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20" yWindow="360" windowWidth="20730" windowHeight="10680" tabRatio="754"/>
  </bookViews>
  <sheets>
    <sheet name="iandec22" sheetId="26" r:id="rId1"/>
    <sheet name="dec22" sheetId="25" r:id="rId2"/>
    <sheet name="iannoi22" sheetId="24" r:id="rId3"/>
    <sheet name="noi22" sheetId="23" r:id="rId4"/>
    <sheet name="ianoct22" sheetId="22" r:id="rId5"/>
    <sheet name="oct22" sheetId="21" r:id="rId6"/>
    <sheet name="iansept22" sheetId="19" r:id="rId7"/>
    <sheet name="sept22" sheetId="18" r:id="rId8"/>
    <sheet name="ianaug22" sheetId="17" r:id="rId9"/>
    <sheet name="aug22" sheetId="16" r:id="rId10"/>
    <sheet name="ianiul22" sheetId="15" r:id="rId11"/>
    <sheet name="iul22" sheetId="14" r:id="rId12"/>
    <sheet name="ianiun22" sheetId="13" r:id="rId13"/>
    <sheet name="iun22" sheetId="12" r:id="rId14"/>
    <sheet name="ianmai22" sheetId="11" r:id="rId15"/>
    <sheet name="mai22" sheetId="10" r:id="rId16"/>
    <sheet name="ianapr22" sheetId="9" r:id="rId17"/>
    <sheet name="apr22" sheetId="8" r:id="rId18"/>
    <sheet name="ianmar22" sheetId="7" r:id="rId19"/>
    <sheet name="mar22" sheetId="6" r:id="rId20"/>
    <sheet name="ianfeb22" sheetId="5" r:id="rId21"/>
    <sheet name="feb22" sheetId="4" r:id="rId22"/>
    <sheet name="ian22" sheetId="3" r:id="rId23"/>
    <sheet name="macheta 2022" sheetId="2" r:id="rId24"/>
    <sheet name="Macheta PO 2022_rap_luna ANOFM" sheetId="1" r:id="rId25"/>
  </sheets>
  <externalReferences>
    <externalReference r:id="rId26"/>
  </externalReferences>
  <definedNames>
    <definedName name="_xlnm._FilterDatabase" localSheetId="17" hidden="1">'apr22'!$B$10:$AI$64</definedName>
    <definedName name="_xlnm._FilterDatabase" localSheetId="9" hidden="1">'aug22'!$B$10:$AI$64</definedName>
    <definedName name="_xlnm._FilterDatabase" localSheetId="1" hidden="1">'dec22'!$B$10:$AI$64</definedName>
    <definedName name="_xlnm._FilterDatabase" localSheetId="21" hidden="1">'feb22'!$B$10:$AI$64</definedName>
    <definedName name="_xlnm._FilterDatabase" localSheetId="22" hidden="1">'ian22'!$B$10:$AI$64</definedName>
    <definedName name="_xlnm._FilterDatabase" localSheetId="16" hidden="1">ianapr22!$B$10:$AI$64</definedName>
    <definedName name="_xlnm._FilterDatabase" localSheetId="8" hidden="1">ianaug22!$B$10:$AI$64</definedName>
    <definedName name="_xlnm._FilterDatabase" localSheetId="0" hidden="1">iandec22!$B$10:$AI$64</definedName>
    <definedName name="_xlnm._FilterDatabase" localSheetId="20" hidden="1">ianfeb22!$B$10:$AI$64</definedName>
    <definedName name="_xlnm._FilterDatabase" localSheetId="10" hidden="1">ianiul22!$B$10:$AI$64</definedName>
    <definedName name="_xlnm._FilterDatabase" localSheetId="12" hidden="1">ianiun22!$B$10:$AI$64</definedName>
    <definedName name="_xlnm._FilterDatabase" localSheetId="14" hidden="1">ianmai22!$B$10:$AI$64</definedName>
    <definedName name="_xlnm._FilterDatabase" localSheetId="18" hidden="1">ianmar22!$B$10:$AI$64</definedName>
    <definedName name="_xlnm._FilterDatabase" localSheetId="2" hidden="1">iannoi22!$B$10:$AI$64</definedName>
    <definedName name="_xlnm._FilterDatabase" localSheetId="4" hidden="1">ianoct22!$B$10:$AI$64</definedName>
    <definedName name="_xlnm._FilterDatabase" localSheetId="6" hidden="1">iansept22!$B$10:$AI$64</definedName>
    <definedName name="_xlnm._FilterDatabase" localSheetId="11" hidden="1">'iul22'!$B$10:$AI$64</definedName>
    <definedName name="_xlnm._FilterDatabase" localSheetId="13" hidden="1">'iun22'!$B$10:$AI$64</definedName>
    <definedName name="_xlnm._FilterDatabase" localSheetId="23" hidden="1">'macheta 2022'!$B$10:$AI$64</definedName>
    <definedName name="_xlnm._FilterDatabase" localSheetId="24" hidden="1">'Macheta PO 2022_rap_luna ANOFM'!$B$10:$AI$64</definedName>
    <definedName name="_xlnm._FilterDatabase" localSheetId="15" hidden="1">'mai22'!$B$10:$AI$64</definedName>
    <definedName name="_xlnm._FilterDatabase" localSheetId="19" hidden="1">'mar22'!$B$10:$AI$64</definedName>
    <definedName name="_xlnm._FilterDatabase" localSheetId="3" hidden="1">'noi22'!$B$10:$AI$64</definedName>
    <definedName name="_xlnm._FilterDatabase" localSheetId="5" hidden="1">'oct22'!$B$10:$AI$64</definedName>
    <definedName name="_xlnm._FilterDatabase" localSheetId="7" hidden="1">sept22!$B$10:$AI$64</definedName>
    <definedName name="_xlnm.Print_Area">[1]JUDETE!$A$1:$E$45</definedName>
    <definedName name="_xlnm.Print_Titles" localSheetId="17">'apr22'!$7:$12</definedName>
    <definedName name="_xlnm.Print_Titles" localSheetId="9">'aug22'!$7:$12</definedName>
    <definedName name="_xlnm.Print_Titles" localSheetId="1">'dec22'!$7:$12</definedName>
    <definedName name="_xlnm.Print_Titles" localSheetId="21">'feb22'!$7:$12</definedName>
    <definedName name="_xlnm.Print_Titles" localSheetId="22">'ian22'!$7:$12</definedName>
    <definedName name="_xlnm.Print_Titles" localSheetId="16">ianapr22!$7:$12</definedName>
    <definedName name="_xlnm.Print_Titles" localSheetId="8">ianaug22!$7:$12</definedName>
    <definedName name="_xlnm.Print_Titles" localSheetId="0">iandec22!$7:$12</definedName>
    <definedName name="_xlnm.Print_Titles" localSheetId="20">ianfeb22!$7:$12</definedName>
    <definedName name="_xlnm.Print_Titles" localSheetId="10">ianiul22!$7:$12</definedName>
    <definedName name="_xlnm.Print_Titles" localSheetId="12">ianiun22!$7:$12</definedName>
    <definedName name="_xlnm.Print_Titles" localSheetId="14">ianmai22!$7:$12</definedName>
    <definedName name="_xlnm.Print_Titles" localSheetId="18">ianmar22!$7:$12</definedName>
    <definedName name="_xlnm.Print_Titles" localSheetId="2">iannoi22!$7:$12</definedName>
    <definedName name="_xlnm.Print_Titles" localSheetId="4">ianoct22!$7:$12</definedName>
    <definedName name="_xlnm.Print_Titles" localSheetId="6">iansept22!$7:$12</definedName>
    <definedName name="_xlnm.Print_Titles" localSheetId="11">'iul22'!$7:$12</definedName>
    <definedName name="_xlnm.Print_Titles" localSheetId="13">'iun22'!$7:$12</definedName>
    <definedName name="_xlnm.Print_Titles" localSheetId="23">'macheta 2022'!$7:$12</definedName>
    <definedName name="_xlnm.Print_Titles" localSheetId="24">'Macheta PO 2022_rap_luna ANOFM'!$7:$12</definedName>
    <definedName name="_xlnm.Print_Titles" localSheetId="15">'mai22'!$7:$12</definedName>
    <definedName name="_xlnm.Print_Titles" localSheetId="19">'mar22'!$7:$12</definedName>
    <definedName name="_xlnm.Print_Titles" localSheetId="3">'noi22'!$7:$12</definedName>
    <definedName name="_xlnm.Print_Titles" localSheetId="5">'oct22'!$7:$12</definedName>
    <definedName name="_xlnm.Print_Titles" localSheetId="7">sept22!$7:$12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14" i="26" l="1"/>
  <c r="F14" i="26"/>
  <c r="G14" i="26"/>
  <c r="H14" i="26"/>
  <c r="I14" i="26"/>
  <c r="J14" i="26"/>
  <c r="K14" i="26"/>
  <c r="L14" i="26"/>
  <c r="M14" i="26"/>
  <c r="N14" i="26"/>
  <c r="O14" i="26"/>
  <c r="P14" i="26"/>
  <c r="Q14" i="26"/>
  <c r="R14" i="26"/>
  <c r="S14" i="26"/>
  <c r="T14" i="26"/>
  <c r="U14" i="26"/>
  <c r="V14" i="26"/>
  <c r="W14" i="26"/>
  <c r="X14" i="26"/>
  <c r="Y14" i="26"/>
  <c r="Z14" i="26"/>
  <c r="AA14" i="26"/>
  <c r="AB14" i="26"/>
  <c r="AC14" i="26"/>
  <c r="AD14" i="26"/>
  <c r="AE14" i="26"/>
  <c r="AF14" i="26"/>
  <c r="AG14" i="26"/>
  <c r="AH14" i="26"/>
  <c r="AI14" i="26"/>
  <c r="AJ14" i="26"/>
  <c r="AK14" i="26"/>
  <c r="AL14" i="26"/>
  <c r="AM14" i="26"/>
  <c r="AN14" i="26"/>
  <c r="AO14" i="26"/>
  <c r="AP14" i="26"/>
  <c r="AQ14" i="26"/>
  <c r="AR14" i="26"/>
  <c r="AS14" i="26"/>
  <c r="E15" i="26"/>
  <c r="F15" i="26"/>
  <c r="G15" i="26"/>
  <c r="H15" i="26"/>
  <c r="I15" i="26"/>
  <c r="J15" i="26"/>
  <c r="K15" i="26"/>
  <c r="L15" i="26"/>
  <c r="M15" i="26"/>
  <c r="N15" i="26"/>
  <c r="O15" i="26"/>
  <c r="P15" i="26"/>
  <c r="Q15" i="26"/>
  <c r="R15" i="26"/>
  <c r="S15" i="26"/>
  <c r="T15" i="26"/>
  <c r="U15" i="26"/>
  <c r="V15" i="26"/>
  <c r="W15" i="26"/>
  <c r="X15" i="26"/>
  <c r="Y15" i="26"/>
  <c r="Z15" i="26"/>
  <c r="AA15" i="26"/>
  <c r="AB15" i="26"/>
  <c r="AC15" i="26"/>
  <c r="AD15" i="26"/>
  <c r="AE15" i="26"/>
  <c r="AF15" i="26"/>
  <c r="AG15" i="26"/>
  <c r="AH15" i="26"/>
  <c r="AI15" i="26"/>
  <c r="AJ15" i="26"/>
  <c r="AK15" i="26"/>
  <c r="AL15" i="26"/>
  <c r="AM15" i="26"/>
  <c r="AN15" i="26"/>
  <c r="AO15" i="26"/>
  <c r="AP15" i="26"/>
  <c r="AQ15" i="26"/>
  <c r="AR15" i="26"/>
  <c r="AS15" i="26"/>
  <c r="E16" i="26"/>
  <c r="F16" i="26"/>
  <c r="G16" i="26"/>
  <c r="H16" i="26"/>
  <c r="I16" i="26"/>
  <c r="J16" i="26"/>
  <c r="K16" i="26"/>
  <c r="L16" i="26"/>
  <c r="M16" i="26"/>
  <c r="N16" i="26"/>
  <c r="O16" i="26"/>
  <c r="P16" i="26"/>
  <c r="Q16" i="26"/>
  <c r="R16" i="26"/>
  <c r="S16" i="26"/>
  <c r="T16" i="26"/>
  <c r="U16" i="26"/>
  <c r="V16" i="26"/>
  <c r="W16" i="26"/>
  <c r="X16" i="26"/>
  <c r="Y16" i="26"/>
  <c r="Z16" i="26"/>
  <c r="AA16" i="26"/>
  <c r="AB16" i="26"/>
  <c r="AC16" i="26"/>
  <c r="AD16" i="26"/>
  <c r="AE16" i="26"/>
  <c r="AF16" i="26"/>
  <c r="AG16" i="26"/>
  <c r="AH16" i="26"/>
  <c r="AI16" i="26"/>
  <c r="AJ16" i="26"/>
  <c r="AK16" i="26"/>
  <c r="AL16" i="26"/>
  <c r="AM16" i="26"/>
  <c r="AN16" i="26"/>
  <c r="AO16" i="26"/>
  <c r="AP16" i="26"/>
  <c r="AQ16" i="26"/>
  <c r="AR16" i="26"/>
  <c r="AS16" i="26"/>
  <c r="E17" i="26"/>
  <c r="F17" i="26"/>
  <c r="G17" i="26"/>
  <c r="H17" i="26"/>
  <c r="I17" i="26"/>
  <c r="J17" i="26"/>
  <c r="K17" i="26"/>
  <c r="L17" i="26"/>
  <c r="M17" i="26"/>
  <c r="N17" i="26"/>
  <c r="O17" i="26"/>
  <c r="P17" i="26"/>
  <c r="Q17" i="26"/>
  <c r="R17" i="26"/>
  <c r="S17" i="26"/>
  <c r="T17" i="26"/>
  <c r="U17" i="26"/>
  <c r="V17" i="26"/>
  <c r="W17" i="26"/>
  <c r="X17" i="26"/>
  <c r="Y17" i="26"/>
  <c r="Z17" i="26"/>
  <c r="AA17" i="26"/>
  <c r="AB17" i="26"/>
  <c r="AC17" i="26"/>
  <c r="AD17" i="26"/>
  <c r="AE17" i="26"/>
  <c r="AF17" i="26"/>
  <c r="AG17" i="26"/>
  <c r="AH17" i="26"/>
  <c r="AI17" i="26"/>
  <c r="AJ17" i="26"/>
  <c r="AK17" i="26"/>
  <c r="AL17" i="26"/>
  <c r="AM17" i="26"/>
  <c r="AN17" i="26"/>
  <c r="AO17" i="26"/>
  <c r="AP17" i="26"/>
  <c r="AQ17" i="26"/>
  <c r="AR17" i="26"/>
  <c r="AS17" i="26"/>
  <c r="E18" i="26"/>
  <c r="F18" i="26"/>
  <c r="G18" i="26"/>
  <c r="H18" i="26"/>
  <c r="I18" i="26"/>
  <c r="J18" i="26"/>
  <c r="K18" i="26"/>
  <c r="L18" i="26"/>
  <c r="M18" i="26"/>
  <c r="N18" i="26"/>
  <c r="O18" i="26"/>
  <c r="P18" i="26"/>
  <c r="Q18" i="26"/>
  <c r="R18" i="26"/>
  <c r="S18" i="26"/>
  <c r="T18" i="26"/>
  <c r="U18" i="26"/>
  <c r="V18" i="26"/>
  <c r="W18" i="26"/>
  <c r="X18" i="26"/>
  <c r="Y18" i="26"/>
  <c r="Z18" i="26"/>
  <c r="AA18" i="26"/>
  <c r="AB18" i="26"/>
  <c r="AC18" i="26"/>
  <c r="AD18" i="26"/>
  <c r="AE18" i="26"/>
  <c r="AF18" i="26"/>
  <c r="AG18" i="26"/>
  <c r="AH18" i="26"/>
  <c r="AI18" i="26"/>
  <c r="AJ18" i="26"/>
  <c r="AK18" i="26"/>
  <c r="AL18" i="26"/>
  <c r="AM18" i="26"/>
  <c r="AN18" i="26"/>
  <c r="AO18" i="26"/>
  <c r="AP18" i="26"/>
  <c r="AQ18" i="26"/>
  <c r="AR18" i="26"/>
  <c r="AS18" i="26"/>
  <c r="E19" i="26"/>
  <c r="F19" i="26"/>
  <c r="G19" i="26"/>
  <c r="H19" i="26"/>
  <c r="I19" i="26"/>
  <c r="J19" i="26"/>
  <c r="K19" i="26"/>
  <c r="L19" i="26"/>
  <c r="M19" i="26"/>
  <c r="N19" i="26"/>
  <c r="O19" i="26"/>
  <c r="P19" i="26"/>
  <c r="Q19" i="26"/>
  <c r="R19" i="26"/>
  <c r="S19" i="26"/>
  <c r="T19" i="26"/>
  <c r="U19" i="26"/>
  <c r="V19" i="26"/>
  <c r="W19" i="26"/>
  <c r="X19" i="26"/>
  <c r="Y19" i="26"/>
  <c r="Z19" i="26"/>
  <c r="AA19" i="26"/>
  <c r="AB19" i="26"/>
  <c r="AC19" i="26"/>
  <c r="AD19" i="26"/>
  <c r="AE19" i="26"/>
  <c r="AF19" i="26"/>
  <c r="AG19" i="26"/>
  <c r="AH19" i="26"/>
  <c r="AI19" i="26"/>
  <c r="AJ19" i="26"/>
  <c r="AK19" i="26"/>
  <c r="AL19" i="26"/>
  <c r="AM19" i="26"/>
  <c r="AN19" i="26"/>
  <c r="AO19" i="26"/>
  <c r="AP19" i="26"/>
  <c r="AQ19" i="26"/>
  <c r="AR19" i="26"/>
  <c r="AS19" i="26"/>
  <c r="E20" i="26"/>
  <c r="F20" i="26"/>
  <c r="G20" i="26"/>
  <c r="H20" i="26"/>
  <c r="I20" i="26"/>
  <c r="J20" i="26"/>
  <c r="K20" i="26"/>
  <c r="L20" i="26"/>
  <c r="M20" i="26"/>
  <c r="N20" i="26"/>
  <c r="O20" i="26"/>
  <c r="P20" i="26"/>
  <c r="Q20" i="26"/>
  <c r="R20" i="26"/>
  <c r="S20" i="26"/>
  <c r="T20" i="26"/>
  <c r="U20" i="26"/>
  <c r="V20" i="26"/>
  <c r="W20" i="26"/>
  <c r="X20" i="26"/>
  <c r="Y20" i="26"/>
  <c r="Z20" i="26"/>
  <c r="AA20" i="26"/>
  <c r="AB20" i="26"/>
  <c r="AC20" i="26"/>
  <c r="AD20" i="26"/>
  <c r="AE20" i="26"/>
  <c r="AF20" i="26"/>
  <c r="AG20" i="26"/>
  <c r="AH20" i="26"/>
  <c r="AI20" i="26"/>
  <c r="AJ20" i="26"/>
  <c r="AK20" i="26"/>
  <c r="AL20" i="26"/>
  <c r="AM20" i="26"/>
  <c r="AN20" i="26"/>
  <c r="AO20" i="26"/>
  <c r="AP20" i="26"/>
  <c r="AQ20" i="26"/>
  <c r="AR20" i="26"/>
  <c r="AS20" i="26"/>
  <c r="E21" i="26"/>
  <c r="F21" i="26"/>
  <c r="G21" i="26"/>
  <c r="H21" i="26"/>
  <c r="I21" i="26"/>
  <c r="J21" i="26"/>
  <c r="K21" i="26"/>
  <c r="L21" i="26"/>
  <c r="M21" i="26"/>
  <c r="N21" i="26"/>
  <c r="O21" i="26"/>
  <c r="P21" i="26"/>
  <c r="Q21" i="26"/>
  <c r="R21" i="26"/>
  <c r="S21" i="26"/>
  <c r="T21" i="26"/>
  <c r="U21" i="26"/>
  <c r="V21" i="26"/>
  <c r="W21" i="26"/>
  <c r="X21" i="26"/>
  <c r="Y21" i="26"/>
  <c r="Z21" i="26"/>
  <c r="AA21" i="26"/>
  <c r="AB21" i="26"/>
  <c r="AC21" i="26"/>
  <c r="AD21" i="26"/>
  <c r="AE21" i="26"/>
  <c r="AF21" i="26"/>
  <c r="AG21" i="26"/>
  <c r="AH21" i="26"/>
  <c r="AI21" i="26"/>
  <c r="AJ21" i="26"/>
  <c r="AK21" i="26"/>
  <c r="AL21" i="26"/>
  <c r="AM21" i="26"/>
  <c r="AN21" i="26"/>
  <c r="AO21" i="26"/>
  <c r="AP21" i="26"/>
  <c r="AQ21" i="26"/>
  <c r="AR21" i="26"/>
  <c r="AS21" i="26"/>
  <c r="E22" i="26"/>
  <c r="F22" i="26"/>
  <c r="G22" i="26"/>
  <c r="H22" i="26"/>
  <c r="I22" i="26"/>
  <c r="J22" i="26"/>
  <c r="K22" i="26"/>
  <c r="L22" i="26"/>
  <c r="M22" i="26"/>
  <c r="N22" i="26"/>
  <c r="O22" i="26"/>
  <c r="P22" i="26"/>
  <c r="Q22" i="26"/>
  <c r="R22" i="26"/>
  <c r="S22" i="26"/>
  <c r="T22" i="26"/>
  <c r="U22" i="26"/>
  <c r="V22" i="26"/>
  <c r="W22" i="26"/>
  <c r="X22" i="26"/>
  <c r="Y22" i="26"/>
  <c r="Z22" i="26"/>
  <c r="AA22" i="26"/>
  <c r="AB22" i="26"/>
  <c r="AC22" i="26"/>
  <c r="AD22" i="26"/>
  <c r="AE22" i="26"/>
  <c r="AF22" i="26"/>
  <c r="AG22" i="26"/>
  <c r="AH22" i="26"/>
  <c r="AI22" i="26"/>
  <c r="AJ22" i="26"/>
  <c r="AK22" i="26"/>
  <c r="AL22" i="26"/>
  <c r="AM22" i="26"/>
  <c r="AN22" i="26"/>
  <c r="AO22" i="26"/>
  <c r="AP22" i="26"/>
  <c r="AQ22" i="26"/>
  <c r="AR22" i="26"/>
  <c r="AS22" i="26"/>
  <c r="E23" i="26"/>
  <c r="F23" i="26"/>
  <c r="G23" i="26"/>
  <c r="H23" i="26"/>
  <c r="I23" i="26"/>
  <c r="J23" i="26"/>
  <c r="K23" i="26"/>
  <c r="L23" i="26"/>
  <c r="M23" i="26"/>
  <c r="N23" i="26"/>
  <c r="O23" i="26"/>
  <c r="P23" i="26"/>
  <c r="Q23" i="26"/>
  <c r="R23" i="26"/>
  <c r="S23" i="26"/>
  <c r="T23" i="26"/>
  <c r="U23" i="26"/>
  <c r="V23" i="26"/>
  <c r="W23" i="26"/>
  <c r="X23" i="26"/>
  <c r="Y23" i="26"/>
  <c r="Z23" i="26"/>
  <c r="AA23" i="26"/>
  <c r="AB23" i="26"/>
  <c r="AC23" i="26"/>
  <c r="AD23" i="26"/>
  <c r="AE23" i="26"/>
  <c r="AF23" i="26"/>
  <c r="AG23" i="26"/>
  <c r="AH23" i="26"/>
  <c r="AI23" i="26"/>
  <c r="AJ23" i="26"/>
  <c r="AK23" i="26"/>
  <c r="AL23" i="26"/>
  <c r="AM23" i="26"/>
  <c r="AN23" i="26"/>
  <c r="AO23" i="26"/>
  <c r="AP23" i="26"/>
  <c r="AQ23" i="26"/>
  <c r="AR23" i="26"/>
  <c r="AS23" i="26"/>
  <c r="E24" i="26"/>
  <c r="F24" i="26"/>
  <c r="G24" i="26"/>
  <c r="H24" i="26"/>
  <c r="I24" i="26"/>
  <c r="J24" i="26"/>
  <c r="K24" i="26"/>
  <c r="L24" i="26"/>
  <c r="M24" i="26"/>
  <c r="N24" i="26"/>
  <c r="O24" i="26"/>
  <c r="P24" i="26"/>
  <c r="Q24" i="26"/>
  <c r="R24" i="26"/>
  <c r="S24" i="26"/>
  <c r="T24" i="26"/>
  <c r="U24" i="26"/>
  <c r="V24" i="26"/>
  <c r="W24" i="26"/>
  <c r="X24" i="26"/>
  <c r="Y24" i="26"/>
  <c r="Z24" i="26"/>
  <c r="AA24" i="26"/>
  <c r="AB24" i="26"/>
  <c r="AC24" i="26"/>
  <c r="AD24" i="26"/>
  <c r="AE24" i="26"/>
  <c r="AF24" i="26"/>
  <c r="AG24" i="26"/>
  <c r="AH24" i="26"/>
  <c r="AI24" i="26"/>
  <c r="AJ24" i="26"/>
  <c r="AK24" i="26"/>
  <c r="AL24" i="26"/>
  <c r="AM24" i="26"/>
  <c r="AN24" i="26"/>
  <c r="AO24" i="26"/>
  <c r="AP24" i="26"/>
  <c r="AQ24" i="26"/>
  <c r="AR24" i="26"/>
  <c r="AS24" i="26"/>
  <c r="E25" i="26"/>
  <c r="F25" i="26"/>
  <c r="G25" i="26"/>
  <c r="H25" i="26"/>
  <c r="I25" i="26"/>
  <c r="J25" i="26"/>
  <c r="K25" i="26"/>
  <c r="L25" i="26"/>
  <c r="M25" i="26"/>
  <c r="N25" i="26"/>
  <c r="O25" i="26"/>
  <c r="P25" i="26"/>
  <c r="Q25" i="26"/>
  <c r="R25" i="26"/>
  <c r="S25" i="26"/>
  <c r="T25" i="26"/>
  <c r="U25" i="26"/>
  <c r="V25" i="26"/>
  <c r="W25" i="26"/>
  <c r="X25" i="26"/>
  <c r="Y25" i="26"/>
  <c r="Z25" i="26"/>
  <c r="AA25" i="26"/>
  <c r="AB25" i="26"/>
  <c r="AC25" i="26"/>
  <c r="AD25" i="26"/>
  <c r="AE25" i="26"/>
  <c r="AF25" i="26"/>
  <c r="AG25" i="26"/>
  <c r="AH25" i="26"/>
  <c r="AI25" i="26"/>
  <c r="AJ25" i="26"/>
  <c r="AK25" i="26"/>
  <c r="AL25" i="26"/>
  <c r="AM25" i="26"/>
  <c r="AN25" i="26"/>
  <c r="AO25" i="26"/>
  <c r="AP25" i="26"/>
  <c r="AQ25" i="26"/>
  <c r="AR25" i="26"/>
  <c r="AS25" i="26"/>
  <c r="E26" i="26"/>
  <c r="F26" i="26"/>
  <c r="G26" i="26"/>
  <c r="H26" i="26"/>
  <c r="I26" i="26"/>
  <c r="J26" i="26"/>
  <c r="K26" i="26"/>
  <c r="L26" i="26"/>
  <c r="M26" i="26"/>
  <c r="N26" i="26"/>
  <c r="O26" i="26"/>
  <c r="P26" i="26"/>
  <c r="Q26" i="26"/>
  <c r="R26" i="26"/>
  <c r="S26" i="26"/>
  <c r="T26" i="26"/>
  <c r="U26" i="26"/>
  <c r="V26" i="26"/>
  <c r="W26" i="26"/>
  <c r="X26" i="26"/>
  <c r="Y26" i="26"/>
  <c r="Z26" i="26"/>
  <c r="AA26" i="26"/>
  <c r="AB26" i="26"/>
  <c r="AC26" i="26"/>
  <c r="AD26" i="26"/>
  <c r="AE26" i="26"/>
  <c r="AF26" i="26"/>
  <c r="AG26" i="26"/>
  <c r="AH26" i="26"/>
  <c r="AI26" i="26"/>
  <c r="AJ26" i="26"/>
  <c r="AK26" i="26"/>
  <c r="AL26" i="26"/>
  <c r="AM26" i="26"/>
  <c r="AN26" i="26"/>
  <c r="AO26" i="26"/>
  <c r="AP26" i="26"/>
  <c r="AQ26" i="26"/>
  <c r="AR26" i="26"/>
  <c r="AS26" i="26"/>
  <c r="E27" i="26"/>
  <c r="F27" i="26"/>
  <c r="G27" i="26"/>
  <c r="H27" i="26"/>
  <c r="I27" i="26"/>
  <c r="J27" i="26"/>
  <c r="K27" i="26"/>
  <c r="L27" i="26"/>
  <c r="M27" i="26"/>
  <c r="N27" i="26"/>
  <c r="O27" i="26"/>
  <c r="P27" i="26"/>
  <c r="Q27" i="26"/>
  <c r="R27" i="26"/>
  <c r="S27" i="26"/>
  <c r="T27" i="26"/>
  <c r="U27" i="26"/>
  <c r="V27" i="26"/>
  <c r="W27" i="26"/>
  <c r="X27" i="26"/>
  <c r="Y27" i="26"/>
  <c r="Z27" i="26"/>
  <c r="AA27" i="26"/>
  <c r="AB27" i="26"/>
  <c r="AC27" i="26"/>
  <c r="AD27" i="26"/>
  <c r="AE27" i="26"/>
  <c r="AF27" i="26"/>
  <c r="AG27" i="26"/>
  <c r="AH27" i="26"/>
  <c r="AI27" i="26"/>
  <c r="AJ27" i="26"/>
  <c r="AK27" i="26"/>
  <c r="AL27" i="26"/>
  <c r="AM27" i="26"/>
  <c r="AN27" i="26"/>
  <c r="AO27" i="26"/>
  <c r="AP27" i="26"/>
  <c r="AQ27" i="26"/>
  <c r="AR27" i="26"/>
  <c r="AS27" i="26"/>
  <c r="E28" i="26"/>
  <c r="F28" i="26"/>
  <c r="G28" i="26"/>
  <c r="H28" i="26"/>
  <c r="I28" i="26"/>
  <c r="J28" i="26"/>
  <c r="K28" i="26"/>
  <c r="L28" i="26"/>
  <c r="M28" i="26"/>
  <c r="N28" i="26"/>
  <c r="O28" i="26"/>
  <c r="P28" i="26"/>
  <c r="Q28" i="26"/>
  <c r="R28" i="26"/>
  <c r="S28" i="26"/>
  <c r="T28" i="26"/>
  <c r="U28" i="26"/>
  <c r="V28" i="26"/>
  <c r="W28" i="26"/>
  <c r="X28" i="26"/>
  <c r="Y28" i="26"/>
  <c r="Z28" i="26"/>
  <c r="AA28" i="26"/>
  <c r="AB28" i="26"/>
  <c r="AC28" i="26"/>
  <c r="AD28" i="26"/>
  <c r="AE28" i="26"/>
  <c r="AF28" i="26"/>
  <c r="AG28" i="26"/>
  <c r="AH28" i="26"/>
  <c r="AI28" i="26"/>
  <c r="AJ28" i="26"/>
  <c r="AK28" i="26"/>
  <c r="AL28" i="26"/>
  <c r="AM28" i="26"/>
  <c r="AN28" i="26"/>
  <c r="AO28" i="26"/>
  <c r="AP28" i="26"/>
  <c r="AQ28" i="26"/>
  <c r="AR28" i="26"/>
  <c r="AS28" i="26"/>
  <c r="E29" i="26"/>
  <c r="F29" i="26"/>
  <c r="G29" i="26"/>
  <c r="H29" i="26"/>
  <c r="I29" i="26"/>
  <c r="J29" i="26"/>
  <c r="K29" i="26"/>
  <c r="L29" i="26"/>
  <c r="M29" i="26"/>
  <c r="N29" i="26"/>
  <c r="O29" i="26"/>
  <c r="P29" i="26"/>
  <c r="Q29" i="26"/>
  <c r="R29" i="26"/>
  <c r="S29" i="26"/>
  <c r="T29" i="26"/>
  <c r="U29" i="26"/>
  <c r="V29" i="26"/>
  <c r="W29" i="26"/>
  <c r="X29" i="26"/>
  <c r="Y29" i="26"/>
  <c r="Z29" i="26"/>
  <c r="AA29" i="26"/>
  <c r="AB29" i="26"/>
  <c r="AC29" i="26"/>
  <c r="AD29" i="26"/>
  <c r="AE29" i="26"/>
  <c r="AF29" i="26"/>
  <c r="AG29" i="26"/>
  <c r="AH29" i="26"/>
  <c r="AI29" i="26"/>
  <c r="AJ29" i="26"/>
  <c r="AK29" i="26"/>
  <c r="AL29" i="26"/>
  <c r="AM29" i="26"/>
  <c r="AN29" i="26"/>
  <c r="AO29" i="26"/>
  <c r="AP29" i="26"/>
  <c r="AQ29" i="26"/>
  <c r="AR29" i="26"/>
  <c r="AS29" i="26"/>
  <c r="E30" i="26"/>
  <c r="F30" i="26"/>
  <c r="G30" i="26"/>
  <c r="H30" i="26"/>
  <c r="I30" i="26"/>
  <c r="J30" i="26"/>
  <c r="K30" i="26"/>
  <c r="L30" i="26"/>
  <c r="M30" i="26"/>
  <c r="N30" i="26"/>
  <c r="O30" i="26"/>
  <c r="P30" i="26"/>
  <c r="Q30" i="26"/>
  <c r="R30" i="26"/>
  <c r="S30" i="26"/>
  <c r="T30" i="26"/>
  <c r="U30" i="26"/>
  <c r="V30" i="26"/>
  <c r="W30" i="26"/>
  <c r="X30" i="26"/>
  <c r="Y30" i="26"/>
  <c r="Z30" i="26"/>
  <c r="AA30" i="26"/>
  <c r="AB30" i="26"/>
  <c r="AC30" i="26"/>
  <c r="AD30" i="26"/>
  <c r="AE30" i="26"/>
  <c r="AF30" i="26"/>
  <c r="AG30" i="26"/>
  <c r="AH30" i="26"/>
  <c r="AI30" i="26"/>
  <c r="AJ30" i="26"/>
  <c r="AK30" i="26"/>
  <c r="AL30" i="26"/>
  <c r="AM30" i="26"/>
  <c r="AN30" i="26"/>
  <c r="AO30" i="26"/>
  <c r="AP30" i="26"/>
  <c r="AQ30" i="26"/>
  <c r="AR30" i="26"/>
  <c r="AS30" i="26"/>
  <c r="E31" i="26"/>
  <c r="F31" i="26"/>
  <c r="G31" i="26"/>
  <c r="H31" i="26"/>
  <c r="I31" i="26"/>
  <c r="J31" i="26"/>
  <c r="K31" i="26"/>
  <c r="L31" i="26"/>
  <c r="M31" i="26"/>
  <c r="N31" i="26"/>
  <c r="O31" i="26"/>
  <c r="P31" i="26"/>
  <c r="Q31" i="26"/>
  <c r="R31" i="26"/>
  <c r="S31" i="26"/>
  <c r="T31" i="26"/>
  <c r="U31" i="26"/>
  <c r="V31" i="26"/>
  <c r="W31" i="26"/>
  <c r="X31" i="26"/>
  <c r="Y31" i="26"/>
  <c r="Z31" i="26"/>
  <c r="AA31" i="26"/>
  <c r="AB31" i="26"/>
  <c r="AC31" i="26"/>
  <c r="AD31" i="26"/>
  <c r="AE31" i="26"/>
  <c r="AF31" i="26"/>
  <c r="AG31" i="26"/>
  <c r="AH31" i="26"/>
  <c r="AI31" i="26"/>
  <c r="AJ31" i="26"/>
  <c r="AK31" i="26"/>
  <c r="AL31" i="26"/>
  <c r="AM31" i="26"/>
  <c r="AN31" i="26"/>
  <c r="AO31" i="26"/>
  <c r="AP31" i="26"/>
  <c r="AQ31" i="26"/>
  <c r="AR31" i="26"/>
  <c r="AS31" i="26"/>
  <c r="E32" i="26"/>
  <c r="F32" i="26"/>
  <c r="G32" i="26"/>
  <c r="H32" i="26"/>
  <c r="I32" i="26"/>
  <c r="J32" i="26"/>
  <c r="K32" i="26"/>
  <c r="L32" i="26"/>
  <c r="M32" i="26"/>
  <c r="N32" i="26"/>
  <c r="O32" i="26"/>
  <c r="P32" i="26"/>
  <c r="Q32" i="26"/>
  <c r="R32" i="26"/>
  <c r="S32" i="26"/>
  <c r="T32" i="26"/>
  <c r="U32" i="26"/>
  <c r="V32" i="26"/>
  <c r="W32" i="26"/>
  <c r="X32" i="26"/>
  <c r="Y32" i="26"/>
  <c r="Z32" i="26"/>
  <c r="AA32" i="26"/>
  <c r="AB32" i="26"/>
  <c r="AC32" i="26"/>
  <c r="AD32" i="26"/>
  <c r="AE32" i="26"/>
  <c r="AF32" i="26"/>
  <c r="AG32" i="26"/>
  <c r="AH32" i="26"/>
  <c r="AI32" i="26"/>
  <c r="AJ32" i="26"/>
  <c r="AK32" i="26"/>
  <c r="AL32" i="26"/>
  <c r="AM32" i="26"/>
  <c r="AN32" i="26"/>
  <c r="AO32" i="26"/>
  <c r="AP32" i="26"/>
  <c r="AQ32" i="26"/>
  <c r="AR32" i="26"/>
  <c r="AS32" i="26"/>
  <c r="E33" i="26"/>
  <c r="F33" i="26"/>
  <c r="G33" i="26"/>
  <c r="H33" i="26"/>
  <c r="I33" i="26"/>
  <c r="J33" i="26"/>
  <c r="K33" i="26"/>
  <c r="L33" i="26"/>
  <c r="M33" i="26"/>
  <c r="N33" i="26"/>
  <c r="O33" i="26"/>
  <c r="P33" i="26"/>
  <c r="Q33" i="26"/>
  <c r="R33" i="26"/>
  <c r="S33" i="26"/>
  <c r="T33" i="26"/>
  <c r="U33" i="26"/>
  <c r="V33" i="26"/>
  <c r="W33" i="26"/>
  <c r="X33" i="26"/>
  <c r="Y33" i="26"/>
  <c r="Z33" i="26"/>
  <c r="AA33" i="26"/>
  <c r="AB33" i="26"/>
  <c r="AC33" i="26"/>
  <c r="AD33" i="26"/>
  <c r="AE33" i="26"/>
  <c r="AF33" i="26"/>
  <c r="AG33" i="26"/>
  <c r="AH33" i="26"/>
  <c r="AI33" i="26"/>
  <c r="AJ33" i="26"/>
  <c r="AK33" i="26"/>
  <c r="AL33" i="26"/>
  <c r="AM33" i="26"/>
  <c r="AN33" i="26"/>
  <c r="AO33" i="26"/>
  <c r="AP33" i="26"/>
  <c r="AQ33" i="26"/>
  <c r="AR33" i="26"/>
  <c r="AS33" i="26"/>
  <c r="E34" i="26"/>
  <c r="F34" i="26"/>
  <c r="G34" i="26"/>
  <c r="H34" i="26"/>
  <c r="I34" i="26"/>
  <c r="J34" i="26"/>
  <c r="K34" i="26"/>
  <c r="L34" i="26"/>
  <c r="M34" i="26"/>
  <c r="N34" i="26"/>
  <c r="O34" i="26"/>
  <c r="P34" i="26"/>
  <c r="Q34" i="26"/>
  <c r="R34" i="26"/>
  <c r="S34" i="26"/>
  <c r="T34" i="26"/>
  <c r="U34" i="26"/>
  <c r="V34" i="26"/>
  <c r="W34" i="26"/>
  <c r="X34" i="26"/>
  <c r="Y34" i="26"/>
  <c r="Z34" i="26"/>
  <c r="AA34" i="26"/>
  <c r="AB34" i="26"/>
  <c r="AC34" i="26"/>
  <c r="AD34" i="26"/>
  <c r="AE34" i="26"/>
  <c r="AF34" i="26"/>
  <c r="AG34" i="26"/>
  <c r="AH34" i="26"/>
  <c r="AI34" i="26"/>
  <c r="AJ34" i="26"/>
  <c r="AK34" i="26"/>
  <c r="AL34" i="26"/>
  <c r="AM34" i="26"/>
  <c r="AN34" i="26"/>
  <c r="AO34" i="26"/>
  <c r="AP34" i="26"/>
  <c r="AQ34" i="26"/>
  <c r="AR34" i="26"/>
  <c r="AS34" i="26"/>
  <c r="E35" i="26"/>
  <c r="F35" i="26"/>
  <c r="G35" i="26"/>
  <c r="H35" i="26"/>
  <c r="I35" i="26"/>
  <c r="J35" i="26"/>
  <c r="K35" i="26"/>
  <c r="L35" i="26"/>
  <c r="M35" i="26"/>
  <c r="N35" i="26"/>
  <c r="O35" i="26"/>
  <c r="P35" i="26"/>
  <c r="Q35" i="26"/>
  <c r="R35" i="26"/>
  <c r="S35" i="26"/>
  <c r="T35" i="26"/>
  <c r="U35" i="26"/>
  <c r="V35" i="26"/>
  <c r="W35" i="26"/>
  <c r="X35" i="26"/>
  <c r="Y35" i="26"/>
  <c r="Z35" i="26"/>
  <c r="AA35" i="26"/>
  <c r="AB35" i="26"/>
  <c r="AC35" i="26"/>
  <c r="AD35" i="26"/>
  <c r="AE35" i="26"/>
  <c r="AF35" i="26"/>
  <c r="AG35" i="26"/>
  <c r="AH35" i="26"/>
  <c r="AI35" i="26"/>
  <c r="AJ35" i="26"/>
  <c r="AK35" i="26"/>
  <c r="AL35" i="26"/>
  <c r="AM35" i="26"/>
  <c r="AN35" i="26"/>
  <c r="AO35" i="26"/>
  <c r="AP35" i="26"/>
  <c r="AQ35" i="26"/>
  <c r="AR35" i="26"/>
  <c r="AS35" i="26"/>
  <c r="E36" i="26"/>
  <c r="F36" i="26"/>
  <c r="G36" i="26"/>
  <c r="H36" i="26"/>
  <c r="I36" i="26"/>
  <c r="J36" i="26"/>
  <c r="K36" i="26"/>
  <c r="L36" i="26"/>
  <c r="M36" i="26"/>
  <c r="N36" i="26"/>
  <c r="O36" i="26"/>
  <c r="P36" i="26"/>
  <c r="Q36" i="26"/>
  <c r="R36" i="26"/>
  <c r="S36" i="26"/>
  <c r="T36" i="26"/>
  <c r="U36" i="26"/>
  <c r="V36" i="26"/>
  <c r="W36" i="26"/>
  <c r="X36" i="26"/>
  <c r="Y36" i="26"/>
  <c r="Z36" i="26"/>
  <c r="AA36" i="26"/>
  <c r="AB36" i="26"/>
  <c r="AC36" i="26"/>
  <c r="AD36" i="26"/>
  <c r="AE36" i="26"/>
  <c r="AF36" i="26"/>
  <c r="AG36" i="26"/>
  <c r="AH36" i="26"/>
  <c r="AI36" i="26"/>
  <c r="AJ36" i="26"/>
  <c r="AK36" i="26"/>
  <c r="AL36" i="26"/>
  <c r="AM36" i="26"/>
  <c r="AN36" i="26"/>
  <c r="AO36" i="26"/>
  <c r="AP36" i="26"/>
  <c r="AQ36" i="26"/>
  <c r="AR36" i="26"/>
  <c r="AS36" i="26"/>
  <c r="E37" i="26"/>
  <c r="F37" i="26"/>
  <c r="G37" i="26"/>
  <c r="H37" i="26"/>
  <c r="I37" i="26"/>
  <c r="J37" i="26"/>
  <c r="K37" i="26"/>
  <c r="L37" i="26"/>
  <c r="M37" i="26"/>
  <c r="N37" i="26"/>
  <c r="O37" i="26"/>
  <c r="P37" i="26"/>
  <c r="Q37" i="26"/>
  <c r="R37" i="26"/>
  <c r="S37" i="26"/>
  <c r="T37" i="26"/>
  <c r="U37" i="26"/>
  <c r="V37" i="26"/>
  <c r="W37" i="26"/>
  <c r="X37" i="26"/>
  <c r="Y37" i="26"/>
  <c r="Z37" i="26"/>
  <c r="AA37" i="26"/>
  <c r="AB37" i="26"/>
  <c r="AC37" i="26"/>
  <c r="AD37" i="26"/>
  <c r="AE37" i="26"/>
  <c r="AF37" i="26"/>
  <c r="AG37" i="26"/>
  <c r="AH37" i="26"/>
  <c r="AI37" i="26"/>
  <c r="AJ37" i="26"/>
  <c r="AK37" i="26"/>
  <c r="AL37" i="26"/>
  <c r="AM37" i="26"/>
  <c r="AN37" i="26"/>
  <c r="AO37" i="26"/>
  <c r="AP37" i="26"/>
  <c r="AQ37" i="26"/>
  <c r="AR37" i="26"/>
  <c r="AS37" i="26"/>
  <c r="E38" i="26"/>
  <c r="F38" i="26"/>
  <c r="G38" i="26"/>
  <c r="H38" i="26"/>
  <c r="I38" i="26"/>
  <c r="J38" i="26"/>
  <c r="K38" i="26"/>
  <c r="L38" i="26"/>
  <c r="M38" i="26"/>
  <c r="N38" i="26"/>
  <c r="O38" i="26"/>
  <c r="P38" i="26"/>
  <c r="Q38" i="26"/>
  <c r="R38" i="26"/>
  <c r="S38" i="26"/>
  <c r="T38" i="26"/>
  <c r="U38" i="26"/>
  <c r="V38" i="26"/>
  <c r="W38" i="26"/>
  <c r="X38" i="26"/>
  <c r="Y38" i="26"/>
  <c r="Z38" i="26"/>
  <c r="AA38" i="26"/>
  <c r="AB38" i="26"/>
  <c r="AC38" i="26"/>
  <c r="AD38" i="26"/>
  <c r="AE38" i="26"/>
  <c r="AF38" i="26"/>
  <c r="AG38" i="26"/>
  <c r="AH38" i="26"/>
  <c r="AI38" i="26"/>
  <c r="AJ38" i="26"/>
  <c r="AK38" i="26"/>
  <c r="AL38" i="26"/>
  <c r="AM38" i="26"/>
  <c r="AN38" i="26"/>
  <c r="AO38" i="26"/>
  <c r="AP38" i="26"/>
  <c r="AQ38" i="26"/>
  <c r="AR38" i="26"/>
  <c r="AS38" i="26"/>
  <c r="E39" i="26"/>
  <c r="F39" i="26"/>
  <c r="G39" i="26"/>
  <c r="H39" i="26"/>
  <c r="I39" i="26"/>
  <c r="J39" i="26"/>
  <c r="K39" i="26"/>
  <c r="L39" i="26"/>
  <c r="M39" i="26"/>
  <c r="N39" i="26"/>
  <c r="O39" i="26"/>
  <c r="P39" i="26"/>
  <c r="Q39" i="26"/>
  <c r="R39" i="26"/>
  <c r="S39" i="26"/>
  <c r="T39" i="26"/>
  <c r="U39" i="26"/>
  <c r="V39" i="26"/>
  <c r="W39" i="26"/>
  <c r="X39" i="26"/>
  <c r="Y39" i="26"/>
  <c r="Z39" i="26"/>
  <c r="AA39" i="26"/>
  <c r="AB39" i="26"/>
  <c r="AC39" i="26"/>
  <c r="AD39" i="26"/>
  <c r="AE39" i="26"/>
  <c r="AF39" i="26"/>
  <c r="AG39" i="26"/>
  <c r="AH39" i="26"/>
  <c r="AI39" i="26"/>
  <c r="AJ39" i="26"/>
  <c r="AK39" i="26"/>
  <c r="AL39" i="26"/>
  <c r="AM39" i="26"/>
  <c r="AN39" i="26"/>
  <c r="AO39" i="26"/>
  <c r="AP39" i="26"/>
  <c r="AQ39" i="26"/>
  <c r="AR39" i="26"/>
  <c r="AS39" i="26"/>
  <c r="E40" i="26"/>
  <c r="F40" i="26"/>
  <c r="G40" i="26"/>
  <c r="H40" i="26"/>
  <c r="I40" i="26"/>
  <c r="J40" i="26"/>
  <c r="K40" i="26"/>
  <c r="L40" i="26"/>
  <c r="M40" i="26"/>
  <c r="N40" i="26"/>
  <c r="O40" i="26"/>
  <c r="P40" i="26"/>
  <c r="Q40" i="26"/>
  <c r="R40" i="26"/>
  <c r="S40" i="26"/>
  <c r="T40" i="26"/>
  <c r="U40" i="26"/>
  <c r="V40" i="26"/>
  <c r="W40" i="26"/>
  <c r="X40" i="26"/>
  <c r="Y40" i="26"/>
  <c r="Z40" i="26"/>
  <c r="AA40" i="26"/>
  <c r="AB40" i="26"/>
  <c r="AC40" i="26"/>
  <c r="AD40" i="26"/>
  <c r="AE40" i="26"/>
  <c r="AF40" i="26"/>
  <c r="AG40" i="26"/>
  <c r="AH40" i="26"/>
  <c r="AI40" i="26"/>
  <c r="AJ40" i="26"/>
  <c r="AK40" i="26"/>
  <c r="AL40" i="26"/>
  <c r="AM40" i="26"/>
  <c r="AN40" i="26"/>
  <c r="AO40" i="26"/>
  <c r="AP40" i="26"/>
  <c r="AQ40" i="26"/>
  <c r="AR40" i="26"/>
  <c r="AS40" i="26"/>
  <c r="E41" i="26"/>
  <c r="F41" i="26"/>
  <c r="G41" i="26"/>
  <c r="H41" i="26"/>
  <c r="I41" i="26"/>
  <c r="J41" i="26"/>
  <c r="K41" i="26"/>
  <c r="L41" i="26"/>
  <c r="M41" i="26"/>
  <c r="N41" i="26"/>
  <c r="O41" i="26"/>
  <c r="P41" i="26"/>
  <c r="Q41" i="26"/>
  <c r="R41" i="26"/>
  <c r="S41" i="26"/>
  <c r="T41" i="26"/>
  <c r="U41" i="26"/>
  <c r="V41" i="26"/>
  <c r="W41" i="26"/>
  <c r="X41" i="26"/>
  <c r="Y41" i="26"/>
  <c r="Z41" i="26"/>
  <c r="AA41" i="26"/>
  <c r="AB41" i="26"/>
  <c r="AC41" i="26"/>
  <c r="AD41" i="26"/>
  <c r="AE41" i="26"/>
  <c r="AF41" i="26"/>
  <c r="AG41" i="26"/>
  <c r="AH41" i="26"/>
  <c r="AI41" i="26"/>
  <c r="AJ41" i="26"/>
  <c r="AK41" i="26"/>
  <c r="AL41" i="26"/>
  <c r="AM41" i="26"/>
  <c r="AN41" i="26"/>
  <c r="AO41" i="26"/>
  <c r="AP41" i="26"/>
  <c r="AQ41" i="26"/>
  <c r="AR41" i="26"/>
  <c r="AS41" i="26"/>
  <c r="E42" i="26"/>
  <c r="F42" i="26"/>
  <c r="G42" i="26"/>
  <c r="H42" i="26"/>
  <c r="I42" i="26"/>
  <c r="J42" i="26"/>
  <c r="K42" i="26"/>
  <c r="L42" i="26"/>
  <c r="M42" i="26"/>
  <c r="N42" i="26"/>
  <c r="O42" i="26"/>
  <c r="P42" i="26"/>
  <c r="Q42" i="26"/>
  <c r="R42" i="26"/>
  <c r="S42" i="26"/>
  <c r="T42" i="26"/>
  <c r="U42" i="26"/>
  <c r="V42" i="26"/>
  <c r="W42" i="26"/>
  <c r="X42" i="26"/>
  <c r="Y42" i="26"/>
  <c r="Z42" i="26"/>
  <c r="AA42" i="26"/>
  <c r="AB42" i="26"/>
  <c r="AC42" i="26"/>
  <c r="AD42" i="26"/>
  <c r="AE42" i="26"/>
  <c r="AF42" i="26"/>
  <c r="AG42" i="26"/>
  <c r="AH42" i="26"/>
  <c r="AI42" i="26"/>
  <c r="AJ42" i="26"/>
  <c r="AK42" i="26"/>
  <c r="AL42" i="26"/>
  <c r="AM42" i="26"/>
  <c r="AN42" i="26"/>
  <c r="AO42" i="26"/>
  <c r="AP42" i="26"/>
  <c r="AQ42" i="26"/>
  <c r="AR42" i="26"/>
  <c r="AS42" i="26"/>
  <c r="E43" i="26"/>
  <c r="F43" i="26"/>
  <c r="G43" i="26"/>
  <c r="H43" i="26"/>
  <c r="I43" i="26"/>
  <c r="J43" i="26"/>
  <c r="K43" i="26"/>
  <c r="L43" i="26"/>
  <c r="M43" i="26"/>
  <c r="N43" i="26"/>
  <c r="O43" i="26"/>
  <c r="P43" i="26"/>
  <c r="Q43" i="26"/>
  <c r="R43" i="26"/>
  <c r="S43" i="26"/>
  <c r="T43" i="26"/>
  <c r="U43" i="26"/>
  <c r="V43" i="26"/>
  <c r="W43" i="26"/>
  <c r="X43" i="26"/>
  <c r="Y43" i="26"/>
  <c r="Z43" i="26"/>
  <c r="AA43" i="26"/>
  <c r="AB43" i="26"/>
  <c r="AC43" i="26"/>
  <c r="AD43" i="26"/>
  <c r="AE43" i="26"/>
  <c r="AF43" i="26"/>
  <c r="AG43" i="26"/>
  <c r="AH43" i="26"/>
  <c r="AI43" i="26"/>
  <c r="AJ43" i="26"/>
  <c r="AK43" i="26"/>
  <c r="AL43" i="26"/>
  <c r="AM43" i="26"/>
  <c r="AN43" i="26"/>
  <c r="AO43" i="26"/>
  <c r="AP43" i="26"/>
  <c r="AQ43" i="26"/>
  <c r="AR43" i="26"/>
  <c r="AS43" i="26"/>
  <c r="E44" i="26"/>
  <c r="F44" i="26"/>
  <c r="G44" i="26"/>
  <c r="H44" i="26"/>
  <c r="I44" i="26"/>
  <c r="J44" i="26"/>
  <c r="K44" i="26"/>
  <c r="L44" i="26"/>
  <c r="M44" i="26"/>
  <c r="N44" i="26"/>
  <c r="O44" i="26"/>
  <c r="P44" i="26"/>
  <c r="Q44" i="26"/>
  <c r="R44" i="26"/>
  <c r="S44" i="26"/>
  <c r="T44" i="26"/>
  <c r="U44" i="26"/>
  <c r="V44" i="26"/>
  <c r="W44" i="26"/>
  <c r="X44" i="26"/>
  <c r="Y44" i="26"/>
  <c r="Z44" i="26"/>
  <c r="AA44" i="26"/>
  <c r="AB44" i="26"/>
  <c r="AC44" i="26"/>
  <c r="AD44" i="26"/>
  <c r="AE44" i="26"/>
  <c r="AF44" i="26"/>
  <c r="AG44" i="26"/>
  <c r="AH44" i="26"/>
  <c r="AI44" i="26"/>
  <c r="AJ44" i="26"/>
  <c r="AK44" i="26"/>
  <c r="AL44" i="26"/>
  <c r="AM44" i="26"/>
  <c r="AN44" i="26"/>
  <c r="AO44" i="26"/>
  <c r="AP44" i="26"/>
  <c r="AQ44" i="26"/>
  <c r="AR44" i="26"/>
  <c r="AS44" i="26"/>
  <c r="E45" i="26"/>
  <c r="F45" i="26"/>
  <c r="G45" i="26"/>
  <c r="H45" i="26"/>
  <c r="I45" i="26"/>
  <c r="J45" i="26"/>
  <c r="K45" i="26"/>
  <c r="L45" i="26"/>
  <c r="M45" i="26"/>
  <c r="N45" i="26"/>
  <c r="O45" i="26"/>
  <c r="P45" i="26"/>
  <c r="Q45" i="26"/>
  <c r="R45" i="26"/>
  <c r="S45" i="26"/>
  <c r="T45" i="26"/>
  <c r="U45" i="26"/>
  <c r="V45" i="26"/>
  <c r="W45" i="26"/>
  <c r="X45" i="26"/>
  <c r="Y45" i="26"/>
  <c r="Z45" i="26"/>
  <c r="AA45" i="26"/>
  <c r="AB45" i="26"/>
  <c r="AC45" i="26"/>
  <c r="AD45" i="26"/>
  <c r="AE45" i="26"/>
  <c r="AF45" i="26"/>
  <c r="AG45" i="26"/>
  <c r="AH45" i="26"/>
  <c r="AI45" i="26"/>
  <c r="AJ45" i="26"/>
  <c r="AK45" i="26"/>
  <c r="AL45" i="26"/>
  <c r="AM45" i="26"/>
  <c r="AN45" i="26"/>
  <c r="AO45" i="26"/>
  <c r="AP45" i="26"/>
  <c r="AQ45" i="26"/>
  <c r="AR45" i="26"/>
  <c r="AS45" i="26"/>
  <c r="E46" i="26"/>
  <c r="F46" i="26"/>
  <c r="G46" i="26"/>
  <c r="H46" i="26"/>
  <c r="I46" i="26"/>
  <c r="J46" i="26"/>
  <c r="K46" i="26"/>
  <c r="L46" i="26"/>
  <c r="M46" i="26"/>
  <c r="N46" i="26"/>
  <c r="O46" i="26"/>
  <c r="P46" i="26"/>
  <c r="Q46" i="26"/>
  <c r="R46" i="26"/>
  <c r="S46" i="26"/>
  <c r="T46" i="26"/>
  <c r="U46" i="26"/>
  <c r="V46" i="26"/>
  <c r="W46" i="26"/>
  <c r="X46" i="26"/>
  <c r="Y46" i="26"/>
  <c r="Z46" i="26"/>
  <c r="AA46" i="26"/>
  <c r="AB46" i="26"/>
  <c r="AC46" i="26"/>
  <c r="AD46" i="26"/>
  <c r="AE46" i="26"/>
  <c r="AF46" i="26"/>
  <c r="AG46" i="26"/>
  <c r="AH46" i="26"/>
  <c r="AI46" i="26"/>
  <c r="AJ46" i="26"/>
  <c r="AK46" i="26"/>
  <c r="AL46" i="26"/>
  <c r="AM46" i="26"/>
  <c r="AN46" i="26"/>
  <c r="AO46" i="26"/>
  <c r="AP46" i="26"/>
  <c r="AQ46" i="26"/>
  <c r="AR46" i="26"/>
  <c r="AS46" i="26"/>
  <c r="E47" i="26"/>
  <c r="F47" i="26"/>
  <c r="G47" i="26"/>
  <c r="H47" i="26"/>
  <c r="I47" i="26"/>
  <c r="J47" i="26"/>
  <c r="K47" i="26"/>
  <c r="L47" i="26"/>
  <c r="M47" i="26"/>
  <c r="N47" i="26"/>
  <c r="O47" i="26"/>
  <c r="P47" i="26"/>
  <c r="Q47" i="26"/>
  <c r="R47" i="26"/>
  <c r="S47" i="26"/>
  <c r="T47" i="26"/>
  <c r="U47" i="26"/>
  <c r="V47" i="26"/>
  <c r="W47" i="26"/>
  <c r="X47" i="26"/>
  <c r="Y47" i="26"/>
  <c r="Z47" i="26"/>
  <c r="AA47" i="26"/>
  <c r="AB47" i="26"/>
  <c r="AC47" i="26"/>
  <c r="AD47" i="26"/>
  <c r="AE47" i="26"/>
  <c r="AF47" i="26"/>
  <c r="AG47" i="26"/>
  <c r="AH47" i="26"/>
  <c r="AI47" i="26"/>
  <c r="AJ47" i="26"/>
  <c r="AK47" i="26"/>
  <c r="AL47" i="26"/>
  <c r="AM47" i="26"/>
  <c r="AN47" i="26"/>
  <c r="AO47" i="26"/>
  <c r="AP47" i="26"/>
  <c r="AQ47" i="26"/>
  <c r="AR47" i="26"/>
  <c r="AS47" i="26"/>
  <c r="E48" i="26"/>
  <c r="F48" i="26"/>
  <c r="G48" i="26"/>
  <c r="H48" i="26"/>
  <c r="I48" i="26"/>
  <c r="J48" i="26"/>
  <c r="K48" i="26"/>
  <c r="L48" i="26"/>
  <c r="M48" i="26"/>
  <c r="N48" i="26"/>
  <c r="O48" i="26"/>
  <c r="P48" i="26"/>
  <c r="Q48" i="26"/>
  <c r="R48" i="26"/>
  <c r="S48" i="26"/>
  <c r="T48" i="26"/>
  <c r="U48" i="26"/>
  <c r="V48" i="26"/>
  <c r="W48" i="26"/>
  <c r="X48" i="26"/>
  <c r="Y48" i="26"/>
  <c r="Z48" i="26"/>
  <c r="AA48" i="26"/>
  <c r="AB48" i="26"/>
  <c r="AC48" i="26"/>
  <c r="AD48" i="26"/>
  <c r="AE48" i="26"/>
  <c r="AF48" i="26"/>
  <c r="AG48" i="26"/>
  <c r="AH48" i="26"/>
  <c r="AI48" i="26"/>
  <c r="AJ48" i="26"/>
  <c r="AK48" i="26"/>
  <c r="AL48" i="26"/>
  <c r="AM48" i="26"/>
  <c r="AN48" i="26"/>
  <c r="AO48" i="26"/>
  <c r="AP48" i="26"/>
  <c r="AQ48" i="26"/>
  <c r="AR48" i="26"/>
  <c r="AS48" i="26"/>
  <c r="E49" i="26"/>
  <c r="F49" i="26"/>
  <c r="G49" i="26"/>
  <c r="H49" i="26"/>
  <c r="I49" i="26"/>
  <c r="J49" i="26"/>
  <c r="K49" i="26"/>
  <c r="L49" i="26"/>
  <c r="M49" i="26"/>
  <c r="N49" i="26"/>
  <c r="O49" i="26"/>
  <c r="P49" i="26"/>
  <c r="Q49" i="26"/>
  <c r="R49" i="26"/>
  <c r="S49" i="26"/>
  <c r="T49" i="26"/>
  <c r="U49" i="26"/>
  <c r="V49" i="26"/>
  <c r="W49" i="26"/>
  <c r="X49" i="26"/>
  <c r="Y49" i="26"/>
  <c r="Z49" i="26"/>
  <c r="AA49" i="26"/>
  <c r="AB49" i="26"/>
  <c r="AC49" i="26"/>
  <c r="AD49" i="26"/>
  <c r="AE49" i="26"/>
  <c r="AF49" i="26"/>
  <c r="AG49" i="26"/>
  <c r="AH49" i="26"/>
  <c r="AI49" i="26"/>
  <c r="AJ49" i="26"/>
  <c r="AK49" i="26"/>
  <c r="AL49" i="26"/>
  <c r="AM49" i="26"/>
  <c r="AN49" i="26"/>
  <c r="AO49" i="26"/>
  <c r="AP49" i="26"/>
  <c r="AQ49" i="26"/>
  <c r="AR49" i="26"/>
  <c r="AS49" i="26"/>
  <c r="E50" i="26"/>
  <c r="F50" i="26"/>
  <c r="G50" i="26"/>
  <c r="H50" i="26"/>
  <c r="I50" i="26"/>
  <c r="J50" i="26"/>
  <c r="K50" i="26"/>
  <c r="L50" i="26"/>
  <c r="M50" i="26"/>
  <c r="N50" i="26"/>
  <c r="O50" i="26"/>
  <c r="P50" i="26"/>
  <c r="Q50" i="26"/>
  <c r="R50" i="26"/>
  <c r="S50" i="26"/>
  <c r="T50" i="26"/>
  <c r="U50" i="26"/>
  <c r="V50" i="26"/>
  <c r="W50" i="26"/>
  <c r="X50" i="26"/>
  <c r="Y50" i="26"/>
  <c r="Z50" i="26"/>
  <c r="AA50" i="26"/>
  <c r="AB50" i="26"/>
  <c r="AC50" i="26"/>
  <c r="AD50" i="26"/>
  <c r="AE50" i="26"/>
  <c r="AF50" i="26"/>
  <c r="AG50" i="26"/>
  <c r="AH50" i="26"/>
  <c r="AI50" i="26"/>
  <c r="AJ50" i="26"/>
  <c r="AK50" i="26"/>
  <c r="AL50" i="26"/>
  <c r="AM50" i="26"/>
  <c r="AN50" i="26"/>
  <c r="AO50" i="26"/>
  <c r="AP50" i="26"/>
  <c r="AQ50" i="26"/>
  <c r="AR50" i="26"/>
  <c r="AS50" i="26"/>
  <c r="E51" i="26"/>
  <c r="F51" i="26"/>
  <c r="G51" i="26"/>
  <c r="H51" i="26"/>
  <c r="I51" i="26"/>
  <c r="J51" i="26"/>
  <c r="K51" i="26"/>
  <c r="L51" i="26"/>
  <c r="M51" i="26"/>
  <c r="N51" i="26"/>
  <c r="O51" i="26"/>
  <c r="P51" i="26"/>
  <c r="Q51" i="26"/>
  <c r="R51" i="26"/>
  <c r="S51" i="26"/>
  <c r="T51" i="26"/>
  <c r="U51" i="26"/>
  <c r="V51" i="26"/>
  <c r="W51" i="26"/>
  <c r="X51" i="26"/>
  <c r="Y51" i="26"/>
  <c r="Z51" i="26"/>
  <c r="AA51" i="26"/>
  <c r="AB51" i="26"/>
  <c r="AC51" i="26"/>
  <c r="AD51" i="26"/>
  <c r="AE51" i="26"/>
  <c r="AF51" i="26"/>
  <c r="AG51" i="26"/>
  <c r="AH51" i="26"/>
  <c r="AI51" i="26"/>
  <c r="AJ51" i="26"/>
  <c r="AK51" i="26"/>
  <c r="AL51" i="26"/>
  <c r="AM51" i="26"/>
  <c r="AN51" i="26"/>
  <c r="AO51" i="26"/>
  <c r="AP51" i="26"/>
  <c r="AQ51" i="26"/>
  <c r="AR51" i="26"/>
  <c r="AS51" i="26"/>
  <c r="E52" i="26"/>
  <c r="F52" i="26"/>
  <c r="G52" i="26"/>
  <c r="H52" i="26"/>
  <c r="I52" i="26"/>
  <c r="J52" i="26"/>
  <c r="K52" i="26"/>
  <c r="L52" i="26"/>
  <c r="M52" i="26"/>
  <c r="N52" i="26"/>
  <c r="O52" i="26"/>
  <c r="P52" i="26"/>
  <c r="Q52" i="26"/>
  <c r="R52" i="26"/>
  <c r="S52" i="26"/>
  <c r="T52" i="26"/>
  <c r="U52" i="26"/>
  <c r="V52" i="26"/>
  <c r="W52" i="26"/>
  <c r="X52" i="26"/>
  <c r="Y52" i="26"/>
  <c r="Z52" i="26"/>
  <c r="AA52" i="26"/>
  <c r="AB52" i="26"/>
  <c r="AC52" i="26"/>
  <c r="AD52" i="26"/>
  <c r="AE52" i="26"/>
  <c r="AF52" i="26"/>
  <c r="AG52" i="26"/>
  <c r="AH52" i="26"/>
  <c r="AI52" i="26"/>
  <c r="AJ52" i="26"/>
  <c r="AK52" i="26"/>
  <c r="AL52" i="26"/>
  <c r="AM52" i="26"/>
  <c r="AN52" i="26"/>
  <c r="AO52" i="26"/>
  <c r="AP52" i="26"/>
  <c r="AQ52" i="26"/>
  <c r="AR52" i="26"/>
  <c r="AS52" i="26"/>
  <c r="E53" i="26"/>
  <c r="F53" i="26"/>
  <c r="G53" i="26"/>
  <c r="H53" i="26"/>
  <c r="I53" i="26"/>
  <c r="J53" i="26"/>
  <c r="K53" i="26"/>
  <c r="L53" i="26"/>
  <c r="M53" i="26"/>
  <c r="N53" i="26"/>
  <c r="O53" i="26"/>
  <c r="P53" i="26"/>
  <c r="Q53" i="26"/>
  <c r="R53" i="26"/>
  <c r="S53" i="26"/>
  <c r="T53" i="26"/>
  <c r="U53" i="26"/>
  <c r="V53" i="26"/>
  <c r="W53" i="26"/>
  <c r="X53" i="26"/>
  <c r="Y53" i="26"/>
  <c r="Z53" i="26"/>
  <c r="AA53" i="26"/>
  <c r="AB53" i="26"/>
  <c r="AC53" i="26"/>
  <c r="AD53" i="26"/>
  <c r="AE53" i="26"/>
  <c r="AF53" i="26"/>
  <c r="AG53" i="26"/>
  <c r="AH53" i="26"/>
  <c r="AI53" i="26"/>
  <c r="AJ53" i="26"/>
  <c r="AK53" i="26"/>
  <c r="AL53" i="26"/>
  <c r="AM53" i="26"/>
  <c r="AN53" i="26"/>
  <c r="AO53" i="26"/>
  <c r="AP53" i="26"/>
  <c r="AQ53" i="26"/>
  <c r="AR53" i="26"/>
  <c r="AS53" i="26"/>
  <c r="E54" i="26"/>
  <c r="F54" i="26"/>
  <c r="G54" i="26"/>
  <c r="H54" i="26"/>
  <c r="I54" i="26"/>
  <c r="J54" i="26"/>
  <c r="K54" i="26"/>
  <c r="L54" i="26"/>
  <c r="M54" i="26"/>
  <c r="N54" i="26"/>
  <c r="O54" i="26"/>
  <c r="P54" i="26"/>
  <c r="Q54" i="26"/>
  <c r="R54" i="26"/>
  <c r="S54" i="26"/>
  <c r="T54" i="26"/>
  <c r="U54" i="26"/>
  <c r="V54" i="26"/>
  <c r="W54" i="26"/>
  <c r="X54" i="26"/>
  <c r="Y54" i="26"/>
  <c r="Z54" i="26"/>
  <c r="AA54" i="26"/>
  <c r="AB54" i="26"/>
  <c r="AC54" i="26"/>
  <c r="AD54" i="26"/>
  <c r="AE54" i="26"/>
  <c r="AF54" i="26"/>
  <c r="AG54" i="26"/>
  <c r="AH54" i="26"/>
  <c r="AI54" i="26"/>
  <c r="AJ54" i="26"/>
  <c r="AK54" i="26"/>
  <c r="AL54" i="26"/>
  <c r="AM54" i="26"/>
  <c r="AN54" i="26"/>
  <c r="AO54" i="26"/>
  <c r="AP54" i="26"/>
  <c r="AQ54" i="26"/>
  <c r="AR54" i="26"/>
  <c r="AS54" i="26"/>
  <c r="E55" i="26"/>
  <c r="F55" i="26"/>
  <c r="G55" i="26"/>
  <c r="H55" i="26"/>
  <c r="I55" i="26"/>
  <c r="J55" i="26"/>
  <c r="K55" i="26"/>
  <c r="L55" i="26"/>
  <c r="M55" i="26"/>
  <c r="N55" i="26"/>
  <c r="O55" i="26"/>
  <c r="P55" i="26"/>
  <c r="Q55" i="26"/>
  <c r="R55" i="26"/>
  <c r="S55" i="26"/>
  <c r="T55" i="26"/>
  <c r="U55" i="26"/>
  <c r="V55" i="26"/>
  <c r="W55" i="26"/>
  <c r="X55" i="26"/>
  <c r="Y55" i="26"/>
  <c r="Z55" i="26"/>
  <c r="AA55" i="26"/>
  <c r="AB55" i="26"/>
  <c r="AC55" i="26"/>
  <c r="AD55" i="26"/>
  <c r="AE55" i="26"/>
  <c r="AF55" i="26"/>
  <c r="AG55" i="26"/>
  <c r="AH55" i="26"/>
  <c r="AI55" i="26"/>
  <c r="AJ55" i="26"/>
  <c r="AK55" i="26"/>
  <c r="AL55" i="26"/>
  <c r="AM55" i="26"/>
  <c r="AN55" i="26"/>
  <c r="AO55" i="26"/>
  <c r="AP55" i="26"/>
  <c r="AQ55" i="26"/>
  <c r="AR55" i="26"/>
  <c r="AS55" i="26"/>
  <c r="E56" i="26"/>
  <c r="F56" i="26"/>
  <c r="G56" i="26"/>
  <c r="H56" i="26"/>
  <c r="I56" i="26"/>
  <c r="J56" i="26"/>
  <c r="K56" i="26"/>
  <c r="L56" i="26"/>
  <c r="M56" i="26"/>
  <c r="N56" i="26"/>
  <c r="O56" i="26"/>
  <c r="P56" i="26"/>
  <c r="Q56" i="26"/>
  <c r="R56" i="26"/>
  <c r="S56" i="26"/>
  <c r="T56" i="26"/>
  <c r="U56" i="26"/>
  <c r="V56" i="26"/>
  <c r="W56" i="26"/>
  <c r="X56" i="26"/>
  <c r="Y56" i="26"/>
  <c r="Z56" i="26"/>
  <c r="AA56" i="26"/>
  <c r="AB56" i="26"/>
  <c r="AC56" i="26"/>
  <c r="AD56" i="26"/>
  <c r="AE56" i="26"/>
  <c r="AF56" i="26"/>
  <c r="AG56" i="26"/>
  <c r="AH56" i="26"/>
  <c r="AI56" i="26"/>
  <c r="AJ56" i="26"/>
  <c r="AK56" i="26"/>
  <c r="AL56" i="26"/>
  <c r="AM56" i="26"/>
  <c r="AN56" i="26"/>
  <c r="AO56" i="26"/>
  <c r="AP56" i="26"/>
  <c r="AQ56" i="26"/>
  <c r="AR56" i="26"/>
  <c r="AS56" i="26"/>
  <c r="E57" i="26"/>
  <c r="F57" i="26"/>
  <c r="G57" i="26"/>
  <c r="H57" i="26"/>
  <c r="I57" i="26"/>
  <c r="J57" i="26"/>
  <c r="K57" i="26"/>
  <c r="L57" i="26"/>
  <c r="M57" i="26"/>
  <c r="N57" i="26"/>
  <c r="O57" i="26"/>
  <c r="P57" i="26"/>
  <c r="Q57" i="26"/>
  <c r="R57" i="26"/>
  <c r="S57" i="26"/>
  <c r="T57" i="26"/>
  <c r="U57" i="26"/>
  <c r="V57" i="26"/>
  <c r="W57" i="26"/>
  <c r="X57" i="26"/>
  <c r="Y57" i="26"/>
  <c r="Z57" i="26"/>
  <c r="AA57" i="26"/>
  <c r="AB57" i="26"/>
  <c r="AC57" i="26"/>
  <c r="AD57" i="26"/>
  <c r="AE57" i="26"/>
  <c r="AF57" i="26"/>
  <c r="AG57" i="26"/>
  <c r="AH57" i="26"/>
  <c r="AI57" i="26"/>
  <c r="AJ57" i="26"/>
  <c r="AK57" i="26"/>
  <c r="AL57" i="26"/>
  <c r="AM57" i="26"/>
  <c r="AN57" i="26"/>
  <c r="AO57" i="26"/>
  <c r="AP57" i="26"/>
  <c r="AQ57" i="26"/>
  <c r="AR57" i="26"/>
  <c r="AS57" i="26"/>
  <c r="E58" i="26"/>
  <c r="F58" i="26"/>
  <c r="G58" i="26"/>
  <c r="H58" i="26"/>
  <c r="I58" i="26"/>
  <c r="J58" i="26"/>
  <c r="K58" i="26"/>
  <c r="L58" i="26"/>
  <c r="M58" i="26"/>
  <c r="N58" i="26"/>
  <c r="O58" i="26"/>
  <c r="P58" i="26"/>
  <c r="Q58" i="26"/>
  <c r="R58" i="26"/>
  <c r="S58" i="26"/>
  <c r="T58" i="26"/>
  <c r="U58" i="26"/>
  <c r="V58" i="26"/>
  <c r="W58" i="26"/>
  <c r="X58" i="26"/>
  <c r="Y58" i="26"/>
  <c r="Z58" i="26"/>
  <c r="AA58" i="26"/>
  <c r="AB58" i="26"/>
  <c r="AC58" i="26"/>
  <c r="AD58" i="26"/>
  <c r="AE58" i="26"/>
  <c r="AF58" i="26"/>
  <c r="AG58" i="26"/>
  <c r="AH58" i="26"/>
  <c r="AI58" i="26"/>
  <c r="AJ58" i="26"/>
  <c r="AK58" i="26"/>
  <c r="AL58" i="26"/>
  <c r="AM58" i="26"/>
  <c r="AN58" i="26"/>
  <c r="AO58" i="26"/>
  <c r="AP58" i="26"/>
  <c r="AQ58" i="26"/>
  <c r="AR58" i="26"/>
  <c r="AS58" i="26"/>
  <c r="E59" i="26"/>
  <c r="F59" i="26"/>
  <c r="G59" i="26"/>
  <c r="H59" i="26"/>
  <c r="I59" i="26"/>
  <c r="J59" i="26"/>
  <c r="K59" i="26"/>
  <c r="L59" i="26"/>
  <c r="M59" i="26"/>
  <c r="N59" i="26"/>
  <c r="O59" i="26"/>
  <c r="P59" i="26"/>
  <c r="Q59" i="26"/>
  <c r="R59" i="26"/>
  <c r="S59" i="26"/>
  <c r="T59" i="26"/>
  <c r="U59" i="26"/>
  <c r="V59" i="26"/>
  <c r="W59" i="26"/>
  <c r="X59" i="26"/>
  <c r="Y59" i="26"/>
  <c r="Z59" i="26"/>
  <c r="AA59" i="26"/>
  <c r="AB59" i="26"/>
  <c r="AC59" i="26"/>
  <c r="AD59" i="26"/>
  <c r="AE59" i="26"/>
  <c r="AF59" i="26"/>
  <c r="AG59" i="26"/>
  <c r="AH59" i="26"/>
  <c r="AI59" i="26"/>
  <c r="AJ59" i="26"/>
  <c r="AK59" i="26"/>
  <c r="AL59" i="26"/>
  <c r="AM59" i="26"/>
  <c r="AN59" i="26"/>
  <c r="AO59" i="26"/>
  <c r="AP59" i="26"/>
  <c r="AQ59" i="26"/>
  <c r="AR59" i="26"/>
  <c r="AS59" i="26"/>
  <c r="E60" i="26"/>
  <c r="F60" i="26"/>
  <c r="G60" i="26"/>
  <c r="H60" i="26"/>
  <c r="I60" i="26"/>
  <c r="J60" i="26"/>
  <c r="K60" i="26"/>
  <c r="L60" i="26"/>
  <c r="M60" i="26"/>
  <c r="N60" i="26"/>
  <c r="O60" i="26"/>
  <c r="P60" i="26"/>
  <c r="Q60" i="26"/>
  <c r="R60" i="26"/>
  <c r="S60" i="26"/>
  <c r="T60" i="26"/>
  <c r="U60" i="26"/>
  <c r="V60" i="26"/>
  <c r="W60" i="26"/>
  <c r="X60" i="26"/>
  <c r="Y60" i="26"/>
  <c r="Z60" i="26"/>
  <c r="AA60" i="26"/>
  <c r="AB60" i="26"/>
  <c r="AC60" i="26"/>
  <c r="AD60" i="26"/>
  <c r="AE60" i="26"/>
  <c r="AF60" i="26"/>
  <c r="AG60" i="26"/>
  <c r="AH60" i="26"/>
  <c r="AI60" i="26"/>
  <c r="AJ60" i="26"/>
  <c r="AK60" i="26"/>
  <c r="AL60" i="26"/>
  <c r="AM60" i="26"/>
  <c r="AN60" i="26"/>
  <c r="AO60" i="26"/>
  <c r="AP60" i="26"/>
  <c r="AQ60" i="26"/>
  <c r="AR60" i="26"/>
  <c r="AS60" i="26"/>
  <c r="E61" i="26"/>
  <c r="F61" i="26"/>
  <c r="G61" i="26"/>
  <c r="H61" i="26"/>
  <c r="I61" i="26"/>
  <c r="J61" i="26"/>
  <c r="K61" i="26"/>
  <c r="L61" i="26"/>
  <c r="M61" i="26"/>
  <c r="N61" i="26"/>
  <c r="O61" i="26"/>
  <c r="P61" i="26"/>
  <c r="Q61" i="26"/>
  <c r="R61" i="26"/>
  <c r="S61" i="26"/>
  <c r="T61" i="26"/>
  <c r="U61" i="26"/>
  <c r="V61" i="26"/>
  <c r="W61" i="26"/>
  <c r="X61" i="26"/>
  <c r="Y61" i="26"/>
  <c r="Z61" i="26"/>
  <c r="AA61" i="26"/>
  <c r="AB61" i="26"/>
  <c r="AC61" i="26"/>
  <c r="AD61" i="26"/>
  <c r="AE61" i="26"/>
  <c r="AF61" i="26"/>
  <c r="AG61" i="26"/>
  <c r="AH61" i="26"/>
  <c r="AI61" i="26"/>
  <c r="AJ61" i="26"/>
  <c r="AK61" i="26"/>
  <c r="AL61" i="26"/>
  <c r="AM61" i="26"/>
  <c r="AN61" i="26"/>
  <c r="AO61" i="26"/>
  <c r="AP61" i="26"/>
  <c r="AQ61" i="26"/>
  <c r="AR61" i="26"/>
  <c r="AS61" i="26"/>
  <c r="E62" i="26"/>
  <c r="F62" i="26"/>
  <c r="G62" i="26"/>
  <c r="H62" i="26"/>
  <c r="I62" i="26"/>
  <c r="J62" i="26"/>
  <c r="K62" i="26"/>
  <c r="L62" i="26"/>
  <c r="M62" i="26"/>
  <c r="N62" i="26"/>
  <c r="O62" i="26"/>
  <c r="P62" i="26"/>
  <c r="Q62" i="26"/>
  <c r="R62" i="26"/>
  <c r="S62" i="26"/>
  <c r="T62" i="26"/>
  <c r="U62" i="26"/>
  <c r="V62" i="26"/>
  <c r="W62" i="26"/>
  <c r="X62" i="26"/>
  <c r="Y62" i="26"/>
  <c r="Z62" i="26"/>
  <c r="AA62" i="26"/>
  <c r="AB62" i="26"/>
  <c r="AC62" i="26"/>
  <c r="AD62" i="26"/>
  <c r="AE62" i="26"/>
  <c r="AF62" i="26"/>
  <c r="AG62" i="26"/>
  <c r="AH62" i="26"/>
  <c r="AI62" i="26"/>
  <c r="AJ62" i="26"/>
  <c r="AK62" i="26"/>
  <c r="AL62" i="26"/>
  <c r="AM62" i="26"/>
  <c r="AN62" i="26"/>
  <c r="AO62" i="26"/>
  <c r="AP62" i="26"/>
  <c r="AQ62" i="26"/>
  <c r="AR62" i="26"/>
  <c r="AS62" i="26"/>
  <c r="E63" i="26"/>
  <c r="F63" i="26"/>
  <c r="G63" i="26"/>
  <c r="H63" i="26"/>
  <c r="I63" i="26"/>
  <c r="J63" i="26"/>
  <c r="K63" i="26"/>
  <c r="L63" i="26"/>
  <c r="M63" i="26"/>
  <c r="N63" i="26"/>
  <c r="O63" i="26"/>
  <c r="P63" i="26"/>
  <c r="Q63" i="26"/>
  <c r="R63" i="26"/>
  <c r="S63" i="26"/>
  <c r="T63" i="26"/>
  <c r="U63" i="26"/>
  <c r="V63" i="26"/>
  <c r="W63" i="26"/>
  <c r="X63" i="26"/>
  <c r="Y63" i="26"/>
  <c r="Z63" i="26"/>
  <c r="AA63" i="26"/>
  <c r="AB63" i="26"/>
  <c r="AC63" i="26"/>
  <c r="AD63" i="26"/>
  <c r="AE63" i="26"/>
  <c r="AF63" i="26"/>
  <c r="AG63" i="26"/>
  <c r="AH63" i="26"/>
  <c r="AI63" i="26"/>
  <c r="AJ63" i="26"/>
  <c r="AK63" i="26"/>
  <c r="AL63" i="26"/>
  <c r="AM63" i="26"/>
  <c r="AN63" i="26"/>
  <c r="AO63" i="26"/>
  <c r="AP63" i="26"/>
  <c r="AQ63" i="26"/>
  <c r="AR63" i="26"/>
  <c r="AS63" i="26"/>
  <c r="E64" i="26"/>
  <c r="F64" i="26"/>
  <c r="G64" i="26"/>
  <c r="H64" i="26"/>
  <c r="I64" i="26"/>
  <c r="J64" i="26"/>
  <c r="K64" i="26"/>
  <c r="L64" i="26"/>
  <c r="M64" i="26"/>
  <c r="N64" i="26"/>
  <c r="O64" i="26"/>
  <c r="P64" i="26"/>
  <c r="Q64" i="26"/>
  <c r="R64" i="26"/>
  <c r="S64" i="26"/>
  <c r="T64" i="26"/>
  <c r="U64" i="26"/>
  <c r="V64" i="26"/>
  <c r="W64" i="26"/>
  <c r="X64" i="26"/>
  <c r="Y64" i="26"/>
  <c r="Z64" i="26"/>
  <c r="AA64" i="26"/>
  <c r="AB64" i="26"/>
  <c r="AC64" i="26"/>
  <c r="AD64" i="26"/>
  <c r="AE64" i="26"/>
  <c r="AF64" i="26"/>
  <c r="AG64" i="26"/>
  <c r="AH64" i="26"/>
  <c r="AI64" i="26"/>
  <c r="AJ64" i="26"/>
  <c r="AK64" i="26"/>
  <c r="AL64" i="26"/>
  <c r="AM64" i="26"/>
  <c r="AN64" i="26"/>
  <c r="AO64" i="26"/>
  <c r="AP64" i="26"/>
  <c r="AQ64" i="26"/>
  <c r="AR64" i="26"/>
  <c r="AS64" i="26"/>
  <c r="E65" i="26"/>
  <c r="F65" i="26"/>
  <c r="G65" i="26"/>
  <c r="H65" i="26"/>
  <c r="I65" i="26"/>
  <c r="J65" i="26"/>
  <c r="K65" i="26"/>
  <c r="L65" i="26"/>
  <c r="M65" i="26"/>
  <c r="N65" i="26"/>
  <c r="O65" i="26"/>
  <c r="P65" i="26"/>
  <c r="Q65" i="26"/>
  <c r="R65" i="26"/>
  <c r="S65" i="26"/>
  <c r="T65" i="26"/>
  <c r="U65" i="26"/>
  <c r="V65" i="26"/>
  <c r="W65" i="26"/>
  <c r="X65" i="26"/>
  <c r="Y65" i="26"/>
  <c r="Z65" i="26"/>
  <c r="AA65" i="26"/>
  <c r="AB65" i="26"/>
  <c r="AC65" i="26"/>
  <c r="AD65" i="26"/>
  <c r="AE65" i="26"/>
  <c r="AF65" i="26"/>
  <c r="AG65" i="26"/>
  <c r="AH65" i="26"/>
  <c r="AI65" i="26"/>
  <c r="AJ65" i="26"/>
  <c r="AK65" i="26"/>
  <c r="AL65" i="26"/>
  <c r="AM65" i="26"/>
  <c r="AN65" i="26"/>
  <c r="AO65" i="26"/>
  <c r="AP65" i="26"/>
  <c r="AQ65" i="26"/>
  <c r="AR65" i="26"/>
  <c r="AS65" i="26"/>
  <c r="E66" i="26"/>
  <c r="F66" i="26"/>
  <c r="G66" i="26"/>
  <c r="H66" i="26"/>
  <c r="I66" i="26"/>
  <c r="J66" i="26"/>
  <c r="K66" i="26"/>
  <c r="L66" i="26"/>
  <c r="M66" i="26"/>
  <c r="N66" i="26"/>
  <c r="O66" i="26"/>
  <c r="P66" i="26"/>
  <c r="Q66" i="26"/>
  <c r="R66" i="26"/>
  <c r="S66" i="26"/>
  <c r="T66" i="26"/>
  <c r="U66" i="26"/>
  <c r="V66" i="26"/>
  <c r="W66" i="26"/>
  <c r="X66" i="26"/>
  <c r="Y66" i="26"/>
  <c r="Z66" i="26"/>
  <c r="AA66" i="26"/>
  <c r="AB66" i="26"/>
  <c r="AC66" i="26"/>
  <c r="AD66" i="26"/>
  <c r="AE66" i="26"/>
  <c r="AF66" i="26"/>
  <c r="AG66" i="26"/>
  <c r="AH66" i="26"/>
  <c r="AI66" i="26"/>
  <c r="AJ66" i="26"/>
  <c r="AK66" i="26"/>
  <c r="AL66" i="26"/>
  <c r="AM66" i="26"/>
  <c r="AN66" i="26"/>
  <c r="AO66" i="26"/>
  <c r="AP66" i="26"/>
  <c r="AQ66" i="26"/>
  <c r="AR66" i="26"/>
  <c r="AS66" i="26"/>
  <c r="E67" i="26"/>
  <c r="F67" i="26"/>
  <c r="G67" i="26"/>
  <c r="H67" i="26"/>
  <c r="I67" i="26"/>
  <c r="J67" i="26"/>
  <c r="K67" i="26"/>
  <c r="L67" i="26"/>
  <c r="M67" i="26"/>
  <c r="N67" i="26"/>
  <c r="O67" i="26"/>
  <c r="P67" i="26"/>
  <c r="Q67" i="26"/>
  <c r="R67" i="26"/>
  <c r="S67" i="26"/>
  <c r="T67" i="26"/>
  <c r="U67" i="26"/>
  <c r="V67" i="26"/>
  <c r="W67" i="26"/>
  <c r="X67" i="26"/>
  <c r="Y67" i="26"/>
  <c r="Z67" i="26"/>
  <c r="AA67" i="26"/>
  <c r="AB67" i="26"/>
  <c r="AC67" i="26"/>
  <c r="AD67" i="26"/>
  <c r="AE67" i="26"/>
  <c r="AF67" i="26"/>
  <c r="AG67" i="26"/>
  <c r="AH67" i="26"/>
  <c r="AI67" i="26"/>
  <c r="AJ67" i="26"/>
  <c r="AK67" i="26"/>
  <c r="AL67" i="26"/>
  <c r="AM67" i="26"/>
  <c r="AN67" i="26"/>
  <c r="AO67" i="26"/>
  <c r="AP67" i="26"/>
  <c r="AQ67" i="26"/>
  <c r="AR67" i="26"/>
  <c r="AS67" i="26"/>
  <c r="E68" i="26"/>
  <c r="F68" i="26"/>
  <c r="G68" i="26"/>
  <c r="H68" i="26"/>
  <c r="I68" i="26"/>
  <c r="J68" i="26"/>
  <c r="K68" i="26"/>
  <c r="L68" i="26"/>
  <c r="M68" i="26"/>
  <c r="N68" i="26"/>
  <c r="O68" i="26"/>
  <c r="P68" i="26"/>
  <c r="Q68" i="26"/>
  <c r="R68" i="26"/>
  <c r="S68" i="26"/>
  <c r="T68" i="26"/>
  <c r="U68" i="26"/>
  <c r="V68" i="26"/>
  <c r="W68" i="26"/>
  <c r="X68" i="26"/>
  <c r="Y68" i="26"/>
  <c r="Z68" i="26"/>
  <c r="AA68" i="26"/>
  <c r="AB68" i="26"/>
  <c r="AC68" i="26"/>
  <c r="AD68" i="26"/>
  <c r="AE68" i="26"/>
  <c r="AF68" i="26"/>
  <c r="AG68" i="26"/>
  <c r="AH68" i="26"/>
  <c r="AI68" i="26"/>
  <c r="AJ68" i="26"/>
  <c r="AK68" i="26"/>
  <c r="AL68" i="26"/>
  <c r="AM68" i="26"/>
  <c r="AN68" i="26"/>
  <c r="AO68" i="26"/>
  <c r="AP68" i="26"/>
  <c r="AQ68" i="26"/>
  <c r="AR68" i="26"/>
  <c r="AS68" i="26"/>
  <c r="F13" i="26"/>
  <c r="G13" i="26"/>
  <c r="H13" i="26"/>
  <c r="I13" i="26"/>
  <c r="J13" i="26"/>
  <c r="K13" i="26"/>
  <c r="L13" i="26"/>
  <c r="M13" i="26"/>
  <c r="N13" i="26"/>
  <c r="O13" i="26"/>
  <c r="P13" i="26"/>
  <c r="Q13" i="26"/>
  <c r="R13" i="26"/>
  <c r="S13" i="26"/>
  <c r="T13" i="26"/>
  <c r="U13" i="26"/>
  <c r="V13" i="26"/>
  <c r="W13" i="26"/>
  <c r="X13" i="26"/>
  <c r="Y13" i="26"/>
  <c r="Z13" i="26"/>
  <c r="AA13" i="26"/>
  <c r="AB13" i="26"/>
  <c r="AC13" i="26"/>
  <c r="AD13" i="26"/>
  <c r="AE13" i="26"/>
  <c r="AF13" i="26"/>
  <c r="AG13" i="26"/>
  <c r="AH13" i="26"/>
  <c r="AI13" i="26"/>
  <c r="AJ13" i="26"/>
  <c r="AK13" i="26"/>
  <c r="AL13" i="26"/>
  <c r="AM13" i="26"/>
  <c r="AN13" i="26"/>
  <c r="AO13" i="26"/>
  <c r="AP13" i="26"/>
  <c r="AQ13" i="26"/>
  <c r="AR13" i="26"/>
  <c r="AS13" i="26"/>
  <c r="AY20" i="26" l="1"/>
  <c r="D23" i="26"/>
  <c r="BD25" i="26"/>
  <c r="BA23" i="26"/>
  <c r="D24" i="26"/>
  <c r="BA24" i="26"/>
  <c r="BC24" i="26"/>
  <c r="BE24" i="26"/>
  <c r="BG24" i="26"/>
  <c r="BI24" i="26"/>
  <c r="BK24" i="26"/>
  <c r="AV25" i="26"/>
  <c r="BE67" i="26"/>
  <c r="BC47" i="26"/>
  <c r="BD23" i="26"/>
  <c r="BF23" i="26"/>
  <c r="AV24" i="26"/>
  <c r="AX24" i="26"/>
  <c r="BI25" i="26"/>
  <c r="BK25" i="26"/>
  <c r="AV26" i="26"/>
  <c r="BA26" i="26"/>
  <c r="BC26" i="26"/>
  <c r="BE26" i="26"/>
  <c r="BE27" i="26"/>
  <c r="AZ68" i="26"/>
  <c r="BH26" i="26"/>
  <c r="BJ26" i="26"/>
  <c r="AU27" i="26"/>
  <c r="AW27" i="26"/>
  <c r="AY27" i="26"/>
  <c r="BA27" i="26"/>
  <c r="BC27" i="26"/>
  <c r="BG47" i="26"/>
  <c r="D29" i="26"/>
  <c r="BA30" i="26"/>
  <c r="AZ28" i="26"/>
  <c r="BB28" i="26"/>
  <c r="BD28" i="26"/>
  <c r="BF28" i="26"/>
  <c r="BK28" i="26"/>
  <c r="AV29" i="26"/>
  <c r="AX29" i="26"/>
  <c r="AZ29" i="26"/>
  <c r="BB29" i="26"/>
  <c r="BD29" i="26"/>
  <c r="BF29" i="26"/>
  <c r="BH29" i="26"/>
  <c r="BJ29" i="26"/>
  <c r="BK29" i="26"/>
  <c r="BI47" i="26"/>
  <c r="BC28" i="26"/>
  <c r="BG28" i="26"/>
  <c r="BH28" i="26"/>
  <c r="BJ28" i="26"/>
  <c r="AU29" i="26"/>
  <c r="AY29" i="26"/>
  <c r="BC29" i="26"/>
  <c r="BG29" i="26"/>
  <c r="D32" i="26"/>
  <c r="BC30" i="26"/>
  <c r="BG30" i="26"/>
  <c r="BI30" i="26"/>
  <c r="AV31" i="26"/>
  <c r="AW31" i="26"/>
  <c r="AY31" i="26"/>
  <c r="BA31" i="26"/>
  <c r="BC31" i="26"/>
  <c r="BE31" i="26"/>
  <c r="BG31" i="26"/>
  <c r="BI31" i="26"/>
  <c r="BK31" i="26"/>
  <c r="AV32" i="26"/>
  <c r="AX32" i="26"/>
  <c r="BF30" i="26"/>
  <c r="BJ30" i="26"/>
  <c r="AZ31" i="26"/>
  <c r="BD31" i="26"/>
  <c r="BH31" i="26"/>
  <c r="AU32" i="26"/>
  <c r="AY32" i="26"/>
  <c r="AZ32" i="26"/>
  <c r="AX36" i="26"/>
  <c r="AZ48" i="26"/>
  <c r="BE33" i="26"/>
  <c r="D39" i="26"/>
  <c r="BE34" i="26"/>
  <c r="BI34" i="26"/>
  <c r="AV35" i="26"/>
  <c r="BD41" i="26"/>
  <c r="BD33" i="26"/>
  <c r="BF33" i="26"/>
  <c r="AX34" i="26"/>
  <c r="AZ34" i="26"/>
  <c r="BB34" i="26"/>
  <c r="BD34" i="26"/>
  <c r="BF34" i="26"/>
  <c r="BH34" i="26"/>
  <c r="BJ34" i="26"/>
  <c r="AU35" i="26"/>
  <c r="AX35" i="26"/>
  <c r="BL39" i="26"/>
  <c r="BD48" i="26"/>
  <c r="AZ37" i="26"/>
  <c r="AZ38" i="26"/>
  <c r="BD38" i="26"/>
  <c r="BH38" i="26"/>
  <c r="BJ38" i="26"/>
  <c r="AW39" i="26"/>
  <c r="BA39" i="26"/>
  <c r="BH36" i="26"/>
  <c r="BJ36" i="26"/>
  <c r="AV38" i="26"/>
  <c r="BB37" i="26"/>
  <c r="BD37" i="26"/>
  <c r="BF37" i="26"/>
  <c r="BH37" i="26"/>
  <c r="BJ37" i="26"/>
  <c r="AV39" i="26"/>
  <c r="AX39" i="26"/>
  <c r="AZ39" i="26"/>
  <c r="BB39" i="26"/>
  <c r="AV45" i="26"/>
  <c r="BD45" i="26"/>
  <c r="BG44" i="26"/>
  <c r="BI44" i="26"/>
  <c r="AW45" i="26"/>
  <c r="AY45" i="26"/>
  <c r="BC45" i="26"/>
  <c r="BE45" i="26"/>
  <c r="BG45" i="26"/>
  <c r="BI45" i="26"/>
  <c r="BK45" i="26"/>
  <c r="AV46" i="26"/>
  <c r="AX46" i="26"/>
  <c r="AY46" i="26"/>
  <c r="D51" i="26"/>
  <c r="AV49" i="26"/>
  <c r="D52" i="26"/>
  <c r="AZ42" i="26" s="1"/>
  <c r="AY49" i="26"/>
  <c r="D55" i="26"/>
  <c r="AZ49" i="26"/>
  <c r="D56" i="26"/>
  <c r="BD42" i="26" s="1"/>
  <c r="BA49" i="26"/>
  <c r="D57" i="26"/>
  <c r="BE42" i="26"/>
  <c r="BB49" i="26"/>
  <c r="D58" i="26"/>
  <c r="BF42" i="26" s="1"/>
  <c r="BC49" i="26"/>
  <c r="BD49" i="26"/>
  <c r="D61" i="26"/>
  <c r="BI42" i="26"/>
  <c r="D62" i="26"/>
  <c r="BJ42" i="26" s="1"/>
  <c r="AY62" i="26"/>
  <c r="BH49" i="26"/>
  <c r="D64" i="26"/>
  <c r="AU43" i="26" s="1"/>
  <c r="AU63" i="26"/>
  <c r="D65" i="26"/>
  <c r="BA64" i="26"/>
  <c r="AV63" i="26"/>
  <c r="AX63" i="26"/>
  <c r="AZ63" i="26"/>
  <c r="BB63" i="26"/>
  <c r="BI63" i="26"/>
  <c r="BK63" i="26"/>
  <c r="AV64" i="26"/>
  <c r="AX64" i="26"/>
  <c r="AZ64" i="26"/>
  <c r="BB64" i="26"/>
  <c r="BD64" i="26"/>
  <c r="BF64" i="26"/>
  <c r="BH64" i="26"/>
  <c r="BI64" i="26"/>
  <c r="BK49" i="26"/>
  <c r="BJ14" i="26"/>
  <c r="BK14" i="26"/>
  <c r="BA13" i="26"/>
  <c r="D13" i="26"/>
  <c r="BE15" i="26"/>
  <c r="BG15" i="26"/>
  <c r="BI15" i="26"/>
  <c r="BK15" i="26"/>
  <c r="AY15" i="26"/>
  <c r="E13" i="26"/>
  <c r="BH14" i="26" s="1"/>
  <c r="D68" i="26"/>
  <c r="D67" i="26"/>
  <c r="BE64" i="26"/>
  <c r="BG63" i="26"/>
  <c r="AY63" i="26"/>
  <c r="BI62" i="26"/>
  <c r="BH61" i="26"/>
  <c r="D54" i="26"/>
  <c r="BF49" i="26"/>
  <c r="AU49" i="26"/>
  <c r="BH45" i="26"/>
  <c r="AZ45" i="26"/>
  <c r="BK44" i="26"/>
  <c r="AX43" i="26"/>
  <c r="D43" i="26"/>
  <c r="BH41" i="26" s="1"/>
  <c r="BC42" i="26"/>
  <c r="AY42" i="26"/>
  <c r="D41" i="26"/>
  <c r="BF41" i="26" s="1"/>
  <c r="BC39" i="26"/>
  <c r="AY39" i="26"/>
  <c r="AU39" i="26"/>
  <c r="BK38" i="26"/>
  <c r="BG38" i="26"/>
  <c r="BC38" i="26"/>
  <c r="AY38" i="26"/>
  <c r="BK37" i="26"/>
  <c r="AY37" i="26"/>
  <c r="AU37" i="26"/>
  <c r="BK36" i="26"/>
  <c r="BC36" i="26"/>
  <c r="AW35" i="26"/>
  <c r="BK34" i="26"/>
  <c r="BG34" i="26"/>
  <c r="BC34" i="26"/>
  <c r="AU34" i="26"/>
  <c r="AW32" i="26"/>
  <c r="BJ31" i="26"/>
  <c r="BF31" i="26"/>
  <c r="BB31" i="26"/>
  <c r="AX31" i="26"/>
  <c r="D31" i="26"/>
  <c r="AV41" i="26" s="1"/>
  <c r="BH30" i="26"/>
  <c r="BD30" i="26"/>
  <c r="D30" i="26"/>
  <c r="AU41" i="26" s="1"/>
  <c r="BI29" i="26"/>
  <c r="BE29" i="26"/>
  <c r="BA29" i="26"/>
  <c r="AW29" i="26"/>
  <c r="BE68" i="26"/>
  <c r="BI28" i="26"/>
  <c r="BE28" i="26"/>
  <c r="BA28" i="26"/>
  <c r="AW28" i="26"/>
  <c r="D28" i="26"/>
  <c r="BJ40" i="26" s="1"/>
  <c r="BD27" i="26"/>
  <c r="BB27" i="26"/>
  <c r="AZ27" i="26"/>
  <c r="AX27" i="26"/>
  <c r="AV27" i="26"/>
  <c r="BE47" i="26"/>
  <c r="D27" i="26"/>
  <c r="AU68" i="26" s="1"/>
  <c r="BK26" i="26"/>
  <c r="BG26" i="26"/>
  <c r="BD26" i="26"/>
  <c r="BB26" i="26"/>
  <c r="AY26" i="26"/>
  <c r="AW26" i="26"/>
  <c r="AU26" i="26"/>
  <c r="D26" i="26"/>
  <c r="BH40" i="26" s="1"/>
  <c r="BJ25" i="26"/>
  <c r="BH25" i="26"/>
  <c r="D25" i="26"/>
  <c r="BF67" i="26" s="1"/>
  <c r="AW25" i="26"/>
  <c r="AU25" i="26"/>
  <c r="BJ24" i="26"/>
  <c r="BH24" i="26"/>
  <c r="BF24" i="26"/>
  <c r="BD24" i="26"/>
  <c r="BB24" i="26"/>
  <c r="AZ24" i="26"/>
  <c r="AW24" i="26"/>
  <c r="AU24" i="26"/>
  <c r="BK23" i="26"/>
  <c r="BG23" i="26"/>
  <c r="BE23" i="26"/>
  <c r="BC23" i="26"/>
  <c r="D22" i="26"/>
  <c r="BD40" i="26" s="1"/>
  <c r="AY47" i="26"/>
  <c r="D21" i="26"/>
  <c r="BD66" i="26" s="1"/>
  <c r="AW47" i="26"/>
  <c r="AZ18" i="26"/>
  <c r="AX18" i="26"/>
  <c r="AV18" i="26"/>
  <c r="BK19" i="26"/>
  <c r="BI19" i="26"/>
  <c r="BG19" i="26"/>
  <c r="BE19" i="26"/>
  <c r="BK17" i="26"/>
  <c r="BI17" i="26"/>
  <c r="BG17" i="26"/>
  <c r="BE17" i="26"/>
  <c r="BA17" i="26"/>
  <c r="AZ20" i="26"/>
  <c r="AW20" i="26"/>
  <c r="AU20" i="26"/>
  <c r="BJ19" i="26"/>
  <c r="BH19" i="26"/>
  <c r="BF19" i="26"/>
  <c r="BD19" i="26"/>
  <c r="AZ19" i="26"/>
  <c r="AU47" i="26"/>
  <c r="D17" i="26"/>
  <c r="AW15" i="26"/>
  <c r="AU15" i="26"/>
  <c r="D15" i="26"/>
  <c r="BF14" i="26" s="1"/>
  <c r="BB14" i="26"/>
  <c r="BL13" i="26"/>
  <c r="BI13" i="26"/>
  <c r="BG13" i="26"/>
  <c r="AU50" i="26" l="1"/>
  <c r="BA36" i="26"/>
  <c r="BJ67" i="26"/>
  <c r="BD14" i="26"/>
  <c r="AY36" i="26"/>
  <c r="AV50" i="26"/>
  <c r="BK64" i="26"/>
  <c r="BK62" i="26"/>
  <c r="AX50" i="26"/>
  <c r="BH27" i="26"/>
  <c r="BH46" i="26"/>
  <c r="BI66" i="26"/>
  <c r="D19" i="26"/>
  <c r="AX66" i="26" s="1"/>
  <c r="D36" i="26"/>
  <c r="AY33" i="26" s="1"/>
  <c r="AZ33" i="26"/>
  <c r="AV13" i="26"/>
  <c r="D50" i="26"/>
  <c r="AX42" i="26" s="1"/>
  <c r="BF32" i="26"/>
  <c r="AW41" i="26"/>
  <c r="BF40" i="26"/>
  <c r="AZ67" i="26"/>
  <c r="BA67" i="26"/>
  <c r="BE25" i="26"/>
  <c r="AU67" i="26"/>
  <c r="BG40" i="26"/>
  <c r="BK27" i="26"/>
  <c r="BA68" i="26"/>
  <c r="AY61" i="26"/>
  <c r="BB42" i="26"/>
  <c r="BC64" i="26"/>
  <c r="AU64" i="26"/>
  <c r="BH63" i="26"/>
  <c r="BE63" i="26"/>
  <c r="BI49" i="26"/>
  <c r="AW63" i="26"/>
  <c r="BG62" i="26"/>
  <c r="AZ62" i="26"/>
  <c r="BF61" i="26"/>
  <c r="BE60" i="26"/>
  <c r="BD60" i="26"/>
  <c r="D53" i="26"/>
  <c r="AX60" i="26" s="1"/>
  <c r="AY60" i="26"/>
  <c r="AW49" i="26"/>
  <c r="BK48" i="26"/>
  <c r="BE44" i="26"/>
  <c r="BF45" i="26"/>
  <c r="D49" i="26"/>
  <c r="AW42" i="26" s="1"/>
  <c r="BF44" i="26"/>
  <c r="BB44" i="26"/>
  <c r="D47" i="26"/>
  <c r="AU44" i="26" s="1"/>
  <c r="BH48" i="26"/>
  <c r="BA44" i="26"/>
  <c r="BD43" i="26"/>
  <c r="D45" i="26"/>
  <c r="BJ41" i="26" s="1"/>
  <c r="BA43" i="26"/>
  <c r="AY43" i="26"/>
  <c r="D44" i="26"/>
  <c r="BI41" i="26" s="1"/>
  <c r="AX38" i="26"/>
  <c r="BB36" i="26"/>
  <c r="D37" i="26"/>
  <c r="AV36" i="26" s="1"/>
  <c r="BJ35" i="26"/>
  <c r="AX33" i="26"/>
  <c r="AV33" i="26"/>
  <c r="AX41" i="26"/>
  <c r="D33" i="26"/>
  <c r="BE69" i="26" s="1"/>
  <c r="BK30" i="26"/>
  <c r="BG32" i="26"/>
  <c r="BJ68" i="26"/>
  <c r="AX28" i="26"/>
  <c r="D66" i="26"/>
  <c r="AW43" i="26" s="1"/>
  <c r="BD63" i="26"/>
  <c r="BJ64" i="26"/>
  <c r="AV43" i="26"/>
  <c r="BG64" i="26"/>
  <c r="AY64" i="26"/>
  <c r="BJ63" i="26"/>
  <c r="BF63" i="26"/>
  <c r="BA63" i="26"/>
  <c r="BJ62" i="26"/>
  <c r="BH62" i="26"/>
  <c r="D63" i="26"/>
  <c r="BA62" i="26" s="1"/>
  <c r="BB62" i="26"/>
  <c r="BG49" i="26"/>
  <c r="AX62" i="26"/>
  <c r="AV62" i="26"/>
  <c r="AU62" i="26"/>
  <c r="BG61" i="26"/>
  <c r="BE49" i="26"/>
  <c r="D59" i="26"/>
  <c r="BA60" i="26"/>
  <c r="AZ50" i="26"/>
  <c r="BJ45" i="26"/>
  <c r="BB45" i="26"/>
  <c r="AU45" i="26"/>
  <c r="BH44" i="26"/>
  <c r="BJ48" i="26"/>
  <c r="AZ44" i="26"/>
  <c r="AX44" i="26"/>
  <c r="BG48" i="26"/>
  <c r="BL43" i="26"/>
  <c r="BC43" i="26"/>
  <c r="BE43" i="26"/>
  <c r="BF48" i="26"/>
  <c r="AZ43" i="26"/>
  <c r="BD36" i="26"/>
  <c r="BB48" i="26"/>
  <c r="BF36" i="26"/>
  <c r="AZ36" i="26"/>
  <c r="BB41" i="26"/>
  <c r="BH35" i="26"/>
  <c r="BJ32" i="26"/>
  <c r="D34" i="26"/>
  <c r="AY41" i="26" s="1"/>
  <c r="AU31" i="26"/>
  <c r="BF69" i="26"/>
  <c r="BE30" i="26"/>
  <c r="AZ69" i="26"/>
  <c r="AU69" i="26"/>
  <c r="BI23" i="26"/>
  <c r="BG25" i="26"/>
  <c r="AY28" i="26"/>
  <c r="AV69" i="26"/>
  <c r="BK47" i="26"/>
  <c r="AW36" i="26"/>
  <c r="BE36" i="26"/>
  <c r="BI36" i="26"/>
  <c r="AX48" i="26"/>
  <c r="AW37" i="26"/>
  <c r="BA37" i="26"/>
  <c r="BE37" i="26"/>
  <c r="BI37" i="26"/>
  <c r="BA38" i="26"/>
  <c r="BE38" i="26"/>
  <c r="BI38" i="26"/>
  <c r="D40" i="26"/>
  <c r="BE41" i="26" s="1"/>
  <c r="D46" i="26"/>
  <c r="BJ49" i="26"/>
  <c r="AW62" i="26"/>
  <c r="BC63" i="26"/>
  <c r="AU13" i="26"/>
  <c r="AY13" i="26"/>
  <c r="AW13" i="26"/>
  <c r="AX13" i="26"/>
  <c r="AZ13" i="26"/>
  <c r="BC13" i="26"/>
  <c r="BK13" i="26"/>
  <c r="BG14" i="26"/>
  <c r="BF13" i="26"/>
  <c r="AZ54" i="26"/>
  <c r="BI14" i="26"/>
  <c r="BA14" i="26"/>
  <c r="BB54" i="26"/>
  <c r="BJ46" i="26"/>
  <c r="BD54" i="26"/>
  <c r="BF54" i="26"/>
  <c r="BA15" i="26"/>
  <c r="BH54" i="26"/>
  <c r="BC14" i="26"/>
  <c r="BC15" i="26"/>
  <c r="BK54" i="26"/>
  <c r="BF15" i="26"/>
  <c r="AV59" i="26"/>
  <c r="BH15" i="26"/>
  <c r="AX59" i="26"/>
  <c r="BJ15" i="26"/>
  <c r="BE14" i="26"/>
  <c r="AZ59" i="26"/>
  <c r="BH13" i="26"/>
  <c r="BB59" i="26"/>
  <c r="BJ13" i="26"/>
  <c r="BD59" i="26"/>
  <c r="AV16" i="26"/>
  <c r="BF59" i="26"/>
  <c r="AX16" i="26"/>
  <c r="BH59" i="26"/>
  <c r="AZ16" i="26"/>
  <c r="BJ59" i="26"/>
  <c r="BB16" i="26"/>
  <c r="AU60" i="26"/>
  <c r="AV15" i="26"/>
  <c r="AV60" i="26"/>
  <c r="AW21" i="26"/>
  <c r="BH21" i="26"/>
  <c r="AU22" i="26"/>
  <c r="AW22" i="26"/>
  <c r="AY22" i="26"/>
  <c r="BA22" i="26"/>
  <c r="BC22" i="26"/>
  <c r="BE22" i="26"/>
  <c r="BB53" i="26"/>
  <c r="BD53" i="26"/>
  <c r="BF53" i="26"/>
  <c r="BH53" i="26"/>
  <c r="BJ53" i="26"/>
  <c r="AU54" i="26"/>
  <c r="BE65" i="26"/>
  <c r="BF18" i="26"/>
  <c r="AY65" i="26"/>
  <c r="AU40" i="26"/>
  <c r="BB13" i="26"/>
  <c r="AY54" i="26"/>
  <c r="BA54" i="26"/>
  <c r="BC54" i="26"/>
  <c r="BE54" i="26"/>
  <c r="BG54" i="26"/>
  <c r="BI54" i="26"/>
  <c r="BJ54" i="26"/>
  <c r="AU59" i="26"/>
  <c r="AW59" i="26"/>
  <c r="AY59" i="26"/>
  <c r="BA59" i="26"/>
  <c r="BC59" i="26"/>
  <c r="BE59" i="26"/>
  <c r="BG59" i="26"/>
  <c r="BI59" i="26"/>
  <c r="BK59" i="26"/>
  <c r="AW60" i="26"/>
  <c r="AW40" i="26"/>
  <c r="AX15" i="26"/>
  <c r="AZ15" i="26"/>
  <c r="BB15" i="26"/>
  <c r="BD15" i="26"/>
  <c r="BC52" i="26"/>
  <c r="AW53" i="26"/>
  <c r="BA53" i="26"/>
  <c r="BC53" i="26"/>
  <c r="BE53" i="26"/>
  <c r="BG53" i="26"/>
  <c r="BI53" i="26"/>
  <c r="BK53" i="26"/>
  <c r="AV54" i="26"/>
  <c r="AW54" i="26"/>
  <c r="AU16" i="26"/>
  <c r="AW16" i="26"/>
  <c r="AY16" i="26"/>
  <c r="BA16" i="26"/>
  <c r="BG16" i="26"/>
  <c r="BA65" i="26"/>
  <c r="BB65" i="26"/>
  <c r="BC65" i="26"/>
  <c r="BD65" i="26"/>
  <c r="AV20" i="26"/>
  <c r="AX20" i="26"/>
  <c r="AY40" i="26"/>
  <c r="BF17" i="26"/>
  <c r="BH17" i="26"/>
  <c r="BJ17" i="26"/>
  <c r="D18" i="26"/>
  <c r="BG65" i="26" s="1"/>
  <c r="AV47" i="26"/>
  <c r="BJ65" i="26"/>
  <c r="AU18" i="26"/>
  <c r="AW18" i="26"/>
  <c r="AY18" i="26"/>
  <c r="BA18" i="26"/>
  <c r="AU65" i="26"/>
  <c r="AU66" i="26"/>
  <c r="AW65" i="26"/>
  <c r="AW66" i="26"/>
  <c r="BA40" i="26"/>
  <c r="AX47" i="26"/>
  <c r="AY23" i="26"/>
  <c r="AX21" i="26"/>
  <c r="BG21" i="26"/>
  <c r="BK21" i="26"/>
  <c r="AV22" i="26"/>
  <c r="AX22" i="26"/>
  <c r="AZ22" i="26"/>
  <c r="BB22" i="26"/>
  <c r="BD22" i="26"/>
  <c r="BF22" i="26"/>
  <c r="BG22" i="26"/>
  <c r="BE66" i="26"/>
  <c r="BF66" i="26"/>
  <c r="BG66" i="26"/>
  <c r="AV21" i="26"/>
  <c r="AZ47" i="26"/>
  <c r="BM66" i="26"/>
  <c r="AV67" i="26"/>
  <c r="AW67" i="26"/>
  <c r="AX67" i="26"/>
  <c r="AZ23" i="26"/>
  <c r="BB23" i="26"/>
  <c r="BH23" i="26"/>
  <c r="BJ23" i="26"/>
  <c r="BB47" i="26"/>
  <c r="BD67" i="26"/>
  <c r="AY24" i="26"/>
  <c r="BG67" i="26"/>
  <c r="BH67" i="26"/>
  <c r="AX25" i="26"/>
  <c r="AZ25" i="26"/>
  <c r="BB25" i="26"/>
  <c r="BF25" i="26"/>
  <c r="BD47" i="26"/>
  <c r="BN67" i="26"/>
  <c r="BI26" i="26"/>
  <c r="AV68" i="26"/>
  <c r="AW68" i="26"/>
  <c r="AX68" i="26"/>
  <c r="BF27" i="26"/>
  <c r="BJ27" i="26"/>
  <c r="BF47" i="26"/>
  <c r="BD68" i="26"/>
  <c r="AU28" i="26"/>
  <c r="BF68" i="26"/>
  <c r="BG68" i="26"/>
  <c r="BH68" i="26"/>
  <c r="BL29" i="26"/>
  <c r="BK68" i="26"/>
  <c r="BL68" i="26"/>
  <c r="BM68" i="26"/>
  <c r="AV30" i="26"/>
  <c r="AX30" i="26"/>
  <c r="AZ30" i="26"/>
  <c r="BB30" i="26"/>
  <c r="AY69" i="26"/>
  <c r="BA69" i="26"/>
  <c r="BB69" i="26"/>
  <c r="BC69" i="26"/>
  <c r="BB32" i="26"/>
  <c r="BD32" i="26"/>
  <c r="BH32" i="26"/>
  <c r="BI69" i="26"/>
  <c r="BK69" i="26"/>
  <c r="BL69" i="26"/>
  <c r="BM69" i="26"/>
  <c r="BA50" i="26"/>
  <c r="BC50" i="26"/>
  <c r="BE50" i="26"/>
  <c r="BG50" i="26"/>
  <c r="BI50" i="26"/>
  <c r="BK50" i="26"/>
  <c r="AU51" i="26"/>
  <c r="AW51" i="26"/>
  <c r="AY51" i="26"/>
  <c r="BA51" i="26"/>
  <c r="BC51" i="26"/>
  <c r="BE51" i="26"/>
  <c r="BG51" i="26"/>
  <c r="BI51" i="26"/>
  <c r="BK51" i="26"/>
  <c r="AV52" i="26"/>
  <c r="AY52" i="26"/>
  <c r="BA48" i="26"/>
  <c r="BC40" i="26"/>
  <c r="BE40" i="26"/>
  <c r="BI40" i="26"/>
  <c r="BK40" i="26"/>
  <c r="BC48" i="26"/>
  <c r="BA47" i="26"/>
  <c r="BG60" i="26"/>
  <c r="BH60" i="26"/>
  <c r="BI60" i="26"/>
  <c r="BH66" i="26"/>
  <c r="AU21" i="26"/>
  <c r="BC21" i="26"/>
  <c r="BJ66" i="26"/>
  <c r="BK66" i="26"/>
  <c r="BL66" i="26"/>
  <c r="AY67" i="26"/>
  <c r="BB67" i="26"/>
  <c r="BC67" i="26"/>
  <c r="BI67" i="26"/>
  <c r="AY25" i="26"/>
  <c r="BA25" i="26"/>
  <c r="BC25" i="26"/>
  <c r="BK67" i="26"/>
  <c r="BL67" i="26"/>
  <c r="BM67" i="26"/>
  <c r="AX26" i="26"/>
  <c r="AZ26" i="26"/>
  <c r="BF26" i="26"/>
  <c r="AY68" i="26"/>
  <c r="BG27" i="26"/>
  <c r="BI27" i="26"/>
  <c r="BB68" i="26"/>
  <c r="BC68" i="26"/>
  <c r="AV28" i="26"/>
  <c r="BI68" i="26"/>
  <c r="BH47" i="26"/>
  <c r="BN68" i="26"/>
  <c r="AU30" i="26"/>
  <c r="AW30" i="26"/>
  <c r="AY30" i="26"/>
  <c r="AW69" i="26"/>
  <c r="AX69" i="26"/>
  <c r="BJ47" i="26"/>
  <c r="BD69" i="26"/>
  <c r="BA32" i="26"/>
  <c r="BC32" i="26"/>
  <c r="BE32" i="26"/>
  <c r="BI32" i="26"/>
  <c r="BG69" i="26"/>
  <c r="BH69" i="26"/>
  <c r="AU48" i="26"/>
  <c r="BN69" i="26"/>
  <c r="BB50" i="26"/>
  <c r="AW48" i="26"/>
  <c r="BD50" i="26"/>
  <c r="BF50" i="26"/>
  <c r="BH50" i="26"/>
  <c r="BJ50" i="26"/>
  <c r="AV51" i="26"/>
  <c r="AX51" i="26"/>
  <c r="AZ51" i="26"/>
  <c r="BB51" i="26"/>
  <c r="BD51" i="26"/>
  <c r="BF51" i="26"/>
  <c r="BH51" i="26"/>
  <c r="BJ51" i="26"/>
  <c r="AU52" i="26"/>
  <c r="AW52" i="26"/>
  <c r="AX52" i="26"/>
  <c r="BA41" i="26"/>
  <c r="BE48" i="26"/>
  <c r="AU46" i="26"/>
  <c r="AW46" i="26"/>
  <c r="AY50" i="26"/>
  <c r="BF60" i="26"/>
  <c r="BJ61" i="26"/>
  <c r="H69" i="26"/>
  <c r="J69" i="26"/>
  <c r="R69" i="26"/>
  <c r="V69" i="26"/>
  <c r="Z69" i="26"/>
  <c r="AB69" i="26"/>
  <c r="AD69" i="26"/>
  <c r="AF69" i="26"/>
  <c r="AH69" i="26"/>
  <c r="AJ69" i="26"/>
  <c r="AL69" i="26"/>
  <c r="AN69" i="26"/>
  <c r="AP69" i="26"/>
  <c r="AR69" i="26"/>
  <c r="AX49" i="26"/>
  <c r="AW50" i="26"/>
  <c r="D60" i="26"/>
  <c r="BH42" i="26" s="1"/>
  <c r="BI61" i="26"/>
  <c r="BK61" i="26"/>
  <c r="AA69" i="26"/>
  <c r="AC69" i="26"/>
  <c r="AE69" i="26"/>
  <c r="AG69" i="26"/>
  <c r="AI69" i="26"/>
  <c r="AK69" i="26"/>
  <c r="AM69" i="26"/>
  <c r="AO69" i="26"/>
  <c r="AQ69" i="26"/>
  <c r="AW64" i="26"/>
  <c r="D67" i="25"/>
  <c r="D66" i="25"/>
  <c r="D65" i="25"/>
  <c r="AS64" i="25"/>
  <c r="BJ64" i="25" s="1"/>
  <c r="AR64" i="25"/>
  <c r="BI64" i="25" s="1"/>
  <c r="AQ64" i="25"/>
  <c r="AP64" i="25"/>
  <c r="AO64" i="25"/>
  <c r="AN64" i="25"/>
  <c r="AM64" i="25"/>
  <c r="AL64" i="25"/>
  <c r="BH64" i="25" s="1"/>
  <c r="AK64" i="25"/>
  <c r="BG64" i="25" s="1"/>
  <c r="AJ64" i="25"/>
  <c r="BF64" i="25" s="1"/>
  <c r="AI64" i="25"/>
  <c r="BE64" i="25" s="1"/>
  <c r="AH64" i="25"/>
  <c r="BD64" i="25" s="1"/>
  <c r="AG64" i="25"/>
  <c r="BC64" i="25" s="1"/>
  <c r="AF64" i="25"/>
  <c r="BB64" i="25" s="1"/>
  <c r="AE64" i="25"/>
  <c r="BA64" i="25" s="1"/>
  <c r="AD64" i="25"/>
  <c r="AZ64" i="25" s="1"/>
  <c r="AC64" i="25"/>
  <c r="AY64" i="25" s="1"/>
  <c r="AB64" i="25"/>
  <c r="AX64" i="25" s="1"/>
  <c r="AA64" i="25"/>
  <c r="BK64" i="25" s="1"/>
  <c r="Z64" i="25"/>
  <c r="AV64" i="25" s="1"/>
  <c r="Y64" i="25"/>
  <c r="AU64" i="25" s="1"/>
  <c r="X64" i="25"/>
  <c r="W64" i="25"/>
  <c r="V64" i="25"/>
  <c r="U64" i="25"/>
  <c r="T64" i="25"/>
  <c r="S64" i="25"/>
  <c r="R64" i="25"/>
  <c r="Q64" i="25"/>
  <c r="P64" i="25"/>
  <c r="O64" i="25"/>
  <c r="N64" i="25"/>
  <c r="M64" i="25"/>
  <c r="L64" i="25"/>
  <c r="K64" i="25"/>
  <c r="J64" i="25"/>
  <c r="I64" i="25"/>
  <c r="H64" i="25"/>
  <c r="G64" i="25"/>
  <c r="F64" i="25"/>
  <c r="E64" i="25"/>
  <c r="D64" i="25"/>
  <c r="BK63" i="25"/>
  <c r="BJ63" i="25"/>
  <c r="BI63" i="25"/>
  <c r="BH63" i="25"/>
  <c r="BG63" i="25"/>
  <c r="BF63" i="25"/>
  <c r="BE63" i="25"/>
  <c r="BD63" i="25"/>
  <c r="BC63" i="25"/>
  <c r="BB63" i="25"/>
  <c r="BA63" i="25"/>
  <c r="AZ63" i="25"/>
  <c r="AY63" i="25"/>
  <c r="AX63" i="25"/>
  <c r="AW63" i="25"/>
  <c r="AV63" i="25"/>
  <c r="AU63" i="25"/>
  <c r="D63" i="25"/>
  <c r="BK62" i="25"/>
  <c r="BJ62" i="25"/>
  <c r="BI62" i="25"/>
  <c r="BH62" i="25"/>
  <c r="BG62" i="25"/>
  <c r="BF62" i="25"/>
  <c r="BE62" i="25"/>
  <c r="BD62" i="25"/>
  <c r="BC62" i="25"/>
  <c r="BB62" i="25"/>
  <c r="BA62" i="25"/>
  <c r="D62" i="25"/>
  <c r="AZ62" i="25" s="1"/>
  <c r="D61" i="25"/>
  <c r="BJ61" i="25" s="1"/>
  <c r="AW60" i="25"/>
  <c r="AV60" i="25"/>
  <c r="AU60" i="25"/>
  <c r="D60" i="25"/>
  <c r="BD61" i="25" s="1"/>
  <c r="BK59" i="25"/>
  <c r="BJ59" i="25"/>
  <c r="BI59" i="25"/>
  <c r="BH59" i="25"/>
  <c r="BG59" i="25"/>
  <c r="BF59" i="25"/>
  <c r="BE59" i="25"/>
  <c r="BD59" i="25"/>
  <c r="BC59" i="25"/>
  <c r="BB59" i="25"/>
  <c r="BA59" i="25"/>
  <c r="AZ59" i="25"/>
  <c r="AY59" i="25"/>
  <c r="AX59" i="25"/>
  <c r="AW59" i="25"/>
  <c r="AV59" i="25"/>
  <c r="AU59" i="25"/>
  <c r="D59" i="25"/>
  <c r="AX61" i="25" s="1"/>
  <c r="D58" i="25"/>
  <c r="D57" i="25"/>
  <c r="D56" i="25"/>
  <c r="D55" i="25"/>
  <c r="BK54" i="25"/>
  <c r="BJ54" i="25"/>
  <c r="BI54" i="25"/>
  <c r="BH54" i="25"/>
  <c r="BG54" i="25"/>
  <c r="BF54" i="25"/>
  <c r="BE54" i="25"/>
  <c r="BD54" i="25"/>
  <c r="BC54" i="25"/>
  <c r="BB54" i="25"/>
  <c r="BA54" i="25"/>
  <c r="AZ54" i="25"/>
  <c r="AY54" i="25"/>
  <c r="D54" i="25"/>
  <c r="BH60" i="25" s="1"/>
  <c r="D53" i="25"/>
  <c r="BB60" i="25" s="1"/>
  <c r="AY52" i="25"/>
  <c r="AX52" i="25"/>
  <c r="AW52" i="25"/>
  <c r="AV52" i="25"/>
  <c r="AU52" i="25"/>
  <c r="D52" i="25"/>
  <c r="BK51" i="25"/>
  <c r="BJ51" i="25"/>
  <c r="BI51" i="25"/>
  <c r="BH51" i="25"/>
  <c r="BG51" i="25"/>
  <c r="BF51" i="25"/>
  <c r="BE51" i="25"/>
  <c r="BD51" i="25"/>
  <c r="BC51" i="25"/>
  <c r="BB51" i="25"/>
  <c r="BA51" i="25"/>
  <c r="AZ51" i="25"/>
  <c r="AY51" i="25"/>
  <c r="AX51" i="25"/>
  <c r="AW51" i="25"/>
  <c r="AV51" i="25"/>
  <c r="AU51" i="25"/>
  <c r="D51" i="25"/>
  <c r="BK50" i="25"/>
  <c r="BJ50" i="25"/>
  <c r="BI50" i="25"/>
  <c r="BH50" i="25"/>
  <c r="BG50" i="25"/>
  <c r="BF50" i="25"/>
  <c r="BE50" i="25"/>
  <c r="BD50" i="25"/>
  <c r="BC50" i="25"/>
  <c r="BB50" i="25"/>
  <c r="BA50" i="25"/>
  <c r="AZ50" i="25"/>
  <c r="AY50" i="25"/>
  <c r="AX50" i="25"/>
  <c r="AW50" i="25"/>
  <c r="AV50" i="25"/>
  <c r="AU50" i="25"/>
  <c r="D50" i="25"/>
  <c r="BK49" i="25"/>
  <c r="BJ49" i="25"/>
  <c r="BI49" i="25"/>
  <c r="BH49" i="25"/>
  <c r="BG49" i="25"/>
  <c r="BF49" i="25"/>
  <c r="BE49" i="25"/>
  <c r="BD49" i="25"/>
  <c r="BC49" i="25"/>
  <c r="BB49" i="25"/>
  <c r="BA49" i="25"/>
  <c r="AZ49" i="25"/>
  <c r="AY49" i="25"/>
  <c r="AX49" i="25"/>
  <c r="AW49" i="25"/>
  <c r="AV49" i="25"/>
  <c r="AU49" i="25"/>
  <c r="D49" i="25"/>
  <c r="BK48" i="25"/>
  <c r="BJ48" i="25"/>
  <c r="BH48" i="25"/>
  <c r="BG48" i="25"/>
  <c r="BF48" i="25"/>
  <c r="BE48" i="25"/>
  <c r="BD48" i="25"/>
  <c r="BB48" i="25"/>
  <c r="BA48" i="25"/>
  <c r="AZ48" i="25"/>
  <c r="AX48" i="25"/>
  <c r="AW48" i="25"/>
  <c r="AU48" i="25"/>
  <c r="AS48" i="25"/>
  <c r="AZ46" i="26" s="1"/>
  <c r="AR48" i="25"/>
  <c r="AQ48" i="25"/>
  <c r="AP48" i="25"/>
  <c r="AO48" i="25"/>
  <c r="AN48" i="25"/>
  <c r="AM48" i="25"/>
  <c r="AL48" i="25"/>
  <c r="AK48" i="25"/>
  <c r="AJ48" i="25"/>
  <c r="AI48" i="25"/>
  <c r="AH48" i="25"/>
  <c r="AG48" i="25"/>
  <c r="AF48" i="25"/>
  <c r="AE48" i="25"/>
  <c r="AD48" i="25"/>
  <c r="AC48" i="25"/>
  <c r="AB48" i="25"/>
  <c r="AA48" i="25"/>
  <c r="Z48" i="25"/>
  <c r="Y48" i="25"/>
  <c r="X48" i="25"/>
  <c r="BA45" i="26" s="1"/>
  <c r="W48" i="25"/>
  <c r="V48" i="25"/>
  <c r="U48" i="25"/>
  <c r="AX45" i="26" s="1"/>
  <c r="T48" i="25"/>
  <c r="S48" i="25"/>
  <c r="R48" i="25"/>
  <c r="Q48" i="25"/>
  <c r="P48" i="25"/>
  <c r="O48" i="25"/>
  <c r="BJ44" i="26" s="1"/>
  <c r="N48" i="25"/>
  <c r="M48" i="25"/>
  <c r="L48" i="25"/>
  <c r="K48" i="25"/>
  <c r="J48" i="25"/>
  <c r="I48" i="25"/>
  <c r="H48" i="25"/>
  <c r="BI48" i="25" s="1"/>
  <c r="G48" i="25"/>
  <c r="BG46" i="26" s="1"/>
  <c r="F48" i="25"/>
  <c r="BC44" i="26" s="1"/>
  <c r="E48" i="25"/>
  <c r="D48" i="25"/>
  <c r="BF46" i="25" s="1"/>
  <c r="BK47" i="25"/>
  <c r="BI47" i="25"/>
  <c r="BH47" i="25"/>
  <c r="BF47" i="25"/>
  <c r="BE47" i="25"/>
  <c r="BC47" i="25"/>
  <c r="BB47" i="25"/>
  <c r="AZ47" i="25"/>
  <c r="AY47" i="25"/>
  <c r="AW47" i="25"/>
  <c r="AV47" i="25"/>
  <c r="AU47" i="25"/>
  <c r="D47" i="25"/>
  <c r="BJ46" i="25"/>
  <c r="BH46" i="25"/>
  <c r="BG46" i="25"/>
  <c r="BD46" i="25"/>
  <c r="BC46" i="25"/>
  <c r="BB46" i="25"/>
  <c r="BA46" i="25"/>
  <c r="AZ46" i="25"/>
  <c r="AY46" i="25"/>
  <c r="AX46" i="25"/>
  <c r="AW46" i="25"/>
  <c r="AV46" i="25"/>
  <c r="AU46" i="25"/>
  <c r="D46" i="25"/>
  <c r="BK45" i="25"/>
  <c r="BJ45" i="25"/>
  <c r="BI45" i="25"/>
  <c r="BH45" i="25"/>
  <c r="BG45" i="25"/>
  <c r="BF45" i="25"/>
  <c r="BE45" i="25"/>
  <c r="BD45" i="25"/>
  <c r="BC45" i="25"/>
  <c r="BB45" i="25"/>
  <c r="BA45" i="25"/>
  <c r="AZ45" i="25"/>
  <c r="AY45" i="25"/>
  <c r="AX45" i="25"/>
  <c r="AW45" i="25"/>
  <c r="AV45" i="25"/>
  <c r="AU45" i="25"/>
  <c r="D45" i="25"/>
  <c r="BK44" i="25"/>
  <c r="BJ44" i="25"/>
  <c r="BI44" i="25"/>
  <c r="BH44" i="25"/>
  <c r="BG44" i="25"/>
  <c r="BF44" i="25"/>
  <c r="BE44" i="25"/>
  <c r="BD44" i="25"/>
  <c r="BC44" i="25"/>
  <c r="BB44" i="25"/>
  <c r="BA44" i="25"/>
  <c r="AZ44" i="25"/>
  <c r="AY44" i="25"/>
  <c r="AX44" i="25"/>
  <c r="AW44" i="25"/>
  <c r="AV44" i="25"/>
  <c r="AU44" i="25"/>
  <c r="D44" i="25"/>
  <c r="BL43" i="25"/>
  <c r="BK43" i="25"/>
  <c r="BJ43" i="25"/>
  <c r="BI43" i="25"/>
  <c r="BH43" i="25"/>
  <c r="BG43" i="25"/>
  <c r="BF43" i="25"/>
  <c r="BE43" i="25"/>
  <c r="BD43" i="25"/>
  <c r="BC43" i="25"/>
  <c r="BB43" i="25"/>
  <c r="BA43" i="25"/>
  <c r="AZ43" i="25"/>
  <c r="AY43" i="25"/>
  <c r="AX43" i="25"/>
  <c r="AW43" i="25"/>
  <c r="AV43" i="25"/>
  <c r="AU43" i="25"/>
  <c r="D43" i="25"/>
  <c r="BH41" i="25" s="1"/>
  <c r="BK42" i="25"/>
  <c r="BJ42" i="25"/>
  <c r="BI42" i="25"/>
  <c r="BH42" i="25"/>
  <c r="BG42" i="25"/>
  <c r="BF42" i="25"/>
  <c r="BE42" i="25"/>
  <c r="BD42" i="25"/>
  <c r="BC42" i="25"/>
  <c r="BB42" i="25"/>
  <c r="BA42" i="25"/>
  <c r="AZ42" i="25"/>
  <c r="AY42" i="25"/>
  <c r="AX42" i="25"/>
  <c r="AW42" i="25"/>
  <c r="AV42" i="25"/>
  <c r="AU42" i="25"/>
  <c r="AS42" i="25"/>
  <c r="AR42" i="25"/>
  <c r="AQ42" i="25"/>
  <c r="AP42" i="25"/>
  <c r="AO42" i="25"/>
  <c r="AN42" i="25"/>
  <c r="AM42" i="25"/>
  <c r="AL42" i="25"/>
  <c r="AK42" i="25"/>
  <c r="AJ42" i="25"/>
  <c r="AI42" i="25"/>
  <c r="AH42" i="25"/>
  <c r="AG42" i="25"/>
  <c r="AF42" i="25"/>
  <c r="AE42" i="25"/>
  <c r="AD42" i="25"/>
  <c r="AC42" i="25"/>
  <c r="AB42" i="25"/>
  <c r="AA42" i="25"/>
  <c r="Z42" i="25"/>
  <c r="Y42" i="25"/>
  <c r="X42" i="25"/>
  <c r="BE38" i="25" s="1"/>
  <c r="W42" i="25"/>
  <c r="BD38" i="25" s="1"/>
  <c r="V42" i="25"/>
  <c r="U42" i="25"/>
  <c r="T42" i="25"/>
  <c r="S42" i="25"/>
  <c r="AZ38" i="25" s="1"/>
  <c r="R42" i="25"/>
  <c r="Q42" i="25"/>
  <c r="P42" i="25"/>
  <c r="O42" i="25"/>
  <c r="N42" i="25"/>
  <c r="M42" i="25"/>
  <c r="AU38" i="26" s="1"/>
  <c r="L42" i="25"/>
  <c r="K42" i="25"/>
  <c r="J42" i="25"/>
  <c r="I42" i="25"/>
  <c r="H42" i="25"/>
  <c r="BC48" i="25" s="1"/>
  <c r="G42" i="25"/>
  <c r="F42" i="25"/>
  <c r="E42" i="25"/>
  <c r="BK41" i="25"/>
  <c r="BJ41" i="25"/>
  <c r="BI41" i="25"/>
  <c r="D41" i="25"/>
  <c r="BF41" i="25" s="1"/>
  <c r="D40" i="25"/>
  <c r="BE41" i="25" s="1"/>
  <c r="BL39" i="25"/>
  <c r="BC39" i="25"/>
  <c r="BB39" i="25"/>
  <c r="BA39" i="25"/>
  <c r="AZ39" i="25"/>
  <c r="AY39" i="25"/>
  <c r="AX39" i="25"/>
  <c r="AW39" i="25"/>
  <c r="AV39" i="25"/>
  <c r="AU39" i="25"/>
  <c r="D39" i="25"/>
  <c r="BD41" i="25" s="1"/>
  <c r="BK38" i="25"/>
  <c r="BJ38" i="25"/>
  <c r="BI38" i="25"/>
  <c r="BH38" i="25"/>
  <c r="BG38" i="25"/>
  <c r="BC38" i="25"/>
  <c r="BA38" i="25"/>
  <c r="AY38" i="25"/>
  <c r="AX38" i="25"/>
  <c r="AW38" i="25"/>
  <c r="AV38" i="25"/>
  <c r="AU38" i="25"/>
  <c r="AS38" i="25"/>
  <c r="AY35" i="26" s="1"/>
  <c r="AR38" i="25"/>
  <c r="AQ38" i="25"/>
  <c r="AP38" i="25"/>
  <c r="AO38" i="25"/>
  <c r="AN38" i="25"/>
  <c r="AM38" i="25"/>
  <c r="AL38" i="25"/>
  <c r="AK38" i="25"/>
  <c r="AJ38" i="25"/>
  <c r="AI38" i="25"/>
  <c r="AH38" i="25"/>
  <c r="AG38" i="25"/>
  <c r="AF38" i="25"/>
  <c r="AE38" i="25"/>
  <c r="AD38" i="25"/>
  <c r="AC38" i="25"/>
  <c r="AB38" i="25"/>
  <c r="AA38" i="25"/>
  <c r="Z38" i="25"/>
  <c r="Y38" i="25"/>
  <c r="BA34" i="26" s="1"/>
  <c r="X38" i="25"/>
  <c r="W38" i="25"/>
  <c r="AY34" i="26" s="1"/>
  <c r="V38" i="25"/>
  <c r="U38" i="25"/>
  <c r="AW34" i="26" s="1"/>
  <c r="T38" i="25"/>
  <c r="AV34" i="26" s="1"/>
  <c r="S38" i="25"/>
  <c r="R38" i="25"/>
  <c r="Q38" i="25"/>
  <c r="BK33" i="26" s="1"/>
  <c r="P38" i="25"/>
  <c r="BJ33" i="26" s="1"/>
  <c r="O38" i="25"/>
  <c r="N38" i="25"/>
  <c r="BH33" i="26" s="1"/>
  <c r="M38" i="25"/>
  <c r="BG33" i="26" s="1"/>
  <c r="L38" i="25"/>
  <c r="K38" i="25"/>
  <c r="J38" i="25"/>
  <c r="I38" i="25"/>
  <c r="H38" i="25"/>
  <c r="AY48" i="25" s="1"/>
  <c r="G38" i="25"/>
  <c r="BC33" i="26" s="1"/>
  <c r="F38" i="25"/>
  <c r="BB33" i="26" s="1"/>
  <c r="E38" i="25"/>
  <c r="BA33" i="26" s="1"/>
  <c r="BK37" i="25"/>
  <c r="BJ37" i="25"/>
  <c r="BI37" i="25"/>
  <c r="BH37" i="25"/>
  <c r="BG37" i="25"/>
  <c r="BF37" i="25"/>
  <c r="BE37" i="25"/>
  <c r="BD37" i="25"/>
  <c r="BC37" i="25"/>
  <c r="BB37" i="25"/>
  <c r="BA37" i="25"/>
  <c r="AZ37" i="25"/>
  <c r="AY37" i="25"/>
  <c r="AX37" i="25"/>
  <c r="AW37" i="25"/>
  <c r="AV37" i="25"/>
  <c r="AU37" i="25"/>
  <c r="D37" i="25"/>
  <c r="BB41" i="25" s="1"/>
  <c r="BK36" i="25"/>
  <c r="BJ36" i="25"/>
  <c r="BI36" i="25"/>
  <c r="BH36" i="25"/>
  <c r="BF36" i="25"/>
  <c r="BE36" i="25"/>
  <c r="BD36" i="25"/>
  <c r="BC36" i="25"/>
  <c r="BB36" i="25"/>
  <c r="BA36" i="25"/>
  <c r="AZ36" i="25"/>
  <c r="AY36" i="25"/>
  <c r="AX36" i="25"/>
  <c r="AW36" i="25"/>
  <c r="AV36" i="25"/>
  <c r="AU36" i="25"/>
  <c r="D36" i="25"/>
  <c r="BA41" i="25" s="1"/>
  <c r="BK35" i="25"/>
  <c r="BJ35" i="25"/>
  <c r="BI35" i="25"/>
  <c r="BH35" i="25"/>
  <c r="BG35" i="25"/>
  <c r="AY35" i="25"/>
  <c r="AX35" i="25"/>
  <c r="AW35" i="25"/>
  <c r="AV35" i="25"/>
  <c r="AU35" i="25"/>
  <c r="BK34" i="25"/>
  <c r="BJ34" i="25"/>
  <c r="BI34" i="25"/>
  <c r="BH34" i="25"/>
  <c r="BG34" i="25"/>
  <c r="BF34" i="25"/>
  <c r="BE34" i="25"/>
  <c r="BD34" i="25"/>
  <c r="BC34" i="25"/>
  <c r="BB34" i="25"/>
  <c r="BA34" i="25"/>
  <c r="AZ34" i="25"/>
  <c r="AY34" i="25"/>
  <c r="AX34" i="25"/>
  <c r="AW34" i="25"/>
  <c r="AV34" i="25"/>
  <c r="AU34" i="25"/>
  <c r="D34" i="25"/>
  <c r="BK33" i="25"/>
  <c r="BJ33" i="25"/>
  <c r="BI33" i="25"/>
  <c r="BH33" i="25"/>
  <c r="BG33" i="25"/>
  <c r="BF33" i="25"/>
  <c r="BE33" i="25"/>
  <c r="BD33" i="25"/>
  <c r="BC33" i="25"/>
  <c r="BB33" i="25"/>
  <c r="BA33" i="25"/>
  <c r="AZ33" i="25"/>
  <c r="AY33" i="25"/>
  <c r="AX33" i="25"/>
  <c r="AW33" i="25"/>
  <c r="AV33" i="25"/>
  <c r="AU33" i="25"/>
  <c r="D33" i="25"/>
  <c r="BK32" i="25"/>
  <c r="BJ32" i="25"/>
  <c r="BA32" i="25"/>
  <c r="AS32" i="25"/>
  <c r="AR32" i="25"/>
  <c r="AZ32" i="25" s="1"/>
  <c r="AQ32" i="25"/>
  <c r="AP32" i="25"/>
  <c r="AO32" i="25"/>
  <c r="AN32" i="25"/>
  <c r="AM32" i="25"/>
  <c r="AL32" i="25"/>
  <c r="AY32" i="25" s="1"/>
  <c r="AK32" i="25"/>
  <c r="AX32" i="25" s="1"/>
  <c r="AJ32" i="25"/>
  <c r="AW32" i="25" s="1"/>
  <c r="AI32" i="25"/>
  <c r="AV32" i="25" s="1"/>
  <c r="AH32" i="25"/>
  <c r="AU32" i="25" s="1"/>
  <c r="AG32" i="25"/>
  <c r="AF32" i="25"/>
  <c r="BG32" i="25" s="1"/>
  <c r="AE32" i="25"/>
  <c r="AD32" i="25"/>
  <c r="AC32" i="25"/>
  <c r="AB32" i="25"/>
  <c r="AA32" i="25"/>
  <c r="Z32" i="25"/>
  <c r="Y32" i="25"/>
  <c r="X32" i="25"/>
  <c r="W32" i="25"/>
  <c r="V32" i="25"/>
  <c r="U32" i="25"/>
  <c r="T32" i="25"/>
  <c r="BE32" i="25" s="1"/>
  <c r="S32" i="25"/>
  <c r="R32" i="25"/>
  <c r="Q32" i="25"/>
  <c r="P32" i="25"/>
  <c r="AU31" i="25" s="1"/>
  <c r="O32" i="25"/>
  <c r="N32" i="25"/>
  <c r="BJ30" i="25" s="1"/>
  <c r="M32" i="25"/>
  <c r="L32" i="25"/>
  <c r="BH30" i="25" s="1"/>
  <c r="K32" i="25"/>
  <c r="J32" i="25"/>
  <c r="I32" i="25"/>
  <c r="H32" i="25"/>
  <c r="BJ47" i="25" s="1"/>
  <c r="G32" i="25"/>
  <c r="F32" i="25"/>
  <c r="BD30" i="25" s="1"/>
  <c r="E32" i="25"/>
  <c r="D32" i="25"/>
  <c r="BK31" i="25"/>
  <c r="BJ31" i="25"/>
  <c r="BI31" i="25"/>
  <c r="BH31" i="25"/>
  <c r="BG31" i="25"/>
  <c r="BF31" i="25"/>
  <c r="BE31" i="25"/>
  <c r="BD31" i="25"/>
  <c r="BC31" i="25"/>
  <c r="BB31" i="25"/>
  <c r="BA31" i="25"/>
  <c r="AZ31" i="25"/>
  <c r="AY31" i="25"/>
  <c r="AX31" i="25"/>
  <c r="AW31" i="25"/>
  <c r="AV31" i="25"/>
  <c r="D31" i="25"/>
  <c r="BK30" i="25"/>
  <c r="BI30" i="25"/>
  <c r="BG30" i="25"/>
  <c r="BE30" i="25"/>
  <c r="BC30" i="25"/>
  <c r="D30" i="25"/>
  <c r="BI29" i="25"/>
  <c r="BG29" i="25"/>
  <c r="BE29" i="25"/>
  <c r="BC29" i="25"/>
  <c r="BA29" i="25"/>
  <c r="AY29" i="25"/>
  <c r="AW29" i="25"/>
  <c r="AU29" i="25"/>
  <c r="AS29" i="25"/>
  <c r="AR29" i="25"/>
  <c r="BK29" i="25" s="1"/>
  <c r="AQ29" i="25"/>
  <c r="AP29" i="25"/>
  <c r="AO29" i="25"/>
  <c r="AN29" i="25"/>
  <c r="AM29" i="25"/>
  <c r="AL29" i="25"/>
  <c r="BJ29" i="25" s="1"/>
  <c r="AK29" i="25"/>
  <c r="AJ29" i="25"/>
  <c r="BH29" i="25" s="1"/>
  <c r="AI29" i="25"/>
  <c r="AH29" i="25"/>
  <c r="BF29" i="25" s="1"/>
  <c r="AG29" i="25"/>
  <c r="AF29" i="25"/>
  <c r="BD29" i="25" s="1"/>
  <c r="AE29" i="25"/>
  <c r="AD29" i="25"/>
  <c r="BB29" i="25" s="1"/>
  <c r="AC29" i="25"/>
  <c r="AB29" i="25"/>
  <c r="AZ29" i="25" s="1"/>
  <c r="AA29" i="25"/>
  <c r="Z29" i="25"/>
  <c r="AX29" i="25" s="1"/>
  <c r="Y29" i="25"/>
  <c r="X29" i="25"/>
  <c r="W29" i="25"/>
  <c r="V29" i="25"/>
  <c r="BK28" i="25" s="1"/>
  <c r="U29" i="25"/>
  <c r="T29" i="25"/>
  <c r="BI28" i="25" s="1"/>
  <c r="S29" i="25"/>
  <c r="R29" i="25"/>
  <c r="Q29" i="25"/>
  <c r="P29" i="25"/>
  <c r="O29" i="25"/>
  <c r="N29" i="25"/>
  <c r="M29" i="25"/>
  <c r="L29" i="25"/>
  <c r="AV30" i="25" s="1"/>
  <c r="K29" i="25"/>
  <c r="J29" i="25"/>
  <c r="I29" i="25"/>
  <c r="H29" i="25"/>
  <c r="BG47" i="25" s="1"/>
  <c r="G29" i="25"/>
  <c r="F29" i="25"/>
  <c r="E29" i="25"/>
  <c r="D29" i="25"/>
  <c r="BJ28" i="25"/>
  <c r="BH28" i="25"/>
  <c r="BG28" i="25"/>
  <c r="BF28" i="25"/>
  <c r="BE28" i="25"/>
  <c r="BD28" i="25"/>
  <c r="BC28" i="25"/>
  <c r="BB28" i="25"/>
  <c r="BA28" i="25"/>
  <c r="AZ28" i="25"/>
  <c r="AY28" i="25"/>
  <c r="AX28" i="25"/>
  <c r="AW28" i="25"/>
  <c r="AV28" i="25"/>
  <c r="D28" i="25"/>
  <c r="BD27" i="25"/>
  <c r="BB27" i="25"/>
  <c r="AX27" i="25"/>
  <c r="D27" i="25"/>
  <c r="BJ26" i="25"/>
  <c r="BH26" i="25"/>
  <c r="BF26" i="25"/>
  <c r="BD26" i="25"/>
  <c r="BB26" i="25"/>
  <c r="AZ26" i="25"/>
  <c r="AV26" i="25"/>
  <c r="AS26" i="25"/>
  <c r="AR26" i="25"/>
  <c r="AQ26" i="25"/>
  <c r="AP26" i="25"/>
  <c r="AO26" i="25"/>
  <c r="AN26" i="25"/>
  <c r="AM26" i="25"/>
  <c r="AL26" i="25"/>
  <c r="BC27" i="25" s="1"/>
  <c r="AK26" i="25"/>
  <c r="AJ26" i="25"/>
  <c r="BA27" i="25" s="1"/>
  <c r="AI26" i="25"/>
  <c r="AZ27" i="25" s="1"/>
  <c r="AH26" i="25"/>
  <c r="AY27" i="25" s="1"/>
  <c r="AG26" i="25"/>
  <c r="AF26" i="25"/>
  <c r="AW27" i="25" s="1"/>
  <c r="AE26" i="25"/>
  <c r="AV27" i="25" s="1"/>
  <c r="AD26" i="25"/>
  <c r="AU27" i="25" s="1"/>
  <c r="AC26" i="25"/>
  <c r="BK26" i="25" s="1"/>
  <c r="AB26" i="25"/>
  <c r="AA26" i="25"/>
  <c r="Z26" i="25"/>
  <c r="Y26" i="25"/>
  <c r="BG26" i="25" s="1"/>
  <c r="X26" i="25"/>
  <c r="W26" i="25"/>
  <c r="BE26" i="25" s="1"/>
  <c r="V26" i="25"/>
  <c r="U26" i="25"/>
  <c r="BC26" i="25" s="1"/>
  <c r="T26" i="25"/>
  <c r="S26" i="25"/>
  <c r="BA26" i="25" s="1"/>
  <c r="R26" i="25"/>
  <c r="Q26" i="25"/>
  <c r="P26" i="25"/>
  <c r="AY26" i="25" s="1"/>
  <c r="O26" i="25"/>
  <c r="N26" i="25"/>
  <c r="AW26" i="25" s="1"/>
  <c r="M26" i="25"/>
  <c r="L26" i="25"/>
  <c r="AU26" i="25" s="1"/>
  <c r="K26" i="25"/>
  <c r="J26" i="25"/>
  <c r="I26" i="25"/>
  <c r="H26" i="25"/>
  <c r="G26" i="25"/>
  <c r="F26" i="25"/>
  <c r="E26" i="25"/>
  <c r="BK25" i="25"/>
  <c r="BJ25" i="25"/>
  <c r="BI25" i="25"/>
  <c r="BH25" i="25"/>
  <c r="BG25" i="25"/>
  <c r="AU25" i="25"/>
  <c r="D25" i="25"/>
  <c r="D24" i="25"/>
  <c r="BK23" i="25"/>
  <c r="AY23" i="25"/>
  <c r="AS23" i="25"/>
  <c r="AR23" i="25"/>
  <c r="AW25" i="25" s="1"/>
  <c r="AQ23" i="25"/>
  <c r="AP23" i="25"/>
  <c r="AO23" i="25"/>
  <c r="AN23" i="25"/>
  <c r="AM23" i="25"/>
  <c r="AL23" i="25"/>
  <c r="AV25" i="25" s="1"/>
  <c r="AK23" i="25"/>
  <c r="AJ23" i="25"/>
  <c r="BK24" i="25" s="1"/>
  <c r="AI23" i="25"/>
  <c r="BJ24" i="25" s="1"/>
  <c r="AH23" i="25"/>
  <c r="BI24" i="25" s="1"/>
  <c r="AG23" i="25"/>
  <c r="BH24" i="25" s="1"/>
  <c r="AF23" i="25"/>
  <c r="BG24" i="25" s="1"/>
  <c r="AE23" i="25"/>
  <c r="BF24" i="25" s="1"/>
  <c r="AD23" i="25"/>
  <c r="BE24" i="25" s="1"/>
  <c r="AC23" i="25"/>
  <c r="BD24" i="25" s="1"/>
  <c r="AB23" i="25"/>
  <c r="BC24" i="25" s="1"/>
  <c r="AA23" i="25"/>
  <c r="Z23" i="25"/>
  <c r="BA24" i="25" s="1"/>
  <c r="Y23" i="25"/>
  <c r="AZ24" i="25" s="1"/>
  <c r="X23" i="25"/>
  <c r="W23" i="25"/>
  <c r="AX24" i="25" s="1"/>
  <c r="V23" i="25"/>
  <c r="AW24" i="25" s="1"/>
  <c r="U23" i="25"/>
  <c r="AV24" i="25" s="1"/>
  <c r="T23" i="25"/>
  <c r="AU24" i="25" s="1"/>
  <c r="S23" i="25"/>
  <c r="R23" i="25"/>
  <c r="Q23" i="25"/>
  <c r="P23" i="25"/>
  <c r="BA25" i="25" s="1"/>
  <c r="O23" i="25"/>
  <c r="N23" i="25"/>
  <c r="BG23" i="25" s="1"/>
  <c r="M23" i="25"/>
  <c r="BF23" i="25" s="1"/>
  <c r="L23" i="25"/>
  <c r="BE23" i="25" s="1"/>
  <c r="K23" i="25"/>
  <c r="BD23" i="25" s="1"/>
  <c r="J23" i="25"/>
  <c r="I23" i="25"/>
  <c r="H23" i="25"/>
  <c r="G23" i="25"/>
  <c r="F23" i="25"/>
  <c r="BA23" i="25" s="1"/>
  <c r="E23" i="25"/>
  <c r="D23" i="25"/>
  <c r="BE25" i="25" s="1"/>
  <c r="BF22" i="25"/>
  <c r="BD22" i="25"/>
  <c r="BB22" i="25"/>
  <c r="AZ22" i="25"/>
  <c r="AX22" i="25"/>
  <c r="AV22" i="25"/>
  <c r="D22" i="25"/>
  <c r="AX21" i="25"/>
  <c r="AV21" i="25"/>
  <c r="D21" i="25"/>
  <c r="AZ20" i="25"/>
  <c r="AS20" i="25"/>
  <c r="BH22" i="26" s="1"/>
  <c r="AR20" i="25"/>
  <c r="AQ20" i="25"/>
  <c r="AP20" i="25"/>
  <c r="AO20" i="25"/>
  <c r="AN20" i="25"/>
  <c r="AM20" i="25"/>
  <c r="AL20" i="25"/>
  <c r="AK20" i="25"/>
  <c r="AJ20" i="25"/>
  <c r="AI20" i="25"/>
  <c r="AH20" i="25"/>
  <c r="AG20" i="25"/>
  <c r="AF20" i="25"/>
  <c r="AE20" i="25"/>
  <c r="AD20" i="25"/>
  <c r="AC20" i="25"/>
  <c r="AB20" i="25"/>
  <c r="AA20" i="25"/>
  <c r="Z20" i="25"/>
  <c r="Y20" i="25"/>
  <c r="BJ21" i="26" s="1"/>
  <c r="X20" i="25"/>
  <c r="BI21" i="26" s="1"/>
  <c r="W20" i="25"/>
  <c r="V20" i="25"/>
  <c r="U20" i="25"/>
  <c r="BF21" i="26" s="1"/>
  <c r="T20" i="25"/>
  <c r="BE21" i="26" s="1"/>
  <c r="S20" i="25"/>
  <c r="BD21" i="26" s="1"/>
  <c r="R20" i="25"/>
  <c r="Q20" i="25"/>
  <c r="P20" i="25"/>
  <c r="BB21" i="26" s="1"/>
  <c r="O20" i="25"/>
  <c r="BA21" i="26" s="1"/>
  <c r="N20" i="25"/>
  <c r="AZ21" i="26" s="1"/>
  <c r="M20" i="25"/>
  <c r="AY21" i="26" s="1"/>
  <c r="L20" i="25"/>
  <c r="K20" i="25"/>
  <c r="J20" i="25"/>
  <c r="I20" i="25"/>
  <c r="H20" i="25"/>
  <c r="G20" i="25"/>
  <c r="F20" i="25"/>
  <c r="BK20" i="26" s="1"/>
  <c r="E20" i="25"/>
  <c r="BJ20" i="26" s="1"/>
  <c r="AU19" i="25"/>
  <c r="D19" i="25"/>
  <c r="D18" i="25"/>
  <c r="D17" i="25"/>
  <c r="BB16" i="25"/>
  <c r="BA16" i="25"/>
  <c r="AZ16" i="25"/>
  <c r="AY16" i="25"/>
  <c r="AX16" i="25"/>
  <c r="AW16" i="25"/>
  <c r="AV16" i="25"/>
  <c r="AU16" i="25"/>
  <c r="AS16" i="25"/>
  <c r="BA20" i="26" s="1"/>
  <c r="AR16" i="25"/>
  <c r="AQ16" i="25"/>
  <c r="AQ35" i="25" s="1"/>
  <c r="AP16" i="25"/>
  <c r="AO16" i="25"/>
  <c r="AO35" i="25" s="1"/>
  <c r="AN16" i="25"/>
  <c r="AM16" i="25"/>
  <c r="AM35" i="25" s="1"/>
  <c r="AL16" i="25"/>
  <c r="AK16" i="25"/>
  <c r="AJ16" i="25"/>
  <c r="AI16" i="25"/>
  <c r="AH16" i="25"/>
  <c r="AG16" i="25"/>
  <c r="AF16" i="25"/>
  <c r="AE16" i="25"/>
  <c r="AD16" i="25"/>
  <c r="AC16" i="25"/>
  <c r="AB16" i="25"/>
  <c r="AA16" i="25"/>
  <c r="Z16" i="25"/>
  <c r="Y16" i="25"/>
  <c r="BC19" i="26" s="1"/>
  <c r="X16" i="25"/>
  <c r="W16" i="25"/>
  <c r="BA19" i="26" s="1"/>
  <c r="V16" i="25"/>
  <c r="U16" i="25"/>
  <c r="AY19" i="26" s="1"/>
  <c r="T16" i="25"/>
  <c r="S16" i="25"/>
  <c r="AW19" i="26" s="1"/>
  <c r="R16" i="25"/>
  <c r="Q16" i="25"/>
  <c r="P16" i="25"/>
  <c r="AU19" i="26" s="1"/>
  <c r="O16" i="25"/>
  <c r="D16" i="26" s="1"/>
  <c r="D69" i="26" s="1"/>
  <c r="N16" i="25"/>
  <c r="BJ18" i="26" s="1"/>
  <c r="M16" i="25"/>
  <c r="BI18" i="26" s="1"/>
  <c r="L16" i="25"/>
  <c r="BH18" i="26" s="1"/>
  <c r="K16" i="25"/>
  <c r="BG18" i="26" s="1"/>
  <c r="J16" i="25"/>
  <c r="I16" i="25"/>
  <c r="H16" i="25"/>
  <c r="G16" i="25"/>
  <c r="F16" i="25"/>
  <c r="BD18" i="26" s="1"/>
  <c r="E16" i="25"/>
  <c r="BC18" i="26" s="1"/>
  <c r="BK15" i="25"/>
  <c r="BJ15" i="25"/>
  <c r="BI15" i="25"/>
  <c r="BH15" i="25"/>
  <c r="BG15" i="25"/>
  <c r="BF15" i="25"/>
  <c r="BE15" i="25"/>
  <c r="BD15" i="25"/>
  <c r="BC15" i="25"/>
  <c r="BB15" i="25"/>
  <c r="BA15" i="25"/>
  <c r="AZ15" i="25"/>
  <c r="AY15" i="25"/>
  <c r="AX15" i="25"/>
  <c r="AW15" i="25"/>
  <c r="AV15" i="25"/>
  <c r="AU15" i="25"/>
  <c r="D15" i="25"/>
  <c r="AW40" i="25" s="1"/>
  <c r="BK14" i="25"/>
  <c r="BJ14" i="25"/>
  <c r="BI14" i="25"/>
  <c r="BH14" i="25"/>
  <c r="BE14" i="25"/>
  <c r="BD14" i="25"/>
  <c r="BC14" i="25"/>
  <c r="BB14" i="25"/>
  <c r="BA14" i="25"/>
  <c r="AR14" i="25"/>
  <c r="AP14" i="25"/>
  <c r="AN14" i="25"/>
  <c r="AL14" i="25"/>
  <c r="AJ14" i="25"/>
  <c r="AH14" i="25"/>
  <c r="AF14" i="25"/>
  <c r="BK17" i="25" s="1"/>
  <c r="AD14" i="25"/>
  <c r="AB14" i="25"/>
  <c r="BG17" i="25" s="1"/>
  <c r="Z14" i="25"/>
  <c r="X14" i="25"/>
  <c r="V14" i="25"/>
  <c r="T14" i="25"/>
  <c r="R14" i="25"/>
  <c r="P14" i="25"/>
  <c r="L14" i="25"/>
  <c r="J14" i="25"/>
  <c r="H14" i="25"/>
  <c r="BL13" i="25"/>
  <c r="BK13" i="25"/>
  <c r="BJ13" i="25"/>
  <c r="BI13" i="25"/>
  <c r="BH13" i="25"/>
  <c r="BG13" i="25"/>
  <c r="BF13" i="25"/>
  <c r="BC13" i="25"/>
  <c r="BA13" i="25"/>
  <c r="D13" i="25"/>
  <c r="AU40" i="25" s="1"/>
  <c r="AV44" i="26" l="1"/>
  <c r="AZ60" i="26"/>
  <c r="BK32" i="26"/>
  <c r="AZ65" i="26"/>
  <c r="AX65" i="26"/>
  <c r="AV66" i="26"/>
  <c r="AV65" i="26"/>
  <c r="BK65" i="26"/>
  <c r="BF21" i="25"/>
  <c r="BJ21" i="25"/>
  <c r="BH22" i="25"/>
  <c r="BB21" i="25"/>
  <c r="D20" i="26"/>
  <c r="AZ21" i="25"/>
  <c r="AW33" i="26"/>
  <c r="AU33" i="26"/>
  <c r="BF14" i="25"/>
  <c r="D38" i="25"/>
  <c r="AZ35" i="25" s="1"/>
  <c r="D38" i="26"/>
  <c r="BC41" i="25"/>
  <c r="BI33" i="26"/>
  <c r="BA35" i="25"/>
  <c r="BG35" i="26"/>
  <c r="AY48" i="26"/>
  <c r="AZ35" i="26"/>
  <c r="BE46" i="25"/>
  <c r="D48" i="26"/>
  <c r="BE46" i="26" s="1"/>
  <c r="BI48" i="26"/>
  <c r="BD44" i="26"/>
  <c r="AS69" i="26"/>
  <c r="Y69" i="26"/>
  <c r="BC17" i="25"/>
  <c r="BC17" i="26"/>
  <c r="X69" i="26"/>
  <c r="BB19" i="26"/>
  <c r="W69" i="26"/>
  <c r="U69" i="26"/>
  <c r="AX19" i="26"/>
  <c r="AY17" i="25"/>
  <c r="AY17" i="26"/>
  <c r="T69" i="26"/>
  <c r="AU53" i="26"/>
  <c r="S69" i="26"/>
  <c r="Q69" i="26"/>
  <c r="AV19" i="26"/>
  <c r="BI52" i="26"/>
  <c r="P69" i="26"/>
  <c r="AV17" i="26"/>
  <c r="O69" i="26"/>
  <c r="BK18" i="26"/>
  <c r="N14" i="25"/>
  <c r="N69" i="26"/>
  <c r="M69" i="26"/>
  <c r="BI16" i="26"/>
  <c r="L69" i="26"/>
  <c r="BE52" i="26"/>
  <c r="K69" i="26"/>
  <c r="I14" i="25"/>
  <c r="BM13" i="26" s="1"/>
  <c r="I69" i="26"/>
  <c r="G69" i="26"/>
  <c r="BI20" i="26"/>
  <c r="BE18" i="26"/>
  <c r="BK46" i="26"/>
  <c r="F14" i="25"/>
  <c r="BA52" i="26" s="1"/>
  <c r="F69" i="26"/>
  <c r="BE16" i="26"/>
  <c r="E69" i="26"/>
  <c r="BD39" i="25"/>
  <c r="BF38" i="25"/>
  <c r="BB38" i="25"/>
  <c r="D42" i="25"/>
  <c r="BJ39" i="25" s="1"/>
  <c r="D42" i="26"/>
  <c r="BG39" i="26" s="1"/>
  <c r="AW38" i="26"/>
  <c r="AX37" i="26"/>
  <c r="BF39" i="26"/>
  <c r="AV37" i="26"/>
  <c r="BG36" i="25"/>
  <c r="BC61" i="26"/>
  <c r="BD61" i="26"/>
  <c r="BK41" i="26"/>
  <c r="BF43" i="26"/>
  <c r="BG43" i="26"/>
  <c r="BK43" i="26"/>
  <c r="BK60" i="26"/>
  <c r="BG42" i="26"/>
  <c r="BJ60" i="26"/>
  <c r="AW61" i="26"/>
  <c r="BF62" i="26"/>
  <c r="BA42" i="26"/>
  <c r="BE62" i="26"/>
  <c r="BJ69" i="26"/>
  <c r="BJ43" i="26"/>
  <c r="BA61" i="26"/>
  <c r="BH43" i="26"/>
  <c r="AU61" i="26"/>
  <c r="BC62" i="26"/>
  <c r="BK42" i="26"/>
  <c r="BI35" i="26"/>
  <c r="AU36" i="26"/>
  <c r="BC41" i="26"/>
  <c r="BF35" i="26"/>
  <c r="BA35" i="26"/>
  <c r="BE35" i="26"/>
  <c r="BI43" i="26"/>
  <c r="AW44" i="26"/>
  <c r="AU42" i="26"/>
  <c r="BC60" i="26"/>
  <c r="AV61" i="26"/>
  <c r="BD62" i="26"/>
  <c r="BB43" i="26"/>
  <c r="AX61" i="26"/>
  <c r="BK35" i="26"/>
  <c r="AY44" i="26"/>
  <c r="BB60" i="26"/>
  <c r="BE61" i="26"/>
  <c r="BB61" i="26"/>
  <c r="AZ61" i="26"/>
  <c r="BC46" i="26"/>
  <c r="AX23" i="26"/>
  <c r="BC66" i="26"/>
  <c r="BF20" i="26"/>
  <c r="AU23" i="26"/>
  <c r="BK22" i="26"/>
  <c r="BJ22" i="26"/>
  <c r="BI22" i="26"/>
  <c r="AZ40" i="26"/>
  <c r="BH65" i="26"/>
  <c r="BF65" i="26"/>
  <c r="BH20" i="26"/>
  <c r="BG20" i="26"/>
  <c r="BE20" i="26"/>
  <c r="BD20" i="26"/>
  <c r="BC20" i="26"/>
  <c r="BB20" i="26"/>
  <c r="BB40" i="26"/>
  <c r="BD46" i="26"/>
  <c r="AV42" i="26"/>
  <c r="BF46" i="26"/>
  <c r="BB46" i="26"/>
  <c r="AW23" i="26"/>
  <c r="BB66" i="26"/>
  <c r="BA66" i="26"/>
  <c r="AZ66" i="26"/>
  <c r="BI65" i="26"/>
  <c r="AX40" i="26"/>
  <c r="BH39" i="25"/>
  <c r="BG39" i="25"/>
  <c r="BK39" i="25"/>
  <c r="AV13" i="25"/>
  <c r="AX13" i="25"/>
  <c r="AZ13" i="25"/>
  <c r="BB13" i="25"/>
  <c r="BG14" i="25"/>
  <c r="AV19" i="25"/>
  <c r="U35" i="25"/>
  <c r="W35" i="25"/>
  <c r="Y35" i="25"/>
  <c r="AA35" i="25"/>
  <c r="AC35" i="25"/>
  <c r="AE35" i="25"/>
  <c r="AG35" i="25"/>
  <c r="AI35" i="25"/>
  <c r="AK35" i="25"/>
  <c r="AS35" i="25"/>
  <c r="BA20" i="25"/>
  <c r="BG16" i="25"/>
  <c r="BC18" i="25"/>
  <c r="BG18" i="25"/>
  <c r="BK18" i="25"/>
  <c r="AY19" i="25"/>
  <c r="BC19" i="25"/>
  <c r="BG19" i="25"/>
  <c r="BK19" i="25"/>
  <c r="AV20" i="25"/>
  <c r="BG66" i="25"/>
  <c r="BE66" i="25"/>
  <c r="BH66" i="25"/>
  <c r="BF66" i="25"/>
  <c r="BD66" i="25"/>
  <c r="BC40" i="25"/>
  <c r="BA47" i="25"/>
  <c r="BF25" i="25"/>
  <c r="AY67" i="25"/>
  <c r="BC23" i="25"/>
  <c r="AY24" i="25"/>
  <c r="AY25" i="25"/>
  <c r="BC25" i="25"/>
  <c r="AX68" i="25"/>
  <c r="AV68" i="25"/>
  <c r="AY68" i="25"/>
  <c r="AW68" i="25"/>
  <c r="AU68" i="25"/>
  <c r="BI40" i="25"/>
  <c r="BI68" i="25"/>
  <c r="AY30" i="25"/>
  <c r="AV29" i="25"/>
  <c r="AZ30" i="25"/>
  <c r="BD69" i="25"/>
  <c r="BF32" i="25"/>
  <c r="BC32" i="25"/>
  <c r="E35" i="25"/>
  <c r="I35" i="25"/>
  <c r="M35" i="25"/>
  <c r="Q35" i="25"/>
  <c r="V35" i="25"/>
  <c r="AD35" i="25"/>
  <c r="AU13" i="25"/>
  <c r="AW13" i="25"/>
  <c r="AY13" i="25"/>
  <c r="E14" i="25"/>
  <c r="G14" i="25"/>
  <c r="K14" i="25"/>
  <c r="M14" i="25"/>
  <c r="O14" i="25"/>
  <c r="Q14" i="25"/>
  <c r="S14" i="25"/>
  <c r="U14" i="25"/>
  <c r="W14" i="25"/>
  <c r="Y14" i="25"/>
  <c r="BD17" i="26" s="1"/>
  <c r="AA14" i="25"/>
  <c r="BF17" i="25" s="1"/>
  <c r="AC14" i="25"/>
  <c r="BD53" i="25" s="1"/>
  <c r="AE14" i="25"/>
  <c r="BF53" i="25" s="1"/>
  <c r="AG14" i="25"/>
  <c r="BH53" i="25" s="1"/>
  <c r="AI14" i="25"/>
  <c r="BJ53" i="25" s="1"/>
  <c r="AK14" i="25"/>
  <c r="AU54" i="25" s="1"/>
  <c r="AM14" i="25"/>
  <c r="AO14" i="25"/>
  <c r="AQ14" i="25"/>
  <c r="AS14" i="25"/>
  <c r="BB18" i="26" s="1"/>
  <c r="D16" i="25"/>
  <c r="BC20" i="25" s="1"/>
  <c r="BA52" i="25"/>
  <c r="F35" i="25"/>
  <c r="BD18" i="25"/>
  <c r="BK46" i="25"/>
  <c r="BC52" i="25"/>
  <c r="H35" i="25"/>
  <c r="BI20" i="25"/>
  <c r="BF18" i="25"/>
  <c r="J35" i="25"/>
  <c r="BE52" i="25"/>
  <c r="L35" i="25"/>
  <c r="BH18" i="25"/>
  <c r="BG52" i="25"/>
  <c r="N35" i="25"/>
  <c r="BJ18" i="25"/>
  <c r="BI52" i="25"/>
  <c r="P35" i="25"/>
  <c r="AV17" i="25"/>
  <c r="R35" i="25"/>
  <c r="AU53" i="25"/>
  <c r="T35" i="25"/>
  <c r="AX19" i="25"/>
  <c r="AW53" i="25"/>
  <c r="AZ19" i="25"/>
  <c r="AY53" i="25"/>
  <c r="X35" i="25"/>
  <c r="BB19" i="25"/>
  <c r="BA53" i="25"/>
  <c r="BD19" i="25"/>
  <c r="BC53" i="25"/>
  <c r="AB35" i="25"/>
  <c r="BF19" i="25"/>
  <c r="BE53" i="25"/>
  <c r="BH19" i="25"/>
  <c r="BG53" i="25"/>
  <c r="AF35" i="25"/>
  <c r="BJ19" i="25"/>
  <c r="BI53" i="25"/>
  <c r="AU20" i="25"/>
  <c r="AV18" i="25"/>
  <c r="AH35" i="25"/>
  <c r="AJ35" i="25"/>
  <c r="BK53" i="25"/>
  <c r="AW20" i="25"/>
  <c r="AX18" i="25"/>
  <c r="AV54" i="25"/>
  <c r="AL35" i="25"/>
  <c r="AY20" i="25"/>
  <c r="AZ18" i="25"/>
  <c r="AN35" i="25"/>
  <c r="AP35" i="25"/>
  <c r="AR35" i="25"/>
  <c r="AW54" i="25"/>
  <c r="BE16" i="25"/>
  <c r="BI16" i="25"/>
  <c r="BA17" i="25"/>
  <c r="BE17" i="25"/>
  <c r="BI17" i="25"/>
  <c r="AW18" i="25"/>
  <c r="BA18" i="25"/>
  <c r="BE18" i="25"/>
  <c r="BI18" i="25"/>
  <c r="AW19" i="25"/>
  <c r="BA19" i="25"/>
  <c r="BE19" i="25"/>
  <c r="BI19" i="25"/>
  <c r="E68" i="25"/>
  <c r="E69" i="25" s="1"/>
  <c r="AU21" i="25"/>
  <c r="I68" i="25"/>
  <c r="I69" i="25" s="1"/>
  <c r="AW21" i="25"/>
  <c r="M68" i="25"/>
  <c r="M69" i="25" s="1"/>
  <c r="AY21" i="25"/>
  <c r="BA21" i="25"/>
  <c r="D20" i="25"/>
  <c r="AU23" i="25" s="1"/>
  <c r="Q68" i="25"/>
  <c r="Q69" i="25" s="1"/>
  <c r="BB66" i="25"/>
  <c r="BC21" i="25"/>
  <c r="W68" i="25"/>
  <c r="W69" i="25" s="1"/>
  <c r="Y68" i="25"/>
  <c r="Y69" i="25" s="1"/>
  <c r="AA68" i="25"/>
  <c r="AA69" i="25" s="1"/>
  <c r="AU22" i="25"/>
  <c r="AC68" i="25"/>
  <c r="AC69" i="25" s="1"/>
  <c r="AW22" i="25"/>
  <c r="AE68" i="25"/>
  <c r="AE69" i="25" s="1"/>
  <c r="AY22" i="25"/>
  <c r="AG68" i="25"/>
  <c r="AG69" i="25" s="1"/>
  <c r="BA22" i="25"/>
  <c r="AI68" i="25"/>
  <c r="AI69" i="25" s="1"/>
  <c r="BC22" i="25"/>
  <c r="AK68" i="25"/>
  <c r="AK69" i="25" s="1"/>
  <c r="BE22" i="25"/>
  <c r="AM68" i="25"/>
  <c r="AM69" i="25" s="1"/>
  <c r="AO68" i="25"/>
  <c r="AO69" i="25" s="1"/>
  <c r="AQ68" i="25"/>
  <c r="AQ69" i="25" s="1"/>
  <c r="AS68" i="25"/>
  <c r="AS69" i="25" s="1"/>
  <c r="BB40" i="25"/>
  <c r="AX23" i="25"/>
  <c r="AX20" i="25"/>
  <c r="BB20" i="25"/>
  <c r="BJ20" i="25"/>
  <c r="BD21" i="25"/>
  <c r="BH21" i="25"/>
  <c r="BM66" i="25"/>
  <c r="BK66" i="25"/>
  <c r="BI66" i="25"/>
  <c r="BL66" i="25"/>
  <c r="BJ66" i="25"/>
  <c r="BD40" i="25"/>
  <c r="BJ22" i="25"/>
  <c r="BD25" i="25"/>
  <c r="AW23" i="25"/>
  <c r="BI23" i="25"/>
  <c r="D26" i="25"/>
  <c r="BI27" i="25"/>
  <c r="BI26" i="25"/>
  <c r="AU28" i="25"/>
  <c r="BE27" i="25"/>
  <c r="AX26" i="25"/>
  <c r="BH27" i="25"/>
  <c r="BD68" i="25"/>
  <c r="BB68" i="25"/>
  <c r="AZ68" i="25"/>
  <c r="BC68" i="25"/>
  <c r="BA68" i="25"/>
  <c r="BJ40" i="25"/>
  <c r="BN68" i="25"/>
  <c r="BL68" i="25"/>
  <c r="BJ68" i="25"/>
  <c r="BM68" i="25"/>
  <c r="BK68" i="25"/>
  <c r="AU41" i="25"/>
  <c r="AX30" i="25"/>
  <c r="BB30" i="25"/>
  <c r="BF30" i="25"/>
  <c r="AX69" i="25"/>
  <c r="AV69" i="25"/>
  <c r="AY69" i="25"/>
  <c r="AW69" i="25"/>
  <c r="AU69" i="25"/>
  <c r="AV41" i="25"/>
  <c r="BI32" i="25"/>
  <c r="G35" i="25"/>
  <c r="K35" i="25"/>
  <c r="O35" i="25"/>
  <c r="S35" i="25"/>
  <c r="Z35" i="25"/>
  <c r="BD65" i="25"/>
  <c r="BB65" i="25"/>
  <c r="AY40" i="25"/>
  <c r="BE65" i="25"/>
  <c r="BC65" i="25"/>
  <c r="BA65" i="25"/>
  <c r="BJ65" i="25"/>
  <c r="BI65" i="25"/>
  <c r="BH65" i="25"/>
  <c r="BF65" i="25"/>
  <c r="BG65" i="25"/>
  <c r="AZ40" i="25"/>
  <c r="AW66" i="25"/>
  <c r="AU66" i="25"/>
  <c r="AX66" i="25"/>
  <c r="AV66" i="25"/>
  <c r="BK65" i="25"/>
  <c r="AZ65" i="25"/>
  <c r="AX65" i="25"/>
  <c r="AV65" i="25"/>
  <c r="BA40" i="25"/>
  <c r="AY65" i="25"/>
  <c r="AW65" i="25"/>
  <c r="AU65" i="25"/>
  <c r="H68" i="25"/>
  <c r="H69" i="25" s="1"/>
  <c r="AX47" i="25"/>
  <c r="J68" i="25"/>
  <c r="J69" i="25" s="1"/>
  <c r="L68" i="25"/>
  <c r="L69" i="25" s="1"/>
  <c r="N68" i="25"/>
  <c r="N69" i="25" s="1"/>
  <c r="P68" i="25"/>
  <c r="P69" i="25" s="1"/>
  <c r="R68" i="25"/>
  <c r="R69" i="25" s="1"/>
  <c r="T68" i="25"/>
  <c r="T69" i="25" s="1"/>
  <c r="V68" i="25"/>
  <c r="V69" i="25" s="1"/>
  <c r="BC66" i="25"/>
  <c r="Z68" i="25"/>
  <c r="Z69" i="25" s="1"/>
  <c r="AB68" i="25"/>
  <c r="AB69" i="25" s="1"/>
  <c r="AD68" i="25"/>
  <c r="AD69" i="25" s="1"/>
  <c r="AF68" i="25"/>
  <c r="AF69" i="25" s="1"/>
  <c r="AH68" i="25"/>
  <c r="AH69" i="25" s="1"/>
  <c r="AJ68" i="25"/>
  <c r="AJ69" i="25" s="1"/>
  <c r="AL68" i="25"/>
  <c r="AL69" i="25" s="1"/>
  <c r="AN68" i="25"/>
  <c r="AN69" i="25" s="1"/>
  <c r="AP68" i="25"/>
  <c r="AP69" i="25" s="1"/>
  <c r="AR68" i="25"/>
  <c r="AR69" i="25" s="1"/>
  <c r="BK20" i="25"/>
  <c r="BE21" i="25"/>
  <c r="BG21" i="25"/>
  <c r="BI21" i="25"/>
  <c r="BK21" i="25"/>
  <c r="BG22" i="25"/>
  <c r="AU67" i="25"/>
  <c r="AV67" i="25"/>
  <c r="AW67" i="25"/>
  <c r="AX67" i="25"/>
  <c r="BE40" i="25"/>
  <c r="AV23" i="25"/>
  <c r="AZ23" i="25"/>
  <c r="BB23" i="25"/>
  <c r="BH23" i="25"/>
  <c r="BJ23" i="25"/>
  <c r="BD67" i="25"/>
  <c r="BB67" i="25"/>
  <c r="AZ67" i="25"/>
  <c r="BC67" i="25"/>
  <c r="BA67" i="25"/>
  <c r="BF40" i="25"/>
  <c r="BB24" i="25"/>
  <c r="BH67" i="25"/>
  <c r="BF67" i="25"/>
  <c r="BI67" i="25"/>
  <c r="BG67" i="25"/>
  <c r="BE67" i="25"/>
  <c r="BG40" i="25"/>
  <c r="AX25" i="25"/>
  <c r="AZ25" i="25"/>
  <c r="BB25" i="25"/>
  <c r="BD47" i="25"/>
  <c r="BN67" i="25"/>
  <c r="BE68" i="25"/>
  <c r="BF68" i="25"/>
  <c r="BG68" i="25"/>
  <c r="BH68" i="25"/>
  <c r="BK40" i="25"/>
  <c r="BL29" i="25"/>
  <c r="AU30" i="25"/>
  <c r="AW30" i="25"/>
  <c r="BA30" i="25"/>
  <c r="AZ69" i="25"/>
  <c r="BA69" i="25"/>
  <c r="BB69" i="25"/>
  <c r="BC69" i="25"/>
  <c r="AW41" i="25"/>
  <c r="BB32" i="25"/>
  <c r="BD32" i="25"/>
  <c r="BH32" i="25"/>
  <c r="BH69" i="25"/>
  <c r="BF69" i="25"/>
  <c r="BI69" i="25"/>
  <c r="BG69" i="25"/>
  <c r="BE69" i="25"/>
  <c r="AX41" i="25"/>
  <c r="BN69" i="25"/>
  <c r="BL69" i="25"/>
  <c r="BJ69" i="25"/>
  <c r="BM69" i="25"/>
  <c r="BK69" i="25"/>
  <c r="AY41" i="25"/>
  <c r="AY60" i="25"/>
  <c r="BA60" i="25"/>
  <c r="BC60" i="25"/>
  <c r="BE60" i="25"/>
  <c r="BG60" i="25"/>
  <c r="BI60" i="25"/>
  <c r="BK60" i="25"/>
  <c r="AU61" i="25"/>
  <c r="AW61" i="25"/>
  <c r="AY61" i="25"/>
  <c r="BA61" i="25"/>
  <c r="BC61" i="25"/>
  <c r="BE61" i="25"/>
  <c r="BG61" i="25"/>
  <c r="BI61" i="25"/>
  <c r="BK61" i="25"/>
  <c r="AU62" i="25"/>
  <c r="AW62" i="25"/>
  <c r="AY62" i="25"/>
  <c r="AX60" i="25"/>
  <c r="AZ60" i="25"/>
  <c r="BD60" i="25"/>
  <c r="BF60" i="25"/>
  <c r="BJ60" i="25"/>
  <c r="AV61" i="25"/>
  <c r="AZ61" i="25"/>
  <c r="BB61" i="25"/>
  <c r="BF61" i="25"/>
  <c r="BH61" i="25"/>
  <c r="AV62" i="25"/>
  <c r="AX62" i="25"/>
  <c r="AW64" i="25"/>
  <c r="R14" i="24"/>
  <c r="Z14" i="24"/>
  <c r="AA14" i="24"/>
  <c r="AB14" i="24"/>
  <c r="AC14" i="24"/>
  <c r="AD14" i="24"/>
  <c r="AE14" i="24"/>
  <c r="AG14" i="24"/>
  <c r="AH14" i="24"/>
  <c r="AI14" i="24"/>
  <c r="AJ14" i="24"/>
  <c r="AK14" i="24"/>
  <c r="AL14" i="24"/>
  <c r="AM14" i="24"/>
  <c r="AN14" i="24"/>
  <c r="AO14" i="24"/>
  <c r="AP14" i="24"/>
  <c r="AQ14" i="24"/>
  <c r="AR14" i="24"/>
  <c r="E15" i="24"/>
  <c r="F15" i="24"/>
  <c r="G15" i="24"/>
  <c r="H15" i="24"/>
  <c r="I15" i="24"/>
  <c r="J15" i="24"/>
  <c r="K15" i="24"/>
  <c r="L15" i="24"/>
  <c r="M15" i="24"/>
  <c r="N15" i="24"/>
  <c r="O15" i="24"/>
  <c r="P15" i="24"/>
  <c r="Q15" i="24"/>
  <c r="R15" i="24"/>
  <c r="S15" i="24"/>
  <c r="T15" i="24"/>
  <c r="U15" i="24"/>
  <c r="V15" i="24"/>
  <c r="W15" i="24"/>
  <c r="X15" i="24"/>
  <c r="Y15" i="24"/>
  <c r="Z15" i="24"/>
  <c r="AA15" i="24"/>
  <c r="AB15" i="24"/>
  <c r="AC15" i="24"/>
  <c r="AD15" i="24"/>
  <c r="AE15" i="24"/>
  <c r="AF15" i="24"/>
  <c r="AG15" i="24"/>
  <c r="AH15" i="24"/>
  <c r="AI15" i="24"/>
  <c r="AJ15" i="24"/>
  <c r="AK15" i="24"/>
  <c r="AL15" i="24"/>
  <c r="AM15" i="24"/>
  <c r="AN15" i="24"/>
  <c r="AO15" i="24"/>
  <c r="AP15" i="24"/>
  <c r="AQ15" i="24"/>
  <c r="AR15" i="24"/>
  <c r="AS15" i="24"/>
  <c r="H16" i="24"/>
  <c r="J16" i="24"/>
  <c r="Q16" i="24"/>
  <c r="R16" i="24"/>
  <c r="Z16" i="24"/>
  <c r="AA16" i="24"/>
  <c r="AB16" i="24"/>
  <c r="AC16" i="24"/>
  <c r="AD16" i="24"/>
  <c r="AE16" i="24"/>
  <c r="AG16" i="24"/>
  <c r="AH16" i="24"/>
  <c r="AI16" i="24"/>
  <c r="AJ16" i="24"/>
  <c r="AK16" i="24"/>
  <c r="AL16" i="24"/>
  <c r="AM16" i="24"/>
  <c r="AN16" i="24"/>
  <c r="AO16" i="24"/>
  <c r="AP16" i="24"/>
  <c r="AQ16" i="24"/>
  <c r="AR16" i="24"/>
  <c r="E17" i="24"/>
  <c r="F17" i="24"/>
  <c r="G17" i="24"/>
  <c r="H17" i="24"/>
  <c r="I17" i="24"/>
  <c r="J17" i="24"/>
  <c r="K17" i="24"/>
  <c r="L17" i="24"/>
  <c r="M17" i="24"/>
  <c r="N17" i="24"/>
  <c r="O17" i="24"/>
  <c r="P17" i="24"/>
  <c r="Q17" i="24"/>
  <c r="R17" i="24"/>
  <c r="S17" i="24"/>
  <c r="T17" i="24"/>
  <c r="U17" i="24"/>
  <c r="V17" i="24"/>
  <c r="W17" i="24"/>
  <c r="X17" i="24"/>
  <c r="Y17" i="24"/>
  <c r="Z17" i="24"/>
  <c r="AA17" i="24"/>
  <c r="AB17" i="24"/>
  <c r="AC17" i="24"/>
  <c r="AD17" i="24"/>
  <c r="AE17" i="24"/>
  <c r="AF17" i="24"/>
  <c r="AG17" i="24"/>
  <c r="AH17" i="24"/>
  <c r="AI17" i="24"/>
  <c r="AJ17" i="24"/>
  <c r="AK17" i="24"/>
  <c r="AL17" i="24"/>
  <c r="AM17" i="24"/>
  <c r="AN17" i="24"/>
  <c r="AO17" i="24"/>
  <c r="AP17" i="24"/>
  <c r="AQ17" i="24"/>
  <c r="AR17" i="24"/>
  <c r="AS17" i="24"/>
  <c r="E18" i="24"/>
  <c r="F18" i="24"/>
  <c r="G18" i="24"/>
  <c r="H18" i="24"/>
  <c r="I18" i="24"/>
  <c r="J18" i="24"/>
  <c r="K18" i="24"/>
  <c r="L18" i="24"/>
  <c r="M18" i="24"/>
  <c r="N18" i="24"/>
  <c r="O18" i="24"/>
  <c r="P18" i="24"/>
  <c r="Q18" i="24"/>
  <c r="R18" i="24"/>
  <c r="S18" i="24"/>
  <c r="T18" i="24"/>
  <c r="U18" i="24"/>
  <c r="V18" i="24"/>
  <c r="W18" i="24"/>
  <c r="X18" i="24"/>
  <c r="Y18" i="24"/>
  <c r="Z18" i="24"/>
  <c r="AA18" i="24"/>
  <c r="AB18" i="24"/>
  <c r="AC18" i="24"/>
  <c r="AD18" i="24"/>
  <c r="AE18" i="24"/>
  <c r="AF18" i="24"/>
  <c r="AG18" i="24"/>
  <c r="AH18" i="24"/>
  <c r="AI18" i="24"/>
  <c r="AJ18" i="24"/>
  <c r="AK18" i="24"/>
  <c r="AL18" i="24"/>
  <c r="AM18" i="24"/>
  <c r="AN18" i="24"/>
  <c r="AO18" i="24"/>
  <c r="AP18" i="24"/>
  <c r="AQ18" i="24"/>
  <c r="AR18" i="24"/>
  <c r="AS18" i="24"/>
  <c r="E19" i="24"/>
  <c r="F19" i="24"/>
  <c r="G19" i="24"/>
  <c r="H19" i="24"/>
  <c r="I19" i="24"/>
  <c r="J19" i="24"/>
  <c r="K19" i="24"/>
  <c r="L19" i="24"/>
  <c r="M19" i="24"/>
  <c r="N19" i="24"/>
  <c r="O19" i="24"/>
  <c r="P19" i="24"/>
  <c r="Q19" i="24"/>
  <c r="R19" i="24"/>
  <c r="S19" i="24"/>
  <c r="T19" i="24"/>
  <c r="U19" i="24"/>
  <c r="V19" i="24"/>
  <c r="W19" i="24"/>
  <c r="X19" i="24"/>
  <c r="Y19" i="24"/>
  <c r="Z19" i="24"/>
  <c r="AA19" i="24"/>
  <c r="AB19" i="24"/>
  <c r="AC19" i="24"/>
  <c r="AD19" i="24"/>
  <c r="AE19" i="24"/>
  <c r="AF19" i="24"/>
  <c r="AG19" i="24"/>
  <c r="AH19" i="24"/>
  <c r="AI19" i="24"/>
  <c r="AJ19" i="24"/>
  <c r="AK19" i="24"/>
  <c r="AL19" i="24"/>
  <c r="AM19" i="24"/>
  <c r="AN19" i="24"/>
  <c r="AO19" i="24"/>
  <c r="AP19" i="24"/>
  <c r="AQ19" i="24"/>
  <c r="AR19" i="24"/>
  <c r="AS19" i="24"/>
  <c r="G20" i="24"/>
  <c r="H20" i="24"/>
  <c r="I20" i="24"/>
  <c r="J20" i="24"/>
  <c r="K20" i="24"/>
  <c r="L20" i="24"/>
  <c r="Q20" i="24"/>
  <c r="R20" i="24"/>
  <c r="V20" i="24"/>
  <c r="W20" i="24"/>
  <c r="Z20" i="24"/>
  <c r="AA20" i="24"/>
  <c r="AB20" i="24"/>
  <c r="AC20" i="24"/>
  <c r="AD20" i="24"/>
  <c r="AE20" i="24"/>
  <c r="AF20" i="24"/>
  <c r="AG20" i="24"/>
  <c r="AH20" i="24"/>
  <c r="AI20" i="24"/>
  <c r="AJ20" i="24"/>
  <c r="AK20" i="24"/>
  <c r="AL20" i="24"/>
  <c r="AM20" i="24"/>
  <c r="AN20" i="24"/>
  <c r="AO20" i="24"/>
  <c r="AP20" i="24"/>
  <c r="AQ20" i="24"/>
  <c r="AR20" i="24"/>
  <c r="E21" i="24"/>
  <c r="F21" i="24"/>
  <c r="G21" i="24"/>
  <c r="H21" i="24"/>
  <c r="I21" i="24"/>
  <c r="J21" i="24"/>
  <c r="K21" i="24"/>
  <c r="L21" i="24"/>
  <c r="M21" i="24"/>
  <c r="N21" i="24"/>
  <c r="O21" i="24"/>
  <c r="P21" i="24"/>
  <c r="D21" i="24" s="1"/>
  <c r="BD66" i="24" s="1"/>
  <c r="Q21" i="24"/>
  <c r="R21" i="24"/>
  <c r="S21" i="24"/>
  <c r="T21" i="24"/>
  <c r="U21" i="24"/>
  <c r="V21" i="24"/>
  <c r="W21" i="24"/>
  <c r="X21" i="24"/>
  <c r="Y21" i="24"/>
  <c r="Z21" i="24"/>
  <c r="AA21" i="24"/>
  <c r="AB21" i="24"/>
  <c r="AC21" i="24"/>
  <c r="AD21" i="24"/>
  <c r="AE21" i="24"/>
  <c r="AF21" i="24"/>
  <c r="AG21" i="24"/>
  <c r="AH21" i="24"/>
  <c r="AI21" i="24"/>
  <c r="AJ21" i="24"/>
  <c r="AK21" i="24"/>
  <c r="AL21" i="24"/>
  <c r="AM21" i="24"/>
  <c r="AN21" i="24"/>
  <c r="AO21" i="24"/>
  <c r="AP21" i="24"/>
  <c r="AQ21" i="24"/>
  <c r="AR21" i="24"/>
  <c r="AS21" i="24"/>
  <c r="E22" i="24"/>
  <c r="F22" i="24"/>
  <c r="G22" i="24"/>
  <c r="H22" i="24"/>
  <c r="I22" i="24"/>
  <c r="J22" i="24"/>
  <c r="K22" i="24"/>
  <c r="L22" i="24"/>
  <c r="M22" i="24"/>
  <c r="N22" i="24"/>
  <c r="O22" i="24"/>
  <c r="P22" i="24"/>
  <c r="Q22" i="24"/>
  <c r="R22" i="24"/>
  <c r="S22" i="24"/>
  <c r="T22" i="24"/>
  <c r="U22" i="24"/>
  <c r="V22" i="24"/>
  <c r="W22" i="24"/>
  <c r="X22" i="24"/>
  <c r="Y22" i="24"/>
  <c r="Z22" i="24"/>
  <c r="AA22" i="24"/>
  <c r="AB22" i="24"/>
  <c r="AC22" i="24"/>
  <c r="AD22" i="24"/>
  <c r="AE22" i="24"/>
  <c r="AF22" i="24"/>
  <c r="AG22" i="24"/>
  <c r="AH22" i="24"/>
  <c r="AI22" i="24"/>
  <c r="AJ22" i="24"/>
  <c r="AK22" i="24"/>
  <c r="AL22" i="24"/>
  <c r="AM22" i="24"/>
  <c r="AN22" i="24"/>
  <c r="AO22" i="24"/>
  <c r="AP22" i="24"/>
  <c r="AQ22" i="24"/>
  <c r="AR22" i="24"/>
  <c r="AS22" i="24"/>
  <c r="E23" i="24"/>
  <c r="F23" i="24"/>
  <c r="AU67" i="24" s="1"/>
  <c r="G23" i="24"/>
  <c r="H23" i="24"/>
  <c r="I23" i="24"/>
  <c r="J23" i="24"/>
  <c r="K23" i="24"/>
  <c r="L23" i="24"/>
  <c r="M23" i="24"/>
  <c r="N23" i="24"/>
  <c r="O23" i="24"/>
  <c r="P23" i="24"/>
  <c r="Q23" i="24"/>
  <c r="R23" i="24"/>
  <c r="S23" i="24"/>
  <c r="T23" i="24"/>
  <c r="U23" i="24"/>
  <c r="V23" i="24"/>
  <c r="W23" i="24"/>
  <c r="X23" i="24"/>
  <c r="Y23" i="24"/>
  <c r="Z23" i="24"/>
  <c r="AA23" i="24"/>
  <c r="AB23" i="24"/>
  <c r="AC23" i="24"/>
  <c r="AD23" i="24"/>
  <c r="AE23" i="24"/>
  <c r="AF23" i="24"/>
  <c r="AG23" i="24"/>
  <c r="AH23" i="24"/>
  <c r="AI23" i="24"/>
  <c r="AJ23" i="24"/>
  <c r="AK23" i="24"/>
  <c r="AL23" i="24"/>
  <c r="AM23" i="24"/>
  <c r="AN23" i="24"/>
  <c r="AO23" i="24"/>
  <c r="AP23" i="24"/>
  <c r="AQ23" i="24"/>
  <c r="AR23" i="24"/>
  <c r="AS23" i="24"/>
  <c r="E24" i="24"/>
  <c r="AZ67" i="24" s="1"/>
  <c r="F24" i="24"/>
  <c r="G24" i="24"/>
  <c r="H24" i="24"/>
  <c r="I24" i="24"/>
  <c r="J24" i="24"/>
  <c r="K24" i="24"/>
  <c r="L24" i="24"/>
  <c r="M24" i="24"/>
  <c r="N24" i="24"/>
  <c r="O24" i="24"/>
  <c r="P24" i="24"/>
  <c r="Q24" i="24"/>
  <c r="R24" i="24"/>
  <c r="S24" i="24"/>
  <c r="BK23" i="24" s="1"/>
  <c r="T24" i="24"/>
  <c r="U24" i="24"/>
  <c r="V24" i="24"/>
  <c r="W24" i="24"/>
  <c r="X24" i="24"/>
  <c r="Y24" i="24"/>
  <c r="AZ24" i="24" s="1"/>
  <c r="Z24" i="24"/>
  <c r="AA24" i="24"/>
  <c r="BB24" i="24" s="1"/>
  <c r="AB24" i="24"/>
  <c r="AC24" i="24"/>
  <c r="BD24" i="24" s="1"/>
  <c r="AD24" i="24"/>
  <c r="AE24" i="24"/>
  <c r="BF24" i="24" s="1"/>
  <c r="AF24" i="24"/>
  <c r="AG24" i="24"/>
  <c r="BH24" i="24" s="1"/>
  <c r="AH24" i="24"/>
  <c r="AI24" i="24"/>
  <c r="BJ24" i="24" s="1"/>
  <c r="AJ24" i="24"/>
  <c r="AK24" i="24"/>
  <c r="AU25" i="24" s="1"/>
  <c r="AL24" i="24"/>
  <c r="AM24" i="24"/>
  <c r="AN24" i="24"/>
  <c r="AO24" i="24"/>
  <c r="AP24" i="24"/>
  <c r="AQ24" i="24"/>
  <c r="AR24" i="24"/>
  <c r="AS24" i="24"/>
  <c r="E25" i="24"/>
  <c r="F25" i="24"/>
  <c r="G25" i="24"/>
  <c r="H25" i="24"/>
  <c r="BC23" i="24" s="1"/>
  <c r="I25" i="24"/>
  <c r="J25" i="24"/>
  <c r="K25" i="24"/>
  <c r="L25" i="24"/>
  <c r="M25" i="24"/>
  <c r="N25" i="24"/>
  <c r="BG23" i="24" s="1"/>
  <c r="O25" i="24"/>
  <c r="P25" i="24"/>
  <c r="D25" i="24" s="1"/>
  <c r="Q25" i="24"/>
  <c r="R25" i="24"/>
  <c r="S25" i="24"/>
  <c r="T25" i="24"/>
  <c r="AU24" i="24" s="1"/>
  <c r="U25" i="24"/>
  <c r="V25" i="24"/>
  <c r="AW24" i="24" s="1"/>
  <c r="W25" i="24"/>
  <c r="X25" i="24"/>
  <c r="Y25" i="24"/>
  <c r="Z25" i="24"/>
  <c r="AA25" i="24"/>
  <c r="AB25" i="24"/>
  <c r="AC25" i="24"/>
  <c r="AD25" i="24"/>
  <c r="AE25" i="24"/>
  <c r="AF25" i="24"/>
  <c r="AG25" i="24"/>
  <c r="AH25" i="24"/>
  <c r="AI25" i="24"/>
  <c r="AJ25" i="24"/>
  <c r="AK25" i="24"/>
  <c r="AL25" i="24"/>
  <c r="AM25" i="24"/>
  <c r="AN25" i="24"/>
  <c r="AO25" i="24"/>
  <c r="AP25" i="24"/>
  <c r="AQ25" i="24"/>
  <c r="AR25" i="24"/>
  <c r="AW25" i="24" s="1"/>
  <c r="AS25" i="24"/>
  <c r="E26" i="24"/>
  <c r="F26" i="24"/>
  <c r="G26" i="24"/>
  <c r="BD47" i="24" s="1"/>
  <c r="H26" i="24"/>
  <c r="I26" i="24"/>
  <c r="J26" i="24"/>
  <c r="K26" i="24"/>
  <c r="L26" i="24"/>
  <c r="M26" i="24"/>
  <c r="N26" i="24"/>
  <c r="O26" i="24"/>
  <c r="P26" i="24"/>
  <c r="Q26" i="24"/>
  <c r="R26" i="24"/>
  <c r="S26" i="24"/>
  <c r="T26" i="24"/>
  <c r="U26" i="24"/>
  <c r="V26" i="24"/>
  <c r="W26" i="24"/>
  <c r="X26" i="24"/>
  <c r="Y26" i="24"/>
  <c r="Z26" i="24"/>
  <c r="AA26" i="24"/>
  <c r="AB26" i="24"/>
  <c r="AC26" i="24"/>
  <c r="AD26" i="24"/>
  <c r="AE26" i="24"/>
  <c r="AF26" i="24"/>
  <c r="AG26" i="24"/>
  <c r="AH26" i="24"/>
  <c r="AI26" i="24"/>
  <c r="AJ26" i="24"/>
  <c r="AK26" i="24"/>
  <c r="AL26" i="24"/>
  <c r="AM26" i="24"/>
  <c r="AN26" i="24"/>
  <c r="AO26" i="24"/>
  <c r="AP26" i="24"/>
  <c r="AQ26" i="24"/>
  <c r="AR26" i="24"/>
  <c r="AS26" i="24"/>
  <c r="E27" i="24"/>
  <c r="F27" i="24"/>
  <c r="AU68" i="24" s="1"/>
  <c r="G27" i="24"/>
  <c r="H27" i="24"/>
  <c r="BJ25" i="24" s="1"/>
  <c r="I27" i="24"/>
  <c r="J27" i="24"/>
  <c r="K27" i="24"/>
  <c r="L27" i="24"/>
  <c r="M27" i="24"/>
  <c r="N27" i="24"/>
  <c r="O27" i="24"/>
  <c r="P27" i="24"/>
  <c r="Q27" i="24"/>
  <c r="R27" i="24"/>
  <c r="S27" i="24"/>
  <c r="T27" i="24"/>
  <c r="U27" i="24"/>
  <c r="V27" i="24"/>
  <c r="W27" i="24"/>
  <c r="X27" i="24"/>
  <c r="Y27" i="24"/>
  <c r="Z27" i="24"/>
  <c r="BH26" i="24" s="1"/>
  <c r="AA27" i="24"/>
  <c r="AB27" i="24"/>
  <c r="BJ26" i="24" s="1"/>
  <c r="AC27" i="24"/>
  <c r="AD27" i="24"/>
  <c r="AU27" i="24" s="1"/>
  <c r="AE27" i="24"/>
  <c r="AF27" i="24"/>
  <c r="AW27" i="24" s="1"/>
  <c r="AG27" i="24"/>
  <c r="AH27" i="24"/>
  <c r="AY27" i="24" s="1"/>
  <c r="AI27" i="24"/>
  <c r="AJ27" i="24"/>
  <c r="BA27" i="24" s="1"/>
  <c r="AK27" i="24"/>
  <c r="AL27" i="24"/>
  <c r="BC27" i="24" s="1"/>
  <c r="AM27" i="24"/>
  <c r="AN27" i="24"/>
  <c r="AO27" i="24"/>
  <c r="AP27" i="24"/>
  <c r="AQ27" i="24"/>
  <c r="AR27" i="24"/>
  <c r="AS27" i="24"/>
  <c r="E28" i="24"/>
  <c r="AZ68" i="24" s="1"/>
  <c r="F28" i="24"/>
  <c r="G28" i="24"/>
  <c r="H28" i="24"/>
  <c r="I28" i="24"/>
  <c r="J28" i="24"/>
  <c r="K28" i="24"/>
  <c r="L28" i="24"/>
  <c r="M28" i="24"/>
  <c r="AV26" i="24" s="1"/>
  <c r="N28" i="24"/>
  <c r="O28" i="24"/>
  <c r="P28" i="24"/>
  <c r="Q28" i="24"/>
  <c r="R28" i="24"/>
  <c r="S28" i="24"/>
  <c r="BA26" i="24" s="1"/>
  <c r="T28" i="24"/>
  <c r="U28" i="24"/>
  <c r="BC26" i="24" s="1"/>
  <c r="V28" i="24"/>
  <c r="W28" i="24"/>
  <c r="BE26" i="24" s="1"/>
  <c r="X28" i="24"/>
  <c r="Y28" i="24"/>
  <c r="Z28" i="24"/>
  <c r="AA28" i="24"/>
  <c r="AB28" i="24"/>
  <c r="AC28" i="24"/>
  <c r="AD28" i="24"/>
  <c r="AE28" i="24"/>
  <c r="AF28" i="24"/>
  <c r="AG28" i="24"/>
  <c r="AH28" i="24"/>
  <c r="AI28" i="24"/>
  <c r="AJ28" i="24"/>
  <c r="AK28" i="24"/>
  <c r="AL28" i="24"/>
  <c r="AM28" i="24"/>
  <c r="AN28" i="24"/>
  <c r="AO28" i="24"/>
  <c r="AP28" i="24"/>
  <c r="AQ28" i="24"/>
  <c r="AR28" i="24"/>
  <c r="AS28" i="24"/>
  <c r="BJ40" i="24" s="1"/>
  <c r="E29" i="24"/>
  <c r="F29" i="24"/>
  <c r="G29" i="24"/>
  <c r="H29" i="24"/>
  <c r="BG47" i="24" s="1"/>
  <c r="I29" i="24"/>
  <c r="J29" i="24"/>
  <c r="K29" i="24"/>
  <c r="L29" i="24"/>
  <c r="M29" i="24"/>
  <c r="N29" i="24"/>
  <c r="O29" i="24"/>
  <c r="P29" i="24"/>
  <c r="D29" i="24" s="1"/>
  <c r="Q29" i="24"/>
  <c r="R29" i="24"/>
  <c r="S29" i="24"/>
  <c r="T29" i="24"/>
  <c r="U29" i="24"/>
  <c r="V29" i="24"/>
  <c r="W29" i="24"/>
  <c r="X29" i="24"/>
  <c r="Y29" i="24"/>
  <c r="Z29" i="24"/>
  <c r="AA29" i="24"/>
  <c r="AB29" i="24"/>
  <c r="AC29" i="24"/>
  <c r="AD29" i="24"/>
  <c r="AE29" i="24"/>
  <c r="AF29" i="24"/>
  <c r="AG29" i="24"/>
  <c r="AH29" i="24"/>
  <c r="AI29" i="24"/>
  <c r="AJ29" i="24"/>
  <c r="AK29" i="24"/>
  <c r="AL29" i="24"/>
  <c r="AM29" i="24"/>
  <c r="AN29" i="24"/>
  <c r="AO29" i="24"/>
  <c r="AP29" i="24"/>
  <c r="AQ29" i="24"/>
  <c r="AR29" i="24"/>
  <c r="AS29" i="24"/>
  <c r="E30" i="24"/>
  <c r="BJ68" i="24" s="1"/>
  <c r="F30" i="24"/>
  <c r="G30" i="24"/>
  <c r="H30" i="24"/>
  <c r="I30" i="24"/>
  <c r="J30" i="24"/>
  <c r="K30" i="24"/>
  <c r="L30" i="24"/>
  <c r="M30" i="24"/>
  <c r="N30" i="24"/>
  <c r="O30" i="24"/>
  <c r="D30" i="24" s="1"/>
  <c r="P30" i="24"/>
  <c r="Q30" i="24"/>
  <c r="R30" i="24"/>
  <c r="S30" i="24"/>
  <c r="BH28" i="24" s="1"/>
  <c r="T30" i="24"/>
  <c r="U30" i="24"/>
  <c r="BJ28" i="24" s="1"/>
  <c r="V30" i="24"/>
  <c r="W30" i="24"/>
  <c r="AU29" i="24" s="1"/>
  <c r="X30" i="24"/>
  <c r="Y30" i="24"/>
  <c r="AW29" i="24" s="1"/>
  <c r="Z30" i="24"/>
  <c r="AA30" i="24"/>
  <c r="AY29" i="24" s="1"/>
  <c r="AB30" i="24"/>
  <c r="AC30" i="24"/>
  <c r="BA29" i="24" s="1"/>
  <c r="AD30" i="24"/>
  <c r="AE30" i="24"/>
  <c r="BC29" i="24" s="1"/>
  <c r="AF30" i="24"/>
  <c r="AG30" i="24"/>
  <c r="BE29" i="24" s="1"/>
  <c r="AH30" i="24"/>
  <c r="AI30" i="24"/>
  <c r="BG29" i="24" s="1"/>
  <c r="AJ30" i="24"/>
  <c r="AK30" i="24"/>
  <c r="BI29" i="24" s="1"/>
  <c r="AL30" i="24"/>
  <c r="AM30" i="24"/>
  <c r="AN30" i="24"/>
  <c r="AO30" i="24"/>
  <c r="AP30" i="24"/>
  <c r="AQ30" i="24"/>
  <c r="AR30" i="24"/>
  <c r="AS30" i="24"/>
  <c r="AU41" i="24" s="1"/>
  <c r="E31" i="24"/>
  <c r="F31" i="24"/>
  <c r="AX28" i="24" s="1"/>
  <c r="G31" i="24"/>
  <c r="H31" i="24"/>
  <c r="BI47" i="24" s="1"/>
  <c r="I31" i="24"/>
  <c r="J31" i="24"/>
  <c r="K31" i="24"/>
  <c r="L31" i="24"/>
  <c r="BB28" i="24" s="1"/>
  <c r="M31" i="24"/>
  <c r="N31" i="24"/>
  <c r="BD28" i="24" s="1"/>
  <c r="O31" i="24"/>
  <c r="P31" i="24"/>
  <c r="D31" i="24" s="1"/>
  <c r="AV41" i="24" s="1"/>
  <c r="Q31" i="24"/>
  <c r="R31" i="24"/>
  <c r="S31" i="24"/>
  <c r="T31" i="24"/>
  <c r="U31" i="24"/>
  <c r="V31" i="24"/>
  <c r="BK28" i="24" s="1"/>
  <c r="W31" i="24"/>
  <c r="X31" i="24"/>
  <c r="Y31" i="24"/>
  <c r="Z31" i="24"/>
  <c r="AX29" i="24" s="1"/>
  <c r="AA31" i="24"/>
  <c r="AB31" i="24"/>
  <c r="AC31" i="24"/>
  <c r="AD31" i="24"/>
  <c r="BB29" i="24" s="1"/>
  <c r="AE31" i="24"/>
  <c r="AF31" i="24"/>
  <c r="AG31" i="24"/>
  <c r="AH31" i="24"/>
  <c r="BF29" i="24" s="1"/>
  <c r="AI31" i="24"/>
  <c r="AJ31" i="24"/>
  <c r="AK31" i="24"/>
  <c r="AL31" i="24"/>
  <c r="BJ29" i="24" s="1"/>
  <c r="AM31" i="24"/>
  <c r="AN31" i="24"/>
  <c r="AO31" i="24"/>
  <c r="AP31" i="24"/>
  <c r="AQ31" i="24"/>
  <c r="AR31" i="24"/>
  <c r="BK29" i="24" s="1"/>
  <c r="AS31" i="24"/>
  <c r="E32" i="24"/>
  <c r="AZ69" i="24" s="1"/>
  <c r="F32" i="24"/>
  <c r="G32" i="24"/>
  <c r="H32" i="24"/>
  <c r="I32" i="24"/>
  <c r="J32" i="24"/>
  <c r="K32" i="24"/>
  <c r="L32" i="24"/>
  <c r="M32" i="24"/>
  <c r="N32" i="24"/>
  <c r="O32" i="24"/>
  <c r="D32" i="24" s="1"/>
  <c r="P32" i="24"/>
  <c r="Q32" i="24"/>
  <c r="R32" i="24"/>
  <c r="S32" i="24"/>
  <c r="T32" i="24"/>
  <c r="U32" i="24"/>
  <c r="V32" i="24"/>
  <c r="W32" i="24"/>
  <c r="X32" i="24"/>
  <c r="Y32" i="24"/>
  <c r="BF32" i="24" s="1"/>
  <c r="Z32" i="24"/>
  <c r="AA32" i="24"/>
  <c r="BG32" i="24" s="1"/>
  <c r="AB32" i="24"/>
  <c r="AC32" i="24"/>
  <c r="AD32" i="24"/>
  <c r="AE32" i="24"/>
  <c r="AF32" i="24"/>
  <c r="AG32" i="24"/>
  <c r="AH32" i="24"/>
  <c r="AI32" i="24"/>
  <c r="AJ32" i="24"/>
  <c r="AK32" i="24"/>
  <c r="AL32" i="24"/>
  <c r="AM32" i="24"/>
  <c r="AN32" i="24"/>
  <c r="AO32" i="24"/>
  <c r="AP32" i="24"/>
  <c r="AQ32" i="24"/>
  <c r="AR32" i="24"/>
  <c r="AS32" i="24"/>
  <c r="AW41" i="24" s="1"/>
  <c r="E33" i="24"/>
  <c r="F33" i="24"/>
  <c r="G33" i="24"/>
  <c r="H33" i="24"/>
  <c r="I33" i="24"/>
  <c r="J33" i="24"/>
  <c r="K33" i="24"/>
  <c r="L33" i="24"/>
  <c r="BH30" i="24" s="1"/>
  <c r="M33" i="24"/>
  <c r="N33" i="24"/>
  <c r="BJ30" i="24" s="1"/>
  <c r="O33" i="24"/>
  <c r="P33" i="24"/>
  <c r="Q33" i="24"/>
  <c r="R33" i="24"/>
  <c r="S33" i="24"/>
  <c r="T33" i="24"/>
  <c r="AX31" i="24" s="1"/>
  <c r="U33" i="24"/>
  <c r="V33" i="24"/>
  <c r="AZ31" i="24" s="1"/>
  <c r="W33" i="24"/>
  <c r="X33" i="24"/>
  <c r="BB31" i="24" s="1"/>
  <c r="Y33" i="24"/>
  <c r="Z33" i="24"/>
  <c r="BD31" i="24" s="1"/>
  <c r="AA33" i="24"/>
  <c r="AB33" i="24"/>
  <c r="BF31" i="24" s="1"/>
  <c r="AC33" i="24"/>
  <c r="AD33" i="24"/>
  <c r="BH31" i="24" s="1"/>
  <c r="AE33" i="24"/>
  <c r="AF33" i="24"/>
  <c r="BJ31" i="24" s="1"/>
  <c r="AG33" i="24"/>
  <c r="AH33" i="24"/>
  <c r="AU32" i="24" s="1"/>
  <c r="AI33" i="24"/>
  <c r="AJ33" i="24"/>
  <c r="AW32" i="24" s="1"/>
  <c r="AK33" i="24"/>
  <c r="AL33" i="24"/>
  <c r="AY32" i="24" s="1"/>
  <c r="AM33" i="24"/>
  <c r="AN33" i="24"/>
  <c r="AO33" i="24"/>
  <c r="AP33" i="24"/>
  <c r="AQ33" i="24"/>
  <c r="AR33" i="24"/>
  <c r="AS33" i="24"/>
  <c r="E34" i="24"/>
  <c r="BC30" i="24" s="1"/>
  <c r="F34" i="24"/>
  <c r="G34" i="24"/>
  <c r="H34" i="24"/>
  <c r="I34" i="24"/>
  <c r="J34" i="24"/>
  <c r="K34" i="24"/>
  <c r="BG30" i="24" s="1"/>
  <c r="L34" i="24"/>
  <c r="M34" i="24"/>
  <c r="N34" i="24"/>
  <c r="O34" i="24"/>
  <c r="D34" i="24" s="1"/>
  <c r="P34" i="24"/>
  <c r="Q34" i="24"/>
  <c r="AV31" i="24" s="1"/>
  <c r="R34" i="24"/>
  <c r="S34" i="24"/>
  <c r="AW31" i="24" s="1"/>
  <c r="T34" i="24"/>
  <c r="U34" i="24"/>
  <c r="V34" i="24"/>
  <c r="W34" i="24"/>
  <c r="BA31" i="24" s="1"/>
  <c r="X34" i="24"/>
  <c r="Y34" i="24"/>
  <c r="Z34" i="24"/>
  <c r="AA34" i="24"/>
  <c r="BE31" i="24" s="1"/>
  <c r="AB34" i="24"/>
  <c r="AC34" i="24"/>
  <c r="AD34" i="24"/>
  <c r="AE34" i="24"/>
  <c r="BI31" i="24" s="1"/>
  <c r="AF34" i="24"/>
  <c r="AG34" i="24"/>
  <c r="AH34" i="24"/>
  <c r="AI34" i="24"/>
  <c r="AJ34" i="24"/>
  <c r="AK34" i="24"/>
  <c r="AX32" i="24" s="1"/>
  <c r="AL34" i="24"/>
  <c r="AM34" i="24"/>
  <c r="AN34" i="24"/>
  <c r="AO34" i="24"/>
  <c r="AP34" i="24"/>
  <c r="AQ34" i="24"/>
  <c r="AR34" i="24"/>
  <c r="AS34" i="24"/>
  <c r="H35" i="24"/>
  <c r="J35" i="24"/>
  <c r="Q35" i="24"/>
  <c r="R35" i="24"/>
  <c r="Z35" i="24"/>
  <c r="AA35" i="24"/>
  <c r="AB35" i="24"/>
  <c r="AC35" i="24"/>
  <c r="AD35" i="24"/>
  <c r="AE35" i="24"/>
  <c r="AG35" i="24"/>
  <c r="AH35" i="24"/>
  <c r="AI35" i="24"/>
  <c r="AJ35" i="24"/>
  <c r="AK35" i="24"/>
  <c r="AL35" i="24"/>
  <c r="AM35" i="24"/>
  <c r="AN35" i="24"/>
  <c r="AO35" i="24"/>
  <c r="AP35" i="24"/>
  <c r="AQ35" i="24"/>
  <c r="AR35" i="24"/>
  <c r="E36" i="24"/>
  <c r="F36" i="24"/>
  <c r="G36" i="24"/>
  <c r="H36" i="24"/>
  <c r="I36" i="24"/>
  <c r="J36" i="24"/>
  <c r="K36" i="24"/>
  <c r="L36" i="24"/>
  <c r="M36" i="24"/>
  <c r="N36" i="24"/>
  <c r="O36" i="24"/>
  <c r="P36" i="24"/>
  <c r="Q36" i="24"/>
  <c r="R36" i="24"/>
  <c r="S36" i="24"/>
  <c r="T36" i="24"/>
  <c r="U36" i="24"/>
  <c r="V36" i="24"/>
  <c r="W36" i="24"/>
  <c r="X36" i="24"/>
  <c r="Y36" i="24"/>
  <c r="Z36" i="24"/>
  <c r="AA36" i="24"/>
  <c r="AB36" i="24"/>
  <c r="AC36" i="24"/>
  <c r="AD36" i="24"/>
  <c r="AE36" i="24"/>
  <c r="AF36" i="24"/>
  <c r="AG36" i="24"/>
  <c r="AH36" i="24"/>
  <c r="AI36" i="24"/>
  <c r="AJ36" i="24"/>
  <c r="AK36" i="24"/>
  <c r="AL36" i="24"/>
  <c r="AM36" i="24"/>
  <c r="AN36" i="24"/>
  <c r="AO36" i="24"/>
  <c r="AP36" i="24"/>
  <c r="AQ36" i="24"/>
  <c r="AR36" i="24"/>
  <c r="AS36" i="24"/>
  <c r="E37" i="24"/>
  <c r="F37" i="24"/>
  <c r="G37" i="24"/>
  <c r="H37" i="24"/>
  <c r="AX36" i="24" s="1"/>
  <c r="I37" i="24"/>
  <c r="J37" i="24"/>
  <c r="K37" i="24"/>
  <c r="L37" i="24"/>
  <c r="M37" i="24"/>
  <c r="N37" i="24"/>
  <c r="O37" i="24"/>
  <c r="P37" i="24"/>
  <c r="Q37" i="24"/>
  <c r="R37" i="24"/>
  <c r="S37" i="24"/>
  <c r="T37" i="24"/>
  <c r="U37" i="24"/>
  <c r="V37" i="24"/>
  <c r="W37" i="24"/>
  <c r="X37" i="24"/>
  <c r="Y37" i="24"/>
  <c r="Z37" i="24"/>
  <c r="AA37" i="24"/>
  <c r="AB37" i="24"/>
  <c r="AC37" i="24"/>
  <c r="AD37" i="24"/>
  <c r="AE37" i="24"/>
  <c r="AF37" i="24"/>
  <c r="AG37" i="24"/>
  <c r="AH37" i="24"/>
  <c r="AI37" i="24"/>
  <c r="AJ37" i="24"/>
  <c r="AK37" i="24"/>
  <c r="AL37" i="24"/>
  <c r="AM37" i="24"/>
  <c r="AN37" i="24"/>
  <c r="AO37" i="24"/>
  <c r="AP37" i="24"/>
  <c r="AQ37" i="24"/>
  <c r="AR37" i="24"/>
  <c r="AS37" i="24"/>
  <c r="G38" i="24"/>
  <c r="H38" i="24"/>
  <c r="I38" i="24"/>
  <c r="J38" i="24"/>
  <c r="K38" i="24"/>
  <c r="Q38" i="24"/>
  <c r="R38" i="24"/>
  <c r="V38" i="24"/>
  <c r="X38" i="24"/>
  <c r="Z38" i="24"/>
  <c r="AA38" i="24"/>
  <c r="AB38" i="24"/>
  <c r="AC38" i="24"/>
  <c r="AD38" i="24"/>
  <c r="AE38" i="24"/>
  <c r="AF38" i="24"/>
  <c r="AG38" i="24"/>
  <c r="AH38" i="24"/>
  <c r="AI38" i="24"/>
  <c r="AJ38" i="24"/>
  <c r="AK38" i="24"/>
  <c r="AL38" i="24"/>
  <c r="AM38" i="24"/>
  <c r="AN38" i="24"/>
  <c r="AO38" i="24"/>
  <c r="AP38" i="24"/>
  <c r="AQ38" i="24"/>
  <c r="AR38" i="24"/>
  <c r="E39" i="24"/>
  <c r="F39" i="24"/>
  <c r="G39" i="24"/>
  <c r="H39" i="24"/>
  <c r="BD33" i="24" s="1"/>
  <c r="I39" i="24"/>
  <c r="J39" i="24"/>
  <c r="K39" i="24"/>
  <c r="L39" i="24"/>
  <c r="M39" i="24"/>
  <c r="N39" i="24"/>
  <c r="O39" i="24"/>
  <c r="P39" i="24"/>
  <c r="D39" i="24" s="1"/>
  <c r="BD41" i="24" s="1"/>
  <c r="Q39" i="24"/>
  <c r="R39" i="24"/>
  <c r="S39" i="24"/>
  <c r="T39" i="24"/>
  <c r="U39" i="24"/>
  <c r="V39" i="24"/>
  <c r="AX34" i="24" s="1"/>
  <c r="W39" i="24"/>
  <c r="X39" i="24"/>
  <c r="AZ34" i="24" s="1"/>
  <c r="Y39" i="24"/>
  <c r="Z39" i="24"/>
  <c r="BB34" i="24" s="1"/>
  <c r="AA39" i="24"/>
  <c r="AB39" i="24"/>
  <c r="BD34" i="24" s="1"/>
  <c r="AC39" i="24"/>
  <c r="AD39" i="24"/>
  <c r="BF34" i="24" s="1"/>
  <c r="AE39" i="24"/>
  <c r="AF39" i="24"/>
  <c r="BH34" i="24" s="1"/>
  <c r="AG39" i="24"/>
  <c r="AH39" i="24"/>
  <c r="BJ34" i="24" s="1"/>
  <c r="AI39" i="24"/>
  <c r="AJ39" i="24"/>
  <c r="AU35" i="24" s="1"/>
  <c r="AK39" i="24"/>
  <c r="AL39" i="24"/>
  <c r="AW35" i="24" s="1"/>
  <c r="AM39" i="24"/>
  <c r="AN39" i="24"/>
  <c r="AO39" i="24"/>
  <c r="AP39" i="24"/>
  <c r="AQ39" i="24"/>
  <c r="AR39" i="24"/>
  <c r="AX35" i="24" s="1"/>
  <c r="AS39" i="24"/>
  <c r="E40" i="24"/>
  <c r="F40" i="24"/>
  <c r="G40" i="24"/>
  <c r="H40" i="24"/>
  <c r="I40" i="24"/>
  <c r="J40" i="24"/>
  <c r="K40" i="24"/>
  <c r="BE33" i="24" s="1"/>
  <c r="L40" i="24"/>
  <c r="M40" i="24"/>
  <c r="N40" i="24"/>
  <c r="O40" i="24"/>
  <c r="P40" i="24"/>
  <c r="Q40" i="24"/>
  <c r="BK33" i="24" s="1"/>
  <c r="R40" i="24"/>
  <c r="S40" i="24"/>
  <c r="T40" i="24"/>
  <c r="U40" i="24"/>
  <c r="V40" i="24"/>
  <c r="W40" i="24"/>
  <c r="X40" i="24"/>
  <c r="Y40" i="24"/>
  <c r="Z40" i="24"/>
  <c r="AA40" i="24"/>
  <c r="BC34" i="24" s="1"/>
  <c r="AB40" i="24"/>
  <c r="AC40" i="24"/>
  <c r="AD40" i="24"/>
  <c r="AE40" i="24"/>
  <c r="BG34" i="24" s="1"/>
  <c r="AF40" i="24"/>
  <c r="AG40" i="24"/>
  <c r="AH40" i="24"/>
  <c r="AI40" i="24"/>
  <c r="BK34" i="24" s="1"/>
  <c r="AJ40" i="24"/>
  <c r="AK40" i="24"/>
  <c r="AL40" i="24"/>
  <c r="AM40" i="24"/>
  <c r="AN40" i="24"/>
  <c r="AO40" i="24"/>
  <c r="AP40" i="24"/>
  <c r="AQ40" i="24"/>
  <c r="AR40" i="24"/>
  <c r="AS40" i="24"/>
  <c r="E41" i="24"/>
  <c r="F41" i="24"/>
  <c r="AY36" i="24" s="1"/>
  <c r="G41" i="24"/>
  <c r="H41" i="24"/>
  <c r="BF36" i="24" s="1"/>
  <c r="I41" i="24"/>
  <c r="J41" i="24"/>
  <c r="K41" i="24"/>
  <c r="L41" i="24"/>
  <c r="M41" i="24"/>
  <c r="N41" i="24"/>
  <c r="O41" i="24"/>
  <c r="P41" i="24"/>
  <c r="D41" i="24" s="1"/>
  <c r="BF41" i="24" s="1"/>
  <c r="Q41" i="24"/>
  <c r="R41" i="24"/>
  <c r="S41" i="24"/>
  <c r="T41" i="24"/>
  <c r="U41" i="24"/>
  <c r="V41" i="24"/>
  <c r="W41" i="24"/>
  <c r="X41" i="24"/>
  <c r="BC36" i="24" s="1"/>
  <c r="Y41" i="24"/>
  <c r="Z41" i="24"/>
  <c r="AA41" i="24"/>
  <c r="AB41" i="24"/>
  <c r="AC41" i="24"/>
  <c r="AD41" i="24"/>
  <c r="AE41" i="24"/>
  <c r="AF41" i="24"/>
  <c r="AG41" i="24"/>
  <c r="AH41" i="24"/>
  <c r="AI41" i="24"/>
  <c r="AJ41" i="24"/>
  <c r="AK41" i="24"/>
  <c r="AL41" i="24"/>
  <c r="AM41" i="24"/>
  <c r="AN41" i="24"/>
  <c r="AO41" i="24"/>
  <c r="AP41" i="24"/>
  <c r="AQ41" i="24"/>
  <c r="AR41" i="24"/>
  <c r="AS41" i="24"/>
  <c r="G42" i="24"/>
  <c r="H42" i="24"/>
  <c r="I42" i="24"/>
  <c r="J42" i="24"/>
  <c r="K42" i="24"/>
  <c r="L42" i="24"/>
  <c r="R42" i="24"/>
  <c r="V42" i="24"/>
  <c r="Z42" i="24"/>
  <c r="AA42" i="24"/>
  <c r="AB42" i="24"/>
  <c r="AC42" i="24"/>
  <c r="AD42" i="24"/>
  <c r="AE42" i="24"/>
  <c r="AF42" i="24"/>
  <c r="AG42" i="24"/>
  <c r="AH42" i="24"/>
  <c r="AI42" i="24"/>
  <c r="AJ42" i="24"/>
  <c r="AK42" i="24"/>
  <c r="AL42" i="24"/>
  <c r="AM42" i="24"/>
  <c r="AN42" i="24"/>
  <c r="AO42" i="24"/>
  <c r="AP42" i="24"/>
  <c r="AQ42" i="24"/>
  <c r="AR42" i="24"/>
  <c r="E43" i="24"/>
  <c r="F43" i="24"/>
  <c r="G43" i="24"/>
  <c r="H43" i="24"/>
  <c r="I43" i="24"/>
  <c r="J43" i="24"/>
  <c r="K43" i="24"/>
  <c r="L43" i="24"/>
  <c r="M43" i="24"/>
  <c r="N43" i="24"/>
  <c r="O43" i="24"/>
  <c r="P43" i="24"/>
  <c r="Q43" i="24"/>
  <c r="R43" i="24"/>
  <c r="S43" i="24"/>
  <c r="T43" i="24"/>
  <c r="U43" i="24"/>
  <c r="V43" i="24"/>
  <c r="BD37" i="24" s="1"/>
  <c r="W43" i="24"/>
  <c r="X43" i="24"/>
  <c r="Y43" i="24"/>
  <c r="Z43" i="24"/>
  <c r="BH37" i="24" s="1"/>
  <c r="AA43" i="24"/>
  <c r="AB43" i="24"/>
  <c r="BJ37" i="24" s="1"/>
  <c r="AC43" i="24"/>
  <c r="AD43" i="24"/>
  <c r="BK38" i="24" s="1"/>
  <c r="AE43" i="24"/>
  <c r="AF43" i="24"/>
  <c r="AV39" i="24" s="1"/>
  <c r="AG43" i="24"/>
  <c r="AH43" i="24"/>
  <c r="AX39" i="24" s="1"/>
  <c r="AI43" i="24"/>
  <c r="AJ43" i="24"/>
  <c r="AZ39" i="24" s="1"/>
  <c r="AK43" i="24"/>
  <c r="AL43" i="24"/>
  <c r="BB39" i="24" s="1"/>
  <c r="AM43" i="24"/>
  <c r="AN43" i="24"/>
  <c r="AO43" i="24"/>
  <c r="AP43" i="24"/>
  <c r="AQ43" i="24"/>
  <c r="AR43" i="24"/>
  <c r="BC39" i="24" s="1"/>
  <c r="AS43" i="24"/>
  <c r="E44" i="24"/>
  <c r="F44" i="24"/>
  <c r="G44" i="24"/>
  <c r="BE48" i="24" s="1"/>
  <c r="H44" i="24"/>
  <c r="I44" i="24"/>
  <c r="J44" i="24"/>
  <c r="K44" i="24"/>
  <c r="BK36" i="24" s="1"/>
  <c r="L44" i="24"/>
  <c r="M44" i="24"/>
  <c r="N44" i="24"/>
  <c r="O44" i="24"/>
  <c r="P44" i="24"/>
  <c r="Q44" i="24"/>
  <c r="R44" i="24"/>
  <c r="S44" i="24"/>
  <c r="T44" i="24"/>
  <c r="U44" i="24"/>
  <c r="V44" i="24"/>
  <c r="W44" i="24"/>
  <c r="X44" i="24"/>
  <c r="Y44" i="24"/>
  <c r="Z44" i="24"/>
  <c r="AA44" i="24"/>
  <c r="BH38" i="24" s="1"/>
  <c r="AB44" i="24"/>
  <c r="AC44" i="24"/>
  <c r="BJ38" i="24" s="1"/>
  <c r="AD44" i="24"/>
  <c r="AE44" i="24"/>
  <c r="AU39" i="24" s="1"/>
  <c r="AF44" i="24"/>
  <c r="AG44" i="24"/>
  <c r="AH44" i="24"/>
  <c r="AI44" i="24"/>
  <c r="AY39" i="24" s="1"/>
  <c r="AJ44" i="24"/>
  <c r="AK44" i="24"/>
  <c r="AL44" i="24"/>
  <c r="AM44" i="24"/>
  <c r="AN44" i="24"/>
  <c r="AO44" i="24"/>
  <c r="AP44" i="24"/>
  <c r="AQ44" i="24"/>
  <c r="AR44" i="24"/>
  <c r="AS44" i="24"/>
  <c r="E45" i="24"/>
  <c r="F45" i="24"/>
  <c r="G45" i="24"/>
  <c r="H45" i="24"/>
  <c r="I45" i="24"/>
  <c r="J45" i="24"/>
  <c r="K45" i="24"/>
  <c r="L45" i="24"/>
  <c r="M45" i="24"/>
  <c r="N45" i="24"/>
  <c r="O45" i="24"/>
  <c r="P45" i="24"/>
  <c r="Q45" i="24"/>
  <c r="R45" i="24"/>
  <c r="S45" i="24"/>
  <c r="T45" i="24"/>
  <c r="U45" i="24"/>
  <c r="V45" i="24"/>
  <c r="W45" i="24"/>
  <c r="X45" i="24"/>
  <c r="Y45" i="24"/>
  <c r="Z45" i="24"/>
  <c r="AA45" i="24"/>
  <c r="AB45" i="24"/>
  <c r="AC45" i="24"/>
  <c r="AD45" i="24"/>
  <c r="AE45" i="24"/>
  <c r="AF45" i="24"/>
  <c r="AG45" i="24"/>
  <c r="AH45" i="24"/>
  <c r="AI45" i="24"/>
  <c r="AJ45" i="24"/>
  <c r="AK45" i="24"/>
  <c r="AL45" i="24"/>
  <c r="AM45" i="24"/>
  <c r="AN45" i="24"/>
  <c r="AO45" i="24"/>
  <c r="AP45" i="24"/>
  <c r="AQ45" i="24"/>
  <c r="AR45" i="24"/>
  <c r="AS45" i="24"/>
  <c r="E46" i="24"/>
  <c r="F46" i="24"/>
  <c r="G46" i="24"/>
  <c r="H46" i="24"/>
  <c r="I46" i="24"/>
  <c r="J46" i="24"/>
  <c r="K46" i="24"/>
  <c r="L46" i="24"/>
  <c r="M46" i="24"/>
  <c r="N46" i="24"/>
  <c r="O46" i="24"/>
  <c r="P46" i="24"/>
  <c r="Q46" i="24"/>
  <c r="R46" i="24"/>
  <c r="S46" i="24"/>
  <c r="T46" i="24"/>
  <c r="U46" i="24"/>
  <c r="V46" i="24"/>
  <c r="W46" i="24"/>
  <c r="X46" i="24"/>
  <c r="Y46" i="24"/>
  <c r="Z46" i="24"/>
  <c r="AA46" i="24"/>
  <c r="AB46" i="24"/>
  <c r="AC46" i="24"/>
  <c r="AD46" i="24"/>
  <c r="AE46" i="24"/>
  <c r="AF46" i="24"/>
  <c r="AG46" i="24"/>
  <c r="AH46" i="24"/>
  <c r="AI46" i="24"/>
  <c r="AJ46" i="24"/>
  <c r="AK46" i="24"/>
  <c r="AL46" i="24"/>
  <c r="AM46" i="24"/>
  <c r="AN46" i="24"/>
  <c r="AO46" i="24"/>
  <c r="AP46" i="24"/>
  <c r="AQ46" i="24"/>
  <c r="AR46" i="24"/>
  <c r="AS46" i="24"/>
  <c r="E47" i="24"/>
  <c r="F47" i="24"/>
  <c r="G47" i="24"/>
  <c r="H47" i="24"/>
  <c r="I47" i="24"/>
  <c r="J47" i="24"/>
  <c r="K47" i="24"/>
  <c r="L47" i="24"/>
  <c r="M47" i="24"/>
  <c r="N47" i="24"/>
  <c r="O47" i="24"/>
  <c r="P47" i="24"/>
  <c r="Q47" i="24"/>
  <c r="R47" i="24"/>
  <c r="S47" i="24"/>
  <c r="T47" i="24"/>
  <c r="U47" i="24"/>
  <c r="V47" i="24"/>
  <c r="W47" i="24"/>
  <c r="X47" i="24"/>
  <c r="Y47" i="24"/>
  <c r="Z47" i="24"/>
  <c r="AA47" i="24"/>
  <c r="AB47" i="24"/>
  <c r="AC47" i="24"/>
  <c r="AD47" i="24"/>
  <c r="AE47" i="24"/>
  <c r="AF47" i="24"/>
  <c r="AG47" i="24"/>
  <c r="AH47" i="24"/>
  <c r="AI47" i="24"/>
  <c r="AJ47" i="24"/>
  <c r="AK47" i="24"/>
  <c r="AL47" i="24"/>
  <c r="AM47" i="24"/>
  <c r="AN47" i="24"/>
  <c r="AO47" i="24"/>
  <c r="AP47" i="24"/>
  <c r="AQ47" i="24"/>
  <c r="AR47" i="24"/>
  <c r="AS47" i="24"/>
  <c r="E48" i="24"/>
  <c r="G48" i="24"/>
  <c r="H48" i="24"/>
  <c r="I48" i="24"/>
  <c r="J48" i="24"/>
  <c r="K48" i="24"/>
  <c r="L48" i="24"/>
  <c r="O48" i="24"/>
  <c r="Q48" i="24"/>
  <c r="R48" i="24"/>
  <c r="S48" i="24"/>
  <c r="U48" i="24"/>
  <c r="V48" i="24"/>
  <c r="W48" i="24"/>
  <c r="Y48" i="24"/>
  <c r="Z48" i="24"/>
  <c r="AA48" i="24"/>
  <c r="AB48" i="24"/>
  <c r="AC48" i="24"/>
  <c r="AD48" i="24"/>
  <c r="AE48" i="24"/>
  <c r="AF48" i="24"/>
  <c r="AG48" i="24"/>
  <c r="AH48" i="24"/>
  <c r="AI48" i="24"/>
  <c r="AJ48" i="24"/>
  <c r="AK48" i="24"/>
  <c r="AL48" i="24"/>
  <c r="AM48" i="24"/>
  <c r="AN48" i="24"/>
  <c r="AO48" i="24"/>
  <c r="AP48" i="24"/>
  <c r="AQ48" i="24"/>
  <c r="AR48" i="24"/>
  <c r="E49" i="24"/>
  <c r="F49" i="24"/>
  <c r="G49" i="24"/>
  <c r="H49" i="24"/>
  <c r="I49" i="24"/>
  <c r="J49" i="24"/>
  <c r="K49" i="24"/>
  <c r="L49" i="24"/>
  <c r="M49" i="24"/>
  <c r="N49" i="24"/>
  <c r="O49" i="24"/>
  <c r="P49" i="24"/>
  <c r="Q49" i="24"/>
  <c r="R49" i="24"/>
  <c r="S49" i="24"/>
  <c r="T49" i="24"/>
  <c r="U49" i="24"/>
  <c r="V49" i="24"/>
  <c r="AY45" i="24" s="1"/>
  <c r="W49" i="24"/>
  <c r="X49" i="24"/>
  <c r="Y49" i="24"/>
  <c r="Z49" i="24"/>
  <c r="AA49" i="24"/>
  <c r="AB49" i="24"/>
  <c r="AC49" i="24"/>
  <c r="AD49" i="24"/>
  <c r="BG45" i="24" s="1"/>
  <c r="AE49" i="24"/>
  <c r="AF49" i="24"/>
  <c r="AG49" i="24"/>
  <c r="AH49" i="24"/>
  <c r="AI49" i="24"/>
  <c r="AJ49" i="24"/>
  <c r="AV46" i="24" s="1"/>
  <c r="AK49" i="24"/>
  <c r="AL49" i="24"/>
  <c r="AM49" i="24"/>
  <c r="AN49" i="24"/>
  <c r="AO49" i="24"/>
  <c r="AP49" i="24"/>
  <c r="AQ49" i="24"/>
  <c r="AR49" i="24"/>
  <c r="AS49" i="24"/>
  <c r="E50" i="24"/>
  <c r="BB44" i="24" s="1"/>
  <c r="F50" i="24"/>
  <c r="G50" i="24"/>
  <c r="BD44" i="24" s="1"/>
  <c r="H50" i="24"/>
  <c r="I50" i="24"/>
  <c r="J50" i="24"/>
  <c r="K50" i="24"/>
  <c r="L50" i="24"/>
  <c r="M50" i="24"/>
  <c r="N50" i="24"/>
  <c r="O50" i="24"/>
  <c r="BJ44" i="24" s="1"/>
  <c r="P50" i="24"/>
  <c r="Q50" i="24"/>
  <c r="R50" i="24"/>
  <c r="S50" i="24"/>
  <c r="AV45" i="24" s="1"/>
  <c r="T50" i="24"/>
  <c r="U50" i="24"/>
  <c r="AX45" i="24" s="1"/>
  <c r="V50" i="24"/>
  <c r="W50" i="24"/>
  <c r="AZ45" i="24" s="1"/>
  <c r="X50" i="24"/>
  <c r="Y50" i="24"/>
  <c r="BB45" i="24" s="1"/>
  <c r="Z50" i="24"/>
  <c r="AA50" i="24"/>
  <c r="BD45" i="24" s="1"/>
  <c r="AB50" i="24"/>
  <c r="AC50" i="24"/>
  <c r="BF45" i="24" s="1"/>
  <c r="AD50" i="24"/>
  <c r="AE50" i="24"/>
  <c r="BH45" i="24" s="1"/>
  <c r="AF50" i="24"/>
  <c r="AG50" i="24"/>
  <c r="BJ45" i="24" s="1"/>
  <c r="AH50" i="24"/>
  <c r="AI50" i="24"/>
  <c r="AU46" i="24" s="1"/>
  <c r="AJ50" i="24"/>
  <c r="AK50" i="24"/>
  <c r="AW46" i="24" s="1"/>
  <c r="AL50" i="24"/>
  <c r="AM50" i="24"/>
  <c r="AN50" i="24"/>
  <c r="AO50" i="24"/>
  <c r="AP50" i="24"/>
  <c r="AQ50" i="24"/>
  <c r="AR50" i="24"/>
  <c r="AS50" i="24"/>
  <c r="E51" i="24"/>
  <c r="F51" i="24"/>
  <c r="G51" i="24"/>
  <c r="H51" i="24"/>
  <c r="AU49" i="24" s="1"/>
  <c r="I51" i="24"/>
  <c r="J51" i="24"/>
  <c r="K51" i="24"/>
  <c r="L51" i="24"/>
  <c r="M51" i="24"/>
  <c r="N51" i="24"/>
  <c r="O51" i="24"/>
  <c r="P51" i="24"/>
  <c r="D51" i="24" s="1"/>
  <c r="AY42" i="24" s="1"/>
  <c r="Q51" i="24"/>
  <c r="R51" i="24"/>
  <c r="S51" i="24"/>
  <c r="T51" i="24"/>
  <c r="U51" i="24"/>
  <c r="V51" i="24"/>
  <c r="W51" i="24"/>
  <c r="X51" i="24"/>
  <c r="Y51" i="24"/>
  <c r="Z51" i="24"/>
  <c r="AA51" i="24"/>
  <c r="AB51" i="24"/>
  <c r="AC51" i="24"/>
  <c r="AD51" i="24"/>
  <c r="AE51" i="24"/>
  <c r="AF51" i="24"/>
  <c r="AG51" i="24"/>
  <c r="AH51" i="24"/>
  <c r="AI51" i="24"/>
  <c r="AJ51" i="24"/>
  <c r="AK51" i="24"/>
  <c r="AL51" i="24"/>
  <c r="AM51" i="24"/>
  <c r="AN51" i="24"/>
  <c r="AO51" i="24"/>
  <c r="AP51" i="24"/>
  <c r="AQ51" i="24"/>
  <c r="AR51" i="24"/>
  <c r="AS51" i="24"/>
  <c r="E52" i="24"/>
  <c r="F52" i="24"/>
  <c r="G52" i="24"/>
  <c r="H52" i="24"/>
  <c r="I52" i="24"/>
  <c r="J52" i="24"/>
  <c r="K52" i="24"/>
  <c r="L52" i="24"/>
  <c r="M52" i="24"/>
  <c r="N52" i="24"/>
  <c r="O52" i="24"/>
  <c r="P52" i="24"/>
  <c r="Q52" i="24"/>
  <c r="R52" i="24"/>
  <c r="S52" i="24"/>
  <c r="T52" i="24"/>
  <c r="U52" i="24"/>
  <c r="V52" i="24"/>
  <c r="W52" i="24"/>
  <c r="X52" i="24"/>
  <c r="Y52" i="24"/>
  <c r="Z52" i="24"/>
  <c r="AA52" i="24"/>
  <c r="AB52" i="24"/>
  <c r="AC52" i="24"/>
  <c r="AD52" i="24"/>
  <c r="AE52" i="24"/>
  <c r="AF52" i="24"/>
  <c r="AG52" i="24"/>
  <c r="AH52" i="24"/>
  <c r="AI52" i="24"/>
  <c r="AJ52" i="24"/>
  <c r="AK52" i="24"/>
  <c r="AL52" i="24"/>
  <c r="AM52" i="24"/>
  <c r="AN52" i="24"/>
  <c r="AO52" i="24"/>
  <c r="AP52" i="24"/>
  <c r="AQ52" i="24"/>
  <c r="AR52" i="24"/>
  <c r="AS52" i="24"/>
  <c r="E53" i="24"/>
  <c r="F53" i="24"/>
  <c r="G53" i="24"/>
  <c r="H53" i="24"/>
  <c r="AW49" i="24" s="1"/>
  <c r="I53" i="24"/>
  <c r="J53" i="24"/>
  <c r="K53" i="24"/>
  <c r="L53" i="24"/>
  <c r="M53" i="24"/>
  <c r="N53" i="24"/>
  <c r="O53" i="24"/>
  <c r="P53" i="24"/>
  <c r="D53" i="24" s="1"/>
  <c r="BA42" i="24" s="1"/>
  <c r="Q53" i="24"/>
  <c r="R53" i="24"/>
  <c r="S53" i="24"/>
  <c r="T53" i="24"/>
  <c r="U53" i="24"/>
  <c r="V53" i="24"/>
  <c r="W53" i="24"/>
  <c r="X53" i="24"/>
  <c r="Y53" i="24"/>
  <c r="Z53" i="24"/>
  <c r="AA53" i="24"/>
  <c r="AB53" i="24"/>
  <c r="AC53" i="24"/>
  <c r="AD53" i="24"/>
  <c r="AE53" i="24"/>
  <c r="AF53" i="24"/>
  <c r="AG53" i="24"/>
  <c r="AH53" i="24"/>
  <c r="AI53" i="24"/>
  <c r="AJ53" i="24"/>
  <c r="AK53" i="24"/>
  <c r="AL53" i="24"/>
  <c r="AM53" i="24"/>
  <c r="AN53" i="24"/>
  <c r="AO53" i="24"/>
  <c r="AP53" i="24"/>
  <c r="AQ53" i="24"/>
  <c r="AR53" i="24"/>
  <c r="AS53" i="24"/>
  <c r="E54" i="24"/>
  <c r="F54" i="24"/>
  <c r="G54" i="24"/>
  <c r="AX49" i="24" s="1"/>
  <c r="H54" i="24"/>
  <c r="I54" i="24"/>
  <c r="J54" i="24"/>
  <c r="K54" i="24"/>
  <c r="L54" i="24"/>
  <c r="M54" i="24"/>
  <c r="N54" i="24"/>
  <c r="O54" i="24"/>
  <c r="P54" i="24"/>
  <c r="Q54" i="24"/>
  <c r="R54" i="24"/>
  <c r="S54" i="24"/>
  <c r="T54" i="24"/>
  <c r="U54" i="24"/>
  <c r="V54" i="24"/>
  <c r="W54" i="24"/>
  <c r="X54" i="24"/>
  <c r="Y54" i="24"/>
  <c r="Z54" i="24"/>
  <c r="AA54" i="24"/>
  <c r="AB54" i="24"/>
  <c r="AC54" i="24"/>
  <c r="AD54" i="24"/>
  <c r="AE54" i="24"/>
  <c r="AF54" i="24"/>
  <c r="AG54" i="24"/>
  <c r="AH54" i="24"/>
  <c r="AI54" i="24"/>
  <c r="AJ54" i="24"/>
  <c r="AK54" i="24"/>
  <c r="AL54" i="24"/>
  <c r="AM54" i="24"/>
  <c r="AN54" i="24"/>
  <c r="AO54" i="24"/>
  <c r="AP54" i="24"/>
  <c r="AQ54" i="24"/>
  <c r="AR54" i="24"/>
  <c r="AS54" i="24"/>
  <c r="E55" i="24"/>
  <c r="F55" i="24"/>
  <c r="G55" i="24"/>
  <c r="H55" i="24"/>
  <c r="AY49" i="24" s="1"/>
  <c r="I55" i="24"/>
  <c r="J55" i="24"/>
  <c r="K55" i="24"/>
  <c r="L55" i="24"/>
  <c r="M55" i="24"/>
  <c r="N55" i="24"/>
  <c r="O55" i="24"/>
  <c r="P55" i="24"/>
  <c r="D55" i="24" s="1"/>
  <c r="Q55" i="24"/>
  <c r="R55" i="24"/>
  <c r="S55" i="24"/>
  <c r="T55" i="24"/>
  <c r="U55" i="24"/>
  <c r="V55" i="24"/>
  <c r="W55" i="24"/>
  <c r="X55" i="24"/>
  <c r="Y55" i="24"/>
  <c r="Z55" i="24"/>
  <c r="AA55" i="24"/>
  <c r="AB55" i="24"/>
  <c r="AC55" i="24"/>
  <c r="AD55" i="24"/>
  <c r="AE55" i="24"/>
  <c r="AF55" i="24"/>
  <c r="AG55" i="24"/>
  <c r="AH55" i="24"/>
  <c r="AI55" i="24"/>
  <c r="AJ55" i="24"/>
  <c r="AK55" i="24"/>
  <c r="AL55" i="24"/>
  <c r="AM55" i="24"/>
  <c r="AN55" i="24"/>
  <c r="AO55" i="24"/>
  <c r="AP55" i="24"/>
  <c r="AQ55" i="24"/>
  <c r="AR55" i="24"/>
  <c r="AS55" i="24"/>
  <c r="E56" i="24"/>
  <c r="F56" i="24"/>
  <c r="G56" i="24"/>
  <c r="AZ49" i="24" s="1"/>
  <c r="H56" i="24"/>
  <c r="I56" i="24"/>
  <c r="J56" i="24"/>
  <c r="K56" i="24"/>
  <c r="L56" i="24"/>
  <c r="M56" i="24"/>
  <c r="N56" i="24"/>
  <c r="O56" i="24"/>
  <c r="D56" i="24" s="1"/>
  <c r="P56" i="24"/>
  <c r="Q56" i="24"/>
  <c r="R56" i="24"/>
  <c r="S56" i="24"/>
  <c r="T56" i="24"/>
  <c r="U56" i="24"/>
  <c r="V56" i="24"/>
  <c r="W56" i="24"/>
  <c r="X56" i="24"/>
  <c r="Y56" i="24"/>
  <c r="Z56" i="24"/>
  <c r="AA56" i="24"/>
  <c r="AB56" i="24"/>
  <c r="AC56" i="24"/>
  <c r="AD56" i="24"/>
  <c r="AE56" i="24"/>
  <c r="AF56" i="24"/>
  <c r="AG56" i="24"/>
  <c r="AH56" i="24"/>
  <c r="AI56" i="24"/>
  <c r="AJ56" i="24"/>
  <c r="AK56" i="24"/>
  <c r="AL56" i="24"/>
  <c r="AM56" i="24"/>
  <c r="AN56" i="24"/>
  <c r="AO56" i="24"/>
  <c r="AP56" i="24"/>
  <c r="AQ56" i="24"/>
  <c r="AR56" i="24"/>
  <c r="AS56" i="24"/>
  <c r="BD42" i="24" s="1"/>
  <c r="E57" i="24"/>
  <c r="F57" i="24"/>
  <c r="G57" i="24"/>
  <c r="H57" i="24"/>
  <c r="BA49" i="24" s="1"/>
  <c r="I57" i="24"/>
  <c r="J57" i="24"/>
  <c r="K57" i="24"/>
  <c r="L57" i="24"/>
  <c r="M57" i="24"/>
  <c r="N57" i="24"/>
  <c r="O57" i="24"/>
  <c r="P57" i="24"/>
  <c r="D57" i="24" s="1"/>
  <c r="BE42" i="24" s="1"/>
  <c r="Q57" i="24"/>
  <c r="R57" i="24"/>
  <c r="S57" i="24"/>
  <c r="T57" i="24"/>
  <c r="U57" i="24"/>
  <c r="V57" i="24"/>
  <c r="W57" i="24"/>
  <c r="X57" i="24"/>
  <c r="Y57" i="24"/>
  <c r="Z57" i="24"/>
  <c r="AA57" i="24"/>
  <c r="AB57" i="24"/>
  <c r="AC57" i="24"/>
  <c r="AD57" i="24"/>
  <c r="AE57" i="24"/>
  <c r="AF57" i="24"/>
  <c r="AG57" i="24"/>
  <c r="AH57" i="24"/>
  <c r="AI57" i="24"/>
  <c r="AJ57" i="24"/>
  <c r="AK57" i="24"/>
  <c r="AL57" i="24"/>
  <c r="AM57" i="24"/>
  <c r="AN57" i="24"/>
  <c r="AO57" i="24"/>
  <c r="AP57" i="24"/>
  <c r="AQ57" i="24"/>
  <c r="AR57" i="24"/>
  <c r="AS57" i="24"/>
  <c r="E58" i="24"/>
  <c r="F58" i="24"/>
  <c r="G58" i="24"/>
  <c r="BB49" i="24" s="1"/>
  <c r="H58" i="24"/>
  <c r="I58" i="24"/>
  <c r="J58" i="24"/>
  <c r="K58" i="24"/>
  <c r="L58" i="24"/>
  <c r="M58" i="24"/>
  <c r="N58" i="24"/>
  <c r="O58" i="24"/>
  <c r="D58" i="24" s="1"/>
  <c r="P58" i="24"/>
  <c r="Q58" i="24"/>
  <c r="R58" i="24"/>
  <c r="S58" i="24"/>
  <c r="T58" i="24"/>
  <c r="U58" i="24"/>
  <c r="V58" i="24"/>
  <c r="W58" i="24"/>
  <c r="X58" i="24"/>
  <c r="Y58" i="24"/>
  <c r="Z58" i="24"/>
  <c r="AA58" i="24"/>
  <c r="AB58" i="24"/>
  <c r="AC58" i="24"/>
  <c r="AD58" i="24"/>
  <c r="AE58" i="24"/>
  <c r="AF58" i="24"/>
  <c r="AG58" i="24"/>
  <c r="AH58" i="24"/>
  <c r="AI58" i="24"/>
  <c r="AJ58" i="24"/>
  <c r="AK58" i="24"/>
  <c r="AL58" i="24"/>
  <c r="AM58" i="24"/>
  <c r="AN58" i="24"/>
  <c r="AO58" i="24"/>
  <c r="AP58" i="24"/>
  <c r="AQ58" i="24"/>
  <c r="AR58" i="24"/>
  <c r="AS58" i="24"/>
  <c r="BF42" i="24" s="1"/>
  <c r="E59" i="24"/>
  <c r="F59" i="24"/>
  <c r="G59" i="24"/>
  <c r="H59" i="24"/>
  <c r="BC49" i="24" s="1"/>
  <c r="I59" i="24"/>
  <c r="J59" i="24"/>
  <c r="K59" i="24"/>
  <c r="L59" i="24"/>
  <c r="M59" i="24"/>
  <c r="N59" i="24"/>
  <c r="O59" i="24"/>
  <c r="P59" i="24"/>
  <c r="Q59" i="24"/>
  <c r="R59" i="24"/>
  <c r="S59" i="24"/>
  <c r="T59" i="24"/>
  <c r="U59" i="24"/>
  <c r="V59" i="24"/>
  <c r="W59" i="24"/>
  <c r="X59" i="24"/>
  <c r="Y59" i="24"/>
  <c r="Z59" i="24"/>
  <c r="AA59" i="24"/>
  <c r="AB59" i="24"/>
  <c r="AC59" i="24"/>
  <c r="AD59" i="24"/>
  <c r="AE59" i="24"/>
  <c r="AF59" i="24"/>
  <c r="AG59" i="24"/>
  <c r="AH59" i="24"/>
  <c r="AI59" i="24"/>
  <c r="AJ59" i="24"/>
  <c r="AK59" i="24"/>
  <c r="AL59" i="24"/>
  <c r="AM59" i="24"/>
  <c r="AN59" i="24"/>
  <c r="AO59" i="24"/>
  <c r="AP59" i="24"/>
  <c r="AQ59" i="24"/>
  <c r="AR59" i="24"/>
  <c r="AS59" i="24"/>
  <c r="E60" i="24"/>
  <c r="F60" i="24"/>
  <c r="G60" i="24"/>
  <c r="H60" i="24"/>
  <c r="I60" i="24"/>
  <c r="J60" i="24"/>
  <c r="K60" i="24"/>
  <c r="L60" i="24"/>
  <c r="M60" i="24"/>
  <c r="N60" i="24"/>
  <c r="O60" i="24"/>
  <c r="P60" i="24"/>
  <c r="Q60" i="24"/>
  <c r="R60" i="24"/>
  <c r="S60" i="24"/>
  <c r="T60" i="24"/>
  <c r="U60" i="24"/>
  <c r="V60" i="24"/>
  <c r="W60" i="24"/>
  <c r="X60" i="24"/>
  <c r="Y60" i="24"/>
  <c r="Z60" i="24"/>
  <c r="AA60" i="24"/>
  <c r="AB60" i="24"/>
  <c r="AC60" i="24"/>
  <c r="AD60" i="24"/>
  <c r="AE60" i="24"/>
  <c r="AF60" i="24"/>
  <c r="AG60" i="24"/>
  <c r="AH60" i="24"/>
  <c r="AI60" i="24"/>
  <c r="AJ60" i="24"/>
  <c r="AK60" i="24"/>
  <c r="AL60" i="24"/>
  <c r="AM60" i="24"/>
  <c r="AN60" i="24"/>
  <c r="AO60" i="24"/>
  <c r="AP60" i="24"/>
  <c r="AQ60" i="24"/>
  <c r="AR60" i="24"/>
  <c r="AS60" i="24"/>
  <c r="E61" i="24"/>
  <c r="F61" i="24"/>
  <c r="G61" i="24"/>
  <c r="H61" i="24"/>
  <c r="BE49" i="24" s="1"/>
  <c r="I61" i="24"/>
  <c r="J61" i="24"/>
  <c r="K61" i="24"/>
  <c r="L61" i="24"/>
  <c r="M61" i="24"/>
  <c r="N61" i="24"/>
  <c r="O61" i="24"/>
  <c r="P61" i="24"/>
  <c r="D61" i="24" s="1"/>
  <c r="BI42" i="24" s="1"/>
  <c r="Q61" i="24"/>
  <c r="R61" i="24"/>
  <c r="S61" i="24"/>
  <c r="T61" i="24"/>
  <c r="U61" i="24"/>
  <c r="V61" i="24"/>
  <c r="W61" i="24"/>
  <c r="X61" i="24"/>
  <c r="Y61" i="24"/>
  <c r="Z61" i="24"/>
  <c r="AA61" i="24"/>
  <c r="AB61" i="24"/>
  <c r="AC61" i="24"/>
  <c r="AD61" i="24"/>
  <c r="AE61" i="24"/>
  <c r="AF61" i="24"/>
  <c r="AG61" i="24"/>
  <c r="AH61" i="24"/>
  <c r="AI61" i="24"/>
  <c r="AJ61" i="24"/>
  <c r="AK61" i="24"/>
  <c r="AL61" i="24"/>
  <c r="AM61" i="24"/>
  <c r="AN61" i="24"/>
  <c r="AO61" i="24"/>
  <c r="AP61" i="24"/>
  <c r="AQ61" i="24"/>
  <c r="AR61" i="24"/>
  <c r="AS61" i="24"/>
  <c r="E62" i="24"/>
  <c r="F62" i="24"/>
  <c r="G62" i="24"/>
  <c r="H62" i="24"/>
  <c r="I62" i="24"/>
  <c r="J62" i="24"/>
  <c r="K62" i="24"/>
  <c r="L62" i="24"/>
  <c r="M62" i="24"/>
  <c r="N62" i="24"/>
  <c r="O62" i="24"/>
  <c r="P62" i="24"/>
  <c r="Q62" i="24"/>
  <c r="AX62" i="24" s="1"/>
  <c r="R62" i="24"/>
  <c r="S62" i="24"/>
  <c r="T62" i="24"/>
  <c r="U62" i="24"/>
  <c r="V62" i="24"/>
  <c r="W62" i="24"/>
  <c r="X62" i="24"/>
  <c r="Y62" i="24"/>
  <c r="Z62" i="24"/>
  <c r="AA62" i="24"/>
  <c r="AB62" i="24"/>
  <c r="AC62" i="24"/>
  <c r="AD62" i="24"/>
  <c r="AE62" i="24"/>
  <c r="AF62" i="24"/>
  <c r="AG62" i="24"/>
  <c r="AH62" i="24"/>
  <c r="AI62" i="24"/>
  <c r="AJ62" i="24"/>
  <c r="AK62" i="24"/>
  <c r="AL62" i="24"/>
  <c r="AM62" i="24"/>
  <c r="AN62" i="24"/>
  <c r="AO62" i="24"/>
  <c r="AP62" i="24"/>
  <c r="AQ62" i="24"/>
  <c r="AR62" i="24"/>
  <c r="AS62" i="24"/>
  <c r="BJ42" i="24" s="1"/>
  <c r="E63" i="24"/>
  <c r="F63" i="24"/>
  <c r="G63" i="24"/>
  <c r="H63" i="24"/>
  <c r="BG49" i="24" s="1"/>
  <c r="I63" i="24"/>
  <c r="J63" i="24"/>
  <c r="K63" i="24"/>
  <c r="L63" i="24"/>
  <c r="M63" i="24"/>
  <c r="N63" i="24"/>
  <c r="O63" i="24"/>
  <c r="P63" i="24"/>
  <c r="Q63" i="24"/>
  <c r="R63" i="24"/>
  <c r="S63" i="24"/>
  <c r="T63" i="24"/>
  <c r="U63" i="24"/>
  <c r="V63" i="24"/>
  <c r="W63" i="24"/>
  <c r="X63" i="24"/>
  <c r="Y63" i="24"/>
  <c r="Z63" i="24"/>
  <c r="AA63" i="24"/>
  <c r="AB63" i="24"/>
  <c r="AC63" i="24"/>
  <c r="AD63" i="24"/>
  <c r="AE63" i="24"/>
  <c r="AF63" i="24"/>
  <c r="AG63" i="24"/>
  <c r="AH63" i="24"/>
  <c r="AI63" i="24"/>
  <c r="AJ63" i="24"/>
  <c r="AK63" i="24"/>
  <c r="AL63" i="24"/>
  <c r="AM63" i="24"/>
  <c r="AN63" i="24"/>
  <c r="AO63" i="24"/>
  <c r="AP63" i="24"/>
  <c r="AQ63" i="24"/>
  <c r="AR63" i="24"/>
  <c r="AS63" i="24"/>
  <c r="E64" i="24"/>
  <c r="F64" i="24"/>
  <c r="G64" i="24"/>
  <c r="H64" i="24"/>
  <c r="I64" i="24"/>
  <c r="J64" i="24"/>
  <c r="K64" i="24"/>
  <c r="L64" i="24"/>
  <c r="M64" i="24"/>
  <c r="N64" i="24"/>
  <c r="O64" i="24"/>
  <c r="D64" i="24" s="1"/>
  <c r="BJ62" i="24" s="1"/>
  <c r="P64" i="24"/>
  <c r="Q64" i="24"/>
  <c r="R64" i="24"/>
  <c r="S64" i="24"/>
  <c r="T64" i="24"/>
  <c r="U64" i="24"/>
  <c r="V64" i="24"/>
  <c r="W64" i="24"/>
  <c r="X64" i="24"/>
  <c r="Y64" i="24"/>
  <c r="Z64" i="24"/>
  <c r="AA64" i="24"/>
  <c r="AB64" i="24"/>
  <c r="AC64" i="24"/>
  <c r="AD64" i="24"/>
  <c r="AE64" i="24"/>
  <c r="AF64" i="24"/>
  <c r="AG64" i="24"/>
  <c r="AH64" i="24"/>
  <c r="AI64" i="24"/>
  <c r="AJ64" i="24"/>
  <c r="AK64" i="24"/>
  <c r="AL64" i="24"/>
  <c r="AM64" i="24"/>
  <c r="AN64" i="24"/>
  <c r="AO64" i="24"/>
  <c r="AP64" i="24"/>
  <c r="AQ64" i="24"/>
  <c r="AR64" i="24"/>
  <c r="AS64" i="24"/>
  <c r="AU43" i="24" s="1"/>
  <c r="E65" i="24"/>
  <c r="F65" i="24"/>
  <c r="AV63" i="24" s="1"/>
  <c r="G65" i="24"/>
  <c r="H65" i="24"/>
  <c r="I65" i="24"/>
  <c r="J65" i="24"/>
  <c r="K65" i="24"/>
  <c r="L65" i="24"/>
  <c r="M65" i="24"/>
  <c r="N65" i="24"/>
  <c r="O65" i="24"/>
  <c r="P65" i="24"/>
  <c r="D65" i="24" s="1"/>
  <c r="AV43" i="24" s="1"/>
  <c r="Q65" i="24"/>
  <c r="R65" i="24"/>
  <c r="S65" i="24"/>
  <c r="T65" i="24"/>
  <c r="U65" i="24"/>
  <c r="V65" i="24"/>
  <c r="W65" i="24"/>
  <c r="X65" i="24"/>
  <c r="Y65" i="24"/>
  <c r="Z65" i="24"/>
  <c r="AA65" i="24"/>
  <c r="AB65" i="24"/>
  <c r="AC65" i="24"/>
  <c r="AD65" i="24"/>
  <c r="AE65" i="24"/>
  <c r="AF65" i="24"/>
  <c r="BB64" i="24" s="1"/>
  <c r="AG65" i="24"/>
  <c r="AH65" i="24"/>
  <c r="AI65" i="24"/>
  <c r="AJ65" i="24"/>
  <c r="AK65" i="24"/>
  <c r="AL65" i="24"/>
  <c r="AM65" i="24"/>
  <c r="AN65" i="24"/>
  <c r="AO65" i="24"/>
  <c r="AP65" i="24"/>
  <c r="AQ65" i="24"/>
  <c r="AR65" i="24"/>
  <c r="AS65" i="24"/>
  <c r="E66" i="24"/>
  <c r="AU63" i="24" s="1"/>
  <c r="F66" i="24"/>
  <c r="G66" i="24"/>
  <c r="H66" i="24"/>
  <c r="I66" i="24"/>
  <c r="J66" i="24"/>
  <c r="K66" i="24"/>
  <c r="AY63" i="24" s="1"/>
  <c r="L66" i="24"/>
  <c r="M66" i="24"/>
  <c r="BA63" i="24" s="1"/>
  <c r="N66" i="24"/>
  <c r="O66" i="24"/>
  <c r="P66" i="24"/>
  <c r="Q66" i="24"/>
  <c r="BE63" i="24" s="1"/>
  <c r="R66" i="24"/>
  <c r="S66" i="24"/>
  <c r="BF63" i="24" s="1"/>
  <c r="T66" i="24"/>
  <c r="U66" i="24"/>
  <c r="V66" i="24"/>
  <c r="W66" i="24"/>
  <c r="BJ63" i="24" s="1"/>
  <c r="X66" i="24"/>
  <c r="Y66" i="24"/>
  <c r="AU64" i="24" s="1"/>
  <c r="Z66" i="24"/>
  <c r="AA66" i="24"/>
  <c r="AB66" i="24"/>
  <c r="AC66" i="24"/>
  <c r="AY64" i="24" s="1"/>
  <c r="AD66" i="24"/>
  <c r="AE66" i="24"/>
  <c r="BA64" i="24" s="1"/>
  <c r="AF66" i="24"/>
  <c r="AG66" i="24"/>
  <c r="BC64" i="24" s="1"/>
  <c r="AH66" i="24"/>
  <c r="AI66" i="24"/>
  <c r="BE64" i="24" s="1"/>
  <c r="AJ66" i="24"/>
  <c r="AK66" i="24"/>
  <c r="BG64" i="24" s="1"/>
  <c r="AL66" i="24"/>
  <c r="AM66" i="24"/>
  <c r="AN66" i="24"/>
  <c r="AO66" i="24"/>
  <c r="AP66" i="24"/>
  <c r="AQ66" i="24"/>
  <c r="AR66" i="24"/>
  <c r="AS66" i="24"/>
  <c r="BJ64" i="24" s="1"/>
  <c r="E67" i="24"/>
  <c r="F67" i="24"/>
  <c r="G67" i="24"/>
  <c r="H67" i="24"/>
  <c r="BK49" i="24" s="1"/>
  <c r="I67" i="24"/>
  <c r="J67" i="24"/>
  <c r="K67" i="24"/>
  <c r="L67" i="24"/>
  <c r="M67" i="24"/>
  <c r="N67" i="24"/>
  <c r="O67" i="24"/>
  <c r="P67" i="24"/>
  <c r="D67" i="24" s="1"/>
  <c r="AX43" i="24" s="1"/>
  <c r="Q67" i="24"/>
  <c r="R67" i="24"/>
  <c r="S67" i="24"/>
  <c r="T67" i="24"/>
  <c r="U67" i="24"/>
  <c r="V67" i="24"/>
  <c r="W67" i="24"/>
  <c r="X67" i="24"/>
  <c r="Y67" i="24"/>
  <c r="Z67" i="24"/>
  <c r="AA67" i="24"/>
  <c r="AB67" i="24"/>
  <c r="AC67" i="24"/>
  <c r="AD67" i="24"/>
  <c r="AE67" i="24"/>
  <c r="AF67" i="24"/>
  <c r="AG67" i="24"/>
  <c r="AH67" i="24"/>
  <c r="AI67" i="24"/>
  <c r="AJ67" i="24"/>
  <c r="AK67" i="24"/>
  <c r="AL67" i="24"/>
  <c r="AM67" i="24"/>
  <c r="AN67" i="24"/>
  <c r="AO67" i="24"/>
  <c r="AP67" i="24"/>
  <c r="AQ67" i="24"/>
  <c r="AR67" i="24"/>
  <c r="AS67" i="24"/>
  <c r="H68" i="24"/>
  <c r="J68" i="24"/>
  <c r="Q68" i="24"/>
  <c r="R68" i="24"/>
  <c r="Z68" i="24"/>
  <c r="AA68" i="24"/>
  <c r="AB68" i="24"/>
  <c r="AC68" i="24"/>
  <c r="AD68" i="24"/>
  <c r="AE68" i="24"/>
  <c r="AG68" i="24"/>
  <c r="AH68" i="24"/>
  <c r="AI68" i="24"/>
  <c r="AJ68" i="24"/>
  <c r="AK68" i="24"/>
  <c r="AL68" i="24"/>
  <c r="AM68" i="24"/>
  <c r="AN68" i="24"/>
  <c r="AO68" i="24"/>
  <c r="AP68" i="24"/>
  <c r="AQ68" i="24"/>
  <c r="AR68" i="24"/>
  <c r="F13" i="24"/>
  <c r="BI14" i="24" s="1"/>
  <c r="G13" i="24"/>
  <c r="BJ14" i="24" s="1"/>
  <c r="H13" i="24"/>
  <c r="I13" i="24"/>
  <c r="J13" i="24"/>
  <c r="K13" i="24"/>
  <c r="BK14" i="24" s="1"/>
  <c r="L13" i="24"/>
  <c r="M13" i="24"/>
  <c r="N13" i="24"/>
  <c r="O13" i="24"/>
  <c r="P13" i="24"/>
  <c r="Q13" i="24"/>
  <c r="R13" i="24"/>
  <c r="S13" i="24"/>
  <c r="BE15" i="24" s="1"/>
  <c r="T13" i="24"/>
  <c r="U13" i="24"/>
  <c r="BG15" i="24" s="1"/>
  <c r="V13" i="24"/>
  <c r="W13" i="24"/>
  <c r="BI15" i="24" s="1"/>
  <c r="X13" i="24"/>
  <c r="Y13" i="24"/>
  <c r="BK15" i="24" s="1"/>
  <c r="Z13" i="24"/>
  <c r="AA13" i="24"/>
  <c r="AB13" i="24"/>
  <c r="AC13" i="24"/>
  <c r="AD13" i="24"/>
  <c r="AE13" i="24"/>
  <c r="AF13" i="24"/>
  <c r="AG13" i="24"/>
  <c r="AH13" i="24"/>
  <c r="AI13" i="24"/>
  <c r="AJ13" i="24"/>
  <c r="AK13" i="24"/>
  <c r="AL13" i="24"/>
  <c r="AM13" i="24"/>
  <c r="AN13" i="24"/>
  <c r="AO13" i="24"/>
  <c r="AP13" i="24"/>
  <c r="AQ13" i="24"/>
  <c r="AR13" i="24"/>
  <c r="AS13" i="24"/>
  <c r="AY15" i="24" s="1"/>
  <c r="E13" i="24"/>
  <c r="BH14" i="24" s="1"/>
  <c r="BF64" i="24"/>
  <c r="AX64" i="24"/>
  <c r="BH63" i="24"/>
  <c r="AZ63" i="24"/>
  <c r="D62" i="24"/>
  <c r="D52" i="24"/>
  <c r="D50" i="24"/>
  <c r="BD49" i="24"/>
  <c r="AV49" i="24"/>
  <c r="D47" i="24"/>
  <c r="AU42" i="24" s="1"/>
  <c r="BK45" i="24"/>
  <c r="BC45" i="24"/>
  <c r="AU45" i="24"/>
  <c r="BF44" i="24"/>
  <c r="AX44" i="24"/>
  <c r="D43" i="24"/>
  <c r="BH41" i="24" s="1"/>
  <c r="BC42" i="24"/>
  <c r="AX42" i="24"/>
  <c r="BC48" i="24"/>
  <c r="BB48" i="24"/>
  <c r="D40" i="24"/>
  <c r="BA39" i="24"/>
  <c r="AW39" i="24"/>
  <c r="AZ48" i="24"/>
  <c r="BI38" i="24"/>
  <c r="AY48" i="24"/>
  <c r="BI37" i="24"/>
  <c r="AX48" i="24"/>
  <c r="BI36" i="24"/>
  <c r="BE36" i="24"/>
  <c r="BA36" i="24"/>
  <c r="D36" i="24"/>
  <c r="AV35" i="24"/>
  <c r="BI34" i="24"/>
  <c r="BE34" i="24"/>
  <c r="AU48" i="24"/>
  <c r="AX33" i="24"/>
  <c r="D33" i="24"/>
  <c r="AX41" i="24" s="1"/>
  <c r="AZ32" i="24"/>
  <c r="AV32" i="24"/>
  <c r="BJ47" i="24"/>
  <c r="BK31" i="24"/>
  <c r="BG31" i="24"/>
  <c r="BC31" i="24"/>
  <c r="AY31" i="24"/>
  <c r="AU31" i="24"/>
  <c r="AU69" i="24"/>
  <c r="BI30" i="24"/>
  <c r="BE30" i="24"/>
  <c r="BH47" i="24"/>
  <c r="BA30" i="24"/>
  <c r="BH29" i="24"/>
  <c r="BD29" i="24"/>
  <c r="AZ29" i="24"/>
  <c r="AV29" i="24"/>
  <c r="BE68" i="24"/>
  <c r="BI28" i="24"/>
  <c r="BG28" i="24"/>
  <c r="BE28" i="24"/>
  <c r="BC28" i="24"/>
  <c r="BA28" i="24"/>
  <c r="AY28" i="24"/>
  <c r="AW28" i="24"/>
  <c r="BF47" i="24"/>
  <c r="D28" i="24"/>
  <c r="BD27" i="24"/>
  <c r="BB27" i="24"/>
  <c r="AZ27" i="24"/>
  <c r="AX27" i="24"/>
  <c r="AV27" i="24"/>
  <c r="BE47" i="24"/>
  <c r="D27" i="24"/>
  <c r="BK26" i="24"/>
  <c r="BG26" i="24"/>
  <c r="BD26" i="24"/>
  <c r="BB26" i="24"/>
  <c r="AY26" i="24"/>
  <c r="AW26" i="24"/>
  <c r="AU26" i="24"/>
  <c r="BK25" i="24"/>
  <c r="BI25" i="24"/>
  <c r="BG25" i="24"/>
  <c r="BC47" i="24"/>
  <c r="AV25" i="24"/>
  <c r="BK24" i="24"/>
  <c r="BI24" i="24"/>
  <c r="BG24" i="24"/>
  <c r="BE24" i="24"/>
  <c r="BC24" i="24"/>
  <c r="BA24" i="24"/>
  <c r="AX24" i="24"/>
  <c r="AV24" i="24"/>
  <c r="BB47" i="24"/>
  <c r="D24" i="24"/>
  <c r="BF40" i="24" s="1"/>
  <c r="BI23" i="24"/>
  <c r="BF23" i="24"/>
  <c r="BD23" i="24"/>
  <c r="BA23" i="24"/>
  <c r="D23" i="24"/>
  <c r="BE25" i="24" s="1"/>
  <c r="AZ47" i="24"/>
  <c r="BG21" i="24"/>
  <c r="BC21" i="24"/>
  <c r="AW21" i="24"/>
  <c r="D19" i="24"/>
  <c r="D18" i="24"/>
  <c r="BF65" i="24" s="1"/>
  <c r="AZ20" i="24"/>
  <c r="AY20" i="24"/>
  <c r="AX20" i="24"/>
  <c r="AW20" i="24"/>
  <c r="AV20" i="24"/>
  <c r="AU20" i="24"/>
  <c r="BK19" i="24"/>
  <c r="BI19" i="24"/>
  <c r="BH19" i="24"/>
  <c r="BG19" i="24"/>
  <c r="BF19" i="24"/>
  <c r="BE19" i="24"/>
  <c r="BD19" i="24"/>
  <c r="D17" i="24"/>
  <c r="BA65" i="24" s="1"/>
  <c r="AZ18" i="24"/>
  <c r="AX18" i="24"/>
  <c r="AV18" i="24"/>
  <c r="BI17" i="24"/>
  <c r="BG17" i="24"/>
  <c r="BE17" i="24"/>
  <c r="AU15" i="24"/>
  <c r="D15" i="24"/>
  <c r="BF14" i="24" s="1"/>
  <c r="BD14" i="24"/>
  <c r="BB14" i="24"/>
  <c r="BL13" i="24"/>
  <c r="BJ13" i="24"/>
  <c r="BH13" i="24"/>
  <c r="BG13" i="24"/>
  <c r="BI13" i="24"/>
  <c r="X68" i="25" l="1"/>
  <c r="X69" i="25" s="1"/>
  <c r="F68" i="25"/>
  <c r="F69" i="25" s="1"/>
  <c r="AY66" i="26"/>
  <c r="AV23" i="26"/>
  <c r="BF35" i="25"/>
  <c r="BD35" i="25"/>
  <c r="BB35" i="25"/>
  <c r="BE35" i="25"/>
  <c r="BC35" i="25"/>
  <c r="BC35" i="26"/>
  <c r="BD35" i="26"/>
  <c r="BB35" i="26"/>
  <c r="AY53" i="26"/>
  <c r="BA46" i="26"/>
  <c r="AX53" i="25"/>
  <c r="U68" i="25"/>
  <c r="U69" i="25" s="1"/>
  <c r="S68" i="25"/>
  <c r="S69" i="25" s="1"/>
  <c r="AX17" i="25"/>
  <c r="AW17" i="25"/>
  <c r="D35" i="26"/>
  <c r="BN65" i="26" s="1"/>
  <c r="BF20" i="25"/>
  <c r="BK16" i="25"/>
  <c r="BH16" i="25"/>
  <c r="K68" i="25"/>
  <c r="K69" i="25" s="1"/>
  <c r="BM13" i="25"/>
  <c r="BE13" i="26"/>
  <c r="BI46" i="26"/>
  <c r="BB52" i="26"/>
  <c r="AV48" i="26"/>
  <c r="BM65" i="26"/>
  <c r="BF16" i="26"/>
  <c r="BL65" i="26"/>
  <c r="BD39" i="26"/>
  <c r="AX54" i="26"/>
  <c r="BG37" i="26"/>
  <c r="BF38" i="26"/>
  <c r="AZ53" i="26"/>
  <c r="BC37" i="26"/>
  <c r="BB38" i="26"/>
  <c r="AV53" i="25"/>
  <c r="AZ17" i="26"/>
  <c r="BH52" i="25"/>
  <c r="BF39" i="25"/>
  <c r="BI39" i="25"/>
  <c r="BE39" i="25"/>
  <c r="BG41" i="25"/>
  <c r="BG41" i="26"/>
  <c r="BK39" i="26"/>
  <c r="BJ39" i="26"/>
  <c r="BI39" i="26"/>
  <c r="BH39" i="26"/>
  <c r="BJ16" i="25"/>
  <c r="AZ52" i="25"/>
  <c r="AZ52" i="26"/>
  <c r="BG36" i="26"/>
  <c r="BE39" i="26"/>
  <c r="D35" i="25"/>
  <c r="BN65" i="25" s="1"/>
  <c r="BJ27" i="25"/>
  <c r="BF27" i="25"/>
  <c r="BG27" i="25"/>
  <c r="BJ67" i="25"/>
  <c r="BK22" i="25"/>
  <c r="O68" i="25"/>
  <c r="G68" i="25"/>
  <c r="G69" i="25" s="1"/>
  <c r="AY66" i="25"/>
  <c r="BE13" i="25"/>
  <c r="BN66" i="25"/>
  <c r="BH20" i="25"/>
  <c r="AY18" i="25"/>
  <c r="AU17" i="25"/>
  <c r="BD16" i="25"/>
  <c r="AX40" i="25"/>
  <c r="BJ17" i="25"/>
  <c r="BD17" i="25"/>
  <c r="AZ53" i="25"/>
  <c r="AZ17" i="25"/>
  <c r="BK52" i="25"/>
  <c r="BE20" i="25"/>
  <c r="BF52" i="25"/>
  <c r="BD52" i="25"/>
  <c r="BH40" i="25"/>
  <c r="BK27" i="25"/>
  <c r="BM67" i="25"/>
  <c r="BL67" i="25"/>
  <c r="BK67" i="25"/>
  <c r="BA66" i="25"/>
  <c r="AZ66" i="25"/>
  <c r="BI22" i="25"/>
  <c r="BL64" i="25"/>
  <c r="AV48" i="25"/>
  <c r="D14" i="25"/>
  <c r="AY14" i="25" s="1"/>
  <c r="BL65" i="25"/>
  <c r="BD20" i="25"/>
  <c r="AU18" i="25"/>
  <c r="BB18" i="25"/>
  <c r="AZ41" i="25"/>
  <c r="AX54" i="25"/>
  <c r="BH17" i="25"/>
  <c r="BG20" i="25"/>
  <c r="BB53" i="25"/>
  <c r="BB17" i="25"/>
  <c r="BJ52" i="25"/>
  <c r="BF16" i="25"/>
  <c r="BB52" i="25"/>
  <c r="BI46" i="25"/>
  <c r="D13" i="24"/>
  <c r="BG14" i="24" s="1"/>
  <c r="BA13" i="24"/>
  <c r="AW13" i="24"/>
  <c r="AZ42" i="24"/>
  <c r="AX50" i="24"/>
  <c r="D37" i="24"/>
  <c r="AV33" i="24"/>
  <c r="AZ33" i="24"/>
  <c r="BJ32" i="24"/>
  <c r="D22" i="24"/>
  <c r="BI66" i="24" s="1"/>
  <c r="BF13" i="24"/>
  <c r="BA14" i="24"/>
  <c r="BC14" i="24"/>
  <c r="BE14" i="24"/>
  <c r="BE67" i="24"/>
  <c r="BG40" i="24"/>
  <c r="BF67" i="24"/>
  <c r="BJ66" i="24"/>
  <c r="BD25" i="24"/>
  <c r="BC63" i="24"/>
  <c r="D66" i="24"/>
  <c r="AW43" i="24" s="1"/>
  <c r="BH64" i="24"/>
  <c r="BD64" i="24"/>
  <c r="AZ64" i="24"/>
  <c r="AV64" i="24"/>
  <c r="BI63" i="24"/>
  <c r="BB63" i="24"/>
  <c r="BK62" i="24"/>
  <c r="BH62" i="24"/>
  <c r="BE62" i="24"/>
  <c r="BC62" i="24"/>
  <c r="D63" i="24"/>
  <c r="AZ62" i="24"/>
  <c r="AW62" i="24"/>
  <c r="AV62" i="24"/>
  <c r="BF49" i="24"/>
  <c r="BF61" i="24"/>
  <c r="AZ50" i="24"/>
  <c r="AW50" i="24"/>
  <c r="AV50" i="24"/>
  <c r="AX46" i="24"/>
  <c r="BE44" i="24"/>
  <c r="BJ48" i="24"/>
  <c r="BI48" i="24"/>
  <c r="BG46" i="24"/>
  <c r="AZ44" i="24"/>
  <c r="AY44" i="24"/>
  <c r="AW44" i="24"/>
  <c r="AV44" i="24"/>
  <c r="AU44" i="24"/>
  <c r="D45" i="24"/>
  <c r="BA43" i="24" s="1"/>
  <c r="BF48" i="24"/>
  <c r="BE43" i="24"/>
  <c r="BL39" i="24"/>
  <c r="BD36" i="24"/>
  <c r="AW33" i="24"/>
  <c r="BK47" i="24"/>
  <c r="BF30" i="24"/>
  <c r="BK68" i="24"/>
  <c r="AU21" i="24"/>
  <c r="BE23" i="24"/>
  <c r="BH25" i="24"/>
  <c r="D26" i="24"/>
  <c r="BH40" i="24" s="1"/>
  <c r="BE27" i="24"/>
  <c r="AZ28" i="24"/>
  <c r="BF28" i="24"/>
  <c r="BK30" i="24"/>
  <c r="BF69" i="24"/>
  <c r="BJ35" i="24"/>
  <c r="BK37" i="24"/>
  <c r="BC38" i="24"/>
  <c r="BG38" i="24"/>
  <c r="BE41" i="24"/>
  <c r="BK48" i="24"/>
  <c r="BH49" i="24"/>
  <c r="BD63" i="24"/>
  <c r="AW63" i="24"/>
  <c r="BJ49" i="24"/>
  <c r="BI64" i="24"/>
  <c r="BK63" i="24"/>
  <c r="BG63" i="24"/>
  <c r="BI49" i="24"/>
  <c r="AX63" i="24"/>
  <c r="BK64" i="24"/>
  <c r="BI62" i="24"/>
  <c r="BG62" i="24"/>
  <c r="BA62" i="24"/>
  <c r="AY62" i="24"/>
  <c r="AU62" i="24"/>
  <c r="BG61" i="24"/>
  <c r="D59" i="24"/>
  <c r="AY50" i="24"/>
  <c r="AU50" i="24"/>
  <c r="AY46" i="24"/>
  <c r="BI45" i="24"/>
  <c r="BE45" i="24"/>
  <c r="D49" i="24"/>
  <c r="AW42" i="24" s="1"/>
  <c r="BG44" i="24"/>
  <c r="BH48" i="24"/>
  <c r="BA44" i="24"/>
  <c r="D46" i="24"/>
  <c r="BJ43" i="24" s="1"/>
  <c r="BG43" i="24"/>
  <c r="BG48" i="24"/>
  <c r="BL43" i="24"/>
  <c r="BC43" i="24"/>
  <c r="D44" i="24"/>
  <c r="BI41" i="24" s="1"/>
  <c r="BD48" i="24"/>
  <c r="BJ36" i="24"/>
  <c r="BB36" i="24"/>
  <c r="AZ36" i="24"/>
  <c r="BA48" i="24"/>
  <c r="BC33" i="24"/>
  <c r="BG35" i="24"/>
  <c r="AV36" i="24"/>
  <c r="BK35" i="24"/>
  <c r="BI35" i="24"/>
  <c r="AY33" i="24"/>
  <c r="AU33" i="24"/>
  <c r="AW48" i="24"/>
  <c r="BK32" i="24"/>
  <c r="AY41" i="24"/>
  <c r="BJ69" i="24"/>
  <c r="BE69" i="24"/>
  <c r="BD30" i="24"/>
  <c r="BA69" i="24"/>
  <c r="AV69" i="24"/>
  <c r="BF68" i="24"/>
  <c r="AY13" i="24"/>
  <c r="AZ13" i="24"/>
  <c r="AU40" i="24"/>
  <c r="AV13" i="24"/>
  <c r="AX13" i="24"/>
  <c r="BB13" i="24"/>
  <c r="BH46" i="24"/>
  <c r="AU13" i="24"/>
  <c r="BC13" i="24"/>
  <c r="BK13" i="24"/>
  <c r="AZ54" i="24"/>
  <c r="BB54" i="24"/>
  <c r="BJ46" i="24"/>
  <c r="BD54" i="24"/>
  <c r="BF54" i="24"/>
  <c r="BH54" i="24"/>
  <c r="BK54" i="24"/>
  <c r="AV59" i="24"/>
  <c r="AX59" i="24"/>
  <c r="AZ59" i="24"/>
  <c r="BB59" i="24"/>
  <c r="BD59" i="24"/>
  <c r="BF59" i="24"/>
  <c r="BH59" i="24"/>
  <c r="BJ59" i="24"/>
  <c r="AU60" i="24"/>
  <c r="AV60" i="24"/>
  <c r="AW15" i="24"/>
  <c r="BA15" i="24"/>
  <c r="BC15" i="24"/>
  <c r="BB53" i="24"/>
  <c r="BD53" i="24"/>
  <c r="BF53" i="24"/>
  <c r="BH53" i="24"/>
  <c r="BJ53" i="24"/>
  <c r="AU54" i="24"/>
  <c r="AV16" i="24"/>
  <c r="AX16" i="24"/>
  <c r="AZ16" i="24"/>
  <c r="BB16" i="24"/>
  <c r="BH16" i="24"/>
  <c r="AU47" i="24"/>
  <c r="BE65" i="24"/>
  <c r="BG65" i="24"/>
  <c r="BH65" i="24"/>
  <c r="BI65" i="24"/>
  <c r="AZ40" i="24"/>
  <c r="BF18" i="24"/>
  <c r="AW47" i="24"/>
  <c r="AX66" i="24"/>
  <c r="AY65" i="24"/>
  <c r="AY47" i="24"/>
  <c r="AV21" i="24"/>
  <c r="AX21" i="24"/>
  <c r="BH66" i="24"/>
  <c r="BK21" i="24"/>
  <c r="AV22" i="24"/>
  <c r="AX22" i="24"/>
  <c r="AZ22" i="24"/>
  <c r="BB22" i="24"/>
  <c r="BD22" i="24"/>
  <c r="BF22" i="24"/>
  <c r="BG22" i="24"/>
  <c r="BA50" i="24"/>
  <c r="BC50" i="24"/>
  <c r="BE50" i="24"/>
  <c r="BG50" i="24"/>
  <c r="BI50" i="24"/>
  <c r="AU51" i="24"/>
  <c r="AW51" i="24"/>
  <c r="AY51" i="24"/>
  <c r="BA51" i="24"/>
  <c r="BC51" i="24"/>
  <c r="BE51" i="24"/>
  <c r="BG51" i="24"/>
  <c r="BI51" i="24"/>
  <c r="BK51" i="24"/>
  <c r="AV52" i="24"/>
  <c r="AY54" i="24"/>
  <c r="BA54" i="24"/>
  <c r="BC54" i="24"/>
  <c r="BE54" i="24"/>
  <c r="BG54" i="24"/>
  <c r="BI54" i="24"/>
  <c r="BJ54" i="24"/>
  <c r="AU59" i="24"/>
  <c r="AW59" i="24"/>
  <c r="AY59" i="24"/>
  <c r="BA59" i="24"/>
  <c r="BC59" i="24"/>
  <c r="BE59" i="24"/>
  <c r="BG59" i="24"/>
  <c r="BI59" i="24"/>
  <c r="BK59" i="24"/>
  <c r="AW60" i="24"/>
  <c r="AW40" i="24"/>
  <c r="AV15" i="24"/>
  <c r="AX15" i="24"/>
  <c r="AZ15" i="24"/>
  <c r="BB15" i="24"/>
  <c r="BD15" i="24"/>
  <c r="BF15" i="24"/>
  <c r="BH15" i="24"/>
  <c r="BJ15" i="24"/>
  <c r="BA53" i="24"/>
  <c r="BC53" i="24"/>
  <c r="BE53" i="24"/>
  <c r="BI53" i="24"/>
  <c r="BK53" i="24"/>
  <c r="AV54" i="24"/>
  <c r="AW54" i="24"/>
  <c r="AU16" i="24"/>
  <c r="AW16" i="24"/>
  <c r="AY16" i="24"/>
  <c r="BA16" i="24"/>
  <c r="BB65" i="24"/>
  <c r="BC65" i="24"/>
  <c r="BD65" i="24"/>
  <c r="AY40" i="24"/>
  <c r="BF17" i="24"/>
  <c r="BH17" i="24"/>
  <c r="BJ17" i="24"/>
  <c r="AV47" i="24"/>
  <c r="BJ65" i="24"/>
  <c r="AU18" i="24"/>
  <c r="AW18" i="24"/>
  <c r="AY18" i="24"/>
  <c r="BA18" i="24"/>
  <c r="BK65" i="24"/>
  <c r="AU65" i="24"/>
  <c r="AV65" i="24"/>
  <c r="AU66" i="24"/>
  <c r="AV66" i="24"/>
  <c r="AW65" i="24"/>
  <c r="AX65" i="24"/>
  <c r="AW66" i="24"/>
  <c r="AZ65" i="24"/>
  <c r="BA40" i="24"/>
  <c r="AV19" i="24"/>
  <c r="AX47" i="24"/>
  <c r="AY23" i="24"/>
  <c r="BE66" i="24"/>
  <c r="BF66" i="24"/>
  <c r="BG66" i="24"/>
  <c r="BH21" i="24"/>
  <c r="AU22" i="24"/>
  <c r="AW22" i="24"/>
  <c r="AY22" i="24"/>
  <c r="BA22" i="24"/>
  <c r="BC22" i="24"/>
  <c r="BE22" i="24"/>
  <c r="BB50" i="24"/>
  <c r="BF50" i="24"/>
  <c r="BH50" i="24"/>
  <c r="BJ50" i="24"/>
  <c r="AX52" i="24"/>
  <c r="BM66" i="24"/>
  <c r="AV67" i="24"/>
  <c r="AW67" i="24"/>
  <c r="AX67" i="24"/>
  <c r="AZ23" i="24"/>
  <c r="BB23" i="24"/>
  <c r="BH23" i="24"/>
  <c r="BJ23" i="24"/>
  <c r="BD67" i="24"/>
  <c r="AY24" i="24"/>
  <c r="BG67" i="24"/>
  <c r="BH67" i="24"/>
  <c r="AX25" i="24"/>
  <c r="AZ25" i="24"/>
  <c r="BB25" i="24"/>
  <c r="BF25" i="24"/>
  <c r="BN67" i="24"/>
  <c r="BI26" i="24"/>
  <c r="AV68" i="24"/>
  <c r="AW68" i="24"/>
  <c r="AX68" i="24"/>
  <c r="BF27" i="24"/>
  <c r="BJ27" i="24"/>
  <c r="BD68" i="24"/>
  <c r="AU28" i="24"/>
  <c r="BG68" i="24"/>
  <c r="BH68" i="24"/>
  <c r="BL29" i="24"/>
  <c r="BL68" i="24"/>
  <c r="BM68" i="24"/>
  <c r="AV30" i="24"/>
  <c r="AX30" i="24"/>
  <c r="AZ30" i="24"/>
  <c r="BB30" i="24"/>
  <c r="AY69" i="24"/>
  <c r="BB69" i="24"/>
  <c r="BC69" i="24"/>
  <c r="BB32" i="24"/>
  <c r="BD32" i="24"/>
  <c r="BH32" i="24"/>
  <c r="BI69" i="24"/>
  <c r="BK69" i="24"/>
  <c r="BL69" i="24"/>
  <c r="BM69" i="24"/>
  <c r="BK50" i="24"/>
  <c r="AY52" i="24"/>
  <c r="BC40" i="24"/>
  <c r="BE40" i="24"/>
  <c r="BI40" i="24"/>
  <c r="BK40" i="24"/>
  <c r="BA47" i="24"/>
  <c r="BD50" i="24"/>
  <c r="AX60" i="24"/>
  <c r="AY60" i="24"/>
  <c r="AZ60" i="24"/>
  <c r="BA60" i="24"/>
  <c r="BC60" i="24"/>
  <c r="D54" i="24"/>
  <c r="BF60" i="24" s="1"/>
  <c r="BI60" i="24"/>
  <c r="BK66" i="24"/>
  <c r="BL66" i="24"/>
  <c r="AY67" i="24"/>
  <c r="BA67" i="24"/>
  <c r="BB67" i="24"/>
  <c r="BC67" i="24"/>
  <c r="BI67" i="24"/>
  <c r="AY25" i="24"/>
  <c r="BA25" i="24"/>
  <c r="BC25" i="24"/>
  <c r="BK67" i="24"/>
  <c r="BL67" i="24"/>
  <c r="BM67" i="24"/>
  <c r="AX26" i="24"/>
  <c r="AZ26" i="24"/>
  <c r="BF26" i="24"/>
  <c r="AY68" i="24"/>
  <c r="BG27" i="24"/>
  <c r="BI27" i="24"/>
  <c r="BA68" i="24"/>
  <c r="BB68" i="24"/>
  <c r="BC68" i="24"/>
  <c r="AV28" i="24"/>
  <c r="BI68" i="24"/>
  <c r="BN68" i="24"/>
  <c r="AU30" i="24"/>
  <c r="AW30" i="24"/>
  <c r="AY30" i="24"/>
  <c r="AW69" i="24"/>
  <c r="AX69" i="24"/>
  <c r="BD69" i="24"/>
  <c r="BA32" i="24"/>
  <c r="BC32" i="24"/>
  <c r="BE32" i="24"/>
  <c r="BI32" i="24"/>
  <c r="BG69" i="24"/>
  <c r="BH69" i="24"/>
  <c r="BN69" i="24"/>
  <c r="AV51" i="24"/>
  <c r="AX51" i="24"/>
  <c r="AZ51" i="24"/>
  <c r="BB51" i="24"/>
  <c r="BD51" i="24"/>
  <c r="BF51" i="24"/>
  <c r="BH51" i="24"/>
  <c r="BJ51" i="24"/>
  <c r="AU52" i="24"/>
  <c r="AW52" i="24"/>
  <c r="BA41" i="24"/>
  <c r="BB60" i="24"/>
  <c r="BH60" i="24"/>
  <c r="D60" i="24"/>
  <c r="BH42" i="24" s="1"/>
  <c r="BH61" i="24"/>
  <c r="BI61" i="24"/>
  <c r="BK61" i="24"/>
  <c r="H69" i="24"/>
  <c r="J69" i="24"/>
  <c r="R69" i="24"/>
  <c r="Z69" i="24"/>
  <c r="AB69" i="24"/>
  <c r="AD69" i="24"/>
  <c r="AH69" i="24"/>
  <c r="AJ69" i="24"/>
  <c r="AL69" i="24"/>
  <c r="AN69" i="24"/>
  <c r="AP69" i="24"/>
  <c r="AR69" i="24"/>
  <c r="BJ61" i="24"/>
  <c r="Q69" i="24"/>
  <c r="AA69" i="24"/>
  <c r="AC69" i="24"/>
  <c r="AE69" i="24"/>
  <c r="AG69" i="24"/>
  <c r="AI69" i="24"/>
  <c r="AK69" i="24"/>
  <c r="AM69" i="24"/>
  <c r="AO69" i="24"/>
  <c r="AQ69" i="24"/>
  <c r="AW64" i="24"/>
  <c r="BN69" i="23"/>
  <c r="BF69" i="23"/>
  <c r="BB67" i="23"/>
  <c r="D67" i="23"/>
  <c r="AX43" i="23" s="1"/>
  <c r="D66" i="23"/>
  <c r="D65" i="23"/>
  <c r="BH64" i="23"/>
  <c r="BF64" i="23"/>
  <c r="BD64" i="23"/>
  <c r="BB64" i="23"/>
  <c r="AZ64" i="23"/>
  <c r="AX64" i="23"/>
  <c r="AV64" i="23"/>
  <c r="AS64" i="23"/>
  <c r="BJ64" i="23" s="1"/>
  <c r="AR64" i="23"/>
  <c r="BI64" i="23" s="1"/>
  <c r="AQ64" i="23"/>
  <c r="AP64" i="23"/>
  <c r="AO64" i="23"/>
  <c r="AN64" i="23"/>
  <c r="AM64" i="23"/>
  <c r="AL64" i="23"/>
  <c r="AK64" i="23"/>
  <c r="BG64" i="23" s="1"/>
  <c r="AJ64" i="23"/>
  <c r="AI64" i="23"/>
  <c r="BE64" i="23" s="1"/>
  <c r="AH64" i="23"/>
  <c r="AG64" i="23"/>
  <c r="BC64" i="23" s="1"/>
  <c r="AF64" i="23"/>
  <c r="AE64" i="23"/>
  <c r="BA64" i="23" s="1"/>
  <c r="AD64" i="23"/>
  <c r="AC64" i="23"/>
  <c r="AY64" i="23" s="1"/>
  <c r="AB64" i="23"/>
  <c r="AA64" i="23"/>
  <c r="Z64" i="23"/>
  <c r="Y64" i="23"/>
  <c r="AU64" i="23" s="1"/>
  <c r="X64" i="23"/>
  <c r="W64" i="23"/>
  <c r="BJ63" i="23" s="1"/>
  <c r="V64" i="23"/>
  <c r="U64" i="23"/>
  <c r="BH63" i="23" s="1"/>
  <c r="T64" i="23"/>
  <c r="S64" i="23"/>
  <c r="BF63" i="23" s="1"/>
  <c r="R64" i="23"/>
  <c r="Q64" i="23"/>
  <c r="P64" i="23"/>
  <c r="O64" i="23"/>
  <c r="D64" i="23" s="1"/>
  <c r="N64" i="23"/>
  <c r="M64" i="23"/>
  <c r="L64" i="23"/>
  <c r="K64" i="23"/>
  <c r="J64" i="23"/>
  <c r="I64" i="23"/>
  <c r="H64" i="23"/>
  <c r="G64" i="23"/>
  <c r="F64" i="23"/>
  <c r="E64" i="23"/>
  <c r="BK63" i="23"/>
  <c r="BI63" i="23"/>
  <c r="BG63" i="23"/>
  <c r="BE63" i="23"/>
  <c r="BD63" i="23"/>
  <c r="BC63" i="23"/>
  <c r="BB63" i="23"/>
  <c r="BA63" i="23"/>
  <c r="AZ63" i="23"/>
  <c r="AY63" i="23"/>
  <c r="AX63" i="23"/>
  <c r="AW63" i="23"/>
  <c r="AV63" i="23"/>
  <c r="AU63" i="23"/>
  <c r="D63" i="23"/>
  <c r="BK62" i="23"/>
  <c r="BG62" i="23"/>
  <c r="BF62" i="23"/>
  <c r="BE62" i="23"/>
  <c r="BD62" i="23"/>
  <c r="BC62" i="23"/>
  <c r="BB62" i="23"/>
  <c r="BA62" i="23"/>
  <c r="AY62" i="23"/>
  <c r="AW62" i="23"/>
  <c r="AU62" i="23"/>
  <c r="D62" i="23"/>
  <c r="AZ62" i="23" s="1"/>
  <c r="BK61" i="23"/>
  <c r="BI61" i="23"/>
  <c r="BG61" i="23"/>
  <c r="BE61" i="23"/>
  <c r="BC61" i="23"/>
  <c r="BA61" i="23"/>
  <c r="AY61" i="23"/>
  <c r="AW61" i="23"/>
  <c r="AU61" i="23"/>
  <c r="D61" i="23"/>
  <c r="BJ61" i="23" s="1"/>
  <c r="BK60" i="23"/>
  <c r="BI60" i="23"/>
  <c r="BG60" i="23"/>
  <c r="BE60" i="23"/>
  <c r="BC60" i="23"/>
  <c r="BA60" i="23"/>
  <c r="AY60" i="23"/>
  <c r="AW60" i="23"/>
  <c r="AV60" i="23"/>
  <c r="AU60" i="23"/>
  <c r="D60" i="23"/>
  <c r="BD61" i="23" s="1"/>
  <c r="BK59" i="23"/>
  <c r="BJ59" i="23"/>
  <c r="BI59" i="23"/>
  <c r="BH59" i="23"/>
  <c r="BG59" i="23"/>
  <c r="BF59" i="23"/>
  <c r="BE59" i="23"/>
  <c r="BD59" i="23"/>
  <c r="BC59" i="23"/>
  <c r="BB59" i="23"/>
  <c r="BA59" i="23"/>
  <c r="AZ59" i="23"/>
  <c r="AY59" i="23"/>
  <c r="AX59" i="23"/>
  <c r="AW59" i="23"/>
  <c r="AV59" i="23"/>
  <c r="AU59" i="23"/>
  <c r="D59" i="23"/>
  <c r="AX61" i="23" s="1"/>
  <c r="D58" i="23"/>
  <c r="BF42" i="23" s="1"/>
  <c r="D57" i="23"/>
  <c r="D56" i="23"/>
  <c r="BD42" i="23" s="1"/>
  <c r="D55" i="23"/>
  <c r="BK54" i="23"/>
  <c r="BJ54" i="23"/>
  <c r="BI54" i="23"/>
  <c r="BH54" i="23"/>
  <c r="BG54" i="23"/>
  <c r="BF54" i="23"/>
  <c r="BE54" i="23"/>
  <c r="BD54" i="23"/>
  <c r="BC54" i="23"/>
  <c r="BB54" i="23"/>
  <c r="BA54" i="23"/>
  <c r="AZ54" i="23"/>
  <c r="AY54" i="23"/>
  <c r="D54" i="23"/>
  <c r="BH60" i="23" s="1"/>
  <c r="D53" i="23"/>
  <c r="BB60" i="23" s="1"/>
  <c r="AY52" i="23"/>
  <c r="AX52" i="23"/>
  <c r="AW52" i="23"/>
  <c r="AV52" i="23"/>
  <c r="AU52" i="23"/>
  <c r="D52" i="23"/>
  <c r="BK51" i="23"/>
  <c r="BJ51" i="23"/>
  <c r="BI51" i="23"/>
  <c r="BH51" i="23"/>
  <c r="BG51" i="23"/>
  <c r="BF51" i="23"/>
  <c r="BE51" i="23"/>
  <c r="BD51" i="23"/>
  <c r="BC51" i="23"/>
  <c r="BB51" i="23"/>
  <c r="BA51" i="23"/>
  <c r="AZ51" i="23"/>
  <c r="AY51" i="23"/>
  <c r="AX51" i="23"/>
  <c r="AW51" i="23"/>
  <c r="AV51" i="23"/>
  <c r="AU51" i="23"/>
  <c r="D51" i="23"/>
  <c r="BK50" i="23"/>
  <c r="BJ50" i="23"/>
  <c r="BI50" i="23"/>
  <c r="BH50" i="23"/>
  <c r="BG50" i="23"/>
  <c r="BF50" i="23"/>
  <c r="BE50" i="23"/>
  <c r="BD50" i="23"/>
  <c r="BC50" i="23"/>
  <c r="BB50" i="23"/>
  <c r="BA50" i="23"/>
  <c r="AZ50" i="23"/>
  <c r="AY50" i="23"/>
  <c r="AX50" i="23"/>
  <c r="AW50" i="23"/>
  <c r="AV50" i="23"/>
  <c r="AU50" i="23"/>
  <c r="D50" i="23"/>
  <c r="BK49" i="23"/>
  <c r="BJ49" i="23"/>
  <c r="BI49" i="23"/>
  <c r="BG49" i="23"/>
  <c r="BF49" i="23"/>
  <c r="BE49" i="23"/>
  <c r="BD49" i="23"/>
  <c r="BC49" i="23"/>
  <c r="BB49" i="23"/>
  <c r="BA49" i="23"/>
  <c r="AZ49" i="23"/>
  <c r="AY49" i="23"/>
  <c r="AX49" i="23"/>
  <c r="AW49" i="23"/>
  <c r="AV49" i="23"/>
  <c r="AU49" i="23"/>
  <c r="D49" i="23"/>
  <c r="BK48" i="23"/>
  <c r="BJ48" i="23"/>
  <c r="BH48" i="23"/>
  <c r="BG48" i="23"/>
  <c r="BF48" i="23"/>
  <c r="BE48" i="23"/>
  <c r="BD48" i="23"/>
  <c r="BB48" i="23"/>
  <c r="BA48" i="23"/>
  <c r="AZ48" i="23"/>
  <c r="AX48" i="23"/>
  <c r="AW48" i="23"/>
  <c r="AU48" i="23"/>
  <c r="AS48" i="23"/>
  <c r="AS48" i="24" s="1"/>
  <c r="AZ46" i="24" s="1"/>
  <c r="AR48" i="23"/>
  <c r="AY46" i="23" s="1"/>
  <c r="AQ48" i="23"/>
  <c r="AP48" i="23"/>
  <c r="AO48" i="23"/>
  <c r="AN48" i="23"/>
  <c r="AM48" i="23"/>
  <c r="AL48" i="23"/>
  <c r="AX46" i="23" s="1"/>
  <c r="AK48" i="23"/>
  <c r="AJ48" i="23"/>
  <c r="AV46" i="23" s="1"/>
  <c r="AI48" i="23"/>
  <c r="AH48" i="23"/>
  <c r="BK45" i="23" s="1"/>
  <c r="AG48" i="23"/>
  <c r="AF48" i="23"/>
  <c r="BI45" i="23" s="1"/>
  <c r="AE48" i="23"/>
  <c r="AD48" i="23"/>
  <c r="BG45" i="23" s="1"/>
  <c r="AC48" i="23"/>
  <c r="AB48" i="23"/>
  <c r="BE45" i="23" s="1"/>
  <c r="AA48" i="23"/>
  <c r="Z48" i="23"/>
  <c r="BC45" i="23" s="1"/>
  <c r="Y48" i="23"/>
  <c r="X48" i="23"/>
  <c r="X48" i="24" s="1"/>
  <c r="BA45" i="24" s="1"/>
  <c r="W48" i="23"/>
  <c r="V48" i="23"/>
  <c r="AY45" i="23" s="1"/>
  <c r="U48" i="23"/>
  <c r="T48" i="23"/>
  <c r="S48" i="23"/>
  <c r="R48" i="23"/>
  <c r="Q48" i="23"/>
  <c r="P48" i="23"/>
  <c r="P48" i="24" s="1"/>
  <c r="BK44" i="24" s="1"/>
  <c r="O48" i="23"/>
  <c r="N48" i="23"/>
  <c r="M48" i="23"/>
  <c r="M48" i="24" s="1"/>
  <c r="BH44" i="24" s="1"/>
  <c r="L48" i="23"/>
  <c r="BG44" i="23" s="1"/>
  <c r="K48" i="23"/>
  <c r="J48" i="23"/>
  <c r="I48" i="23"/>
  <c r="H48" i="23"/>
  <c r="BI48" i="23" s="1"/>
  <c r="G48" i="23"/>
  <c r="F48" i="23"/>
  <c r="F48" i="24" s="1"/>
  <c r="BC44" i="24" s="1"/>
  <c r="E48" i="23"/>
  <c r="D48" i="23"/>
  <c r="BK47" i="23"/>
  <c r="BI47" i="23"/>
  <c r="BH47" i="23"/>
  <c r="BF47" i="23"/>
  <c r="BE47" i="23"/>
  <c r="BC47" i="23"/>
  <c r="BB47" i="23"/>
  <c r="AZ47" i="23"/>
  <c r="AY47" i="23"/>
  <c r="AW47" i="23"/>
  <c r="AV47" i="23"/>
  <c r="AU47" i="23"/>
  <c r="D47" i="23"/>
  <c r="AX44" i="23" s="1"/>
  <c r="BJ46" i="23"/>
  <c r="BH46" i="23"/>
  <c r="BD46" i="23"/>
  <c r="AZ46" i="23"/>
  <c r="AW46" i="23"/>
  <c r="AU46" i="23"/>
  <c r="D46" i="23"/>
  <c r="BJ45" i="23"/>
  <c r="BH45" i="23"/>
  <c r="BF45" i="23"/>
  <c r="BD45" i="23"/>
  <c r="BB45" i="23"/>
  <c r="AZ45" i="23"/>
  <c r="AX45" i="23"/>
  <c r="AV45" i="23"/>
  <c r="AU45" i="23"/>
  <c r="D45" i="23"/>
  <c r="BJ44" i="23"/>
  <c r="BH44" i="23"/>
  <c r="BF44" i="23"/>
  <c r="BD44" i="23"/>
  <c r="BB44" i="23"/>
  <c r="BA44" i="23"/>
  <c r="AZ44" i="23"/>
  <c r="AV44" i="23"/>
  <c r="D44" i="23"/>
  <c r="BI41" i="23" s="1"/>
  <c r="BL43" i="23"/>
  <c r="BK43" i="23"/>
  <c r="BI43" i="23"/>
  <c r="BG43" i="23"/>
  <c r="BE43" i="23"/>
  <c r="BC43" i="23"/>
  <c r="BA43" i="23"/>
  <c r="AY43" i="23"/>
  <c r="AW43" i="23"/>
  <c r="AV43" i="23"/>
  <c r="AU43" i="23"/>
  <c r="D43" i="23"/>
  <c r="BK42" i="23"/>
  <c r="BJ42" i="23"/>
  <c r="BI42" i="23"/>
  <c r="BH42" i="23"/>
  <c r="BG42" i="23"/>
  <c r="BE42" i="23"/>
  <c r="BC42" i="23"/>
  <c r="BB42" i="23"/>
  <c r="BA42" i="23"/>
  <c r="AZ42" i="23"/>
  <c r="AY42" i="23"/>
  <c r="AX42" i="23"/>
  <c r="AW42" i="23"/>
  <c r="AS42" i="23"/>
  <c r="AS42" i="24" s="1"/>
  <c r="BD39" i="24" s="1"/>
  <c r="AR42" i="23"/>
  <c r="AQ42" i="23"/>
  <c r="AP42" i="23"/>
  <c r="AO42" i="23"/>
  <c r="AN42" i="23"/>
  <c r="AM42" i="23"/>
  <c r="AL42" i="23"/>
  <c r="BB39" i="23" s="1"/>
  <c r="AK42" i="23"/>
  <c r="AJ42" i="23"/>
  <c r="AZ39" i="23" s="1"/>
  <c r="AI42" i="23"/>
  <c r="AH42" i="23"/>
  <c r="AX39" i="23" s="1"/>
  <c r="AG42" i="23"/>
  <c r="AF42" i="23"/>
  <c r="AE42" i="23"/>
  <c r="AD42" i="23"/>
  <c r="AC42" i="23"/>
  <c r="AB42" i="23"/>
  <c r="AA42" i="23"/>
  <c r="Z42" i="23"/>
  <c r="Y42" i="23"/>
  <c r="Y42" i="24" s="1"/>
  <c r="BF38" i="24" s="1"/>
  <c r="X42" i="23"/>
  <c r="W42" i="23"/>
  <c r="W42" i="24" s="1"/>
  <c r="BE37" i="24" s="1"/>
  <c r="V42" i="23"/>
  <c r="U42" i="23"/>
  <c r="U42" i="24" s="1"/>
  <c r="BB38" i="24" s="1"/>
  <c r="T42" i="23"/>
  <c r="T42" i="24" s="1"/>
  <c r="BA38" i="24" s="1"/>
  <c r="S42" i="23"/>
  <c r="S42" i="24" s="1"/>
  <c r="BA37" i="24" s="1"/>
  <c r="R42" i="23"/>
  <c r="Q42" i="23"/>
  <c r="Q42" i="24" s="1"/>
  <c r="AZ37" i="24" s="1"/>
  <c r="P42" i="23"/>
  <c r="P42" i="24" s="1"/>
  <c r="AX38" i="24" s="1"/>
  <c r="O42" i="23"/>
  <c r="O42" i="24" s="1"/>
  <c r="N42" i="23"/>
  <c r="N42" i="24" s="1"/>
  <c r="AW37" i="24" s="1"/>
  <c r="M42" i="23"/>
  <c r="M42" i="24" s="1"/>
  <c r="AV37" i="24" s="1"/>
  <c r="L42" i="23"/>
  <c r="K42" i="23"/>
  <c r="J42" i="23"/>
  <c r="I42" i="23"/>
  <c r="H42" i="23"/>
  <c r="BL39" i="23" s="1"/>
  <c r="G42" i="23"/>
  <c r="F42" i="23"/>
  <c r="F42" i="24" s="1"/>
  <c r="BH36" i="24" s="1"/>
  <c r="E42" i="23"/>
  <c r="E42" i="24" s="1"/>
  <c r="BG36" i="24" s="1"/>
  <c r="BJ41" i="23"/>
  <c r="BH41" i="23"/>
  <c r="BD41" i="23"/>
  <c r="AX41" i="23"/>
  <c r="D41" i="23"/>
  <c r="BD36" i="23" s="1"/>
  <c r="D40" i="23"/>
  <c r="BE41" i="23" s="1"/>
  <c r="BD39" i="23"/>
  <c r="BC39" i="23"/>
  <c r="BA39" i="23"/>
  <c r="AY39" i="23"/>
  <c r="AW39" i="23"/>
  <c r="AU39" i="23"/>
  <c r="D39" i="23"/>
  <c r="BK38" i="23"/>
  <c r="BJ38" i="23"/>
  <c r="BI38" i="23"/>
  <c r="BH38" i="23"/>
  <c r="BG38" i="23"/>
  <c r="BF38" i="23"/>
  <c r="BE38" i="23"/>
  <c r="BD38" i="23"/>
  <c r="BC38" i="23"/>
  <c r="BB38" i="23"/>
  <c r="BA38" i="23"/>
  <c r="AZ38" i="23"/>
  <c r="AY38" i="23"/>
  <c r="AW38" i="23"/>
  <c r="AU38" i="23"/>
  <c r="AS38" i="23"/>
  <c r="AS38" i="24" s="1"/>
  <c r="AY35" i="24" s="1"/>
  <c r="AR38" i="23"/>
  <c r="AQ38" i="23"/>
  <c r="AP38" i="23"/>
  <c r="AO38" i="23"/>
  <c r="AN38" i="23"/>
  <c r="AM38" i="23"/>
  <c r="AL38" i="23"/>
  <c r="AK38" i="23"/>
  <c r="AJ38" i="23"/>
  <c r="AI38" i="23"/>
  <c r="AH38" i="23"/>
  <c r="AG38" i="23"/>
  <c r="AF38" i="23"/>
  <c r="AE38" i="23"/>
  <c r="AD38" i="23"/>
  <c r="AC38" i="23"/>
  <c r="AB38" i="23"/>
  <c r="AA38" i="23"/>
  <c r="Z38" i="23"/>
  <c r="Y38" i="23"/>
  <c r="Y38" i="24" s="1"/>
  <c r="BA34" i="24" s="1"/>
  <c r="X38" i="23"/>
  <c r="W38" i="23"/>
  <c r="W38" i="24" s="1"/>
  <c r="AY34" i="24" s="1"/>
  <c r="V38" i="23"/>
  <c r="U38" i="23"/>
  <c r="U38" i="24" s="1"/>
  <c r="AW34" i="24" s="1"/>
  <c r="T38" i="23"/>
  <c r="T38" i="24" s="1"/>
  <c r="AV34" i="24" s="1"/>
  <c r="S38" i="23"/>
  <c r="S38" i="24" s="1"/>
  <c r="AU34" i="24" s="1"/>
  <c r="R38" i="23"/>
  <c r="Q38" i="23"/>
  <c r="P38" i="23"/>
  <c r="P38" i="24" s="1"/>
  <c r="BJ33" i="24" s="1"/>
  <c r="O38" i="23"/>
  <c r="O38" i="24" s="1"/>
  <c r="N38" i="23"/>
  <c r="N38" i="24" s="1"/>
  <c r="BH33" i="24" s="1"/>
  <c r="M38" i="23"/>
  <c r="M38" i="24" s="1"/>
  <c r="BG33" i="24" s="1"/>
  <c r="L38" i="23"/>
  <c r="L38" i="24" s="1"/>
  <c r="BF33" i="24" s="1"/>
  <c r="K38" i="23"/>
  <c r="J38" i="23"/>
  <c r="I38" i="23"/>
  <c r="H38" i="23"/>
  <c r="AY48" i="23" s="1"/>
  <c r="G38" i="23"/>
  <c r="F38" i="23"/>
  <c r="F38" i="24" s="1"/>
  <c r="BB33" i="24" s="1"/>
  <c r="E38" i="23"/>
  <c r="E38" i="24" s="1"/>
  <c r="BK37" i="23"/>
  <c r="BJ37" i="23"/>
  <c r="BI37" i="23"/>
  <c r="BH37" i="23"/>
  <c r="BG37" i="23"/>
  <c r="BF37" i="23"/>
  <c r="BE37" i="23"/>
  <c r="BD37" i="23"/>
  <c r="BC37" i="23"/>
  <c r="BB37" i="23"/>
  <c r="AZ37" i="23"/>
  <c r="AX37" i="23"/>
  <c r="AV37" i="23"/>
  <c r="D37" i="23"/>
  <c r="BB41" i="23" s="1"/>
  <c r="BK36" i="23"/>
  <c r="BJ36" i="23"/>
  <c r="BI36" i="23"/>
  <c r="BH36" i="23"/>
  <c r="BG36" i="23"/>
  <c r="BF36" i="23"/>
  <c r="BB36" i="23"/>
  <c r="AX36" i="23"/>
  <c r="D36" i="23"/>
  <c r="BA41" i="23" s="1"/>
  <c r="BH35" i="23"/>
  <c r="BG35" i="23"/>
  <c r="AY35" i="23"/>
  <c r="AX35" i="23"/>
  <c r="AW35" i="23"/>
  <c r="AV35" i="23"/>
  <c r="AU35" i="23"/>
  <c r="BK34" i="23"/>
  <c r="BJ34" i="23"/>
  <c r="BI34" i="23"/>
  <c r="BH34" i="23"/>
  <c r="BG34" i="23"/>
  <c r="BF34" i="23"/>
  <c r="BE34" i="23"/>
  <c r="BD34" i="23"/>
  <c r="BC34" i="23"/>
  <c r="BB34" i="23"/>
  <c r="BA34" i="23"/>
  <c r="AZ34" i="23"/>
  <c r="AY34" i="23"/>
  <c r="AX34" i="23"/>
  <c r="AW34" i="23"/>
  <c r="AV34" i="23"/>
  <c r="AU34" i="23"/>
  <c r="D34" i="23"/>
  <c r="BK33" i="23"/>
  <c r="BJ33" i="23"/>
  <c r="BH33" i="23"/>
  <c r="BG33" i="23"/>
  <c r="BF33" i="23"/>
  <c r="BE33" i="23"/>
  <c r="BD33" i="23"/>
  <c r="BC33" i="23"/>
  <c r="BB33" i="23"/>
  <c r="BA33" i="23"/>
  <c r="AZ33" i="23"/>
  <c r="AY33" i="23"/>
  <c r="AW33" i="23"/>
  <c r="AU33" i="23"/>
  <c r="D33" i="23"/>
  <c r="BK32" i="23"/>
  <c r="BA32" i="23"/>
  <c r="AS32" i="23"/>
  <c r="AR32" i="23"/>
  <c r="AZ32" i="23" s="1"/>
  <c r="AQ32" i="23"/>
  <c r="AP32" i="23"/>
  <c r="AO32" i="23"/>
  <c r="AN32" i="23"/>
  <c r="AM32" i="23"/>
  <c r="AL32" i="23"/>
  <c r="AY32" i="23" s="1"/>
  <c r="AK32" i="23"/>
  <c r="AX32" i="23" s="1"/>
  <c r="AJ32" i="23"/>
  <c r="AW32" i="23" s="1"/>
  <c r="AI32" i="23"/>
  <c r="AV32" i="23" s="1"/>
  <c r="AH32" i="23"/>
  <c r="AU32" i="23" s="1"/>
  <c r="AG32" i="23"/>
  <c r="AF32" i="23"/>
  <c r="BG32" i="23" s="1"/>
  <c r="AE32" i="23"/>
  <c r="AD32" i="23"/>
  <c r="AC32" i="23"/>
  <c r="AB32" i="23"/>
  <c r="AA32" i="23"/>
  <c r="Z32" i="23"/>
  <c r="Y32" i="23"/>
  <c r="X32" i="23"/>
  <c r="BF32" i="23" s="1"/>
  <c r="W32" i="23"/>
  <c r="V32" i="23"/>
  <c r="U32" i="23"/>
  <c r="T32" i="23"/>
  <c r="BE32" i="23" s="1"/>
  <c r="S32" i="23"/>
  <c r="R32" i="23"/>
  <c r="Q32" i="23"/>
  <c r="P32" i="23"/>
  <c r="AU31" i="23" s="1"/>
  <c r="O32" i="23"/>
  <c r="BB69" i="23" s="1"/>
  <c r="N32" i="23"/>
  <c r="M32" i="23"/>
  <c r="L32" i="23"/>
  <c r="BC32" i="23" s="1"/>
  <c r="K32" i="23"/>
  <c r="J32" i="23"/>
  <c r="I32" i="23"/>
  <c r="H32" i="23"/>
  <c r="BJ47" i="23" s="1"/>
  <c r="G32" i="23"/>
  <c r="F32" i="23"/>
  <c r="E32" i="23"/>
  <c r="D32" i="23"/>
  <c r="BK31" i="23"/>
  <c r="BJ31" i="23"/>
  <c r="BI31" i="23"/>
  <c r="BH31" i="23"/>
  <c r="BG31" i="23"/>
  <c r="BF31" i="23"/>
  <c r="BE31" i="23"/>
  <c r="BD31" i="23"/>
  <c r="BC31" i="23"/>
  <c r="BB31" i="23"/>
  <c r="BA31" i="23"/>
  <c r="AZ31" i="23"/>
  <c r="AY31" i="23"/>
  <c r="AX31" i="23"/>
  <c r="AW31" i="23"/>
  <c r="AV31" i="23"/>
  <c r="D31" i="23"/>
  <c r="AV41" i="23" s="1"/>
  <c r="BK30" i="23"/>
  <c r="BJ30" i="23"/>
  <c r="BI30" i="23"/>
  <c r="BH30" i="23"/>
  <c r="BG30" i="23"/>
  <c r="BF30" i="23"/>
  <c r="BE30" i="23"/>
  <c r="BD30" i="23"/>
  <c r="BC30" i="23"/>
  <c r="D30" i="23"/>
  <c r="BI29" i="23"/>
  <c r="BG29" i="23"/>
  <c r="BE29" i="23"/>
  <c r="BC29" i="23"/>
  <c r="BA29" i="23"/>
  <c r="AY29" i="23"/>
  <c r="AW29" i="23"/>
  <c r="AU29" i="23"/>
  <c r="AS29" i="23"/>
  <c r="AR29" i="23"/>
  <c r="BK29" i="23" s="1"/>
  <c r="AQ29" i="23"/>
  <c r="AP29" i="23"/>
  <c r="AO29" i="23"/>
  <c r="AN29" i="23"/>
  <c r="AM29" i="23"/>
  <c r="AL29" i="23"/>
  <c r="BJ29" i="23" s="1"/>
  <c r="AK29" i="23"/>
  <c r="AJ29" i="23"/>
  <c r="BH29" i="23" s="1"/>
  <c r="AI29" i="23"/>
  <c r="AH29" i="23"/>
  <c r="BF29" i="23" s="1"/>
  <c r="AG29" i="23"/>
  <c r="AF29" i="23"/>
  <c r="AZ30" i="23" s="1"/>
  <c r="AE29" i="23"/>
  <c r="AD29" i="23"/>
  <c r="BB29" i="23" s="1"/>
  <c r="AC29" i="23"/>
  <c r="AB29" i="23"/>
  <c r="AZ29" i="23" s="1"/>
  <c r="AA29" i="23"/>
  <c r="Z29" i="23"/>
  <c r="AX29" i="23" s="1"/>
  <c r="Y29" i="23"/>
  <c r="X29" i="23"/>
  <c r="AY30" i="23" s="1"/>
  <c r="W29" i="23"/>
  <c r="V29" i="23"/>
  <c r="BK28" i="23" s="1"/>
  <c r="U29" i="23"/>
  <c r="T29" i="23"/>
  <c r="AX30" i="23" s="1"/>
  <c r="S29" i="23"/>
  <c r="R29" i="23"/>
  <c r="Q29" i="23"/>
  <c r="BH68" i="23" s="1"/>
  <c r="P29" i="23"/>
  <c r="O29" i="23"/>
  <c r="N29" i="23"/>
  <c r="M29" i="23"/>
  <c r="L29" i="23"/>
  <c r="AV30" i="23" s="1"/>
  <c r="K29" i="23"/>
  <c r="J29" i="23"/>
  <c r="I29" i="23"/>
  <c r="H29" i="23"/>
  <c r="BG47" i="23" s="1"/>
  <c r="G29" i="23"/>
  <c r="F29" i="23"/>
  <c r="E29" i="23"/>
  <c r="D29" i="23"/>
  <c r="BJ28" i="23"/>
  <c r="BH28" i="23"/>
  <c r="BG28" i="23"/>
  <c r="BF28" i="23"/>
  <c r="BE28" i="23"/>
  <c r="BD28" i="23"/>
  <c r="BC28" i="23"/>
  <c r="BB28" i="23"/>
  <c r="BA28" i="23"/>
  <c r="AZ28" i="23"/>
  <c r="AY28" i="23"/>
  <c r="AX28" i="23"/>
  <c r="AW28" i="23"/>
  <c r="D28" i="23"/>
  <c r="AZ68" i="23" s="1"/>
  <c r="BD27" i="23"/>
  <c r="D27" i="23"/>
  <c r="BJ26" i="23"/>
  <c r="BH26" i="23"/>
  <c r="BF26" i="23"/>
  <c r="BD26" i="23"/>
  <c r="BB26" i="23"/>
  <c r="AS26" i="23"/>
  <c r="AR26" i="23"/>
  <c r="AQ26" i="23"/>
  <c r="AP26" i="23"/>
  <c r="AO26" i="23"/>
  <c r="AN26" i="23"/>
  <c r="AM26" i="23"/>
  <c r="AL26" i="23"/>
  <c r="BC27" i="23" s="1"/>
  <c r="AK26" i="23"/>
  <c r="BB27" i="23" s="1"/>
  <c r="AJ26" i="23"/>
  <c r="BA27" i="23" s="1"/>
  <c r="AI26" i="23"/>
  <c r="AZ27" i="23" s="1"/>
  <c r="AH26" i="23"/>
  <c r="AY27" i="23" s="1"/>
  <c r="AG26" i="23"/>
  <c r="AX27" i="23" s="1"/>
  <c r="AF26" i="23"/>
  <c r="AW27" i="23" s="1"/>
  <c r="AE26" i="23"/>
  <c r="AV27" i="23" s="1"/>
  <c r="AD26" i="23"/>
  <c r="AU27" i="23" s="1"/>
  <c r="AC26" i="23"/>
  <c r="BK26" i="23" s="1"/>
  <c r="AB26" i="23"/>
  <c r="AA26" i="23"/>
  <c r="Z26" i="23"/>
  <c r="Y26" i="23"/>
  <c r="X26" i="23"/>
  <c r="W26" i="23"/>
  <c r="BE26" i="23" s="1"/>
  <c r="V26" i="23"/>
  <c r="U26" i="23"/>
  <c r="BC26" i="23" s="1"/>
  <c r="T26" i="23"/>
  <c r="S26" i="23"/>
  <c r="BA26" i="23" s="1"/>
  <c r="R26" i="23"/>
  <c r="Q26" i="23"/>
  <c r="P26" i="23"/>
  <c r="AY26" i="23" s="1"/>
  <c r="O26" i="23"/>
  <c r="N26" i="23"/>
  <c r="AW26" i="23" s="1"/>
  <c r="M26" i="23"/>
  <c r="AV26" i="23" s="1"/>
  <c r="L26" i="23"/>
  <c r="AU26" i="23" s="1"/>
  <c r="K26" i="23"/>
  <c r="BK25" i="23" s="1"/>
  <c r="J26" i="23"/>
  <c r="I26" i="23"/>
  <c r="H26" i="23"/>
  <c r="G26" i="23"/>
  <c r="BI25" i="23" s="1"/>
  <c r="F26" i="23"/>
  <c r="E26" i="23"/>
  <c r="BG25" i="23" s="1"/>
  <c r="BJ25" i="23"/>
  <c r="BH25" i="23"/>
  <c r="AW25" i="23"/>
  <c r="AU25" i="23"/>
  <c r="D25" i="23"/>
  <c r="BI24" i="23"/>
  <c r="BE24" i="23"/>
  <c r="BA24" i="23"/>
  <c r="AW24" i="23"/>
  <c r="D24" i="23"/>
  <c r="BK23" i="23"/>
  <c r="BI23" i="23"/>
  <c r="BE23" i="23"/>
  <c r="BA23" i="23"/>
  <c r="AS23" i="23"/>
  <c r="AR23" i="23"/>
  <c r="AQ23" i="23"/>
  <c r="AP23" i="23"/>
  <c r="AO23" i="23"/>
  <c r="AN23" i="23"/>
  <c r="AM23" i="23"/>
  <c r="AL23" i="23"/>
  <c r="AV25" i="23" s="1"/>
  <c r="AK23" i="23"/>
  <c r="AJ23" i="23"/>
  <c r="BK24" i="23" s="1"/>
  <c r="AI23" i="23"/>
  <c r="BJ24" i="23" s="1"/>
  <c r="AH23" i="23"/>
  <c r="AG23" i="23"/>
  <c r="BH24" i="23" s="1"/>
  <c r="AF23" i="23"/>
  <c r="BG24" i="23" s="1"/>
  <c r="AE23" i="23"/>
  <c r="BF24" i="23" s="1"/>
  <c r="AD23" i="23"/>
  <c r="AC23" i="23"/>
  <c r="BD24" i="23" s="1"/>
  <c r="AB23" i="23"/>
  <c r="BC24" i="23" s="1"/>
  <c r="AA23" i="23"/>
  <c r="BD25" i="23" s="1"/>
  <c r="Z23" i="23"/>
  <c r="Y23" i="23"/>
  <c r="AZ24" i="23" s="1"/>
  <c r="X23" i="23"/>
  <c r="W23" i="23"/>
  <c r="AX24" i="23" s="1"/>
  <c r="V23" i="23"/>
  <c r="U23" i="23"/>
  <c r="AV24" i="23" s="1"/>
  <c r="T23" i="23"/>
  <c r="AU24" i="23" s="1"/>
  <c r="S23" i="23"/>
  <c r="R23" i="23"/>
  <c r="Q23" i="23"/>
  <c r="AX67" i="23" s="1"/>
  <c r="P23" i="23"/>
  <c r="O23" i="23"/>
  <c r="N23" i="23"/>
  <c r="BG23" i="23" s="1"/>
  <c r="M23" i="23"/>
  <c r="BF23" i="23" s="1"/>
  <c r="L23" i="23"/>
  <c r="K23" i="23"/>
  <c r="BD23" i="23" s="1"/>
  <c r="J23" i="23"/>
  <c r="I23" i="23"/>
  <c r="H23" i="23"/>
  <c r="G23" i="23"/>
  <c r="F23" i="23"/>
  <c r="AY25" i="23" s="1"/>
  <c r="E23" i="23"/>
  <c r="D23" i="23"/>
  <c r="BE25" i="23" s="1"/>
  <c r="BF22" i="23"/>
  <c r="BD22" i="23"/>
  <c r="BB22" i="23"/>
  <c r="AZ22" i="23"/>
  <c r="AX22" i="23"/>
  <c r="AV22" i="23"/>
  <c r="D22" i="23"/>
  <c r="AX21" i="23"/>
  <c r="AV21" i="23"/>
  <c r="D21" i="23"/>
  <c r="AX20" i="23"/>
  <c r="AV20" i="23"/>
  <c r="AS20" i="23"/>
  <c r="AR20" i="23"/>
  <c r="AQ20" i="23"/>
  <c r="AP20" i="23"/>
  <c r="AO20" i="23"/>
  <c r="AN20" i="23"/>
  <c r="AM20" i="23"/>
  <c r="AL20" i="23"/>
  <c r="AK20" i="23"/>
  <c r="AJ20" i="23"/>
  <c r="AI20" i="23"/>
  <c r="AH20" i="23"/>
  <c r="AG20" i="23"/>
  <c r="AF20" i="23"/>
  <c r="AE20" i="23"/>
  <c r="AD20" i="23"/>
  <c r="AC20" i="23"/>
  <c r="AB20" i="23"/>
  <c r="AA20" i="23"/>
  <c r="Z20" i="23"/>
  <c r="Y20" i="23"/>
  <c r="X20" i="23"/>
  <c r="X20" i="24" s="1"/>
  <c r="BI21" i="24" s="1"/>
  <c r="W20" i="23"/>
  <c r="V20" i="23"/>
  <c r="U20" i="23"/>
  <c r="T20" i="23"/>
  <c r="T20" i="24" s="1"/>
  <c r="BE21" i="24" s="1"/>
  <c r="S20" i="23"/>
  <c r="S20" i="24" s="1"/>
  <c r="BD21" i="24" s="1"/>
  <c r="R20" i="23"/>
  <c r="Q20" i="23"/>
  <c r="P20" i="23"/>
  <c r="P20" i="24" s="1"/>
  <c r="BB21" i="24" s="1"/>
  <c r="O20" i="23"/>
  <c r="O20" i="24" s="1"/>
  <c r="N20" i="23"/>
  <c r="N20" i="24" s="1"/>
  <c r="AZ21" i="24" s="1"/>
  <c r="M20" i="23"/>
  <c r="M20" i="24" s="1"/>
  <c r="AY21" i="24" s="1"/>
  <c r="L20" i="23"/>
  <c r="K20" i="23"/>
  <c r="J20" i="23"/>
  <c r="I20" i="23"/>
  <c r="H20" i="23"/>
  <c r="G20" i="23"/>
  <c r="AY23" i="23" s="1"/>
  <c r="F20" i="23"/>
  <c r="F20" i="24" s="1"/>
  <c r="BK20" i="24" s="1"/>
  <c r="E20" i="23"/>
  <c r="E20" i="24" s="1"/>
  <c r="BJ20" i="24" s="1"/>
  <c r="BK19" i="23"/>
  <c r="BI19" i="23"/>
  <c r="BG19" i="23"/>
  <c r="BE19" i="23"/>
  <c r="D19" i="23"/>
  <c r="AW65" i="23" s="1"/>
  <c r="BG18" i="23"/>
  <c r="D18" i="23"/>
  <c r="BJ65" i="23" s="1"/>
  <c r="D17" i="23"/>
  <c r="BA65" i="23" s="1"/>
  <c r="BB16" i="23"/>
  <c r="BA16" i="23"/>
  <c r="AZ16" i="23"/>
  <c r="AY16" i="23"/>
  <c r="AX16" i="23"/>
  <c r="AW16" i="23"/>
  <c r="AV16" i="23"/>
  <c r="AU16" i="23"/>
  <c r="AS16" i="23"/>
  <c r="AS16" i="24" s="1"/>
  <c r="BA20" i="24" s="1"/>
  <c r="AR16" i="23"/>
  <c r="AQ16" i="23"/>
  <c r="AP16" i="23"/>
  <c r="AO16" i="23"/>
  <c r="AN16" i="23"/>
  <c r="AM16" i="23"/>
  <c r="AL16" i="23"/>
  <c r="AK16" i="23"/>
  <c r="AJ16" i="23"/>
  <c r="AI16" i="23"/>
  <c r="AH16" i="23"/>
  <c r="AG16" i="23"/>
  <c r="AF16" i="23"/>
  <c r="AF16" i="24" s="1"/>
  <c r="AE16" i="23"/>
  <c r="AD16" i="23"/>
  <c r="AC16" i="23"/>
  <c r="AB16" i="23"/>
  <c r="AA16" i="23"/>
  <c r="Z16" i="23"/>
  <c r="Y16" i="23"/>
  <c r="Y16" i="24" s="1"/>
  <c r="BC19" i="24" s="1"/>
  <c r="X16" i="23"/>
  <c r="X16" i="24" s="1"/>
  <c r="BB19" i="24" s="1"/>
  <c r="W16" i="23"/>
  <c r="W16" i="24" s="1"/>
  <c r="BA19" i="24" s="1"/>
  <c r="V16" i="23"/>
  <c r="V16" i="24" s="1"/>
  <c r="U16" i="23"/>
  <c r="U16" i="24" s="1"/>
  <c r="AY19" i="24" s="1"/>
  <c r="T16" i="23"/>
  <c r="T16" i="24" s="1"/>
  <c r="AX19" i="24" s="1"/>
  <c r="S16" i="23"/>
  <c r="S16" i="24" s="1"/>
  <c r="AW19" i="24" s="1"/>
  <c r="R16" i="23"/>
  <c r="Q16" i="23"/>
  <c r="P16" i="23"/>
  <c r="P16" i="24" s="1"/>
  <c r="AU19" i="24" s="1"/>
  <c r="O16" i="23"/>
  <c r="O16" i="24" s="1"/>
  <c r="N16" i="23"/>
  <c r="N16" i="24" s="1"/>
  <c r="BJ18" i="24" s="1"/>
  <c r="M16" i="23"/>
  <c r="M16" i="24" s="1"/>
  <c r="BI18" i="24" s="1"/>
  <c r="L16" i="23"/>
  <c r="L16" i="24" s="1"/>
  <c r="BH18" i="24" s="1"/>
  <c r="K16" i="23"/>
  <c r="K16" i="24" s="1"/>
  <c r="BG18" i="24" s="1"/>
  <c r="J16" i="23"/>
  <c r="I16" i="23"/>
  <c r="I16" i="24" s="1"/>
  <c r="H16" i="23"/>
  <c r="G16" i="23"/>
  <c r="G16" i="24" s="1"/>
  <c r="F16" i="23"/>
  <c r="F16" i="24" s="1"/>
  <c r="BD18" i="24" s="1"/>
  <c r="E16" i="23"/>
  <c r="E16" i="24" s="1"/>
  <c r="BC18" i="24" s="1"/>
  <c r="BK15" i="23"/>
  <c r="BJ15" i="23"/>
  <c r="BI15" i="23"/>
  <c r="BH15" i="23"/>
  <c r="BG15" i="23"/>
  <c r="BF15" i="23"/>
  <c r="BE15" i="23"/>
  <c r="BD15" i="23"/>
  <c r="BC15" i="23"/>
  <c r="BB15" i="23"/>
  <c r="BA15" i="23"/>
  <c r="AZ15" i="23"/>
  <c r="AY15" i="23"/>
  <c r="AX15" i="23"/>
  <c r="AW15" i="23"/>
  <c r="AV15" i="23"/>
  <c r="AU15" i="23"/>
  <c r="D15" i="23"/>
  <c r="BF14" i="23" s="1"/>
  <c r="BK14" i="23"/>
  <c r="BJ14" i="23"/>
  <c r="BI14" i="23"/>
  <c r="BH14" i="23"/>
  <c r="BD14" i="23"/>
  <c r="BB14" i="23"/>
  <c r="AQ14" i="23"/>
  <c r="AO14" i="23"/>
  <c r="AM14" i="23"/>
  <c r="AK14" i="23"/>
  <c r="AU54" i="23" s="1"/>
  <c r="AI14" i="23"/>
  <c r="AW18" i="23" s="1"/>
  <c r="AG14" i="23"/>
  <c r="AU18" i="23" s="1"/>
  <c r="AE14" i="23"/>
  <c r="AC14" i="23"/>
  <c r="AA14" i="23"/>
  <c r="W14" i="23"/>
  <c r="W14" i="24" s="1"/>
  <c r="BB17" i="24" s="1"/>
  <c r="U14" i="23"/>
  <c r="U14" i="24" s="1"/>
  <c r="AZ17" i="24" s="1"/>
  <c r="Q14" i="23"/>
  <c r="M14" i="23"/>
  <c r="M14" i="24" s="1"/>
  <c r="BJ16" i="24" s="1"/>
  <c r="K14" i="23"/>
  <c r="K14" i="24" s="1"/>
  <c r="G14" i="23"/>
  <c r="G14" i="24" s="1"/>
  <c r="BL13" i="23"/>
  <c r="BK13" i="23"/>
  <c r="BJ13" i="23"/>
  <c r="BI13" i="23"/>
  <c r="BH13" i="23"/>
  <c r="BG13" i="23"/>
  <c r="BF13" i="23"/>
  <c r="BC13" i="23"/>
  <c r="BA13" i="23"/>
  <c r="D13" i="23"/>
  <c r="AU40" i="23" s="1"/>
  <c r="BB17" i="26" l="1"/>
  <c r="AX53" i="26"/>
  <c r="AX17" i="26"/>
  <c r="BK52" i="26"/>
  <c r="BJ52" i="26"/>
  <c r="AW17" i="26"/>
  <c r="AZ41" i="26"/>
  <c r="BL64" i="26"/>
  <c r="BN66" i="26"/>
  <c r="BK16" i="26"/>
  <c r="BG52" i="26"/>
  <c r="BD52" i="26"/>
  <c r="BH16" i="26"/>
  <c r="AV53" i="26"/>
  <c r="AU14" i="25"/>
  <c r="D14" i="26"/>
  <c r="AU17" i="26"/>
  <c r="BH52" i="26"/>
  <c r="AW14" i="26"/>
  <c r="BJ16" i="26"/>
  <c r="BF52" i="26"/>
  <c r="AV14" i="26"/>
  <c r="BD16" i="26"/>
  <c r="AU14" i="26"/>
  <c r="AW14" i="25"/>
  <c r="BC16" i="25"/>
  <c r="AV14" i="25"/>
  <c r="BD13" i="25"/>
  <c r="O69" i="25"/>
  <c r="D68" i="25"/>
  <c r="D69" i="25" s="1"/>
  <c r="BM65" i="25"/>
  <c r="AZ14" i="25"/>
  <c r="AX14" i="25"/>
  <c r="AV40" i="25"/>
  <c r="AV13" i="23"/>
  <c r="AS14" i="23"/>
  <c r="AS14" i="24" s="1"/>
  <c r="BB18" i="24" s="1"/>
  <c r="AZ43" i="24"/>
  <c r="BJ35" i="23"/>
  <c r="AV36" i="23"/>
  <c r="BB41" i="24"/>
  <c r="AW36" i="24"/>
  <c r="BH35" i="24"/>
  <c r="AU36" i="24"/>
  <c r="BJ21" i="23"/>
  <c r="Y20" i="24"/>
  <c r="BJ21" i="24" s="1"/>
  <c r="BF21" i="23"/>
  <c r="U20" i="24"/>
  <c r="BF21" i="24" s="1"/>
  <c r="BH22" i="23"/>
  <c r="AS20" i="24"/>
  <c r="BH22" i="24" s="1"/>
  <c r="BD40" i="24"/>
  <c r="D20" i="24"/>
  <c r="BI22" i="24" s="1"/>
  <c r="BB21" i="23"/>
  <c r="AV23" i="24"/>
  <c r="AW23" i="24"/>
  <c r="BB66" i="24"/>
  <c r="BA66" i="24"/>
  <c r="AY66" i="24"/>
  <c r="BA21" i="24"/>
  <c r="BC66" i="24"/>
  <c r="BB40" i="24"/>
  <c r="AU23" i="24"/>
  <c r="BK22" i="24"/>
  <c r="BJ22" i="24"/>
  <c r="AZ21" i="23"/>
  <c r="AZ66" i="24"/>
  <c r="AY19" i="23"/>
  <c r="BB52" i="24"/>
  <c r="BE65" i="23"/>
  <c r="BJ19" i="24"/>
  <c r="BC19" i="23"/>
  <c r="Y14" i="23"/>
  <c r="Y14" i="24" s="1"/>
  <c r="BD17" i="24" s="1"/>
  <c r="BA19" i="23"/>
  <c r="AZ19" i="24"/>
  <c r="AW19" i="23"/>
  <c r="BI18" i="23"/>
  <c r="BD52" i="24"/>
  <c r="I14" i="23"/>
  <c r="I14" i="24" s="1"/>
  <c r="BI20" i="24"/>
  <c r="BE18" i="24"/>
  <c r="BK46" i="24"/>
  <c r="BE18" i="23"/>
  <c r="BF16" i="24"/>
  <c r="E14" i="23"/>
  <c r="E14" i="24" s="1"/>
  <c r="BD16" i="24" s="1"/>
  <c r="BC18" i="23"/>
  <c r="D16" i="23"/>
  <c r="BH20" i="23" s="1"/>
  <c r="BK18" i="23"/>
  <c r="D16" i="24"/>
  <c r="BF20" i="24" s="1"/>
  <c r="AZ40" i="23"/>
  <c r="BG20" i="24"/>
  <c r="BK18" i="24"/>
  <c r="BE20" i="24"/>
  <c r="BG37" i="24"/>
  <c r="AU37" i="23"/>
  <c r="X42" i="24"/>
  <c r="S14" i="23"/>
  <c r="S14" i="24" s="1"/>
  <c r="AX17" i="24" s="1"/>
  <c r="BA37" i="23"/>
  <c r="BD38" i="24"/>
  <c r="BC37" i="24"/>
  <c r="BB37" i="24"/>
  <c r="AZ38" i="24"/>
  <c r="AW17" i="23"/>
  <c r="Q14" i="24"/>
  <c r="AW17" i="24" s="1"/>
  <c r="BJ52" i="24"/>
  <c r="AY38" i="24"/>
  <c r="AY37" i="24"/>
  <c r="AV38" i="24"/>
  <c r="AU38" i="24"/>
  <c r="D42" i="24"/>
  <c r="AW38" i="24"/>
  <c r="AX37" i="24"/>
  <c r="BG39" i="24"/>
  <c r="D42" i="23"/>
  <c r="AV42" i="23"/>
  <c r="AW45" i="23"/>
  <c r="T48" i="24"/>
  <c r="AW45" i="24" s="1"/>
  <c r="D48" i="24"/>
  <c r="AV42" i="24" s="1"/>
  <c r="BI44" i="23"/>
  <c r="N48" i="24"/>
  <c r="BI44" i="24" s="1"/>
  <c r="AX54" i="24"/>
  <c r="AX53" i="24"/>
  <c r="AV53" i="24"/>
  <c r="BK52" i="23"/>
  <c r="D38" i="24"/>
  <c r="BD35" i="24" s="1"/>
  <c r="BE35" i="24"/>
  <c r="BF35" i="24"/>
  <c r="BC35" i="24"/>
  <c r="BC41" i="24"/>
  <c r="O14" i="23"/>
  <c r="O14" i="24" s="1"/>
  <c r="BI33" i="23"/>
  <c r="D38" i="23"/>
  <c r="BA35" i="23" s="1"/>
  <c r="BB35" i="24"/>
  <c r="BI33" i="24"/>
  <c r="BF52" i="24"/>
  <c r="BA35" i="24"/>
  <c r="AZ35" i="24"/>
  <c r="BA33" i="24"/>
  <c r="BD60" i="24"/>
  <c r="BF46" i="24"/>
  <c r="BK60" i="24"/>
  <c r="BG42" i="24"/>
  <c r="AV61" i="24"/>
  <c r="BI43" i="24"/>
  <c r="BE46" i="24"/>
  <c r="BJ60" i="24"/>
  <c r="BK41" i="24"/>
  <c r="AX61" i="24"/>
  <c r="BF43" i="24"/>
  <c r="BG60" i="24"/>
  <c r="BH43" i="24"/>
  <c r="BA46" i="24"/>
  <c r="BC46" i="24"/>
  <c r="AU61" i="24"/>
  <c r="BK27" i="24"/>
  <c r="BJ67" i="24"/>
  <c r="BJ41" i="24"/>
  <c r="BB43" i="24"/>
  <c r="BD43" i="24"/>
  <c r="BK43" i="24"/>
  <c r="BB46" i="24"/>
  <c r="AW61" i="24"/>
  <c r="BK42" i="24"/>
  <c r="BB62" i="24"/>
  <c r="BD62" i="24"/>
  <c r="BH27" i="24"/>
  <c r="AY43" i="24"/>
  <c r="BD46" i="24"/>
  <c r="BF62" i="24"/>
  <c r="BE61" i="24"/>
  <c r="BB61" i="24"/>
  <c r="AZ61" i="24"/>
  <c r="AY61" i="24"/>
  <c r="BB42" i="24"/>
  <c r="BE60" i="24"/>
  <c r="BC61" i="24"/>
  <c r="BA61" i="24"/>
  <c r="BD61" i="24"/>
  <c r="AZ13" i="23"/>
  <c r="AU13" i="23"/>
  <c r="AW13" i="23"/>
  <c r="AY13" i="23"/>
  <c r="AW40" i="23"/>
  <c r="BG14" i="23"/>
  <c r="BE14" i="23"/>
  <c r="BC14" i="23"/>
  <c r="BA14" i="23"/>
  <c r="F35" i="23"/>
  <c r="F35" i="24" s="1"/>
  <c r="BD18" i="23"/>
  <c r="F14" i="23"/>
  <c r="BK46" i="23"/>
  <c r="H35" i="23"/>
  <c r="BI20" i="23"/>
  <c r="BF18" i="23"/>
  <c r="H14" i="23"/>
  <c r="H14" i="24" s="1"/>
  <c r="J35" i="23"/>
  <c r="J14" i="23"/>
  <c r="J14" i="24" s="1"/>
  <c r="L35" i="23"/>
  <c r="L35" i="24" s="1"/>
  <c r="BH18" i="23"/>
  <c r="L14" i="23"/>
  <c r="N35" i="23"/>
  <c r="N35" i="24" s="1"/>
  <c r="BJ18" i="23"/>
  <c r="N14" i="23"/>
  <c r="BK16" i="23" s="1"/>
  <c r="P35" i="23"/>
  <c r="P35" i="24" s="1"/>
  <c r="P14" i="23"/>
  <c r="P14" i="24" s="1"/>
  <c r="AV17" i="24" s="1"/>
  <c r="R35" i="23"/>
  <c r="R14" i="23"/>
  <c r="T35" i="23"/>
  <c r="T35" i="24" s="1"/>
  <c r="AX19" i="23"/>
  <c r="T14" i="23"/>
  <c r="V35" i="23"/>
  <c r="V35" i="24" s="1"/>
  <c r="AZ19" i="23"/>
  <c r="V14" i="23"/>
  <c r="X35" i="23"/>
  <c r="X35" i="24" s="1"/>
  <c r="BB19" i="23"/>
  <c r="X14" i="23"/>
  <c r="BC17" i="23" s="1"/>
  <c r="Z35" i="23"/>
  <c r="BD19" i="23"/>
  <c r="Z14" i="23"/>
  <c r="BE17" i="23" s="1"/>
  <c r="AB35" i="23"/>
  <c r="BF19" i="23"/>
  <c r="AB14" i="23"/>
  <c r="BC53" i="23" s="1"/>
  <c r="AD35" i="23"/>
  <c r="BH19" i="23"/>
  <c r="AD14" i="23"/>
  <c r="BI17" i="23" s="1"/>
  <c r="AF35" i="23"/>
  <c r="AF35" i="24" s="1"/>
  <c r="BJ19" i="23"/>
  <c r="AF14" i="23"/>
  <c r="AF14" i="24" s="1"/>
  <c r="BG53" i="24" s="1"/>
  <c r="AH35" i="23"/>
  <c r="AU20" i="23"/>
  <c r="AV18" i="23"/>
  <c r="AH14" i="23"/>
  <c r="BI53" i="23" s="1"/>
  <c r="AJ35" i="23"/>
  <c r="AW20" i="23"/>
  <c r="AJ14" i="23"/>
  <c r="BK53" i="23" s="1"/>
  <c r="AL35" i="23"/>
  <c r="AY20" i="23"/>
  <c r="AZ18" i="23"/>
  <c r="AL14" i="23"/>
  <c r="AV54" i="23" s="1"/>
  <c r="AN35" i="23"/>
  <c r="AN14" i="23"/>
  <c r="AP35" i="23"/>
  <c r="AP14" i="23"/>
  <c r="AR35" i="23"/>
  <c r="AR14" i="23"/>
  <c r="BA18" i="23" s="1"/>
  <c r="AY17" i="23"/>
  <c r="BG17" i="23"/>
  <c r="BK17" i="23"/>
  <c r="AY18" i="23"/>
  <c r="AU19" i="23"/>
  <c r="AZ20" i="23"/>
  <c r="BD20" i="23"/>
  <c r="BH66" i="23"/>
  <c r="BF66" i="23"/>
  <c r="BD66" i="23"/>
  <c r="BE66" i="23"/>
  <c r="BC40" i="23"/>
  <c r="BG66" i="23"/>
  <c r="BA47" i="23"/>
  <c r="BF25" i="23"/>
  <c r="AY67" i="23"/>
  <c r="BC23" i="23"/>
  <c r="AY24" i="23"/>
  <c r="BC25" i="23"/>
  <c r="BD47" i="23"/>
  <c r="AX13" i="23"/>
  <c r="BB13" i="23"/>
  <c r="E35" i="23"/>
  <c r="E35" i="24" s="1"/>
  <c r="AX47" i="23"/>
  <c r="G35" i="23"/>
  <c r="G35" i="24" s="1"/>
  <c r="AV48" i="24" s="1"/>
  <c r="AU21" i="23"/>
  <c r="I35" i="23"/>
  <c r="K35" i="23"/>
  <c r="K35" i="24" s="1"/>
  <c r="AW21" i="23"/>
  <c r="M35" i="23"/>
  <c r="M35" i="24" s="1"/>
  <c r="AY21" i="23"/>
  <c r="O35" i="23"/>
  <c r="O35" i="24" s="1"/>
  <c r="BA21" i="23"/>
  <c r="D20" i="23"/>
  <c r="AZ66" i="23" s="1"/>
  <c r="Q68" i="23"/>
  <c r="Q69" i="23" s="1"/>
  <c r="Q35" i="23"/>
  <c r="BC21" i="23"/>
  <c r="S35" i="23"/>
  <c r="S35" i="24" s="1"/>
  <c r="U35" i="23"/>
  <c r="W35" i="23"/>
  <c r="Y35" i="23"/>
  <c r="AA35" i="23"/>
  <c r="AA68" i="23"/>
  <c r="AA69" i="23" s="1"/>
  <c r="AU22" i="23"/>
  <c r="AC68" i="23"/>
  <c r="AC69" i="23" s="1"/>
  <c r="AC35" i="23"/>
  <c r="AW22" i="23"/>
  <c r="AE35" i="23"/>
  <c r="AE68" i="23" s="1"/>
  <c r="AE69" i="23" s="1"/>
  <c r="AY22" i="23"/>
  <c r="AG68" i="23"/>
  <c r="AG69" i="23" s="1"/>
  <c r="AG35" i="23"/>
  <c r="BA22" i="23"/>
  <c r="AI35" i="23"/>
  <c r="AI68" i="23"/>
  <c r="AI69" i="23" s="1"/>
  <c r="BC22" i="23"/>
  <c r="AK68" i="23"/>
  <c r="AK69" i="23" s="1"/>
  <c r="AK35" i="23"/>
  <c r="BE22" i="23"/>
  <c r="AM35" i="23"/>
  <c r="AM68" i="23" s="1"/>
  <c r="AM69" i="23" s="1"/>
  <c r="AO35" i="23"/>
  <c r="AO68" i="23" s="1"/>
  <c r="AO69" i="23" s="1"/>
  <c r="AQ35" i="23"/>
  <c r="AQ68" i="23"/>
  <c r="AQ69" i="23" s="1"/>
  <c r="AS35" i="23"/>
  <c r="BB20" i="23"/>
  <c r="BF20" i="23"/>
  <c r="BJ20" i="23"/>
  <c r="BD21" i="23"/>
  <c r="BH21" i="23"/>
  <c r="BL66" i="23"/>
  <c r="BJ66" i="23"/>
  <c r="BM66" i="23"/>
  <c r="BI66" i="23"/>
  <c r="BD40" i="23"/>
  <c r="BK66" i="23"/>
  <c r="AW23" i="23"/>
  <c r="BA25" i="23"/>
  <c r="BF27" i="23"/>
  <c r="AV28" i="23"/>
  <c r="BL67" i="23"/>
  <c r="AX26" i="23"/>
  <c r="D26" i="23"/>
  <c r="BN67" i="23" s="1"/>
  <c r="BM67" i="23"/>
  <c r="AZ26" i="23"/>
  <c r="BI27" i="23"/>
  <c r="BJ27" i="23"/>
  <c r="BG26" i="23"/>
  <c r="BK27" i="23"/>
  <c r="BI26" i="23"/>
  <c r="BH40" i="23"/>
  <c r="AU28" i="23"/>
  <c r="BE27" i="23"/>
  <c r="AZ52" i="23"/>
  <c r="BB52" i="23"/>
  <c r="BD52" i="23"/>
  <c r="BF52" i="23"/>
  <c r="BJ52" i="23"/>
  <c r="AV53" i="23"/>
  <c r="AX53" i="23"/>
  <c r="AZ53" i="23"/>
  <c r="BB53" i="23"/>
  <c r="BD53" i="23"/>
  <c r="BF53" i="23"/>
  <c r="BH53" i="23"/>
  <c r="BJ53" i="23"/>
  <c r="AX54" i="23"/>
  <c r="BD16" i="23"/>
  <c r="BF16" i="23"/>
  <c r="BH16" i="23"/>
  <c r="BJ16" i="23"/>
  <c r="BD65" i="23"/>
  <c r="BB65" i="23"/>
  <c r="AY40" i="23"/>
  <c r="AZ17" i="23"/>
  <c r="BB17" i="23"/>
  <c r="BD17" i="23"/>
  <c r="BF17" i="23"/>
  <c r="BH17" i="23"/>
  <c r="BJ17" i="23"/>
  <c r="BI65" i="23"/>
  <c r="BH65" i="23"/>
  <c r="BF65" i="23"/>
  <c r="BB18" i="23"/>
  <c r="AX66" i="23"/>
  <c r="AV66" i="23"/>
  <c r="BK65" i="23"/>
  <c r="AW66" i="23"/>
  <c r="AZ65" i="23"/>
  <c r="AX65" i="23"/>
  <c r="AV65" i="23"/>
  <c r="BA40" i="23"/>
  <c r="AV19" i="23"/>
  <c r="F68" i="23"/>
  <c r="H68" i="23"/>
  <c r="H69" i="23" s="1"/>
  <c r="J68" i="23"/>
  <c r="J69" i="23" s="1"/>
  <c r="L68" i="23"/>
  <c r="N68" i="23"/>
  <c r="P68" i="23"/>
  <c r="R68" i="23"/>
  <c r="R69" i="23" s="1"/>
  <c r="T68" i="23"/>
  <c r="V68" i="23"/>
  <c r="X68" i="23"/>
  <c r="Z68" i="23"/>
  <c r="Z69" i="23" s="1"/>
  <c r="AB68" i="23"/>
  <c r="AB69" i="23" s="1"/>
  <c r="AD68" i="23"/>
  <c r="AD69" i="23" s="1"/>
  <c r="AF68" i="23"/>
  <c r="AH68" i="23"/>
  <c r="AH69" i="23" s="1"/>
  <c r="AJ68" i="23"/>
  <c r="AJ69" i="23" s="1"/>
  <c r="AL68" i="23"/>
  <c r="AL69" i="23" s="1"/>
  <c r="AN68" i="23"/>
  <c r="AN69" i="23" s="1"/>
  <c r="AP68" i="23"/>
  <c r="AP69" i="23" s="1"/>
  <c r="AR68" i="23"/>
  <c r="AR69" i="23" s="1"/>
  <c r="BA20" i="23"/>
  <c r="BC20" i="23"/>
  <c r="BE20" i="23"/>
  <c r="BG20" i="23"/>
  <c r="BK20" i="23"/>
  <c r="BE21" i="23"/>
  <c r="BG21" i="23"/>
  <c r="BI21" i="23"/>
  <c r="BK21" i="23"/>
  <c r="BG22" i="23"/>
  <c r="AU67" i="23"/>
  <c r="AV67" i="23"/>
  <c r="AW67" i="23"/>
  <c r="BE40" i="23"/>
  <c r="AZ23" i="23"/>
  <c r="BB23" i="23"/>
  <c r="BH23" i="23"/>
  <c r="BJ23" i="23"/>
  <c r="BC67" i="23"/>
  <c r="BA67" i="23"/>
  <c r="BD67" i="23"/>
  <c r="AZ67" i="23"/>
  <c r="BB24" i="23"/>
  <c r="BI67" i="23"/>
  <c r="BG67" i="23"/>
  <c r="BE67" i="23"/>
  <c r="BH67" i="23"/>
  <c r="BG40" i="23"/>
  <c r="AX25" i="23"/>
  <c r="AZ25" i="23"/>
  <c r="BB25" i="23"/>
  <c r="BI28" i="23"/>
  <c r="BE68" i="23"/>
  <c r="BF68" i="23"/>
  <c r="BG68" i="23"/>
  <c r="BK40" i="23"/>
  <c r="AV29" i="23"/>
  <c r="BD29" i="23"/>
  <c r="BL29" i="23"/>
  <c r="AU30" i="23"/>
  <c r="AW30" i="23"/>
  <c r="BA30" i="23"/>
  <c r="AZ69" i="23"/>
  <c r="BA69" i="23"/>
  <c r="BC69" i="23"/>
  <c r="AW41" i="23"/>
  <c r="BB32" i="23"/>
  <c r="BD32" i="23"/>
  <c r="BH32" i="23"/>
  <c r="BJ32" i="23"/>
  <c r="BI69" i="23"/>
  <c r="BG69" i="23"/>
  <c r="BE69" i="23"/>
  <c r="BH69" i="23"/>
  <c r="AV33" i="23"/>
  <c r="AX33" i="23"/>
  <c r="BM69" i="23"/>
  <c r="BK69" i="23"/>
  <c r="BL69" i="23"/>
  <c r="AY41" i="23"/>
  <c r="BI35" i="23"/>
  <c r="BK35" i="23"/>
  <c r="AU36" i="23"/>
  <c r="AW36" i="23"/>
  <c r="AZ36" i="23"/>
  <c r="AX40" i="23"/>
  <c r="BF40" i="23"/>
  <c r="BJ40" i="23"/>
  <c r="BF39" i="23"/>
  <c r="AV38" i="23"/>
  <c r="AW37" i="23"/>
  <c r="AX38" i="23"/>
  <c r="AY37" i="23"/>
  <c r="BH39" i="23"/>
  <c r="BJ39" i="23"/>
  <c r="AV39" i="23"/>
  <c r="AU42" i="23"/>
  <c r="BD43" i="23"/>
  <c r="BB43" i="23"/>
  <c r="AZ43" i="23"/>
  <c r="BJ43" i="23"/>
  <c r="BH43" i="23"/>
  <c r="BF43" i="23"/>
  <c r="BK41" i="23"/>
  <c r="BB46" i="23"/>
  <c r="BF46" i="23"/>
  <c r="BC48" i="23"/>
  <c r="BI62" i="23"/>
  <c r="AU65" i="23"/>
  <c r="AY65" i="23"/>
  <c r="BC65" i="23"/>
  <c r="BG65" i="23"/>
  <c r="AU66" i="23"/>
  <c r="BC66" i="23"/>
  <c r="BF67" i="23"/>
  <c r="BJ69" i="23"/>
  <c r="AY68" i="23"/>
  <c r="AW68" i="23"/>
  <c r="AU68" i="23"/>
  <c r="AX68" i="23"/>
  <c r="BI40" i="23"/>
  <c r="BC68" i="23"/>
  <c r="BA68" i="23"/>
  <c r="BB68" i="23"/>
  <c r="BI68" i="23"/>
  <c r="BM68" i="23"/>
  <c r="BK68" i="23"/>
  <c r="BN68" i="23"/>
  <c r="BJ68" i="23"/>
  <c r="AU41" i="23"/>
  <c r="BB30" i="23"/>
  <c r="AY69" i="23"/>
  <c r="AW69" i="23"/>
  <c r="AU69" i="23"/>
  <c r="AV69" i="23"/>
  <c r="BD69" i="23"/>
  <c r="BI32" i="23"/>
  <c r="BE36" i="23"/>
  <c r="BC36" i="23"/>
  <c r="BA36" i="23"/>
  <c r="AY36" i="23"/>
  <c r="BF41" i="23"/>
  <c r="AY44" i="23"/>
  <c r="AW44" i="23"/>
  <c r="AU44" i="23"/>
  <c r="BA46" i="23"/>
  <c r="BC44" i="23"/>
  <c r="BG46" i="23"/>
  <c r="BE44" i="23"/>
  <c r="BC46" i="23"/>
  <c r="BK44" i="23"/>
  <c r="BE46" i="23"/>
  <c r="BA45" i="23"/>
  <c r="BH62" i="23"/>
  <c r="BH49" i="23"/>
  <c r="BJ62" i="23"/>
  <c r="BK64" i="23"/>
  <c r="AW64" i="23"/>
  <c r="AV68" i="23"/>
  <c r="BD68" i="23"/>
  <c r="BL68" i="23"/>
  <c r="AX69" i="23"/>
  <c r="AX60" i="23"/>
  <c r="AZ60" i="23"/>
  <c r="BD60" i="23"/>
  <c r="BF60" i="23"/>
  <c r="BJ60" i="23"/>
  <c r="AV61" i="23"/>
  <c r="AZ61" i="23"/>
  <c r="BB61" i="23"/>
  <c r="BF61" i="23"/>
  <c r="BH61" i="23"/>
  <c r="AV62" i="23"/>
  <c r="AX62" i="23"/>
  <c r="Z14" i="22"/>
  <c r="AA14" i="22"/>
  <c r="AB14" i="22"/>
  <c r="AC14" i="22"/>
  <c r="AD14" i="22"/>
  <c r="AF14" i="22"/>
  <c r="AG14" i="22"/>
  <c r="AH14" i="22"/>
  <c r="AI14" i="22"/>
  <c r="AJ14" i="22"/>
  <c r="AK14" i="22"/>
  <c r="AL14" i="22"/>
  <c r="AM14" i="22"/>
  <c r="AN14" i="22"/>
  <c r="AO14" i="22"/>
  <c r="AP14" i="22"/>
  <c r="AQ14" i="22"/>
  <c r="AR14" i="22"/>
  <c r="E15" i="22"/>
  <c r="F15" i="22"/>
  <c r="G15" i="22"/>
  <c r="H15" i="22"/>
  <c r="I15" i="22"/>
  <c r="J15" i="22"/>
  <c r="K15" i="22"/>
  <c r="L15" i="22"/>
  <c r="M15" i="22"/>
  <c r="N15" i="22"/>
  <c r="O15" i="22"/>
  <c r="P15" i="22"/>
  <c r="Q15" i="22"/>
  <c r="R15" i="22"/>
  <c r="S15" i="22"/>
  <c r="T15" i="22"/>
  <c r="U15" i="22"/>
  <c r="V15" i="22"/>
  <c r="W15" i="22"/>
  <c r="X15" i="22"/>
  <c r="Y15" i="22"/>
  <c r="Z15" i="22"/>
  <c r="AA15" i="22"/>
  <c r="AB15" i="22"/>
  <c r="AC15" i="22"/>
  <c r="AD15" i="22"/>
  <c r="AE15" i="22"/>
  <c r="AF15" i="22"/>
  <c r="AG15" i="22"/>
  <c r="AH15" i="22"/>
  <c r="AI15" i="22"/>
  <c r="AJ15" i="22"/>
  <c r="AK15" i="22"/>
  <c r="AL15" i="22"/>
  <c r="AM15" i="22"/>
  <c r="AN15" i="22"/>
  <c r="AO15" i="22"/>
  <c r="AP15" i="22"/>
  <c r="AQ15" i="22"/>
  <c r="AR15" i="22"/>
  <c r="AS15" i="22"/>
  <c r="H16" i="22"/>
  <c r="J16" i="22"/>
  <c r="Z16" i="22"/>
  <c r="BD19" i="22" s="1"/>
  <c r="AA16" i="22"/>
  <c r="AB16" i="22"/>
  <c r="AC16" i="22"/>
  <c r="AD16" i="22"/>
  <c r="BH19" i="22" s="1"/>
  <c r="AF16" i="22"/>
  <c r="AG16" i="22"/>
  <c r="AH16" i="22"/>
  <c r="AU20" i="22" s="1"/>
  <c r="AI16" i="22"/>
  <c r="AJ16" i="22"/>
  <c r="AK16" i="22"/>
  <c r="AL16" i="22"/>
  <c r="AY20" i="22" s="1"/>
  <c r="AM16" i="22"/>
  <c r="AN16" i="22"/>
  <c r="AO16" i="22"/>
  <c r="AP16" i="22"/>
  <c r="AQ16" i="22"/>
  <c r="AR16" i="22"/>
  <c r="E17" i="22"/>
  <c r="F17" i="22"/>
  <c r="G17" i="22"/>
  <c r="H17" i="22"/>
  <c r="I17" i="22"/>
  <c r="J17" i="22"/>
  <c r="K17" i="22"/>
  <c r="L17" i="22"/>
  <c r="M17" i="22"/>
  <c r="N17" i="22"/>
  <c r="O17" i="22"/>
  <c r="P17" i="22"/>
  <c r="Q17" i="22"/>
  <c r="R17" i="22"/>
  <c r="S17" i="22"/>
  <c r="T17" i="22"/>
  <c r="U17" i="22"/>
  <c r="V17" i="22"/>
  <c r="W17" i="22"/>
  <c r="X17" i="22"/>
  <c r="Y17" i="22"/>
  <c r="Z17" i="22"/>
  <c r="AA17" i="22"/>
  <c r="AB17" i="22"/>
  <c r="AC17" i="22"/>
  <c r="BG19" i="22" s="1"/>
  <c r="AD17" i="22"/>
  <c r="AE17" i="22"/>
  <c r="AF17" i="22"/>
  <c r="AG17" i="22"/>
  <c r="BK19" i="22" s="1"/>
  <c r="AH17" i="22"/>
  <c r="AI17" i="22"/>
  <c r="AJ17" i="22"/>
  <c r="AK17" i="22"/>
  <c r="AX20" i="22" s="1"/>
  <c r="AL17" i="22"/>
  <c r="AM17" i="22"/>
  <c r="AN17" i="22"/>
  <c r="AO17" i="22"/>
  <c r="AP17" i="22"/>
  <c r="AQ17" i="22"/>
  <c r="AR17" i="22"/>
  <c r="AS17" i="22"/>
  <c r="E18" i="22"/>
  <c r="F18" i="22"/>
  <c r="G18" i="22"/>
  <c r="H18" i="22"/>
  <c r="I18" i="22"/>
  <c r="J18" i="22"/>
  <c r="K18" i="22"/>
  <c r="L18" i="22"/>
  <c r="M18" i="22"/>
  <c r="N18" i="22"/>
  <c r="O18" i="22"/>
  <c r="P18" i="22"/>
  <c r="Q18" i="22"/>
  <c r="R18" i="22"/>
  <c r="S18" i="22"/>
  <c r="T18" i="22"/>
  <c r="U18" i="22"/>
  <c r="V18" i="22"/>
  <c r="W18" i="22"/>
  <c r="X18" i="22"/>
  <c r="Y18" i="22"/>
  <c r="Z18" i="22"/>
  <c r="AA18" i="22"/>
  <c r="AB18" i="22"/>
  <c r="BF19" i="22" s="1"/>
  <c r="AC18" i="22"/>
  <c r="AD18" i="22"/>
  <c r="AE18" i="22"/>
  <c r="AF18" i="22"/>
  <c r="BJ19" i="22" s="1"/>
  <c r="AG18" i="22"/>
  <c r="AH18" i="22"/>
  <c r="AI18" i="22"/>
  <c r="AJ18" i="22"/>
  <c r="AW20" i="22" s="1"/>
  <c r="AK18" i="22"/>
  <c r="AL18" i="22"/>
  <c r="AM18" i="22"/>
  <c r="AN18" i="22"/>
  <c r="AO18" i="22"/>
  <c r="AP18" i="22"/>
  <c r="AQ18" i="22"/>
  <c r="AR18" i="22"/>
  <c r="AS18" i="22"/>
  <c r="E19" i="22"/>
  <c r="F19" i="22"/>
  <c r="G19" i="22"/>
  <c r="H19" i="22"/>
  <c r="I19" i="22"/>
  <c r="J19" i="22"/>
  <c r="K19" i="22"/>
  <c r="L19" i="22"/>
  <c r="M19" i="22"/>
  <c r="N19" i="22"/>
  <c r="O19" i="22"/>
  <c r="P19" i="22"/>
  <c r="Q19" i="22"/>
  <c r="R19" i="22"/>
  <c r="S19" i="22"/>
  <c r="T19" i="22"/>
  <c r="U19" i="22"/>
  <c r="V19" i="22"/>
  <c r="W19" i="22"/>
  <c r="X19" i="22"/>
  <c r="Y19" i="22"/>
  <c r="Z19" i="22"/>
  <c r="AA19" i="22"/>
  <c r="AB19" i="22"/>
  <c r="AC19" i="22"/>
  <c r="AD19" i="22"/>
  <c r="AE19" i="22"/>
  <c r="AF19" i="22"/>
  <c r="AG19" i="22"/>
  <c r="AH19" i="22"/>
  <c r="AI19" i="22"/>
  <c r="AJ19" i="22"/>
  <c r="AK19" i="22"/>
  <c r="AL19" i="22"/>
  <c r="AM19" i="22"/>
  <c r="AN19" i="22"/>
  <c r="AO19" i="22"/>
  <c r="AP19" i="22"/>
  <c r="AQ19" i="22"/>
  <c r="AR19" i="22"/>
  <c r="AS19" i="22"/>
  <c r="G20" i="22"/>
  <c r="H20" i="22"/>
  <c r="I20" i="22"/>
  <c r="J20" i="22"/>
  <c r="K20" i="22"/>
  <c r="L20" i="22"/>
  <c r="Q20" i="22"/>
  <c r="R20" i="22"/>
  <c r="V20" i="22"/>
  <c r="BG21" i="22" s="1"/>
  <c r="W20" i="22"/>
  <c r="Y20" i="22"/>
  <c r="Z20" i="22"/>
  <c r="BK21" i="22" s="1"/>
  <c r="AA20" i="22"/>
  <c r="AB20" i="22"/>
  <c r="AC20" i="22"/>
  <c r="AD20" i="22"/>
  <c r="AX22" i="22" s="1"/>
  <c r="AE20" i="22"/>
  <c r="AF20" i="22"/>
  <c r="AG20" i="22"/>
  <c r="AH20" i="22"/>
  <c r="BB22" i="22" s="1"/>
  <c r="AI20" i="22"/>
  <c r="AJ20" i="22"/>
  <c r="AK20" i="22"/>
  <c r="AL20" i="22"/>
  <c r="BF22" i="22" s="1"/>
  <c r="AM20" i="22"/>
  <c r="AN20" i="22"/>
  <c r="AO20" i="22"/>
  <c r="AP20" i="22"/>
  <c r="AQ20" i="22"/>
  <c r="AR20" i="22"/>
  <c r="E21" i="22"/>
  <c r="F21" i="22"/>
  <c r="G21" i="22"/>
  <c r="H21" i="22"/>
  <c r="I21" i="22"/>
  <c r="J21" i="22"/>
  <c r="K21" i="22"/>
  <c r="L21" i="22"/>
  <c r="M21" i="22"/>
  <c r="N21" i="22"/>
  <c r="O21" i="22"/>
  <c r="P21" i="22"/>
  <c r="Q21" i="22"/>
  <c r="R21" i="22"/>
  <c r="S21" i="22"/>
  <c r="T21" i="22"/>
  <c r="U21" i="22"/>
  <c r="V21" i="22"/>
  <c r="W21" i="22"/>
  <c r="X21" i="22"/>
  <c r="Y21" i="22"/>
  <c r="Z21" i="22"/>
  <c r="AA21" i="22"/>
  <c r="AB21" i="22"/>
  <c r="AC21" i="22"/>
  <c r="AW22" i="22" s="1"/>
  <c r="AD21" i="22"/>
  <c r="AE21" i="22"/>
  <c r="AF21" i="22"/>
  <c r="AG21" i="22"/>
  <c r="BA22" i="22" s="1"/>
  <c r="AH21" i="22"/>
  <c r="AI21" i="22"/>
  <c r="AJ21" i="22"/>
  <c r="AK21" i="22"/>
  <c r="BE22" i="22" s="1"/>
  <c r="AL21" i="22"/>
  <c r="AM21" i="22"/>
  <c r="AN21" i="22"/>
  <c r="AO21" i="22"/>
  <c r="AP21" i="22"/>
  <c r="AQ21" i="22"/>
  <c r="AR21" i="22"/>
  <c r="AS21" i="22"/>
  <c r="E22" i="22"/>
  <c r="F22" i="22"/>
  <c r="G22" i="22"/>
  <c r="H22" i="22"/>
  <c r="AZ47" i="22" s="1"/>
  <c r="I22" i="22"/>
  <c r="J22" i="22"/>
  <c r="K22" i="22"/>
  <c r="L22" i="22"/>
  <c r="M22" i="22"/>
  <c r="N22" i="22"/>
  <c r="O22" i="22"/>
  <c r="P22" i="22"/>
  <c r="Q22" i="22"/>
  <c r="R22" i="22"/>
  <c r="S22" i="22"/>
  <c r="T22" i="22"/>
  <c r="U22" i="22"/>
  <c r="V22" i="22"/>
  <c r="W22" i="22"/>
  <c r="X22" i="22"/>
  <c r="Y22" i="22"/>
  <c r="Z22" i="22"/>
  <c r="AA22" i="22"/>
  <c r="AB22" i="22"/>
  <c r="AV22" i="22" s="1"/>
  <c r="AC22" i="22"/>
  <c r="AD22" i="22"/>
  <c r="AE22" i="22"/>
  <c r="AF22" i="22"/>
  <c r="AZ22" i="22" s="1"/>
  <c r="AG22" i="22"/>
  <c r="AH22" i="22"/>
  <c r="AI22" i="22"/>
  <c r="AJ22" i="22"/>
  <c r="BD22" i="22" s="1"/>
  <c r="AK22" i="22"/>
  <c r="AL22" i="22"/>
  <c r="AM22" i="22"/>
  <c r="AN22" i="22"/>
  <c r="AO22" i="22"/>
  <c r="AP22" i="22"/>
  <c r="AQ22" i="22"/>
  <c r="AR22" i="22"/>
  <c r="AS22" i="22"/>
  <c r="E23" i="22"/>
  <c r="F23" i="22"/>
  <c r="G23" i="22"/>
  <c r="BB23" i="22" s="1"/>
  <c r="H23" i="22"/>
  <c r="I23" i="22"/>
  <c r="J23" i="22"/>
  <c r="K23" i="22"/>
  <c r="BD23" i="22" s="1"/>
  <c r="L23" i="22"/>
  <c r="M23" i="22"/>
  <c r="N23" i="22"/>
  <c r="O23" i="22"/>
  <c r="P23" i="22"/>
  <c r="Q23" i="22"/>
  <c r="R23" i="22"/>
  <c r="S23" i="22"/>
  <c r="BK23" i="22" s="1"/>
  <c r="T23" i="22"/>
  <c r="U23" i="22"/>
  <c r="V23" i="22"/>
  <c r="W23" i="22"/>
  <c r="AX24" i="22" s="1"/>
  <c r="X23" i="22"/>
  <c r="Y23" i="22"/>
  <c r="Z23" i="22"/>
  <c r="AA23" i="22"/>
  <c r="BB24" i="22" s="1"/>
  <c r="AB23" i="22"/>
  <c r="AC23" i="22"/>
  <c r="AD23" i="22"/>
  <c r="AE23" i="22"/>
  <c r="BF24" i="22" s="1"/>
  <c r="AF23" i="22"/>
  <c r="AG23" i="22"/>
  <c r="AH23" i="22"/>
  <c r="AI23" i="22"/>
  <c r="BJ24" i="22" s="1"/>
  <c r="AJ23" i="22"/>
  <c r="AK23" i="22"/>
  <c r="AL23" i="22"/>
  <c r="AM23" i="22"/>
  <c r="AN23" i="22"/>
  <c r="AO23" i="22"/>
  <c r="AP23" i="22"/>
  <c r="AQ23" i="22"/>
  <c r="AR23" i="22"/>
  <c r="AS23" i="22"/>
  <c r="E24" i="22"/>
  <c r="F24" i="22"/>
  <c r="G24" i="22"/>
  <c r="H24" i="22"/>
  <c r="I24" i="22"/>
  <c r="J24" i="22"/>
  <c r="K24" i="22"/>
  <c r="L24" i="22"/>
  <c r="M24" i="22"/>
  <c r="N24" i="22"/>
  <c r="O24" i="22"/>
  <c r="P24" i="22"/>
  <c r="Q24" i="22"/>
  <c r="R24" i="22"/>
  <c r="S24" i="22"/>
  <c r="T24" i="22"/>
  <c r="U24" i="22"/>
  <c r="V24" i="22"/>
  <c r="AW24" i="22" s="1"/>
  <c r="W24" i="22"/>
  <c r="X24" i="22"/>
  <c r="Y24" i="22"/>
  <c r="Z24" i="22"/>
  <c r="AA24" i="22"/>
  <c r="AB24" i="22"/>
  <c r="AC24" i="22"/>
  <c r="AD24" i="22"/>
  <c r="BE24" i="22" s="1"/>
  <c r="AE24" i="22"/>
  <c r="AF24" i="22"/>
  <c r="AG24" i="22"/>
  <c r="AH24" i="22"/>
  <c r="BI24" i="22" s="1"/>
  <c r="AI24" i="22"/>
  <c r="AJ24" i="22"/>
  <c r="AK24" i="22"/>
  <c r="AL24" i="22"/>
  <c r="AV25" i="22" s="1"/>
  <c r="AM24" i="22"/>
  <c r="AN24" i="22"/>
  <c r="AO24" i="22"/>
  <c r="AP24" i="22"/>
  <c r="AQ24" i="22"/>
  <c r="AR24" i="22"/>
  <c r="AS24" i="22"/>
  <c r="E25" i="22"/>
  <c r="F25" i="22"/>
  <c r="G25" i="22"/>
  <c r="H25" i="22"/>
  <c r="I25" i="22"/>
  <c r="J25" i="22"/>
  <c r="K25" i="22"/>
  <c r="L25" i="22"/>
  <c r="M25" i="22"/>
  <c r="BF23" i="22" s="1"/>
  <c r="N25" i="22"/>
  <c r="O25" i="22"/>
  <c r="P25" i="22"/>
  <c r="Q25" i="22"/>
  <c r="R25" i="22"/>
  <c r="S25" i="22"/>
  <c r="T25" i="22"/>
  <c r="U25" i="22"/>
  <c r="AV24" i="22" s="1"/>
  <c r="V25" i="22"/>
  <c r="W25" i="22"/>
  <c r="X25" i="22"/>
  <c r="Y25" i="22"/>
  <c r="AZ24" i="22" s="1"/>
  <c r="Z25" i="22"/>
  <c r="AA25" i="22"/>
  <c r="AB25" i="22"/>
  <c r="AC25" i="22"/>
  <c r="BD24" i="22" s="1"/>
  <c r="AD25" i="22"/>
  <c r="AE25" i="22"/>
  <c r="AF25" i="22"/>
  <c r="AG25" i="22"/>
  <c r="BH24" i="22" s="1"/>
  <c r="AH25" i="22"/>
  <c r="AI25" i="22"/>
  <c r="AJ25" i="22"/>
  <c r="AK25" i="22"/>
  <c r="AU25" i="22" s="1"/>
  <c r="AL25" i="22"/>
  <c r="AM25" i="22"/>
  <c r="AN25" i="22"/>
  <c r="AO25" i="22"/>
  <c r="AP25" i="22"/>
  <c r="AQ25" i="22"/>
  <c r="AR25" i="22"/>
  <c r="AS25" i="22"/>
  <c r="E26" i="22"/>
  <c r="F26" i="22"/>
  <c r="G26" i="22"/>
  <c r="H26" i="22"/>
  <c r="I26" i="22"/>
  <c r="J26" i="22"/>
  <c r="K26" i="22"/>
  <c r="L26" i="22"/>
  <c r="AU26" i="22" s="1"/>
  <c r="M26" i="22"/>
  <c r="N26" i="22"/>
  <c r="O26" i="22"/>
  <c r="P26" i="22"/>
  <c r="Q26" i="22"/>
  <c r="R26" i="22"/>
  <c r="S26" i="22"/>
  <c r="T26" i="22"/>
  <c r="U26" i="22"/>
  <c r="V26" i="22"/>
  <c r="W26" i="22"/>
  <c r="X26" i="22"/>
  <c r="Y26" i="22"/>
  <c r="Z26" i="22"/>
  <c r="AA26" i="22"/>
  <c r="AB26" i="22"/>
  <c r="BJ26" i="22" s="1"/>
  <c r="AC26" i="22"/>
  <c r="AD26" i="22"/>
  <c r="AE26" i="22"/>
  <c r="AF26" i="22"/>
  <c r="AW27" i="22" s="1"/>
  <c r="AG26" i="22"/>
  <c r="AH26" i="22"/>
  <c r="AI26" i="22"/>
  <c r="AJ26" i="22"/>
  <c r="BA27" i="22" s="1"/>
  <c r="AK26" i="22"/>
  <c r="AL26" i="22"/>
  <c r="AM26" i="22"/>
  <c r="AN26" i="22"/>
  <c r="AO26" i="22"/>
  <c r="AP26" i="22"/>
  <c r="AQ26" i="22"/>
  <c r="AR26" i="22"/>
  <c r="BD27" i="22" s="1"/>
  <c r="AS26" i="22"/>
  <c r="E27" i="22"/>
  <c r="F27" i="22"/>
  <c r="G27" i="22"/>
  <c r="BI25" i="22" s="1"/>
  <c r="H27" i="22"/>
  <c r="I27" i="22"/>
  <c r="J27" i="22"/>
  <c r="K27" i="22"/>
  <c r="BK25" i="22" s="1"/>
  <c r="L27" i="22"/>
  <c r="M27" i="22"/>
  <c r="N27" i="22"/>
  <c r="O27" i="22"/>
  <c r="P27" i="22"/>
  <c r="Q27" i="22"/>
  <c r="R27" i="22"/>
  <c r="S27" i="22"/>
  <c r="BA26" i="22" s="1"/>
  <c r="T27" i="22"/>
  <c r="U27" i="22"/>
  <c r="V27" i="22"/>
  <c r="W27" i="22"/>
  <c r="BE26" i="22" s="1"/>
  <c r="X27" i="22"/>
  <c r="Y27" i="22"/>
  <c r="Z27" i="22"/>
  <c r="AA27" i="22"/>
  <c r="BI26" i="22" s="1"/>
  <c r="AB27" i="22"/>
  <c r="AC27" i="22"/>
  <c r="AD27" i="22"/>
  <c r="AE27" i="22"/>
  <c r="AV27" i="22" s="1"/>
  <c r="AF27" i="22"/>
  <c r="AG27" i="22"/>
  <c r="AH27" i="22"/>
  <c r="AI27" i="22"/>
  <c r="AZ27" i="22" s="1"/>
  <c r="AJ27" i="22"/>
  <c r="AK27" i="22"/>
  <c r="AL27" i="22"/>
  <c r="AM27" i="22"/>
  <c r="AN27" i="22"/>
  <c r="AO27" i="22"/>
  <c r="AP27" i="22"/>
  <c r="AQ27" i="22"/>
  <c r="AR27" i="22"/>
  <c r="AS27" i="22"/>
  <c r="E28" i="22"/>
  <c r="F28" i="22"/>
  <c r="BH25" i="22" s="1"/>
  <c r="G28" i="22"/>
  <c r="H28" i="22"/>
  <c r="I28" i="22"/>
  <c r="J28" i="22"/>
  <c r="K28" i="22"/>
  <c r="L28" i="22"/>
  <c r="M28" i="22"/>
  <c r="N28" i="22"/>
  <c r="AW26" i="22" s="1"/>
  <c r="O28" i="22"/>
  <c r="P28" i="22"/>
  <c r="Q28" i="22"/>
  <c r="R28" i="22"/>
  <c r="S28" i="22"/>
  <c r="T28" i="22"/>
  <c r="U28" i="22"/>
  <c r="V28" i="22"/>
  <c r="BD26" i="22" s="1"/>
  <c r="W28" i="22"/>
  <c r="X28" i="22"/>
  <c r="Y28" i="22"/>
  <c r="Z28" i="22"/>
  <c r="BH26" i="22" s="1"/>
  <c r="AA28" i="22"/>
  <c r="AB28" i="22"/>
  <c r="AC28" i="22"/>
  <c r="AD28" i="22"/>
  <c r="AU27" i="22" s="1"/>
  <c r="AE28" i="22"/>
  <c r="AF28" i="22"/>
  <c r="AG28" i="22"/>
  <c r="AH28" i="22"/>
  <c r="AY27" i="22" s="1"/>
  <c r="AI28" i="22"/>
  <c r="AJ28" i="22"/>
  <c r="AK28" i="22"/>
  <c r="AL28" i="22"/>
  <c r="BC27" i="22" s="1"/>
  <c r="AM28" i="22"/>
  <c r="AN28" i="22"/>
  <c r="AO28" i="22"/>
  <c r="AP28" i="22"/>
  <c r="AQ28" i="22"/>
  <c r="AR28" i="22"/>
  <c r="AS28" i="22"/>
  <c r="E29" i="22"/>
  <c r="AW28" i="22" s="1"/>
  <c r="F29" i="22"/>
  <c r="G29" i="22"/>
  <c r="H29" i="22"/>
  <c r="I29" i="22"/>
  <c r="J29" i="22"/>
  <c r="K29" i="22"/>
  <c r="L29" i="22"/>
  <c r="M29" i="22"/>
  <c r="BC28" i="22" s="1"/>
  <c r="N29" i="22"/>
  <c r="O29" i="22"/>
  <c r="P29" i="22"/>
  <c r="Q29" i="22"/>
  <c r="BG28" i="22" s="1"/>
  <c r="R29" i="22"/>
  <c r="S29" i="22"/>
  <c r="T29" i="22"/>
  <c r="U29" i="22"/>
  <c r="BJ28" i="22" s="1"/>
  <c r="V29" i="22"/>
  <c r="W29" i="22"/>
  <c r="X29" i="22"/>
  <c r="Y29" i="22"/>
  <c r="Z29" i="22"/>
  <c r="AA29" i="22"/>
  <c r="AB29" i="22"/>
  <c r="AC29" i="22"/>
  <c r="AD29" i="22"/>
  <c r="AE29" i="22"/>
  <c r="AF29" i="22"/>
  <c r="AG29" i="22"/>
  <c r="AH29" i="22"/>
  <c r="AI29" i="22"/>
  <c r="AJ29" i="22"/>
  <c r="AK29" i="22"/>
  <c r="AL29" i="22"/>
  <c r="AM29" i="22"/>
  <c r="AN29" i="22"/>
  <c r="AO29" i="22"/>
  <c r="AP29" i="22"/>
  <c r="AQ29" i="22"/>
  <c r="AR29" i="22"/>
  <c r="AS29" i="22"/>
  <c r="BL29" i="22" s="1"/>
  <c r="E30" i="22"/>
  <c r="F30" i="22"/>
  <c r="G30" i="22"/>
  <c r="H30" i="22"/>
  <c r="I30" i="22"/>
  <c r="J30" i="22"/>
  <c r="K30" i="22"/>
  <c r="L30" i="22"/>
  <c r="BB28" i="22" s="1"/>
  <c r="M30" i="22"/>
  <c r="N30" i="22"/>
  <c r="O30" i="22"/>
  <c r="P30" i="22"/>
  <c r="BF28" i="22" s="1"/>
  <c r="Q30" i="22"/>
  <c r="R30" i="22"/>
  <c r="S30" i="22"/>
  <c r="T30" i="22"/>
  <c r="BI28" i="22" s="1"/>
  <c r="U30" i="22"/>
  <c r="V30" i="22"/>
  <c r="W30" i="22"/>
  <c r="X30" i="22"/>
  <c r="AV29" i="22" s="1"/>
  <c r="Y30" i="22"/>
  <c r="Z30" i="22"/>
  <c r="AA30" i="22"/>
  <c r="AB30" i="22"/>
  <c r="AZ29" i="22" s="1"/>
  <c r="AC30" i="22"/>
  <c r="AD30" i="22"/>
  <c r="AE30" i="22"/>
  <c r="AF30" i="22"/>
  <c r="BD29" i="22" s="1"/>
  <c r="AG30" i="22"/>
  <c r="AH30" i="22"/>
  <c r="AI30" i="22"/>
  <c r="AJ30" i="22"/>
  <c r="BH29" i="22" s="1"/>
  <c r="AK30" i="22"/>
  <c r="AL30" i="22"/>
  <c r="AM30" i="22"/>
  <c r="AN30" i="22"/>
  <c r="AO30" i="22"/>
  <c r="AP30" i="22"/>
  <c r="AQ30" i="22"/>
  <c r="AR30" i="22"/>
  <c r="BK29" i="22" s="1"/>
  <c r="AS30" i="22"/>
  <c r="E31" i="22"/>
  <c r="F31" i="22"/>
  <c r="G31" i="22"/>
  <c r="AY28" i="22" s="1"/>
  <c r="H31" i="22"/>
  <c r="I31" i="22"/>
  <c r="J31" i="22"/>
  <c r="K31" i="22"/>
  <c r="BA28" i="22" s="1"/>
  <c r="L31" i="22"/>
  <c r="M31" i="22"/>
  <c r="N31" i="22"/>
  <c r="O31" i="22"/>
  <c r="D31" i="22" s="1"/>
  <c r="P31" i="22"/>
  <c r="Q31" i="22"/>
  <c r="R31" i="22"/>
  <c r="S31" i="22"/>
  <c r="BH28" i="22" s="1"/>
  <c r="T31" i="22"/>
  <c r="U31" i="22"/>
  <c r="V31" i="22"/>
  <c r="W31" i="22"/>
  <c r="AU29" i="22" s="1"/>
  <c r="X31" i="22"/>
  <c r="Y31" i="22"/>
  <c r="Z31" i="22"/>
  <c r="AA31" i="22"/>
  <c r="AY29" i="22" s="1"/>
  <c r="AB31" i="22"/>
  <c r="AC31" i="22"/>
  <c r="AD31" i="22"/>
  <c r="AE31" i="22"/>
  <c r="BC29" i="22" s="1"/>
  <c r="AF31" i="22"/>
  <c r="AG31" i="22"/>
  <c r="AH31" i="22"/>
  <c r="AI31" i="22"/>
  <c r="BG29" i="22" s="1"/>
  <c r="AJ31" i="22"/>
  <c r="AK31" i="22"/>
  <c r="AL31" i="22"/>
  <c r="AM31" i="22"/>
  <c r="AN31" i="22"/>
  <c r="AO31" i="22"/>
  <c r="AP31" i="22"/>
  <c r="AQ31" i="22"/>
  <c r="AR31" i="22"/>
  <c r="AS31" i="22"/>
  <c r="E32" i="22"/>
  <c r="F32" i="22"/>
  <c r="AZ69" i="22" s="1"/>
  <c r="G32" i="22"/>
  <c r="H32" i="22"/>
  <c r="I32" i="22"/>
  <c r="J32" i="22"/>
  <c r="K32" i="22"/>
  <c r="L32" i="22"/>
  <c r="M32" i="22"/>
  <c r="N32" i="22"/>
  <c r="BJ30" i="22" s="1"/>
  <c r="O32" i="22"/>
  <c r="P32" i="22"/>
  <c r="Q32" i="22"/>
  <c r="R32" i="22"/>
  <c r="S32" i="22"/>
  <c r="T32" i="22"/>
  <c r="U32" i="22"/>
  <c r="V32" i="22"/>
  <c r="AZ31" i="22" s="1"/>
  <c r="W32" i="22"/>
  <c r="X32" i="22"/>
  <c r="Y32" i="22"/>
  <c r="Z32" i="22"/>
  <c r="AA32" i="22"/>
  <c r="AB32" i="22"/>
  <c r="AC32" i="22"/>
  <c r="AD32" i="22"/>
  <c r="BH31" i="22" s="1"/>
  <c r="AE32" i="22"/>
  <c r="AF32" i="22"/>
  <c r="AG32" i="22"/>
  <c r="AH32" i="22"/>
  <c r="AI32" i="22"/>
  <c r="AJ32" i="22"/>
  <c r="AK32" i="22"/>
  <c r="AL32" i="22"/>
  <c r="AY32" i="22" s="1"/>
  <c r="AM32" i="22"/>
  <c r="AN32" i="22"/>
  <c r="AO32" i="22"/>
  <c r="AP32" i="22"/>
  <c r="AQ32" i="22"/>
  <c r="AR32" i="22"/>
  <c r="AS32" i="22"/>
  <c r="E33" i="22"/>
  <c r="BC30" i="22" s="1"/>
  <c r="F33" i="22"/>
  <c r="G33" i="22"/>
  <c r="H33" i="22"/>
  <c r="I33" i="22"/>
  <c r="J33" i="22"/>
  <c r="K33" i="22"/>
  <c r="L33" i="22"/>
  <c r="M33" i="22"/>
  <c r="BI30" i="22" s="1"/>
  <c r="N33" i="22"/>
  <c r="O33" i="22"/>
  <c r="P33" i="22"/>
  <c r="Q33" i="22"/>
  <c r="R33" i="22"/>
  <c r="S33" i="22"/>
  <c r="T33" i="22"/>
  <c r="U33" i="22"/>
  <c r="AY31" i="22" s="1"/>
  <c r="V33" i="22"/>
  <c r="W33" i="22"/>
  <c r="X33" i="22"/>
  <c r="Y33" i="22"/>
  <c r="BC31" i="22" s="1"/>
  <c r="Z33" i="22"/>
  <c r="AA33" i="22"/>
  <c r="AB33" i="22"/>
  <c r="AC33" i="22"/>
  <c r="AD33" i="22"/>
  <c r="AE33" i="22"/>
  <c r="AF33" i="22"/>
  <c r="AG33" i="22"/>
  <c r="BK31" i="22" s="1"/>
  <c r="AH33" i="22"/>
  <c r="AI33" i="22"/>
  <c r="AJ33" i="22"/>
  <c r="AK33" i="22"/>
  <c r="AX32" i="22" s="1"/>
  <c r="AL33" i="22"/>
  <c r="AM33" i="22"/>
  <c r="AN33" i="22"/>
  <c r="AO33" i="22"/>
  <c r="AP33" i="22"/>
  <c r="AQ33" i="22"/>
  <c r="AR33" i="22"/>
  <c r="AS33" i="22"/>
  <c r="AX41" i="22" s="1"/>
  <c r="E34" i="22"/>
  <c r="F34" i="22"/>
  <c r="G34" i="22"/>
  <c r="H34" i="22"/>
  <c r="I34" i="22"/>
  <c r="J34" i="22"/>
  <c r="K34" i="22"/>
  <c r="L34" i="22"/>
  <c r="M34" i="22"/>
  <c r="N34" i="22"/>
  <c r="O34" i="22"/>
  <c r="P34" i="22"/>
  <c r="Q34" i="22"/>
  <c r="R34" i="22"/>
  <c r="S34" i="22"/>
  <c r="T34" i="22"/>
  <c r="U34" i="22"/>
  <c r="V34" i="22"/>
  <c r="W34" i="22"/>
  <c r="X34" i="22"/>
  <c r="BB31" i="22" s="1"/>
  <c r="Y34" i="22"/>
  <c r="Z34" i="22"/>
  <c r="AA34" i="22"/>
  <c r="AB34" i="22"/>
  <c r="BF31" i="22" s="1"/>
  <c r="AC34" i="22"/>
  <c r="AD34" i="22"/>
  <c r="AE34" i="22"/>
  <c r="AF34" i="22"/>
  <c r="BJ31" i="22" s="1"/>
  <c r="AG34" i="22"/>
  <c r="AH34" i="22"/>
  <c r="AI34" i="22"/>
  <c r="AJ34" i="22"/>
  <c r="AW32" i="22" s="1"/>
  <c r="AK34" i="22"/>
  <c r="AL34" i="22"/>
  <c r="AM34" i="22"/>
  <c r="AN34" i="22"/>
  <c r="AO34" i="22"/>
  <c r="AP34" i="22"/>
  <c r="AQ34" i="22"/>
  <c r="AR34" i="22"/>
  <c r="AZ32" i="22" s="1"/>
  <c r="AS34" i="22"/>
  <c r="H35" i="22"/>
  <c r="J35" i="22"/>
  <c r="Z35" i="22"/>
  <c r="AA35" i="22"/>
  <c r="AB35" i="22"/>
  <c r="AC35" i="22"/>
  <c r="AD35" i="22"/>
  <c r="AF35" i="22"/>
  <c r="AG35" i="22"/>
  <c r="AH35" i="22"/>
  <c r="AI35" i="22"/>
  <c r="AJ35" i="22"/>
  <c r="AK35" i="22"/>
  <c r="AL35" i="22"/>
  <c r="AM35" i="22"/>
  <c r="AN35" i="22"/>
  <c r="AO35" i="22"/>
  <c r="AP35" i="22"/>
  <c r="AQ35" i="22"/>
  <c r="AR35" i="22"/>
  <c r="E36" i="22"/>
  <c r="F36" i="22"/>
  <c r="G36" i="22"/>
  <c r="H36" i="22"/>
  <c r="I36" i="22"/>
  <c r="J36" i="22"/>
  <c r="K36" i="22"/>
  <c r="L36" i="22"/>
  <c r="M36" i="22"/>
  <c r="N36" i="22"/>
  <c r="O36" i="22"/>
  <c r="P36" i="22"/>
  <c r="Q36" i="22"/>
  <c r="R36" i="22"/>
  <c r="S36" i="22"/>
  <c r="T36" i="22"/>
  <c r="U36" i="22"/>
  <c r="V36" i="22"/>
  <c r="W36" i="22"/>
  <c r="X36" i="22"/>
  <c r="Y36" i="22"/>
  <c r="Z36" i="22"/>
  <c r="AA36" i="22"/>
  <c r="AB36" i="22"/>
  <c r="AC36" i="22"/>
  <c r="AD36" i="22"/>
  <c r="AE36" i="22"/>
  <c r="AF36" i="22"/>
  <c r="AG36" i="22"/>
  <c r="AH36" i="22"/>
  <c r="AI36" i="22"/>
  <c r="AJ36" i="22"/>
  <c r="AK36" i="22"/>
  <c r="AL36" i="22"/>
  <c r="AM36" i="22"/>
  <c r="AN36" i="22"/>
  <c r="AO36" i="22"/>
  <c r="AP36" i="22"/>
  <c r="AQ36" i="22"/>
  <c r="AR36" i="22"/>
  <c r="AS36" i="22"/>
  <c r="E37" i="22"/>
  <c r="F37" i="22"/>
  <c r="G37" i="22"/>
  <c r="H37" i="22"/>
  <c r="I37" i="22"/>
  <c r="J37" i="22"/>
  <c r="K37" i="22"/>
  <c r="L37" i="22"/>
  <c r="M37" i="22"/>
  <c r="N37" i="22"/>
  <c r="O37" i="22"/>
  <c r="P37" i="22"/>
  <c r="Q37" i="22"/>
  <c r="R37" i="22"/>
  <c r="S37" i="22"/>
  <c r="T37" i="22"/>
  <c r="U37" i="22"/>
  <c r="V37" i="22"/>
  <c r="W37" i="22"/>
  <c r="X37" i="22"/>
  <c r="Y37" i="22"/>
  <c r="Z37" i="22"/>
  <c r="AA37" i="22"/>
  <c r="AB37" i="22"/>
  <c r="AC37" i="22"/>
  <c r="AD37" i="22"/>
  <c r="AE37" i="22"/>
  <c r="AF37" i="22"/>
  <c r="AG37" i="22"/>
  <c r="AH37" i="22"/>
  <c r="AI37" i="22"/>
  <c r="AJ37" i="22"/>
  <c r="AK37" i="22"/>
  <c r="AL37" i="22"/>
  <c r="AM37" i="22"/>
  <c r="AN37" i="22"/>
  <c r="AO37" i="22"/>
  <c r="AP37" i="22"/>
  <c r="AQ37" i="22"/>
  <c r="AR37" i="22"/>
  <c r="AS37" i="22"/>
  <c r="G38" i="22"/>
  <c r="H38" i="22"/>
  <c r="BG35" i="22" s="1"/>
  <c r="I38" i="22"/>
  <c r="J38" i="22"/>
  <c r="K38" i="22"/>
  <c r="Q38" i="22"/>
  <c r="R38" i="22"/>
  <c r="V38" i="22"/>
  <c r="X38" i="22"/>
  <c r="BL13" i="22" s="1"/>
  <c r="Z38" i="22"/>
  <c r="AA38" i="22"/>
  <c r="AB38" i="22"/>
  <c r="BD34" i="22" s="1"/>
  <c r="AC38" i="22"/>
  <c r="AD38" i="22"/>
  <c r="AE38" i="22"/>
  <c r="AF38" i="22"/>
  <c r="AG38" i="22"/>
  <c r="AH38" i="22"/>
  <c r="AI38" i="22"/>
  <c r="AJ38" i="22"/>
  <c r="AU35" i="22" s="1"/>
  <c r="AK38" i="22"/>
  <c r="AL38" i="22"/>
  <c r="AM38" i="22"/>
  <c r="AN38" i="22"/>
  <c r="AO38" i="22"/>
  <c r="AP38" i="22"/>
  <c r="AQ38" i="22"/>
  <c r="AR38" i="22"/>
  <c r="AX35" i="22" s="1"/>
  <c r="E39" i="22"/>
  <c r="F39" i="22"/>
  <c r="G39" i="22"/>
  <c r="H39" i="22"/>
  <c r="I39" i="22"/>
  <c r="J39" i="22"/>
  <c r="K39" i="22"/>
  <c r="BE33" i="22" s="1"/>
  <c r="L39" i="22"/>
  <c r="M39" i="22"/>
  <c r="N39" i="22"/>
  <c r="O39" i="22"/>
  <c r="D39" i="22" s="1"/>
  <c r="BD41" i="22" s="1"/>
  <c r="P39" i="22"/>
  <c r="Q39" i="22"/>
  <c r="R39" i="22"/>
  <c r="S39" i="22"/>
  <c r="T39" i="22"/>
  <c r="U39" i="22"/>
  <c r="V39" i="22"/>
  <c r="W39" i="22"/>
  <c r="X39" i="22"/>
  <c r="Y39" i="22"/>
  <c r="Z39" i="22"/>
  <c r="AA39" i="22"/>
  <c r="BC34" i="22" s="1"/>
  <c r="AB39" i="22"/>
  <c r="AC39" i="22"/>
  <c r="AD39" i="22"/>
  <c r="AE39" i="22"/>
  <c r="BG34" i="22" s="1"/>
  <c r="AF39" i="22"/>
  <c r="AG39" i="22"/>
  <c r="AH39" i="22"/>
  <c r="AI39" i="22"/>
  <c r="BK34" i="22" s="1"/>
  <c r="AJ39" i="22"/>
  <c r="AK39" i="22"/>
  <c r="AL39" i="22"/>
  <c r="AM39" i="22"/>
  <c r="AN39" i="22"/>
  <c r="AO39" i="22"/>
  <c r="AP39" i="22"/>
  <c r="AQ39" i="22"/>
  <c r="AR39" i="22"/>
  <c r="AS39" i="22"/>
  <c r="E40" i="22"/>
  <c r="F40" i="22"/>
  <c r="G40" i="22"/>
  <c r="H40" i="22"/>
  <c r="I40" i="22"/>
  <c r="J40" i="22"/>
  <c r="K40" i="22"/>
  <c r="L40" i="22"/>
  <c r="M40" i="22"/>
  <c r="N40" i="22"/>
  <c r="O40" i="22"/>
  <c r="P40" i="22"/>
  <c r="Q40" i="22"/>
  <c r="R40" i="22"/>
  <c r="S40" i="22"/>
  <c r="T40" i="22"/>
  <c r="U40" i="22"/>
  <c r="V40" i="22"/>
  <c r="AX34" i="22" s="1"/>
  <c r="W40" i="22"/>
  <c r="X40" i="22"/>
  <c r="Y40" i="22"/>
  <c r="Z40" i="22"/>
  <c r="AA40" i="22"/>
  <c r="AB40" i="22"/>
  <c r="AC40" i="22"/>
  <c r="AD40" i="22"/>
  <c r="BF34" i="22" s="1"/>
  <c r="AE40" i="22"/>
  <c r="AF40" i="22"/>
  <c r="AG40" i="22"/>
  <c r="AH40" i="22"/>
  <c r="AI40" i="22"/>
  <c r="AJ40" i="22"/>
  <c r="AK40" i="22"/>
  <c r="AL40" i="22"/>
  <c r="AW35" i="22" s="1"/>
  <c r="AM40" i="22"/>
  <c r="AN40" i="22"/>
  <c r="AO40" i="22"/>
  <c r="AP40" i="22"/>
  <c r="AQ40" i="22"/>
  <c r="AR40" i="22"/>
  <c r="AS40" i="22"/>
  <c r="E41" i="22"/>
  <c r="AY36" i="22" s="1"/>
  <c r="F41" i="22"/>
  <c r="G41" i="22"/>
  <c r="H41" i="22"/>
  <c r="I41" i="22"/>
  <c r="AZ36" i="22" s="1"/>
  <c r="J41" i="22"/>
  <c r="K41" i="22"/>
  <c r="L41" i="22"/>
  <c r="M41" i="22"/>
  <c r="N41" i="22"/>
  <c r="O41" i="22"/>
  <c r="P41" i="22"/>
  <c r="Q41" i="22"/>
  <c r="R41" i="22"/>
  <c r="S41" i="22"/>
  <c r="T41" i="22"/>
  <c r="U41" i="22"/>
  <c r="V41" i="22"/>
  <c r="W41" i="22"/>
  <c r="X41" i="22"/>
  <c r="Y41" i="22"/>
  <c r="BC36" i="22" s="1"/>
  <c r="Z41" i="22"/>
  <c r="AA41" i="22"/>
  <c r="AB41" i="22"/>
  <c r="AC41" i="22"/>
  <c r="AD41" i="22"/>
  <c r="AE41" i="22"/>
  <c r="AF41" i="22"/>
  <c r="AG41" i="22"/>
  <c r="AH41" i="22"/>
  <c r="AI41" i="22"/>
  <c r="AJ41" i="22"/>
  <c r="AK41" i="22"/>
  <c r="AL41" i="22"/>
  <c r="AM41" i="22"/>
  <c r="AN41" i="22"/>
  <c r="AO41" i="22"/>
  <c r="AP41" i="22"/>
  <c r="AQ41" i="22"/>
  <c r="AR41" i="22"/>
  <c r="AS41" i="22"/>
  <c r="BF41" i="22" s="1"/>
  <c r="G42" i="22"/>
  <c r="H42" i="22"/>
  <c r="I42" i="22"/>
  <c r="J42" i="22"/>
  <c r="K42" i="22"/>
  <c r="L42" i="22"/>
  <c r="R42" i="22"/>
  <c r="Z42" i="22"/>
  <c r="AA42" i="22"/>
  <c r="AB42" i="22"/>
  <c r="BI38" i="22" s="1"/>
  <c r="AC42" i="22"/>
  <c r="AD42" i="22"/>
  <c r="AE42" i="22"/>
  <c r="AF42" i="22"/>
  <c r="AG42" i="22"/>
  <c r="AH42" i="22"/>
  <c r="AI42" i="22"/>
  <c r="AJ42" i="22"/>
  <c r="AZ39" i="22" s="1"/>
  <c r="AK42" i="22"/>
  <c r="AL42" i="22"/>
  <c r="AM42" i="22"/>
  <c r="AN42" i="22"/>
  <c r="AO42" i="22"/>
  <c r="AP42" i="22"/>
  <c r="AQ42" i="22"/>
  <c r="AR42" i="22"/>
  <c r="BC39" i="22" s="1"/>
  <c r="E43" i="22"/>
  <c r="F43" i="22"/>
  <c r="G43" i="22"/>
  <c r="BD48" i="22" s="1"/>
  <c r="H43" i="22"/>
  <c r="I43" i="22"/>
  <c r="J43" i="22"/>
  <c r="K43" i="22"/>
  <c r="BK36" i="22" s="1"/>
  <c r="L43" i="22"/>
  <c r="M43" i="22"/>
  <c r="N43" i="22"/>
  <c r="O43" i="22"/>
  <c r="P43" i="22"/>
  <c r="Q43" i="22"/>
  <c r="R43" i="22"/>
  <c r="S43" i="22"/>
  <c r="T43" i="22"/>
  <c r="U43" i="22"/>
  <c r="V43" i="22"/>
  <c r="W43" i="22"/>
  <c r="X43" i="22"/>
  <c r="Y43" i="22"/>
  <c r="Z43" i="22"/>
  <c r="AA43" i="22"/>
  <c r="AB43" i="22"/>
  <c r="AC43" i="22"/>
  <c r="AD43" i="22"/>
  <c r="AE43" i="22"/>
  <c r="AU39" i="22" s="1"/>
  <c r="AF43" i="22"/>
  <c r="AG43" i="22"/>
  <c r="AH43" i="22"/>
  <c r="AI43" i="22"/>
  <c r="AY39" i="22" s="1"/>
  <c r="AJ43" i="22"/>
  <c r="AK43" i="22"/>
  <c r="AL43" i="22"/>
  <c r="AM43" i="22"/>
  <c r="AN43" i="22"/>
  <c r="AO43" i="22"/>
  <c r="AP43" i="22"/>
  <c r="AQ43" i="22"/>
  <c r="AR43" i="22"/>
  <c r="AS43" i="22"/>
  <c r="E44" i="22"/>
  <c r="F44" i="22"/>
  <c r="G44" i="22"/>
  <c r="H44" i="22"/>
  <c r="I44" i="22"/>
  <c r="J44" i="22"/>
  <c r="K44" i="22"/>
  <c r="L44" i="22"/>
  <c r="M44" i="22"/>
  <c r="N44" i="22"/>
  <c r="O44" i="22"/>
  <c r="P44" i="22"/>
  <c r="Q44" i="22"/>
  <c r="R44" i="22"/>
  <c r="S44" i="22"/>
  <c r="T44" i="22"/>
  <c r="U44" i="22"/>
  <c r="V44" i="22"/>
  <c r="W44" i="22"/>
  <c r="X44" i="22"/>
  <c r="Y44" i="22"/>
  <c r="Z44" i="22"/>
  <c r="BH37" i="22" s="1"/>
  <c r="AA44" i="22"/>
  <c r="AB44" i="22"/>
  <c r="AC44" i="22"/>
  <c r="AD44" i="22"/>
  <c r="AE44" i="22"/>
  <c r="AF44" i="22"/>
  <c r="AG44" i="22"/>
  <c r="AH44" i="22"/>
  <c r="AX39" i="22" s="1"/>
  <c r="AI44" i="22"/>
  <c r="AJ44" i="22"/>
  <c r="AK44" i="22"/>
  <c r="AL44" i="22"/>
  <c r="BB39" i="22" s="1"/>
  <c r="AM44" i="22"/>
  <c r="AN44" i="22"/>
  <c r="AO44" i="22"/>
  <c r="AP44" i="22"/>
  <c r="AQ44" i="22"/>
  <c r="AR44" i="22"/>
  <c r="AS44" i="22"/>
  <c r="E45" i="22"/>
  <c r="F45" i="22"/>
  <c r="G45" i="22"/>
  <c r="H45" i="22"/>
  <c r="I45" i="22"/>
  <c r="J45" i="22"/>
  <c r="K45" i="22"/>
  <c r="L45" i="22"/>
  <c r="M45" i="22"/>
  <c r="N45" i="22"/>
  <c r="O45" i="22"/>
  <c r="P45" i="22"/>
  <c r="Q45" i="22"/>
  <c r="R45" i="22"/>
  <c r="S45" i="22"/>
  <c r="T45" i="22"/>
  <c r="U45" i="22"/>
  <c r="V45" i="22"/>
  <c r="W45" i="22"/>
  <c r="X45" i="22"/>
  <c r="Y45" i="22"/>
  <c r="Z45" i="22"/>
  <c r="AA45" i="22"/>
  <c r="AB45" i="22"/>
  <c r="AC45" i="22"/>
  <c r="AD45" i="22"/>
  <c r="AE45" i="22"/>
  <c r="AF45" i="22"/>
  <c r="AG45" i="22"/>
  <c r="AH45" i="22"/>
  <c r="AI45" i="22"/>
  <c r="AJ45" i="22"/>
  <c r="AK45" i="22"/>
  <c r="AL45" i="22"/>
  <c r="AM45" i="22"/>
  <c r="AN45" i="22"/>
  <c r="AO45" i="22"/>
  <c r="AP45" i="22"/>
  <c r="AQ45" i="22"/>
  <c r="AR45" i="22"/>
  <c r="AS45" i="22"/>
  <c r="E46" i="22"/>
  <c r="F46" i="22"/>
  <c r="G46" i="22"/>
  <c r="H46" i="22"/>
  <c r="BG48" i="22" s="1"/>
  <c r="I46" i="22"/>
  <c r="J46" i="22"/>
  <c r="K46" i="22"/>
  <c r="L46" i="22"/>
  <c r="M46" i="22"/>
  <c r="N46" i="22"/>
  <c r="O46" i="22"/>
  <c r="P46" i="22"/>
  <c r="D46" i="22" s="1"/>
  <c r="Q46" i="22"/>
  <c r="R46" i="22"/>
  <c r="S46" i="22"/>
  <c r="T46" i="22"/>
  <c r="U46" i="22"/>
  <c r="V46" i="22"/>
  <c r="W46" i="22"/>
  <c r="X46" i="22"/>
  <c r="Y46" i="22"/>
  <c r="Z46" i="22"/>
  <c r="AA46" i="22"/>
  <c r="AB46" i="22"/>
  <c r="AC46" i="22"/>
  <c r="AD46" i="22"/>
  <c r="AE46" i="22"/>
  <c r="AF46" i="22"/>
  <c r="AG46" i="22"/>
  <c r="AH46" i="22"/>
  <c r="AI46" i="22"/>
  <c r="AJ46" i="22"/>
  <c r="AK46" i="22"/>
  <c r="AL46" i="22"/>
  <c r="AM46" i="22"/>
  <c r="AN46" i="22"/>
  <c r="AO46" i="22"/>
  <c r="AP46" i="22"/>
  <c r="AQ46" i="22"/>
  <c r="AR46" i="22"/>
  <c r="AS46" i="22"/>
  <c r="E47" i="22"/>
  <c r="F47" i="22"/>
  <c r="G47" i="22"/>
  <c r="H47" i="22"/>
  <c r="I47" i="22"/>
  <c r="J47" i="22"/>
  <c r="K47" i="22"/>
  <c r="L47" i="22"/>
  <c r="M47" i="22"/>
  <c r="N47" i="22"/>
  <c r="O47" i="22"/>
  <c r="D47" i="22" s="1"/>
  <c r="P47" i="22"/>
  <c r="Q47" i="22"/>
  <c r="R47" i="22"/>
  <c r="S47" i="22"/>
  <c r="AX44" i="22" s="1"/>
  <c r="T47" i="22"/>
  <c r="U47" i="22"/>
  <c r="V47" i="22"/>
  <c r="W47" i="22"/>
  <c r="X47" i="22"/>
  <c r="Y47" i="22"/>
  <c r="Z47" i="22"/>
  <c r="AA47" i="22"/>
  <c r="AB47" i="22"/>
  <c r="AC47" i="22"/>
  <c r="AD47" i="22"/>
  <c r="AE47" i="22"/>
  <c r="AF47" i="22"/>
  <c r="AG47" i="22"/>
  <c r="AH47" i="22"/>
  <c r="AI47" i="22"/>
  <c r="AJ47" i="22"/>
  <c r="AK47" i="22"/>
  <c r="AL47" i="22"/>
  <c r="AM47" i="22"/>
  <c r="AN47" i="22"/>
  <c r="AO47" i="22"/>
  <c r="AP47" i="22"/>
  <c r="AQ47" i="22"/>
  <c r="AR47" i="22"/>
  <c r="AS47" i="22"/>
  <c r="E48" i="22"/>
  <c r="G48" i="22"/>
  <c r="H48" i="22"/>
  <c r="I48" i="22"/>
  <c r="J48" i="22"/>
  <c r="K48" i="22"/>
  <c r="L48" i="22"/>
  <c r="Q48" i="22"/>
  <c r="T48" i="22"/>
  <c r="V48" i="22"/>
  <c r="W48" i="22"/>
  <c r="Y48" i="22"/>
  <c r="Z48" i="22"/>
  <c r="AA48" i="22"/>
  <c r="AB48" i="22"/>
  <c r="AC48" i="22"/>
  <c r="AD48" i="22"/>
  <c r="AE48" i="22"/>
  <c r="AF48" i="22"/>
  <c r="AG48" i="22"/>
  <c r="AH48" i="22"/>
  <c r="AI48" i="22"/>
  <c r="AJ48" i="22"/>
  <c r="AK48" i="22"/>
  <c r="AL48" i="22"/>
  <c r="AX46" i="22" s="1"/>
  <c r="AM48" i="22"/>
  <c r="AN48" i="22"/>
  <c r="AO48" i="22"/>
  <c r="AP48" i="22"/>
  <c r="AQ48" i="22"/>
  <c r="AR48" i="22"/>
  <c r="E49" i="22"/>
  <c r="F49" i="22"/>
  <c r="G49" i="22"/>
  <c r="H49" i="22"/>
  <c r="I49" i="22"/>
  <c r="J49" i="22"/>
  <c r="K49" i="22"/>
  <c r="L49" i="22"/>
  <c r="M49" i="22"/>
  <c r="N49" i="22"/>
  <c r="O49" i="22"/>
  <c r="P49" i="22"/>
  <c r="Q49" i="22"/>
  <c r="AU45" i="22" s="1"/>
  <c r="R49" i="22"/>
  <c r="S49" i="22"/>
  <c r="T49" i="22"/>
  <c r="U49" i="22"/>
  <c r="V49" i="22"/>
  <c r="W49" i="22"/>
  <c r="X49" i="22"/>
  <c r="Y49" i="22"/>
  <c r="BB45" i="22" s="1"/>
  <c r="Z49" i="22"/>
  <c r="AA49" i="22"/>
  <c r="AB49" i="22"/>
  <c r="AC49" i="22"/>
  <c r="BF45" i="22" s="1"/>
  <c r="AD49" i="22"/>
  <c r="AE49" i="22"/>
  <c r="AF49" i="22"/>
  <c r="AG49" i="22"/>
  <c r="BJ45" i="22" s="1"/>
  <c r="AH49" i="22"/>
  <c r="AI49" i="22"/>
  <c r="AJ49" i="22"/>
  <c r="AK49" i="22"/>
  <c r="AW46" i="22" s="1"/>
  <c r="AL49" i="22"/>
  <c r="AM49" i="22"/>
  <c r="AN49" i="22"/>
  <c r="AO49" i="22"/>
  <c r="AP49" i="22"/>
  <c r="AQ49" i="22"/>
  <c r="AR49" i="22"/>
  <c r="AS49" i="22"/>
  <c r="E50" i="22"/>
  <c r="F50" i="22"/>
  <c r="G50" i="22"/>
  <c r="H50" i="22"/>
  <c r="I50" i="22"/>
  <c r="J50" i="22"/>
  <c r="K50" i="22"/>
  <c r="L50" i="22"/>
  <c r="BG44" i="22" s="1"/>
  <c r="M50" i="22"/>
  <c r="N50" i="22"/>
  <c r="O50" i="22"/>
  <c r="P50" i="22"/>
  <c r="Q50" i="22"/>
  <c r="R50" i="22"/>
  <c r="S50" i="22"/>
  <c r="T50" i="22"/>
  <c r="AW45" i="22" s="1"/>
  <c r="U50" i="22"/>
  <c r="V50" i="22"/>
  <c r="W50" i="22"/>
  <c r="X50" i="22"/>
  <c r="Y50" i="22"/>
  <c r="Z50" i="22"/>
  <c r="AA50" i="22"/>
  <c r="AB50" i="22"/>
  <c r="BE45" i="22" s="1"/>
  <c r="AC50" i="22"/>
  <c r="AD50" i="22"/>
  <c r="AE50" i="22"/>
  <c r="AF50" i="22"/>
  <c r="BI45" i="22" s="1"/>
  <c r="AG50" i="22"/>
  <c r="AH50" i="22"/>
  <c r="AI50" i="22"/>
  <c r="AJ50" i="22"/>
  <c r="AV46" i="22" s="1"/>
  <c r="AK50" i="22"/>
  <c r="AL50" i="22"/>
  <c r="AM50" i="22"/>
  <c r="AN50" i="22"/>
  <c r="AO50" i="22"/>
  <c r="AP50" i="22"/>
  <c r="AQ50" i="22"/>
  <c r="AR50" i="22"/>
  <c r="AY46" i="22" s="1"/>
  <c r="AS50" i="22"/>
  <c r="E51" i="22"/>
  <c r="F51" i="22"/>
  <c r="G51" i="22"/>
  <c r="H51" i="22"/>
  <c r="I51" i="22"/>
  <c r="J51" i="22"/>
  <c r="K51" i="22"/>
  <c r="BF44" i="22" s="1"/>
  <c r="L51" i="22"/>
  <c r="M51" i="22"/>
  <c r="N51" i="22"/>
  <c r="O51" i="22"/>
  <c r="D51" i="22" s="1"/>
  <c r="AY42" i="22" s="1"/>
  <c r="P51" i="22"/>
  <c r="Q51" i="22"/>
  <c r="R51" i="22"/>
  <c r="S51" i="22"/>
  <c r="T51" i="22"/>
  <c r="U51" i="22"/>
  <c r="V51" i="22"/>
  <c r="W51" i="22"/>
  <c r="AZ45" i="22" s="1"/>
  <c r="X51" i="22"/>
  <c r="Y51" i="22"/>
  <c r="Z51" i="22"/>
  <c r="AA51" i="22"/>
  <c r="BD45" i="22" s="1"/>
  <c r="AB51" i="22"/>
  <c r="AC51" i="22"/>
  <c r="AD51" i="22"/>
  <c r="AE51" i="22"/>
  <c r="BH45" i="22" s="1"/>
  <c r="AF51" i="22"/>
  <c r="AG51" i="22"/>
  <c r="AH51" i="22"/>
  <c r="AI51" i="22"/>
  <c r="AU46" i="22" s="1"/>
  <c r="AJ51" i="22"/>
  <c r="AK51" i="22"/>
  <c r="AL51" i="22"/>
  <c r="AM51" i="22"/>
  <c r="AN51" i="22"/>
  <c r="AO51" i="22"/>
  <c r="AP51" i="22"/>
  <c r="AQ51" i="22"/>
  <c r="AR51" i="22"/>
  <c r="AS51" i="22"/>
  <c r="E52" i="22"/>
  <c r="F52" i="22"/>
  <c r="G52" i="22"/>
  <c r="H52" i="22"/>
  <c r="I52" i="22"/>
  <c r="J52" i="22"/>
  <c r="K52" i="22"/>
  <c r="L52" i="22"/>
  <c r="M52" i="22"/>
  <c r="N52" i="22"/>
  <c r="O52" i="22"/>
  <c r="P52" i="22"/>
  <c r="Q52" i="22"/>
  <c r="R52" i="22"/>
  <c r="S52" i="22"/>
  <c r="T52" i="22"/>
  <c r="U52" i="22"/>
  <c r="V52" i="22"/>
  <c r="W52" i="22"/>
  <c r="X52" i="22"/>
  <c r="Y52" i="22"/>
  <c r="Z52" i="22"/>
  <c r="AA52" i="22"/>
  <c r="AB52" i="22"/>
  <c r="AC52" i="22"/>
  <c r="AD52" i="22"/>
  <c r="AE52" i="22"/>
  <c r="AF52" i="22"/>
  <c r="AG52" i="22"/>
  <c r="AH52" i="22"/>
  <c r="AI52" i="22"/>
  <c r="AJ52" i="22"/>
  <c r="AK52" i="22"/>
  <c r="AL52" i="22"/>
  <c r="AM52" i="22"/>
  <c r="AN52" i="22"/>
  <c r="AO52" i="22"/>
  <c r="AP52" i="22"/>
  <c r="AQ52" i="22"/>
  <c r="AR52" i="22"/>
  <c r="AS52" i="22"/>
  <c r="AZ42" i="22" s="1"/>
  <c r="E53" i="22"/>
  <c r="F53" i="22"/>
  <c r="G53" i="22"/>
  <c r="H53" i="22"/>
  <c r="I53" i="22"/>
  <c r="J53" i="22"/>
  <c r="K53" i="22"/>
  <c r="L53" i="22"/>
  <c r="M53" i="22"/>
  <c r="N53" i="22"/>
  <c r="O53" i="22"/>
  <c r="P53" i="22"/>
  <c r="Q53" i="22"/>
  <c r="R53" i="22"/>
  <c r="S53" i="22"/>
  <c r="T53" i="22"/>
  <c r="U53" i="22"/>
  <c r="V53" i="22"/>
  <c r="W53" i="22"/>
  <c r="X53" i="22"/>
  <c r="Y53" i="22"/>
  <c r="Z53" i="22"/>
  <c r="AA53" i="22"/>
  <c r="AB53" i="22"/>
  <c r="AC53" i="22"/>
  <c r="AD53" i="22"/>
  <c r="AE53" i="22"/>
  <c r="AF53" i="22"/>
  <c r="AG53" i="22"/>
  <c r="AH53" i="22"/>
  <c r="AI53" i="22"/>
  <c r="AJ53" i="22"/>
  <c r="AK53" i="22"/>
  <c r="AL53" i="22"/>
  <c r="AM53" i="22"/>
  <c r="AN53" i="22"/>
  <c r="AO53" i="22"/>
  <c r="AP53" i="22"/>
  <c r="AQ53" i="22"/>
  <c r="AR53" i="22"/>
  <c r="AS53" i="22"/>
  <c r="E54" i="22"/>
  <c r="F54" i="22"/>
  <c r="G54" i="22"/>
  <c r="H54" i="22"/>
  <c r="AX49" i="22" s="1"/>
  <c r="I54" i="22"/>
  <c r="J54" i="22"/>
  <c r="K54" i="22"/>
  <c r="L54" i="22"/>
  <c r="M54" i="22"/>
  <c r="N54" i="22"/>
  <c r="O54" i="22"/>
  <c r="P54" i="22"/>
  <c r="D54" i="22" s="1"/>
  <c r="AY61" i="22" s="1"/>
  <c r="Q54" i="22"/>
  <c r="R54" i="22"/>
  <c r="S54" i="22"/>
  <c r="T54" i="22"/>
  <c r="BG60" i="22" s="1"/>
  <c r="U54" i="22"/>
  <c r="V54" i="22"/>
  <c r="W54" i="22"/>
  <c r="X54" i="22"/>
  <c r="Y54" i="22"/>
  <c r="Z54" i="22"/>
  <c r="AA54" i="22"/>
  <c r="AB54" i="22"/>
  <c r="AC54" i="22"/>
  <c r="AD54" i="22"/>
  <c r="AE54" i="22"/>
  <c r="AF54" i="22"/>
  <c r="AG54" i="22"/>
  <c r="AH54" i="22"/>
  <c r="AI54" i="22"/>
  <c r="AJ54" i="22"/>
  <c r="AK54" i="22"/>
  <c r="AL54" i="22"/>
  <c r="AM54" i="22"/>
  <c r="AN54" i="22"/>
  <c r="AO54" i="22"/>
  <c r="AP54" i="22"/>
  <c r="AQ54" i="22"/>
  <c r="AR54" i="22"/>
  <c r="AS54" i="22"/>
  <c r="E55" i="22"/>
  <c r="F55" i="22"/>
  <c r="G55" i="22"/>
  <c r="AY49" i="22" s="1"/>
  <c r="H55" i="22"/>
  <c r="I55" i="22"/>
  <c r="J55" i="22"/>
  <c r="K55" i="22"/>
  <c r="L55" i="22"/>
  <c r="M55" i="22"/>
  <c r="N55" i="22"/>
  <c r="O55" i="22"/>
  <c r="D55" i="22" s="1"/>
  <c r="BC42" i="22" s="1"/>
  <c r="P55" i="22"/>
  <c r="Q55" i="22"/>
  <c r="R55" i="22"/>
  <c r="S55" i="22"/>
  <c r="T55" i="22"/>
  <c r="U55" i="22"/>
  <c r="V55" i="22"/>
  <c r="W55" i="22"/>
  <c r="X55" i="22"/>
  <c r="Y55" i="22"/>
  <c r="Z55" i="22"/>
  <c r="AA55" i="22"/>
  <c r="AB55" i="22"/>
  <c r="AC55" i="22"/>
  <c r="AD55" i="22"/>
  <c r="AE55" i="22"/>
  <c r="AF55" i="22"/>
  <c r="AG55" i="22"/>
  <c r="AH55" i="22"/>
  <c r="AI55" i="22"/>
  <c r="AJ55" i="22"/>
  <c r="AK55" i="22"/>
  <c r="AL55" i="22"/>
  <c r="AM55" i="22"/>
  <c r="AN55" i="22"/>
  <c r="AO55" i="22"/>
  <c r="AP55" i="22"/>
  <c r="AQ55" i="22"/>
  <c r="AR55" i="22"/>
  <c r="AS55" i="22"/>
  <c r="E56" i="22"/>
  <c r="F56" i="22"/>
  <c r="G56" i="22"/>
  <c r="H56" i="22"/>
  <c r="I56" i="22"/>
  <c r="J56" i="22"/>
  <c r="K56" i="22"/>
  <c r="L56" i="22"/>
  <c r="M56" i="22"/>
  <c r="N56" i="22"/>
  <c r="O56" i="22"/>
  <c r="P56" i="22"/>
  <c r="Q56" i="22"/>
  <c r="R56" i="22"/>
  <c r="S56" i="22"/>
  <c r="T56" i="22"/>
  <c r="U56" i="22"/>
  <c r="V56" i="22"/>
  <c r="W56" i="22"/>
  <c r="X56" i="22"/>
  <c r="Y56" i="22"/>
  <c r="Z56" i="22"/>
  <c r="AA56" i="22"/>
  <c r="AB56" i="22"/>
  <c r="AC56" i="22"/>
  <c r="AD56" i="22"/>
  <c r="AE56" i="22"/>
  <c r="AF56" i="22"/>
  <c r="AG56" i="22"/>
  <c r="AH56" i="22"/>
  <c r="AI56" i="22"/>
  <c r="AJ56" i="22"/>
  <c r="AK56" i="22"/>
  <c r="AL56" i="22"/>
  <c r="AM56" i="22"/>
  <c r="AN56" i="22"/>
  <c r="AO56" i="22"/>
  <c r="AP56" i="22"/>
  <c r="AQ56" i="22"/>
  <c r="AR56" i="22"/>
  <c r="AS56" i="22"/>
  <c r="E57" i="22"/>
  <c r="F57" i="22"/>
  <c r="G57" i="22"/>
  <c r="H57" i="22"/>
  <c r="I57" i="22"/>
  <c r="J57" i="22"/>
  <c r="K57" i="22"/>
  <c r="L57" i="22"/>
  <c r="M57" i="22"/>
  <c r="N57" i="22"/>
  <c r="O57" i="22"/>
  <c r="P57" i="22"/>
  <c r="Q57" i="22"/>
  <c r="R57" i="22"/>
  <c r="S57" i="22"/>
  <c r="T57" i="22"/>
  <c r="U57" i="22"/>
  <c r="V57" i="22"/>
  <c r="W57" i="22"/>
  <c r="X57" i="22"/>
  <c r="Y57" i="22"/>
  <c r="Z57" i="22"/>
  <c r="AA57" i="22"/>
  <c r="AB57" i="22"/>
  <c r="AC57" i="22"/>
  <c r="AD57" i="22"/>
  <c r="AE57" i="22"/>
  <c r="AF57" i="22"/>
  <c r="AG57" i="22"/>
  <c r="AH57" i="22"/>
  <c r="AI57" i="22"/>
  <c r="AJ57" i="22"/>
  <c r="AK57" i="22"/>
  <c r="AL57" i="22"/>
  <c r="AM57" i="22"/>
  <c r="AN57" i="22"/>
  <c r="AO57" i="22"/>
  <c r="AP57" i="22"/>
  <c r="AQ57" i="22"/>
  <c r="AR57" i="22"/>
  <c r="AS57" i="22"/>
  <c r="BE42" i="22" s="1"/>
  <c r="E58" i="22"/>
  <c r="F58" i="22"/>
  <c r="G58" i="22"/>
  <c r="H58" i="22"/>
  <c r="BB49" i="22" s="1"/>
  <c r="I58" i="22"/>
  <c r="J58" i="22"/>
  <c r="K58" i="22"/>
  <c r="L58" i="22"/>
  <c r="M58" i="22"/>
  <c r="N58" i="22"/>
  <c r="O58" i="22"/>
  <c r="P58" i="22"/>
  <c r="D58" i="22" s="1"/>
  <c r="BF42" i="22" s="1"/>
  <c r="Q58" i="22"/>
  <c r="R58" i="22"/>
  <c r="S58" i="22"/>
  <c r="T58" i="22"/>
  <c r="U58" i="22"/>
  <c r="V58" i="22"/>
  <c r="W58" i="22"/>
  <c r="X58" i="22"/>
  <c r="Y58" i="22"/>
  <c r="Z58" i="22"/>
  <c r="AA58" i="22"/>
  <c r="AB58" i="22"/>
  <c r="AC58" i="22"/>
  <c r="AD58" i="22"/>
  <c r="AE58" i="22"/>
  <c r="AF58" i="22"/>
  <c r="AG58" i="22"/>
  <c r="AH58" i="22"/>
  <c r="AI58" i="22"/>
  <c r="AJ58" i="22"/>
  <c r="AK58" i="22"/>
  <c r="AL58" i="22"/>
  <c r="AM58" i="22"/>
  <c r="AN58" i="22"/>
  <c r="AO58" i="22"/>
  <c r="AP58" i="22"/>
  <c r="AQ58" i="22"/>
  <c r="AR58" i="22"/>
  <c r="AS58" i="22"/>
  <c r="E59" i="22"/>
  <c r="F59" i="22"/>
  <c r="G59" i="22"/>
  <c r="H59" i="22"/>
  <c r="I59" i="22"/>
  <c r="J59" i="22"/>
  <c r="K59" i="22"/>
  <c r="L59" i="22"/>
  <c r="M59" i="22"/>
  <c r="N59" i="22"/>
  <c r="O59" i="22"/>
  <c r="P59" i="22"/>
  <c r="Q59" i="22"/>
  <c r="R59" i="22"/>
  <c r="S59" i="22"/>
  <c r="T59" i="22"/>
  <c r="U59" i="22"/>
  <c r="V59" i="22"/>
  <c r="W59" i="22"/>
  <c r="X59" i="22"/>
  <c r="Y59" i="22"/>
  <c r="Z59" i="22"/>
  <c r="AA59" i="22"/>
  <c r="AB59" i="22"/>
  <c r="AC59" i="22"/>
  <c r="AD59" i="22"/>
  <c r="AE59" i="22"/>
  <c r="AF59" i="22"/>
  <c r="AG59" i="22"/>
  <c r="AH59" i="22"/>
  <c r="AI59" i="22"/>
  <c r="AJ59" i="22"/>
  <c r="AK59" i="22"/>
  <c r="AL59" i="22"/>
  <c r="AM59" i="22"/>
  <c r="AN59" i="22"/>
  <c r="AO59" i="22"/>
  <c r="AP59" i="22"/>
  <c r="AQ59" i="22"/>
  <c r="AR59" i="22"/>
  <c r="AS59" i="22"/>
  <c r="E60" i="22"/>
  <c r="F60" i="22"/>
  <c r="AZ61" i="22" s="1"/>
  <c r="G60" i="22"/>
  <c r="H60" i="22"/>
  <c r="I60" i="22"/>
  <c r="J60" i="22"/>
  <c r="K60" i="22"/>
  <c r="L60" i="22"/>
  <c r="M60" i="22"/>
  <c r="N60" i="22"/>
  <c r="O60" i="22"/>
  <c r="P60" i="22"/>
  <c r="Q60" i="22"/>
  <c r="R60" i="22"/>
  <c r="S60" i="22"/>
  <c r="T60" i="22"/>
  <c r="U60" i="22"/>
  <c r="V60" i="22"/>
  <c r="W60" i="22"/>
  <c r="X60" i="22"/>
  <c r="Y60" i="22"/>
  <c r="Z60" i="22"/>
  <c r="BD61" i="22" s="1"/>
  <c r="AA60" i="22"/>
  <c r="AB60" i="22"/>
  <c r="AC60" i="22"/>
  <c r="AD60" i="22"/>
  <c r="AE60" i="22"/>
  <c r="AF60" i="22"/>
  <c r="AG60" i="22"/>
  <c r="AH60" i="22"/>
  <c r="AI60" i="22"/>
  <c r="AJ60" i="22"/>
  <c r="AK60" i="22"/>
  <c r="AL60" i="22"/>
  <c r="AM60" i="22"/>
  <c r="AN60" i="22"/>
  <c r="AO60" i="22"/>
  <c r="AP60" i="22"/>
  <c r="AQ60" i="22"/>
  <c r="AR60" i="22"/>
  <c r="AS60" i="22"/>
  <c r="E61" i="22"/>
  <c r="F61" i="22"/>
  <c r="G61" i="22"/>
  <c r="H61" i="22"/>
  <c r="I61" i="22"/>
  <c r="J61" i="22"/>
  <c r="K61" i="22"/>
  <c r="L61" i="22"/>
  <c r="M61" i="22"/>
  <c r="N61" i="22"/>
  <c r="O61" i="22"/>
  <c r="P61" i="22"/>
  <c r="Q61" i="22"/>
  <c r="R61" i="22"/>
  <c r="S61" i="22"/>
  <c r="T61" i="22"/>
  <c r="U61" i="22"/>
  <c r="V61" i="22"/>
  <c r="W61" i="22"/>
  <c r="X61" i="22"/>
  <c r="Y61" i="22"/>
  <c r="Z61" i="22"/>
  <c r="AA61" i="22"/>
  <c r="AB61" i="22"/>
  <c r="AC61" i="22"/>
  <c r="AD61" i="22"/>
  <c r="AE61" i="22"/>
  <c r="AF61" i="22"/>
  <c r="AG61" i="22"/>
  <c r="AH61" i="22"/>
  <c r="AI61" i="22"/>
  <c r="AJ61" i="22"/>
  <c r="AK61" i="22"/>
  <c r="AL61" i="22"/>
  <c r="AM61" i="22"/>
  <c r="AN61" i="22"/>
  <c r="AO61" i="22"/>
  <c r="AP61" i="22"/>
  <c r="AQ61" i="22"/>
  <c r="AR61" i="22"/>
  <c r="AS61" i="22"/>
  <c r="BI42" i="22" s="1"/>
  <c r="E62" i="22"/>
  <c r="F62" i="22"/>
  <c r="G62" i="22"/>
  <c r="H62" i="22"/>
  <c r="BF49" i="22" s="1"/>
  <c r="I62" i="22"/>
  <c r="J62" i="22"/>
  <c r="K62" i="22"/>
  <c r="L62" i="22"/>
  <c r="M62" i="22"/>
  <c r="N62" i="22"/>
  <c r="O62" i="22"/>
  <c r="P62" i="22"/>
  <c r="Q62" i="22"/>
  <c r="R62" i="22"/>
  <c r="S62" i="22"/>
  <c r="T62" i="22"/>
  <c r="U62" i="22"/>
  <c r="V62" i="22"/>
  <c r="W62" i="22"/>
  <c r="X62" i="22"/>
  <c r="Y62" i="22"/>
  <c r="Z62" i="22"/>
  <c r="AA62" i="22"/>
  <c r="AB62" i="22"/>
  <c r="AC62" i="22"/>
  <c r="AD62" i="22"/>
  <c r="AE62" i="22"/>
  <c r="AF62" i="22"/>
  <c r="AG62" i="22"/>
  <c r="AH62" i="22"/>
  <c r="AI62" i="22"/>
  <c r="AJ62" i="22"/>
  <c r="AK62" i="22"/>
  <c r="AL62" i="22"/>
  <c r="AM62" i="22"/>
  <c r="AN62" i="22"/>
  <c r="AO62" i="22"/>
  <c r="AP62" i="22"/>
  <c r="AQ62" i="22"/>
  <c r="AR62" i="22"/>
  <c r="AS62" i="22"/>
  <c r="E63" i="22"/>
  <c r="F63" i="22"/>
  <c r="G63" i="22"/>
  <c r="BG49" i="22" s="1"/>
  <c r="H63" i="22"/>
  <c r="I63" i="22"/>
  <c r="J63" i="22"/>
  <c r="K63" i="22"/>
  <c r="L63" i="22"/>
  <c r="M63" i="22"/>
  <c r="N63" i="22"/>
  <c r="O63" i="22"/>
  <c r="D63" i="22" s="1"/>
  <c r="P63" i="22"/>
  <c r="Q63" i="22"/>
  <c r="R63" i="22"/>
  <c r="S63" i="22"/>
  <c r="T63" i="22"/>
  <c r="U63" i="22"/>
  <c r="V63" i="22"/>
  <c r="W63" i="22"/>
  <c r="X63" i="22"/>
  <c r="Y63" i="22"/>
  <c r="Z63" i="22"/>
  <c r="AA63" i="22"/>
  <c r="AB63" i="22"/>
  <c r="AC63" i="22"/>
  <c r="AD63" i="22"/>
  <c r="AE63" i="22"/>
  <c r="AF63" i="22"/>
  <c r="AG63" i="22"/>
  <c r="AH63" i="22"/>
  <c r="AI63" i="22"/>
  <c r="AJ63" i="22"/>
  <c r="AK63" i="22"/>
  <c r="AL63" i="22"/>
  <c r="AM63" i="22"/>
  <c r="AN63" i="22"/>
  <c r="AO63" i="22"/>
  <c r="AP63" i="22"/>
  <c r="AQ63" i="22"/>
  <c r="AR63" i="22"/>
  <c r="AS63" i="22"/>
  <c r="E64" i="22"/>
  <c r="F64" i="22"/>
  <c r="BG62" i="22" s="1"/>
  <c r="G64" i="22"/>
  <c r="H64" i="22"/>
  <c r="I64" i="22"/>
  <c r="J64" i="22"/>
  <c r="K64" i="22"/>
  <c r="L64" i="22"/>
  <c r="M64" i="22"/>
  <c r="N64" i="22"/>
  <c r="BB63" i="22" s="1"/>
  <c r="O64" i="22"/>
  <c r="P64" i="22"/>
  <c r="Q64" i="22"/>
  <c r="R64" i="22"/>
  <c r="S64" i="22"/>
  <c r="T64" i="22"/>
  <c r="U64" i="22"/>
  <c r="V64" i="22"/>
  <c r="BJ62" i="22" s="1"/>
  <c r="W64" i="22"/>
  <c r="X64" i="22"/>
  <c r="Y64" i="22"/>
  <c r="Z64" i="22"/>
  <c r="BK62" i="22" s="1"/>
  <c r="AA64" i="22"/>
  <c r="AB64" i="22"/>
  <c r="AC64" i="22"/>
  <c r="AD64" i="22"/>
  <c r="AE64" i="22"/>
  <c r="AF64" i="22"/>
  <c r="AG64" i="22"/>
  <c r="AH64" i="22"/>
  <c r="AI64" i="22"/>
  <c r="AJ64" i="22"/>
  <c r="AK64" i="22"/>
  <c r="AL64" i="22"/>
  <c r="AM64" i="22"/>
  <c r="AN64" i="22"/>
  <c r="AO64" i="22"/>
  <c r="AP64" i="22"/>
  <c r="AQ64" i="22"/>
  <c r="AR64" i="22"/>
  <c r="AS64" i="22"/>
  <c r="E65" i="22"/>
  <c r="AU63" i="22" s="1"/>
  <c r="F65" i="22"/>
  <c r="G65" i="22"/>
  <c r="H65" i="22"/>
  <c r="I65" i="22"/>
  <c r="J65" i="22"/>
  <c r="K65" i="22"/>
  <c r="L65" i="22"/>
  <c r="M65" i="22"/>
  <c r="BA63" i="22" s="1"/>
  <c r="N65" i="22"/>
  <c r="O65" i="22"/>
  <c r="P65" i="22"/>
  <c r="Q65" i="22"/>
  <c r="BE63" i="22" s="1"/>
  <c r="R65" i="22"/>
  <c r="S65" i="22"/>
  <c r="T65" i="22"/>
  <c r="U65" i="22"/>
  <c r="BH63" i="22" s="1"/>
  <c r="V65" i="22"/>
  <c r="W65" i="22"/>
  <c r="X65" i="22"/>
  <c r="Y65" i="22"/>
  <c r="AU64" i="22" s="1"/>
  <c r="Z65" i="22"/>
  <c r="AA65" i="22"/>
  <c r="AB65" i="22"/>
  <c r="AC65" i="22"/>
  <c r="AY64" i="22" s="1"/>
  <c r="AD65" i="22"/>
  <c r="AE65" i="22"/>
  <c r="AF65" i="22"/>
  <c r="AG65" i="22"/>
  <c r="BC64" i="22" s="1"/>
  <c r="AH65" i="22"/>
  <c r="AI65" i="22"/>
  <c r="AJ65" i="22"/>
  <c r="AK65" i="22"/>
  <c r="BG64" i="22" s="1"/>
  <c r="AL65" i="22"/>
  <c r="AM65" i="22"/>
  <c r="AN65" i="22"/>
  <c r="AO65" i="22"/>
  <c r="AP65" i="22"/>
  <c r="AQ65" i="22"/>
  <c r="AR65" i="22"/>
  <c r="AS65" i="22"/>
  <c r="BJ64" i="22" s="1"/>
  <c r="E66" i="22"/>
  <c r="F66" i="22"/>
  <c r="G66" i="22"/>
  <c r="H66" i="22"/>
  <c r="I66" i="22"/>
  <c r="J66" i="22"/>
  <c r="K66" i="22"/>
  <c r="L66" i="22"/>
  <c r="AZ63" i="22" s="1"/>
  <c r="M66" i="22"/>
  <c r="N66" i="22"/>
  <c r="O66" i="22"/>
  <c r="P66" i="22"/>
  <c r="BD63" i="22" s="1"/>
  <c r="Q66" i="22"/>
  <c r="R66" i="22"/>
  <c r="S66" i="22"/>
  <c r="T66" i="22"/>
  <c r="BG63" i="22" s="1"/>
  <c r="U66" i="22"/>
  <c r="V66" i="22"/>
  <c r="W66" i="22"/>
  <c r="X66" i="22"/>
  <c r="BK63" i="22" s="1"/>
  <c r="Y66" i="22"/>
  <c r="Z66" i="22"/>
  <c r="AA66" i="22"/>
  <c r="AB66" i="22"/>
  <c r="AX64" i="22" s="1"/>
  <c r="AC66" i="22"/>
  <c r="AD66" i="22"/>
  <c r="AE66" i="22"/>
  <c r="AF66" i="22"/>
  <c r="BB64" i="22" s="1"/>
  <c r="AG66" i="22"/>
  <c r="AH66" i="22"/>
  <c r="AI66" i="22"/>
  <c r="AJ66" i="22"/>
  <c r="BF64" i="22" s="1"/>
  <c r="AK66" i="22"/>
  <c r="AL66" i="22"/>
  <c r="AM66" i="22"/>
  <c r="AN66" i="22"/>
  <c r="AO66" i="22"/>
  <c r="AP66" i="22"/>
  <c r="AQ66" i="22"/>
  <c r="AR66" i="22"/>
  <c r="BI64" i="22" s="1"/>
  <c r="AS66" i="22"/>
  <c r="E67" i="22"/>
  <c r="F67" i="22"/>
  <c r="G67" i="22"/>
  <c r="H67" i="22"/>
  <c r="I67" i="22"/>
  <c r="J67" i="22"/>
  <c r="K67" i="22"/>
  <c r="AY63" i="22" s="1"/>
  <c r="L67" i="22"/>
  <c r="M67" i="22"/>
  <c r="N67" i="22"/>
  <c r="O67" i="22"/>
  <c r="P67" i="22"/>
  <c r="Q67" i="22"/>
  <c r="R67" i="22"/>
  <c r="S67" i="22"/>
  <c r="BF63" i="22" s="1"/>
  <c r="T67" i="22"/>
  <c r="U67" i="22"/>
  <c r="V67" i="22"/>
  <c r="W67" i="22"/>
  <c r="BJ63" i="22" s="1"/>
  <c r="X67" i="22"/>
  <c r="Y67" i="22"/>
  <c r="Z67" i="22"/>
  <c r="AA67" i="22"/>
  <c r="AW64" i="22" s="1"/>
  <c r="AB67" i="22"/>
  <c r="AC67" i="22"/>
  <c r="AD67" i="22"/>
  <c r="AE67" i="22"/>
  <c r="BA64" i="22" s="1"/>
  <c r="AF67" i="22"/>
  <c r="AG67" i="22"/>
  <c r="AH67" i="22"/>
  <c r="AI67" i="22"/>
  <c r="BE64" i="22" s="1"/>
  <c r="AJ67" i="22"/>
  <c r="AK67" i="22"/>
  <c r="AL67" i="22"/>
  <c r="AM67" i="22"/>
  <c r="AN67" i="22"/>
  <c r="AO67" i="22"/>
  <c r="AP67" i="22"/>
  <c r="AQ67" i="22"/>
  <c r="AR67" i="22"/>
  <c r="AS67" i="22"/>
  <c r="H68" i="22"/>
  <c r="J68" i="22"/>
  <c r="J69" i="22" s="1"/>
  <c r="Z68" i="22"/>
  <c r="AA68" i="22"/>
  <c r="AB68" i="22"/>
  <c r="AC68" i="22"/>
  <c r="AD68" i="22"/>
  <c r="AF68" i="22"/>
  <c r="AG68" i="22"/>
  <c r="AH68" i="22"/>
  <c r="AI68" i="22"/>
  <c r="AJ68" i="22"/>
  <c r="AK68" i="22"/>
  <c r="AL68" i="22"/>
  <c r="AM68" i="22"/>
  <c r="AN68" i="22"/>
  <c r="AO68" i="22"/>
  <c r="AP68" i="22"/>
  <c r="AQ68" i="22"/>
  <c r="AR68" i="22"/>
  <c r="F13" i="22"/>
  <c r="G13" i="22"/>
  <c r="H13" i="22"/>
  <c r="BH46" i="22" s="1"/>
  <c r="I13" i="22"/>
  <c r="J13" i="22"/>
  <c r="K13" i="22"/>
  <c r="BK14" i="22" s="1"/>
  <c r="L13" i="22"/>
  <c r="M13" i="22"/>
  <c r="BA13" i="22" s="1"/>
  <c r="N13" i="22"/>
  <c r="O13" i="22"/>
  <c r="P13" i="22"/>
  <c r="BC15" i="22" s="1"/>
  <c r="Q13" i="22"/>
  <c r="R13" i="22"/>
  <c r="S13" i="22"/>
  <c r="T13" i="22"/>
  <c r="U13" i="22"/>
  <c r="V13" i="22"/>
  <c r="W13" i="22"/>
  <c r="X13" i="22"/>
  <c r="BJ15" i="22" s="1"/>
  <c r="Y13" i="22"/>
  <c r="Z13" i="22"/>
  <c r="AA13" i="22"/>
  <c r="AB13" i="22"/>
  <c r="AC13" i="22"/>
  <c r="AD13" i="22"/>
  <c r="AE13" i="22"/>
  <c r="AF13" i="22"/>
  <c r="AG13" i="22"/>
  <c r="AH13" i="22"/>
  <c r="AI13" i="22"/>
  <c r="AJ13" i="22"/>
  <c r="AK13" i="22"/>
  <c r="AL13" i="22"/>
  <c r="AM13" i="22"/>
  <c r="AN13" i="22"/>
  <c r="AO13" i="22"/>
  <c r="AP13" i="22"/>
  <c r="AQ13" i="22"/>
  <c r="AR13" i="22"/>
  <c r="AS13" i="22"/>
  <c r="E13" i="22"/>
  <c r="D65" i="22"/>
  <c r="D64" i="22"/>
  <c r="BH62" i="22" s="1"/>
  <c r="BI62" i="22"/>
  <c r="D61" i="22"/>
  <c r="D60" i="22"/>
  <c r="BB61" i="22" s="1"/>
  <c r="D57" i="22"/>
  <c r="D56" i="22"/>
  <c r="BD42" i="22" s="1"/>
  <c r="D52" i="22"/>
  <c r="AW50" i="22" s="1"/>
  <c r="D50" i="22"/>
  <c r="AX42" i="22" s="1"/>
  <c r="BI49" i="22"/>
  <c r="BH49" i="22"/>
  <c r="BD49" i="22"/>
  <c r="BC49" i="22"/>
  <c r="BA49" i="22"/>
  <c r="AZ49" i="22"/>
  <c r="AV49" i="22"/>
  <c r="D49" i="22"/>
  <c r="BJ48" i="22"/>
  <c r="BI48" i="22"/>
  <c r="BG46" i="22"/>
  <c r="BG45" i="22"/>
  <c r="BF48" i="22"/>
  <c r="BE43" i="22"/>
  <c r="BB44" i="22"/>
  <c r="BE48" i="22"/>
  <c r="D44" i="22"/>
  <c r="AU43" i="22"/>
  <c r="BH42" i="22"/>
  <c r="BB42" i="22"/>
  <c r="BA39" i="22"/>
  <c r="AW39" i="22"/>
  <c r="BI41" i="22"/>
  <c r="BB48" i="22"/>
  <c r="D41" i="22"/>
  <c r="D40" i="22"/>
  <c r="BE41" i="22" s="1"/>
  <c r="BA48" i="22"/>
  <c r="BK38" i="22"/>
  <c r="BJ38" i="22"/>
  <c r="BK37" i="22"/>
  <c r="AX48" i="22"/>
  <c r="D37" i="22"/>
  <c r="BJ35" i="22" s="1"/>
  <c r="BF36" i="22"/>
  <c r="BA36" i="22"/>
  <c r="AW48" i="22"/>
  <c r="D36" i="22"/>
  <c r="BA41" i="22" s="1"/>
  <c r="AV35" i="22"/>
  <c r="BJ34" i="22"/>
  <c r="BI34" i="22"/>
  <c r="BE34" i="22"/>
  <c r="BB34" i="22"/>
  <c r="BK33" i="22"/>
  <c r="AU33" i="22"/>
  <c r="BG69" i="22"/>
  <c r="BK47" i="22"/>
  <c r="D33" i="22"/>
  <c r="AV32" i="22"/>
  <c r="BE32" i="22"/>
  <c r="BJ47" i="22"/>
  <c r="D32" i="22"/>
  <c r="BI31" i="22"/>
  <c r="BG31" i="22"/>
  <c r="BE31" i="22"/>
  <c r="BA31" i="22"/>
  <c r="AW31" i="22"/>
  <c r="AV31" i="22"/>
  <c r="BK30" i="22"/>
  <c r="BG30" i="22"/>
  <c r="BB29" i="22"/>
  <c r="AX29" i="22"/>
  <c r="BK28" i="22"/>
  <c r="BJ29" i="22"/>
  <c r="BF29" i="22"/>
  <c r="BG47" i="22"/>
  <c r="AX28" i="22"/>
  <c r="BF47" i="22"/>
  <c r="D28" i="22"/>
  <c r="BB27" i="22"/>
  <c r="AX27" i="22"/>
  <c r="BK26" i="22"/>
  <c r="BG26" i="22"/>
  <c r="BC26" i="22"/>
  <c r="AZ26" i="22"/>
  <c r="AV26" i="22"/>
  <c r="BE47" i="22"/>
  <c r="BG25" i="22"/>
  <c r="AW25" i="22"/>
  <c r="BG24" i="22"/>
  <c r="BC24" i="22"/>
  <c r="AY24" i="22"/>
  <c r="AU24" i="22"/>
  <c r="BI23" i="22"/>
  <c r="BE23" i="22"/>
  <c r="BC47" i="22"/>
  <c r="D25" i="22"/>
  <c r="BK24" i="22"/>
  <c r="AX25" i="22"/>
  <c r="BA24" i="22"/>
  <c r="D24" i="22"/>
  <c r="BA23" i="22"/>
  <c r="BC23" i="22"/>
  <c r="BD25" i="22"/>
  <c r="BG23" i="22"/>
  <c r="D23" i="22"/>
  <c r="BE40" i="22" s="1"/>
  <c r="BG22" i="22"/>
  <c r="BC22" i="22"/>
  <c r="AY22" i="22"/>
  <c r="AU22" i="22"/>
  <c r="BJ21" i="22"/>
  <c r="BH21" i="22"/>
  <c r="AX21" i="22"/>
  <c r="AW21" i="22"/>
  <c r="AY47" i="22"/>
  <c r="AU21" i="22"/>
  <c r="D21" i="22"/>
  <c r="AZ20" i="22"/>
  <c r="AV20" i="22"/>
  <c r="BE19" i="22"/>
  <c r="AU47" i="22"/>
  <c r="D17" i="22"/>
  <c r="AP69" i="22"/>
  <c r="AW18" i="22"/>
  <c r="D15" i="22"/>
  <c r="BF13" i="22" s="1"/>
  <c r="BG13" i="22"/>
  <c r="AU15" i="22"/>
  <c r="BJ13" i="22"/>
  <c r="BH13" i="22"/>
  <c r="BF15" i="22"/>
  <c r="BI14" i="22"/>
  <c r="BM68" i="21"/>
  <c r="AW68" i="21"/>
  <c r="D67" i="21"/>
  <c r="D66" i="21"/>
  <c r="D65" i="21"/>
  <c r="BH64" i="21"/>
  <c r="BD64" i="21"/>
  <c r="AZ64" i="21"/>
  <c r="AV64" i="21"/>
  <c r="AS64" i="21"/>
  <c r="BJ64" i="21" s="1"/>
  <c r="AR64" i="21"/>
  <c r="BI64" i="21" s="1"/>
  <c r="AQ64" i="21"/>
  <c r="AP64" i="21"/>
  <c r="AO64" i="21"/>
  <c r="AN64" i="21"/>
  <c r="AM64" i="21"/>
  <c r="AL64" i="21"/>
  <c r="AK64" i="21"/>
  <c r="BG64" i="21" s="1"/>
  <c r="AJ64" i="21"/>
  <c r="BF64" i="21" s="1"/>
  <c r="AI64" i="21"/>
  <c r="BE64" i="21" s="1"/>
  <c r="AH64" i="21"/>
  <c r="AG64" i="21"/>
  <c r="BC64" i="21" s="1"/>
  <c r="AF64" i="21"/>
  <c r="BB64" i="21" s="1"/>
  <c r="AE64" i="21"/>
  <c r="BA64" i="21" s="1"/>
  <c r="AD64" i="21"/>
  <c r="AC64" i="21"/>
  <c r="AY64" i="21" s="1"/>
  <c r="AB64" i="21"/>
  <c r="AX64" i="21" s="1"/>
  <c r="AA64" i="21"/>
  <c r="Z64" i="21"/>
  <c r="Y64" i="21"/>
  <c r="AU64" i="21" s="1"/>
  <c r="X64" i="21"/>
  <c r="W64" i="21"/>
  <c r="BJ63" i="21" s="1"/>
  <c r="V64" i="21"/>
  <c r="U64" i="21"/>
  <c r="T64" i="21"/>
  <c r="S64" i="21"/>
  <c r="R64" i="21"/>
  <c r="Q64" i="21"/>
  <c r="P64" i="21"/>
  <c r="O64" i="21"/>
  <c r="D64" i="21" s="1"/>
  <c r="N64" i="21"/>
  <c r="M64" i="21"/>
  <c r="L64" i="21"/>
  <c r="K64" i="21"/>
  <c r="AY63" i="21" s="1"/>
  <c r="J64" i="21"/>
  <c r="I64" i="21"/>
  <c r="H64" i="21"/>
  <c r="G64" i="21"/>
  <c r="F64" i="21"/>
  <c r="E64" i="21"/>
  <c r="BK63" i="21"/>
  <c r="BI63" i="21"/>
  <c r="BH63" i="21"/>
  <c r="BG63" i="21"/>
  <c r="BE63" i="21"/>
  <c r="BD63" i="21"/>
  <c r="BB63" i="21"/>
  <c r="BA63" i="21"/>
  <c r="AZ63" i="21"/>
  <c r="AX63" i="21"/>
  <c r="AV63" i="21"/>
  <c r="AU63" i="21"/>
  <c r="D63" i="21"/>
  <c r="BI62" i="21"/>
  <c r="BF62" i="21"/>
  <c r="BE62" i="21"/>
  <c r="BD62" i="21"/>
  <c r="BC62" i="21"/>
  <c r="BB62" i="21"/>
  <c r="BA62" i="21"/>
  <c r="AW62" i="21"/>
  <c r="D62" i="21"/>
  <c r="AZ62" i="21" s="1"/>
  <c r="BK61" i="21"/>
  <c r="BH61" i="21"/>
  <c r="BG61" i="21"/>
  <c r="BC61" i="21"/>
  <c r="AY61" i="21"/>
  <c r="AU61" i="21"/>
  <c r="D61" i="21"/>
  <c r="BJ61" i="21" s="1"/>
  <c r="BI60" i="21"/>
  <c r="BE60" i="21"/>
  <c r="BA60" i="21"/>
  <c r="AW60" i="21"/>
  <c r="AV60" i="21"/>
  <c r="AU60" i="21"/>
  <c r="D60" i="21"/>
  <c r="BB61" i="21" s="1"/>
  <c r="BK59" i="21"/>
  <c r="BJ59" i="21"/>
  <c r="BI59" i="21"/>
  <c r="BH59" i="21"/>
  <c r="BG59" i="21"/>
  <c r="BF59" i="21"/>
  <c r="BE59" i="21"/>
  <c r="BD59" i="21"/>
  <c r="BC59" i="21"/>
  <c r="BB59" i="21"/>
  <c r="BA59" i="21"/>
  <c r="AZ59" i="21"/>
  <c r="AY59" i="21"/>
  <c r="AX59" i="21"/>
  <c r="AW59" i="21"/>
  <c r="AV59" i="21"/>
  <c r="AU59" i="21"/>
  <c r="D59" i="21"/>
  <c r="AX61" i="21" s="1"/>
  <c r="D58" i="21"/>
  <c r="D57" i="21"/>
  <c r="D56" i="21"/>
  <c r="BD42" i="21" s="1"/>
  <c r="D55" i="21"/>
  <c r="BK54" i="21"/>
  <c r="BJ54" i="21"/>
  <c r="BI54" i="21"/>
  <c r="BH54" i="21"/>
  <c r="BG54" i="21"/>
  <c r="BF54" i="21"/>
  <c r="BE54" i="21"/>
  <c r="BD54" i="21"/>
  <c r="BC54" i="21"/>
  <c r="BB54" i="21"/>
  <c r="BA54" i="21"/>
  <c r="AZ54" i="21"/>
  <c r="AY54" i="21"/>
  <c r="D54" i="21"/>
  <c r="BH60" i="21" s="1"/>
  <c r="D53" i="21"/>
  <c r="AZ60" i="21" s="1"/>
  <c r="AY52" i="21"/>
  <c r="AX52" i="21"/>
  <c r="AW52" i="21"/>
  <c r="AV52" i="21"/>
  <c r="AU52" i="21"/>
  <c r="D52" i="21"/>
  <c r="AY50" i="21" s="1"/>
  <c r="BK51" i="21"/>
  <c r="BJ51" i="21"/>
  <c r="BI51" i="21"/>
  <c r="BH51" i="21"/>
  <c r="BG51" i="21"/>
  <c r="BF51" i="21"/>
  <c r="BE51" i="21"/>
  <c r="BD51" i="21"/>
  <c r="BC51" i="21"/>
  <c r="BB51" i="21"/>
  <c r="BA51" i="21"/>
  <c r="AZ51" i="21"/>
  <c r="AY51" i="21"/>
  <c r="AX51" i="21"/>
  <c r="AW51" i="21"/>
  <c r="AV51" i="21"/>
  <c r="AU51" i="21"/>
  <c r="D51" i="21"/>
  <c r="BK50" i="21"/>
  <c r="BJ50" i="21"/>
  <c r="BI50" i="21"/>
  <c r="BH50" i="21"/>
  <c r="BG50" i="21"/>
  <c r="BF50" i="21"/>
  <c r="BE50" i="21"/>
  <c r="BD50" i="21"/>
  <c r="BC50" i="21"/>
  <c r="BB50" i="21"/>
  <c r="BA50" i="21"/>
  <c r="AZ50" i="21"/>
  <c r="AV50" i="21"/>
  <c r="D50" i="21"/>
  <c r="BK49" i="21"/>
  <c r="BJ49" i="21"/>
  <c r="BI49" i="21"/>
  <c r="BG49" i="21"/>
  <c r="BF49" i="21"/>
  <c r="BE49" i="21"/>
  <c r="BD49" i="21"/>
  <c r="BC49" i="21"/>
  <c r="BB49" i="21"/>
  <c r="BA49" i="21"/>
  <c r="AZ49" i="21"/>
  <c r="AY49" i="21"/>
  <c r="AX49" i="21"/>
  <c r="AW49" i="21"/>
  <c r="AV49" i="21"/>
  <c r="AU49" i="21"/>
  <c r="D49" i="21"/>
  <c r="BK48" i="21"/>
  <c r="BJ48" i="21"/>
  <c r="BH48" i="21"/>
  <c r="BG48" i="21"/>
  <c r="BF48" i="21"/>
  <c r="BE48" i="21"/>
  <c r="BD48" i="21"/>
  <c r="BB48" i="21"/>
  <c r="BA48" i="21"/>
  <c r="AZ48" i="21"/>
  <c r="AX48" i="21"/>
  <c r="AW48" i="21"/>
  <c r="AU48" i="21"/>
  <c r="AS48" i="21"/>
  <c r="AS48" i="22" s="1"/>
  <c r="AR48" i="21"/>
  <c r="AY46" i="21" s="1"/>
  <c r="AQ48" i="21"/>
  <c r="AP48" i="21"/>
  <c r="AO48" i="21"/>
  <c r="AN48" i="21"/>
  <c r="AM48" i="21"/>
  <c r="AL48" i="21"/>
  <c r="AK48" i="21"/>
  <c r="AJ48" i="21"/>
  <c r="AV46" i="21" s="1"/>
  <c r="AI48" i="21"/>
  <c r="AH48" i="21"/>
  <c r="AG48" i="21"/>
  <c r="AF48" i="21"/>
  <c r="BI45" i="21" s="1"/>
  <c r="AE48" i="21"/>
  <c r="AD48" i="21"/>
  <c r="AC48" i="21"/>
  <c r="AB48" i="21"/>
  <c r="BE45" i="21" s="1"/>
  <c r="AA48" i="21"/>
  <c r="Z48" i="21"/>
  <c r="Y48" i="21"/>
  <c r="X48" i="21"/>
  <c r="X48" i="22" s="1"/>
  <c r="W48" i="21"/>
  <c r="V48" i="21"/>
  <c r="U48" i="21"/>
  <c r="U48" i="22" s="1"/>
  <c r="T48" i="21"/>
  <c r="S48" i="21"/>
  <c r="S48" i="22" s="1"/>
  <c r="R48" i="21"/>
  <c r="R48" i="22" s="1"/>
  <c r="Q48" i="21"/>
  <c r="P48" i="21"/>
  <c r="P48" i="22" s="1"/>
  <c r="O48" i="21"/>
  <c r="O48" i="22" s="1"/>
  <c r="N48" i="21"/>
  <c r="N48" i="22" s="1"/>
  <c r="BI44" i="22" s="1"/>
  <c r="M48" i="21"/>
  <c r="M48" i="22" s="1"/>
  <c r="L48" i="21"/>
  <c r="BG44" i="21" s="1"/>
  <c r="K48" i="21"/>
  <c r="J48" i="21"/>
  <c r="I48" i="21"/>
  <c r="H48" i="21"/>
  <c r="G48" i="21"/>
  <c r="F48" i="21"/>
  <c r="F48" i="22" s="1"/>
  <c r="BC44" i="22" s="1"/>
  <c r="E48" i="21"/>
  <c r="BK47" i="21"/>
  <c r="BI47" i="21"/>
  <c r="BH47" i="21"/>
  <c r="BF47" i="21"/>
  <c r="BE47" i="21"/>
  <c r="BD47" i="21"/>
  <c r="BC47" i="21"/>
  <c r="BB47" i="21"/>
  <c r="AZ47" i="21"/>
  <c r="AY47" i="21"/>
  <c r="AW47" i="21"/>
  <c r="AV47" i="21"/>
  <c r="AU47" i="21"/>
  <c r="D47" i="21"/>
  <c r="BJ46" i="21"/>
  <c r="BH46" i="21"/>
  <c r="AZ46" i="21"/>
  <c r="AX46" i="21"/>
  <c r="AW46" i="21"/>
  <c r="AU46" i="21"/>
  <c r="D46" i="21"/>
  <c r="BK45" i="21"/>
  <c r="BJ45" i="21"/>
  <c r="BH45" i="21"/>
  <c r="BG45" i="21"/>
  <c r="BF45" i="21"/>
  <c r="BD45" i="21"/>
  <c r="BC45" i="21"/>
  <c r="BB45" i="21"/>
  <c r="AZ45" i="21"/>
  <c r="AY45" i="21"/>
  <c r="AX45" i="21"/>
  <c r="AU45" i="21"/>
  <c r="D45" i="21"/>
  <c r="BB43" i="21" s="1"/>
  <c r="BJ44" i="21"/>
  <c r="BI44" i="21"/>
  <c r="BH44" i="21"/>
  <c r="BF44" i="21"/>
  <c r="BD44" i="21"/>
  <c r="BC44" i="21"/>
  <c r="BB44" i="21"/>
  <c r="BA44" i="21"/>
  <c r="AZ44" i="21"/>
  <c r="AY44" i="21"/>
  <c r="AX44" i="21"/>
  <c r="AW44" i="21"/>
  <c r="AV44" i="21"/>
  <c r="AU44" i="21"/>
  <c r="D44" i="21"/>
  <c r="BI41" i="21" s="1"/>
  <c r="BL43" i="21"/>
  <c r="BK43" i="21"/>
  <c r="BI43" i="21"/>
  <c r="BG43" i="21"/>
  <c r="BE43" i="21"/>
  <c r="AZ43" i="21"/>
  <c r="AX43" i="21"/>
  <c r="AW43" i="21"/>
  <c r="AV43" i="21"/>
  <c r="AU43" i="21"/>
  <c r="D43" i="21"/>
  <c r="BH41" i="21" s="1"/>
  <c r="BK42" i="21"/>
  <c r="BJ42" i="21"/>
  <c r="BI42" i="21"/>
  <c r="BH42" i="21"/>
  <c r="BG42" i="21"/>
  <c r="BF42" i="21"/>
  <c r="BE42" i="21"/>
  <c r="BC42" i="21"/>
  <c r="BB42" i="21"/>
  <c r="BA42" i="21"/>
  <c r="AY42" i="21"/>
  <c r="AX42" i="21"/>
  <c r="AW42" i="21"/>
  <c r="AU42" i="21"/>
  <c r="AS42" i="21"/>
  <c r="BD39" i="21" s="1"/>
  <c r="AR42" i="21"/>
  <c r="AQ42" i="21"/>
  <c r="AP42" i="21"/>
  <c r="AO42" i="21"/>
  <c r="AN42" i="21"/>
  <c r="AM42" i="21"/>
  <c r="AL42" i="21"/>
  <c r="BB39" i="21" s="1"/>
  <c r="AK42" i="21"/>
  <c r="AJ42" i="21"/>
  <c r="AZ39" i="21" s="1"/>
  <c r="AI42" i="21"/>
  <c r="AH42" i="21"/>
  <c r="AX39" i="21" s="1"/>
  <c r="AG42" i="21"/>
  <c r="AF42" i="21"/>
  <c r="AE42" i="21"/>
  <c r="AD42" i="21"/>
  <c r="BK38" i="21" s="1"/>
  <c r="AC42" i="21"/>
  <c r="AB42" i="21"/>
  <c r="AA42" i="21"/>
  <c r="Z42" i="21"/>
  <c r="BH37" i="21" s="1"/>
  <c r="Y42" i="21"/>
  <c r="Y42" i="22" s="1"/>
  <c r="X42" i="21"/>
  <c r="BE38" i="21" s="1"/>
  <c r="W42" i="21"/>
  <c r="BE37" i="21" s="1"/>
  <c r="V42" i="21"/>
  <c r="BC38" i="21" s="1"/>
  <c r="U42" i="21"/>
  <c r="BB38" i="21" s="1"/>
  <c r="T42" i="21"/>
  <c r="BA38" i="21" s="1"/>
  <c r="S42" i="21"/>
  <c r="AZ38" i="21" s="1"/>
  <c r="R42" i="21"/>
  <c r="Q42" i="21"/>
  <c r="Q42" i="22" s="1"/>
  <c r="P42" i="21"/>
  <c r="AX38" i="21" s="1"/>
  <c r="O42" i="21"/>
  <c r="O42" i="22" s="1"/>
  <c r="AX37" i="22" s="1"/>
  <c r="N42" i="21"/>
  <c r="N42" i="22" s="1"/>
  <c r="M42" i="21"/>
  <c r="M42" i="22" s="1"/>
  <c r="L42" i="21"/>
  <c r="K42" i="21"/>
  <c r="J42" i="21"/>
  <c r="I42" i="21"/>
  <c r="H42" i="21"/>
  <c r="BC48" i="21" s="1"/>
  <c r="G42" i="21"/>
  <c r="F42" i="21"/>
  <c r="F42" i="22" s="1"/>
  <c r="E42" i="21"/>
  <c r="E42" i="22" s="1"/>
  <c r="BG36" i="22" s="1"/>
  <c r="BK41" i="21"/>
  <c r="BJ41" i="21"/>
  <c r="BD41" i="21"/>
  <c r="AX41" i="21"/>
  <c r="D41" i="21"/>
  <c r="D40" i="21"/>
  <c r="BE41" i="21" s="1"/>
  <c r="BC39" i="21"/>
  <c r="BA39" i="21"/>
  <c r="AY39" i="21"/>
  <c r="AW39" i="21"/>
  <c r="AU39" i="21"/>
  <c r="D39" i="21"/>
  <c r="BJ38" i="21"/>
  <c r="BI38" i="21"/>
  <c r="BH38" i="21"/>
  <c r="BF38" i="21"/>
  <c r="BD38" i="21"/>
  <c r="AY38" i="21"/>
  <c r="AU38" i="21"/>
  <c r="AS38" i="21"/>
  <c r="AS38" i="22" s="1"/>
  <c r="AY35" i="22" s="1"/>
  <c r="AR38" i="21"/>
  <c r="AX35" i="21" s="1"/>
  <c r="AQ38" i="21"/>
  <c r="AP38" i="21"/>
  <c r="AO38" i="21"/>
  <c r="AN38" i="21"/>
  <c r="AM38" i="21"/>
  <c r="AL38" i="21"/>
  <c r="AW35" i="21" s="1"/>
  <c r="AK38" i="21"/>
  <c r="AJ38" i="21"/>
  <c r="AU35" i="21" s="1"/>
  <c r="AI38" i="21"/>
  <c r="AH38" i="21"/>
  <c r="AG38" i="21"/>
  <c r="AF38" i="21"/>
  <c r="AE38" i="21"/>
  <c r="AD38" i="21"/>
  <c r="AC38" i="21"/>
  <c r="AB38" i="21"/>
  <c r="BD34" i="21" s="1"/>
  <c r="AA38" i="21"/>
  <c r="Z38" i="21"/>
  <c r="Y38" i="21"/>
  <c r="Y38" i="22" s="1"/>
  <c r="BA34" i="22" s="1"/>
  <c r="X38" i="21"/>
  <c r="AZ34" i="21" s="1"/>
  <c r="W38" i="21"/>
  <c r="W38" i="22" s="1"/>
  <c r="V38" i="21"/>
  <c r="U38" i="21"/>
  <c r="U38" i="22" s="1"/>
  <c r="AW34" i="22" s="1"/>
  <c r="T38" i="21"/>
  <c r="T38" i="22" s="1"/>
  <c r="S38" i="21"/>
  <c r="S38" i="22" s="1"/>
  <c r="R38" i="21"/>
  <c r="Q38" i="21"/>
  <c r="P38" i="21"/>
  <c r="P38" i="22" s="1"/>
  <c r="O38" i="21"/>
  <c r="O38" i="22" s="1"/>
  <c r="N38" i="21"/>
  <c r="N38" i="22" s="1"/>
  <c r="M38" i="21"/>
  <c r="M38" i="22" s="1"/>
  <c r="BG33" i="22" s="1"/>
  <c r="L38" i="21"/>
  <c r="L38" i="22" s="1"/>
  <c r="BF33" i="22" s="1"/>
  <c r="K38" i="21"/>
  <c r="J38" i="21"/>
  <c r="I38" i="21"/>
  <c r="H38" i="21"/>
  <c r="G38" i="21"/>
  <c r="F38" i="21"/>
  <c r="F38" i="22" s="1"/>
  <c r="E38" i="21"/>
  <c r="E38" i="22" s="1"/>
  <c r="BA33" i="22" s="1"/>
  <c r="D38" i="21"/>
  <c r="BK37" i="21"/>
  <c r="BJ37" i="21"/>
  <c r="BI37" i="21"/>
  <c r="BG37" i="21"/>
  <c r="AZ37" i="21"/>
  <c r="AY37" i="21"/>
  <c r="AX37" i="21"/>
  <c r="AU37" i="21"/>
  <c r="D37" i="21"/>
  <c r="AW36" i="21" s="1"/>
  <c r="BK36" i="21"/>
  <c r="BJ36" i="21"/>
  <c r="BI36" i="21"/>
  <c r="BF36" i="21"/>
  <c r="AX36" i="21"/>
  <c r="AV36" i="21"/>
  <c r="D36" i="21"/>
  <c r="BK32" i="21" s="1"/>
  <c r="BJ35" i="21"/>
  <c r="BD35" i="21"/>
  <c r="AY35" i="21"/>
  <c r="AV35" i="21"/>
  <c r="BK34" i="21"/>
  <c r="BJ34" i="21"/>
  <c r="BI34" i="21"/>
  <c r="BG34" i="21"/>
  <c r="BF34" i="21"/>
  <c r="BE34" i="21"/>
  <c r="BC34" i="21"/>
  <c r="BB34" i="21"/>
  <c r="BA34" i="21"/>
  <c r="AY34" i="21"/>
  <c r="AX34" i="21"/>
  <c r="AW34" i="21"/>
  <c r="AU34" i="21"/>
  <c r="D34" i="21"/>
  <c r="AY41" i="21" s="1"/>
  <c r="BK33" i="21"/>
  <c r="BI33" i="21"/>
  <c r="BH33" i="21"/>
  <c r="BE33" i="21"/>
  <c r="BC33" i="21"/>
  <c r="BB33" i="21"/>
  <c r="BA33" i="21"/>
  <c r="AZ33" i="21"/>
  <c r="AW33" i="21"/>
  <c r="D33" i="21"/>
  <c r="BC32" i="21"/>
  <c r="BA32" i="21"/>
  <c r="AS32" i="21"/>
  <c r="AW41" i="21" s="1"/>
  <c r="AR32" i="21"/>
  <c r="AZ32" i="21" s="1"/>
  <c r="AQ32" i="21"/>
  <c r="AP32" i="21"/>
  <c r="AO32" i="21"/>
  <c r="AN32" i="21"/>
  <c r="AM32" i="21"/>
  <c r="AL32" i="21"/>
  <c r="AY32" i="21" s="1"/>
  <c r="AK32" i="21"/>
  <c r="AX32" i="21" s="1"/>
  <c r="AJ32" i="21"/>
  <c r="AW32" i="21" s="1"/>
  <c r="AI32" i="21"/>
  <c r="AV32" i="21" s="1"/>
  <c r="AH32" i="21"/>
  <c r="BG32" i="21" s="1"/>
  <c r="AG32" i="21"/>
  <c r="BK31" i="21" s="1"/>
  <c r="AF32" i="21"/>
  <c r="AE32" i="21"/>
  <c r="AD32" i="21"/>
  <c r="BH31" i="21" s="1"/>
  <c r="AC32" i="21"/>
  <c r="BG31" i="21" s="1"/>
  <c r="AB32" i="21"/>
  <c r="AA32" i="21"/>
  <c r="Z32" i="21"/>
  <c r="BD31" i="21" s="1"/>
  <c r="Y32" i="21"/>
  <c r="BC31" i="21" s="1"/>
  <c r="X32" i="21"/>
  <c r="W32" i="21"/>
  <c r="V32" i="21"/>
  <c r="AZ31" i="21" s="1"/>
  <c r="U32" i="21"/>
  <c r="AY31" i="21" s="1"/>
  <c r="T32" i="21"/>
  <c r="S32" i="21"/>
  <c r="R32" i="21"/>
  <c r="Q32" i="21"/>
  <c r="P32" i="21"/>
  <c r="AU31" i="21" s="1"/>
  <c r="O32" i="21"/>
  <c r="N32" i="21"/>
  <c r="BJ30" i="21" s="1"/>
  <c r="M32" i="21"/>
  <c r="BI30" i="21" s="1"/>
  <c r="L32" i="21"/>
  <c r="K32" i="21"/>
  <c r="J32" i="21"/>
  <c r="I32" i="21"/>
  <c r="H32" i="21"/>
  <c r="BJ47" i="21" s="1"/>
  <c r="G32" i="21"/>
  <c r="F32" i="21"/>
  <c r="BD30" i="21" s="1"/>
  <c r="E32" i="21"/>
  <c r="D32" i="21"/>
  <c r="BJ31" i="21"/>
  <c r="BI31" i="21"/>
  <c r="BF31" i="21"/>
  <c r="BE31" i="21"/>
  <c r="BB31" i="21"/>
  <c r="BA31" i="21"/>
  <c r="AX31" i="21"/>
  <c r="AW31" i="21"/>
  <c r="AV31" i="21"/>
  <c r="D31" i="21"/>
  <c r="BK30" i="21"/>
  <c r="BH30" i="21"/>
  <c r="BG30" i="21"/>
  <c r="BF30" i="21"/>
  <c r="BE30" i="21"/>
  <c r="BC30" i="21"/>
  <c r="AZ30" i="21"/>
  <c r="AV30" i="21"/>
  <c r="D30" i="21"/>
  <c r="AU41" i="21" s="1"/>
  <c r="BK29" i="21"/>
  <c r="BI29" i="21"/>
  <c r="BG29" i="21"/>
  <c r="BE29" i="21"/>
  <c r="BC29" i="21"/>
  <c r="BA29" i="21"/>
  <c r="AY29" i="21"/>
  <c r="AW29" i="21"/>
  <c r="AU29" i="21"/>
  <c r="AS29" i="21"/>
  <c r="BK40" i="21" s="1"/>
  <c r="AR29" i="21"/>
  <c r="AQ29" i="21"/>
  <c r="AP29" i="21"/>
  <c r="AO29" i="21"/>
  <c r="AN29" i="21"/>
  <c r="AM29" i="21"/>
  <c r="AL29" i="21"/>
  <c r="BJ29" i="21" s="1"/>
  <c r="AK29" i="21"/>
  <c r="AJ29" i="21"/>
  <c r="BH29" i="21" s="1"/>
  <c r="AI29" i="21"/>
  <c r="AH29" i="21"/>
  <c r="BF29" i="21" s="1"/>
  <c r="AG29" i="21"/>
  <c r="AF29" i="21"/>
  <c r="BD29" i="21" s="1"/>
  <c r="AE29" i="21"/>
  <c r="AD29" i="21"/>
  <c r="BB29" i="21" s="1"/>
  <c r="AC29" i="21"/>
  <c r="AB29" i="21"/>
  <c r="AZ29" i="21" s="1"/>
  <c r="AA29" i="21"/>
  <c r="Z29" i="21"/>
  <c r="AX29" i="21" s="1"/>
  <c r="Y29" i="21"/>
  <c r="X29" i="21"/>
  <c r="BI68" i="21" s="1"/>
  <c r="W29" i="21"/>
  <c r="V29" i="21"/>
  <c r="BK28" i="21" s="1"/>
  <c r="U29" i="21"/>
  <c r="T29" i="21"/>
  <c r="BI28" i="21" s="1"/>
  <c r="S29" i="21"/>
  <c r="R29" i="21"/>
  <c r="Q29" i="21"/>
  <c r="BG28" i="21" s="1"/>
  <c r="P29" i="21"/>
  <c r="O29" i="21"/>
  <c r="N29" i="21"/>
  <c r="BD28" i="21" s="1"/>
  <c r="M29" i="21"/>
  <c r="BC28" i="21" s="1"/>
  <c r="L29" i="21"/>
  <c r="K29" i="21"/>
  <c r="J29" i="21"/>
  <c r="I29" i="21"/>
  <c r="H29" i="21"/>
  <c r="BG47" i="21" s="1"/>
  <c r="G29" i="21"/>
  <c r="F29" i="21"/>
  <c r="AX28" i="21" s="1"/>
  <c r="E29" i="21"/>
  <c r="AU30" i="21" s="1"/>
  <c r="D29" i="21"/>
  <c r="BJ28" i="21"/>
  <c r="BH28" i="21"/>
  <c r="BF28" i="21"/>
  <c r="BE28" i="21"/>
  <c r="BB28" i="21"/>
  <c r="BA28" i="21"/>
  <c r="AZ28" i="21"/>
  <c r="AY28" i="21"/>
  <c r="AW28" i="21"/>
  <c r="D28" i="21"/>
  <c r="BD27" i="21"/>
  <c r="BC27" i="21"/>
  <c r="AZ27" i="21"/>
  <c r="AY27" i="21"/>
  <c r="AV27" i="21"/>
  <c r="AU27" i="21"/>
  <c r="D27" i="21"/>
  <c r="BI40" i="21" s="1"/>
  <c r="BJ26" i="21"/>
  <c r="BH26" i="21"/>
  <c r="BF26" i="21"/>
  <c r="BD26" i="21"/>
  <c r="BB26" i="21"/>
  <c r="AX26" i="21"/>
  <c r="AW26" i="21"/>
  <c r="AS26" i="21"/>
  <c r="AR26" i="21"/>
  <c r="AQ26" i="21"/>
  <c r="AP26" i="21"/>
  <c r="AO26" i="21"/>
  <c r="AN26" i="21"/>
  <c r="AM26" i="21"/>
  <c r="AL26" i="21"/>
  <c r="AK26" i="21"/>
  <c r="BB27" i="21" s="1"/>
  <c r="AJ26" i="21"/>
  <c r="BA27" i="21" s="1"/>
  <c r="AI26" i="21"/>
  <c r="AH26" i="21"/>
  <c r="AG26" i="21"/>
  <c r="AX27" i="21" s="1"/>
  <c r="AF26" i="21"/>
  <c r="AW27" i="21" s="1"/>
  <c r="AE26" i="21"/>
  <c r="AD26" i="21"/>
  <c r="AC26" i="21"/>
  <c r="BK26" i="21" s="1"/>
  <c r="AB26" i="21"/>
  <c r="AA26" i="21"/>
  <c r="Z26" i="21"/>
  <c r="Y26" i="21"/>
  <c r="X26" i="21"/>
  <c r="W26" i="21"/>
  <c r="BE26" i="21" s="1"/>
  <c r="V26" i="21"/>
  <c r="U26" i="21"/>
  <c r="BC26" i="21" s="1"/>
  <c r="T26" i="21"/>
  <c r="S26" i="21"/>
  <c r="BA26" i="21" s="1"/>
  <c r="R26" i="21"/>
  <c r="Q26" i="21"/>
  <c r="P26" i="21"/>
  <c r="AY26" i="21" s="1"/>
  <c r="O26" i="21"/>
  <c r="N26" i="21"/>
  <c r="M26" i="21"/>
  <c r="AV26" i="21" s="1"/>
  <c r="L26" i="21"/>
  <c r="AU26" i="21" s="1"/>
  <c r="K26" i="21"/>
  <c r="J26" i="21"/>
  <c r="I26" i="21"/>
  <c r="H26" i="21"/>
  <c r="BJ25" i="21" s="1"/>
  <c r="G26" i="21"/>
  <c r="F26" i="21"/>
  <c r="E26" i="21"/>
  <c r="BK25" i="21"/>
  <c r="BI25" i="21"/>
  <c r="BH25" i="21"/>
  <c r="BE25" i="21"/>
  <c r="BA25" i="21"/>
  <c r="AU25" i="21"/>
  <c r="D25" i="21"/>
  <c r="BK24" i="21"/>
  <c r="BC24" i="21"/>
  <c r="AY24" i="21"/>
  <c r="AU24" i="21"/>
  <c r="D24" i="21"/>
  <c r="BC67" i="21" s="1"/>
  <c r="BK23" i="21"/>
  <c r="BI23" i="21"/>
  <c r="BC23" i="21"/>
  <c r="AZ23" i="21"/>
  <c r="AS23" i="21"/>
  <c r="BE40" i="21" s="1"/>
  <c r="AR23" i="21"/>
  <c r="AW25" i="21" s="1"/>
  <c r="AQ23" i="21"/>
  <c r="AP23" i="21"/>
  <c r="AO23" i="21"/>
  <c r="AN23" i="21"/>
  <c r="AM23" i="21"/>
  <c r="AL23" i="21"/>
  <c r="AV25" i="21" s="1"/>
  <c r="AK23" i="21"/>
  <c r="AJ23" i="21"/>
  <c r="AI23" i="21"/>
  <c r="BJ24" i="21" s="1"/>
  <c r="AH23" i="21"/>
  <c r="BI24" i="21" s="1"/>
  <c r="AG23" i="21"/>
  <c r="BH24" i="21" s="1"/>
  <c r="AF23" i="21"/>
  <c r="AF68" i="21" s="1"/>
  <c r="AF69" i="21" s="1"/>
  <c r="AE23" i="21"/>
  <c r="BF24" i="21" s="1"/>
  <c r="AD23" i="21"/>
  <c r="BE24" i="21" s="1"/>
  <c r="AC23" i="21"/>
  <c r="BD24" i="21" s="1"/>
  <c r="AB23" i="21"/>
  <c r="AA23" i="21"/>
  <c r="Z23" i="21"/>
  <c r="BA24" i="21" s="1"/>
  <c r="Y23" i="21"/>
  <c r="AZ24" i="21" s="1"/>
  <c r="X23" i="21"/>
  <c r="W23" i="21"/>
  <c r="AX24" i="21" s="1"/>
  <c r="V23" i="21"/>
  <c r="AW24" i="21" s="1"/>
  <c r="U23" i="21"/>
  <c r="AV24" i="21" s="1"/>
  <c r="T23" i="21"/>
  <c r="S23" i="21"/>
  <c r="R23" i="21"/>
  <c r="Q23" i="21"/>
  <c r="P23" i="21"/>
  <c r="O23" i="21"/>
  <c r="N23" i="21"/>
  <c r="BG23" i="21" s="1"/>
  <c r="M23" i="21"/>
  <c r="BF23" i="21" s="1"/>
  <c r="L23" i="21"/>
  <c r="BE23" i="21" s="1"/>
  <c r="K23" i="21"/>
  <c r="BD23" i="21" s="1"/>
  <c r="J23" i="21"/>
  <c r="I23" i="21"/>
  <c r="H23" i="21"/>
  <c r="G23" i="21"/>
  <c r="BB23" i="21" s="1"/>
  <c r="F23" i="21"/>
  <c r="AY25" i="21" s="1"/>
  <c r="E23" i="21"/>
  <c r="D23" i="21"/>
  <c r="BG22" i="21"/>
  <c r="BD22" i="21"/>
  <c r="BB22" i="21"/>
  <c r="AZ22" i="21"/>
  <c r="AV22" i="21"/>
  <c r="AU22" i="21"/>
  <c r="D22" i="21"/>
  <c r="BH21" i="21"/>
  <c r="AX21" i="21"/>
  <c r="AW21" i="21"/>
  <c r="AV21" i="21"/>
  <c r="D21" i="21"/>
  <c r="BD66" i="21" s="1"/>
  <c r="AY20" i="21"/>
  <c r="AX20" i="21"/>
  <c r="AS20" i="21"/>
  <c r="BH22" i="21" s="1"/>
  <c r="AR20" i="21"/>
  <c r="AQ20" i="21"/>
  <c r="AP20" i="21"/>
  <c r="AO20" i="21"/>
  <c r="AN20" i="21"/>
  <c r="AN68" i="21" s="1"/>
  <c r="AN69" i="21" s="1"/>
  <c r="AM20" i="21"/>
  <c r="AL20" i="21"/>
  <c r="AK20" i="21"/>
  <c r="AJ20" i="21"/>
  <c r="AI20" i="21"/>
  <c r="AH20" i="21"/>
  <c r="AG20" i="21"/>
  <c r="AF20" i="21"/>
  <c r="AE20" i="21"/>
  <c r="AD20" i="21"/>
  <c r="AC20" i="21"/>
  <c r="AB20" i="21"/>
  <c r="AA20" i="21"/>
  <c r="Z20" i="21"/>
  <c r="Y20" i="21"/>
  <c r="X20" i="21"/>
  <c r="X20" i="22" s="1"/>
  <c r="W20" i="21"/>
  <c r="V20" i="21"/>
  <c r="U20" i="21"/>
  <c r="U20" i="22" s="1"/>
  <c r="T20" i="21"/>
  <c r="T20" i="22" s="1"/>
  <c r="BE21" i="22" s="1"/>
  <c r="S20" i="21"/>
  <c r="S20" i="22" s="1"/>
  <c r="BD21" i="22" s="1"/>
  <c r="R20" i="21"/>
  <c r="Q20" i="21"/>
  <c r="P20" i="21"/>
  <c r="P20" i="22" s="1"/>
  <c r="O20" i="21"/>
  <c r="O20" i="22" s="1"/>
  <c r="N20" i="21"/>
  <c r="N20" i="22" s="1"/>
  <c r="AZ21" i="22" s="1"/>
  <c r="M20" i="21"/>
  <c r="M20" i="22" s="1"/>
  <c r="L20" i="21"/>
  <c r="K20" i="21"/>
  <c r="J20" i="21"/>
  <c r="I20" i="21"/>
  <c r="H20" i="21"/>
  <c r="G20" i="21"/>
  <c r="F20" i="21"/>
  <c r="F20" i="22" s="1"/>
  <c r="BK20" i="22" s="1"/>
  <c r="E20" i="21"/>
  <c r="E20" i="22" s="1"/>
  <c r="BK19" i="21"/>
  <c r="BG19" i="21"/>
  <c r="BF19" i="21"/>
  <c r="D19" i="21"/>
  <c r="AY18" i="21"/>
  <c r="D18" i="21"/>
  <c r="AZ40" i="21" s="1"/>
  <c r="D17" i="21"/>
  <c r="BB16" i="21"/>
  <c r="BA16" i="21"/>
  <c r="AZ16" i="21"/>
  <c r="AY16" i="21"/>
  <c r="AX16" i="21"/>
  <c r="AW16" i="21"/>
  <c r="AV16" i="21"/>
  <c r="AU16" i="21"/>
  <c r="AS16" i="21"/>
  <c r="AS16" i="22" s="1"/>
  <c r="AR16" i="21"/>
  <c r="AQ16" i="21"/>
  <c r="AQ14" i="21" s="1"/>
  <c r="AP16" i="21"/>
  <c r="AP14" i="21" s="1"/>
  <c r="AO16" i="21"/>
  <c r="AN16" i="21"/>
  <c r="AN35" i="21" s="1"/>
  <c r="AM16" i="21"/>
  <c r="AM35" i="21" s="1"/>
  <c r="AL16" i="21"/>
  <c r="AL14" i="21" s="1"/>
  <c r="AK16" i="21"/>
  <c r="AJ16" i="21"/>
  <c r="AI16" i="21"/>
  <c r="AH16" i="21"/>
  <c r="AG16" i="21"/>
  <c r="AF16" i="21"/>
  <c r="AF35" i="21" s="1"/>
  <c r="AE16" i="21"/>
  <c r="AE16" i="22" s="1"/>
  <c r="AD16" i="21"/>
  <c r="AD14" i="21" s="1"/>
  <c r="AC16" i="21"/>
  <c r="AB16" i="21"/>
  <c r="AA16" i="21"/>
  <c r="AA35" i="21" s="1"/>
  <c r="Z16" i="21"/>
  <c r="Y16" i="21"/>
  <c r="Y16" i="22" s="1"/>
  <c r="X16" i="21"/>
  <c r="X16" i="22" s="1"/>
  <c r="W16" i="21"/>
  <c r="W16" i="22" s="1"/>
  <c r="BA19" i="22" s="1"/>
  <c r="V16" i="21"/>
  <c r="V14" i="21" s="1"/>
  <c r="V14" i="22" s="1"/>
  <c r="U16" i="21"/>
  <c r="U16" i="22" s="1"/>
  <c r="T16" i="21"/>
  <c r="T16" i="22" s="1"/>
  <c r="S16" i="21"/>
  <c r="S16" i="22" s="1"/>
  <c r="AW19" i="22" s="1"/>
  <c r="R16" i="21"/>
  <c r="R14" i="21" s="1"/>
  <c r="R14" i="22" s="1"/>
  <c r="Q16" i="21"/>
  <c r="P16" i="21"/>
  <c r="AU19" i="21" s="1"/>
  <c r="O16" i="21"/>
  <c r="O35" i="21" s="1"/>
  <c r="O35" i="22" s="1"/>
  <c r="N16" i="21"/>
  <c r="N14" i="21" s="1"/>
  <c r="N14" i="22" s="1"/>
  <c r="M16" i="21"/>
  <c r="M16" i="22" s="1"/>
  <c r="BI18" i="22" s="1"/>
  <c r="L16" i="21"/>
  <c r="L16" i="22" s="1"/>
  <c r="K16" i="21"/>
  <c r="K16" i="22" s="1"/>
  <c r="BG18" i="22" s="1"/>
  <c r="J16" i="21"/>
  <c r="J14" i="21" s="1"/>
  <c r="J14" i="22" s="1"/>
  <c r="I16" i="21"/>
  <c r="I16" i="22" s="1"/>
  <c r="H16" i="21"/>
  <c r="G16" i="21"/>
  <c r="BE18" i="21" s="1"/>
  <c r="F16" i="21"/>
  <c r="F14" i="21" s="1"/>
  <c r="F14" i="22" s="1"/>
  <c r="E16" i="21"/>
  <c r="E16" i="22" s="1"/>
  <c r="BK15" i="21"/>
  <c r="BJ15" i="21"/>
  <c r="BI15" i="21"/>
  <c r="BH15" i="21"/>
  <c r="BG15" i="21"/>
  <c r="BF15" i="21"/>
  <c r="BE15" i="21"/>
  <c r="BD15" i="21"/>
  <c r="BC15" i="21"/>
  <c r="BB15" i="21"/>
  <c r="BA15" i="21"/>
  <c r="AZ15" i="21"/>
  <c r="AY15" i="21"/>
  <c r="AX15" i="21"/>
  <c r="AW15" i="21"/>
  <c r="AV15" i="21"/>
  <c r="AU15" i="21"/>
  <c r="D15" i="21"/>
  <c r="AW40" i="21" s="1"/>
  <c r="BK14" i="21"/>
  <c r="BJ14" i="21"/>
  <c r="BI14" i="21"/>
  <c r="BH14" i="21"/>
  <c r="BD14" i="21"/>
  <c r="AS14" i="21"/>
  <c r="AS14" i="22" s="1"/>
  <c r="AR14" i="21"/>
  <c r="AO14" i="21"/>
  <c r="AN14" i="21"/>
  <c r="AK14" i="21"/>
  <c r="AJ14" i="21"/>
  <c r="AG14" i="21"/>
  <c r="AU18" i="21" s="1"/>
  <c r="AF14" i="21"/>
  <c r="BK17" i="21" s="1"/>
  <c r="AC14" i="21"/>
  <c r="AB14" i="21"/>
  <c r="BG17" i="21" s="1"/>
  <c r="Y14" i="21"/>
  <c r="Y14" i="22" s="1"/>
  <c r="X14" i="21"/>
  <c r="X14" i="22" s="1"/>
  <c r="U14" i="21"/>
  <c r="U14" i="22" s="1"/>
  <c r="T14" i="21"/>
  <c r="T14" i="22" s="1"/>
  <c r="Q14" i="21"/>
  <c r="Q14" i="22" s="1"/>
  <c r="P14" i="21"/>
  <c r="P14" i="22" s="1"/>
  <c r="M14" i="21"/>
  <c r="M14" i="22" s="1"/>
  <c r="L14" i="21"/>
  <c r="BI16" i="21" s="1"/>
  <c r="I14" i="21"/>
  <c r="I14" i="22" s="1"/>
  <c r="H14" i="21"/>
  <c r="H14" i="22" s="1"/>
  <c r="E14" i="21"/>
  <c r="E14" i="22" s="1"/>
  <c r="BL13" i="21"/>
  <c r="BK13" i="21"/>
  <c r="BJ13" i="21"/>
  <c r="BI13" i="21"/>
  <c r="BH13" i="21"/>
  <c r="BG13" i="21"/>
  <c r="BF13" i="21"/>
  <c r="BC13" i="21"/>
  <c r="BA13" i="21"/>
  <c r="D13" i="21"/>
  <c r="AU40" i="21" s="1"/>
  <c r="E15" i="19"/>
  <c r="F15" i="19"/>
  <c r="G15" i="19"/>
  <c r="H15" i="19"/>
  <c r="I15" i="19"/>
  <c r="J15" i="19"/>
  <c r="K15" i="19"/>
  <c r="L15" i="19"/>
  <c r="M15" i="19"/>
  <c r="N15" i="19"/>
  <c r="O15" i="19"/>
  <c r="P15" i="19"/>
  <c r="Q15" i="19"/>
  <c r="R15" i="19"/>
  <c r="S15" i="19"/>
  <c r="T15" i="19"/>
  <c r="U15" i="19"/>
  <c r="V15" i="19"/>
  <c r="W15" i="19"/>
  <c r="X15" i="19"/>
  <c r="Y15" i="19"/>
  <c r="Z15" i="19"/>
  <c r="AA15" i="19"/>
  <c r="AB15" i="19"/>
  <c r="AC15" i="19"/>
  <c r="AD15" i="19"/>
  <c r="AE15" i="19"/>
  <c r="AF15" i="19"/>
  <c r="AG15" i="19"/>
  <c r="AH15" i="19"/>
  <c r="AI15" i="19"/>
  <c r="AJ15" i="19"/>
  <c r="AK15" i="19"/>
  <c r="AL15" i="19"/>
  <c r="AM15" i="19"/>
  <c r="AN15" i="19"/>
  <c r="AO15" i="19"/>
  <c r="AP15" i="19"/>
  <c r="AQ15" i="19"/>
  <c r="AR15" i="19"/>
  <c r="AS15" i="19"/>
  <c r="E17" i="19"/>
  <c r="F17" i="19"/>
  <c r="G17" i="19"/>
  <c r="H17" i="19"/>
  <c r="I17" i="19"/>
  <c r="J17" i="19"/>
  <c r="K17" i="19"/>
  <c r="L17" i="19"/>
  <c r="M17" i="19"/>
  <c r="N17" i="19"/>
  <c r="O17" i="19"/>
  <c r="P17" i="19"/>
  <c r="Q17" i="19"/>
  <c r="R17" i="19"/>
  <c r="S17" i="19"/>
  <c r="T17" i="19"/>
  <c r="U17" i="19"/>
  <c r="V17" i="19"/>
  <c r="W17" i="19"/>
  <c r="X17" i="19"/>
  <c r="Y17" i="19"/>
  <c r="Z17" i="19"/>
  <c r="AA17" i="19"/>
  <c r="AB17" i="19"/>
  <c r="AC17" i="19"/>
  <c r="AD17" i="19"/>
  <c r="AE17" i="19"/>
  <c r="AF17" i="19"/>
  <c r="AG17" i="19"/>
  <c r="AH17" i="19"/>
  <c r="AI17" i="19"/>
  <c r="AJ17" i="19"/>
  <c r="AK17" i="19"/>
  <c r="AL17" i="19"/>
  <c r="AM17" i="19"/>
  <c r="AN17" i="19"/>
  <c r="AO17" i="19"/>
  <c r="AP17" i="19"/>
  <c r="AQ17" i="19"/>
  <c r="AR17" i="19"/>
  <c r="AS17" i="19"/>
  <c r="E18" i="19"/>
  <c r="F18" i="19"/>
  <c r="G18" i="19"/>
  <c r="H18" i="19"/>
  <c r="I18" i="19"/>
  <c r="J18" i="19"/>
  <c r="K18" i="19"/>
  <c r="L18" i="19"/>
  <c r="M18" i="19"/>
  <c r="N18" i="19"/>
  <c r="O18" i="19"/>
  <c r="P18" i="19"/>
  <c r="Q18" i="19"/>
  <c r="R18" i="19"/>
  <c r="S18" i="19"/>
  <c r="T18" i="19"/>
  <c r="U18" i="19"/>
  <c r="V18" i="19"/>
  <c r="W18" i="19"/>
  <c r="X18" i="19"/>
  <c r="Y18" i="19"/>
  <c r="Z18" i="19"/>
  <c r="AA18" i="19"/>
  <c r="AB18" i="19"/>
  <c r="AC18" i="19"/>
  <c r="AD18" i="19"/>
  <c r="AE18" i="19"/>
  <c r="AF18" i="19"/>
  <c r="AG18" i="19"/>
  <c r="AH18" i="19"/>
  <c r="AI18" i="19"/>
  <c r="AJ18" i="19"/>
  <c r="AK18" i="19"/>
  <c r="AL18" i="19"/>
  <c r="AM18" i="19"/>
  <c r="AN18" i="19"/>
  <c r="AO18" i="19"/>
  <c r="AP18" i="19"/>
  <c r="AQ18" i="19"/>
  <c r="AR18" i="19"/>
  <c r="AS18" i="19"/>
  <c r="E19" i="19"/>
  <c r="F19" i="19"/>
  <c r="G19" i="19"/>
  <c r="H19" i="19"/>
  <c r="I19" i="19"/>
  <c r="J19" i="19"/>
  <c r="K19" i="19"/>
  <c r="L19" i="19"/>
  <c r="M19" i="19"/>
  <c r="N19" i="19"/>
  <c r="O19" i="19"/>
  <c r="P19" i="19"/>
  <c r="Q19" i="19"/>
  <c r="R19" i="19"/>
  <c r="S19" i="19"/>
  <c r="T19" i="19"/>
  <c r="U19" i="19"/>
  <c r="V19" i="19"/>
  <c r="W19" i="19"/>
  <c r="X19" i="19"/>
  <c r="Y19" i="19"/>
  <c r="Z19" i="19"/>
  <c r="AA19" i="19"/>
  <c r="AB19" i="19"/>
  <c r="AC19" i="19"/>
  <c r="AD19" i="19"/>
  <c r="AE19" i="19"/>
  <c r="AF19" i="19"/>
  <c r="AG19" i="19"/>
  <c r="AH19" i="19"/>
  <c r="AI19" i="19"/>
  <c r="AJ19" i="19"/>
  <c r="AK19" i="19"/>
  <c r="AL19" i="19"/>
  <c r="AM19" i="19"/>
  <c r="AN19" i="19"/>
  <c r="AO19" i="19"/>
  <c r="AP19" i="19"/>
  <c r="AQ19" i="19"/>
  <c r="AR19" i="19"/>
  <c r="AS19" i="19"/>
  <c r="E21" i="19"/>
  <c r="F21" i="19"/>
  <c r="G21" i="19"/>
  <c r="H21" i="19"/>
  <c r="I21" i="19"/>
  <c r="J21" i="19"/>
  <c r="K21" i="19"/>
  <c r="L21" i="19"/>
  <c r="M21" i="19"/>
  <c r="N21" i="19"/>
  <c r="O21" i="19"/>
  <c r="P21" i="19"/>
  <c r="Q21" i="19"/>
  <c r="R21" i="19"/>
  <c r="S21" i="19"/>
  <c r="T21" i="19"/>
  <c r="U21" i="19"/>
  <c r="V21" i="19"/>
  <c r="W21" i="19"/>
  <c r="X21" i="19"/>
  <c r="Y21" i="19"/>
  <c r="Z21" i="19"/>
  <c r="AA21" i="19"/>
  <c r="AB21" i="19"/>
  <c r="AC21" i="19"/>
  <c r="AD21" i="19"/>
  <c r="AE21" i="19"/>
  <c r="AF21" i="19"/>
  <c r="AG21" i="19"/>
  <c r="AH21" i="19"/>
  <c r="AI21" i="19"/>
  <c r="AJ21" i="19"/>
  <c r="AK21" i="19"/>
  <c r="AL21" i="19"/>
  <c r="AM21" i="19"/>
  <c r="AN21" i="19"/>
  <c r="AO21" i="19"/>
  <c r="AP21" i="19"/>
  <c r="AQ21" i="19"/>
  <c r="AR21" i="19"/>
  <c r="AS21" i="19"/>
  <c r="E22" i="19"/>
  <c r="F22" i="19"/>
  <c r="G22" i="19"/>
  <c r="H22" i="19"/>
  <c r="I22" i="19"/>
  <c r="J22" i="19"/>
  <c r="K22" i="19"/>
  <c r="L22" i="19"/>
  <c r="M22" i="19"/>
  <c r="N22" i="19"/>
  <c r="O22" i="19"/>
  <c r="P22" i="19"/>
  <c r="Q22" i="19"/>
  <c r="R22" i="19"/>
  <c r="S22" i="19"/>
  <c r="T22" i="19"/>
  <c r="U22" i="19"/>
  <c r="V22" i="19"/>
  <c r="W22" i="19"/>
  <c r="X22" i="19"/>
  <c r="Y22" i="19"/>
  <c r="Z22" i="19"/>
  <c r="AA22" i="19"/>
  <c r="AB22" i="19"/>
  <c r="AC22" i="19"/>
  <c r="AD22" i="19"/>
  <c r="AE22" i="19"/>
  <c r="AF22" i="19"/>
  <c r="AG22" i="19"/>
  <c r="AH22" i="19"/>
  <c r="AI22" i="19"/>
  <c r="AJ22" i="19"/>
  <c r="AK22" i="19"/>
  <c r="AL22" i="19"/>
  <c r="AM22" i="19"/>
  <c r="AN22" i="19"/>
  <c r="AO22" i="19"/>
  <c r="AP22" i="19"/>
  <c r="AQ22" i="19"/>
  <c r="AR22" i="19"/>
  <c r="AS22" i="19"/>
  <c r="E24" i="19"/>
  <c r="F24" i="19"/>
  <c r="G24" i="19"/>
  <c r="H24" i="19"/>
  <c r="I24" i="19"/>
  <c r="J24" i="19"/>
  <c r="K24" i="19"/>
  <c r="L24" i="19"/>
  <c r="M24" i="19"/>
  <c r="N24" i="19"/>
  <c r="O24" i="19"/>
  <c r="P24" i="19"/>
  <c r="Q24" i="19"/>
  <c r="R24" i="19"/>
  <c r="S24" i="19"/>
  <c r="T24" i="19"/>
  <c r="U24" i="19"/>
  <c r="V24" i="19"/>
  <c r="W24" i="19"/>
  <c r="X24" i="19"/>
  <c r="Y24" i="19"/>
  <c r="Z24" i="19"/>
  <c r="AA24" i="19"/>
  <c r="AB24" i="19"/>
  <c r="AC24" i="19"/>
  <c r="AD24" i="19"/>
  <c r="AE24" i="19"/>
  <c r="AF24" i="19"/>
  <c r="AG24" i="19"/>
  <c r="AH24" i="19"/>
  <c r="AI24" i="19"/>
  <c r="AJ24" i="19"/>
  <c r="AK24" i="19"/>
  <c r="AL24" i="19"/>
  <c r="AM24" i="19"/>
  <c r="AN24" i="19"/>
  <c r="AO24" i="19"/>
  <c r="AP24" i="19"/>
  <c r="AQ24" i="19"/>
  <c r="AR24" i="19"/>
  <c r="AS24" i="19"/>
  <c r="E25" i="19"/>
  <c r="F25" i="19"/>
  <c r="G25" i="19"/>
  <c r="H25" i="19"/>
  <c r="I25" i="19"/>
  <c r="J25" i="19"/>
  <c r="K25" i="19"/>
  <c r="L25" i="19"/>
  <c r="M25" i="19"/>
  <c r="N25" i="19"/>
  <c r="O25" i="19"/>
  <c r="P25" i="19"/>
  <c r="Q25" i="19"/>
  <c r="R25" i="19"/>
  <c r="S25" i="19"/>
  <c r="T25" i="19"/>
  <c r="U25" i="19"/>
  <c r="V25" i="19"/>
  <c r="W25" i="19"/>
  <c r="X25" i="19"/>
  <c r="Y25" i="19"/>
  <c r="Z25" i="19"/>
  <c r="AA25" i="19"/>
  <c r="AB25" i="19"/>
  <c r="AC25" i="19"/>
  <c r="AD25" i="19"/>
  <c r="AE25" i="19"/>
  <c r="AF25" i="19"/>
  <c r="AG25" i="19"/>
  <c r="AH25" i="19"/>
  <c r="AI25" i="19"/>
  <c r="AJ25" i="19"/>
  <c r="AK25" i="19"/>
  <c r="AL25" i="19"/>
  <c r="AM25" i="19"/>
  <c r="AN25" i="19"/>
  <c r="AO25" i="19"/>
  <c r="AP25" i="19"/>
  <c r="AQ25" i="19"/>
  <c r="AR25" i="19"/>
  <c r="AS25" i="19"/>
  <c r="E27" i="19"/>
  <c r="F27" i="19"/>
  <c r="G27" i="19"/>
  <c r="H27" i="19"/>
  <c r="I27" i="19"/>
  <c r="J27" i="19"/>
  <c r="K27" i="19"/>
  <c r="L27" i="19"/>
  <c r="M27" i="19"/>
  <c r="N27" i="19"/>
  <c r="O27" i="19"/>
  <c r="P27" i="19"/>
  <c r="Q27" i="19"/>
  <c r="R27" i="19"/>
  <c r="S27" i="19"/>
  <c r="T27" i="19"/>
  <c r="U27" i="19"/>
  <c r="V27" i="19"/>
  <c r="W27" i="19"/>
  <c r="X27" i="19"/>
  <c r="Y27" i="19"/>
  <c r="Z27" i="19"/>
  <c r="AA27" i="19"/>
  <c r="AB27" i="19"/>
  <c r="AC27" i="19"/>
  <c r="AD27" i="19"/>
  <c r="AE27" i="19"/>
  <c r="AF27" i="19"/>
  <c r="AG27" i="19"/>
  <c r="AH27" i="19"/>
  <c r="AI27" i="19"/>
  <c r="AJ27" i="19"/>
  <c r="AK27" i="19"/>
  <c r="AL27" i="19"/>
  <c r="AM27" i="19"/>
  <c r="AN27" i="19"/>
  <c r="AO27" i="19"/>
  <c r="AP27" i="19"/>
  <c r="AQ27" i="19"/>
  <c r="AR27" i="19"/>
  <c r="AS27" i="19"/>
  <c r="E28" i="19"/>
  <c r="F28" i="19"/>
  <c r="G28" i="19"/>
  <c r="H28" i="19"/>
  <c r="I28" i="19"/>
  <c r="J28" i="19"/>
  <c r="K28" i="19"/>
  <c r="L28" i="19"/>
  <c r="M28" i="19"/>
  <c r="N28" i="19"/>
  <c r="O28" i="19"/>
  <c r="P28" i="19"/>
  <c r="Q28" i="19"/>
  <c r="R28" i="19"/>
  <c r="S28" i="19"/>
  <c r="T28" i="19"/>
  <c r="U28" i="19"/>
  <c r="V28" i="19"/>
  <c r="W28" i="19"/>
  <c r="X28" i="19"/>
  <c r="Y28" i="19"/>
  <c r="Z28" i="19"/>
  <c r="AA28" i="19"/>
  <c r="AB28" i="19"/>
  <c r="AC28" i="19"/>
  <c r="AD28" i="19"/>
  <c r="AE28" i="19"/>
  <c r="AF28" i="19"/>
  <c r="AG28" i="19"/>
  <c r="AH28" i="19"/>
  <c r="AI28" i="19"/>
  <c r="AJ28" i="19"/>
  <c r="AK28" i="19"/>
  <c r="AL28" i="19"/>
  <c r="AM28" i="19"/>
  <c r="AN28" i="19"/>
  <c r="AO28" i="19"/>
  <c r="AP28" i="19"/>
  <c r="AQ28" i="19"/>
  <c r="AR28" i="19"/>
  <c r="AS28" i="19"/>
  <c r="E30" i="19"/>
  <c r="F30" i="19"/>
  <c r="G30" i="19"/>
  <c r="H30" i="19"/>
  <c r="I30" i="19"/>
  <c r="J30" i="19"/>
  <c r="K30" i="19"/>
  <c r="L30" i="19"/>
  <c r="M30" i="19"/>
  <c r="N30" i="19"/>
  <c r="O30" i="19"/>
  <c r="P30" i="19"/>
  <c r="Q30" i="19"/>
  <c r="R30" i="19"/>
  <c r="S30" i="19"/>
  <c r="T30" i="19"/>
  <c r="U30" i="19"/>
  <c r="V30" i="19"/>
  <c r="W30" i="19"/>
  <c r="X30" i="19"/>
  <c r="Y30" i="19"/>
  <c r="Z30" i="19"/>
  <c r="AA30" i="19"/>
  <c r="AB30" i="19"/>
  <c r="AC30" i="19"/>
  <c r="AD30" i="19"/>
  <c r="AE30" i="19"/>
  <c r="AF30" i="19"/>
  <c r="AG30" i="19"/>
  <c r="AH30" i="19"/>
  <c r="AI30" i="19"/>
  <c r="AJ30" i="19"/>
  <c r="AK30" i="19"/>
  <c r="AL30" i="19"/>
  <c r="AM30" i="19"/>
  <c r="AN30" i="19"/>
  <c r="AO30" i="19"/>
  <c r="AP30" i="19"/>
  <c r="AQ30" i="19"/>
  <c r="AR30" i="19"/>
  <c r="AS30" i="19"/>
  <c r="E31" i="19"/>
  <c r="F31" i="19"/>
  <c r="G31" i="19"/>
  <c r="H31" i="19"/>
  <c r="I31" i="19"/>
  <c r="J31" i="19"/>
  <c r="K31" i="19"/>
  <c r="L31" i="19"/>
  <c r="M31" i="19"/>
  <c r="N31" i="19"/>
  <c r="O31" i="19"/>
  <c r="P31" i="19"/>
  <c r="Q31" i="19"/>
  <c r="R31" i="19"/>
  <c r="S31" i="19"/>
  <c r="T31" i="19"/>
  <c r="U31" i="19"/>
  <c r="V31" i="19"/>
  <c r="W31" i="19"/>
  <c r="X31" i="19"/>
  <c r="Y31" i="19"/>
  <c r="Z31" i="19"/>
  <c r="AA31" i="19"/>
  <c r="AB31" i="19"/>
  <c r="AC31" i="19"/>
  <c r="AD31" i="19"/>
  <c r="AE31" i="19"/>
  <c r="AF31" i="19"/>
  <c r="AG31" i="19"/>
  <c r="AH31" i="19"/>
  <c r="AI31" i="19"/>
  <c r="AJ31" i="19"/>
  <c r="AK31" i="19"/>
  <c r="AL31" i="19"/>
  <c r="AM31" i="19"/>
  <c r="AN31" i="19"/>
  <c r="AO31" i="19"/>
  <c r="AP31" i="19"/>
  <c r="AQ31" i="19"/>
  <c r="AR31" i="19"/>
  <c r="AS31" i="19"/>
  <c r="E33" i="19"/>
  <c r="F33" i="19"/>
  <c r="G33" i="19"/>
  <c r="H33" i="19"/>
  <c r="I33" i="19"/>
  <c r="J33" i="19"/>
  <c r="K33" i="19"/>
  <c r="L33" i="19"/>
  <c r="M33" i="19"/>
  <c r="N33" i="19"/>
  <c r="O33" i="19"/>
  <c r="P33" i="19"/>
  <c r="Q33" i="19"/>
  <c r="R33" i="19"/>
  <c r="S33" i="19"/>
  <c r="T33" i="19"/>
  <c r="U33" i="19"/>
  <c r="V33" i="19"/>
  <c r="W33" i="19"/>
  <c r="X33" i="19"/>
  <c r="Y33" i="19"/>
  <c r="Z33" i="19"/>
  <c r="AA33" i="19"/>
  <c r="AB33" i="19"/>
  <c r="AC33" i="19"/>
  <c r="AD33" i="19"/>
  <c r="AE33" i="19"/>
  <c r="AF33" i="19"/>
  <c r="AG33" i="19"/>
  <c r="AH33" i="19"/>
  <c r="AI33" i="19"/>
  <c r="AJ33" i="19"/>
  <c r="AK33" i="19"/>
  <c r="AL33" i="19"/>
  <c r="AM33" i="19"/>
  <c r="AN33" i="19"/>
  <c r="AO33" i="19"/>
  <c r="AP33" i="19"/>
  <c r="AQ33" i="19"/>
  <c r="AR33" i="19"/>
  <c r="AS33" i="19"/>
  <c r="E34" i="19"/>
  <c r="F34" i="19"/>
  <c r="G34" i="19"/>
  <c r="H34" i="19"/>
  <c r="I34" i="19"/>
  <c r="J34" i="19"/>
  <c r="K34" i="19"/>
  <c r="L34" i="19"/>
  <c r="M34" i="19"/>
  <c r="N34" i="19"/>
  <c r="O34" i="19"/>
  <c r="P34" i="19"/>
  <c r="Q34" i="19"/>
  <c r="R34" i="19"/>
  <c r="S34" i="19"/>
  <c r="T34" i="19"/>
  <c r="U34" i="19"/>
  <c r="V34" i="19"/>
  <c r="W34" i="19"/>
  <c r="X34" i="19"/>
  <c r="Y34" i="19"/>
  <c r="Z34" i="19"/>
  <c r="AA34" i="19"/>
  <c r="AB34" i="19"/>
  <c r="AC34" i="19"/>
  <c r="AD34" i="19"/>
  <c r="AE34" i="19"/>
  <c r="AF34" i="19"/>
  <c r="AG34" i="19"/>
  <c r="AH34" i="19"/>
  <c r="AI34" i="19"/>
  <c r="AJ34" i="19"/>
  <c r="AK34" i="19"/>
  <c r="AL34" i="19"/>
  <c r="AM34" i="19"/>
  <c r="AN34" i="19"/>
  <c r="AO34" i="19"/>
  <c r="AP34" i="19"/>
  <c r="AQ34" i="19"/>
  <c r="AR34" i="19"/>
  <c r="AS34" i="19"/>
  <c r="E36" i="19"/>
  <c r="F36" i="19"/>
  <c r="G36" i="19"/>
  <c r="H36" i="19"/>
  <c r="I36" i="19"/>
  <c r="J36" i="19"/>
  <c r="K36" i="19"/>
  <c r="L36" i="19"/>
  <c r="M36" i="19"/>
  <c r="N36" i="19"/>
  <c r="O36" i="19"/>
  <c r="P36" i="19"/>
  <c r="Q36" i="19"/>
  <c r="R36" i="19"/>
  <c r="S36" i="19"/>
  <c r="T36" i="19"/>
  <c r="U36" i="19"/>
  <c r="V36" i="19"/>
  <c r="W36" i="19"/>
  <c r="X36" i="19"/>
  <c r="Y36" i="19"/>
  <c r="Z36" i="19"/>
  <c r="AA36" i="19"/>
  <c r="AB36" i="19"/>
  <c r="AC36" i="19"/>
  <c r="AD36" i="19"/>
  <c r="AE36" i="19"/>
  <c r="AF36" i="19"/>
  <c r="AG36" i="19"/>
  <c r="AH36" i="19"/>
  <c r="AI36" i="19"/>
  <c r="AJ36" i="19"/>
  <c r="AK36" i="19"/>
  <c r="AL36" i="19"/>
  <c r="AM36" i="19"/>
  <c r="AN36" i="19"/>
  <c r="AO36" i="19"/>
  <c r="AP36" i="19"/>
  <c r="AQ36" i="19"/>
  <c r="AR36" i="19"/>
  <c r="AS36" i="19"/>
  <c r="E37" i="19"/>
  <c r="F37" i="19"/>
  <c r="G37" i="19"/>
  <c r="H37" i="19"/>
  <c r="I37" i="19"/>
  <c r="J37" i="19"/>
  <c r="K37" i="19"/>
  <c r="L37" i="19"/>
  <c r="M37" i="19"/>
  <c r="N37" i="19"/>
  <c r="O37" i="19"/>
  <c r="P37" i="19"/>
  <c r="Q37" i="19"/>
  <c r="R37" i="19"/>
  <c r="S37" i="19"/>
  <c r="T37" i="19"/>
  <c r="U37" i="19"/>
  <c r="V37" i="19"/>
  <c r="W37" i="19"/>
  <c r="X37" i="19"/>
  <c r="Y37" i="19"/>
  <c r="Z37" i="19"/>
  <c r="AA37" i="19"/>
  <c r="AB37" i="19"/>
  <c r="AC37" i="19"/>
  <c r="AD37" i="19"/>
  <c r="AE37" i="19"/>
  <c r="AF37" i="19"/>
  <c r="AG37" i="19"/>
  <c r="AH37" i="19"/>
  <c r="AI37" i="19"/>
  <c r="AJ37" i="19"/>
  <c r="AK37" i="19"/>
  <c r="AL37" i="19"/>
  <c r="AM37" i="19"/>
  <c r="AN37" i="19"/>
  <c r="AO37" i="19"/>
  <c r="AP37" i="19"/>
  <c r="AQ37" i="19"/>
  <c r="AR37" i="19"/>
  <c r="AS37" i="19"/>
  <c r="E39" i="19"/>
  <c r="F39" i="19"/>
  <c r="G39" i="19"/>
  <c r="H39" i="19"/>
  <c r="I39" i="19"/>
  <c r="J39" i="19"/>
  <c r="K39" i="19"/>
  <c r="L39" i="19"/>
  <c r="M39" i="19"/>
  <c r="N39" i="19"/>
  <c r="O39" i="19"/>
  <c r="P39" i="19"/>
  <c r="Q39" i="19"/>
  <c r="R39" i="19"/>
  <c r="S39" i="19"/>
  <c r="T39" i="19"/>
  <c r="U39" i="19"/>
  <c r="V39" i="19"/>
  <c r="W39" i="19"/>
  <c r="X39" i="19"/>
  <c r="Y39" i="19"/>
  <c r="Z39" i="19"/>
  <c r="AA39" i="19"/>
  <c r="AB39" i="19"/>
  <c r="AC39" i="19"/>
  <c r="AD39" i="19"/>
  <c r="AE39" i="19"/>
  <c r="AF39" i="19"/>
  <c r="AG39" i="19"/>
  <c r="AH39" i="19"/>
  <c r="AI39" i="19"/>
  <c r="AJ39" i="19"/>
  <c r="AK39" i="19"/>
  <c r="AL39" i="19"/>
  <c r="AM39" i="19"/>
  <c r="AN39" i="19"/>
  <c r="AO39" i="19"/>
  <c r="AP39" i="19"/>
  <c r="AQ39" i="19"/>
  <c r="AR39" i="19"/>
  <c r="AS39" i="19"/>
  <c r="E40" i="19"/>
  <c r="F40" i="19"/>
  <c r="G40" i="19"/>
  <c r="H40" i="19"/>
  <c r="I40" i="19"/>
  <c r="J40" i="19"/>
  <c r="K40" i="19"/>
  <c r="L40" i="19"/>
  <c r="M40" i="19"/>
  <c r="N40" i="19"/>
  <c r="O40" i="19"/>
  <c r="P40" i="19"/>
  <c r="Q40" i="19"/>
  <c r="R40" i="19"/>
  <c r="S40" i="19"/>
  <c r="T40" i="19"/>
  <c r="U40" i="19"/>
  <c r="V40" i="19"/>
  <c r="W40" i="19"/>
  <c r="X40" i="19"/>
  <c r="Y40" i="19"/>
  <c r="Z40" i="19"/>
  <c r="AA40" i="19"/>
  <c r="AB40" i="19"/>
  <c r="AC40" i="19"/>
  <c r="AD40" i="19"/>
  <c r="AE40" i="19"/>
  <c r="AF40" i="19"/>
  <c r="AG40" i="19"/>
  <c r="AH40" i="19"/>
  <c r="AI40" i="19"/>
  <c r="AJ40" i="19"/>
  <c r="AK40" i="19"/>
  <c r="AL40" i="19"/>
  <c r="AM40" i="19"/>
  <c r="AN40" i="19"/>
  <c r="AO40" i="19"/>
  <c r="AP40" i="19"/>
  <c r="AQ40" i="19"/>
  <c r="AR40" i="19"/>
  <c r="AS40" i="19"/>
  <c r="E41" i="19"/>
  <c r="F41" i="19"/>
  <c r="G41" i="19"/>
  <c r="H41" i="19"/>
  <c r="I41" i="19"/>
  <c r="J41" i="19"/>
  <c r="K41" i="19"/>
  <c r="L41" i="19"/>
  <c r="M41" i="19"/>
  <c r="N41" i="19"/>
  <c r="O41" i="19"/>
  <c r="P41" i="19"/>
  <c r="Q41" i="19"/>
  <c r="R41" i="19"/>
  <c r="S41" i="19"/>
  <c r="T41" i="19"/>
  <c r="U41" i="19"/>
  <c r="V41" i="19"/>
  <c r="W41" i="19"/>
  <c r="X41" i="19"/>
  <c r="Y41" i="19"/>
  <c r="Z41" i="19"/>
  <c r="AA41" i="19"/>
  <c r="AB41" i="19"/>
  <c r="AC41" i="19"/>
  <c r="AD41" i="19"/>
  <c r="AE41" i="19"/>
  <c r="AF41" i="19"/>
  <c r="AG41" i="19"/>
  <c r="AH41" i="19"/>
  <c r="AI41" i="19"/>
  <c r="AJ41" i="19"/>
  <c r="AK41" i="19"/>
  <c r="AL41" i="19"/>
  <c r="AM41" i="19"/>
  <c r="AN41" i="19"/>
  <c r="AO41" i="19"/>
  <c r="AP41" i="19"/>
  <c r="AQ41" i="19"/>
  <c r="AR41" i="19"/>
  <c r="AS41" i="19"/>
  <c r="E43" i="19"/>
  <c r="F43" i="19"/>
  <c r="G43" i="19"/>
  <c r="H43" i="19"/>
  <c r="I43" i="19"/>
  <c r="J43" i="19"/>
  <c r="K43" i="19"/>
  <c r="L43" i="19"/>
  <c r="M43" i="19"/>
  <c r="N43" i="19"/>
  <c r="O43" i="19"/>
  <c r="P43" i="19"/>
  <c r="Q43" i="19"/>
  <c r="R43" i="19"/>
  <c r="S43" i="19"/>
  <c r="T43" i="19"/>
  <c r="U43" i="19"/>
  <c r="V43" i="19"/>
  <c r="W43" i="19"/>
  <c r="X43" i="19"/>
  <c r="Y43" i="19"/>
  <c r="Z43" i="19"/>
  <c r="AA43" i="19"/>
  <c r="AB43" i="19"/>
  <c r="AC43" i="19"/>
  <c r="AD43" i="19"/>
  <c r="AE43" i="19"/>
  <c r="AF43" i="19"/>
  <c r="AG43" i="19"/>
  <c r="AH43" i="19"/>
  <c r="AI43" i="19"/>
  <c r="AJ43" i="19"/>
  <c r="AK43" i="19"/>
  <c r="AL43" i="19"/>
  <c r="AM43" i="19"/>
  <c r="AN43" i="19"/>
  <c r="AO43" i="19"/>
  <c r="AP43" i="19"/>
  <c r="AQ43" i="19"/>
  <c r="AR43" i="19"/>
  <c r="AS43" i="19"/>
  <c r="E44" i="19"/>
  <c r="F44" i="19"/>
  <c r="G44" i="19"/>
  <c r="H44" i="19"/>
  <c r="I44" i="19"/>
  <c r="J44" i="19"/>
  <c r="K44" i="19"/>
  <c r="L44" i="19"/>
  <c r="M44" i="19"/>
  <c r="N44" i="19"/>
  <c r="O44" i="19"/>
  <c r="P44" i="19"/>
  <c r="Q44" i="19"/>
  <c r="R44" i="19"/>
  <c r="S44" i="19"/>
  <c r="T44" i="19"/>
  <c r="U44" i="19"/>
  <c r="V44" i="19"/>
  <c r="W44" i="19"/>
  <c r="X44" i="19"/>
  <c r="Y44" i="19"/>
  <c r="Z44" i="19"/>
  <c r="AA44" i="19"/>
  <c r="AB44" i="19"/>
  <c r="AC44" i="19"/>
  <c r="AD44" i="19"/>
  <c r="AE44" i="19"/>
  <c r="AF44" i="19"/>
  <c r="AG44" i="19"/>
  <c r="AH44" i="19"/>
  <c r="AI44" i="19"/>
  <c r="AJ44" i="19"/>
  <c r="AK44" i="19"/>
  <c r="AL44" i="19"/>
  <c r="AM44" i="19"/>
  <c r="AN44" i="19"/>
  <c r="AO44" i="19"/>
  <c r="AP44" i="19"/>
  <c r="AQ44" i="19"/>
  <c r="AR44" i="19"/>
  <c r="AS44" i="19"/>
  <c r="E45" i="19"/>
  <c r="F45" i="19"/>
  <c r="G45" i="19"/>
  <c r="H45" i="19"/>
  <c r="I45" i="19"/>
  <c r="J45" i="19"/>
  <c r="K45" i="19"/>
  <c r="L45" i="19"/>
  <c r="M45" i="19"/>
  <c r="N45" i="19"/>
  <c r="O45" i="19"/>
  <c r="P45" i="19"/>
  <c r="Q45" i="19"/>
  <c r="R45" i="19"/>
  <c r="S45" i="19"/>
  <c r="T45" i="19"/>
  <c r="U45" i="19"/>
  <c r="V45" i="19"/>
  <c r="W45" i="19"/>
  <c r="X45" i="19"/>
  <c r="Y45" i="19"/>
  <c r="Z45" i="19"/>
  <c r="AA45" i="19"/>
  <c r="AB45" i="19"/>
  <c r="AC45" i="19"/>
  <c r="AD45" i="19"/>
  <c r="AE45" i="19"/>
  <c r="AF45" i="19"/>
  <c r="AG45" i="19"/>
  <c r="AH45" i="19"/>
  <c r="AI45" i="19"/>
  <c r="AJ45" i="19"/>
  <c r="AK45" i="19"/>
  <c r="AL45" i="19"/>
  <c r="AM45" i="19"/>
  <c r="AN45" i="19"/>
  <c r="AO45" i="19"/>
  <c r="AP45" i="19"/>
  <c r="AQ45" i="19"/>
  <c r="AR45" i="19"/>
  <c r="AS45" i="19"/>
  <c r="E46" i="19"/>
  <c r="F46" i="19"/>
  <c r="G46" i="19"/>
  <c r="H46" i="19"/>
  <c r="I46" i="19"/>
  <c r="J46" i="19"/>
  <c r="K46" i="19"/>
  <c r="L46" i="19"/>
  <c r="M46" i="19"/>
  <c r="N46" i="19"/>
  <c r="O46" i="19"/>
  <c r="P46" i="19"/>
  <c r="Q46" i="19"/>
  <c r="R46" i="19"/>
  <c r="S46" i="19"/>
  <c r="T46" i="19"/>
  <c r="U46" i="19"/>
  <c r="V46" i="19"/>
  <c r="W46" i="19"/>
  <c r="X46" i="19"/>
  <c r="Y46" i="19"/>
  <c r="Z46" i="19"/>
  <c r="AA46" i="19"/>
  <c r="AB46" i="19"/>
  <c r="AC46" i="19"/>
  <c r="AD46" i="19"/>
  <c r="AE46" i="19"/>
  <c r="AF46" i="19"/>
  <c r="AG46" i="19"/>
  <c r="AH46" i="19"/>
  <c r="AI46" i="19"/>
  <c r="AJ46" i="19"/>
  <c r="AK46" i="19"/>
  <c r="AL46" i="19"/>
  <c r="AM46" i="19"/>
  <c r="AN46" i="19"/>
  <c r="AO46" i="19"/>
  <c r="AP46" i="19"/>
  <c r="AQ46" i="19"/>
  <c r="AR46" i="19"/>
  <c r="AS46" i="19"/>
  <c r="E47" i="19"/>
  <c r="F47" i="19"/>
  <c r="G47" i="19"/>
  <c r="H47" i="19"/>
  <c r="I47" i="19"/>
  <c r="J47" i="19"/>
  <c r="K47" i="19"/>
  <c r="L47" i="19"/>
  <c r="M47" i="19"/>
  <c r="N47" i="19"/>
  <c r="O47" i="19"/>
  <c r="P47" i="19"/>
  <c r="Q47" i="19"/>
  <c r="R47" i="19"/>
  <c r="S47" i="19"/>
  <c r="T47" i="19"/>
  <c r="U47" i="19"/>
  <c r="V47" i="19"/>
  <c r="W47" i="19"/>
  <c r="X47" i="19"/>
  <c r="Y47" i="19"/>
  <c r="Z47" i="19"/>
  <c r="AA47" i="19"/>
  <c r="AB47" i="19"/>
  <c r="AC47" i="19"/>
  <c r="AD47" i="19"/>
  <c r="AE47" i="19"/>
  <c r="AF47" i="19"/>
  <c r="AG47" i="19"/>
  <c r="AH47" i="19"/>
  <c r="AI47" i="19"/>
  <c r="AJ47" i="19"/>
  <c r="AK47" i="19"/>
  <c r="AL47" i="19"/>
  <c r="AM47" i="19"/>
  <c r="AN47" i="19"/>
  <c r="AO47" i="19"/>
  <c r="AP47" i="19"/>
  <c r="AQ47" i="19"/>
  <c r="AR47" i="19"/>
  <c r="AS47" i="19"/>
  <c r="E49" i="19"/>
  <c r="F49" i="19"/>
  <c r="G49" i="19"/>
  <c r="H49" i="19"/>
  <c r="I49" i="19"/>
  <c r="J49" i="19"/>
  <c r="K49" i="19"/>
  <c r="L49" i="19"/>
  <c r="M49" i="19"/>
  <c r="N49" i="19"/>
  <c r="O49" i="19"/>
  <c r="P49" i="19"/>
  <c r="Q49" i="19"/>
  <c r="R49" i="19"/>
  <c r="S49" i="19"/>
  <c r="T49" i="19"/>
  <c r="U49" i="19"/>
  <c r="V49" i="19"/>
  <c r="W49" i="19"/>
  <c r="X49" i="19"/>
  <c r="Y49" i="19"/>
  <c r="Z49" i="19"/>
  <c r="AA49" i="19"/>
  <c r="AB49" i="19"/>
  <c r="AC49" i="19"/>
  <c r="AD49" i="19"/>
  <c r="AE49" i="19"/>
  <c r="AF49" i="19"/>
  <c r="AG49" i="19"/>
  <c r="AH49" i="19"/>
  <c r="AI49" i="19"/>
  <c r="AJ49" i="19"/>
  <c r="AK49" i="19"/>
  <c r="AL49" i="19"/>
  <c r="AM49" i="19"/>
  <c r="AN49" i="19"/>
  <c r="AO49" i="19"/>
  <c r="AP49" i="19"/>
  <c r="AQ49" i="19"/>
  <c r="AR49" i="19"/>
  <c r="AS49" i="19"/>
  <c r="E50" i="19"/>
  <c r="F50" i="19"/>
  <c r="G50" i="19"/>
  <c r="H50" i="19"/>
  <c r="I50" i="19"/>
  <c r="J50" i="19"/>
  <c r="K50" i="19"/>
  <c r="L50" i="19"/>
  <c r="M50" i="19"/>
  <c r="N50" i="19"/>
  <c r="O50" i="19"/>
  <c r="P50" i="19"/>
  <c r="Q50" i="19"/>
  <c r="R50" i="19"/>
  <c r="S50" i="19"/>
  <c r="T50" i="19"/>
  <c r="U50" i="19"/>
  <c r="V50" i="19"/>
  <c r="W50" i="19"/>
  <c r="X50" i="19"/>
  <c r="Y50" i="19"/>
  <c r="Z50" i="19"/>
  <c r="AA50" i="19"/>
  <c r="AB50" i="19"/>
  <c r="AC50" i="19"/>
  <c r="AD50" i="19"/>
  <c r="AE50" i="19"/>
  <c r="AF50" i="19"/>
  <c r="AG50" i="19"/>
  <c r="AH50" i="19"/>
  <c r="AI50" i="19"/>
  <c r="AJ50" i="19"/>
  <c r="AK50" i="19"/>
  <c r="AL50" i="19"/>
  <c r="AM50" i="19"/>
  <c r="AN50" i="19"/>
  <c r="AO50" i="19"/>
  <c r="AP50" i="19"/>
  <c r="AQ50" i="19"/>
  <c r="AR50" i="19"/>
  <c r="AS50" i="19"/>
  <c r="E51" i="19"/>
  <c r="F51" i="19"/>
  <c r="G51" i="19"/>
  <c r="H51" i="19"/>
  <c r="I51" i="19"/>
  <c r="J51" i="19"/>
  <c r="K51" i="19"/>
  <c r="L51" i="19"/>
  <c r="M51" i="19"/>
  <c r="N51" i="19"/>
  <c r="O51" i="19"/>
  <c r="P51" i="19"/>
  <c r="D51" i="19" s="1"/>
  <c r="AY42" i="19" s="1"/>
  <c r="Q51" i="19"/>
  <c r="R51" i="19"/>
  <c r="S51" i="19"/>
  <c r="T51" i="19"/>
  <c r="U51" i="19"/>
  <c r="V51" i="19"/>
  <c r="W51" i="19"/>
  <c r="X51" i="19"/>
  <c r="Y51" i="19"/>
  <c r="Z51" i="19"/>
  <c r="AA51" i="19"/>
  <c r="AB51" i="19"/>
  <c r="AC51" i="19"/>
  <c r="AD51" i="19"/>
  <c r="AE51" i="19"/>
  <c r="AF51" i="19"/>
  <c r="AG51" i="19"/>
  <c r="AH51" i="19"/>
  <c r="AI51" i="19"/>
  <c r="AJ51" i="19"/>
  <c r="AK51" i="19"/>
  <c r="AL51" i="19"/>
  <c r="AM51" i="19"/>
  <c r="AN51" i="19"/>
  <c r="AO51" i="19"/>
  <c r="AP51" i="19"/>
  <c r="AQ51" i="19"/>
  <c r="AR51" i="19"/>
  <c r="AS51" i="19"/>
  <c r="E52" i="19"/>
  <c r="F52" i="19"/>
  <c r="G52" i="19"/>
  <c r="AV49" i="19" s="1"/>
  <c r="H52" i="19"/>
  <c r="I52" i="19"/>
  <c r="J52" i="19"/>
  <c r="K52" i="19"/>
  <c r="L52" i="19"/>
  <c r="M52" i="19"/>
  <c r="N52" i="19"/>
  <c r="O52" i="19"/>
  <c r="P52" i="19"/>
  <c r="Q52" i="19"/>
  <c r="R52" i="19"/>
  <c r="S52" i="19"/>
  <c r="T52" i="19"/>
  <c r="U52" i="19"/>
  <c r="V52" i="19"/>
  <c r="W52" i="19"/>
  <c r="X52" i="19"/>
  <c r="Y52" i="19"/>
  <c r="Z52" i="19"/>
  <c r="AA52" i="19"/>
  <c r="AB52" i="19"/>
  <c r="AC52" i="19"/>
  <c r="AD52" i="19"/>
  <c r="AE52" i="19"/>
  <c r="AF52" i="19"/>
  <c r="AG52" i="19"/>
  <c r="AH52" i="19"/>
  <c r="AI52" i="19"/>
  <c r="AJ52" i="19"/>
  <c r="AK52" i="19"/>
  <c r="AL52" i="19"/>
  <c r="AM52" i="19"/>
  <c r="AN52" i="19"/>
  <c r="AO52" i="19"/>
  <c r="AP52" i="19"/>
  <c r="AQ52" i="19"/>
  <c r="AR52" i="19"/>
  <c r="AS52" i="19"/>
  <c r="E53" i="19"/>
  <c r="F53" i="19"/>
  <c r="G53" i="19"/>
  <c r="H53" i="19"/>
  <c r="I53" i="19"/>
  <c r="J53" i="19"/>
  <c r="K53" i="19"/>
  <c r="L53" i="19"/>
  <c r="M53" i="19"/>
  <c r="N53" i="19"/>
  <c r="O53" i="19"/>
  <c r="P53" i="19"/>
  <c r="Q53" i="19"/>
  <c r="R53" i="19"/>
  <c r="S53" i="19"/>
  <c r="T53" i="19"/>
  <c r="U53" i="19"/>
  <c r="V53" i="19"/>
  <c r="W53" i="19"/>
  <c r="X53" i="19"/>
  <c r="Y53" i="19"/>
  <c r="Z53" i="19"/>
  <c r="AA53" i="19"/>
  <c r="AB53" i="19"/>
  <c r="AC53" i="19"/>
  <c r="AD53" i="19"/>
  <c r="AE53" i="19"/>
  <c r="AF53" i="19"/>
  <c r="AG53" i="19"/>
  <c r="AH53" i="19"/>
  <c r="AI53" i="19"/>
  <c r="AJ53" i="19"/>
  <c r="AK53" i="19"/>
  <c r="AL53" i="19"/>
  <c r="AM53" i="19"/>
  <c r="AN53" i="19"/>
  <c r="AO53" i="19"/>
  <c r="AP53" i="19"/>
  <c r="AQ53" i="19"/>
  <c r="AR53" i="19"/>
  <c r="AS53" i="19"/>
  <c r="E54" i="19"/>
  <c r="F54" i="19"/>
  <c r="G54" i="19"/>
  <c r="H54" i="19"/>
  <c r="I54" i="19"/>
  <c r="J54" i="19"/>
  <c r="K54" i="19"/>
  <c r="L54" i="19"/>
  <c r="M54" i="19"/>
  <c r="N54" i="19"/>
  <c r="O54" i="19"/>
  <c r="P54" i="19"/>
  <c r="Q54" i="19"/>
  <c r="R54" i="19"/>
  <c r="S54" i="19"/>
  <c r="T54" i="19"/>
  <c r="U54" i="19"/>
  <c r="V54" i="19"/>
  <c r="W54" i="19"/>
  <c r="X54" i="19"/>
  <c r="Y54" i="19"/>
  <c r="Z54" i="19"/>
  <c r="AA54" i="19"/>
  <c r="AB54" i="19"/>
  <c r="AC54" i="19"/>
  <c r="AD54" i="19"/>
  <c r="AE54" i="19"/>
  <c r="AF54" i="19"/>
  <c r="AG54" i="19"/>
  <c r="AH54" i="19"/>
  <c r="AI54" i="19"/>
  <c r="AJ54" i="19"/>
  <c r="AK54" i="19"/>
  <c r="AL54" i="19"/>
  <c r="AM54" i="19"/>
  <c r="AN54" i="19"/>
  <c r="AO54" i="19"/>
  <c r="AP54" i="19"/>
  <c r="AQ54" i="19"/>
  <c r="AR54" i="19"/>
  <c r="AS54" i="19"/>
  <c r="E55" i="19"/>
  <c r="F55" i="19"/>
  <c r="G55" i="19"/>
  <c r="H55" i="19"/>
  <c r="I55" i="19"/>
  <c r="J55" i="19"/>
  <c r="K55" i="19"/>
  <c r="L55" i="19"/>
  <c r="M55" i="19"/>
  <c r="N55" i="19"/>
  <c r="O55" i="19"/>
  <c r="D55" i="19" s="1"/>
  <c r="BC42" i="19" s="1"/>
  <c r="P55" i="19"/>
  <c r="Q55" i="19"/>
  <c r="R55" i="19"/>
  <c r="S55" i="19"/>
  <c r="T55" i="19"/>
  <c r="U55" i="19"/>
  <c r="V55" i="19"/>
  <c r="W55" i="19"/>
  <c r="X55" i="19"/>
  <c r="Y55" i="19"/>
  <c r="Z55" i="19"/>
  <c r="AA55" i="19"/>
  <c r="AB55" i="19"/>
  <c r="AC55" i="19"/>
  <c r="AD55" i="19"/>
  <c r="AE55" i="19"/>
  <c r="AF55" i="19"/>
  <c r="AG55" i="19"/>
  <c r="AH55" i="19"/>
  <c r="AI55" i="19"/>
  <c r="AJ55" i="19"/>
  <c r="AK55" i="19"/>
  <c r="AL55" i="19"/>
  <c r="AM55" i="19"/>
  <c r="AN55" i="19"/>
  <c r="AO55" i="19"/>
  <c r="AP55" i="19"/>
  <c r="AQ55" i="19"/>
  <c r="AR55" i="19"/>
  <c r="AS55" i="19"/>
  <c r="E56" i="19"/>
  <c r="F56" i="19"/>
  <c r="G56" i="19"/>
  <c r="AZ49" i="19" s="1"/>
  <c r="H56" i="19"/>
  <c r="I56" i="19"/>
  <c r="J56" i="19"/>
  <c r="K56" i="19"/>
  <c r="L56" i="19"/>
  <c r="M56" i="19"/>
  <c r="N56" i="19"/>
  <c r="O56" i="19"/>
  <c r="P56" i="19"/>
  <c r="Q56" i="19"/>
  <c r="R56" i="19"/>
  <c r="S56" i="19"/>
  <c r="T56" i="19"/>
  <c r="U56" i="19"/>
  <c r="V56" i="19"/>
  <c r="W56" i="19"/>
  <c r="X56" i="19"/>
  <c r="Y56" i="19"/>
  <c r="Z56" i="19"/>
  <c r="AA56" i="19"/>
  <c r="AB56" i="19"/>
  <c r="AC56" i="19"/>
  <c r="AD56" i="19"/>
  <c r="AE56" i="19"/>
  <c r="AF56" i="19"/>
  <c r="AG56" i="19"/>
  <c r="AH56" i="19"/>
  <c r="AI56" i="19"/>
  <c r="AJ56" i="19"/>
  <c r="AK56" i="19"/>
  <c r="AL56" i="19"/>
  <c r="AM56" i="19"/>
  <c r="AN56" i="19"/>
  <c r="AO56" i="19"/>
  <c r="AP56" i="19"/>
  <c r="AQ56" i="19"/>
  <c r="AR56" i="19"/>
  <c r="AS56" i="19"/>
  <c r="E57" i="19"/>
  <c r="F57" i="19"/>
  <c r="G57" i="19"/>
  <c r="H57" i="19"/>
  <c r="I57" i="19"/>
  <c r="J57" i="19"/>
  <c r="K57" i="19"/>
  <c r="L57" i="19"/>
  <c r="M57" i="19"/>
  <c r="N57" i="19"/>
  <c r="O57" i="19"/>
  <c r="P57" i="19"/>
  <c r="Q57" i="19"/>
  <c r="R57" i="19"/>
  <c r="S57" i="19"/>
  <c r="T57" i="19"/>
  <c r="U57" i="19"/>
  <c r="V57" i="19"/>
  <c r="W57" i="19"/>
  <c r="X57" i="19"/>
  <c r="Y57" i="19"/>
  <c r="Z57" i="19"/>
  <c r="AA57" i="19"/>
  <c r="AB57" i="19"/>
  <c r="AC57" i="19"/>
  <c r="AD57" i="19"/>
  <c r="AE57" i="19"/>
  <c r="AF57" i="19"/>
  <c r="AG57" i="19"/>
  <c r="AH57" i="19"/>
  <c r="AI57" i="19"/>
  <c r="AJ57" i="19"/>
  <c r="AK57" i="19"/>
  <c r="AL57" i="19"/>
  <c r="AM57" i="19"/>
  <c r="AN57" i="19"/>
  <c r="AO57" i="19"/>
  <c r="AP57" i="19"/>
  <c r="AQ57" i="19"/>
  <c r="AR57" i="19"/>
  <c r="AS57" i="19"/>
  <c r="E58" i="19"/>
  <c r="F58" i="19"/>
  <c r="G58" i="19"/>
  <c r="H58" i="19"/>
  <c r="I58" i="19"/>
  <c r="J58" i="19"/>
  <c r="K58" i="19"/>
  <c r="L58" i="19"/>
  <c r="M58" i="19"/>
  <c r="N58" i="19"/>
  <c r="O58" i="19"/>
  <c r="P58" i="19"/>
  <c r="Q58" i="19"/>
  <c r="R58" i="19"/>
  <c r="S58" i="19"/>
  <c r="T58" i="19"/>
  <c r="U58" i="19"/>
  <c r="V58" i="19"/>
  <c r="W58" i="19"/>
  <c r="X58" i="19"/>
  <c r="Y58" i="19"/>
  <c r="Z58" i="19"/>
  <c r="AA58" i="19"/>
  <c r="AB58" i="19"/>
  <c r="AC58" i="19"/>
  <c r="AD58" i="19"/>
  <c r="AE58" i="19"/>
  <c r="AF58" i="19"/>
  <c r="AG58" i="19"/>
  <c r="AH58" i="19"/>
  <c r="AI58" i="19"/>
  <c r="AJ58" i="19"/>
  <c r="AK58" i="19"/>
  <c r="AL58" i="19"/>
  <c r="AM58" i="19"/>
  <c r="AN58" i="19"/>
  <c r="AO58" i="19"/>
  <c r="AP58" i="19"/>
  <c r="AQ58" i="19"/>
  <c r="AR58" i="19"/>
  <c r="AS58" i="19"/>
  <c r="E59" i="19"/>
  <c r="F59" i="19"/>
  <c r="G59" i="19"/>
  <c r="H59" i="19"/>
  <c r="I59" i="19"/>
  <c r="J59" i="19"/>
  <c r="K59" i="19"/>
  <c r="L59" i="19"/>
  <c r="M59" i="19"/>
  <c r="N59" i="19"/>
  <c r="O59" i="19"/>
  <c r="D59" i="19" s="1"/>
  <c r="P59" i="19"/>
  <c r="Q59" i="19"/>
  <c r="R59" i="19"/>
  <c r="S59" i="19"/>
  <c r="T59" i="19"/>
  <c r="U59" i="19"/>
  <c r="V59" i="19"/>
  <c r="W59" i="19"/>
  <c r="X59" i="19"/>
  <c r="Y59" i="19"/>
  <c r="Z59" i="19"/>
  <c r="AA59" i="19"/>
  <c r="AB59" i="19"/>
  <c r="AC59" i="19"/>
  <c r="AD59" i="19"/>
  <c r="AE59" i="19"/>
  <c r="AF59" i="19"/>
  <c r="AG59" i="19"/>
  <c r="AH59" i="19"/>
  <c r="AI59" i="19"/>
  <c r="AJ59" i="19"/>
  <c r="AK59" i="19"/>
  <c r="AL59" i="19"/>
  <c r="AM59" i="19"/>
  <c r="AN59" i="19"/>
  <c r="AO59" i="19"/>
  <c r="AP59" i="19"/>
  <c r="AQ59" i="19"/>
  <c r="AR59" i="19"/>
  <c r="AS59" i="19"/>
  <c r="E60" i="19"/>
  <c r="F60" i="19"/>
  <c r="G60" i="19"/>
  <c r="BD49" i="19" s="1"/>
  <c r="H60" i="19"/>
  <c r="I60" i="19"/>
  <c r="J60" i="19"/>
  <c r="K60" i="19"/>
  <c r="L60" i="19"/>
  <c r="M60" i="19"/>
  <c r="N60" i="19"/>
  <c r="O60" i="19"/>
  <c r="P60" i="19"/>
  <c r="Q60" i="19"/>
  <c r="R60" i="19"/>
  <c r="S60" i="19"/>
  <c r="T60" i="19"/>
  <c r="U60" i="19"/>
  <c r="V60" i="19"/>
  <c r="W60" i="19"/>
  <c r="X60" i="19"/>
  <c r="Y60" i="19"/>
  <c r="Z60" i="19"/>
  <c r="AA60" i="19"/>
  <c r="AB60" i="19"/>
  <c r="AC60" i="19"/>
  <c r="AD60" i="19"/>
  <c r="AE60" i="19"/>
  <c r="AF60" i="19"/>
  <c r="AG60" i="19"/>
  <c r="AH60" i="19"/>
  <c r="AI60" i="19"/>
  <c r="AJ60" i="19"/>
  <c r="AK60" i="19"/>
  <c r="AL60" i="19"/>
  <c r="AM60" i="19"/>
  <c r="AN60" i="19"/>
  <c r="AO60" i="19"/>
  <c r="AP60" i="19"/>
  <c r="AQ60" i="19"/>
  <c r="AR60" i="19"/>
  <c r="AS60" i="19"/>
  <c r="E61" i="19"/>
  <c r="F61" i="19"/>
  <c r="G61" i="19"/>
  <c r="H61" i="19"/>
  <c r="I61" i="19"/>
  <c r="J61" i="19"/>
  <c r="K61" i="19"/>
  <c r="L61" i="19"/>
  <c r="M61" i="19"/>
  <c r="N61" i="19"/>
  <c r="O61" i="19"/>
  <c r="P61" i="19"/>
  <c r="Q61" i="19"/>
  <c r="R61" i="19"/>
  <c r="S61" i="19"/>
  <c r="T61" i="19"/>
  <c r="U61" i="19"/>
  <c r="V61" i="19"/>
  <c r="W61" i="19"/>
  <c r="X61" i="19"/>
  <c r="Y61" i="19"/>
  <c r="Z61" i="19"/>
  <c r="AA61" i="19"/>
  <c r="AB61" i="19"/>
  <c r="AC61" i="19"/>
  <c r="AD61" i="19"/>
  <c r="AE61" i="19"/>
  <c r="AF61" i="19"/>
  <c r="AG61" i="19"/>
  <c r="AH61" i="19"/>
  <c r="AI61" i="19"/>
  <c r="AJ61" i="19"/>
  <c r="AK61" i="19"/>
  <c r="AL61" i="19"/>
  <c r="AM61" i="19"/>
  <c r="AN61" i="19"/>
  <c r="AO61" i="19"/>
  <c r="AP61" i="19"/>
  <c r="AQ61" i="19"/>
  <c r="AR61" i="19"/>
  <c r="AS61" i="19"/>
  <c r="E62" i="19"/>
  <c r="F62" i="19"/>
  <c r="G62" i="19"/>
  <c r="H62" i="19"/>
  <c r="I62" i="19"/>
  <c r="J62" i="19"/>
  <c r="K62" i="19"/>
  <c r="L62" i="19"/>
  <c r="M62" i="19"/>
  <c r="N62" i="19"/>
  <c r="O62" i="19"/>
  <c r="P62" i="19"/>
  <c r="D62" i="19" s="1"/>
  <c r="Q62" i="19"/>
  <c r="R62" i="19"/>
  <c r="S62" i="19"/>
  <c r="T62" i="19"/>
  <c r="U62" i="19"/>
  <c r="V62" i="19"/>
  <c r="W62" i="19"/>
  <c r="X62" i="19"/>
  <c r="Y62" i="19"/>
  <c r="Z62" i="19"/>
  <c r="AA62" i="19"/>
  <c r="AB62" i="19"/>
  <c r="AC62" i="19"/>
  <c r="AD62" i="19"/>
  <c r="AE62" i="19"/>
  <c r="AF62" i="19"/>
  <c r="AG62" i="19"/>
  <c r="AH62" i="19"/>
  <c r="AI62" i="19"/>
  <c r="AJ62" i="19"/>
  <c r="AK62" i="19"/>
  <c r="AL62" i="19"/>
  <c r="AM62" i="19"/>
  <c r="AN62" i="19"/>
  <c r="AO62" i="19"/>
  <c r="AP62" i="19"/>
  <c r="AQ62" i="19"/>
  <c r="AR62" i="19"/>
  <c r="AS62" i="19"/>
  <c r="E63" i="19"/>
  <c r="F63" i="19"/>
  <c r="G63" i="19"/>
  <c r="H63" i="19"/>
  <c r="I63" i="19"/>
  <c r="J63" i="19"/>
  <c r="K63" i="19"/>
  <c r="L63" i="19"/>
  <c r="M63" i="19"/>
  <c r="N63" i="19"/>
  <c r="O63" i="19"/>
  <c r="P63" i="19"/>
  <c r="Q63" i="19"/>
  <c r="R63" i="19"/>
  <c r="S63" i="19"/>
  <c r="T63" i="19"/>
  <c r="U63" i="19"/>
  <c r="V63" i="19"/>
  <c r="W63" i="19"/>
  <c r="X63" i="19"/>
  <c r="Y63" i="19"/>
  <c r="Z63" i="19"/>
  <c r="AA63" i="19"/>
  <c r="AB63" i="19"/>
  <c r="AC63" i="19"/>
  <c r="AD63" i="19"/>
  <c r="AE63" i="19"/>
  <c r="AF63" i="19"/>
  <c r="AG63" i="19"/>
  <c r="AH63" i="19"/>
  <c r="AI63" i="19"/>
  <c r="AJ63" i="19"/>
  <c r="AK63" i="19"/>
  <c r="AL63" i="19"/>
  <c r="AM63" i="19"/>
  <c r="AN63" i="19"/>
  <c r="AO63" i="19"/>
  <c r="AP63" i="19"/>
  <c r="AQ63" i="19"/>
  <c r="AR63" i="19"/>
  <c r="AS63" i="19"/>
  <c r="E65" i="19"/>
  <c r="F65" i="19"/>
  <c r="G65" i="19"/>
  <c r="H65" i="19"/>
  <c r="I65" i="19"/>
  <c r="J65" i="19"/>
  <c r="K65" i="19"/>
  <c r="L65" i="19"/>
  <c r="M65" i="19"/>
  <c r="N65" i="19"/>
  <c r="O65" i="19"/>
  <c r="P65" i="19"/>
  <c r="Q65" i="19"/>
  <c r="R65" i="19"/>
  <c r="S65" i="19"/>
  <c r="T65" i="19"/>
  <c r="U65" i="19"/>
  <c r="V65" i="19"/>
  <c r="W65" i="19"/>
  <c r="X65" i="19"/>
  <c r="Y65" i="19"/>
  <c r="Z65" i="19"/>
  <c r="AA65" i="19"/>
  <c r="AB65" i="19"/>
  <c r="AC65" i="19"/>
  <c r="AD65" i="19"/>
  <c r="AE65" i="19"/>
  <c r="AF65" i="19"/>
  <c r="AG65" i="19"/>
  <c r="AH65" i="19"/>
  <c r="AI65" i="19"/>
  <c r="AJ65" i="19"/>
  <c r="AK65" i="19"/>
  <c r="AL65" i="19"/>
  <c r="AM65" i="19"/>
  <c r="AN65" i="19"/>
  <c r="AO65" i="19"/>
  <c r="AP65" i="19"/>
  <c r="AQ65" i="19"/>
  <c r="AR65" i="19"/>
  <c r="AS65" i="19"/>
  <c r="E66" i="19"/>
  <c r="F66" i="19"/>
  <c r="G66" i="19"/>
  <c r="H66" i="19"/>
  <c r="I66" i="19"/>
  <c r="J66" i="19"/>
  <c r="K66" i="19"/>
  <c r="L66" i="19"/>
  <c r="M66" i="19"/>
  <c r="N66" i="19"/>
  <c r="O66" i="19"/>
  <c r="P66" i="19"/>
  <c r="Q66" i="19"/>
  <c r="R66" i="19"/>
  <c r="S66" i="19"/>
  <c r="T66" i="19"/>
  <c r="U66" i="19"/>
  <c r="V66" i="19"/>
  <c r="W66" i="19"/>
  <c r="X66" i="19"/>
  <c r="Y66" i="19"/>
  <c r="Z66" i="19"/>
  <c r="AA66" i="19"/>
  <c r="AB66" i="19"/>
  <c r="AC66" i="19"/>
  <c r="AD66" i="19"/>
  <c r="AE66" i="19"/>
  <c r="AF66" i="19"/>
  <c r="AG66" i="19"/>
  <c r="AH66" i="19"/>
  <c r="AI66" i="19"/>
  <c r="AJ66" i="19"/>
  <c r="AK66" i="19"/>
  <c r="AL66" i="19"/>
  <c r="AM66" i="19"/>
  <c r="AN66" i="19"/>
  <c r="AO66" i="19"/>
  <c r="AP66" i="19"/>
  <c r="AQ66" i="19"/>
  <c r="AR66" i="19"/>
  <c r="AS66" i="19"/>
  <c r="E67" i="19"/>
  <c r="F67" i="19"/>
  <c r="G67" i="19"/>
  <c r="H67" i="19"/>
  <c r="I67" i="19"/>
  <c r="J67" i="19"/>
  <c r="K67" i="19"/>
  <c r="L67" i="19"/>
  <c r="M67" i="19"/>
  <c r="N67" i="19"/>
  <c r="O67" i="19"/>
  <c r="P67" i="19"/>
  <c r="Q67" i="19"/>
  <c r="R67" i="19"/>
  <c r="S67" i="19"/>
  <c r="T67" i="19"/>
  <c r="U67" i="19"/>
  <c r="V67" i="19"/>
  <c r="W67" i="19"/>
  <c r="X67" i="19"/>
  <c r="Y67" i="19"/>
  <c r="Z67" i="19"/>
  <c r="AA67" i="19"/>
  <c r="AB67" i="19"/>
  <c r="AC67" i="19"/>
  <c r="AD67" i="19"/>
  <c r="AE67" i="19"/>
  <c r="AF67" i="19"/>
  <c r="AG67" i="19"/>
  <c r="AH67" i="19"/>
  <c r="AI67" i="19"/>
  <c r="AJ67" i="19"/>
  <c r="AK67" i="19"/>
  <c r="AL67" i="19"/>
  <c r="AM67" i="19"/>
  <c r="AN67" i="19"/>
  <c r="AO67" i="19"/>
  <c r="AP67" i="19"/>
  <c r="AQ67" i="19"/>
  <c r="AR67" i="19"/>
  <c r="AS67" i="19"/>
  <c r="F13" i="19"/>
  <c r="G13" i="19"/>
  <c r="H13" i="19"/>
  <c r="I13" i="19"/>
  <c r="J13" i="19"/>
  <c r="K13" i="19"/>
  <c r="L13" i="19"/>
  <c r="M13" i="19"/>
  <c r="N13" i="19"/>
  <c r="O13" i="19"/>
  <c r="P13" i="19"/>
  <c r="Q13" i="19"/>
  <c r="R13" i="19"/>
  <c r="S13" i="19"/>
  <c r="T13" i="19"/>
  <c r="U13" i="19"/>
  <c r="V13" i="19"/>
  <c r="W13" i="19"/>
  <c r="X13" i="19"/>
  <c r="Y13" i="19"/>
  <c r="Z13" i="19"/>
  <c r="AA13" i="19"/>
  <c r="AB13" i="19"/>
  <c r="AC13" i="19"/>
  <c r="AD13" i="19"/>
  <c r="AE13" i="19"/>
  <c r="AF13" i="19"/>
  <c r="AG13" i="19"/>
  <c r="AH13" i="19"/>
  <c r="AI13" i="19"/>
  <c r="AJ13" i="19"/>
  <c r="AK13" i="19"/>
  <c r="AL13" i="19"/>
  <c r="AM13" i="19"/>
  <c r="AN13" i="19"/>
  <c r="AO13" i="19"/>
  <c r="AP13" i="19"/>
  <c r="AQ13" i="19"/>
  <c r="AR13" i="19"/>
  <c r="AS13" i="19"/>
  <c r="E13" i="19"/>
  <c r="D66" i="19"/>
  <c r="D65" i="19"/>
  <c r="D61" i="19"/>
  <c r="BI61" i="19" s="1"/>
  <c r="D60" i="19"/>
  <c r="BE61" i="19" s="1"/>
  <c r="D58" i="19"/>
  <c r="D57" i="19"/>
  <c r="D56" i="19"/>
  <c r="D54" i="19"/>
  <c r="AY61" i="19" s="1"/>
  <c r="D53" i="19"/>
  <c r="BB60" i="19" s="1"/>
  <c r="D52" i="19"/>
  <c r="AY50" i="19" s="1"/>
  <c r="AX50" i="19"/>
  <c r="AV50" i="19"/>
  <c r="D50" i="19"/>
  <c r="BK49" i="19"/>
  <c r="BJ49" i="19"/>
  <c r="BI49" i="19"/>
  <c r="BG49" i="19"/>
  <c r="BF49" i="19"/>
  <c r="BE49" i="19"/>
  <c r="BC49" i="19"/>
  <c r="BB49" i="19"/>
  <c r="BA49" i="19"/>
  <c r="AY49" i="19"/>
  <c r="AX49" i="19"/>
  <c r="AW49" i="19"/>
  <c r="AU49" i="19"/>
  <c r="D49" i="19"/>
  <c r="BK48" i="19"/>
  <c r="BJ48" i="19"/>
  <c r="BH48" i="19"/>
  <c r="D47" i="19"/>
  <c r="BG48" i="19"/>
  <c r="D46" i="19"/>
  <c r="BF48" i="19"/>
  <c r="D45" i="19"/>
  <c r="BC43" i="19" s="1"/>
  <c r="BA44" i="19"/>
  <c r="AZ44" i="19"/>
  <c r="AY44" i="19"/>
  <c r="AX44" i="19"/>
  <c r="AW44" i="19"/>
  <c r="AV44" i="19"/>
  <c r="AU44" i="19"/>
  <c r="BE48" i="19"/>
  <c r="D44" i="19"/>
  <c r="BL43" i="19"/>
  <c r="BK43" i="19"/>
  <c r="BJ43" i="19"/>
  <c r="BI43" i="19"/>
  <c r="BH43" i="19"/>
  <c r="BG43" i="19"/>
  <c r="BF43" i="19"/>
  <c r="BE43" i="19"/>
  <c r="BD43" i="19"/>
  <c r="BB43" i="19"/>
  <c r="AZ43" i="19"/>
  <c r="AW43" i="19"/>
  <c r="AV43" i="19"/>
  <c r="BD48" i="19"/>
  <c r="D43" i="19"/>
  <c r="BI42" i="19"/>
  <c r="BH42" i="19"/>
  <c r="BF42" i="19"/>
  <c r="BE42" i="19"/>
  <c r="BD42" i="19"/>
  <c r="BB42" i="19"/>
  <c r="BA42" i="19"/>
  <c r="AZ42" i="19"/>
  <c r="AW42" i="19"/>
  <c r="AU42" i="19"/>
  <c r="BK41" i="19"/>
  <c r="BJ41" i="19"/>
  <c r="BI41" i="19"/>
  <c r="BH41" i="19"/>
  <c r="BB48" i="19"/>
  <c r="D41" i="19"/>
  <c r="BF41" i="19" s="1"/>
  <c r="BA48" i="19"/>
  <c r="D40" i="19"/>
  <c r="BE41" i="19" s="1"/>
  <c r="AZ48" i="19"/>
  <c r="D39" i="19"/>
  <c r="BD41" i="19" s="1"/>
  <c r="AX48" i="19"/>
  <c r="D37" i="19"/>
  <c r="BB41" i="19" s="1"/>
  <c r="BF36" i="19"/>
  <c r="BE36" i="19"/>
  <c r="BD36" i="19"/>
  <c r="BC36" i="19"/>
  <c r="BB36" i="19"/>
  <c r="BA36" i="19"/>
  <c r="AZ36" i="19"/>
  <c r="AY36" i="19"/>
  <c r="AX36" i="19"/>
  <c r="AW36" i="19"/>
  <c r="AV36" i="19"/>
  <c r="AU36" i="19"/>
  <c r="D36" i="19"/>
  <c r="BA41" i="19" s="1"/>
  <c r="BK35" i="19"/>
  <c r="BJ35" i="19"/>
  <c r="BI35" i="19"/>
  <c r="BH35" i="19"/>
  <c r="AU48" i="19"/>
  <c r="D34" i="19"/>
  <c r="AY41" i="19" s="1"/>
  <c r="AZ33" i="19"/>
  <c r="AY33" i="19"/>
  <c r="AX33" i="19"/>
  <c r="AW33" i="19"/>
  <c r="AV33" i="19"/>
  <c r="AU33" i="19"/>
  <c r="BK47" i="19"/>
  <c r="D33" i="19"/>
  <c r="AX41" i="19" s="1"/>
  <c r="BK32" i="19"/>
  <c r="BJ32" i="19"/>
  <c r="BI47" i="19"/>
  <c r="D31" i="19"/>
  <c r="AV41" i="19" s="1"/>
  <c r="AU41" i="19"/>
  <c r="BH47" i="19"/>
  <c r="BJ68" i="19"/>
  <c r="D30" i="19"/>
  <c r="BJ40" i="19"/>
  <c r="BF47" i="19"/>
  <c r="AZ68" i="19"/>
  <c r="D28" i="19"/>
  <c r="BI40" i="19"/>
  <c r="BE47" i="19"/>
  <c r="AU68" i="19"/>
  <c r="D27" i="19"/>
  <c r="BG40" i="19"/>
  <c r="BC47" i="19"/>
  <c r="D25" i="19"/>
  <c r="BE67" i="19" s="1"/>
  <c r="BB47" i="19"/>
  <c r="D24" i="19"/>
  <c r="AZ67" i="19" s="1"/>
  <c r="AZ47" i="19"/>
  <c r="D22" i="19"/>
  <c r="BD40" i="19" s="1"/>
  <c r="AY47" i="19"/>
  <c r="D21" i="19"/>
  <c r="BC40" i="19" s="1"/>
  <c r="D19" i="19"/>
  <c r="D18" i="19"/>
  <c r="BF65" i="19" s="1"/>
  <c r="D17" i="19"/>
  <c r="BA65" i="19" s="1"/>
  <c r="AY15" i="19"/>
  <c r="AU15" i="19"/>
  <c r="BK15" i="19"/>
  <c r="BI15" i="19"/>
  <c r="BG15" i="19"/>
  <c r="BE15" i="19"/>
  <c r="BH14" i="19"/>
  <c r="D15" i="19"/>
  <c r="BF14" i="19" s="1"/>
  <c r="BJ13" i="19"/>
  <c r="BH13" i="19"/>
  <c r="BG13" i="19"/>
  <c r="BF13" i="19"/>
  <c r="BA13" i="19"/>
  <c r="BK14" i="19"/>
  <c r="BJ14" i="19"/>
  <c r="BI14" i="19"/>
  <c r="AX14" i="26" l="1"/>
  <c r="BD13" i="26"/>
  <c r="AY14" i="26"/>
  <c r="BC16" i="26"/>
  <c r="AV40" i="26"/>
  <c r="AZ14" i="26"/>
  <c r="S68" i="23"/>
  <c r="AZ52" i="24"/>
  <c r="AZ53" i="24"/>
  <c r="BM13" i="24"/>
  <c r="BC52" i="24"/>
  <c r="BG16" i="24"/>
  <c r="BG16" i="23"/>
  <c r="BI46" i="24"/>
  <c r="BE13" i="24"/>
  <c r="AX23" i="24"/>
  <c r="AV23" i="23"/>
  <c r="BJ22" i="23"/>
  <c r="AX23" i="23"/>
  <c r="O68" i="23"/>
  <c r="O68" i="24" s="1"/>
  <c r="AF69" i="23"/>
  <c r="AF68" i="24"/>
  <c r="AF69" i="24" s="1"/>
  <c r="BK17" i="24"/>
  <c r="AS68" i="23"/>
  <c r="AS35" i="24"/>
  <c r="Y68" i="23"/>
  <c r="Y35" i="24"/>
  <c r="X69" i="23"/>
  <c r="X68" i="24"/>
  <c r="X69" i="24" s="1"/>
  <c r="W68" i="23"/>
  <c r="W35" i="24"/>
  <c r="V69" i="23"/>
  <c r="V68" i="24"/>
  <c r="V69" i="24" s="1"/>
  <c r="BA17" i="23"/>
  <c r="V14" i="24"/>
  <c r="U68" i="23"/>
  <c r="U35" i="24"/>
  <c r="T69" i="23"/>
  <c r="T68" i="24"/>
  <c r="T69" i="24" s="1"/>
  <c r="S69" i="23"/>
  <c r="S68" i="24"/>
  <c r="S69" i="24" s="1"/>
  <c r="N69" i="23"/>
  <c r="N68" i="24"/>
  <c r="N69" i="24" s="1"/>
  <c r="M68" i="23"/>
  <c r="L69" i="23"/>
  <c r="L68" i="24"/>
  <c r="L69" i="24" s="1"/>
  <c r="K68" i="23"/>
  <c r="BM13" i="23"/>
  <c r="I68" i="23"/>
  <c r="I35" i="24"/>
  <c r="F69" i="23"/>
  <c r="F68" i="24"/>
  <c r="F69" i="24" s="1"/>
  <c r="BB20" i="24"/>
  <c r="AX40" i="24"/>
  <c r="BH20" i="24"/>
  <c r="BD20" i="24"/>
  <c r="BC20" i="24"/>
  <c r="P69" i="23"/>
  <c r="P68" i="24"/>
  <c r="P69" i="24" s="1"/>
  <c r="D35" i="24"/>
  <c r="BN65" i="24" s="1"/>
  <c r="BE38" i="24"/>
  <c r="BF37" i="24"/>
  <c r="AU37" i="24"/>
  <c r="AX17" i="23"/>
  <c r="BG41" i="23"/>
  <c r="BK39" i="23"/>
  <c r="BG39" i="23"/>
  <c r="BI39" i="23"/>
  <c r="BE39" i="23"/>
  <c r="BE39" i="24"/>
  <c r="BI39" i="24"/>
  <c r="BG41" i="24"/>
  <c r="BJ39" i="24"/>
  <c r="BF39" i="24"/>
  <c r="BK39" i="24"/>
  <c r="BH39" i="24"/>
  <c r="AY53" i="23"/>
  <c r="X14" i="24"/>
  <c r="AU53" i="23"/>
  <c r="T14" i="24"/>
  <c r="BK52" i="24"/>
  <c r="BI52" i="24"/>
  <c r="BE35" i="23"/>
  <c r="BC35" i="23"/>
  <c r="AZ35" i="23"/>
  <c r="BF35" i="23"/>
  <c r="BD35" i="23"/>
  <c r="BB35" i="23"/>
  <c r="D14" i="24"/>
  <c r="AU17" i="24"/>
  <c r="BH52" i="23"/>
  <c r="AU17" i="23"/>
  <c r="BH52" i="24"/>
  <c r="BC41" i="23"/>
  <c r="BG52" i="23"/>
  <c r="N14" i="24"/>
  <c r="BI16" i="23"/>
  <c r="L14" i="24"/>
  <c r="BE16" i="23"/>
  <c r="F14" i="24"/>
  <c r="BH27" i="23"/>
  <c r="BG27" i="23"/>
  <c r="BK67" i="23"/>
  <c r="BJ67" i="23"/>
  <c r="BB40" i="23"/>
  <c r="BB66" i="23"/>
  <c r="D35" i="23"/>
  <c r="BN66" i="23" s="1"/>
  <c r="BA66" i="23"/>
  <c r="BM65" i="23"/>
  <c r="G68" i="23"/>
  <c r="BI22" i="23"/>
  <c r="AY66" i="23"/>
  <c r="AX18" i="23"/>
  <c r="BG53" i="23"/>
  <c r="BE53" i="23"/>
  <c r="BA53" i="23"/>
  <c r="AW53" i="23"/>
  <c r="AV17" i="23"/>
  <c r="BI52" i="23"/>
  <c r="BE52" i="23"/>
  <c r="AV48" i="23"/>
  <c r="BA52" i="23"/>
  <c r="D14" i="23"/>
  <c r="AW14" i="23" s="1"/>
  <c r="AU23" i="23"/>
  <c r="AZ41" i="23"/>
  <c r="BK22" i="23"/>
  <c r="D68" i="23"/>
  <c r="D69" i="23" s="1"/>
  <c r="O69" i="23"/>
  <c r="BL65" i="23"/>
  <c r="E68" i="23"/>
  <c r="AW54" i="23"/>
  <c r="BI46" i="23"/>
  <c r="BE13" i="23"/>
  <c r="BC52" i="23"/>
  <c r="D13" i="22"/>
  <c r="BG14" i="22" s="1"/>
  <c r="AY13" i="22"/>
  <c r="BJ14" i="22"/>
  <c r="AS20" i="22"/>
  <c r="BI21" i="21"/>
  <c r="BF21" i="22"/>
  <c r="BE21" i="21"/>
  <c r="BD21" i="21"/>
  <c r="BB21" i="21"/>
  <c r="BB21" i="22"/>
  <c r="BA21" i="21"/>
  <c r="AY21" i="22"/>
  <c r="D19" i="22"/>
  <c r="BA40" i="22" s="1"/>
  <c r="BC43" i="21"/>
  <c r="BH35" i="21"/>
  <c r="BB41" i="21"/>
  <c r="AW36" i="22"/>
  <c r="AV36" i="22"/>
  <c r="AU36" i="22"/>
  <c r="BK35" i="22"/>
  <c r="BH35" i="22"/>
  <c r="AY43" i="21"/>
  <c r="BA43" i="21"/>
  <c r="BD43" i="21"/>
  <c r="BM13" i="22"/>
  <c r="AZ42" i="21"/>
  <c r="AX50" i="21"/>
  <c r="AU50" i="21"/>
  <c r="AW50" i="21"/>
  <c r="AY50" i="22"/>
  <c r="AY33" i="22"/>
  <c r="BK32" i="22"/>
  <c r="AX33" i="22"/>
  <c r="AW33" i="22"/>
  <c r="AV33" i="22"/>
  <c r="BJ32" i="22"/>
  <c r="BA14" i="21"/>
  <c r="BE14" i="21"/>
  <c r="BB14" i="22"/>
  <c r="BD14" i="22"/>
  <c r="BC14" i="22"/>
  <c r="BF38" i="22"/>
  <c r="BG37" i="22"/>
  <c r="W42" i="22"/>
  <c r="BE37" i="22" s="1"/>
  <c r="V42" i="22"/>
  <c r="BC38" i="22" s="1"/>
  <c r="BC37" i="21"/>
  <c r="T42" i="22"/>
  <c r="BA38" i="22" s="1"/>
  <c r="BB37" i="21"/>
  <c r="BA37" i="21"/>
  <c r="AY38" i="22"/>
  <c r="AZ37" i="22"/>
  <c r="AW17" i="21"/>
  <c r="AV37" i="21"/>
  <c r="BG36" i="21"/>
  <c r="BI19" i="22"/>
  <c r="BF14" i="22"/>
  <c r="BC19" i="21"/>
  <c r="BC19" i="22"/>
  <c r="BB19" i="21"/>
  <c r="BB19" i="22"/>
  <c r="V16" i="22"/>
  <c r="AZ19" i="22" s="1"/>
  <c r="AY19" i="22"/>
  <c r="AX19" i="22"/>
  <c r="R16" i="22"/>
  <c r="Q16" i="22"/>
  <c r="P16" i="22"/>
  <c r="AU19" i="22" s="1"/>
  <c r="O16" i="22"/>
  <c r="BK18" i="22" s="1"/>
  <c r="N16" i="22"/>
  <c r="BI18" i="21"/>
  <c r="BH18" i="21"/>
  <c r="BH18" i="22"/>
  <c r="BM13" i="21"/>
  <c r="AV47" i="22"/>
  <c r="G16" i="22"/>
  <c r="BK46" i="22" s="1"/>
  <c r="BD18" i="21"/>
  <c r="F16" i="22"/>
  <c r="BD18" i="22" s="1"/>
  <c r="BC18" i="21"/>
  <c r="BA45" i="22"/>
  <c r="AX45" i="22"/>
  <c r="BK44" i="22"/>
  <c r="AV45" i="21"/>
  <c r="AZ46" i="22"/>
  <c r="AV45" i="22"/>
  <c r="D48" i="22"/>
  <c r="AV42" i="22" s="1"/>
  <c r="D48" i="21"/>
  <c r="BB46" i="21" s="1"/>
  <c r="BF46" i="22"/>
  <c r="BE46" i="22"/>
  <c r="BD46" i="22"/>
  <c r="BB46" i="22"/>
  <c r="BH44" i="22"/>
  <c r="BF35" i="21"/>
  <c r="AY34" i="22"/>
  <c r="AU34" i="22"/>
  <c r="BH33" i="22"/>
  <c r="BG33" i="21"/>
  <c r="L14" i="22"/>
  <c r="BI16" i="22" s="1"/>
  <c r="AZ35" i="21"/>
  <c r="BB33" i="22"/>
  <c r="BD16" i="21"/>
  <c r="U42" i="22"/>
  <c r="S42" i="22"/>
  <c r="AZ38" i="22" s="1"/>
  <c r="AS42" i="22"/>
  <c r="BD39" i="22" s="1"/>
  <c r="X42" i="22"/>
  <c r="BF37" i="22" s="1"/>
  <c r="P42" i="22"/>
  <c r="D42" i="22" s="1"/>
  <c r="AW38" i="21"/>
  <c r="AV37" i="22"/>
  <c r="AU38" i="22"/>
  <c r="BH36" i="22"/>
  <c r="BD62" i="22"/>
  <c r="AW62" i="22"/>
  <c r="D62" i="22"/>
  <c r="BJ42" i="22" s="1"/>
  <c r="AZ44" i="22"/>
  <c r="AY44" i="22"/>
  <c r="AU42" i="22"/>
  <c r="AU44" i="22"/>
  <c r="AW37" i="22"/>
  <c r="AV38" i="22"/>
  <c r="BI37" i="22"/>
  <c r="BH38" i="22"/>
  <c r="AW38" i="22"/>
  <c r="D43" i="22"/>
  <c r="BH41" i="22" s="1"/>
  <c r="BL39" i="22"/>
  <c r="BJ36" i="22"/>
  <c r="D38" i="22"/>
  <c r="BB35" i="22"/>
  <c r="BJ33" i="22"/>
  <c r="AU48" i="22"/>
  <c r="BF30" i="22"/>
  <c r="BG32" i="22"/>
  <c r="AU32" i="22"/>
  <c r="BD31" i="22"/>
  <c r="BF32" i="22"/>
  <c r="D27" i="22"/>
  <c r="BI40" i="22" s="1"/>
  <c r="AX26" i="22"/>
  <c r="BB26" i="22"/>
  <c r="BB15" i="22"/>
  <c r="BA14" i="22"/>
  <c r="AV18" i="22"/>
  <c r="D18" i="22"/>
  <c r="BF65" i="22" s="1"/>
  <c r="D22" i="22"/>
  <c r="AY25" i="22"/>
  <c r="BB25" i="22"/>
  <c r="BI33" i="22"/>
  <c r="AV39" i="22"/>
  <c r="AV43" i="22"/>
  <c r="BK45" i="22"/>
  <c r="D66" i="22"/>
  <c r="AW43" i="22" s="1"/>
  <c r="D67" i="22"/>
  <c r="AX43" i="22" s="1"/>
  <c r="BC63" i="22"/>
  <c r="AX63" i="22"/>
  <c r="BJ49" i="22"/>
  <c r="BK64" i="22"/>
  <c r="BD44" i="22"/>
  <c r="AU49" i="22"/>
  <c r="BD38" i="22"/>
  <c r="BB36" i="22"/>
  <c r="BC33" i="22"/>
  <c r="AZ48" i="22"/>
  <c r="BD35" i="22"/>
  <c r="AZ34" i="22"/>
  <c r="BI35" i="22"/>
  <c r="D34" i="22"/>
  <c r="AU31" i="22"/>
  <c r="AU69" i="22"/>
  <c r="AV41" i="22"/>
  <c r="AY69" i="22"/>
  <c r="AY26" i="22"/>
  <c r="D26" i="22"/>
  <c r="BM67" i="22" s="1"/>
  <c r="BI13" i="22"/>
  <c r="BE14" i="22"/>
  <c r="BA47" i="22"/>
  <c r="AW41" i="22"/>
  <c r="BC32" i="22"/>
  <c r="BI36" i="22"/>
  <c r="BB41" i="22"/>
  <c r="BB37" i="22"/>
  <c r="BJ37" i="22"/>
  <c r="BG38" i="22"/>
  <c r="BJ44" i="22"/>
  <c r="AY45" i="22"/>
  <c r="AW44" i="22"/>
  <c r="BK49" i="22"/>
  <c r="AW63" i="22"/>
  <c r="BC62" i="22"/>
  <c r="BE62" i="22"/>
  <c r="BA62" i="22"/>
  <c r="BK48" i="22"/>
  <c r="BE44" i="22"/>
  <c r="AV44" i="22"/>
  <c r="BA44" i="22"/>
  <c r="BA37" i="22"/>
  <c r="AX38" i="22"/>
  <c r="AY37" i="22"/>
  <c r="BD36" i="22"/>
  <c r="BH34" i="22"/>
  <c r="BE35" i="22"/>
  <c r="BC35" i="22"/>
  <c r="AV34" i="22"/>
  <c r="AY48" i="22"/>
  <c r="BD33" i="22"/>
  <c r="BM69" i="22"/>
  <c r="AX31" i="22"/>
  <c r="BH30" i="22"/>
  <c r="BK69" i="22"/>
  <c r="AZ18" i="22"/>
  <c r="BE28" i="22"/>
  <c r="BD30" i="22"/>
  <c r="BI47" i="22"/>
  <c r="BE36" i="22"/>
  <c r="BC48" i="22"/>
  <c r="BK42" i="22"/>
  <c r="BC45" i="22"/>
  <c r="BA46" i="22"/>
  <c r="AW42" i="22"/>
  <c r="BA61" i="22"/>
  <c r="AU50" i="22"/>
  <c r="AW13" i="22"/>
  <c r="AU40" i="22"/>
  <c r="AY15" i="22"/>
  <c r="AX13" i="22"/>
  <c r="BB13" i="22"/>
  <c r="AY54" i="22"/>
  <c r="AZ15" i="22"/>
  <c r="AU13" i="22"/>
  <c r="BC13" i="22"/>
  <c r="BK13" i="22"/>
  <c r="AZ54" i="22"/>
  <c r="BA15" i="22"/>
  <c r="BH15" i="22"/>
  <c r="AV15" i="22"/>
  <c r="AU18" i="22"/>
  <c r="AY18" i="22"/>
  <c r="AV13" i="22"/>
  <c r="AZ13" i="22"/>
  <c r="BE16" i="22"/>
  <c r="BA54" i="22"/>
  <c r="BC54" i="22"/>
  <c r="BG54" i="22"/>
  <c r="BJ54" i="22"/>
  <c r="AW59" i="22"/>
  <c r="BA59" i="22"/>
  <c r="BE59" i="22"/>
  <c r="BI59" i="22"/>
  <c r="BD15" i="22"/>
  <c r="BC52" i="22"/>
  <c r="BE52" i="22"/>
  <c r="BI52" i="22"/>
  <c r="AU53" i="22"/>
  <c r="BC53" i="22"/>
  <c r="BG53" i="22"/>
  <c r="BK53" i="22"/>
  <c r="AW54" i="22"/>
  <c r="AW16" i="22"/>
  <c r="BA16" i="22"/>
  <c r="BA65" i="22"/>
  <c r="BD65" i="22"/>
  <c r="AY40" i="22"/>
  <c r="BF17" i="22"/>
  <c r="BC18" i="22"/>
  <c r="AU66" i="22"/>
  <c r="AV65" i="22"/>
  <c r="AV66" i="22"/>
  <c r="AW65" i="22"/>
  <c r="AZ65" i="22"/>
  <c r="AV19" i="22"/>
  <c r="D20" i="22"/>
  <c r="BK22" i="22" s="1"/>
  <c r="AX47" i="22"/>
  <c r="BA20" i="22"/>
  <c r="BI20" i="22"/>
  <c r="BD66" i="22"/>
  <c r="BG66" i="22"/>
  <c r="BC40" i="22"/>
  <c r="AV67" i="22"/>
  <c r="AW67" i="22"/>
  <c r="AZ23" i="22"/>
  <c r="BH23" i="22"/>
  <c r="BB47" i="22"/>
  <c r="BD67" i="22"/>
  <c r="BE67" i="22"/>
  <c r="BH67" i="22"/>
  <c r="BG40" i="22"/>
  <c r="BF25" i="22"/>
  <c r="BJ25" i="22"/>
  <c r="AW68" i="22"/>
  <c r="AZ68" i="22"/>
  <c r="BC68" i="22"/>
  <c r="BJ40" i="22"/>
  <c r="BB30" i="22"/>
  <c r="AW30" i="22"/>
  <c r="D29" i="22"/>
  <c r="AV30" i="22" s="1"/>
  <c r="AZ30" i="22"/>
  <c r="BH47" i="22"/>
  <c r="BE50" i="22"/>
  <c r="BI50" i="22"/>
  <c r="BH14" i="22"/>
  <c r="BB54" i="22"/>
  <c r="BJ46" i="22"/>
  <c r="BD54" i="22"/>
  <c r="BH54" i="22"/>
  <c r="BK54" i="22"/>
  <c r="AX59" i="22"/>
  <c r="BB59" i="22"/>
  <c r="BF59" i="22"/>
  <c r="BJ59" i="22"/>
  <c r="AV60" i="22"/>
  <c r="AW15" i="22"/>
  <c r="BE15" i="22"/>
  <c r="BI15" i="22"/>
  <c r="AZ52" i="22"/>
  <c r="BF52" i="22"/>
  <c r="BJ52" i="22"/>
  <c r="AV53" i="22"/>
  <c r="AZ53" i="22"/>
  <c r="BD53" i="22"/>
  <c r="BH53" i="22"/>
  <c r="AU54" i="22"/>
  <c r="AX54" i="22"/>
  <c r="AX16" i="22"/>
  <c r="BB16" i="22"/>
  <c r="BJ16" i="22"/>
  <c r="AY17" i="22"/>
  <c r="BC17" i="22"/>
  <c r="BG17" i="22"/>
  <c r="BK17" i="22"/>
  <c r="AW47" i="22"/>
  <c r="AX66" i="22"/>
  <c r="AY65" i="22"/>
  <c r="AY66" i="22"/>
  <c r="BB66" i="22"/>
  <c r="BB40" i="22"/>
  <c r="BJ20" i="22"/>
  <c r="BC21" i="22"/>
  <c r="BJ66" i="22"/>
  <c r="BH22" i="22"/>
  <c r="AY67" i="22"/>
  <c r="AZ67" i="22"/>
  <c r="BC67" i="22"/>
  <c r="BF40" i="22"/>
  <c r="BC25" i="22"/>
  <c r="BK67" i="22"/>
  <c r="BG27" i="22"/>
  <c r="BL67" i="22"/>
  <c r="BK27" i="22"/>
  <c r="AY68" i="22"/>
  <c r="BI27" i="22"/>
  <c r="BI68" i="22"/>
  <c r="AW29" i="22"/>
  <c r="BA29" i="22"/>
  <c r="BE29" i="22"/>
  <c r="BI29" i="22"/>
  <c r="AV51" i="22"/>
  <c r="AZ51" i="22"/>
  <c r="BD51" i="22"/>
  <c r="BH51" i="22"/>
  <c r="AU52" i="22"/>
  <c r="BE54" i="22"/>
  <c r="BI54" i="22"/>
  <c r="AU59" i="22"/>
  <c r="AY59" i="22"/>
  <c r="BC59" i="22"/>
  <c r="BG59" i="22"/>
  <c r="BK59" i="22"/>
  <c r="AW60" i="22"/>
  <c r="AW40" i="22"/>
  <c r="AX15" i="22"/>
  <c r="BA52" i="22"/>
  <c r="BG52" i="22"/>
  <c r="AW53" i="22"/>
  <c r="BA53" i="22"/>
  <c r="Z69" i="22"/>
  <c r="BE53" i="22"/>
  <c r="AD69" i="22"/>
  <c r="BI53" i="22"/>
  <c r="AH69" i="22"/>
  <c r="AV54" i="22"/>
  <c r="AL69" i="22"/>
  <c r="AU16" i="22"/>
  <c r="AY16" i="22"/>
  <c r="BG16" i="22"/>
  <c r="BK16" i="22"/>
  <c r="BB65" i="22"/>
  <c r="BC65" i="22"/>
  <c r="AV17" i="22"/>
  <c r="AZ17" i="22"/>
  <c r="BD17" i="22"/>
  <c r="BH17" i="22"/>
  <c r="BJ65" i="22"/>
  <c r="BA18" i="22"/>
  <c r="BE18" i="22"/>
  <c r="BK65" i="22"/>
  <c r="AU65" i="22"/>
  <c r="AX65" i="22"/>
  <c r="AW66" i="22"/>
  <c r="BE66" i="22"/>
  <c r="BF66" i="22"/>
  <c r="AV21" i="22"/>
  <c r="BI22" i="22"/>
  <c r="AU67" i="22"/>
  <c r="AX67" i="22"/>
  <c r="AX23" i="22"/>
  <c r="BJ23" i="22"/>
  <c r="BF67" i="22"/>
  <c r="BG67" i="22"/>
  <c r="AZ25" i="22"/>
  <c r="BD47" i="22"/>
  <c r="AV28" i="22"/>
  <c r="BN67" i="22"/>
  <c r="BE27" i="22"/>
  <c r="BJ27" i="22"/>
  <c r="BA68" i="22"/>
  <c r="BE68" i="22"/>
  <c r="BH68" i="22"/>
  <c r="AX30" i="22"/>
  <c r="AY30" i="22"/>
  <c r="BK40" i="22"/>
  <c r="BA30" i="22"/>
  <c r="BD28" i="22"/>
  <c r="AU30" i="22"/>
  <c r="BA50" i="22"/>
  <c r="BG50" i="22"/>
  <c r="BK50" i="22"/>
  <c r="BF54" i="22"/>
  <c r="AV59" i="22"/>
  <c r="AZ59" i="22"/>
  <c r="BD59" i="22"/>
  <c r="BH59" i="22"/>
  <c r="AU60" i="22"/>
  <c r="BG15" i="22"/>
  <c r="BK15" i="22"/>
  <c r="BB53" i="22"/>
  <c r="BJ53" i="22"/>
  <c r="AV16" i="22"/>
  <c r="AZ16" i="22"/>
  <c r="BD16" i="22"/>
  <c r="BE65" i="22"/>
  <c r="AW17" i="22"/>
  <c r="BA17" i="22"/>
  <c r="BE17" i="22"/>
  <c r="BI17" i="22"/>
  <c r="BI65" i="22"/>
  <c r="AZ40" i="22"/>
  <c r="AX18" i="22"/>
  <c r="BB18" i="22"/>
  <c r="BF18" i="22"/>
  <c r="BJ18" i="22"/>
  <c r="AZ66" i="22"/>
  <c r="BA66" i="22"/>
  <c r="BH66" i="22"/>
  <c r="BA21" i="22"/>
  <c r="BI21" i="22"/>
  <c r="BJ22" i="22"/>
  <c r="AU23" i="22"/>
  <c r="AY23" i="22"/>
  <c r="BA67" i="22"/>
  <c r="BB67" i="22"/>
  <c r="BI67" i="22"/>
  <c r="BA25" i="22"/>
  <c r="BE25" i="22"/>
  <c r="BH40" i="22"/>
  <c r="BF26" i="22"/>
  <c r="BF27" i="22"/>
  <c r="BD68" i="22"/>
  <c r="D30" i="22"/>
  <c r="AU41" i="22" s="1"/>
  <c r="AX51" i="22"/>
  <c r="BB51" i="22"/>
  <c r="BF51" i="22"/>
  <c r="BJ51" i="22"/>
  <c r="AW52" i="22"/>
  <c r="BK43" i="22"/>
  <c r="BG43" i="22"/>
  <c r="BJ43" i="22"/>
  <c r="BF43" i="22"/>
  <c r="BK41" i="22"/>
  <c r="BI43" i="22"/>
  <c r="BB32" i="22"/>
  <c r="BL69" i="22"/>
  <c r="AW51" i="22"/>
  <c r="BA51" i="22"/>
  <c r="BE51" i="22"/>
  <c r="BI51" i="22"/>
  <c r="AV52" i="22"/>
  <c r="AX36" i="22"/>
  <c r="BH43" i="22"/>
  <c r="BL43" i="22"/>
  <c r="D45" i="22"/>
  <c r="AZ43" i="22" s="1"/>
  <c r="BH48" i="22"/>
  <c r="AW49" i="22"/>
  <c r="BC50" i="22"/>
  <c r="BE61" i="22"/>
  <c r="BF61" i="22"/>
  <c r="BI61" i="22"/>
  <c r="BJ61" i="22"/>
  <c r="BH61" i="22"/>
  <c r="AV62" i="22"/>
  <c r="AZ62" i="22"/>
  <c r="BB68" i="22"/>
  <c r="AZ28" i="22"/>
  <c r="BN68" i="22"/>
  <c r="BE30" i="22"/>
  <c r="AX69" i="22"/>
  <c r="BF69" i="22"/>
  <c r="AZ33" i="22"/>
  <c r="BN69" i="22"/>
  <c r="BF35" i="22"/>
  <c r="BB50" i="22"/>
  <c r="BH50" i="22"/>
  <c r="BE60" i="22"/>
  <c r="BF60" i="22"/>
  <c r="BI60" i="22"/>
  <c r="AY62" i="22"/>
  <c r="BB62" i="22"/>
  <c r="BF62" i="22"/>
  <c r="AA69" i="22"/>
  <c r="AI69" i="22"/>
  <c r="AM69" i="22"/>
  <c r="AQ69" i="22"/>
  <c r="BC69" i="22"/>
  <c r="BA69" i="22"/>
  <c r="BB69" i="22"/>
  <c r="BD32" i="22"/>
  <c r="BH32" i="22"/>
  <c r="BI69" i="22"/>
  <c r="AU51" i="22"/>
  <c r="AY51" i="22"/>
  <c r="BC51" i="22"/>
  <c r="BG51" i="22"/>
  <c r="BK51" i="22"/>
  <c r="AV50" i="22"/>
  <c r="AX50" i="22"/>
  <c r="AZ50" i="22"/>
  <c r="AY52" i="22"/>
  <c r="BH60" i="22"/>
  <c r="BC61" i="22"/>
  <c r="BG61" i="22"/>
  <c r="BE49" i="22"/>
  <c r="BK61" i="22"/>
  <c r="AX62" i="22"/>
  <c r="H69" i="22"/>
  <c r="AB69" i="22"/>
  <c r="AF69" i="22"/>
  <c r="AJ69" i="22"/>
  <c r="AN69" i="22"/>
  <c r="AR69" i="22"/>
  <c r="AV69" i="22"/>
  <c r="AW69" i="22"/>
  <c r="BD69" i="22"/>
  <c r="BA32" i="22"/>
  <c r="BI32" i="22"/>
  <c r="BE69" i="22"/>
  <c r="BH69" i="22"/>
  <c r="BD50" i="22"/>
  <c r="BF50" i="22"/>
  <c r="BJ50" i="22"/>
  <c r="AX52" i="22"/>
  <c r="D53" i="22"/>
  <c r="BA42" i="22" s="1"/>
  <c r="BD60" i="22"/>
  <c r="AU62" i="22"/>
  <c r="AV63" i="22"/>
  <c r="BI63" i="22"/>
  <c r="AV64" i="22"/>
  <c r="AZ64" i="22"/>
  <c r="BD64" i="22"/>
  <c r="BH64" i="22"/>
  <c r="AC69" i="22"/>
  <c r="AG69" i="22"/>
  <c r="AK69" i="22"/>
  <c r="AO69" i="22"/>
  <c r="D59" i="22"/>
  <c r="AW61" i="22" s="1"/>
  <c r="BF37" i="21"/>
  <c r="D42" i="21"/>
  <c r="BG41" i="21" s="1"/>
  <c r="BF39" i="21"/>
  <c r="BB13" i="21"/>
  <c r="BA23" i="21"/>
  <c r="AZ26" i="21"/>
  <c r="BE27" i="21"/>
  <c r="BD68" i="21"/>
  <c r="AZ68" i="21"/>
  <c r="BC68" i="21"/>
  <c r="BB68" i="21"/>
  <c r="BJ40" i="21"/>
  <c r="BA68" i="21"/>
  <c r="AX69" i="21"/>
  <c r="AW69" i="21"/>
  <c r="AV69" i="21"/>
  <c r="AU69" i="21"/>
  <c r="AV41" i="21"/>
  <c r="AU32" i="21"/>
  <c r="K35" i="21"/>
  <c r="K35" i="22" s="1"/>
  <c r="AQ35" i="21"/>
  <c r="AW19" i="21"/>
  <c r="AY21" i="21"/>
  <c r="BC21" i="21"/>
  <c r="AW22" i="21"/>
  <c r="BG25" i="21"/>
  <c r="BG26" i="21"/>
  <c r="AU13" i="21"/>
  <c r="AY13" i="21"/>
  <c r="BB14" i="21"/>
  <c r="BF14" i="21"/>
  <c r="D16" i="21"/>
  <c r="BF20" i="21" s="1"/>
  <c r="BC52" i="21"/>
  <c r="BK46" i="21"/>
  <c r="H35" i="21"/>
  <c r="BI20" i="21"/>
  <c r="BF18" i="21"/>
  <c r="BE52" i="21"/>
  <c r="L35" i="21"/>
  <c r="L35" i="22" s="1"/>
  <c r="BI52" i="21"/>
  <c r="P35" i="21"/>
  <c r="P35" i="22" s="1"/>
  <c r="D35" i="22" s="1"/>
  <c r="AV17" i="21"/>
  <c r="AU53" i="21"/>
  <c r="T35" i="21"/>
  <c r="T35" i="22" s="1"/>
  <c r="AY53" i="21"/>
  <c r="X35" i="21"/>
  <c r="X35" i="22" s="1"/>
  <c r="BC53" i="21"/>
  <c r="AB35" i="21"/>
  <c r="BK53" i="21"/>
  <c r="AJ35" i="21"/>
  <c r="AW20" i="21"/>
  <c r="AX18" i="21"/>
  <c r="AW54" i="21"/>
  <c r="AR35" i="21"/>
  <c r="BE16" i="21"/>
  <c r="BK16" i="21"/>
  <c r="BC17" i="21"/>
  <c r="BI17" i="21"/>
  <c r="AZ18" i="21"/>
  <c r="BK18" i="21"/>
  <c r="AX19" i="21"/>
  <c r="BI19" i="21"/>
  <c r="BG21" i="21"/>
  <c r="BK21" i="21"/>
  <c r="AU20" i="21"/>
  <c r="AZ20" i="21"/>
  <c r="BK20" i="21"/>
  <c r="BD25" i="21"/>
  <c r="AE35" i="21"/>
  <c r="AE35" i="22" s="1"/>
  <c r="BD37" i="21"/>
  <c r="AY48" i="21"/>
  <c r="BG35" i="21"/>
  <c r="BD33" i="21"/>
  <c r="BA35" i="21"/>
  <c r="BF33" i="21"/>
  <c r="BB35" i="21"/>
  <c r="BJ33" i="21"/>
  <c r="BC35" i="21"/>
  <c r="AV34" i="21"/>
  <c r="BE35" i="21"/>
  <c r="BH34" i="21"/>
  <c r="BE36" i="21"/>
  <c r="BA36" i="21"/>
  <c r="BD36" i="21"/>
  <c r="AZ36" i="21"/>
  <c r="BC36" i="21"/>
  <c r="AY36" i="21"/>
  <c r="BF41" i="21"/>
  <c r="BH39" i="21"/>
  <c r="BJ39" i="21"/>
  <c r="BA22" i="21"/>
  <c r="BE22" i="21"/>
  <c r="BJ20" i="21"/>
  <c r="AV13" i="21"/>
  <c r="AZ13" i="21"/>
  <c r="Z14" i="21"/>
  <c r="BE17" i="21" s="1"/>
  <c r="AH14" i="21"/>
  <c r="AV18" i="21" s="1"/>
  <c r="BC14" i="21"/>
  <c r="BG14" i="21"/>
  <c r="AZ52" i="21"/>
  <c r="E35" i="21"/>
  <c r="E35" i="22" s="1"/>
  <c r="I35" i="21"/>
  <c r="BF52" i="21"/>
  <c r="M35" i="21"/>
  <c r="BJ16" i="21"/>
  <c r="BJ52" i="21"/>
  <c r="Q35" i="21"/>
  <c r="Q35" i="22" s="1"/>
  <c r="AV19" i="21"/>
  <c r="AV53" i="21"/>
  <c r="U35" i="21"/>
  <c r="U35" i="22" s="1"/>
  <c r="AZ17" i="21"/>
  <c r="AZ53" i="21"/>
  <c r="Y35" i="21"/>
  <c r="BD17" i="21"/>
  <c r="BD53" i="21"/>
  <c r="AC35" i="21"/>
  <c r="AC68" i="21" s="1"/>
  <c r="AC69" i="21" s="1"/>
  <c r="BH17" i="21"/>
  <c r="BH53" i="21"/>
  <c r="AG35" i="21"/>
  <c r="AG68" i="21" s="1"/>
  <c r="AG69" i="21" s="1"/>
  <c r="AU54" i="21"/>
  <c r="AK35" i="21"/>
  <c r="AK68" i="21" s="1"/>
  <c r="AK69" i="21" s="1"/>
  <c r="AO35" i="21"/>
  <c r="AO68" i="21" s="1"/>
  <c r="AO69" i="21" s="1"/>
  <c r="AX54" i="21"/>
  <c r="AS35" i="21"/>
  <c r="BA20" i="21"/>
  <c r="BB18" i="21"/>
  <c r="BG16" i="21"/>
  <c r="BD65" i="21"/>
  <c r="BC65" i="21"/>
  <c r="BB65" i="21"/>
  <c r="AY40" i="21"/>
  <c r="BE65" i="21"/>
  <c r="BA65" i="21"/>
  <c r="AY17" i="21"/>
  <c r="BA18" i="21"/>
  <c r="BG18" i="21"/>
  <c r="AU66" i="21"/>
  <c r="AZ65" i="21"/>
  <c r="AV65" i="21"/>
  <c r="AX66" i="21"/>
  <c r="BK65" i="21"/>
  <c r="AY65" i="21"/>
  <c r="AU65" i="21"/>
  <c r="AW66" i="21"/>
  <c r="AX65" i="21"/>
  <c r="AV66" i="21"/>
  <c r="BA40" i="21"/>
  <c r="AY19" i="21"/>
  <c r="BE19" i="21"/>
  <c r="BJ19" i="21"/>
  <c r="AU21" i="21"/>
  <c r="K68" i="21"/>
  <c r="O68" i="21"/>
  <c r="O68" i="22" s="1"/>
  <c r="D20" i="21"/>
  <c r="AU23" i="21" s="1"/>
  <c r="AA68" i="21"/>
  <c r="AA69" i="21" s="1"/>
  <c r="AE68" i="21"/>
  <c r="AY22" i="21"/>
  <c r="BC22" i="21"/>
  <c r="AM68" i="21"/>
  <c r="AM69" i="21" s="1"/>
  <c r="AQ68" i="21"/>
  <c r="AQ69" i="21" s="1"/>
  <c r="AV20" i="21"/>
  <c r="BB20" i="21"/>
  <c r="BG20" i="21"/>
  <c r="BG66" i="21"/>
  <c r="BF66" i="21"/>
  <c r="BE66" i="21"/>
  <c r="BC40" i="21"/>
  <c r="BH66" i="21"/>
  <c r="AZ21" i="21"/>
  <c r="BJ21" i="21"/>
  <c r="AX22" i="21"/>
  <c r="BF22" i="21"/>
  <c r="BA47" i="21"/>
  <c r="BF25" i="21"/>
  <c r="BC25" i="21"/>
  <c r="AY67" i="21"/>
  <c r="AY23" i="21"/>
  <c r="BG24" i="21"/>
  <c r="BE32" i="21"/>
  <c r="S35" i="21"/>
  <c r="AI35" i="21"/>
  <c r="AI68" i="21" s="1"/>
  <c r="AI69" i="21" s="1"/>
  <c r="BB36" i="21"/>
  <c r="BC41" i="21"/>
  <c r="AW65" i="21"/>
  <c r="AX13" i="21"/>
  <c r="AW13" i="21"/>
  <c r="G14" i="21"/>
  <c r="BE13" i="21" s="1"/>
  <c r="K14" i="21"/>
  <c r="O14" i="21"/>
  <c r="O14" i="22" s="1"/>
  <c r="AU17" i="22" s="1"/>
  <c r="S14" i="21"/>
  <c r="S14" i="22" s="1"/>
  <c r="AX17" i="22" s="1"/>
  <c r="W14" i="21"/>
  <c r="AX53" i="21" s="1"/>
  <c r="AA14" i="21"/>
  <c r="AE14" i="21"/>
  <c r="AI14" i="21"/>
  <c r="BJ53" i="21" s="1"/>
  <c r="AM14" i="21"/>
  <c r="F35" i="21"/>
  <c r="BA52" i="21"/>
  <c r="J35" i="21"/>
  <c r="J68" i="21" s="1"/>
  <c r="J69" i="21" s="1"/>
  <c r="BG52" i="21"/>
  <c r="N35" i="21"/>
  <c r="BJ18" i="21"/>
  <c r="R35" i="21"/>
  <c r="AW53" i="21"/>
  <c r="V35" i="21"/>
  <c r="AZ19" i="21"/>
  <c r="BA53" i="21"/>
  <c r="Z35" i="21"/>
  <c r="Z68" i="21" s="1"/>
  <c r="Z69" i="21" s="1"/>
  <c r="BD19" i="21"/>
  <c r="BE53" i="21"/>
  <c r="AD35" i="21"/>
  <c r="AD68" i="21" s="1"/>
  <c r="AD69" i="21" s="1"/>
  <c r="BH19" i="21"/>
  <c r="BI53" i="21"/>
  <c r="AH35" i="21"/>
  <c r="AH68" i="21" s="1"/>
  <c r="AH69" i="21" s="1"/>
  <c r="AV54" i="21"/>
  <c r="AL35" i="21"/>
  <c r="AL68" i="21" s="1"/>
  <c r="AL69" i="21" s="1"/>
  <c r="AP35" i="21"/>
  <c r="AP68" i="21" s="1"/>
  <c r="AP69" i="21" s="1"/>
  <c r="AU17" i="21"/>
  <c r="BA17" i="21"/>
  <c r="BF17" i="21"/>
  <c r="BA19" i="21"/>
  <c r="T68" i="21"/>
  <c r="AB68" i="21"/>
  <c r="AB69" i="21" s="1"/>
  <c r="AJ68" i="21"/>
  <c r="AJ69" i="21" s="1"/>
  <c r="AR68" i="21"/>
  <c r="AR69" i="21" s="1"/>
  <c r="BC20" i="21"/>
  <c r="BF21" i="21"/>
  <c r="BK66" i="21"/>
  <c r="BJ66" i="21"/>
  <c r="BM66" i="21"/>
  <c r="BI66" i="21"/>
  <c r="BL66" i="21"/>
  <c r="BC69" i="21"/>
  <c r="G35" i="21"/>
  <c r="G35" i="22" s="1"/>
  <c r="AV48" i="22" s="1"/>
  <c r="W35" i="21"/>
  <c r="BA41" i="21"/>
  <c r="AV33" i="21"/>
  <c r="BJ32" i="21"/>
  <c r="AY33" i="21"/>
  <c r="AU33" i="21"/>
  <c r="AX33" i="21"/>
  <c r="BD40" i="21"/>
  <c r="BE39" i="21"/>
  <c r="BH36" i="21"/>
  <c r="AV38" i="21"/>
  <c r="AW37" i="21"/>
  <c r="BI39" i="21"/>
  <c r="BG38" i="21"/>
  <c r="BG53" i="21"/>
  <c r="AU67" i="21"/>
  <c r="AY69" i="21"/>
  <c r="BH65" i="21"/>
  <c r="BG65" i="21"/>
  <c r="BJ65" i="21"/>
  <c r="BF65" i="21"/>
  <c r="AX47" i="21"/>
  <c r="BC66" i="21"/>
  <c r="AX67" i="21"/>
  <c r="BJ23" i="21"/>
  <c r="BF67" i="21"/>
  <c r="BI67" i="21"/>
  <c r="BE67" i="21"/>
  <c r="BH67" i="21"/>
  <c r="AX25" i="21"/>
  <c r="BB25" i="21"/>
  <c r="BF68" i="21"/>
  <c r="BG68" i="21"/>
  <c r="AV29" i="21"/>
  <c r="BL29" i="21"/>
  <c r="AW30" i="21"/>
  <c r="BA30" i="21"/>
  <c r="BA69" i="21"/>
  <c r="BB69" i="21"/>
  <c r="BD32" i="21"/>
  <c r="BH32" i="21"/>
  <c r="BF69" i="21"/>
  <c r="BI69" i="21"/>
  <c r="BE69" i="21"/>
  <c r="BH69" i="21"/>
  <c r="BI35" i="21"/>
  <c r="AU36" i="21"/>
  <c r="AV39" i="21"/>
  <c r="BL39" i="21"/>
  <c r="BF46" i="21"/>
  <c r="AV68" i="21"/>
  <c r="AY68" i="21"/>
  <c r="AU68" i="21"/>
  <c r="AX68" i="21"/>
  <c r="AV28" i="21"/>
  <c r="BL68" i="21"/>
  <c r="BK68" i="21"/>
  <c r="BN68" i="21"/>
  <c r="BJ68" i="21"/>
  <c r="AX30" i="21"/>
  <c r="BB30" i="21"/>
  <c r="BD69" i="21"/>
  <c r="BI32" i="21"/>
  <c r="BF40" i="21"/>
  <c r="BA46" i="21"/>
  <c r="AV42" i="21"/>
  <c r="BE44" i="21"/>
  <c r="BG46" i="21"/>
  <c r="BC46" i="21"/>
  <c r="BK44" i="21"/>
  <c r="BD46" i="21"/>
  <c r="AW45" i="21"/>
  <c r="BE46" i="21"/>
  <c r="BA45" i="21"/>
  <c r="BC63" i="21"/>
  <c r="H68" i="21"/>
  <c r="H69" i="21" s="1"/>
  <c r="X68" i="21"/>
  <c r="BE68" i="21"/>
  <c r="BG69" i="21"/>
  <c r="AV67" i="21"/>
  <c r="AW67" i="21"/>
  <c r="BH23" i="21"/>
  <c r="BB67" i="21"/>
  <c r="BA67" i="21"/>
  <c r="BD67" i="21"/>
  <c r="AZ67" i="21"/>
  <c r="BB24" i="21"/>
  <c r="AZ25" i="21"/>
  <c r="D26" i="21"/>
  <c r="BH27" i="21" s="1"/>
  <c r="BI26" i="21"/>
  <c r="BH68" i="21"/>
  <c r="AY30" i="21"/>
  <c r="AZ69" i="21"/>
  <c r="BB32" i="21"/>
  <c r="BF32" i="21"/>
  <c r="BN69" i="21"/>
  <c r="BJ69" i="21"/>
  <c r="BM69" i="21"/>
  <c r="BL69" i="21"/>
  <c r="BK35" i="21"/>
  <c r="BG40" i="21"/>
  <c r="BH43" i="21"/>
  <c r="BJ43" i="21"/>
  <c r="BF43" i="21"/>
  <c r="BI48" i="21"/>
  <c r="BH62" i="21"/>
  <c r="AW63" i="21"/>
  <c r="BH49" i="21"/>
  <c r="BK62" i="21"/>
  <c r="BG62" i="21"/>
  <c r="BF63" i="21"/>
  <c r="BJ62" i="21"/>
  <c r="BK64" i="21"/>
  <c r="AW64" i="21"/>
  <c r="BI65" i="21"/>
  <c r="BG67" i="21"/>
  <c r="BK69" i="21"/>
  <c r="AX60" i="21"/>
  <c r="BB60" i="21"/>
  <c r="BF60" i="21"/>
  <c r="BJ60" i="21"/>
  <c r="AV61" i="21"/>
  <c r="AZ61" i="21"/>
  <c r="BD61" i="21"/>
  <c r="AX62" i="21"/>
  <c r="AY60" i="21"/>
  <c r="BC60" i="21"/>
  <c r="BG60" i="21"/>
  <c r="BK60" i="21"/>
  <c r="AW61" i="21"/>
  <c r="BA61" i="21"/>
  <c r="BE61" i="21"/>
  <c r="BI61" i="21"/>
  <c r="AU62" i="21"/>
  <c r="AY62" i="21"/>
  <c r="BD60" i="21"/>
  <c r="BF61" i="21"/>
  <c r="AV62" i="21"/>
  <c r="BB14" i="19"/>
  <c r="BI66" i="19"/>
  <c r="BC14" i="19"/>
  <c r="BA14" i="19"/>
  <c r="BF62" i="19"/>
  <c r="AZ62" i="19"/>
  <c r="BJ42" i="19"/>
  <c r="AW61" i="19"/>
  <c r="BG42" i="19"/>
  <c r="BJ69" i="19"/>
  <c r="BD62" i="19"/>
  <c r="D63" i="19"/>
  <c r="AZ50" i="19"/>
  <c r="D67" i="19"/>
  <c r="AX43" i="19" s="1"/>
  <c r="AX42" i="19"/>
  <c r="BD66" i="19"/>
  <c r="AY43" i="19"/>
  <c r="BA43" i="19"/>
  <c r="AU50" i="19"/>
  <c r="AW50" i="19"/>
  <c r="BE14" i="19"/>
  <c r="AY60" i="19"/>
  <c r="BA60" i="19"/>
  <c r="BC60" i="19"/>
  <c r="BD60" i="19"/>
  <c r="BF60" i="19"/>
  <c r="BH60" i="19"/>
  <c r="BK60" i="19"/>
  <c r="AV61" i="19"/>
  <c r="AX61" i="19"/>
  <c r="AZ61" i="19"/>
  <c r="BB61" i="19"/>
  <c r="BD61" i="19"/>
  <c r="BG61" i="19"/>
  <c r="BK61" i="19"/>
  <c r="AU62" i="19"/>
  <c r="AW62" i="19"/>
  <c r="AY62" i="19"/>
  <c r="BD14" i="19"/>
  <c r="AU69" i="19"/>
  <c r="BE69" i="19"/>
  <c r="BK69" i="19"/>
  <c r="AX60" i="19"/>
  <c r="AZ60" i="19"/>
  <c r="BE60" i="19"/>
  <c r="BG60" i="19"/>
  <c r="BI60" i="19"/>
  <c r="BJ60" i="19"/>
  <c r="AU61" i="19"/>
  <c r="BA61" i="19"/>
  <c r="BC61" i="19"/>
  <c r="BF61" i="19"/>
  <c r="AV62" i="19"/>
  <c r="AX62" i="19"/>
  <c r="D13" i="19"/>
  <c r="BG14" i="19" s="1"/>
  <c r="BH46" i="19"/>
  <c r="AU13" i="19"/>
  <c r="BC13" i="19"/>
  <c r="BI13" i="19"/>
  <c r="BK13" i="19"/>
  <c r="AZ54" i="19"/>
  <c r="BB54" i="19"/>
  <c r="BJ46" i="19"/>
  <c r="BD54" i="19"/>
  <c r="BF54" i="19"/>
  <c r="BH54" i="19"/>
  <c r="BK54" i="19"/>
  <c r="AV59" i="19"/>
  <c r="AX59" i="19"/>
  <c r="AZ59" i="19"/>
  <c r="BB59" i="19"/>
  <c r="BD59" i="19"/>
  <c r="BF59" i="19"/>
  <c r="BH59" i="19"/>
  <c r="BJ59" i="19"/>
  <c r="AU60" i="19"/>
  <c r="AV60" i="19"/>
  <c r="AW15" i="19"/>
  <c r="BA15" i="19"/>
  <c r="BC15" i="19"/>
  <c r="AV16" i="19"/>
  <c r="AX16" i="19"/>
  <c r="AZ16" i="19"/>
  <c r="BB16" i="19"/>
  <c r="AU47" i="19"/>
  <c r="BE65" i="19"/>
  <c r="BG65" i="19"/>
  <c r="BH65" i="19"/>
  <c r="BI65" i="19"/>
  <c r="AZ40" i="19"/>
  <c r="AW47" i="19"/>
  <c r="AX66" i="19"/>
  <c r="AY65" i="19"/>
  <c r="BA50" i="19"/>
  <c r="BC50" i="19"/>
  <c r="BE50" i="19"/>
  <c r="AU40" i="19"/>
  <c r="BB13" i="19"/>
  <c r="AY54" i="19"/>
  <c r="BA54" i="19"/>
  <c r="BC54" i="19"/>
  <c r="BE54" i="19"/>
  <c r="BG54" i="19"/>
  <c r="BI54" i="19"/>
  <c r="BJ54" i="19"/>
  <c r="AU59" i="19"/>
  <c r="AW59" i="19"/>
  <c r="AY59" i="19"/>
  <c r="BA59" i="19"/>
  <c r="BC59" i="19"/>
  <c r="BE59" i="19"/>
  <c r="BG59" i="19"/>
  <c r="BI59" i="19"/>
  <c r="BK59" i="19"/>
  <c r="AW60" i="19"/>
  <c r="AW40" i="19"/>
  <c r="AV15" i="19"/>
  <c r="AX15" i="19"/>
  <c r="AZ15" i="19"/>
  <c r="BB15" i="19"/>
  <c r="BD15" i="19"/>
  <c r="BF15" i="19"/>
  <c r="BH15" i="19"/>
  <c r="BJ15" i="19"/>
  <c r="AU16" i="19"/>
  <c r="AW16" i="19"/>
  <c r="AY16" i="19"/>
  <c r="BA16" i="19"/>
  <c r="BB65" i="19"/>
  <c r="BC65" i="19"/>
  <c r="BD65" i="19"/>
  <c r="AY40" i="19"/>
  <c r="AV47" i="19"/>
  <c r="BJ65" i="19"/>
  <c r="BK65" i="19"/>
  <c r="AU65" i="19"/>
  <c r="AV65" i="19"/>
  <c r="AU66" i="19"/>
  <c r="AV66" i="19"/>
  <c r="AW65" i="19"/>
  <c r="AX65" i="19"/>
  <c r="AW66" i="19"/>
  <c r="AZ65" i="19"/>
  <c r="BA40" i="19"/>
  <c r="BB50" i="19"/>
  <c r="BH66" i="19"/>
  <c r="BJ66" i="19"/>
  <c r="BK66" i="19"/>
  <c r="BL66" i="19"/>
  <c r="BA67" i="19"/>
  <c r="BB67" i="19"/>
  <c r="BC67" i="19"/>
  <c r="BI67" i="19"/>
  <c r="AY68" i="19"/>
  <c r="BA68" i="19"/>
  <c r="BB68" i="19"/>
  <c r="BC68" i="19"/>
  <c r="BN68" i="19"/>
  <c r="AV69" i="19"/>
  <c r="AW69" i="19"/>
  <c r="AX69" i="19"/>
  <c r="BF69" i="19"/>
  <c r="BG69" i="19"/>
  <c r="BH69" i="19"/>
  <c r="BN69" i="19"/>
  <c r="BD50" i="19"/>
  <c r="BF50" i="19"/>
  <c r="BH50" i="19"/>
  <c r="BJ50" i="19"/>
  <c r="AV51" i="19"/>
  <c r="AX51" i="19"/>
  <c r="AZ51" i="19"/>
  <c r="BB51" i="19"/>
  <c r="BD51" i="19"/>
  <c r="BF51" i="19"/>
  <c r="BH51" i="19"/>
  <c r="BJ51" i="19"/>
  <c r="AU52" i="19"/>
  <c r="AW52" i="19"/>
  <c r="AX52" i="19"/>
  <c r="BF40" i="19"/>
  <c r="AW48" i="19"/>
  <c r="BE66" i="19"/>
  <c r="BF66" i="19"/>
  <c r="BG66" i="19"/>
  <c r="BM66" i="19"/>
  <c r="BD67" i="19"/>
  <c r="BF67" i="19"/>
  <c r="BG67" i="19"/>
  <c r="BH67" i="19"/>
  <c r="AV68" i="19"/>
  <c r="AW68" i="19"/>
  <c r="AX68" i="19"/>
  <c r="BD68" i="19"/>
  <c r="BK68" i="19"/>
  <c r="BL68" i="19"/>
  <c r="BM68" i="19"/>
  <c r="AY69" i="19"/>
  <c r="BI69" i="19"/>
  <c r="BL69" i="19"/>
  <c r="BM69" i="19"/>
  <c r="BG50" i="19"/>
  <c r="BI50" i="19"/>
  <c r="BK50" i="19"/>
  <c r="AU51" i="19"/>
  <c r="AW51" i="19"/>
  <c r="AY51" i="19"/>
  <c r="BA51" i="19"/>
  <c r="BC51" i="19"/>
  <c r="BE51" i="19"/>
  <c r="BG51" i="19"/>
  <c r="BI51" i="19"/>
  <c r="BK51" i="19"/>
  <c r="AV52" i="19"/>
  <c r="AY52" i="19"/>
  <c r="BH61" i="19"/>
  <c r="BJ61" i="19"/>
  <c r="D68" i="24" l="1"/>
  <c r="D69" i="24" s="1"/>
  <c r="O69" i="24"/>
  <c r="AS69" i="23"/>
  <c r="AS68" i="24"/>
  <c r="AS69" i="24" s="1"/>
  <c r="Y69" i="23"/>
  <c r="Y68" i="24"/>
  <c r="Y69" i="24" s="1"/>
  <c r="W69" i="23"/>
  <c r="W68" i="24"/>
  <c r="W69" i="24" s="1"/>
  <c r="AW53" i="24"/>
  <c r="BA17" i="24"/>
  <c r="U69" i="23"/>
  <c r="U68" i="24"/>
  <c r="U69" i="24" s="1"/>
  <c r="M69" i="23"/>
  <c r="M68" i="24"/>
  <c r="M69" i="24" s="1"/>
  <c r="K69" i="23"/>
  <c r="K68" i="24"/>
  <c r="K69" i="24" s="1"/>
  <c r="I69" i="23"/>
  <c r="I68" i="24"/>
  <c r="I69" i="24" s="1"/>
  <c r="G69" i="23"/>
  <c r="G68" i="24"/>
  <c r="G69" i="24" s="1"/>
  <c r="E69" i="23"/>
  <c r="E68" i="24"/>
  <c r="E69" i="24" s="1"/>
  <c r="BL64" i="23"/>
  <c r="AZ41" i="24"/>
  <c r="BL65" i="24"/>
  <c r="BL64" i="24"/>
  <c r="BM65" i="24"/>
  <c r="BN66" i="24"/>
  <c r="AU14" i="23"/>
  <c r="AV14" i="23"/>
  <c r="AY14" i="23"/>
  <c r="BC17" i="24"/>
  <c r="AY53" i="24"/>
  <c r="AY17" i="24"/>
  <c r="AU53" i="24"/>
  <c r="AZ14" i="24"/>
  <c r="BD13" i="24"/>
  <c r="AX14" i="24"/>
  <c r="BC16" i="24"/>
  <c r="AY14" i="24"/>
  <c r="AV40" i="24"/>
  <c r="AW14" i="24"/>
  <c r="BK16" i="24"/>
  <c r="BG52" i="24"/>
  <c r="AV14" i="24"/>
  <c r="BI16" i="24"/>
  <c r="BE52" i="24"/>
  <c r="BE16" i="24"/>
  <c r="AU14" i="24"/>
  <c r="BA52" i="24"/>
  <c r="BN65" i="23"/>
  <c r="BD13" i="23"/>
  <c r="AX14" i="23"/>
  <c r="BC16" i="23"/>
  <c r="AV40" i="23"/>
  <c r="AZ14" i="23"/>
  <c r="BK22" i="21"/>
  <c r="BG65" i="22"/>
  <c r="W68" i="21"/>
  <c r="W35" i="22"/>
  <c r="D16" i="22"/>
  <c r="BB20" i="22" s="1"/>
  <c r="BE20" i="21"/>
  <c r="BD20" i="21"/>
  <c r="BH65" i="22"/>
  <c r="L68" i="21"/>
  <c r="E68" i="21"/>
  <c r="E69" i="21" s="1"/>
  <c r="AY53" i="22"/>
  <c r="BE38" i="22"/>
  <c r="BD37" i="22"/>
  <c r="BF53" i="21"/>
  <c r="AE14" i="22"/>
  <c r="AE69" i="21"/>
  <c r="AE68" i="22"/>
  <c r="AE69" i="22" s="1"/>
  <c r="AS68" i="21"/>
  <c r="AS35" i="22"/>
  <c r="AZ41" i="22" s="1"/>
  <c r="Y68" i="21"/>
  <c r="Y35" i="22"/>
  <c r="BL64" i="22" s="1"/>
  <c r="X69" i="21"/>
  <c r="X68" i="22"/>
  <c r="X69" i="22" s="1"/>
  <c r="V68" i="21"/>
  <c r="V35" i="22"/>
  <c r="U68" i="21"/>
  <c r="T69" i="21"/>
  <c r="T68" i="22"/>
  <c r="T69" i="22" s="1"/>
  <c r="S68" i="21"/>
  <c r="S35" i="22"/>
  <c r="R68" i="21"/>
  <c r="R35" i="22"/>
  <c r="BN65" i="22"/>
  <c r="AX40" i="21"/>
  <c r="O69" i="22"/>
  <c r="N68" i="21"/>
  <c r="N35" i="22"/>
  <c r="M68" i="21"/>
  <c r="M35" i="22"/>
  <c r="L69" i="21"/>
  <c r="L68" i="22"/>
  <c r="L69" i="22" s="1"/>
  <c r="BD52" i="21"/>
  <c r="K14" i="22"/>
  <c r="K69" i="21"/>
  <c r="K68" i="22"/>
  <c r="K69" i="22" s="1"/>
  <c r="I68" i="21"/>
  <c r="I35" i="22"/>
  <c r="BI46" i="21"/>
  <c r="G14" i="22"/>
  <c r="BB52" i="21"/>
  <c r="F68" i="21"/>
  <c r="F35" i="22"/>
  <c r="BL65" i="22" s="1"/>
  <c r="BC46" i="22"/>
  <c r="BB17" i="21"/>
  <c r="W14" i="22"/>
  <c r="BB38" i="22"/>
  <c r="BC37" i="22"/>
  <c r="BK52" i="22"/>
  <c r="AU37" i="22"/>
  <c r="BG39" i="21"/>
  <c r="BK39" i="21"/>
  <c r="D14" i="22"/>
  <c r="AW14" i="22" s="1"/>
  <c r="BH52" i="22"/>
  <c r="BE39" i="22"/>
  <c r="BG41" i="22"/>
  <c r="BK39" i="22"/>
  <c r="BH39" i="22"/>
  <c r="BF39" i="22"/>
  <c r="BL66" i="22"/>
  <c r="BI66" i="22"/>
  <c r="BJ39" i="22"/>
  <c r="BD40" i="22"/>
  <c r="BH20" i="22"/>
  <c r="AX40" i="22"/>
  <c r="AV68" i="22"/>
  <c r="BJ69" i="22"/>
  <c r="AY41" i="22"/>
  <c r="BC41" i="22"/>
  <c r="BA35" i="22"/>
  <c r="AZ35" i="22"/>
  <c r="BD20" i="22"/>
  <c r="AX68" i="22"/>
  <c r="BG39" i="22"/>
  <c r="AU68" i="22"/>
  <c r="BM66" i="22"/>
  <c r="BK66" i="22"/>
  <c r="BF20" i="22"/>
  <c r="BG68" i="22"/>
  <c r="BJ67" i="22"/>
  <c r="AU28" i="22"/>
  <c r="BH27" i="22"/>
  <c r="BI39" i="22"/>
  <c r="AZ60" i="22"/>
  <c r="BA60" i="22"/>
  <c r="BL68" i="22"/>
  <c r="BA43" i="22"/>
  <c r="BM68" i="22"/>
  <c r="AV23" i="22"/>
  <c r="BC66" i="22"/>
  <c r="AW23" i="22"/>
  <c r="AX60" i="22"/>
  <c r="BK68" i="22"/>
  <c r="BC60" i="22"/>
  <c r="BJ68" i="22"/>
  <c r="BF68" i="22"/>
  <c r="BK60" i="22"/>
  <c r="AV61" i="22"/>
  <c r="BG42" i="22"/>
  <c r="AX61" i="22"/>
  <c r="BJ60" i="22"/>
  <c r="AY60" i="22"/>
  <c r="BG20" i="22"/>
  <c r="AU61" i="22"/>
  <c r="BB60" i="22"/>
  <c r="BC43" i="22"/>
  <c r="AY43" i="22"/>
  <c r="BB43" i="22"/>
  <c r="BJ41" i="22"/>
  <c r="BD43" i="22"/>
  <c r="BC20" i="22"/>
  <c r="BE20" i="22"/>
  <c r="AW18" i="21"/>
  <c r="BH16" i="21"/>
  <c r="D14" i="21"/>
  <c r="AW14" i="21" s="1"/>
  <c r="BG27" i="21"/>
  <c r="BJ17" i="21"/>
  <c r="AY66" i="21"/>
  <c r="BJ22" i="21"/>
  <c r="BH20" i="21"/>
  <c r="BF27" i="21"/>
  <c r="BK52" i="21"/>
  <c r="D35" i="21"/>
  <c r="BN65" i="21" s="1"/>
  <c r="P68" i="21"/>
  <c r="AV48" i="21"/>
  <c r="BJ67" i="21"/>
  <c r="BM67" i="21"/>
  <c r="BK67" i="21"/>
  <c r="BN67" i="21"/>
  <c r="BL67" i="21"/>
  <c r="BF16" i="21"/>
  <c r="BA66" i="21"/>
  <c r="AZ66" i="21"/>
  <c r="AX23" i="21"/>
  <c r="BI22" i="21"/>
  <c r="BH52" i="21"/>
  <c r="AW23" i="21"/>
  <c r="BJ27" i="21"/>
  <c r="Q68" i="21"/>
  <c r="BH40" i="21"/>
  <c r="AU28" i="21"/>
  <c r="BK27" i="21"/>
  <c r="O69" i="21"/>
  <c r="D68" i="21"/>
  <c r="D69" i="21" s="1"/>
  <c r="G68" i="21"/>
  <c r="BB40" i="21"/>
  <c r="AX17" i="21"/>
  <c r="BB66" i="21"/>
  <c r="BB53" i="21"/>
  <c r="BI27" i="21"/>
  <c r="AV23" i="21"/>
  <c r="AV13" i="19"/>
  <c r="BA62" i="19"/>
  <c r="BK42" i="19"/>
  <c r="BC62" i="19"/>
  <c r="BB62" i="19"/>
  <c r="BE62" i="19"/>
  <c r="AZ13" i="19"/>
  <c r="AW13" i="19"/>
  <c r="AY13" i="19"/>
  <c r="AX13" i="19"/>
  <c r="BM65" i="22" l="1"/>
  <c r="AZ41" i="21"/>
  <c r="W69" i="21"/>
  <c r="W68" i="22"/>
  <c r="W69" i="22" s="1"/>
  <c r="E68" i="22"/>
  <c r="E69" i="22" s="1"/>
  <c r="AY14" i="21"/>
  <c r="BJ17" i="22"/>
  <c r="BF53" i="22"/>
  <c r="AS69" i="21"/>
  <c r="AS68" i="22"/>
  <c r="AS69" i="22" s="1"/>
  <c r="Y69" i="21"/>
  <c r="Y68" i="22"/>
  <c r="Y69" i="22" s="1"/>
  <c r="BN66" i="22"/>
  <c r="V69" i="21"/>
  <c r="V68" i="22"/>
  <c r="V69" i="22" s="1"/>
  <c r="U69" i="21"/>
  <c r="U68" i="22"/>
  <c r="U69" i="22" s="1"/>
  <c r="S69" i="21"/>
  <c r="S68" i="22"/>
  <c r="S69" i="22" s="1"/>
  <c r="R69" i="21"/>
  <c r="R68" i="22"/>
  <c r="R69" i="22" s="1"/>
  <c r="Q69" i="21"/>
  <c r="Q68" i="22"/>
  <c r="Q69" i="22" s="1"/>
  <c r="BL64" i="21"/>
  <c r="P69" i="21"/>
  <c r="P68" i="22"/>
  <c r="BN66" i="21"/>
  <c r="BL65" i="21"/>
  <c r="N69" i="21"/>
  <c r="N68" i="22"/>
  <c r="N69" i="22" s="1"/>
  <c r="M69" i="21"/>
  <c r="M68" i="22"/>
  <c r="M69" i="22" s="1"/>
  <c r="BD52" i="22"/>
  <c r="BH16" i="22"/>
  <c r="I69" i="21"/>
  <c r="I68" i="22"/>
  <c r="I69" i="22" s="1"/>
  <c r="BE13" i="22"/>
  <c r="BI46" i="22"/>
  <c r="BB52" i="22"/>
  <c r="BF16" i="22"/>
  <c r="G69" i="21"/>
  <c r="G68" i="22"/>
  <c r="G69" i="22" s="1"/>
  <c r="F69" i="21"/>
  <c r="F68" i="22"/>
  <c r="F69" i="22" s="1"/>
  <c r="AV14" i="21"/>
  <c r="BB17" i="22"/>
  <c r="AX53" i="22"/>
  <c r="AZ14" i="21"/>
  <c r="BC16" i="21"/>
  <c r="AU14" i="22"/>
  <c r="AZ14" i="22"/>
  <c r="AV14" i="22"/>
  <c r="AY14" i="22"/>
  <c r="AV40" i="22"/>
  <c r="BD13" i="22"/>
  <c r="AX14" i="22"/>
  <c r="BC16" i="22"/>
  <c r="BM65" i="21"/>
  <c r="AU14" i="21"/>
  <c r="BD13" i="21"/>
  <c r="AV40" i="21"/>
  <c r="AX14" i="21"/>
  <c r="D67" i="18"/>
  <c r="D66" i="18"/>
  <c r="AW43" i="18" s="1"/>
  <c r="D65" i="18"/>
  <c r="AS64" i="18"/>
  <c r="BJ64" i="18" s="1"/>
  <c r="AR64" i="18"/>
  <c r="BI64" i="18" s="1"/>
  <c r="AQ64" i="18"/>
  <c r="AP64" i="18"/>
  <c r="AO64" i="18"/>
  <c r="AN64" i="18"/>
  <c r="AM64" i="18"/>
  <c r="AL64" i="18"/>
  <c r="BH64" i="18" s="1"/>
  <c r="AK64" i="18"/>
  <c r="BG64" i="18" s="1"/>
  <c r="AJ64" i="18"/>
  <c r="BF64" i="18" s="1"/>
  <c r="AI64" i="18"/>
  <c r="BE64" i="18" s="1"/>
  <c r="AH64" i="18"/>
  <c r="BD64" i="18" s="1"/>
  <c r="AG64" i="18"/>
  <c r="BC64" i="18" s="1"/>
  <c r="AF64" i="18"/>
  <c r="BB64" i="18" s="1"/>
  <c r="AE64" i="18"/>
  <c r="BA64" i="18" s="1"/>
  <c r="AD64" i="18"/>
  <c r="AZ64" i="18" s="1"/>
  <c r="AC64" i="18"/>
  <c r="AY64" i="18" s="1"/>
  <c r="AB64" i="18"/>
  <c r="AX64" i="18" s="1"/>
  <c r="AA64" i="18"/>
  <c r="AW64" i="18" s="1"/>
  <c r="Z64" i="18"/>
  <c r="AV64" i="18" s="1"/>
  <c r="Y64" i="18"/>
  <c r="AU64" i="18" s="1"/>
  <c r="X64" i="18"/>
  <c r="W64" i="18"/>
  <c r="V64" i="18"/>
  <c r="BI63" i="18" s="1"/>
  <c r="U64" i="18"/>
  <c r="T64" i="18"/>
  <c r="BG63" i="18" s="1"/>
  <c r="S64" i="18"/>
  <c r="R64" i="18"/>
  <c r="Q64" i="18"/>
  <c r="P64" i="18"/>
  <c r="BD63" i="18" s="1"/>
  <c r="O64" i="18"/>
  <c r="N64" i="18"/>
  <c r="BB63" i="18" s="1"/>
  <c r="M64" i="18"/>
  <c r="L64" i="18"/>
  <c r="AZ63" i="18" s="1"/>
  <c r="K64" i="18"/>
  <c r="J64" i="18"/>
  <c r="I64" i="18"/>
  <c r="H64" i="18"/>
  <c r="G64" i="18"/>
  <c r="F64" i="18"/>
  <c r="AV63" i="18" s="1"/>
  <c r="E64" i="18"/>
  <c r="D64" i="18"/>
  <c r="AU43" i="18" s="1"/>
  <c r="BJ63" i="18"/>
  <c r="BH63" i="18"/>
  <c r="BF63" i="18"/>
  <c r="BE63" i="18"/>
  <c r="BC63" i="18"/>
  <c r="BA63" i="18"/>
  <c r="AY63" i="18"/>
  <c r="AX63" i="18"/>
  <c r="AW63" i="18"/>
  <c r="AU63" i="18"/>
  <c r="D63" i="18"/>
  <c r="BJ62" i="18"/>
  <c r="BD62" i="18"/>
  <c r="AZ62" i="18"/>
  <c r="AV62" i="18"/>
  <c r="D62" i="18"/>
  <c r="BB61" i="18"/>
  <c r="D61" i="18"/>
  <c r="AW60" i="18"/>
  <c r="AV60" i="18"/>
  <c r="AU60" i="18"/>
  <c r="D60" i="18"/>
  <c r="BK59" i="18"/>
  <c r="BJ59" i="18"/>
  <c r="BI59" i="18"/>
  <c r="BH59" i="18"/>
  <c r="BG59" i="18"/>
  <c r="BF59" i="18"/>
  <c r="BE59" i="18"/>
  <c r="BD59" i="18"/>
  <c r="BC59" i="18"/>
  <c r="BB59" i="18"/>
  <c r="BA59" i="18"/>
  <c r="AZ59" i="18"/>
  <c r="AY59" i="18"/>
  <c r="AX59" i="18"/>
  <c r="AW59" i="18"/>
  <c r="AV59" i="18"/>
  <c r="AU59" i="18"/>
  <c r="D59" i="18"/>
  <c r="AX61" i="18" s="1"/>
  <c r="D58" i="18"/>
  <c r="D57" i="18"/>
  <c r="BE42" i="18" s="1"/>
  <c r="D56" i="18"/>
  <c r="D55" i="18"/>
  <c r="BC42" i="18" s="1"/>
  <c r="BK54" i="18"/>
  <c r="BJ54" i="18"/>
  <c r="BI54" i="18"/>
  <c r="BH54" i="18"/>
  <c r="BG54" i="18"/>
  <c r="BF54" i="18"/>
  <c r="BE54" i="18"/>
  <c r="BD54" i="18"/>
  <c r="BC54" i="18"/>
  <c r="BB54" i="18"/>
  <c r="BA54" i="18"/>
  <c r="AZ54" i="18"/>
  <c r="AY54" i="18"/>
  <c r="D54" i="18"/>
  <c r="BH60" i="18" s="1"/>
  <c r="D53" i="18"/>
  <c r="AY52" i="18"/>
  <c r="AX52" i="18"/>
  <c r="AW52" i="18"/>
  <c r="AV52" i="18"/>
  <c r="AU52" i="18"/>
  <c r="D52" i="18"/>
  <c r="BK51" i="18"/>
  <c r="BJ51" i="18"/>
  <c r="BI51" i="18"/>
  <c r="BH51" i="18"/>
  <c r="BG51" i="18"/>
  <c r="BF51" i="18"/>
  <c r="BE51" i="18"/>
  <c r="BD51" i="18"/>
  <c r="BC51" i="18"/>
  <c r="BB51" i="18"/>
  <c r="BA51" i="18"/>
  <c r="AZ51" i="18"/>
  <c r="AY51" i="18"/>
  <c r="AX51" i="18"/>
  <c r="AW51" i="18"/>
  <c r="AV51" i="18"/>
  <c r="AU51" i="18"/>
  <c r="D51" i="18"/>
  <c r="AY42" i="18" s="1"/>
  <c r="BK50" i="18"/>
  <c r="BJ50" i="18"/>
  <c r="BI50" i="18"/>
  <c r="BH50" i="18"/>
  <c r="BG50" i="18"/>
  <c r="BF50" i="18"/>
  <c r="BE50" i="18"/>
  <c r="BD50" i="18"/>
  <c r="BC50" i="18"/>
  <c r="BB50" i="18"/>
  <c r="BA50" i="18"/>
  <c r="AZ50" i="18"/>
  <c r="AV50" i="18"/>
  <c r="D50" i="18"/>
  <c r="BK49" i="18"/>
  <c r="BJ49" i="18"/>
  <c r="BI49" i="18"/>
  <c r="BH49" i="18"/>
  <c r="BG49" i="18"/>
  <c r="BF49" i="18"/>
  <c r="BE49" i="18"/>
  <c r="BD49" i="18"/>
  <c r="BC49" i="18"/>
  <c r="BB49" i="18"/>
  <c r="BA49" i="18"/>
  <c r="AZ49" i="18"/>
  <c r="AY49" i="18"/>
  <c r="AX49" i="18"/>
  <c r="AW49" i="18"/>
  <c r="AV49" i="18"/>
  <c r="AU49" i="18"/>
  <c r="D49" i="18"/>
  <c r="AW42" i="18" s="1"/>
  <c r="BK48" i="18"/>
  <c r="BJ48" i="18"/>
  <c r="BH48" i="18"/>
  <c r="BG48" i="18"/>
  <c r="BF48" i="18"/>
  <c r="BE48" i="18"/>
  <c r="BD48" i="18"/>
  <c r="BB48" i="18"/>
  <c r="BA48" i="18"/>
  <c r="AZ48" i="18"/>
  <c r="AX48" i="18"/>
  <c r="AW48" i="18"/>
  <c r="AU48" i="18"/>
  <c r="AS48" i="18"/>
  <c r="AZ46" i="18" s="1"/>
  <c r="AR48" i="18"/>
  <c r="AR14" i="18" s="1"/>
  <c r="AQ48" i="18"/>
  <c r="AP48" i="18"/>
  <c r="AO48" i="18"/>
  <c r="AN48" i="18"/>
  <c r="AN14" i="18" s="1"/>
  <c r="AM48" i="18"/>
  <c r="AL48" i="18"/>
  <c r="AX46" i="18" s="1"/>
  <c r="AK48" i="18"/>
  <c r="AJ48" i="18"/>
  <c r="AJ14" i="18" s="1"/>
  <c r="AI48" i="18"/>
  <c r="AH48" i="18"/>
  <c r="AG48" i="18"/>
  <c r="BJ45" i="18" s="1"/>
  <c r="AF48" i="18"/>
  <c r="BI45" i="18" s="1"/>
  <c r="AE48" i="18"/>
  <c r="BH45" i="18" s="1"/>
  <c r="AD48" i="18"/>
  <c r="AC48" i="18"/>
  <c r="BF45" i="18" s="1"/>
  <c r="AB48" i="18"/>
  <c r="BE45" i="18" s="1"/>
  <c r="AA48" i="18"/>
  <c r="Z48" i="18"/>
  <c r="Y48" i="18"/>
  <c r="BB45" i="18" s="1"/>
  <c r="X48" i="18"/>
  <c r="BA45" i="18" s="1"/>
  <c r="W48" i="18"/>
  <c r="AZ45" i="18" s="1"/>
  <c r="V48" i="18"/>
  <c r="AY45" i="18" s="1"/>
  <c r="U48" i="18"/>
  <c r="AX45" i="18" s="1"/>
  <c r="T48" i="18"/>
  <c r="AW45" i="18" s="1"/>
  <c r="S48" i="18"/>
  <c r="AV45" i="18" s="1"/>
  <c r="R48" i="18"/>
  <c r="Q48" i="18"/>
  <c r="P48" i="18"/>
  <c r="P14" i="18" s="1"/>
  <c r="O48" i="18"/>
  <c r="N48" i="18"/>
  <c r="BI44" i="18" s="1"/>
  <c r="M48" i="18"/>
  <c r="BH44" i="18" s="1"/>
  <c r="L48" i="18"/>
  <c r="K48" i="18"/>
  <c r="BF44" i="18" s="1"/>
  <c r="J48" i="18"/>
  <c r="I48" i="18"/>
  <c r="H48" i="18"/>
  <c r="BE44" i="18" s="1"/>
  <c r="G48" i="18"/>
  <c r="F48" i="18"/>
  <c r="E48" i="18"/>
  <c r="BK47" i="18"/>
  <c r="BI47" i="18"/>
  <c r="BH47" i="18"/>
  <c r="BF47" i="18"/>
  <c r="BE47" i="18"/>
  <c r="BC47" i="18"/>
  <c r="BB47" i="18"/>
  <c r="AZ47" i="18"/>
  <c r="AY47" i="18"/>
  <c r="AW47" i="18"/>
  <c r="AV47" i="18"/>
  <c r="AU47" i="18"/>
  <c r="D47" i="18"/>
  <c r="AZ44" i="18" s="1"/>
  <c r="BJ46" i="18"/>
  <c r="BH46" i="18"/>
  <c r="AY46" i="18"/>
  <c r="AW46" i="18"/>
  <c r="AU46" i="18"/>
  <c r="D46" i="18"/>
  <c r="BK45" i="18"/>
  <c r="BG45" i="18"/>
  <c r="BC45" i="18"/>
  <c r="AU45" i="18"/>
  <c r="D45" i="18"/>
  <c r="BC43" i="18" s="1"/>
  <c r="BG44" i="18"/>
  <c r="BC44" i="18"/>
  <c r="BA44" i="18"/>
  <c r="AY44" i="18"/>
  <c r="AW44" i="18"/>
  <c r="AV44" i="18"/>
  <c r="AU44" i="18"/>
  <c r="D44" i="18"/>
  <c r="BI41" i="18" s="1"/>
  <c r="BL43" i="18"/>
  <c r="BK43" i="18"/>
  <c r="BJ43" i="18"/>
  <c r="BI43" i="18"/>
  <c r="BH43" i="18"/>
  <c r="BG43" i="18"/>
  <c r="BF43" i="18"/>
  <c r="BE43" i="18"/>
  <c r="BD43" i="18"/>
  <c r="AZ43" i="18"/>
  <c r="AY43" i="18"/>
  <c r="AX43" i="18"/>
  <c r="AV43" i="18"/>
  <c r="D43" i="18"/>
  <c r="BH41" i="18" s="1"/>
  <c r="BJ42" i="18"/>
  <c r="BH42" i="18"/>
  <c r="BF42" i="18"/>
  <c r="BD42" i="18"/>
  <c r="AX42" i="18"/>
  <c r="AU42" i="18"/>
  <c r="AS42" i="18"/>
  <c r="AR42" i="18"/>
  <c r="AQ42" i="18"/>
  <c r="AP42" i="18"/>
  <c r="AO42" i="18"/>
  <c r="AN42" i="18"/>
  <c r="AM42" i="18"/>
  <c r="AL42" i="18"/>
  <c r="AK42" i="18"/>
  <c r="BA39" i="18" s="1"/>
  <c r="AJ42" i="18"/>
  <c r="AI42" i="18"/>
  <c r="AY39" i="18" s="1"/>
  <c r="AH42" i="18"/>
  <c r="AG42" i="18"/>
  <c r="AW39" i="18" s="1"/>
  <c r="AF42" i="18"/>
  <c r="AE42" i="18"/>
  <c r="AU39" i="18" s="1"/>
  <c r="AD42" i="18"/>
  <c r="AC42" i="18"/>
  <c r="BK37" i="18" s="1"/>
  <c r="AB42" i="18"/>
  <c r="AA42" i="18"/>
  <c r="BI37" i="18" s="1"/>
  <c r="Z42" i="18"/>
  <c r="Y42" i="18"/>
  <c r="BG37" i="18" s="1"/>
  <c r="X42" i="18"/>
  <c r="W42" i="18"/>
  <c r="BE37" i="18" s="1"/>
  <c r="V42" i="18"/>
  <c r="U42" i="18"/>
  <c r="BC37" i="18" s="1"/>
  <c r="T42" i="18"/>
  <c r="BB37" i="18" s="1"/>
  <c r="S42" i="18"/>
  <c r="BA37" i="18" s="1"/>
  <c r="R42" i="18"/>
  <c r="Q42" i="18"/>
  <c r="P42" i="18"/>
  <c r="O42" i="18"/>
  <c r="AX37" i="18" s="1"/>
  <c r="N42" i="18"/>
  <c r="AV38" i="18" s="1"/>
  <c r="M42" i="18"/>
  <c r="AU38" i="18" s="1"/>
  <c r="L42" i="18"/>
  <c r="K42" i="18"/>
  <c r="BK36" i="18" s="1"/>
  <c r="J42" i="18"/>
  <c r="I42" i="18"/>
  <c r="H42" i="18"/>
  <c r="G42" i="18"/>
  <c r="BL39" i="18" s="1"/>
  <c r="F42" i="18"/>
  <c r="E42" i="18"/>
  <c r="BG36" i="18" s="1"/>
  <c r="BK41" i="18"/>
  <c r="BJ41" i="18"/>
  <c r="D41" i="18"/>
  <c r="BF41" i="18" s="1"/>
  <c r="D40" i="18"/>
  <c r="BE41" i="18" s="1"/>
  <c r="BD39" i="18"/>
  <c r="BC39" i="18"/>
  <c r="BB39" i="18"/>
  <c r="AZ39" i="18"/>
  <c r="AX39" i="18"/>
  <c r="AV39" i="18"/>
  <c r="D39" i="18"/>
  <c r="BD41" i="18" s="1"/>
  <c r="BK38" i="18"/>
  <c r="BJ38" i="18"/>
  <c r="BI38" i="18"/>
  <c r="BH38" i="18"/>
  <c r="BG38" i="18"/>
  <c r="BF38" i="18"/>
  <c r="BE38" i="18"/>
  <c r="BD38" i="18"/>
  <c r="BC38" i="18"/>
  <c r="BB38" i="18"/>
  <c r="BA38" i="18"/>
  <c r="AZ38" i="18"/>
  <c r="AX38" i="18"/>
  <c r="AS38" i="18"/>
  <c r="AR38" i="18"/>
  <c r="AQ38" i="18"/>
  <c r="AP38" i="18"/>
  <c r="AO38" i="18"/>
  <c r="AN38" i="18"/>
  <c r="AM38" i="18"/>
  <c r="AL38" i="18"/>
  <c r="AK38" i="18"/>
  <c r="AV35" i="18" s="1"/>
  <c r="AJ38" i="18"/>
  <c r="AI38" i="18"/>
  <c r="BK34" i="18" s="1"/>
  <c r="AH38" i="18"/>
  <c r="AG38" i="18"/>
  <c r="BI34" i="18" s="1"/>
  <c r="AF38" i="18"/>
  <c r="AE38" i="18"/>
  <c r="BG34" i="18" s="1"/>
  <c r="AD38" i="18"/>
  <c r="AC38" i="18"/>
  <c r="BE34" i="18" s="1"/>
  <c r="AB38" i="18"/>
  <c r="AA38" i="18"/>
  <c r="BC34" i="18" s="1"/>
  <c r="Z38" i="18"/>
  <c r="Y38" i="18"/>
  <c r="X38" i="18"/>
  <c r="W38" i="18"/>
  <c r="AY34" i="18" s="1"/>
  <c r="V38" i="18"/>
  <c r="U38" i="18"/>
  <c r="AW34" i="18" s="1"/>
  <c r="T38" i="18"/>
  <c r="S38" i="18"/>
  <c r="AU34" i="18" s="1"/>
  <c r="R38" i="18"/>
  <c r="Q38" i="18"/>
  <c r="BK33" i="18" s="1"/>
  <c r="P38" i="18"/>
  <c r="O38" i="18"/>
  <c r="N38" i="18"/>
  <c r="M38" i="18"/>
  <c r="BG33" i="18" s="1"/>
  <c r="L38" i="18"/>
  <c r="K38" i="18"/>
  <c r="BE33" i="18" s="1"/>
  <c r="J38" i="18"/>
  <c r="I38" i="18"/>
  <c r="H38" i="18"/>
  <c r="G38" i="18"/>
  <c r="BC33" i="18" s="1"/>
  <c r="F38" i="18"/>
  <c r="E38" i="18"/>
  <c r="BJ37" i="18"/>
  <c r="BH37" i="18"/>
  <c r="BF37" i="18"/>
  <c r="BD37" i="18"/>
  <c r="AY37" i="18"/>
  <c r="AW37" i="18"/>
  <c r="AV37" i="18"/>
  <c r="AU37" i="18"/>
  <c r="D37" i="18"/>
  <c r="BB41" i="18" s="1"/>
  <c r="BJ36" i="18"/>
  <c r="BH36" i="18"/>
  <c r="BF36" i="18"/>
  <c r="BD36" i="18"/>
  <c r="BB36" i="18"/>
  <c r="AZ36" i="18"/>
  <c r="AX36" i="18"/>
  <c r="AV36" i="18"/>
  <c r="D36" i="18"/>
  <c r="BA41" i="18" s="1"/>
  <c r="BJ35" i="18"/>
  <c r="BH35" i="18"/>
  <c r="AY35" i="18"/>
  <c r="AX35" i="18"/>
  <c r="AW35" i="18"/>
  <c r="AU35" i="18"/>
  <c r="BJ34" i="18"/>
  <c r="BH34" i="18"/>
  <c r="BF34" i="18"/>
  <c r="BD34" i="18"/>
  <c r="BB34" i="18"/>
  <c r="AZ34" i="18"/>
  <c r="AX34" i="18"/>
  <c r="AV34" i="18"/>
  <c r="D34" i="18"/>
  <c r="BJ33" i="18"/>
  <c r="BH33" i="18"/>
  <c r="BF33" i="18"/>
  <c r="BD33" i="18"/>
  <c r="BB33" i="18"/>
  <c r="AZ33" i="18"/>
  <c r="AU33" i="18"/>
  <c r="D33" i="18"/>
  <c r="AZ32" i="18"/>
  <c r="AS32" i="18"/>
  <c r="BA32" i="18" s="1"/>
  <c r="AR32" i="18"/>
  <c r="AQ32" i="18"/>
  <c r="AP32" i="18"/>
  <c r="AO32" i="18"/>
  <c r="AN32" i="18"/>
  <c r="AM32" i="18"/>
  <c r="AL32" i="18"/>
  <c r="AY32" i="18" s="1"/>
  <c r="AK32" i="18"/>
  <c r="AX32" i="18" s="1"/>
  <c r="AJ32" i="18"/>
  <c r="AW32" i="18" s="1"/>
  <c r="AI32" i="18"/>
  <c r="AV32" i="18" s="1"/>
  <c r="AH32" i="18"/>
  <c r="AU32" i="18" s="1"/>
  <c r="AG32" i="18"/>
  <c r="BK31" i="18" s="1"/>
  <c r="AF32" i="18"/>
  <c r="AE32" i="18"/>
  <c r="BI31" i="18" s="1"/>
  <c r="AD32" i="18"/>
  <c r="BH31" i="18" s="1"/>
  <c r="AC32" i="18"/>
  <c r="BG31" i="18" s="1"/>
  <c r="AB32" i="18"/>
  <c r="AA32" i="18"/>
  <c r="Z32" i="18"/>
  <c r="BD31" i="18" s="1"/>
  <c r="Y32" i="18"/>
  <c r="BC31" i="18" s="1"/>
  <c r="X32" i="18"/>
  <c r="W32" i="18"/>
  <c r="BA31" i="18" s="1"/>
  <c r="V32" i="18"/>
  <c r="AZ31" i="18" s="1"/>
  <c r="U32" i="18"/>
  <c r="AY31" i="18" s="1"/>
  <c r="T32" i="18"/>
  <c r="S32" i="18"/>
  <c r="AW31" i="18" s="1"/>
  <c r="R32" i="18"/>
  <c r="Q32" i="18"/>
  <c r="P32" i="18"/>
  <c r="AU31" i="18" s="1"/>
  <c r="O32" i="18"/>
  <c r="N32" i="18"/>
  <c r="M32" i="18"/>
  <c r="L32" i="18"/>
  <c r="K32" i="18"/>
  <c r="J32" i="18"/>
  <c r="I32" i="18"/>
  <c r="H32" i="18"/>
  <c r="G32" i="18"/>
  <c r="F32" i="18"/>
  <c r="BD30" i="18" s="1"/>
  <c r="E32" i="18"/>
  <c r="BJ31" i="18"/>
  <c r="BF31" i="18"/>
  <c r="BB31" i="18"/>
  <c r="AX31" i="18"/>
  <c r="D31" i="18"/>
  <c r="AY69" i="18" s="1"/>
  <c r="BK30" i="18"/>
  <c r="BJ30" i="18"/>
  <c r="BI30" i="18"/>
  <c r="BH30" i="18"/>
  <c r="BG30" i="18"/>
  <c r="BF30" i="18"/>
  <c r="BE30" i="18"/>
  <c r="BC30" i="18"/>
  <c r="D30" i="18"/>
  <c r="BM68" i="18" s="1"/>
  <c r="BJ29" i="18"/>
  <c r="BF29" i="18"/>
  <c r="BB29" i="18"/>
  <c r="AX29" i="18"/>
  <c r="AS29" i="18"/>
  <c r="BL29" i="18" s="1"/>
  <c r="AR29" i="18"/>
  <c r="BK29" i="18" s="1"/>
  <c r="AQ29" i="18"/>
  <c r="AP29" i="18"/>
  <c r="AO29" i="18"/>
  <c r="AN29" i="18"/>
  <c r="AM29" i="18"/>
  <c r="AL29" i="18"/>
  <c r="AK29" i="18"/>
  <c r="BI29" i="18" s="1"/>
  <c r="AJ29" i="18"/>
  <c r="BH29" i="18" s="1"/>
  <c r="AI29" i="18"/>
  <c r="BG29" i="18" s="1"/>
  <c r="AH29" i="18"/>
  <c r="AG29" i="18"/>
  <c r="BE29" i="18" s="1"/>
  <c r="AF29" i="18"/>
  <c r="BD29" i="18" s="1"/>
  <c r="AE29" i="18"/>
  <c r="BC29" i="18" s="1"/>
  <c r="AD29" i="18"/>
  <c r="AC29" i="18"/>
  <c r="BA29" i="18" s="1"/>
  <c r="AB29" i="18"/>
  <c r="AZ29" i="18" s="1"/>
  <c r="AA29" i="18"/>
  <c r="Z29" i="18"/>
  <c r="Y29" i="18"/>
  <c r="AW29" i="18" s="1"/>
  <c r="X29" i="18"/>
  <c r="AV29" i="18" s="1"/>
  <c r="W29" i="18"/>
  <c r="AU29" i="18" s="1"/>
  <c r="V29" i="18"/>
  <c r="U29" i="18"/>
  <c r="BJ28" i="18" s="1"/>
  <c r="T29" i="18"/>
  <c r="S29" i="18"/>
  <c r="BH28" i="18" s="1"/>
  <c r="R29" i="18"/>
  <c r="Q29" i="18"/>
  <c r="BG28" i="18" s="1"/>
  <c r="P29" i="18"/>
  <c r="O29" i="18"/>
  <c r="BE28" i="18" s="1"/>
  <c r="N29" i="18"/>
  <c r="M29" i="18"/>
  <c r="BC28" i="18" s="1"/>
  <c r="L29" i="18"/>
  <c r="K29" i="18"/>
  <c r="BA28" i="18" s="1"/>
  <c r="J29" i="18"/>
  <c r="I29" i="18"/>
  <c r="H29" i="18"/>
  <c r="G29" i="18"/>
  <c r="AY28" i="18" s="1"/>
  <c r="F29" i="18"/>
  <c r="E29" i="18"/>
  <c r="AW28" i="18" s="1"/>
  <c r="BK28" i="18"/>
  <c r="BI28" i="18"/>
  <c r="BF28" i="18"/>
  <c r="BD28" i="18"/>
  <c r="BB28" i="18"/>
  <c r="AZ28" i="18"/>
  <c r="AX28" i="18"/>
  <c r="D28" i="18"/>
  <c r="BE27" i="18"/>
  <c r="AW27" i="18"/>
  <c r="D27" i="18"/>
  <c r="AW68" i="18" s="1"/>
  <c r="BK26" i="18"/>
  <c r="BG26" i="18"/>
  <c r="BC26" i="18"/>
  <c r="AS26" i="18"/>
  <c r="AR26" i="18"/>
  <c r="BD27" i="18" s="1"/>
  <c r="AQ26" i="18"/>
  <c r="AP26" i="18"/>
  <c r="AO26" i="18"/>
  <c r="AN26" i="18"/>
  <c r="AM26" i="18"/>
  <c r="AL26" i="18"/>
  <c r="BC27" i="18" s="1"/>
  <c r="AK26" i="18"/>
  <c r="BB27" i="18" s="1"/>
  <c r="AJ26" i="18"/>
  <c r="BA27" i="18" s="1"/>
  <c r="AI26" i="18"/>
  <c r="AZ27" i="18" s="1"/>
  <c r="AH26" i="18"/>
  <c r="AY27" i="18" s="1"/>
  <c r="AG26" i="18"/>
  <c r="AX27" i="18" s="1"/>
  <c r="AF26" i="18"/>
  <c r="AE26" i="18"/>
  <c r="AV27" i="18" s="1"/>
  <c r="AD26" i="18"/>
  <c r="AU27" i="18" s="1"/>
  <c r="AC26" i="18"/>
  <c r="AB26" i="18"/>
  <c r="BJ26" i="18" s="1"/>
  <c r="AA26" i="18"/>
  <c r="BI26" i="18" s="1"/>
  <c r="Z26" i="18"/>
  <c r="BH26" i="18" s="1"/>
  <c r="Y26" i="18"/>
  <c r="X26" i="18"/>
  <c r="W26" i="18"/>
  <c r="BE26" i="18" s="1"/>
  <c r="V26" i="18"/>
  <c r="BD26" i="18" s="1"/>
  <c r="U26" i="18"/>
  <c r="T26" i="18"/>
  <c r="BB26" i="18" s="1"/>
  <c r="S26" i="18"/>
  <c r="BA26" i="18" s="1"/>
  <c r="R26" i="18"/>
  <c r="Q26" i="18"/>
  <c r="BI27" i="18" s="1"/>
  <c r="P26" i="18"/>
  <c r="AY26" i="18" s="1"/>
  <c r="O26" i="18"/>
  <c r="N26" i="18"/>
  <c r="AW26" i="18" s="1"/>
  <c r="M26" i="18"/>
  <c r="AV26" i="18" s="1"/>
  <c r="L26" i="18"/>
  <c r="K26" i="18"/>
  <c r="J26" i="18"/>
  <c r="I26" i="18"/>
  <c r="H26" i="18"/>
  <c r="G26" i="18"/>
  <c r="F26" i="18"/>
  <c r="BH25" i="18" s="1"/>
  <c r="E26" i="18"/>
  <c r="BG25" i="18" s="1"/>
  <c r="D26" i="18"/>
  <c r="AU28" i="18" s="1"/>
  <c r="BK25" i="18"/>
  <c r="BJ25" i="18"/>
  <c r="BI25" i="18"/>
  <c r="AV25" i="18"/>
  <c r="D25" i="18"/>
  <c r="D24" i="18"/>
  <c r="AS23" i="18"/>
  <c r="AR23" i="18"/>
  <c r="AW25" i="18" s="1"/>
  <c r="AQ23" i="18"/>
  <c r="AP23" i="18"/>
  <c r="AO23" i="18"/>
  <c r="AN23" i="18"/>
  <c r="AM23" i="18"/>
  <c r="AL23" i="18"/>
  <c r="AK23" i="18"/>
  <c r="AU25" i="18" s="1"/>
  <c r="AJ23" i="18"/>
  <c r="BK24" i="18" s="1"/>
  <c r="AI23" i="18"/>
  <c r="BJ24" i="18" s="1"/>
  <c r="AH23" i="18"/>
  <c r="BI24" i="18" s="1"/>
  <c r="AG23" i="18"/>
  <c r="BH24" i="18" s="1"/>
  <c r="AF23" i="18"/>
  <c r="BG24" i="18" s="1"/>
  <c r="AE23" i="18"/>
  <c r="BF24" i="18" s="1"/>
  <c r="AD23" i="18"/>
  <c r="BE24" i="18" s="1"/>
  <c r="AC23" i="18"/>
  <c r="BD24" i="18" s="1"/>
  <c r="AB23" i="18"/>
  <c r="BC24" i="18" s="1"/>
  <c r="AA23" i="18"/>
  <c r="BB24" i="18" s="1"/>
  <c r="Z23" i="18"/>
  <c r="BA24" i="18" s="1"/>
  <c r="Y23" i="18"/>
  <c r="AZ24" i="18" s="1"/>
  <c r="X23" i="18"/>
  <c r="W23" i="18"/>
  <c r="AX24" i="18" s="1"/>
  <c r="V23" i="18"/>
  <c r="AW24" i="18" s="1"/>
  <c r="U23" i="18"/>
  <c r="AV24" i="18" s="1"/>
  <c r="T23" i="18"/>
  <c r="AU24" i="18" s="1"/>
  <c r="S23" i="18"/>
  <c r="BK23" i="18" s="1"/>
  <c r="R23" i="18"/>
  <c r="Q23" i="18"/>
  <c r="P23" i="18"/>
  <c r="BI23" i="18" s="1"/>
  <c r="O23" i="18"/>
  <c r="BH23" i="18" s="1"/>
  <c r="N23" i="18"/>
  <c r="BG23" i="18" s="1"/>
  <c r="M23" i="18"/>
  <c r="BF23" i="18" s="1"/>
  <c r="L23" i="18"/>
  <c r="BE23" i="18" s="1"/>
  <c r="K23" i="18"/>
  <c r="BD23" i="18" s="1"/>
  <c r="J23" i="18"/>
  <c r="I23" i="18"/>
  <c r="H23" i="18"/>
  <c r="G23" i="18"/>
  <c r="F23" i="18"/>
  <c r="BA23" i="18" s="1"/>
  <c r="E23" i="18"/>
  <c r="AZ23" i="18" s="1"/>
  <c r="BC22" i="18"/>
  <c r="AU22" i="18"/>
  <c r="D22" i="18"/>
  <c r="D21" i="18"/>
  <c r="BF66" i="18" s="1"/>
  <c r="AW20" i="18"/>
  <c r="AS20" i="18"/>
  <c r="AR20" i="18"/>
  <c r="AQ20" i="18"/>
  <c r="AP20" i="18"/>
  <c r="AO20" i="18"/>
  <c r="AN20" i="18"/>
  <c r="AM20" i="18"/>
  <c r="AL20" i="18"/>
  <c r="AK20" i="18"/>
  <c r="BE22" i="18" s="1"/>
  <c r="AJ20" i="18"/>
  <c r="AI20" i="18"/>
  <c r="AH20" i="18"/>
  <c r="AG20" i="18"/>
  <c r="BA22" i="18" s="1"/>
  <c r="AF20" i="18"/>
  <c r="AE20" i="18"/>
  <c r="AY22" i="18" s="1"/>
  <c r="AD20" i="18"/>
  <c r="AC20" i="18"/>
  <c r="AW22" i="18" s="1"/>
  <c r="AB20" i="18"/>
  <c r="AA20" i="18"/>
  <c r="Z20" i="18"/>
  <c r="Y20" i="18"/>
  <c r="X20" i="18"/>
  <c r="W20" i="18"/>
  <c r="V20" i="18"/>
  <c r="U20" i="18"/>
  <c r="T20" i="18"/>
  <c r="S20" i="18"/>
  <c r="R20" i="18"/>
  <c r="Q20" i="18"/>
  <c r="P20" i="18"/>
  <c r="O20" i="18"/>
  <c r="N20" i="18"/>
  <c r="M20" i="18"/>
  <c r="L20" i="18"/>
  <c r="K20" i="18"/>
  <c r="AW21" i="18" s="1"/>
  <c r="J20" i="18"/>
  <c r="I20" i="18"/>
  <c r="H20" i="18"/>
  <c r="G20" i="18"/>
  <c r="AU21" i="18" s="1"/>
  <c r="F20" i="18"/>
  <c r="E20" i="18"/>
  <c r="BH19" i="18"/>
  <c r="BD19" i="18"/>
  <c r="D19" i="18"/>
  <c r="BA40" i="18" s="1"/>
  <c r="BF18" i="18"/>
  <c r="D18" i="18"/>
  <c r="D17" i="18"/>
  <c r="BB16" i="18"/>
  <c r="BA16" i="18"/>
  <c r="AZ16" i="18"/>
  <c r="AY16" i="18"/>
  <c r="AX16" i="18"/>
  <c r="AW16" i="18"/>
  <c r="AV16" i="18"/>
  <c r="AU16" i="18"/>
  <c r="AS16" i="18"/>
  <c r="AR16" i="18"/>
  <c r="AQ16" i="18"/>
  <c r="AP16" i="18"/>
  <c r="AO16" i="18"/>
  <c r="AN16" i="18"/>
  <c r="AM16" i="18"/>
  <c r="AL16" i="18"/>
  <c r="AY20" i="18" s="1"/>
  <c r="AK16" i="18"/>
  <c r="AJ16" i="18"/>
  <c r="AX18" i="18" s="1"/>
  <c r="AI16" i="18"/>
  <c r="AH16" i="18"/>
  <c r="AU20" i="18" s="1"/>
  <c r="AG16" i="18"/>
  <c r="AF16" i="18"/>
  <c r="BJ19" i="18" s="1"/>
  <c r="AE16" i="18"/>
  <c r="AD16" i="18"/>
  <c r="AC16" i="18"/>
  <c r="AB16" i="18"/>
  <c r="BF19" i="18" s="1"/>
  <c r="AA16" i="18"/>
  <c r="Z16" i="18"/>
  <c r="Y16" i="18"/>
  <c r="X16" i="18"/>
  <c r="BB19" i="18" s="1"/>
  <c r="W16" i="18"/>
  <c r="V16" i="18"/>
  <c r="AZ19" i="18" s="1"/>
  <c r="U16" i="18"/>
  <c r="T16" i="18"/>
  <c r="AX19" i="18" s="1"/>
  <c r="S16" i="18"/>
  <c r="R16" i="18"/>
  <c r="Q16" i="18"/>
  <c r="P16" i="18"/>
  <c r="O16" i="18"/>
  <c r="N16" i="18"/>
  <c r="BJ18" i="18" s="1"/>
  <c r="M16" i="18"/>
  <c r="L16" i="18"/>
  <c r="BH18" i="18" s="1"/>
  <c r="K16" i="18"/>
  <c r="J16" i="18"/>
  <c r="I16" i="18"/>
  <c r="H16" i="18"/>
  <c r="G16" i="18"/>
  <c r="F16" i="18"/>
  <c r="BD18" i="18" s="1"/>
  <c r="E16" i="18"/>
  <c r="BK15" i="18"/>
  <c r="BJ15" i="18"/>
  <c r="BI15" i="18"/>
  <c r="BH15" i="18"/>
  <c r="BG15" i="18"/>
  <c r="BF15" i="18"/>
  <c r="BE15" i="18"/>
  <c r="BD15" i="18"/>
  <c r="BC15" i="18"/>
  <c r="BB15" i="18"/>
  <c r="BA15" i="18"/>
  <c r="AZ15" i="18"/>
  <c r="AY15" i="18"/>
  <c r="AX15" i="18"/>
  <c r="AW15" i="18"/>
  <c r="AV15" i="18"/>
  <c r="AU15" i="18"/>
  <c r="D15" i="18"/>
  <c r="AW40" i="18" s="1"/>
  <c r="BK14" i="18"/>
  <c r="BJ14" i="18"/>
  <c r="BI14" i="18"/>
  <c r="BH14" i="18"/>
  <c r="BA14" i="18"/>
  <c r="AP14" i="18"/>
  <c r="AL14" i="18"/>
  <c r="AV54" i="18" s="1"/>
  <c r="AH14" i="18"/>
  <c r="AV18" i="18" s="1"/>
  <c r="AD14" i="18"/>
  <c r="Z14" i="18"/>
  <c r="R14" i="18"/>
  <c r="J14" i="18"/>
  <c r="BL13" i="18"/>
  <c r="BK13" i="18"/>
  <c r="BJ13" i="18"/>
  <c r="BI13" i="18"/>
  <c r="BH13" i="18"/>
  <c r="BG13" i="18"/>
  <c r="BC13" i="18"/>
  <c r="BA13" i="18"/>
  <c r="D13" i="18"/>
  <c r="P69" i="22" l="1"/>
  <c r="D68" i="22"/>
  <c r="D69" i="22" s="1"/>
  <c r="H14" i="18"/>
  <c r="X14" i="18"/>
  <c r="AF14" i="18"/>
  <c r="BB14" i="18"/>
  <c r="BA47" i="18"/>
  <c r="BB30" i="18"/>
  <c r="BJ32" i="18"/>
  <c r="AV33" i="18"/>
  <c r="BI35" i="18"/>
  <c r="AU36" i="18"/>
  <c r="AY36" i="18"/>
  <c r="BC36" i="18"/>
  <c r="BI40" i="18"/>
  <c r="BC48" i="18"/>
  <c r="BB42" i="18"/>
  <c r="AV46" i="18"/>
  <c r="BG47" i="18"/>
  <c r="BF13" i="18"/>
  <c r="BC14" i="18"/>
  <c r="BK44" i="18"/>
  <c r="BK27" i="18"/>
  <c r="BK32" i="18"/>
  <c r="AW33" i="18"/>
  <c r="AB14" i="18"/>
  <c r="BE14" i="18"/>
  <c r="AX33" i="18"/>
  <c r="BG35" i="18"/>
  <c r="BK35" i="18"/>
  <c r="AW36" i="18"/>
  <c r="BA36" i="18"/>
  <c r="BE36" i="18"/>
  <c r="BI36" i="18"/>
  <c r="BH62" i="18"/>
  <c r="AV17" i="18"/>
  <c r="AY33" i="18"/>
  <c r="BC21" i="18"/>
  <c r="D20" i="18"/>
  <c r="AX23" i="18" s="1"/>
  <c r="BA21" i="18"/>
  <c r="AY21" i="18"/>
  <c r="BD14" i="18"/>
  <c r="BF14" i="18"/>
  <c r="V14" i="18"/>
  <c r="T14" i="18"/>
  <c r="F14" i="18"/>
  <c r="N14" i="18"/>
  <c r="L14" i="18"/>
  <c r="BB43" i="18"/>
  <c r="BA43" i="18"/>
  <c r="BD60" i="18"/>
  <c r="AX44" i="18"/>
  <c r="AU40" i="18"/>
  <c r="AY13" i="18"/>
  <c r="AW13" i="18"/>
  <c r="AU13" i="18"/>
  <c r="AX13" i="18"/>
  <c r="E35" i="18"/>
  <c r="BC18" i="18"/>
  <c r="E14" i="18"/>
  <c r="G35" i="18"/>
  <c r="BE18" i="18"/>
  <c r="G14" i="18"/>
  <c r="I35" i="18"/>
  <c r="I14" i="18"/>
  <c r="K35" i="18"/>
  <c r="K68" i="18" s="1"/>
  <c r="K69" i="18" s="1"/>
  <c r="BG18" i="18"/>
  <c r="K14" i="18"/>
  <c r="BD52" i="18" s="1"/>
  <c r="M35" i="18"/>
  <c r="BI18" i="18"/>
  <c r="M14" i="18"/>
  <c r="BF52" i="18" s="1"/>
  <c r="O35" i="18"/>
  <c r="BK18" i="18"/>
  <c r="D16" i="18"/>
  <c r="AX40" i="18" s="1"/>
  <c r="O14" i="18"/>
  <c r="Q35" i="18"/>
  <c r="Q14" i="18"/>
  <c r="S35" i="18"/>
  <c r="AW19" i="18"/>
  <c r="S14" i="18"/>
  <c r="U35" i="18"/>
  <c r="AY19" i="18"/>
  <c r="U14" i="18"/>
  <c r="W35" i="18"/>
  <c r="BA19" i="18"/>
  <c r="W14" i="18"/>
  <c r="AX53" i="18" s="1"/>
  <c r="Y35" i="18"/>
  <c r="BC19" i="18"/>
  <c r="Y14" i="18"/>
  <c r="BD17" i="18" s="1"/>
  <c r="AA35" i="18"/>
  <c r="BE19" i="18"/>
  <c r="AA14" i="18"/>
  <c r="BB53" i="18" s="1"/>
  <c r="AC35" i="18"/>
  <c r="AC68" i="18" s="1"/>
  <c r="AC69" i="18" s="1"/>
  <c r="BG19" i="18"/>
  <c r="AC14" i="18"/>
  <c r="BD53" i="18" s="1"/>
  <c r="AE35" i="18"/>
  <c r="BI19" i="18"/>
  <c r="AE14" i="18"/>
  <c r="BF53" i="18" s="1"/>
  <c r="AG35" i="18"/>
  <c r="AG68" i="18" s="1"/>
  <c r="AG69" i="18" s="1"/>
  <c r="BK19" i="18"/>
  <c r="AU18" i="18"/>
  <c r="AG14" i="18"/>
  <c r="BH53" i="18" s="1"/>
  <c r="AI35" i="18"/>
  <c r="AV20" i="18"/>
  <c r="AI14" i="18"/>
  <c r="AW18" i="18" s="1"/>
  <c r="BJ53" i="18"/>
  <c r="AK35" i="18"/>
  <c r="AK68" i="18" s="1"/>
  <c r="AK69" i="18" s="1"/>
  <c r="AX20" i="18"/>
  <c r="AK14" i="18"/>
  <c r="AU54" i="18" s="1"/>
  <c r="AM35" i="18"/>
  <c r="AM14" i="18"/>
  <c r="AO35" i="18"/>
  <c r="AO68" i="18" s="1"/>
  <c r="AO69" i="18" s="1"/>
  <c r="AO14" i="18"/>
  <c r="AQ35" i="18"/>
  <c r="AQ14" i="18"/>
  <c r="AS35" i="18"/>
  <c r="AS14" i="18"/>
  <c r="BJ65" i="18"/>
  <c r="BI65" i="18"/>
  <c r="BG65" i="18"/>
  <c r="AZ40" i="18"/>
  <c r="BH65" i="18"/>
  <c r="BF65" i="18"/>
  <c r="AV19" i="18"/>
  <c r="AX47" i="18"/>
  <c r="AY23" i="18"/>
  <c r="AV21" i="18"/>
  <c r="AX21" i="18"/>
  <c r="AZ21" i="18"/>
  <c r="BB21" i="18"/>
  <c r="AV22" i="18"/>
  <c r="AX22" i="18"/>
  <c r="AZ22" i="18"/>
  <c r="BB22" i="18"/>
  <c r="BD22" i="18"/>
  <c r="BF22" i="18"/>
  <c r="BG20" i="18"/>
  <c r="BK20" i="18"/>
  <c r="BG21" i="18"/>
  <c r="BK21" i="18"/>
  <c r="BG22" i="18"/>
  <c r="BD67" i="18"/>
  <c r="BB67" i="18"/>
  <c r="AZ67" i="18"/>
  <c r="BA67" i="18"/>
  <c r="BF40" i="18"/>
  <c r="BC67" i="18"/>
  <c r="D32" i="18"/>
  <c r="AZ69" i="18" s="1"/>
  <c r="AV31" i="18"/>
  <c r="BG32" i="18"/>
  <c r="BH69" i="18"/>
  <c r="BF69" i="18"/>
  <c r="BI69" i="18"/>
  <c r="BE69" i="18"/>
  <c r="AX41" i="18"/>
  <c r="BG69" i="18"/>
  <c r="BN69" i="18"/>
  <c r="BL69" i="18"/>
  <c r="BJ69" i="18"/>
  <c r="BM69" i="18"/>
  <c r="BK69" i="18"/>
  <c r="AY41" i="18"/>
  <c r="F35" i="18"/>
  <c r="J35" i="18"/>
  <c r="J68" i="18" s="1"/>
  <c r="J69" i="18" s="1"/>
  <c r="N35" i="18"/>
  <c r="R35" i="18"/>
  <c r="R68" i="18" s="1"/>
  <c r="R69" i="18" s="1"/>
  <c r="V35" i="18"/>
  <c r="Z35" i="18"/>
  <c r="Z68" i="18" s="1"/>
  <c r="Z69" i="18" s="1"/>
  <c r="AD35" i="18"/>
  <c r="AD68" i="18" s="1"/>
  <c r="AD69" i="18" s="1"/>
  <c r="AH35" i="18"/>
  <c r="AH68" i="18" s="1"/>
  <c r="AH69" i="18" s="1"/>
  <c r="AL35" i="18"/>
  <c r="AL68" i="18" s="1"/>
  <c r="AL69" i="18" s="1"/>
  <c r="AP35" i="18"/>
  <c r="AP68" i="18" s="1"/>
  <c r="AP69" i="18" s="1"/>
  <c r="BB44" i="18"/>
  <c r="BD44" i="18"/>
  <c r="D48" i="18"/>
  <c r="BC46" i="18" s="1"/>
  <c r="BJ44" i="18"/>
  <c r="AV13" i="18"/>
  <c r="AZ13" i="18"/>
  <c r="BB13" i="18"/>
  <c r="BE13" i="18"/>
  <c r="BG14" i="18"/>
  <c r="BD16" i="18"/>
  <c r="BE65" i="18"/>
  <c r="BC65" i="18"/>
  <c r="BA65" i="18"/>
  <c r="BD65" i="18"/>
  <c r="AY40" i="18"/>
  <c r="BB65" i="18"/>
  <c r="AX17" i="18"/>
  <c r="BB17" i="18"/>
  <c r="BF17" i="18"/>
  <c r="BJ17" i="18"/>
  <c r="AZ18" i="18"/>
  <c r="AW66" i="18"/>
  <c r="AU66" i="18"/>
  <c r="AV66" i="18"/>
  <c r="AY65" i="18"/>
  <c r="AW65" i="18"/>
  <c r="AU65" i="18"/>
  <c r="AZ65" i="18"/>
  <c r="AV65" i="18"/>
  <c r="AX66" i="18"/>
  <c r="BK65" i="18"/>
  <c r="AX65" i="18"/>
  <c r="BA20" i="18"/>
  <c r="BI20" i="18"/>
  <c r="BE21" i="18"/>
  <c r="BI21" i="18"/>
  <c r="BI22" i="18"/>
  <c r="AY25" i="18"/>
  <c r="AV67" i="18"/>
  <c r="D23" i="18"/>
  <c r="AY67" i="18" s="1"/>
  <c r="AX67" i="18"/>
  <c r="BE25" i="18"/>
  <c r="BB23" i="18"/>
  <c r="BJ23" i="18"/>
  <c r="BH67" i="18"/>
  <c r="BF67" i="18"/>
  <c r="BI67" i="18"/>
  <c r="BE67" i="18"/>
  <c r="BG67" i="18"/>
  <c r="BG40" i="18"/>
  <c r="AX25" i="18"/>
  <c r="BB25" i="18"/>
  <c r="BF25" i="18"/>
  <c r="BD47" i="18"/>
  <c r="AV28" i="18"/>
  <c r="BK67" i="18"/>
  <c r="BN67" i="18"/>
  <c r="BJ27" i="18"/>
  <c r="BF26" i="18"/>
  <c r="AU26" i="18"/>
  <c r="BG27" i="18"/>
  <c r="BF68" i="18"/>
  <c r="D29" i="18"/>
  <c r="BI68" i="18" s="1"/>
  <c r="BH68" i="18"/>
  <c r="AX30" i="18"/>
  <c r="AY29" i="18"/>
  <c r="BK40" i="18"/>
  <c r="AW30" i="18"/>
  <c r="BE31" i="18"/>
  <c r="BD32" i="18"/>
  <c r="BH32" i="18"/>
  <c r="H35" i="18"/>
  <c r="AV48" i="18" s="1"/>
  <c r="L35" i="18"/>
  <c r="L68" i="18" s="1"/>
  <c r="L69" i="18" s="1"/>
  <c r="P35" i="18"/>
  <c r="T35" i="18"/>
  <c r="X35" i="18"/>
  <c r="AB35" i="18"/>
  <c r="AB68" i="18" s="1"/>
  <c r="AB69" i="18" s="1"/>
  <c r="AF35" i="18"/>
  <c r="AF68" i="18" s="1"/>
  <c r="AF69" i="18" s="1"/>
  <c r="AJ35" i="18"/>
  <c r="AJ68" i="18" s="1"/>
  <c r="AJ69" i="18" s="1"/>
  <c r="AN35" i="18"/>
  <c r="AN68" i="18" s="1"/>
  <c r="AN69" i="18" s="1"/>
  <c r="AR35" i="18"/>
  <c r="AR68" i="18" s="1"/>
  <c r="AR69" i="18" s="1"/>
  <c r="BA33" i="18"/>
  <c r="D38" i="18"/>
  <c r="BF35" i="18" s="1"/>
  <c r="BI33" i="18"/>
  <c r="BA34" i="18"/>
  <c r="BE40" i="18"/>
  <c r="BG46" i="18"/>
  <c r="BI46" i="18"/>
  <c r="BK46" i="18"/>
  <c r="BD46" i="18"/>
  <c r="BD45" i="18"/>
  <c r="AY50" i="18"/>
  <c r="AW50" i="18"/>
  <c r="AU50" i="18"/>
  <c r="BC60" i="18"/>
  <c r="BA60" i="18"/>
  <c r="AY60" i="18"/>
  <c r="BA42" i="18"/>
  <c r="AZ60" i="18"/>
  <c r="BK61" i="18"/>
  <c r="BI61" i="18"/>
  <c r="BG61" i="18"/>
  <c r="BI42" i="18"/>
  <c r="BF61" i="18"/>
  <c r="BJ61" i="18"/>
  <c r="BE62" i="18"/>
  <c r="BC62" i="18"/>
  <c r="BA62" i="18"/>
  <c r="BK42" i="18"/>
  <c r="BA52" i="18"/>
  <c r="BC52" i="18"/>
  <c r="BE52" i="18"/>
  <c r="BG52" i="18"/>
  <c r="BI52" i="18"/>
  <c r="AU53" i="18"/>
  <c r="AW53" i="18"/>
  <c r="AY53" i="18"/>
  <c r="BA53" i="18"/>
  <c r="BC53" i="18"/>
  <c r="BE53" i="18"/>
  <c r="BG53" i="18"/>
  <c r="BI53" i="18"/>
  <c r="BK53" i="18"/>
  <c r="AW54" i="18"/>
  <c r="BE16" i="18"/>
  <c r="BG16" i="18"/>
  <c r="BI16" i="18"/>
  <c r="BK16" i="18"/>
  <c r="AY17" i="18"/>
  <c r="BA17" i="18"/>
  <c r="BC17" i="18"/>
  <c r="BE17" i="18"/>
  <c r="BG17" i="18"/>
  <c r="BI17" i="18"/>
  <c r="BK17" i="18"/>
  <c r="BA18" i="18"/>
  <c r="AU19" i="18"/>
  <c r="E68" i="18"/>
  <c r="AY66" i="18"/>
  <c r="G68" i="18"/>
  <c r="G69" i="18" s="1"/>
  <c r="AZ66" i="18"/>
  <c r="I68" i="18"/>
  <c r="I69" i="18" s="1"/>
  <c r="M68" i="18"/>
  <c r="BA66" i="18"/>
  <c r="S68" i="18"/>
  <c r="W68" i="18"/>
  <c r="AA68" i="18"/>
  <c r="AA69" i="18" s="1"/>
  <c r="AE68" i="18"/>
  <c r="AE69" i="18" s="1"/>
  <c r="AI68" i="18"/>
  <c r="AI69" i="18" s="1"/>
  <c r="AM68" i="18"/>
  <c r="AM69" i="18" s="1"/>
  <c r="AQ68" i="18"/>
  <c r="AQ69" i="18" s="1"/>
  <c r="BB40" i="18"/>
  <c r="AZ20" i="18"/>
  <c r="BF20" i="18"/>
  <c r="BJ20" i="18"/>
  <c r="BG66" i="18"/>
  <c r="BE66" i="18"/>
  <c r="BH66" i="18"/>
  <c r="BD66" i="18"/>
  <c r="BD21" i="18"/>
  <c r="BF21" i="18"/>
  <c r="BH21" i="18"/>
  <c r="BJ21" i="18"/>
  <c r="BM66" i="18"/>
  <c r="BK66" i="18"/>
  <c r="BI66" i="18"/>
  <c r="BL66" i="18"/>
  <c r="BD40" i="18"/>
  <c r="BH22" i="18"/>
  <c r="BJ22" i="18"/>
  <c r="AU23" i="18"/>
  <c r="AW23" i="18"/>
  <c r="BC23" i="18"/>
  <c r="AY24" i="18"/>
  <c r="BC25" i="18"/>
  <c r="BJ67" i="18"/>
  <c r="BL67" i="18"/>
  <c r="BM67" i="18"/>
  <c r="BH40" i="18"/>
  <c r="AX26" i="18"/>
  <c r="AZ26" i="18"/>
  <c r="AX68" i="18"/>
  <c r="AV68" i="18"/>
  <c r="AY68" i="18"/>
  <c r="AU68" i="18"/>
  <c r="BF27" i="18"/>
  <c r="BH27" i="18"/>
  <c r="BD68" i="18"/>
  <c r="BB68" i="18"/>
  <c r="AZ68" i="18"/>
  <c r="BC68" i="18"/>
  <c r="BJ40" i="18"/>
  <c r="BN68" i="18"/>
  <c r="BL68" i="18"/>
  <c r="BJ68" i="18"/>
  <c r="BK68" i="18"/>
  <c r="AX69" i="18"/>
  <c r="AV69" i="18"/>
  <c r="AW69" i="18"/>
  <c r="AV41" i="18"/>
  <c r="BJ47" i="18"/>
  <c r="BD69" i="18"/>
  <c r="BI32" i="18"/>
  <c r="AY48" i="18"/>
  <c r="BC40" i="18"/>
  <c r="AU41" i="18"/>
  <c r="D42" i="18"/>
  <c r="AW38" i="18"/>
  <c r="AY38" i="18"/>
  <c r="AZ37" i="18"/>
  <c r="BK39" i="18"/>
  <c r="AV42" i="18"/>
  <c r="AZ42" i="18"/>
  <c r="BE46" i="18"/>
  <c r="BI48" i="18"/>
  <c r="AX50" i="18"/>
  <c r="AY61" i="18"/>
  <c r="BI60" i="18"/>
  <c r="BG60" i="18"/>
  <c r="BE60" i="18"/>
  <c r="AW61" i="18"/>
  <c r="AU61" i="18"/>
  <c r="BK60" i="18"/>
  <c r="BG42" i="18"/>
  <c r="BE61" i="18"/>
  <c r="BC61" i="18"/>
  <c r="BA61" i="18"/>
  <c r="AX60" i="18"/>
  <c r="BB60" i="18"/>
  <c r="BF60" i="18"/>
  <c r="BJ60" i="18"/>
  <c r="AV61" i="18"/>
  <c r="AZ61" i="18"/>
  <c r="BD61" i="18"/>
  <c r="BH61" i="18"/>
  <c r="AY62" i="18"/>
  <c r="AW62" i="18"/>
  <c r="AU62" i="18"/>
  <c r="AX62" i="18"/>
  <c r="BB62" i="18"/>
  <c r="BF62" i="18"/>
  <c r="BG62" i="18"/>
  <c r="BI62" i="18"/>
  <c r="BK63" i="18"/>
  <c r="BK62" i="18"/>
  <c r="BK64" i="18"/>
  <c r="BB66" i="18"/>
  <c r="BJ66" i="18"/>
  <c r="BA68" i="18"/>
  <c r="AU69" i="18"/>
  <c r="E15" i="17"/>
  <c r="F15" i="17"/>
  <c r="G15" i="17"/>
  <c r="H15" i="17"/>
  <c r="I15" i="17"/>
  <c r="J15" i="17"/>
  <c r="K15" i="17"/>
  <c r="L15" i="17"/>
  <c r="M15" i="17"/>
  <c r="N15" i="17"/>
  <c r="O15" i="17"/>
  <c r="P15" i="17"/>
  <c r="Q15" i="17"/>
  <c r="R15" i="17"/>
  <c r="S15" i="17"/>
  <c r="T15" i="17"/>
  <c r="U15" i="17"/>
  <c r="V15" i="17"/>
  <c r="W15" i="17"/>
  <c r="X15" i="17"/>
  <c r="Y15" i="17"/>
  <c r="Z15" i="17"/>
  <c r="AA15" i="17"/>
  <c r="AB15" i="17"/>
  <c r="AC15" i="17"/>
  <c r="AD15" i="17"/>
  <c r="AE15" i="17"/>
  <c r="AF15" i="17"/>
  <c r="AG15" i="17"/>
  <c r="AH15" i="17"/>
  <c r="AI15" i="17"/>
  <c r="AJ15" i="17"/>
  <c r="AK15" i="17"/>
  <c r="AL15" i="17"/>
  <c r="AM15" i="17"/>
  <c r="AN15" i="17"/>
  <c r="AO15" i="17"/>
  <c r="AP15" i="17"/>
  <c r="AQ15" i="17"/>
  <c r="AR15" i="17"/>
  <c r="AS15" i="17"/>
  <c r="E17" i="17"/>
  <c r="F17" i="17"/>
  <c r="G17" i="17"/>
  <c r="H17" i="17"/>
  <c r="I17" i="17"/>
  <c r="J17" i="17"/>
  <c r="K17" i="17"/>
  <c r="L17" i="17"/>
  <c r="M17" i="17"/>
  <c r="N17" i="17"/>
  <c r="O17" i="17"/>
  <c r="P17" i="17"/>
  <c r="Q17" i="17"/>
  <c r="R17" i="17"/>
  <c r="S17" i="17"/>
  <c r="T17" i="17"/>
  <c r="U17" i="17"/>
  <c r="V17" i="17"/>
  <c r="W17" i="17"/>
  <c r="X17" i="17"/>
  <c r="Y17" i="17"/>
  <c r="Z17" i="17"/>
  <c r="AA17" i="17"/>
  <c r="AB17" i="17"/>
  <c r="AC17" i="17"/>
  <c r="AD17" i="17"/>
  <c r="AE17" i="17"/>
  <c r="AF17" i="17"/>
  <c r="AG17" i="17"/>
  <c r="AH17" i="17"/>
  <c r="AI17" i="17"/>
  <c r="AJ17" i="17"/>
  <c r="AK17" i="17"/>
  <c r="AL17" i="17"/>
  <c r="AM17" i="17"/>
  <c r="AN17" i="17"/>
  <c r="AO17" i="17"/>
  <c r="AP17" i="17"/>
  <c r="AQ17" i="17"/>
  <c r="AR17" i="17"/>
  <c r="AS17" i="17"/>
  <c r="E18" i="17"/>
  <c r="F18" i="17"/>
  <c r="G18" i="17"/>
  <c r="H18" i="17"/>
  <c r="I18" i="17"/>
  <c r="J18" i="17"/>
  <c r="K18" i="17"/>
  <c r="L18" i="17"/>
  <c r="M18" i="17"/>
  <c r="N18" i="17"/>
  <c r="O18" i="17"/>
  <c r="P18" i="17"/>
  <c r="Q18" i="17"/>
  <c r="R18" i="17"/>
  <c r="S18" i="17"/>
  <c r="T18" i="17"/>
  <c r="U18" i="17"/>
  <c r="V18" i="17"/>
  <c r="W18" i="17"/>
  <c r="X18" i="17"/>
  <c r="Y18" i="17"/>
  <c r="Z18" i="17"/>
  <c r="AA18" i="17"/>
  <c r="AB18" i="17"/>
  <c r="AC18" i="17"/>
  <c r="AD18" i="17"/>
  <c r="AE18" i="17"/>
  <c r="AF18" i="17"/>
  <c r="AG18" i="17"/>
  <c r="AH18" i="17"/>
  <c r="AI18" i="17"/>
  <c r="AJ18" i="17"/>
  <c r="AK18" i="17"/>
  <c r="AL18" i="17"/>
  <c r="AM18" i="17"/>
  <c r="AN18" i="17"/>
  <c r="AO18" i="17"/>
  <c r="AP18" i="17"/>
  <c r="AQ18" i="17"/>
  <c r="AR18" i="17"/>
  <c r="AS18" i="17"/>
  <c r="E19" i="17"/>
  <c r="F19" i="17"/>
  <c r="G19" i="17"/>
  <c r="H19" i="17"/>
  <c r="I19" i="17"/>
  <c r="J19" i="17"/>
  <c r="K19" i="17"/>
  <c r="L19" i="17"/>
  <c r="M19" i="17"/>
  <c r="N19" i="17"/>
  <c r="O19" i="17"/>
  <c r="P19" i="17"/>
  <c r="Q19" i="17"/>
  <c r="R19" i="17"/>
  <c r="S19" i="17"/>
  <c r="T19" i="17"/>
  <c r="U19" i="17"/>
  <c r="V19" i="17"/>
  <c r="W19" i="17"/>
  <c r="X19" i="17"/>
  <c r="Y19" i="17"/>
  <c r="Z19" i="17"/>
  <c r="AA19" i="17"/>
  <c r="AB19" i="17"/>
  <c r="AC19" i="17"/>
  <c r="AD19" i="17"/>
  <c r="AE19" i="17"/>
  <c r="AF19" i="17"/>
  <c r="AG19" i="17"/>
  <c r="AH19" i="17"/>
  <c r="AI19" i="17"/>
  <c r="AJ19" i="17"/>
  <c r="AK19" i="17"/>
  <c r="AL19" i="17"/>
  <c r="AM19" i="17"/>
  <c r="AN19" i="17"/>
  <c r="AO19" i="17"/>
  <c r="AP19" i="17"/>
  <c r="AQ19" i="17"/>
  <c r="AR19" i="17"/>
  <c r="AS19" i="17"/>
  <c r="E21" i="17"/>
  <c r="F21" i="17"/>
  <c r="G21" i="17"/>
  <c r="H21" i="17"/>
  <c r="I21" i="17"/>
  <c r="J21" i="17"/>
  <c r="K21" i="17"/>
  <c r="L21" i="17"/>
  <c r="M21" i="17"/>
  <c r="N21" i="17"/>
  <c r="O21" i="17"/>
  <c r="P21" i="17"/>
  <c r="Q21" i="17"/>
  <c r="R21" i="17"/>
  <c r="S21" i="17"/>
  <c r="T21" i="17"/>
  <c r="U21" i="17"/>
  <c r="V21" i="17"/>
  <c r="W21" i="17"/>
  <c r="X21" i="17"/>
  <c r="Y21" i="17"/>
  <c r="Z21" i="17"/>
  <c r="AA21" i="17"/>
  <c r="AB21" i="17"/>
  <c r="AC21" i="17"/>
  <c r="AD21" i="17"/>
  <c r="AE21" i="17"/>
  <c r="AF21" i="17"/>
  <c r="AG21" i="17"/>
  <c r="AH21" i="17"/>
  <c r="AI21" i="17"/>
  <c r="AJ21" i="17"/>
  <c r="AK21" i="17"/>
  <c r="AL21" i="17"/>
  <c r="AM21" i="17"/>
  <c r="AN21" i="17"/>
  <c r="AO21" i="17"/>
  <c r="AP21" i="17"/>
  <c r="AQ21" i="17"/>
  <c r="AR21" i="17"/>
  <c r="AS21" i="17"/>
  <c r="E22" i="17"/>
  <c r="F22" i="17"/>
  <c r="G22" i="17"/>
  <c r="H22" i="17"/>
  <c r="I22" i="17"/>
  <c r="J22" i="17"/>
  <c r="K22" i="17"/>
  <c r="L22" i="17"/>
  <c r="M22" i="17"/>
  <c r="N22" i="17"/>
  <c r="O22" i="17"/>
  <c r="P22" i="17"/>
  <c r="Q22" i="17"/>
  <c r="R22" i="17"/>
  <c r="S22" i="17"/>
  <c r="T22" i="17"/>
  <c r="U22" i="17"/>
  <c r="V22" i="17"/>
  <c r="W22" i="17"/>
  <c r="X22" i="17"/>
  <c r="Y22" i="17"/>
  <c r="Z22" i="17"/>
  <c r="AA22" i="17"/>
  <c r="AB22" i="17"/>
  <c r="AC22" i="17"/>
  <c r="AD22" i="17"/>
  <c r="AE22" i="17"/>
  <c r="AF22" i="17"/>
  <c r="AG22" i="17"/>
  <c r="AH22" i="17"/>
  <c r="AI22" i="17"/>
  <c r="AJ22" i="17"/>
  <c r="AK22" i="17"/>
  <c r="AL22" i="17"/>
  <c r="AM22" i="17"/>
  <c r="AN22" i="17"/>
  <c r="AO22" i="17"/>
  <c r="AP22" i="17"/>
  <c r="AQ22" i="17"/>
  <c r="AR22" i="17"/>
  <c r="AS22" i="17"/>
  <c r="E24" i="17"/>
  <c r="F24" i="17"/>
  <c r="G24" i="17"/>
  <c r="H24" i="17"/>
  <c r="I24" i="17"/>
  <c r="J24" i="17"/>
  <c r="K24" i="17"/>
  <c r="L24" i="17"/>
  <c r="M24" i="17"/>
  <c r="N24" i="17"/>
  <c r="O24" i="17"/>
  <c r="P24" i="17"/>
  <c r="Q24" i="17"/>
  <c r="R24" i="17"/>
  <c r="S24" i="17"/>
  <c r="T24" i="17"/>
  <c r="U24" i="17"/>
  <c r="V24" i="17"/>
  <c r="W24" i="17"/>
  <c r="X24" i="17"/>
  <c r="Y24" i="17"/>
  <c r="Z24" i="17"/>
  <c r="AA24" i="17"/>
  <c r="AB24" i="17"/>
  <c r="AC24" i="17"/>
  <c r="AD24" i="17"/>
  <c r="AE24" i="17"/>
  <c r="AF24" i="17"/>
  <c r="AG24" i="17"/>
  <c r="AH24" i="17"/>
  <c r="AI24" i="17"/>
  <c r="AJ24" i="17"/>
  <c r="AK24" i="17"/>
  <c r="AL24" i="17"/>
  <c r="AM24" i="17"/>
  <c r="AN24" i="17"/>
  <c r="AO24" i="17"/>
  <c r="AP24" i="17"/>
  <c r="AQ24" i="17"/>
  <c r="AR24" i="17"/>
  <c r="AS24" i="17"/>
  <c r="E25" i="17"/>
  <c r="F25" i="17"/>
  <c r="G25" i="17"/>
  <c r="H25" i="17"/>
  <c r="I25" i="17"/>
  <c r="J25" i="17"/>
  <c r="K25" i="17"/>
  <c r="L25" i="17"/>
  <c r="M25" i="17"/>
  <c r="N25" i="17"/>
  <c r="O25" i="17"/>
  <c r="P25" i="17"/>
  <c r="Q25" i="17"/>
  <c r="R25" i="17"/>
  <c r="S25" i="17"/>
  <c r="T25" i="17"/>
  <c r="U25" i="17"/>
  <c r="V25" i="17"/>
  <c r="W25" i="17"/>
  <c r="X25" i="17"/>
  <c r="Y25" i="17"/>
  <c r="Z25" i="17"/>
  <c r="AA25" i="17"/>
  <c r="AB25" i="17"/>
  <c r="AC25" i="17"/>
  <c r="AD25" i="17"/>
  <c r="AE25" i="17"/>
  <c r="AF25" i="17"/>
  <c r="AG25" i="17"/>
  <c r="AH25" i="17"/>
  <c r="AI25" i="17"/>
  <c r="AJ25" i="17"/>
  <c r="AK25" i="17"/>
  <c r="AL25" i="17"/>
  <c r="AM25" i="17"/>
  <c r="AN25" i="17"/>
  <c r="AO25" i="17"/>
  <c r="AP25" i="17"/>
  <c r="AQ25" i="17"/>
  <c r="AR25" i="17"/>
  <c r="AS25" i="17"/>
  <c r="E27" i="17"/>
  <c r="F27" i="17"/>
  <c r="G27" i="17"/>
  <c r="H27" i="17"/>
  <c r="I27" i="17"/>
  <c r="J27" i="17"/>
  <c r="K27" i="17"/>
  <c r="L27" i="17"/>
  <c r="M27" i="17"/>
  <c r="N27" i="17"/>
  <c r="O27" i="17"/>
  <c r="P27" i="17"/>
  <c r="Q27" i="17"/>
  <c r="R27" i="17"/>
  <c r="S27" i="17"/>
  <c r="T27" i="17"/>
  <c r="U27" i="17"/>
  <c r="V27" i="17"/>
  <c r="W27" i="17"/>
  <c r="X27" i="17"/>
  <c r="Y27" i="17"/>
  <c r="Z27" i="17"/>
  <c r="AA27" i="17"/>
  <c r="AB27" i="17"/>
  <c r="AC27" i="17"/>
  <c r="AD27" i="17"/>
  <c r="AE27" i="17"/>
  <c r="AF27" i="17"/>
  <c r="AG27" i="17"/>
  <c r="AH27" i="17"/>
  <c r="AI27" i="17"/>
  <c r="AJ27" i="17"/>
  <c r="AK27" i="17"/>
  <c r="AL27" i="17"/>
  <c r="AM27" i="17"/>
  <c r="AN27" i="17"/>
  <c r="AO27" i="17"/>
  <c r="AP27" i="17"/>
  <c r="AQ27" i="17"/>
  <c r="AR27" i="17"/>
  <c r="AS27" i="17"/>
  <c r="E28" i="17"/>
  <c r="F28" i="17"/>
  <c r="G28" i="17"/>
  <c r="H28" i="17"/>
  <c r="I28" i="17"/>
  <c r="J28" i="17"/>
  <c r="K28" i="17"/>
  <c r="L28" i="17"/>
  <c r="M28" i="17"/>
  <c r="N28" i="17"/>
  <c r="O28" i="17"/>
  <c r="P28" i="17"/>
  <c r="Q28" i="17"/>
  <c r="R28" i="17"/>
  <c r="S28" i="17"/>
  <c r="T28" i="17"/>
  <c r="U28" i="17"/>
  <c r="V28" i="17"/>
  <c r="W28" i="17"/>
  <c r="X28" i="17"/>
  <c r="Y28" i="17"/>
  <c r="Z28" i="17"/>
  <c r="AA28" i="17"/>
  <c r="AB28" i="17"/>
  <c r="AC28" i="17"/>
  <c r="AD28" i="17"/>
  <c r="AE28" i="17"/>
  <c r="AF28" i="17"/>
  <c r="AG28" i="17"/>
  <c r="AH28" i="17"/>
  <c r="AI28" i="17"/>
  <c r="AJ28" i="17"/>
  <c r="AK28" i="17"/>
  <c r="AL28" i="17"/>
  <c r="AM28" i="17"/>
  <c r="AN28" i="17"/>
  <c r="AO28" i="17"/>
  <c r="AP28" i="17"/>
  <c r="AQ28" i="17"/>
  <c r="AR28" i="17"/>
  <c r="AS28" i="17"/>
  <c r="E30" i="17"/>
  <c r="F30" i="17"/>
  <c r="G30" i="17"/>
  <c r="H30" i="17"/>
  <c r="I30" i="17"/>
  <c r="J30" i="17"/>
  <c r="K30" i="17"/>
  <c r="L30" i="17"/>
  <c r="M30" i="17"/>
  <c r="N30" i="17"/>
  <c r="O30" i="17"/>
  <c r="P30" i="17"/>
  <c r="Q30" i="17"/>
  <c r="R30" i="17"/>
  <c r="S30" i="17"/>
  <c r="T30" i="17"/>
  <c r="U30" i="17"/>
  <c r="V30" i="17"/>
  <c r="W30" i="17"/>
  <c r="X30" i="17"/>
  <c r="Y30" i="17"/>
  <c r="Z30" i="17"/>
  <c r="AA30" i="17"/>
  <c r="AB30" i="17"/>
  <c r="AC30" i="17"/>
  <c r="AD30" i="17"/>
  <c r="AE30" i="17"/>
  <c r="AF30" i="17"/>
  <c r="AG30" i="17"/>
  <c r="AH30" i="17"/>
  <c r="AI30" i="17"/>
  <c r="AJ30" i="17"/>
  <c r="AK30" i="17"/>
  <c r="AL30" i="17"/>
  <c r="AM30" i="17"/>
  <c r="AN30" i="17"/>
  <c r="AO30" i="17"/>
  <c r="AP30" i="17"/>
  <c r="AQ30" i="17"/>
  <c r="AR30" i="17"/>
  <c r="AS30" i="17"/>
  <c r="E31" i="17"/>
  <c r="F31" i="17"/>
  <c r="G31" i="17"/>
  <c r="H31" i="17"/>
  <c r="I31" i="17"/>
  <c r="J31" i="17"/>
  <c r="K31" i="17"/>
  <c r="L31" i="17"/>
  <c r="M31" i="17"/>
  <c r="N31" i="17"/>
  <c r="O31" i="17"/>
  <c r="P31" i="17"/>
  <c r="Q31" i="17"/>
  <c r="R31" i="17"/>
  <c r="S31" i="17"/>
  <c r="T31" i="17"/>
  <c r="U31" i="17"/>
  <c r="V31" i="17"/>
  <c r="W31" i="17"/>
  <c r="X31" i="17"/>
  <c r="Y31" i="17"/>
  <c r="Z31" i="17"/>
  <c r="AA31" i="17"/>
  <c r="AB31" i="17"/>
  <c r="AC31" i="17"/>
  <c r="AD31" i="17"/>
  <c r="AE31" i="17"/>
  <c r="AF31" i="17"/>
  <c r="AG31" i="17"/>
  <c r="AH31" i="17"/>
  <c r="AI31" i="17"/>
  <c r="AJ31" i="17"/>
  <c r="AK31" i="17"/>
  <c r="AL31" i="17"/>
  <c r="AM31" i="17"/>
  <c r="AN31" i="17"/>
  <c r="AO31" i="17"/>
  <c r="AP31" i="17"/>
  <c r="AQ31" i="17"/>
  <c r="AR31" i="17"/>
  <c r="AS31" i="17"/>
  <c r="E33" i="17"/>
  <c r="F33" i="17"/>
  <c r="G33" i="17"/>
  <c r="H33" i="17"/>
  <c r="I33" i="17"/>
  <c r="J33" i="17"/>
  <c r="K33" i="17"/>
  <c r="L33" i="17"/>
  <c r="M33" i="17"/>
  <c r="N33" i="17"/>
  <c r="O33" i="17"/>
  <c r="P33" i="17"/>
  <c r="Q33" i="17"/>
  <c r="R33" i="17"/>
  <c r="S33" i="17"/>
  <c r="T33" i="17"/>
  <c r="U33" i="17"/>
  <c r="V33" i="17"/>
  <c r="W33" i="17"/>
  <c r="X33" i="17"/>
  <c r="Y33" i="17"/>
  <c r="Z33" i="17"/>
  <c r="AA33" i="17"/>
  <c r="AB33" i="17"/>
  <c r="AC33" i="17"/>
  <c r="AD33" i="17"/>
  <c r="AE33" i="17"/>
  <c r="AF33" i="17"/>
  <c r="AG33" i="17"/>
  <c r="AH33" i="17"/>
  <c r="AI33" i="17"/>
  <c r="AJ33" i="17"/>
  <c r="AK33" i="17"/>
  <c r="AL33" i="17"/>
  <c r="AM33" i="17"/>
  <c r="AN33" i="17"/>
  <c r="AO33" i="17"/>
  <c r="AP33" i="17"/>
  <c r="AQ33" i="17"/>
  <c r="AR33" i="17"/>
  <c r="AS33" i="17"/>
  <c r="E34" i="17"/>
  <c r="F34" i="17"/>
  <c r="G34" i="17"/>
  <c r="H34" i="17"/>
  <c r="I34" i="17"/>
  <c r="J34" i="17"/>
  <c r="K34" i="17"/>
  <c r="L34" i="17"/>
  <c r="M34" i="17"/>
  <c r="N34" i="17"/>
  <c r="O34" i="17"/>
  <c r="P34" i="17"/>
  <c r="Q34" i="17"/>
  <c r="R34" i="17"/>
  <c r="S34" i="17"/>
  <c r="T34" i="17"/>
  <c r="U34" i="17"/>
  <c r="V34" i="17"/>
  <c r="W34" i="17"/>
  <c r="X34" i="17"/>
  <c r="Y34" i="17"/>
  <c r="Z34" i="17"/>
  <c r="AA34" i="17"/>
  <c r="AB34" i="17"/>
  <c r="AC34" i="17"/>
  <c r="AD34" i="17"/>
  <c r="AE34" i="17"/>
  <c r="AF34" i="17"/>
  <c r="AG34" i="17"/>
  <c r="AH34" i="17"/>
  <c r="AI34" i="17"/>
  <c r="AJ34" i="17"/>
  <c r="AK34" i="17"/>
  <c r="AL34" i="17"/>
  <c r="AM34" i="17"/>
  <c r="AN34" i="17"/>
  <c r="AO34" i="17"/>
  <c r="AP34" i="17"/>
  <c r="AQ34" i="17"/>
  <c r="AR34" i="17"/>
  <c r="AS34" i="17"/>
  <c r="E36" i="17"/>
  <c r="F36" i="17"/>
  <c r="G36" i="17"/>
  <c r="H36" i="17"/>
  <c r="I36" i="17"/>
  <c r="J36" i="17"/>
  <c r="K36" i="17"/>
  <c r="L36" i="17"/>
  <c r="M36" i="17"/>
  <c r="N36" i="17"/>
  <c r="O36" i="17"/>
  <c r="P36" i="17"/>
  <c r="Q36" i="17"/>
  <c r="R36" i="17"/>
  <c r="S36" i="17"/>
  <c r="T36" i="17"/>
  <c r="U36" i="17"/>
  <c r="V36" i="17"/>
  <c r="W36" i="17"/>
  <c r="X36" i="17"/>
  <c r="Y36" i="17"/>
  <c r="Z36" i="17"/>
  <c r="AA36" i="17"/>
  <c r="AB36" i="17"/>
  <c r="AC36" i="17"/>
  <c r="AD36" i="17"/>
  <c r="AE36" i="17"/>
  <c r="AF36" i="17"/>
  <c r="AG36" i="17"/>
  <c r="AH36" i="17"/>
  <c r="AI36" i="17"/>
  <c r="AJ36" i="17"/>
  <c r="AK36" i="17"/>
  <c r="AL36" i="17"/>
  <c r="AM36" i="17"/>
  <c r="AN36" i="17"/>
  <c r="AO36" i="17"/>
  <c r="AP36" i="17"/>
  <c r="AQ36" i="17"/>
  <c r="AR36" i="17"/>
  <c r="AS36" i="17"/>
  <c r="E37" i="17"/>
  <c r="F37" i="17"/>
  <c r="G37" i="17"/>
  <c r="H37" i="17"/>
  <c r="I37" i="17"/>
  <c r="J37" i="17"/>
  <c r="K37" i="17"/>
  <c r="L37" i="17"/>
  <c r="M37" i="17"/>
  <c r="N37" i="17"/>
  <c r="O37" i="17"/>
  <c r="P37" i="17"/>
  <c r="Q37" i="17"/>
  <c r="R37" i="17"/>
  <c r="S37" i="17"/>
  <c r="T37" i="17"/>
  <c r="U37" i="17"/>
  <c r="V37" i="17"/>
  <c r="W37" i="17"/>
  <c r="X37" i="17"/>
  <c r="Y37" i="17"/>
  <c r="Z37" i="17"/>
  <c r="AA37" i="17"/>
  <c r="AB37" i="17"/>
  <c r="AC37" i="17"/>
  <c r="AD37" i="17"/>
  <c r="AE37" i="17"/>
  <c r="AF37" i="17"/>
  <c r="AG37" i="17"/>
  <c r="AH37" i="17"/>
  <c r="AI37" i="17"/>
  <c r="AJ37" i="17"/>
  <c r="AK37" i="17"/>
  <c r="AL37" i="17"/>
  <c r="AM37" i="17"/>
  <c r="AN37" i="17"/>
  <c r="AO37" i="17"/>
  <c r="AP37" i="17"/>
  <c r="AQ37" i="17"/>
  <c r="AR37" i="17"/>
  <c r="AS37" i="17"/>
  <c r="E39" i="17"/>
  <c r="F39" i="17"/>
  <c r="G39" i="17"/>
  <c r="H39" i="17"/>
  <c r="I39" i="17"/>
  <c r="J39" i="17"/>
  <c r="K39" i="17"/>
  <c r="L39" i="17"/>
  <c r="M39" i="17"/>
  <c r="N39" i="17"/>
  <c r="O39" i="17"/>
  <c r="P39" i="17"/>
  <c r="Q39" i="17"/>
  <c r="R39" i="17"/>
  <c r="S39" i="17"/>
  <c r="T39" i="17"/>
  <c r="U39" i="17"/>
  <c r="V39" i="17"/>
  <c r="W39" i="17"/>
  <c r="X39" i="17"/>
  <c r="Y39" i="17"/>
  <c r="Z39" i="17"/>
  <c r="AA39" i="17"/>
  <c r="AB39" i="17"/>
  <c r="AC39" i="17"/>
  <c r="AD39" i="17"/>
  <c r="AE39" i="17"/>
  <c r="AF39" i="17"/>
  <c r="AG39" i="17"/>
  <c r="AH39" i="17"/>
  <c r="AI39" i="17"/>
  <c r="AJ39" i="17"/>
  <c r="AK39" i="17"/>
  <c r="AL39" i="17"/>
  <c r="AM39" i="17"/>
  <c r="AN39" i="17"/>
  <c r="AO39" i="17"/>
  <c r="AP39" i="17"/>
  <c r="AQ39" i="17"/>
  <c r="AR39" i="17"/>
  <c r="AS39" i="17"/>
  <c r="E40" i="17"/>
  <c r="F40" i="17"/>
  <c r="G40" i="17"/>
  <c r="H40" i="17"/>
  <c r="I40" i="17"/>
  <c r="J40" i="17"/>
  <c r="K40" i="17"/>
  <c r="L40" i="17"/>
  <c r="M40" i="17"/>
  <c r="N40" i="17"/>
  <c r="O40" i="17"/>
  <c r="P40" i="17"/>
  <c r="Q40" i="17"/>
  <c r="R40" i="17"/>
  <c r="S40" i="17"/>
  <c r="T40" i="17"/>
  <c r="U40" i="17"/>
  <c r="V40" i="17"/>
  <c r="W40" i="17"/>
  <c r="X40" i="17"/>
  <c r="Y40" i="17"/>
  <c r="Z40" i="17"/>
  <c r="AA40" i="17"/>
  <c r="AB40" i="17"/>
  <c r="AC40" i="17"/>
  <c r="AD40" i="17"/>
  <c r="AE40" i="17"/>
  <c r="AF40" i="17"/>
  <c r="AG40" i="17"/>
  <c r="AH40" i="17"/>
  <c r="AI40" i="17"/>
  <c r="AJ40" i="17"/>
  <c r="AK40" i="17"/>
  <c r="AL40" i="17"/>
  <c r="AM40" i="17"/>
  <c r="AN40" i="17"/>
  <c r="AO40" i="17"/>
  <c r="AP40" i="17"/>
  <c r="AQ40" i="17"/>
  <c r="AR40" i="17"/>
  <c r="AS40" i="17"/>
  <c r="E41" i="17"/>
  <c r="F41" i="17"/>
  <c r="G41" i="17"/>
  <c r="H41" i="17"/>
  <c r="I41" i="17"/>
  <c r="J41" i="17"/>
  <c r="K41" i="17"/>
  <c r="L41" i="17"/>
  <c r="M41" i="17"/>
  <c r="N41" i="17"/>
  <c r="O41" i="17"/>
  <c r="P41" i="17"/>
  <c r="Q41" i="17"/>
  <c r="R41" i="17"/>
  <c r="S41" i="17"/>
  <c r="T41" i="17"/>
  <c r="U41" i="17"/>
  <c r="V41" i="17"/>
  <c r="W41" i="17"/>
  <c r="X41" i="17"/>
  <c r="Y41" i="17"/>
  <c r="Z41" i="17"/>
  <c r="AA41" i="17"/>
  <c r="AB41" i="17"/>
  <c r="AC41" i="17"/>
  <c r="AD41" i="17"/>
  <c r="AE41" i="17"/>
  <c r="AF41" i="17"/>
  <c r="AG41" i="17"/>
  <c r="AH41" i="17"/>
  <c r="AI41" i="17"/>
  <c r="AJ41" i="17"/>
  <c r="AK41" i="17"/>
  <c r="AL41" i="17"/>
  <c r="AM41" i="17"/>
  <c r="AN41" i="17"/>
  <c r="AO41" i="17"/>
  <c r="AP41" i="17"/>
  <c r="AQ41" i="17"/>
  <c r="AR41" i="17"/>
  <c r="AS41" i="17"/>
  <c r="E43" i="17"/>
  <c r="F43" i="17"/>
  <c r="G43" i="17"/>
  <c r="H43" i="17"/>
  <c r="I43" i="17"/>
  <c r="J43" i="17"/>
  <c r="K43" i="17"/>
  <c r="L43" i="17"/>
  <c r="M43" i="17"/>
  <c r="N43" i="17"/>
  <c r="O43" i="17"/>
  <c r="P43" i="17"/>
  <c r="Q43" i="17"/>
  <c r="R43" i="17"/>
  <c r="S43" i="17"/>
  <c r="T43" i="17"/>
  <c r="U43" i="17"/>
  <c r="V43" i="17"/>
  <c r="W43" i="17"/>
  <c r="X43" i="17"/>
  <c r="Y43" i="17"/>
  <c r="Z43" i="17"/>
  <c r="AA43" i="17"/>
  <c r="AB43" i="17"/>
  <c r="AC43" i="17"/>
  <c r="AD43" i="17"/>
  <c r="AE43" i="17"/>
  <c r="AF43" i="17"/>
  <c r="AG43" i="17"/>
  <c r="AH43" i="17"/>
  <c r="AI43" i="17"/>
  <c r="AJ43" i="17"/>
  <c r="AK43" i="17"/>
  <c r="AL43" i="17"/>
  <c r="AM43" i="17"/>
  <c r="AN43" i="17"/>
  <c r="AO43" i="17"/>
  <c r="AP43" i="17"/>
  <c r="AQ43" i="17"/>
  <c r="AR43" i="17"/>
  <c r="AS43" i="17"/>
  <c r="E44" i="17"/>
  <c r="F44" i="17"/>
  <c r="G44" i="17"/>
  <c r="H44" i="17"/>
  <c r="I44" i="17"/>
  <c r="J44" i="17"/>
  <c r="K44" i="17"/>
  <c r="L44" i="17"/>
  <c r="M44" i="17"/>
  <c r="N44" i="17"/>
  <c r="O44" i="17"/>
  <c r="P44" i="17"/>
  <c r="Q44" i="17"/>
  <c r="R44" i="17"/>
  <c r="S44" i="17"/>
  <c r="T44" i="17"/>
  <c r="U44" i="17"/>
  <c r="V44" i="17"/>
  <c r="W44" i="17"/>
  <c r="X44" i="17"/>
  <c r="Y44" i="17"/>
  <c r="Z44" i="17"/>
  <c r="AA44" i="17"/>
  <c r="AB44" i="17"/>
  <c r="AC44" i="17"/>
  <c r="AD44" i="17"/>
  <c r="AE44" i="17"/>
  <c r="AF44" i="17"/>
  <c r="AG44" i="17"/>
  <c r="AH44" i="17"/>
  <c r="AI44" i="17"/>
  <c r="AJ44" i="17"/>
  <c r="AK44" i="17"/>
  <c r="AL44" i="17"/>
  <c r="AM44" i="17"/>
  <c r="AN44" i="17"/>
  <c r="AO44" i="17"/>
  <c r="AP44" i="17"/>
  <c r="AQ44" i="17"/>
  <c r="AR44" i="17"/>
  <c r="AS44" i="17"/>
  <c r="E45" i="17"/>
  <c r="F45" i="17"/>
  <c r="G45" i="17"/>
  <c r="H45" i="17"/>
  <c r="I45" i="17"/>
  <c r="J45" i="17"/>
  <c r="K45" i="17"/>
  <c r="L45" i="17"/>
  <c r="M45" i="17"/>
  <c r="N45" i="17"/>
  <c r="O45" i="17"/>
  <c r="P45" i="17"/>
  <c r="Q45" i="17"/>
  <c r="R45" i="17"/>
  <c r="S45" i="17"/>
  <c r="T45" i="17"/>
  <c r="U45" i="17"/>
  <c r="V45" i="17"/>
  <c r="W45" i="17"/>
  <c r="X45" i="17"/>
  <c r="Y45" i="17"/>
  <c r="Z45" i="17"/>
  <c r="AA45" i="17"/>
  <c r="AB45" i="17"/>
  <c r="AC45" i="17"/>
  <c r="AD45" i="17"/>
  <c r="AE45" i="17"/>
  <c r="AF45" i="17"/>
  <c r="AG45" i="17"/>
  <c r="AH45" i="17"/>
  <c r="AI45" i="17"/>
  <c r="AJ45" i="17"/>
  <c r="AK45" i="17"/>
  <c r="AL45" i="17"/>
  <c r="AM45" i="17"/>
  <c r="AN45" i="17"/>
  <c r="AO45" i="17"/>
  <c r="AP45" i="17"/>
  <c r="AQ45" i="17"/>
  <c r="AR45" i="17"/>
  <c r="AS45" i="17"/>
  <c r="E46" i="17"/>
  <c r="F46" i="17"/>
  <c r="G46" i="17"/>
  <c r="H46" i="17"/>
  <c r="I46" i="17"/>
  <c r="J46" i="17"/>
  <c r="K46" i="17"/>
  <c r="L46" i="17"/>
  <c r="M46" i="17"/>
  <c r="N46" i="17"/>
  <c r="O46" i="17"/>
  <c r="P46" i="17"/>
  <c r="Q46" i="17"/>
  <c r="R46" i="17"/>
  <c r="S46" i="17"/>
  <c r="T46" i="17"/>
  <c r="U46" i="17"/>
  <c r="V46" i="17"/>
  <c r="W46" i="17"/>
  <c r="X46" i="17"/>
  <c r="Y46" i="17"/>
  <c r="Z46" i="17"/>
  <c r="AA46" i="17"/>
  <c r="AB46" i="17"/>
  <c r="AC46" i="17"/>
  <c r="AD46" i="17"/>
  <c r="AE46" i="17"/>
  <c r="AF46" i="17"/>
  <c r="AG46" i="17"/>
  <c r="AH46" i="17"/>
  <c r="AI46" i="17"/>
  <c r="AJ46" i="17"/>
  <c r="AK46" i="17"/>
  <c r="AL46" i="17"/>
  <c r="AM46" i="17"/>
  <c r="AN46" i="17"/>
  <c r="AO46" i="17"/>
  <c r="AP46" i="17"/>
  <c r="AQ46" i="17"/>
  <c r="AR46" i="17"/>
  <c r="AS46" i="17"/>
  <c r="E47" i="17"/>
  <c r="F47" i="17"/>
  <c r="G47" i="17"/>
  <c r="H47" i="17"/>
  <c r="I47" i="17"/>
  <c r="J47" i="17"/>
  <c r="K47" i="17"/>
  <c r="L47" i="17"/>
  <c r="M47" i="17"/>
  <c r="N47" i="17"/>
  <c r="O47" i="17"/>
  <c r="P47" i="17"/>
  <c r="Q47" i="17"/>
  <c r="R47" i="17"/>
  <c r="S47" i="17"/>
  <c r="T47" i="17"/>
  <c r="U47" i="17"/>
  <c r="V47" i="17"/>
  <c r="W47" i="17"/>
  <c r="X47" i="17"/>
  <c r="Y47" i="17"/>
  <c r="Z47" i="17"/>
  <c r="AA47" i="17"/>
  <c r="AB47" i="17"/>
  <c r="AC47" i="17"/>
  <c r="AD47" i="17"/>
  <c r="AE47" i="17"/>
  <c r="AF47" i="17"/>
  <c r="AG47" i="17"/>
  <c r="AH47" i="17"/>
  <c r="AI47" i="17"/>
  <c r="AJ47" i="17"/>
  <c r="AK47" i="17"/>
  <c r="AL47" i="17"/>
  <c r="AM47" i="17"/>
  <c r="AN47" i="17"/>
  <c r="AO47" i="17"/>
  <c r="AP47" i="17"/>
  <c r="AQ47" i="17"/>
  <c r="AR47" i="17"/>
  <c r="AS47" i="17"/>
  <c r="E49" i="17"/>
  <c r="F49" i="17"/>
  <c r="G49" i="17"/>
  <c r="H49" i="17"/>
  <c r="I49" i="17"/>
  <c r="J49" i="17"/>
  <c r="K49" i="17"/>
  <c r="L49" i="17"/>
  <c r="M49" i="17"/>
  <c r="N49" i="17"/>
  <c r="O49" i="17"/>
  <c r="P49" i="17"/>
  <c r="Q49" i="17"/>
  <c r="R49" i="17"/>
  <c r="S49" i="17"/>
  <c r="T49" i="17"/>
  <c r="U49" i="17"/>
  <c r="V49" i="17"/>
  <c r="W49" i="17"/>
  <c r="X49" i="17"/>
  <c r="Y49" i="17"/>
  <c r="Z49" i="17"/>
  <c r="AA49" i="17"/>
  <c r="AB49" i="17"/>
  <c r="AC49" i="17"/>
  <c r="AD49" i="17"/>
  <c r="AE49" i="17"/>
  <c r="AF49" i="17"/>
  <c r="AG49" i="17"/>
  <c r="AH49" i="17"/>
  <c r="AI49" i="17"/>
  <c r="AJ49" i="17"/>
  <c r="AK49" i="17"/>
  <c r="AL49" i="17"/>
  <c r="AM49" i="17"/>
  <c r="AN49" i="17"/>
  <c r="AO49" i="17"/>
  <c r="AP49" i="17"/>
  <c r="AQ49" i="17"/>
  <c r="AR49" i="17"/>
  <c r="AS49" i="17"/>
  <c r="E50" i="17"/>
  <c r="F50" i="17"/>
  <c r="G50" i="17"/>
  <c r="H50" i="17"/>
  <c r="I50" i="17"/>
  <c r="J50" i="17"/>
  <c r="K50" i="17"/>
  <c r="L50" i="17"/>
  <c r="M50" i="17"/>
  <c r="N50" i="17"/>
  <c r="O50" i="17"/>
  <c r="P50" i="17"/>
  <c r="Q50" i="17"/>
  <c r="R50" i="17"/>
  <c r="S50" i="17"/>
  <c r="T50" i="17"/>
  <c r="U50" i="17"/>
  <c r="V50" i="17"/>
  <c r="W50" i="17"/>
  <c r="X50" i="17"/>
  <c r="Y50" i="17"/>
  <c r="Z50" i="17"/>
  <c r="AA50" i="17"/>
  <c r="AB50" i="17"/>
  <c r="AC50" i="17"/>
  <c r="AD50" i="17"/>
  <c r="AE50" i="17"/>
  <c r="AF50" i="17"/>
  <c r="AG50" i="17"/>
  <c r="AH50" i="17"/>
  <c r="AI50" i="17"/>
  <c r="AJ50" i="17"/>
  <c r="AK50" i="17"/>
  <c r="AL50" i="17"/>
  <c r="AM50" i="17"/>
  <c r="AN50" i="17"/>
  <c r="AO50" i="17"/>
  <c r="AP50" i="17"/>
  <c r="AQ50" i="17"/>
  <c r="AR50" i="17"/>
  <c r="AS50" i="17"/>
  <c r="E51" i="17"/>
  <c r="F51" i="17"/>
  <c r="G51" i="17"/>
  <c r="H51" i="17"/>
  <c r="I51" i="17"/>
  <c r="J51" i="17"/>
  <c r="K51" i="17"/>
  <c r="L51" i="17"/>
  <c r="M51" i="17"/>
  <c r="N51" i="17"/>
  <c r="O51" i="17"/>
  <c r="P51" i="17"/>
  <c r="Q51" i="17"/>
  <c r="R51" i="17"/>
  <c r="S51" i="17"/>
  <c r="T51" i="17"/>
  <c r="U51" i="17"/>
  <c r="V51" i="17"/>
  <c r="W51" i="17"/>
  <c r="X51" i="17"/>
  <c r="Y51" i="17"/>
  <c r="Z51" i="17"/>
  <c r="AA51" i="17"/>
  <c r="AB51" i="17"/>
  <c r="AC51" i="17"/>
  <c r="AD51" i="17"/>
  <c r="AE51" i="17"/>
  <c r="AF51" i="17"/>
  <c r="AG51" i="17"/>
  <c r="AH51" i="17"/>
  <c r="AI51" i="17"/>
  <c r="AJ51" i="17"/>
  <c r="AK51" i="17"/>
  <c r="AL51" i="17"/>
  <c r="AM51" i="17"/>
  <c r="AN51" i="17"/>
  <c r="AO51" i="17"/>
  <c r="AP51" i="17"/>
  <c r="AQ51" i="17"/>
  <c r="AR51" i="17"/>
  <c r="AS51" i="17"/>
  <c r="E52" i="17"/>
  <c r="F52" i="17"/>
  <c r="G52" i="17"/>
  <c r="H52" i="17"/>
  <c r="I52" i="17"/>
  <c r="J52" i="17"/>
  <c r="K52" i="17"/>
  <c r="L52" i="17"/>
  <c r="M52" i="17"/>
  <c r="N52" i="17"/>
  <c r="O52" i="17"/>
  <c r="P52" i="17"/>
  <c r="Q52" i="17"/>
  <c r="R52" i="17"/>
  <c r="S52" i="17"/>
  <c r="T52" i="17"/>
  <c r="U52" i="17"/>
  <c r="V52" i="17"/>
  <c r="W52" i="17"/>
  <c r="X52" i="17"/>
  <c r="Y52" i="17"/>
  <c r="Z52" i="17"/>
  <c r="AA52" i="17"/>
  <c r="AB52" i="17"/>
  <c r="AC52" i="17"/>
  <c r="AD52" i="17"/>
  <c r="AE52" i="17"/>
  <c r="AF52" i="17"/>
  <c r="AG52" i="17"/>
  <c r="AH52" i="17"/>
  <c r="AI52" i="17"/>
  <c r="AJ52" i="17"/>
  <c r="AK52" i="17"/>
  <c r="AL52" i="17"/>
  <c r="AM52" i="17"/>
  <c r="AN52" i="17"/>
  <c r="AO52" i="17"/>
  <c r="AP52" i="17"/>
  <c r="AQ52" i="17"/>
  <c r="AR52" i="17"/>
  <c r="AS52" i="17"/>
  <c r="E53" i="17"/>
  <c r="F53" i="17"/>
  <c r="G53" i="17"/>
  <c r="H53" i="17"/>
  <c r="I53" i="17"/>
  <c r="J53" i="17"/>
  <c r="K53" i="17"/>
  <c r="L53" i="17"/>
  <c r="M53" i="17"/>
  <c r="N53" i="17"/>
  <c r="O53" i="17"/>
  <c r="P53" i="17"/>
  <c r="Q53" i="17"/>
  <c r="R53" i="17"/>
  <c r="S53" i="17"/>
  <c r="T53" i="17"/>
  <c r="U53" i="17"/>
  <c r="V53" i="17"/>
  <c r="W53" i="17"/>
  <c r="X53" i="17"/>
  <c r="Y53" i="17"/>
  <c r="Z53" i="17"/>
  <c r="AA53" i="17"/>
  <c r="AB53" i="17"/>
  <c r="AC53" i="17"/>
  <c r="AD53" i="17"/>
  <c r="AE53" i="17"/>
  <c r="AF53" i="17"/>
  <c r="AG53" i="17"/>
  <c r="AH53" i="17"/>
  <c r="AI53" i="17"/>
  <c r="AJ53" i="17"/>
  <c r="AK53" i="17"/>
  <c r="AL53" i="17"/>
  <c r="AM53" i="17"/>
  <c r="AN53" i="17"/>
  <c r="AO53" i="17"/>
  <c r="AP53" i="17"/>
  <c r="AQ53" i="17"/>
  <c r="AR53" i="17"/>
  <c r="AS53" i="17"/>
  <c r="E54" i="17"/>
  <c r="F54" i="17"/>
  <c r="G54" i="17"/>
  <c r="H54" i="17"/>
  <c r="I54" i="17"/>
  <c r="J54" i="17"/>
  <c r="K54" i="17"/>
  <c r="L54" i="17"/>
  <c r="M54" i="17"/>
  <c r="N54" i="17"/>
  <c r="O54" i="17"/>
  <c r="P54" i="17"/>
  <c r="Q54" i="17"/>
  <c r="R54" i="17"/>
  <c r="S54" i="17"/>
  <c r="T54" i="17"/>
  <c r="U54" i="17"/>
  <c r="V54" i="17"/>
  <c r="W54" i="17"/>
  <c r="X54" i="17"/>
  <c r="Y54" i="17"/>
  <c r="Z54" i="17"/>
  <c r="AA54" i="17"/>
  <c r="AB54" i="17"/>
  <c r="AC54" i="17"/>
  <c r="AD54" i="17"/>
  <c r="AE54" i="17"/>
  <c r="AF54" i="17"/>
  <c r="AG54" i="17"/>
  <c r="AH54" i="17"/>
  <c r="AI54" i="17"/>
  <c r="AJ54" i="17"/>
  <c r="AK54" i="17"/>
  <c r="AL54" i="17"/>
  <c r="AM54" i="17"/>
  <c r="AN54" i="17"/>
  <c r="AO54" i="17"/>
  <c r="AP54" i="17"/>
  <c r="AQ54" i="17"/>
  <c r="AR54" i="17"/>
  <c r="AS54" i="17"/>
  <c r="E55" i="17"/>
  <c r="F55" i="17"/>
  <c r="G55" i="17"/>
  <c r="H55" i="17"/>
  <c r="I55" i="17"/>
  <c r="J55" i="17"/>
  <c r="K55" i="17"/>
  <c r="L55" i="17"/>
  <c r="M55" i="17"/>
  <c r="N55" i="17"/>
  <c r="O55" i="17"/>
  <c r="P55" i="17"/>
  <c r="Q55" i="17"/>
  <c r="R55" i="17"/>
  <c r="S55" i="17"/>
  <c r="T55" i="17"/>
  <c r="U55" i="17"/>
  <c r="V55" i="17"/>
  <c r="W55" i="17"/>
  <c r="X55" i="17"/>
  <c r="Y55" i="17"/>
  <c r="Z55" i="17"/>
  <c r="AA55" i="17"/>
  <c r="AB55" i="17"/>
  <c r="AC55" i="17"/>
  <c r="AD55" i="17"/>
  <c r="AE55" i="17"/>
  <c r="AF55" i="17"/>
  <c r="AG55" i="17"/>
  <c r="AH55" i="17"/>
  <c r="AI55" i="17"/>
  <c r="AJ55" i="17"/>
  <c r="AK55" i="17"/>
  <c r="AL55" i="17"/>
  <c r="AM55" i="17"/>
  <c r="AN55" i="17"/>
  <c r="AO55" i="17"/>
  <c r="AP55" i="17"/>
  <c r="AQ55" i="17"/>
  <c r="AR55" i="17"/>
  <c r="AS55" i="17"/>
  <c r="E56" i="17"/>
  <c r="F56" i="17"/>
  <c r="G56" i="17"/>
  <c r="H56" i="17"/>
  <c r="I56" i="17"/>
  <c r="J56" i="17"/>
  <c r="K56" i="17"/>
  <c r="L56" i="17"/>
  <c r="M56" i="17"/>
  <c r="N56" i="17"/>
  <c r="O56" i="17"/>
  <c r="P56" i="17"/>
  <c r="Q56" i="17"/>
  <c r="R56" i="17"/>
  <c r="S56" i="17"/>
  <c r="T56" i="17"/>
  <c r="U56" i="17"/>
  <c r="V56" i="17"/>
  <c r="W56" i="17"/>
  <c r="X56" i="17"/>
  <c r="Y56" i="17"/>
  <c r="Z56" i="17"/>
  <c r="AA56" i="17"/>
  <c r="AB56" i="17"/>
  <c r="AC56" i="17"/>
  <c r="AD56" i="17"/>
  <c r="AE56" i="17"/>
  <c r="AF56" i="17"/>
  <c r="AG56" i="17"/>
  <c r="AH56" i="17"/>
  <c r="AI56" i="17"/>
  <c r="AJ56" i="17"/>
  <c r="AK56" i="17"/>
  <c r="AL56" i="17"/>
  <c r="AM56" i="17"/>
  <c r="AN56" i="17"/>
  <c r="AO56" i="17"/>
  <c r="AP56" i="17"/>
  <c r="AQ56" i="17"/>
  <c r="AR56" i="17"/>
  <c r="AS56" i="17"/>
  <c r="E57" i="17"/>
  <c r="F57" i="17"/>
  <c r="G57" i="17"/>
  <c r="H57" i="17"/>
  <c r="I57" i="17"/>
  <c r="J57" i="17"/>
  <c r="K57" i="17"/>
  <c r="L57" i="17"/>
  <c r="M57" i="17"/>
  <c r="N57" i="17"/>
  <c r="O57" i="17"/>
  <c r="P57" i="17"/>
  <c r="Q57" i="17"/>
  <c r="R57" i="17"/>
  <c r="S57" i="17"/>
  <c r="T57" i="17"/>
  <c r="U57" i="17"/>
  <c r="V57" i="17"/>
  <c r="W57" i="17"/>
  <c r="X57" i="17"/>
  <c r="Y57" i="17"/>
  <c r="Z57" i="17"/>
  <c r="AA57" i="17"/>
  <c r="AB57" i="17"/>
  <c r="AC57" i="17"/>
  <c r="AD57" i="17"/>
  <c r="AE57" i="17"/>
  <c r="AF57" i="17"/>
  <c r="AG57" i="17"/>
  <c r="AH57" i="17"/>
  <c r="AI57" i="17"/>
  <c r="AJ57" i="17"/>
  <c r="AK57" i="17"/>
  <c r="AL57" i="17"/>
  <c r="AM57" i="17"/>
  <c r="AN57" i="17"/>
  <c r="AO57" i="17"/>
  <c r="AP57" i="17"/>
  <c r="AQ57" i="17"/>
  <c r="AR57" i="17"/>
  <c r="AS57" i="17"/>
  <c r="E58" i="17"/>
  <c r="F58" i="17"/>
  <c r="G58" i="17"/>
  <c r="H58" i="17"/>
  <c r="I58" i="17"/>
  <c r="J58" i="17"/>
  <c r="K58" i="17"/>
  <c r="L58" i="17"/>
  <c r="M58" i="17"/>
  <c r="N58" i="17"/>
  <c r="O58" i="17"/>
  <c r="P58" i="17"/>
  <c r="Q58" i="17"/>
  <c r="R58" i="17"/>
  <c r="S58" i="17"/>
  <c r="T58" i="17"/>
  <c r="U58" i="17"/>
  <c r="V58" i="17"/>
  <c r="W58" i="17"/>
  <c r="X58" i="17"/>
  <c r="Y58" i="17"/>
  <c r="Z58" i="17"/>
  <c r="AA58" i="17"/>
  <c r="AB58" i="17"/>
  <c r="AC58" i="17"/>
  <c r="AD58" i="17"/>
  <c r="AE58" i="17"/>
  <c r="AF58" i="17"/>
  <c r="AG58" i="17"/>
  <c r="AH58" i="17"/>
  <c r="AI58" i="17"/>
  <c r="AJ58" i="17"/>
  <c r="AK58" i="17"/>
  <c r="AL58" i="17"/>
  <c r="AM58" i="17"/>
  <c r="AN58" i="17"/>
  <c r="AO58" i="17"/>
  <c r="AP58" i="17"/>
  <c r="AQ58" i="17"/>
  <c r="AR58" i="17"/>
  <c r="AS58" i="17"/>
  <c r="E59" i="17"/>
  <c r="F59" i="17"/>
  <c r="G59" i="17"/>
  <c r="H59" i="17"/>
  <c r="I59" i="17"/>
  <c r="J59" i="17"/>
  <c r="K59" i="17"/>
  <c r="L59" i="17"/>
  <c r="M59" i="17"/>
  <c r="N59" i="17"/>
  <c r="O59" i="17"/>
  <c r="P59" i="17"/>
  <c r="Q59" i="17"/>
  <c r="R59" i="17"/>
  <c r="S59" i="17"/>
  <c r="T59" i="17"/>
  <c r="U59" i="17"/>
  <c r="V59" i="17"/>
  <c r="W59" i="17"/>
  <c r="X59" i="17"/>
  <c r="Y59" i="17"/>
  <c r="Z59" i="17"/>
  <c r="AA59" i="17"/>
  <c r="AB59" i="17"/>
  <c r="AC59" i="17"/>
  <c r="AD59" i="17"/>
  <c r="AE59" i="17"/>
  <c r="AF59" i="17"/>
  <c r="AG59" i="17"/>
  <c r="AH59" i="17"/>
  <c r="AI59" i="17"/>
  <c r="AJ59" i="17"/>
  <c r="AK59" i="17"/>
  <c r="AL59" i="17"/>
  <c r="AM59" i="17"/>
  <c r="AN59" i="17"/>
  <c r="AO59" i="17"/>
  <c r="AP59" i="17"/>
  <c r="AQ59" i="17"/>
  <c r="AR59" i="17"/>
  <c r="AS59" i="17"/>
  <c r="E60" i="17"/>
  <c r="F60" i="17"/>
  <c r="G60" i="17"/>
  <c r="H60" i="17"/>
  <c r="I60" i="17"/>
  <c r="J60" i="17"/>
  <c r="K60" i="17"/>
  <c r="L60" i="17"/>
  <c r="M60" i="17"/>
  <c r="N60" i="17"/>
  <c r="O60" i="17"/>
  <c r="P60" i="17"/>
  <c r="Q60" i="17"/>
  <c r="R60" i="17"/>
  <c r="S60" i="17"/>
  <c r="T60" i="17"/>
  <c r="U60" i="17"/>
  <c r="V60" i="17"/>
  <c r="W60" i="17"/>
  <c r="X60" i="17"/>
  <c r="Y60" i="17"/>
  <c r="Z60" i="17"/>
  <c r="AA60" i="17"/>
  <c r="AB60" i="17"/>
  <c r="AC60" i="17"/>
  <c r="AD60" i="17"/>
  <c r="AE60" i="17"/>
  <c r="AF60" i="17"/>
  <c r="AG60" i="17"/>
  <c r="AH60" i="17"/>
  <c r="AI60" i="17"/>
  <c r="AJ60" i="17"/>
  <c r="AK60" i="17"/>
  <c r="AL60" i="17"/>
  <c r="AM60" i="17"/>
  <c r="AN60" i="17"/>
  <c r="AO60" i="17"/>
  <c r="AP60" i="17"/>
  <c r="AQ60" i="17"/>
  <c r="AR60" i="17"/>
  <c r="AS60" i="17"/>
  <c r="E61" i="17"/>
  <c r="F61" i="17"/>
  <c r="G61" i="17"/>
  <c r="H61" i="17"/>
  <c r="I61" i="17"/>
  <c r="J61" i="17"/>
  <c r="K61" i="17"/>
  <c r="L61" i="17"/>
  <c r="M61" i="17"/>
  <c r="N61" i="17"/>
  <c r="O61" i="17"/>
  <c r="P61" i="17"/>
  <c r="Q61" i="17"/>
  <c r="R61" i="17"/>
  <c r="S61" i="17"/>
  <c r="T61" i="17"/>
  <c r="U61" i="17"/>
  <c r="V61" i="17"/>
  <c r="W61" i="17"/>
  <c r="X61" i="17"/>
  <c r="Y61" i="17"/>
  <c r="Z61" i="17"/>
  <c r="AA61" i="17"/>
  <c r="AB61" i="17"/>
  <c r="AC61" i="17"/>
  <c r="AD61" i="17"/>
  <c r="AE61" i="17"/>
  <c r="AF61" i="17"/>
  <c r="AG61" i="17"/>
  <c r="AH61" i="17"/>
  <c r="AI61" i="17"/>
  <c r="AJ61" i="17"/>
  <c r="AK61" i="17"/>
  <c r="AL61" i="17"/>
  <c r="AM61" i="17"/>
  <c r="AN61" i="17"/>
  <c r="AO61" i="17"/>
  <c r="AP61" i="17"/>
  <c r="AQ61" i="17"/>
  <c r="AR61" i="17"/>
  <c r="AS61" i="17"/>
  <c r="E62" i="17"/>
  <c r="F62" i="17"/>
  <c r="G62" i="17"/>
  <c r="H62" i="17"/>
  <c r="I62" i="17"/>
  <c r="J62" i="17"/>
  <c r="K62" i="17"/>
  <c r="L62" i="17"/>
  <c r="M62" i="17"/>
  <c r="N62" i="17"/>
  <c r="O62" i="17"/>
  <c r="P62" i="17"/>
  <c r="Q62" i="17"/>
  <c r="R62" i="17"/>
  <c r="S62" i="17"/>
  <c r="T62" i="17"/>
  <c r="U62" i="17"/>
  <c r="V62" i="17"/>
  <c r="W62" i="17"/>
  <c r="X62" i="17"/>
  <c r="Y62" i="17"/>
  <c r="Z62" i="17"/>
  <c r="AA62" i="17"/>
  <c r="AB62" i="17"/>
  <c r="AC62" i="17"/>
  <c r="AD62" i="17"/>
  <c r="AE62" i="17"/>
  <c r="AF62" i="17"/>
  <c r="AG62" i="17"/>
  <c r="AH62" i="17"/>
  <c r="AI62" i="17"/>
  <c r="AJ62" i="17"/>
  <c r="AK62" i="17"/>
  <c r="AL62" i="17"/>
  <c r="AM62" i="17"/>
  <c r="AN62" i="17"/>
  <c r="AO62" i="17"/>
  <c r="AP62" i="17"/>
  <c r="AQ62" i="17"/>
  <c r="AR62" i="17"/>
  <c r="AS62" i="17"/>
  <c r="E63" i="17"/>
  <c r="F63" i="17"/>
  <c r="G63" i="17"/>
  <c r="H63" i="17"/>
  <c r="I63" i="17"/>
  <c r="J63" i="17"/>
  <c r="K63" i="17"/>
  <c r="L63" i="17"/>
  <c r="M63" i="17"/>
  <c r="N63" i="17"/>
  <c r="O63" i="17"/>
  <c r="P63" i="17"/>
  <c r="Q63" i="17"/>
  <c r="R63" i="17"/>
  <c r="S63" i="17"/>
  <c r="T63" i="17"/>
  <c r="U63" i="17"/>
  <c r="V63" i="17"/>
  <c r="W63" i="17"/>
  <c r="X63" i="17"/>
  <c r="Y63" i="17"/>
  <c r="Z63" i="17"/>
  <c r="AA63" i="17"/>
  <c r="AB63" i="17"/>
  <c r="AC63" i="17"/>
  <c r="AD63" i="17"/>
  <c r="AE63" i="17"/>
  <c r="AF63" i="17"/>
  <c r="AG63" i="17"/>
  <c r="AH63" i="17"/>
  <c r="AI63" i="17"/>
  <c r="AJ63" i="17"/>
  <c r="AK63" i="17"/>
  <c r="AL63" i="17"/>
  <c r="AM63" i="17"/>
  <c r="AN63" i="17"/>
  <c r="AO63" i="17"/>
  <c r="AP63" i="17"/>
  <c r="AQ63" i="17"/>
  <c r="AR63" i="17"/>
  <c r="AS63" i="17"/>
  <c r="E65" i="17"/>
  <c r="F65" i="17"/>
  <c r="G65" i="17"/>
  <c r="H65" i="17"/>
  <c r="I65" i="17"/>
  <c r="J65" i="17"/>
  <c r="K65" i="17"/>
  <c r="L65" i="17"/>
  <c r="M65" i="17"/>
  <c r="N65" i="17"/>
  <c r="O65" i="17"/>
  <c r="P65" i="17"/>
  <c r="Q65" i="17"/>
  <c r="R65" i="17"/>
  <c r="S65" i="17"/>
  <c r="T65" i="17"/>
  <c r="U65" i="17"/>
  <c r="V65" i="17"/>
  <c r="W65" i="17"/>
  <c r="X65" i="17"/>
  <c r="Y65" i="17"/>
  <c r="Z65" i="17"/>
  <c r="AA65" i="17"/>
  <c r="AB65" i="17"/>
  <c r="AC65" i="17"/>
  <c r="AD65" i="17"/>
  <c r="AE65" i="17"/>
  <c r="AF65" i="17"/>
  <c r="AG65" i="17"/>
  <c r="AH65" i="17"/>
  <c r="AI65" i="17"/>
  <c r="AJ65" i="17"/>
  <c r="AK65" i="17"/>
  <c r="AL65" i="17"/>
  <c r="AM65" i="17"/>
  <c r="AN65" i="17"/>
  <c r="AO65" i="17"/>
  <c r="AP65" i="17"/>
  <c r="AQ65" i="17"/>
  <c r="AR65" i="17"/>
  <c r="AS65" i="17"/>
  <c r="E66" i="17"/>
  <c r="F66" i="17"/>
  <c r="G66" i="17"/>
  <c r="H66" i="17"/>
  <c r="I66" i="17"/>
  <c r="J66" i="17"/>
  <c r="K66" i="17"/>
  <c r="L66" i="17"/>
  <c r="M66" i="17"/>
  <c r="N66" i="17"/>
  <c r="O66" i="17"/>
  <c r="P66" i="17"/>
  <c r="Q66" i="17"/>
  <c r="R66" i="17"/>
  <c r="S66" i="17"/>
  <c r="T66" i="17"/>
  <c r="U66" i="17"/>
  <c r="V66" i="17"/>
  <c r="W66" i="17"/>
  <c r="X66" i="17"/>
  <c r="Y66" i="17"/>
  <c r="Z66" i="17"/>
  <c r="AA66" i="17"/>
  <c r="AB66" i="17"/>
  <c r="AC66" i="17"/>
  <c r="AD66" i="17"/>
  <c r="AE66" i="17"/>
  <c r="AF66" i="17"/>
  <c r="AG66" i="17"/>
  <c r="AH66" i="17"/>
  <c r="AI66" i="17"/>
  <c r="AJ66" i="17"/>
  <c r="AK66" i="17"/>
  <c r="AL66" i="17"/>
  <c r="AM66" i="17"/>
  <c r="AN66" i="17"/>
  <c r="AO66" i="17"/>
  <c r="AP66" i="17"/>
  <c r="AQ66" i="17"/>
  <c r="AR66" i="17"/>
  <c r="AS66" i="17"/>
  <c r="E67" i="17"/>
  <c r="F67" i="17"/>
  <c r="G67" i="17"/>
  <c r="H67" i="17"/>
  <c r="I67" i="17"/>
  <c r="J67" i="17"/>
  <c r="K67" i="17"/>
  <c r="L67" i="17"/>
  <c r="M67" i="17"/>
  <c r="N67" i="17"/>
  <c r="O67" i="17"/>
  <c r="P67" i="17"/>
  <c r="Q67" i="17"/>
  <c r="R67" i="17"/>
  <c r="S67" i="17"/>
  <c r="T67" i="17"/>
  <c r="U67" i="17"/>
  <c r="V67" i="17"/>
  <c r="W67" i="17"/>
  <c r="X67" i="17"/>
  <c r="Y67" i="17"/>
  <c r="Z67" i="17"/>
  <c r="AA67" i="17"/>
  <c r="AB67" i="17"/>
  <c r="AC67" i="17"/>
  <c r="AD67" i="17"/>
  <c r="AE67" i="17"/>
  <c r="AF67" i="17"/>
  <c r="AG67" i="17"/>
  <c r="AH67" i="17"/>
  <c r="AI67" i="17"/>
  <c r="AJ67" i="17"/>
  <c r="AK67" i="17"/>
  <c r="AL67" i="17"/>
  <c r="AM67" i="17"/>
  <c r="AN67" i="17"/>
  <c r="AO67" i="17"/>
  <c r="AP67" i="17"/>
  <c r="AQ67" i="17"/>
  <c r="AR67" i="17"/>
  <c r="AS67" i="17"/>
  <c r="F13" i="17"/>
  <c r="G13" i="17"/>
  <c r="H13" i="17"/>
  <c r="I13" i="17"/>
  <c r="J13" i="17"/>
  <c r="K13" i="17"/>
  <c r="L13" i="17"/>
  <c r="M13" i="17"/>
  <c r="N13" i="17"/>
  <c r="O13" i="17"/>
  <c r="P13" i="17"/>
  <c r="Q13" i="17"/>
  <c r="R13" i="17"/>
  <c r="S13" i="17"/>
  <c r="T13" i="17"/>
  <c r="U13" i="17"/>
  <c r="V13" i="17"/>
  <c r="W13" i="17"/>
  <c r="X13" i="17"/>
  <c r="Y13" i="17"/>
  <c r="Z13" i="17"/>
  <c r="AA13" i="17"/>
  <c r="AB13" i="17"/>
  <c r="AC13" i="17"/>
  <c r="AD13" i="17"/>
  <c r="AE13" i="17"/>
  <c r="AF13" i="17"/>
  <c r="AG13" i="17"/>
  <c r="AH13" i="17"/>
  <c r="AI13" i="17"/>
  <c r="AJ13" i="17"/>
  <c r="AK13" i="17"/>
  <c r="AL13" i="17"/>
  <c r="AM13" i="17"/>
  <c r="AN13" i="17"/>
  <c r="AO13" i="17"/>
  <c r="AP13" i="17"/>
  <c r="AQ13" i="17"/>
  <c r="AR13" i="17"/>
  <c r="AS13" i="17"/>
  <c r="E13" i="17"/>
  <c r="D67" i="17"/>
  <c r="D66" i="17"/>
  <c r="D65" i="17"/>
  <c r="D63" i="17"/>
  <c r="BF62" i="17"/>
  <c r="BE62" i="17"/>
  <c r="BD62" i="17"/>
  <c r="BC62" i="17"/>
  <c r="BB62" i="17"/>
  <c r="BA62" i="17"/>
  <c r="BF61" i="17"/>
  <c r="D61" i="17"/>
  <c r="BK61" i="17" s="1"/>
  <c r="D59" i="17"/>
  <c r="AX61" i="17" s="1"/>
  <c r="D58" i="17"/>
  <c r="D57" i="17"/>
  <c r="D56" i="17"/>
  <c r="D55" i="17"/>
  <c r="D54" i="17"/>
  <c r="AY61" i="17" s="1"/>
  <c r="D53" i="17"/>
  <c r="BC60" i="17" s="1"/>
  <c r="D52" i="17"/>
  <c r="AY50" i="17" s="1"/>
  <c r="D51" i="17"/>
  <c r="AX50" i="17"/>
  <c r="AV50" i="17"/>
  <c r="D50" i="17"/>
  <c r="AX42" i="17" s="1"/>
  <c r="BK49" i="17"/>
  <c r="BJ49" i="17"/>
  <c r="BI49" i="17"/>
  <c r="BG49" i="17"/>
  <c r="BF49" i="17"/>
  <c r="BE49" i="17"/>
  <c r="BD49" i="17"/>
  <c r="BC49" i="17"/>
  <c r="BB49" i="17"/>
  <c r="BA49" i="17"/>
  <c r="AZ49" i="17"/>
  <c r="AY49" i="17"/>
  <c r="AX49" i="17"/>
  <c r="AW49" i="17"/>
  <c r="AV49" i="17"/>
  <c r="AU49" i="17"/>
  <c r="D49" i="17"/>
  <c r="BK48" i="17"/>
  <c r="BJ48" i="17"/>
  <c r="BH48" i="17"/>
  <c r="D47" i="17"/>
  <c r="AW44" i="17" s="1"/>
  <c r="BG48" i="17"/>
  <c r="D46" i="17"/>
  <c r="BF48" i="17"/>
  <c r="D45" i="17"/>
  <c r="BC43" i="17" s="1"/>
  <c r="BA44" i="17"/>
  <c r="AZ44" i="17"/>
  <c r="AX44" i="17"/>
  <c r="AV44" i="17"/>
  <c r="BE48" i="17"/>
  <c r="D44" i="17"/>
  <c r="BL43" i="17"/>
  <c r="BK43" i="17"/>
  <c r="BJ43" i="17"/>
  <c r="BI43" i="17"/>
  <c r="BH43" i="17"/>
  <c r="BG43" i="17"/>
  <c r="BF43" i="17"/>
  <c r="BE43" i="17"/>
  <c r="BD43" i="17"/>
  <c r="BA43" i="17"/>
  <c r="AY43" i="17"/>
  <c r="AX43" i="17"/>
  <c r="AW43" i="17"/>
  <c r="AV43" i="17"/>
  <c r="BD48" i="17"/>
  <c r="D43" i="17"/>
  <c r="BK42" i="17"/>
  <c r="BI42" i="17"/>
  <c r="BG42" i="17"/>
  <c r="BF42" i="17"/>
  <c r="BE42" i="17"/>
  <c r="BD42" i="17"/>
  <c r="BC42" i="17"/>
  <c r="BB42" i="17"/>
  <c r="BA42" i="17"/>
  <c r="AZ42" i="17"/>
  <c r="AY42" i="17"/>
  <c r="AW42" i="17"/>
  <c r="AU42" i="17"/>
  <c r="BK41" i="17"/>
  <c r="BJ41" i="17"/>
  <c r="BI41" i="17"/>
  <c r="BH41" i="17"/>
  <c r="BB48" i="17"/>
  <c r="D41" i="17"/>
  <c r="BF41" i="17" s="1"/>
  <c r="BA48" i="17"/>
  <c r="D40" i="17"/>
  <c r="BE41" i="17" s="1"/>
  <c r="AZ48" i="17"/>
  <c r="D39" i="17"/>
  <c r="BD41" i="17" s="1"/>
  <c r="AX48" i="17"/>
  <c r="D37" i="17"/>
  <c r="BB41" i="17" s="1"/>
  <c r="BF36" i="17"/>
  <c r="BE36" i="17"/>
  <c r="BD36" i="17"/>
  <c r="BC36" i="17"/>
  <c r="BB36" i="17"/>
  <c r="BA36" i="17"/>
  <c r="AZ36" i="17"/>
  <c r="AY36" i="17"/>
  <c r="AX36" i="17"/>
  <c r="AW36" i="17"/>
  <c r="AV36" i="17"/>
  <c r="AU36" i="17"/>
  <c r="D36" i="17"/>
  <c r="BA41" i="17" s="1"/>
  <c r="BK35" i="17"/>
  <c r="BJ35" i="17"/>
  <c r="BI35" i="17"/>
  <c r="BH35" i="17"/>
  <c r="AU48" i="17"/>
  <c r="D34" i="17"/>
  <c r="AY41" i="17" s="1"/>
  <c r="AZ33" i="17"/>
  <c r="AY33" i="17"/>
  <c r="AW33" i="17"/>
  <c r="AU33" i="17"/>
  <c r="BK47" i="17"/>
  <c r="D33" i="17"/>
  <c r="AX41" i="17" s="1"/>
  <c r="BK32" i="17"/>
  <c r="BI47" i="17"/>
  <c r="D31" i="17"/>
  <c r="AU69" i="17" s="1"/>
  <c r="BH47" i="17"/>
  <c r="D30" i="17"/>
  <c r="AU41" i="17" s="1"/>
  <c r="BF47" i="17"/>
  <c r="D28" i="17"/>
  <c r="BJ40" i="17" s="1"/>
  <c r="BE47" i="17"/>
  <c r="D27" i="17"/>
  <c r="BI40" i="17" s="1"/>
  <c r="BC47" i="17"/>
  <c r="D25" i="17"/>
  <c r="BG40" i="17" s="1"/>
  <c r="BB47" i="17"/>
  <c r="D24" i="17"/>
  <c r="AZ67" i="17" s="1"/>
  <c r="AZ47" i="17"/>
  <c r="D22" i="17"/>
  <c r="BD40" i="17" s="1"/>
  <c r="AY47" i="17"/>
  <c r="D21" i="17"/>
  <c r="BC40" i="17" s="1"/>
  <c r="D19" i="17"/>
  <c r="BF65" i="17"/>
  <c r="D18" i="17"/>
  <c r="AU47" i="17"/>
  <c r="D17" i="17"/>
  <c r="AY15" i="17"/>
  <c r="AU15" i="17"/>
  <c r="BK15" i="17"/>
  <c r="BI15" i="17"/>
  <c r="BG15" i="17"/>
  <c r="BE15" i="17"/>
  <c r="BH14" i="17"/>
  <c r="D15" i="17"/>
  <c r="BF14" i="17" s="1"/>
  <c r="BE14" i="17"/>
  <c r="BC14" i="17"/>
  <c r="BA14" i="17"/>
  <c r="BJ13" i="17"/>
  <c r="BH13" i="17"/>
  <c r="BG13" i="17"/>
  <c r="BI13" i="17"/>
  <c r="D13" i="17"/>
  <c r="BA13" i="17"/>
  <c r="BK14" i="17"/>
  <c r="BJ14" i="17"/>
  <c r="BI14" i="17"/>
  <c r="BF13" i="17" l="1"/>
  <c r="BD14" i="17"/>
  <c r="AV41" i="17"/>
  <c r="BE69" i="17"/>
  <c r="BB43" i="17"/>
  <c r="AU44" i="17"/>
  <c r="AY44" i="17"/>
  <c r="BG14" i="17"/>
  <c r="BB14" i="17"/>
  <c r="BI66" i="17"/>
  <c r="AZ43" i="17"/>
  <c r="AZ50" i="17"/>
  <c r="BH61" i="17"/>
  <c r="BA30" i="18"/>
  <c r="AZ30" i="18"/>
  <c r="BG68" i="18"/>
  <c r="BA25" i="18"/>
  <c r="AW41" i="18"/>
  <c r="BB32" i="18"/>
  <c r="BC69" i="18"/>
  <c r="BB69" i="18"/>
  <c r="AY18" i="18"/>
  <c r="BF32" i="18"/>
  <c r="BE32" i="18"/>
  <c r="BA69" i="18"/>
  <c r="BK52" i="18"/>
  <c r="BM13" i="18"/>
  <c r="BB18" i="18"/>
  <c r="AV53" i="18"/>
  <c r="BH52" i="18"/>
  <c r="BB52" i="18"/>
  <c r="Y68" i="18"/>
  <c r="V68" i="18"/>
  <c r="W69" i="18"/>
  <c r="U68" i="18"/>
  <c r="T68" i="18"/>
  <c r="S69" i="18"/>
  <c r="F68" i="18"/>
  <c r="E69" i="18"/>
  <c r="P68" i="18"/>
  <c r="AV23" i="18"/>
  <c r="BK22" i="18"/>
  <c r="BC66" i="18"/>
  <c r="M69" i="18"/>
  <c r="N68" i="18"/>
  <c r="BF16" i="18"/>
  <c r="BA46" i="18"/>
  <c r="BF46" i="18"/>
  <c r="BJ16" i="18"/>
  <c r="BG41" i="18"/>
  <c r="BH39" i="18"/>
  <c r="BF39" i="18"/>
  <c r="BJ39" i="18"/>
  <c r="BC35" i="18"/>
  <c r="BE35" i="18"/>
  <c r="BA35" i="18"/>
  <c r="AZ35" i="18"/>
  <c r="X68" i="18"/>
  <c r="H68" i="18"/>
  <c r="H69" i="18" s="1"/>
  <c r="D35" i="18"/>
  <c r="BL64" i="18" s="1"/>
  <c r="BB20" i="18"/>
  <c r="BI39" i="18"/>
  <c r="BG39" i="18"/>
  <c r="BE39" i="18"/>
  <c r="AS68" i="18"/>
  <c r="Q68" i="18"/>
  <c r="O68" i="18"/>
  <c r="BC41" i="18"/>
  <c r="BD35" i="18"/>
  <c r="BB35" i="18"/>
  <c r="AY30" i="18"/>
  <c r="AU30" i="18"/>
  <c r="AV30" i="18"/>
  <c r="BE68" i="18"/>
  <c r="BD25" i="18"/>
  <c r="AZ25" i="18"/>
  <c r="AW67" i="18"/>
  <c r="AU67" i="18"/>
  <c r="BE20" i="18"/>
  <c r="BH16" i="18"/>
  <c r="BB46" i="18"/>
  <c r="BC32" i="18"/>
  <c r="BC20" i="18"/>
  <c r="BH17" i="18"/>
  <c r="AZ17" i="18"/>
  <c r="BH20" i="18"/>
  <c r="AX54" i="18"/>
  <c r="AZ53" i="18"/>
  <c r="AW17" i="18"/>
  <c r="BJ52" i="18"/>
  <c r="D14" i="18"/>
  <c r="BD13" i="18" s="1"/>
  <c r="AU17" i="18"/>
  <c r="BD20" i="18"/>
  <c r="BM65" i="18"/>
  <c r="AZ52" i="18"/>
  <c r="BL65" i="18"/>
  <c r="AW13" i="17"/>
  <c r="AU50" i="17"/>
  <c r="AW50" i="17"/>
  <c r="AX60" i="17"/>
  <c r="AZ60" i="17"/>
  <c r="BB60" i="17"/>
  <c r="BE60" i="17"/>
  <c r="BG60" i="17"/>
  <c r="BI60" i="17"/>
  <c r="BJ60" i="17"/>
  <c r="AU61" i="17"/>
  <c r="AW61" i="17"/>
  <c r="BG61" i="17"/>
  <c r="BI61" i="17"/>
  <c r="BJ66" i="17"/>
  <c r="BE67" i="17"/>
  <c r="AU68" i="17"/>
  <c r="AZ68" i="17"/>
  <c r="BJ68" i="17"/>
  <c r="BJ32" i="17"/>
  <c r="BF69" i="17"/>
  <c r="AV33" i="17"/>
  <c r="AX33" i="17"/>
  <c r="AY60" i="17"/>
  <c r="BA60" i="17"/>
  <c r="BD60" i="17"/>
  <c r="BF60" i="17"/>
  <c r="BH60" i="17"/>
  <c r="BK60" i="17"/>
  <c r="AV61" i="17"/>
  <c r="AY13" i="17"/>
  <c r="AZ13" i="17"/>
  <c r="AU40" i="17"/>
  <c r="AV13" i="17"/>
  <c r="AX13" i="17"/>
  <c r="BB13" i="17"/>
  <c r="BH46" i="17"/>
  <c r="AU13" i="17"/>
  <c r="BC13" i="17"/>
  <c r="BK13" i="17"/>
  <c r="AZ54" i="17"/>
  <c r="BB54" i="17"/>
  <c r="BJ46" i="17"/>
  <c r="BD54" i="17"/>
  <c r="BF54" i="17"/>
  <c r="BH54" i="17"/>
  <c r="BK54" i="17"/>
  <c r="AV59" i="17"/>
  <c r="AX59" i="17"/>
  <c r="AZ59" i="17"/>
  <c r="BB59" i="17"/>
  <c r="BD59" i="17"/>
  <c r="BF59" i="17"/>
  <c r="BH59" i="17"/>
  <c r="BJ59" i="17"/>
  <c r="AU60" i="17"/>
  <c r="AV60" i="17"/>
  <c r="AW15" i="17"/>
  <c r="BA15" i="17"/>
  <c r="BC15" i="17"/>
  <c r="AV16" i="17"/>
  <c r="AX16" i="17"/>
  <c r="AZ16" i="17"/>
  <c r="BB16" i="17"/>
  <c r="BE65" i="17"/>
  <c r="BG65" i="17"/>
  <c r="BH65" i="17"/>
  <c r="BI65" i="17"/>
  <c r="AZ40" i="17"/>
  <c r="AW47" i="17"/>
  <c r="AX66" i="17"/>
  <c r="AY65" i="17"/>
  <c r="BA50" i="17"/>
  <c r="BC50" i="17"/>
  <c r="BE50" i="17"/>
  <c r="BG50" i="17"/>
  <c r="BI50" i="17"/>
  <c r="BK50" i="17"/>
  <c r="AY54" i="17"/>
  <c r="BA54" i="17"/>
  <c r="BC54" i="17"/>
  <c r="BE54" i="17"/>
  <c r="BG54" i="17"/>
  <c r="BI54" i="17"/>
  <c r="BJ54" i="17"/>
  <c r="AU59" i="17"/>
  <c r="AW59" i="17"/>
  <c r="AY59" i="17"/>
  <c r="BA59" i="17"/>
  <c r="BC59" i="17"/>
  <c r="BE59" i="17"/>
  <c r="BG59" i="17"/>
  <c r="BI59" i="17"/>
  <c r="BK59" i="17"/>
  <c r="AW60" i="17"/>
  <c r="AW40" i="17"/>
  <c r="AV15" i="17"/>
  <c r="AX15" i="17"/>
  <c r="AZ15" i="17"/>
  <c r="BB15" i="17"/>
  <c r="BD15" i="17"/>
  <c r="BF15" i="17"/>
  <c r="BH15" i="17"/>
  <c r="BJ15" i="17"/>
  <c r="AU16" i="17"/>
  <c r="AW16" i="17"/>
  <c r="AY16" i="17"/>
  <c r="BA16" i="17"/>
  <c r="BA65" i="17"/>
  <c r="BB65" i="17"/>
  <c r="BC65" i="17"/>
  <c r="BD65" i="17"/>
  <c r="AY40" i="17"/>
  <c r="AV47" i="17"/>
  <c r="BJ65" i="17"/>
  <c r="BK65" i="17"/>
  <c r="AU65" i="17"/>
  <c r="AV65" i="17"/>
  <c r="AU66" i="17"/>
  <c r="AV66" i="17"/>
  <c r="AW65" i="17"/>
  <c r="AX65" i="17"/>
  <c r="AW66" i="17"/>
  <c r="AZ65" i="17"/>
  <c r="BA40" i="17"/>
  <c r="BB50" i="17"/>
  <c r="BD50" i="17"/>
  <c r="BF50" i="17"/>
  <c r="BH50" i="17"/>
  <c r="BH66" i="17"/>
  <c r="BK66" i="17"/>
  <c r="BL66" i="17"/>
  <c r="BA67" i="17"/>
  <c r="BB67" i="17"/>
  <c r="BC67" i="17"/>
  <c r="BI67" i="17"/>
  <c r="AY68" i="17"/>
  <c r="BA68" i="17"/>
  <c r="BB68" i="17"/>
  <c r="BC68" i="17"/>
  <c r="BN68" i="17"/>
  <c r="AV69" i="17"/>
  <c r="AW69" i="17"/>
  <c r="AX69" i="17"/>
  <c r="BG69" i="17"/>
  <c r="BH69" i="17"/>
  <c r="BN69" i="17"/>
  <c r="BJ50" i="17"/>
  <c r="AV51" i="17"/>
  <c r="AX51" i="17"/>
  <c r="AZ51" i="17"/>
  <c r="BB51" i="17"/>
  <c r="BD51" i="17"/>
  <c r="BF51" i="17"/>
  <c r="BH51" i="17"/>
  <c r="BJ51" i="17"/>
  <c r="AU52" i="17"/>
  <c r="AW52" i="17"/>
  <c r="AX52" i="17"/>
  <c r="BF40" i="17"/>
  <c r="AW48" i="17"/>
  <c r="BD66" i="17"/>
  <c r="BE66" i="17"/>
  <c r="BF66" i="17"/>
  <c r="BG66" i="17"/>
  <c r="BM66" i="17"/>
  <c r="BD67" i="17"/>
  <c r="BF67" i="17"/>
  <c r="BG67" i="17"/>
  <c r="BH67" i="17"/>
  <c r="AV68" i="17"/>
  <c r="AW68" i="17"/>
  <c r="AX68" i="17"/>
  <c r="BD68" i="17"/>
  <c r="BK68" i="17"/>
  <c r="BL68" i="17"/>
  <c r="BM68" i="17"/>
  <c r="AY69" i="17"/>
  <c r="BI69" i="17"/>
  <c r="BJ69" i="17"/>
  <c r="BK69" i="17"/>
  <c r="BL69" i="17"/>
  <c r="BM69" i="17"/>
  <c r="AU51" i="17"/>
  <c r="AW51" i="17"/>
  <c r="AY51" i="17"/>
  <c r="BA51" i="17"/>
  <c r="BC51" i="17"/>
  <c r="BE51" i="17"/>
  <c r="BG51" i="17"/>
  <c r="BI51" i="17"/>
  <c r="BK51" i="17"/>
  <c r="AV52" i="17"/>
  <c r="AY52" i="17"/>
  <c r="D60" i="17"/>
  <c r="BH42" i="17" s="1"/>
  <c r="BJ61" i="17"/>
  <c r="D62" i="17"/>
  <c r="BJ42" i="17" s="1"/>
  <c r="AS69" i="18" l="1"/>
  <c r="Y69" i="18"/>
  <c r="X69" i="18"/>
  <c r="V69" i="18"/>
  <c r="U69" i="18"/>
  <c r="T69" i="18"/>
  <c r="Q69" i="18"/>
  <c r="F69" i="18"/>
  <c r="P69" i="18"/>
  <c r="N69" i="18"/>
  <c r="O69" i="18"/>
  <c r="D68" i="18"/>
  <c r="D69" i="18" s="1"/>
  <c r="BC16" i="18"/>
  <c r="AX14" i="18"/>
  <c r="AZ41" i="18"/>
  <c r="AV40" i="18"/>
  <c r="AV14" i="18"/>
  <c r="AW14" i="18"/>
  <c r="AZ14" i="18"/>
  <c r="AU14" i="18"/>
  <c r="BN65" i="18"/>
  <c r="BN66" i="18"/>
  <c r="AY14" i="18"/>
  <c r="AU62" i="17"/>
  <c r="AV62" i="17"/>
  <c r="BE61" i="17"/>
  <c r="BB61" i="17"/>
  <c r="AZ61" i="17"/>
  <c r="AZ62" i="17"/>
  <c r="AW62" i="17"/>
  <c r="AY62" i="17"/>
  <c r="AX62" i="17"/>
  <c r="BD61" i="17"/>
  <c r="BC61" i="17"/>
  <c r="BA61" i="17"/>
  <c r="D67" i="16" l="1"/>
  <c r="D66" i="16"/>
  <c r="D65" i="16"/>
  <c r="AS64" i="16"/>
  <c r="BJ64" i="16" s="1"/>
  <c r="AR64" i="16"/>
  <c r="BI64" i="16" s="1"/>
  <c r="AQ64" i="16"/>
  <c r="AP64" i="16"/>
  <c r="AO64" i="16"/>
  <c r="AN64" i="16"/>
  <c r="AM64" i="16"/>
  <c r="AL64" i="16"/>
  <c r="BH64" i="16" s="1"/>
  <c r="AK64" i="16"/>
  <c r="BG64" i="16" s="1"/>
  <c r="AJ64" i="16"/>
  <c r="BF64" i="16" s="1"/>
  <c r="AI64" i="16"/>
  <c r="BE64" i="16" s="1"/>
  <c r="AH64" i="16"/>
  <c r="BD64" i="16" s="1"/>
  <c r="AG64" i="16"/>
  <c r="BC64" i="16" s="1"/>
  <c r="AF64" i="16"/>
  <c r="BB64" i="16" s="1"/>
  <c r="AE64" i="16"/>
  <c r="BA64" i="16" s="1"/>
  <c r="AD64" i="16"/>
  <c r="AZ64" i="16" s="1"/>
  <c r="AC64" i="16"/>
  <c r="AY64" i="16" s="1"/>
  <c r="AB64" i="16"/>
  <c r="AX64" i="16" s="1"/>
  <c r="AA64" i="16"/>
  <c r="Z64" i="16"/>
  <c r="AV64" i="16" s="1"/>
  <c r="Y64" i="16"/>
  <c r="AU64" i="16" s="1"/>
  <c r="X64" i="16"/>
  <c r="BK63" i="16" s="1"/>
  <c r="W64" i="16"/>
  <c r="V64" i="16"/>
  <c r="U64" i="16"/>
  <c r="T64" i="16"/>
  <c r="BG63" i="16" s="1"/>
  <c r="S64" i="16"/>
  <c r="R64" i="16"/>
  <c r="Q64" i="16"/>
  <c r="P64" i="16"/>
  <c r="O64" i="16"/>
  <c r="N64" i="16"/>
  <c r="M64" i="16"/>
  <c r="L64" i="16"/>
  <c r="K64" i="16"/>
  <c r="J64" i="16"/>
  <c r="I64" i="16"/>
  <c r="H64" i="16"/>
  <c r="G64" i="16"/>
  <c r="F64" i="16"/>
  <c r="E64" i="16"/>
  <c r="AU63" i="16" s="1"/>
  <c r="D64" i="16"/>
  <c r="BJ63" i="16"/>
  <c r="BI63" i="16"/>
  <c r="BH63" i="16"/>
  <c r="BF63" i="16"/>
  <c r="BE63" i="16"/>
  <c r="BD63" i="16"/>
  <c r="BC63" i="16"/>
  <c r="BB63" i="16"/>
  <c r="BA63" i="16"/>
  <c r="AZ63" i="16"/>
  <c r="AY63" i="16"/>
  <c r="AX63" i="16"/>
  <c r="AW63" i="16"/>
  <c r="AV63" i="16"/>
  <c r="D63" i="16"/>
  <c r="BE62" i="16" s="1"/>
  <c r="BK62" i="16"/>
  <c r="BJ62" i="16"/>
  <c r="BI62" i="16"/>
  <c r="BH62" i="16"/>
  <c r="BG62" i="16"/>
  <c r="BF62" i="16"/>
  <c r="BD62" i="16"/>
  <c r="BC62" i="16"/>
  <c r="BB62" i="16"/>
  <c r="D62" i="16"/>
  <c r="AZ62" i="16" s="1"/>
  <c r="D61" i="16"/>
  <c r="BJ61" i="16" s="1"/>
  <c r="AW60" i="16"/>
  <c r="AV60" i="16"/>
  <c r="AU60" i="16"/>
  <c r="D60" i="16"/>
  <c r="BD61" i="16" s="1"/>
  <c r="BK59" i="16"/>
  <c r="BJ59" i="16"/>
  <c r="BI59" i="16"/>
  <c r="BH59" i="16"/>
  <c r="BG59" i="16"/>
  <c r="BF59" i="16"/>
  <c r="BE59" i="16"/>
  <c r="BD59" i="16"/>
  <c r="BC59" i="16"/>
  <c r="BB59" i="16"/>
  <c r="BA59" i="16"/>
  <c r="AZ59" i="16"/>
  <c r="AY59" i="16"/>
  <c r="AX59" i="16"/>
  <c r="AW59" i="16"/>
  <c r="AV59" i="16"/>
  <c r="AU59" i="16"/>
  <c r="D59" i="16"/>
  <c r="AX61" i="16" s="1"/>
  <c r="D58" i="16"/>
  <c r="D57" i="16"/>
  <c r="D56" i="16"/>
  <c r="D55" i="16"/>
  <c r="BK54" i="16"/>
  <c r="BJ54" i="16"/>
  <c r="BI54" i="16"/>
  <c r="BH54" i="16"/>
  <c r="BG54" i="16"/>
  <c r="BF54" i="16"/>
  <c r="BE54" i="16"/>
  <c r="BD54" i="16"/>
  <c r="BC54" i="16"/>
  <c r="BB54" i="16"/>
  <c r="BA54" i="16"/>
  <c r="AZ54" i="16"/>
  <c r="AY54" i="16"/>
  <c r="D54" i="16"/>
  <c r="BH60" i="16" s="1"/>
  <c r="D53" i="16"/>
  <c r="BB60" i="16" s="1"/>
  <c r="AY52" i="16"/>
  <c r="AX52" i="16"/>
  <c r="AW52" i="16"/>
  <c r="AV52" i="16"/>
  <c r="AU52" i="16"/>
  <c r="D52" i="16"/>
  <c r="AY50" i="16" s="1"/>
  <c r="BK51" i="16"/>
  <c r="BJ51" i="16"/>
  <c r="BI51" i="16"/>
  <c r="BH51" i="16"/>
  <c r="BG51" i="16"/>
  <c r="BF51" i="16"/>
  <c r="BE51" i="16"/>
  <c r="BD51" i="16"/>
  <c r="BC51" i="16"/>
  <c r="BB51" i="16"/>
  <c r="BA51" i="16"/>
  <c r="AZ51" i="16"/>
  <c r="AY51" i="16"/>
  <c r="AX51" i="16"/>
  <c r="AW51" i="16"/>
  <c r="AV51" i="16"/>
  <c r="AU51" i="16"/>
  <c r="D51" i="16"/>
  <c r="BK50" i="16"/>
  <c r="BJ50" i="16"/>
  <c r="BI50" i="16"/>
  <c r="BH50" i="16"/>
  <c r="BG50" i="16"/>
  <c r="BF50" i="16"/>
  <c r="BE50" i="16"/>
  <c r="BD50" i="16"/>
  <c r="BC50" i="16"/>
  <c r="BB50" i="16"/>
  <c r="BA50" i="16"/>
  <c r="AZ50" i="16"/>
  <c r="AX50" i="16"/>
  <c r="AW50" i="16"/>
  <c r="AV50" i="16"/>
  <c r="AU50" i="16"/>
  <c r="D50" i="16"/>
  <c r="BK49" i="16"/>
  <c r="BJ49" i="16"/>
  <c r="BI49" i="16"/>
  <c r="BH49" i="16"/>
  <c r="BG49" i="16"/>
  <c r="BF49" i="16"/>
  <c r="BE49" i="16"/>
  <c r="BD49" i="16"/>
  <c r="BC49" i="16"/>
  <c r="BB49" i="16"/>
  <c r="BA49" i="16"/>
  <c r="AZ49" i="16"/>
  <c r="AY49" i="16"/>
  <c r="AX49" i="16"/>
  <c r="AW49" i="16"/>
  <c r="AV49" i="16"/>
  <c r="AU49" i="16"/>
  <c r="D49" i="16"/>
  <c r="BK48" i="16"/>
  <c r="BJ48" i="16"/>
  <c r="BH48" i="16"/>
  <c r="BG48" i="16"/>
  <c r="BF48" i="16"/>
  <c r="BE48" i="16"/>
  <c r="BD48" i="16"/>
  <c r="BB48" i="16"/>
  <c r="BA48" i="16"/>
  <c r="AZ48" i="16"/>
  <c r="AX48" i="16"/>
  <c r="AW48" i="16"/>
  <c r="AU48" i="16"/>
  <c r="AS48" i="16"/>
  <c r="AZ46" i="16" s="1"/>
  <c r="AR48" i="16"/>
  <c r="AQ48" i="16"/>
  <c r="AP48" i="16"/>
  <c r="AO48" i="16"/>
  <c r="AN48" i="16"/>
  <c r="AM48" i="16"/>
  <c r="AL48" i="16"/>
  <c r="AK48" i="16"/>
  <c r="AJ48" i="16"/>
  <c r="AI48" i="16"/>
  <c r="AH48" i="16"/>
  <c r="AG48" i="16"/>
  <c r="AF48" i="16"/>
  <c r="AE48" i="16"/>
  <c r="AD48" i="16"/>
  <c r="AC48" i="16"/>
  <c r="AB48" i="16"/>
  <c r="AA48" i="16"/>
  <c r="Z48" i="16"/>
  <c r="Y48" i="16"/>
  <c r="X48" i="16"/>
  <c r="BA45" i="16" s="1"/>
  <c r="W48" i="16"/>
  <c r="V48" i="16"/>
  <c r="U48" i="16"/>
  <c r="AX45" i="16" s="1"/>
  <c r="T48" i="16"/>
  <c r="S48" i="16"/>
  <c r="BD46" i="16" s="1"/>
  <c r="R48" i="16"/>
  <c r="Q48" i="16"/>
  <c r="P48" i="16"/>
  <c r="O48" i="16"/>
  <c r="N48" i="16"/>
  <c r="M48" i="16"/>
  <c r="L48" i="16"/>
  <c r="K48" i="16"/>
  <c r="J48" i="16"/>
  <c r="I48" i="16"/>
  <c r="H48" i="16"/>
  <c r="BI48" i="16" s="1"/>
  <c r="G48" i="16"/>
  <c r="F48" i="16"/>
  <c r="E48" i="16"/>
  <c r="D48" i="16"/>
  <c r="BK47" i="16"/>
  <c r="BI47" i="16"/>
  <c r="BH47" i="16"/>
  <c r="BF47" i="16"/>
  <c r="BE47" i="16"/>
  <c r="BC47" i="16"/>
  <c r="BB47" i="16"/>
  <c r="AZ47" i="16"/>
  <c r="AY47" i="16"/>
  <c r="AW47" i="16"/>
  <c r="AV47" i="16"/>
  <c r="AU47" i="16"/>
  <c r="D47" i="16"/>
  <c r="BJ46" i="16"/>
  <c r="BH46" i="16"/>
  <c r="BG46" i="16"/>
  <c r="BF46" i="16"/>
  <c r="BE46" i="16"/>
  <c r="BC46" i="16"/>
  <c r="BB46" i="16"/>
  <c r="AY46" i="16"/>
  <c r="AX46" i="16"/>
  <c r="AW46" i="16"/>
  <c r="AV46" i="16"/>
  <c r="AU46" i="16"/>
  <c r="D46" i="16"/>
  <c r="BK45" i="16"/>
  <c r="BJ45" i="16"/>
  <c r="BI45" i="16"/>
  <c r="BH45" i="16"/>
  <c r="BG45" i="16"/>
  <c r="BF45" i="16"/>
  <c r="BE45" i="16"/>
  <c r="BD45" i="16"/>
  <c r="BC45" i="16"/>
  <c r="BB45" i="16"/>
  <c r="AZ45" i="16"/>
  <c r="AY45" i="16"/>
  <c r="AW45" i="16"/>
  <c r="AV45" i="16"/>
  <c r="AU45" i="16"/>
  <c r="D45" i="16"/>
  <c r="BD43" i="16" s="1"/>
  <c r="BK44" i="16"/>
  <c r="BJ44" i="16"/>
  <c r="BI44" i="16"/>
  <c r="BH44" i="16"/>
  <c r="BG44" i="16"/>
  <c r="BF44" i="16"/>
  <c r="BE44" i="16"/>
  <c r="BD44" i="16"/>
  <c r="BC44" i="16"/>
  <c r="BB44" i="16"/>
  <c r="BA44" i="16"/>
  <c r="AZ44" i="16"/>
  <c r="AY44" i="16"/>
  <c r="AX44" i="16"/>
  <c r="AW44" i="16"/>
  <c r="AV44" i="16"/>
  <c r="AU44" i="16"/>
  <c r="D44" i="16"/>
  <c r="BL43" i="16"/>
  <c r="BK43" i="16"/>
  <c r="BJ43" i="16"/>
  <c r="BI43" i="16"/>
  <c r="BH43" i="16"/>
  <c r="BG43" i="16"/>
  <c r="BF43" i="16"/>
  <c r="BE43" i="16"/>
  <c r="BC43" i="16"/>
  <c r="BB43" i="16"/>
  <c r="BA43" i="16"/>
  <c r="AZ43" i="16"/>
  <c r="AY43" i="16"/>
  <c r="AX43" i="16"/>
  <c r="AW43" i="16"/>
  <c r="AV43" i="16"/>
  <c r="AU43" i="16"/>
  <c r="D43" i="16"/>
  <c r="BK42" i="16"/>
  <c r="BJ42" i="16"/>
  <c r="BI42" i="16"/>
  <c r="BH42" i="16"/>
  <c r="BG42" i="16"/>
  <c r="BF42" i="16"/>
  <c r="BE42" i="16"/>
  <c r="BD42" i="16"/>
  <c r="BC42" i="16"/>
  <c r="BB42" i="16"/>
  <c r="BA42" i="16"/>
  <c r="AZ42" i="16"/>
  <c r="AY42" i="16"/>
  <c r="AX42" i="16"/>
  <c r="AW42" i="16"/>
  <c r="AV42" i="16"/>
  <c r="AU42" i="16"/>
  <c r="AS42" i="16"/>
  <c r="AR42" i="16"/>
  <c r="AQ42" i="16"/>
  <c r="AP42" i="16"/>
  <c r="AO42" i="16"/>
  <c r="AN42" i="16"/>
  <c r="AM42" i="16"/>
  <c r="AL42" i="16"/>
  <c r="AK42" i="16"/>
  <c r="AJ42" i="16"/>
  <c r="AI42" i="16"/>
  <c r="AH42" i="16"/>
  <c r="AG42" i="16"/>
  <c r="AF42" i="16"/>
  <c r="AE42" i="16"/>
  <c r="AD42" i="16"/>
  <c r="AC42" i="16"/>
  <c r="AB42" i="16"/>
  <c r="AA42" i="16"/>
  <c r="Z42" i="16"/>
  <c r="Y42" i="16"/>
  <c r="X42" i="16"/>
  <c r="W42" i="16"/>
  <c r="V42" i="16"/>
  <c r="U42" i="16"/>
  <c r="T42" i="16"/>
  <c r="S42" i="16"/>
  <c r="R42" i="16"/>
  <c r="Q42" i="16"/>
  <c r="P42" i="16"/>
  <c r="O42" i="16"/>
  <c r="N42" i="16"/>
  <c r="M42" i="16"/>
  <c r="L42" i="16"/>
  <c r="K42" i="16"/>
  <c r="J42" i="16"/>
  <c r="I42" i="16"/>
  <c r="H42" i="16"/>
  <c r="BL39" i="16" s="1"/>
  <c r="G42" i="16"/>
  <c r="F42" i="16"/>
  <c r="E42" i="16"/>
  <c r="BK41" i="16"/>
  <c r="BJ41" i="16"/>
  <c r="BI41" i="16"/>
  <c r="BH41" i="16"/>
  <c r="BD41" i="16"/>
  <c r="D41" i="16"/>
  <c r="BF41" i="16" s="1"/>
  <c r="D40" i="16"/>
  <c r="BE41" i="16" s="1"/>
  <c r="BD39" i="16"/>
  <c r="BC39" i="16"/>
  <c r="BB39" i="16"/>
  <c r="BA39" i="16"/>
  <c r="AZ39" i="16"/>
  <c r="AY39" i="16"/>
  <c r="AX39" i="16"/>
  <c r="AW39" i="16"/>
  <c r="AV39" i="16"/>
  <c r="AU39" i="16"/>
  <c r="D39" i="16"/>
  <c r="BK38" i="16"/>
  <c r="BJ38" i="16"/>
  <c r="BI38" i="16"/>
  <c r="BH38" i="16"/>
  <c r="BG38" i="16"/>
  <c r="BF38" i="16"/>
  <c r="BE38" i="16"/>
  <c r="BD38" i="16"/>
  <c r="BC38" i="16"/>
  <c r="BB38" i="16"/>
  <c r="BA38" i="16"/>
  <c r="AZ38" i="16"/>
  <c r="AY38" i="16"/>
  <c r="AX38" i="16"/>
  <c r="AW38" i="16"/>
  <c r="AV38" i="16"/>
  <c r="AU38" i="16"/>
  <c r="AS38" i="16"/>
  <c r="AR38" i="16"/>
  <c r="AQ38" i="16"/>
  <c r="AP38" i="16"/>
  <c r="AO38" i="16"/>
  <c r="AN38" i="16"/>
  <c r="AM38" i="16"/>
  <c r="AL38" i="16"/>
  <c r="AK38" i="16"/>
  <c r="AJ38" i="16"/>
  <c r="AI38" i="16"/>
  <c r="AH38" i="16"/>
  <c r="AG38" i="16"/>
  <c r="AF38" i="16"/>
  <c r="AE38" i="16"/>
  <c r="AD38" i="16"/>
  <c r="AC38" i="16"/>
  <c r="AB38" i="16"/>
  <c r="AA38" i="16"/>
  <c r="Z38" i="16"/>
  <c r="Y38" i="16"/>
  <c r="BA34" i="16" s="1"/>
  <c r="X38" i="16"/>
  <c r="W38" i="16"/>
  <c r="V38" i="16"/>
  <c r="U38" i="16"/>
  <c r="AW34" i="16" s="1"/>
  <c r="T38" i="16"/>
  <c r="S38" i="16"/>
  <c r="AU34" i="16" s="1"/>
  <c r="R38" i="16"/>
  <c r="Q38" i="16"/>
  <c r="P38" i="16"/>
  <c r="O38" i="16"/>
  <c r="N38" i="16"/>
  <c r="M38" i="16"/>
  <c r="L38" i="16"/>
  <c r="K38" i="16"/>
  <c r="J38" i="16"/>
  <c r="I38" i="16"/>
  <c r="H38" i="16"/>
  <c r="BG35" i="16" s="1"/>
  <c r="G38" i="16"/>
  <c r="F38" i="16"/>
  <c r="E38" i="16"/>
  <c r="D38" i="16"/>
  <c r="BE35" i="16" s="1"/>
  <c r="BK37" i="16"/>
  <c r="BJ37" i="16"/>
  <c r="BI37" i="16"/>
  <c r="BH37" i="16"/>
  <c r="BG37" i="16"/>
  <c r="BF37" i="16"/>
  <c r="BE37" i="16"/>
  <c r="BD37" i="16"/>
  <c r="BC37" i="16"/>
  <c r="BB37" i="16"/>
  <c r="BA37" i="16"/>
  <c r="AZ37" i="16"/>
  <c r="AY37" i="16"/>
  <c r="AX37" i="16"/>
  <c r="AW37" i="16"/>
  <c r="AV37" i="16"/>
  <c r="AU37" i="16"/>
  <c r="D37" i="16"/>
  <c r="AW36" i="16" s="1"/>
  <c r="BK36" i="16"/>
  <c r="BJ36" i="16"/>
  <c r="BI36" i="16"/>
  <c r="BH36" i="16"/>
  <c r="BG36" i="16"/>
  <c r="BF36" i="16"/>
  <c r="BE36" i="16"/>
  <c r="BD36" i="16"/>
  <c r="BC36" i="16"/>
  <c r="BB36" i="16"/>
  <c r="BA36" i="16"/>
  <c r="AZ36" i="16"/>
  <c r="AY36" i="16"/>
  <c r="AX36" i="16"/>
  <c r="D36" i="16"/>
  <c r="BA41" i="16" s="1"/>
  <c r="BJ35" i="16"/>
  <c r="BH35" i="16"/>
  <c r="AY35" i="16"/>
  <c r="AX35" i="16"/>
  <c r="AW35" i="16"/>
  <c r="AV35" i="16"/>
  <c r="AU35" i="16"/>
  <c r="BK34" i="16"/>
  <c r="BJ34" i="16"/>
  <c r="BI34" i="16"/>
  <c r="BH34" i="16"/>
  <c r="BG34" i="16"/>
  <c r="BF34" i="16"/>
  <c r="BE34" i="16"/>
  <c r="BD34" i="16"/>
  <c r="BC34" i="16"/>
  <c r="BB34" i="16"/>
  <c r="AZ34" i="16"/>
  <c r="AY34" i="16"/>
  <c r="AX34" i="16"/>
  <c r="AV34" i="16"/>
  <c r="D34" i="16"/>
  <c r="BK33" i="16"/>
  <c r="BJ33" i="16"/>
  <c r="BI33" i="16"/>
  <c r="BH33" i="16"/>
  <c r="BG33" i="16"/>
  <c r="BF33" i="16"/>
  <c r="BE33" i="16"/>
  <c r="BD33" i="16"/>
  <c r="BC33" i="16"/>
  <c r="BB33" i="16"/>
  <c r="BA33" i="16"/>
  <c r="AZ33" i="16"/>
  <c r="AY33" i="16"/>
  <c r="AX33" i="16"/>
  <c r="AW33" i="16"/>
  <c r="AV33" i="16"/>
  <c r="AU33" i="16"/>
  <c r="D33" i="16"/>
  <c r="AX41" i="16" s="1"/>
  <c r="BK32" i="16"/>
  <c r="BJ32" i="16"/>
  <c r="AS32" i="16"/>
  <c r="BA32" i="16" s="1"/>
  <c r="AR32" i="16"/>
  <c r="AZ32" i="16" s="1"/>
  <c r="AQ32" i="16"/>
  <c r="AP32" i="16"/>
  <c r="AO32" i="16"/>
  <c r="AN32" i="16"/>
  <c r="AM32" i="16"/>
  <c r="AL32" i="16"/>
  <c r="AY32" i="16" s="1"/>
  <c r="AK32" i="16"/>
  <c r="AX32" i="16" s="1"/>
  <c r="AJ32" i="16"/>
  <c r="AW32" i="16" s="1"/>
  <c r="AI32" i="16"/>
  <c r="AV32" i="16" s="1"/>
  <c r="AH32" i="16"/>
  <c r="AU32" i="16" s="1"/>
  <c r="AG32" i="16"/>
  <c r="AF32" i="16"/>
  <c r="AE32" i="16"/>
  <c r="AD32" i="16"/>
  <c r="AC32" i="16"/>
  <c r="AB32" i="16"/>
  <c r="AA32" i="16"/>
  <c r="Z32" i="16"/>
  <c r="Y32" i="16"/>
  <c r="X32" i="16"/>
  <c r="W32" i="16"/>
  <c r="V32" i="16"/>
  <c r="U32" i="16"/>
  <c r="T32" i="16"/>
  <c r="S32" i="16"/>
  <c r="R32" i="16"/>
  <c r="Q32" i="16"/>
  <c r="AV31" i="16" s="1"/>
  <c r="P32" i="16"/>
  <c r="AU31" i="16" s="1"/>
  <c r="O32" i="16"/>
  <c r="BK30" i="16" s="1"/>
  <c r="N32" i="16"/>
  <c r="M32" i="16"/>
  <c r="BI30" i="16" s="1"/>
  <c r="L32" i="16"/>
  <c r="K32" i="16"/>
  <c r="BG30" i="16" s="1"/>
  <c r="J32" i="16"/>
  <c r="I32" i="16"/>
  <c r="H32" i="16"/>
  <c r="G32" i="16"/>
  <c r="BE30" i="16" s="1"/>
  <c r="F32" i="16"/>
  <c r="E32" i="16"/>
  <c r="BC30" i="16" s="1"/>
  <c r="BK31" i="16"/>
  <c r="BJ31" i="16"/>
  <c r="BI31" i="16"/>
  <c r="BH31" i="16"/>
  <c r="BG31" i="16"/>
  <c r="BF31" i="16"/>
  <c r="BE31" i="16"/>
  <c r="BD31" i="16"/>
  <c r="BC31" i="16"/>
  <c r="BB31" i="16"/>
  <c r="BA31" i="16"/>
  <c r="AZ31" i="16"/>
  <c r="AY31" i="16"/>
  <c r="AX31" i="16"/>
  <c r="AW31" i="16"/>
  <c r="D31" i="16"/>
  <c r="BJ30" i="16"/>
  <c r="BH30" i="16"/>
  <c r="BF30" i="16"/>
  <c r="BD30" i="16"/>
  <c r="D30" i="16"/>
  <c r="BG29" i="16"/>
  <c r="BC29" i="16"/>
  <c r="AY29" i="16"/>
  <c r="AU29" i="16"/>
  <c r="AS29" i="16"/>
  <c r="AR29" i="16"/>
  <c r="BK29" i="16" s="1"/>
  <c r="AQ29" i="16"/>
  <c r="AP29" i="16"/>
  <c r="AO29" i="16"/>
  <c r="AN29" i="16"/>
  <c r="AM29" i="16"/>
  <c r="AL29" i="16"/>
  <c r="BJ29" i="16" s="1"/>
  <c r="AK29" i="16"/>
  <c r="BI29" i="16" s="1"/>
  <c r="AJ29" i="16"/>
  <c r="BH29" i="16" s="1"/>
  <c r="AI29" i="16"/>
  <c r="AH29" i="16"/>
  <c r="BF29" i="16" s="1"/>
  <c r="AG29" i="16"/>
  <c r="BE29" i="16" s="1"/>
  <c r="AF29" i="16"/>
  <c r="BD29" i="16" s="1"/>
  <c r="AE29" i="16"/>
  <c r="AD29" i="16"/>
  <c r="BB29" i="16" s="1"/>
  <c r="AC29" i="16"/>
  <c r="BA29" i="16" s="1"/>
  <c r="AB29" i="16"/>
  <c r="AZ29" i="16" s="1"/>
  <c r="AA29" i="16"/>
  <c r="Z29" i="16"/>
  <c r="AX29" i="16" s="1"/>
  <c r="Y29" i="16"/>
  <c r="AW29" i="16" s="1"/>
  <c r="X29" i="16"/>
  <c r="W29" i="16"/>
  <c r="V29" i="16"/>
  <c r="BK28" i="16" s="1"/>
  <c r="U29" i="16"/>
  <c r="BJ28" i="16" s="1"/>
  <c r="T29" i="16"/>
  <c r="BI28" i="16" s="1"/>
  <c r="S29" i="16"/>
  <c r="R29" i="16"/>
  <c r="Q29" i="16"/>
  <c r="P29" i="16"/>
  <c r="O29" i="16"/>
  <c r="N29" i="16"/>
  <c r="M29" i="16"/>
  <c r="L29" i="16"/>
  <c r="K29" i="16"/>
  <c r="J29" i="16"/>
  <c r="I29" i="16"/>
  <c r="H29" i="16"/>
  <c r="BG47" i="16" s="1"/>
  <c r="G29" i="16"/>
  <c r="F29" i="16"/>
  <c r="E29" i="16"/>
  <c r="AW28" i="16" s="1"/>
  <c r="D29" i="16"/>
  <c r="BH28" i="16"/>
  <c r="BG28" i="16"/>
  <c r="BF28" i="16"/>
  <c r="BE28" i="16"/>
  <c r="BD28" i="16"/>
  <c r="BC28" i="16"/>
  <c r="BB28" i="16"/>
  <c r="BA28" i="16"/>
  <c r="AZ28" i="16"/>
  <c r="AY28" i="16"/>
  <c r="AX28" i="16"/>
  <c r="D28" i="16"/>
  <c r="D27" i="16"/>
  <c r="BH26" i="16"/>
  <c r="BD26" i="16"/>
  <c r="AS26" i="16"/>
  <c r="AR26" i="16"/>
  <c r="BD27" i="16" s="1"/>
  <c r="AQ26" i="16"/>
  <c r="AP26" i="16"/>
  <c r="AO26" i="16"/>
  <c r="AN26" i="16"/>
  <c r="AM26" i="16"/>
  <c r="AL26" i="16"/>
  <c r="BC27" i="16" s="1"/>
  <c r="AK26" i="16"/>
  <c r="BB27" i="16" s="1"/>
  <c r="AJ26" i="16"/>
  <c r="BA27" i="16" s="1"/>
  <c r="AI26" i="16"/>
  <c r="AZ27" i="16" s="1"/>
  <c r="AH26" i="16"/>
  <c r="AY27" i="16" s="1"/>
  <c r="AG26" i="16"/>
  <c r="AX27" i="16" s="1"/>
  <c r="AF26" i="16"/>
  <c r="AW27" i="16" s="1"/>
  <c r="AE26" i="16"/>
  <c r="AV27" i="16" s="1"/>
  <c r="AD26" i="16"/>
  <c r="AU27" i="16" s="1"/>
  <c r="AC26" i="16"/>
  <c r="BK26" i="16" s="1"/>
  <c r="AB26" i="16"/>
  <c r="BJ26" i="16" s="1"/>
  <c r="AA26" i="16"/>
  <c r="Z26" i="16"/>
  <c r="Y26" i="16"/>
  <c r="BG26" i="16" s="1"/>
  <c r="X26" i="16"/>
  <c r="BF26" i="16" s="1"/>
  <c r="W26" i="16"/>
  <c r="BE26" i="16" s="1"/>
  <c r="V26" i="16"/>
  <c r="U26" i="16"/>
  <c r="BC26" i="16" s="1"/>
  <c r="T26" i="16"/>
  <c r="BB26" i="16" s="1"/>
  <c r="S26" i="16"/>
  <c r="BA26" i="16" s="1"/>
  <c r="R26" i="16"/>
  <c r="Q26" i="16"/>
  <c r="P26" i="16"/>
  <c r="AY26" i="16" s="1"/>
  <c r="O26" i="16"/>
  <c r="N26" i="16"/>
  <c r="AW26" i="16" s="1"/>
  <c r="M26" i="16"/>
  <c r="AV26" i="16" s="1"/>
  <c r="L26" i="16"/>
  <c r="AU26" i="16" s="1"/>
  <c r="K26" i="16"/>
  <c r="BK25" i="16" s="1"/>
  <c r="J26" i="16"/>
  <c r="I26" i="16"/>
  <c r="H26" i="16"/>
  <c r="G26" i="16"/>
  <c r="BI25" i="16" s="1"/>
  <c r="F26" i="16"/>
  <c r="E26" i="16"/>
  <c r="BG25" i="16" s="1"/>
  <c r="BJ25" i="16"/>
  <c r="BH25" i="16"/>
  <c r="D25" i="16"/>
  <c r="D24" i="16"/>
  <c r="AS23" i="16"/>
  <c r="AR23" i="16"/>
  <c r="AW25" i="16" s="1"/>
  <c r="AQ23" i="16"/>
  <c r="AP23" i="16"/>
  <c r="AO23" i="16"/>
  <c r="AN23" i="16"/>
  <c r="AM23" i="16"/>
  <c r="AL23" i="16"/>
  <c r="AV25" i="16" s="1"/>
  <c r="AK23" i="16"/>
  <c r="AU25" i="16" s="1"/>
  <c r="AJ23" i="16"/>
  <c r="BK24" i="16" s="1"/>
  <c r="AI23" i="16"/>
  <c r="BJ24" i="16" s="1"/>
  <c r="AH23" i="16"/>
  <c r="BI24" i="16" s="1"/>
  <c r="AG23" i="16"/>
  <c r="BH24" i="16" s="1"/>
  <c r="AF23" i="16"/>
  <c r="BG24" i="16" s="1"/>
  <c r="AE23" i="16"/>
  <c r="BF24" i="16" s="1"/>
  <c r="AD23" i="16"/>
  <c r="BE24" i="16" s="1"/>
  <c r="AC23" i="16"/>
  <c r="BD24" i="16" s="1"/>
  <c r="AB23" i="16"/>
  <c r="BC24" i="16" s="1"/>
  <c r="AA23" i="16"/>
  <c r="Z23" i="16"/>
  <c r="BA24" i="16" s="1"/>
  <c r="Y23" i="16"/>
  <c r="AZ24" i="16" s="1"/>
  <c r="X23" i="16"/>
  <c r="W23" i="16"/>
  <c r="AX24" i="16" s="1"/>
  <c r="V23" i="16"/>
  <c r="AW24" i="16" s="1"/>
  <c r="U23" i="16"/>
  <c r="AV24" i="16" s="1"/>
  <c r="T23" i="16"/>
  <c r="AU24" i="16" s="1"/>
  <c r="S23" i="16"/>
  <c r="BK23" i="16" s="1"/>
  <c r="R23" i="16"/>
  <c r="Q23" i="16"/>
  <c r="P23" i="16"/>
  <c r="O23" i="16"/>
  <c r="D23" i="16" s="1"/>
  <c r="BE25" i="16" s="1"/>
  <c r="N23" i="16"/>
  <c r="BG23" i="16" s="1"/>
  <c r="M23" i="16"/>
  <c r="BF23" i="16" s="1"/>
  <c r="L23" i="16"/>
  <c r="BE23" i="16" s="1"/>
  <c r="K23" i="16"/>
  <c r="BD23" i="16" s="1"/>
  <c r="J23" i="16"/>
  <c r="I23" i="16"/>
  <c r="H23" i="16"/>
  <c r="G23" i="16"/>
  <c r="F23" i="16"/>
  <c r="E23" i="16"/>
  <c r="BF22" i="16"/>
  <c r="BB22" i="16"/>
  <c r="AX22" i="16"/>
  <c r="D22" i="16"/>
  <c r="AV21" i="16"/>
  <c r="D21" i="16"/>
  <c r="AS20" i="16"/>
  <c r="AR20" i="16"/>
  <c r="AQ20" i="16"/>
  <c r="AP20" i="16"/>
  <c r="AO20" i="16"/>
  <c r="AN20" i="16"/>
  <c r="AM20" i="16"/>
  <c r="AL20" i="16"/>
  <c r="AK20" i="16"/>
  <c r="AJ20" i="16"/>
  <c r="BD22" i="16" s="1"/>
  <c r="AI20" i="16"/>
  <c r="AH20" i="16"/>
  <c r="AG20" i="16"/>
  <c r="AF20" i="16"/>
  <c r="AZ22" i="16" s="1"/>
  <c r="AE20" i="16"/>
  <c r="AD20" i="16"/>
  <c r="AC20" i="16"/>
  <c r="AB20" i="16"/>
  <c r="AV22" i="16" s="1"/>
  <c r="AA20" i="16"/>
  <c r="Z20" i="16"/>
  <c r="Y20" i="16"/>
  <c r="X20" i="16"/>
  <c r="W20" i="16"/>
  <c r="V20" i="16"/>
  <c r="U20" i="16"/>
  <c r="T20" i="16"/>
  <c r="S20" i="16"/>
  <c r="R20" i="16"/>
  <c r="Q20" i="16"/>
  <c r="P20" i="16"/>
  <c r="O20" i="16"/>
  <c r="N20" i="16"/>
  <c r="M20" i="16"/>
  <c r="L20" i="16"/>
  <c r="AX21" i="16" s="1"/>
  <c r="K20" i="16"/>
  <c r="J20" i="16"/>
  <c r="I20" i="16"/>
  <c r="H20" i="16"/>
  <c r="G20" i="16"/>
  <c r="F20" i="16"/>
  <c r="E20" i="16"/>
  <c r="D19" i="16"/>
  <c r="D18" i="16"/>
  <c r="D17" i="16"/>
  <c r="BB16" i="16"/>
  <c r="BA16" i="16"/>
  <c r="AZ16" i="16"/>
  <c r="AY16" i="16"/>
  <c r="AX16" i="16"/>
  <c r="AW16" i="16"/>
  <c r="AV16" i="16"/>
  <c r="AU16" i="16"/>
  <c r="AS16" i="16"/>
  <c r="AR16" i="16"/>
  <c r="AQ16" i="16"/>
  <c r="AP16" i="16"/>
  <c r="AP35" i="16" s="1"/>
  <c r="AO16" i="16"/>
  <c r="AN16" i="16"/>
  <c r="AN35" i="16" s="1"/>
  <c r="AM16" i="16"/>
  <c r="AL16" i="16"/>
  <c r="AK16" i="16"/>
  <c r="AX20" i="16" s="1"/>
  <c r="AJ16" i="16"/>
  <c r="AI16" i="16"/>
  <c r="AV20" i="16" s="1"/>
  <c r="AH16" i="16"/>
  <c r="AG16" i="16"/>
  <c r="BK19" i="16" s="1"/>
  <c r="AF16" i="16"/>
  <c r="AE16" i="16"/>
  <c r="BI19" i="16" s="1"/>
  <c r="AD16" i="16"/>
  <c r="AC16" i="16"/>
  <c r="BG19" i="16" s="1"/>
  <c r="AB16" i="16"/>
  <c r="AA16" i="16"/>
  <c r="BE19" i="16" s="1"/>
  <c r="Z16" i="16"/>
  <c r="Y16" i="16"/>
  <c r="BC19" i="16" s="1"/>
  <c r="X16" i="16"/>
  <c r="X14" i="16" s="1"/>
  <c r="W16" i="16"/>
  <c r="BA19" i="16" s="1"/>
  <c r="V16" i="16"/>
  <c r="U16" i="16"/>
  <c r="AY19" i="16" s="1"/>
  <c r="T16" i="16"/>
  <c r="T14" i="16" s="1"/>
  <c r="S16" i="16"/>
  <c r="S35" i="16" s="1"/>
  <c r="R16" i="16"/>
  <c r="R35" i="16" s="1"/>
  <c r="Q16" i="16"/>
  <c r="P16" i="16"/>
  <c r="O16" i="16"/>
  <c r="O35" i="16" s="1"/>
  <c r="N16" i="16"/>
  <c r="N14" i="16" s="1"/>
  <c r="M16" i="16"/>
  <c r="BI18" i="16" s="1"/>
  <c r="L16" i="16"/>
  <c r="K16" i="16"/>
  <c r="K35" i="16" s="1"/>
  <c r="J16" i="16"/>
  <c r="J35" i="16" s="1"/>
  <c r="I16" i="16"/>
  <c r="I35" i="16" s="1"/>
  <c r="H16" i="16"/>
  <c r="G16" i="16"/>
  <c r="G35" i="16" s="1"/>
  <c r="F16" i="16"/>
  <c r="E16" i="16"/>
  <c r="BC18" i="16" s="1"/>
  <c r="BK15" i="16"/>
  <c r="BJ15" i="16"/>
  <c r="BI15" i="16"/>
  <c r="BH15" i="16"/>
  <c r="BG15" i="16"/>
  <c r="BF15" i="16"/>
  <c r="BE15" i="16"/>
  <c r="BD15" i="16"/>
  <c r="BC15" i="16"/>
  <c r="BB15" i="16"/>
  <c r="BA15" i="16"/>
  <c r="AZ15" i="16"/>
  <c r="AY15" i="16"/>
  <c r="AX15" i="16"/>
  <c r="AW15" i="16"/>
  <c r="AV15" i="16"/>
  <c r="AU15" i="16"/>
  <c r="D15" i="16"/>
  <c r="AW40" i="16" s="1"/>
  <c r="BK14" i="16"/>
  <c r="BJ14" i="16"/>
  <c r="BI14" i="16"/>
  <c r="BH14" i="16"/>
  <c r="BD14" i="16"/>
  <c r="BB14" i="16"/>
  <c r="AS14" i="16"/>
  <c r="AR14" i="16"/>
  <c r="BA18" i="16" s="1"/>
  <c r="AQ14" i="16"/>
  <c r="AP14" i="16"/>
  <c r="AO14" i="16"/>
  <c r="AN14" i="16"/>
  <c r="AM14" i="16"/>
  <c r="AL14" i="16"/>
  <c r="AK14" i="16"/>
  <c r="AY18" i="16" s="1"/>
  <c r="AJ14" i="16"/>
  <c r="AI14" i="16"/>
  <c r="AW18" i="16" s="1"/>
  <c r="AH14" i="16"/>
  <c r="AG14" i="16"/>
  <c r="AU18" i="16" s="1"/>
  <c r="AF14" i="16"/>
  <c r="AE14" i="16"/>
  <c r="AD14" i="16"/>
  <c r="BI17" i="16" s="1"/>
  <c r="AC14" i="16"/>
  <c r="AB14" i="16"/>
  <c r="AA14" i="16"/>
  <c r="Z14" i="16"/>
  <c r="BE17" i="16" s="1"/>
  <c r="Y14" i="16"/>
  <c r="W14" i="16"/>
  <c r="V14" i="16"/>
  <c r="BA17" i="16" s="1"/>
  <c r="U14" i="16"/>
  <c r="R14" i="16"/>
  <c r="Q14" i="16"/>
  <c r="AW17" i="16" s="1"/>
  <c r="P14" i="16"/>
  <c r="O14" i="16"/>
  <c r="L14" i="16"/>
  <c r="BI16" i="16" s="1"/>
  <c r="K14" i="16"/>
  <c r="J14" i="16"/>
  <c r="I14" i="16"/>
  <c r="H14" i="16"/>
  <c r="G14" i="16"/>
  <c r="F14" i="16"/>
  <c r="BL13" i="16"/>
  <c r="BK13" i="16"/>
  <c r="BJ13" i="16"/>
  <c r="BI13" i="16"/>
  <c r="BH13" i="16"/>
  <c r="BG13" i="16"/>
  <c r="BF13" i="16"/>
  <c r="BC13" i="16"/>
  <c r="BA13" i="16"/>
  <c r="D13" i="16"/>
  <c r="AU40" i="16" s="1"/>
  <c r="BC14" i="16" l="1"/>
  <c r="AY25" i="16"/>
  <c r="D32" i="16"/>
  <c r="BJ47" i="16"/>
  <c r="BE32" i="16"/>
  <c r="BD25" i="16"/>
  <c r="BA14" i="16"/>
  <c r="BE14" i="16"/>
  <c r="BA47" i="16"/>
  <c r="BA25" i="16"/>
  <c r="AV36" i="16"/>
  <c r="D42" i="16"/>
  <c r="BA46" i="16"/>
  <c r="BA62" i="16"/>
  <c r="BK64" i="16"/>
  <c r="AV30" i="16"/>
  <c r="BG32" i="16"/>
  <c r="BM13" i="16"/>
  <c r="BE13" i="16"/>
  <c r="BF14" i="16"/>
  <c r="BB21" i="16"/>
  <c r="AZ21" i="16"/>
  <c r="BD35" i="16"/>
  <c r="BB35" i="16"/>
  <c r="BF35" i="16"/>
  <c r="BC41" i="16"/>
  <c r="AZ35" i="16"/>
  <c r="S14" i="16"/>
  <c r="M14" i="16"/>
  <c r="E14" i="16"/>
  <c r="D16" i="16"/>
  <c r="BH20" i="16" s="1"/>
  <c r="AW19" i="16"/>
  <c r="BK18" i="16"/>
  <c r="BG18" i="16"/>
  <c r="BE18" i="16"/>
  <c r="BG41" i="16"/>
  <c r="BK39" i="16"/>
  <c r="BG39" i="16"/>
  <c r="BI39" i="16"/>
  <c r="D14" i="16"/>
  <c r="BD13" i="16" s="1"/>
  <c r="BE39" i="16"/>
  <c r="BF39" i="16"/>
  <c r="AV13" i="16"/>
  <c r="AX13" i="16"/>
  <c r="AZ13" i="16"/>
  <c r="BB13" i="16"/>
  <c r="AU13" i="16"/>
  <c r="AW13" i="16"/>
  <c r="AY13" i="16"/>
  <c r="F35" i="16"/>
  <c r="BA52" i="16"/>
  <c r="BD18" i="16"/>
  <c r="BB20" i="16"/>
  <c r="BK46" i="16"/>
  <c r="H35" i="16"/>
  <c r="AV48" i="16" s="1"/>
  <c r="BC52" i="16"/>
  <c r="BI20" i="16"/>
  <c r="BF18" i="16"/>
  <c r="L35" i="16"/>
  <c r="BE52" i="16"/>
  <c r="BH18" i="16"/>
  <c r="N35" i="16"/>
  <c r="BG52" i="16"/>
  <c r="BJ18" i="16"/>
  <c r="P35" i="16"/>
  <c r="BI52" i="16"/>
  <c r="AV17" i="16"/>
  <c r="BD20" i="16"/>
  <c r="T35" i="16"/>
  <c r="AU53" i="16"/>
  <c r="AX19" i="16"/>
  <c r="V35" i="16"/>
  <c r="AW53" i="16"/>
  <c r="AZ19" i="16"/>
  <c r="X35" i="16"/>
  <c r="AY53" i="16"/>
  <c r="BB19" i="16"/>
  <c r="BF20" i="16"/>
  <c r="Z35" i="16"/>
  <c r="BA53" i="16"/>
  <c r="BD19" i="16"/>
  <c r="AB35" i="16"/>
  <c r="BC53" i="16"/>
  <c r="BF19" i="16"/>
  <c r="AD35" i="16"/>
  <c r="BE53" i="16"/>
  <c r="BH19" i="16"/>
  <c r="AF35" i="16"/>
  <c r="BG53" i="16"/>
  <c r="BJ19" i="16"/>
  <c r="AH35" i="16"/>
  <c r="BI53" i="16"/>
  <c r="AU20" i="16"/>
  <c r="AV18" i="16"/>
  <c r="AJ35" i="16"/>
  <c r="BK53" i="16"/>
  <c r="AW20" i="16"/>
  <c r="AX18" i="16"/>
  <c r="AV54" i="16"/>
  <c r="AL35" i="16"/>
  <c r="AY20" i="16"/>
  <c r="AZ18" i="16"/>
  <c r="AR35" i="16"/>
  <c r="AW54" i="16"/>
  <c r="AZ20" i="16"/>
  <c r="BC16" i="16"/>
  <c r="BG16" i="16"/>
  <c r="BK16" i="16"/>
  <c r="AU17" i="16"/>
  <c r="AY17" i="16"/>
  <c r="BC17" i="16"/>
  <c r="BG17" i="16"/>
  <c r="BK17" i="16"/>
  <c r="AU19" i="16"/>
  <c r="BI46" i="16"/>
  <c r="BG14" i="16"/>
  <c r="D35" i="16"/>
  <c r="BN65" i="16" s="1"/>
  <c r="BE16" i="16"/>
  <c r="BJ20" i="16"/>
  <c r="G68" i="16"/>
  <c r="G69" i="16" s="1"/>
  <c r="AU21" i="16"/>
  <c r="AY23" i="16"/>
  <c r="I68" i="16"/>
  <c r="I69" i="16" s="1"/>
  <c r="K68" i="16"/>
  <c r="K69" i="16" s="1"/>
  <c r="AW21" i="16"/>
  <c r="AY21" i="16"/>
  <c r="O68" i="16"/>
  <c r="BA21" i="16"/>
  <c r="D20" i="16"/>
  <c r="BI22" i="16" s="1"/>
  <c r="BC21" i="16"/>
  <c r="AU23" i="16"/>
  <c r="S68" i="16"/>
  <c r="BD21" i="16"/>
  <c r="BF21" i="16"/>
  <c r="BH21" i="16"/>
  <c r="BJ21" i="16"/>
  <c r="AU22" i="16"/>
  <c r="AW22" i="16"/>
  <c r="AY22" i="16"/>
  <c r="BA22" i="16"/>
  <c r="BC22" i="16"/>
  <c r="BE22" i="16"/>
  <c r="AX23" i="16"/>
  <c r="BH22" i="16"/>
  <c r="BG66" i="16"/>
  <c r="BE66" i="16"/>
  <c r="BH66" i="16"/>
  <c r="BF66" i="16"/>
  <c r="BD66" i="16"/>
  <c r="BC40" i="16"/>
  <c r="BM66" i="16"/>
  <c r="BK66" i="16"/>
  <c r="BI66" i="16"/>
  <c r="BL66" i="16"/>
  <c r="BJ66" i="16"/>
  <c r="BD40" i="16"/>
  <c r="AY67" i="16"/>
  <c r="BA23" i="16"/>
  <c r="BC23" i="16"/>
  <c r="BI23" i="16"/>
  <c r="AY24" i="16"/>
  <c r="BC25" i="16"/>
  <c r="AX26" i="16"/>
  <c r="AZ26" i="16"/>
  <c r="AX68" i="16"/>
  <c r="AV68" i="16"/>
  <c r="AY68" i="16"/>
  <c r="AW68" i="16"/>
  <c r="AU68" i="16"/>
  <c r="BI40" i="16"/>
  <c r="BD68" i="16"/>
  <c r="BB68" i="16"/>
  <c r="AZ68" i="16"/>
  <c r="BC68" i="16"/>
  <c r="BA68" i="16"/>
  <c r="BJ40" i="16"/>
  <c r="AV28" i="16"/>
  <c r="BI68" i="16"/>
  <c r="BN68" i="16"/>
  <c r="BL68" i="16"/>
  <c r="BJ68" i="16"/>
  <c r="BM68" i="16"/>
  <c r="BK68" i="16"/>
  <c r="AU41" i="16"/>
  <c r="AX30" i="16"/>
  <c r="AZ30" i="16"/>
  <c r="BB30" i="16"/>
  <c r="AX69" i="16"/>
  <c r="AV69" i="16"/>
  <c r="AY69" i="16"/>
  <c r="AW69" i="16"/>
  <c r="AU69" i="16"/>
  <c r="AV41" i="16"/>
  <c r="BD69" i="16"/>
  <c r="BF32" i="16"/>
  <c r="BI32" i="16"/>
  <c r="AZ52" i="16"/>
  <c r="BB52" i="16"/>
  <c r="BD52" i="16"/>
  <c r="BF52" i="16"/>
  <c r="BH52" i="16"/>
  <c r="BJ52" i="16"/>
  <c r="BK52" i="16"/>
  <c r="AV53" i="16"/>
  <c r="U35" i="16"/>
  <c r="AX53" i="16"/>
  <c r="W35" i="16"/>
  <c r="AZ53" i="16"/>
  <c r="Y35" i="16"/>
  <c r="BB53" i="16"/>
  <c r="AA35" i="16"/>
  <c r="AA68" i="16" s="1"/>
  <c r="AA69" i="16" s="1"/>
  <c r="BD53" i="16"/>
  <c r="AC35" i="16"/>
  <c r="AC68" i="16" s="1"/>
  <c r="AC69" i="16" s="1"/>
  <c r="BF53" i="16"/>
  <c r="AE35" i="16"/>
  <c r="AE68" i="16" s="1"/>
  <c r="AE69" i="16" s="1"/>
  <c r="BH53" i="16"/>
  <c r="AG35" i="16"/>
  <c r="AG68" i="16" s="1"/>
  <c r="AG69" i="16" s="1"/>
  <c r="BJ53" i="16"/>
  <c r="AI35" i="16"/>
  <c r="AI68" i="16" s="1"/>
  <c r="AI69" i="16" s="1"/>
  <c r="AU54" i="16"/>
  <c r="AK35" i="16"/>
  <c r="AK68" i="16" s="1"/>
  <c r="AK69" i="16" s="1"/>
  <c r="AM35" i="16"/>
  <c r="AM68" i="16" s="1"/>
  <c r="AM69" i="16" s="1"/>
  <c r="AO35" i="16"/>
  <c r="AO68" i="16" s="1"/>
  <c r="AO69" i="16" s="1"/>
  <c r="AQ35" i="16"/>
  <c r="AQ68" i="16" s="1"/>
  <c r="AQ69" i="16" s="1"/>
  <c r="AX54" i="16"/>
  <c r="AX40" i="16"/>
  <c r="AS35" i="16"/>
  <c r="BD16" i="16"/>
  <c r="BF16" i="16"/>
  <c r="BH16" i="16"/>
  <c r="BJ16" i="16"/>
  <c r="BD65" i="16"/>
  <c r="BB65" i="16"/>
  <c r="AY40" i="16"/>
  <c r="BE65" i="16"/>
  <c r="BC65" i="16"/>
  <c r="BA65" i="16"/>
  <c r="AX17" i="16"/>
  <c r="AZ17" i="16"/>
  <c r="BB17" i="16"/>
  <c r="BD17" i="16"/>
  <c r="BF17" i="16"/>
  <c r="BH17" i="16"/>
  <c r="BJ17" i="16"/>
  <c r="BJ65" i="16"/>
  <c r="BH65" i="16"/>
  <c r="BF65" i="16"/>
  <c r="BI65" i="16"/>
  <c r="BG65" i="16"/>
  <c r="AZ40" i="16"/>
  <c r="BB18" i="16"/>
  <c r="AW66" i="16"/>
  <c r="AU66" i="16"/>
  <c r="AX66" i="16"/>
  <c r="AV66" i="16"/>
  <c r="BK65" i="16"/>
  <c r="AZ65" i="16"/>
  <c r="AX65" i="16"/>
  <c r="AV65" i="16"/>
  <c r="BA40" i="16"/>
  <c r="AY65" i="16"/>
  <c r="AW65" i="16"/>
  <c r="AU65" i="16"/>
  <c r="AV19" i="16"/>
  <c r="F68" i="16"/>
  <c r="H68" i="16"/>
  <c r="H69" i="16" s="1"/>
  <c r="AX47" i="16"/>
  <c r="J68" i="16"/>
  <c r="J69" i="16" s="1"/>
  <c r="L68" i="16"/>
  <c r="L69" i="16" s="1"/>
  <c r="N68" i="16"/>
  <c r="P68" i="16"/>
  <c r="R68" i="16"/>
  <c r="T68" i="16"/>
  <c r="V68" i="16"/>
  <c r="BC66" i="16"/>
  <c r="X68" i="16"/>
  <c r="Z68" i="16"/>
  <c r="Z69" i="16" s="1"/>
  <c r="AB68" i="16"/>
  <c r="AB69" i="16" s="1"/>
  <c r="AD68" i="16"/>
  <c r="AD69" i="16" s="1"/>
  <c r="AF68" i="16"/>
  <c r="AF69" i="16" s="1"/>
  <c r="AH68" i="16"/>
  <c r="AH69" i="16" s="1"/>
  <c r="AJ68" i="16"/>
  <c r="AJ69" i="16" s="1"/>
  <c r="AL68" i="16"/>
  <c r="AL69" i="16" s="1"/>
  <c r="AN68" i="16"/>
  <c r="AN69" i="16" s="1"/>
  <c r="AP68" i="16"/>
  <c r="AP69" i="16" s="1"/>
  <c r="AR68" i="16"/>
  <c r="AR69" i="16" s="1"/>
  <c r="BA20" i="16"/>
  <c r="BC20" i="16"/>
  <c r="BE20" i="16"/>
  <c r="BG20" i="16"/>
  <c r="BK20" i="16"/>
  <c r="BE21" i="16"/>
  <c r="BG21" i="16"/>
  <c r="BI21" i="16"/>
  <c r="BK21" i="16"/>
  <c r="BG22" i="16"/>
  <c r="AU67" i="16"/>
  <c r="AV67" i="16"/>
  <c r="AW67" i="16"/>
  <c r="AX67" i="16"/>
  <c r="BE40" i="16"/>
  <c r="AZ23" i="16"/>
  <c r="BB23" i="16"/>
  <c r="BH23" i="16"/>
  <c r="BJ23" i="16"/>
  <c r="BD67" i="16"/>
  <c r="BB67" i="16"/>
  <c r="AZ67" i="16"/>
  <c r="BC67" i="16"/>
  <c r="BA67" i="16"/>
  <c r="BF40" i="16"/>
  <c r="BB24" i="16"/>
  <c r="BH67" i="16"/>
  <c r="BF67" i="16"/>
  <c r="BI67" i="16"/>
  <c r="BG67" i="16"/>
  <c r="BE67" i="16"/>
  <c r="BG40" i="16"/>
  <c r="AX25" i="16"/>
  <c r="AZ25" i="16"/>
  <c r="BB25" i="16"/>
  <c r="BF25" i="16"/>
  <c r="D26" i="16"/>
  <c r="BJ67" i="16" s="1"/>
  <c r="BD47" i="16"/>
  <c r="BN67" i="16"/>
  <c r="BI26" i="16"/>
  <c r="BE27" i="16"/>
  <c r="BE68" i="16"/>
  <c r="BF68" i="16"/>
  <c r="BG68" i="16"/>
  <c r="BH68" i="16"/>
  <c r="BK40" i="16"/>
  <c r="AV29" i="16"/>
  <c r="BL29" i="16"/>
  <c r="AU30" i="16"/>
  <c r="AW30" i="16"/>
  <c r="AY30" i="16"/>
  <c r="BA30" i="16"/>
  <c r="AZ69" i="16"/>
  <c r="BB32" i="16"/>
  <c r="BA69" i="16"/>
  <c r="BB69" i="16"/>
  <c r="BD32" i="16"/>
  <c r="BC69" i="16"/>
  <c r="AW41" i="16"/>
  <c r="BH32" i="16"/>
  <c r="BC32" i="16"/>
  <c r="E35" i="16"/>
  <c r="M35" i="16"/>
  <c r="Q35" i="16"/>
  <c r="BB41" i="16"/>
  <c r="AY48" i="16"/>
  <c r="BC48" i="16"/>
  <c r="AY60" i="16"/>
  <c r="BA60" i="16"/>
  <c r="BC60" i="16"/>
  <c r="BE60" i="16"/>
  <c r="BG60" i="16"/>
  <c r="BI60" i="16"/>
  <c r="BK60" i="16"/>
  <c r="AU61" i="16"/>
  <c r="AW61" i="16"/>
  <c r="AY61" i="16"/>
  <c r="BA61" i="16"/>
  <c r="BC61" i="16"/>
  <c r="BE61" i="16"/>
  <c r="BG61" i="16"/>
  <c r="BI61" i="16"/>
  <c r="BK61" i="16"/>
  <c r="AU62" i="16"/>
  <c r="AW62" i="16"/>
  <c r="AY62" i="16"/>
  <c r="BH69" i="16"/>
  <c r="BF69" i="16"/>
  <c r="BI69" i="16"/>
  <c r="BG69" i="16"/>
  <c r="BE69" i="16"/>
  <c r="BN69" i="16"/>
  <c r="BL69" i="16"/>
  <c r="BJ69" i="16"/>
  <c r="BM69" i="16"/>
  <c r="BK69" i="16"/>
  <c r="BA35" i="16"/>
  <c r="BC35" i="16"/>
  <c r="BI35" i="16"/>
  <c r="BK35" i="16"/>
  <c r="AU36" i="16"/>
  <c r="BH39" i="16"/>
  <c r="BJ39" i="16"/>
  <c r="AY41" i="16"/>
  <c r="AX60" i="16"/>
  <c r="AZ60" i="16"/>
  <c r="BD60" i="16"/>
  <c r="BF60" i="16"/>
  <c r="BJ60" i="16"/>
  <c r="AV61" i="16"/>
  <c r="AZ61" i="16"/>
  <c r="BB61" i="16"/>
  <c r="BF61" i="16"/>
  <c r="BH61" i="16"/>
  <c r="AV62" i="16"/>
  <c r="AX62" i="16"/>
  <c r="AW64" i="16"/>
  <c r="E15" i="15"/>
  <c r="F15" i="15"/>
  <c r="G15" i="15"/>
  <c r="H15" i="15"/>
  <c r="I15" i="15"/>
  <c r="J15" i="15"/>
  <c r="K15" i="15"/>
  <c r="L15" i="15"/>
  <c r="M15" i="15"/>
  <c r="N15" i="15"/>
  <c r="O15" i="15"/>
  <c r="P15" i="15"/>
  <c r="Q15" i="15"/>
  <c r="R15" i="15"/>
  <c r="S15" i="15"/>
  <c r="T15" i="15"/>
  <c r="U15" i="15"/>
  <c r="V15" i="15"/>
  <c r="W15" i="15"/>
  <c r="X15" i="15"/>
  <c r="Y15" i="15"/>
  <c r="Z15" i="15"/>
  <c r="AA15" i="15"/>
  <c r="AB15" i="15"/>
  <c r="AC15" i="15"/>
  <c r="AD15" i="15"/>
  <c r="AE15" i="15"/>
  <c r="AF15" i="15"/>
  <c r="AG15" i="15"/>
  <c r="AH15" i="15"/>
  <c r="AI15" i="15"/>
  <c r="AJ15" i="15"/>
  <c r="AK15" i="15"/>
  <c r="AL15" i="15"/>
  <c r="AM15" i="15"/>
  <c r="AN15" i="15"/>
  <c r="AO15" i="15"/>
  <c r="AP15" i="15"/>
  <c r="AQ15" i="15"/>
  <c r="AR15" i="15"/>
  <c r="AS15" i="15"/>
  <c r="E17" i="15"/>
  <c r="F17" i="15"/>
  <c r="G17" i="15"/>
  <c r="H17" i="15"/>
  <c r="I17" i="15"/>
  <c r="J17" i="15"/>
  <c r="K17" i="15"/>
  <c r="L17" i="15"/>
  <c r="M17" i="15"/>
  <c r="N17" i="15"/>
  <c r="O17" i="15"/>
  <c r="P17" i="15"/>
  <c r="Q17" i="15"/>
  <c r="R17" i="15"/>
  <c r="S17" i="15"/>
  <c r="T17" i="15"/>
  <c r="U17" i="15"/>
  <c r="V17" i="15"/>
  <c r="W17" i="15"/>
  <c r="X17" i="15"/>
  <c r="Y17" i="15"/>
  <c r="Z17" i="15"/>
  <c r="AA17" i="15"/>
  <c r="AB17" i="15"/>
  <c r="AC17" i="15"/>
  <c r="AD17" i="15"/>
  <c r="AE17" i="15"/>
  <c r="AF17" i="15"/>
  <c r="AG17" i="15"/>
  <c r="AH17" i="15"/>
  <c r="AI17" i="15"/>
  <c r="AJ17" i="15"/>
  <c r="AK17" i="15"/>
  <c r="AL17" i="15"/>
  <c r="AM17" i="15"/>
  <c r="AN17" i="15"/>
  <c r="AO17" i="15"/>
  <c r="AP17" i="15"/>
  <c r="AQ17" i="15"/>
  <c r="AR17" i="15"/>
  <c r="AS17" i="15"/>
  <c r="E18" i="15"/>
  <c r="F18" i="15"/>
  <c r="G18" i="15"/>
  <c r="H18" i="15"/>
  <c r="I18" i="15"/>
  <c r="J18" i="15"/>
  <c r="K18" i="15"/>
  <c r="L18" i="15"/>
  <c r="M18" i="15"/>
  <c r="N18" i="15"/>
  <c r="O18" i="15"/>
  <c r="P18" i="15"/>
  <c r="Q18" i="15"/>
  <c r="R18" i="15"/>
  <c r="S18" i="15"/>
  <c r="T18" i="15"/>
  <c r="U18" i="15"/>
  <c r="V18" i="15"/>
  <c r="W18" i="15"/>
  <c r="X18" i="15"/>
  <c r="Y18" i="15"/>
  <c r="Z18" i="15"/>
  <c r="AA18" i="15"/>
  <c r="AB18" i="15"/>
  <c r="AC18" i="15"/>
  <c r="AD18" i="15"/>
  <c r="AE18" i="15"/>
  <c r="AF18" i="15"/>
  <c r="AG18" i="15"/>
  <c r="AH18" i="15"/>
  <c r="AI18" i="15"/>
  <c r="AJ18" i="15"/>
  <c r="AK18" i="15"/>
  <c r="AL18" i="15"/>
  <c r="AM18" i="15"/>
  <c r="AN18" i="15"/>
  <c r="AO18" i="15"/>
  <c r="AP18" i="15"/>
  <c r="AQ18" i="15"/>
  <c r="AR18" i="15"/>
  <c r="AS18" i="15"/>
  <c r="E19" i="15"/>
  <c r="F19" i="15"/>
  <c r="G19" i="15"/>
  <c r="H19" i="15"/>
  <c r="I19" i="15"/>
  <c r="J19" i="15"/>
  <c r="K19" i="15"/>
  <c r="L19" i="15"/>
  <c r="M19" i="15"/>
  <c r="N19" i="15"/>
  <c r="O19" i="15"/>
  <c r="P19" i="15"/>
  <c r="Q19" i="15"/>
  <c r="R19" i="15"/>
  <c r="S19" i="15"/>
  <c r="T19" i="15"/>
  <c r="U19" i="15"/>
  <c r="V19" i="15"/>
  <c r="W19" i="15"/>
  <c r="X19" i="15"/>
  <c r="Y19" i="15"/>
  <c r="Z19" i="15"/>
  <c r="AA19" i="15"/>
  <c r="AB19" i="15"/>
  <c r="AC19" i="15"/>
  <c r="AD19" i="15"/>
  <c r="AE19" i="15"/>
  <c r="AF19" i="15"/>
  <c r="AG19" i="15"/>
  <c r="AH19" i="15"/>
  <c r="AI19" i="15"/>
  <c r="AJ19" i="15"/>
  <c r="AK19" i="15"/>
  <c r="AL19" i="15"/>
  <c r="AM19" i="15"/>
  <c r="AN19" i="15"/>
  <c r="AO19" i="15"/>
  <c r="AP19" i="15"/>
  <c r="AQ19" i="15"/>
  <c r="AR19" i="15"/>
  <c r="AS19" i="15"/>
  <c r="E21" i="15"/>
  <c r="F21" i="15"/>
  <c r="G21" i="15"/>
  <c r="H21" i="15"/>
  <c r="I21" i="15"/>
  <c r="J21" i="15"/>
  <c r="K21" i="15"/>
  <c r="L21" i="15"/>
  <c r="M21" i="15"/>
  <c r="N21" i="15"/>
  <c r="O21" i="15"/>
  <c r="P21" i="15"/>
  <c r="Q21" i="15"/>
  <c r="R21" i="15"/>
  <c r="S21" i="15"/>
  <c r="T21" i="15"/>
  <c r="U21" i="15"/>
  <c r="V21" i="15"/>
  <c r="W21" i="15"/>
  <c r="X21" i="15"/>
  <c r="Y21" i="15"/>
  <c r="Z21" i="15"/>
  <c r="AA21" i="15"/>
  <c r="AB21" i="15"/>
  <c r="AC21" i="15"/>
  <c r="AD21" i="15"/>
  <c r="AE21" i="15"/>
  <c r="AF21" i="15"/>
  <c r="AG21" i="15"/>
  <c r="AH21" i="15"/>
  <c r="AI21" i="15"/>
  <c r="AJ21" i="15"/>
  <c r="AK21" i="15"/>
  <c r="AL21" i="15"/>
  <c r="AM21" i="15"/>
  <c r="AN21" i="15"/>
  <c r="AO21" i="15"/>
  <c r="AP21" i="15"/>
  <c r="AQ21" i="15"/>
  <c r="AR21" i="15"/>
  <c r="AS21" i="15"/>
  <c r="E22" i="15"/>
  <c r="F22" i="15"/>
  <c r="G22" i="15"/>
  <c r="H22" i="15"/>
  <c r="I22" i="15"/>
  <c r="J22" i="15"/>
  <c r="K22" i="15"/>
  <c r="L22" i="15"/>
  <c r="M22" i="15"/>
  <c r="N22" i="15"/>
  <c r="O22" i="15"/>
  <c r="P22" i="15"/>
  <c r="Q22" i="15"/>
  <c r="R22" i="15"/>
  <c r="S22" i="15"/>
  <c r="T22" i="15"/>
  <c r="U22" i="15"/>
  <c r="V22" i="15"/>
  <c r="W22" i="15"/>
  <c r="X22" i="15"/>
  <c r="Y22" i="15"/>
  <c r="Z22" i="15"/>
  <c r="AA22" i="15"/>
  <c r="AB22" i="15"/>
  <c r="AC22" i="15"/>
  <c r="AD22" i="15"/>
  <c r="AE22" i="15"/>
  <c r="AF22" i="15"/>
  <c r="AG22" i="15"/>
  <c r="AH22" i="15"/>
  <c r="AI22" i="15"/>
  <c r="AJ22" i="15"/>
  <c r="AK22" i="15"/>
  <c r="AL22" i="15"/>
  <c r="AM22" i="15"/>
  <c r="AN22" i="15"/>
  <c r="AO22" i="15"/>
  <c r="AP22" i="15"/>
  <c r="AQ22" i="15"/>
  <c r="AR22" i="15"/>
  <c r="AS22" i="15"/>
  <c r="E24" i="15"/>
  <c r="F24" i="15"/>
  <c r="G24" i="15"/>
  <c r="H24" i="15"/>
  <c r="I24" i="15"/>
  <c r="J24" i="15"/>
  <c r="K24" i="15"/>
  <c r="L24" i="15"/>
  <c r="M24" i="15"/>
  <c r="N24" i="15"/>
  <c r="O24" i="15"/>
  <c r="P24" i="15"/>
  <c r="Q24" i="15"/>
  <c r="R24" i="15"/>
  <c r="S24" i="15"/>
  <c r="T24" i="15"/>
  <c r="U24" i="15"/>
  <c r="V24" i="15"/>
  <c r="W24" i="15"/>
  <c r="X24" i="15"/>
  <c r="Y24" i="15"/>
  <c r="Z24" i="15"/>
  <c r="AA24" i="15"/>
  <c r="AB24" i="15"/>
  <c r="AC24" i="15"/>
  <c r="AD24" i="15"/>
  <c r="AE24" i="15"/>
  <c r="AF24" i="15"/>
  <c r="AG24" i="15"/>
  <c r="AH24" i="15"/>
  <c r="AI24" i="15"/>
  <c r="AJ24" i="15"/>
  <c r="AK24" i="15"/>
  <c r="AL24" i="15"/>
  <c r="AM24" i="15"/>
  <c r="AN24" i="15"/>
  <c r="AO24" i="15"/>
  <c r="AP24" i="15"/>
  <c r="AQ24" i="15"/>
  <c r="AR24" i="15"/>
  <c r="AS24" i="15"/>
  <c r="E25" i="15"/>
  <c r="F25" i="15"/>
  <c r="G25" i="15"/>
  <c r="H25" i="15"/>
  <c r="I25" i="15"/>
  <c r="J25" i="15"/>
  <c r="K25" i="15"/>
  <c r="L25" i="15"/>
  <c r="M25" i="15"/>
  <c r="N25" i="15"/>
  <c r="O25" i="15"/>
  <c r="P25" i="15"/>
  <c r="Q25" i="15"/>
  <c r="R25" i="15"/>
  <c r="S25" i="15"/>
  <c r="T25" i="15"/>
  <c r="U25" i="15"/>
  <c r="V25" i="15"/>
  <c r="W25" i="15"/>
  <c r="X25" i="15"/>
  <c r="Y25" i="15"/>
  <c r="Z25" i="15"/>
  <c r="AA25" i="15"/>
  <c r="AB25" i="15"/>
  <c r="AC25" i="15"/>
  <c r="AD25" i="15"/>
  <c r="AE25" i="15"/>
  <c r="AF25" i="15"/>
  <c r="AG25" i="15"/>
  <c r="AH25" i="15"/>
  <c r="AI25" i="15"/>
  <c r="AJ25" i="15"/>
  <c r="AK25" i="15"/>
  <c r="AL25" i="15"/>
  <c r="AM25" i="15"/>
  <c r="AN25" i="15"/>
  <c r="AO25" i="15"/>
  <c r="AP25" i="15"/>
  <c r="AQ25" i="15"/>
  <c r="AR25" i="15"/>
  <c r="AS25" i="15"/>
  <c r="E27" i="15"/>
  <c r="F27" i="15"/>
  <c r="G27" i="15"/>
  <c r="H27" i="15"/>
  <c r="I27" i="15"/>
  <c r="J27" i="15"/>
  <c r="K27" i="15"/>
  <c r="L27" i="15"/>
  <c r="M27" i="15"/>
  <c r="N27" i="15"/>
  <c r="O27" i="15"/>
  <c r="P27" i="15"/>
  <c r="Q27" i="15"/>
  <c r="R27" i="15"/>
  <c r="S27" i="15"/>
  <c r="T27" i="15"/>
  <c r="U27" i="15"/>
  <c r="V27" i="15"/>
  <c r="W27" i="15"/>
  <c r="X27" i="15"/>
  <c r="Y27" i="15"/>
  <c r="Z27" i="15"/>
  <c r="AA27" i="15"/>
  <c r="AB27" i="15"/>
  <c r="AC27" i="15"/>
  <c r="AD27" i="15"/>
  <c r="AE27" i="15"/>
  <c r="AF27" i="15"/>
  <c r="AG27" i="15"/>
  <c r="AH27" i="15"/>
  <c r="AI27" i="15"/>
  <c r="AJ27" i="15"/>
  <c r="AK27" i="15"/>
  <c r="AL27" i="15"/>
  <c r="AM27" i="15"/>
  <c r="AN27" i="15"/>
  <c r="AO27" i="15"/>
  <c r="AP27" i="15"/>
  <c r="AQ27" i="15"/>
  <c r="AR27" i="15"/>
  <c r="AS27" i="15"/>
  <c r="E28" i="15"/>
  <c r="F28" i="15"/>
  <c r="G28" i="15"/>
  <c r="H28" i="15"/>
  <c r="I28" i="15"/>
  <c r="J28" i="15"/>
  <c r="K28" i="15"/>
  <c r="L28" i="15"/>
  <c r="M28" i="15"/>
  <c r="N28" i="15"/>
  <c r="O28" i="15"/>
  <c r="P28" i="15"/>
  <c r="Q28" i="15"/>
  <c r="R28" i="15"/>
  <c r="S28" i="15"/>
  <c r="T28" i="15"/>
  <c r="U28" i="15"/>
  <c r="V28" i="15"/>
  <c r="W28" i="15"/>
  <c r="X28" i="15"/>
  <c r="Y28" i="15"/>
  <c r="Z28" i="15"/>
  <c r="AA28" i="15"/>
  <c r="AB28" i="15"/>
  <c r="AC28" i="15"/>
  <c r="AD28" i="15"/>
  <c r="AE28" i="15"/>
  <c r="AF28" i="15"/>
  <c r="AG28" i="15"/>
  <c r="AH28" i="15"/>
  <c r="AI28" i="15"/>
  <c r="AJ28" i="15"/>
  <c r="AK28" i="15"/>
  <c r="AL28" i="15"/>
  <c r="AM28" i="15"/>
  <c r="AN28" i="15"/>
  <c r="AO28" i="15"/>
  <c r="AP28" i="15"/>
  <c r="AQ28" i="15"/>
  <c r="AR28" i="15"/>
  <c r="AS28" i="15"/>
  <c r="E30" i="15"/>
  <c r="F30" i="15"/>
  <c r="G30" i="15"/>
  <c r="H30" i="15"/>
  <c r="I30" i="15"/>
  <c r="J30" i="15"/>
  <c r="K30" i="15"/>
  <c r="L30" i="15"/>
  <c r="M30" i="15"/>
  <c r="N30" i="15"/>
  <c r="O30" i="15"/>
  <c r="P30" i="15"/>
  <c r="Q30" i="15"/>
  <c r="R30" i="15"/>
  <c r="S30" i="15"/>
  <c r="T30" i="15"/>
  <c r="U30" i="15"/>
  <c r="V30" i="15"/>
  <c r="W30" i="15"/>
  <c r="X30" i="15"/>
  <c r="Y30" i="15"/>
  <c r="Z30" i="15"/>
  <c r="AA30" i="15"/>
  <c r="AB30" i="15"/>
  <c r="AC30" i="15"/>
  <c r="AD30" i="15"/>
  <c r="AE30" i="15"/>
  <c r="AF30" i="15"/>
  <c r="AG30" i="15"/>
  <c r="AH30" i="15"/>
  <c r="AI30" i="15"/>
  <c r="AJ30" i="15"/>
  <c r="AK30" i="15"/>
  <c r="AL30" i="15"/>
  <c r="AM30" i="15"/>
  <c r="AN30" i="15"/>
  <c r="AO30" i="15"/>
  <c r="AP30" i="15"/>
  <c r="AQ30" i="15"/>
  <c r="AR30" i="15"/>
  <c r="AS30" i="15"/>
  <c r="E31" i="15"/>
  <c r="F31" i="15"/>
  <c r="G31" i="15"/>
  <c r="H31" i="15"/>
  <c r="I31" i="15"/>
  <c r="J31" i="15"/>
  <c r="K31" i="15"/>
  <c r="L31" i="15"/>
  <c r="M31" i="15"/>
  <c r="N31" i="15"/>
  <c r="O31" i="15"/>
  <c r="P31" i="15"/>
  <c r="Q31" i="15"/>
  <c r="R31" i="15"/>
  <c r="S31" i="15"/>
  <c r="T31" i="15"/>
  <c r="U31" i="15"/>
  <c r="V31" i="15"/>
  <c r="W31" i="15"/>
  <c r="X31" i="15"/>
  <c r="Y31" i="15"/>
  <c r="Z31" i="15"/>
  <c r="AA31" i="15"/>
  <c r="AB31" i="15"/>
  <c r="AC31" i="15"/>
  <c r="AD31" i="15"/>
  <c r="AE31" i="15"/>
  <c r="AF31" i="15"/>
  <c r="AG31" i="15"/>
  <c r="AH31" i="15"/>
  <c r="AI31" i="15"/>
  <c r="AJ31" i="15"/>
  <c r="AK31" i="15"/>
  <c r="AL31" i="15"/>
  <c r="AM31" i="15"/>
  <c r="AN31" i="15"/>
  <c r="AO31" i="15"/>
  <c r="AP31" i="15"/>
  <c r="AQ31" i="15"/>
  <c r="AR31" i="15"/>
  <c r="AS31" i="15"/>
  <c r="E33" i="15"/>
  <c r="F33" i="15"/>
  <c r="G33" i="15"/>
  <c r="H33" i="15"/>
  <c r="I33" i="15"/>
  <c r="J33" i="15"/>
  <c r="K33" i="15"/>
  <c r="L33" i="15"/>
  <c r="M33" i="15"/>
  <c r="N33" i="15"/>
  <c r="O33" i="15"/>
  <c r="P33" i="15"/>
  <c r="Q33" i="15"/>
  <c r="R33" i="15"/>
  <c r="S33" i="15"/>
  <c r="T33" i="15"/>
  <c r="U33" i="15"/>
  <c r="V33" i="15"/>
  <c r="W33" i="15"/>
  <c r="X33" i="15"/>
  <c r="Y33" i="15"/>
  <c r="Z33" i="15"/>
  <c r="AA33" i="15"/>
  <c r="AB33" i="15"/>
  <c r="AC33" i="15"/>
  <c r="AD33" i="15"/>
  <c r="AE33" i="15"/>
  <c r="AF33" i="15"/>
  <c r="AG33" i="15"/>
  <c r="AH33" i="15"/>
  <c r="AI33" i="15"/>
  <c r="AJ33" i="15"/>
  <c r="AK33" i="15"/>
  <c r="AL33" i="15"/>
  <c r="AM33" i="15"/>
  <c r="AN33" i="15"/>
  <c r="AO33" i="15"/>
  <c r="AP33" i="15"/>
  <c r="AQ33" i="15"/>
  <c r="AR33" i="15"/>
  <c r="AS33" i="15"/>
  <c r="E34" i="15"/>
  <c r="F34" i="15"/>
  <c r="G34" i="15"/>
  <c r="H34" i="15"/>
  <c r="I34" i="15"/>
  <c r="J34" i="15"/>
  <c r="K34" i="15"/>
  <c r="L34" i="15"/>
  <c r="M34" i="15"/>
  <c r="N34" i="15"/>
  <c r="O34" i="15"/>
  <c r="P34" i="15"/>
  <c r="Q34" i="15"/>
  <c r="R34" i="15"/>
  <c r="S34" i="15"/>
  <c r="T34" i="15"/>
  <c r="U34" i="15"/>
  <c r="V34" i="15"/>
  <c r="W34" i="15"/>
  <c r="X34" i="15"/>
  <c r="Y34" i="15"/>
  <c r="Z34" i="15"/>
  <c r="AA34" i="15"/>
  <c r="AB34" i="15"/>
  <c r="AC34" i="15"/>
  <c r="AD34" i="15"/>
  <c r="AE34" i="15"/>
  <c r="AF34" i="15"/>
  <c r="AG34" i="15"/>
  <c r="AH34" i="15"/>
  <c r="AI34" i="15"/>
  <c r="AJ34" i="15"/>
  <c r="AK34" i="15"/>
  <c r="AL34" i="15"/>
  <c r="AM34" i="15"/>
  <c r="AN34" i="15"/>
  <c r="AO34" i="15"/>
  <c r="AP34" i="15"/>
  <c r="AQ34" i="15"/>
  <c r="AR34" i="15"/>
  <c r="AS34" i="15"/>
  <c r="E36" i="15"/>
  <c r="F36" i="15"/>
  <c r="G36" i="15"/>
  <c r="H36" i="15"/>
  <c r="I36" i="15"/>
  <c r="J36" i="15"/>
  <c r="K36" i="15"/>
  <c r="L36" i="15"/>
  <c r="M36" i="15"/>
  <c r="N36" i="15"/>
  <c r="O36" i="15"/>
  <c r="P36" i="15"/>
  <c r="Q36" i="15"/>
  <c r="R36" i="15"/>
  <c r="S36" i="15"/>
  <c r="T36" i="15"/>
  <c r="U36" i="15"/>
  <c r="V36" i="15"/>
  <c r="W36" i="15"/>
  <c r="X36" i="15"/>
  <c r="Y36" i="15"/>
  <c r="Z36" i="15"/>
  <c r="AA36" i="15"/>
  <c r="AB36" i="15"/>
  <c r="AC36" i="15"/>
  <c r="AD36" i="15"/>
  <c r="AE36" i="15"/>
  <c r="AF36" i="15"/>
  <c r="AG36" i="15"/>
  <c r="AH36" i="15"/>
  <c r="AI36" i="15"/>
  <c r="AJ36" i="15"/>
  <c r="AK36" i="15"/>
  <c r="AL36" i="15"/>
  <c r="AM36" i="15"/>
  <c r="AN36" i="15"/>
  <c r="AO36" i="15"/>
  <c r="AP36" i="15"/>
  <c r="AQ36" i="15"/>
  <c r="AR36" i="15"/>
  <c r="AS36" i="15"/>
  <c r="E37" i="15"/>
  <c r="F37" i="15"/>
  <c r="G37" i="15"/>
  <c r="H37" i="15"/>
  <c r="I37" i="15"/>
  <c r="J37" i="15"/>
  <c r="K37" i="15"/>
  <c r="L37" i="15"/>
  <c r="M37" i="15"/>
  <c r="N37" i="15"/>
  <c r="O37" i="15"/>
  <c r="P37" i="15"/>
  <c r="Q37" i="15"/>
  <c r="R37" i="15"/>
  <c r="S37" i="15"/>
  <c r="T37" i="15"/>
  <c r="U37" i="15"/>
  <c r="V37" i="15"/>
  <c r="W37" i="15"/>
  <c r="X37" i="15"/>
  <c r="Y37" i="15"/>
  <c r="Z37" i="15"/>
  <c r="AA37" i="15"/>
  <c r="AB37" i="15"/>
  <c r="AC37" i="15"/>
  <c r="AD37" i="15"/>
  <c r="AE37" i="15"/>
  <c r="AF37" i="15"/>
  <c r="AG37" i="15"/>
  <c r="AH37" i="15"/>
  <c r="AI37" i="15"/>
  <c r="AJ37" i="15"/>
  <c r="AK37" i="15"/>
  <c r="AL37" i="15"/>
  <c r="AM37" i="15"/>
  <c r="AN37" i="15"/>
  <c r="AO37" i="15"/>
  <c r="AP37" i="15"/>
  <c r="AQ37" i="15"/>
  <c r="AR37" i="15"/>
  <c r="AS37" i="15"/>
  <c r="E39" i="15"/>
  <c r="F39" i="15"/>
  <c r="G39" i="15"/>
  <c r="H39" i="15"/>
  <c r="I39" i="15"/>
  <c r="J39" i="15"/>
  <c r="K39" i="15"/>
  <c r="L39" i="15"/>
  <c r="M39" i="15"/>
  <c r="N39" i="15"/>
  <c r="O39" i="15"/>
  <c r="P39" i="15"/>
  <c r="Q39" i="15"/>
  <c r="R39" i="15"/>
  <c r="S39" i="15"/>
  <c r="T39" i="15"/>
  <c r="U39" i="15"/>
  <c r="V39" i="15"/>
  <c r="W39" i="15"/>
  <c r="X39" i="15"/>
  <c r="Y39" i="15"/>
  <c r="Z39" i="15"/>
  <c r="AA39" i="15"/>
  <c r="AB39" i="15"/>
  <c r="AC39" i="15"/>
  <c r="AD39" i="15"/>
  <c r="AE39" i="15"/>
  <c r="AF39" i="15"/>
  <c r="AG39" i="15"/>
  <c r="AH39" i="15"/>
  <c r="AI39" i="15"/>
  <c r="AJ39" i="15"/>
  <c r="AK39" i="15"/>
  <c r="AL39" i="15"/>
  <c r="AM39" i="15"/>
  <c r="AN39" i="15"/>
  <c r="AO39" i="15"/>
  <c r="AP39" i="15"/>
  <c r="AQ39" i="15"/>
  <c r="AR39" i="15"/>
  <c r="AS39" i="15"/>
  <c r="E40" i="15"/>
  <c r="F40" i="15"/>
  <c r="G40" i="15"/>
  <c r="H40" i="15"/>
  <c r="I40" i="15"/>
  <c r="J40" i="15"/>
  <c r="K40" i="15"/>
  <c r="L40" i="15"/>
  <c r="M40" i="15"/>
  <c r="N40" i="15"/>
  <c r="O40" i="15"/>
  <c r="P40" i="15"/>
  <c r="Q40" i="15"/>
  <c r="R40" i="15"/>
  <c r="S40" i="15"/>
  <c r="T40" i="15"/>
  <c r="U40" i="15"/>
  <c r="V40" i="15"/>
  <c r="W40" i="15"/>
  <c r="X40" i="15"/>
  <c r="Y40" i="15"/>
  <c r="Z40" i="15"/>
  <c r="AA40" i="15"/>
  <c r="AB40" i="15"/>
  <c r="AC40" i="15"/>
  <c r="AD40" i="15"/>
  <c r="AE40" i="15"/>
  <c r="AF40" i="15"/>
  <c r="AG40" i="15"/>
  <c r="AH40" i="15"/>
  <c r="AI40" i="15"/>
  <c r="AJ40" i="15"/>
  <c r="AK40" i="15"/>
  <c r="AL40" i="15"/>
  <c r="AM40" i="15"/>
  <c r="AN40" i="15"/>
  <c r="AO40" i="15"/>
  <c r="AP40" i="15"/>
  <c r="AQ40" i="15"/>
  <c r="AR40" i="15"/>
  <c r="AS40" i="15"/>
  <c r="E41" i="15"/>
  <c r="F41" i="15"/>
  <c r="G41" i="15"/>
  <c r="H41" i="15"/>
  <c r="I41" i="15"/>
  <c r="J41" i="15"/>
  <c r="K41" i="15"/>
  <c r="L41" i="15"/>
  <c r="M41" i="15"/>
  <c r="N41" i="15"/>
  <c r="O41" i="15"/>
  <c r="P41" i="15"/>
  <c r="Q41" i="15"/>
  <c r="R41" i="15"/>
  <c r="S41" i="15"/>
  <c r="T41" i="15"/>
  <c r="U41" i="15"/>
  <c r="V41" i="15"/>
  <c r="W41" i="15"/>
  <c r="X41" i="15"/>
  <c r="Y41" i="15"/>
  <c r="Z41" i="15"/>
  <c r="AA41" i="15"/>
  <c r="AB41" i="15"/>
  <c r="AC41" i="15"/>
  <c r="AD41" i="15"/>
  <c r="AE41" i="15"/>
  <c r="AF41" i="15"/>
  <c r="AG41" i="15"/>
  <c r="AH41" i="15"/>
  <c r="AI41" i="15"/>
  <c r="AJ41" i="15"/>
  <c r="AK41" i="15"/>
  <c r="AL41" i="15"/>
  <c r="AM41" i="15"/>
  <c r="AN41" i="15"/>
  <c r="AO41" i="15"/>
  <c r="AP41" i="15"/>
  <c r="AQ41" i="15"/>
  <c r="AR41" i="15"/>
  <c r="AS41" i="15"/>
  <c r="E43" i="15"/>
  <c r="F43" i="15"/>
  <c r="G43" i="15"/>
  <c r="H43" i="15"/>
  <c r="I43" i="15"/>
  <c r="J43" i="15"/>
  <c r="K43" i="15"/>
  <c r="L43" i="15"/>
  <c r="M43" i="15"/>
  <c r="N43" i="15"/>
  <c r="O43" i="15"/>
  <c r="P43" i="15"/>
  <c r="Q43" i="15"/>
  <c r="R43" i="15"/>
  <c r="S43" i="15"/>
  <c r="T43" i="15"/>
  <c r="U43" i="15"/>
  <c r="V43" i="15"/>
  <c r="W43" i="15"/>
  <c r="X43" i="15"/>
  <c r="Y43" i="15"/>
  <c r="Z43" i="15"/>
  <c r="AA43" i="15"/>
  <c r="AB43" i="15"/>
  <c r="AC43" i="15"/>
  <c r="AD43" i="15"/>
  <c r="AE43" i="15"/>
  <c r="AF43" i="15"/>
  <c r="AG43" i="15"/>
  <c r="AH43" i="15"/>
  <c r="AI43" i="15"/>
  <c r="AJ43" i="15"/>
  <c r="AK43" i="15"/>
  <c r="AL43" i="15"/>
  <c r="AM43" i="15"/>
  <c r="AN43" i="15"/>
  <c r="AO43" i="15"/>
  <c r="AP43" i="15"/>
  <c r="AQ43" i="15"/>
  <c r="AR43" i="15"/>
  <c r="AS43" i="15"/>
  <c r="E44" i="15"/>
  <c r="F44" i="15"/>
  <c r="G44" i="15"/>
  <c r="H44" i="15"/>
  <c r="I44" i="15"/>
  <c r="J44" i="15"/>
  <c r="K44" i="15"/>
  <c r="L44" i="15"/>
  <c r="M44" i="15"/>
  <c r="N44" i="15"/>
  <c r="O44" i="15"/>
  <c r="P44" i="15"/>
  <c r="Q44" i="15"/>
  <c r="R44" i="15"/>
  <c r="S44" i="15"/>
  <c r="T44" i="15"/>
  <c r="U44" i="15"/>
  <c r="V44" i="15"/>
  <c r="W44" i="15"/>
  <c r="X44" i="15"/>
  <c r="Y44" i="15"/>
  <c r="Z44" i="15"/>
  <c r="AA44" i="15"/>
  <c r="AB44" i="15"/>
  <c r="AC44" i="15"/>
  <c r="AD44" i="15"/>
  <c r="AE44" i="15"/>
  <c r="AF44" i="15"/>
  <c r="AG44" i="15"/>
  <c r="AH44" i="15"/>
  <c r="AI44" i="15"/>
  <c r="AJ44" i="15"/>
  <c r="AK44" i="15"/>
  <c r="AL44" i="15"/>
  <c r="AM44" i="15"/>
  <c r="AN44" i="15"/>
  <c r="AO44" i="15"/>
  <c r="AP44" i="15"/>
  <c r="AQ44" i="15"/>
  <c r="AR44" i="15"/>
  <c r="AS44" i="15"/>
  <c r="E45" i="15"/>
  <c r="F45" i="15"/>
  <c r="G45" i="15"/>
  <c r="H45" i="15"/>
  <c r="I45" i="15"/>
  <c r="J45" i="15"/>
  <c r="K45" i="15"/>
  <c r="L45" i="15"/>
  <c r="M45" i="15"/>
  <c r="N45" i="15"/>
  <c r="O45" i="15"/>
  <c r="P45" i="15"/>
  <c r="Q45" i="15"/>
  <c r="R45" i="15"/>
  <c r="S45" i="15"/>
  <c r="T45" i="15"/>
  <c r="U45" i="15"/>
  <c r="V45" i="15"/>
  <c r="W45" i="15"/>
  <c r="X45" i="15"/>
  <c r="Y45" i="15"/>
  <c r="Z45" i="15"/>
  <c r="AA45" i="15"/>
  <c r="AB45" i="15"/>
  <c r="AC45" i="15"/>
  <c r="AD45" i="15"/>
  <c r="AE45" i="15"/>
  <c r="AF45" i="15"/>
  <c r="AG45" i="15"/>
  <c r="AH45" i="15"/>
  <c r="AI45" i="15"/>
  <c r="AJ45" i="15"/>
  <c r="AK45" i="15"/>
  <c r="AL45" i="15"/>
  <c r="AM45" i="15"/>
  <c r="AN45" i="15"/>
  <c r="AO45" i="15"/>
  <c r="AP45" i="15"/>
  <c r="AQ45" i="15"/>
  <c r="AR45" i="15"/>
  <c r="AS45" i="15"/>
  <c r="E46" i="15"/>
  <c r="F46" i="15"/>
  <c r="G46" i="15"/>
  <c r="H46" i="15"/>
  <c r="I46" i="15"/>
  <c r="J46" i="15"/>
  <c r="K46" i="15"/>
  <c r="L46" i="15"/>
  <c r="M46" i="15"/>
  <c r="N46" i="15"/>
  <c r="O46" i="15"/>
  <c r="P46" i="15"/>
  <c r="Q46" i="15"/>
  <c r="R46" i="15"/>
  <c r="S46" i="15"/>
  <c r="T46" i="15"/>
  <c r="U46" i="15"/>
  <c r="V46" i="15"/>
  <c r="W46" i="15"/>
  <c r="X46" i="15"/>
  <c r="Y46" i="15"/>
  <c r="Z46" i="15"/>
  <c r="AA46" i="15"/>
  <c r="AB46" i="15"/>
  <c r="AC46" i="15"/>
  <c r="AD46" i="15"/>
  <c r="AE46" i="15"/>
  <c r="AF46" i="15"/>
  <c r="AG46" i="15"/>
  <c r="AH46" i="15"/>
  <c r="AI46" i="15"/>
  <c r="AJ46" i="15"/>
  <c r="AK46" i="15"/>
  <c r="AL46" i="15"/>
  <c r="AM46" i="15"/>
  <c r="AN46" i="15"/>
  <c r="AO46" i="15"/>
  <c r="AP46" i="15"/>
  <c r="AQ46" i="15"/>
  <c r="AR46" i="15"/>
  <c r="AS46" i="15"/>
  <c r="E47" i="15"/>
  <c r="F47" i="15"/>
  <c r="G47" i="15"/>
  <c r="H47" i="15"/>
  <c r="I47" i="15"/>
  <c r="J47" i="15"/>
  <c r="K47" i="15"/>
  <c r="L47" i="15"/>
  <c r="M47" i="15"/>
  <c r="N47" i="15"/>
  <c r="O47" i="15"/>
  <c r="P47" i="15"/>
  <c r="Q47" i="15"/>
  <c r="R47" i="15"/>
  <c r="S47" i="15"/>
  <c r="T47" i="15"/>
  <c r="U47" i="15"/>
  <c r="V47" i="15"/>
  <c r="W47" i="15"/>
  <c r="X47" i="15"/>
  <c r="Y47" i="15"/>
  <c r="Z47" i="15"/>
  <c r="AA47" i="15"/>
  <c r="AB47" i="15"/>
  <c r="AC47" i="15"/>
  <c r="AD47" i="15"/>
  <c r="AE47" i="15"/>
  <c r="AF47" i="15"/>
  <c r="AG47" i="15"/>
  <c r="AH47" i="15"/>
  <c r="AI47" i="15"/>
  <c r="AJ47" i="15"/>
  <c r="AK47" i="15"/>
  <c r="AL47" i="15"/>
  <c r="AM47" i="15"/>
  <c r="AN47" i="15"/>
  <c r="AO47" i="15"/>
  <c r="AP47" i="15"/>
  <c r="AQ47" i="15"/>
  <c r="AR47" i="15"/>
  <c r="AS47" i="15"/>
  <c r="E49" i="15"/>
  <c r="F49" i="15"/>
  <c r="G49" i="15"/>
  <c r="H49" i="15"/>
  <c r="I49" i="15"/>
  <c r="J49" i="15"/>
  <c r="K49" i="15"/>
  <c r="L49" i="15"/>
  <c r="M49" i="15"/>
  <c r="N49" i="15"/>
  <c r="O49" i="15"/>
  <c r="P49" i="15"/>
  <c r="Q49" i="15"/>
  <c r="R49" i="15"/>
  <c r="S49" i="15"/>
  <c r="T49" i="15"/>
  <c r="U49" i="15"/>
  <c r="V49" i="15"/>
  <c r="W49" i="15"/>
  <c r="X49" i="15"/>
  <c r="Y49" i="15"/>
  <c r="Z49" i="15"/>
  <c r="AA49" i="15"/>
  <c r="AB49" i="15"/>
  <c r="AC49" i="15"/>
  <c r="AD49" i="15"/>
  <c r="AE49" i="15"/>
  <c r="AF49" i="15"/>
  <c r="AG49" i="15"/>
  <c r="AH49" i="15"/>
  <c r="AI49" i="15"/>
  <c r="AJ49" i="15"/>
  <c r="AK49" i="15"/>
  <c r="AL49" i="15"/>
  <c r="AM49" i="15"/>
  <c r="AN49" i="15"/>
  <c r="AO49" i="15"/>
  <c r="AP49" i="15"/>
  <c r="AQ49" i="15"/>
  <c r="AR49" i="15"/>
  <c r="AS49" i="15"/>
  <c r="E50" i="15"/>
  <c r="F50" i="15"/>
  <c r="G50" i="15"/>
  <c r="H50" i="15"/>
  <c r="I50" i="15"/>
  <c r="J50" i="15"/>
  <c r="K50" i="15"/>
  <c r="L50" i="15"/>
  <c r="M50" i="15"/>
  <c r="N50" i="15"/>
  <c r="O50" i="15"/>
  <c r="P50" i="15"/>
  <c r="Q50" i="15"/>
  <c r="R50" i="15"/>
  <c r="S50" i="15"/>
  <c r="T50" i="15"/>
  <c r="U50" i="15"/>
  <c r="V50" i="15"/>
  <c r="W50" i="15"/>
  <c r="X50" i="15"/>
  <c r="Y50" i="15"/>
  <c r="Z50" i="15"/>
  <c r="AA50" i="15"/>
  <c r="AB50" i="15"/>
  <c r="AC50" i="15"/>
  <c r="AD50" i="15"/>
  <c r="AE50" i="15"/>
  <c r="AF50" i="15"/>
  <c r="AG50" i="15"/>
  <c r="AH50" i="15"/>
  <c r="AI50" i="15"/>
  <c r="AJ50" i="15"/>
  <c r="AK50" i="15"/>
  <c r="AL50" i="15"/>
  <c r="AM50" i="15"/>
  <c r="AN50" i="15"/>
  <c r="AO50" i="15"/>
  <c r="AP50" i="15"/>
  <c r="AQ50" i="15"/>
  <c r="AR50" i="15"/>
  <c r="AS50" i="15"/>
  <c r="E51" i="15"/>
  <c r="F51" i="15"/>
  <c r="G51" i="15"/>
  <c r="H51" i="15"/>
  <c r="I51" i="15"/>
  <c r="J51" i="15"/>
  <c r="K51" i="15"/>
  <c r="L51" i="15"/>
  <c r="M51" i="15"/>
  <c r="N51" i="15"/>
  <c r="O51" i="15"/>
  <c r="P51" i="15"/>
  <c r="Q51" i="15"/>
  <c r="R51" i="15"/>
  <c r="S51" i="15"/>
  <c r="T51" i="15"/>
  <c r="U51" i="15"/>
  <c r="V51" i="15"/>
  <c r="W51" i="15"/>
  <c r="X51" i="15"/>
  <c r="Y51" i="15"/>
  <c r="Z51" i="15"/>
  <c r="AA51" i="15"/>
  <c r="AB51" i="15"/>
  <c r="AC51" i="15"/>
  <c r="AD51" i="15"/>
  <c r="AE51" i="15"/>
  <c r="AF51" i="15"/>
  <c r="AG51" i="15"/>
  <c r="AH51" i="15"/>
  <c r="AI51" i="15"/>
  <c r="AJ51" i="15"/>
  <c r="AK51" i="15"/>
  <c r="AL51" i="15"/>
  <c r="AM51" i="15"/>
  <c r="AN51" i="15"/>
  <c r="AO51" i="15"/>
  <c r="AP51" i="15"/>
  <c r="AQ51" i="15"/>
  <c r="AR51" i="15"/>
  <c r="AS51" i="15"/>
  <c r="E52" i="15"/>
  <c r="F52" i="15"/>
  <c r="G52" i="15"/>
  <c r="H52" i="15"/>
  <c r="I52" i="15"/>
  <c r="J52" i="15"/>
  <c r="K52" i="15"/>
  <c r="L52" i="15"/>
  <c r="M52" i="15"/>
  <c r="N52" i="15"/>
  <c r="O52" i="15"/>
  <c r="P52" i="15"/>
  <c r="Q52" i="15"/>
  <c r="R52" i="15"/>
  <c r="S52" i="15"/>
  <c r="T52" i="15"/>
  <c r="U52" i="15"/>
  <c r="V52" i="15"/>
  <c r="W52" i="15"/>
  <c r="X52" i="15"/>
  <c r="Y52" i="15"/>
  <c r="Z52" i="15"/>
  <c r="AA52" i="15"/>
  <c r="AB52" i="15"/>
  <c r="AC52" i="15"/>
  <c r="AD52" i="15"/>
  <c r="AE52" i="15"/>
  <c r="AF52" i="15"/>
  <c r="AG52" i="15"/>
  <c r="AH52" i="15"/>
  <c r="AI52" i="15"/>
  <c r="AJ52" i="15"/>
  <c r="AK52" i="15"/>
  <c r="AL52" i="15"/>
  <c r="AM52" i="15"/>
  <c r="AN52" i="15"/>
  <c r="AO52" i="15"/>
  <c r="AP52" i="15"/>
  <c r="AQ52" i="15"/>
  <c r="AR52" i="15"/>
  <c r="AS52" i="15"/>
  <c r="E53" i="15"/>
  <c r="F53" i="15"/>
  <c r="G53" i="15"/>
  <c r="H53" i="15"/>
  <c r="I53" i="15"/>
  <c r="J53" i="15"/>
  <c r="K53" i="15"/>
  <c r="L53" i="15"/>
  <c r="M53" i="15"/>
  <c r="N53" i="15"/>
  <c r="O53" i="15"/>
  <c r="P53" i="15"/>
  <c r="Q53" i="15"/>
  <c r="R53" i="15"/>
  <c r="S53" i="15"/>
  <c r="T53" i="15"/>
  <c r="U53" i="15"/>
  <c r="V53" i="15"/>
  <c r="W53" i="15"/>
  <c r="X53" i="15"/>
  <c r="Y53" i="15"/>
  <c r="Z53" i="15"/>
  <c r="AA53" i="15"/>
  <c r="AB53" i="15"/>
  <c r="AC53" i="15"/>
  <c r="AD53" i="15"/>
  <c r="AE53" i="15"/>
  <c r="AF53" i="15"/>
  <c r="AG53" i="15"/>
  <c r="AH53" i="15"/>
  <c r="AI53" i="15"/>
  <c r="AJ53" i="15"/>
  <c r="AK53" i="15"/>
  <c r="AL53" i="15"/>
  <c r="AM53" i="15"/>
  <c r="AN53" i="15"/>
  <c r="AO53" i="15"/>
  <c r="AP53" i="15"/>
  <c r="AQ53" i="15"/>
  <c r="AR53" i="15"/>
  <c r="AS53" i="15"/>
  <c r="E54" i="15"/>
  <c r="F54" i="15"/>
  <c r="G54" i="15"/>
  <c r="H54" i="15"/>
  <c r="I54" i="15"/>
  <c r="J54" i="15"/>
  <c r="K54" i="15"/>
  <c r="L54" i="15"/>
  <c r="M54" i="15"/>
  <c r="N54" i="15"/>
  <c r="O54" i="15"/>
  <c r="P54" i="15"/>
  <c r="Q54" i="15"/>
  <c r="R54" i="15"/>
  <c r="S54" i="15"/>
  <c r="T54" i="15"/>
  <c r="U54" i="15"/>
  <c r="V54" i="15"/>
  <c r="W54" i="15"/>
  <c r="X54" i="15"/>
  <c r="Y54" i="15"/>
  <c r="Z54" i="15"/>
  <c r="AA54" i="15"/>
  <c r="AB54" i="15"/>
  <c r="AC54" i="15"/>
  <c r="AD54" i="15"/>
  <c r="AE54" i="15"/>
  <c r="AF54" i="15"/>
  <c r="AG54" i="15"/>
  <c r="AH54" i="15"/>
  <c r="AI54" i="15"/>
  <c r="AJ54" i="15"/>
  <c r="AK54" i="15"/>
  <c r="AL54" i="15"/>
  <c r="AM54" i="15"/>
  <c r="AN54" i="15"/>
  <c r="AO54" i="15"/>
  <c r="AP54" i="15"/>
  <c r="AQ54" i="15"/>
  <c r="AR54" i="15"/>
  <c r="AS54" i="15"/>
  <c r="E55" i="15"/>
  <c r="F55" i="15"/>
  <c r="G55" i="15"/>
  <c r="H55" i="15"/>
  <c r="I55" i="15"/>
  <c r="J55" i="15"/>
  <c r="K55" i="15"/>
  <c r="L55" i="15"/>
  <c r="M55" i="15"/>
  <c r="N55" i="15"/>
  <c r="O55" i="15"/>
  <c r="P55" i="15"/>
  <c r="Q55" i="15"/>
  <c r="R55" i="15"/>
  <c r="S55" i="15"/>
  <c r="T55" i="15"/>
  <c r="U55" i="15"/>
  <c r="V55" i="15"/>
  <c r="W55" i="15"/>
  <c r="X55" i="15"/>
  <c r="Y55" i="15"/>
  <c r="Z55" i="15"/>
  <c r="AA55" i="15"/>
  <c r="AB55" i="15"/>
  <c r="AC55" i="15"/>
  <c r="AD55" i="15"/>
  <c r="AE55" i="15"/>
  <c r="AF55" i="15"/>
  <c r="AG55" i="15"/>
  <c r="AH55" i="15"/>
  <c r="AI55" i="15"/>
  <c r="AJ55" i="15"/>
  <c r="AK55" i="15"/>
  <c r="AL55" i="15"/>
  <c r="AM55" i="15"/>
  <c r="AN55" i="15"/>
  <c r="AO55" i="15"/>
  <c r="AP55" i="15"/>
  <c r="AQ55" i="15"/>
  <c r="AR55" i="15"/>
  <c r="AS55" i="15"/>
  <c r="E56" i="15"/>
  <c r="F56" i="15"/>
  <c r="G56" i="15"/>
  <c r="H56" i="15"/>
  <c r="I56" i="15"/>
  <c r="J56" i="15"/>
  <c r="K56" i="15"/>
  <c r="L56" i="15"/>
  <c r="M56" i="15"/>
  <c r="N56" i="15"/>
  <c r="O56" i="15"/>
  <c r="P56" i="15"/>
  <c r="Q56" i="15"/>
  <c r="R56" i="15"/>
  <c r="S56" i="15"/>
  <c r="T56" i="15"/>
  <c r="U56" i="15"/>
  <c r="V56" i="15"/>
  <c r="W56" i="15"/>
  <c r="X56" i="15"/>
  <c r="Y56" i="15"/>
  <c r="Z56" i="15"/>
  <c r="AA56" i="15"/>
  <c r="AB56" i="15"/>
  <c r="AC56" i="15"/>
  <c r="AD56" i="15"/>
  <c r="AE56" i="15"/>
  <c r="AF56" i="15"/>
  <c r="AG56" i="15"/>
  <c r="AH56" i="15"/>
  <c r="AI56" i="15"/>
  <c r="AJ56" i="15"/>
  <c r="AK56" i="15"/>
  <c r="AL56" i="15"/>
  <c r="AM56" i="15"/>
  <c r="AN56" i="15"/>
  <c r="AO56" i="15"/>
  <c r="AP56" i="15"/>
  <c r="AQ56" i="15"/>
  <c r="AR56" i="15"/>
  <c r="AS56" i="15"/>
  <c r="E57" i="15"/>
  <c r="F57" i="15"/>
  <c r="G57" i="15"/>
  <c r="H57" i="15"/>
  <c r="I57" i="15"/>
  <c r="J57" i="15"/>
  <c r="K57" i="15"/>
  <c r="L57" i="15"/>
  <c r="M57" i="15"/>
  <c r="N57" i="15"/>
  <c r="O57" i="15"/>
  <c r="P57" i="15"/>
  <c r="Q57" i="15"/>
  <c r="R57" i="15"/>
  <c r="S57" i="15"/>
  <c r="T57" i="15"/>
  <c r="U57" i="15"/>
  <c r="V57" i="15"/>
  <c r="W57" i="15"/>
  <c r="X57" i="15"/>
  <c r="Y57" i="15"/>
  <c r="Z57" i="15"/>
  <c r="AA57" i="15"/>
  <c r="AB57" i="15"/>
  <c r="AC57" i="15"/>
  <c r="AD57" i="15"/>
  <c r="AE57" i="15"/>
  <c r="AF57" i="15"/>
  <c r="AG57" i="15"/>
  <c r="AH57" i="15"/>
  <c r="AI57" i="15"/>
  <c r="AJ57" i="15"/>
  <c r="AK57" i="15"/>
  <c r="AL57" i="15"/>
  <c r="AM57" i="15"/>
  <c r="AN57" i="15"/>
  <c r="AO57" i="15"/>
  <c r="AP57" i="15"/>
  <c r="AQ57" i="15"/>
  <c r="AR57" i="15"/>
  <c r="AS57" i="15"/>
  <c r="E58" i="15"/>
  <c r="F58" i="15"/>
  <c r="G58" i="15"/>
  <c r="H58" i="15"/>
  <c r="I58" i="15"/>
  <c r="J58" i="15"/>
  <c r="K58" i="15"/>
  <c r="L58" i="15"/>
  <c r="M58" i="15"/>
  <c r="N58" i="15"/>
  <c r="O58" i="15"/>
  <c r="P58" i="15"/>
  <c r="Q58" i="15"/>
  <c r="R58" i="15"/>
  <c r="S58" i="15"/>
  <c r="T58" i="15"/>
  <c r="U58" i="15"/>
  <c r="V58" i="15"/>
  <c r="W58" i="15"/>
  <c r="X58" i="15"/>
  <c r="Y58" i="15"/>
  <c r="Z58" i="15"/>
  <c r="AA58" i="15"/>
  <c r="AB58" i="15"/>
  <c r="AC58" i="15"/>
  <c r="AD58" i="15"/>
  <c r="AE58" i="15"/>
  <c r="AF58" i="15"/>
  <c r="AG58" i="15"/>
  <c r="AH58" i="15"/>
  <c r="AI58" i="15"/>
  <c r="AJ58" i="15"/>
  <c r="AK58" i="15"/>
  <c r="AL58" i="15"/>
  <c r="AM58" i="15"/>
  <c r="AN58" i="15"/>
  <c r="AO58" i="15"/>
  <c r="AP58" i="15"/>
  <c r="AQ58" i="15"/>
  <c r="AR58" i="15"/>
  <c r="AS58" i="15"/>
  <c r="E59" i="15"/>
  <c r="F59" i="15"/>
  <c r="G59" i="15"/>
  <c r="H59" i="15"/>
  <c r="I59" i="15"/>
  <c r="J59" i="15"/>
  <c r="K59" i="15"/>
  <c r="L59" i="15"/>
  <c r="M59" i="15"/>
  <c r="N59" i="15"/>
  <c r="O59" i="15"/>
  <c r="P59" i="15"/>
  <c r="Q59" i="15"/>
  <c r="R59" i="15"/>
  <c r="S59" i="15"/>
  <c r="T59" i="15"/>
  <c r="U59" i="15"/>
  <c r="V59" i="15"/>
  <c r="W59" i="15"/>
  <c r="X59" i="15"/>
  <c r="Y59" i="15"/>
  <c r="Z59" i="15"/>
  <c r="AA59" i="15"/>
  <c r="AB59" i="15"/>
  <c r="AC59" i="15"/>
  <c r="AD59" i="15"/>
  <c r="AE59" i="15"/>
  <c r="AF59" i="15"/>
  <c r="AG59" i="15"/>
  <c r="AH59" i="15"/>
  <c r="AI59" i="15"/>
  <c r="AJ59" i="15"/>
  <c r="AK59" i="15"/>
  <c r="AL59" i="15"/>
  <c r="AM59" i="15"/>
  <c r="AN59" i="15"/>
  <c r="AO59" i="15"/>
  <c r="AP59" i="15"/>
  <c r="AQ59" i="15"/>
  <c r="AR59" i="15"/>
  <c r="AS59" i="15"/>
  <c r="E60" i="15"/>
  <c r="F60" i="15"/>
  <c r="G60" i="15"/>
  <c r="H60" i="15"/>
  <c r="I60" i="15"/>
  <c r="J60" i="15"/>
  <c r="K60" i="15"/>
  <c r="L60" i="15"/>
  <c r="M60" i="15"/>
  <c r="N60" i="15"/>
  <c r="O60" i="15"/>
  <c r="P60" i="15"/>
  <c r="Q60" i="15"/>
  <c r="R60" i="15"/>
  <c r="S60" i="15"/>
  <c r="T60" i="15"/>
  <c r="U60" i="15"/>
  <c r="V60" i="15"/>
  <c r="W60" i="15"/>
  <c r="X60" i="15"/>
  <c r="Y60" i="15"/>
  <c r="Z60" i="15"/>
  <c r="AA60" i="15"/>
  <c r="AB60" i="15"/>
  <c r="AC60" i="15"/>
  <c r="AD60" i="15"/>
  <c r="AE60" i="15"/>
  <c r="AF60" i="15"/>
  <c r="AG60" i="15"/>
  <c r="AH60" i="15"/>
  <c r="AI60" i="15"/>
  <c r="AJ60" i="15"/>
  <c r="AK60" i="15"/>
  <c r="AL60" i="15"/>
  <c r="AM60" i="15"/>
  <c r="AN60" i="15"/>
  <c r="AO60" i="15"/>
  <c r="AP60" i="15"/>
  <c r="AQ60" i="15"/>
  <c r="AR60" i="15"/>
  <c r="AS60" i="15"/>
  <c r="E61" i="15"/>
  <c r="F61" i="15"/>
  <c r="G61" i="15"/>
  <c r="H61" i="15"/>
  <c r="I61" i="15"/>
  <c r="J61" i="15"/>
  <c r="K61" i="15"/>
  <c r="L61" i="15"/>
  <c r="M61" i="15"/>
  <c r="N61" i="15"/>
  <c r="O61" i="15"/>
  <c r="P61" i="15"/>
  <c r="Q61" i="15"/>
  <c r="R61" i="15"/>
  <c r="S61" i="15"/>
  <c r="T61" i="15"/>
  <c r="U61" i="15"/>
  <c r="V61" i="15"/>
  <c r="W61" i="15"/>
  <c r="X61" i="15"/>
  <c r="Y61" i="15"/>
  <c r="Z61" i="15"/>
  <c r="AA61" i="15"/>
  <c r="AB61" i="15"/>
  <c r="AC61" i="15"/>
  <c r="AD61" i="15"/>
  <c r="AE61" i="15"/>
  <c r="AF61" i="15"/>
  <c r="AG61" i="15"/>
  <c r="AH61" i="15"/>
  <c r="AI61" i="15"/>
  <c r="AJ61" i="15"/>
  <c r="AK61" i="15"/>
  <c r="AL61" i="15"/>
  <c r="AM61" i="15"/>
  <c r="AN61" i="15"/>
  <c r="AO61" i="15"/>
  <c r="AP61" i="15"/>
  <c r="AQ61" i="15"/>
  <c r="AR61" i="15"/>
  <c r="AS61" i="15"/>
  <c r="E62" i="15"/>
  <c r="F62" i="15"/>
  <c r="G62" i="15"/>
  <c r="H62" i="15"/>
  <c r="I62" i="15"/>
  <c r="J62" i="15"/>
  <c r="K62" i="15"/>
  <c r="L62" i="15"/>
  <c r="M62" i="15"/>
  <c r="N62" i="15"/>
  <c r="O62" i="15"/>
  <c r="P62" i="15"/>
  <c r="Q62" i="15"/>
  <c r="R62" i="15"/>
  <c r="S62" i="15"/>
  <c r="T62" i="15"/>
  <c r="U62" i="15"/>
  <c r="V62" i="15"/>
  <c r="W62" i="15"/>
  <c r="X62" i="15"/>
  <c r="Y62" i="15"/>
  <c r="Z62" i="15"/>
  <c r="AA62" i="15"/>
  <c r="AB62" i="15"/>
  <c r="AC62" i="15"/>
  <c r="AD62" i="15"/>
  <c r="AE62" i="15"/>
  <c r="AF62" i="15"/>
  <c r="AG62" i="15"/>
  <c r="AH62" i="15"/>
  <c r="AI62" i="15"/>
  <c r="AJ62" i="15"/>
  <c r="AK62" i="15"/>
  <c r="AL62" i="15"/>
  <c r="AM62" i="15"/>
  <c r="AN62" i="15"/>
  <c r="AO62" i="15"/>
  <c r="AP62" i="15"/>
  <c r="AQ62" i="15"/>
  <c r="AR62" i="15"/>
  <c r="AS62" i="15"/>
  <c r="E63" i="15"/>
  <c r="F63" i="15"/>
  <c r="G63" i="15"/>
  <c r="H63" i="15"/>
  <c r="I63" i="15"/>
  <c r="J63" i="15"/>
  <c r="K63" i="15"/>
  <c r="L63" i="15"/>
  <c r="M63" i="15"/>
  <c r="N63" i="15"/>
  <c r="O63" i="15"/>
  <c r="P63" i="15"/>
  <c r="Q63" i="15"/>
  <c r="R63" i="15"/>
  <c r="S63" i="15"/>
  <c r="T63" i="15"/>
  <c r="U63" i="15"/>
  <c r="V63" i="15"/>
  <c r="W63" i="15"/>
  <c r="X63" i="15"/>
  <c r="Y63" i="15"/>
  <c r="Z63" i="15"/>
  <c r="AA63" i="15"/>
  <c r="AB63" i="15"/>
  <c r="AC63" i="15"/>
  <c r="AD63" i="15"/>
  <c r="AE63" i="15"/>
  <c r="AF63" i="15"/>
  <c r="AG63" i="15"/>
  <c r="AH63" i="15"/>
  <c r="AI63" i="15"/>
  <c r="AJ63" i="15"/>
  <c r="AK63" i="15"/>
  <c r="AL63" i="15"/>
  <c r="AM63" i="15"/>
  <c r="AN63" i="15"/>
  <c r="AO63" i="15"/>
  <c r="AP63" i="15"/>
  <c r="AQ63" i="15"/>
  <c r="AR63" i="15"/>
  <c r="AS63" i="15"/>
  <c r="E65" i="15"/>
  <c r="F65" i="15"/>
  <c r="G65" i="15"/>
  <c r="H65" i="15"/>
  <c r="I65" i="15"/>
  <c r="J65" i="15"/>
  <c r="K65" i="15"/>
  <c r="L65" i="15"/>
  <c r="M65" i="15"/>
  <c r="N65" i="15"/>
  <c r="O65" i="15"/>
  <c r="P65" i="15"/>
  <c r="Q65" i="15"/>
  <c r="R65" i="15"/>
  <c r="S65" i="15"/>
  <c r="T65" i="15"/>
  <c r="U65" i="15"/>
  <c r="V65" i="15"/>
  <c r="W65" i="15"/>
  <c r="X65" i="15"/>
  <c r="Y65" i="15"/>
  <c r="Z65" i="15"/>
  <c r="AA65" i="15"/>
  <c r="AB65" i="15"/>
  <c r="AC65" i="15"/>
  <c r="AD65" i="15"/>
  <c r="AE65" i="15"/>
  <c r="AF65" i="15"/>
  <c r="AG65" i="15"/>
  <c r="AH65" i="15"/>
  <c r="AI65" i="15"/>
  <c r="AJ65" i="15"/>
  <c r="AK65" i="15"/>
  <c r="AL65" i="15"/>
  <c r="AM65" i="15"/>
  <c r="AN65" i="15"/>
  <c r="AO65" i="15"/>
  <c r="AP65" i="15"/>
  <c r="AQ65" i="15"/>
  <c r="AR65" i="15"/>
  <c r="AS65" i="15"/>
  <c r="E66" i="15"/>
  <c r="F66" i="15"/>
  <c r="G66" i="15"/>
  <c r="H66" i="15"/>
  <c r="I66" i="15"/>
  <c r="J66" i="15"/>
  <c r="K66" i="15"/>
  <c r="L66" i="15"/>
  <c r="M66" i="15"/>
  <c r="N66" i="15"/>
  <c r="O66" i="15"/>
  <c r="P66" i="15"/>
  <c r="Q66" i="15"/>
  <c r="R66" i="15"/>
  <c r="S66" i="15"/>
  <c r="T66" i="15"/>
  <c r="U66" i="15"/>
  <c r="V66" i="15"/>
  <c r="W66" i="15"/>
  <c r="X66" i="15"/>
  <c r="Y66" i="15"/>
  <c r="Z66" i="15"/>
  <c r="AA66" i="15"/>
  <c r="AB66" i="15"/>
  <c r="AC66" i="15"/>
  <c r="AD66" i="15"/>
  <c r="AE66" i="15"/>
  <c r="AF66" i="15"/>
  <c r="AG66" i="15"/>
  <c r="AH66" i="15"/>
  <c r="AI66" i="15"/>
  <c r="AJ66" i="15"/>
  <c r="AK66" i="15"/>
  <c r="AL66" i="15"/>
  <c r="AM66" i="15"/>
  <c r="AN66" i="15"/>
  <c r="AO66" i="15"/>
  <c r="AP66" i="15"/>
  <c r="AQ66" i="15"/>
  <c r="AR66" i="15"/>
  <c r="AS66" i="15"/>
  <c r="E67" i="15"/>
  <c r="F67" i="15"/>
  <c r="G67" i="15"/>
  <c r="H67" i="15"/>
  <c r="I67" i="15"/>
  <c r="J67" i="15"/>
  <c r="K67" i="15"/>
  <c r="L67" i="15"/>
  <c r="M67" i="15"/>
  <c r="N67" i="15"/>
  <c r="O67" i="15"/>
  <c r="P67" i="15"/>
  <c r="Q67" i="15"/>
  <c r="R67" i="15"/>
  <c r="S67" i="15"/>
  <c r="T67" i="15"/>
  <c r="U67" i="15"/>
  <c r="V67" i="15"/>
  <c r="W67" i="15"/>
  <c r="X67" i="15"/>
  <c r="Y67" i="15"/>
  <c r="Z67" i="15"/>
  <c r="AA67" i="15"/>
  <c r="AB67" i="15"/>
  <c r="AC67" i="15"/>
  <c r="AD67" i="15"/>
  <c r="AE67" i="15"/>
  <c r="AF67" i="15"/>
  <c r="AG67" i="15"/>
  <c r="AH67" i="15"/>
  <c r="AI67" i="15"/>
  <c r="AJ67" i="15"/>
  <c r="AK67" i="15"/>
  <c r="AL67" i="15"/>
  <c r="AM67" i="15"/>
  <c r="AN67" i="15"/>
  <c r="AO67" i="15"/>
  <c r="AP67" i="15"/>
  <c r="AQ67" i="15"/>
  <c r="AR67" i="15"/>
  <c r="AS67" i="15"/>
  <c r="F13" i="15"/>
  <c r="G13" i="15"/>
  <c r="H13" i="15"/>
  <c r="I13" i="15"/>
  <c r="J13" i="15"/>
  <c r="K13" i="15"/>
  <c r="L13" i="15"/>
  <c r="M13" i="15"/>
  <c r="N13" i="15"/>
  <c r="O13" i="15"/>
  <c r="P13" i="15"/>
  <c r="Q13" i="15"/>
  <c r="R13" i="15"/>
  <c r="S13" i="15"/>
  <c r="T13" i="15"/>
  <c r="U13" i="15"/>
  <c r="V13" i="15"/>
  <c r="W13" i="15"/>
  <c r="X13" i="15"/>
  <c r="Y13" i="15"/>
  <c r="Z13" i="15"/>
  <c r="AA13" i="15"/>
  <c r="AB13" i="15"/>
  <c r="AC13" i="15"/>
  <c r="AD13" i="15"/>
  <c r="AE13" i="15"/>
  <c r="AF13" i="15"/>
  <c r="AG13" i="15"/>
  <c r="AH13" i="15"/>
  <c r="AI13" i="15"/>
  <c r="AJ13" i="15"/>
  <c r="AK13" i="15"/>
  <c r="AL13" i="15"/>
  <c r="AM13" i="15"/>
  <c r="AN13" i="15"/>
  <c r="AO13" i="15"/>
  <c r="AP13" i="15"/>
  <c r="AQ13" i="15"/>
  <c r="AR13" i="15"/>
  <c r="AS13" i="15"/>
  <c r="E13" i="15"/>
  <c r="D67" i="15"/>
  <c r="D66" i="15"/>
  <c r="D65" i="15"/>
  <c r="D63" i="15"/>
  <c r="BC62" i="15" s="1"/>
  <c r="BD62" i="15"/>
  <c r="D62" i="15"/>
  <c r="AZ62" i="15" s="1"/>
  <c r="D61" i="15"/>
  <c r="BF61" i="15" s="1"/>
  <c r="D60" i="15"/>
  <c r="BE61" i="15" s="1"/>
  <c r="D59" i="15"/>
  <c r="AW61" i="15" s="1"/>
  <c r="D58" i="15"/>
  <c r="D57" i="15"/>
  <c r="D56" i="15"/>
  <c r="D55" i="15"/>
  <c r="AX60" i="15"/>
  <c r="D53" i="15"/>
  <c r="BC60" i="15" s="1"/>
  <c r="D52" i="15"/>
  <c r="D51" i="15"/>
  <c r="AW50" i="15"/>
  <c r="D50" i="15"/>
  <c r="BK49" i="15"/>
  <c r="BJ49" i="15"/>
  <c r="BI49" i="15"/>
  <c r="BG49" i="15"/>
  <c r="BF49" i="15"/>
  <c r="BE49" i="15"/>
  <c r="BD49" i="15"/>
  <c r="BC49" i="15"/>
  <c r="BB49" i="15"/>
  <c r="BA49" i="15"/>
  <c r="AZ49" i="15"/>
  <c r="AY49" i="15"/>
  <c r="AX49" i="15"/>
  <c r="AW49" i="15"/>
  <c r="AV49" i="15"/>
  <c r="AU49" i="15"/>
  <c r="BJ48" i="15"/>
  <c r="D49" i="15"/>
  <c r="BK48" i="15"/>
  <c r="BH48" i="15"/>
  <c r="D47" i="15"/>
  <c r="BG48" i="15"/>
  <c r="D46" i="15"/>
  <c r="BJ43" i="15" s="1"/>
  <c r="BF48" i="15"/>
  <c r="D45" i="15"/>
  <c r="BA44" i="15"/>
  <c r="AZ44" i="15"/>
  <c r="AY44" i="15"/>
  <c r="AX44" i="15"/>
  <c r="AW44" i="15"/>
  <c r="AV44" i="15"/>
  <c r="AU44" i="15"/>
  <c r="BE48" i="15"/>
  <c r="D44" i="15"/>
  <c r="BL43" i="15"/>
  <c r="BK43" i="15"/>
  <c r="BI43" i="15"/>
  <c r="BG43" i="15"/>
  <c r="BE43" i="15"/>
  <c r="BD43" i="15"/>
  <c r="BC43" i="15"/>
  <c r="BB43" i="15"/>
  <c r="BA43" i="15"/>
  <c r="AZ43" i="15"/>
  <c r="AY43" i="15"/>
  <c r="AX43" i="15"/>
  <c r="AW43" i="15"/>
  <c r="AV43" i="15"/>
  <c r="BD48" i="15"/>
  <c r="D43" i="15"/>
  <c r="BH41" i="15" s="1"/>
  <c r="BK42" i="15"/>
  <c r="BJ42" i="15"/>
  <c r="BI42" i="15"/>
  <c r="BH42" i="15"/>
  <c r="BG42" i="15"/>
  <c r="BF42" i="15"/>
  <c r="BE42" i="15"/>
  <c r="BD42" i="15"/>
  <c r="BC42" i="15"/>
  <c r="BA42" i="15"/>
  <c r="AY42" i="15"/>
  <c r="AX42" i="15"/>
  <c r="AW42" i="15"/>
  <c r="AU42" i="15"/>
  <c r="BK41" i="15"/>
  <c r="BJ41" i="15"/>
  <c r="BI41" i="15"/>
  <c r="BB48" i="15"/>
  <c r="D41" i="15"/>
  <c r="BF41" i="15" s="1"/>
  <c r="BA48" i="15"/>
  <c r="D40" i="15"/>
  <c r="BE41" i="15" s="1"/>
  <c r="AZ48" i="15"/>
  <c r="D39" i="15"/>
  <c r="BD41" i="15" s="1"/>
  <c r="AX48" i="15"/>
  <c r="D37" i="15"/>
  <c r="BB41" i="15" s="1"/>
  <c r="BF36" i="15"/>
  <c r="BE36" i="15"/>
  <c r="BD36" i="15"/>
  <c r="BC36" i="15"/>
  <c r="BB36" i="15"/>
  <c r="BA36" i="15"/>
  <c r="AZ36" i="15"/>
  <c r="AY36" i="15"/>
  <c r="AX36" i="15"/>
  <c r="AW36" i="15"/>
  <c r="AV36" i="15"/>
  <c r="AU36" i="15"/>
  <c r="AW48" i="15"/>
  <c r="D36" i="15"/>
  <c r="AX33" i="15" s="1"/>
  <c r="BK35" i="15"/>
  <c r="BJ35" i="15"/>
  <c r="BI35" i="15"/>
  <c r="BH35" i="15"/>
  <c r="AU48" i="15"/>
  <c r="D34" i="15"/>
  <c r="AY41" i="15" s="1"/>
  <c r="AZ33" i="15"/>
  <c r="AY33" i="15"/>
  <c r="AW33" i="15"/>
  <c r="AV33" i="15"/>
  <c r="AU33" i="15"/>
  <c r="BK47" i="15"/>
  <c r="BE69" i="15"/>
  <c r="D33" i="15"/>
  <c r="AX41" i="15" s="1"/>
  <c r="BJ32" i="15"/>
  <c r="BI47" i="15"/>
  <c r="D31" i="15"/>
  <c r="AU69" i="15" s="1"/>
  <c r="BH47" i="15"/>
  <c r="D30" i="15"/>
  <c r="AU41" i="15" s="1"/>
  <c r="BF47" i="15"/>
  <c r="D28" i="15"/>
  <c r="BJ40" i="15" s="1"/>
  <c r="BE47" i="15"/>
  <c r="D27" i="15"/>
  <c r="AU68" i="15" s="1"/>
  <c r="BC47" i="15"/>
  <c r="D25" i="15"/>
  <c r="BG40" i="15" s="1"/>
  <c r="BB47" i="15"/>
  <c r="D24" i="15"/>
  <c r="BF40" i="15" s="1"/>
  <c r="AZ47" i="15"/>
  <c r="D22" i="15"/>
  <c r="BD40" i="15" s="1"/>
  <c r="D21" i="15"/>
  <c r="BD66" i="15" s="1"/>
  <c r="D19" i="15"/>
  <c r="D18" i="15"/>
  <c r="BG65" i="15" s="1"/>
  <c r="D17" i="15"/>
  <c r="BA65" i="15" s="1"/>
  <c r="AV15" i="15"/>
  <c r="BJ15" i="15"/>
  <c r="BH15" i="15"/>
  <c r="BF15" i="15"/>
  <c r="D15" i="15"/>
  <c r="BF14" i="15" s="1"/>
  <c r="BC14" i="15"/>
  <c r="BA14" i="15"/>
  <c r="BJ13" i="15"/>
  <c r="BH13" i="15"/>
  <c r="BG13" i="15"/>
  <c r="BI13" i="15"/>
  <c r="D13" i="15"/>
  <c r="BA13" i="15"/>
  <c r="BK14" i="15"/>
  <c r="BJ14" i="15"/>
  <c r="BI14" i="15"/>
  <c r="BH14" i="15"/>
  <c r="BF13" i="15" l="1"/>
  <c r="BD14" i="15"/>
  <c r="BE67" i="15"/>
  <c r="BE14" i="15"/>
  <c r="BG14" i="15"/>
  <c r="BB14" i="15"/>
  <c r="BH43" i="15"/>
  <c r="BA62" i="15"/>
  <c r="BE62" i="15"/>
  <c r="BB62" i="15"/>
  <c r="BF62" i="15"/>
  <c r="AV14" i="16"/>
  <c r="BF43" i="15"/>
  <c r="BI27" i="16"/>
  <c r="Y68" i="16"/>
  <c r="X69" i="16"/>
  <c r="W68" i="16"/>
  <c r="V69" i="16"/>
  <c r="U68" i="16"/>
  <c r="T69" i="16"/>
  <c r="S69" i="16"/>
  <c r="R69" i="16"/>
  <c r="BN66" i="16"/>
  <c r="F69" i="16"/>
  <c r="BL65" i="16"/>
  <c r="AZ41" i="16"/>
  <c r="AV23" i="16"/>
  <c r="P69" i="16"/>
  <c r="BB40" i="16"/>
  <c r="AW23" i="16"/>
  <c r="N69" i="16"/>
  <c r="BM65" i="16"/>
  <c r="BB66" i="16"/>
  <c r="BA66" i="16"/>
  <c r="AV40" i="16"/>
  <c r="AU14" i="16"/>
  <c r="AX14" i="16"/>
  <c r="AZ14" i="16"/>
  <c r="AY14" i="16"/>
  <c r="AW14" i="16"/>
  <c r="BJ27" i="16"/>
  <c r="BF27" i="16"/>
  <c r="BM67" i="16"/>
  <c r="BK67" i="16"/>
  <c r="BK27" i="16"/>
  <c r="AS68" i="16"/>
  <c r="Q68" i="16"/>
  <c r="AZ66" i="16"/>
  <c r="AY66" i="16"/>
  <c r="AU28" i="16"/>
  <c r="BG27" i="16"/>
  <c r="BH27" i="16"/>
  <c r="BH40" i="16"/>
  <c r="BL67" i="16"/>
  <c r="BK22" i="16"/>
  <c r="O69" i="16"/>
  <c r="D68" i="16"/>
  <c r="D69" i="16" s="1"/>
  <c r="M68" i="16"/>
  <c r="BJ22" i="16"/>
  <c r="E68" i="16"/>
  <c r="BL64" i="16"/>
  <c r="AZ50" i="15"/>
  <c r="AZ42" i="15"/>
  <c r="AU50" i="15"/>
  <c r="AY50" i="15"/>
  <c r="AV50" i="15"/>
  <c r="AX50" i="15"/>
  <c r="BK32" i="15"/>
  <c r="BF65" i="15"/>
  <c r="BI66" i="15"/>
  <c r="AZ67" i="15"/>
  <c r="BF67" i="15"/>
  <c r="AZ68" i="15"/>
  <c r="BJ68" i="15"/>
  <c r="AV69" i="15"/>
  <c r="AV41" i="15"/>
  <c r="BJ69" i="15"/>
  <c r="AY60" i="15"/>
  <c r="BA60" i="15"/>
  <c r="BK60" i="15"/>
  <c r="AV61" i="15"/>
  <c r="AX61" i="15"/>
  <c r="AZ61" i="15"/>
  <c r="BB61" i="15"/>
  <c r="BD61" i="15"/>
  <c r="BG61" i="15"/>
  <c r="AU62" i="15"/>
  <c r="AW62" i="15"/>
  <c r="AY62" i="15"/>
  <c r="BF69" i="15"/>
  <c r="BK69" i="15"/>
  <c r="AZ60" i="15"/>
  <c r="BJ60" i="15"/>
  <c r="AU61" i="15"/>
  <c r="BA61" i="15"/>
  <c r="BC61" i="15"/>
  <c r="AV62" i="15"/>
  <c r="AX62" i="15"/>
  <c r="AZ13" i="15"/>
  <c r="AY13" i="15"/>
  <c r="AY54" i="15"/>
  <c r="BA54" i="15"/>
  <c r="BC54" i="15"/>
  <c r="BE54" i="15"/>
  <c r="BG54" i="15"/>
  <c r="BI54" i="15"/>
  <c r="BJ54" i="15"/>
  <c r="AU59" i="15"/>
  <c r="AW59" i="15"/>
  <c r="AY59" i="15"/>
  <c r="BA59" i="15"/>
  <c r="BC59" i="15"/>
  <c r="BE59" i="15"/>
  <c r="BG59" i="15"/>
  <c r="BI59" i="15"/>
  <c r="BK59" i="15"/>
  <c r="AW60" i="15"/>
  <c r="AW40" i="15"/>
  <c r="AX15" i="15"/>
  <c r="AZ15" i="15"/>
  <c r="BB15" i="15"/>
  <c r="BD15" i="15"/>
  <c r="AU16" i="15"/>
  <c r="AW16" i="15"/>
  <c r="AY16" i="15"/>
  <c r="BA16" i="15"/>
  <c r="BB65" i="15"/>
  <c r="BC65" i="15"/>
  <c r="BD65" i="15"/>
  <c r="AY40" i="15"/>
  <c r="AV47" i="15"/>
  <c r="BJ65" i="15"/>
  <c r="BK65" i="15"/>
  <c r="AU65" i="15"/>
  <c r="AV65" i="15"/>
  <c r="AU66" i="15"/>
  <c r="AV66" i="15"/>
  <c r="AW65" i="15"/>
  <c r="AX65" i="15"/>
  <c r="AW66" i="15"/>
  <c r="AZ65" i="15"/>
  <c r="BA40" i="15"/>
  <c r="BE66" i="15"/>
  <c r="BF66" i="15"/>
  <c r="BG66" i="15"/>
  <c r="BB50" i="15"/>
  <c r="BF50" i="15"/>
  <c r="BH50" i="15"/>
  <c r="BJ50" i="15"/>
  <c r="AX52" i="15"/>
  <c r="AU40" i="15"/>
  <c r="AV13" i="15"/>
  <c r="AX13" i="15"/>
  <c r="BB13" i="15"/>
  <c r="BH46" i="15"/>
  <c r="AU13" i="15"/>
  <c r="AW13" i="15"/>
  <c r="BC13" i="15"/>
  <c r="BK13" i="15"/>
  <c r="AZ54" i="15"/>
  <c r="BB54" i="15"/>
  <c r="BJ46" i="15"/>
  <c r="BD54" i="15"/>
  <c r="BF54" i="15"/>
  <c r="BH54" i="15"/>
  <c r="BK54" i="15"/>
  <c r="AV59" i="15"/>
  <c r="AX59" i="15"/>
  <c r="AZ59" i="15"/>
  <c r="BB59" i="15"/>
  <c r="BD59" i="15"/>
  <c r="BF59" i="15"/>
  <c r="BH59" i="15"/>
  <c r="BJ59" i="15"/>
  <c r="AU60" i="15"/>
  <c r="AV60" i="15"/>
  <c r="AU15" i="15"/>
  <c r="AW15" i="15"/>
  <c r="AY15" i="15"/>
  <c r="BA15" i="15"/>
  <c r="BC15" i="15"/>
  <c r="BE15" i="15"/>
  <c r="BG15" i="15"/>
  <c r="BI15" i="15"/>
  <c r="BK15" i="15"/>
  <c r="AV16" i="15"/>
  <c r="AX16" i="15"/>
  <c r="AZ16" i="15"/>
  <c r="BB16" i="15"/>
  <c r="AU47" i="15"/>
  <c r="BE65" i="15"/>
  <c r="BH65" i="15"/>
  <c r="BI65" i="15"/>
  <c r="AZ40" i="15"/>
  <c r="AW47" i="15"/>
  <c r="AX66" i="15"/>
  <c r="AY65" i="15"/>
  <c r="AY47" i="15"/>
  <c r="BA50" i="15"/>
  <c r="BC50" i="15"/>
  <c r="BE50" i="15"/>
  <c r="BG50" i="15"/>
  <c r="AU51" i="15"/>
  <c r="AW51" i="15"/>
  <c r="AY51" i="15"/>
  <c r="BA51" i="15"/>
  <c r="BC51" i="15"/>
  <c r="BE51" i="15"/>
  <c r="BG51" i="15"/>
  <c r="BI51" i="15"/>
  <c r="BK51" i="15"/>
  <c r="AV52" i="15"/>
  <c r="BM66" i="15"/>
  <c r="BD67" i="15"/>
  <c r="BG67" i="15"/>
  <c r="BH67" i="15"/>
  <c r="AV68" i="15"/>
  <c r="AW68" i="15"/>
  <c r="AX68" i="15"/>
  <c r="BD68" i="15"/>
  <c r="BK68" i="15"/>
  <c r="BL68" i="15"/>
  <c r="BM68" i="15"/>
  <c r="AY69" i="15"/>
  <c r="BI69" i="15"/>
  <c r="BL69" i="15"/>
  <c r="BM69" i="15"/>
  <c r="BI50" i="15"/>
  <c r="BK50" i="15"/>
  <c r="AY52" i="15"/>
  <c r="BC40" i="15"/>
  <c r="BI40" i="15"/>
  <c r="BD50" i="15"/>
  <c r="BB60" i="15"/>
  <c r="BH66" i="15"/>
  <c r="BJ66" i="15"/>
  <c r="BK66" i="15"/>
  <c r="BL66" i="15"/>
  <c r="BA67" i="15"/>
  <c r="BB67" i="15"/>
  <c r="BC67" i="15"/>
  <c r="BI67" i="15"/>
  <c r="AY68" i="15"/>
  <c r="BA68" i="15"/>
  <c r="BB68" i="15"/>
  <c r="BC68" i="15"/>
  <c r="BN68" i="15"/>
  <c r="AW69" i="15"/>
  <c r="AX69" i="15"/>
  <c r="BG69" i="15"/>
  <c r="BH69" i="15"/>
  <c r="BN69" i="15"/>
  <c r="AV51" i="15"/>
  <c r="AX51" i="15"/>
  <c r="AZ51" i="15"/>
  <c r="BB51" i="15"/>
  <c r="BD51" i="15"/>
  <c r="BF51" i="15"/>
  <c r="BH51" i="15"/>
  <c r="BJ51" i="15"/>
  <c r="AU52" i="15"/>
  <c r="AW52" i="15"/>
  <c r="BA41" i="15"/>
  <c r="D54" i="15"/>
  <c r="BG60" i="15" s="1"/>
  <c r="BI60" i="15"/>
  <c r="BH61" i="15"/>
  <c r="BI61" i="15"/>
  <c r="BK61" i="15"/>
  <c r="BJ61" i="15"/>
  <c r="D67" i="14"/>
  <c r="D66" i="14"/>
  <c r="D65" i="14"/>
  <c r="AS64" i="14"/>
  <c r="BJ64" i="14" s="1"/>
  <c r="AR64" i="14"/>
  <c r="BI64" i="14" s="1"/>
  <c r="AQ64" i="14"/>
  <c r="AP64" i="14"/>
  <c r="AO64" i="14"/>
  <c r="AN64" i="14"/>
  <c r="AM64" i="14"/>
  <c r="AL64" i="14"/>
  <c r="BH64" i="14" s="1"/>
  <c r="AK64" i="14"/>
  <c r="BG64" i="14" s="1"/>
  <c r="AJ64" i="14"/>
  <c r="BF64" i="14" s="1"/>
  <c r="AI64" i="14"/>
  <c r="BE64" i="14" s="1"/>
  <c r="AH64" i="14"/>
  <c r="BD64" i="14" s="1"/>
  <c r="AG64" i="14"/>
  <c r="BC64" i="14" s="1"/>
  <c r="AF64" i="14"/>
  <c r="BB64" i="14" s="1"/>
  <c r="AE64" i="14"/>
  <c r="BA64" i="14" s="1"/>
  <c r="AD64" i="14"/>
  <c r="AZ64" i="14" s="1"/>
  <c r="AC64" i="14"/>
  <c r="AY64" i="14" s="1"/>
  <c r="AB64" i="14"/>
  <c r="AX64" i="14" s="1"/>
  <c r="AA64" i="14"/>
  <c r="Z64" i="14"/>
  <c r="AV64" i="14" s="1"/>
  <c r="Y64" i="14"/>
  <c r="AU64" i="14" s="1"/>
  <c r="X64" i="14"/>
  <c r="BK63" i="14" s="1"/>
  <c r="W64" i="14"/>
  <c r="V64" i="14"/>
  <c r="BI63" i="14" s="1"/>
  <c r="U64" i="14"/>
  <c r="T64" i="14"/>
  <c r="BG63" i="14" s="1"/>
  <c r="S64" i="14"/>
  <c r="R64" i="14"/>
  <c r="Q64" i="14"/>
  <c r="P64" i="14"/>
  <c r="BI62" i="14" s="1"/>
  <c r="O64" i="14"/>
  <c r="N64" i="14"/>
  <c r="M64" i="14"/>
  <c r="L64" i="14"/>
  <c r="K64" i="14"/>
  <c r="J64" i="14"/>
  <c r="I64" i="14"/>
  <c r="H64" i="14"/>
  <c r="G64" i="14"/>
  <c r="F64" i="14"/>
  <c r="BG62" i="14" s="1"/>
  <c r="E64" i="14"/>
  <c r="AU63" i="14" s="1"/>
  <c r="D64" i="14"/>
  <c r="BJ63" i="14"/>
  <c r="BH63" i="14"/>
  <c r="BF63" i="14"/>
  <c r="BE63" i="14"/>
  <c r="BD63" i="14"/>
  <c r="BC63" i="14"/>
  <c r="BB63" i="14"/>
  <c r="BA63" i="14"/>
  <c r="AZ63" i="14"/>
  <c r="AY63" i="14"/>
  <c r="AX63" i="14"/>
  <c r="AW63" i="14"/>
  <c r="AV63" i="14"/>
  <c r="D63" i="14"/>
  <c r="BE62" i="14" s="1"/>
  <c r="BJ62" i="14"/>
  <c r="BH62" i="14"/>
  <c r="BF62" i="14"/>
  <c r="BD62" i="14"/>
  <c r="BB62" i="14"/>
  <c r="D62" i="14"/>
  <c r="AZ62" i="14" s="1"/>
  <c r="D61" i="14"/>
  <c r="BJ61" i="14" s="1"/>
  <c r="AW60" i="14"/>
  <c r="AV60" i="14"/>
  <c r="AU60" i="14"/>
  <c r="D60" i="14"/>
  <c r="BD61" i="14" s="1"/>
  <c r="BK59" i="14"/>
  <c r="BJ59" i="14"/>
  <c r="BI59" i="14"/>
  <c r="BH59" i="14"/>
  <c r="BG59" i="14"/>
  <c r="BF59" i="14"/>
  <c r="BE59" i="14"/>
  <c r="BD59" i="14"/>
  <c r="BC59" i="14"/>
  <c r="BB59" i="14"/>
  <c r="BA59" i="14"/>
  <c r="AZ59" i="14"/>
  <c r="AY59" i="14"/>
  <c r="AX59" i="14"/>
  <c r="AW59" i="14"/>
  <c r="AV59" i="14"/>
  <c r="AU59" i="14"/>
  <c r="D59" i="14"/>
  <c r="AX61" i="14" s="1"/>
  <c r="D58" i="14"/>
  <c r="D57" i="14"/>
  <c r="D56" i="14"/>
  <c r="D55" i="14"/>
  <c r="BK54" i="14"/>
  <c r="BJ54" i="14"/>
  <c r="BI54" i="14"/>
  <c r="BH54" i="14"/>
  <c r="BG54" i="14"/>
  <c r="BF54" i="14"/>
  <c r="BE54" i="14"/>
  <c r="BD54" i="14"/>
  <c r="BC54" i="14"/>
  <c r="BB54" i="14"/>
  <c r="BA54" i="14"/>
  <c r="AZ54" i="14"/>
  <c r="AY54" i="14"/>
  <c r="D54" i="14"/>
  <c r="BH60" i="14" s="1"/>
  <c r="D53" i="14"/>
  <c r="BB60" i="14" s="1"/>
  <c r="AY52" i="14"/>
  <c r="AX52" i="14"/>
  <c r="AW52" i="14"/>
  <c r="AV52" i="14"/>
  <c r="AU52" i="14"/>
  <c r="D52" i="14"/>
  <c r="AY50" i="14" s="1"/>
  <c r="BK51" i="14"/>
  <c r="BJ51" i="14"/>
  <c r="BI51" i="14"/>
  <c r="BH51" i="14"/>
  <c r="BG51" i="14"/>
  <c r="BF51" i="14"/>
  <c r="BE51" i="14"/>
  <c r="BD51" i="14"/>
  <c r="BC51" i="14"/>
  <c r="BB51" i="14"/>
  <c r="BA51" i="14"/>
  <c r="AZ51" i="14"/>
  <c r="AY51" i="14"/>
  <c r="AX51" i="14"/>
  <c r="AW51" i="14"/>
  <c r="AV51" i="14"/>
  <c r="AU51" i="14"/>
  <c r="D51" i="14"/>
  <c r="BK50" i="14"/>
  <c r="BJ50" i="14"/>
  <c r="BI50" i="14"/>
  <c r="BH50" i="14"/>
  <c r="BG50" i="14"/>
  <c r="BF50" i="14"/>
  <c r="BE50" i="14"/>
  <c r="BD50" i="14"/>
  <c r="BC50" i="14"/>
  <c r="BB50" i="14"/>
  <c r="BA50" i="14"/>
  <c r="AZ50" i="14"/>
  <c r="AX50" i="14"/>
  <c r="AV50" i="14"/>
  <c r="D50" i="14"/>
  <c r="BK49" i="14"/>
  <c r="BJ49" i="14"/>
  <c r="BI49" i="14"/>
  <c r="BH49" i="14"/>
  <c r="BG49" i="14"/>
  <c r="BF49" i="14"/>
  <c r="BE49" i="14"/>
  <c r="BD49" i="14"/>
  <c r="BC49" i="14"/>
  <c r="BB49" i="14"/>
  <c r="BA49" i="14"/>
  <c r="AZ49" i="14"/>
  <c r="AY49" i="14"/>
  <c r="AX49" i="14"/>
  <c r="AW49" i="14"/>
  <c r="AV49" i="14"/>
  <c r="AU49" i="14"/>
  <c r="D49" i="14"/>
  <c r="BK48" i="14"/>
  <c r="BJ48" i="14"/>
  <c r="BH48" i="14"/>
  <c r="BG48" i="14"/>
  <c r="BF48" i="14"/>
  <c r="BE48" i="14"/>
  <c r="BD48" i="14"/>
  <c r="BB48" i="14"/>
  <c r="BA48" i="14"/>
  <c r="AZ48" i="14"/>
  <c r="AX48" i="14"/>
  <c r="AW48" i="14"/>
  <c r="AU48" i="14"/>
  <c r="AS48" i="14"/>
  <c r="AR48" i="14"/>
  <c r="AQ48" i="14"/>
  <c r="AP48" i="14"/>
  <c r="AO48" i="14"/>
  <c r="AN48" i="14"/>
  <c r="AM48" i="14"/>
  <c r="AL48" i="14"/>
  <c r="AK48" i="14"/>
  <c r="AW46" i="14" s="1"/>
  <c r="AJ48" i="14"/>
  <c r="AI48" i="14"/>
  <c r="AU46" i="14" s="1"/>
  <c r="AH48" i="14"/>
  <c r="AG48" i="14"/>
  <c r="AF48" i="14"/>
  <c r="AE48" i="14"/>
  <c r="AD48" i="14"/>
  <c r="AC48" i="14"/>
  <c r="AB48" i="14"/>
  <c r="AA48" i="14"/>
  <c r="Z48" i="14"/>
  <c r="Y48" i="14"/>
  <c r="X48" i="14"/>
  <c r="W48" i="14"/>
  <c r="V48" i="14"/>
  <c r="U48" i="14"/>
  <c r="T48" i="14"/>
  <c r="S48" i="14"/>
  <c r="R48" i="14"/>
  <c r="Q48" i="14"/>
  <c r="AU45" i="14" s="1"/>
  <c r="P48" i="14"/>
  <c r="O48" i="14"/>
  <c r="D48" i="14" s="1"/>
  <c r="N48" i="14"/>
  <c r="M48" i="14"/>
  <c r="L48" i="14"/>
  <c r="K48" i="14"/>
  <c r="J48" i="14"/>
  <c r="I48" i="14"/>
  <c r="H48" i="14"/>
  <c r="G48" i="14"/>
  <c r="BG46" i="14" s="1"/>
  <c r="F48" i="14"/>
  <c r="E48" i="14"/>
  <c r="BK47" i="14"/>
  <c r="BI47" i="14"/>
  <c r="BH47" i="14"/>
  <c r="BF47" i="14"/>
  <c r="BE47" i="14"/>
  <c r="BC47" i="14"/>
  <c r="BB47" i="14"/>
  <c r="AZ47" i="14"/>
  <c r="AY47" i="14"/>
  <c r="AW47" i="14"/>
  <c r="AV47" i="14"/>
  <c r="AU47" i="14"/>
  <c r="D47" i="14"/>
  <c r="AW44" i="14" s="1"/>
  <c r="BJ46" i="14"/>
  <c r="BH46" i="14"/>
  <c r="AZ46" i="14"/>
  <c r="AY46" i="14"/>
  <c r="AX46" i="14"/>
  <c r="AV46" i="14"/>
  <c r="D46" i="14"/>
  <c r="BH43" i="14" s="1"/>
  <c r="BK45" i="14"/>
  <c r="BJ45" i="14"/>
  <c r="BI45" i="14"/>
  <c r="BH45" i="14"/>
  <c r="BG45" i="14"/>
  <c r="BF45" i="14"/>
  <c r="BE45" i="14"/>
  <c r="BD45" i="14"/>
  <c r="BC45" i="14"/>
  <c r="BB45" i="14"/>
  <c r="BA45" i="14"/>
  <c r="AZ45" i="14"/>
  <c r="AY45" i="14"/>
  <c r="AX45" i="14"/>
  <c r="AW45" i="14"/>
  <c r="AV45" i="14"/>
  <c r="D45" i="14"/>
  <c r="BD43" i="14" s="1"/>
  <c r="BK44" i="14"/>
  <c r="BJ44" i="14"/>
  <c r="BI44" i="14"/>
  <c r="BH44" i="14"/>
  <c r="BG44" i="14"/>
  <c r="BF44" i="14"/>
  <c r="BE44" i="14"/>
  <c r="BD44" i="14"/>
  <c r="BC44" i="14"/>
  <c r="BB44" i="14"/>
  <c r="BA44" i="14"/>
  <c r="AZ44" i="14"/>
  <c r="AX44" i="14"/>
  <c r="AV44" i="14"/>
  <c r="D44" i="14"/>
  <c r="BI41" i="14" s="1"/>
  <c r="BL43" i="14"/>
  <c r="BK43" i="14"/>
  <c r="BI43" i="14"/>
  <c r="BG43" i="14"/>
  <c r="BE43" i="14"/>
  <c r="BA43" i="14"/>
  <c r="AY43" i="14"/>
  <c r="AX43" i="14"/>
  <c r="AW43" i="14"/>
  <c r="AV43" i="14"/>
  <c r="AU43" i="14"/>
  <c r="D43" i="14"/>
  <c r="BK42" i="14"/>
  <c r="BJ42" i="14"/>
  <c r="BI42" i="14"/>
  <c r="BH42" i="14"/>
  <c r="BG42" i="14"/>
  <c r="BF42" i="14"/>
  <c r="BE42" i="14"/>
  <c r="BD42" i="14"/>
  <c r="BC42" i="14"/>
  <c r="BB42" i="14"/>
  <c r="BA42" i="14"/>
  <c r="AZ42" i="14"/>
  <c r="AY42" i="14"/>
  <c r="AX42" i="14"/>
  <c r="AW42" i="14"/>
  <c r="AU42" i="14"/>
  <c r="AS42" i="14"/>
  <c r="AR42" i="14"/>
  <c r="AQ42" i="14"/>
  <c r="AP42" i="14"/>
  <c r="AO42" i="14"/>
  <c r="AN42" i="14"/>
  <c r="AM42" i="14"/>
  <c r="AL42" i="14"/>
  <c r="BB39" i="14" s="1"/>
  <c r="AK42" i="14"/>
  <c r="AJ42" i="14"/>
  <c r="AZ39" i="14" s="1"/>
  <c r="AI42" i="14"/>
  <c r="AH42" i="14"/>
  <c r="AX39" i="14" s="1"/>
  <c r="AG42" i="14"/>
  <c r="AF42" i="14"/>
  <c r="BJ39" i="14" s="1"/>
  <c r="AE42" i="14"/>
  <c r="AD42" i="14"/>
  <c r="AC42" i="14"/>
  <c r="AB42" i="14"/>
  <c r="AA42" i="14"/>
  <c r="Z42" i="14"/>
  <c r="Y42" i="14"/>
  <c r="X42" i="14"/>
  <c r="AU37" i="14" s="1"/>
  <c r="W42" i="14"/>
  <c r="V42" i="14"/>
  <c r="U42" i="14"/>
  <c r="T42" i="14"/>
  <c r="BH39" i="14" s="1"/>
  <c r="S42" i="14"/>
  <c r="R42" i="14"/>
  <c r="Q42" i="14"/>
  <c r="P42" i="14"/>
  <c r="AY37" i="14" s="1"/>
  <c r="O42" i="14"/>
  <c r="N42" i="14"/>
  <c r="AV38" i="14" s="1"/>
  <c r="M42" i="14"/>
  <c r="L42" i="14"/>
  <c r="BF39" i="14" s="1"/>
  <c r="K42" i="14"/>
  <c r="J42" i="14"/>
  <c r="I42" i="14"/>
  <c r="H42" i="14"/>
  <c r="BC48" i="14" s="1"/>
  <c r="G42" i="14"/>
  <c r="F42" i="14"/>
  <c r="E42" i="14"/>
  <c r="D42" i="14"/>
  <c r="BG41" i="14" s="1"/>
  <c r="BJ41" i="14"/>
  <c r="BH41" i="14"/>
  <c r="D41" i="14"/>
  <c r="BF41" i="14" s="1"/>
  <c r="D40" i="14"/>
  <c r="BE41" i="14" s="1"/>
  <c r="BK39" i="14"/>
  <c r="BI39" i="14"/>
  <c r="BG39" i="14"/>
  <c r="BE39" i="14"/>
  <c r="BD39" i="14"/>
  <c r="BC39" i="14"/>
  <c r="BA39" i="14"/>
  <c r="AY39" i="14"/>
  <c r="AW39" i="14"/>
  <c r="AU39" i="14"/>
  <c r="D39" i="14"/>
  <c r="BD41" i="14" s="1"/>
  <c r="BK38" i="14"/>
  <c r="BJ38" i="14"/>
  <c r="BI38" i="14"/>
  <c r="BH38" i="14"/>
  <c r="BG38" i="14"/>
  <c r="BF38" i="14"/>
  <c r="BE38" i="14"/>
  <c r="BD38" i="14"/>
  <c r="BC38" i="14"/>
  <c r="BB38" i="14"/>
  <c r="BA38" i="14"/>
  <c r="AZ38" i="14"/>
  <c r="AY38" i="14"/>
  <c r="AW38" i="14"/>
  <c r="AU38" i="14"/>
  <c r="AS38" i="14"/>
  <c r="AR38" i="14"/>
  <c r="AX35" i="14" s="1"/>
  <c r="AQ38" i="14"/>
  <c r="AP38" i="14"/>
  <c r="AO38" i="14"/>
  <c r="AN38" i="14"/>
  <c r="AM38" i="14"/>
  <c r="AL38" i="14"/>
  <c r="AK38" i="14"/>
  <c r="AJ38" i="14"/>
  <c r="AI38" i="14"/>
  <c r="AH38" i="14"/>
  <c r="AG38" i="14"/>
  <c r="AF38" i="14"/>
  <c r="AE38" i="14"/>
  <c r="AD38" i="14"/>
  <c r="AC38" i="14"/>
  <c r="AB38" i="14"/>
  <c r="AA38" i="14"/>
  <c r="Z38" i="14"/>
  <c r="Y38" i="14"/>
  <c r="X38" i="14"/>
  <c r="W38" i="14"/>
  <c r="V38" i="14"/>
  <c r="U38" i="14"/>
  <c r="T38" i="14"/>
  <c r="S38" i="14"/>
  <c r="R38" i="14"/>
  <c r="Q38" i="14"/>
  <c r="P38" i="14"/>
  <c r="BJ33" i="14" s="1"/>
  <c r="O38" i="14"/>
  <c r="N38" i="14"/>
  <c r="BH33" i="14" s="1"/>
  <c r="M38" i="14"/>
  <c r="L38" i="14"/>
  <c r="BF33" i="14" s="1"/>
  <c r="K38" i="14"/>
  <c r="J38" i="14"/>
  <c r="I38" i="14"/>
  <c r="H38" i="14"/>
  <c r="AY48" i="14" s="1"/>
  <c r="G38" i="14"/>
  <c r="F38" i="14"/>
  <c r="BB33" i="14" s="1"/>
  <c r="E38" i="14"/>
  <c r="D38" i="14"/>
  <c r="BE35" i="14" s="1"/>
  <c r="BK37" i="14"/>
  <c r="BJ37" i="14"/>
  <c r="BI37" i="14"/>
  <c r="BH37" i="14"/>
  <c r="BG37" i="14"/>
  <c r="BF37" i="14"/>
  <c r="BE37" i="14"/>
  <c r="BD37" i="14"/>
  <c r="BC37" i="14"/>
  <c r="BB37" i="14"/>
  <c r="BA37" i="14"/>
  <c r="AZ37" i="14"/>
  <c r="AX37" i="14"/>
  <c r="AV37" i="14"/>
  <c r="D37" i="14"/>
  <c r="BB41" i="14" s="1"/>
  <c r="BK36" i="14"/>
  <c r="BJ36" i="14"/>
  <c r="BI36" i="14"/>
  <c r="BH36" i="14"/>
  <c r="BG36" i="14"/>
  <c r="BF36" i="14"/>
  <c r="BE36" i="14"/>
  <c r="BD36" i="14"/>
  <c r="BC36" i="14"/>
  <c r="BB36" i="14"/>
  <c r="BA36" i="14"/>
  <c r="AZ36" i="14"/>
  <c r="AY36" i="14"/>
  <c r="AX36" i="14"/>
  <c r="D36" i="14"/>
  <c r="BA41" i="14" s="1"/>
  <c r="BJ35" i="14"/>
  <c r="BH35" i="14"/>
  <c r="BF35" i="14"/>
  <c r="AY35" i="14"/>
  <c r="AW35" i="14"/>
  <c r="AV35" i="14"/>
  <c r="AU35" i="14"/>
  <c r="BK34" i="14"/>
  <c r="BJ34" i="14"/>
  <c r="BI34" i="14"/>
  <c r="BH34" i="14"/>
  <c r="BG34" i="14"/>
  <c r="BF34" i="14"/>
  <c r="BE34" i="14"/>
  <c r="BD34" i="14"/>
  <c r="BC34" i="14"/>
  <c r="BB34" i="14"/>
  <c r="BA34" i="14"/>
  <c r="AZ34" i="14"/>
  <c r="AY34" i="14"/>
  <c r="AX34" i="14"/>
  <c r="AW34" i="14"/>
  <c r="AV34" i="14"/>
  <c r="AU34" i="14"/>
  <c r="D34" i="14"/>
  <c r="BK33" i="14"/>
  <c r="BI33" i="14"/>
  <c r="BG33" i="14"/>
  <c r="BE33" i="14"/>
  <c r="BC33" i="14"/>
  <c r="AZ33" i="14"/>
  <c r="AW33" i="14"/>
  <c r="AU33" i="14"/>
  <c r="D33" i="14"/>
  <c r="BK32" i="14"/>
  <c r="AS32" i="14"/>
  <c r="AR32" i="14"/>
  <c r="AZ32" i="14" s="1"/>
  <c r="AQ32" i="14"/>
  <c r="AP32" i="14"/>
  <c r="AO32" i="14"/>
  <c r="AN32" i="14"/>
  <c r="AM32" i="14"/>
  <c r="AL32" i="14"/>
  <c r="AY32" i="14" s="1"/>
  <c r="AK32" i="14"/>
  <c r="AX32" i="14" s="1"/>
  <c r="AJ32" i="14"/>
  <c r="AW32" i="14" s="1"/>
  <c r="AI32" i="14"/>
  <c r="AV32" i="14" s="1"/>
  <c r="AH32" i="14"/>
  <c r="AU32" i="14" s="1"/>
  <c r="AG32" i="14"/>
  <c r="AF32" i="14"/>
  <c r="BJ31" i="14" s="1"/>
  <c r="AE32" i="14"/>
  <c r="AD32" i="14"/>
  <c r="BH31" i="14" s="1"/>
  <c r="AC32" i="14"/>
  <c r="AB32" i="14"/>
  <c r="BF31" i="14" s="1"/>
  <c r="AA32" i="14"/>
  <c r="Z32" i="14"/>
  <c r="BD31" i="14" s="1"/>
  <c r="Y32" i="14"/>
  <c r="X32" i="14"/>
  <c r="BB31" i="14" s="1"/>
  <c r="W32" i="14"/>
  <c r="V32" i="14"/>
  <c r="AZ31" i="14" s="1"/>
  <c r="U32" i="14"/>
  <c r="T32" i="14"/>
  <c r="AX31" i="14" s="1"/>
  <c r="S32" i="14"/>
  <c r="R32" i="14"/>
  <c r="Q32" i="14"/>
  <c r="P32" i="14"/>
  <c r="O32" i="14"/>
  <c r="N32" i="14"/>
  <c r="BJ30" i="14" s="1"/>
  <c r="M32" i="14"/>
  <c r="L32" i="14"/>
  <c r="BH30" i="14" s="1"/>
  <c r="K32" i="14"/>
  <c r="J32" i="14"/>
  <c r="I32" i="14"/>
  <c r="H32" i="14"/>
  <c r="BF30" i="14" s="1"/>
  <c r="G32" i="14"/>
  <c r="F32" i="14"/>
  <c r="BD30" i="14" s="1"/>
  <c r="E32" i="14"/>
  <c r="BK31" i="14"/>
  <c r="BI31" i="14"/>
  <c r="BG31" i="14"/>
  <c r="BE31" i="14"/>
  <c r="BC31" i="14"/>
  <c r="BA31" i="14"/>
  <c r="AY31" i="14"/>
  <c r="AW31" i="14"/>
  <c r="AV31" i="14"/>
  <c r="AU31" i="14"/>
  <c r="D31" i="14"/>
  <c r="BK30" i="14"/>
  <c r="BI30" i="14"/>
  <c r="BG30" i="14"/>
  <c r="BE30" i="14"/>
  <c r="BC30" i="14"/>
  <c r="D30" i="14"/>
  <c r="BJ29" i="14"/>
  <c r="BF29" i="14"/>
  <c r="BB29" i="14"/>
  <c r="AX29" i="14"/>
  <c r="AS29" i="14"/>
  <c r="AR29" i="14"/>
  <c r="BK29" i="14" s="1"/>
  <c r="AQ29" i="14"/>
  <c r="AP29" i="14"/>
  <c r="AO29" i="14"/>
  <c r="AN29" i="14"/>
  <c r="AM29" i="14"/>
  <c r="AL29" i="14"/>
  <c r="AK29" i="14"/>
  <c r="BI29" i="14" s="1"/>
  <c r="AJ29" i="14"/>
  <c r="BH29" i="14" s="1"/>
  <c r="AI29" i="14"/>
  <c r="BG29" i="14" s="1"/>
  <c r="AH29" i="14"/>
  <c r="AG29" i="14"/>
  <c r="BE29" i="14" s="1"/>
  <c r="AF29" i="14"/>
  <c r="BD29" i="14" s="1"/>
  <c r="AE29" i="14"/>
  <c r="BC29" i="14" s="1"/>
  <c r="AD29" i="14"/>
  <c r="AC29" i="14"/>
  <c r="BA29" i="14" s="1"/>
  <c r="AB29" i="14"/>
  <c r="AZ29" i="14" s="1"/>
  <c r="AA29" i="14"/>
  <c r="Z29" i="14"/>
  <c r="Y29" i="14"/>
  <c r="AW29" i="14" s="1"/>
  <c r="X29" i="14"/>
  <c r="AV29" i="14" s="1"/>
  <c r="W29" i="14"/>
  <c r="AU29" i="14" s="1"/>
  <c r="V29" i="14"/>
  <c r="U29" i="14"/>
  <c r="BJ28" i="14" s="1"/>
  <c r="T29" i="14"/>
  <c r="S29" i="14"/>
  <c r="BH28" i="14" s="1"/>
  <c r="R29" i="14"/>
  <c r="Q29" i="14"/>
  <c r="BG28" i="14" s="1"/>
  <c r="P29" i="14"/>
  <c r="O29" i="14"/>
  <c r="BE28" i="14" s="1"/>
  <c r="N29" i="14"/>
  <c r="M29" i="14"/>
  <c r="BC28" i="14" s="1"/>
  <c r="L29" i="14"/>
  <c r="K29" i="14"/>
  <c r="BA28" i="14" s="1"/>
  <c r="J29" i="14"/>
  <c r="I29" i="14"/>
  <c r="H29" i="14"/>
  <c r="G29" i="14"/>
  <c r="AY28" i="14" s="1"/>
  <c r="F29" i="14"/>
  <c r="E29" i="14"/>
  <c r="AW28" i="14" s="1"/>
  <c r="BK28" i="14"/>
  <c r="BI28" i="14"/>
  <c r="BF28" i="14"/>
  <c r="BD28" i="14"/>
  <c r="BB28" i="14"/>
  <c r="AZ28" i="14"/>
  <c r="AX28" i="14"/>
  <c r="D28" i="14"/>
  <c r="D27" i="14"/>
  <c r="AS26" i="14"/>
  <c r="BE27" i="14" s="1"/>
  <c r="AR26" i="14"/>
  <c r="BD27" i="14" s="1"/>
  <c r="AQ26" i="14"/>
  <c r="AP26" i="14"/>
  <c r="AO26" i="14"/>
  <c r="AN26" i="14"/>
  <c r="AM26" i="14"/>
  <c r="AL26" i="14"/>
  <c r="BC27" i="14" s="1"/>
  <c r="AK26" i="14"/>
  <c r="BB27" i="14" s="1"/>
  <c r="AJ26" i="14"/>
  <c r="BA27" i="14" s="1"/>
  <c r="AI26" i="14"/>
  <c r="AZ27" i="14" s="1"/>
  <c r="AH26" i="14"/>
  <c r="AY27" i="14" s="1"/>
  <c r="AG26" i="14"/>
  <c r="AX27" i="14" s="1"/>
  <c r="AF26" i="14"/>
  <c r="AE26" i="14"/>
  <c r="AV27" i="14" s="1"/>
  <c r="AD26" i="14"/>
  <c r="AU27" i="14" s="1"/>
  <c r="AC26" i="14"/>
  <c r="BK26" i="14" s="1"/>
  <c r="AB26" i="14"/>
  <c r="BJ26" i="14" s="1"/>
  <c r="AA26" i="14"/>
  <c r="BI26" i="14" s="1"/>
  <c r="Z26" i="14"/>
  <c r="BH26" i="14" s="1"/>
  <c r="Y26" i="14"/>
  <c r="BG26" i="14" s="1"/>
  <c r="X26" i="14"/>
  <c r="W26" i="14"/>
  <c r="BE26" i="14" s="1"/>
  <c r="V26" i="14"/>
  <c r="BD26" i="14" s="1"/>
  <c r="U26" i="14"/>
  <c r="BC26" i="14" s="1"/>
  <c r="T26" i="14"/>
  <c r="BB26" i="14" s="1"/>
  <c r="S26" i="14"/>
  <c r="BA26" i="14" s="1"/>
  <c r="R26" i="14"/>
  <c r="Q26" i="14"/>
  <c r="P26" i="14"/>
  <c r="AY26" i="14" s="1"/>
  <c r="O26" i="14"/>
  <c r="D26" i="14" s="1"/>
  <c r="N26" i="14"/>
  <c r="AW26" i="14" s="1"/>
  <c r="M26" i="14"/>
  <c r="AV26" i="14" s="1"/>
  <c r="L26" i="14"/>
  <c r="K26" i="14"/>
  <c r="J26" i="14"/>
  <c r="I26" i="14"/>
  <c r="H26" i="14"/>
  <c r="G26" i="14"/>
  <c r="F26" i="14"/>
  <c r="E26" i="14"/>
  <c r="BG25" i="14" s="1"/>
  <c r="BK25" i="14"/>
  <c r="BJ25" i="14"/>
  <c r="BI25" i="14"/>
  <c r="BH25" i="14"/>
  <c r="D25" i="14"/>
  <c r="D24" i="14"/>
  <c r="AS23" i="14"/>
  <c r="AR23" i="14"/>
  <c r="AW25" i="14" s="1"/>
  <c r="AQ23" i="14"/>
  <c r="AP23" i="14"/>
  <c r="AO23" i="14"/>
  <c r="AN23" i="14"/>
  <c r="AM23" i="14"/>
  <c r="AL23" i="14"/>
  <c r="AV25" i="14" s="1"/>
  <c r="AK23" i="14"/>
  <c r="AU25" i="14" s="1"/>
  <c r="AJ23" i="14"/>
  <c r="BK24" i="14" s="1"/>
  <c r="AI23" i="14"/>
  <c r="BJ24" i="14" s="1"/>
  <c r="AH23" i="14"/>
  <c r="BI24" i="14" s="1"/>
  <c r="AG23" i="14"/>
  <c r="BH24" i="14" s="1"/>
  <c r="AF23" i="14"/>
  <c r="BG24" i="14" s="1"/>
  <c r="AE23" i="14"/>
  <c r="BF24" i="14" s="1"/>
  <c r="AD23" i="14"/>
  <c r="BE24" i="14" s="1"/>
  <c r="AC23" i="14"/>
  <c r="BD24" i="14" s="1"/>
  <c r="AB23" i="14"/>
  <c r="BC24" i="14" s="1"/>
  <c r="AA23" i="14"/>
  <c r="Z23" i="14"/>
  <c r="BA24" i="14" s="1"/>
  <c r="Y23" i="14"/>
  <c r="AZ24" i="14" s="1"/>
  <c r="X23" i="14"/>
  <c r="W23" i="14"/>
  <c r="AX24" i="14" s="1"/>
  <c r="V23" i="14"/>
  <c r="AW24" i="14" s="1"/>
  <c r="U23" i="14"/>
  <c r="AV24" i="14" s="1"/>
  <c r="T23" i="14"/>
  <c r="AU24" i="14" s="1"/>
  <c r="S23" i="14"/>
  <c r="BK23" i="14" s="1"/>
  <c r="R23" i="14"/>
  <c r="Q23" i="14"/>
  <c r="P23" i="14"/>
  <c r="BI23" i="14" s="1"/>
  <c r="O23" i="14"/>
  <c r="N23" i="14"/>
  <c r="BG23" i="14" s="1"/>
  <c r="M23" i="14"/>
  <c r="BF23" i="14" s="1"/>
  <c r="L23" i="14"/>
  <c r="BE23" i="14" s="1"/>
  <c r="K23" i="14"/>
  <c r="BD23" i="14" s="1"/>
  <c r="J23" i="14"/>
  <c r="I23" i="14"/>
  <c r="H23" i="14"/>
  <c r="G23" i="14"/>
  <c r="F23" i="14"/>
  <c r="BA23" i="14" s="1"/>
  <c r="E23" i="14"/>
  <c r="BC22" i="14"/>
  <c r="AY22" i="14"/>
  <c r="AU22" i="14"/>
  <c r="D22" i="14"/>
  <c r="AY21" i="14"/>
  <c r="AU21" i="14"/>
  <c r="D21" i="14"/>
  <c r="AY20" i="14"/>
  <c r="AU20" i="14"/>
  <c r="AS20" i="14"/>
  <c r="AR20" i="14"/>
  <c r="AQ20" i="14"/>
  <c r="AP20" i="14"/>
  <c r="AO20" i="14"/>
  <c r="AN20" i="14"/>
  <c r="AM20" i="14"/>
  <c r="AL20" i="14"/>
  <c r="AK20" i="14"/>
  <c r="BE22" i="14" s="1"/>
  <c r="AJ20" i="14"/>
  <c r="AI20" i="14"/>
  <c r="AH20" i="14"/>
  <c r="AG20" i="14"/>
  <c r="BA22" i="14" s="1"/>
  <c r="AF20" i="14"/>
  <c r="AE20" i="14"/>
  <c r="AD20" i="14"/>
  <c r="AC20" i="14"/>
  <c r="AW22" i="14" s="1"/>
  <c r="AB20" i="14"/>
  <c r="AA20" i="14"/>
  <c r="Z20" i="14"/>
  <c r="Y20" i="14"/>
  <c r="X20" i="14"/>
  <c r="W20" i="14"/>
  <c r="V20" i="14"/>
  <c r="U20" i="14"/>
  <c r="T20" i="14"/>
  <c r="S20" i="14"/>
  <c r="R20" i="14"/>
  <c r="Q20" i="14"/>
  <c r="P20" i="14"/>
  <c r="O20" i="14"/>
  <c r="N20" i="14"/>
  <c r="M20" i="14"/>
  <c r="L20" i="14"/>
  <c r="K20" i="14"/>
  <c r="AW21" i="14" s="1"/>
  <c r="J20" i="14"/>
  <c r="I20" i="14"/>
  <c r="H20" i="14"/>
  <c r="G20" i="14"/>
  <c r="F20" i="14"/>
  <c r="E20" i="14"/>
  <c r="BJ19" i="14"/>
  <c r="BF19" i="14"/>
  <c r="D19" i="14"/>
  <c r="D18" i="14"/>
  <c r="D17" i="14"/>
  <c r="BB16" i="14"/>
  <c r="BA16" i="14"/>
  <c r="AZ16" i="14"/>
  <c r="AY16" i="14"/>
  <c r="AX16" i="14"/>
  <c r="AW16" i="14"/>
  <c r="AV16" i="14"/>
  <c r="AU16" i="14"/>
  <c r="AS16" i="14"/>
  <c r="AS14" i="14" s="1"/>
  <c r="AR16" i="14"/>
  <c r="AQ16" i="14"/>
  <c r="AQ35" i="14" s="1"/>
  <c r="AP16" i="14"/>
  <c r="AO16" i="14"/>
  <c r="AO35" i="14" s="1"/>
  <c r="AN16" i="14"/>
  <c r="AM16" i="14"/>
  <c r="AM35" i="14" s="1"/>
  <c r="AL16" i="14"/>
  <c r="AK16" i="14"/>
  <c r="AK14" i="14" s="1"/>
  <c r="AJ16" i="14"/>
  <c r="AW20" i="14" s="1"/>
  <c r="AI16" i="14"/>
  <c r="AI14" i="14" s="1"/>
  <c r="AH16" i="14"/>
  <c r="AG16" i="14"/>
  <c r="AG14" i="14" s="1"/>
  <c r="AF16" i="14"/>
  <c r="AE16" i="14"/>
  <c r="AE14" i="14" s="1"/>
  <c r="BJ17" i="14" s="1"/>
  <c r="AD16" i="14"/>
  <c r="BH19" i="14" s="1"/>
  <c r="AC16" i="14"/>
  <c r="AB16" i="14"/>
  <c r="AA16" i="14"/>
  <c r="Z16" i="14"/>
  <c r="BD19" i="14" s="1"/>
  <c r="Y16" i="14"/>
  <c r="Y14" i="14" s="1"/>
  <c r="X16" i="14"/>
  <c r="BB19" i="14" s="1"/>
  <c r="W16" i="14"/>
  <c r="W14" i="14" s="1"/>
  <c r="V16" i="14"/>
  <c r="AZ19" i="14" s="1"/>
  <c r="U16" i="14"/>
  <c r="U14" i="14" s="1"/>
  <c r="T16" i="14"/>
  <c r="AX19" i="14" s="1"/>
  <c r="S16" i="14"/>
  <c r="S14" i="14" s="1"/>
  <c r="R16" i="14"/>
  <c r="Q16" i="14"/>
  <c r="Q14" i="14" s="1"/>
  <c r="P16" i="14"/>
  <c r="O16" i="14"/>
  <c r="O14" i="14" s="1"/>
  <c r="N16" i="14"/>
  <c r="BJ18" i="14" s="1"/>
  <c r="M16" i="14"/>
  <c r="M14" i="14" s="1"/>
  <c r="L16" i="14"/>
  <c r="BH18" i="14" s="1"/>
  <c r="K16" i="14"/>
  <c r="K14" i="14" s="1"/>
  <c r="BH16" i="14" s="1"/>
  <c r="J16" i="14"/>
  <c r="I16" i="14"/>
  <c r="I35" i="14" s="1"/>
  <c r="H16" i="14"/>
  <c r="G16" i="14"/>
  <c r="F16" i="14"/>
  <c r="E16" i="14"/>
  <c r="BK15" i="14"/>
  <c r="BJ15" i="14"/>
  <c r="BI15" i="14"/>
  <c r="BH15" i="14"/>
  <c r="BG15" i="14"/>
  <c r="BF15" i="14"/>
  <c r="BE15" i="14"/>
  <c r="BD15" i="14"/>
  <c r="BC15" i="14"/>
  <c r="BB15" i="14"/>
  <c r="BA15" i="14"/>
  <c r="AZ15" i="14"/>
  <c r="AY15" i="14"/>
  <c r="AX15" i="14"/>
  <c r="AW15" i="14"/>
  <c r="AV15" i="14"/>
  <c r="AU15" i="14"/>
  <c r="D15" i="14"/>
  <c r="AW40" i="14" s="1"/>
  <c r="BK14" i="14"/>
  <c r="BJ14" i="14"/>
  <c r="BI14" i="14"/>
  <c r="BH14" i="14"/>
  <c r="AR14" i="14"/>
  <c r="AP14" i="14"/>
  <c r="AN14" i="14"/>
  <c r="AL14" i="14"/>
  <c r="AZ18" i="14" s="1"/>
  <c r="AJ14" i="14"/>
  <c r="AX18" i="14" s="1"/>
  <c r="AH14" i="14"/>
  <c r="AV18" i="14" s="1"/>
  <c r="AF14" i="14"/>
  <c r="AD14" i="14"/>
  <c r="AC14" i="14"/>
  <c r="AB14" i="14"/>
  <c r="AA14" i="14"/>
  <c r="Z14" i="14"/>
  <c r="X14" i="14"/>
  <c r="V14" i="14"/>
  <c r="T14" i="14"/>
  <c r="R14" i="14"/>
  <c r="P14" i="14"/>
  <c r="N14" i="14"/>
  <c r="J14" i="14"/>
  <c r="H14" i="14"/>
  <c r="G14" i="14"/>
  <c r="F14" i="14"/>
  <c r="E14" i="14"/>
  <c r="BL13" i="14"/>
  <c r="BK13" i="14"/>
  <c r="BJ13" i="14"/>
  <c r="BI13" i="14"/>
  <c r="BH13" i="14"/>
  <c r="BG13" i="14"/>
  <c r="BC13" i="14"/>
  <c r="BA13" i="14"/>
  <c r="D13" i="14"/>
  <c r="AU40" i="14" s="1"/>
  <c r="BA46" i="14" l="1"/>
  <c r="BE46" i="14"/>
  <c r="BF46" i="14"/>
  <c r="BB46" i="14"/>
  <c r="AV42" i="14"/>
  <c r="BD46" i="14"/>
  <c r="AM14" i="14"/>
  <c r="AQ14" i="14"/>
  <c r="H35" i="14"/>
  <c r="BF18" i="14"/>
  <c r="AX33" i="14"/>
  <c r="BD33" i="14"/>
  <c r="BG35" i="14"/>
  <c r="BK35" i="14"/>
  <c r="AW37" i="14"/>
  <c r="AX38" i="14"/>
  <c r="AV39" i="14"/>
  <c r="BL39" i="14"/>
  <c r="AZ43" i="14"/>
  <c r="BF43" i="14"/>
  <c r="BJ43" i="14"/>
  <c r="AU44" i="14"/>
  <c r="AY44" i="14"/>
  <c r="BC46" i="14"/>
  <c r="BI48" i="14"/>
  <c r="AW50" i="14"/>
  <c r="BC62" i="14"/>
  <c r="BK62" i="14"/>
  <c r="BF13" i="14"/>
  <c r="AO14" i="14"/>
  <c r="BC14" i="14"/>
  <c r="J35" i="14"/>
  <c r="BD47" i="14"/>
  <c r="BJ32" i="14"/>
  <c r="AV33" i="14"/>
  <c r="BB35" i="14"/>
  <c r="BI35" i="14"/>
  <c r="AU36" i="14"/>
  <c r="BK41" i="14"/>
  <c r="BC43" i="14"/>
  <c r="AU50" i="14"/>
  <c r="BA62" i="14"/>
  <c r="BK64" i="14"/>
  <c r="Y69" i="16"/>
  <c r="W69" i="16"/>
  <c r="U69" i="16"/>
  <c r="Q69" i="16"/>
  <c r="E69" i="16"/>
  <c r="AS69" i="16"/>
  <c r="M69" i="16"/>
  <c r="BB17" i="14"/>
  <c r="AX17" i="14"/>
  <c r="AV17" i="14"/>
  <c r="BB43" i="14"/>
  <c r="BE13" i="14"/>
  <c r="BD16" i="14"/>
  <c r="AY33" i="14"/>
  <c r="BA14" i="14"/>
  <c r="BE14" i="14"/>
  <c r="BB14" i="14"/>
  <c r="BD14" i="14"/>
  <c r="BF14" i="14"/>
  <c r="F35" i="14"/>
  <c r="BC21" i="14"/>
  <c r="BA21" i="14"/>
  <c r="D20" i="14"/>
  <c r="AX23" i="14" s="1"/>
  <c r="AY61" i="15"/>
  <c r="BB42" i="15"/>
  <c r="BE60" i="15"/>
  <c r="BF60" i="15"/>
  <c r="BD60" i="15"/>
  <c r="BH60" i="15"/>
  <c r="BD35" i="14"/>
  <c r="BA35" i="14"/>
  <c r="BC35" i="14"/>
  <c r="BC41" i="14"/>
  <c r="AZ35" i="14"/>
  <c r="BA33" i="14"/>
  <c r="L14" i="14"/>
  <c r="I14" i="14"/>
  <c r="AU28" i="14"/>
  <c r="BG27" i="14"/>
  <c r="BK27" i="14"/>
  <c r="BD18" i="14"/>
  <c r="AV36" i="14"/>
  <c r="AW36" i="14"/>
  <c r="D14" i="14"/>
  <c r="BD13" i="14" s="1"/>
  <c r="BI46" i="14"/>
  <c r="AZ52" i="14"/>
  <c r="E35" i="14"/>
  <c r="BC18" i="14"/>
  <c r="BB52" i="14"/>
  <c r="G35" i="14"/>
  <c r="BE18" i="14"/>
  <c r="BI20" i="14"/>
  <c r="BD52" i="14"/>
  <c r="K35" i="14"/>
  <c r="BG18" i="14"/>
  <c r="BF52" i="14"/>
  <c r="BI18" i="14"/>
  <c r="M35" i="14"/>
  <c r="BH52" i="14"/>
  <c r="O35" i="14"/>
  <c r="BK18" i="14"/>
  <c r="AU17" i="14"/>
  <c r="D16" i="14"/>
  <c r="BC16" i="14" s="1"/>
  <c r="BJ52" i="14"/>
  <c r="AW17" i="14"/>
  <c r="Q35" i="14"/>
  <c r="BE20" i="14"/>
  <c r="BK52" i="14"/>
  <c r="S35" i="14"/>
  <c r="AW19" i="14"/>
  <c r="AV53" i="14"/>
  <c r="U35" i="14"/>
  <c r="AY19" i="14"/>
  <c r="AX53" i="14"/>
  <c r="W35" i="14"/>
  <c r="BA19" i="14"/>
  <c r="AZ53" i="14"/>
  <c r="Y35" i="14"/>
  <c r="BC19" i="14"/>
  <c r="BB53" i="14"/>
  <c r="AA35" i="14"/>
  <c r="BE19" i="14"/>
  <c r="BG20" i="14"/>
  <c r="BD53" i="14"/>
  <c r="AC35" i="14"/>
  <c r="BG19" i="14"/>
  <c r="BF53" i="14"/>
  <c r="AE35" i="14"/>
  <c r="BI19" i="14"/>
  <c r="BH53" i="14"/>
  <c r="AG35" i="14"/>
  <c r="BK19" i="14"/>
  <c r="AU18" i="14"/>
  <c r="BJ53" i="14"/>
  <c r="AI35" i="14"/>
  <c r="AV20" i="14"/>
  <c r="AW18" i="14"/>
  <c r="AU54" i="14"/>
  <c r="AK35" i="14"/>
  <c r="AX20" i="14"/>
  <c r="AY18" i="14"/>
  <c r="AX54" i="14"/>
  <c r="AX40" i="14"/>
  <c r="AS35" i="14"/>
  <c r="BH20" i="14"/>
  <c r="BA20" i="14"/>
  <c r="BF16" i="14"/>
  <c r="BJ16" i="14"/>
  <c r="AZ17" i="14"/>
  <c r="BD17" i="14"/>
  <c r="BH17" i="14"/>
  <c r="BJ65" i="14"/>
  <c r="BI65" i="14"/>
  <c r="BH65" i="14"/>
  <c r="BF65" i="14"/>
  <c r="BG65" i="14"/>
  <c r="AZ40" i="14"/>
  <c r="BB18" i="14"/>
  <c r="AV19" i="14"/>
  <c r="F68" i="14"/>
  <c r="BI22" i="14"/>
  <c r="BK20" i="14"/>
  <c r="H68" i="14"/>
  <c r="H69" i="14" s="1"/>
  <c r="AX47" i="14"/>
  <c r="AY23" i="14"/>
  <c r="AV21" i="14"/>
  <c r="J68" i="14"/>
  <c r="J69" i="14" s="1"/>
  <c r="AX21" i="14"/>
  <c r="AZ21" i="14"/>
  <c r="AV13" i="14"/>
  <c r="AX13" i="14"/>
  <c r="AZ13" i="14"/>
  <c r="BB13" i="14"/>
  <c r="AU13" i="14"/>
  <c r="AW13" i="14"/>
  <c r="AY13" i="14"/>
  <c r="AZ14" i="14"/>
  <c r="AV40" i="14"/>
  <c r="BG14" i="14"/>
  <c r="AV48" i="14"/>
  <c r="BD65" i="14"/>
  <c r="BB65" i="14"/>
  <c r="AY40" i="14"/>
  <c r="BE65" i="14"/>
  <c r="BC65" i="14"/>
  <c r="BA65" i="14"/>
  <c r="BF17" i="14"/>
  <c r="AW66" i="14"/>
  <c r="AU66" i="14"/>
  <c r="AX66" i="14"/>
  <c r="AV66" i="14"/>
  <c r="BK65" i="14"/>
  <c r="AZ65" i="14"/>
  <c r="AX65" i="14"/>
  <c r="AV65" i="14"/>
  <c r="BA40" i="14"/>
  <c r="AY65" i="14"/>
  <c r="AW65" i="14"/>
  <c r="AU65" i="14"/>
  <c r="BC66" i="14"/>
  <c r="BE21" i="14"/>
  <c r="BG21" i="14"/>
  <c r="BI21" i="14"/>
  <c r="BK21" i="14"/>
  <c r="BG22" i="14"/>
  <c r="BK22" i="14"/>
  <c r="AV23" i="14"/>
  <c r="AZ23" i="14"/>
  <c r="BB23" i="14"/>
  <c r="BH23" i="14"/>
  <c r="BJ23" i="14"/>
  <c r="BD67" i="14"/>
  <c r="BB67" i="14"/>
  <c r="AZ67" i="14"/>
  <c r="BC67" i="14"/>
  <c r="BA67" i="14"/>
  <c r="BF40" i="14"/>
  <c r="BB24" i="14"/>
  <c r="BH67" i="14"/>
  <c r="BF67" i="14"/>
  <c r="BI67" i="14"/>
  <c r="BG67" i="14"/>
  <c r="BE67" i="14"/>
  <c r="BG40" i="14"/>
  <c r="AX25" i="14"/>
  <c r="BF25" i="14"/>
  <c r="BN67" i="14"/>
  <c r="AU26" i="14"/>
  <c r="AW27" i="14"/>
  <c r="BI27" i="14"/>
  <c r="BL29" i="14"/>
  <c r="BH69" i="14"/>
  <c r="BF69" i="14"/>
  <c r="BI69" i="14"/>
  <c r="BG69" i="14"/>
  <c r="BE69" i="14"/>
  <c r="AX41" i="14"/>
  <c r="BN69" i="14"/>
  <c r="BL69" i="14"/>
  <c r="BJ69" i="14"/>
  <c r="BM69" i="14"/>
  <c r="BK69" i="14"/>
  <c r="AY41" i="14"/>
  <c r="BA52" i="14"/>
  <c r="BK46" i="14"/>
  <c r="BC52" i="14"/>
  <c r="L35" i="14"/>
  <c r="L68" i="14" s="1"/>
  <c r="L69" i="14" s="1"/>
  <c r="BE52" i="14"/>
  <c r="N35" i="14"/>
  <c r="BG52" i="14"/>
  <c r="P35" i="14"/>
  <c r="BI52" i="14"/>
  <c r="R35" i="14"/>
  <c r="R68" i="14" s="1"/>
  <c r="R69" i="14" s="1"/>
  <c r="T35" i="14"/>
  <c r="AU53" i="14"/>
  <c r="V35" i="14"/>
  <c r="AW53" i="14"/>
  <c r="X35" i="14"/>
  <c r="AY53" i="14"/>
  <c r="Z35" i="14"/>
  <c r="Z68" i="14" s="1"/>
  <c r="Z69" i="14" s="1"/>
  <c r="BA53" i="14"/>
  <c r="AB35" i="14"/>
  <c r="AB68" i="14" s="1"/>
  <c r="AB69" i="14" s="1"/>
  <c r="BC53" i="14"/>
  <c r="AD35" i="14"/>
  <c r="AD68" i="14" s="1"/>
  <c r="AD69" i="14" s="1"/>
  <c r="BE53" i="14"/>
  <c r="AF35" i="14"/>
  <c r="AF68" i="14" s="1"/>
  <c r="AF69" i="14" s="1"/>
  <c r="BG53" i="14"/>
  <c r="AH35" i="14"/>
  <c r="AH68" i="14" s="1"/>
  <c r="AH69" i="14" s="1"/>
  <c r="BI53" i="14"/>
  <c r="AJ35" i="14"/>
  <c r="AJ68" i="14" s="1"/>
  <c r="AJ69" i="14" s="1"/>
  <c r="BK53" i="14"/>
  <c r="AV54" i="14"/>
  <c r="AL35" i="14"/>
  <c r="AL68" i="14" s="1"/>
  <c r="AL69" i="14" s="1"/>
  <c r="AN35" i="14"/>
  <c r="AN68" i="14" s="1"/>
  <c r="AN69" i="14" s="1"/>
  <c r="AP35" i="14"/>
  <c r="AP68" i="14" s="1"/>
  <c r="AP69" i="14" s="1"/>
  <c r="AR35" i="14"/>
  <c r="AR68" i="14" s="1"/>
  <c r="AR69" i="14" s="1"/>
  <c r="AW54" i="14"/>
  <c r="BE16" i="14"/>
  <c r="BG16" i="14"/>
  <c r="BI16" i="14"/>
  <c r="BK16" i="14"/>
  <c r="AY17" i="14"/>
  <c r="BA17" i="14"/>
  <c r="BC17" i="14"/>
  <c r="BE17" i="14"/>
  <c r="BG17" i="14"/>
  <c r="BI17" i="14"/>
  <c r="BK17" i="14"/>
  <c r="BA18" i="14"/>
  <c r="AU19" i="14"/>
  <c r="E68" i="14"/>
  <c r="AY66" i="14"/>
  <c r="G68" i="14"/>
  <c r="G69" i="14" s="1"/>
  <c r="AZ66" i="14"/>
  <c r="I68" i="14"/>
  <c r="I69" i="14" s="1"/>
  <c r="K68" i="14"/>
  <c r="K69" i="14" s="1"/>
  <c r="M68" i="14"/>
  <c r="O68" i="14"/>
  <c r="BA66" i="14"/>
  <c r="Q68" i="14"/>
  <c r="BB66" i="14"/>
  <c r="S68" i="14"/>
  <c r="U68" i="14"/>
  <c r="W68" i="14"/>
  <c r="AA68" i="14"/>
  <c r="AA69" i="14" s="1"/>
  <c r="AC68" i="14"/>
  <c r="AC69" i="14" s="1"/>
  <c r="AE68" i="14"/>
  <c r="AE69" i="14" s="1"/>
  <c r="AG68" i="14"/>
  <c r="AG69" i="14" s="1"/>
  <c r="AI68" i="14"/>
  <c r="AI69" i="14" s="1"/>
  <c r="AK68" i="14"/>
  <c r="AK69" i="14" s="1"/>
  <c r="AM68" i="14"/>
  <c r="AM69" i="14" s="1"/>
  <c r="AO68" i="14"/>
  <c r="AO69" i="14" s="1"/>
  <c r="AQ68" i="14"/>
  <c r="AQ69" i="14" s="1"/>
  <c r="AS68" i="14"/>
  <c r="BB40" i="14"/>
  <c r="AZ20" i="14"/>
  <c r="BF20" i="14"/>
  <c r="BJ20" i="14"/>
  <c r="BG66" i="14"/>
  <c r="BE66" i="14"/>
  <c r="BH66" i="14"/>
  <c r="BF66" i="14"/>
  <c r="BD66" i="14"/>
  <c r="BC40" i="14"/>
  <c r="BB21" i="14"/>
  <c r="BD21" i="14"/>
  <c r="BF21" i="14"/>
  <c r="BH21" i="14"/>
  <c r="BJ21" i="14"/>
  <c r="BM66" i="14"/>
  <c r="BK66" i="14"/>
  <c r="BI66" i="14"/>
  <c r="BL66" i="14"/>
  <c r="BJ66" i="14"/>
  <c r="BD40" i="14"/>
  <c r="AV22" i="14"/>
  <c r="AX22" i="14"/>
  <c r="AZ22" i="14"/>
  <c r="BB22" i="14"/>
  <c r="BD22" i="14"/>
  <c r="BF22" i="14"/>
  <c r="BH22" i="14"/>
  <c r="BJ22" i="14"/>
  <c r="D23" i="14"/>
  <c r="AU67" i="14" s="1"/>
  <c r="BA47" i="14"/>
  <c r="AU23" i="14"/>
  <c r="AW23" i="14"/>
  <c r="BC23" i="14"/>
  <c r="AY24" i="14"/>
  <c r="BA25" i="14"/>
  <c r="BE25" i="14"/>
  <c r="BJ67" i="14"/>
  <c r="BK67" i="14"/>
  <c r="BL67" i="14"/>
  <c r="BM67" i="14"/>
  <c r="BH40" i="14"/>
  <c r="AX26" i="14"/>
  <c r="AZ26" i="14"/>
  <c r="BF26" i="14"/>
  <c r="AX68" i="14"/>
  <c r="AV68" i="14"/>
  <c r="AY68" i="14"/>
  <c r="AW68" i="14"/>
  <c r="AU68" i="14"/>
  <c r="BI40" i="14"/>
  <c r="BF27" i="14"/>
  <c r="BH27" i="14"/>
  <c r="BJ27" i="14"/>
  <c r="BD68" i="14"/>
  <c r="BB68" i="14"/>
  <c r="AZ68" i="14"/>
  <c r="BC68" i="14"/>
  <c r="BA68" i="14"/>
  <c r="BJ40" i="14"/>
  <c r="AV28" i="14"/>
  <c r="D29" i="14"/>
  <c r="BF68" i="14" s="1"/>
  <c r="BG47" i="14"/>
  <c r="BI68" i="14"/>
  <c r="AY29" i="14"/>
  <c r="BN68" i="14"/>
  <c r="BL68" i="14"/>
  <c r="BJ68" i="14"/>
  <c r="BM68" i="14"/>
  <c r="BK68" i="14"/>
  <c r="AU41" i="14"/>
  <c r="AV30" i="14"/>
  <c r="BB30" i="14"/>
  <c r="AX69" i="14"/>
  <c r="AV69" i="14"/>
  <c r="AY69" i="14"/>
  <c r="AW69" i="14"/>
  <c r="AU69" i="14"/>
  <c r="AV41" i="14"/>
  <c r="D32" i="14"/>
  <c r="BG32" i="14" s="1"/>
  <c r="BJ47" i="14"/>
  <c r="BA32" i="14"/>
  <c r="BC32" i="14"/>
  <c r="BI32" i="14"/>
  <c r="AY60" i="14"/>
  <c r="BA60" i="14"/>
  <c r="BC60" i="14"/>
  <c r="BE60" i="14"/>
  <c r="BG60" i="14"/>
  <c r="BI60" i="14"/>
  <c r="BK60" i="14"/>
  <c r="AU61" i="14"/>
  <c r="AW61" i="14"/>
  <c r="AY61" i="14"/>
  <c r="BA61" i="14"/>
  <c r="BC61" i="14"/>
  <c r="BE61" i="14"/>
  <c r="BG61" i="14"/>
  <c r="BI61" i="14"/>
  <c r="BK61" i="14"/>
  <c r="AU62" i="14"/>
  <c r="AW62" i="14"/>
  <c r="AY62" i="14"/>
  <c r="AX60" i="14"/>
  <c r="AZ60" i="14"/>
  <c r="BD60" i="14"/>
  <c r="BF60" i="14"/>
  <c r="BJ60" i="14"/>
  <c r="AV61" i="14"/>
  <c r="AZ61" i="14"/>
  <c r="BB61" i="14"/>
  <c r="BF61" i="14"/>
  <c r="BH61" i="14"/>
  <c r="AV62" i="14"/>
  <c r="AX62" i="14"/>
  <c r="AW64" i="14"/>
  <c r="E13" i="11"/>
  <c r="BD69" i="14" l="1"/>
  <c r="AY67" i="14"/>
  <c r="AU14" i="14"/>
  <c r="AX30" i="14"/>
  <c r="BM13" i="14"/>
  <c r="AS69" i="14"/>
  <c r="Y68" i="14"/>
  <c r="W69" i="14"/>
  <c r="V68" i="14"/>
  <c r="U69" i="14"/>
  <c r="T68" i="14"/>
  <c r="S69" i="14"/>
  <c r="Q69" i="14"/>
  <c r="F69" i="14"/>
  <c r="E69" i="14"/>
  <c r="P68" i="14"/>
  <c r="M69" i="14"/>
  <c r="N68" i="14"/>
  <c r="BE32" i="14"/>
  <c r="BC25" i="14"/>
  <c r="AY25" i="14"/>
  <c r="O69" i="14"/>
  <c r="D68" i="14"/>
  <c r="D69" i="14" s="1"/>
  <c r="BD32" i="14"/>
  <c r="AW41" i="14"/>
  <c r="BB69" i="14"/>
  <c r="AZ69" i="14"/>
  <c r="AY30" i="14"/>
  <c r="AU30" i="14"/>
  <c r="BK40" i="14"/>
  <c r="BG68" i="14"/>
  <c r="BE68" i="14"/>
  <c r="BB25" i="14"/>
  <c r="AX67" i="14"/>
  <c r="AV67" i="14"/>
  <c r="X68" i="14"/>
  <c r="AZ30" i="14"/>
  <c r="BD25" i="14"/>
  <c r="D35" i="14"/>
  <c r="BL64" i="14" s="1"/>
  <c r="BC20" i="14"/>
  <c r="BB20" i="14"/>
  <c r="AY14" i="14"/>
  <c r="AX14" i="14"/>
  <c r="BH32" i="14"/>
  <c r="BB32" i="14"/>
  <c r="BC69" i="14"/>
  <c r="BA69" i="14"/>
  <c r="BA30" i="14"/>
  <c r="AW30" i="14"/>
  <c r="BH68" i="14"/>
  <c r="AZ25" i="14"/>
  <c r="BE40" i="14"/>
  <c r="AW67" i="14"/>
  <c r="BF32" i="14"/>
  <c r="AZ41" i="14"/>
  <c r="BD20" i="14"/>
  <c r="BM65" i="14"/>
  <c r="AV14" i="14"/>
  <c r="AW14" i="14"/>
  <c r="E15" i="13"/>
  <c r="F15" i="13"/>
  <c r="G15" i="13"/>
  <c r="H15" i="13"/>
  <c r="I15" i="13"/>
  <c r="J15" i="13"/>
  <c r="K15" i="13"/>
  <c r="L15" i="13"/>
  <c r="M15" i="13"/>
  <c r="N15" i="13"/>
  <c r="O15" i="13"/>
  <c r="P15" i="13"/>
  <c r="Q15" i="13"/>
  <c r="R15" i="13"/>
  <c r="S15" i="13"/>
  <c r="T15" i="13"/>
  <c r="U15" i="13"/>
  <c r="V15" i="13"/>
  <c r="W15" i="13"/>
  <c r="X15" i="13"/>
  <c r="Y15" i="13"/>
  <c r="Z15" i="13"/>
  <c r="AA15" i="13"/>
  <c r="AB15" i="13"/>
  <c r="AC15" i="13"/>
  <c r="AD15" i="13"/>
  <c r="AE15" i="13"/>
  <c r="AF15" i="13"/>
  <c r="AG15" i="13"/>
  <c r="AH15" i="13"/>
  <c r="AI15" i="13"/>
  <c r="AJ15" i="13"/>
  <c r="AK15" i="13"/>
  <c r="AL15" i="13"/>
  <c r="AM15" i="13"/>
  <c r="AN15" i="13"/>
  <c r="AO15" i="13"/>
  <c r="AP15" i="13"/>
  <c r="AQ15" i="13"/>
  <c r="AR15" i="13"/>
  <c r="AS15" i="13"/>
  <c r="E17" i="13"/>
  <c r="F17" i="13"/>
  <c r="G17" i="13"/>
  <c r="H17" i="13"/>
  <c r="I17" i="13"/>
  <c r="J17" i="13"/>
  <c r="K17" i="13"/>
  <c r="L17" i="13"/>
  <c r="M17" i="13"/>
  <c r="N17" i="13"/>
  <c r="O17" i="13"/>
  <c r="P17" i="13"/>
  <c r="Q17" i="13"/>
  <c r="R17" i="13"/>
  <c r="S17" i="13"/>
  <c r="T17" i="13"/>
  <c r="U17" i="13"/>
  <c r="V17" i="13"/>
  <c r="W17" i="13"/>
  <c r="X17" i="13"/>
  <c r="Y17" i="13"/>
  <c r="Z17" i="13"/>
  <c r="AA17" i="13"/>
  <c r="AB17" i="13"/>
  <c r="AC17" i="13"/>
  <c r="AD17" i="13"/>
  <c r="AE17" i="13"/>
  <c r="AF17" i="13"/>
  <c r="AG17" i="13"/>
  <c r="AH17" i="13"/>
  <c r="AI17" i="13"/>
  <c r="AJ17" i="13"/>
  <c r="AK17" i="13"/>
  <c r="AL17" i="13"/>
  <c r="AM17" i="13"/>
  <c r="AN17" i="13"/>
  <c r="AO17" i="13"/>
  <c r="AP17" i="13"/>
  <c r="AQ17" i="13"/>
  <c r="AR17" i="13"/>
  <c r="AS17" i="13"/>
  <c r="E18" i="13"/>
  <c r="F18" i="13"/>
  <c r="G18" i="13"/>
  <c r="H18" i="13"/>
  <c r="I18" i="13"/>
  <c r="J18" i="13"/>
  <c r="K18" i="13"/>
  <c r="L18" i="13"/>
  <c r="M18" i="13"/>
  <c r="N18" i="13"/>
  <c r="O18" i="13"/>
  <c r="P18" i="13"/>
  <c r="Q18" i="13"/>
  <c r="R18" i="13"/>
  <c r="S18" i="13"/>
  <c r="T18" i="13"/>
  <c r="U18" i="13"/>
  <c r="V18" i="13"/>
  <c r="W18" i="13"/>
  <c r="X18" i="13"/>
  <c r="Y18" i="13"/>
  <c r="Z18" i="13"/>
  <c r="AA18" i="13"/>
  <c r="AB18" i="13"/>
  <c r="AC18" i="13"/>
  <c r="AD18" i="13"/>
  <c r="AE18" i="13"/>
  <c r="AF18" i="13"/>
  <c r="AG18" i="13"/>
  <c r="AH18" i="13"/>
  <c r="AI18" i="13"/>
  <c r="AJ18" i="13"/>
  <c r="AK18" i="13"/>
  <c r="AL18" i="13"/>
  <c r="AM18" i="13"/>
  <c r="AN18" i="13"/>
  <c r="AO18" i="13"/>
  <c r="AP18" i="13"/>
  <c r="AQ18" i="13"/>
  <c r="AR18" i="13"/>
  <c r="AS18" i="13"/>
  <c r="E19" i="13"/>
  <c r="F19" i="13"/>
  <c r="G19" i="13"/>
  <c r="H19" i="13"/>
  <c r="I19" i="13"/>
  <c r="J19" i="13"/>
  <c r="K19" i="13"/>
  <c r="L19" i="13"/>
  <c r="M19" i="13"/>
  <c r="N19" i="13"/>
  <c r="O19" i="13"/>
  <c r="P19" i="13"/>
  <c r="Q19" i="13"/>
  <c r="R19" i="13"/>
  <c r="S19" i="13"/>
  <c r="T19" i="13"/>
  <c r="U19" i="13"/>
  <c r="V19" i="13"/>
  <c r="W19" i="13"/>
  <c r="X19" i="13"/>
  <c r="Y19" i="13"/>
  <c r="Z19" i="13"/>
  <c r="AA19" i="13"/>
  <c r="AB19" i="13"/>
  <c r="AC19" i="13"/>
  <c r="AD19" i="13"/>
  <c r="AE19" i="13"/>
  <c r="AF19" i="13"/>
  <c r="AG19" i="13"/>
  <c r="AH19" i="13"/>
  <c r="AI19" i="13"/>
  <c r="AJ19" i="13"/>
  <c r="AK19" i="13"/>
  <c r="AL19" i="13"/>
  <c r="AM19" i="13"/>
  <c r="AN19" i="13"/>
  <c r="AO19" i="13"/>
  <c r="AP19" i="13"/>
  <c r="AQ19" i="13"/>
  <c r="AR19" i="13"/>
  <c r="AS19" i="13"/>
  <c r="E21" i="13"/>
  <c r="F21" i="13"/>
  <c r="G21" i="13"/>
  <c r="H21" i="13"/>
  <c r="I21" i="13"/>
  <c r="J21" i="13"/>
  <c r="K21" i="13"/>
  <c r="L21" i="13"/>
  <c r="M21" i="13"/>
  <c r="N21" i="13"/>
  <c r="O21" i="13"/>
  <c r="P21" i="13"/>
  <c r="Q21" i="13"/>
  <c r="R21" i="13"/>
  <c r="S21" i="13"/>
  <c r="T21" i="13"/>
  <c r="U21" i="13"/>
  <c r="V21" i="13"/>
  <c r="W21" i="13"/>
  <c r="X21" i="13"/>
  <c r="Y21" i="13"/>
  <c r="Z21" i="13"/>
  <c r="AA21" i="13"/>
  <c r="AB21" i="13"/>
  <c r="AC21" i="13"/>
  <c r="AD21" i="13"/>
  <c r="AE21" i="13"/>
  <c r="AF21" i="13"/>
  <c r="AG21" i="13"/>
  <c r="AH21" i="13"/>
  <c r="AI21" i="13"/>
  <c r="AJ21" i="13"/>
  <c r="AK21" i="13"/>
  <c r="AL21" i="13"/>
  <c r="AM21" i="13"/>
  <c r="AN21" i="13"/>
  <c r="AO21" i="13"/>
  <c r="AP21" i="13"/>
  <c r="AQ21" i="13"/>
  <c r="AR21" i="13"/>
  <c r="AS21" i="13"/>
  <c r="E22" i="13"/>
  <c r="F22" i="13"/>
  <c r="G22" i="13"/>
  <c r="H22" i="13"/>
  <c r="I22" i="13"/>
  <c r="J22" i="13"/>
  <c r="K22" i="13"/>
  <c r="L22" i="13"/>
  <c r="M22" i="13"/>
  <c r="N22" i="13"/>
  <c r="O22" i="13"/>
  <c r="P22" i="13"/>
  <c r="Q22" i="13"/>
  <c r="R22" i="13"/>
  <c r="S22" i="13"/>
  <c r="T22" i="13"/>
  <c r="U22" i="13"/>
  <c r="V22" i="13"/>
  <c r="W22" i="13"/>
  <c r="X22" i="13"/>
  <c r="Y22" i="13"/>
  <c r="Z22" i="13"/>
  <c r="AA22" i="13"/>
  <c r="AB22" i="13"/>
  <c r="AC22" i="13"/>
  <c r="AD22" i="13"/>
  <c r="AE22" i="13"/>
  <c r="AF22" i="13"/>
  <c r="AG22" i="13"/>
  <c r="AH22" i="13"/>
  <c r="AI22" i="13"/>
  <c r="AJ22" i="13"/>
  <c r="AK22" i="13"/>
  <c r="AL22" i="13"/>
  <c r="AM22" i="13"/>
  <c r="AN22" i="13"/>
  <c r="AO22" i="13"/>
  <c r="AP22" i="13"/>
  <c r="AQ22" i="13"/>
  <c r="AR22" i="13"/>
  <c r="AS22" i="13"/>
  <c r="E24" i="13"/>
  <c r="F24" i="13"/>
  <c r="G24" i="13"/>
  <c r="H24" i="13"/>
  <c r="I24" i="13"/>
  <c r="J24" i="13"/>
  <c r="K24" i="13"/>
  <c r="L24" i="13"/>
  <c r="M24" i="13"/>
  <c r="N24" i="13"/>
  <c r="O24" i="13"/>
  <c r="P24" i="13"/>
  <c r="Q24" i="13"/>
  <c r="R24" i="13"/>
  <c r="S24" i="13"/>
  <c r="T24" i="13"/>
  <c r="U24" i="13"/>
  <c r="V24" i="13"/>
  <c r="W24" i="13"/>
  <c r="X24" i="13"/>
  <c r="Y24" i="13"/>
  <c r="Z24" i="13"/>
  <c r="AA24" i="13"/>
  <c r="AB24" i="13"/>
  <c r="AC24" i="13"/>
  <c r="AD24" i="13"/>
  <c r="AE24" i="13"/>
  <c r="AF24" i="13"/>
  <c r="AG24" i="13"/>
  <c r="AH24" i="13"/>
  <c r="AI24" i="13"/>
  <c r="AJ24" i="13"/>
  <c r="AK24" i="13"/>
  <c r="AL24" i="13"/>
  <c r="AM24" i="13"/>
  <c r="AN24" i="13"/>
  <c r="AO24" i="13"/>
  <c r="AP24" i="13"/>
  <c r="AQ24" i="13"/>
  <c r="AR24" i="13"/>
  <c r="AS24" i="13"/>
  <c r="E25" i="13"/>
  <c r="F25" i="13"/>
  <c r="G25" i="13"/>
  <c r="H25" i="13"/>
  <c r="I25" i="13"/>
  <c r="J25" i="13"/>
  <c r="K25" i="13"/>
  <c r="L25" i="13"/>
  <c r="M25" i="13"/>
  <c r="N25" i="13"/>
  <c r="O25" i="13"/>
  <c r="P25" i="13"/>
  <c r="Q25" i="13"/>
  <c r="R25" i="13"/>
  <c r="S25" i="13"/>
  <c r="T25" i="13"/>
  <c r="U25" i="13"/>
  <c r="V25" i="13"/>
  <c r="W25" i="13"/>
  <c r="X25" i="13"/>
  <c r="Y25" i="13"/>
  <c r="Z25" i="13"/>
  <c r="AA25" i="13"/>
  <c r="AB25" i="13"/>
  <c r="AC25" i="13"/>
  <c r="AD25" i="13"/>
  <c r="AE25" i="13"/>
  <c r="AF25" i="13"/>
  <c r="AG25" i="13"/>
  <c r="AH25" i="13"/>
  <c r="AI25" i="13"/>
  <c r="AJ25" i="13"/>
  <c r="AK25" i="13"/>
  <c r="AL25" i="13"/>
  <c r="AM25" i="13"/>
  <c r="AN25" i="13"/>
  <c r="AO25" i="13"/>
  <c r="AP25" i="13"/>
  <c r="AQ25" i="13"/>
  <c r="AR25" i="13"/>
  <c r="AS25" i="13"/>
  <c r="E27" i="13"/>
  <c r="F27" i="13"/>
  <c r="G27" i="13"/>
  <c r="H27" i="13"/>
  <c r="I27" i="13"/>
  <c r="J27" i="13"/>
  <c r="K27" i="13"/>
  <c r="L27" i="13"/>
  <c r="M27" i="13"/>
  <c r="N27" i="13"/>
  <c r="O27" i="13"/>
  <c r="P27" i="13"/>
  <c r="Q27" i="13"/>
  <c r="R27" i="13"/>
  <c r="S27" i="13"/>
  <c r="T27" i="13"/>
  <c r="U27" i="13"/>
  <c r="V27" i="13"/>
  <c r="W27" i="13"/>
  <c r="X27" i="13"/>
  <c r="Y27" i="13"/>
  <c r="Z27" i="13"/>
  <c r="AA27" i="13"/>
  <c r="AB27" i="13"/>
  <c r="AC27" i="13"/>
  <c r="AD27" i="13"/>
  <c r="AE27" i="13"/>
  <c r="AF27" i="13"/>
  <c r="AG27" i="13"/>
  <c r="AH27" i="13"/>
  <c r="AI27" i="13"/>
  <c r="AJ27" i="13"/>
  <c r="AK27" i="13"/>
  <c r="AL27" i="13"/>
  <c r="AM27" i="13"/>
  <c r="AN27" i="13"/>
  <c r="AO27" i="13"/>
  <c r="AP27" i="13"/>
  <c r="AQ27" i="13"/>
  <c r="AR27" i="13"/>
  <c r="AS27" i="13"/>
  <c r="E28" i="13"/>
  <c r="F28" i="13"/>
  <c r="G28" i="13"/>
  <c r="H28" i="13"/>
  <c r="I28" i="13"/>
  <c r="J28" i="13"/>
  <c r="K28" i="13"/>
  <c r="L28" i="13"/>
  <c r="M28" i="13"/>
  <c r="N28" i="13"/>
  <c r="O28" i="13"/>
  <c r="P28" i="13"/>
  <c r="Q28" i="13"/>
  <c r="R28" i="13"/>
  <c r="S28" i="13"/>
  <c r="T28" i="13"/>
  <c r="U28" i="13"/>
  <c r="V28" i="13"/>
  <c r="W28" i="13"/>
  <c r="X28" i="13"/>
  <c r="Y28" i="13"/>
  <c r="Z28" i="13"/>
  <c r="AA28" i="13"/>
  <c r="AB28" i="13"/>
  <c r="AC28" i="13"/>
  <c r="AD28" i="13"/>
  <c r="AE28" i="13"/>
  <c r="AF28" i="13"/>
  <c r="AG28" i="13"/>
  <c r="AH28" i="13"/>
  <c r="AI28" i="13"/>
  <c r="AJ28" i="13"/>
  <c r="AK28" i="13"/>
  <c r="AL28" i="13"/>
  <c r="AM28" i="13"/>
  <c r="AN28" i="13"/>
  <c r="AO28" i="13"/>
  <c r="AP28" i="13"/>
  <c r="AQ28" i="13"/>
  <c r="AR28" i="13"/>
  <c r="AS28" i="13"/>
  <c r="E30" i="13"/>
  <c r="F30" i="13"/>
  <c r="G30" i="13"/>
  <c r="H30" i="13"/>
  <c r="I30" i="13"/>
  <c r="J30" i="13"/>
  <c r="K30" i="13"/>
  <c r="L30" i="13"/>
  <c r="M30" i="13"/>
  <c r="N30" i="13"/>
  <c r="O30" i="13"/>
  <c r="P30" i="13"/>
  <c r="Q30" i="13"/>
  <c r="R30" i="13"/>
  <c r="S30" i="13"/>
  <c r="T30" i="13"/>
  <c r="U30" i="13"/>
  <c r="V30" i="13"/>
  <c r="W30" i="13"/>
  <c r="X30" i="13"/>
  <c r="Y30" i="13"/>
  <c r="Z30" i="13"/>
  <c r="AA30" i="13"/>
  <c r="AB30" i="13"/>
  <c r="AC30" i="13"/>
  <c r="AD30" i="13"/>
  <c r="AE30" i="13"/>
  <c r="AF30" i="13"/>
  <c r="AG30" i="13"/>
  <c r="AH30" i="13"/>
  <c r="AI30" i="13"/>
  <c r="AJ30" i="13"/>
  <c r="AK30" i="13"/>
  <c r="AL30" i="13"/>
  <c r="AM30" i="13"/>
  <c r="AN30" i="13"/>
  <c r="AO30" i="13"/>
  <c r="AP30" i="13"/>
  <c r="AQ30" i="13"/>
  <c r="AR30" i="13"/>
  <c r="AS30" i="13"/>
  <c r="E31" i="13"/>
  <c r="F31" i="13"/>
  <c r="G31" i="13"/>
  <c r="H31" i="13"/>
  <c r="I31" i="13"/>
  <c r="J31" i="13"/>
  <c r="K31" i="13"/>
  <c r="L31" i="13"/>
  <c r="M31" i="13"/>
  <c r="N31" i="13"/>
  <c r="O31" i="13"/>
  <c r="P31" i="13"/>
  <c r="Q31" i="13"/>
  <c r="R31" i="13"/>
  <c r="S31" i="13"/>
  <c r="T31" i="13"/>
  <c r="U31" i="13"/>
  <c r="V31" i="13"/>
  <c r="W31" i="13"/>
  <c r="X31" i="13"/>
  <c r="Y31" i="13"/>
  <c r="Z31" i="13"/>
  <c r="AA31" i="13"/>
  <c r="AB31" i="13"/>
  <c r="AC31" i="13"/>
  <c r="AD31" i="13"/>
  <c r="AE31" i="13"/>
  <c r="AF31" i="13"/>
  <c r="AG31" i="13"/>
  <c r="AH31" i="13"/>
  <c r="AI31" i="13"/>
  <c r="AJ31" i="13"/>
  <c r="AK31" i="13"/>
  <c r="AL31" i="13"/>
  <c r="AM31" i="13"/>
  <c r="AN31" i="13"/>
  <c r="AO31" i="13"/>
  <c r="AP31" i="13"/>
  <c r="AQ31" i="13"/>
  <c r="AR31" i="13"/>
  <c r="AS31" i="13"/>
  <c r="E33" i="13"/>
  <c r="F33" i="13"/>
  <c r="G33" i="13"/>
  <c r="H33" i="13"/>
  <c r="I33" i="13"/>
  <c r="J33" i="13"/>
  <c r="K33" i="13"/>
  <c r="L33" i="13"/>
  <c r="M33" i="13"/>
  <c r="N33" i="13"/>
  <c r="O33" i="13"/>
  <c r="P33" i="13"/>
  <c r="Q33" i="13"/>
  <c r="R33" i="13"/>
  <c r="S33" i="13"/>
  <c r="T33" i="13"/>
  <c r="U33" i="13"/>
  <c r="V33" i="13"/>
  <c r="W33" i="13"/>
  <c r="X33" i="13"/>
  <c r="Y33" i="13"/>
  <c r="Z33" i="13"/>
  <c r="AA33" i="13"/>
  <c r="AB33" i="13"/>
  <c r="AC33" i="13"/>
  <c r="AD33" i="13"/>
  <c r="AE33" i="13"/>
  <c r="AF33" i="13"/>
  <c r="AG33" i="13"/>
  <c r="AH33" i="13"/>
  <c r="AI33" i="13"/>
  <c r="AJ33" i="13"/>
  <c r="AK33" i="13"/>
  <c r="AL33" i="13"/>
  <c r="AM33" i="13"/>
  <c r="AN33" i="13"/>
  <c r="AO33" i="13"/>
  <c r="AP33" i="13"/>
  <c r="AQ33" i="13"/>
  <c r="AR33" i="13"/>
  <c r="AS33" i="13"/>
  <c r="E34" i="13"/>
  <c r="F34" i="13"/>
  <c r="G34" i="13"/>
  <c r="H34" i="13"/>
  <c r="I34" i="13"/>
  <c r="J34" i="13"/>
  <c r="K34" i="13"/>
  <c r="L34" i="13"/>
  <c r="M34" i="13"/>
  <c r="N34" i="13"/>
  <c r="O34" i="13"/>
  <c r="P34" i="13"/>
  <c r="Q34" i="13"/>
  <c r="R34" i="13"/>
  <c r="S34" i="13"/>
  <c r="T34" i="13"/>
  <c r="U34" i="13"/>
  <c r="V34" i="13"/>
  <c r="W34" i="13"/>
  <c r="X34" i="13"/>
  <c r="Y34" i="13"/>
  <c r="Z34" i="13"/>
  <c r="AA34" i="13"/>
  <c r="AB34" i="13"/>
  <c r="AC34" i="13"/>
  <c r="AD34" i="13"/>
  <c r="AE34" i="13"/>
  <c r="AF34" i="13"/>
  <c r="AG34" i="13"/>
  <c r="AH34" i="13"/>
  <c r="AI34" i="13"/>
  <c r="AJ34" i="13"/>
  <c r="AK34" i="13"/>
  <c r="AL34" i="13"/>
  <c r="AM34" i="13"/>
  <c r="AN34" i="13"/>
  <c r="AO34" i="13"/>
  <c r="AP34" i="13"/>
  <c r="AQ34" i="13"/>
  <c r="AR34" i="13"/>
  <c r="AS34" i="13"/>
  <c r="E36" i="13"/>
  <c r="F36" i="13"/>
  <c r="G36" i="13"/>
  <c r="H36" i="13"/>
  <c r="I36" i="13"/>
  <c r="J36" i="13"/>
  <c r="K36" i="13"/>
  <c r="L36" i="13"/>
  <c r="M36" i="13"/>
  <c r="N36" i="13"/>
  <c r="O36" i="13"/>
  <c r="P36" i="13"/>
  <c r="Q36" i="13"/>
  <c r="R36" i="13"/>
  <c r="S36" i="13"/>
  <c r="T36" i="13"/>
  <c r="U36" i="13"/>
  <c r="V36" i="13"/>
  <c r="W36" i="13"/>
  <c r="X36" i="13"/>
  <c r="Y36" i="13"/>
  <c r="Z36" i="13"/>
  <c r="AA36" i="13"/>
  <c r="AB36" i="13"/>
  <c r="AC36" i="13"/>
  <c r="AD36" i="13"/>
  <c r="AE36" i="13"/>
  <c r="AF36" i="13"/>
  <c r="AG36" i="13"/>
  <c r="AH36" i="13"/>
  <c r="AI36" i="13"/>
  <c r="AJ36" i="13"/>
  <c r="AK36" i="13"/>
  <c r="AL36" i="13"/>
  <c r="AM36" i="13"/>
  <c r="AN36" i="13"/>
  <c r="AO36" i="13"/>
  <c r="AP36" i="13"/>
  <c r="AQ36" i="13"/>
  <c r="AR36" i="13"/>
  <c r="AS36" i="13"/>
  <c r="E37" i="13"/>
  <c r="F37" i="13"/>
  <c r="G37" i="13"/>
  <c r="H37" i="13"/>
  <c r="I37" i="13"/>
  <c r="J37" i="13"/>
  <c r="K37" i="13"/>
  <c r="L37" i="13"/>
  <c r="M37" i="13"/>
  <c r="N37" i="13"/>
  <c r="O37" i="13"/>
  <c r="P37" i="13"/>
  <c r="Q37" i="13"/>
  <c r="R37" i="13"/>
  <c r="S37" i="13"/>
  <c r="T37" i="13"/>
  <c r="U37" i="13"/>
  <c r="V37" i="13"/>
  <c r="W37" i="13"/>
  <c r="X37" i="13"/>
  <c r="Y37" i="13"/>
  <c r="Z37" i="13"/>
  <c r="AA37" i="13"/>
  <c r="AB37" i="13"/>
  <c r="AC37" i="13"/>
  <c r="AD37" i="13"/>
  <c r="AE37" i="13"/>
  <c r="AF37" i="13"/>
  <c r="AG37" i="13"/>
  <c r="AH37" i="13"/>
  <c r="AI37" i="13"/>
  <c r="AJ37" i="13"/>
  <c r="AK37" i="13"/>
  <c r="AL37" i="13"/>
  <c r="AM37" i="13"/>
  <c r="AN37" i="13"/>
  <c r="AO37" i="13"/>
  <c r="AP37" i="13"/>
  <c r="AQ37" i="13"/>
  <c r="AR37" i="13"/>
  <c r="AS37" i="13"/>
  <c r="E39" i="13"/>
  <c r="F39" i="13"/>
  <c r="G39" i="13"/>
  <c r="H39" i="13"/>
  <c r="I39" i="13"/>
  <c r="J39" i="13"/>
  <c r="K39" i="13"/>
  <c r="L39" i="13"/>
  <c r="M39" i="13"/>
  <c r="N39" i="13"/>
  <c r="O39" i="13"/>
  <c r="P39" i="13"/>
  <c r="Q39" i="13"/>
  <c r="R39" i="13"/>
  <c r="S39" i="13"/>
  <c r="T39" i="13"/>
  <c r="U39" i="13"/>
  <c r="V39" i="13"/>
  <c r="W39" i="13"/>
  <c r="X39" i="13"/>
  <c r="Y39" i="13"/>
  <c r="Z39" i="13"/>
  <c r="AA39" i="13"/>
  <c r="AB39" i="13"/>
  <c r="AC39" i="13"/>
  <c r="AD39" i="13"/>
  <c r="AE39" i="13"/>
  <c r="AF39" i="13"/>
  <c r="AG39" i="13"/>
  <c r="AH39" i="13"/>
  <c r="AI39" i="13"/>
  <c r="AJ39" i="13"/>
  <c r="AK39" i="13"/>
  <c r="AL39" i="13"/>
  <c r="AM39" i="13"/>
  <c r="AN39" i="13"/>
  <c r="AO39" i="13"/>
  <c r="AP39" i="13"/>
  <c r="AQ39" i="13"/>
  <c r="AR39" i="13"/>
  <c r="AS39" i="13"/>
  <c r="E40" i="13"/>
  <c r="F40" i="13"/>
  <c r="G40" i="13"/>
  <c r="H40" i="13"/>
  <c r="I40" i="13"/>
  <c r="J40" i="13"/>
  <c r="K40" i="13"/>
  <c r="L40" i="13"/>
  <c r="M40" i="13"/>
  <c r="N40" i="13"/>
  <c r="O40" i="13"/>
  <c r="P40" i="13"/>
  <c r="Q40" i="13"/>
  <c r="R40" i="13"/>
  <c r="S40" i="13"/>
  <c r="T40" i="13"/>
  <c r="U40" i="13"/>
  <c r="V40" i="13"/>
  <c r="W40" i="13"/>
  <c r="X40" i="13"/>
  <c r="Y40" i="13"/>
  <c r="Z40" i="13"/>
  <c r="AA40" i="13"/>
  <c r="AB40" i="13"/>
  <c r="AC40" i="13"/>
  <c r="AD40" i="13"/>
  <c r="AE40" i="13"/>
  <c r="AF40" i="13"/>
  <c r="AG40" i="13"/>
  <c r="AH40" i="13"/>
  <c r="AI40" i="13"/>
  <c r="AJ40" i="13"/>
  <c r="AK40" i="13"/>
  <c r="AL40" i="13"/>
  <c r="AM40" i="13"/>
  <c r="AN40" i="13"/>
  <c r="AO40" i="13"/>
  <c r="AP40" i="13"/>
  <c r="AQ40" i="13"/>
  <c r="AR40" i="13"/>
  <c r="AS40" i="13"/>
  <c r="E41" i="13"/>
  <c r="F41" i="13"/>
  <c r="G41" i="13"/>
  <c r="H41" i="13"/>
  <c r="I41" i="13"/>
  <c r="J41" i="13"/>
  <c r="K41" i="13"/>
  <c r="L41" i="13"/>
  <c r="M41" i="13"/>
  <c r="N41" i="13"/>
  <c r="O41" i="13"/>
  <c r="P41" i="13"/>
  <c r="Q41" i="13"/>
  <c r="R41" i="13"/>
  <c r="S41" i="13"/>
  <c r="T41" i="13"/>
  <c r="U41" i="13"/>
  <c r="V41" i="13"/>
  <c r="W41" i="13"/>
  <c r="X41" i="13"/>
  <c r="Y41" i="13"/>
  <c r="Z41" i="13"/>
  <c r="AA41" i="13"/>
  <c r="AB41" i="13"/>
  <c r="AC41" i="13"/>
  <c r="AD41" i="13"/>
  <c r="AE41" i="13"/>
  <c r="AF41" i="13"/>
  <c r="AG41" i="13"/>
  <c r="AH41" i="13"/>
  <c r="AI41" i="13"/>
  <c r="AJ41" i="13"/>
  <c r="AK41" i="13"/>
  <c r="AL41" i="13"/>
  <c r="AM41" i="13"/>
  <c r="AN41" i="13"/>
  <c r="AO41" i="13"/>
  <c r="AP41" i="13"/>
  <c r="AQ41" i="13"/>
  <c r="AR41" i="13"/>
  <c r="AS41" i="13"/>
  <c r="E43" i="13"/>
  <c r="F43" i="13"/>
  <c r="G43" i="13"/>
  <c r="H43" i="13"/>
  <c r="I43" i="13"/>
  <c r="J43" i="13"/>
  <c r="K43" i="13"/>
  <c r="L43" i="13"/>
  <c r="M43" i="13"/>
  <c r="N43" i="13"/>
  <c r="O43" i="13"/>
  <c r="P43" i="13"/>
  <c r="Q43" i="13"/>
  <c r="R43" i="13"/>
  <c r="S43" i="13"/>
  <c r="T43" i="13"/>
  <c r="U43" i="13"/>
  <c r="V43" i="13"/>
  <c r="W43" i="13"/>
  <c r="X43" i="13"/>
  <c r="Y43" i="13"/>
  <c r="Z43" i="13"/>
  <c r="AA43" i="13"/>
  <c r="AB43" i="13"/>
  <c r="AC43" i="13"/>
  <c r="AD43" i="13"/>
  <c r="AE43" i="13"/>
  <c r="AF43" i="13"/>
  <c r="AG43" i="13"/>
  <c r="AH43" i="13"/>
  <c r="AI43" i="13"/>
  <c r="AJ43" i="13"/>
  <c r="AK43" i="13"/>
  <c r="AL43" i="13"/>
  <c r="AM43" i="13"/>
  <c r="AN43" i="13"/>
  <c r="AO43" i="13"/>
  <c r="AP43" i="13"/>
  <c r="AQ43" i="13"/>
  <c r="AR43" i="13"/>
  <c r="AS43" i="13"/>
  <c r="E44" i="13"/>
  <c r="F44" i="13"/>
  <c r="G44" i="13"/>
  <c r="H44" i="13"/>
  <c r="I44" i="13"/>
  <c r="J44" i="13"/>
  <c r="K44" i="13"/>
  <c r="L44" i="13"/>
  <c r="M44" i="13"/>
  <c r="N44" i="13"/>
  <c r="O44" i="13"/>
  <c r="P44" i="13"/>
  <c r="Q44" i="13"/>
  <c r="R44" i="13"/>
  <c r="S44" i="13"/>
  <c r="T44" i="13"/>
  <c r="U44" i="13"/>
  <c r="V44" i="13"/>
  <c r="W44" i="13"/>
  <c r="X44" i="13"/>
  <c r="Y44" i="13"/>
  <c r="Z44" i="13"/>
  <c r="AA44" i="13"/>
  <c r="AB44" i="13"/>
  <c r="AC44" i="13"/>
  <c r="AD44" i="13"/>
  <c r="AE44" i="13"/>
  <c r="AF44" i="13"/>
  <c r="AG44" i="13"/>
  <c r="AH44" i="13"/>
  <c r="AI44" i="13"/>
  <c r="AJ44" i="13"/>
  <c r="AK44" i="13"/>
  <c r="AL44" i="13"/>
  <c r="AM44" i="13"/>
  <c r="AN44" i="13"/>
  <c r="AO44" i="13"/>
  <c r="AP44" i="13"/>
  <c r="AQ44" i="13"/>
  <c r="AR44" i="13"/>
  <c r="AS44" i="13"/>
  <c r="E45" i="13"/>
  <c r="F45" i="13"/>
  <c r="G45" i="13"/>
  <c r="H45" i="13"/>
  <c r="I45" i="13"/>
  <c r="J45" i="13"/>
  <c r="K45" i="13"/>
  <c r="L45" i="13"/>
  <c r="M45" i="13"/>
  <c r="N45" i="13"/>
  <c r="O45" i="13"/>
  <c r="P45" i="13"/>
  <c r="Q45" i="13"/>
  <c r="R45" i="13"/>
  <c r="S45" i="13"/>
  <c r="T45" i="13"/>
  <c r="U45" i="13"/>
  <c r="V45" i="13"/>
  <c r="W45" i="13"/>
  <c r="X45" i="13"/>
  <c r="Y45" i="13"/>
  <c r="Z45" i="13"/>
  <c r="AA45" i="13"/>
  <c r="AB45" i="13"/>
  <c r="AC45" i="13"/>
  <c r="AD45" i="13"/>
  <c r="AE45" i="13"/>
  <c r="AF45" i="13"/>
  <c r="AG45" i="13"/>
  <c r="AH45" i="13"/>
  <c r="AI45" i="13"/>
  <c r="AJ45" i="13"/>
  <c r="AK45" i="13"/>
  <c r="AL45" i="13"/>
  <c r="AM45" i="13"/>
  <c r="AN45" i="13"/>
  <c r="AO45" i="13"/>
  <c r="AP45" i="13"/>
  <c r="AQ45" i="13"/>
  <c r="AR45" i="13"/>
  <c r="AS45" i="13"/>
  <c r="E46" i="13"/>
  <c r="F46" i="13"/>
  <c r="G46" i="13"/>
  <c r="H46" i="13"/>
  <c r="I46" i="13"/>
  <c r="J46" i="13"/>
  <c r="K46" i="13"/>
  <c r="L46" i="13"/>
  <c r="M46" i="13"/>
  <c r="N46" i="13"/>
  <c r="O46" i="13"/>
  <c r="P46" i="13"/>
  <c r="Q46" i="13"/>
  <c r="R46" i="13"/>
  <c r="S46" i="13"/>
  <c r="T46" i="13"/>
  <c r="U46" i="13"/>
  <c r="V46" i="13"/>
  <c r="W46" i="13"/>
  <c r="X46" i="13"/>
  <c r="Y46" i="13"/>
  <c r="Z46" i="13"/>
  <c r="AA46" i="13"/>
  <c r="AB46" i="13"/>
  <c r="AC46" i="13"/>
  <c r="AD46" i="13"/>
  <c r="AE46" i="13"/>
  <c r="AF46" i="13"/>
  <c r="AG46" i="13"/>
  <c r="AH46" i="13"/>
  <c r="AI46" i="13"/>
  <c r="AJ46" i="13"/>
  <c r="AK46" i="13"/>
  <c r="AL46" i="13"/>
  <c r="AM46" i="13"/>
  <c r="AN46" i="13"/>
  <c r="AO46" i="13"/>
  <c r="AP46" i="13"/>
  <c r="AQ46" i="13"/>
  <c r="AR46" i="13"/>
  <c r="AS46" i="13"/>
  <c r="E47" i="13"/>
  <c r="F47" i="13"/>
  <c r="G47" i="13"/>
  <c r="H47" i="13"/>
  <c r="I47" i="13"/>
  <c r="J47" i="13"/>
  <c r="K47" i="13"/>
  <c r="L47" i="13"/>
  <c r="M47" i="13"/>
  <c r="N47" i="13"/>
  <c r="O47" i="13"/>
  <c r="P47" i="13"/>
  <c r="Q47" i="13"/>
  <c r="R47" i="13"/>
  <c r="S47" i="13"/>
  <c r="T47" i="13"/>
  <c r="U47" i="13"/>
  <c r="V47" i="13"/>
  <c r="W47" i="13"/>
  <c r="X47" i="13"/>
  <c r="Y47" i="13"/>
  <c r="Z47" i="13"/>
  <c r="AA47" i="13"/>
  <c r="AB47" i="13"/>
  <c r="AC47" i="13"/>
  <c r="AD47" i="13"/>
  <c r="AE47" i="13"/>
  <c r="AF47" i="13"/>
  <c r="AG47" i="13"/>
  <c r="AH47" i="13"/>
  <c r="AI47" i="13"/>
  <c r="AJ47" i="13"/>
  <c r="AK47" i="13"/>
  <c r="AL47" i="13"/>
  <c r="AM47" i="13"/>
  <c r="AN47" i="13"/>
  <c r="AO47" i="13"/>
  <c r="AP47" i="13"/>
  <c r="AQ47" i="13"/>
  <c r="AR47" i="13"/>
  <c r="AS47" i="13"/>
  <c r="E49" i="13"/>
  <c r="F49" i="13"/>
  <c r="G49" i="13"/>
  <c r="H49" i="13"/>
  <c r="I49" i="13"/>
  <c r="J49" i="13"/>
  <c r="K49" i="13"/>
  <c r="L49" i="13"/>
  <c r="M49" i="13"/>
  <c r="N49" i="13"/>
  <c r="O49" i="13"/>
  <c r="P49" i="13"/>
  <c r="Q49" i="13"/>
  <c r="R49" i="13"/>
  <c r="S49" i="13"/>
  <c r="T49" i="13"/>
  <c r="U49" i="13"/>
  <c r="V49" i="13"/>
  <c r="W49" i="13"/>
  <c r="X49" i="13"/>
  <c r="Y49" i="13"/>
  <c r="Z49" i="13"/>
  <c r="AA49" i="13"/>
  <c r="AB49" i="13"/>
  <c r="AC49" i="13"/>
  <c r="AD49" i="13"/>
  <c r="AE49" i="13"/>
  <c r="AF49" i="13"/>
  <c r="AG49" i="13"/>
  <c r="AH49" i="13"/>
  <c r="AI49" i="13"/>
  <c r="AJ49" i="13"/>
  <c r="AK49" i="13"/>
  <c r="AL49" i="13"/>
  <c r="AM49" i="13"/>
  <c r="AN49" i="13"/>
  <c r="AO49" i="13"/>
  <c r="AP49" i="13"/>
  <c r="AQ49" i="13"/>
  <c r="AR49" i="13"/>
  <c r="AS49" i="13"/>
  <c r="E50" i="13"/>
  <c r="F50" i="13"/>
  <c r="G50" i="13"/>
  <c r="H50" i="13"/>
  <c r="I50" i="13"/>
  <c r="J50" i="13"/>
  <c r="K50" i="13"/>
  <c r="L50" i="13"/>
  <c r="M50" i="13"/>
  <c r="N50" i="13"/>
  <c r="O50" i="13"/>
  <c r="P50" i="13"/>
  <c r="Q50" i="13"/>
  <c r="R50" i="13"/>
  <c r="S50" i="13"/>
  <c r="T50" i="13"/>
  <c r="U50" i="13"/>
  <c r="V50" i="13"/>
  <c r="W50" i="13"/>
  <c r="X50" i="13"/>
  <c r="Y50" i="13"/>
  <c r="Z50" i="13"/>
  <c r="AA50" i="13"/>
  <c r="AB50" i="13"/>
  <c r="AC50" i="13"/>
  <c r="AD50" i="13"/>
  <c r="AE50" i="13"/>
  <c r="AF50" i="13"/>
  <c r="AG50" i="13"/>
  <c r="AH50" i="13"/>
  <c r="AI50" i="13"/>
  <c r="AJ50" i="13"/>
  <c r="AK50" i="13"/>
  <c r="AL50" i="13"/>
  <c r="AM50" i="13"/>
  <c r="AN50" i="13"/>
  <c r="AO50" i="13"/>
  <c r="AP50" i="13"/>
  <c r="AQ50" i="13"/>
  <c r="AR50" i="13"/>
  <c r="AS50" i="13"/>
  <c r="E51" i="13"/>
  <c r="F51" i="13"/>
  <c r="G51" i="13"/>
  <c r="H51" i="13"/>
  <c r="I51" i="13"/>
  <c r="J51" i="13"/>
  <c r="K51" i="13"/>
  <c r="L51" i="13"/>
  <c r="M51" i="13"/>
  <c r="N51" i="13"/>
  <c r="O51" i="13"/>
  <c r="P51" i="13"/>
  <c r="Q51" i="13"/>
  <c r="R51" i="13"/>
  <c r="S51" i="13"/>
  <c r="T51" i="13"/>
  <c r="U51" i="13"/>
  <c r="V51" i="13"/>
  <c r="W51" i="13"/>
  <c r="X51" i="13"/>
  <c r="Y51" i="13"/>
  <c r="Z51" i="13"/>
  <c r="AA51" i="13"/>
  <c r="AB51" i="13"/>
  <c r="AC51" i="13"/>
  <c r="AD51" i="13"/>
  <c r="AE51" i="13"/>
  <c r="AF51" i="13"/>
  <c r="AG51" i="13"/>
  <c r="AH51" i="13"/>
  <c r="AI51" i="13"/>
  <c r="AJ51" i="13"/>
  <c r="AK51" i="13"/>
  <c r="AL51" i="13"/>
  <c r="AM51" i="13"/>
  <c r="AN51" i="13"/>
  <c r="AO51" i="13"/>
  <c r="AP51" i="13"/>
  <c r="AQ51" i="13"/>
  <c r="AR51" i="13"/>
  <c r="AS51" i="13"/>
  <c r="E52" i="13"/>
  <c r="F52" i="13"/>
  <c r="G52" i="13"/>
  <c r="H52" i="13"/>
  <c r="I52" i="13"/>
  <c r="J52" i="13"/>
  <c r="K52" i="13"/>
  <c r="L52" i="13"/>
  <c r="M52" i="13"/>
  <c r="N52" i="13"/>
  <c r="O52" i="13"/>
  <c r="P52" i="13"/>
  <c r="Q52" i="13"/>
  <c r="R52" i="13"/>
  <c r="S52" i="13"/>
  <c r="T52" i="13"/>
  <c r="U52" i="13"/>
  <c r="V52" i="13"/>
  <c r="W52" i="13"/>
  <c r="X52" i="13"/>
  <c r="Y52" i="13"/>
  <c r="Z52" i="13"/>
  <c r="AA52" i="13"/>
  <c r="AB52" i="13"/>
  <c r="AC52" i="13"/>
  <c r="AD52" i="13"/>
  <c r="AE52" i="13"/>
  <c r="AF52" i="13"/>
  <c r="AG52" i="13"/>
  <c r="AH52" i="13"/>
  <c r="AI52" i="13"/>
  <c r="AJ52" i="13"/>
  <c r="AK52" i="13"/>
  <c r="AL52" i="13"/>
  <c r="AM52" i="13"/>
  <c r="AN52" i="13"/>
  <c r="AO52" i="13"/>
  <c r="AP52" i="13"/>
  <c r="AQ52" i="13"/>
  <c r="AR52" i="13"/>
  <c r="AS52" i="13"/>
  <c r="E53" i="13"/>
  <c r="F53" i="13"/>
  <c r="G53" i="13"/>
  <c r="H53" i="13"/>
  <c r="I53" i="13"/>
  <c r="J53" i="13"/>
  <c r="K53" i="13"/>
  <c r="L53" i="13"/>
  <c r="M53" i="13"/>
  <c r="N53" i="13"/>
  <c r="O53" i="13"/>
  <c r="P53" i="13"/>
  <c r="Q53" i="13"/>
  <c r="R53" i="13"/>
  <c r="S53" i="13"/>
  <c r="T53" i="13"/>
  <c r="U53" i="13"/>
  <c r="V53" i="13"/>
  <c r="W53" i="13"/>
  <c r="X53" i="13"/>
  <c r="Y53" i="13"/>
  <c r="Z53" i="13"/>
  <c r="AA53" i="13"/>
  <c r="AB53" i="13"/>
  <c r="AC53" i="13"/>
  <c r="AD53" i="13"/>
  <c r="AE53" i="13"/>
  <c r="AF53" i="13"/>
  <c r="AG53" i="13"/>
  <c r="AH53" i="13"/>
  <c r="AI53" i="13"/>
  <c r="AJ53" i="13"/>
  <c r="AK53" i="13"/>
  <c r="AL53" i="13"/>
  <c r="AM53" i="13"/>
  <c r="AN53" i="13"/>
  <c r="AO53" i="13"/>
  <c r="AP53" i="13"/>
  <c r="AQ53" i="13"/>
  <c r="AR53" i="13"/>
  <c r="AS53" i="13"/>
  <c r="E54" i="13"/>
  <c r="F54" i="13"/>
  <c r="G54" i="13"/>
  <c r="H54" i="13"/>
  <c r="I54" i="13"/>
  <c r="J54" i="13"/>
  <c r="K54" i="13"/>
  <c r="L54" i="13"/>
  <c r="M54" i="13"/>
  <c r="N54" i="13"/>
  <c r="O54" i="13"/>
  <c r="P54" i="13"/>
  <c r="Q54" i="13"/>
  <c r="R54" i="13"/>
  <c r="S54" i="13"/>
  <c r="T54" i="13"/>
  <c r="U54" i="13"/>
  <c r="V54" i="13"/>
  <c r="W54" i="13"/>
  <c r="X54" i="13"/>
  <c r="Y54" i="13"/>
  <c r="Z54" i="13"/>
  <c r="AA54" i="13"/>
  <c r="AB54" i="13"/>
  <c r="AC54" i="13"/>
  <c r="AD54" i="13"/>
  <c r="AE54" i="13"/>
  <c r="AF54" i="13"/>
  <c r="AG54" i="13"/>
  <c r="AH54" i="13"/>
  <c r="AI54" i="13"/>
  <c r="AJ54" i="13"/>
  <c r="AK54" i="13"/>
  <c r="AL54" i="13"/>
  <c r="AM54" i="13"/>
  <c r="AN54" i="13"/>
  <c r="AO54" i="13"/>
  <c r="AP54" i="13"/>
  <c r="AQ54" i="13"/>
  <c r="AR54" i="13"/>
  <c r="AS54" i="13"/>
  <c r="E55" i="13"/>
  <c r="F55" i="13"/>
  <c r="G55" i="13"/>
  <c r="H55" i="13"/>
  <c r="I55" i="13"/>
  <c r="J55" i="13"/>
  <c r="K55" i="13"/>
  <c r="L55" i="13"/>
  <c r="M55" i="13"/>
  <c r="N55" i="13"/>
  <c r="O55" i="13"/>
  <c r="P55" i="13"/>
  <c r="Q55" i="13"/>
  <c r="R55" i="13"/>
  <c r="S55" i="13"/>
  <c r="T55" i="13"/>
  <c r="U55" i="13"/>
  <c r="V55" i="13"/>
  <c r="W55" i="13"/>
  <c r="X55" i="13"/>
  <c r="Y55" i="13"/>
  <c r="Z55" i="13"/>
  <c r="AA55" i="13"/>
  <c r="AB55" i="13"/>
  <c r="AC55" i="13"/>
  <c r="AD55" i="13"/>
  <c r="AE55" i="13"/>
  <c r="AF55" i="13"/>
  <c r="AG55" i="13"/>
  <c r="AH55" i="13"/>
  <c r="AI55" i="13"/>
  <c r="AJ55" i="13"/>
  <c r="AK55" i="13"/>
  <c r="AL55" i="13"/>
  <c r="AM55" i="13"/>
  <c r="AN55" i="13"/>
  <c r="AO55" i="13"/>
  <c r="AP55" i="13"/>
  <c r="AQ55" i="13"/>
  <c r="AR55" i="13"/>
  <c r="AS55" i="13"/>
  <c r="E56" i="13"/>
  <c r="F56" i="13"/>
  <c r="G56" i="13"/>
  <c r="H56" i="13"/>
  <c r="I56" i="13"/>
  <c r="J56" i="13"/>
  <c r="K56" i="13"/>
  <c r="L56" i="13"/>
  <c r="M56" i="13"/>
  <c r="N56" i="13"/>
  <c r="O56" i="13"/>
  <c r="P56" i="13"/>
  <c r="Q56" i="13"/>
  <c r="R56" i="13"/>
  <c r="S56" i="13"/>
  <c r="T56" i="13"/>
  <c r="U56" i="13"/>
  <c r="V56" i="13"/>
  <c r="W56" i="13"/>
  <c r="X56" i="13"/>
  <c r="Y56" i="13"/>
  <c r="Z56" i="13"/>
  <c r="AA56" i="13"/>
  <c r="AB56" i="13"/>
  <c r="AC56" i="13"/>
  <c r="AD56" i="13"/>
  <c r="AE56" i="13"/>
  <c r="AF56" i="13"/>
  <c r="AG56" i="13"/>
  <c r="AH56" i="13"/>
  <c r="AI56" i="13"/>
  <c r="AJ56" i="13"/>
  <c r="AK56" i="13"/>
  <c r="AL56" i="13"/>
  <c r="AM56" i="13"/>
  <c r="AN56" i="13"/>
  <c r="AO56" i="13"/>
  <c r="AP56" i="13"/>
  <c r="AQ56" i="13"/>
  <c r="AR56" i="13"/>
  <c r="AS56" i="13"/>
  <c r="E57" i="13"/>
  <c r="F57" i="13"/>
  <c r="G57" i="13"/>
  <c r="H57" i="13"/>
  <c r="I57" i="13"/>
  <c r="J57" i="13"/>
  <c r="K57" i="13"/>
  <c r="L57" i="13"/>
  <c r="M57" i="13"/>
  <c r="N57" i="13"/>
  <c r="O57" i="13"/>
  <c r="P57" i="13"/>
  <c r="Q57" i="13"/>
  <c r="R57" i="13"/>
  <c r="S57" i="13"/>
  <c r="T57" i="13"/>
  <c r="U57" i="13"/>
  <c r="V57" i="13"/>
  <c r="W57" i="13"/>
  <c r="X57" i="13"/>
  <c r="Y57" i="13"/>
  <c r="Z57" i="13"/>
  <c r="AA57" i="13"/>
  <c r="AB57" i="13"/>
  <c r="AC57" i="13"/>
  <c r="AD57" i="13"/>
  <c r="AE57" i="13"/>
  <c r="AF57" i="13"/>
  <c r="AG57" i="13"/>
  <c r="AH57" i="13"/>
  <c r="AI57" i="13"/>
  <c r="AJ57" i="13"/>
  <c r="AK57" i="13"/>
  <c r="AL57" i="13"/>
  <c r="AM57" i="13"/>
  <c r="AN57" i="13"/>
  <c r="AO57" i="13"/>
  <c r="AP57" i="13"/>
  <c r="AQ57" i="13"/>
  <c r="AR57" i="13"/>
  <c r="AS57" i="13"/>
  <c r="E58" i="13"/>
  <c r="F58" i="13"/>
  <c r="G58" i="13"/>
  <c r="H58" i="13"/>
  <c r="I58" i="13"/>
  <c r="J58" i="13"/>
  <c r="K58" i="13"/>
  <c r="L58" i="13"/>
  <c r="M58" i="13"/>
  <c r="N58" i="13"/>
  <c r="O58" i="13"/>
  <c r="P58" i="13"/>
  <c r="Q58" i="13"/>
  <c r="R58" i="13"/>
  <c r="S58" i="13"/>
  <c r="T58" i="13"/>
  <c r="U58" i="13"/>
  <c r="V58" i="13"/>
  <c r="W58" i="13"/>
  <c r="X58" i="13"/>
  <c r="Y58" i="13"/>
  <c r="Z58" i="13"/>
  <c r="AA58" i="13"/>
  <c r="AB58" i="13"/>
  <c r="AC58" i="13"/>
  <c r="AD58" i="13"/>
  <c r="AE58" i="13"/>
  <c r="AF58" i="13"/>
  <c r="AG58" i="13"/>
  <c r="AH58" i="13"/>
  <c r="AI58" i="13"/>
  <c r="AJ58" i="13"/>
  <c r="AK58" i="13"/>
  <c r="AL58" i="13"/>
  <c r="AM58" i="13"/>
  <c r="AN58" i="13"/>
  <c r="AO58" i="13"/>
  <c r="AP58" i="13"/>
  <c r="AQ58" i="13"/>
  <c r="AR58" i="13"/>
  <c r="AS58" i="13"/>
  <c r="E59" i="13"/>
  <c r="F59" i="13"/>
  <c r="G59" i="13"/>
  <c r="H59" i="13"/>
  <c r="I59" i="13"/>
  <c r="J59" i="13"/>
  <c r="K59" i="13"/>
  <c r="L59" i="13"/>
  <c r="M59" i="13"/>
  <c r="N59" i="13"/>
  <c r="O59" i="13"/>
  <c r="P59" i="13"/>
  <c r="Q59" i="13"/>
  <c r="R59" i="13"/>
  <c r="S59" i="13"/>
  <c r="T59" i="13"/>
  <c r="U59" i="13"/>
  <c r="V59" i="13"/>
  <c r="W59" i="13"/>
  <c r="X59" i="13"/>
  <c r="Y59" i="13"/>
  <c r="Z59" i="13"/>
  <c r="AA59" i="13"/>
  <c r="AB59" i="13"/>
  <c r="AC59" i="13"/>
  <c r="AD59" i="13"/>
  <c r="AE59" i="13"/>
  <c r="AF59" i="13"/>
  <c r="AG59" i="13"/>
  <c r="AH59" i="13"/>
  <c r="AI59" i="13"/>
  <c r="AJ59" i="13"/>
  <c r="AK59" i="13"/>
  <c r="AL59" i="13"/>
  <c r="AM59" i="13"/>
  <c r="AN59" i="13"/>
  <c r="AO59" i="13"/>
  <c r="AP59" i="13"/>
  <c r="AQ59" i="13"/>
  <c r="AR59" i="13"/>
  <c r="AS59" i="13"/>
  <c r="E60" i="13"/>
  <c r="F60" i="13"/>
  <c r="G60" i="13"/>
  <c r="H60" i="13"/>
  <c r="I60" i="13"/>
  <c r="J60" i="13"/>
  <c r="K60" i="13"/>
  <c r="L60" i="13"/>
  <c r="M60" i="13"/>
  <c r="N60" i="13"/>
  <c r="O60" i="13"/>
  <c r="P60" i="13"/>
  <c r="Q60" i="13"/>
  <c r="R60" i="13"/>
  <c r="S60" i="13"/>
  <c r="T60" i="13"/>
  <c r="U60" i="13"/>
  <c r="V60" i="13"/>
  <c r="W60" i="13"/>
  <c r="X60" i="13"/>
  <c r="Y60" i="13"/>
  <c r="Z60" i="13"/>
  <c r="AA60" i="13"/>
  <c r="AB60" i="13"/>
  <c r="AC60" i="13"/>
  <c r="AD60" i="13"/>
  <c r="AE60" i="13"/>
  <c r="AF60" i="13"/>
  <c r="AG60" i="13"/>
  <c r="AH60" i="13"/>
  <c r="AI60" i="13"/>
  <c r="AJ60" i="13"/>
  <c r="AK60" i="13"/>
  <c r="AL60" i="13"/>
  <c r="AM60" i="13"/>
  <c r="AN60" i="13"/>
  <c r="AO60" i="13"/>
  <c r="AP60" i="13"/>
  <c r="AQ60" i="13"/>
  <c r="AR60" i="13"/>
  <c r="AS60" i="13"/>
  <c r="E61" i="13"/>
  <c r="F61" i="13"/>
  <c r="G61" i="13"/>
  <c r="H61" i="13"/>
  <c r="I61" i="13"/>
  <c r="J61" i="13"/>
  <c r="K61" i="13"/>
  <c r="L61" i="13"/>
  <c r="M61" i="13"/>
  <c r="N61" i="13"/>
  <c r="O61" i="13"/>
  <c r="P61" i="13"/>
  <c r="Q61" i="13"/>
  <c r="R61" i="13"/>
  <c r="S61" i="13"/>
  <c r="T61" i="13"/>
  <c r="U61" i="13"/>
  <c r="V61" i="13"/>
  <c r="W61" i="13"/>
  <c r="X61" i="13"/>
  <c r="Y61" i="13"/>
  <c r="Z61" i="13"/>
  <c r="AA61" i="13"/>
  <c r="AB61" i="13"/>
  <c r="AC61" i="13"/>
  <c r="AD61" i="13"/>
  <c r="AE61" i="13"/>
  <c r="AF61" i="13"/>
  <c r="AG61" i="13"/>
  <c r="AH61" i="13"/>
  <c r="AI61" i="13"/>
  <c r="AJ61" i="13"/>
  <c r="AK61" i="13"/>
  <c r="AL61" i="13"/>
  <c r="AM61" i="13"/>
  <c r="AN61" i="13"/>
  <c r="AO61" i="13"/>
  <c r="AP61" i="13"/>
  <c r="AQ61" i="13"/>
  <c r="AR61" i="13"/>
  <c r="AS61" i="13"/>
  <c r="E62" i="13"/>
  <c r="F62" i="13"/>
  <c r="G62" i="13"/>
  <c r="H62" i="13"/>
  <c r="I62" i="13"/>
  <c r="J62" i="13"/>
  <c r="K62" i="13"/>
  <c r="L62" i="13"/>
  <c r="M62" i="13"/>
  <c r="N62" i="13"/>
  <c r="O62" i="13"/>
  <c r="P62" i="13"/>
  <c r="Q62" i="13"/>
  <c r="R62" i="13"/>
  <c r="S62" i="13"/>
  <c r="T62" i="13"/>
  <c r="U62" i="13"/>
  <c r="V62" i="13"/>
  <c r="W62" i="13"/>
  <c r="X62" i="13"/>
  <c r="Y62" i="13"/>
  <c r="Z62" i="13"/>
  <c r="AA62" i="13"/>
  <c r="AB62" i="13"/>
  <c r="AC62" i="13"/>
  <c r="AD62" i="13"/>
  <c r="AE62" i="13"/>
  <c r="AF62" i="13"/>
  <c r="AG62" i="13"/>
  <c r="AH62" i="13"/>
  <c r="AI62" i="13"/>
  <c r="AJ62" i="13"/>
  <c r="AK62" i="13"/>
  <c r="AL62" i="13"/>
  <c r="AM62" i="13"/>
  <c r="AN62" i="13"/>
  <c r="AO62" i="13"/>
  <c r="AP62" i="13"/>
  <c r="AQ62" i="13"/>
  <c r="AR62" i="13"/>
  <c r="AS62" i="13"/>
  <c r="E63" i="13"/>
  <c r="F63" i="13"/>
  <c r="G63" i="13"/>
  <c r="H63" i="13"/>
  <c r="I63" i="13"/>
  <c r="J63" i="13"/>
  <c r="K63" i="13"/>
  <c r="L63" i="13"/>
  <c r="M63" i="13"/>
  <c r="N63" i="13"/>
  <c r="O63" i="13"/>
  <c r="P63" i="13"/>
  <c r="Q63" i="13"/>
  <c r="R63" i="13"/>
  <c r="S63" i="13"/>
  <c r="T63" i="13"/>
  <c r="U63" i="13"/>
  <c r="V63" i="13"/>
  <c r="W63" i="13"/>
  <c r="X63" i="13"/>
  <c r="Y63" i="13"/>
  <c r="Z63" i="13"/>
  <c r="AA63" i="13"/>
  <c r="AB63" i="13"/>
  <c r="AC63" i="13"/>
  <c r="AD63" i="13"/>
  <c r="AE63" i="13"/>
  <c r="AF63" i="13"/>
  <c r="AG63" i="13"/>
  <c r="AH63" i="13"/>
  <c r="AI63" i="13"/>
  <c r="AJ63" i="13"/>
  <c r="AK63" i="13"/>
  <c r="AL63" i="13"/>
  <c r="AM63" i="13"/>
  <c r="AN63" i="13"/>
  <c r="AO63" i="13"/>
  <c r="AP63" i="13"/>
  <c r="AQ63" i="13"/>
  <c r="AR63" i="13"/>
  <c r="AS63" i="13"/>
  <c r="E65" i="13"/>
  <c r="F65" i="13"/>
  <c r="G65" i="13"/>
  <c r="H65" i="13"/>
  <c r="I65" i="13"/>
  <c r="J65" i="13"/>
  <c r="K65" i="13"/>
  <c r="L65" i="13"/>
  <c r="M65" i="13"/>
  <c r="N65" i="13"/>
  <c r="O65" i="13"/>
  <c r="P65" i="13"/>
  <c r="Q65" i="13"/>
  <c r="R65" i="13"/>
  <c r="S65" i="13"/>
  <c r="T65" i="13"/>
  <c r="U65" i="13"/>
  <c r="V65" i="13"/>
  <c r="W65" i="13"/>
  <c r="X65" i="13"/>
  <c r="Y65" i="13"/>
  <c r="Z65" i="13"/>
  <c r="AA65" i="13"/>
  <c r="AB65" i="13"/>
  <c r="AC65" i="13"/>
  <c r="AD65" i="13"/>
  <c r="AE65" i="13"/>
  <c r="AF65" i="13"/>
  <c r="AG65" i="13"/>
  <c r="AH65" i="13"/>
  <c r="AI65" i="13"/>
  <c r="AJ65" i="13"/>
  <c r="AK65" i="13"/>
  <c r="AL65" i="13"/>
  <c r="AM65" i="13"/>
  <c r="AN65" i="13"/>
  <c r="AO65" i="13"/>
  <c r="AP65" i="13"/>
  <c r="AQ65" i="13"/>
  <c r="AR65" i="13"/>
  <c r="AS65" i="13"/>
  <c r="E66" i="13"/>
  <c r="F66" i="13"/>
  <c r="G66" i="13"/>
  <c r="H66" i="13"/>
  <c r="I66" i="13"/>
  <c r="J66" i="13"/>
  <c r="K66" i="13"/>
  <c r="L66" i="13"/>
  <c r="M66" i="13"/>
  <c r="N66" i="13"/>
  <c r="O66" i="13"/>
  <c r="P66" i="13"/>
  <c r="Q66" i="13"/>
  <c r="R66" i="13"/>
  <c r="S66" i="13"/>
  <c r="T66" i="13"/>
  <c r="U66" i="13"/>
  <c r="V66" i="13"/>
  <c r="W66" i="13"/>
  <c r="X66" i="13"/>
  <c r="Y66" i="13"/>
  <c r="Z66" i="13"/>
  <c r="AA66" i="13"/>
  <c r="AB66" i="13"/>
  <c r="AC66" i="13"/>
  <c r="AD66" i="13"/>
  <c r="AE66" i="13"/>
  <c r="AF66" i="13"/>
  <c r="AG66" i="13"/>
  <c r="AH66" i="13"/>
  <c r="AI66" i="13"/>
  <c r="AJ66" i="13"/>
  <c r="AK66" i="13"/>
  <c r="AL66" i="13"/>
  <c r="AM66" i="13"/>
  <c r="AN66" i="13"/>
  <c r="AO66" i="13"/>
  <c r="AP66" i="13"/>
  <c r="AQ66" i="13"/>
  <c r="AR66" i="13"/>
  <c r="AS66" i="13"/>
  <c r="E67" i="13"/>
  <c r="F67" i="13"/>
  <c r="G67" i="13"/>
  <c r="H67" i="13"/>
  <c r="I67" i="13"/>
  <c r="J67" i="13"/>
  <c r="K67" i="13"/>
  <c r="L67" i="13"/>
  <c r="M67" i="13"/>
  <c r="N67" i="13"/>
  <c r="O67" i="13"/>
  <c r="P67" i="13"/>
  <c r="Q67" i="13"/>
  <c r="R67" i="13"/>
  <c r="S67" i="13"/>
  <c r="T67" i="13"/>
  <c r="U67" i="13"/>
  <c r="V67" i="13"/>
  <c r="W67" i="13"/>
  <c r="X67" i="13"/>
  <c r="Y67" i="13"/>
  <c r="Z67" i="13"/>
  <c r="AA67" i="13"/>
  <c r="AB67" i="13"/>
  <c r="AC67" i="13"/>
  <c r="AD67" i="13"/>
  <c r="AE67" i="13"/>
  <c r="AF67" i="13"/>
  <c r="AG67" i="13"/>
  <c r="AH67" i="13"/>
  <c r="AI67" i="13"/>
  <c r="AJ67" i="13"/>
  <c r="AK67" i="13"/>
  <c r="AL67" i="13"/>
  <c r="AM67" i="13"/>
  <c r="AN67" i="13"/>
  <c r="AO67" i="13"/>
  <c r="AP67" i="13"/>
  <c r="AQ67" i="13"/>
  <c r="AR67" i="13"/>
  <c r="AS67" i="13"/>
  <c r="F13" i="13"/>
  <c r="G13" i="13"/>
  <c r="H13" i="13"/>
  <c r="I13" i="13"/>
  <c r="J13" i="13"/>
  <c r="K13" i="13"/>
  <c r="L13" i="13"/>
  <c r="M13" i="13"/>
  <c r="N13" i="13"/>
  <c r="O13" i="13"/>
  <c r="P13" i="13"/>
  <c r="Q13" i="13"/>
  <c r="R13" i="13"/>
  <c r="S13" i="13"/>
  <c r="T13" i="13"/>
  <c r="U13" i="13"/>
  <c r="V13" i="13"/>
  <c r="W13" i="13"/>
  <c r="X13" i="13"/>
  <c r="Y13" i="13"/>
  <c r="Z13" i="13"/>
  <c r="AA13" i="13"/>
  <c r="AB13" i="13"/>
  <c r="AC13" i="13"/>
  <c r="AD13" i="13"/>
  <c r="AE13" i="13"/>
  <c r="AF13" i="13"/>
  <c r="AG13" i="13"/>
  <c r="AH13" i="13"/>
  <c r="AI13" i="13"/>
  <c r="AJ13" i="13"/>
  <c r="AK13" i="13"/>
  <c r="AL13" i="13"/>
  <c r="AM13" i="13"/>
  <c r="AN13" i="13"/>
  <c r="AO13" i="13"/>
  <c r="AP13" i="13"/>
  <c r="AQ13" i="13"/>
  <c r="AR13" i="13"/>
  <c r="AS13" i="13"/>
  <c r="E13" i="13"/>
  <c r="D67" i="13"/>
  <c r="D66" i="13"/>
  <c r="D65" i="13"/>
  <c r="D63" i="13"/>
  <c r="BE62" i="13" s="1"/>
  <c r="BF62" i="13"/>
  <c r="BD62" i="13"/>
  <c r="BB62" i="13"/>
  <c r="D62" i="13"/>
  <c r="AZ62" i="13" s="1"/>
  <c r="BI61" i="13"/>
  <c r="D61" i="13"/>
  <c r="BK61" i="13" s="1"/>
  <c r="D60" i="13"/>
  <c r="BE61" i="13" s="1"/>
  <c r="AW61" i="13"/>
  <c r="BJ60" i="13"/>
  <c r="D59" i="13"/>
  <c r="AX61" i="13" s="1"/>
  <c r="D58" i="13"/>
  <c r="D57" i="13"/>
  <c r="D56" i="13"/>
  <c r="D55" i="13"/>
  <c r="D54" i="13"/>
  <c r="AY61" i="13" s="1"/>
  <c r="D53" i="13"/>
  <c r="BC60" i="13" s="1"/>
  <c r="D52" i="13"/>
  <c r="AY50" i="13" s="1"/>
  <c r="D51" i="13"/>
  <c r="AZ50" i="13"/>
  <c r="AX50" i="13"/>
  <c r="AV50" i="13"/>
  <c r="D50" i="13"/>
  <c r="AX42" i="13" s="1"/>
  <c r="BK49" i="13"/>
  <c r="BJ49" i="13"/>
  <c r="BI49" i="13"/>
  <c r="BG49" i="13"/>
  <c r="BF49" i="13"/>
  <c r="BE49" i="13"/>
  <c r="BD49" i="13"/>
  <c r="BC49" i="13"/>
  <c r="BB49" i="13"/>
  <c r="BA49" i="13"/>
  <c r="AZ49" i="13"/>
  <c r="AY49" i="13"/>
  <c r="AX49" i="13"/>
  <c r="AW49" i="13"/>
  <c r="AV49" i="13"/>
  <c r="AU49" i="13"/>
  <c r="D49" i="13"/>
  <c r="AW42" i="13" s="1"/>
  <c r="BK48" i="13"/>
  <c r="BJ48" i="13"/>
  <c r="BH48" i="13"/>
  <c r="D47" i="13"/>
  <c r="AZ44" i="13" s="1"/>
  <c r="BG48" i="13"/>
  <c r="D46" i="13"/>
  <c r="BF48" i="13"/>
  <c r="D45" i="13"/>
  <c r="BC43" i="13" s="1"/>
  <c r="BA44" i="13"/>
  <c r="AY44" i="13"/>
  <c r="AW44" i="13"/>
  <c r="AU44" i="13"/>
  <c r="BE48" i="13"/>
  <c r="D44" i="13"/>
  <c r="BI41" i="13" s="1"/>
  <c r="BL43" i="13"/>
  <c r="BK43" i="13"/>
  <c r="BJ43" i="13"/>
  <c r="BI43" i="13"/>
  <c r="BH43" i="13"/>
  <c r="BG43" i="13"/>
  <c r="BF43" i="13"/>
  <c r="BE43" i="13"/>
  <c r="AZ43" i="13"/>
  <c r="AX43" i="13"/>
  <c r="AW43" i="13"/>
  <c r="AV43" i="13"/>
  <c r="BD48" i="13"/>
  <c r="D43" i="13"/>
  <c r="BK42" i="13"/>
  <c r="BJ42" i="13"/>
  <c r="BI42" i="13"/>
  <c r="BH42" i="13"/>
  <c r="BG42" i="13"/>
  <c r="BF42" i="13"/>
  <c r="BE42" i="13"/>
  <c r="BD42" i="13"/>
  <c r="BC42" i="13"/>
  <c r="BB42" i="13"/>
  <c r="BA42" i="13"/>
  <c r="AZ42" i="13"/>
  <c r="AY42" i="13"/>
  <c r="AU42" i="13"/>
  <c r="BK41" i="13"/>
  <c r="BJ41" i="13"/>
  <c r="BH41" i="13"/>
  <c r="BB48" i="13"/>
  <c r="D41" i="13"/>
  <c r="BF41" i="13" s="1"/>
  <c r="BA48" i="13"/>
  <c r="D40" i="13"/>
  <c r="BE41" i="13" s="1"/>
  <c r="AZ48" i="13"/>
  <c r="D39" i="13"/>
  <c r="BD41" i="13" s="1"/>
  <c r="AX48" i="13"/>
  <c r="D37" i="13"/>
  <c r="BB41" i="13" s="1"/>
  <c r="BF36" i="13"/>
  <c r="BE36" i="13"/>
  <c r="BD36" i="13"/>
  <c r="BC36" i="13"/>
  <c r="BB36" i="13"/>
  <c r="BA36" i="13"/>
  <c r="AZ36" i="13"/>
  <c r="AY36" i="13"/>
  <c r="AX36" i="13"/>
  <c r="AV36" i="13"/>
  <c r="D36" i="13"/>
  <c r="BA41" i="13" s="1"/>
  <c r="BJ35" i="13"/>
  <c r="BH35" i="13"/>
  <c r="AU48" i="13"/>
  <c r="D34" i="13"/>
  <c r="AZ33" i="13"/>
  <c r="AY33" i="13"/>
  <c r="AW33" i="13"/>
  <c r="AU33" i="13"/>
  <c r="BK47" i="13"/>
  <c r="BE69" i="13"/>
  <c r="D33" i="13"/>
  <c r="AX41" i="13" s="1"/>
  <c r="BK32" i="13"/>
  <c r="BI47" i="13"/>
  <c r="D31" i="13"/>
  <c r="BH47" i="13"/>
  <c r="D30" i="13"/>
  <c r="AU41" i="13" s="1"/>
  <c r="BF47" i="13"/>
  <c r="D28" i="13"/>
  <c r="BJ40" i="13" s="1"/>
  <c r="BE47" i="13"/>
  <c r="D27" i="13"/>
  <c r="BI40" i="13" s="1"/>
  <c r="BC47" i="13"/>
  <c r="D25" i="13"/>
  <c r="BG40" i="13" s="1"/>
  <c r="BB47" i="13"/>
  <c r="D24" i="13"/>
  <c r="BA67" i="13" s="1"/>
  <c r="AZ47" i="13"/>
  <c r="D22" i="13"/>
  <c r="BD40" i="13" s="1"/>
  <c r="AY47" i="13"/>
  <c r="D21" i="13"/>
  <c r="AW47" i="13"/>
  <c r="D19" i="13"/>
  <c r="D18" i="13"/>
  <c r="BG65" i="13" s="1"/>
  <c r="AU47" i="13"/>
  <c r="D17" i="13"/>
  <c r="AV15" i="13"/>
  <c r="BJ15" i="13"/>
  <c r="BH15" i="13"/>
  <c r="BF15" i="13"/>
  <c r="D15" i="13"/>
  <c r="BF14" i="13" s="1"/>
  <c r="BJ13" i="13"/>
  <c r="BH13" i="13"/>
  <c r="BG13" i="13"/>
  <c r="BF13" i="13"/>
  <c r="BI13" i="13"/>
  <c r="D13" i="13"/>
  <c r="BG14" i="13" s="1"/>
  <c r="BA13" i="13"/>
  <c r="BK14" i="13"/>
  <c r="BJ14" i="13"/>
  <c r="BI14" i="13"/>
  <c r="BB14" i="13" l="1"/>
  <c r="AV41" i="13"/>
  <c r="AU69" i="13"/>
  <c r="AY41" i="13"/>
  <c r="BJ69" i="13"/>
  <c r="BJ32" i="13"/>
  <c r="AX33" i="13"/>
  <c r="BI35" i="13"/>
  <c r="AU36" i="13"/>
  <c r="AX44" i="13"/>
  <c r="AX60" i="13"/>
  <c r="AZ60" i="13"/>
  <c r="AV33" i="13"/>
  <c r="BK35" i="13"/>
  <c r="AW36" i="13"/>
  <c r="BB43" i="13"/>
  <c r="AV44" i="13"/>
  <c r="BB60" i="13"/>
  <c r="AU61" i="13"/>
  <c r="BF61" i="13"/>
  <c r="Y69" i="14"/>
  <c r="X69" i="14"/>
  <c r="V69" i="14"/>
  <c r="T69" i="14"/>
  <c r="P69" i="14"/>
  <c r="BL65" i="14"/>
  <c r="N69" i="14"/>
  <c r="BN66" i="14"/>
  <c r="BN65" i="14"/>
  <c r="BD43" i="13"/>
  <c r="BD14" i="13"/>
  <c r="BC14" i="13"/>
  <c r="BE14" i="13"/>
  <c r="BA14" i="13"/>
  <c r="BH14" i="13"/>
  <c r="BC40" i="13"/>
  <c r="BI66" i="13"/>
  <c r="BF65" i="13"/>
  <c r="AZ67" i="13"/>
  <c r="BE67" i="13"/>
  <c r="AU68" i="13"/>
  <c r="AZ68" i="13"/>
  <c r="BJ68" i="13"/>
  <c r="BF69" i="13"/>
  <c r="BK69" i="13"/>
  <c r="AY43" i="13"/>
  <c r="BA43" i="13"/>
  <c r="AU50" i="13"/>
  <c r="AW50" i="13"/>
  <c r="AY60" i="13"/>
  <c r="BA60" i="13"/>
  <c r="BD60" i="13"/>
  <c r="BF60" i="13"/>
  <c r="BH60" i="13"/>
  <c r="BK60" i="13"/>
  <c r="AV61" i="13"/>
  <c r="AZ61" i="13"/>
  <c r="BB61" i="13"/>
  <c r="BD61" i="13"/>
  <c r="BG61" i="13"/>
  <c r="AU62" i="13"/>
  <c r="AW62" i="13"/>
  <c r="AY62" i="13"/>
  <c r="BA62" i="13"/>
  <c r="BC62" i="13"/>
  <c r="BD66" i="13"/>
  <c r="BE60" i="13"/>
  <c r="BG60" i="13"/>
  <c r="BI60" i="13"/>
  <c r="BA61" i="13"/>
  <c r="BC61" i="13"/>
  <c r="AV62" i="13"/>
  <c r="AX62" i="13"/>
  <c r="AY13" i="13"/>
  <c r="AZ13" i="13"/>
  <c r="AU40" i="13"/>
  <c r="AV13" i="13"/>
  <c r="AX13" i="13"/>
  <c r="BB13" i="13"/>
  <c r="AY54" i="13"/>
  <c r="BA54" i="13"/>
  <c r="BC54" i="13"/>
  <c r="BE54" i="13"/>
  <c r="BG54" i="13"/>
  <c r="BI54" i="13"/>
  <c r="BJ54" i="13"/>
  <c r="AU59" i="13"/>
  <c r="AW59" i="13"/>
  <c r="AY59" i="13"/>
  <c r="BA59" i="13"/>
  <c r="BC59" i="13"/>
  <c r="BE59" i="13"/>
  <c r="BG59" i="13"/>
  <c r="BI59" i="13"/>
  <c r="BK59" i="13"/>
  <c r="AW60" i="13"/>
  <c r="AW40" i="13"/>
  <c r="AX15" i="13"/>
  <c r="AZ15" i="13"/>
  <c r="BB15" i="13"/>
  <c r="BD15" i="13"/>
  <c r="AU16" i="13"/>
  <c r="AW16" i="13"/>
  <c r="AY16" i="13"/>
  <c r="BA16" i="13"/>
  <c r="BA65" i="13"/>
  <c r="BB65" i="13"/>
  <c r="BC65" i="13"/>
  <c r="BD65" i="13"/>
  <c r="AY40" i="13"/>
  <c r="AV47" i="13"/>
  <c r="BJ65" i="13"/>
  <c r="BK65" i="13"/>
  <c r="AU65" i="13"/>
  <c r="AV65" i="13"/>
  <c r="AU66" i="13"/>
  <c r="AV66" i="13"/>
  <c r="AW65" i="13"/>
  <c r="AX65" i="13"/>
  <c r="AW66" i="13"/>
  <c r="AZ65" i="13"/>
  <c r="BA40" i="13"/>
  <c r="BA50" i="13"/>
  <c r="BH46" i="13"/>
  <c r="AU13" i="13"/>
  <c r="AW13" i="13"/>
  <c r="BC13" i="13"/>
  <c r="BK13" i="13"/>
  <c r="AZ54" i="13"/>
  <c r="BB54" i="13"/>
  <c r="BJ46" i="13"/>
  <c r="BD54" i="13"/>
  <c r="BF54" i="13"/>
  <c r="BH54" i="13"/>
  <c r="BK54" i="13"/>
  <c r="AV59" i="13"/>
  <c r="AX59" i="13"/>
  <c r="AZ59" i="13"/>
  <c r="BB59" i="13"/>
  <c r="BD59" i="13"/>
  <c r="BF59" i="13"/>
  <c r="BH59" i="13"/>
  <c r="BJ59" i="13"/>
  <c r="AU60" i="13"/>
  <c r="AV60" i="13"/>
  <c r="AU15" i="13"/>
  <c r="AW15" i="13"/>
  <c r="AY15" i="13"/>
  <c r="BA15" i="13"/>
  <c r="BC15" i="13"/>
  <c r="BE15" i="13"/>
  <c r="BG15" i="13"/>
  <c r="BI15" i="13"/>
  <c r="BK15" i="13"/>
  <c r="AV16" i="13"/>
  <c r="AX16" i="13"/>
  <c r="AZ16" i="13"/>
  <c r="BB16" i="13"/>
  <c r="BE65" i="13"/>
  <c r="BH65" i="13"/>
  <c r="BI65" i="13"/>
  <c r="AZ40" i="13"/>
  <c r="AX66" i="13"/>
  <c r="AY65" i="13"/>
  <c r="BB50" i="13"/>
  <c r="BH66" i="13"/>
  <c r="BJ66" i="13"/>
  <c r="BK66" i="13"/>
  <c r="BL66" i="13"/>
  <c r="BB67" i="13"/>
  <c r="BC67" i="13"/>
  <c r="BI67" i="13"/>
  <c r="AY68" i="13"/>
  <c r="BA68" i="13"/>
  <c r="BB68" i="13"/>
  <c r="BC68" i="13"/>
  <c r="BN68" i="13"/>
  <c r="AV69" i="13"/>
  <c r="AW69" i="13"/>
  <c r="AX69" i="13"/>
  <c r="BG69" i="13"/>
  <c r="BH69" i="13"/>
  <c r="BN69" i="13"/>
  <c r="BD50" i="13"/>
  <c r="BF50" i="13"/>
  <c r="BH50" i="13"/>
  <c r="BJ50" i="13"/>
  <c r="AV51" i="13"/>
  <c r="AX51" i="13"/>
  <c r="AZ51" i="13"/>
  <c r="BB51" i="13"/>
  <c r="BD51" i="13"/>
  <c r="BF51" i="13"/>
  <c r="BH51" i="13"/>
  <c r="BJ51" i="13"/>
  <c r="AU52" i="13"/>
  <c r="AW52" i="13"/>
  <c r="AX52" i="13"/>
  <c r="BF40" i="13"/>
  <c r="AW48" i="13"/>
  <c r="BE66" i="13"/>
  <c r="BF66" i="13"/>
  <c r="BG66" i="13"/>
  <c r="BM66" i="13"/>
  <c r="BD67" i="13"/>
  <c r="BF67" i="13"/>
  <c r="BG67" i="13"/>
  <c r="BH67" i="13"/>
  <c r="AV68" i="13"/>
  <c r="AW68" i="13"/>
  <c r="AX68" i="13"/>
  <c r="BD68" i="13"/>
  <c r="BK68" i="13"/>
  <c r="BL68" i="13"/>
  <c r="BM68" i="13"/>
  <c r="AY69" i="13"/>
  <c r="BI69" i="13"/>
  <c r="BL69" i="13"/>
  <c r="BM69" i="13"/>
  <c r="BC50" i="13"/>
  <c r="BE50" i="13"/>
  <c r="BG50" i="13"/>
  <c r="BI50" i="13"/>
  <c r="BK50" i="13"/>
  <c r="AU51" i="13"/>
  <c r="AW51" i="13"/>
  <c r="AY51" i="13"/>
  <c r="BA51" i="13"/>
  <c r="BC51" i="13"/>
  <c r="BE51" i="13"/>
  <c r="BG51" i="13"/>
  <c r="BI51" i="13"/>
  <c r="BK51" i="13"/>
  <c r="AV52" i="13"/>
  <c r="AY52" i="13"/>
  <c r="BH61" i="13"/>
  <c r="BJ61" i="13"/>
  <c r="D67" i="12"/>
  <c r="D66" i="12"/>
  <c r="D65" i="12"/>
  <c r="AS64" i="12"/>
  <c r="BJ64" i="12" s="1"/>
  <c r="AR64" i="12"/>
  <c r="BI64" i="12" s="1"/>
  <c r="AQ64" i="12"/>
  <c r="AP64" i="12"/>
  <c r="AO64" i="12"/>
  <c r="AN64" i="12"/>
  <c r="AM64" i="12"/>
  <c r="AL64" i="12"/>
  <c r="BH64" i="12" s="1"/>
  <c r="AK64" i="12"/>
  <c r="BG64" i="12" s="1"/>
  <c r="AJ64" i="12"/>
  <c r="BF64" i="12" s="1"/>
  <c r="AI64" i="12"/>
  <c r="BE64" i="12" s="1"/>
  <c r="AH64" i="12"/>
  <c r="BD64" i="12" s="1"/>
  <c r="AG64" i="12"/>
  <c r="BC64" i="12" s="1"/>
  <c r="AF64" i="12"/>
  <c r="BB64" i="12" s="1"/>
  <c r="AE64" i="12"/>
  <c r="BA64" i="12" s="1"/>
  <c r="AD64" i="12"/>
  <c r="AZ64" i="12" s="1"/>
  <c r="AC64" i="12"/>
  <c r="AY64" i="12" s="1"/>
  <c r="AB64" i="12"/>
  <c r="AX64" i="12" s="1"/>
  <c r="AA64" i="12"/>
  <c r="Z64" i="12"/>
  <c r="AV64" i="12" s="1"/>
  <c r="Y64" i="12"/>
  <c r="AU64" i="12" s="1"/>
  <c r="X64" i="12"/>
  <c r="BK63" i="12" s="1"/>
  <c r="W64" i="12"/>
  <c r="V64" i="12"/>
  <c r="BI63" i="12" s="1"/>
  <c r="U64" i="12"/>
  <c r="T64" i="12"/>
  <c r="BG63" i="12" s="1"/>
  <c r="S64" i="12"/>
  <c r="R64" i="12"/>
  <c r="Q64" i="12"/>
  <c r="P64" i="12"/>
  <c r="BI62" i="12" s="1"/>
  <c r="O64" i="12"/>
  <c r="N64" i="12"/>
  <c r="M64" i="12"/>
  <c r="L64" i="12"/>
  <c r="K64" i="12"/>
  <c r="J64" i="12"/>
  <c r="I64" i="12"/>
  <c r="H64" i="12"/>
  <c r="G64" i="12"/>
  <c r="F64" i="12"/>
  <c r="BG62" i="12" s="1"/>
  <c r="E64" i="12"/>
  <c r="AU63" i="12" s="1"/>
  <c r="D64" i="12"/>
  <c r="BK62" i="12" s="1"/>
  <c r="BJ63" i="12"/>
  <c r="BH63" i="12"/>
  <c r="BF63" i="12"/>
  <c r="BE63" i="12"/>
  <c r="BD63" i="12"/>
  <c r="BC63" i="12"/>
  <c r="BB63" i="12"/>
  <c r="BA63" i="12"/>
  <c r="AZ63" i="12"/>
  <c r="AY63" i="12"/>
  <c r="AX63" i="12"/>
  <c r="AW63" i="12"/>
  <c r="AV63" i="12"/>
  <c r="D63" i="12"/>
  <c r="BC62" i="12" s="1"/>
  <c r="BJ62" i="12"/>
  <c r="BH62" i="12"/>
  <c r="BF62" i="12"/>
  <c r="BD62" i="12"/>
  <c r="BB62" i="12"/>
  <c r="D62" i="12"/>
  <c r="AZ62" i="12" s="1"/>
  <c r="D61" i="12"/>
  <c r="BJ61" i="12" s="1"/>
  <c r="AW60" i="12"/>
  <c r="AV60" i="12"/>
  <c r="AU60" i="12"/>
  <c r="D60" i="12"/>
  <c r="BD61" i="12" s="1"/>
  <c r="BK59" i="12"/>
  <c r="BJ59" i="12"/>
  <c r="BI59" i="12"/>
  <c r="BH59" i="12"/>
  <c r="BG59" i="12"/>
  <c r="BF59" i="12"/>
  <c r="BE59" i="12"/>
  <c r="BD59" i="12"/>
  <c r="BC59" i="12"/>
  <c r="BB59" i="12"/>
  <c r="BA59" i="12"/>
  <c r="AZ59" i="12"/>
  <c r="AY59" i="12"/>
  <c r="AX59" i="12"/>
  <c r="AW59" i="12"/>
  <c r="AV59" i="12"/>
  <c r="AU59" i="12"/>
  <c r="D59" i="12"/>
  <c r="AX61" i="12" s="1"/>
  <c r="D58" i="12"/>
  <c r="D57" i="12"/>
  <c r="D56" i="12"/>
  <c r="D55" i="12"/>
  <c r="BK54" i="12"/>
  <c r="BJ54" i="12"/>
  <c r="BI54" i="12"/>
  <c r="BH54" i="12"/>
  <c r="BG54" i="12"/>
  <c r="BF54" i="12"/>
  <c r="BE54" i="12"/>
  <c r="BD54" i="12"/>
  <c r="BC54" i="12"/>
  <c r="BB54" i="12"/>
  <c r="BA54" i="12"/>
  <c r="AZ54" i="12"/>
  <c r="AY54" i="12"/>
  <c r="D54" i="12"/>
  <c r="BH60" i="12" s="1"/>
  <c r="D53" i="12"/>
  <c r="BB60" i="12" s="1"/>
  <c r="AY52" i="12"/>
  <c r="AX52" i="12"/>
  <c r="AW52" i="12"/>
  <c r="AV52" i="12"/>
  <c r="AU52" i="12"/>
  <c r="D52" i="12"/>
  <c r="AW50" i="12" s="1"/>
  <c r="BK51" i="12"/>
  <c r="BJ51" i="12"/>
  <c r="BI51" i="12"/>
  <c r="BH51" i="12"/>
  <c r="BG51" i="12"/>
  <c r="BF51" i="12"/>
  <c r="BE51" i="12"/>
  <c r="BD51" i="12"/>
  <c r="BC51" i="12"/>
  <c r="BB51" i="12"/>
  <c r="BA51" i="12"/>
  <c r="AZ51" i="12"/>
  <c r="AY51" i="12"/>
  <c r="AX51" i="12"/>
  <c r="AW51" i="12"/>
  <c r="AV51" i="12"/>
  <c r="AU51" i="12"/>
  <c r="D51" i="12"/>
  <c r="BK50" i="12"/>
  <c r="BJ50" i="12"/>
  <c r="BI50" i="12"/>
  <c r="BH50" i="12"/>
  <c r="BG50" i="12"/>
  <c r="BF50" i="12"/>
  <c r="BE50" i="12"/>
  <c r="BD50" i="12"/>
  <c r="BC50" i="12"/>
  <c r="BB50" i="12"/>
  <c r="BA50" i="12"/>
  <c r="AZ50" i="12"/>
  <c r="AX50" i="12"/>
  <c r="AV50" i="12"/>
  <c r="D50" i="12"/>
  <c r="BK49" i="12"/>
  <c r="BJ49" i="12"/>
  <c r="BI49" i="12"/>
  <c r="BH49" i="12"/>
  <c r="BG49" i="12"/>
  <c r="BF49" i="12"/>
  <c r="BE49" i="12"/>
  <c r="BD49" i="12"/>
  <c r="BC49" i="12"/>
  <c r="BB49" i="12"/>
  <c r="BA49" i="12"/>
  <c r="AZ49" i="12"/>
  <c r="AY49" i="12"/>
  <c r="AX49" i="12"/>
  <c r="AW49" i="12"/>
  <c r="AV49" i="12"/>
  <c r="AU49" i="12"/>
  <c r="D49" i="12"/>
  <c r="BK48" i="12"/>
  <c r="BJ48" i="12"/>
  <c r="BH48" i="12"/>
  <c r="BG48" i="12"/>
  <c r="BF48" i="12"/>
  <c r="BE48" i="12"/>
  <c r="BD48" i="12"/>
  <c r="BB48" i="12"/>
  <c r="BA48" i="12"/>
  <c r="AZ48" i="12"/>
  <c r="AX48" i="12"/>
  <c r="AW48" i="12"/>
  <c r="AU48" i="12"/>
  <c r="AS48" i="12"/>
  <c r="AR48" i="12"/>
  <c r="AQ48" i="12"/>
  <c r="AP48" i="12"/>
  <c r="AO48" i="12"/>
  <c r="AN48" i="12"/>
  <c r="AM48" i="12"/>
  <c r="AL48" i="12"/>
  <c r="AK48" i="12"/>
  <c r="AW46" i="12" s="1"/>
  <c r="AJ48" i="12"/>
  <c r="AI48" i="12"/>
  <c r="AU46" i="12" s="1"/>
  <c r="AH48" i="12"/>
  <c r="AG48" i="12"/>
  <c r="AF48" i="12"/>
  <c r="AE48" i="12"/>
  <c r="AD48" i="12"/>
  <c r="AC48" i="12"/>
  <c r="AB48" i="12"/>
  <c r="AA48" i="12"/>
  <c r="Z48" i="12"/>
  <c r="Y48" i="12"/>
  <c r="X48" i="12"/>
  <c r="W48" i="12"/>
  <c r="V48" i="12"/>
  <c r="U48" i="12"/>
  <c r="T48" i="12"/>
  <c r="S48" i="12"/>
  <c r="R48" i="12"/>
  <c r="Q48" i="12"/>
  <c r="P48" i="12"/>
  <c r="O48" i="12"/>
  <c r="N48" i="12"/>
  <c r="M48" i="12"/>
  <c r="BH44" i="12" s="1"/>
  <c r="L48" i="12"/>
  <c r="K48" i="12"/>
  <c r="BF44" i="12" s="1"/>
  <c r="J48" i="12"/>
  <c r="I48" i="12"/>
  <c r="H48" i="12"/>
  <c r="G48" i="12"/>
  <c r="BD44" i="12" s="1"/>
  <c r="F48" i="12"/>
  <c r="E48" i="12"/>
  <c r="BB44" i="12" s="1"/>
  <c r="BK47" i="12"/>
  <c r="BI47" i="12"/>
  <c r="BH47" i="12"/>
  <c r="BF47" i="12"/>
  <c r="BE47" i="12"/>
  <c r="BC47" i="12"/>
  <c r="BB47" i="12"/>
  <c r="AZ47" i="12"/>
  <c r="AY47" i="12"/>
  <c r="AW47" i="12"/>
  <c r="AV47" i="12"/>
  <c r="AU47" i="12"/>
  <c r="D47" i="12"/>
  <c r="BJ46" i="12"/>
  <c r="BH46" i="12"/>
  <c r="AZ46" i="12"/>
  <c r="AY46" i="12"/>
  <c r="AX46" i="12"/>
  <c r="AV46" i="12"/>
  <c r="D46" i="12"/>
  <c r="BI43" i="12" s="1"/>
  <c r="BK45" i="12"/>
  <c r="BJ45" i="12"/>
  <c r="BI45" i="12"/>
  <c r="BH45" i="12"/>
  <c r="BG45" i="12"/>
  <c r="BF45" i="12"/>
  <c r="BE45" i="12"/>
  <c r="BD45" i="12"/>
  <c r="BC45" i="12"/>
  <c r="BB45" i="12"/>
  <c r="BA45" i="12"/>
  <c r="AZ45" i="12"/>
  <c r="AY45" i="12"/>
  <c r="AX45" i="12"/>
  <c r="AW45" i="12"/>
  <c r="AV45" i="12"/>
  <c r="D45" i="12"/>
  <c r="BK44" i="12"/>
  <c r="BI44" i="12"/>
  <c r="BG44" i="12"/>
  <c r="BE44" i="12"/>
  <c r="BC44" i="12"/>
  <c r="BA44" i="12"/>
  <c r="AZ44" i="12"/>
  <c r="AY44" i="12"/>
  <c r="AX44" i="12"/>
  <c r="AW44" i="12"/>
  <c r="AV44" i="12"/>
  <c r="AU44" i="12"/>
  <c r="D44" i="12"/>
  <c r="BL43" i="12"/>
  <c r="BJ43" i="12"/>
  <c r="BH43" i="12"/>
  <c r="BF43" i="12"/>
  <c r="BE43" i="12"/>
  <c r="BD43" i="12"/>
  <c r="BC43" i="12"/>
  <c r="BB43" i="12"/>
  <c r="BA43" i="12"/>
  <c r="AZ43" i="12"/>
  <c r="AY43" i="12"/>
  <c r="AX43" i="12"/>
  <c r="AW43" i="12"/>
  <c r="AV43" i="12"/>
  <c r="AU43" i="12"/>
  <c r="D43" i="12"/>
  <c r="BK42" i="12"/>
  <c r="BJ42" i="12"/>
  <c r="BI42" i="12"/>
  <c r="BH42" i="12"/>
  <c r="BG42" i="12"/>
  <c r="BF42" i="12"/>
  <c r="BE42" i="12"/>
  <c r="BD42" i="12"/>
  <c r="BC42" i="12"/>
  <c r="BB42" i="12"/>
  <c r="BA42" i="12"/>
  <c r="AZ42" i="12"/>
  <c r="AY42" i="12"/>
  <c r="AX42" i="12"/>
  <c r="AW42" i="12"/>
  <c r="AU42" i="12"/>
  <c r="AS42" i="12"/>
  <c r="AR42" i="12"/>
  <c r="BC39" i="12" s="1"/>
  <c r="AQ42" i="12"/>
  <c r="AP42" i="12"/>
  <c r="AO42" i="12"/>
  <c r="AN42" i="12"/>
  <c r="AM42" i="12"/>
  <c r="AL42" i="12"/>
  <c r="AK42" i="12"/>
  <c r="AJ42" i="12"/>
  <c r="AI42" i="12"/>
  <c r="AH42" i="12"/>
  <c r="AG42" i="12"/>
  <c r="AF42" i="12"/>
  <c r="AE42" i="12"/>
  <c r="AD42" i="12"/>
  <c r="BK38" i="12" s="1"/>
  <c r="AC42" i="12"/>
  <c r="AB42" i="12"/>
  <c r="BI38" i="12" s="1"/>
  <c r="AA42" i="12"/>
  <c r="Z42" i="12"/>
  <c r="BG38" i="12" s="1"/>
  <c r="Y42" i="12"/>
  <c r="X42" i="12"/>
  <c r="BI39" i="12" s="1"/>
  <c r="W42" i="12"/>
  <c r="V42" i="12"/>
  <c r="BC38" i="12" s="1"/>
  <c r="U42" i="12"/>
  <c r="T42" i="12"/>
  <c r="BA38" i="12" s="1"/>
  <c r="S42" i="12"/>
  <c r="R42" i="12"/>
  <c r="Q42" i="12"/>
  <c r="P42" i="12"/>
  <c r="BG39" i="12" s="1"/>
  <c r="O42" i="12"/>
  <c r="N42" i="12"/>
  <c r="M42" i="12"/>
  <c r="L42" i="12"/>
  <c r="K42" i="12"/>
  <c r="J42" i="12"/>
  <c r="I42" i="12"/>
  <c r="H42" i="12"/>
  <c r="BC48" i="12" s="1"/>
  <c r="G42" i="12"/>
  <c r="F42" i="12"/>
  <c r="BE39" i="12" s="1"/>
  <c r="E42" i="12"/>
  <c r="D42" i="12"/>
  <c r="BG41" i="12" s="1"/>
  <c r="BK41" i="12"/>
  <c r="BJ41" i="12"/>
  <c r="BI41" i="12"/>
  <c r="BH41" i="12"/>
  <c r="D41" i="12"/>
  <c r="BF41" i="12" s="1"/>
  <c r="D40" i="12"/>
  <c r="BE41" i="12" s="1"/>
  <c r="BL39" i="12"/>
  <c r="BJ39" i="12"/>
  <c r="BH39" i="12"/>
  <c r="BF39" i="12"/>
  <c r="BD39" i="12"/>
  <c r="BB39" i="12"/>
  <c r="BA39" i="12"/>
  <c r="AZ39" i="12"/>
  <c r="AY39" i="12"/>
  <c r="AX39" i="12"/>
  <c r="AW39" i="12"/>
  <c r="AV39" i="12"/>
  <c r="AU39" i="12"/>
  <c r="D39" i="12"/>
  <c r="BD41" i="12" s="1"/>
  <c r="BJ38" i="12"/>
  <c r="BH38" i="12"/>
  <c r="BF38" i="12"/>
  <c r="BD38" i="12"/>
  <c r="BB38" i="12"/>
  <c r="AZ38" i="12"/>
  <c r="AY38" i="12"/>
  <c r="AX38" i="12"/>
  <c r="AW38" i="12"/>
  <c r="AV38" i="12"/>
  <c r="AU38" i="12"/>
  <c r="AS38" i="12"/>
  <c r="AR38" i="12"/>
  <c r="AQ38" i="12"/>
  <c r="AP38" i="12"/>
  <c r="AO38" i="12"/>
  <c r="AN38" i="12"/>
  <c r="AM38" i="12"/>
  <c r="AL38" i="12"/>
  <c r="AK38" i="12"/>
  <c r="AJ38" i="12"/>
  <c r="AI38" i="12"/>
  <c r="AH38" i="12"/>
  <c r="AG38" i="12"/>
  <c r="AF38" i="12"/>
  <c r="AE38" i="12"/>
  <c r="AD38" i="12"/>
  <c r="AC38" i="12"/>
  <c r="AB38" i="12"/>
  <c r="AA38" i="12"/>
  <c r="Z38" i="12"/>
  <c r="Y38" i="12"/>
  <c r="X38" i="12"/>
  <c r="W38" i="12"/>
  <c r="V38" i="12"/>
  <c r="U38" i="12"/>
  <c r="AW34" i="12" s="1"/>
  <c r="T38" i="12"/>
  <c r="S38" i="12"/>
  <c r="AU34" i="12" s="1"/>
  <c r="R38" i="12"/>
  <c r="Q38" i="12"/>
  <c r="BK33" i="12" s="1"/>
  <c r="P38" i="12"/>
  <c r="O38" i="12"/>
  <c r="BI33" i="12" s="1"/>
  <c r="N38" i="12"/>
  <c r="M38" i="12"/>
  <c r="BG33" i="12" s="1"/>
  <c r="L38" i="12"/>
  <c r="K38" i="12"/>
  <c r="BE33" i="12" s="1"/>
  <c r="J38" i="12"/>
  <c r="I38" i="12"/>
  <c r="H38" i="12"/>
  <c r="G38" i="12"/>
  <c r="BG35" i="12" s="1"/>
  <c r="F38" i="12"/>
  <c r="E38" i="12"/>
  <c r="BK37" i="12"/>
  <c r="BJ37" i="12"/>
  <c r="BI37" i="12"/>
  <c r="BG37" i="12"/>
  <c r="BF37" i="12"/>
  <c r="BE37" i="12"/>
  <c r="BC37" i="12"/>
  <c r="BB37" i="12"/>
  <c r="BA37" i="12"/>
  <c r="AZ37" i="12"/>
  <c r="AY37" i="12"/>
  <c r="AX37" i="12"/>
  <c r="AW37" i="12"/>
  <c r="AV37" i="12"/>
  <c r="AU37" i="12"/>
  <c r="D37" i="12"/>
  <c r="BB41" i="12" s="1"/>
  <c r="BK36" i="12"/>
  <c r="BJ36" i="12"/>
  <c r="BI36" i="12"/>
  <c r="BH36" i="12"/>
  <c r="BG36" i="12"/>
  <c r="BF36" i="12"/>
  <c r="BE36" i="12"/>
  <c r="BD36" i="12"/>
  <c r="BC36" i="12"/>
  <c r="BB36" i="12"/>
  <c r="BA36" i="12"/>
  <c r="AZ36" i="12"/>
  <c r="AY36" i="12"/>
  <c r="AX36" i="12"/>
  <c r="AV36" i="12"/>
  <c r="AU36" i="12"/>
  <c r="D36" i="12"/>
  <c r="BA41" i="12" s="1"/>
  <c r="BK35" i="12"/>
  <c r="BJ35" i="12"/>
  <c r="BI35" i="12"/>
  <c r="BH35" i="12"/>
  <c r="AX35" i="12"/>
  <c r="AW35" i="12"/>
  <c r="AV35" i="12"/>
  <c r="AU35" i="12"/>
  <c r="BK34" i="12"/>
  <c r="BJ34" i="12"/>
  <c r="BI34" i="12"/>
  <c r="BH34" i="12"/>
  <c r="BG34" i="12"/>
  <c r="BF34" i="12"/>
  <c r="BE34" i="12"/>
  <c r="BD34" i="12"/>
  <c r="BC34" i="12"/>
  <c r="BB34" i="12"/>
  <c r="BA34" i="12"/>
  <c r="AZ34" i="12"/>
  <c r="AX34" i="12"/>
  <c r="AV34" i="12"/>
  <c r="D34" i="12"/>
  <c r="BJ33" i="12"/>
  <c r="BH33" i="12"/>
  <c r="BF33" i="12"/>
  <c r="BD33" i="12"/>
  <c r="BB33" i="12"/>
  <c r="AZ33" i="12"/>
  <c r="AX33" i="12"/>
  <c r="AV33" i="12"/>
  <c r="D33" i="12"/>
  <c r="BJ32" i="12"/>
  <c r="AS32" i="12"/>
  <c r="BA32" i="12" s="1"/>
  <c r="AR32" i="12"/>
  <c r="AZ32" i="12" s="1"/>
  <c r="AQ32" i="12"/>
  <c r="AP32" i="12"/>
  <c r="AO32" i="12"/>
  <c r="AN32" i="12"/>
  <c r="AM32" i="12"/>
  <c r="AL32" i="12"/>
  <c r="AY32" i="12" s="1"/>
  <c r="AK32" i="12"/>
  <c r="AX32" i="12" s="1"/>
  <c r="AJ32" i="12"/>
  <c r="AW32" i="12" s="1"/>
  <c r="AI32" i="12"/>
  <c r="AV32" i="12" s="1"/>
  <c r="AH32" i="12"/>
  <c r="AU32" i="12" s="1"/>
  <c r="AG32" i="12"/>
  <c r="AF32" i="12"/>
  <c r="AE32" i="12"/>
  <c r="AD32" i="12"/>
  <c r="AC32" i="12"/>
  <c r="AB32" i="12"/>
  <c r="AA32" i="12"/>
  <c r="Z32" i="12"/>
  <c r="Y32" i="12"/>
  <c r="X32" i="12"/>
  <c r="W32" i="12"/>
  <c r="V32" i="12"/>
  <c r="U32" i="12"/>
  <c r="T32" i="12"/>
  <c r="S32" i="12"/>
  <c r="R32" i="12"/>
  <c r="Q32" i="12"/>
  <c r="P32" i="12"/>
  <c r="AU31" i="12" s="1"/>
  <c r="O32" i="12"/>
  <c r="N32" i="12"/>
  <c r="M32" i="12"/>
  <c r="L32" i="12"/>
  <c r="K32" i="12"/>
  <c r="J32" i="12"/>
  <c r="I32" i="12"/>
  <c r="H32" i="12"/>
  <c r="BJ47" i="12" s="1"/>
  <c r="G32" i="12"/>
  <c r="F32" i="12"/>
  <c r="E32" i="12"/>
  <c r="D32" i="12"/>
  <c r="BK31" i="12"/>
  <c r="BJ31" i="12"/>
  <c r="BI31" i="12"/>
  <c r="BH31" i="12"/>
  <c r="BG31" i="12"/>
  <c r="BF31" i="12"/>
  <c r="BE31" i="12"/>
  <c r="BD31" i="12"/>
  <c r="BC31" i="12"/>
  <c r="BB31" i="12"/>
  <c r="BA31" i="12"/>
  <c r="AZ31" i="12"/>
  <c r="AY31" i="12"/>
  <c r="AX31" i="12"/>
  <c r="AW31" i="12"/>
  <c r="AV31" i="12"/>
  <c r="D31" i="12"/>
  <c r="BK30" i="12"/>
  <c r="BJ30" i="12"/>
  <c r="BI30" i="12"/>
  <c r="BH30" i="12"/>
  <c r="BG30" i="12"/>
  <c r="BF30" i="12"/>
  <c r="BE30" i="12"/>
  <c r="BD30" i="12"/>
  <c r="BC30" i="12"/>
  <c r="D30" i="12"/>
  <c r="AS29" i="12"/>
  <c r="AR29" i="12"/>
  <c r="BK29" i="12" s="1"/>
  <c r="AQ29" i="12"/>
  <c r="AP29" i="12"/>
  <c r="AO29" i="12"/>
  <c r="AN29" i="12"/>
  <c r="AM29" i="12"/>
  <c r="AL29" i="12"/>
  <c r="BJ29" i="12" s="1"/>
  <c r="AK29" i="12"/>
  <c r="BI29" i="12" s="1"/>
  <c r="AJ29" i="12"/>
  <c r="BH29" i="12" s="1"/>
  <c r="AI29" i="12"/>
  <c r="BG29" i="12" s="1"/>
  <c r="AH29" i="12"/>
  <c r="BF29" i="12" s="1"/>
  <c r="AG29" i="12"/>
  <c r="BE29" i="12" s="1"/>
  <c r="AF29" i="12"/>
  <c r="BD29" i="12" s="1"/>
  <c r="AE29" i="12"/>
  <c r="BC29" i="12" s="1"/>
  <c r="AD29" i="12"/>
  <c r="BB29" i="12" s="1"/>
  <c r="AC29" i="12"/>
  <c r="BA29" i="12" s="1"/>
  <c r="AB29" i="12"/>
  <c r="AZ29" i="12" s="1"/>
  <c r="AA29" i="12"/>
  <c r="Z29" i="12"/>
  <c r="AX29" i="12" s="1"/>
  <c r="Y29" i="12"/>
  <c r="AW29" i="12" s="1"/>
  <c r="X29" i="12"/>
  <c r="W29" i="12"/>
  <c r="AU29" i="12" s="1"/>
  <c r="V29" i="12"/>
  <c r="BK28" i="12" s="1"/>
  <c r="U29" i="12"/>
  <c r="T29" i="12"/>
  <c r="BI28" i="12" s="1"/>
  <c r="S29" i="12"/>
  <c r="R29" i="12"/>
  <c r="Q29" i="12"/>
  <c r="P29" i="12"/>
  <c r="O29" i="12"/>
  <c r="N29" i="12"/>
  <c r="M29" i="12"/>
  <c r="L29" i="12"/>
  <c r="K29" i="12"/>
  <c r="J29" i="12"/>
  <c r="I29" i="12"/>
  <c r="H29" i="12"/>
  <c r="G29" i="12"/>
  <c r="F29" i="12"/>
  <c r="E29" i="12"/>
  <c r="D29" i="12"/>
  <c r="BJ28" i="12"/>
  <c r="BH28" i="12"/>
  <c r="BG28" i="12"/>
  <c r="BF28" i="12"/>
  <c r="BE28" i="12"/>
  <c r="BD28" i="12"/>
  <c r="BC28" i="12"/>
  <c r="BB28" i="12"/>
  <c r="BA28" i="12"/>
  <c r="AZ28" i="12"/>
  <c r="AY28" i="12"/>
  <c r="AX28" i="12"/>
  <c r="AW28" i="12"/>
  <c r="D28" i="12"/>
  <c r="D27" i="12"/>
  <c r="AS26" i="12"/>
  <c r="AR26" i="12"/>
  <c r="BD27" i="12" s="1"/>
  <c r="AQ26" i="12"/>
  <c r="AP26" i="12"/>
  <c r="AO26" i="12"/>
  <c r="AN26" i="12"/>
  <c r="AM26" i="12"/>
  <c r="AL26" i="12"/>
  <c r="BC27" i="12" s="1"/>
  <c r="AK26" i="12"/>
  <c r="BB27" i="12" s="1"/>
  <c r="AJ26" i="12"/>
  <c r="BA27" i="12" s="1"/>
  <c r="AI26" i="12"/>
  <c r="AZ27" i="12" s="1"/>
  <c r="AH26" i="12"/>
  <c r="AY27" i="12" s="1"/>
  <c r="AG26" i="12"/>
  <c r="AX27" i="12" s="1"/>
  <c r="AF26" i="12"/>
  <c r="AW27" i="12" s="1"/>
  <c r="AE26" i="12"/>
  <c r="AV27" i="12" s="1"/>
  <c r="AD26" i="12"/>
  <c r="AU27" i="12" s="1"/>
  <c r="AC26" i="12"/>
  <c r="BK26" i="12" s="1"/>
  <c r="AB26" i="12"/>
  <c r="BJ26" i="12" s="1"/>
  <c r="AA26" i="12"/>
  <c r="Z26" i="12"/>
  <c r="BH26" i="12" s="1"/>
  <c r="Y26" i="12"/>
  <c r="BG26" i="12" s="1"/>
  <c r="X26" i="12"/>
  <c r="W26" i="12"/>
  <c r="V26" i="12"/>
  <c r="BD26" i="12" s="1"/>
  <c r="U26" i="12"/>
  <c r="T26" i="12"/>
  <c r="S26" i="12"/>
  <c r="BA26" i="12" s="1"/>
  <c r="R26" i="12"/>
  <c r="Q26" i="12"/>
  <c r="P26" i="12"/>
  <c r="O26" i="12"/>
  <c r="D26" i="12" s="1"/>
  <c r="N26" i="12"/>
  <c r="M26" i="12"/>
  <c r="AV26" i="12" s="1"/>
  <c r="L26" i="12"/>
  <c r="AU26" i="12" s="1"/>
  <c r="K26" i="12"/>
  <c r="J26" i="12"/>
  <c r="I26" i="12"/>
  <c r="H26" i="12"/>
  <c r="BJ25" i="12" s="1"/>
  <c r="G26" i="12"/>
  <c r="F26" i="12"/>
  <c r="E26" i="12"/>
  <c r="BG25" i="12" s="1"/>
  <c r="BK25" i="12"/>
  <c r="BI25" i="12"/>
  <c r="BH25" i="12"/>
  <c r="D25" i="12"/>
  <c r="D24" i="12"/>
  <c r="AS23" i="12"/>
  <c r="AR23" i="12"/>
  <c r="AW25" i="12" s="1"/>
  <c r="AQ23" i="12"/>
  <c r="AP23" i="12"/>
  <c r="AO23" i="12"/>
  <c r="AN23" i="12"/>
  <c r="AM23" i="12"/>
  <c r="AL23" i="12"/>
  <c r="AV25" i="12" s="1"/>
  <c r="AK23" i="12"/>
  <c r="AU25" i="12" s="1"/>
  <c r="AJ23" i="12"/>
  <c r="BK24" i="12" s="1"/>
  <c r="AI23" i="12"/>
  <c r="BJ24" i="12" s="1"/>
  <c r="AH23" i="12"/>
  <c r="BI24" i="12" s="1"/>
  <c r="AG23" i="12"/>
  <c r="BH24" i="12" s="1"/>
  <c r="AF23" i="12"/>
  <c r="BG24" i="12" s="1"/>
  <c r="AE23" i="12"/>
  <c r="BF24" i="12" s="1"/>
  <c r="AD23" i="12"/>
  <c r="BE24" i="12" s="1"/>
  <c r="AC23" i="12"/>
  <c r="BD24" i="12" s="1"/>
  <c r="AB23" i="12"/>
  <c r="BC24" i="12" s="1"/>
  <c r="AA23" i="12"/>
  <c r="Z23" i="12"/>
  <c r="BA24" i="12" s="1"/>
  <c r="Y23" i="12"/>
  <c r="AZ24" i="12" s="1"/>
  <c r="X23" i="12"/>
  <c r="W23" i="12"/>
  <c r="AX24" i="12" s="1"/>
  <c r="V23" i="12"/>
  <c r="AW24" i="12" s="1"/>
  <c r="U23" i="12"/>
  <c r="AV24" i="12" s="1"/>
  <c r="T23" i="12"/>
  <c r="AU24" i="12" s="1"/>
  <c r="S23" i="12"/>
  <c r="BK23" i="12" s="1"/>
  <c r="R23" i="12"/>
  <c r="Q23" i="12"/>
  <c r="P23" i="12"/>
  <c r="BI23" i="12" s="1"/>
  <c r="O23" i="12"/>
  <c r="N23" i="12"/>
  <c r="BG23" i="12" s="1"/>
  <c r="M23" i="12"/>
  <c r="BF23" i="12" s="1"/>
  <c r="L23" i="12"/>
  <c r="BE23" i="12" s="1"/>
  <c r="K23" i="12"/>
  <c r="BD23" i="12" s="1"/>
  <c r="J23" i="12"/>
  <c r="I23" i="12"/>
  <c r="H23" i="12"/>
  <c r="BA47" i="12" s="1"/>
  <c r="G23" i="12"/>
  <c r="F23" i="12"/>
  <c r="BA23" i="12" s="1"/>
  <c r="E23" i="12"/>
  <c r="D23" i="12"/>
  <c r="D22" i="12"/>
  <c r="D21" i="12"/>
  <c r="AS20" i="12"/>
  <c r="AR20" i="12"/>
  <c r="AQ20" i="12"/>
  <c r="AP20" i="12"/>
  <c r="AO20" i="12"/>
  <c r="AN20" i="12"/>
  <c r="AM20" i="12"/>
  <c r="AL20" i="12"/>
  <c r="BF22" i="12" s="1"/>
  <c r="AK20" i="12"/>
  <c r="AJ20" i="12"/>
  <c r="BD22" i="12" s="1"/>
  <c r="AI20" i="12"/>
  <c r="AH20" i="12"/>
  <c r="BB22" i="12" s="1"/>
  <c r="AG20" i="12"/>
  <c r="AF20" i="12"/>
  <c r="AZ22" i="12" s="1"/>
  <c r="AE20" i="12"/>
  <c r="AD20" i="12"/>
  <c r="AX22" i="12" s="1"/>
  <c r="AC20" i="12"/>
  <c r="AB20" i="12"/>
  <c r="AV22" i="12" s="1"/>
  <c r="AA20" i="12"/>
  <c r="Z20" i="12"/>
  <c r="Y20" i="12"/>
  <c r="X20" i="12"/>
  <c r="W20" i="12"/>
  <c r="V20" i="12"/>
  <c r="U20" i="12"/>
  <c r="T20" i="12"/>
  <c r="S20" i="12"/>
  <c r="R20" i="12"/>
  <c r="Q20" i="12"/>
  <c r="P20" i="12"/>
  <c r="O20" i="12"/>
  <c r="N20" i="12"/>
  <c r="M20" i="12"/>
  <c r="L20" i="12"/>
  <c r="AX21" i="12" s="1"/>
  <c r="K20" i="12"/>
  <c r="J20" i="12"/>
  <c r="I20" i="12"/>
  <c r="H20" i="12"/>
  <c r="AY23" i="12" s="1"/>
  <c r="G20" i="12"/>
  <c r="F20" i="12"/>
  <c r="E20" i="12"/>
  <c r="D19" i="12"/>
  <c r="D18" i="12"/>
  <c r="D17" i="12"/>
  <c r="BB16" i="12"/>
  <c r="BA16" i="12"/>
  <c r="AZ16" i="12"/>
  <c r="AY16" i="12"/>
  <c r="AX16" i="12"/>
  <c r="AW16" i="12"/>
  <c r="AV16" i="12"/>
  <c r="AU16" i="12"/>
  <c r="AS16" i="12"/>
  <c r="AR16" i="12"/>
  <c r="AR14" i="12" s="1"/>
  <c r="AQ16" i="12"/>
  <c r="AQ35" i="12" s="1"/>
  <c r="AP16" i="12"/>
  <c r="AP35" i="12" s="1"/>
  <c r="AO16" i="12"/>
  <c r="AO35" i="12" s="1"/>
  <c r="AN16" i="12"/>
  <c r="AN35" i="12" s="1"/>
  <c r="AM16" i="12"/>
  <c r="AM35" i="12" s="1"/>
  <c r="AL16" i="12"/>
  <c r="AL14" i="12" s="1"/>
  <c r="AK16" i="12"/>
  <c r="AX20" i="12" s="1"/>
  <c r="AJ16" i="12"/>
  <c r="AJ14" i="12" s="1"/>
  <c r="AI16" i="12"/>
  <c r="AV20" i="12" s="1"/>
  <c r="AH16" i="12"/>
  <c r="AH14" i="12" s="1"/>
  <c r="AG16" i="12"/>
  <c r="BK19" i="12" s="1"/>
  <c r="AF16" i="12"/>
  <c r="AF14" i="12" s="1"/>
  <c r="AE16" i="12"/>
  <c r="BI19" i="12" s="1"/>
  <c r="AD16" i="12"/>
  <c r="AD14" i="12" s="1"/>
  <c r="AC16" i="12"/>
  <c r="BG19" i="12" s="1"/>
  <c r="AB16" i="12"/>
  <c r="AB14" i="12" s="1"/>
  <c r="AA16" i="12"/>
  <c r="BE19" i="12" s="1"/>
  <c r="Z16" i="12"/>
  <c r="Z14" i="12" s="1"/>
  <c r="Y16" i="12"/>
  <c r="X16" i="12"/>
  <c r="W16" i="12"/>
  <c r="V16" i="12"/>
  <c r="U16" i="12"/>
  <c r="T16" i="12"/>
  <c r="S16" i="12"/>
  <c r="R16" i="12"/>
  <c r="Q16" i="12"/>
  <c r="P16" i="12"/>
  <c r="O16" i="12"/>
  <c r="N16" i="12"/>
  <c r="M16" i="12"/>
  <c r="L16" i="12"/>
  <c r="K16" i="12"/>
  <c r="K14" i="12" s="1"/>
  <c r="J16" i="12"/>
  <c r="J35" i="12" s="1"/>
  <c r="I16" i="12"/>
  <c r="I14" i="12" s="1"/>
  <c r="H16" i="12"/>
  <c r="H14" i="12" s="1"/>
  <c r="G16" i="12"/>
  <c r="F16" i="12"/>
  <c r="E16" i="12"/>
  <c r="BK15" i="12"/>
  <c r="BJ15" i="12"/>
  <c r="BI15" i="12"/>
  <c r="BH15" i="12"/>
  <c r="BG15" i="12"/>
  <c r="BF15" i="12"/>
  <c r="BE15" i="12"/>
  <c r="BD15" i="12"/>
  <c r="BC15" i="12"/>
  <c r="BB15" i="12"/>
  <c r="BA15" i="12"/>
  <c r="AZ15" i="12"/>
  <c r="AY15" i="12"/>
  <c r="AX15" i="12"/>
  <c r="AW15" i="12"/>
  <c r="AV15" i="12"/>
  <c r="AU15" i="12"/>
  <c r="D15" i="12"/>
  <c r="AW40" i="12" s="1"/>
  <c r="BK14" i="12"/>
  <c r="BJ14" i="12"/>
  <c r="BI14" i="12"/>
  <c r="BH14" i="12"/>
  <c r="BB14" i="12"/>
  <c r="AQ14" i="12"/>
  <c r="AO14" i="12"/>
  <c r="AM14" i="12"/>
  <c r="AK14" i="12"/>
  <c r="AI14" i="12"/>
  <c r="AG14" i="12"/>
  <c r="AE14" i="12"/>
  <c r="AC14" i="12"/>
  <c r="AA14" i="12"/>
  <c r="X14" i="12"/>
  <c r="W14" i="12"/>
  <c r="V14" i="12"/>
  <c r="S14" i="12"/>
  <c r="R14" i="12"/>
  <c r="Q14" i="12"/>
  <c r="P14" i="12"/>
  <c r="O14" i="12"/>
  <c r="M14" i="12"/>
  <c r="J14" i="12"/>
  <c r="G14" i="12"/>
  <c r="E14" i="12"/>
  <c r="BL13" i="12"/>
  <c r="BK13" i="12"/>
  <c r="BJ13" i="12"/>
  <c r="BI13" i="12"/>
  <c r="BH13" i="12"/>
  <c r="BG13" i="12"/>
  <c r="BF13" i="12"/>
  <c r="BC13" i="12"/>
  <c r="BA13" i="12"/>
  <c r="D13" i="12"/>
  <c r="AU40" i="12" s="1"/>
  <c r="AP14" i="12" l="1"/>
  <c r="BA25" i="12"/>
  <c r="BD25" i="12"/>
  <c r="AV30" i="12"/>
  <c r="AZ30" i="12"/>
  <c r="BE32" i="12"/>
  <c r="AU33" i="12"/>
  <c r="AY33" i="12"/>
  <c r="BC33" i="12"/>
  <c r="BD37" i="12"/>
  <c r="BH37" i="12"/>
  <c r="D38" i="12"/>
  <c r="AY48" i="12"/>
  <c r="BE38" i="12"/>
  <c r="BK39" i="12"/>
  <c r="BG43" i="12"/>
  <c r="BK43" i="12"/>
  <c r="AU50" i="12"/>
  <c r="AY50" i="12"/>
  <c r="BA62" i="12"/>
  <c r="BE62" i="12"/>
  <c r="BK64" i="12"/>
  <c r="F14" i="12"/>
  <c r="L14" i="12"/>
  <c r="AN14" i="12"/>
  <c r="AY25" i="12"/>
  <c r="BE25" i="12"/>
  <c r="BE68" i="12"/>
  <c r="AX30" i="12"/>
  <c r="BC32" i="12"/>
  <c r="BG32" i="12"/>
  <c r="BK32" i="12"/>
  <c r="AW33" i="12"/>
  <c r="BA33" i="12"/>
  <c r="AY35" i="12"/>
  <c r="BJ44" i="12"/>
  <c r="BD14" i="12"/>
  <c r="BA14" i="12"/>
  <c r="BC14" i="12"/>
  <c r="BE14" i="12"/>
  <c r="BF14" i="12"/>
  <c r="BB21" i="12"/>
  <c r="D20" i="12"/>
  <c r="AZ21" i="12"/>
  <c r="AY34" i="12"/>
  <c r="BC35" i="12"/>
  <c r="BB35" i="12"/>
  <c r="BD35" i="12"/>
  <c r="BC41" i="12"/>
  <c r="BA35" i="12"/>
  <c r="AZ35" i="12"/>
  <c r="AU45" i="12"/>
  <c r="D48" i="12"/>
  <c r="BB46" i="12"/>
  <c r="BG46" i="12"/>
  <c r="BI48" i="12"/>
  <c r="BC26" i="12"/>
  <c r="AY26" i="12"/>
  <c r="BE26" i="12"/>
  <c r="BB26" i="12"/>
  <c r="BL67" i="12"/>
  <c r="BK27" i="12"/>
  <c r="BJ27" i="12"/>
  <c r="AW26" i="12"/>
  <c r="AV28" i="12"/>
  <c r="BK67" i="12"/>
  <c r="BJ67" i="12"/>
  <c r="AS14" i="12"/>
  <c r="BC19" i="12"/>
  <c r="Y14" i="12"/>
  <c r="BA19" i="12"/>
  <c r="AY19" i="12"/>
  <c r="U14" i="12"/>
  <c r="T14" i="12"/>
  <c r="S35" i="12"/>
  <c r="R35" i="12"/>
  <c r="D14" i="12"/>
  <c r="AV14" i="12" s="1"/>
  <c r="O35" i="12"/>
  <c r="D16" i="12"/>
  <c r="BH20" i="12" s="1"/>
  <c r="N14" i="12"/>
  <c r="M35" i="12"/>
  <c r="K35" i="12"/>
  <c r="BM13" i="12"/>
  <c r="I35" i="12"/>
  <c r="G35" i="12"/>
  <c r="E35" i="12"/>
  <c r="AW36" i="12"/>
  <c r="BI46" i="12"/>
  <c r="BG14" i="12"/>
  <c r="AU13" i="12"/>
  <c r="AW13" i="12"/>
  <c r="AY13" i="12"/>
  <c r="BE13" i="12"/>
  <c r="AV13" i="12"/>
  <c r="AX13" i="12"/>
  <c r="AZ13" i="12"/>
  <c r="BB13" i="12"/>
  <c r="AW17" i="12"/>
  <c r="BA52" i="12"/>
  <c r="BK46" i="12"/>
  <c r="BC52" i="12"/>
  <c r="BE52" i="12"/>
  <c r="BG52" i="12"/>
  <c r="P35" i="12"/>
  <c r="BI52" i="12"/>
  <c r="T35" i="12"/>
  <c r="AU53" i="12"/>
  <c r="V35" i="12"/>
  <c r="AW53" i="12"/>
  <c r="X35" i="12"/>
  <c r="AY53" i="12"/>
  <c r="Z35" i="12"/>
  <c r="BA53" i="12"/>
  <c r="AB35" i="12"/>
  <c r="BC53" i="12"/>
  <c r="AD35" i="12"/>
  <c r="BE53" i="12"/>
  <c r="AF35" i="12"/>
  <c r="BG53" i="12"/>
  <c r="AH35" i="12"/>
  <c r="BI53" i="12"/>
  <c r="AJ35" i="12"/>
  <c r="BK53" i="12"/>
  <c r="AV54" i="12"/>
  <c r="AL35" i="12"/>
  <c r="AR35" i="12"/>
  <c r="AW54" i="12"/>
  <c r="BE16" i="12"/>
  <c r="BG16" i="12"/>
  <c r="BI16" i="12"/>
  <c r="BK16" i="12"/>
  <c r="AU17" i="12"/>
  <c r="AY17" i="12"/>
  <c r="BA17" i="12"/>
  <c r="BC17" i="12"/>
  <c r="BE17" i="12"/>
  <c r="BG17" i="12"/>
  <c r="BI17" i="12"/>
  <c r="BK17" i="12"/>
  <c r="AU18" i="12"/>
  <c r="AW18" i="12"/>
  <c r="AY18" i="12"/>
  <c r="BA18" i="12"/>
  <c r="BC18" i="12"/>
  <c r="BE18" i="12"/>
  <c r="BG18" i="12"/>
  <c r="BI18" i="12"/>
  <c r="BK18" i="12"/>
  <c r="AU19" i="12"/>
  <c r="AW19" i="12"/>
  <c r="E68" i="12"/>
  <c r="AY66" i="12"/>
  <c r="G68" i="12"/>
  <c r="AZ66" i="12"/>
  <c r="I68" i="12"/>
  <c r="K68" i="12"/>
  <c r="M68" i="12"/>
  <c r="O68" i="12"/>
  <c r="BA66" i="12"/>
  <c r="BB66" i="12"/>
  <c r="S68" i="12"/>
  <c r="AM68" i="12"/>
  <c r="AM69" i="12" s="1"/>
  <c r="AO68" i="12"/>
  <c r="AO69" i="12" s="1"/>
  <c r="AQ68" i="12"/>
  <c r="AQ69" i="12" s="1"/>
  <c r="BB40" i="12"/>
  <c r="AZ20" i="12"/>
  <c r="BB20" i="12"/>
  <c r="BF20" i="12"/>
  <c r="BJ20" i="12"/>
  <c r="BG66" i="12"/>
  <c r="BE66" i="12"/>
  <c r="BH66" i="12"/>
  <c r="BF66" i="12"/>
  <c r="BD66" i="12"/>
  <c r="BC40" i="12"/>
  <c r="AV21" i="12"/>
  <c r="BD21" i="12"/>
  <c r="BF21" i="12"/>
  <c r="BH21" i="12"/>
  <c r="BJ21" i="12"/>
  <c r="BM66" i="12"/>
  <c r="BK66" i="12"/>
  <c r="BI66" i="12"/>
  <c r="BL66" i="12"/>
  <c r="BJ66" i="12"/>
  <c r="BD40" i="12"/>
  <c r="BH22" i="12"/>
  <c r="BJ22" i="12"/>
  <c r="AY67" i="12"/>
  <c r="AU23" i="12"/>
  <c r="AW23" i="12"/>
  <c r="BC23" i="12"/>
  <c r="AY24" i="12"/>
  <c r="BC25" i="12"/>
  <c r="BM67" i="12"/>
  <c r="BH40" i="12"/>
  <c r="AX26" i="12"/>
  <c r="AZ26" i="12"/>
  <c r="BF26" i="12"/>
  <c r="AX68" i="12"/>
  <c r="AV68" i="12"/>
  <c r="AY68" i="12"/>
  <c r="AW68" i="12"/>
  <c r="AU68" i="12"/>
  <c r="BI40" i="12"/>
  <c r="BF27" i="12"/>
  <c r="BH27" i="12"/>
  <c r="BD68" i="12"/>
  <c r="BB68" i="12"/>
  <c r="AZ68" i="12"/>
  <c r="BC68" i="12"/>
  <c r="BA68" i="12"/>
  <c r="BJ40" i="12"/>
  <c r="BG47" i="12"/>
  <c r="BI68" i="12"/>
  <c r="AY29" i="12"/>
  <c r="BN68" i="12"/>
  <c r="BL68" i="12"/>
  <c r="BJ68" i="12"/>
  <c r="BM68" i="12"/>
  <c r="BK68" i="12"/>
  <c r="AU41" i="12"/>
  <c r="BB30" i="12"/>
  <c r="AX69" i="12"/>
  <c r="AV69" i="12"/>
  <c r="AY69" i="12"/>
  <c r="AW69" i="12"/>
  <c r="AU69" i="12"/>
  <c r="AV41" i="12"/>
  <c r="BD69" i="12"/>
  <c r="BI32" i="12"/>
  <c r="AZ52" i="12"/>
  <c r="BB52" i="12"/>
  <c r="BD52" i="12"/>
  <c r="BF52" i="12"/>
  <c r="BH52" i="12"/>
  <c r="BJ52" i="12"/>
  <c r="BK52" i="12"/>
  <c r="AV53" i="12"/>
  <c r="U35" i="12"/>
  <c r="AX53" i="12"/>
  <c r="W35" i="12"/>
  <c r="AZ53" i="12"/>
  <c r="Y35" i="12"/>
  <c r="BB53" i="12"/>
  <c r="AA35" i="12"/>
  <c r="AA68" i="12" s="1"/>
  <c r="AA69" i="12" s="1"/>
  <c r="BD53" i="12"/>
  <c r="AC35" i="12"/>
  <c r="AC68" i="12" s="1"/>
  <c r="AC69" i="12" s="1"/>
  <c r="BF53" i="12"/>
  <c r="AE35" i="12"/>
  <c r="AE68" i="12" s="1"/>
  <c r="AE69" i="12" s="1"/>
  <c r="BH53" i="12"/>
  <c r="AG35" i="12"/>
  <c r="AG68" i="12" s="1"/>
  <c r="AG69" i="12" s="1"/>
  <c r="BJ53" i="12"/>
  <c r="AI35" i="12"/>
  <c r="AI68" i="12" s="1"/>
  <c r="AI69" i="12" s="1"/>
  <c r="AU54" i="12"/>
  <c r="AK35" i="12"/>
  <c r="AK68" i="12" s="1"/>
  <c r="AK69" i="12" s="1"/>
  <c r="AX54" i="12"/>
  <c r="AX40" i="12"/>
  <c r="AS35" i="12"/>
  <c r="BD16" i="12"/>
  <c r="BF16" i="12"/>
  <c r="BH16" i="12"/>
  <c r="BJ16" i="12"/>
  <c r="BD65" i="12"/>
  <c r="BB65" i="12"/>
  <c r="AY40" i="12"/>
  <c r="BE65" i="12"/>
  <c r="BC65" i="12"/>
  <c r="BA65" i="12"/>
  <c r="AV17" i="12"/>
  <c r="AX17" i="12"/>
  <c r="AZ17" i="12"/>
  <c r="BB17" i="12"/>
  <c r="BD17" i="12"/>
  <c r="BF17" i="12"/>
  <c r="BH17" i="12"/>
  <c r="BJ17" i="12"/>
  <c r="BJ65" i="12"/>
  <c r="BI65" i="12"/>
  <c r="BH65" i="12"/>
  <c r="BF65" i="12"/>
  <c r="BG65" i="12"/>
  <c r="AZ40" i="12"/>
  <c r="AV18" i="12"/>
  <c r="AX18" i="12"/>
  <c r="AZ18" i="12"/>
  <c r="BB18" i="12"/>
  <c r="BD18" i="12"/>
  <c r="BF18" i="12"/>
  <c r="BH18" i="12"/>
  <c r="BJ18" i="12"/>
  <c r="AW66" i="12"/>
  <c r="AU66" i="12"/>
  <c r="AX66" i="12"/>
  <c r="AV66" i="12"/>
  <c r="BK65" i="12"/>
  <c r="AZ65" i="12"/>
  <c r="AX65" i="12"/>
  <c r="AV65" i="12"/>
  <c r="BA40" i="12"/>
  <c r="AY65" i="12"/>
  <c r="AW65" i="12"/>
  <c r="AU65" i="12"/>
  <c r="AV19" i="12"/>
  <c r="AX19" i="12"/>
  <c r="AZ19" i="12"/>
  <c r="BB19" i="12"/>
  <c r="BD19" i="12"/>
  <c r="BF19" i="12"/>
  <c r="BH19" i="12"/>
  <c r="BJ19" i="12"/>
  <c r="AX47" i="12"/>
  <c r="J68" i="12"/>
  <c r="J69" i="12" s="1"/>
  <c r="P68" i="12"/>
  <c r="R68" i="12"/>
  <c r="T68" i="12"/>
  <c r="V68" i="12"/>
  <c r="BC66" i="12"/>
  <c r="X68" i="12"/>
  <c r="Z68" i="12"/>
  <c r="Z69" i="12" s="1"/>
  <c r="AB68" i="12"/>
  <c r="AB69" i="12" s="1"/>
  <c r="AD68" i="12"/>
  <c r="AD69" i="12" s="1"/>
  <c r="AF68" i="12"/>
  <c r="AF69" i="12" s="1"/>
  <c r="AH68" i="12"/>
  <c r="AH69" i="12" s="1"/>
  <c r="AJ68" i="12"/>
  <c r="AJ69" i="12" s="1"/>
  <c r="AL68" i="12"/>
  <c r="AL69" i="12" s="1"/>
  <c r="AN68" i="12"/>
  <c r="AN69" i="12" s="1"/>
  <c r="AP68" i="12"/>
  <c r="AP69" i="12" s="1"/>
  <c r="AR68" i="12"/>
  <c r="AR69" i="12" s="1"/>
  <c r="AU20" i="12"/>
  <c r="AW20" i="12"/>
  <c r="AY20" i="12"/>
  <c r="BA20" i="12"/>
  <c r="BC20" i="12"/>
  <c r="BG20" i="12"/>
  <c r="BI20" i="12"/>
  <c r="BK20" i="12"/>
  <c r="AU21" i="12"/>
  <c r="AW21" i="12"/>
  <c r="AY21" i="12"/>
  <c r="BA21" i="12"/>
  <c r="BC21" i="12"/>
  <c r="BE21" i="12"/>
  <c r="BG21" i="12"/>
  <c r="BI21" i="12"/>
  <c r="BK21" i="12"/>
  <c r="AU22" i="12"/>
  <c r="AW22" i="12"/>
  <c r="AY22" i="12"/>
  <c r="BA22" i="12"/>
  <c r="BC22" i="12"/>
  <c r="BE22" i="12"/>
  <c r="BG22" i="12"/>
  <c r="BI22" i="12"/>
  <c r="BK22" i="12"/>
  <c r="AU67" i="12"/>
  <c r="AV67" i="12"/>
  <c r="AW67" i="12"/>
  <c r="AX67" i="12"/>
  <c r="BE40" i="12"/>
  <c r="AV23" i="12"/>
  <c r="AX23" i="12"/>
  <c r="AZ23" i="12"/>
  <c r="BB23" i="12"/>
  <c r="BH23" i="12"/>
  <c r="BJ23" i="12"/>
  <c r="BD67" i="12"/>
  <c r="BB67" i="12"/>
  <c r="AZ67" i="12"/>
  <c r="BC67" i="12"/>
  <c r="BA67" i="12"/>
  <c r="BF40" i="12"/>
  <c r="BB24" i="12"/>
  <c r="BH67" i="12"/>
  <c r="BF67" i="12"/>
  <c r="BI67" i="12"/>
  <c r="BG67" i="12"/>
  <c r="BE67" i="12"/>
  <c r="BG40" i="12"/>
  <c r="AX25" i="12"/>
  <c r="AZ25" i="12"/>
  <c r="BB25" i="12"/>
  <c r="BF25" i="12"/>
  <c r="BD47" i="12"/>
  <c r="BN67" i="12"/>
  <c r="BI26" i="12"/>
  <c r="BE27" i="12"/>
  <c r="BG27" i="12"/>
  <c r="BI27" i="12"/>
  <c r="AU28" i="12"/>
  <c r="BF68" i="12"/>
  <c r="BG68" i="12"/>
  <c r="BH68" i="12"/>
  <c r="BK40" i="12"/>
  <c r="AV29" i="12"/>
  <c r="BL29" i="12"/>
  <c r="AU30" i="12"/>
  <c r="AW30" i="12"/>
  <c r="AY30" i="12"/>
  <c r="BA30" i="12"/>
  <c r="AZ69" i="12"/>
  <c r="BA69" i="12"/>
  <c r="BB69" i="12"/>
  <c r="BC69" i="12"/>
  <c r="AW41" i="12"/>
  <c r="BB32" i="12"/>
  <c r="BD32" i="12"/>
  <c r="BF32" i="12"/>
  <c r="BH32" i="12"/>
  <c r="BH69" i="12"/>
  <c r="BF69" i="12"/>
  <c r="BI69" i="12"/>
  <c r="BG69" i="12"/>
  <c r="BE69" i="12"/>
  <c r="AX41" i="12"/>
  <c r="BN69" i="12"/>
  <c r="BL69" i="12"/>
  <c r="BJ69" i="12"/>
  <c r="BM69" i="12"/>
  <c r="BK69" i="12"/>
  <c r="AY41" i="12"/>
  <c r="F35" i="12"/>
  <c r="H35" i="12"/>
  <c r="AV48" i="12" s="1"/>
  <c r="L35" i="12"/>
  <c r="N35" i="12"/>
  <c r="Q35" i="12"/>
  <c r="AY60" i="12"/>
  <c r="BA60" i="12"/>
  <c r="BC60" i="12"/>
  <c r="BE60" i="12"/>
  <c r="BG60" i="12"/>
  <c r="BI60" i="12"/>
  <c r="BK60" i="12"/>
  <c r="AU61" i="12"/>
  <c r="AW61" i="12"/>
  <c r="AY61" i="12"/>
  <c r="BA61" i="12"/>
  <c r="BC61" i="12"/>
  <c r="BE61" i="12"/>
  <c r="BG61" i="12"/>
  <c r="BI61" i="12"/>
  <c r="BK61" i="12"/>
  <c r="AU62" i="12"/>
  <c r="AW62" i="12"/>
  <c r="AY62" i="12"/>
  <c r="AX60" i="12"/>
  <c r="AZ60" i="12"/>
  <c r="BD60" i="12"/>
  <c r="BF60" i="12"/>
  <c r="BJ60" i="12"/>
  <c r="AV61" i="12"/>
  <c r="AZ61" i="12"/>
  <c r="BB61" i="12"/>
  <c r="BF61" i="12"/>
  <c r="BH61" i="12"/>
  <c r="AV62" i="12"/>
  <c r="AX62" i="12"/>
  <c r="AW64" i="12"/>
  <c r="BF35" i="12" l="1"/>
  <c r="BE35" i="12"/>
  <c r="BC16" i="12"/>
  <c r="AY14" i="12"/>
  <c r="BE46" i="12"/>
  <c r="BD46" i="12"/>
  <c r="BA46" i="12"/>
  <c r="AV42" i="12"/>
  <c r="BF46" i="12"/>
  <c r="BC46" i="12"/>
  <c r="AU14" i="12"/>
  <c r="BE20" i="12"/>
  <c r="BD20" i="12"/>
  <c r="AV40" i="12"/>
  <c r="AZ14" i="12"/>
  <c r="AW14" i="12"/>
  <c r="BD13" i="12"/>
  <c r="Y68" i="12"/>
  <c r="X69" i="12"/>
  <c r="W68" i="12"/>
  <c r="V69" i="12"/>
  <c r="U68" i="12"/>
  <c r="T69" i="12"/>
  <c r="AX14" i="12"/>
  <c r="S69" i="12"/>
  <c r="R69" i="12"/>
  <c r="P69" i="12"/>
  <c r="D35" i="12"/>
  <c r="BM65" i="12" s="1"/>
  <c r="N68" i="12"/>
  <c r="M69" i="12"/>
  <c r="K69" i="12"/>
  <c r="I69" i="12"/>
  <c r="G69" i="12"/>
  <c r="BL65" i="12"/>
  <c r="E69" i="12"/>
  <c r="BN66" i="12"/>
  <c r="L68" i="12"/>
  <c r="F68" i="12"/>
  <c r="Q68" i="12"/>
  <c r="O69" i="12"/>
  <c r="D68" i="12"/>
  <c r="D69" i="12" s="1"/>
  <c r="BL64" i="12"/>
  <c r="H68" i="12"/>
  <c r="H69" i="12" s="1"/>
  <c r="AS68" i="12"/>
  <c r="E15" i="11"/>
  <c r="F15" i="11"/>
  <c r="G15" i="11"/>
  <c r="H15" i="11"/>
  <c r="I15" i="11"/>
  <c r="J15" i="11"/>
  <c r="K15" i="11"/>
  <c r="L15" i="11"/>
  <c r="M15" i="11"/>
  <c r="N15" i="11"/>
  <c r="O15" i="11"/>
  <c r="P15" i="11"/>
  <c r="Q15" i="11"/>
  <c r="R15" i="11"/>
  <c r="S15" i="11"/>
  <c r="T15" i="11"/>
  <c r="U15" i="11"/>
  <c r="V15" i="11"/>
  <c r="W15" i="11"/>
  <c r="X15" i="11"/>
  <c r="Y15" i="11"/>
  <c r="Z15" i="11"/>
  <c r="AA15" i="11"/>
  <c r="AB15" i="11"/>
  <c r="AC15" i="11"/>
  <c r="AD15" i="11"/>
  <c r="AE15" i="11"/>
  <c r="AF15" i="11"/>
  <c r="AG15" i="11"/>
  <c r="AH15" i="11"/>
  <c r="AI15" i="11"/>
  <c r="AJ15" i="11"/>
  <c r="AK15" i="11"/>
  <c r="AL15" i="11"/>
  <c r="AM15" i="11"/>
  <c r="AN15" i="11"/>
  <c r="AO15" i="11"/>
  <c r="AP15" i="11"/>
  <c r="AQ15" i="11"/>
  <c r="AR15" i="11"/>
  <c r="AS15" i="11"/>
  <c r="E17" i="11"/>
  <c r="F17" i="11"/>
  <c r="G17" i="11"/>
  <c r="H17" i="11"/>
  <c r="I17" i="11"/>
  <c r="J17" i="11"/>
  <c r="K17" i="11"/>
  <c r="L17" i="11"/>
  <c r="M17" i="11"/>
  <c r="N17" i="11"/>
  <c r="O17" i="11"/>
  <c r="P17" i="11"/>
  <c r="Q17" i="11"/>
  <c r="R17" i="11"/>
  <c r="S17" i="11"/>
  <c r="T17" i="11"/>
  <c r="U17" i="11"/>
  <c r="V17" i="11"/>
  <c r="W17" i="11"/>
  <c r="X17" i="11"/>
  <c r="Y17" i="11"/>
  <c r="Z17" i="11"/>
  <c r="AA17" i="11"/>
  <c r="AB17" i="11"/>
  <c r="AC17" i="11"/>
  <c r="AD17" i="11"/>
  <c r="AE17" i="11"/>
  <c r="AF17" i="11"/>
  <c r="AG17" i="11"/>
  <c r="AH17" i="11"/>
  <c r="AI17" i="11"/>
  <c r="AJ17" i="11"/>
  <c r="AK17" i="11"/>
  <c r="AL17" i="11"/>
  <c r="AM17" i="11"/>
  <c r="AN17" i="11"/>
  <c r="AO17" i="11"/>
  <c r="AP17" i="11"/>
  <c r="AQ17" i="11"/>
  <c r="AR17" i="11"/>
  <c r="AS17" i="11"/>
  <c r="E18" i="11"/>
  <c r="F18" i="11"/>
  <c r="G18" i="11"/>
  <c r="H18" i="11"/>
  <c r="I18" i="11"/>
  <c r="J18" i="11"/>
  <c r="K18" i="11"/>
  <c r="L18" i="11"/>
  <c r="M18" i="11"/>
  <c r="N18" i="11"/>
  <c r="O18" i="11"/>
  <c r="P18" i="11"/>
  <c r="Q18" i="11"/>
  <c r="R18" i="11"/>
  <c r="S18" i="11"/>
  <c r="T18" i="11"/>
  <c r="U18" i="11"/>
  <c r="V18" i="11"/>
  <c r="W18" i="11"/>
  <c r="X18" i="11"/>
  <c r="Y18" i="11"/>
  <c r="Z18" i="11"/>
  <c r="AA18" i="11"/>
  <c r="AB18" i="11"/>
  <c r="AC18" i="11"/>
  <c r="AD18" i="11"/>
  <c r="AE18" i="11"/>
  <c r="AF18" i="11"/>
  <c r="AG18" i="11"/>
  <c r="AH18" i="11"/>
  <c r="AI18" i="11"/>
  <c r="AJ18" i="11"/>
  <c r="AK18" i="11"/>
  <c r="AL18" i="11"/>
  <c r="AM18" i="11"/>
  <c r="AN18" i="11"/>
  <c r="AO18" i="11"/>
  <c r="AP18" i="11"/>
  <c r="AQ18" i="11"/>
  <c r="AR18" i="11"/>
  <c r="AS18" i="11"/>
  <c r="E19" i="11"/>
  <c r="F19" i="11"/>
  <c r="G19" i="11"/>
  <c r="H19" i="11"/>
  <c r="I19" i="11"/>
  <c r="J19" i="11"/>
  <c r="K19" i="11"/>
  <c r="L19" i="11"/>
  <c r="M19" i="11"/>
  <c r="N19" i="11"/>
  <c r="O19" i="11"/>
  <c r="P19" i="11"/>
  <c r="Q19" i="11"/>
  <c r="R19" i="11"/>
  <c r="S19" i="11"/>
  <c r="T19" i="11"/>
  <c r="U19" i="11"/>
  <c r="V19" i="11"/>
  <c r="W19" i="11"/>
  <c r="X19" i="11"/>
  <c r="Y19" i="11"/>
  <c r="Z19" i="11"/>
  <c r="AA19" i="11"/>
  <c r="AB19" i="11"/>
  <c r="AC19" i="11"/>
  <c r="AD19" i="11"/>
  <c r="AE19" i="11"/>
  <c r="AF19" i="11"/>
  <c r="AG19" i="11"/>
  <c r="AH19" i="11"/>
  <c r="AI19" i="11"/>
  <c r="AJ19" i="11"/>
  <c r="AK19" i="11"/>
  <c r="AL19" i="11"/>
  <c r="AM19" i="11"/>
  <c r="AN19" i="11"/>
  <c r="AO19" i="11"/>
  <c r="AP19" i="11"/>
  <c r="AQ19" i="11"/>
  <c r="AR19" i="11"/>
  <c r="AS19" i="11"/>
  <c r="E21" i="11"/>
  <c r="F21" i="11"/>
  <c r="G21" i="11"/>
  <c r="H21" i="11"/>
  <c r="I21" i="11"/>
  <c r="J21" i="11"/>
  <c r="K21" i="11"/>
  <c r="L21" i="11"/>
  <c r="M21" i="11"/>
  <c r="N21" i="11"/>
  <c r="O21" i="11"/>
  <c r="P21" i="11"/>
  <c r="Q21" i="11"/>
  <c r="R21" i="11"/>
  <c r="S21" i="11"/>
  <c r="T21" i="11"/>
  <c r="U21" i="11"/>
  <c r="V21" i="11"/>
  <c r="W21" i="11"/>
  <c r="X21" i="11"/>
  <c r="Y21" i="11"/>
  <c r="Z21" i="11"/>
  <c r="AA21" i="11"/>
  <c r="AB21" i="11"/>
  <c r="AC21" i="11"/>
  <c r="AD21" i="11"/>
  <c r="AE21" i="11"/>
  <c r="AF21" i="11"/>
  <c r="AG21" i="11"/>
  <c r="AH21" i="11"/>
  <c r="AI21" i="11"/>
  <c r="AJ21" i="11"/>
  <c r="AK21" i="11"/>
  <c r="AL21" i="11"/>
  <c r="AM21" i="11"/>
  <c r="AN21" i="11"/>
  <c r="AO21" i="11"/>
  <c r="AP21" i="11"/>
  <c r="AQ21" i="11"/>
  <c r="AR21" i="11"/>
  <c r="AS21" i="11"/>
  <c r="E22" i="11"/>
  <c r="F22" i="11"/>
  <c r="G22" i="11"/>
  <c r="H22" i="11"/>
  <c r="I22" i="11"/>
  <c r="J22" i="11"/>
  <c r="K22" i="11"/>
  <c r="L22" i="11"/>
  <c r="M22" i="11"/>
  <c r="N22" i="11"/>
  <c r="O22" i="11"/>
  <c r="P22" i="11"/>
  <c r="Q22" i="11"/>
  <c r="R22" i="11"/>
  <c r="S22" i="11"/>
  <c r="T22" i="11"/>
  <c r="U22" i="11"/>
  <c r="V22" i="11"/>
  <c r="W22" i="11"/>
  <c r="X22" i="11"/>
  <c r="Y22" i="11"/>
  <c r="Z22" i="11"/>
  <c r="AA22" i="11"/>
  <c r="AB22" i="11"/>
  <c r="AC22" i="11"/>
  <c r="AD22" i="11"/>
  <c r="AE22" i="11"/>
  <c r="AF22" i="11"/>
  <c r="AG22" i="11"/>
  <c r="AH22" i="11"/>
  <c r="AI22" i="11"/>
  <c r="AJ22" i="11"/>
  <c r="AK22" i="11"/>
  <c r="AL22" i="11"/>
  <c r="AM22" i="11"/>
  <c r="AN22" i="11"/>
  <c r="AO22" i="11"/>
  <c r="AP22" i="11"/>
  <c r="AQ22" i="11"/>
  <c r="AR22" i="11"/>
  <c r="AS22" i="11"/>
  <c r="E24" i="11"/>
  <c r="F24" i="11"/>
  <c r="G24" i="11"/>
  <c r="H24" i="11"/>
  <c r="I24" i="11"/>
  <c r="J24" i="11"/>
  <c r="K24" i="11"/>
  <c r="L24" i="11"/>
  <c r="M24" i="11"/>
  <c r="N24" i="11"/>
  <c r="O24" i="11"/>
  <c r="P24" i="11"/>
  <c r="Q24" i="11"/>
  <c r="R24" i="11"/>
  <c r="S24" i="11"/>
  <c r="T24" i="11"/>
  <c r="U24" i="11"/>
  <c r="V24" i="11"/>
  <c r="W24" i="11"/>
  <c r="X24" i="11"/>
  <c r="Y24" i="11"/>
  <c r="Z24" i="11"/>
  <c r="AA24" i="11"/>
  <c r="AB24" i="11"/>
  <c r="AC24" i="11"/>
  <c r="AD24" i="11"/>
  <c r="AE24" i="11"/>
  <c r="AF24" i="11"/>
  <c r="AG24" i="11"/>
  <c r="AH24" i="11"/>
  <c r="AI24" i="11"/>
  <c r="AJ24" i="11"/>
  <c r="AK24" i="11"/>
  <c r="AL24" i="11"/>
  <c r="AM24" i="11"/>
  <c r="AN24" i="11"/>
  <c r="AO24" i="11"/>
  <c r="AP24" i="11"/>
  <c r="AQ24" i="11"/>
  <c r="AR24" i="11"/>
  <c r="AS24" i="11"/>
  <c r="E25" i="11"/>
  <c r="F25" i="11"/>
  <c r="G25" i="11"/>
  <c r="H25" i="11"/>
  <c r="I25" i="11"/>
  <c r="J25" i="11"/>
  <c r="K25" i="11"/>
  <c r="L25" i="11"/>
  <c r="M25" i="11"/>
  <c r="N25" i="11"/>
  <c r="O25" i="11"/>
  <c r="P25" i="11"/>
  <c r="Q25" i="11"/>
  <c r="R25" i="11"/>
  <c r="S25" i="11"/>
  <c r="T25" i="11"/>
  <c r="U25" i="11"/>
  <c r="V25" i="11"/>
  <c r="W25" i="11"/>
  <c r="X25" i="11"/>
  <c r="Y25" i="11"/>
  <c r="Z25" i="11"/>
  <c r="AA25" i="11"/>
  <c r="AB25" i="11"/>
  <c r="AC25" i="11"/>
  <c r="AD25" i="11"/>
  <c r="AE25" i="11"/>
  <c r="AF25" i="11"/>
  <c r="AG25" i="11"/>
  <c r="AH25" i="11"/>
  <c r="AI25" i="11"/>
  <c r="AJ25" i="11"/>
  <c r="AK25" i="11"/>
  <c r="AL25" i="11"/>
  <c r="AM25" i="11"/>
  <c r="AN25" i="11"/>
  <c r="AO25" i="11"/>
  <c r="AP25" i="11"/>
  <c r="AQ25" i="11"/>
  <c r="AR25" i="11"/>
  <c r="AS25" i="11"/>
  <c r="E27" i="11"/>
  <c r="F27" i="11"/>
  <c r="G27" i="11"/>
  <c r="H27" i="11"/>
  <c r="I27" i="11"/>
  <c r="J27" i="11"/>
  <c r="K27" i="11"/>
  <c r="L27" i="11"/>
  <c r="M27" i="11"/>
  <c r="N27" i="11"/>
  <c r="O27" i="11"/>
  <c r="P27" i="11"/>
  <c r="Q27" i="11"/>
  <c r="R27" i="11"/>
  <c r="S27" i="11"/>
  <c r="T27" i="11"/>
  <c r="U27" i="11"/>
  <c r="V27" i="11"/>
  <c r="W27" i="11"/>
  <c r="X27" i="11"/>
  <c r="Y27" i="11"/>
  <c r="Z27" i="11"/>
  <c r="AA27" i="11"/>
  <c r="AB27" i="11"/>
  <c r="AC27" i="11"/>
  <c r="AD27" i="11"/>
  <c r="AE27" i="11"/>
  <c r="AF27" i="11"/>
  <c r="AG27" i="11"/>
  <c r="AH27" i="11"/>
  <c r="AI27" i="11"/>
  <c r="AJ27" i="11"/>
  <c r="AK27" i="11"/>
  <c r="AL27" i="11"/>
  <c r="AM27" i="11"/>
  <c r="AN27" i="11"/>
  <c r="AO27" i="11"/>
  <c r="AP27" i="11"/>
  <c r="AQ27" i="11"/>
  <c r="AR27" i="11"/>
  <c r="AS27" i="11"/>
  <c r="E28" i="11"/>
  <c r="F28" i="11"/>
  <c r="G28" i="11"/>
  <c r="H28" i="11"/>
  <c r="I28" i="11"/>
  <c r="J28" i="11"/>
  <c r="K28" i="11"/>
  <c r="L28" i="11"/>
  <c r="M28" i="11"/>
  <c r="N28" i="11"/>
  <c r="O28" i="11"/>
  <c r="P28" i="11"/>
  <c r="Q28" i="11"/>
  <c r="R28" i="11"/>
  <c r="S28" i="11"/>
  <c r="T28" i="11"/>
  <c r="U28" i="11"/>
  <c r="V28" i="11"/>
  <c r="W28" i="11"/>
  <c r="X28" i="11"/>
  <c r="Y28" i="11"/>
  <c r="Z28" i="11"/>
  <c r="AA28" i="11"/>
  <c r="AB28" i="11"/>
  <c r="AC28" i="11"/>
  <c r="AD28" i="11"/>
  <c r="AE28" i="11"/>
  <c r="AF28" i="11"/>
  <c r="AG28" i="11"/>
  <c r="AH28" i="11"/>
  <c r="AI28" i="11"/>
  <c r="AJ28" i="11"/>
  <c r="AK28" i="11"/>
  <c r="AL28" i="11"/>
  <c r="AM28" i="11"/>
  <c r="AN28" i="11"/>
  <c r="AO28" i="11"/>
  <c r="AP28" i="11"/>
  <c r="AQ28" i="11"/>
  <c r="AR28" i="11"/>
  <c r="AS28" i="11"/>
  <c r="E30" i="11"/>
  <c r="F30" i="11"/>
  <c r="G30" i="11"/>
  <c r="H30" i="11"/>
  <c r="I30" i="11"/>
  <c r="J30" i="11"/>
  <c r="K30" i="11"/>
  <c r="L30" i="11"/>
  <c r="M30" i="11"/>
  <c r="N30" i="11"/>
  <c r="O30" i="11"/>
  <c r="P30" i="11"/>
  <c r="Q30" i="11"/>
  <c r="R30" i="11"/>
  <c r="S30" i="11"/>
  <c r="T30" i="11"/>
  <c r="U30" i="11"/>
  <c r="V30" i="11"/>
  <c r="W30" i="11"/>
  <c r="X30" i="11"/>
  <c r="Y30" i="11"/>
  <c r="Z30" i="11"/>
  <c r="AA30" i="11"/>
  <c r="AB30" i="11"/>
  <c r="AC30" i="11"/>
  <c r="AD30" i="11"/>
  <c r="AE30" i="11"/>
  <c r="AF30" i="11"/>
  <c r="AG30" i="11"/>
  <c r="AH30" i="11"/>
  <c r="AI30" i="11"/>
  <c r="AJ30" i="11"/>
  <c r="AK30" i="11"/>
  <c r="AL30" i="11"/>
  <c r="AM30" i="11"/>
  <c r="AN30" i="11"/>
  <c r="AO30" i="11"/>
  <c r="AP30" i="11"/>
  <c r="AQ30" i="11"/>
  <c r="AR30" i="11"/>
  <c r="AS30" i="11"/>
  <c r="E31" i="11"/>
  <c r="F31" i="11"/>
  <c r="G31" i="11"/>
  <c r="H31" i="11"/>
  <c r="I31" i="11"/>
  <c r="J31" i="11"/>
  <c r="K31" i="11"/>
  <c r="L31" i="11"/>
  <c r="M31" i="11"/>
  <c r="N31" i="11"/>
  <c r="O31" i="11"/>
  <c r="P31" i="11"/>
  <c r="Q31" i="11"/>
  <c r="R31" i="11"/>
  <c r="S31" i="11"/>
  <c r="T31" i="11"/>
  <c r="U31" i="11"/>
  <c r="V31" i="11"/>
  <c r="W31" i="11"/>
  <c r="X31" i="11"/>
  <c r="Y31" i="11"/>
  <c r="Z31" i="11"/>
  <c r="AA31" i="11"/>
  <c r="AB31" i="11"/>
  <c r="AC31" i="11"/>
  <c r="AD31" i="11"/>
  <c r="AE31" i="11"/>
  <c r="AF31" i="11"/>
  <c r="AG31" i="11"/>
  <c r="AH31" i="11"/>
  <c r="AI31" i="11"/>
  <c r="AJ31" i="11"/>
  <c r="AK31" i="11"/>
  <c r="AL31" i="11"/>
  <c r="AM31" i="11"/>
  <c r="AN31" i="11"/>
  <c r="AO31" i="11"/>
  <c r="AP31" i="11"/>
  <c r="AQ31" i="11"/>
  <c r="AR31" i="11"/>
  <c r="AS31" i="11"/>
  <c r="E33" i="11"/>
  <c r="F33" i="11"/>
  <c r="G33" i="11"/>
  <c r="H33" i="11"/>
  <c r="I33" i="11"/>
  <c r="J33" i="11"/>
  <c r="K33" i="11"/>
  <c r="L33" i="11"/>
  <c r="M33" i="11"/>
  <c r="N33" i="11"/>
  <c r="O33" i="11"/>
  <c r="P33" i="11"/>
  <c r="Q33" i="11"/>
  <c r="R33" i="11"/>
  <c r="S33" i="11"/>
  <c r="T33" i="11"/>
  <c r="U33" i="11"/>
  <c r="V33" i="11"/>
  <c r="W33" i="11"/>
  <c r="X33" i="11"/>
  <c r="Y33" i="11"/>
  <c r="Z33" i="11"/>
  <c r="AA33" i="11"/>
  <c r="AB33" i="11"/>
  <c r="AC33" i="11"/>
  <c r="AD33" i="11"/>
  <c r="AE33" i="11"/>
  <c r="AF33" i="11"/>
  <c r="AG33" i="11"/>
  <c r="AH33" i="11"/>
  <c r="AI33" i="11"/>
  <c r="AJ33" i="11"/>
  <c r="AK33" i="11"/>
  <c r="AL33" i="11"/>
  <c r="AM33" i="11"/>
  <c r="AN33" i="11"/>
  <c r="AO33" i="11"/>
  <c r="AP33" i="11"/>
  <c r="AQ33" i="11"/>
  <c r="AR33" i="11"/>
  <c r="AS33" i="11"/>
  <c r="E34" i="11"/>
  <c r="F34" i="11"/>
  <c r="G34" i="11"/>
  <c r="H34" i="11"/>
  <c r="I34" i="11"/>
  <c r="J34" i="11"/>
  <c r="K34" i="11"/>
  <c r="L34" i="11"/>
  <c r="M34" i="11"/>
  <c r="N34" i="11"/>
  <c r="O34" i="11"/>
  <c r="P34" i="11"/>
  <c r="Q34" i="11"/>
  <c r="R34" i="11"/>
  <c r="S34" i="11"/>
  <c r="T34" i="11"/>
  <c r="U34" i="11"/>
  <c r="V34" i="11"/>
  <c r="W34" i="11"/>
  <c r="X34" i="11"/>
  <c r="Y34" i="11"/>
  <c r="Z34" i="11"/>
  <c r="AA34" i="11"/>
  <c r="AB34" i="11"/>
  <c r="AC34" i="11"/>
  <c r="AD34" i="11"/>
  <c r="AE34" i="11"/>
  <c r="AF34" i="11"/>
  <c r="AG34" i="11"/>
  <c r="AH34" i="11"/>
  <c r="AI34" i="11"/>
  <c r="AJ34" i="11"/>
  <c r="AK34" i="11"/>
  <c r="AL34" i="11"/>
  <c r="AM34" i="11"/>
  <c r="AN34" i="11"/>
  <c r="AO34" i="11"/>
  <c r="AP34" i="11"/>
  <c r="AQ34" i="11"/>
  <c r="AR34" i="11"/>
  <c r="AS34" i="11"/>
  <c r="E36" i="11"/>
  <c r="F36" i="11"/>
  <c r="G36" i="11"/>
  <c r="H36" i="11"/>
  <c r="I36" i="11"/>
  <c r="J36" i="11"/>
  <c r="K36" i="11"/>
  <c r="L36" i="11"/>
  <c r="M36" i="11"/>
  <c r="N36" i="11"/>
  <c r="O36" i="11"/>
  <c r="P36" i="11"/>
  <c r="Q36" i="11"/>
  <c r="R36" i="11"/>
  <c r="S36" i="11"/>
  <c r="T36" i="11"/>
  <c r="U36" i="11"/>
  <c r="V36" i="11"/>
  <c r="W36" i="11"/>
  <c r="X36" i="11"/>
  <c r="Y36" i="11"/>
  <c r="Z36" i="11"/>
  <c r="AA36" i="11"/>
  <c r="AB36" i="11"/>
  <c r="AC36" i="11"/>
  <c r="AD36" i="11"/>
  <c r="AE36" i="11"/>
  <c r="AF36" i="11"/>
  <c r="AG36" i="11"/>
  <c r="AH36" i="11"/>
  <c r="AI36" i="11"/>
  <c r="AJ36" i="11"/>
  <c r="AK36" i="11"/>
  <c r="AL36" i="11"/>
  <c r="AM36" i="11"/>
  <c r="AN36" i="11"/>
  <c r="AO36" i="11"/>
  <c r="AP36" i="11"/>
  <c r="AQ36" i="11"/>
  <c r="AR36" i="11"/>
  <c r="AS36" i="11"/>
  <c r="E37" i="11"/>
  <c r="F37" i="11"/>
  <c r="G37" i="11"/>
  <c r="H37" i="11"/>
  <c r="I37" i="11"/>
  <c r="J37" i="11"/>
  <c r="K37" i="11"/>
  <c r="L37" i="11"/>
  <c r="M37" i="11"/>
  <c r="N37" i="11"/>
  <c r="O37" i="11"/>
  <c r="P37" i="11"/>
  <c r="Q37" i="11"/>
  <c r="R37" i="11"/>
  <c r="S37" i="11"/>
  <c r="T37" i="11"/>
  <c r="U37" i="11"/>
  <c r="V37" i="11"/>
  <c r="W37" i="11"/>
  <c r="X37" i="11"/>
  <c r="Y37" i="11"/>
  <c r="Z37" i="11"/>
  <c r="AA37" i="11"/>
  <c r="AB37" i="11"/>
  <c r="AC37" i="11"/>
  <c r="AD37" i="11"/>
  <c r="AE37" i="11"/>
  <c r="AF37" i="11"/>
  <c r="AG37" i="11"/>
  <c r="AH37" i="11"/>
  <c r="AI37" i="11"/>
  <c r="AJ37" i="11"/>
  <c r="AK37" i="11"/>
  <c r="AL37" i="11"/>
  <c r="AM37" i="11"/>
  <c r="AN37" i="11"/>
  <c r="AO37" i="11"/>
  <c r="AP37" i="11"/>
  <c r="AQ37" i="11"/>
  <c r="AR37" i="11"/>
  <c r="AS37" i="11"/>
  <c r="E39" i="11"/>
  <c r="F39" i="11"/>
  <c r="G39" i="11"/>
  <c r="H39" i="11"/>
  <c r="I39" i="11"/>
  <c r="J39" i="11"/>
  <c r="K39" i="11"/>
  <c r="L39" i="11"/>
  <c r="M39" i="11"/>
  <c r="N39" i="11"/>
  <c r="O39" i="11"/>
  <c r="P39" i="11"/>
  <c r="Q39" i="11"/>
  <c r="R39" i="11"/>
  <c r="S39" i="11"/>
  <c r="T39" i="11"/>
  <c r="U39" i="11"/>
  <c r="V39" i="11"/>
  <c r="W39" i="11"/>
  <c r="X39" i="11"/>
  <c r="Y39" i="11"/>
  <c r="Z39" i="11"/>
  <c r="AA39" i="11"/>
  <c r="AB39" i="11"/>
  <c r="AC39" i="11"/>
  <c r="AD39" i="11"/>
  <c r="AE39" i="11"/>
  <c r="AF39" i="11"/>
  <c r="AG39" i="11"/>
  <c r="AH39" i="11"/>
  <c r="AI39" i="11"/>
  <c r="AJ39" i="11"/>
  <c r="AK39" i="11"/>
  <c r="AL39" i="11"/>
  <c r="AM39" i="11"/>
  <c r="AN39" i="11"/>
  <c r="AO39" i="11"/>
  <c r="AP39" i="11"/>
  <c r="AQ39" i="11"/>
  <c r="AR39" i="11"/>
  <c r="AS39" i="11"/>
  <c r="E40" i="11"/>
  <c r="F40" i="11"/>
  <c r="G40" i="11"/>
  <c r="H40" i="11"/>
  <c r="I40" i="11"/>
  <c r="J40" i="11"/>
  <c r="K40" i="11"/>
  <c r="L40" i="11"/>
  <c r="M40" i="11"/>
  <c r="N40" i="11"/>
  <c r="O40" i="11"/>
  <c r="P40" i="11"/>
  <c r="Q40" i="11"/>
  <c r="R40" i="11"/>
  <c r="S40" i="11"/>
  <c r="T40" i="11"/>
  <c r="U40" i="11"/>
  <c r="V40" i="11"/>
  <c r="W40" i="11"/>
  <c r="X40" i="11"/>
  <c r="Y40" i="11"/>
  <c r="Z40" i="11"/>
  <c r="AA40" i="11"/>
  <c r="AB40" i="11"/>
  <c r="AC40" i="11"/>
  <c r="AD40" i="11"/>
  <c r="AE40" i="11"/>
  <c r="AF40" i="11"/>
  <c r="AG40" i="11"/>
  <c r="AH40" i="11"/>
  <c r="AI40" i="11"/>
  <c r="AJ40" i="11"/>
  <c r="AK40" i="11"/>
  <c r="AL40" i="11"/>
  <c r="AM40" i="11"/>
  <c r="AN40" i="11"/>
  <c r="AO40" i="11"/>
  <c r="AP40" i="11"/>
  <c r="AQ40" i="11"/>
  <c r="AR40" i="11"/>
  <c r="AS40" i="11"/>
  <c r="E41" i="11"/>
  <c r="F41" i="11"/>
  <c r="G41" i="11"/>
  <c r="H41" i="11"/>
  <c r="I41" i="11"/>
  <c r="J41" i="11"/>
  <c r="K41" i="11"/>
  <c r="L41" i="11"/>
  <c r="M41" i="11"/>
  <c r="N41" i="11"/>
  <c r="O41" i="11"/>
  <c r="P41" i="11"/>
  <c r="Q41" i="11"/>
  <c r="R41" i="11"/>
  <c r="S41" i="11"/>
  <c r="T41" i="11"/>
  <c r="U41" i="11"/>
  <c r="V41" i="11"/>
  <c r="W41" i="11"/>
  <c r="X41" i="11"/>
  <c r="Y41" i="11"/>
  <c r="Z41" i="11"/>
  <c r="AA41" i="11"/>
  <c r="AB41" i="11"/>
  <c r="AC41" i="11"/>
  <c r="AD41" i="11"/>
  <c r="AE41" i="11"/>
  <c r="AF41" i="11"/>
  <c r="AG41" i="11"/>
  <c r="AH41" i="11"/>
  <c r="AI41" i="11"/>
  <c r="AJ41" i="11"/>
  <c r="AK41" i="11"/>
  <c r="AL41" i="11"/>
  <c r="AM41" i="11"/>
  <c r="AN41" i="11"/>
  <c r="AO41" i="11"/>
  <c r="AP41" i="11"/>
  <c r="AQ41" i="11"/>
  <c r="AR41" i="11"/>
  <c r="AS41" i="11"/>
  <c r="E43" i="11"/>
  <c r="F43" i="11"/>
  <c r="G43" i="11"/>
  <c r="H43" i="11"/>
  <c r="I43" i="11"/>
  <c r="J43" i="11"/>
  <c r="K43" i="11"/>
  <c r="L43" i="11"/>
  <c r="M43" i="11"/>
  <c r="N43" i="11"/>
  <c r="O43" i="11"/>
  <c r="P43" i="11"/>
  <c r="Q43" i="11"/>
  <c r="R43" i="11"/>
  <c r="S43" i="11"/>
  <c r="T43" i="11"/>
  <c r="U43" i="11"/>
  <c r="V43" i="11"/>
  <c r="W43" i="11"/>
  <c r="X43" i="11"/>
  <c r="Y43" i="11"/>
  <c r="Z43" i="11"/>
  <c r="AA43" i="11"/>
  <c r="AB43" i="11"/>
  <c r="AC43" i="11"/>
  <c r="AD43" i="11"/>
  <c r="AE43" i="11"/>
  <c r="AF43" i="11"/>
  <c r="AG43" i="11"/>
  <c r="AH43" i="11"/>
  <c r="AI43" i="11"/>
  <c r="AJ43" i="11"/>
  <c r="AK43" i="11"/>
  <c r="AL43" i="11"/>
  <c r="AM43" i="11"/>
  <c r="AN43" i="11"/>
  <c r="AO43" i="11"/>
  <c r="AP43" i="11"/>
  <c r="AQ43" i="11"/>
  <c r="AR43" i="11"/>
  <c r="AS43" i="11"/>
  <c r="E44" i="11"/>
  <c r="F44" i="11"/>
  <c r="G44" i="11"/>
  <c r="H44" i="11"/>
  <c r="I44" i="11"/>
  <c r="J44" i="11"/>
  <c r="K44" i="11"/>
  <c r="L44" i="11"/>
  <c r="M44" i="11"/>
  <c r="N44" i="11"/>
  <c r="O44" i="11"/>
  <c r="P44" i="11"/>
  <c r="Q44" i="11"/>
  <c r="R44" i="11"/>
  <c r="S44" i="11"/>
  <c r="T44" i="11"/>
  <c r="U44" i="11"/>
  <c r="V44" i="11"/>
  <c r="W44" i="11"/>
  <c r="X44" i="11"/>
  <c r="Y44" i="11"/>
  <c r="Z44" i="11"/>
  <c r="AA44" i="11"/>
  <c r="AB44" i="11"/>
  <c r="AC44" i="11"/>
  <c r="AD44" i="11"/>
  <c r="AE44" i="11"/>
  <c r="AF44" i="11"/>
  <c r="AG44" i="11"/>
  <c r="AH44" i="11"/>
  <c r="AI44" i="11"/>
  <c r="AJ44" i="11"/>
  <c r="AK44" i="11"/>
  <c r="AL44" i="11"/>
  <c r="AM44" i="11"/>
  <c r="AN44" i="11"/>
  <c r="AO44" i="11"/>
  <c r="AP44" i="11"/>
  <c r="AQ44" i="11"/>
  <c r="AR44" i="11"/>
  <c r="AS44" i="11"/>
  <c r="E45" i="11"/>
  <c r="F45" i="11"/>
  <c r="G45" i="11"/>
  <c r="H45" i="11"/>
  <c r="I45" i="11"/>
  <c r="J45" i="11"/>
  <c r="K45" i="11"/>
  <c r="L45" i="11"/>
  <c r="M45" i="11"/>
  <c r="N45" i="11"/>
  <c r="O45" i="11"/>
  <c r="P45" i="11"/>
  <c r="Q45" i="11"/>
  <c r="R45" i="11"/>
  <c r="S45" i="11"/>
  <c r="T45" i="11"/>
  <c r="U45" i="11"/>
  <c r="V45" i="11"/>
  <c r="W45" i="11"/>
  <c r="X45" i="11"/>
  <c r="Y45" i="11"/>
  <c r="Z45" i="11"/>
  <c r="AA45" i="11"/>
  <c r="AB45" i="11"/>
  <c r="AC45" i="11"/>
  <c r="AD45" i="11"/>
  <c r="AE45" i="11"/>
  <c r="AF45" i="11"/>
  <c r="AG45" i="11"/>
  <c r="AH45" i="11"/>
  <c r="AI45" i="11"/>
  <c r="AJ45" i="11"/>
  <c r="AK45" i="11"/>
  <c r="AL45" i="11"/>
  <c r="AM45" i="11"/>
  <c r="AN45" i="11"/>
  <c r="AO45" i="11"/>
  <c r="AP45" i="11"/>
  <c r="AQ45" i="11"/>
  <c r="AR45" i="11"/>
  <c r="AS45" i="11"/>
  <c r="E46" i="11"/>
  <c r="F46" i="11"/>
  <c r="G46" i="11"/>
  <c r="H46" i="11"/>
  <c r="I46" i="11"/>
  <c r="J46" i="11"/>
  <c r="K46" i="11"/>
  <c r="L46" i="11"/>
  <c r="M46" i="11"/>
  <c r="N46" i="11"/>
  <c r="O46" i="11"/>
  <c r="P46" i="11"/>
  <c r="Q46" i="11"/>
  <c r="R46" i="11"/>
  <c r="S46" i="11"/>
  <c r="T46" i="11"/>
  <c r="U46" i="11"/>
  <c r="V46" i="11"/>
  <c r="W46" i="11"/>
  <c r="X46" i="11"/>
  <c r="Y46" i="11"/>
  <c r="Z46" i="11"/>
  <c r="AA46" i="11"/>
  <c r="AB46" i="11"/>
  <c r="AC46" i="11"/>
  <c r="AD46" i="11"/>
  <c r="AE46" i="11"/>
  <c r="AF46" i="11"/>
  <c r="AG46" i="11"/>
  <c r="AH46" i="11"/>
  <c r="AI46" i="11"/>
  <c r="AJ46" i="11"/>
  <c r="AK46" i="11"/>
  <c r="AL46" i="11"/>
  <c r="AM46" i="11"/>
  <c r="AN46" i="11"/>
  <c r="AO46" i="11"/>
  <c r="AP46" i="11"/>
  <c r="AQ46" i="11"/>
  <c r="AR46" i="11"/>
  <c r="AS46" i="11"/>
  <c r="E47" i="11"/>
  <c r="F47" i="11"/>
  <c r="G47" i="11"/>
  <c r="H47" i="11"/>
  <c r="I47" i="11"/>
  <c r="J47" i="11"/>
  <c r="K47" i="11"/>
  <c r="L47" i="11"/>
  <c r="M47" i="11"/>
  <c r="N47" i="11"/>
  <c r="O47" i="11"/>
  <c r="P47" i="11"/>
  <c r="Q47" i="11"/>
  <c r="R47" i="11"/>
  <c r="S47" i="11"/>
  <c r="T47" i="11"/>
  <c r="U47" i="11"/>
  <c r="V47" i="11"/>
  <c r="W47" i="11"/>
  <c r="X47" i="11"/>
  <c r="Y47" i="11"/>
  <c r="Z47" i="11"/>
  <c r="AA47" i="11"/>
  <c r="AB47" i="11"/>
  <c r="AC47" i="11"/>
  <c r="AD47" i="11"/>
  <c r="AE47" i="11"/>
  <c r="AF47" i="11"/>
  <c r="AG47" i="11"/>
  <c r="AH47" i="11"/>
  <c r="AI47" i="11"/>
  <c r="AJ47" i="11"/>
  <c r="AK47" i="11"/>
  <c r="AL47" i="11"/>
  <c r="AM47" i="11"/>
  <c r="AN47" i="11"/>
  <c r="AO47" i="11"/>
  <c r="AP47" i="11"/>
  <c r="AQ47" i="11"/>
  <c r="AR47" i="11"/>
  <c r="AS47" i="11"/>
  <c r="E49" i="11"/>
  <c r="F49" i="11"/>
  <c r="G49" i="11"/>
  <c r="H49" i="11"/>
  <c r="I49" i="11"/>
  <c r="J49" i="11"/>
  <c r="K49" i="11"/>
  <c r="L49" i="11"/>
  <c r="M49" i="11"/>
  <c r="N49" i="11"/>
  <c r="O49" i="11"/>
  <c r="P49" i="11"/>
  <c r="Q49" i="11"/>
  <c r="R49" i="11"/>
  <c r="S49" i="11"/>
  <c r="T49" i="11"/>
  <c r="U49" i="11"/>
  <c r="V49" i="11"/>
  <c r="W49" i="11"/>
  <c r="X49" i="11"/>
  <c r="Y49" i="11"/>
  <c r="Z49" i="11"/>
  <c r="AA49" i="11"/>
  <c r="AB49" i="11"/>
  <c r="AC49" i="11"/>
  <c r="AD49" i="11"/>
  <c r="AE49" i="11"/>
  <c r="AF49" i="11"/>
  <c r="AG49" i="11"/>
  <c r="AH49" i="11"/>
  <c r="AI49" i="11"/>
  <c r="AJ49" i="11"/>
  <c r="AK49" i="11"/>
  <c r="AL49" i="11"/>
  <c r="AM49" i="11"/>
  <c r="AN49" i="11"/>
  <c r="AO49" i="11"/>
  <c r="AP49" i="11"/>
  <c r="AQ49" i="11"/>
  <c r="AR49" i="11"/>
  <c r="AS49" i="11"/>
  <c r="E50" i="11"/>
  <c r="F50" i="11"/>
  <c r="G50" i="11"/>
  <c r="H50" i="11"/>
  <c r="I50" i="11"/>
  <c r="J50" i="11"/>
  <c r="K50" i="11"/>
  <c r="L50" i="11"/>
  <c r="M50" i="11"/>
  <c r="N50" i="11"/>
  <c r="O50" i="11"/>
  <c r="P50" i="11"/>
  <c r="Q50" i="11"/>
  <c r="R50" i="11"/>
  <c r="S50" i="11"/>
  <c r="T50" i="11"/>
  <c r="U50" i="11"/>
  <c r="V50" i="11"/>
  <c r="W50" i="11"/>
  <c r="X50" i="11"/>
  <c r="Y50" i="11"/>
  <c r="Z50" i="11"/>
  <c r="AA50" i="11"/>
  <c r="AB50" i="11"/>
  <c r="AC50" i="11"/>
  <c r="AD50" i="11"/>
  <c r="AE50" i="11"/>
  <c r="AF50" i="11"/>
  <c r="AG50" i="11"/>
  <c r="AH50" i="11"/>
  <c r="AI50" i="11"/>
  <c r="AJ50" i="11"/>
  <c r="AK50" i="11"/>
  <c r="AL50" i="11"/>
  <c r="AM50" i="11"/>
  <c r="AN50" i="11"/>
  <c r="AO50" i="11"/>
  <c r="AP50" i="11"/>
  <c r="AQ50" i="11"/>
  <c r="AR50" i="11"/>
  <c r="AS50" i="11"/>
  <c r="E51" i="11"/>
  <c r="F51" i="11"/>
  <c r="G51" i="11"/>
  <c r="H51" i="11"/>
  <c r="I51" i="11"/>
  <c r="J51" i="11"/>
  <c r="K51" i="11"/>
  <c r="L51" i="11"/>
  <c r="M51" i="11"/>
  <c r="N51" i="11"/>
  <c r="O51" i="11"/>
  <c r="P51" i="11"/>
  <c r="Q51" i="11"/>
  <c r="R51" i="11"/>
  <c r="S51" i="11"/>
  <c r="T51" i="11"/>
  <c r="U51" i="11"/>
  <c r="V51" i="11"/>
  <c r="W51" i="11"/>
  <c r="X51" i="11"/>
  <c r="Y51" i="11"/>
  <c r="Z51" i="11"/>
  <c r="AA51" i="11"/>
  <c r="AB51" i="11"/>
  <c r="AC51" i="11"/>
  <c r="AD51" i="11"/>
  <c r="AE51" i="11"/>
  <c r="AF51" i="11"/>
  <c r="AG51" i="11"/>
  <c r="AH51" i="11"/>
  <c r="AI51" i="11"/>
  <c r="AJ51" i="11"/>
  <c r="AK51" i="11"/>
  <c r="AL51" i="11"/>
  <c r="AM51" i="11"/>
  <c r="AN51" i="11"/>
  <c r="AO51" i="11"/>
  <c r="AP51" i="11"/>
  <c r="AQ51" i="11"/>
  <c r="AR51" i="11"/>
  <c r="AS51" i="11"/>
  <c r="E52" i="11"/>
  <c r="F52" i="11"/>
  <c r="G52" i="11"/>
  <c r="H52" i="11"/>
  <c r="I52" i="11"/>
  <c r="J52" i="11"/>
  <c r="K52" i="11"/>
  <c r="L52" i="11"/>
  <c r="M52" i="11"/>
  <c r="N52" i="11"/>
  <c r="O52" i="11"/>
  <c r="P52" i="11"/>
  <c r="Q52" i="11"/>
  <c r="R52" i="11"/>
  <c r="S52" i="11"/>
  <c r="T52" i="11"/>
  <c r="U52" i="11"/>
  <c r="V52" i="11"/>
  <c r="W52" i="11"/>
  <c r="X52" i="11"/>
  <c r="Y52" i="11"/>
  <c r="Z52" i="11"/>
  <c r="AA52" i="11"/>
  <c r="AB52" i="11"/>
  <c r="AC52" i="11"/>
  <c r="AD52" i="11"/>
  <c r="AE52" i="11"/>
  <c r="AF52" i="11"/>
  <c r="AG52" i="11"/>
  <c r="AH52" i="11"/>
  <c r="AI52" i="11"/>
  <c r="AJ52" i="11"/>
  <c r="AK52" i="11"/>
  <c r="AL52" i="11"/>
  <c r="AM52" i="11"/>
  <c r="AN52" i="11"/>
  <c r="AO52" i="11"/>
  <c r="AP52" i="11"/>
  <c r="AQ52" i="11"/>
  <c r="AR52" i="11"/>
  <c r="AS52" i="11"/>
  <c r="E53" i="11"/>
  <c r="F53" i="11"/>
  <c r="G53" i="11"/>
  <c r="H53" i="11"/>
  <c r="I53" i="11"/>
  <c r="J53" i="11"/>
  <c r="K53" i="11"/>
  <c r="L53" i="11"/>
  <c r="M53" i="11"/>
  <c r="N53" i="11"/>
  <c r="O53" i="11"/>
  <c r="P53" i="11"/>
  <c r="Q53" i="11"/>
  <c r="R53" i="11"/>
  <c r="S53" i="11"/>
  <c r="T53" i="11"/>
  <c r="U53" i="11"/>
  <c r="V53" i="11"/>
  <c r="W53" i="11"/>
  <c r="X53" i="11"/>
  <c r="Y53" i="11"/>
  <c r="Z53" i="11"/>
  <c r="AA53" i="11"/>
  <c r="AB53" i="11"/>
  <c r="AC53" i="11"/>
  <c r="AD53" i="11"/>
  <c r="AE53" i="11"/>
  <c r="AF53" i="11"/>
  <c r="AG53" i="11"/>
  <c r="AH53" i="11"/>
  <c r="AI53" i="11"/>
  <c r="AJ53" i="11"/>
  <c r="AK53" i="11"/>
  <c r="AL53" i="11"/>
  <c r="AM53" i="11"/>
  <c r="AN53" i="11"/>
  <c r="AO53" i="11"/>
  <c r="AP53" i="11"/>
  <c r="AQ53" i="11"/>
  <c r="AR53" i="11"/>
  <c r="AS53" i="11"/>
  <c r="E54" i="11"/>
  <c r="F54" i="11"/>
  <c r="G54" i="11"/>
  <c r="H54" i="11"/>
  <c r="I54" i="11"/>
  <c r="J54" i="11"/>
  <c r="K54" i="11"/>
  <c r="L54" i="11"/>
  <c r="M54" i="11"/>
  <c r="N54" i="11"/>
  <c r="O54" i="11"/>
  <c r="P54" i="11"/>
  <c r="Q54" i="11"/>
  <c r="R54" i="11"/>
  <c r="S54" i="11"/>
  <c r="T54" i="11"/>
  <c r="U54" i="11"/>
  <c r="V54" i="11"/>
  <c r="W54" i="11"/>
  <c r="X54" i="11"/>
  <c r="Y54" i="11"/>
  <c r="Z54" i="11"/>
  <c r="AA54" i="11"/>
  <c r="AB54" i="11"/>
  <c r="AC54" i="11"/>
  <c r="AD54" i="11"/>
  <c r="AE54" i="11"/>
  <c r="AF54" i="11"/>
  <c r="AG54" i="11"/>
  <c r="AH54" i="11"/>
  <c r="AI54" i="11"/>
  <c r="AJ54" i="11"/>
  <c r="AK54" i="11"/>
  <c r="AL54" i="11"/>
  <c r="AM54" i="11"/>
  <c r="AN54" i="11"/>
  <c r="AO54" i="11"/>
  <c r="AP54" i="11"/>
  <c r="AQ54" i="11"/>
  <c r="AR54" i="11"/>
  <c r="AS54" i="11"/>
  <c r="E55" i="11"/>
  <c r="F55" i="11"/>
  <c r="G55" i="11"/>
  <c r="H55" i="11"/>
  <c r="I55" i="11"/>
  <c r="J55" i="11"/>
  <c r="K55" i="11"/>
  <c r="L55" i="11"/>
  <c r="M55" i="11"/>
  <c r="N55" i="11"/>
  <c r="O55" i="11"/>
  <c r="P55" i="11"/>
  <c r="Q55" i="11"/>
  <c r="R55" i="11"/>
  <c r="S55" i="11"/>
  <c r="T55" i="11"/>
  <c r="U55" i="11"/>
  <c r="V55" i="11"/>
  <c r="W55" i="11"/>
  <c r="X55" i="11"/>
  <c r="Y55" i="11"/>
  <c r="Z55" i="11"/>
  <c r="AA55" i="11"/>
  <c r="AB55" i="11"/>
  <c r="AC55" i="11"/>
  <c r="AD55" i="11"/>
  <c r="AE55" i="11"/>
  <c r="AF55" i="11"/>
  <c r="AG55" i="11"/>
  <c r="AH55" i="11"/>
  <c r="AI55" i="11"/>
  <c r="AJ55" i="11"/>
  <c r="AK55" i="11"/>
  <c r="AL55" i="11"/>
  <c r="AM55" i="11"/>
  <c r="AN55" i="11"/>
  <c r="AO55" i="11"/>
  <c r="AP55" i="11"/>
  <c r="AQ55" i="11"/>
  <c r="AR55" i="11"/>
  <c r="AS55" i="11"/>
  <c r="E56" i="11"/>
  <c r="F56" i="11"/>
  <c r="G56" i="11"/>
  <c r="H56" i="11"/>
  <c r="I56" i="11"/>
  <c r="J56" i="11"/>
  <c r="K56" i="11"/>
  <c r="L56" i="11"/>
  <c r="M56" i="11"/>
  <c r="N56" i="11"/>
  <c r="O56" i="11"/>
  <c r="P56" i="11"/>
  <c r="Q56" i="11"/>
  <c r="R56" i="11"/>
  <c r="S56" i="11"/>
  <c r="T56" i="11"/>
  <c r="U56" i="11"/>
  <c r="V56" i="11"/>
  <c r="W56" i="11"/>
  <c r="X56" i="11"/>
  <c r="Y56" i="11"/>
  <c r="Z56" i="11"/>
  <c r="AA56" i="11"/>
  <c r="AB56" i="11"/>
  <c r="AC56" i="11"/>
  <c r="AD56" i="11"/>
  <c r="AE56" i="11"/>
  <c r="AF56" i="11"/>
  <c r="AG56" i="11"/>
  <c r="AH56" i="11"/>
  <c r="AI56" i="11"/>
  <c r="AJ56" i="11"/>
  <c r="AK56" i="11"/>
  <c r="AL56" i="11"/>
  <c r="AM56" i="11"/>
  <c r="AN56" i="11"/>
  <c r="AO56" i="11"/>
  <c r="AP56" i="11"/>
  <c r="AQ56" i="11"/>
  <c r="AR56" i="11"/>
  <c r="AS56" i="11"/>
  <c r="E57" i="11"/>
  <c r="F57" i="11"/>
  <c r="G57" i="11"/>
  <c r="H57" i="11"/>
  <c r="I57" i="11"/>
  <c r="J57" i="11"/>
  <c r="K57" i="11"/>
  <c r="L57" i="11"/>
  <c r="M57" i="11"/>
  <c r="N57" i="11"/>
  <c r="O57" i="11"/>
  <c r="P57" i="11"/>
  <c r="Q57" i="11"/>
  <c r="R57" i="11"/>
  <c r="S57" i="11"/>
  <c r="T57" i="11"/>
  <c r="U57" i="11"/>
  <c r="V57" i="11"/>
  <c r="W57" i="11"/>
  <c r="X57" i="11"/>
  <c r="Y57" i="11"/>
  <c r="Z57" i="11"/>
  <c r="AA57" i="11"/>
  <c r="AB57" i="11"/>
  <c r="AC57" i="11"/>
  <c r="AD57" i="11"/>
  <c r="AE57" i="11"/>
  <c r="AF57" i="11"/>
  <c r="AG57" i="11"/>
  <c r="AH57" i="11"/>
  <c r="AI57" i="11"/>
  <c r="AJ57" i="11"/>
  <c r="AK57" i="11"/>
  <c r="AL57" i="11"/>
  <c r="AM57" i="11"/>
  <c r="AN57" i="11"/>
  <c r="AO57" i="11"/>
  <c r="AP57" i="11"/>
  <c r="AQ57" i="11"/>
  <c r="AR57" i="11"/>
  <c r="AS57" i="11"/>
  <c r="E58" i="11"/>
  <c r="F58" i="11"/>
  <c r="G58" i="11"/>
  <c r="H58" i="11"/>
  <c r="I58" i="11"/>
  <c r="J58" i="11"/>
  <c r="K58" i="11"/>
  <c r="L58" i="11"/>
  <c r="M58" i="11"/>
  <c r="N58" i="11"/>
  <c r="O58" i="11"/>
  <c r="P58" i="11"/>
  <c r="Q58" i="11"/>
  <c r="R58" i="11"/>
  <c r="S58" i="11"/>
  <c r="T58" i="11"/>
  <c r="U58" i="11"/>
  <c r="V58" i="11"/>
  <c r="W58" i="11"/>
  <c r="X58" i="11"/>
  <c r="Y58" i="11"/>
  <c r="Z58" i="11"/>
  <c r="AA58" i="11"/>
  <c r="AB58" i="11"/>
  <c r="AC58" i="11"/>
  <c r="AD58" i="11"/>
  <c r="AE58" i="11"/>
  <c r="AF58" i="11"/>
  <c r="AG58" i="11"/>
  <c r="AH58" i="11"/>
  <c r="AI58" i="11"/>
  <c r="AJ58" i="11"/>
  <c r="AK58" i="11"/>
  <c r="AL58" i="11"/>
  <c r="AM58" i="11"/>
  <c r="AN58" i="11"/>
  <c r="AO58" i="11"/>
  <c r="AP58" i="11"/>
  <c r="AQ58" i="11"/>
  <c r="AR58" i="11"/>
  <c r="AS58" i="11"/>
  <c r="E59" i="11"/>
  <c r="F59" i="11"/>
  <c r="G59" i="11"/>
  <c r="H59" i="11"/>
  <c r="I59" i="11"/>
  <c r="J59" i="11"/>
  <c r="K59" i="11"/>
  <c r="L59" i="11"/>
  <c r="M59" i="11"/>
  <c r="N59" i="11"/>
  <c r="O59" i="11"/>
  <c r="P59" i="11"/>
  <c r="Q59" i="11"/>
  <c r="R59" i="11"/>
  <c r="S59" i="11"/>
  <c r="T59" i="11"/>
  <c r="U59" i="11"/>
  <c r="V59" i="11"/>
  <c r="W59" i="11"/>
  <c r="X59" i="11"/>
  <c r="Y59" i="11"/>
  <c r="Z59" i="11"/>
  <c r="AA59" i="11"/>
  <c r="AB59" i="11"/>
  <c r="AC59" i="11"/>
  <c r="AD59" i="11"/>
  <c r="AE59" i="11"/>
  <c r="AF59" i="11"/>
  <c r="AG59" i="11"/>
  <c r="AH59" i="11"/>
  <c r="AI59" i="11"/>
  <c r="AJ59" i="11"/>
  <c r="AK59" i="11"/>
  <c r="AL59" i="11"/>
  <c r="AM59" i="11"/>
  <c r="AN59" i="11"/>
  <c r="AO59" i="11"/>
  <c r="AP59" i="11"/>
  <c r="AQ59" i="11"/>
  <c r="AR59" i="11"/>
  <c r="AS59" i="11"/>
  <c r="E60" i="11"/>
  <c r="F60" i="11"/>
  <c r="G60" i="11"/>
  <c r="H60" i="11"/>
  <c r="I60" i="11"/>
  <c r="J60" i="11"/>
  <c r="K60" i="11"/>
  <c r="L60" i="11"/>
  <c r="M60" i="11"/>
  <c r="N60" i="11"/>
  <c r="O60" i="11"/>
  <c r="P60" i="11"/>
  <c r="Q60" i="11"/>
  <c r="R60" i="11"/>
  <c r="S60" i="11"/>
  <c r="T60" i="11"/>
  <c r="U60" i="11"/>
  <c r="V60" i="11"/>
  <c r="W60" i="11"/>
  <c r="X60" i="11"/>
  <c r="Y60" i="11"/>
  <c r="Z60" i="11"/>
  <c r="AA60" i="11"/>
  <c r="AB60" i="11"/>
  <c r="AC60" i="11"/>
  <c r="AD60" i="11"/>
  <c r="AE60" i="11"/>
  <c r="AF60" i="11"/>
  <c r="AG60" i="11"/>
  <c r="AH60" i="11"/>
  <c r="AI60" i="11"/>
  <c r="AJ60" i="11"/>
  <c r="AK60" i="11"/>
  <c r="AL60" i="11"/>
  <c r="AM60" i="11"/>
  <c r="AN60" i="11"/>
  <c r="AO60" i="11"/>
  <c r="AP60" i="11"/>
  <c r="AQ60" i="11"/>
  <c r="AR60" i="11"/>
  <c r="AS60" i="11"/>
  <c r="E61" i="11"/>
  <c r="F61" i="11"/>
  <c r="G61" i="11"/>
  <c r="H61" i="11"/>
  <c r="I61" i="11"/>
  <c r="J61" i="11"/>
  <c r="K61" i="11"/>
  <c r="L61" i="11"/>
  <c r="M61" i="11"/>
  <c r="N61" i="11"/>
  <c r="O61" i="11"/>
  <c r="P61" i="11"/>
  <c r="Q61" i="11"/>
  <c r="R61" i="11"/>
  <c r="S61" i="11"/>
  <c r="T61" i="11"/>
  <c r="U61" i="11"/>
  <c r="V61" i="11"/>
  <c r="W61" i="11"/>
  <c r="X61" i="11"/>
  <c r="Y61" i="11"/>
  <c r="Z61" i="11"/>
  <c r="AA61" i="11"/>
  <c r="AB61" i="11"/>
  <c r="AC61" i="11"/>
  <c r="AD61" i="11"/>
  <c r="AE61" i="11"/>
  <c r="AF61" i="11"/>
  <c r="AG61" i="11"/>
  <c r="AH61" i="11"/>
  <c r="AI61" i="11"/>
  <c r="AJ61" i="11"/>
  <c r="AK61" i="11"/>
  <c r="AL61" i="11"/>
  <c r="AM61" i="11"/>
  <c r="AN61" i="11"/>
  <c r="AO61" i="11"/>
  <c r="AP61" i="11"/>
  <c r="AQ61" i="11"/>
  <c r="AR61" i="11"/>
  <c r="AS61" i="11"/>
  <c r="E62" i="11"/>
  <c r="F62" i="11"/>
  <c r="G62" i="11"/>
  <c r="H62" i="11"/>
  <c r="I62" i="11"/>
  <c r="J62" i="11"/>
  <c r="K62" i="11"/>
  <c r="L62" i="11"/>
  <c r="M62" i="11"/>
  <c r="N62" i="11"/>
  <c r="O62" i="11"/>
  <c r="P62" i="11"/>
  <c r="Q62" i="11"/>
  <c r="R62" i="11"/>
  <c r="S62" i="11"/>
  <c r="T62" i="11"/>
  <c r="U62" i="11"/>
  <c r="V62" i="11"/>
  <c r="W62" i="11"/>
  <c r="X62" i="11"/>
  <c r="Y62" i="11"/>
  <c r="Z62" i="11"/>
  <c r="AA62" i="11"/>
  <c r="AB62" i="11"/>
  <c r="AC62" i="11"/>
  <c r="AD62" i="11"/>
  <c r="AE62" i="11"/>
  <c r="AF62" i="11"/>
  <c r="AG62" i="11"/>
  <c r="AH62" i="11"/>
  <c r="AI62" i="11"/>
  <c r="AJ62" i="11"/>
  <c r="AK62" i="11"/>
  <c r="AL62" i="11"/>
  <c r="AM62" i="11"/>
  <c r="AN62" i="11"/>
  <c r="AO62" i="11"/>
  <c r="AP62" i="11"/>
  <c r="AQ62" i="11"/>
  <c r="AR62" i="11"/>
  <c r="AS62" i="11"/>
  <c r="E63" i="11"/>
  <c r="F63" i="11"/>
  <c r="G63" i="11"/>
  <c r="H63" i="11"/>
  <c r="I63" i="11"/>
  <c r="J63" i="11"/>
  <c r="K63" i="11"/>
  <c r="L63" i="11"/>
  <c r="M63" i="11"/>
  <c r="N63" i="11"/>
  <c r="O63" i="11"/>
  <c r="P63" i="11"/>
  <c r="Q63" i="11"/>
  <c r="R63" i="11"/>
  <c r="S63" i="11"/>
  <c r="T63" i="11"/>
  <c r="U63" i="11"/>
  <c r="V63" i="11"/>
  <c r="W63" i="11"/>
  <c r="X63" i="11"/>
  <c r="Y63" i="11"/>
  <c r="Z63" i="11"/>
  <c r="AA63" i="11"/>
  <c r="AB63" i="11"/>
  <c r="AC63" i="11"/>
  <c r="AD63" i="11"/>
  <c r="AE63" i="11"/>
  <c r="AF63" i="11"/>
  <c r="AG63" i="11"/>
  <c r="AH63" i="11"/>
  <c r="AI63" i="11"/>
  <c r="AJ63" i="11"/>
  <c r="AK63" i="11"/>
  <c r="AL63" i="11"/>
  <c r="AM63" i="11"/>
  <c r="AN63" i="11"/>
  <c r="AO63" i="11"/>
  <c r="AP63" i="11"/>
  <c r="AQ63" i="11"/>
  <c r="AR63" i="11"/>
  <c r="AS63" i="11"/>
  <c r="E65" i="11"/>
  <c r="F65" i="11"/>
  <c r="G65" i="11"/>
  <c r="H65" i="11"/>
  <c r="I65" i="11"/>
  <c r="J65" i="11"/>
  <c r="K65" i="11"/>
  <c r="L65" i="11"/>
  <c r="M65" i="11"/>
  <c r="N65" i="11"/>
  <c r="O65" i="11"/>
  <c r="P65" i="11"/>
  <c r="Q65" i="11"/>
  <c r="R65" i="11"/>
  <c r="S65" i="11"/>
  <c r="T65" i="11"/>
  <c r="U65" i="11"/>
  <c r="V65" i="11"/>
  <c r="W65" i="11"/>
  <c r="X65" i="11"/>
  <c r="Y65" i="11"/>
  <c r="Z65" i="11"/>
  <c r="AA65" i="11"/>
  <c r="AB65" i="11"/>
  <c r="AC65" i="11"/>
  <c r="AD65" i="11"/>
  <c r="AE65" i="11"/>
  <c r="AF65" i="11"/>
  <c r="AG65" i="11"/>
  <c r="AH65" i="11"/>
  <c r="AI65" i="11"/>
  <c r="AJ65" i="11"/>
  <c r="AK65" i="11"/>
  <c r="AL65" i="11"/>
  <c r="AM65" i="11"/>
  <c r="AN65" i="11"/>
  <c r="AO65" i="11"/>
  <c r="AP65" i="11"/>
  <c r="AQ65" i="11"/>
  <c r="AR65" i="11"/>
  <c r="AS65" i="11"/>
  <c r="E66" i="11"/>
  <c r="F66" i="11"/>
  <c r="G66" i="11"/>
  <c r="H66" i="11"/>
  <c r="I66" i="11"/>
  <c r="J66" i="11"/>
  <c r="K66" i="11"/>
  <c r="L66" i="11"/>
  <c r="M66" i="11"/>
  <c r="N66" i="11"/>
  <c r="O66" i="11"/>
  <c r="P66" i="11"/>
  <c r="Q66" i="11"/>
  <c r="R66" i="11"/>
  <c r="S66" i="11"/>
  <c r="T66" i="11"/>
  <c r="U66" i="11"/>
  <c r="V66" i="11"/>
  <c r="W66" i="11"/>
  <c r="X66" i="11"/>
  <c r="Y66" i="11"/>
  <c r="Z66" i="11"/>
  <c r="AA66" i="11"/>
  <c r="AB66" i="11"/>
  <c r="AC66" i="11"/>
  <c r="AD66" i="11"/>
  <c r="AE66" i="11"/>
  <c r="AF66" i="11"/>
  <c r="AG66" i="11"/>
  <c r="AH66" i="11"/>
  <c r="AI66" i="11"/>
  <c r="AJ66" i="11"/>
  <c r="AK66" i="11"/>
  <c r="AL66" i="11"/>
  <c r="AM66" i="11"/>
  <c r="AN66" i="11"/>
  <c r="AO66" i="11"/>
  <c r="AP66" i="11"/>
  <c r="AQ66" i="11"/>
  <c r="AR66" i="11"/>
  <c r="AS66" i="11"/>
  <c r="E67" i="11"/>
  <c r="F67" i="11"/>
  <c r="G67" i="11"/>
  <c r="H67" i="11"/>
  <c r="I67" i="11"/>
  <c r="J67" i="11"/>
  <c r="K67" i="11"/>
  <c r="L67" i="11"/>
  <c r="M67" i="11"/>
  <c r="N67" i="11"/>
  <c r="O67" i="11"/>
  <c r="P67" i="11"/>
  <c r="Q67" i="11"/>
  <c r="R67" i="11"/>
  <c r="S67" i="11"/>
  <c r="T67" i="11"/>
  <c r="U67" i="11"/>
  <c r="V67" i="11"/>
  <c r="W67" i="11"/>
  <c r="X67" i="11"/>
  <c r="Y67" i="11"/>
  <c r="Z67" i="11"/>
  <c r="AA67" i="11"/>
  <c r="AB67" i="11"/>
  <c r="AC67" i="11"/>
  <c r="AD67" i="11"/>
  <c r="AE67" i="11"/>
  <c r="AF67" i="11"/>
  <c r="AG67" i="11"/>
  <c r="AH67" i="11"/>
  <c r="AI67" i="11"/>
  <c r="AJ67" i="11"/>
  <c r="AK67" i="11"/>
  <c r="AL67" i="11"/>
  <c r="AM67" i="11"/>
  <c r="AN67" i="11"/>
  <c r="AO67" i="11"/>
  <c r="AP67" i="11"/>
  <c r="AQ67" i="11"/>
  <c r="AR67" i="11"/>
  <c r="AS67" i="11"/>
  <c r="F13" i="11"/>
  <c r="G13" i="11"/>
  <c r="H13" i="11"/>
  <c r="I13" i="11"/>
  <c r="J13" i="11"/>
  <c r="K13" i="11"/>
  <c r="L13" i="11"/>
  <c r="M13" i="11"/>
  <c r="N13" i="11"/>
  <c r="O13" i="11"/>
  <c r="P13" i="11"/>
  <c r="Q13" i="11"/>
  <c r="R13" i="11"/>
  <c r="S13" i="11"/>
  <c r="T13" i="11"/>
  <c r="U13" i="11"/>
  <c r="V13" i="11"/>
  <c r="W13" i="11"/>
  <c r="X13" i="11"/>
  <c r="Y13" i="11"/>
  <c r="Z13" i="11"/>
  <c r="AA13" i="11"/>
  <c r="AB13" i="11"/>
  <c r="AC13" i="11"/>
  <c r="AD13" i="11"/>
  <c r="AE13" i="11"/>
  <c r="AF13" i="11"/>
  <c r="AG13" i="11"/>
  <c r="AH13" i="11"/>
  <c r="AI13" i="11"/>
  <c r="AJ13" i="11"/>
  <c r="AK13" i="11"/>
  <c r="AL13" i="11"/>
  <c r="AM13" i="11"/>
  <c r="AN13" i="11"/>
  <c r="AO13" i="11"/>
  <c r="AP13" i="11"/>
  <c r="AQ13" i="11"/>
  <c r="AR13" i="11"/>
  <c r="AS13" i="11"/>
  <c r="D67" i="11"/>
  <c r="D66" i="11"/>
  <c r="D65" i="11"/>
  <c r="D63" i="11"/>
  <c r="BF62" i="11"/>
  <c r="BE62" i="11"/>
  <c r="BD62" i="11"/>
  <c r="BC62" i="11"/>
  <c r="BB62" i="11"/>
  <c r="BA62" i="11"/>
  <c r="D62" i="11"/>
  <c r="AZ62" i="11" s="1"/>
  <c r="D61" i="11"/>
  <c r="BF61" i="11" s="1"/>
  <c r="D60" i="11"/>
  <c r="BE61" i="11" s="1"/>
  <c r="D59" i="11"/>
  <c r="AW61" i="11" s="1"/>
  <c r="D58" i="11"/>
  <c r="D57" i="11"/>
  <c r="D56" i="11"/>
  <c r="D55" i="11"/>
  <c r="D54" i="11"/>
  <c r="AY61" i="11" s="1"/>
  <c r="D53" i="11"/>
  <c r="BB60" i="11" s="1"/>
  <c r="D52" i="11"/>
  <c r="AY50" i="11" s="1"/>
  <c r="D51" i="11"/>
  <c r="AZ50" i="11"/>
  <c r="AX50" i="11"/>
  <c r="AV50" i="11"/>
  <c r="D50" i="11"/>
  <c r="AX42" i="11" s="1"/>
  <c r="BK48" i="11"/>
  <c r="BK49" i="11"/>
  <c r="BJ49" i="11"/>
  <c r="BI49" i="11"/>
  <c r="BG49" i="11"/>
  <c r="BF49" i="11"/>
  <c r="BE49" i="11"/>
  <c r="BD49" i="11"/>
  <c r="BC49" i="11"/>
  <c r="BB49" i="11"/>
  <c r="BA49" i="11"/>
  <c r="AZ49" i="11"/>
  <c r="AY49" i="11"/>
  <c r="AX49" i="11"/>
  <c r="AW49" i="11"/>
  <c r="AV49" i="11"/>
  <c r="AU49" i="11"/>
  <c r="D49" i="11"/>
  <c r="BJ48" i="11"/>
  <c r="BH48" i="11"/>
  <c r="D47" i="11"/>
  <c r="BG48" i="11"/>
  <c r="D46" i="11"/>
  <c r="BF48" i="11"/>
  <c r="D45" i="11"/>
  <c r="BA44" i="11"/>
  <c r="AZ44" i="11"/>
  <c r="AY44" i="11"/>
  <c r="AX44" i="11"/>
  <c r="AW44" i="11"/>
  <c r="AV44" i="11"/>
  <c r="AU44" i="11"/>
  <c r="BE48" i="11"/>
  <c r="D44" i="11"/>
  <c r="BL43" i="11"/>
  <c r="BK43" i="11"/>
  <c r="BJ43" i="11"/>
  <c r="BI43" i="11"/>
  <c r="BH43" i="11"/>
  <c r="BG43" i="11"/>
  <c r="BF43" i="11"/>
  <c r="BE43" i="11"/>
  <c r="BD43" i="11"/>
  <c r="BC43" i="11"/>
  <c r="BB43" i="11"/>
  <c r="BA43" i="11"/>
  <c r="AZ43" i="11"/>
  <c r="AY43" i="11"/>
  <c r="AX43" i="11"/>
  <c r="AW43" i="11"/>
  <c r="AV43" i="11"/>
  <c r="BD48" i="11"/>
  <c r="D43" i="11"/>
  <c r="BK42" i="11"/>
  <c r="BJ42" i="11"/>
  <c r="BI42" i="11"/>
  <c r="BH42" i="11"/>
  <c r="BG42" i="11"/>
  <c r="BF42" i="11"/>
  <c r="BE42" i="11"/>
  <c r="BD42" i="11"/>
  <c r="BC42" i="11"/>
  <c r="BB42" i="11"/>
  <c r="BA42" i="11"/>
  <c r="AZ42" i="11"/>
  <c r="AY42" i="11"/>
  <c r="AW42" i="11"/>
  <c r="AU42" i="11"/>
  <c r="BK41" i="11"/>
  <c r="BJ41" i="11"/>
  <c r="BI41" i="11"/>
  <c r="BH41" i="11"/>
  <c r="BB48" i="11"/>
  <c r="D41" i="11"/>
  <c r="BF41" i="11" s="1"/>
  <c r="BA48" i="11"/>
  <c r="D40" i="11"/>
  <c r="BE41" i="11" s="1"/>
  <c r="AZ48" i="11"/>
  <c r="D39" i="11"/>
  <c r="BD41" i="11" s="1"/>
  <c r="AX48" i="11"/>
  <c r="D37" i="11"/>
  <c r="BB41" i="11" s="1"/>
  <c r="BF36" i="11"/>
  <c r="BE36" i="11"/>
  <c r="BD36" i="11"/>
  <c r="BC36" i="11"/>
  <c r="BB36" i="11"/>
  <c r="BA36" i="11"/>
  <c r="AZ36" i="11"/>
  <c r="AY36" i="11"/>
  <c r="AX36" i="11"/>
  <c r="AU36" i="11"/>
  <c r="D36" i="11"/>
  <c r="BA41" i="11" s="1"/>
  <c r="BK35" i="11"/>
  <c r="BI35" i="11"/>
  <c r="AU48" i="11"/>
  <c r="D34" i="11"/>
  <c r="BJ69" i="11" s="1"/>
  <c r="AZ33" i="11"/>
  <c r="AY33" i="11"/>
  <c r="AX33" i="11"/>
  <c r="AW33" i="11"/>
  <c r="AV33" i="11"/>
  <c r="AU33" i="11"/>
  <c r="BK47" i="11"/>
  <c r="D33" i="11"/>
  <c r="BE69" i="11" s="1"/>
  <c r="BK32" i="11"/>
  <c r="BJ32" i="11"/>
  <c r="BI47" i="11"/>
  <c r="D31" i="11"/>
  <c r="AV41" i="11" s="1"/>
  <c r="BH47" i="11"/>
  <c r="D30" i="11"/>
  <c r="AU41" i="11" s="1"/>
  <c r="BF47" i="11"/>
  <c r="D28" i="11"/>
  <c r="BJ40" i="11" s="1"/>
  <c r="BE47" i="11"/>
  <c r="D27" i="11"/>
  <c r="BI40" i="11" s="1"/>
  <c r="BC47" i="11"/>
  <c r="D25" i="11"/>
  <c r="BG40" i="11" s="1"/>
  <c r="BB47" i="11"/>
  <c r="D21" i="11"/>
  <c r="BC40" i="11" s="1"/>
  <c r="AW47" i="11"/>
  <c r="D19" i="11"/>
  <c r="AU47" i="11"/>
  <c r="D17" i="11"/>
  <c r="AY15" i="11"/>
  <c r="AU15" i="11"/>
  <c r="BK15" i="11"/>
  <c r="BI15" i="11"/>
  <c r="BG15" i="11"/>
  <c r="BE15" i="11"/>
  <c r="BH14" i="11"/>
  <c r="D15" i="11"/>
  <c r="BF14" i="11" s="1"/>
  <c r="BE14" i="11"/>
  <c r="BC14" i="11"/>
  <c r="BA14" i="11"/>
  <c r="BJ13" i="11"/>
  <c r="BH13" i="11"/>
  <c r="BG13" i="11"/>
  <c r="BI13" i="11"/>
  <c r="D13" i="11"/>
  <c r="BA13" i="11"/>
  <c r="BK14" i="11"/>
  <c r="BJ14" i="11"/>
  <c r="BI14" i="11"/>
  <c r="BF13" i="11" l="1"/>
  <c r="BD14" i="11"/>
  <c r="AU68" i="11"/>
  <c r="BJ35" i="11"/>
  <c r="AV36" i="11"/>
  <c r="BG14" i="11"/>
  <c r="BB14" i="11"/>
  <c r="BH35" i="11"/>
  <c r="BN65" i="12"/>
  <c r="AZ41" i="12"/>
  <c r="AS69" i="12"/>
  <c r="Y69" i="12"/>
  <c r="W69" i="12"/>
  <c r="U69" i="12"/>
  <c r="Q69" i="12"/>
  <c r="N69" i="12"/>
  <c r="L69" i="12"/>
  <c r="F69" i="12"/>
  <c r="AW36" i="11"/>
  <c r="AU50" i="11"/>
  <c r="AW50" i="11"/>
  <c r="BE67" i="11"/>
  <c r="BJ68" i="11"/>
  <c r="BF69" i="11"/>
  <c r="AX41" i="11"/>
  <c r="BK69" i="11"/>
  <c r="AY41" i="11"/>
  <c r="AY60" i="11"/>
  <c r="BA60" i="11"/>
  <c r="BC60" i="11"/>
  <c r="BD60" i="11"/>
  <c r="BF60" i="11"/>
  <c r="BH60" i="11"/>
  <c r="BK60" i="11"/>
  <c r="AV61" i="11"/>
  <c r="AX61" i="11"/>
  <c r="AZ61" i="11"/>
  <c r="BB61" i="11"/>
  <c r="BD61" i="11"/>
  <c r="BG61" i="11"/>
  <c r="AU62" i="11"/>
  <c r="AW62" i="11"/>
  <c r="AY62" i="11"/>
  <c r="AZ68" i="11"/>
  <c r="AU69" i="11"/>
  <c r="AX60" i="11"/>
  <c r="AZ60" i="11"/>
  <c r="BE60" i="11"/>
  <c r="BG60" i="11"/>
  <c r="BI60" i="11"/>
  <c r="BJ60" i="11"/>
  <c r="AU61" i="11"/>
  <c r="BA61" i="11"/>
  <c r="BC61" i="11"/>
  <c r="AV62" i="11"/>
  <c r="AX62" i="11"/>
  <c r="AW13" i="11"/>
  <c r="AY13" i="11"/>
  <c r="AZ13" i="11"/>
  <c r="AU40" i="11"/>
  <c r="AV13" i="11"/>
  <c r="AX13" i="11"/>
  <c r="BB13" i="11"/>
  <c r="BH46" i="11"/>
  <c r="AU13" i="11"/>
  <c r="BC13" i="11"/>
  <c r="BK13" i="11"/>
  <c r="AZ54" i="11"/>
  <c r="BB54" i="11"/>
  <c r="BJ46" i="11"/>
  <c r="BD54" i="11"/>
  <c r="BF54" i="11"/>
  <c r="BH54" i="11"/>
  <c r="BK54" i="11"/>
  <c r="AV59" i="11"/>
  <c r="AX59" i="11"/>
  <c r="AZ59" i="11"/>
  <c r="BB59" i="11"/>
  <c r="BD59" i="11"/>
  <c r="BF59" i="11"/>
  <c r="BH59" i="11"/>
  <c r="BJ59" i="11"/>
  <c r="AU60" i="11"/>
  <c r="AV60" i="11"/>
  <c r="AW15" i="11"/>
  <c r="BA15" i="11"/>
  <c r="BC15" i="11"/>
  <c r="AV16" i="11"/>
  <c r="AX16" i="11"/>
  <c r="AZ16" i="11"/>
  <c r="BB16" i="11"/>
  <c r="BE65" i="11"/>
  <c r="AX66" i="11"/>
  <c r="AY65" i="11"/>
  <c r="D22" i="11"/>
  <c r="BJ66" i="11" s="1"/>
  <c r="AY54" i="11"/>
  <c r="BA54" i="11"/>
  <c r="BC54" i="11"/>
  <c r="BE54" i="11"/>
  <c r="BG54" i="11"/>
  <c r="BI54" i="11"/>
  <c r="BJ54" i="11"/>
  <c r="AU59" i="11"/>
  <c r="AW59" i="11"/>
  <c r="AY59" i="11"/>
  <c r="BA59" i="11"/>
  <c r="BC59" i="11"/>
  <c r="BE59" i="11"/>
  <c r="BG59" i="11"/>
  <c r="BI59" i="11"/>
  <c r="BK59" i="11"/>
  <c r="AW60" i="11"/>
  <c r="AW40" i="11"/>
  <c r="AV15" i="11"/>
  <c r="AX15" i="11"/>
  <c r="AZ15" i="11"/>
  <c r="BB15" i="11"/>
  <c r="BD15" i="11"/>
  <c r="BF15" i="11"/>
  <c r="BH15" i="11"/>
  <c r="BJ15" i="11"/>
  <c r="AU16" i="11"/>
  <c r="AW16" i="11"/>
  <c r="AY16" i="11"/>
  <c r="BA16" i="11"/>
  <c r="BA65" i="11"/>
  <c r="BB65" i="11"/>
  <c r="BC65" i="11"/>
  <c r="BD65" i="11"/>
  <c r="AY40" i="11"/>
  <c r="D18" i="11"/>
  <c r="BF65" i="11" s="1"/>
  <c r="AV47" i="11"/>
  <c r="BK65" i="11"/>
  <c r="AU65" i="11"/>
  <c r="AV65" i="11"/>
  <c r="AU66" i="11"/>
  <c r="AV66" i="11"/>
  <c r="AW65" i="11"/>
  <c r="AX65" i="11"/>
  <c r="AW66" i="11"/>
  <c r="AZ65" i="11"/>
  <c r="BA40" i="11"/>
  <c r="AY47" i="11"/>
  <c r="BH66" i="11"/>
  <c r="AZ47" i="11"/>
  <c r="BI67" i="11"/>
  <c r="AY68" i="11"/>
  <c r="BA68" i="11"/>
  <c r="BB68" i="11"/>
  <c r="BC68" i="11"/>
  <c r="BN68" i="11"/>
  <c r="AV69" i="11"/>
  <c r="AW69" i="11"/>
  <c r="AX69" i="11"/>
  <c r="BG69" i="11"/>
  <c r="BH69" i="11"/>
  <c r="BN69" i="11"/>
  <c r="BB50" i="11"/>
  <c r="BD50" i="11"/>
  <c r="BF50" i="11"/>
  <c r="BH50" i="11"/>
  <c r="BJ50" i="11"/>
  <c r="AV51" i="11"/>
  <c r="AX51" i="11"/>
  <c r="AZ51" i="11"/>
  <c r="BB51" i="11"/>
  <c r="BD51" i="11"/>
  <c r="BF51" i="11"/>
  <c r="BH51" i="11"/>
  <c r="BJ51" i="11"/>
  <c r="AU52" i="11"/>
  <c r="AW52" i="11"/>
  <c r="AX52" i="11"/>
  <c r="AW48" i="11"/>
  <c r="BD66" i="11"/>
  <c r="BE66" i="11"/>
  <c r="BF66" i="11"/>
  <c r="BG66" i="11"/>
  <c r="BM66" i="11"/>
  <c r="D24" i="11"/>
  <c r="BA67" i="11" s="1"/>
  <c r="BD67" i="11"/>
  <c r="BF67" i="11"/>
  <c r="BG67" i="11"/>
  <c r="BH67" i="11"/>
  <c r="AV68" i="11"/>
  <c r="AW68" i="11"/>
  <c r="AX68" i="11"/>
  <c r="BD68" i="11"/>
  <c r="BK68" i="11"/>
  <c r="BL68" i="11"/>
  <c r="BM68" i="11"/>
  <c r="AY69" i="11"/>
  <c r="BI69" i="11"/>
  <c r="BL69" i="11"/>
  <c r="BM69" i="11"/>
  <c r="BA50" i="11"/>
  <c r="BC50" i="11"/>
  <c r="BE50" i="11"/>
  <c r="BG50" i="11"/>
  <c r="BI50" i="11"/>
  <c r="BK50" i="11"/>
  <c r="AU51" i="11"/>
  <c r="AW51" i="11"/>
  <c r="AY51" i="11"/>
  <c r="BA51" i="11"/>
  <c r="BC51" i="11"/>
  <c r="BE51" i="11"/>
  <c r="BG51" i="11"/>
  <c r="BI51" i="11"/>
  <c r="BK51" i="11"/>
  <c r="AV52" i="11"/>
  <c r="AY52" i="11"/>
  <c r="BH61" i="11"/>
  <c r="BI61" i="11"/>
  <c r="BK61" i="11"/>
  <c r="BJ61" i="11"/>
  <c r="D67" i="10"/>
  <c r="D66" i="10"/>
  <c r="D65" i="10"/>
  <c r="AS64" i="10"/>
  <c r="BJ64" i="10" s="1"/>
  <c r="AR64" i="10"/>
  <c r="BI64" i="10" s="1"/>
  <c r="AQ64" i="10"/>
  <c r="AP64" i="10"/>
  <c r="AO64" i="10"/>
  <c r="AN64" i="10"/>
  <c r="AM64" i="10"/>
  <c r="AL64" i="10"/>
  <c r="BH64" i="10" s="1"/>
  <c r="AK64" i="10"/>
  <c r="BG64" i="10" s="1"/>
  <c r="AJ64" i="10"/>
  <c r="BF64" i="10" s="1"/>
  <c r="AI64" i="10"/>
  <c r="BE64" i="10" s="1"/>
  <c r="AH64" i="10"/>
  <c r="BD64" i="10" s="1"/>
  <c r="AG64" i="10"/>
  <c r="BC64" i="10" s="1"/>
  <c r="AF64" i="10"/>
  <c r="BB64" i="10" s="1"/>
  <c r="AE64" i="10"/>
  <c r="BA64" i="10" s="1"/>
  <c r="AD64" i="10"/>
  <c r="AZ64" i="10" s="1"/>
  <c r="AC64" i="10"/>
  <c r="AY64" i="10" s="1"/>
  <c r="AB64" i="10"/>
  <c r="AX64" i="10" s="1"/>
  <c r="AA64" i="10"/>
  <c r="Z64" i="10"/>
  <c r="AV64" i="10" s="1"/>
  <c r="Y64" i="10"/>
  <c r="AU64" i="10" s="1"/>
  <c r="X64" i="10"/>
  <c r="BK63" i="10" s="1"/>
  <c r="W64" i="10"/>
  <c r="V64" i="10"/>
  <c r="BI63" i="10" s="1"/>
  <c r="U64" i="10"/>
  <c r="T64" i="10"/>
  <c r="BG63" i="10" s="1"/>
  <c r="S64" i="10"/>
  <c r="R64" i="10"/>
  <c r="Q64" i="10"/>
  <c r="P64" i="10"/>
  <c r="BD63" i="10" s="1"/>
  <c r="O64" i="10"/>
  <c r="N64" i="10"/>
  <c r="BB63" i="10" s="1"/>
  <c r="M64" i="10"/>
  <c r="L64" i="10"/>
  <c r="BH62" i="10" s="1"/>
  <c r="K64" i="10"/>
  <c r="J64" i="10"/>
  <c r="I64" i="10"/>
  <c r="H64" i="10"/>
  <c r="AX63" i="10" s="1"/>
  <c r="G64" i="10"/>
  <c r="F64" i="10"/>
  <c r="AV63" i="10" s="1"/>
  <c r="E64" i="10"/>
  <c r="D64" i="10"/>
  <c r="BJ63" i="10"/>
  <c r="BH63" i="10"/>
  <c r="BF63" i="10"/>
  <c r="BE63" i="10"/>
  <c r="BC63" i="10"/>
  <c r="BA63" i="10"/>
  <c r="AY63" i="10"/>
  <c r="AW63" i="10"/>
  <c r="AU63" i="10"/>
  <c r="D63" i="10"/>
  <c r="BF62" i="10" s="1"/>
  <c r="BK62" i="10"/>
  <c r="BI62" i="10"/>
  <c r="BG62" i="10"/>
  <c r="BE62" i="10"/>
  <c r="BD62" i="10"/>
  <c r="BC62" i="10"/>
  <c r="BA62" i="10"/>
  <c r="D62" i="10"/>
  <c r="AY62" i="10" s="1"/>
  <c r="D61" i="10"/>
  <c r="BK61" i="10" s="1"/>
  <c r="AW60" i="10"/>
  <c r="AV60" i="10"/>
  <c r="AU60" i="10"/>
  <c r="D60" i="10"/>
  <c r="BE61" i="10" s="1"/>
  <c r="BK59" i="10"/>
  <c r="BJ59" i="10"/>
  <c r="BI59" i="10"/>
  <c r="BH59" i="10"/>
  <c r="BG59" i="10"/>
  <c r="BF59" i="10"/>
  <c r="BE59" i="10"/>
  <c r="BD59" i="10"/>
  <c r="BC59" i="10"/>
  <c r="BB59" i="10"/>
  <c r="BA59" i="10"/>
  <c r="AZ59" i="10"/>
  <c r="AY59" i="10"/>
  <c r="AX59" i="10"/>
  <c r="AW59" i="10"/>
  <c r="AV59" i="10"/>
  <c r="AU59" i="10"/>
  <c r="D59" i="10"/>
  <c r="AW61" i="10" s="1"/>
  <c r="D58" i="10"/>
  <c r="D57" i="10"/>
  <c r="D56" i="10"/>
  <c r="D55" i="10"/>
  <c r="BK54" i="10"/>
  <c r="BJ54" i="10"/>
  <c r="BI54" i="10"/>
  <c r="BH54" i="10"/>
  <c r="BG54" i="10"/>
  <c r="BF54" i="10"/>
  <c r="BE54" i="10"/>
  <c r="BD54" i="10"/>
  <c r="BC54" i="10"/>
  <c r="BB54" i="10"/>
  <c r="BA54" i="10"/>
  <c r="AZ54" i="10"/>
  <c r="AY54" i="10"/>
  <c r="D54" i="10"/>
  <c r="AY61" i="10" s="1"/>
  <c r="D53" i="10"/>
  <c r="AY52" i="10"/>
  <c r="AX52" i="10"/>
  <c r="AW52" i="10"/>
  <c r="AV52" i="10"/>
  <c r="AU52" i="10"/>
  <c r="D52" i="10"/>
  <c r="AY50" i="10" s="1"/>
  <c r="BK51" i="10"/>
  <c r="BJ51" i="10"/>
  <c r="BI51" i="10"/>
  <c r="BH51" i="10"/>
  <c r="BG51" i="10"/>
  <c r="BF51" i="10"/>
  <c r="BE51" i="10"/>
  <c r="BD51" i="10"/>
  <c r="BC51" i="10"/>
  <c r="BB51" i="10"/>
  <c r="BA51" i="10"/>
  <c r="AZ51" i="10"/>
  <c r="AY51" i="10"/>
  <c r="AX51" i="10"/>
  <c r="AW51" i="10"/>
  <c r="AV51" i="10"/>
  <c r="AU51" i="10"/>
  <c r="D51" i="10"/>
  <c r="BK50" i="10"/>
  <c r="BJ50" i="10"/>
  <c r="BI50" i="10"/>
  <c r="BH50" i="10"/>
  <c r="BG50" i="10"/>
  <c r="BF50" i="10"/>
  <c r="BE50" i="10"/>
  <c r="BD50" i="10"/>
  <c r="BC50" i="10"/>
  <c r="BB50" i="10"/>
  <c r="BA50" i="10"/>
  <c r="AZ50" i="10"/>
  <c r="AX50" i="10"/>
  <c r="AW50" i="10"/>
  <c r="AV50" i="10"/>
  <c r="AU50" i="10"/>
  <c r="D50" i="10"/>
  <c r="BK49" i="10"/>
  <c r="BJ49" i="10"/>
  <c r="BI49" i="10"/>
  <c r="BH49" i="10"/>
  <c r="BG49" i="10"/>
  <c r="BF49" i="10"/>
  <c r="BE49" i="10"/>
  <c r="BD49" i="10"/>
  <c r="BC49" i="10"/>
  <c r="BB49" i="10"/>
  <c r="BA49" i="10"/>
  <c r="AZ49" i="10"/>
  <c r="AY49" i="10"/>
  <c r="AX49" i="10"/>
  <c r="AW49" i="10"/>
  <c r="AV49" i="10"/>
  <c r="AU49" i="10"/>
  <c r="D49" i="10"/>
  <c r="BK48" i="10"/>
  <c r="BJ48" i="10"/>
  <c r="BH48" i="10"/>
  <c r="BG48" i="10"/>
  <c r="BF48" i="10"/>
  <c r="BE48" i="10"/>
  <c r="BD48" i="10"/>
  <c r="BB48" i="10"/>
  <c r="BA48" i="10"/>
  <c r="AZ48" i="10"/>
  <c r="AX48" i="10"/>
  <c r="AW48" i="10"/>
  <c r="AU48" i="10"/>
  <c r="AS48" i="10"/>
  <c r="AZ46" i="10" s="1"/>
  <c r="AR48" i="10"/>
  <c r="AQ48" i="10"/>
  <c r="AP48" i="10"/>
  <c r="AO48" i="10"/>
  <c r="AN48" i="10"/>
  <c r="AM48" i="10"/>
  <c r="AL48" i="10"/>
  <c r="AK48" i="10"/>
  <c r="AJ48" i="10"/>
  <c r="AI48" i="10"/>
  <c r="AU46" i="10" s="1"/>
  <c r="AH48" i="10"/>
  <c r="AG48" i="10"/>
  <c r="AF48" i="10"/>
  <c r="AE48" i="10"/>
  <c r="AD48" i="10"/>
  <c r="AC48" i="10"/>
  <c r="AB48" i="10"/>
  <c r="AA48" i="10"/>
  <c r="Z48" i="10"/>
  <c r="Y48" i="10"/>
  <c r="X48" i="10"/>
  <c r="BA45" i="10" s="1"/>
  <c r="W48" i="10"/>
  <c r="V48" i="10"/>
  <c r="U48" i="10"/>
  <c r="AX45" i="10" s="1"/>
  <c r="T48" i="10"/>
  <c r="AW45" i="10" s="1"/>
  <c r="S48" i="10"/>
  <c r="R48" i="10"/>
  <c r="Q48" i="10"/>
  <c r="P48" i="10"/>
  <c r="O48" i="10"/>
  <c r="N48" i="10"/>
  <c r="BI44" i="10" s="1"/>
  <c r="M48" i="10"/>
  <c r="BH44" i="10" s="1"/>
  <c r="L48" i="10"/>
  <c r="K48" i="10"/>
  <c r="J48" i="10"/>
  <c r="I48" i="10"/>
  <c r="H48" i="10"/>
  <c r="G48" i="10"/>
  <c r="F48" i="10"/>
  <c r="BC44" i="10" s="1"/>
  <c r="E48" i="10"/>
  <c r="BK47" i="10"/>
  <c r="BI47" i="10"/>
  <c r="BH47" i="10"/>
  <c r="BF47" i="10"/>
  <c r="BE47" i="10"/>
  <c r="BC47" i="10"/>
  <c r="BB47" i="10"/>
  <c r="AZ47" i="10"/>
  <c r="AY47" i="10"/>
  <c r="AW47" i="10"/>
  <c r="AV47" i="10"/>
  <c r="AU47" i="10"/>
  <c r="D47" i="10"/>
  <c r="BJ46" i="10"/>
  <c r="BH46" i="10"/>
  <c r="BG46" i="10"/>
  <c r="AY46" i="10"/>
  <c r="AX46" i="10"/>
  <c r="AW46" i="10"/>
  <c r="AV46" i="10"/>
  <c r="D46" i="10"/>
  <c r="BI43" i="10" s="1"/>
  <c r="BK45" i="10"/>
  <c r="BJ45" i="10"/>
  <c r="BI45" i="10"/>
  <c r="BH45" i="10"/>
  <c r="BG45" i="10"/>
  <c r="BF45" i="10"/>
  <c r="BE45" i="10"/>
  <c r="BD45" i="10"/>
  <c r="BC45" i="10"/>
  <c r="BB45" i="10"/>
  <c r="AZ45" i="10"/>
  <c r="AY45" i="10"/>
  <c r="AV45" i="10"/>
  <c r="AU45" i="10"/>
  <c r="D45" i="10"/>
  <c r="BD43" i="10" s="1"/>
  <c r="BK44" i="10"/>
  <c r="BG44" i="10"/>
  <c r="BF44" i="10"/>
  <c r="BE44" i="10"/>
  <c r="BD44" i="10"/>
  <c r="BB44" i="10"/>
  <c r="BA44" i="10"/>
  <c r="AZ44" i="10"/>
  <c r="AY44" i="10"/>
  <c r="AX44" i="10"/>
  <c r="AW44" i="10"/>
  <c r="AV44" i="10"/>
  <c r="AU44" i="10"/>
  <c r="D44" i="10"/>
  <c r="BL43" i="10"/>
  <c r="BK43" i="10"/>
  <c r="BJ43" i="10"/>
  <c r="BH43" i="10"/>
  <c r="BG43" i="10"/>
  <c r="BF43" i="10"/>
  <c r="BE43" i="10"/>
  <c r="BB43" i="10"/>
  <c r="AZ43" i="10"/>
  <c r="AY43" i="10"/>
  <c r="AX43" i="10"/>
  <c r="AW43" i="10"/>
  <c r="AV43" i="10"/>
  <c r="AU43" i="10"/>
  <c r="D43" i="10"/>
  <c r="BK42" i="10"/>
  <c r="BJ42" i="10"/>
  <c r="BI42" i="10"/>
  <c r="BH42" i="10"/>
  <c r="BG42" i="10"/>
  <c r="BF42" i="10"/>
  <c r="BE42" i="10"/>
  <c r="BD42" i="10"/>
  <c r="BC42" i="10"/>
  <c r="BB42" i="10"/>
  <c r="BA42" i="10"/>
  <c r="AZ42" i="10"/>
  <c r="AY42" i="10"/>
  <c r="AX42" i="10"/>
  <c r="AW42" i="10"/>
  <c r="AU42" i="10"/>
  <c r="AS42" i="10"/>
  <c r="AR42" i="10"/>
  <c r="AQ42" i="10"/>
  <c r="AP42" i="10"/>
  <c r="AO42" i="10"/>
  <c r="AN42" i="10"/>
  <c r="AM42" i="10"/>
  <c r="AL42" i="10"/>
  <c r="AK42" i="10"/>
  <c r="BA39" i="10" s="1"/>
  <c r="AJ42" i="10"/>
  <c r="AI42" i="10"/>
  <c r="AH42" i="10"/>
  <c r="AG42" i="10"/>
  <c r="AW39" i="10" s="1"/>
  <c r="AF42" i="10"/>
  <c r="AE42" i="10"/>
  <c r="AD42" i="10"/>
  <c r="AC42" i="10"/>
  <c r="AB42" i="10"/>
  <c r="AA42" i="10"/>
  <c r="Z42" i="10"/>
  <c r="Y42" i="10"/>
  <c r="X42" i="10"/>
  <c r="W42" i="10"/>
  <c r="V42" i="10"/>
  <c r="U42" i="10"/>
  <c r="T42" i="10"/>
  <c r="S42" i="10"/>
  <c r="R42" i="10"/>
  <c r="Q42" i="10"/>
  <c r="AY38" i="10" s="1"/>
  <c r="P42" i="10"/>
  <c r="O42" i="10"/>
  <c r="D42" i="10" s="1"/>
  <c r="N42" i="10"/>
  <c r="M42" i="10"/>
  <c r="L42" i="10"/>
  <c r="K42" i="10"/>
  <c r="J42" i="10"/>
  <c r="I42" i="10"/>
  <c r="H42" i="10"/>
  <c r="BL39" i="10" s="1"/>
  <c r="G42" i="10"/>
  <c r="F42" i="10"/>
  <c r="E42" i="10"/>
  <c r="BK41" i="10"/>
  <c r="BJ41" i="10"/>
  <c r="BI41" i="10"/>
  <c r="BH41" i="10"/>
  <c r="D41" i="10"/>
  <c r="BF41" i="10" s="1"/>
  <c r="D40" i="10"/>
  <c r="BE41" i="10" s="1"/>
  <c r="BD39" i="10"/>
  <c r="BC39" i="10"/>
  <c r="BB39" i="10"/>
  <c r="AZ39" i="10"/>
  <c r="AY39" i="10"/>
  <c r="AX39" i="10"/>
  <c r="AV39" i="10"/>
  <c r="AU39" i="10"/>
  <c r="D39" i="10"/>
  <c r="BD41" i="10" s="1"/>
  <c r="BK38" i="10"/>
  <c r="BJ38" i="10"/>
  <c r="BI38" i="10"/>
  <c r="BH38" i="10"/>
  <c r="BG38" i="10"/>
  <c r="BF38" i="10"/>
  <c r="BE38" i="10"/>
  <c r="BD38" i="10"/>
  <c r="BC38" i="10"/>
  <c r="BB38" i="10"/>
  <c r="BA38" i="10"/>
  <c r="AZ38" i="10"/>
  <c r="AX38" i="10"/>
  <c r="AW38" i="10"/>
  <c r="AV38" i="10"/>
  <c r="AU38" i="10"/>
  <c r="AS38" i="10"/>
  <c r="AR38" i="10"/>
  <c r="AQ38" i="10"/>
  <c r="AP38" i="10"/>
  <c r="AO38" i="10"/>
  <c r="AN38" i="10"/>
  <c r="AM38" i="10"/>
  <c r="AL38" i="10"/>
  <c r="AK38" i="10"/>
  <c r="AJ38" i="10"/>
  <c r="AI38" i="10"/>
  <c r="AH38" i="10"/>
  <c r="AG38" i="10"/>
  <c r="AF38" i="10"/>
  <c r="AE38" i="10"/>
  <c r="AD38" i="10"/>
  <c r="AC38" i="10"/>
  <c r="AB38" i="10"/>
  <c r="AA38" i="10"/>
  <c r="Z38" i="10"/>
  <c r="Y38" i="10"/>
  <c r="BA34" i="10" s="1"/>
  <c r="X38" i="10"/>
  <c r="W38" i="10"/>
  <c r="AY34" i="10" s="1"/>
  <c r="V38" i="10"/>
  <c r="AX34" i="10" s="1"/>
  <c r="U38" i="10"/>
  <c r="AW34" i="10" s="1"/>
  <c r="T38" i="10"/>
  <c r="AV34" i="10" s="1"/>
  <c r="S38" i="10"/>
  <c r="R38" i="10"/>
  <c r="Q38" i="10"/>
  <c r="P38" i="10"/>
  <c r="O38" i="10"/>
  <c r="D38" i="10" s="1"/>
  <c r="N38" i="10"/>
  <c r="BH33" i="10" s="1"/>
  <c r="M38" i="10"/>
  <c r="L38" i="10"/>
  <c r="BF33" i="10" s="1"/>
  <c r="K38" i="10"/>
  <c r="BE33" i="10" s="1"/>
  <c r="J38" i="10"/>
  <c r="I38" i="10"/>
  <c r="H38" i="10"/>
  <c r="G38" i="10"/>
  <c r="F38" i="10"/>
  <c r="BB33" i="10" s="1"/>
  <c r="E38" i="10"/>
  <c r="BA33" i="10" s="1"/>
  <c r="BK37" i="10"/>
  <c r="BJ37" i="10"/>
  <c r="BI37" i="10"/>
  <c r="BH37" i="10"/>
  <c r="BG37" i="10"/>
  <c r="BF37" i="10"/>
  <c r="BE37" i="10"/>
  <c r="BD37" i="10"/>
  <c r="BC37" i="10"/>
  <c r="BB37" i="10"/>
  <c r="BA37" i="10"/>
  <c r="AZ37" i="10"/>
  <c r="AY37" i="10"/>
  <c r="AX37" i="10"/>
  <c r="AW37" i="10"/>
  <c r="AV37" i="10"/>
  <c r="AU37" i="10"/>
  <c r="D37" i="10"/>
  <c r="BB41" i="10" s="1"/>
  <c r="BK36" i="10"/>
  <c r="BJ36" i="10"/>
  <c r="BI36" i="10"/>
  <c r="BH36" i="10"/>
  <c r="BG36" i="10"/>
  <c r="BF36" i="10"/>
  <c r="BE36" i="10"/>
  <c r="BD36" i="10"/>
  <c r="BC36" i="10"/>
  <c r="BB36" i="10"/>
  <c r="BA36" i="10"/>
  <c r="AZ36" i="10"/>
  <c r="AY36" i="10"/>
  <c r="AX36" i="10"/>
  <c r="AU36" i="10"/>
  <c r="D36" i="10"/>
  <c r="BA41" i="10" s="1"/>
  <c r="BK35" i="10"/>
  <c r="BI35" i="10"/>
  <c r="BG35" i="10"/>
  <c r="AY35" i="10"/>
  <c r="AX35" i="10"/>
  <c r="AW35" i="10"/>
  <c r="AV35" i="10"/>
  <c r="AU35" i="10"/>
  <c r="BK34" i="10"/>
  <c r="BJ34" i="10"/>
  <c r="BI34" i="10"/>
  <c r="BH34" i="10"/>
  <c r="BG34" i="10"/>
  <c r="BF34" i="10"/>
  <c r="BE34" i="10"/>
  <c r="BD34" i="10"/>
  <c r="BC34" i="10"/>
  <c r="BB34" i="10"/>
  <c r="AZ34" i="10"/>
  <c r="AU34" i="10"/>
  <c r="D34" i="10"/>
  <c r="BK33" i="10"/>
  <c r="BJ33" i="10"/>
  <c r="BG33" i="10"/>
  <c r="BD33" i="10"/>
  <c r="BC33" i="10"/>
  <c r="AZ33" i="10"/>
  <c r="AY33" i="10"/>
  <c r="AX33" i="10"/>
  <c r="AW33" i="10"/>
  <c r="AV33" i="10"/>
  <c r="AU33" i="10"/>
  <c r="D33" i="10"/>
  <c r="AX41" i="10" s="1"/>
  <c r="BK32" i="10"/>
  <c r="BJ32" i="10"/>
  <c r="AS32" i="10"/>
  <c r="AR32" i="10"/>
  <c r="AZ32" i="10" s="1"/>
  <c r="AQ32" i="10"/>
  <c r="AP32" i="10"/>
  <c r="AO32" i="10"/>
  <c r="AN32" i="10"/>
  <c r="AM32" i="10"/>
  <c r="AL32" i="10"/>
  <c r="AY32" i="10" s="1"/>
  <c r="AK32" i="10"/>
  <c r="AX32" i="10" s="1"/>
  <c r="AJ32" i="10"/>
  <c r="AW32" i="10" s="1"/>
  <c r="AI32" i="10"/>
  <c r="AV32" i="10" s="1"/>
  <c r="AH32" i="10"/>
  <c r="AU32" i="10" s="1"/>
  <c r="AG32" i="10"/>
  <c r="AF32" i="10"/>
  <c r="AE32" i="10"/>
  <c r="AD32" i="10"/>
  <c r="AC32" i="10"/>
  <c r="AB32" i="10"/>
  <c r="AA32" i="10"/>
  <c r="Z32" i="10"/>
  <c r="Y32" i="10"/>
  <c r="X32" i="10"/>
  <c r="W32" i="10"/>
  <c r="V32" i="10"/>
  <c r="U32" i="10"/>
  <c r="T32" i="10"/>
  <c r="S32" i="10"/>
  <c r="R32" i="10"/>
  <c r="Q32" i="10"/>
  <c r="P32" i="10"/>
  <c r="AU31" i="10" s="1"/>
  <c r="O32" i="10"/>
  <c r="N32" i="10"/>
  <c r="M32" i="10"/>
  <c r="L32" i="10"/>
  <c r="K32" i="10"/>
  <c r="J32" i="10"/>
  <c r="I32" i="10"/>
  <c r="H32" i="10"/>
  <c r="BJ47" i="10" s="1"/>
  <c r="G32" i="10"/>
  <c r="F32" i="10"/>
  <c r="E32" i="10"/>
  <c r="D32" i="10"/>
  <c r="BK31" i="10"/>
  <c r="BJ31" i="10"/>
  <c r="BI31" i="10"/>
  <c r="BH31" i="10"/>
  <c r="BG31" i="10"/>
  <c r="BF31" i="10"/>
  <c r="BE31" i="10"/>
  <c r="BD31" i="10"/>
  <c r="BC31" i="10"/>
  <c r="BB31" i="10"/>
  <c r="BA31" i="10"/>
  <c r="AZ31" i="10"/>
  <c r="AY31" i="10"/>
  <c r="AX31" i="10"/>
  <c r="AW31" i="10"/>
  <c r="AV31" i="10"/>
  <c r="D31" i="10"/>
  <c r="BK30" i="10"/>
  <c r="BJ30" i="10"/>
  <c r="BI30" i="10"/>
  <c r="BH30" i="10"/>
  <c r="BG30" i="10"/>
  <c r="BF30" i="10"/>
  <c r="BE30" i="10"/>
  <c r="BD30" i="10"/>
  <c r="BC30" i="10"/>
  <c r="D30" i="10"/>
  <c r="AS29" i="10"/>
  <c r="AR29" i="10"/>
  <c r="BK29" i="10" s="1"/>
  <c r="AQ29" i="10"/>
  <c r="AP29" i="10"/>
  <c r="AO29" i="10"/>
  <c r="AN29" i="10"/>
  <c r="AM29" i="10"/>
  <c r="AL29" i="10"/>
  <c r="BJ29" i="10" s="1"/>
  <c r="AK29" i="10"/>
  <c r="BI29" i="10" s="1"/>
  <c r="AJ29" i="10"/>
  <c r="BH29" i="10" s="1"/>
  <c r="AI29" i="10"/>
  <c r="BG29" i="10" s="1"/>
  <c r="AH29" i="10"/>
  <c r="BF29" i="10" s="1"/>
  <c r="AG29" i="10"/>
  <c r="BE29" i="10" s="1"/>
  <c r="AF29" i="10"/>
  <c r="BD29" i="10" s="1"/>
  <c r="AE29" i="10"/>
  <c r="BC29" i="10" s="1"/>
  <c r="AD29" i="10"/>
  <c r="BB29" i="10" s="1"/>
  <c r="AC29" i="10"/>
  <c r="BA29" i="10" s="1"/>
  <c r="AB29" i="10"/>
  <c r="AZ29" i="10" s="1"/>
  <c r="AA29" i="10"/>
  <c r="Z29" i="10"/>
  <c r="AX29" i="10" s="1"/>
  <c r="Y29" i="10"/>
  <c r="AW29" i="10" s="1"/>
  <c r="X29" i="10"/>
  <c r="W29" i="10"/>
  <c r="AU29" i="10" s="1"/>
  <c r="V29" i="10"/>
  <c r="BK28" i="10" s="1"/>
  <c r="U29" i="10"/>
  <c r="T29" i="10"/>
  <c r="BI28" i="10" s="1"/>
  <c r="S29" i="10"/>
  <c r="R29" i="10"/>
  <c r="Q29" i="10"/>
  <c r="P29" i="10"/>
  <c r="O29" i="10"/>
  <c r="N29" i="10"/>
  <c r="M29" i="10"/>
  <c r="L29" i="10"/>
  <c r="K29" i="10"/>
  <c r="J29" i="10"/>
  <c r="I29" i="10"/>
  <c r="H29" i="10"/>
  <c r="BG47" i="10" s="1"/>
  <c r="G29" i="10"/>
  <c r="F29" i="10"/>
  <c r="E29" i="10"/>
  <c r="D29" i="10"/>
  <c r="BJ28" i="10"/>
  <c r="BH28" i="10"/>
  <c r="BG28" i="10"/>
  <c r="BF28" i="10"/>
  <c r="BE28" i="10"/>
  <c r="BD28" i="10"/>
  <c r="BC28" i="10"/>
  <c r="BB28" i="10"/>
  <c r="BA28" i="10"/>
  <c r="AZ28" i="10"/>
  <c r="AY28" i="10"/>
  <c r="AX28" i="10"/>
  <c r="AW28" i="10"/>
  <c r="D28" i="10"/>
  <c r="D27" i="10"/>
  <c r="AS26" i="10"/>
  <c r="AR26" i="10"/>
  <c r="BD27" i="10" s="1"/>
  <c r="AQ26" i="10"/>
  <c r="AP26" i="10"/>
  <c r="AO26" i="10"/>
  <c r="AN26" i="10"/>
  <c r="AM26" i="10"/>
  <c r="AL26" i="10"/>
  <c r="BC27" i="10" s="1"/>
  <c r="AK26" i="10"/>
  <c r="BB27" i="10" s="1"/>
  <c r="AJ26" i="10"/>
  <c r="BA27" i="10" s="1"/>
  <c r="AI26" i="10"/>
  <c r="AZ27" i="10" s="1"/>
  <c r="AH26" i="10"/>
  <c r="AY27" i="10" s="1"/>
  <c r="AG26" i="10"/>
  <c r="AX27" i="10" s="1"/>
  <c r="AF26" i="10"/>
  <c r="AW27" i="10" s="1"/>
  <c r="AE26" i="10"/>
  <c r="AV27" i="10" s="1"/>
  <c r="AD26" i="10"/>
  <c r="AU27" i="10" s="1"/>
  <c r="AC26" i="10"/>
  <c r="BK26" i="10" s="1"/>
  <c r="AB26" i="10"/>
  <c r="BJ26" i="10" s="1"/>
  <c r="AA26" i="10"/>
  <c r="Z26" i="10"/>
  <c r="BH26" i="10" s="1"/>
  <c r="Y26" i="10"/>
  <c r="BG26" i="10" s="1"/>
  <c r="X26" i="10"/>
  <c r="W26" i="10"/>
  <c r="BE26" i="10" s="1"/>
  <c r="V26" i="10"/>
  <c r="BD26" i="10" s="1"/>
  <c r="U26" i="10"/>
  <c r="BC26" i="10" s="1"/>
  <c r="T26" i="10"/>
  <c r="BB26" i="10" s="1"/>
  <c r="S26" i="10"/>
  <c r="BA26" i="10" s="1"/>
  <c r="R26" i="10"/>
  <c r="Q26" i="10"/>
  <c r="P26" i="10"/>
  <c r="AY26" i="10" s="1"/>
  <c r="O26" i="10"/>
  <c r="D26" i="10" s="1"/>
  <c r="N26" i="10"/>
  <c r="AW26" i="10" s="1"/>
  <c r="M26" i="10"/>
  <c r="AV26" i="10" s="1"/>
  <c r="L26" i="10"/>
  <c r="AU26" i="10" s="1"/>
  <c r="K26" i="10"/>
  <c r="J26" i="10"/>
  <c r="I26" i="10"/>
  <c r="H26" i="10"/>
  <c r="G26" i="10"/>
  <c r="F26" i="10"/>
  <c r="E26" i="10"/>
  <c r="BG25" i="10" s="1"/>
  <c r="BK25" i="10"/>
  <c r="BI25" i="10"/>
  <c r="BH25" i="10"/>
  <c r="D25" i="10"/>
  <c r="D24" i="10"/>
  <c r="BF40" i="10" s="1"/>
  <c r="AS23" i="10"/>
  <c r="AR23" i="10"/>
  <c r="AW25" i="10" s="1"/>
  <c r="AQ23" i="10"/>
  <c r="AP23" i="10"/>
  <c r="AO23" i="10"/>
  <c r="AN23" i="10"/>
  <c r="AM23" i="10"/>
  <c r="AL23" i="10"/>
  <c r="AV25" i="10" s="1"/>
  <c r="AK23" i="10"/>
  <c r="AU25" i="10" s="1"/>
  <c r="AJ23" i="10"/>
  <c r="BK24" i="10" s="1"/>
  <c r="AI23" i="10"/>
  <c r="BJ24" i="10" s="1"/>
  <c r="AH23" i="10"/>
  <c r="BI24" i="10" s="1"/>
  <c r="AG23" i="10"/>
  <c r="BH24" i="10" s="1"/>
  <c r="AF23" i="10"/>
  <c r="BG24" i="10" s="1"/>
  <c r="AE23" i="10"/>
  <c r="BF24" i="10" s="1"/>
  <c r="AD23" i="10"/>
  <c r="BE24" i="10" s="1"/>
  <c r="AC23" i="10"/>
  <c r="BD24" i="10" s="1"/>
  <c r="AB23" i="10"/>
  <c r="BC24" i="10" s="1"/>
  <c r="AA23" i="10"/>
  <c r="Z23" i="10"/>
  <c r="BA24" i="10" s="1"/>
  <c r="Y23" i="10"/>
  <c r="AZ24" i="10" s="1"/>
  <c r="X23" i="10"/>
  <c r="W23" i="10"/>
  <c r="AX24" i="10" s="1"/>
  <c r="V23" i="10"/>
  <c r="AW24" i="10" s="1"/>
  <c r="U23" i="10"/>
  <c r="AV24" i="10" s="1"/>
  <c r="T23" i="10"/>
  <c r="AU24" i="10" s="1"/>
  <c r="S23" i="10"/>
  <c r="BK23" i="10" s="1"/>
  <c r="R23" i="10"/>
  <c r="Q23" i="10"/>
  <c r="P23" i="10"/>
  <c r="BI23" i="10" s="1"/>
  <c r="O23" i="10"/>
  <c r="N23" i="10"/>
  <c r="BG23" i="10" s="1"/>
  <c r="M23" i="10"/>
  <c r="BF23" i="10" s="1"/>
  <c r="L23" i="10"/>
  <c r="BE23" i="10" s="1"/>
  <c r="K23" i="10"/>
  <c r="BD23" i="10" s="1"/>
  <c r="J23" i="10"/>
  <c r="I23" i="10"/>
  <c r="H23" i="10"/>
  <c r="BA47" i="10" s="1"/>
  <c r="G23" i="10"/>
  <c r="F23" i="10"/>
  <c r="BA23" i="10" s="1"/>
  <c r="E23" i="10"/>
  <c r="D23" i="10"/>
  <c r="D22" i="10"/>
  <c r="D21" i="10"/>
  <c r="AS20" i="10"/>
  <c r="AR20" i="10"/>
  <c r="AQ20" i="10"/>
  <c r="AP20" i="10"/>
  <c r="AO20" i="10"/>
  <c r="AN20" i="10"/>
  <c r="AM20" i="10"/>
  <c r="AL20" i="10"/>
  <c r="BF22" i="10" s="1"/>
  <c r="AK20" i="10"/>
  <c r="AJ20" i="10"/>
  <c r="BD22" i="10" s="1"/>
  <c r="AI20" i="10"/>
  <c r="AH20" i="10"/>
  <c r="BB22" i="10" s="1"/>
  <c r="AG20" i="10"/>
  <c r="AF20" i="10"/>
  <c r="AZ22" i="10" s="1"/>
  <c r="AE20" i="10"/>
  <c r="AD20" i="10"/>
  <c r="AX22" i="10" s="1"/>
  <c r="AC20" i="10"/>
  <c r="AB20" i="10"/>
  <c r="AV22" i="10" s="1"/>
  <c r="AA20" i="10"/>
  <c r="Z20" i="10"/>
  <c r="Y20" i="10"/>
  <c r="X20" i="10"/>
  <c r="W20" i="10"/>
  <c r="V20" i="10"/>
  <c r="U20" i="10"/>
  <c r="T20" i="10"/>
  <c r="S20" i="10"/>
  <c r="R20" i="10"/>
  <c r="Q20" i="10"/>
  <c r="P20" i="10"/>
  <c r="O20" i="10"/>
  <c r="N20" i="10"/>
  <c r="M20" i="10"/>
  <c r="L20" i="10"/>
  <c r="K20" i="10"/>
  <c r="J20" i="10"/>
  <c r="I20" i="10"/>
  <c r="H20" i="10"/>
  <c r="G20" i="10"/>
  <c r="F20" i="10"/>
  <c r="E20" i="10"/>
  <c r="BK19" i="10"/>
  <c r="BE19" i="10"/>
  <c r="D19" i="10"/>
  <c r="D18" i="10"/>
  <c r="D17" i="10"/>
  <c r="BB16" i="10"/>
  <c r="BA16" i="10"/>
  <c r="AZ16" i="10"/>
  <c r="AY16" i="10"/>
  <c r="AX16" i="10"/>
  <c r="AW16" i="10"/>
  <c r="AV16" i="10"/>
  <c r="AU16" i="10"/>
  <c r="AS16" i="10"/>
  <c r="AS14" i="10" s="1"/>
  <c r="AR16" i="10"/>
  <c r="AQ16" i="10"/>
  <c r="AQ35" i="10" s="1"/>
  <c r="AP16" i="10"/>
  <c r="AP35" i="10" s="1"/>
  <c r="AO16" i="10"/>
  <c r="AO35" i="10" s="1"/>
  <c r="AN16" i="10"/>
  <c r="AN35" i="10" s="1"/>
  <c r="AM16" i="10"/>
  <c r="AM35" i="10" s="1"/>
  <c r="AL16" i="10"/>
  <c r="AK16" i="10"/>
  <c r="AJ16" i="10"/>
  <c r="AI16" i="10"/>
  <c r="AH16" i="10"/>
  <c r="AG16" i="10"/>
  <c r="AF16" i="10"/>
  <c r="AE16" i="10"/>
  <c r="BI19" i="10" s="1"/>
  <c r="AD16" i="10"/>
  <c r="AC16" i="10"/>
  <c r="BG19" i="10" s="1"/>
  <c r="AB16" i="10"/>
  <c r="AA16" i="10"/>
  <c r="Z16" i="10"/>
  <c r="Y16" i="10"/>
  <c r="BC19" i="10" s="1"/>
  <c r="X16" i="10"/>
  <c r="W16" i="10"/>
  <c r="BA19" i="10" s="1"/>
  <c r="V16" i="10"/>
  <c r="U16" i="10"/>
  <c r="AY19" i="10" s="1"/>
  <c r="T16" i="10"/>
  <c r="S16" i="10"/>
  <c r="AW19" i="10" s="1"/>
  <c r="R16" i="10"/>
  <c r="R35" i="10" s="1"/>
  <c r="Q16" i="10"/>
  <c r="Q14" i="10" s="1"/>
  <c r="AW17" i="10" s="1"/>
  <c r="P16" i="10"/>
  <c r="O16" i="10"/>
  <c r="BK18" i="10" s="1"/>
  <c r="N16" i="10"/>
  <c r="M16" i="10"/>
  <c r="BI18" i="10" s="1"/>
  <c r="L16" i="10"/>
  <c r="K16" i="10"/>
  <c r="BG18" i="10" s="1"/>
  <c r="J16" i="10"/>
  <c r="J35" i="10" s="1"/>
  <c r="I16" i="10"/>
  <c r="I14" i="10" s="1"/>
  <c r="H16" i="10"/>
  <c r="H14" i="10" s="1"/>
  <c r="G16" i="10"/>
  <c r="BE18" i="10" s="1"/>
  <c r="F16" i="10"/>
  <c r="E16" i="10"/>
  <c r="BC18" i="10" s="1"/>
  <c r="BK15" i="10"/>
  <c r="BJ15" i="10"/>
  <c r="BI15" i="10"/>
  <c r="BH15" i="10"/>
  <c r="BG15" i="10"/>
  <c r="BF15" i="10"/>
  <c r="BE15" i="10"/>
  <c r="BD15" i="10"/>
  <c r="BC15" i="10"/>
  <c r="BB15" i="10"/>
  <c r="BA15" i="10"/>
  <c r="AZ15" i="10"/>
  <c r="AY15" i="10"/>
  <c r="AX15" i="10"/>
  <c r="AW15" i="10"/>
  <c r="AV15" i="10"/>
  <c r="AU15" i="10"/>
  <c r="D15" i="10"/>
  <c r="AW40" i="10" s="1"/>
  <c r="BK14" i="10"/>
  <c r="BJ14" i="10"/>
  <c r="BI14" i="10"/>
  <c r="BH14" i="10"/>
  <c r="BD14" i="10"/>
  <c r="AQ14" i="10"/>
  <c r="AO14" i="10"/>
  <c r="AM14" i="10"/>
  <c r="AK14" i="10"/>
  <c r="AY18" i="10" s="1"/>
  <c r="AI14" i="10"/>
  <c r="AW18" i="10" s="1"/>
  <c r="AG14" i="10"/>
  <c r="AU18" i="10" s="1"/>
  <c r="AE14" i="10"/>
  <c r="AC14" i="10"/>
  <c r="AA14" i="10"/>
  <c r="W14" i="10"/>
  <c r="S14" i="10"/>
  <c r="G14" i="10"/>
  <c r="BL13" i="10"/>
  <c r="BK13" i="10"/>
  <c r="BJ13" i="10"/>
  <c r="BI13" i="10"/>
  <c r="BH13" i="10"/>
  <c r="BG13" i="10"/>
  <c r="BF13" i="10"/>
  <c r="BC13" i="10"/>
  <c r="BA13" i="10"/>
  <c r="D13" i="10"/>
  <c r="AU40" i="10" s="1"/>
  <c r="AY25" i="10" l="1"/>
  <c r="BE40" i="10"/>
  <c r="BD47" i="10"/>
  <c r="BJ27" i="10"/>
  <c r="BE68" i="10"/>
  <c r="AX30" i="10"/>
  <c r="BK40" i="10"/>
  <c r="BA69" i="10"/>
  <c r="BG32" i="10"/>
  <c r="BH35" i="10"/>
  <c r="BB62" i="10"/>
  <c r="BJ62" i="10"/>
  <c r="AZ63" i="10"/>
  <c r="BK64" i="10"/>
  <c r="AU28" i="10"/>
  <c r="BA25" i="10"/>
  <c r="BD25" i="10"/>
  <c r="BJ25" i="10"/>
  <c r="BF68" i="10"/>
  <c r="AZ30" i="10"/>
  <c r="AZ69" i="10"/>
  <c r="BE32" i="10"/>
  <c r="AW41" i="10"/>
  <c r="BJ35" i="10"/>
  <c r="AV36" i="10"/>
  <c r="AY48" i="10"/>
  <c r="BC48" i="10"/>
  <c r="BI48" i="10"/>
  <c r="BK27" i="10"/>
  <c r="BJ65" i="11"/>
  <c r="AW36" i="10"/>
  <c r="BA43" i="10"/>
  <c r="BC43" i="10"/>
  <c r="BD40" i="11"/>
  <c r="BB14" i="10"/>
  <c r="BF14" i="10"/>
  <c r="BI66" i="11"/>
  <c r="BL66" i="11"/>
  <c r="BK66" i="11"/>
  <c r="BB67" i="11"/>
  <c r="AZ67" i="11"/>
  <c r="BI65" i="11"/>
  <c r="BG65" i="11"/>
  <c r="BF40" i="11"/>
  <c r="BC67" i="11"/>
  <c r="AZ40" i="11"/>
  <c r="BH65" i="11"/>
  <c r="D48" i="10"/>
  <c r="BB46" i="10" s="1"/>
  <c r="BJ44" i="10"/>
  <c r="O14" i="10"/>
  <c r="BI33" i="10"/>
  <c r="Y14" i="10"/>
  <c r="U14" i="10"/>
  <c r="D16" i="10"/>
  <c r="BF20" i="10" s="1"/>
  <c r="E14" i="10"/>
  <c r="M14" i="10"/>
  <c r="K14" i="10"/>
  <c r="BD52" i="10" s="1"/>
  <c r="AV13" i="10"/>
  <c r="AX13" i="10"/>
  <c r="AZ13" i="10"/>
  <c r="BB13" i="10"/>
  <c r="AU13" i="10"/>
  <c r="AW13" i="10"/>
  <c r="AY13" i="10"/>
  <c r="F35" i="10"/>
  <c r="BK46" i="10"/>
  <c r="H35" i="10"/>
  <c r="BI20" i="10"/>
  <c r="L35" i="10"/>
  <c r="N35" i="10"/>
  <c r="P35" i="10"/>
  <c r="T35" i="10"/>
  <c r="V35" i="10"/>
  <c r="X35" i="10"/>
  <c r="Z35" i="10"/>
  <c r="AB35" i="10"/>
  <c r="AD35" i="10"/>
  <c r="AF35" i="10"/>
  <c r="AH35" i="10"/>
  <c r="AU20" i="10"/>
  <c r="AJ35" i="10"/>
  <c r="AW20" i="10"/>
  <c r="AL35" i="10"/>
  <c r="AY20" i="10"/>
  <c r="AR35" i="10"/>
  <c r="AZ20" i="10"/>
  <c r="AU19" i="10"/>
  <c r="BJ20" i="10"/>
  <c r="AU21" i="10"/>
  <c r="AW21" i="10"/>
  <c r="AY21" i="10"/>
  <c r="BA21" i="10"/>
  <c r="BC21" i="10"/>
  <c r="BD21" i="10"/>
  <c r="BF21" i="10"/>
  <c r="BE46" i="10"/>
  <c r="BA46" i="10"/>
  <c r="AV42" i="10"/>
  <c r="BF46" i="10"/>
  <c r="BD46" i="10"/>
  <c r="F14" i="10"/>
  <c r="J14" i="10"/>
  <c r="L14" i="10"/>
  <c r="N14" i="10"/>
  <c r="BK16" i="10" s="1"/>
  <c r="P14" i="10"/>
  <c r="R14" i="10"/>
  <c r="T14" i="10"/>
  <c r="V14" i="10"/>
  <c r="X14" i="10"/>
  <c r="Z14" i="10"/>
  <c r="BA53" i="10" s="1"/>
  <c r="AB14" i="10"/>
  <c r="BG17" i="10" s="1"/>
  <c r="AD14" i="10"/>
  <c r="BE53" i="10" s="1"/>
  <c r="AF14" i="10"/>
  <c r="AH14" i="10"/>
  <c r="BI53" i="10" s="1"/>
  <c r="AJ14" i="10"/>
  <c r="BK53" i="10" s="1"/>
  <c r="AL14" i="10"/>
  <c r="AV54" i="10" s="1"/>
  <c r="AN14" i="10"/>
  <c r="AP14" i="10"/>
  <c r="AR14" i="10"/>
  <c r="AW54" i="10" s="1"/>
  <c r="BA14" i="10"/>
  <c r="BC14" i="10"/>
  <c r="BE14" i="10"/>
  <c r="BG14" i="10"/>
  <c r="AZ52" i="10"/>
  <c r="E35" i="10"/>
  <c r="BB20" i="10"/>
  <c r="BB52" i="10"/>
  <c r="BC20" i="10"/>
  <c r="G35" i="10"/>
  <c r="G68" i="10" s="1"/>
  <c r="G69" i="10" s="1"/>
  <c r="I35" i="10"/>
  <c r="I68" i="10" s="1"/>
  <c r="I69" i="10" s="1"/>
  <c r="K35" i="10"/>
  <c r="K68" i="10" s="1"/>
  <c r="K69" i="10" s="1"/>
  <c r="M35" i="10"/>
  <c r="BH52" i="10"/>
  <c r="O35" i="10"/>
  <c r="BD20" i="10"/>
  <c r="BJ52" i="10"/>
  <c r="BE20" i="10"/>
  <c r="Q35" i="10"/>
  <c r="BK52" i="10"/>
  <c r="S35" i="10"/>
  <c r="AV53" i="10"/>
  <c r="U35" i="10"/>
  <c r="AX53" i="10"/>
  <c r="W35" i="10"/>
  <c r="AZ53" i="10"/>
  <c r="Y35" i="10"/>
  <c r="BB53" i="10"/>
  <c r="BG20" i="10"/>
  <c r="AA35" i="10"/>
  <c r="BD53" i="10"/>
  <c r="AC35" i="10"/>
  <c r="BF53" i="10"/>
  <c r="AE35" i="10"/>
  <c r="BH53" i="10"/>
  <c r="AG35" i="10"/>
  <c r="BJ53" i="10"/>
  <c r="AI35" i="10"/>
  <c r="AV20" i="10"/>
  <c r="AU54" i="10"/>
  <c r="AK35" i="10"/>
  <c r="AX20" i="10"/>
  <c r="AX54" i="10"/>
  <c r="BA20" i="10"/>
  <c r="AX40" i="10"/>
  <c r="AS35" i="10"/>
  <c r="BH20" i="10"/>
  <c r="BD16" i="10"/>
  <c r="BF16" i="10"/>
  <c r="BH16" i="10"/>
  <c r="BJ16" i="10"/>
  <c r="BE65" i="10"/>
  <c r="BC65" i="10"/>
  <c r="BA65" i="10"/>
  <c r="BD65" i="10"/>
  <c r="BB65" i="10"/>
  <c r="AY40" i="10"/>
  <c r="AX17" i="10"/>
  <c r="AZ17" i="10"/>
  <c r="BB17" i="10"/>
  <c r="BF17" i="10"/>
  <c r="BH17" i="10"/>
  <c r="BJ17" i="10"/>
  <c r="BJ65" i="10"/>
  <c r="BI65" i="10"/>
  <c r="BG65" i="10"/>
  <c r="BH65" i="10"/>
  <c r="BF65" i="10"/>
  <c r="AZ40" i="10"/>
  <c r="AV18" i="10"/>
  <c r="AX18" i="10"/>
  <c r="AZ18" i="10"/>
  <c r="BB18" i="10"/>
  <c r="BD18" i="10"/>
  <c r="BF18" i="10"/>
  <c r="BH18" i="10"/>
  <c r="BJ18" i="10"/>
  <c r="AW66" i="10"/>
  <c r="AU66" i="10"/>
  <c r="AV66" i="10"/>
  <c r="AY65" i="10"/>
  <c r="AW65" i="10"/>
  <c r="AU65" i="10"/>
  <c r="AX66" i="10"/>
  <c r="BK65" i="10"/>
  <c r="AZ65" i="10"/>
  <c r="AX65" i="10"/>
  <c r="AV65" i="10"/>
  <c r="BA40" i="10"/>
  <c r="AV19" i="10"/>
  <c r="AX19" i="10"/>
  <c r="AZ19" i="10"/>
  <c r="BB19" i="10"/>
  <c r="BD19" i="10"/>
  <c r="BF19" i="10"/>
  <c r="BH19" i="10"/>
  <c r="BJ19" i="10"/>
  <c r="D20" i="10"/>
  <c r="AY66" i="10" s="1"/>
  <c r="F68" i="10"/>
  <c r="BK20" i="10"/>
  <c r="H68" i="10"/>
  <c r="H69" i="10" s="1"/>
  <c r="AX47" i="10"/>
  <c r="AY23" i="10"/>
  <c r="AV21" i="10"/>
  <c r="J68" i="10"/>
  <c r="J69" i="10" s="1"/>
  <c r="L68" i="10"/>
  <c r="L69" i="10" s="1"/>
  <c r="AX21" i="10"/>
  <c r="N68" i="10"/>
  <c r="AZ21" i="10"/>
  <c r="P68" i="10"/>
  <c r="BB21" i="10"/>
  <c r="R68" i="10"/>
  <c r="R69" i="10" s="1"/>
  <c r="BE35" i="10"/>
  <c r="BC35" i="10"/>
  <c r="BA35" i="10"/>
  <c r="BF35" i="10"/>
  <c r="BD35" i="10"/>
  <c r="BB35" i="10"/>
  <c r="AZ35" i="10"/>
  <c r="BC41" i="10"/>
  <c r="BG41" i="10"/>
  <c r="BJ39" i="10"/>
  <c r="BH39" i="10"/>
  <c r="BF39" i="10"/>
  <c r="BK39" i="10"/>
  <c r="BI39" i="10"/>
  <c r="BG39" i="10"/>
  <c r="BE39" i="10"/>
  <c r="W68" i="10"/>
  <c r="Y68" i="10"/>
  <c r="AA68" i="10"/>
  <c r="AA69" i="10" s="1"/>
  <c r="AC68" i="10"/>
  <c r="AC69" i="10" s="1"/>
  <c r="AE68" i="10"/>
  <c r="AE69" i="10" s="1"/>
  <c r="AG68" i="10"/>
  <c r="AG69" i="10" s="1"/>
  <c r="AI68" i="10"/>
  <c r="AI69" i="10" s="1"/>
  <c r="AK68" i="10"/>
  <c r="AK69" i="10" s="1"/>
  <c r="AM68" i="10"/>
  <c r="AM69" i="10" s="1"/>
  <c r="AO68" i="10"/>
  <c r="AO69" i="10" s="1"/>
  <c r="AQ68" i="10"/>
  <c r="AQ69" i="10" s="1"/>
  <c r="AS68" i="10"/>
  <c r="BG66" i="10"/>
  <c r="BE66" i="10"/>
  <c r="BH66" i="10"/>
  <c r="BD66" i="10"/>
  <c r="BF66" i="10"/>
  <c r="BH21" i="10"/>
  <c r="BJ21" i="10"/>
  <c r="BM66" i="10"/>
  <c r="BK66" i="10"/>
  <c r="BI66" i="10"/>
  <c r="BL66" i="10"/>
  <c r="BJ66" i="10"/>
  <c r="BH22" i="10"/>
  <c r="AY67" i="10"/>
  <c r="BC23" i="10"/>
  <c r="AY24" i="10"/>
  <c r="BC25" i="10"/>
  <c r="BE25" i="10"/>
  <c r="BJ67" i="10"/>
  <c r="BK67" i="10"/>
  <c r="BL67" i="10"/>
  <c r="BM67" i="10"/>
  <c r="AX26" i="10"/>
  <c r="AZ26" i="10"/>
  <c r="BF26" i="10"/>
  <c r="AX68" i="10"/>
  <c r="AV68" i="10"/>
  <c r="AY68" i="10"/>
  <c r="AU68" i="10"/>
  <c r="AW68" i="10"/>
  <c r="BF27" i="10"/>
  <c r="BH27" i="10"/>
  <c r="BD68" i="10"/>
  <c r="BB68" i="10"/>
  <c r="AZ68" i="10"/>
  <c r="BC68" i="10"/>
  <c r="BA68" i="10"/>
  <c r="AV28" i="10"/>
  <c r="BI68" i="10"/>
  <c r="AY29" i="10"/>
  <c r="BN68" i="10"/>
  <c r="BL68" i="10"/>
  <c r="BJ68" i="10"/>
  <c r="BK68" i="10"/>
  <c r="BM68" i="10"/>
  <c r="AV30" i="10"/>
  <c r="BB30" i="10"/>
  <c r="AX69" i="10"/>
  <c r="AV69" i="10"/>
  <c r="AW69" i="10"/>
  <c r="AY69" i="10"/>
  <c r="AU69" i="10"/>
  <c r="BD69" i="10"/>
  <c r="BA32" i="10"/>
  <c r="BC32" i="10"/>
  <c r="BI32" i="10"/>
  <c r="BB40" i="10"/>
  <c r="BD40" i="10"/>
  <c r="BH40" i="10"/>
  <c r="BJ40" i="10"/>
  <c r="AV41" i="10"/>
  <c r="T68" i="10"/>
  <c r="BC66" i="10"/>
  <c r="X68" i="10"/>
  <c r="Z68" i="10"/>
  <c r="Z69" i="10" s="1"/>
  <c r="AB68" i="10"/>
  <c r="AB69" i="10" s="1"/>
  <c r="AD68" i="10"/>
  <c r="AD69" i="10" s="1"/>
  <c r="AF68" i="10"/>
  <c r="AF69" i="10" s="1"/>
  <c r="AH68" i="10"/>
  <c r="AH69" i="10" s="1"/>
  <c r="AJ68" i="10"/>
  <c r="AJ69" i="10" s="1"/>
  <c r="AL68" i="10"/>
  <c r="AL69" i="10" s="1"/>
  <c r="AN68" i="10"/>
  <c r="AN69" i="10" s="1"/>
  <c r="AP68" i="10"/>
  <c r="AP69" i="10" s="1"/>
  <c r="AR68" i="10"/>
  <c r="AR69" i="10" s="1"/>
  <c r="BE21" i="10"/>
  <c r="BG21" i="10"/>
  <c r="BI21" i="10"/>
  <c r="BK21" i="10"/>
  <c r="AU22" i="10"/>
  <c r="AW22" i="10"/>
  <c r="AY22" i="10"/>
  <c r="BA22" i="10"/>
  <c r="BC22" i="10"/>
  <c r="BE22" i="10"/>
  <c r="BG22" i="10"/>
  <c r="AU67" i="10"/>
  <c r="AV67" i="10"/>
  <c r="AW67" i="10"/>
  <c r="AX67" i="10"/>
  <c r="AV23" i="10"/>
  <c r="AX23" i="10"/>
  <c r="AZ23" i="10"/>
  <c r="BB23" i="10"/>
  <c r="BH23" i="10"/>
  <c r="BJ23" i="10"/>
  <c r="BD67" i="10"/>
  <c r="BB67" i="10"/>
  <c r="AZ67" i="10"/>
  <c r="BA67" i="10"/>
  <c r="BC67" i="10"/>
  <c r="BB24" i="10"/>
  <c r="BH67" i="10"/>
  <c r="BF67" i="10"/>
  <c r="BI67" i="10"/>
  <c r="BE67" i="10"/>
  <c r="BG67" i="10"/>
  <c r="AX25" i="10"/>
  <c r="AZ25" i="10"/>
  <c r="BB25" i="10"/>
  <c r="BF25" i="10"/>
  <c r="BN67" i="10"/>
  <c r="BI26" i="10"/>
  <c r="BE27" i="10"/>
  <c r="BG27" i="10"/>
  <c r="BI27" i="10"/>
  <c r="BG68" i="10"/>
  <c r="BH68" i="10"/>
  <c r="AV29" i="10"/>
  <c r="BL29" i="10"/>
  <c r="AU30" i="10"/>
  <c r="AW30" i="10"/>
  <c r="AY30" i="10"/>
  <c r="BA30" i="10"/>
  <c r="BB69" i="10"/>
  <c r="BC69" i="10"/>
  <c r="BB32" i="10"/>
  <c r="BD32" i="10"/>
  <c r="BF32" i="10"/>
  <c r="BH32" i="10"/>
  <c r="BH69" i="10"/>
  <c r="BF69" i="10"/>
  <c r="BI69" i="10"/>
  <c r="BE69" i="10"/>
  <c r="BG69" i="10"/>
  <c r="BN69" i="10"/>
  <c r="BL69" i="10"/>
  <c r="BJ69" i="10"/>
  <c r="BM69" i="10"/>
  <c r="BK69" i="10"/>
  <c r="BC40" i="10"/>
  <c r="BG40" i="10"/>
  <c r="BI40" i="10"/>
  <c r="AU41" i="10"/>
  <c r="AY41" i="10"/>
  <c r="BC60" i="10"/>
  <c r="BA60" i="10"/>
  <c r="AY60" i="10"/>
  <c r="BB60" i="10"/>
  <c r="AZ60" i="10"/>
  <c r="AX60" i="10"/>
  <c r="BD60" i="10"/>
  <c r="BF60" i="10"/>
  <c r="BH60" i="10"/>
  <c r="BJ60" i="10"/>
  <c r="AV61" i="10"/>
  <c r="AX61" i="10"/>
  <c r="AZ61" i="10"/>
  <c r="BB61" i="10"/>
  <c r="BD61" i="10"/>
  <c r="BF61" i="10"/>
  <c r="BH61" i="10"/>
  <c r="BJ61" i="10"/>
  <c r="AV62" i="10"/>
  <c r="AX62" i="10"/>
  <c r="AZ62" i="10"/>
  <c r="AW64" i="10"/>
  <c r="BE60" i="10"/>
  <c r="BG60" i="10"/>
  <c r="BI60" i="10"/>
  <c r="BK60" i="10"/>
  <c r="AU61" i="10"/>
  <c r="BA61" i="10"/>
  <c r="BC61" i="10"/>
  <c r="BG61" i="10"/>
  <c r="BI61" i="10"/>
  <c r="AU62" i="10"/>
  <c r="AW62" i="10"/>
  <c r="D17" i="8"/>
  <c r="E15" i="9"/>
  <c r="F15" i="9"/>
  <c r="G15" i="9"/>
  <c r="H15" i="9"/>
  <c r="I15" i="9"/>
  <c r="J15" i="9"/>
  <c r="K15" i="9"/>
  <c r="L15" i="9"/>
  <c r="M15" i="9"/>
  <c r="N15" i="9"/>
  <c r="O15" i="9"/>
  <c r="P15" i="9"/>
  <c r="Q15" i="9"/>
  <c r="R15" i="9"/>
  <c r="S15" i="9"/>
  <c r="T15" i="9"/>
  <c r="U15" i="9"/>
  <c r="V15" i="9"/>
  <c r="W15" i="9"/>
  <c r="X15" i="9"/>
  <c r="Y15" i="9"/>
  <c r="Z15" i="9"/>
  <c r="AA15" i="9"/>
  <c r="AB15" i="9"/>
  <c r="AC15" i="9"/>
  <c r="AD15" i="9"/>
  <c r="AE15" i="9"/>
  <c r="AF15" i="9"/>
  <c r="AG15" i="9"/>
  <c r="AH15" i="9"/>
  <c r="AI15" i="9"/>
  <c r="AJ15" i="9"/>
  <c r="AK15" i="9"/>
  <c r="AL15" i="9"/>
  <c r="AM15" i="9"/>
  <c r="AN15" i="9"/>
  <c r="AO15" i="9"/>
  <c r="AP15" i="9"/>
  <c r="AQ15" i="9"/>
  <c r="AR15" i="9"/>
  <c r="AS15" i="9"/>
  <c r="E17" i="9"/>
  <c r="F17" i="9"/>
  <c r="G17" i="9"/>
  <c r="H17" i="9"/>
  <c r="I17" i="9"/>
  <c r="J17" i="9"/>
  <c r="K17" i="9"/>
  <c r="L17" i="9"/>
  <c r="M17" i="9"/>
  <c r="N17" i="9"/>
  <c r="O17" i="9"/>
  <c r="P17" i="9"/>
  <c r="Q17" i="9"/>
  <c r="R17" i="9"/>
  <c r="S17" i="9"/>
  <c r="T17" i="9"/>
  <c r="U17" i="9"/>
  <c r="V17" i="9"/>
  <c r="W17" i="9"/>
  <c r="X17" i="9"/>
  <c r="Y17" i="9"/>
  <c r="Z17" i="9"/>
  <c r="AA17" i="9"/>
  <c r="AB17" i="9"/>
  <c r="AC17" i="9"/>
  <c r="AD17" i="9"/>
  <c r="AE17" i="9"/>
  <c r="AF17" i="9"/>
  <c r="AG17" i="9"/>
  <c r="AH17" i="9"/>
  <c r="AI17" i="9"/>
  <c r="AJ17" i="9"/>
  <c r="AK17" i="9"/>
  <c r="AL17" i="9"/>
  <c r="AM17" i="9"/>
  <c r="AN17" i="9"/>
  <c r="AO17" i="9"/>
  <c r="AP17" i="9"/>
  <c r="AQ17" i="9"/>
  <c r="AR17" i="9"/>
  <c r="AS17" i="9"/>
  <c r="E18" i="9"/>
  <c r="F18" i="9"/>
  <c r="G18" i="9"/>
  <c r="H18" i="9"/>
  <c r="I18" i="9"/>
  <c r="J18" i="9"/>
  <c r="K18" i="9"/>
  <c r="L18" i="9"/>
  <c r="M18" i="9"/>
  <c r="N18" i="9"/>
  <c r="O18" i="9"/>
  <c r="P18" i="9"/>
  <c r="Q18" i="9"/>
  <c r="R18" i="9"/>
  <c r="S18" i="9"/>
  <c r="T18" i="9"/>
  <c r="U18" i="9"/>
  <c r="V18" i="9"/>
  <c r="W18" i="9"/>
  <c r="X18" i="9"/>
  <c r="Y18" i="9"/>
  <c r="Z18" i="9"/>
  <c r="AA18" i="9"/>
  <c r="AB18" i="9"/>
  <c r="AC18" i="9"/>
  <c r="AD18" i="9"/>
  <c r="AE18" i="9"/>
  <c r="AF18" i="9"/>
  <c r="AG18" i="9"/>
  <c r="AH18" i="9"/>
  <c r="AI18" i="9"/>
  <c r="AJ18" i="9"/>
  <c r="AK18" i="9"/>
  <c r="AL18" i="9"/>
  <c r="AM18" i="9"/>
  <c r="AN18" i="9"/>
  <c r="AO18" i="9"/>
  <c r="AP18" i="9"/>
  <c r="AQ18" i="9"/>
  <c r="AR18" i="9"/>
  <c r="AS18" i="9"/>
  <c r="E19" i="9"/>
  <c r="F19" i="9"/>
  <c r="G19" i="9"/>
  <c r="H19" i="9"/>
  <c r="I19" i="9"/>
  <c r="J19" i="9"/>
  <c r="K19" i="9"/>
  <c r="L19" i="9"/>
  <c r="M19" i="9"/>
  <c r="N19" i="9"/>
  <c r="O19" i="9"/>
  <c r="P19" i="9"/>
  <c r="Q19" i="9"/>
  <c r="R19" i="9"/>
  <c r="S19" i="9"/>
  <c r="T19" i="9"/>
  <c r="U19" i="9"/>
  <c r="V19" i="9"/>
  <c r="W19" i="9"/>
  <c r="X19" i="9"/>
  <c r="Y19" i="9"/>
  <c r="Z19" i="9"/>
  <c r="AA19" i="9"/>
  <c r="AB19" i="9"/>
  <c r="AC19" i="9"/>
  <c r="AD19" i="9"/>
  <c r="AE19" i="9"/>
  <c r="AF19" i="9"/>
  <c r="AG19" i="9"/>
  <c r="AH19" i="9"/>
  <c r="AI19" i="9"/>
  <c r="AJ19" i="9"/>
  <c r="AK19" i="9"/>
  <c r="AL19" i="9"/>
  <c r="AM19" i="9"/>
  <c r="AN19" i="9"/>
  <c r="AO19" i="9"/>
  <c r="AP19" i="9"/>
  <c r="AQ19" i="9"/>
  <c r="AR19" i="9"/>
  <c r="AS19" i="9"/>
  <c r="E21" i="9"/>
  <c r="F21" i="9"/>
  <c r="G21" i="9"/>
  <c r="H21" i="9"/>
  <c r="I21" i="9"/>
  <c r="J21" i="9"/>
  <c r="K21" i="9"/>
  <c r="L21" i="9"/>
  <c r="M21" i="9"/>
  <c r="N21" i="9"/>
  <c r="O21" i="9"/>
  <c r="P21" i="9"/>
  <c r="Q21" i="9"/>
  <c r="R21" i="9"/>
  <c r="S21" i="9"/>
  <c r="T21" i="9"/>
  <c r="U21" i="9"/>
  <c r="V21" i="9"/>
  <c r="W21" i="9"/>
  <c r="X21" i="9"/>
  <c r="Y21" i="9"/>
  <c r="Z21" i="9"/>
  <c r="AA21" i="9"/>
  <c r="AB21" i="9"/>
  <c r="AC21" i="9"/>
  <c r="AD21" i="9"/>
  <c r="AE21" i="9"/>
  <c r="AF21" i="9"/>
  <c r="AG21" i="9"/>
  <c r="AH21" i="9"/>
  <c r="AI21" i="9"/>
  <c r="AJ21" i="9"/>
  <c r="AK21" i="9"/>
  <c r="AL21" i="9"/>
  <c r="AM21" i="9"/>
  <c r="AN21" i="9"/>
  <c r="AO21" i="9"/>
  <c r="AP21" i="9"/>
  <c r="AQ21" i="9"/>
  <c r="AR21" i="9"/>
  <c r="AS21" i="9"/>
  <c r="E22" i="9"/>
  <c r="F22" i="9"/>
  <c r="G22" i="9"/>
  <c r="H22" i="9"/>
  <c r="I22" i="9"/>
  <c r="J22" i="9"/>
  <c r="K22" i="9"/>
  <c r="L22" i="9"/>
  <c r="M22" i="9"/>
  <c r="N22" i="9"/>
  <c r="O22" i="9"/>
  <c r="P22" i="9"/>
  <c r="Q22" i="9"/>
  <c r="R22" i="9"/>
  <c r="S22" i="9"/>
  <c r="T22" i="9"/>
  <c r="U22" i="9"/>
  <c r="V22" i="9"/>
  <c r="W22" i="9"/>
  <c r="X22" i="9"/>
  <c r="Y22" i="9"/>
  <c r="Z22" i="9"/>
  <c r="AA22" i="9"/>
  <c r="AB22" i="9"/>
  <c r="AC22" i="9"/>
  <c r="AD22" i="9"/>
  <c r="AE22" i="9"/>
  <c r="AF22" i="9"/>
  <c r="AG22" i="9"/>
  <c r="AH22" i="9"/>
  <c r="AI22" i="9"/>
  <c r="AJ22" i="9"/>
  <c r="AK22" i="9"/>
  <c r="AL22" i="9"/>
  <c r="AM22" i="9"/>
  <c r="AN22" i="9"/>
  <c r="AO22" i="9"/>
  <c r="AP22" i="9"/>
  <c r="AQ22" i="9"/>
  <c r="AR22" i="9"/>
  <c r="AS22" i="9"/>
  <c r="E24" i="9"/>
  <c r="F24" i="9"/>
  <c r="G24" i="9"/>
  <c r="H24" i="9"/>
  <c r="I24" i="9"/>
  <c r="J24" i="9"/>
  <c r="K24" i="9"/>
  <c r="L24" i="9"/>
  <c r="M24" i="9"/>
  <c r="N24" i="9"/>
  <c r="O24" i="9"/>
  <c r="P24" i="9"/>
  <c r="Q24" i="9"/>
  <c r="R24" i="9"/>
  <c r="S24" i="9"/>
  <c r="T24" i="9"/>
  <c r="U24" i="9"/>
  <c r="V24" i="9"/>
  <c r="W24" i="9"/>
  <c r="X24" i="9"/>
  <c r="Y24" i="9"/>
  <c r="Z24" i="9"/>
  <c r="AA24" i="9"/>
  <c r="AB24" i="9"/>
  <c r="AC24" i="9"/>
  <c r="AD24" i="9"/>
  <c r="AE24" i="9"/>
  <c r="AF24" i="9"/>
  <c r="AG24" i="9"/>
  <c r="AH24" i="9"/>
  <c r="AI24" i="9"/>
  <c r="AJ24" i="9"/>
  <c r="AK24" i="9"/>
  <c r="AL24" i="9"/>
  <c r="AM24" i="9"/>
  <c r="AN24" i="9"/>
  <c r="AO24" i="9"/>
  <c r="AP24" i="9"/>
  <c r="AQ24" i="9"/>
  <c r="AR24" i="9"/>
  <c r="AS24" i="9"/>
  <c r="E25" i="9"/>
  <c r="F25" i="9"/>
  <c r="G25" i="9"/>
  <c r="H25" i="9"/>
  <c r="I25" i="9"/>
  <c r="J25" i="9"/>
  <c r="K25" i="9"/>
  <c r="L25" i="9"/>
  <c r="M25" i="9"/>
  <c r="N25" i="9"/>
  <c r="O25" i="9"/>
  <c r="P25" i="9"/>
  <c r="Q25" i="9"/>
  <c r="R25" i="9"/>
  <c r="S25" i="9"/>
  <c r="T25" i="9"/>
  <c r="U25" i="9"/>
  <c r="V25" i="9"/>
  <c r="W25" i="9"/>
  <c r="X25" i="9"/>
  <c r="Y25" i="9"/>
  <c r="Z25" i="9"/>
  <c r="AA25" i="9"/>
  <c r="AB25" i="9"/>
  <c r="AC25" i="9"/>
  <c r="AD25" i="9"/>
  <c r="AE25" i="9"/>
  <c r="AF25" i="9"/>
  <c r="AG25" i="9"/>
  <c r="AH25" i="9"/>
  <c r="AI25" i="9"/>
  <c r="AJ25" i="9"/>
  <c r="AK25" i="9"/>
  <c r="AL25" i="9"/>
  <c r="AM25" i="9"/>
  <c r="AN25" i="9"/>
  <c r="AO25" i="9"/>
  <c r="AP25" i="9"/>
  <c r="AQ25" i="9"/>
  <c r="AR25" i="9"/>
  <c r="AS25" i="9"/>
  <c r="E27" i="9"/>
  <c r="F27" i="9"/>
  <c r="G27" i="9"/>
  <c r="H27" i="9"/>
  <c r="I27" i="9"/>
  <c r="J27" i="9"/>
  <c r="K27" i="9"/>
  <c r="L27" i="9"/>
  <c r="M27" i="9"/>
  <c r="N27" i="9"/>
  <c r="O27" i="9"/>
  <c r="P27" i="9"/>
  <c r="Q27" i="9"/>
  <c r="R27" i="9"/>
  <c r="S27" i="9"/>
  <c r="T27" i="9"/>
  <c r="U27" i="9"/>
  <c r="V27" i="9"/>
  <c r="W27" i="9"/>
  <c r="X27" i="9"/>
  <c r="Y27" i="9"/>
  <c r="Z27" i="9"/>
  <c r="AA27" i="9"/>
  <c r="AB27" i="9"/>
  <c r="AC27" i="9"/>
  <c r="AD27" i="9"/>
  <c r="AE27" i="9"/>
  <c r="AF27" i="9"/>
  <c r="AG27" i="9"/>
  <c r="AH27" i="9"/>
  <c r="AI27" i="9"/>
  <c r="AJ27" i="9"/>
  <c r="AK27" i="9"/>
  <c r="AL27" i="9"/>
  <c r="AM27" i="9"/>
  <c r="AN27" i="9"/>
  <c r="AO27" i="9"/>
  <c r="AP27" i="9"/>
  <c r="AQ27" i="9"/>
  <c r="AR27" i="9"/>
  <c r="AS27" i="9"/>
  <c r="E28" i="9"/>
  <c r="F28" i="9"/>
  <c r="G28" i="9"/>
  <c r="H28" i="9"/>
  <c r="I28" i="9"/>
  <c r="J28" i="9"/>
  <c r="K28" i="9"/>
  <c r="L28" i="9"/>
  <c r="M28" i="9"/>
  <c r="N28" i="9"/>
  <c r="O28" i="9"/>
  <c r="P28" i="9"/>
  <c r="Q28" i="9"/>
  <c r="R28" i="9"/>
  <c r="S28" i="9"/>
  <c r="T28" i="9"/>
  <c r="U28" i="9"/>
  <c r="V28" i="9"/>
  <c r="W28" i="9"/>
  <c r="X28" i="9"/>
  <c r="Y28" i="9"/>
  <c r="Z28" i="9"/>
  <c r="AA28" i="9"/>
  <c r="AB28" i="9"/>
  <c r="AC28" i="9"/>
  <c r="AD28" i="9"/>
  <c r="AE28" i="9"/>
  <c r="AF28" i="9"/>
  <c r="AG28" i="9"/>
  <c r="AH28" i="9"/>
  <c r="AI28" i="9"/>
  <c r="AJ28" i="9"/>
  <c r="AK28" i="9"/>
  <c r="AL28" i="9"/>
  <c r="AM28" i="9"/>
  <c r="AN28" i="9"/>
  <c r="AO28" i="9"/>
  <c r="AP28" i="9"/>
  <c r="AQ28" i="9"/>
  <c r="AR28" i="9"/>
  <c r="AS28" i="9"/>
  <c r="E30" i="9"/>
  <c r="F30" i="9"/>
  <c r="G30" i="9"/>
  <c r="H30" i="9"/>
  <c r="I30" i="9"/>
  <c r="J30" i="9"/>
  <c r="K30" i="9"/>
  <c r="L30" i="9"/>
  <c r="M30" i="9"/>
  <c r="N30" i="9"/>
  <c r="O30" i="9"/>
  <c r="P30" i="9"/>
  <c r="Q30" i="9"/>
  <c r="R30" i="9"/>
  <c r="S30" i="9"/>
  <c r="T30" i="9"/>
  <c r="U30" i="9"/>
  <c r="V30" i="9"/>
  <c r="W30" i="9"/>
  <c r="X30" i="9"/>
  <c r="Y30" i="9"/>
  <c r="Z30" i="9"/>
  <c r="AA30" i="9"/>
  <c r="AB30" i="9"/>
  <c r="AC30" i="9"/>
  <c r="AD30" i="9"/>
  <c r="AE30" i="9"/>
  <c r="AF30" i="9"/>
  <c r="AG30" i="9"/>
  <c r="AH30" i="9"/>
  <c r="AI30" i="9"/>
  <c r="AJ30" i="9"/>
  <c r="AK30" i="9"/>
  <c r="AL30" i="9"/>
  <c r="AM30" i="9"/>
  <c r="AN30" i="9"/>
  <c r="AO30" i="9"/>
  <c r="AP30" i="9"/>
  <c r="AQ30" i="9"/>
  <c r="AR30" i="9"/>
  <c r="AS30" i="9"/>
  <c r="E31" i="9"/>
  <c r="F31" i="9"/>
  <c r="G31" i="9"/>
  <c r="H31" i="9"/>
  <c r="I31" i="9"/>
  <c r="J31" i="9"/>
  <c r="K31" i="9"/>
  <c r="L31" i="9"/>
  <c r="M31" i="9"/>
  <c r="N31" i="9"/>
  <c r="O31" i="9"/>
  <c r="P31" i="9"/>
  <c r="Q31" i="9"/>
  <c r="R31" i="9"/>
  <c r="S31" i="9"/>
  <c r="T31" i="9"/>
  <c r="U31" i="9"/>
  <c r="V31" i="9"/>
  <c r="W31" i="9"/>
  <c r="X31" i="9"/>
  <c r="Y31" i="9"/>
  <c r="Z31" i="9"/>
  <c r="AA31" i="9"/>
  <c r="AB31" i="9"/>
  <c r="AC31" i="9"/>
  <c r="AD31" i="9"/>
  <c r="AE31" i="9"/>
  <c r="AF31" i="9"/>
  <c r="AG31" i="9"/>
  <c r="AH31" i="9"/>
  <c r="AI31" i="9"/>
  <c r="AJ31" i="9"/>
  <c r="AK31" i="9"/>
  <c r="AL31" i="9"/>
  <c r="AM31" i="9"/>
  <c r="AN31" i="9"/>
  <c r="AO31" i="9"/>
  <c r="AP31" i="9"/>
  <c r="AQ31" i="9"/>
  <c r="AR31" i="9"/>
  <c r="AS31" i="9"/>
  <c r="E33" i="9"/>
  <c r="F33" i="9"/>
  <c r="G33" i="9"/>
  <c r="H33" i="9"/>
  <c r="I33" i="9"/>
  <c r="J33" i="9"/>
  <c r="K33" i="9"/>
  <c r="L33" i="9"/>
  <c r="M33" i="9"/>
  <c r="N33" i="9"/>
  <c r="O33" i="9"/>
  <c r="P33" i="9"/>
  <c r="Q33" i="9"/>
  <c r="R33" i="9"/>
  <c r="S33" i="9"/>
  <c r="T33" i="9"/>
  <c r="U33" i="9"/>
  <c r="V33" i="9"/>
  <c r="W33" i="9"/>
  <c r="X33" i="9"/>
  <c r="Y33" i="9"/>
  <c r="Z33" i="9"/>
  <c r="AA33" i="9"/>
  <c r="AB33" i="9"/>
  <c r="AC33" i="9"/>
  <c r="AD33" i="9"/>
  <c r="AE33" i="9"/>
  <c r="AF33" i="9"/>
  <c r="AG33" i="9"/>
  <c r="AH33" i="9"/>
  <c r="AI33" i="9"/>
  <c r="AJ33" i="9"/>
  <c r="AK33" i="9"/>
  <c r="AL33" i="9"/>
  <c r="AM33" i="9"/>
  <c r="AN33" i="9"/>
  <c r="AO33" i="9"/>
  <c r="AP33" i="9"/>
  <c r="AQ33" i="9"/>
  <c r="AR33" i="9"/>
  <c r="AS33" i="9"/>
  <c r="E34" i="9"/>
  <c r="F34" i="9"/>
  <c r="G34" i="9"/>
  <c r="H34" i="9"/>
  <c r="I34" i="9"/>
  <c r="J34" i="9"/>
  <c r="K34" i="9"/>
  <c r="L34" i="9"/>
  <c r="M34" i="9"/>
  <c r="N34" i="9"/>
  <c r="O34" i="9"/>
  <c r="P34" i="9"/>
  <c r="Q34" i="9"/>
  <c r="R34" i="9"/>
  <c r="S34" i="9"/>
  <c r="T34" i="9"/>
  <c r="U34" i="9"/>
  <c r="V34" i="9"/>
  <c r="W34" i="9"/>
  <c r="X34" i="9"/>
  <c r="Y34" i="9"/>
  <c r="Z34" i="9"/>
  <c r="AA34" i="9"/>
  <c r="AB34" i="9"/>
  <c r="AC34" i="9"/>
  <c r="AD34" i="9"/>
  <c r="AE34" i="9"/>
  <c r="AF34" i="9"/>
  <c r="AG34" i="9"/>
  <c r="AH34" i="9"/>
  <c r="AI34" i="9"/>
  <c r="AJ34" i="9"/>
  <c r="AK34" i="9"/>
  <c r="AL34" i="9"/>
  <c r="AM34" i="9"/>
  <c r="AN34" i="9"/>
  <c r="AO34" i="9"/>
  <c r="AP34" i="9"/>
  <c r="AQ34" i="9"/>
  <c r="AR34" i="9"/>
  <c r="AS34" i="9"/>
  <c r="E36" i="9"/>
  <c r="F36" i="9"/>
  <c r="G36" i="9"/>
  <c r="H36" i="9"/>
  <c r="I36" i="9"/>
  <c r="J36" i="9"/>
  <c r="K36" i="9"/>
  <c r="L36" i="9"/>
  <c r="M36" i="9"/>
  <c r="N36" i="9"/>
  <c r="O36" i="9"/>
  <c r="P36" i="9"/>
  <c r="Q36" i="9"/>
  <c r="R36" i="9"/>
  <c r="S36" i="9"/>
  <c r="T36" i="9"/>
  <c r="U36" i="9"/>
  <c r="V36" i="9"/>
  <c r="W36" i="9"/>
  <c r="X36" i="9"/>
  <c r="Y36" i="9"/>
  <c r="Z36" i="9"/>
  <c r="AA36" i="9"/>
  <c r="AB36" i="9"/>
  <c r="AC36" i="9"/>
  <c r="AD36" i="9"/>
  <c r="AE36" i="9"/>
  <c r="AF36" i="9"/>
  <c r="AG36" i="9"/>
  <c r="AH36" i="9"/>
  <c r="AI36" i="9"/>
  <c r="AJ36" i="9"/>
  <c r="AK36" i="9"/>
  <c r="AL36" i="9"/>
  <c r="AM36" i="9"/>
  <c r="AN36" i="9"/>
  <c r="AO36" i="9"/>
  <c r="AP36" i="9"/>
  <c r="AQ36" i="9"/>
  <c r="AR36" i="9"/>
  <c r="AS36" i="9"/>
  <c r="E37" i="9"/>
  <c r="F37" i="9"/>
  <c r="G37" i="9"/>
  <c r="H37" i="9"/>
  <c r="I37" i="9"/>
  <c r="J37" i="9"/>
  <c r="K37" i="9"/>
  <c r="L37" i="9"/>
  <c r="M37" i="9"/>
  <c r="N37" i="9"/>
  <c r="O37" i="9"/>
  <c r="P37" i="9"/>
  <c r="Q37" i="9"/>
  <c r="R37" i="9"/>
  <c r="S37" i="9"/>
  <c r="T37" i="9"/>
  <c r="U37" i="9"/>
  <c r="V37" i="9"/>
  <c r="W37" i="9"/>
  <c r="X37" i="9"/>
  <c r="Y37" i="9"/>
  <c r="Z37" i="9"/>
  <c r="AA37" i="9"/>
  <c r="AB37" i="9"/>
  <c r="AC37" i="9"/>
  <c r="AD37" i="9"/>
  <c r="AE37" i="9"/>
  <c r="AF37" i="9"/>
  <c r="AG37" i="9"/>
  <c r="AH37" i="9"/>
  <c r="AI37" i="9"/>
  <c r="AJ37" i="9"/>
  <c r="AK37" i="9"/>
  <c r="AL37" i="9"/>
  <c r="AM37" i="9"/>
  <c r="AN37" i="9"/>
  <c r="AO37" i="9"/>
  <c r="AP37" i="9"/>
  <c r="AQ37" i="9"/>
  <c r="AR37" i="9"/>
  <c r="AS37" i="9"/>
  <c r="E39" i="9"/>
  <c r="F39" i="9"/>
  <c r="G39" i="9"/>
  <c r="H39" i="9"/>
  <c r="I39" i="9"/>
  <c r="J39" i="9"/>
  <c r="K39" i="9"/>
  <c r="L39" i="9"/>
  <c r="M39" i="9"/>
  <c r="N39" i="9"/>
  <c r="O39" i="9"/>
  <c r="P39" i="9"/>
  <c r="Q39" i="9"/>
  <c r="R39" i="9"/>
  <c r="S39" i="9"/>
  <c r="T39" i="9"/>
  <c r="U39" i="9"/>
  <c r="V39" i="9"/>
  <c r="W39" i="9"/>
  <c r="X39" i="9"/>
  <c r="Y39" i="9"/>
  <c r="Z39" i="9"/>
  <c r="AA39" i="9"/>
  <c r="AB39" i="9"/>
  <c r="AC39" i="9"/>
  <c r="AD39" i="9"/>
  <c r="AE39" i="9"/>
  <c r="AF39" i="9"/>
  <c r="AG39" i="9"/>
  <c r="AH39" i="9"/>
  <c r="AI39" i="9"/>
  <c r="AJ39" i="9"/>
  <c r="AK39" i="9"/>
  <c r="AL39" i="9"/>
  <c r="AM39" i="9"/>
  <c r="AN39" i="9"/>
  <c r="AO39" i="9"/>
  <c r="AP39" i="9"/>
  <c r="AQ39" i="9"/>
  <c r="AR39" i="9"/>
  <c r="AS39" i="9"/>
  <c r="E40" i="9"/>
  <c r="F40" i="9"/>
  <c r="G40" i="9"/>
  <c r="H40" i="9"/>
  <c r="I40" i="9"/>
  <c r="J40" i="9"/>
  <c r="K40" i="9"/>
  <c r="L40" i="9"/>
  <c r="M40" i="9"/>
  <c r="N40" i="9"/>
  <c r="O40" i="9"/>
  <c r="P40" i="9"/>
  <c r="Q40" i="9"/>
  <c r="R40" i="9"/>
  <c r="S40" i="9"/>
  <c r="T40" i="9"/>
  <c r="U40" i="9"/>
  <c r="V40" i="9"/>
  <c r="W40" i="9"/>
  <c r="X40" i="9"/>
  <c r="Y40" i="9"/>
  <c r="Z40" i="9"/>
  <c r="AA40" i="9"/>
  <c r="AB40" i="9"/>
  <c r="AC40" i="9"/>
  <c r="AD40" i="9"/>
  <c r="AE40" i="9"/>
  <c r="AF40" i="9"/>
  <c r="AG40" i="9"/>
  <c r="AH40" i="9"/>
  <c r="AI40" i="9"/>
  <c r="AJ40" i="9"/>
  <c r="AK40" i="9"/>
  <c r="AL40" i="9"/>
  <c r="AM40" i="9"/>
  <c r="AN40" i="9"/>
  <c r="AO40" i="9"/>
  <c r="AP40" i="9"/>
  <c r="AQ40" i="9"/>
  <c r="AR40" i="9"/>
  <c r="AS40" i="9"/>
  <c r="E41" i="9"/>
  <c r="F41" i="9"/>
  <c r="G41" i="9"/>
  <c r="H41" i="9"/>
  <c r="I41" i="9"/>
  <c r="J41" i="9"/>
  <c r="K41" i="9"/>
  <c r="L41" i="9"/>
  <c r="M41" i="9"/>
  <c r="N41" i="9"/>
  <c r="O41" i="9"/>
  <c r="P41" i="9"/>
  <c r="Q41" i="9"/>
  <c r="R41" i="9"/>
  <c r="S41" i="9"/>
  <c r="T41" i="9"/>
  <c r="U41" i="9"/>
  <c r="V41" i="9"/>
  <c r="W41" i="9"/>
  <c r="X41" i="9"/>
  <c r="Y41" i="9"/>
  <c r="Z41" i="9"/>
  <c r="AA41" i="9"/>
  <c r="AB41" i="9"/>
  <c r="AC41" i="9"/>
  <c r="AD41" i="9"/>
  <c r="AE41" i="9"/>
  <c r="AF41" i="9"/>
  <c r="AG41" i="9"/>
  <c r="AH41" i="9"/>
  <c r="AI41" i="9"/>
  <c r="AJ41" i="9"/>
  <c r="AK41" i="9"/>
  <c r="AL41" i="9"/>
  <c r="AM41" i="9"/>
  <c r="AN41" i="9"/>
  <c r="AO41" i="9"/>
  <c r="AP41" i="9"/>
  <c r="AQ41" i="9"/>
  <c r="AR41" i="9"/>
  <c r="AS41" i="9"/>
  <c r="E43" i="9"/>
  <c r="F43" i="9"/>
  <c r="G43" i="9"/>
  <c r="H43" i="9"/>
  <c r="I43" i="9"/>
  <c r="J43" i="9"/>
  <c r="K43" i="9"/>
  <c r="L43" i="9"/>
  <c r="M43" i="9"/>
  <c r="N43" i="9"/>
  <c r="O43" i="9"/>
  <c r="P43" i="9"/>
  <c r="Q43" i="9"/>
  <c r="R43" i="9"/>
  <c r="S43" i="9"/>
  <c r="T43" i="9"/>
  <c r="U43" i="9"/>
  <c r="V43" i="9"/>
  <c r="W43" i="9"/>
  <c r="X43" i="9"/>
  <c r="Y43" i="9"/>
  <c r="Z43" i="9"/>
  <c r="AA43" i="9"/>
  <c r="AB43" i="9"/>
  <c r="AC43" i="9"/>
  <c r="AD43" i="9"/>
  <c r="AE43" i="9"/>
  <c r="AF43" i="9"/>
  <c r="AG43" i="9"/>
  <c r="AH43" i="9"/>
  <c r="AI43" i="9"/>
  <c r="AJ43" i="9"/>
  <c r="AK43" i="9"/>
  <c r="AL43" i="9"/>
  <c r="AM43" i="9"/>
  <c r="AN43" i="9"/>
  <c r="AO43" i="9"/>
  <c r="AP43" i="9"/>
  <c r="AQ43" i="9"/>
  <c r="AR43" i="9"/>
  <c r="AS43" i="9"/>
  <c r="E44" i="9"/>
  <c r="F44" i="9"/>
  <c r="G44" i="9"/>
  <c r="H44" i="9"/>
  <c r="I44" i="9"/>
  <c r="J44" i="9"/>
  <c r="K44" i="9"/>
  <c r="L44" i="9"/>
  <c r="M44" i="9"/>
  <c r="N44" i="9"/>
  <c r="O44" i="9"/>
  <c r="P44" i="9"/>
  <c r="Q44" i="9"/>
  <c r="R44" i="9"/>
  <c r="S44" i="9"/>
  <c r="T44" i="9"/>
  <c r="U44" i="9"/>
  <c r="V44" i="9"/>
  <c r="W44" i="9"/>
  <c r="X44" i="9"/>
  <c r="Y44" i="9"/>
  <c r="Z44" i="9"/>
  <c r="AA44" i="9"/>
  <c r="AB44" i="9"/>
  <c r="AC44" i="9"/>
  <c r="AD44" i="9"/>
  <c r="AE44" i="9"/>
  <c r="AF44" i="9"/>
  <c r="AG44" i="9"/>
  <c r="AH44" i="9"/>
  <c r="AI44" i="9"/>
  <c r="AJ44" i="9"/>
  <c r="AK44" i="9"/>
  <c r="AL44" i="9"/>
  <c r="AM44" i="9"/>
  <c r="AN44" i="9"/>
  <c r="AO44" i="9"/>
  <c r="AP44" i="9"/>
  <c r="AQ44" i="9"/>
  <c r="AR44" i="9"/>
  <c r="AS44" i="9"/>
  <c r="E45" i="9"/>
  <c r="F45" i="9"/>
  <c r="G45" i="9"/>
  <c r="H45" i="9"/>
  <c r="I45" i="9"/>
  <c r="J45" i="9"/>
  <c r="K45" i="9"/>
  <c r="L45" i="9"/>
  <c r="M45" i="9"/>
  <c r="N45" i="9"/>
  <c r="O45" i="9"/>
  <c r="P45" i="9"/>
  <c r="Q45" i="9"/>
  <c r="R45" i="9"/>
  <c r="S45" i="9"/>
  <c r="T45" i="9"/>
  <c r="U45" i="9"/>
  <c r="V45" i="9"/>
  <c r="W45" i="9"/>
  <c r="X45" i="9"/>
  <c r="Y45" i="9"/>
  <c r="Z45" i="9"/>
  <c r="AA45" i="9"/>
  <c r="AB45" i="9"/>
  <c r="AC45" i="9"/>
  <c r="AD45" i="9"/>
  <c r="AE45" i="9"/>
  <c r="AF45" i="9"/>
  <c r="AG45" i="9"/>
  <c r="AH45" i="9"/>
  <c r="AI45" i="9"/>
  <c r="AJ45" i="9"/>
  <c r="AK45" i="9"/>
  <c r="AL45" i="9"/>
  <c r="AM45" i="9"/>
  <c r="AN45" i="9"/>
  <c r="AO45" i="9"/>
  <c r="AP45" i="9"/>
  <c r="AQ45" i="9"/>
  <c r="AR45" i="9"/>
  <c r="AS45" i="9"/>
  <c r="E46" i="9"/>
  <c r="F46" i="9"/>
  <c r="G46" i="9"/>
  <c r="H46" i="9"/>
  <c r="I46" i="9"/>
  <c r="J46" i="9"/>
  <c r="K46" i="9"/>
  <c r="L46" i="9"/>
  <c r="M46" i="9"/>
  <c r="N46" i="9"/>
  <c r="O46" i="9"/>
  <c r="P46" i="9"/>
  <c r="Q46" i="9"/>
  <c r="R46" i="9"/>
  <c r="S46" i="9"/>
  <c r="T46" i="9"/>
  <c r="U46" i="9"/>
  <c r="V46" i="9"/>
  <c r="W46" i="9"/>
  <c r="X46" i="9"/>
  <c r="Y46" i="9"/>
  <c r="Z46" i="9"/>
  <c r="AA46" i="9"/>
  <c r="AB46" i="9"/>
  <c r="AC46" i="9"/>
  <c r="AD46" i="9"/>
  <c r="AE46" i="9"/>
  <c r="AF46" i="9"/>
  <c r="AG46" i="9"/>
  <c r="AH46" i="9"/>
  <c r="AI46" i="9"/>
  <c r="AJ46" i="9"/>
  <c r="AK46" i="9"/>
  <c r="AL46" i="9"/>
  <c r="AM46" i="9"/>
  <c r="AN46" i="9"/>
  <c r="AO46" i="9"/>
  <c r="AP46" i="9"/>
  <c r="AQ46" i="9"/>
  <c r="AR46" i="9"/>
  <c r="AS46" i="9"/>
  <c r="E47" i="9"/>
  <c r="F47" i="9"/>
  <c r="G47" i="9"/>
  <c r="H47" i="9"/>
  <c r="I47" i="9"/>
  <c r="J47" i="9"/>
  <c r="K47" i="9"/>
  <c r="L47" i="9"/>
  <c r="M47" i="9"/>
  <c r="N47" i="9"/>
  <c r="O47" i="9"/>
  <c r="P47" i="9"/>
  <c r="Q47" i="9"/>
  <c r="R47" i="9"/>
  <c r="S47" i="9"/>
  <c r="T47" i="9"/>
  <c r="U47" i="9"/>
  <c r="V47" i="9"/>
  <c r="W47" i="9"/>
  <c r="X47" i="9"/>
  <c r="Y47" i="9"/>
  <c r="Z47" i="9"/>
  <c r="AA47" i="9"/>
  <c r="AB47" i="9"/>
  <c r="AC47" i="9"/>
  <c r="AD47" i="9"/>
  <c r="AE47" i="9"/>
  <c r="AF47" i="9"/>
  <c r="AG47" i="9"/>
  <c r="AH47" i="9"/>
  <c r="AI47" i="9"/>
  <c r="AJ47" i="9"/>
  <c r="AK47" i="9"/>
  <c r="AL47" i="9"/>
  <c r="AM47" i="9"/>
  <c r="AN47" i="9"/>
  <c r="AO47" i="9"/>
  <c r="AP47" i="9"/>
  <c r="AQ47" i="9"/>
  <c r="AR47" i="9"/>
  <c r="AS47" i="9"/>
  <c r="E49" i="9"/>
  <c r="F49" i="9"/>
  <c r="G49" i="9"/>
  <c r="H49" i="9"/>
  <c r="I49" i="9"/>
  <c r="J49" i="9"/>
  <c r="K49" i="9"/>
  <c r="L49" i="9"/>
  <c r="M49" i="9"/>
  <c r="N49" i="9"/>
  <c r="O49" i="9"/>
  <c r="P49" i="9"/>
  <c r="Q49" i="9"/>
  <c r="R49" i="9"/>
  <c r="S49" i="9"/>
  <c r="T49" i="9"/>
  <c r="U49" i="9"/>
  <c r="V49" i="9"/>
  <c r="W49" i="9"/>
  <c r="X49" i="9"/>
  <c r="Y49" i="9"/>
  <c r="Z49" i="9"/>
  <c r="AA49" i="9"/>
  <c r="AB49" i="9"/>
  <c r="AC49" i="9"/>
  <c r="AD49" i="9"/>
  <c r="AE49" i="9"/>
  <c r="AF49" i="9"/>
  <c r="AG49" i="9"/>
  <c r="AH49" i="9"/>
  <c r="AI49" i="9"/>
  <c r="AJ49" i="9"/>
  <c r="AK49" i="9"/>
  <c r="AL49" i="9"/>
  <c r="AM49" i="9"/>
  <c r="AN49" i="9"/>
  <c r="AO49" i="9"/>
  <c r="AP49" i="9"/>
  <c r="AQ49" i="9"/>
  <c r="AR49" i="9"/>
  <c r="AS49" i="9"/>
  <c r="E50" i="9"/>
  <c r="F50" i="9"/>
  <c r="G50" i="9"/>
  <c r="H50" i="9"/>
  <c r="I50" i="9"/>
  <c r="J50" i="9"/>
  <c r="K50" i="9"/>
  <c r="L50" i="9"/>
  <c r="M50" i="9"/>
  <c r="N50" i="9"/>
  <c r="O50" i="9"/>
  <c r="P50" i="9"/>
  <c r="Q50" i="9"/>
  <c r="R50" i="9"/>
  <c r="S50" i="9"/>
  <c r="T50" i="9"/>
  <c r="U50" i="9"/>
  <c r="V50" i="9"/>
  <c r="W50" i="9"/>
  <c r="X50" i="9"/>
  <c r="Y50" i="9"/>
  <c r="Z50" i="9"/>
  <c r="AA50" i="9"/>
  <c r="AB50" i="9"/>
  <c r="AC50" i="9"/>
  <c r="AD50" i="9"/>
  <c r="AE50" i="9"/>
  <c r="AF50" i="9"/>
  <c r="AG50" i="9"/>
  <c r="AH50" i="9"/>
  <c r="AI50" i="9"/>
  <c r="AJ50" i="9"/>
  <c r="AK50" i="9"/>
  <c r="AL50" i="9"/>
  <c r="AM50" i="9"/>
  <c r="AN50" i="9"/>
  <c r="AO50" i="9"/>
  <c r="AP50" i="9"/>
  <c r="AQ50" i="9"/>
  <c r="AR50" i="9"/>
  <c r="AS50" i="9"/>
  <c r="E51" i="9"/>
  <c r="F51" i="9"/>
  <c r="G51" i="9"/>
  <c r="H51" i="9"/>
  <c r="I51" i="9"/>
  <c r="J51" i="9"/>
  <c r="K51" i="9"/>
  <c r="L51" i="9"/>
  <c r="M51" i="9"/>
  <c r="N51" i="9"/>
  <c r="O51" i="9"/>
  <c r="P51" i="9"/>
  <c r="Q51" i="9"/>
  <c r="R51" i="9"/>
  <c r="S51" i="9"/>
  <c r="T51" i="9"/>
  <c r="U51" i="9"/>
  <c r="V51" i="9"/>
  <c r="W51" i="9"/>
  <c r="X51" i="9"/>
  <c r="Y51" i="9"/>
  <c r="Z51" i="9"/>
  <c r="AA51" i="9"/>
  <c r="AB51" i="9"/>
  <c r="AC51" i="9"/>
  <c r="AD51" i="9"/>
  <c r="AE51" i="9"/>
  <c r="AF51" i="9"/>
  <c r="AG51" i="9"/>
  <c r="AH51" i="9"/>
  <c r="AI51" i="9"/>
  <c r="AJ51" i="9"/>
  <c r="AK51" i="9"/>
  <c r="AL51" i="9"/>
  <c r="AM51" i="9"/>
  <c r="AN51" i="9"/>
  <c r="AO51" i="9"/>
  <c r="AP51" i="9"/>
  <c r="AQ51" i="9"/>
  <c r="AR51" i="9"/>
  <c r="AS51" i="9"/>
  <c r="E52" i="9"/>
  <c r="F52" i="9"/>
  <c r="G52" i="9"/>
  <c r="H52" i="9"/>
  <c r="I52" i="9"/>
  <c r="J52" i="9"/>
  <c r="K52" i="9"/>
  <c r="L52" i="9"/>
  <c r="M52" i="9"/>
  <c r="N52" i="9"/>
  <c r="O52" i="9"/>
  <c r="P52" i="9"/>
  <c r="Q52" i="9"/>
  <c r="R52" i="9"/>
  <c r="S52" i="9"/>
  <c r="T52" i="9"/>
  <c r="U52" i="9"/>
  <c r="V52" i="9"/>
  <c r="W52" i="9"/>
  <c r="X52" i="9"/>
  <c r="Y52" i="9"/>
  <c r="Z52" i="9"/>
  <c r="AA52" i="9"/>
  <c r="AB52" i="9"/>
  <c r="AC52" i="9"/>
  <c r="AD52" i="9"/>
  <c r="AE52" i="9"/>
  <c r="AF52" i="9"/>
  <c r="AG52" i="9"/>
  <c r="AH52" i="9"/>
  <c r="AI52" i="9"/>
  <c r="AJ52" i="9"/>
  <c r="AK52" i="9"/>
  <c r="AL52" i="9"/>
  <c r="AM52" i="9"/>
  <c r="AN52" i="9"/>
  <c r="AO52" i="9"/>
  <c r="AP52" i="9"/>
  <c r="AQ52" i="9"/>
  <c r="AR52" i="9"/>
  <c r="AS52" i="9"/>
  <c r="E53" i="9"/>
  <c r="F53" i="9"/>
  <c r="G53" i="9"/>
  <c r="H53" i="9"/>
  <c r="I53" i="9"/>
  <c r="J53" i="9"/>
  <c r="K53" i="9"/>
  <c r="L53" i="9"/>
  <c r="M53" i="9"/>
  <c r="N53" i="9"/>
  <c r="O53" i="9"/>
  <c r="P53" i="9"/>
  <c r="Q53" i="9"/>
  <c r="R53" i="9"/>
  <c r="S53" i="9"/>
  <c r="T53" i="9"/>
  <c r="U53" i="9"/>
  <c r="V53" i="9"/>
  <c r="W53" i="9"/>
  <c r="X53" i="9"/>
  <c r="Y53" i="9"/>
  <c r="Z53" i="9"/>
  <c r="AA53" i="9"/>
  <c r="AB53" i="9"/>
  <c r="AC53" i="9"/>
  <c r="AD53" i="9"/>
  <c r="AE53" i="9"/>
  <c r="AF53" i="9"/>
  <c r="AG53" i="9"/>
  <c r="AH53" i="9"/>
  <c r="AI53" i="9"/>
  <c r="AJ53" i="9"/>
  <c r="AK53" i="9"/>
  <c r="AL53" i="9"/>
  <c r="AM53" i="9"/>
  <c r="AN53" i="9"/>
  <c r="AO53" i="9"/>
  <c r="AP53" i="9"/>
  <c r="AQ53" i="9"/>
  <c r="AR53" i="9"/>
  <c r="AS53" i="9"/>
  <c r="E54" i="9"/>
  <c r="F54" i="9"/>
  <c r="G54" i="9"/>
  <c r="H54" i="9"/>
  <c r="I54" i="9"/>
  <c r="J54" i="9"/>
  <c r="K54" i="9"/>
  <c r="L54" i="9"/>
  <c r="M54" i="9"/>
  <c r="N54" i="9"/>
  <c r="O54" i="9"/>
  <c r="P54" i="9"/>
  <c r="Q54" i="9"/>
  <c r="R54" i="9"/>
  <c r="S54" i="9"/>
  <c r="T54" i="9"/>
  <c r="U54" i="9"/>
  <c r="V54" i="9"/>
  <c r="W54" i="9"/>
  <c r="X54" i="9"/>
  <c r="Y54" i="9"/>
  <c r="Z54" i="9"/>
  <c r="AA54" i="9"/>
  <c r="AB54" i="9"/>
  <c r="AC54" i="9"/>
  <c r="AD54" i="9"/>
  <c r="AE54" i="9"/>
  <c r="AF54" i="9"/>
  <c r="AG54" i="9"/>
  <c r="AH54" i="9"/>
  <c r="AI54" i="9"/>
  <c r="AJ54" i="9"/>
  <c r="AK54" i="9"/>
  <c r="AL54" i="9"/>
  <c r="AM54" i="9"/>
  <c r="AN54" i="9"/>
  <c r="AO54" i="9"/>
  <c r="AP54" i="9"/>
  <c r="AQ54" i="9"/>
  <c r="AR54" i="9"/>
  <c r="AS54" i="9"/>
  <c r="E55" i="9"/>
  <c r="F55" i="9"/>
  <c r="G55" i="9"/>
  <c r="H55" i="9"/>
  <c r="I55" i="9"/>
  <c r="J55" i="9"/>
  <c r="K55" i="9"/>
  <c r="L55" i="9"/>
  <c r="M55" i="9"/>
  <c r="N55" i="9"/>
  <c r="O55" i="9"/>
  <c r="P55" i="9"/>
  <c r="Q55" i="9"/>
  <c r="R55" i="9"/>
  <c r="S55" i="9"/>
  <c r="T55" i="9"/>
  <c r="U55" i="9"/>
  <c r="V55" i="9"/>
  <c r="W55" i="9"/>
  <c r="X55" i="9"/>
  <c r="Y55" i="9"/>
  <c r="Z55" i="9"/>
  <c r="AA55" i="9"/>
  <c r="AB55" i="9"/>
  <c r="AC55" i="9"/>
  <c r="AD55" i="9"/>
  <c r="AE55" i="9"/>
  <c r="AF55" i="9"/>
  <c r="AG55" i="9"/>
  <c r="AH55" i="9"/>
  <c r="AI55" i="9"/>
  <c r="AJ55" i="9"/>
  <c r="AK55" i="9"/>
  <c r="AL55" i="9"/>
  <c r="AM55" i="9"/>
  <c r="AN55" i="9"/>
  <c r="AO55" i="9"/>
  <c r="AP55" i="9"/>
  <c r="AQ55" i="9"/>
  <c r="AR55" i="9"/>
  <c r="AS55" i="9"/>
  <c r="E56" i="9"/>
  <c r="F56" i="9"/>
  <c r="G56" i="9"/>
  <c r="H56" i="9"/>
  <c r="I56" i="9"/>
  <c r="J56" i="9"/>
  <c r="K56" i="9"/>
  <c r="L56" i="9"/>
  <c r="M56" i="9"/>
  <c r="N56" i="9"/>
  <c r="O56" i="9"/>
  <c r="P56" i="9"/>
  <c r="Q56" i="9"/>
  <c r="R56" i="9"/>
  <c r="S56" i="9"/>
  <c r="T56" i="9"/>
  <c r="U56" i="9"/>
  <c r="V56" i="9"/>
  <c r="W56" i="9"/>
  <c r="X56" i="9"/>
  <c r="Y56" i="9"/>
  <c r="Z56" i="9"/>
  <c r="AA56" i="9"/>
  <c r="AB56" i="9"/>
  <c r="AC56" i="9"/>
  <c r="AD56" i="9"/>
  <c r="AE56" i="9"/>
  <c r="AF56" i="9"/>
  <c r="AG56" i="9"/>
  <c r="AH56" i="9"/>
  <c r="AI56" i="9"/>
  <c r="AJ56" i="9"/>
  <c r="AK56" i="9"/>
  <c r="AL56" i="9"/>
  <c r="AM56" i="9"/>
  <c r="AN56" i="9"/>
  <c r="AO56" i="9"/>
  <c r="AP56" i="9"/>
  <c r="AQ56" i="9"/>
  <c r="AR56" i="9"/>
  <c r="AS56" i="9"/>
  <c r="E57" i="9"/>
  <c r="F57" i="9"/>
  <c r="G57" i="9"/>
  <c r="H57" i="9"/>
  <c r="I57" i="9"/>
  <c r="J57" i="9"/>
  <c r="K57" i="9"/>
  <c r="L57" i="9"/>
  <c r="M57" i="9"/>
  <c r="N57" i="9"/>
  <c r="O57" i="9"/>
  <c r="P57" i="9"/>
  <c r="Q57" i="9"/>
  <c r="R57" i="9"/>
  <c r="S57" i="9"/>
  <c r="T57" i="9"/>
  <c r="U57" i="9"/>
  <c r="V57" i="9"/>
  <c r="W57" i="9"/>
  <c r="X57" i="9"/>
  <c r="Y57" i="9"/>
  <c r="Z57" i="9"/>
  <c r="AA57" i="9"/>
  <c r="AB57" i="9"/>
  <c r="AC57" i="9"/>
  <c r="AD57" i="9"/>
  <c r="AE57" i="9"/>
  <c r="AF57" i="9"/>
  <c r="AG57" i="9"/>
  <c r="AH57" i="9"/>
  <c r="AI57" i="9"/>
  <c r="AJ57" i="9"/>
  <c r="AK57" i="9"/>
  <c r="AL57" i="9"/>
  <c r="AM57" i="9"/>
  <c r="AN57" i="9"/>
  <c r="AO57" i="9"/>
  <c r="AP57" i="9"/>
  <c r="AQ57" i="9"/>
  <c r="AR57" i="9"/>
  <c r="AS57" i="9"/>
  <c r="E58" i="9"/>
  <c r="F58" i="9"/>
  <c r="G58" i="9"/>
  <c r="H58" i="9"/>
  <c r="I58" i="9"/>
  <c r="J58" i="9"/>
  <c r="K58" i="9"/>
  <c r="L58" i="9"/>
  <c r="M58" i="9"/>
  <c r="N58" i="9"/>
  <c r="O58" i="9"/>
  <c r="P58" i="9"/>
  <c r="Q58" i="9"/>
  <c r="R58" i="9"/>
  <c r="S58" i="9"/>
  <c r="T58" i="9"/>
  <c r="U58" i="9"/>
  <c r="V58" i="9"/>
  <c r="W58" i="9"/>
  <c r="X58" i="9"/>
  <c r="Y58" i="9"/>
  <c r="Z58" i="9"/>
  <c r="AA58" i="9"/>
  <c r="AB58" i="9"/>
  <c r="AC58" i="9"/>
  <c r="AD58" i="9"/>
  <c r="AE58" i="9"/>
  <c r="AF58" i="9"/>
  <c r="AG58" i="9"/>
  <c r="AH58" i="9"/>
  <c r="AI58" i="9"/>
  <c r="AJ58" i="9"/>
  <c r="AK58" i="9"/>
  <c r="AL58" i="9"/>
  <c r="AM58" i="9"/>
  <c r="AN58" i="9"/>
  <c r="AO58" i="9"/>
  <c r="AP58" i="9"/>
  <c r="AQ58" i="9"/>
  <c r="AR58" i="9"/>
  <c r="AS58" i="9"/>
  <c r="E59" i="9"/>
  <c r="F59" i="9"/>
  <c r="G59" i="9"/>
  <c r="H59" i="9"/>
  <c r="I59" i="9"/>
  <c r="J59" i="9"/>
  <c r="K59" i="9"/>
  <c r="L59" i="9"/>
  <c r="M59" i="9"/>
  <c r="N59" i="9"/>
  <c r="O59" i="9"/>
  <c r="P59" i="9"/>
  <c r="Q59" i="9"/>
  <c r="R59" i="9"/>
  <c r="S59" i="9"/>
  <c r="T59" i="9"/>
  <c r="U59" i="9"/>
  <c r="V59" i="9"/>
  <c r="W59" i="9"/>
  <c r="X59" i="9"/>
  <c r="Y59" i="9"/>
  <c r="Z59" i="9"/>
  <c r="AA59" i="9"/>
  <c r="AB59" i="9"/>
  <c r="AC59" i="9"/>
  <c r="AD59" i="9"/>
  <c r="AE59" i="9"/>
  <c r="AF59" i="9"/>
  <c r="AG59" i="9"/>
  <c r="AH59" i="9"/>
  <c r="AI59" i="9"/>
  <c r="AJ59" i="9"/>
  <c r="AK59" i="9"/>
  <c r="AL59" i="9"/>
  <c r="AM59" i="9"/>
  <c r="AN59" i="9"/>
  <c r="AO59" i="9"/>
  <c r="AP59" i="9"/>
  <c r="AQ59" i="9"/>
  <c r="AR59" i="9"/>
  <c r="AS59" i="9"/>
  <c r="E60" i="9"/>
  <c r="F60" i="9"/>
  <c r="G60" i="9"/>
  <c r="H60" i="9"/>
  <c r="I60" i="9"/>
  <c r="J60" i="9"/>
  <c r="K60" i="9"/>
  <c r="L60" i="9"/>
  <c r="M60" i="9"/>
  <c r="N60" i="9"/>
  <c r="O60" i="9"/>
  <c r="P60" i="9"/>
  <c r="Q60" i="9"/>
  <c r="R60" i="9"/>
  <c r="S60" i="9"/>
  <c r="T60" i="9"/>
  <c r="U60" i="9"/>
  <c r="V60" i="9"/>
  <c r="W60" i="9"/>
  <c r="X60" i="9"/>
  <c r="Y60" i="9"/>
  <c r="Z60" i="9"/>
  <c r="AA60" i="9"/>
  <c r="AB60" i="9"/>
  <c r="AC60" i="9"/>
  <c r="AD60" i="9"/>
  <c r="AE60" i="9"/>
  <c r="AF60" i="9"/>
  <c r="AG60" i="9"/>
  <c r="AH60" i="9"/>
  <c r="AI60" i="9"/>
  <c r="AJ60" i="9"/>
  <c r="AK60" i="9"/>
  <c r="AL60" i="9"/>
  <c r="AM60" i="9"/>
  <c r="AN60" i="9"/>
  <c r="AO60" i="9"/>
  <c r="AP60" i="9"/>
  <c r="AQ60" i="9"/>
  <c r="AR60" i="9"/>
  <c r="AS60" i="9"/>
  <c r="E61" i="9"/>
  <c r="F61" i="9"/>
  <c r="G61" i="9"/>
  <c r="H61" i="9"/>
  <c r="I61" i="9"/>
  <c r="J61" i="9"/>
  <c r="K61" i="9"/>
  <c r="L61" i="9"/>
  <c r="M61" i="9"/>
  <c r="N61" i="9"/>
  <c r="O61" i="9"/>
  <c r="P61" i="9"/>
  <c r="Q61" i="9"/>
  <c r="R61" i="9"/>
  <c r="S61" i="9"/>
  <c r="T61" i="9"/>
  <c r="U61" i="9"/>
  <c r="V61" i="9"/>
  <c r="W61" i="9"/>
  <c r="X61" i="9"/>
  <c r="Y61" i="9"/>
  <c r="Z61" i="9"/>
  <c r="AA61" i="9"/>
  <c r="AB61" i="9"/>
  <c r="AC61" i="9"/>
  <c r="AD61" i="9"/>
  <c r="AE61" i="9"/>
  <c r="AF61" i="9"/>
  <c r="AG61" i="9"/>
  <c r="AH61" i="9"/>
  <c r="AI61" i="9"/>
  <c r="AJ61" i="9"/>
  <c r="AK61" i="9"/>
  <c r="AL61" i="9"/>
  <c r="AM61" i="9"/>
  <c r="AN61" i="9"/>
  <c r="AO61" i="9"/>
  <c r="AP61" i="9"/>
  <c r="AQ61" i="9"/>
  <c r="AR61" i="9"/>
  <c r="AS61" i="9"/>
  <c r="E62" i="9"/>
  <c r="F62" i="9"/>
  <c r="G62" i="9"/>
  <c r="H62" i="9"/>
  <c r="I62" i="9"/>
  <c r="J62" i="9"/>
  <c r="K62" i="9"/>
  <c r="L62" i="9"/>
  <c r="M62" i="9"/>
  <c r="N62" i="9"/>
  <c r="O62" i="9"/>
  <c r="P62" i="9"/>
  <c r="Q62" i="9"/>
  <c r="R62" i="9"/>
  <c r="S62" i="9"/>
  <c r="T62" i="9"/>
  <c r="U62" i="9"/>
  <c r="V62" i="9"/>
  <c r="W62" i="9"/>
  <c r="X62" i="9"/>
  <c r="Y62" i="9"/>
  <c r="Z62" i="9"/>
  <c r="AA62" i="9"/>
  <c r="AB62" i="9"/>
  <c r="AC62" i="9"/>
  <c r="AD62" i="9"/>
  <c r="AE62" i="9"/>
  <c r="AF62" i="9"/>
  <c r="AG62" i="9"/>
  <c r="AH62" i="9"/>
  <c r="AI62" i="9"/>
  <c r="AJ62" i="9"/>
  <c r="AK62" i="9"/>
  <c r="AL62" i="9"/>
  <c r="AM62" i="9"/>
  <c r="AN62" i="9"/>
  <c r="AO62" i="9"/>
  <c r="AP62" i="9"/>
  <c r="AQ62" i="9"/>
  <c r="AR62" i="9"/>
  <c r="AS62" i="9"/>
  <c r="E63" i="9"/>
  <c r="F63" i="9"/>
  <c r="G63" i="9"/>
  <c r="H63" i="9"/>
  <c r="I63" i="9"/>
  <c r="J63" i="9"/>
  <c r="K63" i="9"/>
  <c r="L63" i="9"/>
  <c r="M63" i="9"/>
  <c r="N63" i="9"/>
  <c r="O63" i="9"/>
  <c r="P63" i="9"/>
  <c r="Q63" i="9"/>
  <c r="R63" i="9"/>
  <c r="S63" i="9"/>
  <c r="T63" i="9"/>
  <c r="U63" i="9"/>
  <c r="V63" i="9"/>
  <c r="W63" i="9"/>
  <c r="X63" i="9"/>
  <c r="Y63" i="9"/>
  <c r="Z63" i="9"/>
  <c r="AA63" i="9"/>
  <c r="AB63" i="9"/>
  <c r="AC63" i="9"/>
  <c r="AD63" i="9"/>
  <c r="AE63" i="9"/>
  <c r="AF63" i="9"/>
  <c r="AG63" i="9"/>
  <c r="AH63" i="9"/>
  <c r="AI63" i="9"/>
  <c r="AJ63" i="9"/>
  <c r="AK63" i="9"/>
  <c r="AL63" i="9"/>
  <c r="AM63" i="9"/>
  <c r="AN63" i="9"/>
  <c r="AO63" i="9"/>
  <c r="AP63" i="9"/>
  <c r="AQ63" i="9"/>
  <c r="AR63" i="9"/>
  <c r="AS63" i="9"/>
  <c r="E65" i="9"/>
  <c r="F65" i="9"/>
  <c r="G65" i="9"/>
  <c r="H65" i="9"/>
  <c r="I65" i="9"/>
  <c r="J65" i="9"/>
  <c r="K65" i="9"/>
  <c r="L65" i="9"/>
  <c r="M65" i="9"/>
  <c r="N65" i="9"/>
  <c r="O65" i="9"/>
  <c r="P65" i="9"/>
  <c r="Q65" i="9"/>
  <c r="R65" i="9"/>
  <c r="S65" i="9"/>
  <c r="T65" i="9"/>
  <c r="U65" i="9"/>
  <c r="V65" i="9"/>
  <c r="W65" i="9"/>
  <c r="X65" i="9"/>
  <c r="Y65" i="9"/>
  <c r="Z65" i="9"/>
  <c r="AA65" i="9"/>
  <c r="AB65" i="9"/>
  <c r="AC65" i="9"/>
  <c r="AD65" i="9"/>
  <c r="AE65" i="9"/>
  <c r="AF65" i="9"/>
  <c r="AG65" i="9"/>
  <c r="AH65" i="9"/>
  <c r="AI65" i="9"/>
  <c r="AJ65" i="9"/>
  <c r="AK65" i="9"/>
  <c r="AL65" i="9"/>
  <c r="AM65" i="9"/>
  <c r="AN65" i="9"/>
  <c r="AO65" i="9"/>
  <c r="AP65" i="9"/>
  <c r="AQ65" i="9"/>
  <c r="AR65" i="9"/>
  <c r="AS65" i="9"/>
  <c r="E66" i="9"/>
  <c r="F66" i="9"/>
  <c r="G66" i="9"/>
  <c r="H66" i="9"/>
  <c r="I66" i="9"/>
  <c r="J66" i="9"/>
  <c r="K66" i="9"/>
  <c r="L66" i="9"/>
  <c r="M66" i="9"/>
  <c r="N66" i="9"/>
  <c r="O66" i="9"/>
  <c r="P66" i="9"/>
  <c r="Q66" i="9"/>
  <c r="R66" i="9"/>
  <c r="S66" i="9"/>
  <c r="T66" i="9"/>
  <c r="U66" i="9"/>
  <c r="V66" i="9"/>
  <c r="W66" i="9"/>
  <c r="X66" i="9"/>
  <c r="Y66" i="9"/>
  <c r="Z66" i="9"/>
  <c r="AA66" i="9"/>
  <c r="AB66" i="9"/>
  <c r="AC66" i="9"/>
  <c r="AD66" i="9"/>
  <c r="AE66" i="9"/>
  <c r="AF66" i="9"/>
  <c r="AG66" i="9"/>
  <c r="AH66" i="9"/>
  <c r="AI66" i="9"/>
  <c r="AJ66" i="9"/>
  <c r="AK66" i="9"/>
  <c r="AL66" i="9"/>
  <c r="AM66" i="9"/>
  <c r="AN66" i="9"/>
  <c r="AO66" i="9"/>
  <c r="AP66" i="9"/>
  <c r="AQ66" i="9"/>
  <c r="AR66" i="9"/>
  <c r="AS66" i="9"/>
  <c r="E67" i="9"/>
  <c r="F67" i="9"/>
  <c r="G67" i="9"/>
  <c r="H67" i="9"/>
  <c r="I67" i="9"/>
  <c r="J67" i="9"/>
  <c r="K67" i="9"/>
  <c r="L67" i="9"/>
  <c r="M67" i="9"/>
  <c r="N67" i="9"/>
  <c r="O67" i="9"/>
  <c r="P67" i="9"/>
  <c r="Q67" i="9"/>
  <c r="R67" i="9"/>
  <c r="S67" i="9"/>
  <c r="T67" i="9"/>
  <c r="U67" i="9"/>
  <c r="V67" i="9"/>
  <c r="W67" i="9"/>
  <c r="X67" i="9"/>
  <c r="Y67" i="9"/>
  <c r="Z67" i="9"/>
  <c r="AA67" i="9"/>
  <c r="AB67" i="9"/>
  <c r="AC67" i="9"/>
  <c r="AD67" i="9"/>
  <c r="AE67" i="9"/>
  <c r="AF67" i="9"/>
  <c r="AG67" i="9"/>
  <c r="AH67" i="9"/>
  <c r="AI67" i="9"/>
  <c r="AJ67" i="9"/>
  <c r="AK67" i="9"/>
  <c r="AL67" i="9"/>
  <c r="AM67" i="9"/>
  <c r="AN67" i="9"/>
  <c r="AO67" i="9"/>
  <c r="AP67" i="9"/>
  <c r="AQ67" i="9"/>
  <c r="AR67" i="9"/>
  <c r="AS67" i="9"/>
  <c r="F13" i="9"/>
  <c r="G13" i="9"/>
  <c r="H13" i="9"/>
  <c r="I13" i="9"/>
  <c r="J13" i="9"/>
  <c r="K13" i="9"/>
  <c r="L13" i="9"/>
  <c r="M13" i="9"/>
  <c r="N13" i="9"/>
  <c r="O13" i="9"/>
  <c r="P13" i="9"/>
  <c r="Q13" i="9"/>
  <c r="R13" i="9"/>
  <c r="S13" i="9"/>
  <c r="T13" i="9"/>
  <c r="U13" i="9"/>
  <c r="V13" i="9"/>
  <c r="W13" i="9"/>
  <c r="X13" i="9"/>
  <c r="Y13" i="9"/>
  <c r="Z13" i="9"/>
  <c r="AA13" i="9"/>
  <c r="AB13" i="9"/>
  <c r="AC13" i="9"/>
  <c r="AD13" i="9"/>
  <c r="AE13" i="9"/>
  <c r="AF13" i="9"/>
  <c r="AG13" i="9"/>
  <c r="AH13" i="9"/>
  <c r="AI13" i="9"/>
  <c r="AJ13" i="9"/>
  <c r="AK13" i="9"/>
  <c r="AL13" i="9"/>
  <c r="AM13" i="9"/>
  <c r="AN13" i="9"/>
  <c r="AO13" i="9"/>
  <c r="AP13" i="9"/>
  <c r="AQ13" i="9"/>
  <c r="AR13" i="9"/>
  <c r="AS13" i="9"/>
  <c r="E13" i="9"/>
  <c r="D67" i="9"/>
  <c r="D66" i="9"/>
  <c r="D65" i="9"/>
  <c r="AV43" i="9" s="1"/>
  <c r="D63" i="9"/>
  <c r="BF62" i="9"/>
  <c r="BE62" i="9"/>
  <c r="BD62" i="9"/>
  <c r="BC62" i="9"/>
  <c r="BB62" i="9"/>
  <c r="BA62" i="9"/>
  <c r="D62" i="9"/>
  <c r="AW62" i="9" s="1"/>
  <c r="D60" i="9"/>
  <c r="BE61" i="9" s="1"/>
  <c r="BJ60" i="9"/>
  <c r="D59" i="9"/>
  <c r="AX61" i="9" s="1"/>
  <c r="D58" i="9"/>
  <c r="D57" i="9"/>
  <c r="D56" i="9"/>
  <c r="BD42" i="9" s="1"/>
  <c r="D55" i="9"/>
  <c r="D54" i="9"/>
  <c r="AY61" i="9" s="1"/>
  <c r="AZ60" i="9"/>
  <c r="AX60" i="9"/>
  <c r="D53" i="9"/>
  <c r="BC60" i="9" s="1"/>
  <c r="D52" i="9"/>
  <c r="AY50" i="9" s="1"/>
  <c r="D51" i="9"/>
  <c r="AY42" i="9" s="1"/>
  <c r="AZ50" i="9"/>
  <c r="AX50" i="9"/>
  <c r="AV50" i="9"/>
  <c r="D50" i="9"/>
  <c r="AX42" i="9" s="1"/>
  <c r="BK49" i="9"/>
  <c r="BJ49" i="9"/>
  <c r="BI49" i="9"/>
  <c r="BG49" i="9"/>
  <c r="BF49" i="9"/>
  <c r="BE49" i="9"/>
  <c r="BD49" i="9"/>
  <c r="BC49" i="9"/>
  <c r="BB49" i="9"/>
  <c r="BA49" i="9"/>
  <c r="AZ49" i="9"/>
  <c r="AY49" i="9"/>
  <c r="AX49" i="9"/>
  <c r="AW49" i="9"/>
  <c r="AV49" i="9"/>
  <c r="AU49" i="9"/>
  <c r="D49" i="9"/>
  <c r="AW42" i="9" s="1"/>
  <c r="BJ48" i="9"/>
  <c r="BK48" i="9"/>
  <c r="D47" i="9"/>
  <c r="BH48" i="9"/>
  <c r="BG48" i="9"/>
  <c r="D46" i="9"/>
  <c r="BF48" i="9"/>
  <c r="D45" i="9"/>
  <c r="BB43" i="9" s="1"/>
  <c r="BA44" i="9"/>
  <c r="BE48" i="9"/>
  <c r="D44" i="9"/>
  <c r="BL43" i="9"/>
  <c r="BK43" i="9"/>
  <c r="BJ43" i="9"/>
  <c r="BI43" i="9"/>
  <c r="BH43" i="9"/>
  <c r="BG43" i="9"/>
  <c r="BF43" i="9"/>
  <c r="BE43" i="9"/>
  <c r="BC43" i="9"/>
  <c r="AY43" i="9"/>
  <c r="AX43" i="9"/>
  <c r="AW43" i="9"/>
  <c r="BD48" i="9"/>
  <c r="D43" i="9"/>
  <c r="BK42" i="9"/>
  <c r="BJ42" i="9"/>
  <c r="BH42" i="9"/>
  <c r="BG42" i="9"/>
  <c r="BF42" i="9"/>
  <c r="BE42" i="9"/>
  <c r="BC42" i="9"/>
  <c r="BB42" i="9"/>
  <c r="BA42" i="9"/>
  <c r="AZ42" i="9"/>
  <c r="BK41" i="9"/>
  <c r="BI41" i="9"/>
  <c r="BH41" i="9"/>
  <c r="BB48" i="9"/>
  <c r="D41" i="9"/>
  <c r="BF41" i="9" s="1"/>
  <c r="BA48" i="9"/>
  <c r="D40" i="9"/>
  <c r="BE41" i="9" s="1"/>
  <c r="AZ48" i="9"/>
  <c r="D39" i="9"/>
  <c r="BD41" i="9" s="1"/>
  <c r="AX48" i="9"/>
  <c r="D37" i="9"/>
  <c r="BB41" i="9" s="1"/>
  <c r="BF36" i="9"/>
  <c r="BE36" i="9"/>
  <c r="BD36" i="9"/>
  <c r="BC36" i="9"/>
  <c r="BB36" i="9"/>
  <c r="BA36" i="9"/>
  <c r="AZ36" i="9"/>
  <c r="AY36" i="9"/>
  <c r="AX36" i="9"/>
  <c r="AV36" i="9"/>
  <c r="AU36" i="9"/>
  <c r="D36" i="9"/>
  <c r="BA41" i="9" s="1"/>
  <c r="BK35" i="9"/>
  <c r="BJ35" i="9"/>
  <c r="BI35" i="9"/>
  <c r="BH35" i="9"/>
  <c r="AU48" i="9"/>
  <c r="D34" i="9"/>
  <c r="AZ33" i="9"/>
  <c r="AY33" i="9"/>
  <c r="AX33" i="9"/>
  <c r="AW33" i="9"/>
  <c r="AV33" i="9"/>
  <c r="AU33" i="9"/>
  <c r="BK47" i="9"/>
  <c r="D33" i="9"/>
  <c r="BK32" i="9"/>
  <c r="BJ32" i="9"/>
  <c r="BI47" i="9"/>
  <c r="D31" i="9"/>
  <c r="AV41" i="9" s="1"/>
  <c r="BH47" i="9"/>
  <c r="BJ68" i="9"/>
  <c r="D30" i="9"/>
  <c r="AU41" i="9" s="1"/>
  <c r="BF47" i="9"/>
  <c r="D28" i="9"/>
  <c r="BJ40" i="9" s="1"/>
  <c r="BE47" i="9"/>
  <c r="D27" i="9"/>
  <c r="BI40" i="9" s="1"/>
  <c r="D25" i="9"/>
  <c r="BC47" i="9"/>
  <c r="BB47" i="9"/>
  <c r="D24" i="9"/>
  <c r="BF40" i="9" s="1"/>
  <c r="AY47" i="9"/>
  <c r="D21" i="9"/>
  <c r="AW47" i="9"/>
  <c r="D19" i="9"/>
  <c r="AU47" i="9"/>
  <c r="D17" i="9"/>
  <c r="BK15" i="9"/>
  <c r="BI15" i="9"/>
  <c r="BG15" i="9"/>
  <c r="BE15" i="9"/>
  <c r="AY15" i="9"/>
  <c r="AU15" i="9"/>
  <c r="AW15" i="9"/>
  <c r="BB16" i="9"/>
  <c r="AX16" i="9"/>
  <c r="D15" i="9"/>
  <c r="BF14" i="9" s="1"/>
  <c r="BJ14" i="9"/>
  <c r="BH14" i="9"/>
  <c r="BD14" i="9"/>
  <c r="BB14" i="9"/>
  <c r="BI13" i="9"/>
  <c r="BG13" i="9"/>
  <c r="BA13" i="9"/>
  <c r="BK14" i="9"/>
  <c r="BH46" i="9"/>
  <c r="D13" i="9"/>
  <c r="AV13" i="9" s="1"/>
  <c r="AX41" i="9" l="1"/>
  <c r="BE69" i="9"/>
  <c r="AY41" i="9"/>
  <c r="BJ69" i="9"/>
  <c r="AZ43" i="9"/>
  <c r="BD43" i="9"/>
  <c r="BB60" i="9"/>
  <c r="AU61" i="9"/>
  <c r="AU62" i="9"/>
  <c r="BJ41" i="9"/>
  <c r="BA43" i="9"/>
  <c r="AW61" i="9"/>
  <c r="AY62" i="9"/>
  <c r="BD17" i="10"/>
  <c r="AW53" i="10"/>
  <c r="AY17" i="10"/>
  <c r="BF52" i="10"/>
  <c r="D14" i="10"/>
  <c r="AZ14" i="10" s="1"/>
  <c r="AV17" i="10"/>
  <c r="AU17" i="10"/>
  <c r="BM13" i="10"/>
  <c r="BC52" i="10"/>
  <c r="V68" i="10"/>
  <c r="V69" i="10" s="1"/>
  <c r="AS69" i="10"/>
  <c r="Y69" i="10"/>
  <c r="X69" i="10"/>
  <c r="W69" i="10"/>
  <c r="U68" i="10"/>
  <c r="T69" i="10"/>
  <c r="S68" i="10"/>
  <c r="F69" i="10"/>
  <c r="E68" i="10"/>
  <c r="AW23" i="10"/>
  <c r="P69" i="10"/>
  <c r="M68" i="10"/>
  <c r="N69" i="10"/>
  <c r="BC46" i="10"/>
  <c r="BD13" i="10"/>
  <c r="BC16" i="10"/>
  <c r="AV40" i="10"/>
  <c r="AV14" i="10"/>
  <c r="AU14" i="10"/>
  <c r="D35" i="10"/>
  <c r="BN66" i="10" s="1"/>
  <c r="AU23" i="10"/>
  <c r="BB66" i="10"/>
  <c r="BA66" i="10"/>
  <c r="BI22" i="10"/>
  <c r="BA18" i="10"/>
  <c r="BI17" i="10"/>
  <c r="BE17" i="10"/>
  <c r="BA17" i="10"/>
  <c r="BI16" i="10"/>
  <c r="BE16" i="10"/>
  <c r="BG53" i="10"/>
  <c r="BC53" i="10"/>
  <c r="AU53" i="10"/>
  <c r="BI52" i="10"/>
  <c r="BG52" i="10"/>
  <c r="BE52" i="10"/>
  <c r="AV48" i="10"/>
  <c r="BA52" i="10"/>
  <c r="AX14" i="10"/>
  <c r="AW14" i="10"/>
  <c r="AZ41" i="10"/>
  <c r="BM65" i="10"/>
  <c r="BL65" i="10"/>
  <c r="AY14" i="10"/>
  <c r="BI46" i="10"/>
  <c r="BE13" i="10"/>
  <c r="Q68" i="10"/>
  <c r="BK22" i="10"/>
  <c r="O68" i="10"/>
  <c r="BJ22" i="10"/>
  <c r="AZ66" i="10"/>
  <c r="BK17" i="10"/>
  <c r="BC17" i="10"/>
  <c r="BG16" i="10"/>
  <c r="AY53" i="10"/>
  <c r="AW13" i="9"/>
  <c r="AW36" i="9"/>
  <c r="BK68" i="9"/>
  <c r="BF69" i="9"/>
  <c r="AU50" i="9"/>
  <c r="AW50" i="9"/>
  <c r="AY60" i="9"/>
  <c r="BA60" i="9"/>
  <c r="BD60" i="9"/>
  <c r="BF60" i="9"/>
  <c r="BH60" i="9"/>
  <c r="BK60" i="9"/>
  <c r="AV61" i="9"/>
  <c r="AZ61" i="9"/>
  <c r="BB61" i="9"/>
  <c r="BD61" i="9"/>
  <c r="AU68" i="9"/>
  <c r="AZ68" i="9"/>
  <c r="AU69" i="9"/>
  <c r="BE60" i="9"/>
  <c r="BG60" i="9"/>
  <c r="BI60" i="9"/>
  <c r="BA61" i="9"/>
  <c r="BC61" i="9"/>
  <c r="AU13" i="9"/>
  <c r="AX13" i="9"/>
  <c r="AZ13" i="9"/>
  <c r="AY13" i="9"/>
  <c r="BG14" i="9"/>
  <c r="AZ54" i="9"/>
  <c r="BD54" i="9"/>
  <c r="BH54" i="9"/>
  <c r="AV59" i="9"/>
  <c r="AZ59" i="9"/>
  <c r="BD59" i="9"/>
  <c r="BH59" i="9"/>
  <c r="AU60" i="9"/>
  <c r="BH66" i="9"/>
  <c r="BG40" i="9"/>
  <c r="BB50" i="9"/>
  <c r="BD50" i="9"/>
  <c r="BF50" i="9"/>
  <c r="BH50" i="9"/>
  <c r="BJ50" i="9"/>
  <c r="AZ44" i="9"/>
  <c r="AX44" i="9"/>
  <c r="AV44" i="9"/>
  <c r="AU42" i="9"/>
  <c r="AY44" i="9"/>
  <c r="AW44" i="9"/>
  <c r="AU44" i="9"/>
  <c r="BC13" i="9"/>
  <c r="BK13" i="9"/>
  <c r="BB54" i="9"/>
  <c r="BJ46" i="9"/>
  <c r="BF54" i="9"/>
  <c r="BK54" i="9"/>
  <c r="AX59" i="9"/>
  <c r="BB59" i="9"/>
  <c r="BF59" i="9"/>
  <c r="BJ59" i="9"/>
  <c r="AV60" i="9"/>
  <c r="BA15" i="9"/>
  <c r="BC15" i="9"/>
  <c r="AV16" i="9"/>
  <c r="AZ16" i="9"/>
  <c r="BE65" i="9"/>
  <c r="AX66" i="9"/>
  <c r="AY65" i="9"/>
  <c r="D22" i="9"/>
  <c r="BI66" i="9" s="1"/>
  <c r="AU40" i="9"/>
  <c r="BB13" i="9"/>
  <c r="BF13" i="9"/>
  <c r="BH13" i="9"/>
  <c r="BJ13" i="9"/>
  <c r="BA14" i="9"/>
  <c r="BC14" i="9"/>
  <c r="BE14" i="9"/>
  <c r="BI14" i="9"/>
  <c r="AY54" i="9"/>
  <c r="BA54" i="9"/>
  <c r="BC54" i="9"/>
  <c r="BE54" i="9"/>
  <c r="BG54" i="9"/>
  <c r="BI54" i="9"/>
  <c r="BJ54" i="9"/>
  <c r="AU59" i="9"/>
  <c r="AW59" i="9"/>
  <c r="AY59" i="9"/>
  <c r="BA59" i="9"/>
  <c r="BC59" i="9"/>
  <c r="BE59" i="9"/>
  <c r="BG59" i="9"/>
  <c r="BI59" i="9"/>
  <c r="BK59" i="9"/>
  <c r="AW60" i="9"/>
  <c r="AW40" i="9"/>
  <c r="AV15" i="9"/>
  <c r="AX15" i="9"/>
  <c r="AZ15" i="9"/>
  <c r="BB15" i="9"/>
  <c r="BD15" i="9"/>
  <c r="BF15" i="9"/>
  <c r="BH15" i="9"/>
  <c r="BJ15" i="9"/>
  <c r="AU16" i="9"/>
  <c r="AW16" i="9"/>
  <c r="AY16" i="9"/>
  <c r="BA16" i="9"/>
  <c r="BA65" i="9"/>
  <c r="BB65" i="9"/>
  <c r="BC65" i="9"/>
  <c r="BD65" i="9"/>
  <c r="AY40" i="9"/>
  <c r="D18" i="9"/>
  <c r="BH65" i="9" s="1"/>
  <c r="AV47" i="9"/>
  <c r="BJ65" i="9"/>
  <c r="BK65" i="9"/>
  <c r="AU65" i="9"/>
  <c r="AV65" i="9"/>
  <c r="AU66" i="9"/>
  <c r="AV66" i="9"/>
  <c r="AW65" i="9"/>
  <c r="AX65" i="9"/>
  <c r="AW66" i="9"/>
  <c r="AZ65" i="9"/>
  <c r="BA40" i="9"/>
  <c r="BD66" i="9"/>
  <c r="BE66" i="9"/>
  <c r="BF66" i="9"/>
  <c r="BG66" i="9"/>
  <c r="BC40" i="9"/>
  <c r="AZ47" i="9"/>
  <c r="AZ67" i="9"/>
  <c r="BA67" i="9"/>
  <c r="BA50" i="9"/>
  <c r="BC50" i="9"/>
  <c r="BE50" i="9"/>
  <c r="BG50" i="9"/>
  <c r="BI50" i="9"/>
  <c r="BK50" i="9"/>
  <c r="BB67" i="9"/>
  <c r="BC67" i="9"/>
  <c r="BI67" i="9"/>
  <c r="AY68" i="9"/>
  <c r="BA68" i="9"/>
  <c r="BB68" i="9"/>
  <c r="BC68" i="9"/>
  <c r="BN68" i="9"/>
  <c r="AV69" i="9"/>
  <c r="AW69" i="9"/>
  <c r="AX69" i="9"/>
  <c r="BG69" i="9"/>
  <c r="BH69" i="9"/>
  <c r="BN69" i="9"/>
  <c r="AV51" i="9"/>
  <c r="AX51" i="9"/>
  <c r="AZ51" i="9"/>
  <c r="BB51" i="9"/>
  <c r="BD51" i="9"/>
  <c r="BF51" i="9"/>
  <c r="BH51" i="9"/>
  <c r="BJ51" i="9"/>
  <c r="AU52" i="9"/>
  <c r="AW52" i="9"/>
  <c r="AX52" i="9"/>
  <c r="AW48" i="9"/>
  <c r="BM66" i="9"/>
  <c r="BD67" i="9"/>
  <c r="BE67" i="9"/>
  <c r="BF67" i="9"/>
  <c r="BG67" i="9"/>
  <c r="BH67" i="9"/>
  <c r="AV68" i="9"/>
  <c r="AW68" i="9"/>
  <c r="AX68" i="9"/>
  <c r="BD68" i="9"/>
  <c r="BL68" i="9"/>
  <c r="BM68" i="9"/>
  <c r="AY69" i="9"/>
  <c r="BI69" i="9"/>
  <c r="BK69" i="9"/>
  <c r="BL69" i="9"/>
  <c r="BM69" i="9"/>
  <c r="AU51" i="9"/>
  <c r="AW51" i="9"/>
  <c r="AY51" i="9"/>
  <c r="BA51" i="9"/>
  <c r="BC51" i="9"/>
  <c r="BE51" i="9"/>
  <c r="BG51" i="9"/>
  <c r="BI51" i="9"/>
  <c r="BK51" i="9"/>
  <c r="AV52" i="9"/>
  <c r="AY52" i="9"/>
  <c r="D61" i="9"/>
  <c r="BI42" i="9" s="1"/>
  <c r="AV62" i="9"/>
  <c r="AX62" i="9"/>
  <c r="AZ62" i="9"/>
  <c r="BI61" i="9"/>
  <c r="D67" i="8"/>
  <c r="D66" i="8"/>
  <c r="D65" i="8"/>
  <c r="AS64" i="8"/>
  <c r="BJ64" i="8" s="1"/>
  <c r="AR64" i="8"/>
  <c r="BI64" i="8" s="1"/>
  <c r="AQ64" i="8"/>
  <c r="AP64" i="8"/>
  <c r="AO64" i="8"/>
  <c r="AN64" i="8"/>
  <c r="AM64" i="8"/>
  <c r="AL64" i="8"/>
  <c r="BH64" i="8" s="1"/>
  <c r="AK64" i="8"/>
  <c r="BG64" i="8" s="1"/>
  <c r="AJ64" i="8"/>
  <c r="BF64" i="8" s="1"/>
  <c r="AI64" i="8"/>
  <c r="BE64" i="8" s="1"/>
  <c r="AH64" i="8"/>
  <c r="BD64" i="8" s="1"/>
  <c r="AG64" i="8"/>
  <c r="BC64" i="8" s="1"/>
  <c r="AF64" i="8"/>
  <c r="BB64" i="8" s="1"/>
  <c r="AE64" i="8"/>
  <c r="BA64" i="8" s="1"/>
  <c r="AD64" i="8"/>
  <c r="AZ64" i="8" s="1"/>
  <c r="AC64" i="8"/>
  <c r="AY64" i="8" s="1"/>
  <c r="AB64" i="8"/>
  <c r="AX64" i="8" s="1"/>
  <c r="AA64" i="8"/>
  <c r="Z64" i="8"/>
  <c r="AV64" i="8" s="1"/>
  <c r="Y64" i="8"/>
  <c r="AU64" i="8" s="1"/>
  <c r="X64" i="8"/>
  <c r="W64" i="8"/>
  <c r="BJ63" i="8" s="1"/>
  <c r="V64" i="8"/>
  <c r="U64" i="8"/>
  <c r="T64" i="8"/>
  <c r="S64" i="8"/>
  <c r="BF63" i="8" s="1"/>
  <c r="R64" i="8"/>
  <c r="Q64" i="8"/>
  <c r="P64" i="8"/>
  <c r="O64" i="8"/>
  <c r="D64" i="8" s="1"/>
  <c r="N64" i="8"/>
  <c r="M64" i="8"/>
  <c r="L64" i="8"/>
  <c r="K64" i="8"/>
  <c r="J64" i="8"/>
  <c r="I64" i="8"/>
  <c r="H64" i="8"/>
  <c r="AX63" i="8" s="1"/>
  <c r="G64" i="8"/>
  <c r="F64" i="8"/>
  <c r="E64" i="8"/>
  <c r="BK63" i="8"/>
  <c r="BI63" i="8"/>
  <c r="BH63" i="8"/>
  <c r="BG63" i="8"/>
  <c r="BE63" i="8"/>
  <c r="BD63" i="8"/>
  <c r="BC63" i="8"/>
  <c r="BB63" i="8"/>
  <c r="BA63" i="8"/>
  <c r="AZ63" i="8"/>
  <c r="AY63" i="8"/>
  <c r="AV63" i="8"/>
  <c r="AU63" i="8"/>
  <c r="D63" i="8"/>
  <c r="BF62" i="8"/>
  <c r="BE62" i="8"/>
  <c r="BD62" i="8"/>
  <c r="BC62" i="8"/>
  <c r="BB62" i="8"/>
  <c r="BA62" i="8"/>
  <c r="D62" i="8"/>
  <c r="AZ62" i="8" s="1"/>
  <c r="D61" i="8"/>
  <c r="BJ61" i="8" s="1"/>
  <c r="AW60" i="8"/>
  <c r="AV60" i="8"/>
  <c r="AU60" i="8"/>
  <c r="D60" i="8"/>
  <c r="BD61" i="8" s="1"/>
  <c r="BK59" i="8"/>
  <c r="BJ59" i="8"/>
  <c r="BI59" i="8"/>
  <c r="BH59" i="8"/>
  <c r="BG59" i="8"/>
  <c r="BF59" i="8"/>
  <c r="BE59" i="8"/>
  <c r="BD59" i="8"/>
  <c r="BC59" i="8"/>
  <c r="BB59" i="8"/>
  <c r="BA59" i="8"/>
  <c r="AZ59" i="8"/>
  <c r="AY59" i="8"/>
  <c r="AX59" i="8"/>
  <c r="AW59" i="8"/>
  <c r="AV59" i="8"/>
  <c r="AU59" i="8"/>
  <c r="D59" i="8"/>
  <c r="AX61" i="8" s="1"/>
  <c r="D58" i="8"/>
  <c r="D57" i="8"/>
  <c r="D56" i="8"/>
  <c r="D55" i="8"/>
  <c r="BK54" i="8"/>
  <c r="BJ54" i="8"/>
  <c r="BI54" i="8"/>
  <c r="BH54" i="8"/>
  <c r="BG54" i="8"/>
  <c r="BF54" i="8"/>
  <c r="BE54" i="8"/>
  <c r="BD54" i="8"/>
  <c r="BC54" i="8"/>
  <c r="BB54" i="8"/>
  <c r="BA54" i="8"/>
  <c r="AZ54" i="8"/>
  <c r="AY54" i="8"/>
  <c r="D54" i="8"/>
  <c r="BH60" i="8" s="1"/>
  <c r="D53" i="8"/>
  <c r="BB60" i="8" s="1"/>
  <c r="AY52" i="8"/>
  <c r="AX52" i="8"/>
  <c r="AW52" i="8"/>
  <c r="AV52" i="8"/>
  <c r="AU52" i="8"/>
  <c r="D52" i="8"/>
  <c r="BK51" i="8"/>
  <c r="BJ51" i="8"/>
  <c r="BI51" i="8"/>
  <c r="BH51" i="8"/>
  <c r="BG51" i="8"/>
  <c r="BF51" i="8"/>
  <c r="BE51" i="8"/>
  <c r="BD51" i="8"/>
  <c r="BC51" i="8"/>
  <c r="BB51" i="8"/>
  <c r="BA51" i="8"/>
  <c r="AZ51" i="8"/>
  <c r="AY51" i="8"/>
  <c r="AX51" i="8"/>
  <c r="AW51" i="8"/>
  <c r="AV51" i="8"/>
  <c r="AU51" i="8"/>
  <c r="D51" i="8"/>
  <c r="BK50" i="8"/>
  <c r="BJ50" i="8"/>
  <c r="BI50" i="8"/>
  <c r="BH50" i="8"/>
  <c r="BG50" i="8"/>
  <c r="BF50" i="8"/>
  <c r="BE50" i="8"/>
  <c r="BD50" i="8"/>
  <c r="BC50" i="8"/>
  <c r="BB50" i="8"/>
  <c r="BA50" i="8"/>
  <c r="AZ50" i="8"/>
  <c r="AY50" i="8"/>
  <c r="AX50" i="8"/>
  <c r="AW50" i="8"/>
  <c r="AV50" i="8"/>
  <c r="AU50" i="8"/>
  <c r="D50" i="8"/>
  <c r="BK49" i="8"/>
  <c r="BJ49" i="8"/>
  <c r="BI49" i="8"/>
  <c r="BG49" i="8"/>
  <c r="BF49" i="8"/>
  <c r="BE49" i="8"/>
  <c r="BD49" i="8"/>
  <c r="BC49" i="8"/>
  <c r="BB49" i="8"/>
  <c r="BA49" i="8"/>
  <c r="AZ49" i="8"/>
  <c r="AY49" i="8"/>
  <c r="AX49" i="8"/>
  <c r="AW49" i="8"/>
  <c r="AV49" i="8"/>
  <c r="AU49" i="8"/>
  <c r="D49" i="8"/>
  <c r="AW42" i="8" s="1"/>
  <c r="BK48" i="8"/>
  <c r="BJ48" i="8"/>
  <c r="BH48" i="8"/>
  <c r="BG48" i="8"/>
  <c r="BF48" i="8"/>
  <c r="BE48" i="8"/>
  <c r="BD48" i="8"/>
  <c r="BB48" i="8"/>
  <c r="BA48" i="8"/>
  <c r="AZ48" i="8"/>
  <c r="AX48" i="8"/>
  <c r="AW48" i="8"/>
  <c r="AU48" i="8"/>
  <c r="AS48" i="8"/>
  <c r="AR48" i="8"/>
  <c r="AQ48" i="8"/>
  <c r="AP48" i="8"/>
  <c r="AO48" i="8"/>
  <c r="AN48" i="8"/>
  <c r="AM48" i="8"/>
  <c r="AL48" i="8"/>
  <c r="AK48" i="8"/>
  <c r="AJ48" i="8"/>
  <c r="AI48" i="8"/>
  <c r="AH48" i="8"/>
  <c r="BK45" i="8" s="1"/>
  <c r="AG48" i="8"/>
  <c r="AF48" i="8"/>
  <c r="AE48" i="8"/>
  <c r="AD48" i="8"/>
  <c r="BG45" i="8" s="1"/>
  <c r="AC48" i="8"/>
  <c r="AB48" i="8"/>
  <c r="AA48" i="8"/>
  <c r="Z48" i="8"/>
  <c r="BC45" i="8" s="1"/>
  <c r="Y48" i="8"/>
  <c r="X48" i="8"/>
  <c r="W48" i="8"/>
  <c r="V48" i="8"/>
  <c r="AY45" i="8" s="1"/>
  <c r="U48" i="8"/>
  <c r="T48" i="8"/>
  <c r="S48" i="8"/>
  <c r="R48" i="8"/>
  <c r="Q48" i="8"/>
  <c r="P48" i="8"/>
  <c r="O48" i="8"/>
  <c r="N48" i="8"/>
  <c r="BI44" i="8" s="1"/>
  <c r="M48" i="8"/>
  <c r="L48" i="8"/>
  <c r="K48" i="8"/>
  <c r="J48" i="8"/>
  <c r="J14" i="8" s="1"/>
  <c r="I48" i="8"/>
  <c r="H48" i="8"/>
  <c r="G48" i="8"/>
  <c r="BG46" i="8" s="1"/>
  <c r="F48" i="8"/>
  <c r="BC44" i="8" s="1"/>
  <c r="E48" i="8"/>
  <c r="BK47" i="8"/>
  <c r="BI47" i="8"/>
  <c r="BH47" i="8"/>
  <c r="BF47" i="8"/>
  <c r="BE47" i="8"/>
  <c r="BC47" i="8"/>
  <c r="BB47" i="8"/>
  <c r="AZ47" i="8"/>
  <c r="AY47" i="8"/>
  <c r="AW47" i="8"/>
  <c r="AV47" i="8"/>
  <c r="AU47" i="8"/>
  <c r="D47" i="8"/>
  <c r="BJ46" i="8"/>
  <c r="BH46" i="8"/>
  <c r="AZ46" i="8"/>
  <c r="AY46" i="8"/>
  <c r="AX46" i="8"/>
  <c r="AW46" i="8"/>
  <c r="AV46" i="8"/>
  <c r="AU46" i="8"/>
  <c r="D46" i="8"/>
  <c r="BH43" i="8" s="1"/>
  <c r="BJ45" i="8"/>
  <c r="BI45" i="8"/>
  <c r="BH45" i="8"/>
  <c r="BF45" i="8"/>
  <c r="BE45" i="8"/>
  <c r="BD45" i="8"/>
  <c r="BB45" i="8"/>
  <c r="BA45" i="8"/>
  <c r="AZ45" i="8"/>
  <c r="AX45" i="8"/>
  <c r="AW45" i="8"/>
  <c r="AV45" i="8"/>
  <c r="AU45" i="8"/>
  <c r="D45" i="8"/>
  <c r="BK44" i="8"/>
  <c r="BJ44" i="8"/>
  <c r="BH44" i="8"/>
  <c r="BG44" i="8"/>
  <c r="BF44" i="8"/>
  <c r="BE44" i="8"/>
  <c r="BB44" i="8"/>
  <c r="BA44" i="8"/>
  <c r="AZ44" i="8"/>
  <c r="AY44" i="8"/>
  <c r="AX44" i="8"/>
  <c r="AW44" i="8"/>
  <c r="AV44" i="8"/>
  <c r="AU44" i="8"/>
  <c r="D44" i="8"/>
  <c r="BL43" i="8"/>
  <c r="BI43" i="8"/>
  <c r="BE43" i="8"/>
  <c r="BD43" i="8"/>
  <c r="BC43" i="8"/>
  <c r="BB43" i="8"/>
  <c r="BA43" i="8"/>
  <c r="AZ43" i="8"/>
  <c r="AY43" i="8"/>
  <c r="AX43" i="8"/>
  <c r="AW43" i="8"/>
  <c r="AV43" i="8"/>
  <c r="D43" i="8"/>
  <c r="BH41" i="8" s="1"/>
  <c r="BK42" i="8"/>
  <c r="BJ42" i="8"/>
  <c r="BI42" i="8"/>
  <c r="BH42" i="8"/>
  <c r="BG42" i="8"/>
  <c r="BF42" i="8"/>
  <c r="BE42" i="8"/>
  <c r="BD42" i="8"/>
  <c r="BC42" i="8"/>
  <c r="BB42" i="8"/>
  <c r="AZ42" i="8"/>
  <c r="AY42" i="8"/>
  <c r="AX42" i="8"/>
  <c r="AU42" i="8"/>
  <c r="AS42" i="8"/>
  <c r="BK39" i="8" s="1"/>
  <c r="AR42" i="8"/>
  <c r="AQ42" i="8"/>
  <c r="AP42" i="8"/>
  <c r="AO42" i="8"/>
  <c r="AN42" i="8"/>
  <c r="AM42" i="8"/>
  <c r="AL42" i="8"/>
  <c r="BB39" i="8" s="1"/>
  <c r="AK42" i="8"/>
  <c r="BA39" i="8" s="1"/>
  <c r="AJ42" i="8"/>
  <c r="AI42" i="8"/>
  <c r="AH42" i="8"/>
  <c r="AX39" i="8" s="1"/>
  <c r="AG42" i="8"/>
  <c r="AW39" i="8" s="1"/>
  <c r="AF42" i="8"/>
  <c r="AE42" i="8"/>
  <c r="AD42" i="8"/>
  <c r="AC42" i="8"/>
  <c r="BJ39" i="8" s="1"/>
  <c r="AB42" i="8"/>
  <c r="AA42" i="8"/>
  <c r="Z42" i="8"/>
  <c r="BH37" i="8" s="1"/>
  <c r="Y42" i="8"/>
  <c r="BG37" i="8" s="1"/>
  <c r="X42" i="8"/>
  <c r="W42" i="8"/>
  <c r="V42" i="8"/>
  <c r="BD37" i="8" s="1"/>
  <c r="U42" i="8"/>
  <c r="BC37" i="8" s="1"/>
  <c r="T42" i="8"/>
  <c r="S42" i="8"/>
  <c r="R42" i="8"/>
  <c r="Q42" i="8"/>
  <c r="AZ37" i="8" s="1"/>
  <c r="P42" i="8"/>
  <c r="O42" i="8"/>
  <c r="N42" i="8"/>
  <c r="AV38" i="8" s="1"/>
  <c r="M42" i="8"/>
  <c r="AV37" i="8" s="1"/>
  <c r="L42" i="8"/>
  <c r="K42" i="8"/>
  <c r="J42" i="8"/>
  <c r="I42" i="8"/>
  <c r="BF39" i="8" s="1"/>
  <c r="H42" i="8"/>
  <c r="G42" i="8"/>
  <c r="F42" i="8"/>
  <c r="E42" i="8"/>
  <c r="BE39" i="8" s="1"/>
  <c r="D42" i="8"/>
  <c r="BJ41" i="8"/>
  <c r="BI41" i="8"/>
  <c r="D41" i="8"/>
  <c r="BF41" i="8" s="1"/>
  <c r="D40" i="8"/>
  <c r="BE41" i="8" s="1"/>
  <c r="BL39" i="8"/>
  <c r="BH39" i="8"/>
  <c r="BG39" i="8"/>
  <c r="BD39" i="8"/>
  <c r="BC39" i="8"/>
  <c r="AZ39" i="8"/>
  <c r="AY39" i="8"/>
  <c r="AV39" i="8"/>
  <c r="AU39" i="8"/>
  <c r="D39" i="8"/>
  <c r="BD41" i="8" s="1"/>
  <c r="BK38" i="8"/>
  <c r="BJ38" i="8"/>
  <c r="BI38" i="8"/>
  <c r="BH38" i="8"/>
  <c r="BG38" i="8"/>
  <c r="BF38" i="8"/>
  <c r="BE38" i="8"/>
  <c r="BD38" i="8"/>
  <c r="BC38" i="8"/>
  <c r="BB38" i="8"/>
  <c r="BA38" i="8"/>
  <c r="AZ38" i="8"/>
  <c r="AX38" i="8"/>
  <c r="AW38" i="8"/>
  <c r="AS38" i="8"/>
  <c r="AR38" i="8"/>
  <c r="AQ38" i="8"/>
  <c r="AP38" i="8"/>
  <c r="AP14" i="8" s="1"/>
  <c r="AO38" i="8"/>
  <c r="AO14" i="8" s="1"/>
  <c r="AN38" i="8"/>
  <c r="AM38" i="8"/>
  <c r="AL38" i="8"/>
  <c r="AL14" i="8" s="1"/>
  <c r="AZ18" i="8" s="1"/>
  <c r="AK38" i="8"/>
  <c r="AK14" i="8" s="1"/>
  <c r="AJ38" i="8"/>
  <c r="AI38" i="8"/>
  <c r="AH38" i="8"/>
  <c r="AH14" i="8" s="1"/>
  <c r="AG38" i="8"/>
  <c r="AG14" i="8" s="1"/>
  <c r="AF38" i="8"/>
  <c r="AE38" i="8"/>
  <c r="AD38" i="8"/>
  <c r="AD14" i="8" s="1"/>
  <c r="AC38" i="8"/>
  <c r="AC14" i="8" s="1"/>
  <c r="AB38" i="8"/>
  <c r="AA38" i="8"/>
  <c r="Z38" i="8"/>
  <c r="Z14" i="8" s="1"/>
  <c r="Y38" i="8"/>
  <c r="Y14" i="8" s="1"/>
  <c r="X38" i="8"/>
  <c r="W38" i="8"/>
  <c r="V38" i="8"/>
  <c r="U38" i="8"/>
  <c r="T38" i="8"/>
  <c r="S38" i="8"/>
  <c r="R38" i="8"/>
  <c r="R14" i="8" s="1"/>
  <c r="Q38" i="8"/>
  <c r="Q14" i="8" s="1"/>
  <c r="P38" i="8"/>
  <c r="O38" i="8"/>
  <c r="N38" i="8"/>
  <c r="M38" i="8"/>
  <c r="L38" i="8"/>
  <c r="K38" i="8"/>
  <c r="J38" i="8"/>
  <c r="I38" i="8"/>
  <c r="H38" i="8"/>
  <c r="G38" i="8"/>
  <c r="F38" i="8"/>
  <c r="F14" i="8" s="1"/>
  <c r="E38" i="8"/>
  <c r="E14" i="8" s="1"/>
  <c r="D38" i="8"/>
  <c r="BJ37" i="8"/>
  <c r="BI37" i="8"/>
  <c r="BF37" i="8"/>
  <c r="BE37" i="8"/>
  <c r="BB37" i="8"/>
  <c r="BA37" i="8"/>
  <c r="AY37" i="8"/>
  <c r="AX37" i="8"/>
  <c r="AW37" i="8"/>
  <c r="AU37" i="8"/>
  <c r="D37" i="8"/>
  <c r="BB41" i="8" s="1"/>
  <c r="BK36" i="8"/>
  <c r="BJ36" i="8"/>
  <c r="BI36" i="8"/>
  <c r="BH36" i="8"/>
  <c r="BG36" i="8"/>
  <c r="BF36" i="8"/>
  <c r="BE36" i="8"/>
  <c r="BD36" i="8"/>
  <c r="BC36" i="8"/>
  <c r="BB36" i="8"/>
  <c r="BA36" i="8"/>
  <c r="AZ36" i="8"/>
  <c r="AY36" i="8"/>
  <c r="AX36" i="8"/>
  <c r="AU36" i="8"/>
  <c r="D36" i="8"/>
  <c r="BA41" i="8" s="1"/>
  <c r="BI35" i="8"/>
  <c r="BH35" i="8"/>
  <c r="BG35" i="8"/>
  <c r="BB35" i="8"/>
  <c r="AX35" i="8"/>
  <c r="AW35" i="8"/>
  <c r="AV35" i="8"/>
  <c r="AU35" i="8"/>
  <c r="BK34" i="8"/>
  <c r="BJ34" i="8"/>
  <c r="BI34" i="8"/>
  <c r="BH34" i="8"/>
  <c r="BG34" i="8"/>
  <c r="BF34" i="8"/>
  <c r="BE34" i="8"/>
  <c r="BD34" i="8"/>
  <c r="BC34" i="8"/>
  <c r="BB34" i="8"/>
  <c r="BA34" i="8"/>
  <c r="AZ34" i="8"/>
  <c r="AY34" i="8"/>
  <c r="AX34" i="8"/>
  <c r="AW34" i="8"/>
  <c r="AU34" i="8"/>
  <c r="D34" i="8"/>
  <c r="BJ33" i="8"/>
  <c r="BI33" i="8"/>
  <c r="BF33" i="8"/>
  <c r="BE33" i="8"/>
  <c r="BD33" i="8"/>
  <c r="BC33" i="8"/>
  <c r="BB33" i="8"/>
  <c r="AZ33" i="8"/>
  <c r="AX33" i="8"/>
  <c r="D33" i="8"/>
  <c r="AZ32" i="8"/>
  <c r="AS32" i="8"/>
  <c r="AR32" i="8"/>
  <c r="AQ32" i="8"/>
  <c r="AP32" i="8"/>
  <c r="AO32" i="8"/>
  <c r="AN32" i="8"/>
  <c r="AM32" i="8"/>
  <c r="AL32" i="8"/>
  <c r="AY32" i="8" s="1"/>
  <c r="AK32" i="8"/>
  <c r="AX32" i="8" s="1"/>
  <c r="AJ32" i="8"/>
  <c r="AW32" i="8" s="1"/>
  <c r="AI32" i="8"/>
  <c r="AV32" i="8" s="1"/>
  <c r="AH32" i="8"/>
  <c r="AU32" i="8" s="1"/>
  <c r="AG32" i="8"/>
  <c r="BK31" i="8" s="1"/>
  <c r="AF32" i="8"/>
  <c r="BJ31" i="8" s="1"/>
  <c r="AE32" i="8"/>
  <c r="AD32" i="8"/>
  <c r="AC32" i="8"/>
  <c r="BG31" i="8" s="1"/>
  <c r="AB32" i="8"/>
  <c r="BF31" i="8" s="1"/>
  <c r="AA32" i="8"/>
  <c r="Z32" i="8"/>
  <c r="Y32" i="8"/>
  <c r="BC31" i="8" s="1"/>
  <c r="X32" i="8"/>
  <c r="BB31" i="8" s="1"/>
  <c r="W32" i="8"/>
  <c r="V32" i="8"/>
  <c r="U32" i="8"/>
  <c r="AY31" i="8" s="1"/>
  <c r="T32" i="8"/>
  <c r="AX31" i="8" s="1"/>
  <c r="S32" i="8"/>
  <c r="R32" i="8"/>
  <c r="Q32" i="8"/>
  <c r="P32" i="8"/>
  <c r="O32" i="8"/>
  <c r="N32" i="8"/>
  <c r="M32" i="8"/>
  <c r="BI30" i="8" s="1"/>
  <c r="L32" i="8"/>
  <c r="BH30" i="8" s="1"/>
  <c r="K32" i="8"/>
  <c r="J32" i="8"/>
  <c r="I32" i="8"/>
  <c r="H32" i="8"/>
  <c r="G32" i="8"/>
  <c r="F32" i="8"/>
  <c r="BD30" i="8" s="1"/>
  <c r="E32" i="8"/>
  <c r="BC30" i="8" s="1"/>
  <c r="BI31" i="8"/>
  <c r="BH31" i="8"/>
  <c r="BE31" i="8"/>
  <c r="BD31" i="8"/>
  <c r="BA31" i="8"/>
  <c r="AZ31" i="8"/>
  <c r="AW31" i="8"/>
  <c r="AV31" i="8"/>
  <c r="AU31" i="8"/>
  <c r="D31" i="8"/>
  <c r="BK30" i="8"/>
  <c r="BJ30" i="8"/>
  <c r="BG30" i="8"/>
  <c r="BF30" i="8"/>
  <c r="BE30" i="8"/>
  <c r="D30" i="8"/>
  <c r="BD29" i="8"/>
  <c r="AV29" i="8"/>
  <c r="AS29" i="8"/>
  <c r="AR29" i="8"/>
  <c r="BK29" i="8" s="1"/>
  <c r="AQ29" i="8"/>
  <c r="AP29" i="8"/>
  <c r="AO29" i="8"/>
  <c r="AN29" i="8"/>
  <c r="AM29" i="8"/>
  <c r="AL29" i="8"/>
  <c r="BJ29" i="8" s="1"/>
  <c r="AK29" i="8"/>
  <c r="BI29" i="8" s="1"/>
  <c r="AJ29" i="8"/>
  <c r="BH29" i="8" s="1"/>
  <c r="AI29" i="8"/>
  <c r="BG29" i="8" s="1"/>
  <c r="AH29" i="8"/>
  <c r="BF29" i="8" s="1"/>
  <c r="AG29" i="8"/>
  <c r="BE29" i="8" s="1"/>
  <c r="AF29" i="8"/>
  <c r="AE29" i="8"/>
  <c r="BC29" i="8" s="1"/>
  <c r="AD29" i="8"/>
  <c r="BB29" i="8" s="1"/>
  <c r="AC29" i="8"/>
  <c r="BA29" i="8" s="1"/>
  <c r="AB29" i="8"/>
  <c r="AZ29" i="8" s="1"/>
  <c r="AA29" i="8"/>
  <c r="Z29" i="8"/>
  <c r="AX29" i="8" s="1"/>
  <c r="Y29" i="8"/>
  <c r="AW29" i="8" s="1"/>
  <c r="X29" i="8"/>
  <c r="W29" i="8"/>
  <c r="AU29" i="8" s="1"/>
  <c r="V29" i="8"/>
  <c r="BK28" i="8" s="1"/>
  <c r="U29" i="8"/>
  <c r="BJ28" i="8" s="1"/>
  <c r="T29" i="8"/>
  <c r="S29" i="8"/>
  <c r="BH28" i="8" s="1"/>
  <c r="R29" i="8"/>
  <c r="Q29" i="8"/>
  <c r="P29" i="8"/>
  <c r="O29" i="8"/>
  <c r="BE28" i="8" s="1"/>
  <c r="N29" i="8"/>
  <c r="BD28" i="8" s="1"/>
  <c r="M29" i="8"/>
  <c r="L29" i="8"/>
  <c r="K29" i="8"/>
  <c r="BA28" i="8" s="1"/>
  <c r="J29" i="8"/>
  <c r="I29" i="8"/>
  <c r="H29" i="8"/>
  <c r="G29" i="8"/>
  <c r="F29" i="8"/>
  <c r="AX28" i="8" s="1"/>
  <c r="E29" i="8"/>
  <c r="AW28" i="8" s="1"/>
  <c r="BI28" i="8"/>
  <c r="BG28" i="8"/>
  <c r="BF28" i="8"/>
  <c r="BC28" i="8"/>
  <c r="BB28" i="8"/>
  <c r="AZ28" i="8"/>
  <c r="AY28" i="8"/>
  <c r="D28" i="8"/>
  <c r="D27" i="8"/>
  <c r="BI26" i="8"/>
  <c r="BE26" i="8"/>
  <c r="BA26" i="8"/>
  <c r="AS26" i="8"/>
  <c r="BE27" i="8" s="1"/>
  <c r="AR26" i="8"/>
  <c r="BD27" i="8" s="1"/>
  <c r="AQ26" i="8"/>
  <c r="AP26" i="8"/>
  <c r="AO26" i="8"/>
  <c r="AN26" i="8"/>
  <c r="AM26" i="8"/>
  <c r="AL26" i="8"/>
  <c r="BC27" i="8" s="1"/>
  <c r="AK26" i="8"/>
  <c r="BB27" i="8" s="1"/>
  <c r="AJ26" i="8"/>
  <c r="BA27" i="8" s="1"/>
  <c r="AI26" i="8"/>
  <c r="AZ27" i="8" s="1"/>
  <c r="AH26" i="8"/>
  <c r="AY27" i="8" s="1"/>
  <c r="AG26" i="8"/>
  <c r="AX27" i="8" s="1"/>
  <c r="AF26" i="8"/>
  <c r="AE26" i="8"/>
  <c r="AV27" i="8" s="1"/>
  <c r="AD26" i="8"/>
  <c r="AU27" i="8" s="1"/>
  <c r="AC26" i="8"/>
  <c r="BK26" i="8" s="1"/>
  <c r="AB26" i="8"/>
  <c r="BJ26" i="8" s="1"/>
  <c r="AA26" i="8"/>
  <c r="Z26" i="8"/>
  <c r="BH26" i="8" s="1"/>
  <c r="Y26" i="8"/>
  <c r="BG26" i="8" s="1"/>
  <c r="X26" i="8"/>
  <c r="W26" i="8"/>
  <c r="V26" i="8"/>
  <c r="BD26" i="8" s="1"/>
  <c r="U26" i="8"/>
  <c r="BC26" i="8" s="1"/>
  <c r="T26" i="8"/>
  <c r="BB26" i="8" s="1"/>
  <c r="S26" i="8"/>
  <c r="R26" i="8"/>
  <c r="Q26" i="8"/>
  <c r="P26" i="8"/>
  <c r="AY26" i="8" s="1"/>
  <c r="O26" i="8"/>
  <c r="N26" i="8"/>
  <c r="AW26" i="8" s="1"/>
  <c r="M26" i="8"/>
  <c r="AV26" i="8" s="1"/>
  <c r="L26" i="8"/>
  <c r="K26" i="8"/>
  <c r="J26" i="8"/>
  <c r="I26" i="8"/>
  <c r="H26" i="8"/>
  <c r="BD47" i="8" s="1"/>
  <c r="G26" i="8"/>
  <c r="F26" i="8"/>
  <c r="BH25" i="8" s="1"/>
  <c r="E26" i="8"/>
  <c r="BG25" i="8" s="1"/>
  <c r="D26" i="8"/>
  <c r="BK25" i="8"/>
  <c r="BJ25" i="8"/>
  <c r="BI25" i="8"/>
  <c r="AV25" i="8"/>
  <c r="D25" i="8"/>
  <c r="D24" i="8"/>
  <c r="AS23" i="8"/>
  <c r="AR23" i="8"/>
  <c r="AW25" i="8" s="1"/>
  <c r="AQ23" i="8"/>
  <c r="AP23" i="8"/>
  <c r="AO23" i="8"/>
  <c r="AN23" i="8"/>
  <c r="AM23" i="8"/>
  <c r="AL23" i="8"/>
  <c r="AK23" i="8"/>
  <c r="AU25" i="8" s="1"/>
  <c r="AJ23" i="8"/>
  <c r="BK24" i="8" s="1"/>
  <c r="AI23" i="8"/>
  <c r="BJ24" i="8" s="1"/>
  <c r="AH23" i="8"/>
  <c r="BI24" i="8" s="1"/>
  <c r="AG23" i="8"/>
  <c r="BH24" i="8" s="1"/>
  <c r="AF23" i="8"/>
  <c r="BG24" i="8" s="1"/>
  <c r="AE23" i="8"/>
  <c r="BF24" i="8" s="1"/>
  <c r="AD23" i="8"/>
  <c r="BE24" i="8" s="1"/>
  <c r="AC23" i="8"/>
  <c r="BD24" i="8" s="1"/>
  <c r="AB23" i="8"/>
  <c r="BC24" i="8" s="1"/>
  <c r="AA23" i="8"/>
  <c r="Z23" i="8"/>
  <c r="BA24" i="8" s="1"/>
  <c r="Y23" i="8"/>
  <c r="AZ24" i="8" s="1"/>
  <c r="X23" i="8"/>
  <c r="W23" i="8"/>
  <c r="AX24" i="8" s="1"/>
  <c r="V23" i="8"/>
  <c r="AW24" i="8" s="1"/>
  <c r="U23" i="8"/>
  <c r="AV24" i="8" s="1"/>
  <c r="T23" i="8"/>
  <c r="AU24" i="8" s="1"/>
  <c r="S23" i="8"/>
  <c r="BK23" i="8" s="1"/>
  <c r="R23" i="8"/>
  <c r="Q23" i="8"/>
  <c r="P23" i="8"/>
  <c r="BI23" i="8" s="1"/>
  <c r="O23" i="8"/>
  <c r="N23" i="8"/>
  <c r="BG23" i="8" s="1"/>
  <c r="M23" i="8"/>
  <c r="BF23" i="8" s="1"/>
  <c r="L23" i="8"/>
  <c r="BE23" i="8" s="1"/>
  <c r="K23" i="8"/>
  <c r="BD23" i="8" s="1"/>
  <c r="J23" i="8"/>
  <c r="I23" i="8"/>
  <c r="H23" i="8"/>
  <c r="G23" i="8"/>
  <c r="F23" i="8"/>
  <c r="BA23" i="8" s="1"/>
  <c r="E23" i="8"/>
  <c r="BE22" i="8"/>
  <c r="BA22" i="8"/>
  <c r="AW22" i="8"/>
  <c r="D22" i="8"/>
  <c r="D21" i="8"/>
  <c r="AS20" i="8"/>
  <c r="AR20" i="8"/>
  <c r="AQ20" i="8"/>
  <c r="AP20" i="8"/>
  <c r="AO20" i="8"/>
  <c r="AN20" i="8"/>
  <c r="AM20" i="8"/>
  <c r="AL20" i="8"/>
  <c r="AK20" i="8"/>
  <c r="AJ20" i="8"/>
  <c r="AI20" i="8"/>
  <c r="BC22" i="8" s="1"/>
  <c r="AH20" i="8"/>
  <c r="AG20" i="8"/>
  <c r="AF20" i="8"/>
  <c r="AE20" i="8"/>
  <c r="AY22" i="8" s="1"/>
  <c r="AD20" i="8"/>
  <c r="AC20" i="8"/>
  <c r="AB20" i="8"/>
  <c r="AA20" i="8"/>
  <c r="AU22" i="8" s="1"/>
  <c r="Z20" i="8"/>
  <c r="Y20" i="8"/>
  <c r="X20" i="8"/>
  <c r="W20" i="8"/>
  <c r="V20" i="8"/>
  <c r="U20" i="8"/>
  <c r="T20" i="8"/>
  <c r="S20" i="8"/>
  <c r="R20" i="8"/>
  <c r="Q20" i="8"/>
  <c r="P20" i="8"/>
  <c r="O20" i="8"/>
  <c r="N20" i="8"/>
  <c r="M20" i="8"/>
  <c r="L20" i="8"/>
  <c r="K20" i="8"/>
  <c r="AW21" i="8" s="1"/>
  <c r="J20" i="8"/>
  <c r="I20" i="8"/>
  <c r="H20" i="8"/>
  <c r="G20" i="8"/>
  <c r="AU21" i="8" s="1"/>
  <c r="F20" i="8"/>
  <c r="E20" i="8"/>
  <c r="D19" i="8"/>
  <c r="D18" i="8"/>
  <c r="BB16" i="8"/>
  <c r="BA16" i="8"/>
  <c r="AZ16" i="8"/>
  <c r="AY16" i="8"/>
  <c r="AX16" i="8"/>
  <c r="AW16" i="8"/>
  <c r="AV16" i="8"/>
  <c r="AU16" i="8"/>
  <c r="AS16" i="8"/>
  <c r="AR16" i="8"/>
  <c r="AQ16" i="8"/>
  <c r="AQ35" i="8" s="1"/>
  <c r="AP16" i="8"/>
  <c r="AO16" i="8"/>
  <c r="AN16" i="8"/>
  <c r="AM16" i="8"/>
  <c r="AM35" i="8" s="1"/>
  <c r="AL16" i="8"/>
  <c r="AY20" i="8" s="1"/>
  <c r="AK16" i="8"/>
  <c r="AJ16" i="8"/>
  <c r="AI16" i="8"/>
  <c r="AH16" i="8"/>
  <c r="AU20" i="8" s="1"/>
  <c r="AG16" i="8"/>
  <c r="AF16" i="8"/>
  <c r="AE16" i="8"/>
  <c r="AD16" i="8"/>
  <c r="BH19" i="8" s="1"/>
  <c r="AC16" i="8"/>
  <c r="AB16" i="8"/>
  <c r="AA16" i="8"/>
  <c r="Z16" i="8"/>
  <c r="BD19" i="8" s="1"/>
  <c r="Y16" i="8"/>
  <c r="X16" i="8"/>
  <c r="W16" i="8"/>
  <c r="V16" i="8"/>
  <c r="U16" i="8"/>
  <c r="T16" i="8"/>
  <c r="S16" i="8"/>
  <c r="R16" i="8"/>
  <c r="Q16" i="8"/>
  <c r="P16" i="8"/>
  <c r="O16" i="8"/>
  <c r="N16" i="8"/>
  <c r="M16" i="8"/>
  <c r="L16" i="8"/>
  <c r="K16" i="8"/>
  <c r="J16" i="8"/>
  <c r="I16" i="8"/>
  <c r="H16" i="8"/>
  <c r="BF18" i="8" s="1"/>
  <c r="G16" i="8"/>
  <c r="F16" i="8"/>
  <c r="E16" i="8"/>
  <c r="BK15" i="8"/>
  <c r="BJ15" i="8"/>
  <c r="BI15" i="8"/>
  <c r="BH15" i="8"/>
  <c r="BG15" i="8"/>
  <c r="BF15" i="8"/>
  <c r="BE15" i="8"/>
  <c r="BD15" i="8"/>
  <c r="BC15" i="8"/>
  <c r="BB15" i="8"/>
  <c r="BA15" i="8"/>
  <c r="AZ15" i="8"/>
  <c r="AY15" i="8"/>
  <c r="AX15" i="8"/>
  <c r="AW15" i="8"/>
  <c r="AV15" i="8"/>
  <c r="AU15" i="8"/>
  <c r="D15" i="8"/>
  <c r="AW40" i="8" s="1"/>
  <c r="BK14" i="8"/>
  <c r="BJ14" i="8"/>
  <c r="BI14" i="8"/>
  <c r="BH14" i="8"/>
  <c r="AR14" i="8"/>
  <c r="AQ14" i="8"/>
  <c r="AN14" i="8"/>
  <c r="AM14" i="8"/>
  <c r="AJ14" i="8"/>
  <c r="AI14" i="8"/>
  <c r="AF14" i="8"/>
  <c r="AE14" i="8"/>
  <c r="AB14" i="8"/>
  <c r="AA14" i="8"/>
  <c r="BF17" i="8" s="1"/>
  <c r="X14" i="8"/>
  <c r="W14" i="8"/>
  <c r="T14" i="8"/>
  <c r="S14" i="8"/>
  <c r="P14" i="8"/>
  <c r="O14" i="8"/>
  <c r="I14" i="8"/>
  <c r="BL13" i="8"/>
  <c r="BK13" i="8"/>
  <c r="BJ13" i="8"/>
  <c r="BI13" i="8"/>
  <c r="BH13" i="8"/>
  <c r="BG13" i="8"/>
  <c r="BC13" i="8"/>
  <c r="BA13" i="8"/>
  <c r="D13" i="8"/>
  <c r="AU40" i="8" s="1"/>
  <c r="BK62" i="8" l="1"/>
  <c r="BH62" i="8"/>
  <c r="BG62" i="8"/>
  <c r="AU43" i="8"/>
  <c r="BI62" i="8"/>
  <c r="AU33" i="8"/>
  <c r="BK33" i="8"/>
  <c r="BD35" i="8"/>
  <c r="BI39" i="8"/>
  <c r="BF43" i="8"/>
  <c r="BJ43" i="8"/>
  <c r="BJ62" i="8"/>
  <c r="BK64" i="8"/>
  <c r="AX18" i="8"/>
  <c r="BF13" i="8"/>
  <c r="K14" i="8"/>
  <c r="U14" i="8"/>
  <c r="AS14" i="8"/>
  <c r="AO35" i="8"/>
  <c r="BJ32" i="8"/>
  <c r="AV33" i="8"/>
  <c r="BH33" i="8"/>
  <c r="BF35" i="8"/>
  <c r="BJ35" i="8"/>
  <c r="AV36" i="8"/>
  <c r="BK37" i="8"/>
  <c r="BK41" i="8"/>
  <c r="BA42" i="8"/>
  <c r="BG43" i="8"/>
  <c r="BK43" i="8"/>
  <c r="BD44" i="8"/>
  <c r="BI48" i="8"/>
  <c r="AW63" i="8"/>
  <c r="D20" i="8"/>
  <c r="AY33" i="8"/>
  <c r="BG33" i="8"/>
  <c r="AU38" i="8"/>
  <c r="AY38" i="8"/>
  <c r="H14" i="8"/>
  <c r="L14" i="8"/>
  <c r="V14" i="8"/>
  <c r="BD14" i="8"/>
  <c r="J35" i="8"/>
  <c r="J68" i="8" s="1"/>
  <c r="J69" i="8" s="1"/>
  <c r="AU28" i="8"/>
  <c r="BG27" i="8"/>
  <c r="BK27" i="8"/>
  <c r="BK32" i="8"/>
  <c r="AW33" i="8"/>
  <c r="BA33" i="8"/>
  <c r="AY35" i="8"/>
  <c r="BK35" i="8"/>
  <c r="BE35" i="8"/>
  <c r="AY48" i="8"/>
  <c r="BG41" i="8"/>
  <c r="BC48" i="8"/>
  <c r="BH49" i="8"/>
  <c r="BK61" i="9"/>
  <c r="U69" i="10"/>
  <c r="S69" i="10"/>
  <c r="Q69" i="10"/>
  <c r="E69" i="10"/>
  <c r="M69" i="10"/>
  <c r="BL64" i="10"/>
  <c r="BN65" i="10"/>
  <c r="O69" i="10"/>
  <c r="D68" i="10"/>
  <c r="D69" i="10" s="1"/>
  <c r="BB14" i="8"/>
  <c r="BF14" i="8"/>
  <c r="AW36" i="8"/>
  <c r="AX23" i="8"/>
  <c r="BC21" i="8"/>
  <c r="BA21" i="8"/>
  <c r="AY21" i="8"/>
  <c r="AV34" i="8"/>
  <c r="BA35" i="8"/>
  <c r="BC35" i="8"/>
  <c r="BC41" i="8"/>
  <c r="AZ35" i="8"/>
  <c r="D48" i="8"/>
  <c r="R35" i="8"/>
  <c r="M14" i="8"/>
  <c r="G14" i="8"/>
  <c r="BA20" i="8"/>
  <c r="BJ17" i="8"/>
  <c r="BB17" i="8"/>
  <c r="AZ19" i="8"/>
  <c r="AX17" i="8"/>
  <c r="AV17" i="8"/>
  <c r="D16" i="8"/>
  <c r="BJ18" i="8"/>
  <c r="N14" i="8"/>
  <c r="BH16" i="8"/>
  <c r="BM13" i="8"/>
  <c r="I35" i="8"/>
  <c r="BD16" i="8"/>
  <c r="BK66" i="9"/>
  <c r="BG61" i="9"/>
  <c r="BI65" i="9"/>
  <c r="BL66" i="9"/>
  <c r="BF65" i="9"/>
  <c r="BH61" i="9"/>
  <c r="BF61" i="9"/>
  <c r="BJ61" i="9"/>
  <c r="BJ66" i="9"/>
  <c r="AZ40" i="9"/>
  <c r="BG65" i="9"/>
  <c r="BD40" i="9"/>
  <c r="D14" i="8"/>
  <c r="BD13" i="8" s="1"/>
  <c r="BA14" i="8"/>
  <c r="BC14" i="8"/>
  <c r="BE14" i="8"/>
  <c r="BG14" i="8"/>
  <c r="AZ52" i="8"/>
  <c r="E35" i="8"/>
  <c r="BB20" i="8"/>
  <c r="BC18" i="8"/>
  <c r="G35" i="8"/>
  <c r="BE18" i="8"/>
  <c r="BD52" i="8"/>
  <c r="K35" i="8"/>
  <c r="BG18" i="8"/>
  <c r="BF52" i="8"/>
  <c r="M35" i="8"/>
  <c r="BI18" i="8"/>
  <c r="BH52" i="8"/>
  <c r="O35" i="8"/>
  <c r="BD20" i="8"/>
  <c r="BK18" i="8"/>
  <c r="AU17" i="8"/>
  <c r="BJ52" i="8"/>
  <c r="Q35" i="8"/>
  <c r="AW17" i="8"/>
  <c r="BK52" i="8"/>
  <c r="S35" i="8"/>
  <c r="AW19" i="8"/>
  <c r="AV53" i="8"/>
  <c r="U35" i="8"/>
  <c r="AY19" i="8"/>
  <c r="AX53" i="8"/>
  <c r="W35" i="8"/>
  <c r="BA19" i="8"/>
  <c r="AZ53" i="8"/>
  <c r="Y35" i="8"/>
  <c r="BC19" i="8"/>
  <c r="BB53" i="8"/>
  <c r="AA35" i="8"/>
  <c r="BE19" i="8"/>
  <c r="BD53" i="8"/>
  <c r="AC35" i="8"/>
  <c r="BG19" i="8"/>
  <c r="BF53" i="8"/>
  <c r="AE35" i="8"/>
  <c r="BI19" i="8"/>
  <c r="BH53" i="8"/>
  <c r="AG35" i="8"/>
  <c r="BK19" i="8"/>
  <c r="AU18" i="8"/>
  <c r="BJ53" i="8"/>
  <c r="AI35" i="8"/>
  <c r="AV20" i="8"/>
  <c r="AW18" i="8"/>
  <c r="AU54" i="8"/>
  <c r="AK35" i="8"/>
  <c r="AX20" i="8"/>
  <c r="AY18" i="8"/>
  <c r="AX54" i="8"/>
  <c r="AX40" i="8"/>
  <c r="AS35" i="8"/>
  <c r="BH20" i="8"/>
  <c r="BF16" i="8"/>
  <c r="BJ16" i="8"/>
  <c r="AZ17" i="8"/>
  <c r="BD17" i="8"/>
  <c r="BH17" i="8"/>
  <c r="BJ65" i="8"/>
  <c r="BI65" i="8"/>
  <c r="BH65" i="8"/>
  <c r="BF65" i="8"/>
  <c r="BG65" i="8"/>
  <c r="AZ40" i="8"/>
  <c r="AV19" i="8"/>
  <c r="BI22" i="8"/>
  <c r="AX47" i="8"/>
  <c r="AY23" i="8"/>
  <c r="AV21" i="8"/>
  <c r="AX21" i="8"/>
  <c r="AZ21" i="8"/>
  <c r="BB21" i="8"/>
  <c r="BK22" i="8"/>
  <c r="R68" i="8"/>
  <c r="BE21" i="8"/>
  <c r="BG21" i="8"/>
  <c r="BC66" i="8"/>
  <c r="AV23" i="8"/>
  <c r="BI21" i="8"/>
  <c r="BK21" i="8"/>
  <c r="AV22" i="8"/>
  <c r="AX22" i="8"/>
  <c r="AZ22" i="8"/>
  <c r="BB22" i="8"/>
  <c r="BD22" i="8"/>
  <c r="BF22" i="8"/>
  <c r="BG22" i="8"/>
  <c r="BC20" i="8"/>
  <c r="BG20" i="8"/>
  <c r="BK20" i="8"/>
  <c r="AV13" i="8"/>
  <c r="AX13" i="8"/>
  <c r="AZ13" i="8"/>
  <c r="BB13" i="8"/>
  <c r="AU13" i="8"/>
  <c r="AW13" i="8"/>
  <c r="AY13" i="8"/>
  <c r="BC16" i="8"/>
  <c r="BA52" i="8"/>
  <c r="BE16" i="8"/>
  <c r="F35" i="8"/>
  <c r="BK46" i="8"/>
  <c r="BC52" i="8"/>
  <c r="BG16" i="8"/>
  <c r="H35" i="8"/>
  <c r="AV48" i="8" s="1"/>
  <c r="BE52" i="8"/>
  <c r="L35" i="8"/>
  <c r="BK16" i="8"/>
  <c r="N35" i="8"/>
  <c r="BI52" i="8"/>
  <c r="AU19" i="8"/>
  <c r="P35" i="8"/>
  <c r="AU53" i="8"/>
  <c r="AY17" i="8"/>
  <c r="T35" i="8"/>
  <c r="AW53" i="8"/>
  <c r="V35" i="8"/>
  <c r="BA17" i="8"/>
  <c r="AY53" i="8"/>
  <c r="BF20" i="8"/>
  <c r="BC17" i="8"/>
  <c r="X35" i="8"/>
  <c r="BA53" i="8"/>
  <c r="Z35" i="8"/>
  <c r="Z68" i="8" s="1"/>
  <c r="Z69" i="8" s="1"/>
  <c r="BE17" i="8"/>
  <c r="BC53" i="8"/>
  <c r="BG17" i="8"/>
  <c r="AB35" i="8"/>
  <c r="AB68" i="8" s="1"/>
  <c r="AB69" i="8" s="1"/>
  <c r="BE53" i="8"/>
  <c r="AD35" i="8"/>
  <c r="AD68" i="8" s="1"/>
  <c r="AD69" i="8" s="1"/>
  <c r="BI17" i="8"/>
  <c r="BG53" i="8"/>
  <c r="BK17" i="8"/>
  <c r="AF35" i="8"/>
  <c r="AF68" i="8" s="1"/>
  <c r="AF69" i="8" s="1"/>
  <c r="BI53" i="8"/>
  <c r="AH35" i="8"/>
  <c r="AH68" i="8" s="1"/>
  <c r="AH69" i="8" s="1"/>
  <c r="BK53" i="8"/>
  <c r="AJ35" i="8"/>
  <c r="AJ68" i="8" s="1"/>
  <c r="AJ69" i="8" s="1"/>
  <c r="BD65" i="8"/>
  <c r="BB65" i="8"/>
  <c r="AY40" i="8"/>
  <c r="BE65" i="8"/>
  <c r="BC65" i="8"/>
  <c r="BA65" i="8"/>
  <c r="AV18" i="8"/>
  <c r="BD18" i="8"/>
  <c r="BH18" i="8"/>
  <c r="AW66" i="8"/>
  <c r="AU66" i="8"/>
  <c r="AX66" i="8"/>
  <c r="AV66" i="8"/>
  <c r="BK65" i="8"/>
  <c r="AZ65" i="8"/>
  <c r="AX65" i="8"/>
  <c r="AV65" i="8"/>
  <c r="BA40" i="8"/>
  <c r="AY65" i="8"/>
  <c r="AW65" i="8"/>
  <c r="AU65" i="8"/>
  <c r="AX19" i="8"/>
  <c r="BB19" i="8"/>
  <c r="BF19" i="8"/>
  <c r="BJ19" i="8"/>
  <c r="AW20" i="8"/>
  <c r="BE20" i="8"/>
  <c r="BI20" i="8"/>
  <c r="AZ23" i="8"/>
  <c r="BB23" i="8"/>
  <c r="BH23" i="8"/>
  <c r="BJ23" i="8"/>
  <c r="BD67" i="8"/>
  <c r="BB67" i="8"/>
  <c r="AZ67" i="8"/>
  <c r="BC67" i="8"/>
  <c r="BA67" i="8"/>
  <c r="BF40" i="8"/>
  <c r="BB24" i="8"/>
  <c r="BH67" i="8"/>
  <c r="BF67" i="8"/>
  <c r="BI67" i="8"/>
  <c r="BG67" i="8"/>
  <c r="BE67" i="8"/>
  <c r="BG40" i="8"/>
  <c r="AX25" i="8"/>
  <c r="BF25" i="8"/>
  <c r="BN67" i="8"/>
  <c r="AU26" i="8"/>
  <c r="AW27" i="8"/>
  <c r="BI27" i="8"/>
  <c r="BL29" i="8"/>
  <c r="BH69" i="8"/>
  <c r="BF69" i="8"/>
  <c r="BI69" i="8"/>
  <c r="BG69" i="8"/>
  <c r="BE69" i="8"/>
  <c r="AX41" i="8"/>
  <c r="BN69" i="8"/>
  <c r="BL69" i="8"/>
  <c r="BJ69" i="8"/>
  <c r="BM69" i="8"/>
  <c r="BK69" i="8"/>
  <c r="AY41" i="8"/>
  <c r="AV54" i="8"/>
  <c r="AN35" i="8"/>
  <c r="AN68" i="8" s="1"/>
  <c r="AN69" i="8" s="1"/>
  <c r="AP35" i="8"/>
  <c r="AP68" i="8" s="1"/>
  <c r="AP69" i="8" s="1"/>
  <c r="AR35" i="8"/>
  <c r="AR68" i="8" s="1"/>
  <c r="AR69" i="8" s="1"/>
  <c r="AW54" i="8"/>
  <c r="BA18" i="8"/>
  <c r="E68" i="8"/>
  <c r="AY66" i="8"/>
  <c r="G68" i="8"/>
  <c r="AZ66" i="8"/>
  <c r="I68" i="8"/>
  <c r="K68" i="8"/>
  <c r="M68" i="8"/>
  <c r="O68" i="8"/>
  <c r="BA66" i="8"/>
  <c r="Q68" i="8"/>
  <c r="BB66" i="8"/>
  <c r="S68" i="8"/>
  <c r="U68" i="8"/>
  <c r="W68" i="8"/>
  <c r="Y68" i="8"/>
  <c r="AA68" i="8"/>
  <c r="AA69" i="8" s="1"/>
  <c r="AC68" i="8"/>
  <c r="AC69" i="8" s="1"/>
  <c r="AE68" i="8"/>
  <c r="AG68" i="8"/>
  <c r="AG69" i="8" s="1"/>
  <c r="AI68" i="8"/>
  <c r="AI69" i="8" s="1"/>
  <c r="AK68" i="8"/>
  <c r="AK69" i="8" s="1"/>
  <c r="AM68" i="8"/>
  <c r="AM69" i="8" s="1"/>
  <c r="AO68" i="8"/>
  <c r="AO69" i="8" s="1"/>
  <c r="AQ68" i="8"/>
  <c r="AQ69" i="8" s="1"/>
  <c r="BB40" i="8"/>
  <c r="AZ20" i="8"/>
  <c r="BJ20" i="8"/>
  <c r="BG66" i="8"/>
  <c r="BE66" i="8"/>
  <c r="BH66" i="8"/>
  <c r="BF66" i="8"/>
  <c r="BD66" i="8"/>
  <c r="BC40" i="8"/>
  <c r="BD21" i="8"/>
  <c r="BF21" i="8"/>
  <c r="BH21" i="8"/>
  <c r="BJ21" i="8"/>
  <c r="BM66" i="8"/>
  <c r="BK66" i="8"/>
  <c r="BI66" i="8"/>
  <c r="BL66" i="8"/>
  <c r="BJ66" i="8"/>
  <c r="BD40" i="8"/>
  <c r="BH22" i="8"/>
  <c r="BJ22" i="8"/>
  <c r="D23" i="8"/>
  <c r="BD25" i="8" s="1"/>
  <c r="BA47" i="8"/>
  <c r="AY67" i="8"/>
  <c r="AU23" i="8"/>
  <c r="AW23" i="8"/>
  <c r="BC23" i="8"/>
  <c r="AY24" i="8"/>
  <c r="AY25" i="8"/>
  <c r="BA25" i="8"/>
  <c r="BC25" i="8"/>
  <c r="BE25" i="8"/>
  <c r="BJ67" i="8"/>
  <c r="BK67" i="8"/>
  <c r="BL67" i="8"/>
  <c r="BM67" i="8"/>
  <c r="BH40" i="8"/>
  <c r="AX26" i="8"/>
  <c r="AZ26" i="8"/>
  <c r="BF26" i="8"/>
  <c r="AX68" i="8"/>
  <c r="AV68" i="8"/>
  <c r="AY68" i="8"/>
  <c r="AW68" i="8"/>
  <c r="AU68" i="8"/>
  <c r="BI40" i="8"/>
  <c r="BF27" i="8"/>
  <c r="BH27" i="8"/>
  <c r="BJ27" i="8"/>
  <c r="BD68" i="8"/>
  <c r="BB68" i="8"/>
  <c r="AZ68" i="8"/>
  <c r="BC68" i="8"/>
  <c r="BA68" i="8"/>
  <c r="BJ40" i="8"/>
  <c r="AV28" i="8"/>
  <c r="D29" i="8"/>
  <c r="BE68" i="8" s="1"/>
  <c r="BG47" i="8"/>
  <c r="BI68" i="8"/>
  <c r="AY29" i="8"/>
  <c r="BN68" i="8"/>
  <c r="BL68" i="8"/>
  <c r="BJ68" i="8"/>
  <c r="BM68" i="8"/>
  <c r="BK68" i="8"/>
  <c r="AU41" i="8"/>
  <c r="AV30" i="8"/>
  <c r="BB30" i="8"/>
  <c r="AX69" i="8"/>
  <c r="AV69" i="8"/>
  <c r="AY69" i="8"/>
  <c r="AW69" i="8"/>
  <c r="AU69" i="8"/>
  <c r="AV41" i="8"/>
  <c r="D32" i="8"/>
  <c r="BG32" i="8" s="1"/>
  <c r="BJ47" i="8"/>
  <c r="BA32" i="8"/>
  <c r="BC32" i="8"/>
  <c r="BI32" i="8"/>
  <c r="AL35" i="8"/>
  <c r="AL68" i="8" s="1"/>
  <c r="AL69" i="8" s="1"/>
  <c r="AY60" i="8"/>
  <c r="BA60" i="8"/>
  <c r="BC60" i="8"/>
  <c r="BE60" i="8"/>
  <c r="BG60" i="8"/>
  <c r="BI60" i="8"/>
  <c r="BK60" i="8"/>
  <c r="AU61" i="8"/>
  <c r="AW61" i="8"/>
  <c r="AY61" i="8"/>
  <c r="BA61" i="8"/>
  <c r="BC61" i="8"/>
  <c r="BE61" i="8"/>
  <c r="BG61" i="8"/>
  <c r="BI61" i="8"/>
  <c r="BK61" i="8"/>
  <c r="AU62" i="8"/>
  <c r="AW62" i="8"/>
  <c r="AY62" i="8"/>
  <c r="AX60" i="8"/>
  <c r="AZ60" i="8"/>
  <c r="BD60" i="8"/>
  <c r="BF60" i="8"/>
  <c r="BJ60" i="8"/>
  <c r="AV61" i="8"/>
  <c r="AZ61" i="8"/>
  <c r="BB61" i="8"/>
  <c r="BF61" i="8"/>
  <c r="BH61" i="8"/>
  <c r="AV62" i="8"/>
  <c r="AX62" i="8"/>
  <c r="AW64" i="8"/>
  <c r="BG52" i="8" l="1"/>
  <c r="AZ14" i="8"/>
  <c r="BB18" i="8"/>
  <c r="BD69" i="8"/>
  <c r="BB52" i="8"/>
  <c r="BE13" i="8"/>
  <c r="AV40" i="8"/>
  <c r="BE32" i="8"/>
  <c r="AS68" i="8"/>
  <c r="BI16" i="8"/>
  <c r="AU14" i="8"/>
  <c r="BI46" i="8"/>
  <c r="BE46" i="8"/>
  <c r="BA46" i="8"/>
  <c r="AV42" i="8"/>
  <c r="BF46" i="8"/>
  <c r="BD46" i="8"/>
  <c r="BB46" i="8"/>
  <c r="BC46" i="8"/>
  <c r="R69" i="8"/>
  <c r="AS69" i="8"/>
  <c r="AE69" i="8"/>
  <c r="Y69" i="8"/>
  <c r="W69" i="8"/>
  <c r="V68" i="8"/>
  <c r="U69" i="8"/>
  <c r="T68" i="8"/>
  <c r="S69" i="8"/>
  <c r="Q69" i="8"/>
  <c r="P68" i="8"/>
  <c r="N68" i="8"/>
  <c r="M69" i="8"/>
  <c r="L68" i="8"/>
  <c r="K69" i="8"/>
  <c r="I69" i="8"/>
  <c r="G69" i="8"/>
  <c r="F68" i="8"/>
  <c r="E69" i="8"/>
  <c r="O69" i="8"/>
  <c r="D68" i="8"/>
  <c r="D69" i="8" s="1"/>
  <c r="BH32" i="8"/>
  <c r="BB32" i="8"/>
  <c r="BC69" i="8"/>
  <c r="BA69" i="8"/>
  <c r="BA30" i="8"/>
  <c r="AW30" i="8"/>
  <c r="BH68" i="8"/>
  <c r="BF68" i="8"/>
  <c r="AZ25" i="8"/>
  <c r="AX67" i="8"/>
  <c r="AV67" i="8"/>
  <c r="AZ30" i="8"/>
  <c r="BF32" i="8"/>
  <c r="D35" i="8"/>
  <c r="AZ41" i="8" s="1"/>
  <c r="AY14" i="8"/>
  <c r="AW14" i="8"/>
  <c r="AX30" i="8"/>
  <c r="BD32" i="8"/>
  <c r="AW41" i="8"/>
  <c r="BB69" i="8"/>
  <c r="AZ69" i="8"/>
  <c r="AY30" i="8"/>
  <c r="AU30" i="8"/>
  <c r="BK40" i="8"/>
  <c r="BG68" i="8"/>
  <c r="BB25" i="8"/>
  <c r="BE40" i="8"/>
  <c r="AW67" i="8"/>
  <c r="AU67" i="8"/>
  <c r="BL64" i="8"/>
  <c r="X68" i="8"/>
  <c r="H68" i="8"/>
  <c r="H69" i="8" s="1"/>
  <c r="BM65" i="8"/>
  <c r="AX14" i="8"/>
  <c r="AV14" i="8"/>
  <c r="E15" i="7"/>
  <c r="F15" i="7"/>
  <c r="G15" i="7"/>
  <c r="H15" i="7"/>
  <c r="BG13" i="7" s="1"/>
  <c r="I15" i="7"/>
  <c r="J15" i="7"/>
  <c r="K15" i="7"/>
  <c r="L15" i="7"/>
  <c r="M15" i="7"/>
  <c r="N15" i="7"/>
  <c r="O15" i="7"/>
  <c r="P15" i="7"/>
  <c r="Q15" i="7"/>
  <c r="R15" i="7"/>
  <c r="S15" i="7"/>
  <c r="T15" i="7"/>
  <c r="U15" i="7"/>
  <c r="V15" i="7"/>
  <c r="W15" i="7"/>
  <c r="X15" i="7"/>
  <c r="Y15" i="7"/>
  <c r="Z15" i="7"/>
  <c r="AA15" i="7"/>
  <c r="AB15" i="7"/>
  <c r="AC15" i="7"/>
  <c r="AD15" i="7"/>
  <c r="AE15" i="7"/>
  <c r="AF15" i="7"/>
  <c r="AG15" i="7"/>
  <c r="AH15" i="7"/>
  <c r="AI15" i="7"/>
  <c r="AJ15" i="7"/>
  <c r="AK15" i="7"/>
  <c r="AL15" i="7"/>
  <c r="AM15" i="7"/>
  <c r="AN15" i="7"/>
  <c r="AO15" i="7"/>
  <c r="AP15" i="7"/>
  <c r="AQ15" i="7"/>
  <c r="AR15" i="7"/>
  <c r="AS15" i="7"/>
  <c r="E17" i="7"/>
  <c r="F17" i="7"/>
  <c r="G17" i="7"/>
  <c r="H17" i="7"/>
  <c r="I17" i="7"/>
  <c r="J17" i="7"/>
  <c r="K17" i="7"/>
  <c r="L17" i="7"/>
  <c r="M17" i="7"/>
  <c r="N17" i="7"/>
  <c r="O17" i="7"/>
  <c r="P17" i="7"/>
  <c r="Q17" i="7"/>
  <c r="R17" i="7"/>
  <c r="S17" i="7"/>
  <c r="T17" i="7"/>
  <c r="U17" i="7"/>
  <c r="V17" i="7"/>
  <c r="W17" i="7"/>
  <c r="X17" i="7"/>
  <c r="Y17" i="7"/>
  <c r="Z17" i="7"/>
  <c r="AA17" i="7"/>
  <c r="AB17" i="7"/>
  <c r="AC17" i="7"/>
  <c r="AD17" i="7"/>
  <c r="AE17" i="7"/>
  <c r="AF17" i="7"/>
  <c r="AG17" i="7"/>
  <c r="AH17" i="7"/>
  <c r="AI17" i="7"/>
  <c r="AJ17" i="7"/>
  <c r="AK17" i="7"/>
  <c r="AL17" i="7"/>
  <c r="AM17" i="7"/>
  <c r="AN17" i="7"/>
  <c r="AO17" i="7"/>
  <c r="AP17" i="7"/>
  <c r="AQ17" i="7"/>
  <c r="AR17" i="7"/>
  <c r="AS17" i="7"/>
  <c r="E18" i="7"/>
  <c r="F18" i="7"/>
  <c r="G18" i="7"/>
  <c r="H18" i="7"/>
  <c r="I18" i="7"/>
  <c r="J18" i="7"/>
  <c r="K18" i="7"/>
  <c r="L18" i="7"/>
  <c r="M18" i="7"/>
  <c r="N18" i="7"/>
  <c r="O18" i="7"/>
  <c r="D18" i="7" s="1"/>
  <c r="P18" i="7"/>
  <c r="Q18" i="7"/>
  <c r="R18" i="7"/>
  <c r="S18" i="7"/>
  <c r="T18" i="7"/>
  <c r="U18" i="7"/>
  <c r="V18" i="7"/>
  <c r="W18" i="7"/>
  <c r="X18" i="7"/>
  <c r="Y18" i="7"/>
  <c r="Z18" i="7"/>
  <c r="AA18" i="7"/>
  <c r="AB18" i="7"/>
  <c r="AC18" i="7"/>
  <c r="AD18" i="7"/>
  <c r="AE18" i="7"/>
  <c r="AF18" i="7"/>
  <c r="AG18" i="7"/>
  <c r="AH18" i="7"/>
  <c r="AI18" i="7"/>
  <c r="AJ18" i="7"/>
  <c r="AK18" i="7"/>
  <c r="AL18" i="7"/>
  <c r="AM18" i="7"/>
  <c r="AN18" i="7"/>
  <c r="AO18" i="7"/>
  <c r="AP18" i="7"/>
  <c r="AQ18" i="7"/>
  <c r="AR18" i="7"/>
  <c r="AS18" i="7"/>
  <c r="E19" i="7"/>
  <c r="F19" i="7"/>
  <c r="G19" i="7"/>
  <c r="H19" i="7"/>
  <c r="I19" i="7"/>
  <c r="J19" i="7"/>
  <c r="K19" i="7"/>
  <c r="L19" i="7"/>
  <c r="M19" i="7"/>
  <c r="N19" i="7"/>
  <c r="O19" i="7"/>
  <c r="P19" i="7"/>
  <c r="Q19" i="7"/>
  <c r="R19" i="7"/>
  <c r="S19" i="7"/>
  <c r="T19" i="7"/>
  <c r="U19" i="7"/>
  <c r="V19" i="7"/>
  <c r="W19" i="7"/>
  <c r="X19" i="7"/>
  <c r="Y19" i="7"/>
  <c r="Z19" i="7"/>
  <c r="AA19" i="7"/>
  <c r="AB19" i="7"/>
  <c r="AC19" i="7"/>
  <c r="AD19" i="7"/>
  <c r="AE19" i="7"/>
  <c r="AF19" i="7"/>
  <c r="AG19" i="7"/>
  <c r="AH19" i="7"/>
  <c r="AI19" i="7"/>
  <c r="AJ19" i="7"/>
  <c r="AK19" i="7"/>
  <c r="AL19" i="7"/>
  <c r="AM19" i="7"/>
  <c r="AN19" i="7"/>
  <c r="AO19" i="7"/>
  <c r="AP19" i="7"/>
  <c r="AQ19" i="7"/>
  <c r="AR19" i="7"/>
  <c r="AS19" i="7"/>
  <c r="E21" i="7"/>
  <c r="F21" i="7"/>
  <c r="G21" i="7"/>
  <c r="H21" i="7"/>
  <c r="I21" i="7"/>
  <c r="J21" i="7"/>
  <c r="K21" i="7"/>
  <c r="L21" i="7"/>
  <c r="M21" i="7"/>
  <c r="N21" i="7"/>
  <c r="O21" i="7"/>
  <c r="P21" i="7"/>
  <c r="Q21" i="7"/>
  <c r="R21" i="7"/>
  <c r="S21" i="7"/>
  <c r="T21" i="7"/>
  <c r="U21" i="7"/>
  <c r="V21" i="7"/>
  <c r="W21" i="7"/>
  <c r="X21" i="7"/>
  <c r="Y21" i="7"/>
  <c r="Z21" i="7"/>
  <c r="AA21" i="7"/>
  <c r="AB21" i="7"/>
  <c r="AC21" i="7"/>
  <c r="AD21" i="7"/>
  <c r="AE21" i="7"/>
  <c r="AF21" i="7"/>
  <c r="AG21" i="7"/>
  <c r="AH21" i="7"/>
  <c r="AI21" i="7"/>
  <c r="AJ21" i="7"/>
  <c r="AK21" i="7"/>
  <c r="AL21" i="7"/>
  <c r="AM21" i="7"/>
  <c r="AN21" i="7"/>
  <c r="AO21" i="7"/>
  <c r="AP21" i="7"/>
  <c r="AQ21" i="7"/>
  <c r="AR21" i="7"/>
  <c r="AS21" i="7"/>
  <c r="E22" i="7"/>
  <c r="F22" i="7"/>
  <c r="G22" i="7"/>
  <c r="H22" i="7"/>
  <c r="I22" i="7"/>
  <c r="J22" i="7"/>
  <c r="K22" i="7"/>
  <c r="L22" i="7"/>
  <c r="M22" i="7"/>
  <c r="N22" i="7"/>
  <c r="O22" i="7"/>
  <c r="P22" i="7"/>
  <c r="Q22" i="7"/>
  <c r="R22" i="7"/>
  <c r="S22" i="7"/>
  <c r="T22" i="7"/>
  <c r="U22" i="7"/>
  <c r="V22" i="7"/>
  <c r="W22" i="7"/>
  <c r="X22" i="7"/>
  <c r="Y22" i="7"/>
  <c r="Z22" i="7"/>
  <c r="AA22" i="7"/>
  <c r="AB22" i="7"/>
  <c r="AC22" i="7"/>
  <c r="AD22" i="7"/>
  <c r="AE22" i="7"/>
  <c r="AF22" i="7"/>
  <c r="AG22" i="7"/>
  <c r="AH22" i="7"/>
  <c r="AI22" i="7"/>
  <c r="AJ22" i="7"/>
  <c r="AK22" i="7"/>
  <c r="AL22" i="7"/>
  <c r="AM22" i="7"/>
  <c r="AN22" i="7"/>
  <c r="AO22" i="7"/>
  <c r="AP22" i="7"/>
  <c r="AQ22" i="7"/>
  <c r="AR22" i="7"/>
  <c r="AS22" i="7"/>
  <c r="E24" i="7"/>
  <c r="F24" i="7"/>
  <c r="G24" i="7"/>
  <c r="H24" i="7"/>
  <c r="I24" i="7"/>
  <c r="J24" i="7"/>
  <c r="K24" i="7"/>
  <c r="L24" i="7"/>
  <c r="M24" i="7"/>
  <c r="N24" i="7"/>
  <c r="O24" i="7"/>
  <c r="P24" i="7"/>
  <c r="Q24" i="7"/>
  <c r="R24" i="7"/>
  <c r="S24" i="7"/>
  <c r="T24" i="7"/>
  <c r="U24" i="7"/>
  <c r="V24" i="7"/>
  <c r="W24" i="7"/>
  <c r="X24" i="7"/>
  <c r="Y24" i="7"/>
  <c r="Z24" i="7"/>
  <c r="AA24" i="7"/>
  <c r="AB24" i="7"/>
  <c r="AC24" i="7"/>
  <c r="AD24" i="7"/>
  <c r="AE24" i="7"/>
  <c r="AF24" i="7"/>
  <c r="AG24" i="7"/>
  <c r="AH24" i="7"/>
  <c r="AI24" i="7"/>
  <c r="AJ24" i="7"/>
  <c r="AK24" i="7"/>
  <c r="AL24" i="7"/>
  <c r="AM24" i="7"/>
  <c r="AN24" i="7"/>
  <c r="AO24" i="7"/>
  <c r="AP24" i="7"/>
  <c r="AQ24" i="7"/>
  <c r="AR24" i="7"/>
  <c r="AS24" i="7"/>
  <c r="E25" i="7"/>
  <c r="F25" i="7"/>
  <c r="G25" i="7"/>
  <c r="H25" i="7"/>
  <c r="BC47" i="7" s="1"/>
  <c r="I25" i="7"/>
  <c r="J25" i="7"/>
  <c r="K25" i="7"/>
  <c r="L25" i="7"/>
  <c r="M25" i="7"/>
  <c r="N25" i="7"/>
  <c r="O25" i="7"/>
  <c r="P25" i="7"/>
  <c r="D25" i="7" s="1"/>
  <c r="Q25" i="7"/>
  <c r="R25" i="7"/>
  <c r="S25" i="7"/>
  <c r="T25" i="7"/>
  <c r="U25" i="7"/>
  <c r="V25" i="7"/>
  <c r="W25" i="7"/>
  <c r="X25" i="7"/>
  <c r="Y25" i="7"/>
  <c r="Z25" i="7"/>
  <c r="AA25" i="7"/>
  <c r="AB25" i="7"/>
  <c r="AC25" i="7"/>
  <c r="AD25" i="7"/>
  <c r="AE25" i="7"/>
  <c r="AF25" i="7"/>
  <c r="AG25" i="7"/>
  <c r="AH25" i="7"/>
  <c r="AI25" i="7"/>
  <c r="AJ25" i="7"/>
  <c r="AK25" i="7"/>
  <c r="AL25" i="7"/>
  <c r="AM25" i="7"/>
  <c r="AN25" i="7"/>
  <c r="AO25" i="7"/>
  <c r="AP25" i="7"/>
  <c r="AQ25" i="7"/>
  <c r="AR25" i="7"/>
  <c r="AS25" i="7"/>
  <c r="E27" i="7"/>
  <c r="F27" i="7"/>
  <c r="G27" i="7"/>
  <c r="H27" i="7"/>
  <c r="I27" i="7"/>
  <c r="J27" i="7"/>
  <c r="K27" i="7"/>
  <c r="L27" i="7"/>
  <c r="M27" i="7"/>
  <c r="N27" i="7"/>
  <c r="O27" i="7"/>
  <c r="P27" i="7"/>
  <c r="Q27" i="7"/>
  <c r="R27" i="7"/>
  <c r="S27" i="7"/>
  <c r="T27" i="7"/>
  <c r="U27" i="7"/>
  <c r="V27" i="7"/>
  <c r="W27" i="7"/>
  <c r="X27" i="7"/>
  <c r="Y27" i="7"/>
  <c r="Z27" i="7"/>
  <c r="AA27" i="7"/>
  <c r="AB27" i="7"/>
  <c r="AC27" i="7"/>
  <c r="AD27" i="7"/>
  <c r="AE27" i="7"/>
  <c r="AF27" i="7"/>
  <c r="AG27" i="7"/>
  <c r="AH27" i="7"/>
  <c r="AI27" i="7"/>
  <c r="AJ27" i="7"/>
  <c r="AK27" i="7"/>
  <c r="AL27" i="7"/>
  <c r="AM27" i="7"/>
  <c r="AN27" i="7"/>
  <c r="AO27" i="7"/>
  <c r="AP27" i="7"/>
  <c r="AQ27" i="7"/>
  <c r="AR27" i="7"/>
  <c r="AS27" i="7"/>
  <c r="E28" i="7"/>
  <c r="F28" i="7"/>
  <c r="G28" i="7"/>
  <c r="H28" i="7"/>
  <c r="I28" i="7"/>
  <c r="J28" i="7"/>
  <c r="K28" i="7"/>
  <c r="L28" i="7"/>
  <c r="M28" i="7"/>
  <c r="N28" i="7"/>
  <c r="O28" i="7"/>
  <c r="P28" i="7"/>
  <c r="Q28" i="7"/>
  <c r="R28" i="7"/>
  <c r="S28" i="7"/>
  <c r="T28" i="7"/>
  <c r="U28" i="7"/>
  <c r="V28" i="7"/>
  <c r="W28" i="7"/>
  <c r="X28" i="7"/>
  <c r="Y28" i="7"/>
  <c r="Z28" i="7"/>
  <c r="AA28" i="7"/>
  <c r="AB28" i="7"/>
  <c r="AC28" i="7"/>
  <c r="AD28" i="7"/>
  <c r="AE28" i="7"/>
  <c r="AF28" i="7"/>
  <c r="AG28" i="7"/>
  <c r="AH28" i="7"/>
  <c r="AI28" i="7"/>
  <c r="AJ28" i="7"/>
  <c r="AK28" i="7"/>
  <c r="AL28" i="7"/>
  <c r="AM28" i="7"/>
  <c r="AN28" i="7"/>
  <c r="AO28" i="7"/>
  <c r="AP28" i="7"/>
  <c r="AQ28" i="7"/>
  <c r="AR28" i="7"/>
  <c r="AS28" i="7"/>
  <c r="E30" i="7"/>
  <c r="F30" i="7"/>
  <c r="G30" i="7"/>
  <c r="H30" i="7"/>
  <c r="I30" i="7"/>
  <c r="J30" i="7"/>
  <c r="K30" i="7"/>
  <c r="L30" i="7"/>
  <c r="M30" i="7"/>
  <c r="N30" i="7"/>
  <c r="O30" i="7"/>
  <c r="D30" i="7" s="1"/>
  <c r="AU41" i="7" s="1"/>
  <c r="P30" i="7"/>
  <c r="Q30" i="7"/>
  <c r="R30" i="7"/>
  <c r="S30" i="7"/>
  <c r="T30" i="7"/>
  <c r="U30" i="7"/>
  <c r="V30" i="7"/>
  <c r="W30" i="7"/>
  <c r="X30" i="7"/>
  <c r="Y30" i="7"/>
  <c r="Z30" i="7"/>
  <c r="AA30" i="7"/>
  <c r="AB30" i="7"/>
  <c r="AC30" i="7"/>
  <c r="AD30" i="7"/>
  <c r="AE30" i="7"/>
  <c r="AF30" i="7"/>
  <c r="AG30" i="7"/>
  <c r="AH30" i="7"/>
  <c r="AI30" i="7"/>
  <c r="AJ30" i="7"/>
  <c r="AK30" i="7"/>
  <c r="AL30" i="7"/>
  <c r="AM30" i="7"/>
  <c r="AN30" i="7"/>
  <c r="AO30" i="7"/>
  <c r="AP30" i="7"/>
  <c r="AQ30" i="7"/>
  <c r="AR30" i="7"/>
  <c r="AS30" i="7"/>
  <c r="E31" i="7"/>
  <c r="F31" i="7"/>
  <c r="G31" i="7"/>
  <c r="H31" i="7"/>
  <c r="I31" i="7"/>
  <c r="J31" i="7"/>
  <c r="K31" i="7"/>
  <c r="L31" i="7"/>
  <c r="M31" i="7"/>
  <c r="N31" i="7"/>
  <c r="O31" i="7"/>
  <c r="P31" i="7"/>
  <c r="Q31" i="7"/>
  <c r="R31" i="7"/>
  <c r="S31" i="7"/>
  <c r="T31" i="7"/>
  <c r="U31" i="7"/>
  <c r="V31" i="7"/>
  <c r="W31" i="7"/>
  <c r="X31" i="7"/>
  <c r="Y31" i="7"/>
  <c r="Z31" i="7"/>
  <c r="AA31" i="7"/>
  <c r="AB31" i="7"/>
  <c r="AC31" i="7"/>
  <c r="AD31" i="7"/>
  <c r="AE31" i="7"/>
  <c r="AF31" i="7"/>
  <c r="AG31" i="7"/>
  <c r="AH31" i="7"/>
  <c r="AI31" i="7"/>
  <c r="AJ31" i="7"/>
  <c r="AK31" i="7"/>
  <c r="AL31" i="7"/>
  <c r="AM31" i="7"/>
  <c r="AN31" i="7"/>
  <c r="AO31" i="7"/>
  <c r="AP31" i="7"/>
  <c r="AQ31" i="7"/>
  <c r="AR31" i="7"/>
  <c r="AS31" i="7"/>
  <c r="E33" i="7"/>
  <c r="F33" i="7"/>
  <c r="G33" i="7"/>
  <c r="H33" i="7"/>
  <c r="I33" i="7"/>
  <c r="J33" i="7"/>
  <c r="K33" i="7"/>
  <c r="L33" i="7"/>
  <c r="M33" i="7"/>
  <c r="N33" i="7"/>
  <c r="O33" i="7"/>
  <c r="P33" i="7"/>
  <c r="Q33" i="7"/>
  <c r="R33" i="7"/>
  <c r="S33" i="7"/>
  <c r="T33" i="7"/>
  <c r="U33" i="7"/>
  <c r="V33" i="7"/>
  <c r="W33" i="7"/>
  <c r="X33" i="7"/>
  <c r="Y33" i="7"/>
  <c r="Z33" i="7"/>
  <c r="AA33" i="7"/>
  <c r="AB33" i="7"/>
  <c r="AC33" i="7"/>
  <c r="AD33" i="7"/>
  <c r="AE33" i="7"/>
  <c r="AF33" i="7"/>
  <c r="AG33" i="7"/>
  <c r="AH33" i="7"/>
  <c r="AI33" i="7"/>
  <c r="AJ33" i="7"/>
  <c r="AK33" i="7"/>
  <c r="AL33" i="7"/>
  <c r="AM33" i="7"/>
  <c r="AN33" i="7"/>
  <c r="AO33" i="7"/>
  <c r="AP33" i="7"/>
  <c r="AQ33" i="7"/>
  <c r="AR33" i="7"/>
  <c r="AS33" i="7"/>
  <c r="E34" i="7"/>
  <c r="F34" i="7"/>
  <c r="G34" i="7"/>
  <c r="H34" i="7"/>
  <c r="I34" i="7"/>
  <c r="J34" i="7"/>
  <c r="K34" i="7"/>
  <c r="L34" i="7"/>
  <c r="M34" i="7"/>
  <c r="N34" i="7"/>
  <c r="O34" i="7"/>
  <c r="P34" i="7"/>
  <c r="Q34" i="7"/>
  <c r="R34" i="7"/>
  <c r="S34" i="7"/>
  <c r="T34" i="7"/>
  <c r="U34" i="7"/>
  <c r="V34" i="7"/>
  <c r="W34" i="7"/>
  <c r="X34" i="7"/>
  <c r="Y34" i="7"/>
  <c r="Z34" i="7"/>
  <c r="AA34" i="7"/>
  <c r="AB34" i="7"/>
  <c r="AC34" i="7"/>
  <c r="AD34" i="7"/>
  <c r="AE34" i="7"/>
  <c r="AF34" i="7"/>
  <c r="AG34" i="7"/>
  <c r="AH34" i="7"/>
  <c r="AI34" i="7"/>
  <c r="AJ34" i="7"/>
  <c r="AK34" i="7"/>
  <c r="AL34" i="7"/>
  <c r="AM34" i="7"/>
  <c r="AN34" i="7"/>
  <c r="AO34" i="7"/>
  <c r="AP34" i="7"/>
  <c r="AQ34" i="7"/>
  <c r="AR34" i="7"/>
  <c r="AS34" i="7"/>
  <c r="E36" i="7"/>
  <c r="F36" i="7"/>
  <c r="G36" i="7"/>
  <c r="H36" i="7"/>
  <c r="I36" i="7"/>
  <c r="J36" i="7"/>
  <c r="K36" i="7"/>
  <c r="L36" i="7"/>
  <c r="M36" i="7"/>
  <c r="N36" i="7"/>
  <c r="O36" i="7"/>
  <c r="P36" i="7"/>
  <c r="Q36" i="7"/>
  <c r="R36" i="7"/>
  <c r="S36" i="7"/>
  <c r="T36" i="7"/>
  <c r="U36" i="7"/>
  <c r="V36" i="7"/>
  <c r="W36" i="7"/>
  <c r="X36" i="7"/>
  <c r="Y36" i="7"/>
  <c r="Z36" i="7"/>
  <c r="AA36" i="7"/>
  <c r="AB36" i="7"/>
  <c r="AC36" i="7"/>
  <c r="AD36" i="7"/>
  <c r="AE36" i="7"/>
  <c r="AF36" i="7"/>
  <c r="AG36" i="7"/>
  <c r="AH36" i="7"/>
  <c r="AI36" i="7"/>
  <c r="AJ36" i="7"/>
  <c r="AK36" i="7"/>
  <c r="AL36" i="7"/>
  <c r="AM36" i="7"/>
  <c r="AN36" i="7"/>
  <c r="AO36" i="7"/>
  <c r="AP36" i="7"/>
  <c r="AQ36" i="7"/>
  <c r="AR36" i="7"/>
  <c r="AS36" i="7"/>
  <c r="E37" i="7"/>
  <c r="F37" i="7"/>
  <c r="G37" i="7"/>
  <c r="H37" i="7"/>
  <c r="I37" i="7"/>
  <c r="J37" i="7"/>
  <c r="K37" i="7"/>
  <c r="L37" i="7"/>
  <c r="M37" i="7"/>
  <c r="N37" i="7"/>
  <c r="O37" i="7"/>
  <c r="P37" i="7"/>
  <c r="Q37" i="7"/>
  <c r="R37" i="7"/>
  <c r="S37" i="7"/>
  <c r="T37" i="7"/>
  <c r="U37" i="7"/>
  <c r="V37" i="7"/>
  <c r="W37" i="7"/>
  <c r="X37" i="7"/>
  <c r="Y37" i="7"/>
  <c r="AU36" i="7" s="1"/>
  <c r="Z37" i="7"/>
  <c r="AA37" i="7"/>
  <c r="AB37" i="7"/>
  <c r="AC37" i="7"/>
  <c r="AD37" i="7"/>
  <c r="AE37" i="7"/>
  <c r="AF37" i="7"/>
  <c r="AG37" i="7"/>
  <c r="AH37" i="7"/>
  <c r="AI37" i="7"/>
  <c r="AJ37" i="7"/>
  <c r="AK37" i="7"/>
  <c r="AL37" i="7"/>
  <c r="AM37" i="7"/>
  <c r="AN37" i="7"/>
  <c r="AO37" i="7"/>
  <c r="AP37" i="7"/>
  <c r="AQ37" i="7"/>
  <c r="AR37" i="7"/>
  <c r="AS37" i="7"/>
  <c r="AW36" i="7" s="1"/>
  <c r="E39" i="7"/>
  <c r="F39" i="7"/>
  <c r="G39" i="7"/>
  <c r="H39" i="7"/>
  <c r="I39" i="7"/>
  <c r="J39" i="7"/>
  <c r="K39" i="7"/>
  <c r="L39" i="7"/>
  <c r="M39" i="7"/>
  <c r="N39" i="7"/>
  <c r="O39" i="7"/>
  <c r="P39" i="7"/>
  <c r="Q39" i="7"/>
  <c r="R39" i="7"/>
  <c r="S39" i="7"/>
  <c r="T39" i="7"/>
  <c r="U39" i="7"/>
  <c r="V39" i="7"/>
  <c r="W39" i="7"/>
  <c r="X39" i="7"/>
  <c r="Y39" i="7"/>
  <c r="Z39" i="7"/>
  <c r="AA39" i="7"/>
  <c r="AB39" i="7"/>
  <c r="AC39" i="7"/>
  <c r="AD39" i="7"/>
  <c r="AE39" i="7"/>
  <c r="AF39" i="7"/>
  <c r="AG39" i="7"/>
  <c r="AH39" i="7"/>
  <c r="AI39" i="7"/>
  <c r="AJ39" i="7"/>
  <c r="AK39" i="7"/>
  <c r="AL39" i="7"/>
  <c r="AM39" i="7"/>
  <c r="AN39" i="7"/>
  <c r="AO39" i="7"/>
  <c r="AP39" i="7"/>
  <c r="AQ39" i="7"/>
  <c r="AR39" i="7"/>
  <c r="AS39" i="7"/>
  <c r="E40" i="7"/>
  <c r="F40" i="7"/>
  <c r="G40" i="7"/>
  <c r="H40" i="7"/>
  <c r="I40" i="7"/>
  <c r="J40" i="7"/>
  <c r="K40" i="7"/>
  <c r="L40" i="7"/>
  <c r="M40" i="7"/>
  <c r="N40" i="7"/>
  <c r="O40" i="7"/>
  <c r="P40" i="7"/>
  <c r="Q40" i="7"/>
  <c r="R40" i="7"/>
  <c r="S40" i="7"/>
  <c r="T40" i="7"/>
  <c r="U40" i="7"/>
  <c r="V40" i="7"/>
  <c r="W40" i="7"/>
  <c r="X40" i="7"/>
  <c r="Y40" i="7"/>
  <c r="Z40" i="7"/>
  <c r="AA40" i="7"/>
  <c r="AB40" i="7"/>
  <c r="AC40" i="7"/>
  <c r="AD40" i="7"/>
  <c r="AE40" i="7"/>
  <c r="AF40" i="7"/>
  <c r="AG40" i="7"/>
  <c r="AH40" i="7"/>
  <c r="AI40" i="7"/>
  <c r="AJ40" i="7"/>
  <c r="AK40" i="7"/>
  <c r="AL40" i="7"/>
  <c r="AM40" i="7"/>
  <c r="AN40" i="7"/>
  <c r="AO40" i="7"/>
  <c r="AP40" i="7"/>
  <c r="AQ40" i="7"/>
  <c r="AR40" i="7"/>
  <c r="AS40" i="7"/>
  <c r="E41" i="7"/>
  <c r="AY36" i="7" s="1"/>
  <c r="F41" i="7"/>
  <c r="G41" i="7"/>
  <c r="H41" i="7"/>
  <c r="I41" i="7"/>
  <c r="J41" i="7"/>
  <c r="K41" i="7"/>
  <c r="L41" i="7"/>
  <c r="M41" i="7"/>
  <c r="N41" i="7"/>
  <c r="O41" i="7"/>
  <c r="P41" i="7"/>
  <c r="Q41" i="7"/>
  <c r="R41" i="7"/>
  <c r="S41" i="7"/>
  <c r="T41" i="7"/>
  <c r="U41" i="7"/>
  <c r="V41" i="7"/>
  <c r="W41" i="7"/>
  <c r="X41" i="7"/>
  <c r="Y41" i="7"/>
  <c r="BC36" i="7" s="1"/>
  <c r="Z41" i="7"/>
  <c r="AA41" i="7"/>
  <c r="AB41" i="7"/>
  <c r="AC41" i="7"/>
  <c r="AD41" i="7"/>
  <c r="AE41" i="7"/>
  <c r="AF41" i="7"/>
  <c r="AG41" i="7"/>
  <c r="AH41" i="7"/>
  <c r="AI41" i="7"/>
  <c r="AJ41" i="7"/>
  <c r="AK41" i="7"/>
  <c r="AL41" i="7"/>
  <c r="AM41" i="7"/>
  <c r="AN41" i="7"/>
  <c r="AO41" i="7"/>
  <c r="AP41" i="7"/>
  <c r="AQ41" i="7"/>
  <c r="AR41" i="7"/>
  <c r="AS41" i="7"/>
  <c r="BE36" i="7" s="1"/>
  <c r="E43" i="7"/>
  <c r="F43" i="7"/>
  <c r="G43" i="7"/>
  <c r="H43" i="7"/>
  <c r="I43" i="7"/>
  <c r="J43" i="7"/>
  <c r="K43" i="7"/>
  <c r="L43" i="7"/>
  <c r="M43" i="7"/>
  <c r="N43" i="7"/>
  <c r="O43" i="7"/>
  <c r="P43" i="7"/>
  <c r="Q43" i="7"/>
  <c r="R43" i="7"/>
  <c r="S43" i="7"/>
  <c r="T43" i="7"/>
  <c r="U43" i="7"/>
  <c r="V43" i="7"/>
  <c r="W43" i="7"/>
  <c r="X43" i="7"/>
  <c r="Y43" i="7"/>
  <c r="Z43" i="7"/>
  <c r="AA43" i="7"/>
  <c r="AB43" i="7"/>
  <c r="AC43" i="7"/>
  <c r="AD43" i="7"/>
  <c r="AE43" i="7"/>
  <c r="AF43" i="7"/>
  <c r="AG43" i="7"/>
  <c r="AH43" i="7"/>
  <c r="AI43" i="7"/>
  <c r="AJ43" i="7"/>
  <c r="AK43" i="7"/>
  <c r="AL43" i="7"/>
  <c r="AM43" i="7"/>
  <c r="AN43" i="7"/>
  <c r="AO43" i="7"/>
  <c r="AP43" i="7"/>
  <c r="AQ43" i="7"/>
  <c r="AR43" i="7"/>
  <c r="AS43" i="7"/>
  <c r="E44" i="7"/>
  <c r="F44" i="7"/>
  <c r="G44" i="7"/>
  <c r="H44" i="7"/>
  <c r="I44" i="7"/>
  <c r="J44" i="7"/>
  <c r="K44" i="7"/>
  <c r="L44" i="7"/>
  <c r="M44" i="7"/>
  <c r="N44" i="7"/>
  <c r="O44" i="7"/>
  <c r="P44" i="7"/>
  <c r="Q44" i="7"/>
  <c r="R44" i="7"/>
  <c r="S44" i="7"/>
  <c r="T44" i="7"/>
  <c r="U44" i="7"/>
  <c r="V44" i="7"/>
  <c r="W44" i="7"/>
  <c r="X44" i="7"/>
  <c r="Y44" i="7"/>
  <c r="Z44" i="7"/>
  <c r="AA44" i="7"/>
  <c r="AB44" i="7"/>
  <c r="AC44" i="7"/>
  <c r="AD44" i="7"/>
  <c r="AE44" i="7"/>
  <c r="AF44" i="7"/>
  <c r="AG44" i="7"/>
  <c r="AH44" i="7"/>
  <c r="AI44" i="7"/>
  <c r="AJ44" i="7"/>
  <c r="AK44" i="7"/>
  <c r="AL44" i="7"/>
  <c r="AM44" i="7"/>
  <c r="AN44" i="7"/>
  <c r="AO44" i="7"/>
  <c r="AP44" i="7"/>
  <c r="AQ44" i="7"/>
  <c r="AR44" i="7"/>
  <c r="AS44" i="7"/>
  <c r="E45" i="7"/>
  <c r="F45" i="7"/>
  <c r="G45" i="7"/>
  <c r="H45" i="7"/>
  <c r="I45" i="7"/>
  <c r="J45" i="7"/>
  <c r="K45" i="7"/>
  <c r="L45" i="7"/>
  <c r="M45" i="7"/>
  <c r="N45" i="7"/>
  <c r="O45" i="7"/>
  <c r="D45" i="7" s="1"/>
  <c r="P45" i="7"/>
  <c r="Q45" i="7"/>
  <c r="R45" i="7"/>
  <c r="S45" i="7"/>
  <c r="T45" i="7"/>
  <c r="U45" i="7"/>
  <c r="V45" i="7"/>
  <c r="W45" i="7"/>
  <c r="X45" i="7"/>
  <c r="Y45" i="7"/>
  <c r="BC43" i="7" s="1"/>
  <c r="Z45" i="7"/>
  <c r="AA45" i="7"/>
  <c r="AB45" i="7"/>
  <c r="AC45" i="7"/>
  <c r="AD45" i="7"/>
  <c r="AE45" i="7"/>
  <c r="AF45" i="7"/>
  <c r="AG45" i="7"/>
  <c r="AH45" i="7"/>
  <c r="AI45" i="7"/>
  <c r="AJ45" i="7"/>
  <c r="AK45" i="7"/>
  <c r="AL45" i="7"/>
  <c r="AM45" i="7"/>
  <c r="AN45" i="7"/>
  <c r="AO45" i="7"/>
  <c r="AP45" i="7"/>
  <c r="AQ45" i="7"/>
  <c r="AR45" i="7"/>
  <c r="AS45" i="7"/>
  <c r="BJ41" i="7" s="1"/>
  <c r="E46" i="7"/>
  <c r="F46" i="7"/>
  <c r="G46" i="7"/>
  <c r="H46" i="7"/>
  <c r="BL43" i="7" s="1"/>
  <c r="I46" i="7"/>
  <c r="J46" i="7"/>
  <c r="K46" i="7"/>
  <c r="L46" i="7"/>
  <c r="M46" i="7"/>
  <c r="N46" i="7"/>
  <c r="O46" i="7"/>
  <c r="P46" i="7"/>
  <c r="D46" i="7" s="1"/>
  <c r="Q46" i="7"/>
  <c r="R46" i="7"/>
  <c r="S46" i="7"/>
  <c r="T46" i="7"/>
  <c r="U46" i="7"/>
  <c r="V46" i="7"/>
  <c r="W46" i="7"/>
  <c r="X46" i="7"/>
  <c r="Y46" i="7"/>
  <c r="Z46" i="7"/>
  <c r="AA46" i="7"/>
  <c r="AB46" i="7"/>
  <c r="AC46" i="7"/>
  <c r="AD46" i="7"/>
  <c r="AE46" i="7"/>
  <c r="AF46" i="7"/>
  <c r="AG46" i="7"/>
  <c r="AH46" i="7"/>
  <c r="AI46" i="7"/>
  <c r="AJ46" i="7"/>
  <c r="AK46" i="7"/>
  <c r="AL46" i="7"/>
  <c r="AM46" i="7"/>
  <c r="AN46" i="7"/>
  <c r="AO46" i="7"/>
  <c r="AP46" i="7"/>
  <c r="AQ46" i="7"/>
  <c r="AR46" i="7"/>
  <c r="AS46" i="7"/>
  <c r="E47" i="7"/>
  <c r="F47" i="7"/>
  <c r="G47" i="7"/>
  <c r="H47" i="7"/>
  <c r="I47" i="7"/>
  <c r="J47" i="7"/>
  <c r="K47" i="7"/>
  <c r="L47" i="7"/>
  <c r="M47" i="7"/>
  <c r="N47" i="7"/>
  <c r="O47" i="7"/>
  <c r="P47" i="7"/>
  <c r="Q47" i="7"/>
  <c r="R47" i="7"/>
  <c r="S47" i="7"/>
  <c r="T47" i="7"/>
  <c r="U47" i="7"/>
  <c r="V47" i="7"/>
  <c r="W47" i="7"/>
  <c r="X47" i="7"/>
  <c r="Y47" i="7"/>
  <c r="Z47" i="7"/>
  <c r="AA47" i="7"/>
  <c r="AB47" i="7"/>
  <c r="AC47" i="7"/>
  <c r="AD47" i="7"/>
  <c r="AE47" i="7"/>
  <c r="AF47" i="7"/>
  <c r="AG47" i="7"/>
  <c r="AH47" i="7"/>
  <c r="AI47" i="7"/>
  <c r="AJ47" i="7"/>
  <c r="AK47" i="7"/>
  <c r="AL47" i="7"/>
  <c r="AM47" i="7"/>
  <c r="AN47" i="7"/>
  <c r="AO47" i="7"/>
  <c r="AP47" i="7"/>
  <c r="AQ47" i="7"/>
  <c r="AR47" i="7"/>
  <c r="AS47" i="7"/>
  <c r="E49" i="7"/>
  <c r="F49" i="7"/>
  <c r="G49" i="7"/>
  <c r="BJ48" i="7" s="1"/>
  <c r="H49" i="7"/>
  <c r="I49" i="7"/>
  <c r="J49" i="7"/>
  <c r="K49" i="7"/>
  <c r="L49" i="7"/>
  <c r="M49" i="7"/>
  <c r="N49" i="7"/>
  <c r="O49" i="7"/>
  <c r="P49" i="7"/>
  <c r="Q49" i="7"/>
  <c r="R49" i="7"/>
  <c r="S49" i="7"/>
  <c r="T49" i="7"/>
  <c r="U49" i="7"/>
  <c r="V49" i="7"/>
  <c r="W49" i="7"/>
  <c r="X49" i="7"/>
  <c r="Y49" i="7"/>
  <c r="Z49" i="7"/>
  <c r="AA49" i="7"/>
  <c r="AB49" i="7"/>
  <c r="AC49" i="7"/>
  <c r="AD49" i="7"/>
  <c r="AE49" i="7"/>
  <c r="AF49" i="7"/>
  <c r="AG49" i="7"/>
  <c r="AH49" i="7"/>
  <c r="AI49" i="7"/>
  <c r="AJ49" i="7"/>
  <c r="AK49" i="7"/>
  <c r="AL49" i="7"/>
  <c r="AM49" i="7"/>
  <c r="AN49" i="7"/>
  <c r="AO49" i="7"/>
  <c r="AP49" i="7"/>
  <c r="AQ49" i="7"/>
  <c r="AR49" i="7"/>
  <c r="AS49" i="7"/>
  <c r="E50" i="7"/>
  <c r="F50" i="7"/>
  <c r="G50" i="7"/>
  <c r="H50" i="7"/>
  <c r="BK48" i="7" s="1"/>
  <c r="I50" i="7"/>
  <c r="J50" i="7"/>
  <c r="K50" i="7"/>
  <c r="L50" i="7"/>
  <c r="M50" i="7"/>
  <c r="N50" i="7"/>
  <c r="O50" i="7"/>
  <c r="P50" i="7"/>
  <c r="D50" i="7" s="1"/>
  <c r="AX42" i="7" s="1"/>
  <c r="Q50" i="7"/>
  <c r="R50" i="7"/>
  <c r="S50" i="7"/>
  <c r="T50" i="7"/>
  <c r="U50" i="7"/>
  <c r="V50" i="7"/>
  <c r="W50" i="7"/>
  <c r="X50" i="7"/>
  <c r="Y50" i="7"/>
  <c r="Z50" i="7"/>
  <c r="AA50" i="7"/>
  <c r="AB50" i="7"/>
  <c r="AC50" i="7"/>
  <c r="AD50" i="7"/>
  <c r="AE50" i="7"/>
  <c r="AF50" i="7"/>
  <c r="AG50" i="7"/>
  <c r="AH50" i="7"/>
  <c r="AI50" i="7"/>
  <c r="AJ50" i="7"/>
  <c r="AK50" i="7"/>
  <c r="AL50" i="7"/>
  <c r="AM50" i="7"/>
  <c r="AN50" i="7"/>
  <c r="AO50" i="7"/>
  <c r="AP50" i="7"/>
  <c r="AQ50" i="7"/>
  <c r="AR50" i="7"/>
  <c r="AS50" i="7"/>
  <c r="E51" i="7"/>
  <c r="F51" i="7"/>
  <c r="G51" i="7"/>
  <c r="AU49" i="7" s="1"/>
  <c r="H51" i="7"/>
  <c r="I51" i="7"/>
  <c r="J51" i="7"/>
  <c r="K51" i="7"/>
  <c r="L51" i="7"/>
  <c r="M51" i="7"/>
  <c r="N51" i="7"/>
  <c r="O51" i="7"/>
  <c r="D51" i="7" s="1"/>
  <c r="P51" i="7"/>
  <c r="Q51" i="7"/>
  <c r="R51" i="7"/>
  <c r="S51" i="7"/>
  <c r="T51" i="7"/>
  <c r="U51" i="7"/>
  <c r="V51" i="7"/>
  <c r="W51" i="7"/>
  <c r="X51" i="7"/>
  <c r="Y51" i="7"/>
  <c r="Z51" i="7"/>
  <c r="AA51" i="7"/>
  <c r="AB51" i="7"/>
  <c r="AC51" i="7"/>
  <c r="AD51" i="7"/>
  <c r="AE51" i="7"/>
  <c r="AF51" i="7"/>
  <c r="AG51" i="7"/>
  <c r="AH51" i="7"/>
  <c r="AI51" i="7"/>
  <c r="AJ51" i="7"/>
  <c r="AK51" i="7"/>
  <c r="AL51" i="7"/>
  <c r="AM51" i="7"/>
  <c r="AN51" i="7"/>
  <c r="AO51" i="7"/>
  <c r="AP51" i="7"/>
  <c r="AQ51" i="7"/>
  <c r="AR51" i="7"/>
  <c r="AS51" i="7"/>
  <c r="AY42" i="7" s="1"/>
  <c r="E52" i="7"/>
  <c r="F52" i="7"/>
  <c r="G52" i="7"/>
  <c r="H52" i="7"/>
  <c r="I52" i="7"/>
  <c r="J52" i="7"/>
  <c r="K52" i="7"/>
  <c r="L52" i="7"/>
  <c r="M52" i="7"/>
  <c r="N52" i="7"/>
  <c r="O52" i="7"/>
  <c r="P52" i="7"/>
  <c r="D52" i="7" s="1"/>
  <c r="AY50" i="7" s="1"/>
  <c r="Q52" i="7"/>
  <c r="R52" i="7"/>
  <c r="S52" i="7"/>
  <c r="T52" i="7"/>
  <c r="U52" i="7"/>
  <c r="V52" i="7"/>
  <c r="W52" i="7"/>
  <c r="X52" i="7"/>
  <c r="Y52" i="7"/>
  <c r="Z52" i="7"/>
  <c r="AA52" i="7"/>
  <c r="AB52" i="7"/>
  <c r="AC52" i="7"/>
  <c r="AD52" i="7"/>
  <c r="AE52" i="7"/>
  <c r="AF52" i="7"/>
  <c r="AZ50" i="7" s="1"/>
  <c r="AG52" i="7"/>
  <c r="AH52" i="7"/>
  <c r="AI52" i="7"/>
  <c r="AJ52" i="7"/>
  <c r="AK52" i="7"/>
  <c r="AL52" i="7"/>
  <c r="AM52" i="7"/>
  <c r="AN52" i="7"/>
  <c r="AO52" i="7"/>
  <c r="AP52" i="7"/>
  <c r="AQ52" i="7"/>
  <c r="AR52" i="7"/>
  <c r="AS52" i="7"/>
  <c r="E53" i="7"/>
  <c r="AX60" i="7" s="1"/>
  <c r="F53" i="7"/>
  <c r="G53" i="7"/>
  <c r="AW49" i="7" s="1"/>
  <c r="H53" i="7"/>
  <c r="I53" i="7"/>
  <c r="J53" i="7"/>
  <c r="K53" i="7"/>
  <c r="L53" i="7"/>
  <c r="M53" i="7"/>
  <c r="N53" i="7"/>
  <c r="O53" i="7"/>
  <c r="P53" i="7"/>
  <c r="Q53" i="7"/>
  <c r="R53" i="7"/>
  <c r="S53" i="7"/>
  <c r="T53" i="7"/>
  <c r="U53" i="7"/>
  <c r="V53" i="7"/>
  <c r="W53" i="7"/>
  <c r="X53" i="7"/>
  <c r="Y53" i="7"/>
  <c r="Z53" i="7"/>
  <c r="AA53" i="7"/>
  <c r="AB53" i="7"/>
  <c r="AC53" i="7"/>
  <c r="AD53" i="7"/>
  <c r="AE53" i="7"/>
  <c r="AF53" i="7"/>
  <c r="AG53" i="7"/>
  <c r="AH53" i="7"/>
  <c r="AI53" i="7"/>
  <c r="AJ53" i="7"/>
  <c r="AK53" i="7"/>
  <c r="AL53" i="7"/>
  <c r="AM53" i="7"/>
  <c r="AN53" i="7"/>
  <c r="AO53" i="7"/>
  <c r="AP53" i="7"/>
  <c r="AQ53" i="7"/>
  <c r="AR53" i="7"/>
  <c r="AS53" i="7"/>
  <c r="BA42" i="7" s="1"/>
  <c r="E54" i="7"/>
  <c r="F54" i="7"/>
  <c r="G54" i="7"/>
  <c r="H54" i="7"/>
  <c r="AX49" i="7" s="1"/>
  <c r="I54" i="7"/>
  <c r="J54" i="7"/>
  <c r="K54" i="7"/>
  <c r="L54" i="7"/>
  <c r="M54" i="7"/>
  <c r="N54" i="7"/>
  <c r="O54" i="7"/>
  <c r="P54" i="7"/>
  <c r="D54" i="7" s="1"/>
  <c r="Q54" i="7"/>
  <c r="R54" i="7"/>
  <c r="S54" i="7"/>
  <c r="T54" i="7"/>
  <c r="U54" i="7"/>
  <c r="V54" i="7"/>
  <c r="W54" i="7"/>
  <c r="X54" i="7"/>
  <c r="Y54" i="7"/>
  <c r="Z54" i="7"/>
  <c r="AA54" i="7"/>
  <c r="AB54" i="7"/>
  <c r="AC54" i="7"/>
  <c r="AD54" i="7"/>
  <c r="AE54" i="7"/>
  <c r="AF54" i="7"/>
  <c r="AG54" i="7"/>
  <c r="AH54" i="7"/>
  <c r="AI54" i="7"/>
  <c r="AJ54" i="7"/>
  <c r="AK54" i="7"/>
  <c r="AL54" i="7"/>
  <c r="AM54" i="7"/>
  <c r="AN54" i="7"/>
  <c r="AO54" i="7"/>
  <c r="AP54" i="7"/>
  <c r="AQ54" i="7"/>
  <c r="AR54" i="7"/>
  <c r="AS54" i="7"/>
  <c r="E55" i="7"/>
  <c r="F55" i="7"/>
  <c r="G55" i="7"/>
  <c r="AY49" i="7" s="1"/>
  <c r="H55" i="7"/>
  <c r="I55" i="7"/>
  <c r="J55" i="7"/>
  <c r="K55" i="7"/>
  <c r="L55" i="7"/>
  <c r="M55" i="7"/>
  <c r="N55" i="7"/>
  <c r="O55" i="7"/>
  <c r="P55" i="7"/>
  <c r="Q55" i="7"/>
  <c r="R55" i="7"/>
  <c r="S55" i="7"/>
  <c r="T55" i="7"/>
  <c r="U55" i="7"/>
  <c r="V55" i="7"/>
  <c r="W55" i="7"/>
  <c r="X55" i="7"/>
  <c r="Y55" i="7"/>
  <c r="Z55" i="7"/>
  <c r="AA55" i="7"/>
  <c r="AB55" i="7"/>
  <c r="AC55" i="7"/>
  <c r="AD55" i="7"/>
  <c r="AE55" i="7"/>
  <c r="AF55" i="7"/>
  <c r="AG55" i="7"/>
  <c r="AH55" i="7"/>
  <c r="AI55" i="7"/>
  <c r="AJ55" i="7"/>
  <c r="AK55" i="7"/>
  <c r="AL55" i="7"/>
  <c r="AM55" i="7"/>
  <c r="AN55" i="7"/>
  <c r="AO55" i="7"/>
  <c r="AP55" i="7"/>
  <c r="AQ55" i="7"/>
  <c r="AR55" i="7"/>
  <c r="AS55" i="7"/>
  <c r="E56" i="7"/>
  <c r="F56" i="7"/>
  <c r="G56" i="7"/>
  <c r="H56" i="7"/>
  <c r="I56" i="7"/>
  <c r="J56" i="7"/>
  <c r="K56" i="7"/>
  <c r="L56" i="7"/>
  <c r="M56" i="7"/>
  <c r="N56" i="7"/>
  <c r="O56" i="7"/>
  <c r="P56" i="7"/>
  <c r="D56" i="7" s="1"/>
  <c r="Q56" i="7"/>
  <c r="R56" i="7"/>
  <c r="S56" i="7"/>
  <c r="T56" i="7"/>
  <c r="U56" i="7"/>
  <c r="V56" i="7"/>
  <c r="W56" i="7"/>
  <c r="X56" i="7"/>
  <c r="Y56" i="7"/>
  <c r="Z56" i="7"/>
  <c r="AA56" i="7"/>
  <c r="AB56" i="7"/>
  <c r="AC56" i="7"/>
  <c r="AD56" i="7"/>
  <c r="AE56" i="7"/>
  <c r="AF56" i="7"/>
  <c r="AG56" i="7"/>
  <c r="AH56" i="7"/>
  <c r="AI56" i="7"/>
  <c r="AJ56" i="7"/>
  <c r="AK56" i="7"/>
  <c r="AL56" i="7"/>
  <c r="AM56" i="7"/>
  <c r="AN56" i="7"/>
  <c r="AO56" i="7"/>
  <c r="AP56" i="7"/>
  <c r="AQ56" i="7"/>
  <c r="AR56" i="7"/>
  <c r="AS56" i="7"/>
  <c r="E57" i="7"/>
  <c r="F57" i="7"/>
  <c r="G57" i="7"/>
  <c r="BA49" i="7" s="1"/>
  <c r="H57" i="7"/>
  <c r="I57" i="7"/>
  <c r="J57" i="7"/>
  <c r="K57" i="7"/>
  <c r="L57" i="7"/>
  <c r="M57" i="7"/>
  <c r="N57" i="7"/>
  <c r="O57" i="7"/>
  <c r="P57" i="7"/>
  <c r="Q57" i="7"/>
  <c r="R57" i="7"/>
  <c r="S57" i="7"/>
  <c r="T57" i="7"/>
  <c r="U57" i="7"/>
  <c r="V57" i="7"/>
  <c r="W57" i="7"/>
  <c r="X57" i="7"/>
  <c r="Y57" i="7"/>
  <c r="Z57" i="7"/>
  <c r="AA57" i="7"/>
  <c r="AB57" i="7"/>
  <c r="AC57" i="7"/>
  <c r="AD57" i="7"/>
  <c r="AE57" i="7"/>
  <c r="AF57" i="7"/>
  <c r="AG57" i="7"/>
  <c r="AH57" i="7"/>
  <c r="AI57" i="7"/>
  <c r="AJ57" i="7"/>
  <c r="AK57" i="7"/>
  <c r="AL57" i="7"/>
  <c r="AM57" i="7"/>
  <c r="AN57" i="7"/>
  <c r="AO57" i="7"/>
  <c r="AP57" i="7"/>
  <c r="AQ57" i="7"/>
  <c r="AR57" i="7"/>
  <c r="AS57" i="7"/>
  <c r="BE42" i="7" s="1"/>
  <c r="E58" i="7"/>
  <c r="F58" i="7"/>
  <c r="G58" i="7"/>
  <c r="H58" i="7"/>
  <c r="BB49" i="7" s="1"/>
  <c r="I58" i="7"/>
  <c r="J58" i="7"/>
  <c r="K58" i="7"/>
  <c r="L58" i="7"/>
  <c r="M58" i="7"/>
  <c r="N58" i="7"/>
  <c r="O58" i="7"/>
  <c r="P58" i="7"/>
  <c r="D58" i="7" s="1"/>
  <c r="BF42" i="7" s="1"/>
  <c r="Q58" i="7"/>
  <c r="R58" i="7"/>
  <c r="S58" i="7"/>
  <c r="T58" i="7"/>
  <c r="U58" i="7"/>
  <c r="V58" i="7"/>
  <c r="W58" i="7"/>
  <c r="X58" i="7"/>
  <c r="Y58" i="7"/>
  <c r="Z58" i="7"/>
  <c r="AA58" i="7"/>
  <c r="AB58" i="7"/>
  <c r="AC58" i="7"/>
  <c r="AD58" i="7"/>
  <c r="AE58" i="7"/>
  <c r="AF58" i="7"/>
  <c r="AG58" i="7"/>
  <c r="AH58" i="7"/>
  <c r="AI58" i="7"/>
  <c r="AJ58" i="7"/>
  <c r="AK58" i="7"/>
  <c r="AL58" i="7"/>
  <c r="AM58" i="7"/>
  <c r="AN58" i="7"/>
  <c r="AO58" i="7"/>
  <c r="AP58" i="7"/>
  <c r="AQ58" i="7"/>
  <c r="AR58" i="7"/>
  <c r="AS58" i="7"/>
  <c r="E59" i="7"/>
  <c r="F59" i="7"/>
  <c r="G59" i="7"/>
  <c r="BC49" i="7" s="1"/>
  <c r="H59" i="7"/>
  <c r="I59" i="7"/>
  <c r="J59" i="7"/>
  <c r="K59" i="7"/>
  <c r="L59" i="7"/>
  <c r="M59" i="7"/>
  <c r="N59" i="7"/>
  <c r="O59" i="7"/>
  <c r="P59" i="7"/>
  <c r="Q59" i="7"/>
  <c r="R59" i="7"/>
  <c r="S59" i="7"/>
  <c r="T59" i="7"/>
  <c r="U59" i="7"/>
  <c r="V59" i="7"/>
  <c r="W59" i="7"/>
  <c r="X59" i="7"/>
  <c r="Y59" i="7"/>
  <c r="Z59" i="7"/>
  <c r="AA59" i="7"/>
  <c r="AB59" i="7"/>
  <c r="AC59" i="7"/>
  <c r="AD59" i="7"/>
  <c r="AE59" i="7"/>
  <c r="AF59" i="7"/>
  <c r="AG59" i="7"/>
  <c r="AH59" i="7"/>
  <c r="AI59" i="7"/>
  <c r="AJ59" i="7"/>
  <c r="AK59" i="7"/>
  <c r="AL59" i="7"/>
  <c r="AM59" i="7"/>
  <c r="AN59" i="7"/>
  <c r="AO59" i="7"/>
  <c r="AP59" i="7"/>
  <c r="AQ59" i="7"/>
  <c r="AR59" i="7"/>
  <c r="AS59" i="7"/>
  <c r="E60" i="7"/>
  <c r="F60" i="7"/>
  <c r="G60" i="7"/>
  <c r="H60" i="7"/>
  <c r="I60" i="7"/>
  <c r="J60" i="7"/>
  <c r="K60" i="7"/>
  <c r="L60" i="7"/>
  <c r="M60" i="7"/>
  <c r="N60" i="7"/>
  <c r="O60" i="7"/>
  <c r="P60" i="7"/>
  <c r="D60" i="7" s="1"/>
  <c r="BE61" i="7" s="1"/>
  <c r="Q60" i="7"/>
  <c r="R60" i="7"/>
  <c r="S60" i="7"/>
  <c r="T60" i="7"/>
  <c r="U60" i="7"/>
  <c r="V60" i="7"/>
  <c r="W60" i="7"/>
  <c r="X60" i="7"/>
  <c r="Y60" i="7"/>
  <c r="Z60" i="7"/>
  <c r="AA60" i="7"/>
  <c r="AB60" i="7"/>
  <c r="AC60" i="7"/>
  <c r="AD60" i="7"/>
  <c r="AE60" i="7"/>
  <c r="AF60" i="7"/>
  <c r="AG60" i="7"/>
  <c r="AH60" i="7"/>
  <c r="AI60" i="7"/>
  <c r="AJ60" i="7"/>
  <c r="AK60" i="7"/>
  <c r="AL60" i="7"/>
  <c r="AM60" i="7"/>
  <c r="AN60" i="7"/>
  <c r="AO60" i="7"/>
  <c r="AP60" i="7"/>
  <c r="AQ60" i="7"/>
  <c r="AR60" i="7"/>
  <c r="AS60" i="7"/>
  <c r="E61" i="7"/>
  <c r="F61" i="7"/>
  <c r="G61" i="7"/>
  <c r="BE49" i="7" s="1"/>
  <c r="H61" i="7"/>
  <c r="I61" i="7"/>
  <c r="J61" i="7"/>
  <c r="K61" i="7"/>
  <c r="L61" i="7"/>
  <c r="M61" i="7"/>
  <c r="N61" i="7"/>
  <c r="O61" i="7"/>
  <c r="P61" i="7"/>
  <c r="Q61" i="7"/>
  <c r="R61" i="7"/>
  <c r="S61" i="7"/>
  <c r="T61" i="7"/>
  <c r="U61" i="7"/>
  <c r="V61" i="7"/>
  <c r="W61" i="7"/>
  <c r="X61" i="7"/>
  <c r="Y61" i="7"/>
  <c r="Z61" i="7"/>
  <c r="AA61" i="7"/>
  <c r="AB61" i="7"/>
  <c r="AC61" i="7"/>
  <c r="AD61" i="7"/>
  <c r="AE61" i="7"/>
  <c r="AF61" i="7"/>
  <c r="AG61" i="7"/>
  <c r="AH61" i="7"/>
  <c r="AI61" i="7"/>
  <c r="AJ61" i="7"/>
  <c r="AK61" i="7"/>
  <c r="AL61" i="7"/>
  <c r="AM61" i="7"/>
  <c r="AN61" i="7"/>
  <c r="AO61" i="7"/>
  <c r="AP61" i="7"/>
  <c r="AQ61" i="7"/>
  <c r="AR61" i="7"/>
  <c r="AS61" i="7"/>
  <c r="BI42" i="7" s="1"/>
  <c r="E62" i="7"/>
  <c r="F62" i="7"/>
  <c r="G62" i="7"/>
  <c r="H62" i="7"/>
  <c r="BF49" i="7" s="1"/>
  <c r="I62" i="7"/>
  <c r="J62" i="7"/>
  <c r="K62" i="7"/>
  <c r="L62" i="7"/>
  <c r="M62" i="7"/>
  <c r="N62" i="7"/>
  <c r="O62" i="7"/>
  <c r="P62" i="7"/>
  <c r="D62" i="7" s="1"/>
  <c r="Q62" i="7"/>
  <c r="R62" i="7"/>
  <c r="S62" i="7"/>
  <c r="T62" i="7"/>
  <c r="U62" i="7"/>
  <c r="V62" i="7"/>
  <c r="W62" i="7"/>
  <c r="X62" i="7"/>
  <c r="Y62" i="7"/>
  <c r="Z62" i="7"/>
  <c r="AA62" i="7"/>
  <c r="AB62" i="7"/>
  <c r="AC62" i="7"/>
  <c r="AD62" i="7"/>
  <c r="AE62" i="7"/>
  <c r="AF62" i="7"/>
  <c r="AG62" i="7"/>
  <c r="AH62" i="7"/>
  <c r="AI62" i="7"/>
  <c r="AJ62" i="7"/>
  <c r="AK62" i="7"/>
  <c r="AL62" i="7"/>
  <c r="AM62" i="7"/>
  <c r="AN62" i="7"/>
  <c r="AO62" i="7"/>
  <c r="AP62" i="7"/>
  <c r="AQ62" i="7"/>
  <c r="AR62" i="7"/>
  <c r="AS62" i="7"/>
  <c r="E63" i="7"/>
  <c r="F63" i="7"/>
  <c r="G63" i="7"/>
  <c r="H63" i="7"/>
  <c r="I63" i="7"/>
  <c r="J63" i="7"/>
  <c r="K63" i="7"/>
  <c r="L63" i="7"/>
  <c r="M63" i="7"/>
  <c r="N63" i="7"/>
  <c r="O63" i="7"/>
  <c r="P63" i="7"/>
  <c r="Q63" i="7"/>
  <c r="R63" i="7"/>
  <c r="S63" i="7"/>
  <c r="T63" i="7"/>
  <c r="U63" i="7"/>
  <c r="V63" i="7"/>
  <c r="W63" i="7"/>
  <c r="X63" i="7"/>
  <c r="Y63" i="7"/>
  <c r="Z63" i="7"/>
  <c r="AA63" i="7"/>
  <c r="AB63" i="7"/>
  <c r="AC63" i="7"/>
  <c r="AD63" i="7"/>
  <c r="AE63" i="7"/>
  <c r="AF63" i="7"/>
  <c r="AG63" i="7"/>
  <c r="AH63" i="7"/>
  <c r="AI63" i="7"/>
  <c r="AJ63" i="7"/>
  <c r="AK63" i="7"/>
  <c r="AL63" i="7"/>
  <c r="AM63" i="7"/>
  <c r="AN63" i="7"/>
  <c r="AO63" i="7"/>
  <c r="AP63" i="7"/>
  <c r="AQ63" i="7"/>
  <c r="AR63" i="7"/>
  <c r="AS63" i="7"/>
  <c r="E65" i="7"/>
  <c r="F65" i="7"/>
  <c r="G65" i="7"/>
  <c r="H65" i="7"/>
  <c r="I65" i="7"/>
  <c r="J65" i="7"/>
  <c r="K65" i="7"/>
  <c r="L65" i="7"/>
  <c r="M65" i="7"/>
  <c r="N65" i="7"/>
  <c r="O65" i="7"/>
  <c r="D65" i="7" s="1"/>
  <c r="P65" i="7"/>
  <c r="Q65" i="7"/>
  <c r="R65" i="7"/>
  <c r="S65" i="7"/>
  <c r="T65" i="7"/>
  <c r="U65" i="7"/>
  <c r="V65" i="7"/>
  <c r="W65" i="7"/>
  <c r="X65" i="7"/>
  <c r="Y65" i="7"/>
  <c r="Z65" i="7"/>
  <c r="AA65" i="7"/>
  <c r="AB65" i="7"/>
  <c r="AC65" i="7"/>
  <c r="AD65" i="7"/>
  <c r="AE65" i="7"/>
  <c r="AF65" i="7"/>
  <c r="AG65" i="7"/>
  <c r="AH65" i="7"/>
  <c r="AI65" i="7"/>
  <c r="AJ65" i="7"/>
  <c r="AK65" i="7"/>
  <c r="AL65" i="7"/>
  <c r="AM65" i="7"/>
  <c r="AN65" i="7"/>
  <c r="AO65" i="7"/>
  <c r="AP65" i="7"/>
  <c r="AQ65" i="7"/>
  <c r="AR65" i="7"/>
  <c r="AS65" i="7"/>
  <c r="E66" i="7"/>
  <c r="F66" i="7"/>
  <c r="G66" i="7"/>
  <c r="H66" i="7"/>
  <c r="BJ49" i="7" s="1"/>
  <c r="I66" i="7"/>
  <c r="J66" i="7"/>
  <c r="K66" i="7"/>
  <c r="L66" i="7"/>
  <c r="M66" i="7"/>
  <c r="N66" i="7"/>
  <c r="O66" i="7"/>
  <c r="P66" i="7"/>
  <c r="Q66" i="7"/>
  <c r="R66" i="7"/>
  <c r="S66" i="7"/>
  <c r="T66" i="7"/>
  <c r="U66" i="7"/>
  <c r="V66" i="7"/>
  <c r="W66" i="7"/>
  <c r="X66" i="7"/>
  <c r="Y66" i="7"/>
  <c r="Z66" i="7"/>
  <c r="AA66" i="7"/>
  <c r="AB66" i="7"/>
  <c r="AC66" i="7"/>
  <c r="AD66" i="7"/>
  <c r="AE66" i="7"/>
  <c r="AF66" i="7"/>
  <c r="AG66" i="7"/>
  <c r="AH66" i="7"/>
  <c r="AI66" i="7"/>
  <c r="AJ66" i="7"/>
  <c r="AK66" i="7"/>
  <c r="AL66" i="7"/>
  <c r="AM66" i="7"/>
  <c r="AN66" i="7"/>
  <c r="AO66" i="7"/>
  <c r="AP66" i="7"/>
  <c r="AQ66" i="7"/>
  <c r="AR66" i="7"/>
  <c r="AS66" i="7"/>
  <c r="E67" i="7"/>
  <c r="F67" i="7"/>
  <c r="G67" i="7"/>
  <c r="BK49" i="7" s="1"/>
  <c r="H67" i="7"/>
  <c r="I67" i="7"/>
  <c r="J67" i="7"/>
  <c r="K67" i="7"/>
  <c r="L67" i="7"/>
  <c r="M67" i="7"/>
  <c r="N67" i="7"/>
  <c r="O67" i="7"/>
  <c r="D67" i="7" s="1"/>
  <c r="P67" i="7"/>
  <c r="Q67" i="7"/>
  <c r="R67" i="7"/>
  <c r="S67" i="7"/>
  <c r="T67" i="7"/>
  <c r="U67" i="7"/>
  <c r="V67" i="7"/>
  <c r="W67" i="7"/>
  <c r="X67" i="7"/>
  <c r="Y67" i="7"/>
  <c r="Z67" i="7"/>
  <c r="AA67" i="7"/>
  <c r="AB67" i="7"/>
  <c r="AC67" i="7"/>
  <c r="AD67" i="7"/>
  <c r="AE67" i="7"/>
  <c r="AF67" i="7"/>
  <c r="AG67" i="7"/>
  <c r="AH67" i="7"/>
  <c r="AI67" i="7"/>
  <c r="AJ67" i="7"/>
  <c r="AK67" i="7"/>
  <c r="AL67" i="7"/>
  <c r="AM67" i="7"/>
  <c r="AN67" i="7"/>
  <c r="AO67" i="7"/>
  <c r="AP67" i="7"/>
  <c r="AQ67" i="7"/>
  <c r="AR67" i="7"/>
  <c r="AS67" i="7"/>
  <c r="AX43" i="7" s="1"/>
  <c r="F13" i="7"/>
  <c r="BI14" i="7" s="1"/>
  <c r="G13" i="7"/>
  <c r="H13" i="7"/>
  <c r="I13" i="7"/>
  <c r="J13" i="7"/>
  <c r="K13" i="7"/>
  <c r="L13" i="7"/>
  <c r="M13" i="7"/>
  <c r="N13" i="7"/>
  <c r="O13" i="7"/>
  <c r="P13" i="7"/>
  <c r="D13" i="7" s="1"/>
  <c r="Q13" i="7"/>
  <c r="R13" i="7"/>
  <c r="S13" i="7"/>
  <c r="T13" i="7"/>
  <c r="U13" i="7"/>
  <c r="V13" i="7"/>
  <c r="W13" i="7"/>
  <c r="X13" i="7"/>
  <c r="Y13" i="7"/>
  <c r="Z13" i="7"/>
  <c r="AA13" i="7"/>
  <c r="AB13" i="7"/>
  <c r="AC13" i="7"/>
  <c r="AD13" i="7"/>
  <c r="AE13" i="7"/>
  <c r="AF13" i="7"/>
  <c r="AG13" i="7"/>
  <c r="AH13" i="7"/>
  <c r="AI13" i="7"/>
  <c r="AJ13" i="7"/>
  <c r="AK13" i="7"/>
  <c r="AL13" i="7"/>
  <c r="AV15" i="7" s="1"/>
  <c r="AM13" i="7"/>
  <c r="AN13" i="7"/>
  <c r="AO13" i="7"/>
  <c r="AP13" i="7"/>
  <c r="AQ13" i="7"/>
  <c r="AR13" i="7"/>
  <c r="AS13" i="7"/>
  <c r="E13" i="7"/>
  <c r="BH14" i="7" s="1"/>
  <c r="D66" i="7"/>
  <c r="AW43" i="7" s="1"/>
  <c r="AU62" i="7"/>
  <c r="D61" i="7"/>
  <c r="D59" i="7"/>
  <c r="AW61" i="7" s="1"/>
  <c r="D57" i="7"/>
  <c r="D55" i="7"/>
  <c r="D53" i="7"/>
  <c r="AX50" i="7"/>
  <c r="BD49" i="7"/>
  <c r="AZ49" i="7"/>
  <c r="AV49" i="7"/>
  <c r="D49" i="7"/>
  <c r="BG48" i="7"/>
  <c r="BF48" i="7"/>
  <c r="D44" i="7"/>
  <c r="BI41" i="7" s="1"/>
  <c r="BE48" i="7"/>
  <c r="BE43" i="7"/>
  <c r="BA43" i="7"/>
  <c r="D43" i="7"/>
  <c r="BH41" i="7" s="1"/>
  <c r="BD42" i="7"/>
  <c r="BB48" i="7"/>
  <c r="D41" i="7"/>
  <c r="BA48" i="7"/>
  <c r="D40" i="7"/>
  <c r="BE41" i="7" s="1"/>
  <c r="D39" i="7"/>
  <c r="BD41" i="7" s="1"/>
  <c r="AX48" i="7"/>
  <c r="D37" i="7"/>
  <c r="BF36" i="7"/>
  <c r="BB36" i="7"/>
  <c r="AX36" i="7"/>
  <c r="D36" i="7"/>
  <c r="BJ35" i="7"/>
  <c r="BH35" i="7"/>
  <c r="D34" i="7"/>
  <c r="AY41" i="7" s="1"/>
  <c r="AZ33" i="7"/>
  <c r="AU33" i="7"/>
  <c r="BI47" i="7"/>
  <c r="D31" i="7"/>
  <c r="BF47" i="7"/>
  <c r="D28" i="7"/>
  <c r="BE47" i="7"/>
  <c r="D27" i="7"/>
  <c r="BI40" i="7" s="1"/>
  <c r="BB47" i="7"/>
  <c r="D24" i="7"/>
  <c r="D22" i="7"/>
  <c r="BD40" i="7" s="1"/>
  <c r="AY47" i="7"/>
  <c r="D21" i="7"/>
  <c r="BC40" i="7" s="1"/>
  <c r="D19" i="7"/>
  <c r="AV47" i="7"/>
  <c r="D17" i="7"/>
  <c r="AY15" i="7"/>
  <c r="AU15" i="7"/>
  <c r="BK15" i="7"/>
  <c r="BI15" i="7"/>
  <c r="BG15" i="7"/>
  <c r="BE15" i="7"/>
  <c r="BJ14" i="7"/>
  <c r="D15" i="7"/>
  <c r="BB14" i="7"/>
  <c r="BH13" i="7"/>
  <c r="BF13" i="7"/>
  <c r="BI13" i="7"/>
  <c r="BK14" i="7"/>
  <c r="BG42" i="7" l="1"/>
  <c r="BC42" i="7"/>
  <c r="AV50" i="7"/>
  <c r="BD36" i="7"/>
  <c r="AZ36" i="7"/>
  <c r="AZ48" i="7"/>
  <c r="BF14" i="7"/>
  <c r="BA14" i="7"/>
  <c r="AZ42" i="7"/>
  <c r="AV43" i="7"/>
  <c r="BD43" i="7"/>
  <c r="AV36" i="7"/>
  <c r="BK35" i="7"/>
  <c r="BI35" i="7"/>
  <c r="AX33" i="7"/>
  <c r="AW33" i="7"/>
  <c r="AV33" i="7"/>
  <c r="BJ13" i="7"/>
  <c r="BC14" i="7"/>
  <c r="BG49" i="7"/>
  <c r="AW42" i="7"/>
  <c r="AU48" i="7"/>
  <c r="D33" i="7"/>
  <c r="AX41" i="7" s="1"/>
  <c r="BK47" i="7"/>
  <c r="BG40" i="7"/>
  <c r="BE67" i="7"/>
  <c r="BA41" i="7"/>
  <c r="BK32" i="7"/>
  <c r="AZ62" i="7"/>
  <c r="BJ42" i="7"/>
  <c r="AY61" i="7"/>
  <c r="BB42" i="7"/>
  <c r="AU50" i="7"/>
  <c r="AU69" i="7"/>
  <c r="BJ32" i="7"/>
  <c r="BH42" i="7"/>
  <c r="BB60" i="7"/>
  <c r="AZ60" i="7"/>
  <c r="D63" i="7"/>
  <c r="BD62" i="7" s="1"/>
  <c r="BG14" i="7"/>
  <c r="AW44" i="7"/>
  <c r="D47" i="7"/>
  <c r="AU42" i="7" s="1"/>
  <c r="BH48" i="7"/>
  <c r="BA44" i="7"/>
  <c r="AV44" i="7"/>
  <c r="BB43" i="7"/>
  <c r="AZ43" i="7"/>
  <c r="AY43" i="7"/>
  <c r="BD48" i="7"/>
  <c r="AZ47" i="7"/>
  <c r="BI49" i="7"/>
  <c r="BF61" i="7"/>
  <c r="BH47" i="7"/>
  <c r="BB41" i="7"/>
  <c r="BF41" i="7"/>
  <c r="BJ40" i="7"/>
  <c r="BA36" i="7"/>
  <c r="BL65" i="8"/>
  <c r="BN66" i="8"/>
  <c r="BN65" i="8"/>
  <c r="X69" i="8"/>
  <c r="V69" i="8"/>
  <c r="T69" i="8"/>
  <c r="P69" i="8"/>
  <c r="N69" i="8"/>
  <c r="L69" i="8"/>
  <c r="F69" i="8"/>
  <c r="BA13" i="7"/>
  <c r="AY33" i="7"/>
  <c r="BE14" i="7"/>
  <c r="BD14" i="7"/>
  <c r="BI66" i="7"/>
  <c r="AV69" i="7"/>
  <c r="AV41" i="7"/>
  <c r="BE69" i="7"/>
  <c r="AW50" i="7"/>
  <c r="AY60" i="7"/>
  <c r="BA60" i="7"/>
  <c r="BC60" i="7"/>
  <c r="BD60" i="7"/>
  <c r="BF60" i="7"/>
  <c r="BH60" i="7"/>
  <c r="BK60" i="7"/>
  <c r="AV61" i="7"/>
  <c r="AX61" i="7"/>
  <c r="AZ61" i="7"/>
  <c r="BB61" i="7"/>
  <c r="BD61" i="7"/>
  <c r="BG61" i="7"/>
  <c r="AW62" i="7"/>
  <c r="AY62" i="7"/>
  <c r="BJ66" i="7"/>
  <c r="BF67" i="7"/>
  <c r="AU68" i="7"/>
  <c r="AZ68" i="7"/>
  <c r="BF69" i="7"/>
  <c r="BE60" i="7"/>
  <c r="BG60" i="7"/>
  <c r="BI60" i="7"/>
  <c r="BJ60" i="7"/>
  <c r="AU61" i="7"/>
  <c r="BA61" i="7"/>
  <c r="BC61" i="7"/>
  <c r="AV62" i="7"/>
  <c r="AX62" i="7"/>
  <c r="AW13" i="7"/>
  <c r="AU13" i="7"/>
  <c r="AY13" i="7"/>
  <c r="AZ13" i="7"/>
  <c r="AU40" i="7"/>
  <c r="AV13" i="7"/>
  <c r="AX13" i="7"/>
  <c r="BB13" i="7"/>
  <c r="BH46" i="7"/>
  <c r="BC13" i="7"/>
  <c r="BK13" i="7"/>
  <c r="AZ54" i="7"/>
  <c r="BB54" i="7"/>
  <c r="BJ46" i="7"/>
  <c r="BD54" i="7"/>
  <c r="BF54" i="7"/>
  <c r="BH54" i="7"/>
  <c r="BK54" i="7"/>
  <c r="AV59" i="7"/>
  <c r="AX59" i="7"/>
  <c r="AZ59" i="7"/>
  <c r="BB59" i="7"/>
  <c r="BD59" i="7"/>
  <c r="BF59" i="7"/>
  <c r="BH59" i="7"/>
  <c r="BJ59" i="7"/>
  <c r="AU60" i="7"/>
  <c r="AV60" i="7"/>
  <c r="AW15" i="7"/>
  <c r="BA15" i="7"/>
  <c r="BC15" i="7"/>
  <c r="AV16" i="7"/>
  <c r="AX16" i="7"/>
  <c r="AZ16" i="7"/>
  <c r="BB16" i="7"/>
  <c r="AU47" i="7"/>
  <c r="BE65" i="7"/>
  <c r="BF65" i="7"/>
  <c r="BG65" i="7"/>
  <c r="BH65" i="7"/>
  <c r="BI65" i="7"/>
  <c r="AZ40" i="7"/>
  <c r="AW47" i="7"/>
  <c r="AX66" i="7"/>
  <c r="AY65" i="7"/>
  <c r="BJ43" i="7"/>
  <c r="BH43" i="7"/>
  <c r="BF43" i="7"/>
  <c r="BK43" i="7"/>
  <c r="BI43" i="7"/>
  <c r="BG43" i="7"/>
  <c r="BK41" i="7"/>
  <c r="AY54" i="7"/>
  <c r="BA54" i="7"/>
  <c r="BC54" i="7"/>
  <c r="BE54" i="7"/>
  <c r="BG54" i="7"/>
  <c r="BI54" i="7"/>
  <c r="BJ54" i="7"/>
  <c r="AU59" i="7"/>
  <c r="AW59" i="7"/>
  <c r="AY59" i="7"/>
  <c r="BA59" i="7"/>
  <c r="BC59" i="7"/>
  <c r="BE59" i="7"/>
  <c r="BG59" i="7"/>
  <c r="BI59" i="7"/>
  <c r="BK59" i="7"/>
  <c r="AW60" i="7"/>
  <c r="AW40" i="7"/>
  <c r="AX15" i="7"/>
  <c r="AZ15" i="7"/>
  <c r="BB15" i="7"/>
  <c r="BD15" i="7"/>
  <c r="BF15" i="7"/>
  <c r="BH15" i="7"/>
  <c r="BJ15" i="7"/>
  <c r="AU16" i="7"/>
  <c r="AW16" i="7"/>
  <c r="AY16" i="7"/>
  <c r="BA16" i="7"/>
  <c r="BA65" i="7"/>
  <c r="BB65" i="7"/>
  <c r="BC65" i="7"/>
  <c r="BD65" i="7"/>
  <c r="AY40" i="7"/>
  <c r="BJ65" i="7"/>
  <c r="BK65" i="7"/>
  <c r="AU65" i="7"/>
  <c r="AV65" i="7"/>
  <c r="AU66" i="7"/>
  <c r="AV66" i="7"/>
  <c r="AW65" i="7"/>
  <c r="AX65" i="7"/>
  <c r="AW66" i="7"/>
  <c r="AZ65" i="7"/>
  <c r="BA40" i="7"/>
  <c r="BH66" i="7"/>
  <c r="BK66" i="7"/>
  <c r="BL66" i="7"/>
  <c r="AZ67" i="7"/>
  <c r="BA67" i="7"/>
  <c r="BB67" i="7"/>
  <c r="BC67" i="7"/>
  <c r="BI67" i="7"/>
  <c r="AY68" i="7"/>
  <c r="BA68" i="7"/>
  <c r="BB68" i="7"/>
  <c r="BC68" i="7"/>
  <c r="BN68" i="7"/>
  <c r="AW69" i="7"/>
  <c r="AX69" i="7"/>
  <c r="BG69" i="7"/>
  <c r="BH69" i="7"/>
  <c r="BN69" i="7"/>
  <c r="BB50" i="7"/>
  <c r="BD50" i="7"/>
  <c r="BF50" i="7"/>
  <c r="BH50" i="7"/>
  <c r="BJ50" i="7"/>
  <c r="AV51" i="7"/>
  <c r="AX51" i="7"/>
  <c r="AZ51" i="7"/>
  <c r="BB51" i="7"/>
  <c r="BD51" i="7"/>
  <c r="BF51" i="7"/>
  <c r="BH51" i="7"/>
  <c r="BJ51" i="7"/>
  <c r="AU52" i="7"/>
  <c r="AW52" i="7"/>
  <c r="AX52" i="7"/>
  <c r="BF40" i="7"/>
  <c r="AW48" i="7"/>
  <c r="BD66" i="7"/>
  <c r="BE66" i="7"/>
  <c r="BF66" i="7"/>
  <c r="BG66" i="7"/>
  <c r="BM66" i="7"/>
  <c r="BD67" i="7"/>
  <c r="BG67" i="7"/>
  <c r="BH67" i="7"/>
  <c r="AV68" i="7"/>
  <c r="AW68" i="7"/>
  <c r="AX68" i="7"/>
  <c r="BD68" i="7"/>
  <c r="BJ68" i="7"/>
  <c r="BK68" i="7"/>
  <c r="BL68" i="7"/>
  <c r="BM68" i="7"/>
  <c r="AY69" i="7"/>
  <c r="BI69" i="7"/>
  <c r="BJ69" i="7"/>
  <c r="BK69" i="7"/>
  <c r="BL69" i="7"/>
  <c r="BM69" i="7"/>
  <c r="BA50" i="7"/>
  <c r="BC50" i="7"/>
  <c r="BE50" i="7"/>
  <c r="BG50" i="7"/>
  <c r="BI50" i="7"/>
  <c r="BK50" i="7"/>
  <c r="AU51" i="7"/>
  <c r="AW51" i="7"/>
  <c r="AY51" i="7"/>
  <c r="BA51" i="7"/>
  <c r="BC51" i="7"/>
  <c r="BE51" i="7"/>
  <c r="BG51" i="7"/>
  <c r="BI51" i="7"/>
  <c r="BK51" i="7"/>
  <c r="AV52" i="7"/>
  <c r="AY52" i="7"/>
  <c r="BH61" i="7"/>
  <c r="BI61" i="7"/>
  <c r="BK61" i="7"/>
  <c r="BJ61" i="7"/>
  <c r="BB62" i="7" l="1"/>
  <c r="BK42" i="7"/>
  <c r="AZ44" i="7"/>
  <c r="BC62" i="7"/>
  <c r="AX44" i="7"/>
  <c r="BF62" i="7"/>
  <c r="BA62" i="7"/>
  <c r="AY44" i="7"/>
  <c r="AU44" i="7"/>
  <c r="BE62" i="7"/>
  <c r="D67" i="6"/>
  <c r="D66" i="6"/>
  <c r="D65" i="6"/>
  <c r="BG64" i="6"/>
  <c r="BC64" i="6"/>
  <c r="AY64" i="6"/>
  <c r="AU64" i="6"/>
  <c r="AS64" i="6"/>
  <c r="BJ64" i="6" s="1"/>
  <c r="AR64" i="6"/>
  <c r="BI64" i="6" s="1"/>
  <c r="AQ64" i="6"/>
  <c r="AP64" i="6"/>
  <c r="AO64" i="6"/>
  <c r="AN64" i="6"/>
  <c r="AM64" i="6"/>
  <c r="AL64" i="6"/>
  <c r="BH64" i="6" s="1"/>
  <c r="AK64" i="6"/>
  <c r="AJ64" i="6"/>
  <c r="BF64" i="6" s="1"/>
  <c r="AI64" i="6"/>
  <c r="BE64" i="6" s="1"/>
  <c r="AH64" i="6"/>
  <c r="BD64" i="6" s="1"/>
  <c r="AG64" i="6"/>
  <c r="AF64" i="6"/>
  <c r="AE64" i="6"/>
  <c r="BA64" i="6" s="1"/>
  <c r="AD64" i="6"/>
  <c r="AZ64" i="6" s="1"/>
  <c r="AC64" i="6"/>
  <c r="AB64" i="6"/>
  <c r="AX64" i="6" s="1"/>
  <c r="AA64" i="6"/>
  <c r="AW64" i="6" s="1"/>
  <c r="Z64" i="6"/>
  <c r="AV64" i="6" s="1"/>
  <c r="Y64" i="6"/>
  <c r="X64" i="6"/>
  <c r="BK63" i="6" s="1"/>
  <c r="W64" i="6"/>
  <c r="V64" i="6"/>
  <c r="BI63" i="6" s="1"/>
  <c r="U64" i="6"/>
  <c r="T64" i="6"/>
  <c r="BG63" i="6" s="1"/>
  <c r="S64" i="6"/>
  <c r="R64" i="6"/>
  <c r="Q64" i="6"/>
  <c r="P64" i="6"/>
  <c r="O64" i="6"/>
  <c r="N64" i="6"/>
  <c r="BB63" i="6" s="1"/>
  <c r="M64" i="6"/>
  <c r="L64" i="6"/>
  <c r="AZ63" i="6" s="1"/>
  <c r="K64" i="6"/>
  <c r="J64" i="6"/>
  <c r="I64" i="6"/>
  <c r="H64" i="6"/>
  <c r="BH49" i="6" s="1"/>
  <c r="G64" i="6"/>
  <c r="F64" i="6"/>
  <c r="E64" i="6"/>
  <c r="D64" i="6"/>
  <c r="AU43" i="6" s="1"/>
  <c r="BJ63" i="6"/>
  <c r="BH63" i="6"/>
  <c r="BF63" i="6"/>
  <c r="BE63" i="6"/>
  <c r="BC63" i="6"/>
  <c r="BA63" i="6"/>
  <c r="AY63" i="6"/>
  <c r="AW63" i="6"/>
  <c r="AU63" i="6"/>
  <c r="D63" i="6"/>
  <c r="BE62" i="6" s="1"/>
  <c r="BJ62" i="6"/>
  <c r="BF62" i="6"/>
  <c r="BD62" i="6"/>
  <c r="BB62" i="6"/>
  <c r="D62" i="6"/>
  <c r="AZ62" i="6" s="1"/>
  <c r="D61" i="6"/>
  <c r="BJ61" i="6" s="1"/>
  <c r="AW60" i="6"/>
  <c r="AV60" i="6"/>
  <c r="AU60" i="6"/>
  <c r="D60" i="6"/>
  <c r="BD61" i="6" s="1"/>
  <c r="BK59" i="6"/>
  <c r="BJ59" i="6"/>
  <c r="BI59" i="6"/>
  <c r="BH59" i="6"/>
  <c r="BG59" i="6"/>
  <c r="BF59" i="6"/>
  <c r="BE59" i="6"/>
  <c r="BD59" i="6"/>
  <c r="BC59" i="6"/>
  <c r="BB59" i="6"/>
  <c r="BA59" i="6"/>
  <c r="AZ59" i="6"/>
  <c r="AY59" i="6"/>
  <c r="AX59" i="6"/>
  <c r="AW59" i="6"/>
  <c r="AV59" i="6"/>
  <c r="AU59" i="6"/>
  <c r="D59" i="6"/>
  <c r="BG42" i="6" s="1"/>
  <c r="D58" i="6"/>
  <c r="D57" i="6"/>
  <c r="BE42" i="6" s="1"/>
  <c r="D56" i="6"/>
  <c r="D55" i="6"/>
  <c r="BC42" i="6" s="1"/>
  <c r="BK54" i="6"/>
  <c r="BJ54" i="6"/>
  <c r="BI54" i="6"/>
  <c r="BH54" i="6"/>
  <c r="BG54" i="6"/>
  <c r="BF54" i="6"/>
  <c r="BE54" i="6"/>
  <c r="BD54" i="6"/>
  <c r="BC54" i="6"/>
  <c r="BB54" i="6"/>
  <c r="BA54" i="6"/>
  <c r="AZ54" i="6"/>
  <c r="AY54" i="6"/>
  <c r="D54" i="6"/>
  <c r="D53" i="6"/>
  <c r="AY52" i="6"/>
  <c r="AX52" i="6"/>
  <c r="AW52" i="6"/>
  <c r="AV52" i="6"/>
  <c r="AU52" i="6"/>
  <c r="D52" i="6"/>
  <c r="AY50" i="6" s="1"/>
  <c r="BK51" i="6"/>
  <c r="BJ51" i="6"/>
  <c r="BI51" i="6"/>
  <c r="BH51" i="6"/>
  <c r="BG51" i="6"/>
  <c r="BF51" i="6"/>
  <c r="BE51" i="6"/>
  <c r="BD51" i="6"/>
  <c r="BC51" i="6"/>
  <c r="BB51" i="6"/>
  <c r="BA51" i="6"/>
  <c r="AZ51" i="6"/>
  <c r="AY51" i="6"/>
  <c r="AX51" i="6"/>
  <c r="AW51" i="6"/>
  <c r="AV51" i="6"/>
  <c r="AU51" i="6"/>
  <c r="D51" i="6"/>
  <c r="BK50" i="6"/>
  <c r="BJ50" i="6"/>
  <c r="BI50" i="6"/>
  <c r="BH50" i="6"/>
  <c r="BG50" i="6"/>
  <c r="BF50" i="6"/>
  <c r="BE50" i="6"/>
  <c r="BD50" i="6"/>
  <c r="BC50" i="6"/>
  <c r="BB50" i="6"/>
  <c r="BA50" i="6"/>
  <c r="AZ50" i="6"/>
  <c r="AX50" i="6"/>
  <c r="AV50" i="6"/>
  <c r="D50" i="6"/>
  <c r="BK49" i="6"/>
  <c r="BJ49" i="6"/>
  <c r="BI49" i="6"/>
  <c r="BG49" i="6"/>
  <c r="BF49" i="6"/>
  <c r="BE49" i="6"/>
  <c r="BD49" i="6"/>
  <c r="BC49" i="6"/>
  <c r="BB49" i="6"/>
  <c r="BA49" i="6"/>
  <c r="AZ49" i="6"/>
  <c r="AY49" i="6"/>
  <c r="AX49" i="6"/>
  <c r="AW49" i="6"/>
  <c r="AV49" i="6"/>
  <c r="AU49" i="6"/>
  <c r="D49" i="6"/>
  <c r="AW42" i="6" s="1"/>
  <c r="BK48" i="6"/>
  <c r="BJ48" i="6"/>
  <c r="BH48" i="6"/>
  <c r="BG48" i="6"/>
  <c r="BF48" i="6"/>
  <c r="BE48" i="6"/>
  <c r="BD48" i="6"/>
  <c r="BB48" i="6"/>
  <c r="BA48" i="6"/>
  <c r="AZ48" i="6"/>
  <c r="AX48" i="6"/>
  <c r="AW48" i="6"/>
  <c r="AU48" i="6"/>
  <c r="AS48" i="6"/>
  <c r="AZ46" i="6" s="1"/>
  <c r="AR48" i="6"/>
  <c r="AQ48" i="6"/>
  <c r="AQ14" i="6" s="1"/>
  <c r="AP48" i="6"/>
  <c r="AO48" i="6"/>
  <c r="AN48" i="6"/>
  <c r="AM48" i="6"/>
  <c r="AM14" i="6" s="1"/>
  <c r="AL48" i="6"/>
  <c r="AK48" i="6"/>
  <c r="AW46" i="6" s="1"/>
  <c r="AJ48" i="6"/>
  <c r="AI48" i="6"/>
  <c r="AU46" i="6" s="1"/>
  <c r="AH48" i="6"/>
  <c r="AG48" i="6"/>
  <c r="BJ45" i="6" s="1"/>
  <c r="AF48" i="6"/>
  <c r="AE48" i="6"/>
  <c r="BH45" i="6" s="1"/>
  <c r="AD48" i="6"/>
  <c r="AC48" i="6"/>
  <c r="BF45" i="6" s="1"/>
  <c r="AB48" i="6"/>
  <c r="AA48" i="6"/>
  <c r="AA14" i="6" s="1"/>
  <c r="Z48" i="6"/>
  <c r="Y48" i="6"/>
  <c r="BB45" i="6" s="1"/>
  <c r="X48" i="6"/>
  <c r="BA45" i="6" s="1"/>
  <c r="W48" i="6"/>
  <c r="AZ45" i="6" s="1"/>
  <c r="V48" i="6"/>
  <c r="U48" i="6"/>
  <c r="AX45" i="6" s="1"/>
  <c r="T48" i="6"/>
  <c r="AW45" i="6" s="1"/>
  <c r="S48" i="6"/>
  <c r="AV45" i="6" s="1"/>
  <c r="R48" i="6"/>
  <c r="Q48" i="6"/>
  <c r="AU45" i="6" s="1"/>
  <c r="P48" i="6"/>
  <c r="O48" i="6"/>
  <c r="D48" i="6" s="1"/>
  <c r="N48" i="6"/>
  <c r="M48" i="6"/>
  <c r="BH44" i="6" s="1"/>
  <c r="L48" i="6"/>
  <c r="K48" i="6"/>
  <c r="BF44" i="6" s="1"/>
  <c r="J48" i="6"/>
  <c r="I48" i="6"/>
  <c r="H48" i="6"/>
  <c r="G48" i="6"/>
  <c r="BB46" i="6" s="1"/>
  <c r="F48" i="6"/>
  <c r="E48" i="6"/>
  <c r="BB44" i="6" s="1"/>
  <c r="BK47" i="6"/>
  <c r="BI47" i="6"/>
  <c r="BH47" i="6"/>
  <c r="BF47" i="6"/>
  <c r="BE47" i="6"/>
  <c r="BC47" i="6"/>
  <c r="BB47" i="6"/>
  <c r="AZ47" i="6"/>
  <c r="AY47" i="6"/>
  <c r="AW47" i="6"/>
  <c r="AV47" i="6"/>
  <c r="AU47" i="6"/>
  <c r="D47" i="6"/>
  <c r="BJ46" i="6"/>
  <c r="BH46" i="6"/>
  <c r="AY46" i="6"/>
  <c r="AX46" i="6"/>
  <c r="AV46" i="6"/>
  <c r="D46" i="6"/>
  <c r="BI43" i="6" s="1"/>
  <c r="BK45" i="6"/>
  <c r="BI45" i="6"/>
  <c r="BG45" i="6"/>
  <c r="BE45" i="6"/>
  <c r="BC45" i="6"/>
  <c r="AY45" i="6"/>
  <c r="D45" i="6"/>
  <c r="BA43" i="6" s="1"/>
  <c r="BK44" i="6"/>
  <c r="BI44" i="6"/>
  <c r="BG44" i="6"/>
  <c r="BE44" i="6"/>
  <c r="BC44" i="6"/>
  <c r="BA44" i="6"/>
  <c r="AZ44" i="6"/>
  <c r="AY44" i="6"/>
  <c r="AX44" i="6"/>
  <c r="AW44" i="6"/>
  <c r="AV44" i="6"/>
  <c r="AU44" i="6"/>
  <c r="D44" i="6"/>
  <c r="BL43" i="6"/>
  <c r="BJ43" i="6"/>
  <c r="BF43" i="6"/>
  <c r="BE43" i="6"/>
  <c r="BB43" i="6"/>
  <c r="AX43" i="6"/>
  <c r="AW43" i="6"/>
  <c r="AV43" i="6"/>
  <c r="D43" i="6"/>
  <c r="BH41" i="6" s="1"/>
  <c r="BK42" i="6"/>
  <c r="BJ42" i="6"/>
  <c r="BI42" i="6"/>
  <c r="BH42" i="6"/>
  <c r="BF42" i="6"/>
  <c r="BD42" i="6"/>
  <c r="BB42" i="6"/>
  <c r="BA42" i="6"/>
  <c r="AZ42" i="6"/>
  <c r="AY42" i="6"/>
  <c r="AX42" i="6"/>
  <c r="AU42" i="6"/>
  <c r="AS42" i="6"/>
  <c r="AR42" i="6"/>
  <c r="BC39" i="6" s="1"/>
  <c r="AQ42" i="6"/>
  <c r="AP42" i="6"/>
  <c r="AO42" i="6"/>
  <c r="AN42" i="6"/>
  <c r="AM42" i="6"/>
  <c r="AL42" i="6"/>
  <c r="BB39" i="6" s="1"/>
  <c r="AK42" i="6"/>
  <c r="BA39" i="6" s="1"/>
  <c r="AJ42" i="6"/>
  <c r="AZ39" i="6" s="1"/>
  <c r="AI42" i="6"/>
  <c r="AY39" i="6" s="1"/>
  <c r="AH42" i="6"/>
  <c r="AG42" i="6"/>
  <c r="AW39" i="6" s="1"/>
  <c r="AF42" i="6"/>
  <c r="AV39" i="6" s="1"/>
  <c r="AE42" i="6"/>
  <c r="AU39" i="6" s="1"/>
  <c r="AD42" i="6"/>
  <c r="BK38" i="6" s="1"/>
  <c r="AC42" i="6"/>
  <c r="AB42" i="6"/>
  <c r="BI38" i="6" s="1"/>
  <c r="AA42" i="6"/>
  <c r="Z42" i="6"/>
  <c r="BH37" i="6" s="1"/>
  <c r="Y42" i="6"/>
  <c r="X42" i="6"/>
  <c r="BE38" i="6" s="1"/>
  <c r="W42" i="6"/>
  <c r="V42" i="6"/>
  <c r="BD37" i="6" s="1"/>
  <c r="U42" i="6"/>
  <c r="T42" i="6"/>
  <c r="BA38" i="6" s="1"/>
  <c r="S42" i="6"/>
  <c r="R42" i="6"/>
  <c r="Q42" i="6"/>
  <c r="AY38" i="6" s="1"/>
  <c r="P42" i="6"/>
  <c r="AX38" i="6" s="1"/>
  <c r="O42" i="6"/>
  <c r="N42" i="6"/>
  <c r="AV38" i="6" s="1"/>
  <c r="M42" i="6"/>
  <c r="AU38" i="6" s="1"/>
  <c r="L42" i="6"/>
  <c r="K42" i="6"/>
  <c r="J42" i="6"/>
  <c r="I42" i="6"/>
  <c r="H42" i="6"/>
  <c r="BC48" i="6" s="1"/>
  <c r="G42" i="6"/>
  <c r="F42" i="6"/>
  <c r="BH36" i="6" s="1"/>
  <c r="E42" i="6"/>
  <c r="BI41" i="6"/>
  <c r="D41" i="6"/>
  <c r="BF41" i="6" s="1"/>
  <c r="D40" i="6"/>
  <c r="BE41" i="6" s="1"/>
  <c r="BD39" i="6"/>
  <c r="AX39" i="6"/>
  <c r="D39" i="6"/>
  <c r="BD41" i="6" s="1"/>
  <c r="BJ38" i="6"/>
  <c r="BH38" i="6"/>
  <c r="BF38" i="6"/>
  <c r="BD38" i="6"/>
  <c r="BB38" i="6"/>
  <c r="AZ38" i="6"/>
  <c r="AS38" i="6"/>
  <c r="AR38" i="6"/>
  <c r="AX35" i="6" s="1"/>
  <c r="AQ38" i="6"/>
  <c r="AP38" i="6"/>
  <c r="AO38" i="6"/>
  <c r="AN38" i="6"/>
  <c r="AM38" i="6"/>
  <c r="AL38" i="6"/>
  <c r="AW35" i="6" s="1"/>
  <c r="AK38" i="6"/>
  <c r="AJ38" i="6"/>
  <c r="AI38" i="6"/>
  <c r="AH38" i="6"/>
  <c r="BJ34" i="6" s="1"/>
  <c r="AG38" i="6"/>
  <c r="AF38" i="6"/>
  <c r="AE38" i="6"/>
  <c r="AD38" i="6"/>
  <c r="BF34" i="6" s="1"/>
  <c r="AC38" i="6"/>
  <c r="AB38" i="6"/>
  <c r="AA38" i="6"/>
  <c r="Z38" i="6"/>
  <c r="BB34" i="6" s="1"/>
  <c r="Y38" i="6"/>
  <c r="BA34" i="6" s="1"/>
  <c r="X38" i="6"/>
  <c r="AZ34" i="6" s="1"/>
  <c r="W38" i="6"/>
  <c r="AY34" i="6" s="1"/>
  <c r="V38" i="6"/>
  <c r="U38" i="6"/>
  <c r="AW34" i="6" s="1"/>
  <c r="T38" i="6"/>
  <c r="AV34" i="6" s="1"/>
  <c r="S38" i="6"/>
  <c r="R38" i="6"/>
  <c r="Q38" i="6"/>
  <c r="P38" i="6"/>
  <c r="BJ33" i="6" s="1"/>
  <c r="O38" i="6"/>
  <c r="N38" i="6"/>
  <c r="BH33" i="6" s="1"/>
  <c r="M38" i="6"/>
  <c r="BG33" i="6" s="1"/>
  <c r="L38" i="6"/>
  <c r="BF33" i="6" s="1"/>
  <c r="K38" i="6"/>
  <c r="J38" i="6"/>
  <c r="I38" i="6"/>
  <c r="H38" i="6"/>
  <c r="AY48" i="6" s="1"/>
  <c r="G38" i="6"/>
  <c r="F38" i="6"/>
  <c r="E38" i="6"/>
  <c r="BK37" i="6"/>
  <c r="BI37" i="6"/>
  <c r="BG37" i="6"/>
  <c r="BE37" i="6"/>
  <c r="BC37" i="6"/>
  <c r="BA37" i="6"/>
  <c r="AZ37" i="6"/>
  <c r="AY37" i="6"/>
  <c r="AX37" i="6"/>
  <c r="AW37" i="6"/>
  <c r="AV37" i="6"/>
  <c r="AU37" i="6"/>
  <c r="D37" i="6"/>
  <c r="BB41" i="6" s="1"/>
  <c r="BK36" i="6"/>
  <c r="BI36" i="6"/>
  <c r="BG36" i="6"/>
  <c r="BF36" i="6"/>
  <c r="BE36" i="6"/>
  <c r="BD36" i="6"/>
  <c r="BC36" i="6"/>
  <c r="BB36" i="6"/>
  <c r="BA36" i="6"/>
  <c r="AZ36" i="6"/>
  <c r="AY36" i="6"/>
  <c r="AX36" i="6"/>
  <c r="D36" i="6"/>
  <c r="BA41" i="6" s="1"/>
  <c r="BK35" i="6"/>
  <c r="BJ35" i="6"/>
  <c r="BI35" i="6"/>
  <c r="BH35" i="6"/>
  <c r="AY35" i="6"/>
  <c r="AV35" i="6"/>
  <c r="AU35" i="6"/>
  <c r="BK34" i="6"/>
  <c r="BI34" i="6"/>
  <c r="BH34" i="6"/>
  <c r="BG34" i="6"/>
  <c r="BE34" i="6"/>
  <c r="BD34" i="6"/>
  <c r="BC34" i="6"/>
  <c r="AX34" i="6"/>
  <c r="AU34" i="6"/>
  <c r="D34" i="6"/>
  <c r="AY41" i="6" s="1"/>
  <c r="BK33" i="6"/>
  <c r="BI33" i="6"/>
  <c r="BE33" i="6"/>
  <c r="BD33" i="6"/>
  <c r="BC33" i="6"/>
  <c r="BB33" i="6"/>
  <c r="AZ33" i="6"/>
  <c r="AY33" i="6"/>
  <c r="AW33" i="6"/>
  <c r="AU33" i="6"/>
  <c r="D33" i="6"/>
  <c r="BK32" i="6"/>
  <c r="BA32" i="6"/>
  <c r="AS32" i="6"/>
  <c r="AR32" i="6"/>
  <c r="AZ32" i="6" s="1"/>
  <c r="AQ32" i="6"/>
  <c r="AP32" i="6"/>
  <c r="AO32" i="6"/>
  <c r="AN32" i="6"/>
  <c r="AM32" i="6"/>
  <c r="AL32" i="6"/>
  <c r="AY32" i="6" s="1"/>
  <c r="AK32" i="6"/>
  <c r="AX32" i="6" s="1"/>
  <c r="AJ32" i="6"/>
  <c r="AW32" i="6" s="1"/>
  <c r="AI32" i="6"/>
  <c r="AV32" i="6" s="1"/>
  <c r="AH32" i="6"/>
  <c r="AU32" i="6" s="1"/>
  <c r="AG32" i="6"/>
  <c r="AF32" i="6"/>
  <c r="BG32" i="6" s="1"/>
  <c r="AE32" i="6"/>
  <c r="AD32" i="6"/>
  <c r="AC32" i="6"/>
  <c r="AB32" i="6"/>
  <c r="BF31" i="6" s="1"/>
  <c r="AA32" i="6"/>
  <c r="Z32" i="6"/>
  <c r="Y32" i="6"/>
  <c r="X32" i="6"/>
  <c r="BB31" i="6" s="1"/>
  <c r="W32" i="6"/>
  <c r="V32" i="6"/>
  <c r="U32" i="6"/>
  <c r="T32" i="6"/>
  <c r="S32" i="6"/>
  <c r="R32" i="6"/>
  <c r="Q32" i="6"/>
  <c r="P32" i="6"/>
  <c r="AU31" i="6" s="1"/>
  <c r="O32" i="6"/>
  <c r="N32" i="6"/>
  <c r="BJ30" i="6" s="1"/>
  <c r="M32" i="6"/>
  <c r="L32" i="6"/>
  <c r="K32" i="6"/>
  <c r="J32" i="6"/>
  <c r="I32" i="6"/>
  <c r="H32" i="6"/>
  <c r="BJ47" i="6" s="1"/>
  <c r="G32" i="6"/>
  <c r="F32" i="6"/>
  <c r="BD30" i="6" s="1"/>
  <c r="E32" i="6"/>
  <c r="D32" i="6"/>
  <c r="BK31" i="6"/>
  <c r="BI31" i="6"/>
  <c r="BH31" i="6"/>
  <c r="BG31" i="6"/>
  <c r="BE31" i="6"/>
  <c r="BD31" i="6"/>
  <c r="BC31" i="6"/>
  <c r="BA31" i="6"/>
  <c r="AZ31" i="6"/>
  <c r="AY31" i="6"/>
  <c r="AW31" i="6"/>
  <c r="AV31" i="6"/>
  <c r="D31" i="6"/>
  <c r="BK30" i="6"/>
  <c r="BI30" i="6"/>
  <c r="BG30" i="6"/>
  <c r="BE30" i="6"/>
  <c r="BC30" i="6"/>
  <c r="D30" i="6"/>
  <c r="AS29" i="6"/>
  <c r="AR29" i="6"/>
  <c r="BK29" i="6" s="1"/>
  <c r="AQ29" i="6"/>
  <c r="AP29" i="6"/>
  <c r="AO29" i="6"/>
  <c r="AN29" i="6"/>
  <c r="AM29" i="6"/>
  <c r="AL29" i="6"/>
  <c r="BJ29" i="6" s="1"/>
  <c r="AK29" i="6"/>
  <c r="BI29" i="6" s="1"/>
  <c r="AJ29" i="6"/>
  <c r="BH29" i="6" s="1"/>
  <c r="AI29" i="6"/>
  <c r="BG29" i="6" s="1"/>
  <c r="AH29" i="6"/>
  <c r="BF29" i="6" s="1"/>
  <c r="AG29" i="6"/>
  <c r="BE29" i="6" s="1"/>
  <c r="AF29" i="6"/>
  <c r="BD29" i="6" s="1"/>
  <c r="AE29" i="6"/>
  <c r="BC29" i="6" s="1"/>
  <c r="AD29" i="6"/>
  <c r="BB29" i="6" s="1"/>
  <c r="AC29" i="6"/>
  <c r="BA29" i="6" s="1"/>
  <c r="AB29" i="6"/>
  <c r="AZ29" i="6" s="1"/>
  <c r="AA29" i="6"/>
  <c r="AY29" i="6" s="1"/>
  <c r="Z29" i="6"/>
  <c r="AX29" i="6" s="1"/>
  <c r="Y29" i="6"/>
  <c r="AW29" i="6" s="1"/>
  <c r="X29" i="6"/>
  <c r="W29" i="6"/>
  <c r="AU29" i="6" s="1"/>
  <c r="V29" i="6"/>
  <c r="BK28" i="6" s="1"/>
  <c r="U29" i="6"/>
  <c r="BJ28" i="6" s="1"/>
  <c r="T29" i="6"/>
  <c r="BI28" i="6" s="1"/>
  <c r="S29" i="6"/>
  <c r="BH28" i="6" s="1"/>
  <c r="R29" i="6"/>
  <c r="Q29" i="6"/>
  <c r="P29" i="6"/>
  <c r="O29" i="6"/>
  <c r="D29" i="6" s="1"/>
  <c r="N29" i="6"/>
  <c r="M29" i="6"/>
  <c r="L29" i="6"/>
  <c r="K29" i="6"/>
  <c r="J29" i="6"/>
  <c r="I29" i="6"/>
  <c r="H29" i="6"/>
  <c r="G29" i="6"/>
  <c r="F29" i="6"/>
  <c r="E29" i="6"/>
  <c r="AW28" i="6" s="1"/>
  <c r="BG28" i="6"/>
  <c r="BF28" i="6"/>
  <c r="BE28" i="6"/>
  <c r="BD28" i="6"/>
  <c r="BC28" i="6"/>
  <c r="BB28" i="6"/>
  <c r="BA28" i="6"/>
  <c r="AZ28" i="6"/>
  <c r="AY28" i="6"/>
  <c r="AX28" i="6"/>
  <c r="D28" i="6"/>
  <c r="AX27" i="6"/>
  <c r="D27" i="6"/>
  <c r="AV26" i="6"/>
  <c r="AS26" i="6"/>
  <c r="AR26" i="6"/>
  <c r="BD27" i="6" s="1"/>
  <c r="AQ26" i="6"/>
  <c r="AP26" i="6"/>
  <c r="AO26" i="6"/>
  <c r="AN26" i="6"/>
  <c r="AM26" i="6"/>
  <c r="AL26" i="6"/>
  <c r="BC27" i="6" s="1"/>
  <c r="AK26" i="6"/>
  <c r="BB27" i="6" s="1"/>
  <c r="AJ26" i="6"/>
  <c r="BA27" i="6" s="1"/>
  <c r="AI26" i="6"/>
  <c r="AZ27" i="6" s="1"/>
  <c r="AH26" i="6"/>
  <c r="AY27" i="6" s="1"/>
  <c r="AG26" i="6"/>
  <c r="AF26" i="6"/>
  <c r="AW27" i="6" s="1"/>
  <c r="AE26" i="6"/>
  <c r="AV27" i="6" s="1"/>
  <c r="AD26" i="6"/>
  <c r="AU27" i="6" s="1"/>
  <c r="AC26" i="6"/>
  <c r="BK26" i="6" s="1"/>
  <c r="AB26" i="6"/>
  <c r="BJ26" i="6" s="1"/>
  <c r="AA26" i="6"/>
  <c r="Z26" i="6"/>
  <c r="BH26" i="6" s="1"/>
  <c r="Y26" i="6"/>
  <c r="BG26" i="6" s="1"/>
  <c r="X26" i="6"/>
  <c r="BF26" i="6" s="1"/>
  <c r="W26" i="6"/>
  <c r="BE26" i="6" s="1"/>
  <c r="V26" i="6"/>
  <c r="BD26" i="6" s="1"/>
  <c r="U26" i="6"/>
  <c r="BC26" i="6" s="1"/>
  <c r="T26" i="6"/>
  <c r="BB26" i="6" s="1"/>
  <c r="S26" i="6"/>
  <c r="BA26" i="6" s="1"/>
  <c r="R26" i="6"/>
  <c r="Q26" i="6"/>
  <c r="AZ26" i="6" s="1"/>
  <c r="P26" i="6"/>
  <c r="AY26" i="6" s="1"/>
  <c r="O26" i="6"/>
  <c r="N26" i="6"/>
  <c r="AW26" i="6" s="1"/>
  <c r="M26" i="6"/>
  <c r="L26" i="6"/>
  <c r="AU26" i="6" s="1"/>
  <c r="K26" i="6"/>
  <c r="J26" i="6"/>
  <c r="I26" i="6"/>
  <c r="H26" i="6"/>
  <c r="BD47" i="6" s="1"/>
  <c r="G26" i="6"/>
  <c r="F26" i="6"/>
  <c r="BH25" i="6" s="1"/>
  <c r="E26" i="6"/>
  <c r="BK25" i="6"/>
  <c r="BI25" i="6"/>
  <c r="BG25" i="6"/>
  <c r="D25" i="6"/>
  <c r="BG40" i="6" s="1"/>
  <c r="D24" i="6"/>
  <c r="BK23" i="6"/>
  <c r="AS23" i="6"/>
  <c r="AR23" i="6"/>
  <c r="AW25" i="6" s="1"/>
  <c r="AQ23" i="6"/>
  <c r="AP23" i="6"/>
  <c r="AO23" i="6"/>
  <c r="AN23" i="6"/>
  <c r="AM23" i="6"/>
  <c r="AL23" i="6"/>
  <c r="AV25" i="6" s="1"/>
  <c r="AK23" i="6"/>
  <c r="AU25" i="6" s="1"/>
  <c r="AJ23" i="6"/>
  <c r="BK24" i="6" s="1"/>
  <c r="AI23" i="6"/>
  <c r="BJ24" i="6" s="1"/>
  <c r="AH23" i="6"/>
  <c r="BI24" i="6" s="1"/>
  <c r="AG23" i="6"/>
  <c r="BH24" i="6" s="1"/>
  <c r="AF23" i="6"/>
  <c r="BG24" i="6" s="1"/>
  <c r="AE23" i="6"/>
  <c r="BF24" i="6" s="1"/>
  <c r="AD23" i="6"/>
  <c r="BE24" i="6" s="1"/>
  <c r="AC23" i="6"/>
  <c r="BD24" i="6" s="1"/>
  <c r="AB23" i="6"/>
  <c r="BC24" i="6" s="1"/>
  <c r="AA23" i="6"/>
  <c r="Z23" i="6"/>
  <c r="BA24" i="6" s="1"/>
  <c r="Y23" i="6"/>
  <c r="AZ24" i="6" s="1"/>
  <c r="X23" i="6"/>
  <c r="W23" i="6"/>
  <c r="AX24" i="6" s="1"/>
  <c r="V23" i="6"/>
  <c r="AW24" i="6" s="1"/>
  <c r="U23" i="6"/>
  <c r="AV24" i="6" s="1"/>
  <c r="T23" i="6"/>
  <c r="AU24" i="6" s="1"/>
  <c r="S23" i="6"/>
  <c r="R23" i="6"/>
  <c r="Q23" i="6"/>
  <c r="P23" i="6"/>
  <c r="BI23" i="6" s="1"/>
  <c r="O23" i="6"/>
  <c r="N23" i="6"/>
  <c r="BG23" i="6" s="1"/>
  <c r="M23" i="6"/>
  <c r="BF23" i="6" s="1"/>
  <c r="L23" i="6"/>
  <c r="BE23" i="6" s="1"/>
  <c r="K23" i="6"/>
  <c r="BD23" i="6" s="1"/>
  <c r="J23" i="6"/>
  <c r="I23" i="6"/>
  <c r="H23" i="6"/>
  <c r="G23" i="6"/>
  <c r="F23" i="6"/>
  <c r="BA23" i="6" s="1"/>
  <c r="E23" i="6"/>
  <c r="D23" i="6"/>
  <c r="D22" i="6"/>
  <c r="D21" i="6"/>
  <c r="AS20" i="6"/>
  <c r="AR20" i="6"/>
  <c r="AQ20" i="6"/>
  <c r="AP20" i="6"/>
  <c r="AO20" i="6"/>
  <c r="AN20" i="6"/>
  <c r="AM20" i="6"/>
  <c r="AL20" i="6"/>
  <c r="BF22" i="6" s="1"/>
  <c r="AK20" i="6"/>
  <c r="AJ20" i="6"/>
  <c r="BD22" i="6" s="1"/>
  <c r="AI20" i="6"/>
  <c r="AH20" i="6"/>
  <c r="BB22" i="6" s="1"/>
  <c r="AG20" i="6"/>
  <c r="AF20" i="6"/>
  <c r="AZ22" i="6" s="1"/>
  <c r="AE20" i="6"/>
  <c r="AD20" i="6"/>
  <c r="AX22" i="6" s="1"/>
  <c r="AC20" i="6"/>
  <c r="AB20" i="6"/>
  <c r="AV22" i="6" s="1"/>
  <c r="AA20" i="6"/>
  <c r="Z20" i="6"/>
  <c r="Y20" i="6"/>
  <c r="X20" i="6"/>
  <c r="W20" i="6"/>
  <c r="V20" i="6"/>
  <c r="U20" i="6"/>
  <c r="T20" i="6"/>
  <c r="S20" i="6"/>
  <c r="R20" i="6"/>
  <c r="Q20" i="6"/>
  <c r="P20" i="6"/>
  <c r="O20" i="6"/>
  <c r="N20" i="6"/>
  <c r="M20" i="6"/>
  <c r="L20" i="6"/>
  <c r="K20" i="6"/>
  <c r="J20" i="6"/>
  <c r="I20" i="6"/>
  <c r="H20" i="6"/>
  <c r="AY23" i="6" s="1"/>
  <c r="G20" i="6"/>
  <c r="F20" i="6"/>
  <c r="E20" i="6"/>
  <c r="D19" i="6"/>
  <c r="D18" i="6"/>
  <c r="D17" i="6"/>
  <c r="BB16" i="6"/>
  <c r="BA16" i="6"/>
  <c r="AZ16" i="6"/>
  <c r="AY16" i="6"/>
  <c r="AX16" i="6"/>
  <c r="AW16" i="6"/>
  <c r="AV16" i="6"/>
  <c r="AU16" i="6"/>
  <c r="AS16" i="6"/>
  <c r="AR16" i="6"/>
  <c r="AQ16" i="6"/>
  <c r="AP16" i="6"/>
  <c r="AP35" i="6" s="1"/>
  <c r="AO16" i="6"/>
  <c r="AN16" i="6"/>
  <c r="AM16" i="6"/>
  <c r="AL16" i="6"/>
  <c r="AK16" i="6"/>
  <c r="AX20" i="6" s="1"/>
  <c r="AJ16" i="6"/>
  <c r="AI16" i="6"/>
  <c r="AV20" i="6" s="1"/>
  <c r="AH16" i="6"/>
  <c r="AG16" i="6"/>
  <c r="BK19" i="6" s="1"/>
  <c r="AF16" i="6"/>
  <c r="AE16" i="6"/>
  <c r="BI19" i="6" s="1"/>
  <c r="AD16" i="6"/>
  <c r="AC16" i="6"/>
  <c r="BG19" i="6" s="1"/>
  <c r="AB16" i="6"/>
  <c r="AA16" i="6"/>
  <c r="BE19" i="6" s="1"/>
  <c r="Z16" i="6"/>
  <c r="Y16" i="6"/>
  <c r="X16" i="6"/>
  <c r="W16" i="6"/>
  <c r="V16" i="6"/>
  <c r="U16" i="6"/>
  <c r="T16" i="6"/>
  <c r="S16" i="6"/>
  <c r="R16" i="6"/>
  <c r="R14" i="6" s="1"/>
  <c r="Q16" i="6"/>
  <c r="P16" i="6"/>
  <c r="O16" i="6"/>
  <c r="N16" i="6"/>
  <c r="N14" i="6" s="1"/>
  <c r="M16" i="6"/>
  <c r="L16" i="6"/>
  <c r="K16" i="6"/>
  <c r="J16" i="6"/>
  <c r="J14" i="6" s="1"/>
  <c r="I16" i="6"/>
  <c r="H16" i="6"/>
  <c r="G16" i="6"/>
  <c r="F16" i="6"/>
  <c r="E16" i="6"/>
  <c r="BK15" i="6"/>
  <c r="BJ15" i="6"/>
  <c r="BI15" i="6"/>
  <c r="BH15" i="6"/>
  <c r="BG15" i="6"/>
  <c r="BF15" i="6"/>
  <c r="BE15" i="6"/>
  <c r="BD15" i="6"/>
  <c r="BC15" i="6"/>
  <c r="BB15" i="6"/>
  <c r="BA15" i="6"/>
  <c r="AZ15" i="6"/>
  <c r="AY15" i="6"/>
  <c r="AX15" i="6"/>
  <c r="AW15" i="6"/>
  <c r="AV15" i="6"/>
  <c r="AU15" i="6"/>
  <c r="D15" i="6"/>
  <c r="AW40" i="6" s="1"/>
  <c r="BK14" i="6"/>
  <c r="BJ14" i="6"/>
  <c r="BI14" i="6"/>
  <c r="BH14" i="6"/>
  <c r="BB14" i="6"/>
  <c r="AS14" i="6"/>
  <c r="AR14" i="6"/>
  <c r="AP14" i="6"/>
  <c r="AO14" i="6"/>
  <c r="AN14" i="6"/>
  <c r="AL14" i="6"/>
  <c r="AK14" i="6"/>
  <c r="AJ14" i="6"/>
  <c r="AH14" i="6"/>
  <c r="AG14" i="6"/>
  <c r="AF14" i="6"/>
  <c r="AD14" i="6"/>
  <c r="AC14" i="6"/>
  <c r="AB14" i="6"/>
  <c r="Z14" i="6"/>
  <c r="Y14" i="6"/>
  <c r="X14" i="6"/>
  <c r="V14" i="6"/>
  <c r="S14" i="6"/>
  <c r="Q14" i="6"/>
  <c r="O14" i="6"/>
  <c r="M14" i="6"/>
  <c r="K14" i="6"/>
  <c r="I14" i="6"/>
  <c r="G14" i="6"/>
  <c r="BL13" i="6"/>
  <c r="BK13" i="6"/>
  <c r="BJ13" i="6"/>
  <c r="BI13" i="6"/>
  <c r="BH13" i="6"/>
  <c r="BG13" i="6"/>
  <c r="BF13" i="6"/>
  <c r="BC13" i="6"/>
  <c r="BA13" i="6"/>
  <c r="D13" i="6"/>
  <c r="AU40" i="6" s="1"/>
  <c r="BA30" i="6" l="1"/>
  <c r="BI62" i="6"/>
  <c r="BK64" i="6"/>
  <c r="W14" i="6"/>
  <c r="AE14" i="6"/>
  <c r="AI14" i="6"/>
  <c r="AM35" i="6"/>
  <c r="AQ35" i="6"/>
  <c r="AQ68" i="6" s="1"/>
  <c r="AQ69" i="6" s="1"/>
  <c r="BF30" i="6"/>
  <c r="BH32" i="6"/>
  <c r="AX33" i="6"/>
  <c r="BG35" i="6"/>
  <c r="BB37" i="6"/>
  <c r="BF37" i="6"/>
  <c r="BJ37" i="6"/>
  <c r="BC38" i="6"/>
  <c r="BG38" i="6"/>
  <c r="BL39" i="6"/>
  <c r="BJ41" i="6"/>
  <c r="D42" i="6"/>
  <c r="AY43" i="6"/>
  <c r="BC43" i="6"/>
  <c r="BG43" i="6"/>
  <c r="BK43" i="6"/>
  <c r="BI48" i="6"/>
  <c r="AX63" i="6"/>
  <c r="AN35" i="6"/>
  <c r="BK41" i="6"/>
  <c r="AZ43" i="6"/>
  <c r="BD43" i="6"/>
  <c r="BH43" i="6"/>
  <c r="BG46" i="6"/>
  <c r="BG62" i="6"/>
  <c r="BC32" i="6"/>
  <c r="BE32" i="6"/>
  <c r="L35" i="6"/>
  <c r="L68" i="6" s="1"/>
  <c r="AX31" i="6"/>
  <c r="BJ31" i="6"/>
  <c r="F14" i="6"/>
  <c r="L14" i="6"/>
  <c r="P14" i="6"/>
  <c r="T14" i="6"/>
  <c r="AO35" i="6"/>
  <c r="AY25" i="6"/>
  <c r="BJ25" i="6"/>
  <c r="AV28" i="6"/>
  <c r="BG47" i="6"/>
  <c r="AV30" i="6"/>
  <c r="BH30" i="6"/>
  <c r="BJ32" i="6"/>
  <c r="AV33" i="6"/>
  <c r="BJ36" i="6"/>
  <c r="BE39" i="6"/>
  <c r="BH62" i="6"/>
  <c r="AV63" i="6"/>
  <c r="BD63" i="6"/>
  <c r="H14" i="6"/>
  <c r="J35" i="6"/>
  <c r="BD14" i="6"/>
  <c r="BF14" i="6"/>
  <c r="BB21" i="6"/>
  <c r="AZ21" i="6"/>
  <c r="BC19" i="6"/>
  <c r="BA19" i="6"/>
  <c r="AY19" i="6"/>
  <c r="AW19" i="6"/>
  <c r="R35" i="6"/>
  <c r="AW17" i="6"/>
  <c r="D16" i="6"/>
  <c r="BF20" i="6" s="1"/>
  <c r="BD20" i="6"/>
  <c r="BH20" i="6"/>
  <c r="BI18" i="6"/>
  <c r="BG18" i="6"/>
  <c r="BM13" i="6"/>
  <c r="I35" i="6"/>
  <c r="BE18" i="6"/>
  <c r="BB20" i="6"/>
  <c r="AV36" i="6"/>
  <c r="AU36" i="6"/>
  <c r="AW36" i="6"/>
  <c r="U14" i="6"/>
  <c r="D38" i="6"/>
  <c r="AZ35" i="6" s="1"/>
  <c r="E14" i="6"/>
  <c r="BA33" i="6"/>
  <c r="AV13" i="6"/>
  <c r="AX13" i="6"/>
  <c r="AZ13" i="6"/>
  <c r="BB13" i="6"/>
  <c r="AU13" i="6"/>
  <c r="AW13" i="6"/>
  <c r="AY13" i="6"/>
  <c r="BA52" i="6"/>
  <c r="F35" i="6"/>
  <c r="BC52" i="6"/>
  <c r="H35" i="6"/>
  <c r="BK46" i="6"/>
  <c r="BE52" i="6"/>
  <c r="BG52" i="6"/>
  <c r="N35" i="6"/>
  <c r="BI52" i="6"/>
  <c r="P35" i="6"/>
  <c r="T35" i="6"/>
  <c r="AW53" i="6"/>
  <c r="V35" i="6"/>
  <c r="AY53" i="6"/>
  <c r="X35" i="6"/>
  <c r="X68" i="6" s="1"/>
  <c r="BA53" i="6"/>
  <c r="Z35" i="6"/>
  <c r="BC53" i="6"/>
  <c r="AB35" i="6"/>
  <c r="AB68" i="6" s="1"/>
  <c r="AB69" i="6" s="1"/>
  <c r="BE53" i="6"/>
  <c r="AD35" i="6"/>
  <c r="AD68" i="6" s="1"/>
  <c r="AD69" i="6" s="1"/>
  <c r="BG53" i="6"/>
  <c r="AF35" i="6"/>
  <c r="AF68" i="6" s="1"/>
  <c r="AF69" i="6" s="1"/>
  <c r="BI53" i="6"/>
  <c r="AH35" i="6"/>
  <c r="BK53" i="6"/>
  <c r="AJ35" i="6"/>
  <c r="AJ68" i="6" s="1"/>
  <c r="AJ69" i="6" s="1"/>
  <c r="AV54" i="6"/>
  <c r="AL35" i="6"/>
  <c r="AL68" i="6" s="1"/>
  <c r="AL69" i="6" s="1"/>
  <c r="AW54" i="6"/>
  <c r="AR35" i="6"/>
  <c r="AR68" i="6" s="1"/>
  <c r="AR69" i="6" s="1"/>
  <c r="BE16" i="6"/>
  <c r="BG16" i="6"/>
  <c r="BK16" i="6"/>
  <c r="AU17" i="6"/>
  <c r="AY17" i="6"/>
  <c r="BA17" i="6"/>
  <c r="BC17" i="6"/>
  <c r="BE17" i="6"/>
  <c r="BG17" i="6"/>
  <c r="BI17" i="6"/>
  <c r="BK17" i="6"/>
  <c r="AU18" i="6"/>
  <c r="AW18" i="6"/>
  <c r="AY18" i="6"/>
  <c r="BA18" i="6"/>
  <c r="BC18" i="6"/>
  <c r="BK18" i="6"/>
  <c r="AU19" i="6"/>
  <c r="I68" i="6"/>
  <c r="AM68" i="6"/>
  <c r="AM69" i="6" s="1"/>
  <c r="AO68" i="6"/>
  <c r="AO69" i="6" s="1"/>
  <c r="AZ20" i="6"/>
  <c r="BJ20" i="6"/>
  <c r="BG66" i="6"/>
  <c r="BE66" i="6"/>
  <c r="BF66" i="6"/>
  <c r="BH66" i="6"/>
  <c r="BD66" i="6"/>
  <c r="BC40" i="6"/>
  <c r="AV21" i="6"/>
  <c r="AX21" i="6"/>
  <c r="BD21" i="6"/>
  <c r="BF21" i="6"/>
  <c r="BH21" i="6"/>
  <c r="BJ21" i="6"/>
  <c r="BM66" i="6"/>
  <c r="BK66" i="6"/>
  <c r="BI66" i="6"/>
  <c r="BJ66" i="6"/>
  <c r="BL66" i="6"/>
  <c r="BD40" i="6"/>
  <c r="BH22" i="6"/>
  <c r="BF25" i="6"/>
  <c r="BA47" i="6"/>
  <c r="AY67" i="6"/>
  <c r="BC23" i="6"/>
  <c r="AY24" i="6"/>
  <c r="BC25" i="6"/>
  <c r="AX68" i="6"/>
  <c r="AV68" i="6"/>
  <c r="AW68" i="6"/>
  <c r="AY68" i="6"/>
  <c r="AU68" i="6"/>
  <c r="BI40" i="6"/>
  <c r="BE35" i="6"/>
  <c r="BC41" i="6"/>
  <c r="BE46" i="6"/>
  <c r="BC46" i="6"/>
  <c r="BA46" i="6"/>
  <c r="AV42" i="6"/>
  <c r="BD46" i="6"/>
  <c r="BF46" i="6"/>
  <c r="D14" i="6"/>
  <c r="BD13" i="6" s="1"/>
  <c r="BI46" i="6"/>
  <c r="BA14" i="6"/>
  <c r="BC14" i="6"/>
  <c r="BE14" i="6"/>
  <c r="BG14" i="6"/>
  <c r="E35" i="6"/>
  <c r="BB52" i="6"/>
  <c r="G35" i="6"/>
  <c r="BD52" i="6"/>
  <c r="K35" i="6"/>
  <c r="M35" i="6"/>
  <c r="BF52" i="6"/>
  <c r="O35" i="6"/>
  <c r="BH52" i="6"/>
  <c r="Q35" i="6"/>
  <c r="BJ52" i="6"/>
  <c r="BK52" i="6"/>
  <c r="S35" i="6"/>
  <c r="U35" i="6"/>
  <c r="AV53" i="6"/>
  <c r="W35" i="6"/>
  <c r="AX53" i="6"/>
  <c r="Y35" i="6"/>
  <c r="AZ53" i="6"/>
  <c r="AA35" i="6"/>
  <c r="AA68" i="6" s="1"/>
  <c r="AA69" i="6" s="1"/>
  <c r="BB53" i="6"/>
  <c r="AC35" i="6"/>
  <c r="AC68" i="6" s="1"/>
  <c r="AC69" i="6" s="1"/>
  <c r="BD53" i="6"/>
  <c r="AE35" i="6"/>
  <c r="AE68" i="6" s="1"/>
  <c r="AE69" i="6" s="1"/>
  <c r="BF53" i="6"/>
  <c r="AG35" i="6"/>
  <c r="AG68" i="6" s="1"/>
  <c r="AG69" i="6" s="1"/>
  <c r="BH53" i="6"/>
  <c r="BJ53" i="6"/>
  <c r="AI35" i="6"/>
  <c r="AI68" i="6" s="1"/>
  <c r="AI69" i="6" s="1"/>
  <c r="AU54" i="6"/>
  <c r="AK35" i="6"/>
  <c r="AK68" i="6" s="1"/>
  <c r="AK69" i="6" s="1"/>
  <c r="AX40" i="6"/>
  <c r="AS35" i="6"/>
  <c r="AX54" i="6"/>
  <c r="BD16" i="6"/>
  <c r="BF16" i="6"/>
  <c r="BH16" i="6"/>
  <c r="BJ16" i="6"/>
  <c r="BD65" i="6"/>
  <c r="BB65" i="6"/>
  <c r="BE65" i="6"/>
  <c r="BC65" i="6"/>
  <c r="BA65" i="6"/>
  <c r="AY40" i="6"/>
  <c r="AV17" i="6"/>
  <c r="AX17" i="6"/>
  <c r="AZ17" i="6"/>
  <c r="BD17" i="6"/>
  <c r="BF17" i="6"/>
  <c r="BH17" i="6"/>
  <c r="BJ17" i="6"/>
  <c r="BJ65" i="6"/>
  <c r="BH65" i="6"/>
  <c r="BF65" i="6"/>
  <c r="BI65" i="6"/>
  <c r="BG65" i="6"/>
  <c r="AZ40" i="6"/>
  <c r="AV18" i="6"/>
  <c r="AX18" i="6"/>
  <c r="AZ18" i="6"/>
  <c r="BB18" i="6"/>
  <c r="BD18" i="6"/>
  <c r="BF18" i="6"/>
  <c r="BH18" i="6"/>
  <c r="BJ18" i="6"/>
  <c r="AW66" i="6"/>
  <c r="AU66" i="6"/>
  <c r="AX66" i="6"/>
  <c r="BK65" i="6"/>
  <c r="AZ65" i="6"/>
  <c r="AX65" i="6"/>
  <c r="AV65" i="6"/>
  <c r="AV66" i="6"/>
  <c r="AY65" i="6"/>
  <c r="AW65" i="6"/>
  <c r="AU65" i="6"/>
  <c r="BA40" i="6"/>
  <c r="AV19" i="6"/>
  <c r="AX19" i="6"/>
  <c r="AZ19" i="6"/>
  <c r="BB19" i="6"/>
  <c r="BD19" i="6"/>
  <c r="BF19" i="6"/>
  <c r="BH19" i="6"/>
  <c r="BJ19" i="6"/>
  <c r="D20" i="6"/>
  <c r="AY66" i="6" s="1"/>
  <c r="H68" i="6"/>
  <c r="AX47" i="6"/>
  <c r="J68" i="6"/>
  <c r="N68" i="6"/>
  <c r="R68" i="6"/>
  <c r="Z68" i="6"/>
  <c r="Z69" i="6" s="1"/>
  <c r="AH68" i="6"/>
  <c r="AH69" i="6" s="1"/>
  <c r="AN68" i="6"/>
  <c r="AN69" i="6" s="1"/>
  <c r="AP68" i="6"/>
  <c r="AP69" i="6" s="1"/>
  <c r="AU20" i="6"/>
  <c r="AW20" i="6"/>
  <c r="AY20" i="6"/>
  <c r="BA20" i="6"/>
  <c r="BE20" i="6"/>
  <c r="BI20" i="6"/>
  <c r="BK20" i="6"/>
  <c r="AU21" i="6"/>
  <c r="AW21" i="6"/>
  <c r="AY21" i="6"/>
  <c r="BA21" i="6"/>
  <c r="BC21" i="6"/>
  <c r="BE21" i="6"/>
  <c r="BG21" i="6"/>
  <c r="BI21" i="6"/>
  <c r="BK21" i="6"/>
  <c r="AU22" i="6"/>
  <c r="AW22" i="6"/>
  <c r="AY22" i="6"/>
  <c r="BA22" i="6"/>
  <c r="BC22" i="6"/>
  <c r="BE22" i="6"/>
  <c r="BG22" i="6"/>
  <c r="AU67" i="6"/>
  <c r="AZ23" i="6"/>
  <c r="AV67" i="6"/>
  <c r="AZ25" i="6"/>
  <c r="BB23" i="6"/>
  <c r="AW67" i="6"/>
  <c r="BH23" i="6"/>
  <c r="AX67" i="6"/>
  <c r="BB25" i="6"/>
  <c r="BJ23" i="6"/>
  <c r="BD25" i="6"/>
  <c r="BB24" i="6"/>
  <c r="AX25" i="6"/>
  <c r="BE40" i="6"/>
  <c r="BA25" i="6"/>
  <c r="BE25" i="6"/>
  <c r="D26" i="6"/>
  <c r="BJ27" i="6" s="1"/>
  <c r="BI26" i="6"/>
  <c r="BE27" i="6"/>
  <c r="AX26" i="6"/>
  <c r="BD68" i="6"/>
  <c r="BB68" i="6"/>
  <c r="AZ68" i="6"/>
  <c r="BA68" i="6"/>
  <c r="BC68" i="6"/>
  <c r="BJ40" i="6"/>
  <c r="BG41" i="6"/>
  <c r="BJ39" i="6"/>
  <c r="BH39" i="6"/>
  <c r="BF39" i="6"/>
  <c r="BI39" i="6"/>
  <c r="BK39" i="6"/>
  <c r="BI68" i="6"/>
  <c r="BN68" i="6"/>
  <c r="BL68" i="6"/>
  <c r="BJ68" i="6"/>
  <c r="BM68" i="6"/>
  <c r="BK68" i="6"/>
  <c r="AX30" i="6"/>
  <c r="AZ30" i="6"/>
  <c r="BB30" i="6"/>
  <c r="AX69" i="6"/>
  <c r="AV69" i="6"/>
  <c r="AY69" i="6"/>
  <c r="AW69" i="6"/>
  <c r="AU69" i="6"/>
  <c r="BD69" i="6"/>
  <c r="BI32" i="6"/>
  <c r="BK40" i="6"/>
  <c r="AU41" i="6"/>
  <c r="AW41" i="6"/>
  <c r="BB60" i="6"/>
  <c r="AZ60" i="6"/>
  <c r="AX60" i="6"/>
  <c r="BC60" i="6"/>
  <c r="BA60" i="6"/>
  <c r="AY60" i="6"/>
  <c r="BH60" i="6"/>
  <c r="BF60" i="6"/>
  <c r="BD60" i="6"/>
  <c r="AY61" i="6"/>
  <c r="BI60" i="6"/>
  <c r="BG60" i="6"/>
  <c r="BE60" i="6"/>
  <c r="AX61" i="6"/>
  <c r="AV61" i="6"/>
  <c r="BJ60" i="6"/>
  <c r="AW61" i="6"/>
  <c r="AU61" i="6"/>
  <c r="BK60" i="6"/>
  <c r="BD67" i="6"/>
  <c r="BB67" i="6"/>
  <c r="AZ67" i="6"/>
  <c r="BC67" i="6"/>
  <c r="BA67" i="6"/>
  <c r="BH67" i="6"/>
  <c r="BF67" i="6"/>
  <c r="BG67" i="6"/>
  <c r="BI67" i="6"/>
  <c r="BE67" i="6"/>
  <c r="BE68" i="6"/>
  <c r="BF68" i="6"/>
  <c r="BG68" i="6"/>
  <c r="BH68" i="6"/>
  <c r="AV29" i="6"/>
  <c r="BL29" i="6"/>
  <c r="AU30" i="6"/>
  <c r="AW30" i="6"/>
  <c r="AY30" i="6"/>
  <c r="AZ69" i="6"/>
  <c r="BA69" i="6"/>
  <c r="BB69" i="6"/>
  <c r="BC69" i="6"/>
  <c r="BB32" i="6"/>
  <c r="BD32" i="6"/>
  <c r="BF32" i="6"/>
  <c r="BH69" i="6"/>
  <c r="BF69" i="6"/>
  <c r="BI69" i="6"/>
  <c r="BG69" i="6"/>
  <c r="BE69" i="6"/>
  <c r="BN69" i="6"/>
  <c r="BL69" i="6"/>
  <c r="BJ69" i="6"/>
  <c r="BM69" i="6"/>
  <c r="BK69" i="6"/>
  <c r="AW38" i="6"/>
  <c r="BG39" i="6"/>
  <c r="BF40" i="6"/>
  <c r="AV41" i="6"/>
  <c r="AX41" i="6"/>
  <c r="BD44" i="6"/>
  <c r="BJ44" i="6"/>
  <c r="BD45" i="6"/>
  <c r="AU50" i="6"/>
  <c r="AW50" i="6"/>
  <c r="BA61" i="6"/>
  <c r="BC61" i="6"/>
  <c r="BE61" i="6"/>
  <c r="BG61" i="6"/>
  <c r="BI61" i="6"/>
  <c r="BK61" i="6"/>
  <c r="AU62" i="6"/>
  <c r="AW62" i="6"/>
  <c r="AY62" i="6"/>
  <c r="BA62" i="6"/>
  <c r="BC62" i="6"/>
  <c r="BK62" i="6"/>
  <c r="BB64" i="6"/>
  <c r="AZ61" i="6"/>
  <c r="BB61" i="6"/>
  <c r="BF61" i="6"/>
  <c r="BH61" i="6"/>
  <c r="AV62" i="6"/>
  <c r="AX62" i="6"/>
  <c r="L69" i="6" l="1"/>
  <c r="BK27" i="6"/>
  <c r="BL67" i="6"/>
  <c r="P68" i="6"/>
  <c r="BD35" i="6"/>
  <c r="BF35" i="6"/>
  <c r="AU28" i="6"/>
  <c r="BK67" i="6"/>
  <c r="BN67" i="6"/>
  <c r="BI27" i="6"/>
  <c r="V68" i="6"/>
  <c r="BA35" i="6"/>
  <c r="BB35" i="6"/>
  <c r="BH27" i="6"/>
  <c r="BH40" i="6"/>
  <c r="BM67" i="6"/>
  <c r="BK22" i="6"/>
  <c r="T68" i="6"/>
  <c r="F68" i="6"/>
  <c r="F69" i="6" s="1"/>
  <c r="BB17" i="6"/>
  <c r="AZ52" i="6"/>
  <c r="BC35" i="6"/>
  <c r="BI16" i="6"/>
  <c r="AU53" i="6"/>
  <c r="BE13" i="6"/>
  <c r="J69" i="6"/>
  <c r="H69" i="6"/>
  <c r="AW23" i="6"/>
  <c r="BI22" i="6"/>
  <c r="AV23" i="6"/>
  <c r="BC66" i="6"/>
  <c r="BG20" i="6"/>
  <c r="BC20" i="6"/>
  <c r="Y68" i="6"/>
  <c r="X69" i="6"/>
  <c r="W68" i="6"/>
  <c r="V69" i="6"/>
  <c r="U68" i="6"/>
  <c r="T69" i="6"/>
  <c r="S68" i="6"/>
  <c r="R69" i="6"/>
  <c r="P69" i="6"/>
  <c r="N69" i="6"/>
  <c r="M68" i="6"/>
  <c r="K68" i="6"/>
  <c r="I69" i="6"/>
  <c r="BG27" i="6"/>
  <c r="BJ67" i="6"/>
  <c r="AX23" i="6"/>
  <c r="AS68" i="6"/>
  <c r="BB66" i="6"/>
  <c r="BA66" i="6"/>
  <c r="G68" i="6"/>
  <c r="E68" i="6"/>
  <c r="AV48" i="6"/>
  <c r="AV40" i="6"/>
  <c r="BC16" i="6"/>
  <c r="AV14" i="6"/>
  <c r="AY14" i="6"/>
  <c r="AW14" i="6"/>
  <c r="D35" i="6"/>
  <c r="AZ41" i="6" s="1"/>
  <c r="AU23" i="6"/>
  <c r="BJ22" i="6"/>
  <c r="BB40" i="6"/>
  <c r="Q68" i="6"/>
  <c r="O68" i="6"/>
  <c r="AZ66" i="6"/>
  <c r="AX14" i="6"/>
  <c r="BF27" i="6"/>
  <c r="AZ14" i="6"/>
  <c r="AU14" i="6"/>
  <c r="E15" i="5"/>
  <c r="F15" i="5"/>
  <c r="G15" i="5"/>
  <c r="H15" i="5"/>
  <c r="I15" i="5"/>
  <c r="J15" i="5"/>
  <c r="K15" i="5"/>
  <c r="L15" i="5"/>
  <c r="M15" i="5"/>
  <c r="N15" i="5"/>
  <c r="O15" i="5"/>
  <c r="P15" i="5"/>
  <c r="Q15" i="5"/>
  <c r="R15" i="5"/>
  <c r="S15" i="5"/>
  <c r="T15" i="5"/>
  <c r="U15" i="5"/>
  <c r="V15" i="5"/>
  <c r="BH15" i="5" s="1"/>
  <c r="W15" i="5"/>
  <c r="X15" i="5"/>
  <c r="Y15" i="5"/>
  <c r="Z15" i="5"/>
  <c r="BE14" i="5" s="1"/>
  <c r="AA15" i="5"/>
  <c r="AB15" i="5"/>
  <c r="AC15" i="5"/>
  <c r="AD15" i="5"/>
  <c r="AE15" i="5"/>
  <c r="AF15" i="5"/>
  <c r="AG15" i="5"/>
  <c r="AH15" i="5"/>
  <c r="AI15" i="5"/>
  <c r="AJ15" i="5"/>
  <c r="AK15" i="5"/>
  <c r="AL15" i="5"/>
  <c r="AV15" i="5" s="1"/>
  <c r="AM15" i="5"/>
  <c r="AN15" i="5"/>
  <c r="AO15" i="5"/>
  <c r="AP15" i="5"/>
  <c r="AQ15" i="5"/>
  <c r="AR15" i="5"/>
  <c r="AS15" i="5"/>
  <c r="E17" i="5"/>
  <c r="F17" i="5"/>
  <c r="G17" i="5"/>
  <c r="H17" i="5"/>
  <c r="I17" i="5"/>
  <c r="J17" i="5"/>
  <c r="K17" i="5"/>
  <c r="L17" i="5"/>
  <c r="M17" i="5"/>
  <c r="N17" i="5"/>
  <c r="O17" i="5"/>
  <c r="P17" i="5"/>
  <c r="Q17" i="5"/>
  <c r="R17" i="5"/>
  <c r="S17" i="5"/>
  <c r="T17" i="5"/>
  <c r="U17" i="5"/>
  <c r="V17" i="5"/>
  <c r="W17" i="5"/>
  <c r="X17" i="5"/>
  <c r="Y17" i="5"/>
  <c r="Z17" i="5"/>
  <c r="AA17" i="5"/>
  <c r="AB17" i="5"/>
  <c r="AC17" i="5"/>
  <c r="AD17" i="5"/>
  <c r="AE17" i="5"/>
  <c r="AF17" i="5"/>
  <c r="AG17" i="5"/>
  <c r="AH17" i="5"/>
  <c r="AI17" i="5"/>
  <c r="AJ17" i="5"/>
  <c r="AK17" i="5"/>
  <c r="AL17" i="5"/>
  <c r="AM17" i="5"/>
  <c r="AN17" i="5"/>
  <c r="AO17" i="5"/>
  <c r="AP17" i="5"/>
  <c r="AQ17" i="5"/>
  <c r="AR17" i="5"/>
  <c r="AS17" i="5"/>
  <c r="E18" i="5"/>
  <c r="F18" i="5"/>
  <c r="G18" i="5"/>
  <c r="AV47" i="5" s="1"/>
  <c r="H18" i="5"/>
  <c r="I18" i="5"/>
  <c r="J18" i="5"/>
  <c r="K18" i="5"/>
  <c r="L18" i="5"/>
  <c r="M18" i="5"/>
  <c r="N18" i="5"/>
  <c r="O18" i="5"/>
  <c r="D18" i="5" s="1"/>
  <c r="P18" i="5"/>
  <c r="Q18" i="5"/>
  <c r="R18" i="5"/>
  <c r="S18" i="5"/>
  <c r="T18" i="5"/>
  <c r="U18" i="5"/>
  <c r="V18" i="5"/>
  <c r="W18" i="5"/>
  <c r="X18" i="5"/>
  <c r="Y18" i="5"/>
  <c r="Z18" i="5"/>
  <c r="AA18" i="5"/>
  <c r="AB18" i="5"/>
  <c r="AC18" i="5"/>
  <c r="AD18" i="5"/>
  <c r="AE18" i="5"/>
  <c r="AF18" i="5"/>
  <c r="AG18" i="5"/>
  <c r="AH18" i="5"/>
  <c r="AI18" i="5"/>
  <c r="AJ18" i="5"/>
  <c r="AK18" i="5"/>
  <c r="AL18" i="5"/>
  <c r="AM18" i="5"/>
  <c r="AN18" i="5"/>
  <c r="AO18" i="5"/>
  <c r="AP18" i="5"/>
  <c r="AQ18" i="5"/>
  <c r="AR18" i="5"/>
  <c r="AS18" i="5"/>
  <c r="E19" i="5"/>
  <c r="F19" i="5"/>
  <c r="G19" i="5"/>
  <c r="H19" i="5"/>
  <c r="I19" i="5"/>
  <c r="J19" i="5"/>
  <c r="K19" i="5"/>
  <c r="L19" i="5"/>
  <c r="M19" i="5"/>
  <c r="N19" i="5"/>
  <c r="O19" i="5"/>
  <c r="P19" i="5"/>
  <c r="Q19" i="5"/>
  <c r="R19" i="5"/>
  <c r="S19" i="5"/>
  <c r="T19" i="5"/>
  <c r="U19" i="5"/>
  <c r="V19" i="5"/>
  <c r="W19" i="5"/>
  <c r="X19" i="5"/>
  <c r="Y19" i="5"/>
  <c r="Z19" i="5"/>
  <c r="AA19" i="5"/>
  <c r="AB19" i="5"/>
  <c r="AC19" i="5"/>
  <c r="AD19" i="5"/>
  <c r="AE19" i="5"/>
  <c r="AF19" i="5"/>
  <c r="AG19" i="5"/>
  <c r="AH19" i="5"/>
  <c r="AI19" i="5"/>
  <c r="AJ19" i="5"/>
  <c r="AK19" i="5"/>
  <c r="AL19" i="5"/>
  <c r="AM19" i="5"/>
  <c r="AN19" i="5"/>
  <c r="AO19" i="5"/>
  <c r="AP19" i="5"/>
  <c r="AQ19" i="5"/>
  <c r="AR19" i="5"/>
  <c r="AS19" i="5"/>
  <c r="E21" i="5"/>
  <c r="F21" i="5"/>
  <c r="G21" i="5"/>
  <c r="H21" i="5"/>
  <c r="AY47" i="5" s="1"/>
  <c r="I21" i="5"/>
  <c r="J21" i="5"/>
  <c r="K21" i="5"/>
  <c r="L21" i="5"/>
  <c r="M21" i="5"/>
  <c r="N21" i="5"/>
  <c r="O21" i="5"/>
  <c r="P21" i="5"/>
  <c r="Q21" i="5"/>
  <c r="R21" i="5"/>
  <c r="S21" i="5"/>
  <c r="T21" i="5"/>
  <c r="U21" i="5"/>
  <c r="V21" i="5"/>
  <c r="W21" i="5"/>
  <c r="X21" i="5"/>
  <c r="Y21" i="5"/>
  <c r="Z21" i="5"/>
  <c r="AA21" i="5"/>
  <c r="AB21" i="5"/>
  <c r="AC21" i="5"/>
  <c r="AD21" i="5"/>
  <c r="AE21" i="5"/>
  <c r="AF21" i="5"/>
  <c r="AG21" i="5"/>
  <c r="AH21" i="5"/>
  <c r="AI21" i="5"/>
  <c r="AJ21" i="5"/>
  <c r="AK21" i="5"/>
  <c r="AL21" i="5"/>
  <c r="AM21" i="5"/>
  <c r="AN21" i="5"/>
  <c r="AO21" i="5"/>
  <c r="AP21" i="5"/>
  <c r="AQ21" i="5"/>
  <c r="AR21" i="5"/>
  <c r="AS21" i="5"/>
  <c r="E22" i="5"/>
  <c r="F22" i="5"/>
  <c r="G22" i="5"/>
  <c r="H22" i="5"/>
  <c r="I22" i="5"/>
  <c r="J22" i="5"/>
  <c r="K22" i="5"/>
  <c r="L22" i="5"/>
  <c r="M22" i="5"/>
  <c r="N22" i="5"/>
  <c r="O22" i="5"/>
  <c r="D22" i="5" s="1"/>
  <c r="P22" i="5"/>
  <c r="Q22" i="5"/>
  <c r="R22" i="5"/>
  <c r="S22" i="5"/>
  <c r="T22" i="5"/>
  <c r="U22" i="5"/>
  <c r="V22" i="5"/>
  <c r="W22" i="5"/>
  <c r="X22" i="5"/>
  <c r="Y22" i="5"/>
  <c r="Z22" i="5"/>
  <c r="AA22" i="5"/>
  <c r="AB22" i="5"/>
  <c r="AC22" i="5"/>
  <c r="AD22" i="5"/>
  <c r="AE22" i="5"/>
  <c r="AF22" i="5"/>
  <c r="AG22" i="5"/>
  <c r="AH22" i="5"/>
  <c r="AI22" i="5"/>
  <c r="AJ22" i="5"/>
  <c r="AK22" i="5"/>
  <c r="AL22" i="5"/>
  <c r="AM22" i="5"/>
  <c r="AN22" i="5"/>
  <c r="AO22" i="5"/>
  <c r="AP22" i="5"/>
  <c r="AQ22" i="5"/>
  <c r="AR22" i="5"/>
  <c r="AS22" i="5"/>
  <c r="E24" i="5"/>
  <c r="F24" i="5"/>
  <c r="G24" i="5"/>
  <c r="H24" i="5"/>
  <c r="I24" i="5"/>
  <c r="J24" i="5"/>
  <c r="K24" i="5"/>
  <c r="L24" i="5"/>
  <c r="M24" i="5"/>
  <c r="N24" i="5"/>
  <c r="O24" i="5"/>
  <c r="P24" i="5"/>
  <c r="Q24" i="5"/>
  <c r="R24" i="5"/>
  <c r="S24" i="5"/>
  <c r="T24" i="5"/>
  <c r="U24" i="5"/>
  <c r="V24" i="5"/>
  <c r="W24" i="5"/>
  <c r="X24" i="5"/>
  <c r="Y24" i="5"/>
  <c r="Z24" i="5"/>
  <c r="AA24" i="5"/>
  <c r="AB24" i="5"/>
  <c r="AC24" i="5"/>
  <c r="AD24" i="5"/>
  <c r="AE24" i="5"/>
  <c r="AF24" i="5"/>
  <c r="AG24" i="5"/>
  <c r="AH24" i="5"/>
  <c r="AI24" i="5"/>
  <c r="AJ24" i="5"/>
  <c r="AK24" i="5"/>
  <c r="AL24" i="5"/>
  <c r="AM24" i="5"/>
  <c r="AN24" i="5"/>
  <c r="AO24" i="5"/>
  <c r="AP24" i="5"/>
  <c r="AQ24" i="5"/>
  <c r="AR24" i="5"/>
  <c r="AS24" i="5"/>
  <c r="E25" i="5"/>
  <c r="F25" i="5"/>
  <c r="G25" i="5"/>
  <c r="H25" i="5"/>
  <c r="I25" i="5"/>
  <c r="J25" i="5"/>
  <c r="K25" i="5"/>
  <c r="L25" i="5"/>
  <c r="M25" i="5"/>
  <c r="N25" i="5"/>
  <c r="O25" i="5"/>
  <c r="P25" i="5"/>
  <c r="Q25" i="5"/>
  <c r="R25" i="5"/>
  <c r="S25" i="5"/>
  <c r="T25" i="5"/>
  <c r="U25" i="5"/>
  <c r="V25" i="5"/>
  <c r="W25" i="5"/>
  <c r="X25" i="5"/>
  <c r="Y25" i="5"/>
  <c r="Z25" i="5"/>
  <c r="AA25" i="5"/>
  <c r="AB25" i="5"/>
  <c r="AC25" i="5"/>
  <c r="AD25" i="5"/>
  <c r="AE25" i="5"/>
  <c r="AF25" i="5"/>
  <c r="AG25" i="5"/>
  <c r="AH25" i="5"/>
  <c r="AI25" i="5"/>
  <c r="AJ25" i="5"/>
  <c r="AK25" i="5"/>
  <c r="AL25" i="5"/>
  <c r="AM25" i="5"/>
  <c r="AN25" i="5"/>
  <c r="AO25" i="5"/>
  <c r="AP25" i="5"/>
  <c r="AQ25" i="5"/>
  <c r="AR25" i="5"/>
  <c r="AS25" i="5"/>
  <c r="E27" i="5"/>
  <c r="F27" i="5"/>
  <c r="G27" i="5"/>
  <c r="H27" i="5"/>
  <c r="I27" i="5"/>
  <c r="J27" i="5"/>
  <c r="K27" i="5"/>
  <c r="L27" i="5"/>
  <c r="M27" i="5"/>
  <c r="N27" i="5"/>
  <c r="O27" i="5"/>
  <c r="P27" i="5"/>
  <c r="Q27" i="5"/>
  <c r="R27" i="5"/>
  <c r="S27" i="5"/>
  <c r="T27" i="5"/>
  <c r="U27" i="5"/>
  <c r="V27" i="5"/>
  <c r="W27" i="5"/>
  <c r="X27" i="5"/>
  <c r="Y27" i="5"/>
  <c r="Z27" i="5"/>
  <c r="AA27" i="5"/>
  <c r="AB27" i="5"/>
  <c r="AC27" i="5"/>
  <c r="AD27" i="5"/>
  <c r="AE27" i="5"/>
  <c r="AF27" i="5"/>
  <c r="AG27" i="5"/>
  <c r="AH27" i="5"/>
  <c r="AI27" i="5"/>
  <c r="AJ27" i="5"/>
  <c r="AK27" i="5"/>
  <c r="AL27" i="5"/>
  <c r="AM27" i="5"/>
  <c r="AN27" i="5"/>
  <c r="AO27" i="5"/>
  <c r="AP27" i="5"/>
  <c r="AQ27" i="5"/>
  <c r="AR27" i="5"/>
  <c r="AS27" i="5"/>
  <c r="E28" i="5"/>
  <c r="F28" i="5"/>
  <c r="G28" i="5"/>
  <c r="H28" i="5"/>
  <c r="I28" i="5"/>
  <c r="J28" i="5"/>
  <c r="K28" i="5"/>
  <c r="L28" i="5"/>
  <c r="M28" i="5"/>
  <c r="N28" i="5"/>
  <c r="O28" i="5"/>
  <c r="P28" i="5"/>
  <c r="Q28" i="5"/>
  <c r="R28" i="5"/>
  <c r="S28" i="5"/>
  <c r="T28" i="5"/>
  <c r="U28" i="5"/>
  <c r="V28" i="5"/>
  <c r="W28" i="5"/>
  <c r="X28" i="5"/>
  <c r="Y28" i="5"/>
  <c r="Z28" i="5"/>
  <c r="AA28" i="5"/>
  <c r="AB28" i="5"/>
  <c r="AC28" i="5"/>
  <c r="AD28" i="5"/>
  <c r="AE28" i="5"/>
  <c r="AF28" i="5"/>
  <c r="AG28" i="5"/>
  <c r="AH28" i="5"/>
  <c r="AI28" i="5"/>
  <c r="AJ28" i="5"/>
  <c r="AK28" i="5"/>
  <c r="AL28" i="5"/>
  <c r="AM28" i="5"/>
  <c r="AN28" i="5"/>
  <c r="AO28" i="5"/>
  <c r="AP28" i="5"/>
  <c r="AQ28" i="5"/>
  <c r="AR28" i="5"/>
  <c r="AS28" i="5"/>
  <c r="E30" i="5"/>
  <c r="F30" i="5"/>
  <c r="G30" i="5"/>
  <c r="BH47" i="5" s="1"/>
  <c r="H30" i="5"/>
  <c r="I30" i="5"/>
  <c r="J30" i="5"/>
  <c r="K30" i="5"/>
  <c r="L30" i="5"/>
  <c r="M30" i="5"/>
  <c r="N30" i="5"/>
  <c r="O30" i="5"/>
  <c r="D30" i="5" s="1"/>
  <c r="P30" i="5"/>
  <c r="Q30" i="5"/>
  <c r="R30" i="5"/>
  <c r="S30" i="5"/>
  <c r="T30" i="5"/>
  <c r="U30" i="5"/>
  <c r="V30" i="5"/>
  <c r="W30" i="5"/>
  <c r="X30" i="5"/>
  <c r="Y30" i="5"/>
  <c r="Z30" i="5"/>
  <c r="AA30" i="5"/>
  <c r="AB30" i="5"/>
  <c r="AC30" i="5"/>
  <c r="AD30" i="5"/>
  <c r="AE30" i="5"/>
  <c r="AF30" i="5"/>
  <c r="AG30" i="5"/>
  <c r="AH30" i="5"/>
  <c r="AI30" i="5"/>
  <c r="AJ30" i="5"/>
  <c r="AK30" i="5"/>
  <c r="AL30" i="5"/>
  <c r="AM30" i="5"/>
  <c r="AN30" i="5"/>
  <c r="AO30" i="5"/>
  <c r="AP30" i="5"/>
  <c r="AQ30" i="5"/>
  <c r="AR30" i="5"/>
  <c r="AS30" i="5"/>
  <c r="E31" i="5"/>
  <c r="F31" i="5"/>
  <c r="G31" i="5"/>
  <c r="H31" i="5"/>
  <c r="I31" i="5"/>
  <c r="J31" i="5"/>
  <c r="K31" i="5"/>
  <c r="L31" i="5"/>
  <c r="M31" i="5"/>
  <c r="N31" i="5"/>
  <c r="O31" i="5"/>
  <c r="P31" i="5"/>
  <c r="Q31" i="5"/>
  <c r="R31" i="5"/>
  <c r="S31" i="5"/>
  <c r="T31" i="5"/>
  <c r="U31" i="5"/>
  <c r="V31" i="5"/>
  <c r="W31" i="5"/>
  <c r="X31" i="5"/>
  <c r="Y31" i="5"/>
  <c r="Z31" i="5"/>
  <c r="AA31" i="5"/>
  <c r="AB31" i="5"/>
  <c r="AC31" i="5"/>
  <c r="AD31" i="5"/>
  <c r="AE31" i="5"/>
  <c r="AF31" i="5"/>
  <c r="AG31" i="5"/>
  <c r="AH31" i="5"/>
  <c r="AI31" i="5"/>
  <c r="AJ31" i="5"/>
  <c r="AK31" i="5"/>
  <c r="AL31" i="5"/>
  <c r="AM31" i="5"/>
  <c r="AN31" i="5"/>
  <c r="AO31" i="5"/>
  <c r="AP31" i="5"/>
  <c r="AQ31" i="5"/>
  <c r="AR31" i="5"/>
  <c r="AS31" i="5"/>
  <c r="E33" i="5"/>
  <c r="F33" i="5"/>
  <c r="G33" i="5"/>
  <c r="H33" i="5"/>
  <c r="BK47" i="5" s="1"/>
  <c r="I33" i="5"/>
  <c r="J33" i="5"/>
  <c r="K33" i="5"/>
  <c r="L33" i="5"/>
  <c r="M33" i="5"/>
  <c r="N33" i="5"/>
  <c r="O33" i="5"/>
  <c r="P33" i="5"/>
  <c r="Q33" i="5"/>
  <c r="R33" i="5"/>
  <c r="S33" i="5"/>
  <c r="T33" i="5"/>
  <c r="U33" i="5"/>
  <c r="V33" i="5"/>
  <c r="W33" i="5"/>
  <c r="X33" i="5"/>
  <c r="Y33" i="5"/>
  <c r="Z33" i="5"/>
  <c r="AA33" i="5"/>
  <c r="AB33" i="5"/>
  <c r="AC33" i="5"/>
  <c r="AD33" i="5"/>
  <c r="AE33" i="5"/>
  <c r="AF33" i="5"/>
  <c r="AG33" i="5"/>
  <c r="AH33" i="5"/>
  <c r="AI33" i="5"/>
  <c r="AJ33" i="5"/>
  <c r="AK33" i="5"/>
  <c r="AL33" i="5"/>
  <c r="AM33" i="5"/>
  <c r="AN33" i="5"/>
  <c r="AO33" i="5"/>
  <c r="AP33" i="5"/>
  <c r="AQ33" i="5"/>
  <c r="AR33" i="5"/>
  <c r="AS33" i="5"/>
  <c r="E34" i="5"/>
  <c r="F34" i="5"/>
  <c r="G34" i="5"/>
  <c r="H34" i="5"/>
  <c r="I34" i="5"/>
  <c r="J34" i="5"/>
  <c r="K34" i="5"/>
  <c r="L34" i="5"/>
  <c r="M34" i="5"/>
  <c r="N34" i="5"/>
  <c r="O34" i="5"/>
  <c r="P34" i="5"/>
  <c r="Q34" i="5"/>
  <c r="R34" i="5"/>
  <c r="S34" i="5"/>
  <c r="T34" i="5"/>
  <c r="U34" i="5"/>
  <c r="V34" i="5"/>
  <c r="W34" i="5"/>
  <c r="X34" i="5"/>
  <c r="Y34" i="5"/>
  <c r="Z34" i="5"/>
  <c r="AA34" i="5"/>
  <c r="AB34" i="5"/>
  <c r="AC34" i="5"/>
  <c r="AD34" i="5"/>
  <c r="AE34" i="5"/>
  <c r="AF34" i="5"/>
  <c r="AG34" i="5"/>
  <c r="AH34" i="5"/>
  <c r="AI34" i="5"/>
  <c r="AJ34" i="5"/>
  <c r="AK34" i="5"/>
  <c r="AL34" i="5"/>
  <c r="AM34" i="5"/>
  <c r="AN34" i="5"/>
  <c r="AO34" i="5"/>
  <c r="AP34" i="5"/>
  <c r="AQ34" i="5"/>
  <c r="AR34" i="5"/>
  <c r="AS34" i="5"/>
  <c r="E36" i="5"/>
  <c r="F36" i="5"/>
  <c r="G36" i="5"/>
  <c r="H36" i="5"/>
  <c r="I36" i="5"/>
  <c r="J36" i="5"/>
  <c r="K36" i="5"/>
  <c r="L36" i="5"/>
  <c r="M36" i="5"/>
  <c r="N36" i="5"/>
  <c r="O36" i="5"/>
  <c r="P36" i="5"/>
  <c r="Q36" i="5"/>
  <c r="R36" i="5"/>
  <c r="S36" i="5"/>
  <c r="T36" i="5"/>
  <c r="U36" i="5"/>
  <c r="V36" i="5"/>
  <c r="W36" i="5"/>
  <c r="X36" i="5"/>
  <c r="Y36" i="5"/>
  <c r="Z36" i="5"/>
  <c r="AA36" i="5"/>
  <c r="AB36" i="5"/>
  <c r="AC36" i="5"/>
  <c r="AD36" i="5"/>
  <c r="AE36" i="5"/>
  <c r="AF36" i="5"/>
  <c r="AG36" i="5"/>
  <c r="AH36" i="5"/>
  <c r="AI36" i="5"/>
  <c r="AJ36" i="5"/>
  <c r="AK36" i="5"/>
  <c r="AL36" i="5"/>
  <c r="AM36" i="5"/>
  <c r="AN36" i="5"/>
  <c r="AO36" i="5"/>
  <c r="AP36" i="5"/>
  <c r="AQ36" i="5"/>
  <c r="AR36" i="5"/>
  <c r="AS36" i="5"/>
  <c r="E37" i="5"/>
  <c r="F37" i="5"/>
  <c r="G37" i="5"/>
  <c r="H37" i="5"/>
  <c r="I37" i="5"/>
  <c r="J37" i="5"/>
  <c r="K37" i="5"/>
  <c r="L37" i="5"/>
  <c r="M37" i="5"/>
  <c r="N37" i="5"/>
  <c r="O37" i="5"/>
  <c r="P37" i="5"/>
  <c r="Q37" i="5"/>
  <c r="R37" i="5"/>
  <c r="S37" i="5"/>
  <c r="T37" i="5"/>
  <c r="U37" i="5"/>
  <c r="V37" i="5"/>
  <c r="W37" i="5"/>
  <c r="X37" i="5"/>
  <c r="Y37" i="5"/>
  <c r="Z37" i="5"/>
  <c r="AA37" i="5"/>
  <c r="AB37" i="5"/>
  <c r="AC37" i="5"/>
  <c r="AD37" i="5"/>
  <c r="AE37" i="5"/>
  <c r="AF37" i="5"/>
  <c r="AG37" i="5"/>
  <c r="AH37" i="5"/>
  <c r="AI37" i="5"/>
  <c r="AJ37" i="5"/>
  <c r="AK37" i="5"/>
  <c r="AL37" i="5"/>
  <c r="AM37" i="5"/>
  <c r="AN37" i="5"/>
  <c r="AO37" i="5"/>
  <c r="AP37" i="5"/>
  <c r="AQ37" i="5"/>
  <c r="AR37" i="5"/>
  <c r="AS37" i="5"/>
  <c r="E39" i="5"/>
  <c r="F39" i="5"/>
  <c r="G39" i="5"/>
  <c r="H39" i="5"/>
  <c r="I39" i="5"/>
  <c r="J39" i="5"/>
  <c r="K39" i="5"/>
  <c r="L39" i="5"/>
  <c r="M39" i="5"/>
  <c r="N39" i="5"/>
  <c r="O39" i="5"/>
  <c r="P39" i="5"/>
  <c r="Q39" i="5"/>
  <c r="R39" i="5"/>
  <c r="S39" i="5"/>
  <c r="T39" i="5"/>
  <c r="U39" i="5"/>
  <c r="V39" i="5"/>
  <c r="W39" i="5"/>
  <c r="X39" i="5"/>
  <c r="Y39" i="5"/>
  <c r="Z39" i="5"/>
  <c r="AA39" i="5"/>
  <c r="AB39" i="5"/>
  <c r="AC39" i="5"/>
  <c r="AD39" i="5"/>
  <c r="AE39" i="5"/>
  <c r="AF39" i="5"/>
  <c r="AG39" i="5"/>
  <c r="AH39" i="5"/>
  <c r="AI39" i="5"/>
  <c r="AJ39" i="5"/>
  <c r="AK39" i="5"/>
  <c r="AL39" i="5"/>
  <c r="AM39" i="5"/>
  <c r="AN39" i="5"/>
  <c r="AO39" i="5"/>
  <c r="AP39" i="5"/>
  <c r="AQ39" i="5"/>
  <c r="AR39" i="5"/>
  <c r="AS39" i="5"/>
  <c r="E40" i="5"/>
  <c r="F40" i="5"/>
  <c r="G40" i="5"/>
  <c r="H40" i="5"/>
  <c r="I40" i="5"/>
  <c r="J40" i="5"/>
  <c r="K40" i="5"/>
  <c r="L40" i="5"/>
  <c r="M40" i="5"/>
  <c r="N40" i="5"/>
  <c r="O40" i="5"/>
  <c r="P40" i="5"/>
  <c r="Q40" i="5"/>
  <c r="R40" i="5"/>
  <c r="S40" i="5"/>
  <c r="T40" i="5"/>
  <c r="U40" i="5"/>
  <c r="V40" i="5"/>
  <c r="W40" i="5"/>
  <c r="X40" i="5"/>
  <c r="Y40" i="5"/>
  <c r="Z40" i="5"/>
  <c r="AA40" i="5"/>
  <c r="AB40" i="5"/>
  <c r="AC40" i="5"/>
  <c r="AD40" i="5"/>
  <c r="AE40" i="5"/>
  <c r="AF40" i="5"/>
  <c r="AG40" i="5"/>
  <c r="AH40" i="5"/>
  <c r="AI40" i="5"/>
  <c r="AJ40" i="5"/>
  <c r="AK40" i="5"/>
  <c r="AL40" i="5"/>
  <c r="AM40" i="5"/>
  <c r="AN40" i="5"/>
  <c r="AO40" i="5"/>
  <c r="AP40" i="5"/>
  <c r="AQ40" i="5"/>
  <c r="AR40" i="5"/>
  <c r="AS40" i="5"/>
  <c r="E41" i="5"/>
  <c r="F41" i="5"/>
  <c r="G41" i="5"/>
  <c r="H41" i="5"/>
  <c r="BB48" i="5" s="1"/>
  <c r="I41" i="5"/>
  <c r="J41" i="5"/>
  <c r="K41" i="5"/>
  <c r="L41" i="5"/>
  <c r="M41" i="5"/>
  <c r="N41" i="5"/>
  <c r="O41" i="5"/>
  <c r="P41" i="5"/>
  <c r="Q41" i="5"/>
  <c r="R41" i="5"/>
  <c r="S41" i="5"/>
  <c r="T41" i="5"/>
  <c r="U41" i="5"/>
  <c r="V41" i="5"/>
  <c r="W41" i="5"/>
  <c r="X41" i="5"/>
  <c r="Y41" i="5"/>
  <c r="Z41" i="5"/>
  <c r="AA41" i="5"/>
  <c r="AB41" i="5"/>
  <c r="AC41" i="5"/>
  <c r="AD41" i="5"/>
  <c r="AE41" i="5"/>
  <c r="AF41" i="5"/>
  <c r="AG41" i="5"/>
  <c r="AH41" i="5"/>
  <c r="AI41" i="5"/>
  <c r="AJ41" i="5"/>
  <c r="AK41" i="5"/>
  <c r="AL41" i="5"/>
  <c r="AM41" i="5"/>
  <c r="AN41" i="5"/>
  <c r="AO41" i="5"/>
  <c r="AP41" i="5"/>
  <c r="AQ41" i="5"/>
  <c r="AR41" i="5"/>
  <c r="AS41" i="5"/>
  <c r="E43" i="5"/>
  <c r="F43" i="5"/>
  <c r="G43" i="5"/>
  <c r="H43" i="5"/>
  <c r="I43" i="5"/>
  <c r="J43" i="5"/>
  <c r="K43" i="5"/>
  <c r="L43" i="5"/>
  <c r="M43" i="5"/>
  <c r="N43" i="5"/>
  <c r="O43" i="5"/>
  <c r="P43" i="5"/>
  <c r="Q43" i="5"/>
  <c r="R43" i="5"/>
  <c r="S43" i="5"/>
  <c r="T43" i="5"/>
  <c r="U43" i="5"/>
  <c r="V43" i="5"/>
  <c r="W43" i="5"/>
  <c r="X43" i="5"/>
  <c r="Y43" i="5"/>
  <c r="Z43" i="5"/>
  <c r="AA43" i="5"/>
  <c r="AB43" i="5"/>
  <c r="AC43" i="5"/>
  <c r="AD43" i="5"/>
  <c r="AE43" i="5"/>
  <c r="AF43" i="5"/>
  <c r="AG43" i="5"/>
  <c r="AH43" i="5"/>
  <c r="AI43" i="5"/>
  <c r="AJ43" i="5"/>
  <c r="AK43" i="5"/>
  <c r="AL43" i="5"/>
  <c r="AM43" i="5"/>
  <c r="AN43" i="5"/>
  <c r="AO43" i="5"/>
  <c r="AP43" i="5"/>
  <c r="AQ43" i="5"/>
  <c r="AR43" i="5"/>
  <c r="AS43" i="5"/>
  <c r="E44" i="5"/>
  <c r="F44" i="5"/>
  <c r="G44" i="5"/>
  <c r="BE48" i="5" s="1"/>
  <c r="H44" i="5"/>
  <c r="I44" i="5"/>
  <c r="J44" i="5"/>
  <c r="K44" i="5"/>
  <c r="L44" i="5"/>
  <c r="M44" i="5"/>
  <c r="N44" i="5"/>
  <c r="O44" i="5"/>
  <c r="D44" i="5" s="1"/>
  <c r="P44" i="5"/>
  <c r="Q44" i="5"/>
  <c r="R44" i="5"/>
  <c r="S44" i="5"/>
  <c r="T44" i="5"/>
  <c r="U44" i="5"/>
  <c r="V44" i="5"/>
  <c r="W44" i="5"/>
  <c r="X44" i="5"/>
  <c r="Y44" i="5"/>
  <c r="Z44" i="5"/>
  <c r="AA44" i="5"/>
  <c r="AB44" i="5"/>
  <c r="AC44" i="5"/>
  <c r="AD44" i="5"/>
  <c r="AE44" i="5"/>
  <c r="AF44" i="5"/>
  <c r="AG44" i="5"/>
  <c r="AH44" i="5"/>
  <c r="AI44" i="5"/>
  <c r="AJ44" i="5"/>
  <c r="AK44" i="5"/>
  <c r="AL44" i="5"/>
  <c r="AM44" i="5"/>
  <c r="AN44" i="5"/>
  <c r="AO44" i="5"/>
  <c r="AP44" i="5"/>
  <c r="AQ44" i="5"/>
  <c r="AR44" i="5"/>
  <c r="AS44" i="5"/>
  <c r="E45" i="5"/>
  <c r="F45" i="5"/>
  <c r="G45" i="5"/>
  <c r="H45" i="5"/>
  <c r="BE43" i="5" s="1"/>
  <c r="I45" i="5"/>
  <c r="J45" i="5"/>
  <c r="K45" i="5"/>
  <c r="L45" i="5"/>
  <c r="M45" i="5"/>
  <c r="N45" i="5"/>
  <c r="O45" i="5"/>
  <c r="P45" i="5"/>
  <c r="Q45" i="5"/>
  <c r="R45" i="5"/>
  <c r="S45" i="5"/>
  <c r="T45" i="5"/>
  <c r="U45" i="5"/>
  <c r="V45" i="5"/>
  <c r="W45" i="5"/>
  <c r="X45" i="5"/>
  <c r="Y45" i="5"/>
  <c r="Z45" i="5"/>
  <c r="AA45" i="5"/>
  <c r="AB45" i="5"/>
  <c r="AC45" i="5"/>
  <c r="AD45" i="5"/>
  <c r="AE45" i="5"/>
  <c r="AF45" i="5"/>
  <c r="AG45" i="5"/>
  <c r="AH45" i="5"/>
  <c r="AI45" i="5"/>
  <c r="AJ45" i="5"/>
  <c r="AK45" i="5"/>
  <c r="AL45" i="5"/>
  <c r="AM45" i="5"/>
  <c r="AN45" i="5"/>
  <c r="AO45" i="5"/>
  <c r="AP45" i="5"/>
  <c r="AQ45" i="5"/>
  <c r="AR45" i="5"/>
  <c r="AS45" i="5"/>
  <c r="E46" i="5"/>
  <c r="F46" i="5"/>
  <c r="G46" i="5"/>
  <c r="H46" i="5"/>
  <c r="I46" i="5"/>
  <c r="J46" i="5"/>
  <c r="K46" i="5"/>
  <c r="L46" i="5"/>
  <c r="M46" i="5"/>
  <c r="N46" i="5"/>
  <c r="O46" i="5"/>
  <c r="D46" i="5" s="1"/>
  <c r="P46" i="5"/>
  <c r="Q46" i="5"/>
  <c r="BI43" i="5" s="1"/>
  <c r="R46" i="5"/>
  <c r="S46" i="5"/>
  <c r="T46" i="5"/>
  <c r="U46" i="5"/>
  <c r="V46" i="5"/>
  <c r="W46" i="5"/>
  <c r="X46" i="5"/>
  <c r="Y46" i="5"/>
  <c r="Z46" i="5"/>
  <c r="AA46" i="5"/>
  <c r="AB46" i="5"/>
  <c r="AC46" i="5"/>
  <c r="AD46" i="5"/>
  <c r="AE46" i="5"/>
  <c r="AF46" i="5"/>
  <c r="AG46" i="5"/>
  <c r="AH46" i="5"/>
  <c r="AI46" i="5"/>
  <c r="AJ46" i="5"/>
  <c r="AK46" i="5"/>
  <c r="AL46" i="5"/>
  <c r="AM46" i="5"/>
  <c r="AN46" i="5"/>
  <c r="AO46" i="5"/>
  <c r="AP46" i="5"/>
  <c r="AQ46" i="5"/>
  <c r="AR46" i="5"/>
  <c r="AS46" i="5"/>
  <c r="E47" i="5"/>
  <c r="F47" i="5"/>
  <c r="G47" i="5"/>
  <c r="H47" i="5"/>
  <c r="I47" i="5"/>
  <c r="J47" i="5"/>
  <c r="K47" i="5"/>
  <c r="L47" i="5"/>
  <c r="M47" i="5"/>
  <c r="N47" i="5"/>
  <c r="O47" i="5"/>
  <c r="P47" i="5"/>
  <c r="D47" i="5" s="1"/>
  <c r="AU42" i="5" s="1"/>
  <c r="Q47" i="5"/>
  <c r="R47" i="5"/>
  <c r="S47" i="5"/>
  <c r="T47" i="5"/>
  <c r="AX44" i="5" s="1"/>
  <c r="U47" i="5"/>
  <c r="V47" i="5"/>
  <c r="W47" i="5"/>
  <c r="X47" i="5"/>
  <c r="Y47" i="5"/>
  <c r="Z47" i="5"/>
  <c r="AA47" i="5"/>
  <c r="AB47" i="5"/>
  <c r="AC47" i="5"/>
  <c r="AD47" i="5"/>
  <c r="AE47" i="5"/>
  <c r="AF47" i="5"/>
  <c r="AZ44" i="5" s="1"/>
  <c r="AG47" i="5"/>
  <c r="AH47" i="5"/>
  <c r="AI47" i="5"/>
  <c r="AJ47" i="5"/>
  <c r="AK47" i="5"/>
  <c r="AL47" i="5"/>
  <c r="AM47" i="5"/>
  <c r="AN47" i="5"/>
  <c r="AO47" i="5"/>
  <c r="AP47" i="5"/>
  <c r="AQ47" i="5"/>
  <c r="AR47" i="5"/>
  <c r="AS47" i="5"/>
  <c r="E49" i="5"/>
  <c r="F49" i="5"/>
  <c r="G49" i="5"/>
  <c r="H49" i="5"/>
  <c r="BJ48" i="5" s="1"/>
  <c r="I49" i="5"/>
  <c r="J49" i="5"/>
  <c r="K49" i="5"/>
  <c r="L49" i="5"/>
  <c r="M49" i="5"/>
  <c r="N49" i="5"/>
  <c r="O49" i="5"/>
  <c r="P49" i="5"/>
  <c r="D49" i="5" s="1"/>
  <c r="AW42" i="5" s="1"/>
  <c r="Q49" i="5"/>
  <c r="R49" i="5"/>
  <c r="S49" i="5"/>
  <c r="T49" i="5"/>
  <c r="U49" i="5"/>
  <c r="V49" i="5"/>
  <c r="W49" i="5"/>
  <c r="X49" i="5"/>
  <c r="Y49" i="5"/>
  <c r="Z49" i="5"/>
  <c r="AA49" i="5"/>
  <c r="AB49" i="5"/>
  <c r="AC49" i="5"/>
  <c r="AD49" i="5"/>
  <c r="AE49" i="5"/>
  <c r="AF49" i="5"/>
  <c r="AG49" i="5"/>
  <c r="AH49" i="5"/>
  <c r="AI49" i="5"/>
  <c r="AJ49" i="5"/>
  <c r="AK49" i="5"/>
  <c r="AL49" i="5"/>
  <c r="AM49" i="5"/>
  <c r="AN49" i="5"/>
  <c r="AO49" i="5"/>
  <c r="AP49" i="5"/>
  <c r="AQ49" i="5"/>
  <c r="AR49" i="5"/>
  <c r="AS49" i="5"/>
  <c r="E50" i="5"/>
  <c r="F50" i="5"/>
  <c r="G50" i="5"/>
  <c r="H50" i="5"/>
  <c r="I50" i="5"/>
  <c r="J50" i="5"/>
  <c r="K50" i="5"/>
  <c r="L50" i="5"/>
  <c r="M50" i="5"/>
  <c r="N50" i="5"/>
  <c r="O50" i="5"/>
  <c r="P50" i="5"/>
  <c r="Q50" i="5"/>
  <c r="R50" i="5"/>
  <c r="S50" i="5"/>
  <c r="T50" i="5"/>
  <c r="U50" i="5"/>
  <c r="V50" i="5"/>
  <c r="W50" i="5"/>
  <c r="X50" i="5"/>
  <c r="Y50" i="5"/>
  <c r="Z50" i="5"/>
  <c r="AA50" i="5"/>
  <c r="AB50" i="5"/>
  <c r="AC50" i="5"/>
  <c r="AD50" i="5"/>
  <c r="AE50" i="5"/>
  <c r="AF50" i="5"/>
  <c r="AG50" i="5"/>
  <c r="AH50" i="5"/>
  <c r="AI50" i="5"/>
  <c r="AJ50" i="5"/>
  <c r="AK50" i="5"/>
  <c r="AL50" i="5"/>
  <c r="AM50" i="5"/>
  <c r="AN50" i="5"/>
  <c r="AO50" i="5"/>
  <c r="AP50" i="5"/>
  <c r="AQ50" i="5"/>
  <c r="AR50" i="5"/>
  <c r="AS50" i="5"/>
  <c r="E51" i="5"/>
  <c r="F51" i="5"/>
  <c r="G51" i="5"/>
  <c r="H51" i="5"/>
  <c r="I51" i="5"/>
  <c r="J51" i="5"/>
  <c r="K51" i="5"/>
  <c r="L51" i="5"/>
  <c r="M51" i="5"/>
  <c r="N51" i="5"/>
  <c r="O51" i="5"/>
  <c r="P51" i="5"/>
  <c r="D51" i="5" s="1"/>
  <c r="AY42" i="5" s="1"/>
  <c r="Q51" i="5"/>
  <c r="R51" i="5"/>
  <c r="S51" i="5"/>
  <c r="T51" i="5"/>
  <c r="U51" i="5"/>
  <c r="V51" i="5"/>
  <c r="W51" i="5"/>
  <c r="X51" i="5"/>
  <c r="Y51" i="5"/>
  <c r="Z51" i="5"/>
  <c r="AA51" i="5"/>
  <c r="AB51" i="5"/>
  <c r="AC51" i="5"/>
  <c r="AD51" i="5"/>
  <c r="AE51" i="5"/>
  <c r="AF51" i="5"/>
  <c r="AG51" i="5"/>
  <c r="AH51" i="5"/>
  <c r="AI51" i="5"/>
  <c r="AJ51" i="5"/>
  <c r="AK51" i="5"/>
  <c r="AL51" i="5"/>
  <c r="AM51" i="5"/>
  <c r="AN51" i="5"/>
  <c r="AO51" i="5"/>
  <c r="AP51" i="5"/>
  <c r="AQ51" i="5"/>
  <c r="AR51" i="5"/>
  <c r="AS51" i="5"/>
  <c r="E52" i="5"/>
  <c r="F52" i="5"/>
  <c r="G52" i="5"/>
  <c r="AV49" i="5" s="1"/>
  <c r="H52" i="5"/>
  <c r="I52" i="5"/>
  <c r="J52" i="5"/>
  <c r="K52" i="5"/>
  <c r="L52" i="5"/>
  <c r="M52" i="5"/>
  <c r="N52" i="5"/>
  <c r="O52" i="5"/>
  <c r="D52" i="5" s="1"/>
  <c r="P52" i="5"/>
  <c r="Q52" i="5"/>
  <c r="R52" i="5"/>
  <c r="S52" i="5"/>
  <c r="T52" i="5"/>
  <c r="U52" i="5"/>
  <c r="V52" i="5"/>
  <c r="W52" i="5"/>
  <c r="X52" i="5"/>
  <c r="Y52" i="5"/>
  <c r="Z52" i="5"/>
  <c r="AA52" i="5"/>
  <c r="AB52" i="5"/>
  <c r="AC52" i="5"/>
  <c r="AD52" i="5"/>
  <c r="AE52" i="5"/>
  <c r="AF52" i="5"/>
  <c r="AG52" i="5"/>
  <c r="AH52" i="5"/>
  <c r="AI52" i="5"/>
  <c r="AJ52" i="5"/>
  <c r="AK52" i="5"/>
  <c r="AL52" i="5"/>
  <c r="AM52" i="5"/>
  <c r="AN52" i="5"/>
  <c r="AO52" i="5"/>
  <c r="AP52" i="5"/>
  <c r="AQ52" i="5"/>
  <c r="AR52" i="5"/>
  <c r="AS52" i="5"/>
  <c r="E53" i="5"/>
  <c r="F53" i="5"/>
  <c r="G53" i="5"/>
  <c r="H53" i="5"/>
  <c r="I53" i="5"/>
  <c r="J53" i="5"/>
  <c r="K53" i="5"/>
  <c r="L53" i="5"/>
  <c r="M53" i="5"/>
  <c r="N53" i="5"/>
  <c r="O53" i="5"/>
  <c r="P53" i="5"/>
  <c r="D53" i="5" s="1"/>
  <c r="Q53" i="5"/>
  <c r="R53" i="5"/>
  <c r="S53" i="5"/>
  <c r="T53" i="5"/>
  <c r="U53" i="5"/>
  <c r="V53" i="5"/>
  <c r="W53" i="5"/>
  <c r="X53" i="5"/>
  <c r="Y53" i="5"/>
  <c r="Z53" i="5"/>
  <c r="AA53" i="5"/>
  <c r="AB53" i="5"/>
  <c r="AC53" i="5"/>
  <c r="AD53" i="5"/>
  <c r="AE53" i="5"/>
  <c r="AF53" i="5"/>
  <c r="AG53" i="5"/>
  <c r="AH53" i="5"/>
  <c r="AI53" i="5"/>
  <c r="AJ53" i="5"/>
  <c r="AK53" i="5"/>
  <c r="AL53" i="5"/>
  <c r="AM53" i="5"/>
  <c r="AN53" i="5"/>
  <c r="AO53" i="5"/>
  <c r="AP53" i="5"/>
  <c r="AQ53" i="5"/>
  <c r="AR53" i="5"/>
  <c r="AS53" i="5"/>
  <c r="E54" i="5"/>
  <c r="F54" i="5"/>
  <c r="G54" i="5"/>
  <c r="AX49" i="5" s="1"/>
  <c r="H54" i="5"/>
  <c r="I54" i="5"/>
  <c r="J54" i="5"/>
  <c r="K54" i="5"/>
  <c r="L54" i="5"/>
  <c r="M54" i="5"/>
  <c r="N54" i="5"/>
  <c r="O54" i="5"/>
  <c r="P54" i="5"/>
  <c r="Q54" i="5"/>
  <c r="R54" i="5"/>
  <c r="S54" i="5"/>
  <c r="T54" i="5"/>
  <c r="U54" i="5"/>
  <c r="V54" i="5"/>
  <c r="W54" i="5"/>
  <c r="X54" i="5"/>
  <c r="Y54" i="5"/>
  <c r="Z54" i="5"/>
  <c r="AA54" i="5"/>
  <c r="AB54" i="5"/>
  <c r="AC54" i="5"/>
  <c r="AD54" i="5"/>
  <c r="AE54" i="5"/>
  <c r="AF54" i="5"/>
  <c r="AG54" i="5"/>
  <c r="AH54" i="5"/>
  <c r="AI54" i="5"/>
  <c r="AJ54" i="5"/>
  <c r="AK54" i="5"/>
  <c r="AL54" i="5"/>
  <c r="AM54" i="5"/>
  <c r="AN54" i="5"/>
  <c r="AO54" i="5"/>
  <c r="AP54" i="5"/>
  <c r="AQ54" i="5"/>
  <c r="AR54" i="5"/>
  <c r="AS54" i="5"/>
  <c r="E55" i="5"/>
  <c r="F55" i="5"/>
  <c r="G55" i="5"/>
  <c r="H55" i="5"/>
  <c r="I55" i="5"/>
  <c r="J55" i="5"/>
  <c r="K55" i="5"/>
  <c r="L55" i="5"/>
  <c r="M55" i="5"/>
  <c r="N55" i="5"/>
  <c r="O55" i="5"/>
  <c r="P55" i="5"/>
  <c r="D55" i="5" s="1"/>
  <c r="BC42" i="5" s="1"/>
  <c r="Q55" i="5"/>
  <c r="R55" i="5"/>
  <c r="S55" i="5"/>
  <c r="T55" i="5"/>
  <c r="U55" i="5"/>
  <c r="V55" i="5"/>
  <c r="W55" i="5"/>
  <c r="X55" i="5"/>
  <c r="Y55" i="5"/>
  <c r="Z55" i="5"/>
  <c r="AA55" i="5"/>
  <c r="AB55" i="5"/>
  <c r="AC55" i="5"/>
  <c r="AD55" i="5"/>
  <c r="AE55" i="5"/>
  <c r="AF55" i="5"/>
  <c r="AG55" i="5"/>
  <c r="AH55" i="5"/>
  <c r="AI55" i="5"/>
  <c r="AJ55" i="5"/>
  <c r="AK55" i="5"/>
  <c r="AL55" i="5"/>
  <c r="AM55" i="5"/>
  <c r="AN55" i="5"/>
  <c r="AO55" i="5"/>
  <c r="AP55" i="5"/>
  <c r="AQ55" i="5"/>
  <c r="AR55" i="5"/>
  <c r="AS55" i="5"/>
  <c r="E56" i="5"/>
  <c r="F56" i="5"/>
  <c r="G56" i="5"/>
  <c r="AZ49" i="5" s="1"/>
  <c r="H56" i="5"/>
  <c r="I56" i="5"/>
  <c r="J56" i="5"/>
  <c r="K56" i="5"/>
  <c r="L56" i="5"/>
  <c r="M56" i="5"/>
  <c r="N56" i="5"/>
  <c r="O56" i="5"/>
  <c r="P56" i="5"/>
  <c r="Q56" i="5"/>
  <c r="R56" i="5"/>
  <c r="S56" i="5"/>
  <c r="T56" i="5"/>
  <c r="U56" i="5"/>
  <c r="V56" i="5"/>
  <c r="W56" i="5"/>
  <c r="X56" i="5"/>
  <c r="Y56" i="5"/>
  <c r="Z56" i="5"/>
  <c r="AA56" i="5"/>
  <c r="AB56" i="5"/>
  <c r="AC56" i="5"/>
  <c r="AD56" i="5"/>
  <c r="AE56" i="5"/>
  <c r="AF56" i="5"/>
  <c r="AG56" i="5"/>
  <c r="AH56" i="5"/>
  <c r="AI56" i="5"/>
  <c r="AJ56" i="5"/>
  <c r="AK56" i="5"/>
  <c r="AL56" i="5"/>
  <c r="AM56" i="5"/>
  <c r="AN56" i="5"/>
  <c r="AO56" i="5"/>
  <c r="AP56" i="5"/>
  <c r="AQ56" i="5"/>
  <c r="AR56" i="5"/>
  <c r="AS56" i="5"/>
  <c r="E57" i="5"/>
  <c r="F57" i="5"/>
  <c r="G57" i="5"/>
  <c r="H57" i="5"/>
  <c r="I57" i="5"/>
  <c r="J57" i="5"/>
  <c r="K57" i="5"/>
  <c r="L57" i="5"/>
  <c r="M57" i="5"/>
  <c r="N57" i="5"/>
  <c r="O57" i="5"/>
  <c r="P57" i="5"/>
  <c r="D57" i="5" s="1"/>
  <c r="BE42" i="5" s="1"/>
  <c r="Q57" i="5"/>
  <c r="R57" i="5"/>
  <c r="S57" i="5"/>
  <c r="T57" i="5"/>
  <c r="U57" i="5"/>
  <c r="V57" i="5"/>
  <c r="W57" i="5"/>
  <c r="X57" i="5"/>
  <c r="Y57" i="5"/>
  <c r="Z57" i="5"/>
  <c r="AA57" i="5"/>
  <c r="AB57" i="5"/>
  <c r="AC57" i="5"/>
  <c r="AD57" i="5"/>
  <c r="AE57" i="5"/>
  <c r="AF57" i="5"/>
  <c r="AG57" i="5"/>
  <c r="AH57" i="5"/>
  <c r="AI57" i="5"/>
  <c r="AJ57" i="5"/>
  <c r="AK57" i="5"/>
  <c r="AL57" i="5"/>
  <c r="AM57" i="5"/>
  <c r="AN57" i="5"/>
  <c r="AO57" i="5"/>
  <c r="AP57" i="5"/>
  <c r="AQ57" i="5"/>
  <c r="AR57" i="5"/>
  <c r="AS57" i="5"/>
  <c r="E58" i="5"/>
  <c r="F58" i="5"/>
  <c r="G58" i="5"/>
  <c r="BB49" i="5" s="1"/>
  <c r="H58" i="5"/>
  <c r="I58" i="5"/>
  <c r="J58" i="5"/>
  <c r="K58" i="5"/>
  <c r="L58" i="5"/>
  <c r="M58" i="5"/>
  <c r="N58" i="5"/>
  <c r="O58" i="5"/>
  <c r="P58" i="5"/>
  <c r="Q58" i="5"/>
  <c r="R58" i="5"/>
  <c r="S58" i="5"/>
  <c r="T58" i="5"/>
  <c r="U58" i="5"/>
  <c r="V58" i="5"/>
  <c r="W58" i="5"/>
  <c r="X58" i="5"/>
  <c r="Y58" i="5"/>
  <c r="Z58" i="5"/>
  <c r="AA58" i="5"/>
  <c r="AB58" i="5"/>
  <c r="AC58" i="5"/>
  <c r="AD58" i="5"/>
  <c r="AE58" i="5"/>
  <c r="AF58" i="5"/>
  <c r="AG58" i="5"/>
  <c r="AH58" i="5"/>
  <c r="AI58" i="5"/>
  <c r="AJ58" i="5"/>
  <c r="AK58" i="5"/>
  <c r="AL58" i="5"/>
  <c r="AM58" i="5"/>
  <c r="AN58" i="5"/>
  <c r="AO58" i="5"/>
  <c r="AP58" i="5"/>
  <c r="AQ58" i="5"/>
  <c r="AR58" i="5"/>
  <c r="AS58" i="5"/>
  <c r="E59" i="5"/>
  <c r="F59" i="5"/>
  <c r="G59" i="5"/>
  <c r="H59" i="5"/>
  <c r="BB54" i="5" s="1"/>
  <c r="I59" i="5"/>
  <c r="J59" i="5"/>
  <c r="K59" i="5"/>
  <c r="L59" i="5"/>
  <c r="BD54" i="5" s="1"/>
  <c r="M59" i="5"/>
  <c r="N59" i="5"/>
  <c r="O59" i="5"/>
  <c r="P59" i="5"/>
  <c r="D59" i="5" s="1"/>
  <c r="Q59" i="5"/>
  <c r="R59" i="5"/>
  <c r="S59" i="5"/>
  <c r="T59" i="5"/>
  <c r="U59" i="5"/>
  <c r="V59" i="5"/>
  <c r="W59" i="5"/>
  <c r="X59" i="5"/>
  <c r="AX59" i="5" s="1"/>
  <c r="Y59" i="5"/>
  <c r="Z59" i="5"/>
  <c r="AA59" i="5"/>
  <c r="AB59" i="5"/>
  <c r="BB59" i="5" s="1"/>
  <c r="AC59" i="5"/>
  <c r="AD59" i="5"/>
  <c r="AE59" i="5"/>
  <c r="AF59" i="5"/>
  <c r="BF59" i="5" s="1"/>
  <c r="AG59" i="5"/>
  <c r="AH59" i="5"/>
  <c r="AI59" i="5"/>
  <c r="AJ59" i="5"/>
  <c r="BJ59" i="5" s="1"/>
  <c r="AK59" i="5"/>
  <c r="AL59" i="5"/>
  <c r="AM59" i="5"/>
  <c r="AN59" i="5"/>
  <c r="AO59" i="5"/>
  <c r="AP59" i="5"/>
  <c r="AQ59" i="5"/>
  <c r="AR59" i="5"/>
  <c r="AV60" i="5" s="1"/>
  <c r="AS59" i="5"/>
  <c r="E60" i="5"/>
  <c r="F60" i="5"/>
  <c r="G60" i="5"/>
  <c r="BD49" i="5" s="1"/>
  <c r="H60" i="5"/>
  <c r="I60" i="5"/>
  <c r="J60" i="5"/>
  <c r="K60" i="5"/>
  <c r="L60" i="5"/>
  <c r="M60" i="5"/>
  <c r="N60" i="5"/>
  <c r="O60" i="5"/>
  <c r="D60" i="5" s="1"/>
  <c r="P60" i="5"/>
  <c r="Q60" i="5"/>
  <c r="R60" i="5"/>
  <c r="S60" i="5"/>
  <c r="T60" i="5"/>
  <c r="U60" i="5"/>
  <c r="V60" i="5"/>
  <c r="W60" i="5"/>
  <c r="X60" i="5"/>
  <c r="Y60" i="5"/>
  <c r="Z60" i="5"/>
  <c r="AA60" i="5"/>
  <c r="AB60" i="5"/>
  <c r="AC60" i="5"/>
  <c r="AD60" i="5"/>
  <c r="AE60" i="5"/>
  <c r="AF60" i="5"/>
  <c r="AG60" i="5"/>
  <c r="AH60" i="5"/>
  <c r="AI60" i="5"/>
  <c r="AJ60" i="5"/>
  <c r="AK60" i="5"/>
  <c r="AL60" i="5"/>
  <c r="AM60" i="5"/>
  <c r="AN60" i="5"/>
  <c r="AO60" i="5"/>
  <c r="AP60" i="5"/>
  <c r="AQ60" i="5"/>
  <c r="AR60" i="5"/>
  <c r="AS60" i="5"/>
  <c r="E61" i="5"/>
  <c r="F61" i="5"/>
  <c r="G61" i="5"/>
  <c r="H61" i="5"/>
  <c r="I61" i="5"/>
  <c r="J61" i="5"/>
  <c r="K61" i="5"/>
  <c r="L61" i="5"/>
  <c r="M61" i="5"/>
  <c r="N61" i="5"/>
  <c r="O61" i="5"/>
  <c r="P61" i="5"/>
  <c r="D61" i="5" s="1"/>
  <c r="Q61" i="5"/>
  <c r="R61" i="5"/>
  <c r="S61" i="5"/>
  <c r="T61" i="5"/>
  <c r="U61" i="5"/>
  <c r="V61" i="5"/>
  <c r="W61" i="5"/>
  <c r="X61" i="5"/>
  <c r="Y61" i="5"/>
  <c r="Z61" i="5"/>
  <c r="AA61" i="5"/>
  <c r="AB61" i="5"/>
  <c r="AC61" i="5"/>
  <c r="AD61" i="5"/>
  <c r="AE61" i="5"/>
  <c r="AF61" i="5"/>
  <c r="AG61" i="5"/>
  <c r="AH61" i="5"/>
  <c r="AI61" i="5"/>
  <c r="AJ61" i="5"/>
  <c r="AK61" i="5"/>
  <c r="AL61" i="5"/>
  <c r="AM61" i="5"/>
  <c r="AN61" i="5"/>
  <c r="AO61" i="5"/>
  <c r="AP61" i="5"/>
  <c r="AQ61" i="5"/>
  <c r="AR61" i="5"/>
  <c r="AS61" i="5"/>
  <c r="E62" i="5"/>
  <c r="F62" i="5"/>
  <c r="G62" i="5"/>
  <c r="BF49" i="5" s="1"/>
  <c r="H62" i="5"/>
  <c r="I62" i="5"/>
  <c r="J62" i="5"/>
  <c r="K62" i="5"/>
  <c r="L62" i="5"/>
  <c r="M62" i="5"/>
  <c r="N62" i="5"/>
  <c r="O62" i="5"/>
  <c r="D62" i="5" s="1"/>
  <c r="P62" i="5"/>
  <c r="Q62" i="5"/>
  <c r="R62" i="5"/>
  <c r="S62" i="5"/>
  <c r="BJ54" i="5" s="1"/>
  <c r="T62" i="5"/>
  <c r="U62" i="5"/>
  <c r="V62" i="5"/>
  <c r="W62" i="5"/>
  <c r="X62" i="5"/>
  <c r="Y62" i="5"/>
  <c r="Z62" i="5"/>
  <c r="AA62" i="5"/>
  <c r="BA59" i="5" s="1"/>
  <c r="AB62" i="5"/>
  <c r="AC62" i="5"/>
  <c r="AD62" i="5"/>
  <c r="AE62" i="5"/>
  <c r="AF62" i="5"/>
  <c r="AG62" i="5"/>
  <c r="AH62" i="5"/>
  <c r="AI62" i="5"/>
  <c r="BI59" i="5" s="1"/>
  <c r="AJ62" i="5"/>
  <c r="AK62" i="5"/>
  <c r="AL62" i="5"/>
  <c r="AM62" i="5"/>
  <c r="AN62" i="5"/>
  <c r="AO62" i="5"/>
  <c r="AP62" i="5"/>
  <c r="AQ62" i="5"/>
  <c r="AR62" i="5"/>
  <c r="AS62" i="5"/>
  <c r="E63" i="5"/>
  <c r="F63" i="5"/>
  <c r="G63" i="5"/>
  <c r="H63" i="5"/>
  <c r="I63" i="5"/>
  <c r="J63" i="5"/>
  <c r="K63" i="5"/>
  <c r="L63" i="5"/>
  <c r="M63" i="5"/>
  <c r="N63" i="5"/>
  <c r="O63" i="5"/>
  <c r="P63" i="5"/>
  <c r="Q63" i="5"/>
  <c r="R63" i="5"/>
  <c r="S63" i="5"/>
  <c r="T63" i="5"/>
  <c r="U63" i="5"/>
  <c r="V63" i="5"/>
  <c r="W63" i="5"/>
  <c r="X63" i="5"/>
  <c r="Y63" i="5"/>
  <c r="Z63" i="5"/>
  <c r="AA63" i="5"/>
  <c r="AB63" i="5"/>
  <c r="AC63" i="5"/>
  <c r="AD63" i="5"/>
  <c r="AE63" i="5"/>
  <c r="AF63" i="5"/>
  <c r="AG63" i="5"/>
  <c r="AH63" i="5"/>
  <c r="BF62" i="5" s="1"/>
  <c r="AI63" i="5"/>
  <c r="AJ63" i="5"/>
  <c r="AK63" i="5"/>
  <c r="AL63" i="5"/>
  <c r="AM63" i="5"/>
  <c r="AN63" i="5"/>
  <c r="AO63" i="5"/>
  <c r="AP63" i="5"/>
  <c r="AQ63" i="5"/>
  <c r="AR63" i="5"/>
  <c r="AS63" i="5"/>
  <c r="E65" i="5"/>
  <c r="F65" i="5"/>
  <c r="G65" i="5"/>
  <c r="H65" i="5"/>
  <c r="I65" i="5"/>
  <c r="J65" i="5"/>
  <c r="K65" i="5"/>
  <c r="L65" i="5"/>
  <c r="M65" i="5"/>
  <c r="N65" i="5"/>
  <c r="O65" i="5"/>
  <c r="P65" i="5"/>
  <c r="D65" i="5" s="1"/>
  <c r="AV43" i="5" s="1"/>
  <c r="Q65" i="5"/>
  <c r="R65" i="5"/>
  <c r="S65" i="5"/>
  <c r="T65" i="5"/>
  <c r="U65" i="5"/>
  <c r="V65" i="5"/>
  <c r="W65" i="5"/>
  <c r="X65" i="5"/>
  <c r="Y65" i="5"/>
  <c r="Z65" i="5"/>
  <c r="AA65" i="5"/>
  <c r="AB65" i="5"/>
  <c r="AC65" i="5"/>
  <c r="AD65" i="5"/>
  <c r="AE65" i="5"/>
  <c r="AF65" i="5"/>
  <c r="AG65" i="5"/>
  <c r="AH65" i="5"/>
  <c r="AI65" i="5"/>
  <c r="AJ65" i="5"/>
  <c r="AK65" i="5"/>
  <c r="AL65" i="5"/>
  <c r="AM65" i="5"/>
  <c r="AN65" i="5"/>
  <c r="AO65" i="5"/>
  <c r="AP65" i="5"/>
  <c r="AQ65" i="5"/>
  <c r="AR65" i="5"/>
  <c r="AS65" i="5"/>
  <c r="E66" i="5"/>
  <c r="F66" i="5"/>
  <c r="G66" i="5"/>
  <c r="H66" i="5"/>
  <c r="I66" i="5"/>
  <c r="J66" i="5"/>
  <c r="K66" i="5"/>
  <c r="L66" i="5"/>
  <c r="M66" i="5"/>
  <c r="N66" i="5"/>
  <c r="O66" i="5"/>
  <c r="P66" i="5"/>
  <c r="Q66" i="5"/>
  <c r="R66" i="5"/>
  <c r="S66" i="5"/>
  <c r="T66" i="5"/>
  <c r="U66" i="5"/>
  <c r="V66" i="5"/>
  <c r="W66" i="5"/>
  <c r="X66" i="5"/>
  <c r="Y66" i="5"/>
  <c r="Z66" i="5"/>
  <c r="AA66" i="5"/>
  <c r="AB66" i="5"/>
  <c r="AC66" i="5"/>
  <c r="AD66" i="5"/>
  <c r="AE66" i="5"/>
  <c r="AF66" i="5"/>
  <c r="AG66" i="5"/>
  <c r="AH66" i="5"/>
  <c r="AI66" i="5"/>
  <c r="AJ66" i="5"/>
  <c r="AK66" i="5"/>
  <c r="AL66" i="5"/>
  <c r="AM66" i="5"/>
  <c r="AN66" i="5"/>
  <c r="AO66" i="5"/>
  <c r="AP66" i="5"/>
  <c r="AQ66" i="5"/>
  <c r="AR66" i="5"/>
  <c r="AS66" i="5"/>
  <c r="E67" i="5"/>
  <c r="F67" i="5"/>
  <c r="G67" i="5"/>
  <c r="H67" i="5"/>
  <c r="I67" i="5"/>
  <c r="J67" i="5"/>
  <c r="K67" i="5"/>
  <c r="L67" i="5"/>
  <c r="M67" i="5"/>
  <c r="N67" i="5"/>
  <c r="O67" i="5"/>
  <c r="P67" i="5"/>
  <c r="Q67" i="5"/>
  <c r="R67" i="5"/>
  <c r="S67" i="5"/>
  <c r="T67" i="5"/>
  <c r="U67" i="5"/>
  <c r="V67" i="5"/>
  <c r="W67" i="5"/>
  <c r="X67" i="5"/>
  <c r="Y67" i="5"/>
  <c r="Z67" i="5"/>
  <c r="AA67" i="5"/>
  <c r="AB67" i="5"/>
  <c r="AC67" i="5"/>
  <c r="AD67" i="5"/>
  <c r="AE67" i="5"/>
  <c r="AF67" i="5"/>
  <c r="AG67" i="5"/>
  <c r="AH67" i="5"/>
  <c r="AI67" i="5"/>
  <c r="AJ67" i="5"/>
  <c r="AK67" i="5"/>
  <c r="AL67" i="5"/>
  <c r="AM67" i="5"/>
  <c r="AN67" i="5"/>
  <c r="AO67" i="5"/>
  <c r="AP67" i="5"/>
  <c r="AQ67" i="5"/>
  <c r="AR67" i="5"/>
  <c r="AS67" i="5"/>
  <c r="F13" i="5"/>
  <c r="G13" i="5"/>
  <c r="H13" i="5"/>
  <c r="I13" i="5"/>
  <c r="J13" i="5"/>
  <c r="K13" i="5"/>
  <c r="L13" i="5"/>
  <c r="M13" i="5"/>
  <c r="AZ15" i="5" s="1"/>
  <c r="N13" i="5"/>
  <c r="O13" i="5"/>
  <c r="P13" i="5"/>
  <c r="Q13" i="5"/>
  <c r="BD15" i="5" s="1"/>
  <c r="R13" i="5"/>
  <c r="S13" i="5"/>
  <c r="T13" i="5"/>
  <c r="U13" i="5"/>
  <c r="V13" i="5"/>
  <c r="W13" i="5"/>
  <c r="X13" i="5"/>
  <c r="Y13" i="5"/>
  <c r="BK15" i="5" s="1"/>
  <c r="Z13" i="5"/>
  <c r="AA13" i="5"/>
  <c r="AB13" i="5"/>
  <c r="AC13" i="5"/>
  <c r="AD13" i="5"/>
  <c r="AE13" i="5"/>
  <c r="AF13" i="5"/>
  <c r="AG13" i="5"/>
  <c r="AY16" i="5" s="1"/>
  <c r="AH13" i="5"/>
  <c r="AI13" i="5"/>
  <c r="AJ13" i="5"/>
  <c r="AK13" i="5"/>
  <c r="AL13" i="5"/>
  <c r="AM13" i="5"/>
  <c r="AN13" i="5"/>
  <c r="AO13" i="5"/>
  <c r="AP13" i="5"/>
  <c r="AQ13" i="5"/>
  <c r="AR13" i="5"/>
  <c r="AS13" i="5"/>
  <c r="AX15" i="5" s="1"/>
  <c r="E13" i="5"/>
  <c r="D67" i="5"/>
  <c r="D63" i="5"/>
  <c r="BK42" i="5" s="1"/>
  <c r="BD62" i="5"/>
  <c r="BB62" i="5"/>
  <c r="AU60" i="5"/>
  <c r="BK59" i="5"/>
  <c r="BE59" i="5"/>
  <c r="BC59" i="5"/>
  <c r="AW59" i="5"/>
  <c r="AU59" i="5"/>
  <c r="D58" i="5"/>
  <c r="D56" i="5"/>
  <c r="BK54" i="5"/>
  <c r="BI54" i="5"/>
  <c r="BC54" i="5"/>
  <c r="BA54" i="5"/>
  <c r="D54" i="5"/>
  <c r="BH60" i="5" s="1"/>
  <c r="AX52" i="5"/>
  <c r="AW52" i="5"/>
  <c r="AU52" i="5"/>
  <c r="BK51" i="5"/>
  <c r="BJ51" i="5"/>
  <c r="BI51" i="5"/>
  <c r="BH51" i="5"/>
  <c r="BG51" i="5"/>
  <c r="BF51" i="5"/>
  <c r="BE51" i="5"/>
  <c r="BD51" i="5"/>
  <c r="BC51" i="5"/>
  <c r="BB51" i="5"/>
  <c r="BA51" i="5"/>
  <c r="AZ51" i="5"/>
  <c r="AY51" i="5"/>
  <c r="AX51" i="5"/>
  <c r="AW51" i="5"/>
  <c r="AV51" i="5"/>
  <c r="AU51" i="5"/>
  <c r="BK50" i="5"/>
  <c r="BJ50" i="5"/>
  <c r="BI50" i="5"/>
  <c r="BH50" i="5"/>
  <c r="BG50" i="5"/>
  <c r="BF50" i="5"/>
  <c r="BE50" i="5"/>
  <c r="BD50" i="5"/>
  <c r="BC50" i="5"/>
  <c r="BB50" i="5"/>
  <c r="BA50" i="5"/>
  <c r="AY50" i="5"/>
  <c r="AW50" i="5"/>
  <c r="AU50" i="5"/>
  <c r="BK49" i="5"/>
  <c r="BI49" i="5"/>
  <c r="BG49" i="5"/>
  <c r="BE49" i="5"/>
  <c r="BC49" i="5"/>
  <c r="BA49" i="5"/>
  <c r="AY49" i="5"/>
  <c r="AW49" i="5"/>
  <c r="AU49" i="5"/>
  <c r="BK48" i="5"/>
  <c r="BH48" i="5"/>
  <c r="BF48" i="5"/>
  <c r="BD48" i="5"/>
  <c r="BA48" i="5"/>
  <c r="AZ48" i="5"/>
  <c r="AX48" i="5"/>
  <c r="AW48" i="5"/>
  <c r="AU48" i="5"/>
  <c r="BI47" i="5"/>
  <c r="BF47" i="5"/>
  <c r="BE47" i="5"/>
  <c r="BC47" i="5"/>
  <c r="BB47" i="5"/>
  <c r="AZ47" i="5"/>
  <c r="AW47" i="5"/>
  <c r="AU47" i="5"/>
  <c r="BJ46" i="5"/>
  <c r="BA44" i="5"/>
  <c r="AY44" i="5"/>
  <c r="AW44" i="5"/>
  <c r="AU44" i="5"/>
  <c r="BL43" i="5"/>
  <c r="BJ43" i="5"/>
  <c r="BH43" i="5"/>
  <c r="BF43" i="5"/>
  <c r="AX43" i="5"/>
  <c r="D43" i="5"/>
  <c r="BH41" i="5" s="1"/>
  <c r="BH42" i="5"/>
  <c r="BF42" i="5"/>
  <c r="BD42" i="5"/>
  <c r="BB42" i="5"/>
  <c r="AZ42" i="5"/>
  <c r="BK41" i="5"/>
  <c r="BI41" i="5"/>
  <c r="D40" i="5"/>
  <c r="BE41" i="5" s="1"/>
  <c r="D39" i="5"/>
  <c r="BD41" i="5" s="1"/>
  <c r="D37" i="5"/>
  <c r="BF36" i="5"/>
  <c r="AX36" i="5"/>
  <c r="AV36" i="5"/>
  <c r="D36" i="5"/>
  <c r="BA41" i="5" s="1"/>
  <c r="BJ35" i="5"/>
  <c r="BH35" i="5"/>
  <c r="AZ33" i="5"/>
  <c r="AY33" i="5"/>
  <c r="AW33" i="5"/>
  <c r="BK32" i="5"/>
  <c r="D31" i="5"/>
  <c r="D28" i="5"/>
  <c r="D27" i="5"/>
  <c r="D25" i="5"/>
  <c r="D24" i="5"/>
  <c r="D21" i="5"/>
  <c r="D19" i="5"/>
  <c r="D17" i="5"/>
  <c r="BB16" i="5"/>
  <c r="BA16" i="5"/>
  <c r="AX16" i="5"/>
  <c r="AW16" i="5"/>
  <c r="AU16" i="5"/>
  <c r="BJ15" i="5"/>
  <c r="BI15" i="5"/>
  <c r="BG15" i="5"/>
  <c r="BF15" i="5"/>
  <c r="BE15" i="5"/>
  <c r="BC15" i="5"/>
  <c r="BA15" i="5"/>
  <c r="AW15" i="5"/>
  <c r="AU15" i="5"/>
  <c r="D15" i="5"/>
  <c r="AW40" i="5" s="1"/>
  <c r="BK14" i="5"/>
  <c r="BI14" i="5"/>
  <c r="BH14" i="5"/>
  <c r="BF14" i="5"/>
  <c r="BD14" i="5"/>
  <c r="BC14" i="5"/>
  <c r="BB14" i="5"/>
  <c r="BK13" i="5"/>
  <c r="BJ13" i="5"/>
  <c r="BI13" i="5"/>
  <c r="BG13" i="5"/>
  <c r="BF13" i="5"/>
  <c r="BA13" i="5"/>
  <c r="AZ62" i="5" l="1"/>
  <c r="BJ42" i="5"/>
  <c r="BB36" i="5"/>
  <c r="D41" i="5"/>
  <c r="BA36" i="5"/>
  <c r="D66" i="5"/>
  <c r="BJ49" i="5"/>
  <c r="BA62" i="5"/>
  <c r="BJ61" i="5"/>
  <c r="BI42" i="5"/>
  <c r="BB60" i="5"/>
  <c r="BA42" i="5"/>
  <c r="AX50" i="5"/>
  <c r="D50" i="5"/>
  <c r="AX42" i="5" s="1"/>
  <c r="AV44" i="5"/>
  <c r="AU36" i="5"/>
  <c r="BK35" i="5"/>
  <c r="BI35" i="5"/>
  <c r="AV52" i="5"/>
  <c r="AX33" i="5"/>
  <c r="AV33" i="5"/>
  <c r="BJ32" i="5"/>
  <c r="AY52" i="5"/>
  <c r="BE54" i="5"/>
  <c r="AY59" i="5"/>
  <c r="BG59" i="5"/>
  <c r="AW60" i="5"/>
  <c r="D34" i="5"/>
  <c r="D33" i="5"/>
  <c r="BH69" i="5" s="1"/>
  <c r="BC36" i="5"/>
  <c r="AY15" i="5"/>
  <c r="AU33" i="5"/>
  <c r="BB41" i="5"/>
  <c r="AW36" i="5"/>
  <c r="BG54" i="5"/>
  <c r="BB15" i="5"/>
  <c r="D13" i="5"/>
  <c r="AU40" i="5" s="1"/>
  <c r="BH46" i="5"/>
  <c r="BJ14" i="5"/>
  <c r="BC13" i="5"/>
  <c r="AW43" i="5"/>
  <c r="BE62" i="5"/>
  <c r="BC62" i="5"/>
  <c r="BD61" i="5"/>
  <c r="AX61" i="5"/>
  <c r="BG42" i="5"/>
  <c r="AZ50" i="5"/>
  <c r="BK43" i="5"/>
  <c r="BG43" i="5"/>
  <c r="BG48" i="5"/>
  <c r="D45" i="5"/>
  <c r="BH59" i="5"/>
  <c r="BD59" i="5"/>
  <c r="BF54" i="5"/>
  <c r="AZ54" i="5"/>
  <c r="AV16" i="5"/>
  <c r="AZ16" i="5"/>
  <c r="AV50" i="5"/>
  <c r="AV59" i="5"/>
  <c r="AZ59" i="5"/>
  <c r="BH13" i="5"/>
  <c r="BA14" i="5"/>
  <c r="BH54" i="5"/>
  <c r="AY54" i="5"/>
  <c r="AS69" i="6"/>
  <c r="Y69" i="6"/>
  <c r="W69" i="6"/>
  <c r="U69" i="6"/>
  <c r="S69" i="6"/>
  <c r="Q69" i="6"/>
  <c r="M69" i="6"/>
  <c r="K69" i="6"/>
  <c r="G69" i="6"/>
  <c r="E69" i="6"/>
  <c r="O69" i="6"/>
  <c r="D68" i="6"/>
  <c r="D69" i="6" s="1"/>
  <c r="BN65" i="6"/>
  <c r="BL64" i="6"/>
  <c r="BM65" i="6"/>
  <c r="BN66" i="6"/>
  <c r="BL65" i="6"/>
  <c r="AU13" i="5"/>
  <c r="AV13" i="5"/>
  <c r="BG14" i="5"/>
  <c r="BG66" i="5"/>
  <c r="BE66" i="5"/>
  <c r="BH66" i="5"/>
  <c r="BF66" i="5"/>
  <c r="BD66" i="5"/>
  <c r="BC40" i="5"/>
  <c r="BM66" i="5"/>
  <c r="BK66" i="5"/>
  <c r="BI66" i="5"/>
  <c r="BL66" i="5"/>
  <c r="BJ66" i="5"/>
  <c r="BD40" i="5"/>
  <c r="AX68" i="5"/>
  <c r="AV68" i="5"/>
  <c r="AY68" i="5"/>
  <c r="AW68" i="5"/>
  <c r="AU68" i="5"/>
  <c r="BI40" i="5"/>
  <c r="BD68" i="5"/>
  <c r="BB68" i="5"/>
  <c r="AZ68" i="5"/>
  <c r="BC68" i="5"/>
  <c r="BA68" i="5"/>
  <c r="BJ40" i="5"/>
  <c r="BN68" i="5"/>
  <c r="BL68" i="5"/>
  <c r="BJ68" i="5"/>
  <c r="BM68" i="5"/>
  <c r="BK68" i="5"/>
  <c r="AU41" i="5"/>
  <c r="AX69" i="5"/>
  <c r="AV69" i="5"/>
  <c r="AY69" i="5"/>
  <c r="AW69" i="5"/>
  <c r="AU69" i="5"/>
  <c r="AV41" i="5"/>
  <c r="BD65" i="5"/>
  <c r="BB65" i="5"/>
  <c r="AY40" i="5"/>
  <c r="BE65" i="5"/>
  <c r="BC65" i="5"/>
  <c r="BA65" i="5"/>
  <c r="BJ65" i="5"/>
  <c r="BI65" i="5"/>
  <c r="BH65" i="5"/>
  <c r="BF65" i="5"/>
  <c r="BG65" i="5"/>
  <c r="AZ40" i="5"/>
  <c r="AW66" i="5"/>
  <c r="AU66" i="5"/>
  <c r="AX66" i="5"/>
  <c r="AV66" i="5"/>
  <c r="BK65" i="5"/>
  <c r="AZ65" i="5"/>
  <c r="AX65" i="5"/>
  <c r="AV65" i="5"/>
  <c r="BA40" i="5"/>
  <c r="AY65" i="5"/>
  <c r="AW65" i="5"/>
  <c r="AU65" i="5"/>
  <c r="BD67" i="5"/>
  <c r="BB67" i="5"/>
  <c r="AZ67" i="5"/>
  <c r="BC67" i="5"/>
  <c r="BA67" i="5"/>
  <c r="BF40" i="5"/>
  <c r="BH67" i="5"/>
  <c r="BF67" i="5"/>
  <c r="BI67" i="5"/>
  <c r="BG67" i="5"/>
  <c r="BE67" i="5"/>
  <c r="BG40" i="5"/>
  <c r="BF69" i="5"/>
  <c r="BG69" i="5"/>
  <c r="AX41" i="5"/>
  <c r="BN69" i="5"/>
  <c r="BL69" i="5"/>
  <c r="BJ69" i="5"/>
  <c r="BM69" i="5"/>
  <c r="BK69" i="5"/>
  <c r="AY41" i="5"/>
  <c r="AY60" i="5"/>
  <c r="BA60" i="5"/>
  <c r="BC60" i="5"/>
  <c r="BE60" i="5"/>
  <c r="BG60" i="5"/>
  <c r="BI60" i="5"/>
  <c r="BK60" i="5"/>
  <c r="AU61" i="5"/>
  <c r="AW61" i="5"/>
  <c r="AY61" i="5"/>
  <c r="BA61" i="5"/>
  <c r="BC61" i="5"/>
  <c r="BE61" i="5"/>
  <c r="BG61" i="5"/>
  <c r="BI61" i="5"/>
  <c r="BK61" i="5"/>
  <c r="AU62" i="5"/>
  <c r="AW62" i="5"/>
  <c r="AY62" i="5"/>
  <c r="AX60" i="5"/>
  <c r="AZ60" i="5"/>
  <c r="BD60" i="5"/>
  <c r="BF60" i="5"/>
  <c r="BJ60" i="5"/>
  <c r="AV61" i="5"/>
  <c r="AZ61" i="5"/>
  <c r="BB61" i="5"/>
  <c r="BF61" i="5"/>
  <c r="BH61" i="5"/>
  <c r="AV62" i="5"/>
  <c r="AX62" i="5"/>
  <c r="D67" i="4"/>
  <c r="D66" i="4"/>
  <c r="D65" i="4"/>
  <c r="AS64" i="4"/>
  <c r="BJ64" i="4" s="1"/>
  <c r="AR64" i="4"/>
  <c r="BI64" i="4" s="1"/>
  <c r="AQ64" i="4"/>
  <c r="AP64" i="4"/>
  <c r="AO64" i="4"/>
  <c r="AN64" i="4"/>
  <c r="AM64" i="4"/>
  <c r="AL64" i="4"/>
  <c r="BH64" i="4" s="1"/>
  <c r="AK64" i="4"/>
  <c r="BG64" i="4" s="1"/>
  <c r="AJ64" i="4"/>
  <c r="BF64" i="4" s="1"/>
  <c r="AI64" i="4"/>
  <c r="BE64" i="4" s="1"/>
  <c r="AH64" i="4"/>
  <c r="BD64" i="4" s="1"/>
  <c r="AG64" i="4"/>
  <c r="BC64" i="4" s="1"/>
  <c r="AF64" i="4"/>
  <c r="BB64" i="4" s="1"/>
  <c r="AE64" i="4"/>
  <c r="BA64" i="4" s="1"/>
  <c r="AD64" i="4"/>
  <c r="AZ64" i="4" s="1"/>
  <c r="AC64" i="4"/>
  <c r="AY64" i="4" s="1"/>
  <c r="AB64" i="4"/>
  <c r="AX64" i="4" s="1"/>
  <c r="AA64" i="4"/>
  <c r="Z64" i="4"/>
  <c r="AV64" i="4" s="1"/>
  <c r="Y64" i="4"/>
  <c r="AU64" i="4" s="1"/>
  <c r="X64" i="4"/>
  <c r="W64" i="4"/>
  <c r="BJ63" i="4" s="1"/>
  <c r="V64" i="4"/>
  <c r="U64" i="4"/>
  <c r="BH63" i="4" s="1"/>
  <c r="T64" i="4"/>
  <c r="S64" i="4"/>
  <c r="BF63" i="4" s="1"/>
  <c r="R64" i="4"/>
  <c r="Q64" i="4"/>
  <c r="P64" i="4"/>
  <c r="O64" i="4"/>
  <c r="D64" i="4" s="1"/>
  <c r="N64" i="4"/>
  <c r="M64" i="4"/>
  <c r="L64" i="4"/>
  <c r="K64" i="4"/>
  <c r="J64" i="4"/>
  <c r="I64" i="4"/>
  <c r="H64" i="4"/>
  <c r="G64" i="4"/>
  <c r="BH62" i="4" s="1"/>
  <c r="F64" i="4"/>
  <c r="E64" i="4"/>
  <c r="AU63" i="4" s="1"/>
  <c r="BK63" i="4"/>
  <c r="BI63" i="4"/>
  <c r="BG63" i="4"/>
  <c r="BE63" i="4"/>
  <c r="BD63" i="4"/>
  <c r="BC63" i="4"/>
  <c r="BB63" i="4"/>
  <c r="BA63" i="4"/>
  <c r="AZ63" i="4"/>
  <c r="AY63" i="4"/>
  <c r="AX63" i="4"/>
  <c r="AW63" i="4"/>
  <c r="AV63" i="4"/>
  <c r="D63" i="4"/>
  <c r="BF62" i="4"/>
  <c r="BE62" i="4"/>
  <c r="BD62" i="4"/>
  <c r="BC62" i="4"/>
  <c r="BB62" i="4"/>
  <c r="BA62" i="4"/>
  <c r="D62" i="4"/>
  <c r="AZ62" i="4" s="1"/>
  <c r="D61" i="4"/>
  <c r="BJ61" i="4" s="1"/>
  <c r="AW60" i="4"/>
  <c r="AV60" i="4"/>
  <c r="AU60" i="4"/>
  <c r="D60" i="4"/>
  <c r="BD61" i="4" s="1"/>
  <c r="BK59" i="4"/>
  <c r="BJ59" i="4"/>
  <c r="BI59" i="4"/>
  <c r="BH59" i="4"/>
  <c r="BG59" i="4"/>
  <c r="BF59" i="4"/>
  <c r="BE59" i="4"/>
  <c r="BD59" i="4"/>
  <c r="BC59" i="4"/>
  <c r="BB59" i="4"/>
  <c r="BA59" i="4"/>
  <c r="AZ59" i="4"/>
  <c r="AY59" i="4"/>
  <c r="AX59" i="4"/>
  <c r="AW59" i="4"/>
  <c r="AV59" i="4"/>
  <c r="AU59" i="4"/>
  <c r="D59" i="4"/>
  <c r="AX61" i="4" s="1"/>
  <c r="D58" i="4"/>
  <c r="D57" i="4"/>
  <c r="BE42" i="4" s="1"/>
  <c r="D56" i="4"/>
  <c r="D55" i="4"/>
  <c r="BK54" i="4"/>
  <c r="BJ54" i="4"/>
  <c r="BI54" i="4"/>
  <c r="BH54" i="4"/>
  <c r="BG54" i="4"/>
  <c r="BF54" i="4"/>
  <c r="BE54" i="4"/>
  <c r="BD54" i="4"/>
  <c r="BC54" i="4"/>
  <c r="BB54" i="4"/>
  <c r="BA54" i="4"/>
  <c r="AZ54" i="4"/>
  <c r="AY54" i="4"/>
  <c r="D54" i="4"/>
  <c r="BH60" i="4" s="1"/>
  <c r="D53" i="4"/>
  <c r="BB60" i="4" s="1"/>
  <c r="AY52" i="4"/>
  <c r="AX52" i="4"/>
  <c r="AW52" i="4"/>
  <c r="AV52" i="4"/>
  <c r="AU52" i="4"/>
  <c r="D52" i="4"/>
  <c r="BK51" i="4"/>
  <c r="BJ51" i="4"/>
  <c r="BI51" i="4"/>
  <c r="BH51" i="4"/>
  <c r="BG51" i="4"/>
  <c r="BF51" i="4"/>
  <c r="BE51" i="4"/>
  <c r="BD51" i="4"/>
  <c r="BC51" i="4"/>
  <c r="BB51" i="4"/>
  <c r="BA51" i="4"/>
  <c r="AZ51" i="4"/>
  <c r="AY51" i="4"/>
  <c r="AX51" i="4"/>
  <c r="AW51" i="4"/>
  <c r="AV51" i="4"/>
  <c r="AU51" i="4"/>
  <c r="D51" i="4"/>
  <c r="BK50" i="4"/>
  <c r="BJ50" i="4"/>
  <c r="BI50" i="4"/>
  <c r="BH50" i="4"/>
  <c r="BG50" i="4"/>
  <c r="BF50" i="4"/>
  <c r="BE50" i="4"/>
  <c r="BD50" i="4"/>
  <c r="BC50" i="4"/>
  <c r="BB50" i="4"/>
  <c r="BA50" i="4"/>
  <c r="AZ50" i="4"/>
  <c r="AY50" i="4"/>
  <c r="AX50" i="4"/>
  <c r="AW50" i="4"/>
  <c r="AV50" i="4"/>
  <c r="AU50" i="4"/>
  <c r="D50" i="4"/>
  <c r="BK49" i="4"/>
  <c r="BJ49" i="4"/>
  <c r="BI49" i="4"/>
  <c r="BG49" i="4"/>
  <c r="BF49" i="4"/>
  <c r="BE49" i="4"/>
  <c r="BD49" i="4"/>
  <c r="BC49" i="4"/>
  <c r="BB49" i="4"/>
  <c r="BA49" i="4"/>
  <c r="AZ49" i="4"/>
  <c r="AY49" i="4"/>
  <c r="AX49" i="4"/>
  <c r="AW49" i="4"/>
  <c r="AV49" i="4"/>
  <c r="AU49" i="4"/>
  <c r="D49" i="4"/>
  <c r="BK48" i="4"/>
  <c r="BJ48" i="4"/>
  <c r="BH48" i="4"/>
  <c r="BG48" i="4"/>
  <c r="BF48" i="4"/>
  <c r="BE48" i="4"/>
  <c r="BD48" i="4"/>
  <c r="BB48" i="4"/>
  <c r="BA48" i="4"/>
  <c r="AZ48" i="4"/>
  <c r="AX48" i="4"/>
  <c r="AW48" i="4"/>
  <c r="AU48" i="4"/>
  <c r="AS48" i="4"/>
  <c r="AR48" i="4"/>
  <c r="AQ48" i="4"/>
  <c r="AP48" i="4"/>
  <c r="AO48" i="4"/>
  <c r="AN48" i="4"/>
  <c r="AM48" i="4"/>
  <c r="AL48" i="4"/>
  <c r="AX46" i="4" s="1"/>
  <c r="AK48" i="4"/>
  <c r="AJ48" i="4"/>
  <c r="AV46" i="4" s="1"/>
  <c r="AI48" i="4"/>
  <c r="AH48" i="4"/>
  <c r="AG48" i="4"/>
  <c r="AF48" i="4"/>
  <c r="BF46" i="4" s="1"/>
  <c r="AE48" i="4"/>
  <c r="AD48" i="4"/>
  <c r="AC48" i="4"/>
  <c r="AB48" i="4"/>
  <c r="AA48" i="4"/>
  <c r="Z48" i="4"/>
  <c r="Y48" i="4"/>
  <c r="X48" i="4"/>
  <c r="BE46" i="4" s="1"/>
  <c r="W48" i="4"/>
  <c r="V48" i="4"/>
  <c r="U48" i="4"/>
  <c r="T48" i="4"/>
  <c r="BD46" i="4" s="1"/>
  <c r="S48" i="4"/>
  <c r="R48" i="4"/>
  <c r="Q48" i="4"/>
  <c r="P48" i="4"/>
  <c r="O48" i="4"/>
  <c r="N48" i="4"/>
  <c r="M48" i="4"/>
  <c r="L48" i="4"/>
  <c r="BB46" i="4" s="1"/>
  <c r="K48" i="4"/>
  <c r="J48" i="4"/>
  <c r="I48" i="4"/>
  <c r="H48" i="4"/>
  <c r="BI48" i="4" s="1"/>
  <c r="G48" i="4"/>
  <c r="F48" i="4"/>
  <c r="E48" i="4"/>
  <c r="D48" i="4"/>
  <c r="BA46" i="4" s="1"/>
  <c r="BK47" i="4"/>
  <c r="BI47" i="4"/>
  <c r="BH47" i="4"/>
  <c r="BF47" i="4"/>
  <c r="BE47" i="4"/>
  <c r="BC47" i="4"/>
  <c r="BB47" i="4"/>
  <c r="AZ47" i="4"/>
  <c r="AY47" i="4"/>
  <c r="AW47" i="4"/>
  <c r="AV47" i="4"/>
  <c r="AU47" i="4"/>
  <c r="D47" i="4"/>
  <c r="BJ46" i="4"/>
  <c r="BH46" i="4"/>
  <c r="BG46" i="4"/>
  <c r="BC46" i="4"/>
  <c r="AZ46" i="4"/>
  <c r="AY46" i="4"/>
  <c r="AW46" i="4"/>
  <c r="AU46" i="4"/>
  <c r="D46" i="4"/>
  <c r="BK45" i="4"/>
  <c r="BJ45" i="4"/>
  <c r="BI45" i="4"/>
  <c r="BH45" i="4"/>
  <c r="BG45" i="4"/>
  <c r="BF45" i="4"/>
  <c r="BE45" i="4"/>
  <c r="BD45" i="4"/>
  <c r="BC45" i="4"/>
  <c r="BB45" i="4"/>
  <c r="BA45" i="4"/>
  <c r="AZ45" i="4"/>
  <c r="AY45" i="4"/>
  <c r="AX45" i="4"/>
  <c r="AW45" i="4"/>
  <c r="AV45" i="4"/>
  <c r="AU45" i="4"/>
  <c r="D45" i="4"/>
  <c r="BK44" i="4"/>
  <c r="BJ44" i="4"/>
  <c r="BI44" i="4"/>
  <c r="BH44" i="4"/>
  <c r="BG44" i="4"/>
  <c r="BF44" i="4"/>
  <c r="BD44" i="4"/>
  <c r="BC44" i="4"/>
  <c r="BB44" i="4"/>
  <c r="BA44" i="4"/>
  <c r="AZ44" i="4"/>
  <c r="AY44" i="4"/>
  <c r="AX44" i="4"/>
  <c r="AW44" i="4"/>
  <c r="AV44" i="4"/>
  <c r="AU44" i="4"/>
  <c r="D44" i="4"/>
  <c r="BL43" i="4"/>
  <c r="BK43" i="4"/>
  <c r="BJ43" i="4"/>
  <c r="BI43" i="4"/>
  <c r="BH43" i="4"/>
  <c r="BG43" i="4"/>
  <c r="BF43" i="4"/>
  <c r="BE43" i="4"/>
  <c r="BD43" i="4"/>
  <c r="BC43" i="4"/>
  <c r="BB43" i="4"/>
  <c r="BA43" i="4"/>
  <c r="AZ43" i="4"/>
  <c r="AY43" i="4"/>
  <c r="AX43" i="4"/>
  <c r="AW43" i="4"/>
  <c r="AV43" i="4"/>
  <c r="D43" i="4"/>
  <c r="BH41" i="4" s="1"/>
  <c r="BK42" i="4"/>
  <c r="BJ42" i="4"/>
  <c r="BH42" i="4"/>
  <c r="BG42" i="4"/>
  <c r="BF42" i="4"/>
  <c r="BD42" i="4"/>
  <c r="BC42" i="4"/>
  <c r="BB42" i="4"/>
  <c r="BA42" i="4"/>
  <c r="AZ42" i="4"/>
  <c r="AY42" i="4"/>
  <c r="AX42" i="4"/>
  <c r="AW42" i="4"/>
  <c r="AV42" i="4"/>
  <c r="AU42" i="4"/>
  <c r="AS42" i="4"/>
  <c r="BD39" i="4" s="1"/>
  <c r="AR42" i="4"/>
  <c r="AQ42" i="4"/>
  <c r="AP42" i="4"/>
  <c r="AO42" i="4"/>
  <c r="AN42" i="4"/>
  <c r="AM42" i="4"/>
  <c r="AL42" i="4"/>
  <c r="AK42" i="4"/>
  <c r="AJ42" i="4"/>
  <c r="AI42" i="4"/>
  <c r="AH42" i="4"/>
  <c r="AG42" i="4"/>
  <c r="AF42" i="4"/>
  <c r="AE42" i="4"/>
  <c r="AD42" i="4"/>
  <c r="AC42" i="4"/>
  <c r="BK37" i="4" s="1"/>
  <c r="AB42" i="4"/>
  <c r="AA42" i="4"/>
  <c r="Z42" i="4"/>
  <c r="Y42" i="4"/>
  <c r="BG37" i="4" s="1"/>
  <c r="X42" i="4"/>
  <c r="W42" i="4"/>
  <c r="BD38" i="4" s="1"/>
  <c r="V42" i="4"/>
  <c r="U42" i="4"/>
  <c r="BC37" i="4" s="1"/>
  <c r="T42" i="4"/>
  <c r="S42" i="4"/>
  <c r="AZ38" i="4" s="1"/>
  <c r="R42" i="4"/>
  <c r="Q42" i="4"/>
  <c r="P42" i="4"/>
  <c r="O42" i="4"/>
  <c r="AX37" i="4" s="1"/>
  <c r="N42" i="4"/>
  <c r="M42" i="4"/>
  <c r="L42" i="4"/>
  <c r="K42" i="4"/>
  <c r="BK36" i="4" s="1"/>
  <c r="J42" i="4"/>
  <c r="I42" i="4"/>
  <c r="H42" i="4"/>
  <c r="G42" i="4"/>
  <c r="F42" i="4"/>
  <c r="E42" i="4"/>
  <c r="BG36" i="4" s="1"/>
  <c r="BK41" i="4"/>
  <c r="BJ41" i="4"/>
  <c r="BI41" i="4"/>
  <c r="D41" i="4"/>
  <c r="BF41" i="4" s="1"/>
  <c r="D40" i="4"/>
  <c r="BE41" i="4" s="1"/>
  <c r="BC39" i="4"/>
  <c r="BB39" i="4"/>
  <c r="BA39" i="4"/>
  <c r="AZ39" i="4"/>
  <c r="AY39" i="4"/>
  <c r="AX39" i="4"/>
  <c r="AW39" i="4"/>
  <c r="AV39" i="4"/>
  <c r="AU39" i="4"/>
  <c r="D39" i="4"/>
  <c r="BD41" i="4" s="1"/>
  <c r="BK38" i="4"/>
  <c r="BI38" i="4"/>
  <c r="BG38" i="4"/>
  <c r="BE38" i="4"/>
  <c r="BC38" i="4"/>
  <c r="BA38" i="4"/>
  <c r="AY38" i="4"/>
  <c r="AX38" i="4"/>
  <c r="AW38" i="4"/>
  <c r="AV38" i="4"/>
  <c r="AU38" i="4"/>
  <c r="AS38" i="4"/>
  <c r="AR38" i="4"/>
  <c r="AX35" i="4" s="1"/>
  <c r="AQ38" i="4"/>
  <c r="AP38" i="4"/>
  <c r="AO38" i="4"/>
  <c r="AN38" i="4"/>
  <c r="AN14" i="4" s="1"/>
  <c r="AM38" i="4"/>
  <c r="AL38" i="4"/>
  <c r="AK38" i="4"/>
  <c r="AJ38" i="4"/>
  <c r="AJ14" i="4" s="1"/>
  <c r="AI38" i="4"/>
  <c r="AH38" i="4"/>
  <c r="AG38" i="4"/>
  <c r="AF38" i="4"/>
  <c r="AF14" i="4" s="1"/>
  <c r="AE38" i="4"/>
  <c r="AD38" i="4"/>
  <c r="AC38" i="4"/>
  <c r="AB38" i="4"/>
  <c r="AB14" i="4" s="1"/>
  <c r="AA38" i="4"/>
  <c r="Z38" i="4"/>
  <c r="Y38" i="4"/>
  <c r="X38" i="4"/>
  <c r="W38" i="4"/>
  <c r="V38" i="4"/>
  <c r="U38" i="4"/>
  <c r="T38" i="4"/>
  <c r="S38" i="4"/>
  <c r="R38" i="4"/>
  <c r="Q38" i="4"/>
  <c r="P38" i="4"/>
  <c r="BJ33" i="4" s="1"/>
  <c r="O38" i="4"/>
  <c r="N38" i="4"/>
  <c r="BH33" i="4" s="1"/>
  <c r="M38" i="4"/>
  <c r="L38" i="4"/>
  <c r="BF33" i="4" s="1"/>
  <c r="K38" i="4"/>
  <c r="J38" i="4"/>
  <c r="I38" i="4"/>
  <c r="H38" i="4"/>
  <c r="AY48" i="4" s="1"/>
  <c r="G38" i="4"/>
  <c r="F38" i="4"/>
  <c r="BB33" i="4" s="1"/>
  <c r="E38" i="4"/>
  <c r="D38" i="4"/>
  <c r="BE35" i="4" s="1"/>
  <c r="BJ37" i="4"/>
  <c r="BH37" i="4"/>
  <c r="BF37" i="4"/>
  <c r="BD37" i="4"/>
  <c r="BB37" i="4"/>
  <c r="AZ37" i="4"/>
  <c r="AY37" i="4"/>
  <c r="AW37" i="4"/>
  <c r="AV37" i="4"/>
  <c r="AU37" i="4"/>
  <c r="D37" i="4"/>
  <c r="BB41" i="4" s="1"/>
  <c r="BJ36" i="4"/>
  <c r="BH36" i="4"/>
  <c r="BF36" i="4"/>
  <c r="BE36" i="4"/>
  <c r="BD36" i="4"/>
  <c r="BC36" i="4"/>
  <c r="BB36" i="4"/>
  <c r="BA36" i="4"/>
  <c r="AZ36" i="4"/>
  <c r="AY36" i="4"/>
  <c r="AX36" i="4"/>
  <c r="AV36" i="4"/>
  <c r="D36" i="4"/>
  <c r="BA41" i="4" s="1"/>
  <c r="BJ35" i="4"/>
  <c r="BH35" i="4"/>
  <c r="AY35" i="4"/>
  <c r="AW35" i="4"/>
  <c r="AV35" i="4"/>
  <c r="AU35" i="4"/>
  <c r="BK34" i="4"/>
  <c r="BJ34" i="4"/>
  <c r="BI34" i="4"/>
  <c r="BH34" i="4"/>
  <c r="BG34" i="4"/>
  <c r="BF34" i="4"/>
  <c r="BE34" i="4"/>
  <c r="BD34" i="4"/>
  <c r="BC34" i="4"/>
  <c r="BB34" i="4"/>
  <c r="BA34" i="4"/>
  <c r="AZ34" i="4"/>
  <c r="AY34" i="4"/>
  <c r="AX34" i="4"/>
  <c r="AW34" i="4"/>
  <c r="AV34" i="4"/>
  <c r="AU34" i="4"/>
  <c r="D34" i="4"/>
  <c r="BK33" i="4"/>
  <c r="BI33" i="4"/>
  <c r="BG33" i="4"/>
  <c r="BE33" i="4"/>
  <c r="BC33" i="4"/>
  <c r="BA33" i="4"/>
  <c r="AZ33" i="4"/>
  <c r="AW33" i="4"/>
  <c r="D33" i="4"/>
  <c r="BK32" i="4"/>
  <c r="BA32" i="4"/>
  <c r="AS32" i="4"/>
  <c r="AR32" i="4"/>
  <c r="AZ32" i="4" s="1"/>
  <c r="AQ32" i="4"/>
  <c r="AP32" i="4"/>
  <c r="AO32" i="4"/>
  <c r="AN32" i="4"/>
  <c r="AM32" i="4"/>
  <c r="AL32" i="4"/>
  <c r="AY32" i="4" s="1"/>
  <c r="AK32" i="4"/>
  <c r="AX32" i="4" s="1"/>
  <c r="AJ32" i="4"/>
  <c r="AW32" i="4" s="1"/>
  <c r="AI32" i="4"/>
  <c r="AV32" i="4" s="1"/>
  <c r="AH32" i="4"/>
  <c r="AU32" i="4" s="1"/>
  <c r="AG32" i="4"/>
  <c r="AF32" i="4"/>
  <c r="BJ31" i="4" s="1"/>
  <c r="AE32" i="4"/>
  <c r="BI31" i="4" s="1"/>
  <c r="AD32" i="4"/>
  <c r="AC32" i="4"/>
  <c r="AB32" i="4"/>
  <c r="BF31" i="4" s="1"/>
  <c r="AA32" i="4"/>
  <c r="BE31" i="4" s="1"/>
  <c r="Z32" i="4"/>
  <c r="Y32" i="4"/>
  <c r="X32" i="4"/>
  <c r="BB31" i="4" s="1"/>
  <c r="W32" i="4"/>
  <c r="BA31" i="4" s="1"/>
  <c r="V32" i="4"/>
  <c r="U32" i="4"/>
  <c r="T32" i="4"/>
  <c r="AX31" i="4" s="1"/>
  <c r="S32" i="4"/>
  <c r="AW31" i="4" s="1"/>
  <c r="R32" i="4"/>
  <c r="Q32" i="4"/>
  <c r="P32" i="4"/>
  <c r="AU31" i="4" s="1"/>
  <c r="O32" i="4"/>
  <c r="BK30" i="4" s="1"/>
  <c r="N32" i="4"/>
  <c r="M32" i="4"/>
  <c r="L32" i="4"/>
  <c r="BH30" i="4" s="1"/>
  <c r="K32" i="4"/>
  <c r="BG30" i="4" s="1"/>
  <c r="J32" i="4"/>
  <c r="I32" i="4"/>
  <c r="H32" i="4"/>
  <c r="BJ47" i="4" s="1"/>
  <c r="G32" i="4"/>
  <c r="F32" i="4"/>
  <c r="E32" i="4"/>
  <c r="D32" i="4"/>
  <c r="BK31" i="4"/>
  <c r="BH31" i="4"/>
  <c r="BG31" i="4"/>
  <c r="BD31" i="4"/>
  <c r="BC31" i="4"/>
  <c r="AZ31" i="4"/>
  <c r="AY31" i="4"/>
  <c r="AV31" i="4"/>
  <c r="D31" i="4"/>
  <c r="BJ30" i="4"/>
  <c r="BI30" i="4"/>
  <c r="BF30" i="4"/>
  <c r="BE30" i="4"/>
  <c r="BD30" i="4"/>
  <c r="BC30" i="4"/>
  <c r="D30" i="4"/>
  <c r="BG29" i="4"/>
  <c r="BC29" i="4"/>
  <c r="AY29" i="4"/>
  <c r="AU29" i="4"/>
  <c r="AS29" i="4"/>
  <c r="AR29" i="4"/>
  <c r="BK29" i="4" s="1"/>
  <c r="AQ29" i="4"/>
  <c r="AP29" i="4"/>
  <c r="AO29" i="4"/>
  <c r="AN29" i="4"/>
  <c r="AM29" i="4"/>
  <c r="AL29" i="4"/>
  <c r="BJ29" i="4" s="1"/>
  <c r="AK29" i="4"/>
  <c r="BI29" i="4" s="1"/>
  <c r="AJ29" i="4"/>
  <c r="BH29" i="4" s="1"/>
  <c r="AI29" i="4"/>
  <c r="AH29" i="4"/>
  <c r="BF29" i="4" s="1"/>
  <c r="AG29" i="4"/>
  <c r="BE29" i="4" s="1"/>
  <c r="AF29" i="4"/>
  <c r="BD29" i="4" s="1"/>
  <c r="AE29" i="4"/>
  <c r="AD29" i="4"/>
  <c r="BB29" i="4" s="1"/>
  <c r="AC29" i="4"/>
  <c r="BA29" i="4" s="1"/>
  <c r="AB29" i="4"/>
  <c r="AZ29" i="4" s="1"/>
  <c r="AA29" i="4"/>
  <c r="Z29" i="4"/>
  <c r="AX29" i="4" s="1"/>
  <c r="Y29" i="4"/>
  <c r="AW29" i="4" s="1"/>
  <c r="X29" i="4"/>
  <c r="W29" i="4"/>
  <c r="V29" i="4"/>
  <c r="BK28" i="4" s="1"/>
  <c r="U29" i="4"/>
  <c r="BJ28" i="4" s="1"/>
  <c r="T29" i="4"/>
  <c r="BI28" i="4" s="1"/>
  <c r="S29" i="4"/>
  <c r="R29" i="4"/>
  <c r="Q29" i="4"/>
  <c r="P29" i="4"/>
  <c r="O29" i="4"/>
  <c r="N29" i="4"/>
  <c r="M29" i="4"/>
  <c r="L29" i="4"/>
  <c r="K29" i="4"/>
  <c r="J29" i="4"/>
  <c r="I29" i="4"/>
  <c r="H29" i="4"/>
  <c r="BG47" i="4" s="1"/>
  <c r="G29" i="4"/>
  <c r="F29" i="4"/>
  <c r="AX28" i="4" s="1"/>
  <c r="E29" i="4"/>
  <c r="AW28" i="4" s="1"/>
  <c r="D29" i="4"/>
  <c r="BH28" i="4"/>
  <c r="BG28" i="4"/>
  <c r="BF28" i="4"/>
  <c r="BE28" i="4"/>
  <c r="BD28" i="4"/>
  <c r="BC28" i="4"/>
  <c r="BB28" i="4"/>
  <c r="BA28" i="4"/>
  <c r="AZ28" i="4"/>
  <c r="AY28" i="4"/>
  <c r="D28" i="4"/>
  <c r="D27" i="4"/>
  <c r="BH26" i="4"/>
  <c r="BD26" i="4"/>
  <c r="AS26" i="4"/>
  <c r="AR26" i="4"/>
  <c r="BD27" i="4" s="1"/>
  <c r="AQ26" i="4"/>
  <c r="AP26" i="4"/>
  <c r="AO26" i="4"/>
  <c r="AN26" i="4"/>
  <c r="AM26" i="4"/>
  <c r="AL26" i="4"/>
  <c r="BC27" i="4" s="1"/>
  <c r="AK26" i="4"/>
  <c r="BB27" i="4" s="1"/>
  <c r="AJ26" i="4"/>
  <c r="BA27" i="4" s="1"/>
  <c r="AI26" i="4"/>
  <c r="AZ27" i="4" s="1"/>
  <c r="AH26" i="4"/>
  <c r="AY27" i="4" s="1"/>
  <c r="AG26" i="4"/>
  <c r="AX27" i="4" s="1"/>
  <c r="AF26" i="4"/>
  <c r="AW27" i="4" s="1"/>
  <c r="AE26" i="4"/>
  <c r="AV27" i="4" s="1"/>
  <c r="AD26" i="4"/>
  <c r="AU27" i="4" s="1"/>
  <c r="AC26" i="4"/>
  <c r="BK26" i="4" s="1"/>
  <c r="AB26" i="4"/>
  <c r="BJ26" i="4" s="1"/>
  <c r="AA26" i="4"/>
  <c r="Z26" i="4"/>
  <c r="Y26" i="4"/>
  <c r="BG26" i="4" s="1"/>
  <c r="X26" i="4"/>
  <c r="BF26" i="4" s="1"/>
  <c r="W26" i="4"/>
  <c r="BE26" i="4" s="1"/>
  <c r="V26" i="4"/>
  <c r="U26" i="4"/>
  <c r="BC26" i="4" s="1"/>
  <c r="T26" i="4"/>
  <c r="BB26" i="4" s="1"/>
  <c r="S26" i="4"/>
  <c r="BA26" i="4" s="1"/>
  <c r="R26" i="4"/>
  <c r="Q26" i="4"/>
  <c r="P26" i="4"/>
  <c r="AY26" i="4" s="1"/>
  <c r="O26" i="4"/>
  <c r="N26" i="4"/>
  <c r="AW26" i="4" s="1"/>
  <c r="M26" i="4"/>
  <c r="AV26" i="4" s="1"/>
  <c r="L26" i="4"/>
  <c r="AU26" i="4" s="1"/>
  <c r="K26" i="4"/>
  <c r="BK25" i="4" s="1"/>
  <c r="J26" i="4"/>
  <c r="I26" i="4"/>
  <c r="H26" i="4"/>
  <c r="G26" i="4"/>
  <c r="BI25" i="4" s="1"/>
  <c r="F26" i="4"/>
  <c r="E26" i="4"/>
  <c r="BG25" i="4" s="1"/>
  <c r="BJ25" i="4"/>
  <c r="BH25" i="4"/>
  <c r="D25" i="4"/>
  <c r="D24" i="4"/>
  <c r="AS23" i="4"/>
  <c r="AR23" i="4"/>
  <c r="AW25" i="4" s="1"/>
  <c r="AQ23" i="4"/>
  <c r="AP23" i="4"/>
  <c r="AO23" i="4"/>
  <c r="AN23" i="4"/>
  <c r="AM23" i="4"/>
  <c r="AL23" i="4"/>
  <c r="AV25" i="4" s="1"/>
  <c r="AK23" i="4"/>
  <c r="AU25" i="4" s="1"/>
  <c r="AJ23" i="4"/>
  <c r="BK24" i="4" s="1"/>
  <c r="AI23" i="4"/>
  <c r="BJ24" i="4" s="1"/>
  <c r="AH23" i="4"/>
  <c r="BI24" i="4" s="1"/>
  <c r="AG23" i="4"/>
  <c r="BH24" i="4" s="1"/>
  <c r="AF23" i="4"/>
  <c r="BG24" i="4" s="1"/>
  <c r="AE23" i="4"/>
  <c r="BF24" i="4" s="1"/>
  <c r="AD23" i="4"/>
  <c r="BE24" i="4" s="1"/>
  <c r="AC23" i="4"/>
  <c r="BD24" i="4" s="1"/>
  <c r="AB23" i="4"/>
  <c r="BC24" i="4" s="1"/>
  <c r="AA23" i="4"/>
  <c r="Z23" i="4"/>
  <c r="BA24" i="4" s="1"/>
  <c r="Y23" i="4"/>
  <c r="AZ24" i="4" s="1"/>
  <c r="X23" i="4"/>
  <c r="W23" i="4"/>
  <c r="AX24" i="4" s="1"/>
  <c r="V23" i="4"/>
  <c r="AW24" i="4" s="1"/>
  <c r="U23" i="4"/>
  <c r="AV24" i="4" s="1"/>
  <c r="T23" i="4"/>
  <c r="AU24" i="4" s="1"/>
  <c r="S23" i="4"/>
  <c r="BK23" i="4" s="1"/>
  <c r="R23" i="4"/>
  <c r="Q23" i="4"/>
  <c r="P23" i="4"/>
  <c r="O23" i="4"/>
  <c r="D23" i="4" s="1"/>
  <c r="BE25" i="4" s="1"/>
  <c r="N23" i="4"/>
  <c r="BG23" i="4" s="1"/>
  <c r="M23" i="4"/>
  <c r="BF23" i="4" s="1"/>
  <c r="L23" i="4"/>
  <c r="BE23" i="4" s="1"/>
  <c r="K23" i="4"/>
  <c r="BD23" i="4" s="1"/>
  <c r="J23" i="4"/>
  <c r="I23" i="4"/>
  <c r="H23" i="4"/>
  <c r="G23" i="4"/>
  <c r="F23" i="4"/>
  <c r="E23" i="4"/>
  <c r="BF22" i="4"/>
  <c r="BB22" i="4"/>
  <c r="AX22" i="4"/>
  <c r="D22" i="4"/>
  <c r="AV21" i="4"/>
  <c r="D21" i="4"/>
  <c r="AS20" i="4"/>
  <c r="AR20" i="4"/>
  <c r="AQ20" i="4"/>
  <c r="AP20" i="4"/>
  <c r="AO20" i="4"/>
  <c r="AN20" i="4"/>
  <c r="AM20" i="4"/>
  <c r="AL20" i="4"/>
  <c r="AK20" i="4"/>
  <c r="AJ20" i="4"/>
  <c r="BD22" i="4" s="1"/>
  <c r="AI20" i="4"/>
  <c r="AH20" i="4"/>
  <c r="AG20" i="4"/>
  <c r="AF20" i="4"/>
  <c r="AZ22" i="4" s="1"/>
  <c r="AE20" i="4"/>
  <c r="AD20" i="4"/>
  <c r="AC20" i="4"/>
  <c r="AB20" i="4"/>
  <c r="AV22" i="4" s="1"/>
  <c r="AA20" i="4"/>
  <c r="Z20" i="4"/>
  <c r="Y20" i="4"/>
  <c r="X20" i="4"/>
  <c r="W20" i="4"/>
  <c r="V20" i="4"/>
  <c r="U20" i="4"/>
  <c r="T20" i="4"/>
  <c r="S20" i="4"/>
  <c r="R20" i="4"/>
  <c r="Q20" i="4"/>
  <c r="P20" i="4"/>
  <c r="BB21" i="4" s="1"/>
  <c r="O20" i="4"/>
  <c r="N20" i="4"/>
  <c r="AZ21" i="4" s="1"/>
  <c r="M20" i="4"/>
  <c r="L20" i="4"/>
  <c r="K20" i="4"/>
  <c r="J20" i="4"/>
  <c r="I20" i="4"/>
  <c r="H20" i="4"/>
  <c r="G20" i="4"/>
  <c r="F20" i="4"/>
  <c r="E20" i="4"/>
  <c r="D19" i="4"/>
  <c r="D18" i="4"/>
  <c r="D17" i="4"/>
  <c r="BB16" i="4"/>
  <c r="BA16" i="4"/>
  <c r="AZ16" i="4"/>
  <c r="AY16" i="4"/>
  <c r="AX16" i="4"/>
  <c r="AW16" i="4"/>
  <c r="AV16" i="4"/>
  <c r="AU16" i="4"/>
  <c r="AS16" i="4"/>
  <c r="AS14" i="4" s="1"/>
  <c r="AR16" i="4"/>
  <c r="AQ16" i="4"/>
  <c r="AQ35" i="4" s="1"/>
  <c r="AP16" i="4"/>
  <c r="AO16" i="4"/>
  <c r="AN16" i="4"/>
  <c r="AM16" i="4"/>
  <c r="AM35" i="4" s="1"/>
  <c r="AL16" i="4"/>
  <c r="AK16" i="4"/>
  <c r="AJ16" i="4"/>
  <c r="AI16" i="4"/>
  <c r="AV20" i="4" s="1"/>
  <c r="AH16" i="4"/>
  <c r="AG16" i="4"/>
  <c r="BK19" i="4" s="1"/>
  <c r="AF16" i="4"/>
  <c r="AE16" i="4"/>
  <c r="AE14" i="4" s="1"/>
  <c r="AD16" i="4"/>
  <c r="AC16" i="4"/>
  <c r="BG19" i="4" s="1"/>
  <c r="AB16" i="4"/>
  <c r="AA16" i="4"/>
  <c r="AA14" i="4" s="1"/>
  <c r="Z16" i="4"/>
  <c r="Y16" i="4"/>
  <c r="BC19" i="4" s="1"/>
  <c r="X16" i="4"/>
  <c r="W16" i="4"/>
  <c r="W14" i="4" s="1"/>
  <c r="V16" i="4"/>
  <c r="V14" i="4" s="1"/>
  <c r="BA17" i="4" s="1"/>
  <c r="U16" i="4"/>
  <c r="AY19" i="4" s="1"/>
  <c r="T16" i="4"/>
  <c r="S16" i="4"/>
  <c r="S14" i="4" s="1"/>
  <c r="R16" i="4"/>
  <c r="Q16" i="4"/>
  <c r="Q14" i="4" s="1"/>
  <c r="P16" i="4"/>
  <c r="O16" i="4"/>
  <c r="O14" i="4" s="1"/>
  <c r="N16" i="4"/>
  <c r="N14" i="4" s="1"/>
  <c r="M16" i="4"/>
  <c r="M14" i="4" s="1"/>
  <c r="L16" i="4"/>
  <c r="K16" i="4"/>
  <c r="BG18" i="4" s="1"/>
  <c r="J16" i="4"/>
  <c r="I16" i="4"/>
  <c r="H16" i="4"/>
  <c r="G16" i="4"/>
  <c r="G14" i="4" s="1"/>
  <c r="F16" i="4"/>
  <c r="F14" i="4" s="1"/>
  <c r="E16" i="4"/>
  <c r="BC18" i="4" s="1"/>
  <c r="BK15" i="4"/>
  <c r="BJ15" i="4"/>
  <c r="BI15" i="4"/>
  <c r="BH15" i="4"/>
  <c r="BG15" i="4"/>
  <c r="BF15" i="4"/>
  <c r="BE15" i="4"/>
  <c r="BD15" i="4"/>
  <c r="BC15" i="4"/>
  <c r="BB15" i="4"/>
  <c r="BA15" i="4"/>
  <c r="AZ15" i="4"/>
  <c r="AY15" i="4"/>
  <c r="AX15" i="4"/>
  <c r="AW15" i="4"/>
  <c r="AV15" i="4"/>
  <c r="AU15" i="4"/>
  <c r="D15" i="4"/>
  <c r="AW40" i="4" s="1"/>
  <c r="BK14" i="4"/>
  <c r="BJ14" i="4"/>
  <c r="BI14" i="4"/>
  <c r="BH14" i="4"/>
  <c r="AP14" i="4"/>
  <c r="AO14" i="4"/>
  <c r="AL14" i="4"/>
  <c r="AK14" i="4"/>
  <c r="AH14" i="4"/>
  <c r="AG14" i="4"/>
  <c r="AD14" i="4"/>
  <c r="BI17" i="4" s="1"/>
  <c r="AC14" i="4"/>
  <c r="Z14" i="4"/>
  <c r="BE17" i="4" s="1"/>
  <c r="J14" i="4"/>
  <c r="BL13" i="4"/>
  <c r="BK13" i="4"/>
  <c r="BJ13" i="4"/>
  <c r="BI13" i="4"/>
  <c r="BH13" i="4"/>
  <c r="BG13" i="4"/>
  <c r="BC13" i="4"/>
  <c r="BA13" i="4"/>
  <c r="D13" i="4"/>
  <c r="AU40" i="4" s="1"/>
  <c r="BJ62" i="4" l="1"/>
  <c r="BI62" i="4"/>
  <c r="BK62" i="4"/>
  <c r="BG62" i="4"/>
  <c r="BD25" i="4"/>
  <c r="BJ41" i="5"/>
  <c r="BD43" i="5"/>
  <c r="AZ43" i="5"/>
  <c r="BB43" i="5"/>
  <c r="L14" i="4"/>
  <c r="BI16" i="4" s="1"/>
  <c r="L35" i="4"/>
  <c r="P14" i="4"/>
  <c r="T14" i="4"/>
  <c r="X14" i="4"/>
  <c r="AN35" i="4"/>
  <c r="L68" i="4"/>
  <c r="AX21" i="4"/>
  <c r="BA47" i="4"/>
  <c r="BA25" i="4"/>
  <c r="AV30" i="4"/>
  <c r="AZ30" i="4"/>
  <c r="BE32" i="4"/>
  <c r="AX33" i="4"/>
  <c r="BB35" i="4"/>
  <c r="BI35" i="4"/>
  <c r="AU36" i="4"/>
  <c r="BA37" i="4"/>
  <c r="BE37" i="4"/>
  <c r="BI37" i="4"/>
  <c r="BB38" i="4"/>
  <c r="BF38" i="4"/>
  <c r="BJ38" i="4"/>
  <c r="BL39" i="4"/>
  <c r="D42" i="4"/>
  <c r="BF39" i="4" s="1"/>
  <c r="BC48" i="4"/>
  <c r="BI42" i="4"/>
  <c r="AU43" i="4"/>
  <c r="BH49" i="4"/>
  <c r="BI69" i="5"/>
  <c r="BB13" i="5"/>
  <c r="BC43" i="5"/>
  <c r="AY43" i="5"/>
  <c r="BF41" i="5"/>
  <c r="AY36" i="5"/>
  <c r="BE36" i="5"/>
  <c r="BD36" i="5"/>
  <c r="AM14" i="4"/>
  <c r="AQ14" i="4"/>
  <c r="AY18" i="4"/>
  <c r="AO35" i="4"/>
  <c r="AU33" i="4"/>
  <c r="AY33" i="4"/>
  <c r="BF35" i="4"/>
  <c r="BE44" i="4"/>
  <c r="BK64" i="4"/>
  <c r="AZ13" i="5"/>
  <c r="AY13" i="5"/>
  <c r="AI14" i="4"/>
  <c r="I35" i="4"/>
  <c r="H14" i="4"/>
  <c r="AR14" i="4"/>
  <c r="BA18" i="4" s="1"/>
  <c r="J35" i="4"/>
  <c r="R35" i="4"/>
  <c r="AP35" i="4"/>
  <c r="AY25" i="4"/>
  <c r="AV28" i="4"/>
  <c r="AX30" i="4"/>
  <c r="BC32" i="4"/>
  <c r="BG32" i="4"/>
  <c r="BJ32" i="4"/>
  <c r="AV33" i="4"/>
  <c r="BD33" i="4"/>
  <c r="BG35" i="4"/>
  <c r="BK35" i="4"/>
  <c r="AW36" i="4"/>
  <c r="BI36" i="4"/>
  <c r="BH38" i="4"/>
  <c r="BE69" i="5"/>
  <c r="AX13" i="5"/>
  <c r="AW13" i="5"/>
  <c r="BA43" i="5"/>
  <c r="AZ36" i="5"/>
  <c r="BC14" i="4"/>
  <c r="BF13" i="4"/>
  <c r="BA14" i="4"/>
  <c r="BE14" i="4"/>
  <c r="BB14" i="4"/>
  <c r="BD14" i="4"/>
  <c r="BF14" i="4"/>
  <c r="Y14" i="4"/>
  <c r="U14" i="4"/>
  <c r="R14" i="4"/>
  <c r="K14" i="4"/>
  <c r="I14" i="4"/>
  <c r="BM13" i="4" s="1"/>
  <c r="BI46" i="4"/>
  <c r="E14" i="4"/>
  <c r="BD35" i="4"/>
  <c r="D14" i="4"/>
  <c r="BD13" i="4" s="1"/>
  <c r="BA35" i="4"/>
  <c r="BC35" i="4"/>
  <c r="BC41" i="4"/>
  <c r="AZ35" i="4"/>
  <c r="AU13" i="4"/>
  <c r="AW13" i="4"/>
  <c r="AY13" i="4"/>
  <c r="BE13" i="4"/>
  <c r="D16" i="4"/>
  <c r="BA52" i="4"/>
  <c r="F35" i="4"/>
  <c r="BD18" i="4"/>
  <c r="BK46" i="4"/>
  <c r="BC52" i="4"/>
  <c r="H35" i="4"/>
  <c r="BI20" i="4"/>
  <c r="BF18" i="4"/>
  <c r="BE52" i="4"/>
  <c r="BH18" i="4"/>
  <c r="BG52" i="4"/>
  <c r="BJ18" i="4"/>
  <c r="N35" i="4"/>
  <c r="BI52" i="4"/>
  <c r="AV17" i="4"/>
  <c r="P35" i="4"/>
  <c r="AU53" i="4"/>
  <c r="AX19" i="4"/>
  <c r="T35" i="4"/>
  <c r="AW53" i="4"/>
  <c r="V35" i="4"/>
  <c r="AZ19" i="4"/>
  <c r="AY53" i="4"/>
  <c r="BB19" i="4"/>
  <c r="X35" i="4"/>
  <c r="BF20" i="4"/>
  <c r="BA53" i="4"/>
  <c r="Z35" i="4"/>
  <c r="BD19" i="4"/>
  <c r="BC53" i="4"/>
  <c r="BF19" i="4"/>
  <c r="AB35" i="4"/>
  <c r="BE53" i="4"/>
  <c r="AD35" i="4"/>
  <c r="BH19" i="4"/>
  <c r="BG53" i="4"/>
  <c r="BJ19" i="4"/>
  <c r="AF35" i="4"/>
  <c r="BI53" i="4"/>
  <c r="AH35" i="4"/>
  <c r="AU20" i="4"/>
  <c r="AV18" i="4"/>
  <c r="BK53" i="4"/>
  <c r="AW20" i="4"/>
  <c r="AX18" i="4"/>
  <c r="AJ35" i="4"/>
  <c r="AV54" i="4"/>
  <c r="AL35" i="4"/>
  <c r="AY20" i="4"/>
  <c r="AZ18" i="4"/>
  <c r="AW54" i="4"/>
  <c r="AR35" i="4"/>
  <c r="BE16" i="4"/>
  <c r="BG16" i="4"/>
  <c r="BK16" i="4"/>
  <c r="AU17" i="4"/>
  <c r="AY17" i="4"/>
  <c r="BC17" i="4"/>
  <c r="BG17" i="4"/>
  <c r="BK17" i="4"/>
  <c r="AU18" i="4"/>
  <c r="BK18" i="4"/>
  <c r="AU19" i="4"/>
  <c r="AY23" i="4"/>
  <c r="AZ20" i="4"/>
  <c r="AV13" i="4"/>
  <c r="AX13" i="4"/>
  <c r="AZ13" i="4"/>
  <c r="BB13" i="4"/>
  <c r="BG14" i="4"/>
  <c r="AZ52" i="4"/>
  <c r="E35" i="4"/>
  <c r="BB52" i="4"/>
  <c r="BC20" i="4"/>
  <c r="G35" i="4"/>
  <c r="BD52" i="4"/>
  <c r="BH16" i="4"/>
  <c r="K35" i="4"/>
  <c r="K68" i="4" s="1"/>
  <c r="K69" i="4" s="1"/>
  <c r="BF52" i="4"/>
  <c r="M35" i="4"/>
  <c r="BJ16" i="4"/>
  <c r="BH52" i="4"/>
  <c r="O35" i="4"/>
  <c r="O68" i="4" s="1"/>
  <c r="BJ52" i="4"/>
  <c r="Q35" i="4"/>
  <c r="BE20" i="4"/>
  <c r="AV19" i="4"/>
  <c r="BK52" i="4"/>
  <c r="S35" i="4"/>
  <c r="AX17" i="4"/>
  <c r="AV53" i="4"/>
  <c r="U35" i="4"/>
  <c r="AZ17" i="4"/>
  <c r="AX53" i="4"/>
  <c r="W35" i="4"/>
  <c r="BB17" i="4"/>
  <c r="AZ53" i="4"/>
  <c r="Y35" i="4"/>
  <c r="BD17" i="4"/>
  <c r="BB53" i="4"/>
  <c r="AA35" i="4"/>
  <c r="BG20" i="4"/>
  <c r="BF17" i="4"/>
  <c r="BD53" i="4"/>
  <c r="AC35" i="4"/>
  <c r="BH17" i="4"/>
  <c r="BF53" i="4"/>
  <c r="AE35" i="4"/>
  <c r="AE68" i="4" s="1"/>
  <c r="AE69" i="4" s="1"/>
  <c r="BJ17" i="4"/>
  <c r="BH53" i="4"/>
  <c r="AG35" i="4"/>
  <c r="BJ53" i="4"/>
  <c r="AI35" i="4"/>
  <c r="AU54" i="4"/>
  <c r="AK35" i="4"/>
  <c r="AX54" i="4"/>
  <c r="AS35" i="4"/>
  <c r="AS68" i="4" s="1"/>
  <c r="AS69" i="4" s="1"/>
  <c r="BA20" i="4"/>
  <c r="BB18" i="4"/>
  <c r="BD16" i="4"/>
  <c r="BF16" i="4"/>
  <c r="AW17" i="4"/>
  <c r="AW18" i="4"/>
  <c r="BE18" i="4"/>
  <c r="BI18" i="4"/>
  <c r="AW19" i="4"/>
  <c r="BA19" i="4"/>
  <c r="BE19" i="4"/>
  <c r="BI19" i="4"/>
  <c r="E68" i="4"/>
  <c r="E69" i="4" s="1"/>
  <c r="BJ20" i="4"/>
  <c r="G68" i="4"/>
  <c r="G69" i="4" s="1"/>
  <c r="AU21" i="4"/>
  <c r="I68" i="4"/>
  <c r="I69" i="4" s="1"/>
  <c r="AW21" i="4"/>
  <c r="M68" i="4"/>
  <c r="M69" i="4" s="1"/>
  <c r="AY21" i="4"/>
  <c r="BA21" i="4"/>
  <c r="D20" i="4"/>
  <c r="AY66" i="4" s="1"/>
  <c r="Q68" i="4"/>
  <c r="Q69" i="4" s="1"/>
  <c r="BC21" i="4"/>
  <c r="AU23" i="4"/>
  <c r="S68" i="4"/>
  <c r="S69" i="4" s="1"/>
  <c r="BD21" i="4"/>
  <c r="U68" i="4"/>
  <c r="U69" i="4" s="1"/>
  <c r="BF21" i="4"/>
  <c r="W68" i="4"/>
  <c r="W69" i="4" s="1"/>
  <c r="BH21" i="4"/>
  <c r="Y68" i="4"/>
  <c r="Y69" i="4" s="1"/>
  <c r="BJ21" i="4"/>
  <c r="AA68" i="4"/>
  <c r="AA69" i="4" s="1"/>
  <c r="AU22" i="4"/>
  <c r="AC68" i="4"/>
  <c r="AC69" i="4" s="1"/>
  <c r="AW22" i="4"/>
  <c r="AY22" i="4"/>
  <c r="AG68" i="4"/>
  <c r="AG69" i="4" s="1"/>
  <c r="BA22" i="4"/>
  <c r="AI68" i="4"/>
  <c r="AI69" i="4" s="1"/>
  <c r="BC22" i="4"/>
  <c r="AK68" i="4"/>
  <c r="AK69" i="4" s="1"/>
  <c r="BE22" i="4"/>
  <c r="AM68" i="4"/>
  <c r="AM69" i="4" s="1"/>
  <c r="AO68" i="4"/>
  <c r="AO69" i="4" s="1"/>
  <c r="AQ68" i="4"/>
  <c r="AQ69" i="4" s="1"/>
  <c r="AX23" i="4"/>
  <c r="BH22" i="4"/>
  <c r="AX20" i="4"/>
  <c r="BG66" i="4"/>
  <c r="BE66" i="4"/>
  <c r="BH66" i="4"/>
  <c r="BF66" i="4"/>
  <c r="BD66" i="4"/>
  <c r="BC40" i="4"/>
  <c r="BM66" i="4"/>
  <c r="BK66" i="4"/>
  <c r="BI66" i="4"/>
  <c r="BL66" i="4"/>
  <c r="BJ66" i="4"/>
  <c r="BD40" i="4"/>
  <c r="AY67" i="4"/>
  <c r="BA23" i="4"/>
  <c r="BC23" i="4"/>
  <c r="BI23" i="4"/>
  <c r="AY24" i="4"/>
  <c r="BC25" i="4"/>
  <c r="AX26" i="4"/>
  <c r="AZ26" i="4"/>
  <c r="AX68" i="4"/>
  <c r="AV68" i="4"/>
  <c r="AY68" i="4"/>
  <c r="AW68" i="4"/>
  <c r="AU68" i="4"/>
  <c r="BI40" i="4"/>
  <c r="BD68" i="4"/>
  <c r="BB68" i="4"/>
  <c r="AZ68" i="4"/>
  <c r="BC68" i="4"/>
  <c r="BA68" i="4"/>
  <c r="BJ40" i="4"/>
  <c r="BI68" i="4"/>
  <c r="BN68" i="4"/>
  <c r="BL68" i="4"/>
  <c r="BJ68" i="4"/>
  <c r="BM68" i="4"/>
  <c r="BK68" i="4"/>
  <c r="AU41" i="4"/>
  <c r="BB30" i="4"/>
  <c r="AX69" i="4"/>
  <c r="AV69" i="4"/>
  <c r="AY69" i="4"/>
  <c r="AW69" i="4"/>
  <c r="AU69" i="4"/>
  <c r="AV41" i="4"/>
  <c r="BD69" i="4"/>
  <c r="BI32" i="4"/>
  <c r="BD65" i="4"/>
  <c r="BB65" i="4"/>
  <c r="AY40" i="4"/>
  <c r="BE65" i="4"/>
  <c r="BC65" i="4"/>
  <c r="BA65" i="4"/>
  <c r="BJ65" i="4"/>
  <c r="BI65" i="4"/>
  <c r="BH65" i="4"/>
  <c r="BF65" i="4"/>
  <c r="BG65" i="4"/>
  <c r="AZ40" i="4"/>
  <c r="AW66" i="4"/>
  <c r="AU66" i="4"/>
  <c r="AX66" i="4"/>
  <c r="AV66" i="4"/>
  <c r="BK65" i="4"/>
  <c r="AZ65" i="4"/>
  <c r="AX65" i="4"/>
  <c r="AV65" i="4"/>
  <c r="BA40" i="4"/>
  <c r="AY65" i="4"/>
  <c r="AW65" i="4"/>
  <c r="AU65" i="4"/>
  <c r="F68" i="4"/>
  <c r="F69" i="4" s="1"/>
  <c r="H68" i="4"/>
  <c r="H69" i="4" s="1"/>
  <c r="AX47" i="4"/>
  <c r="J68" i="4"/>
  <c r="J69" i="4" s="1"/>
  <c r="L69" i="4"/>
  <c r="N68" i="4"/>
  <c r="N69" i="4" s="1"/>
  <c r="P68" i="4"/>
  <c r="P69" i="4" s="1"/>
  <c r="R68" i="4"/>
  <c r="R69" i="4" s="1"/>
  <c r="T68" i="4"/>
  <c r="T69" i="4" s="1"/>
  <c r="V68" i="4"/>
  <c r="V69" i="4" s="1"/>
  <c r="BC66" i="4"/>
  <c r="X68" i="4"/>
  <c r="X69" i="4" s="1"/>
  <c r="Z68" i="4"/>
  <c r="Z69" i="4" s="1"/>
  <c r="AB68" i="4"/>
  <c r="AB69" i="4" s="1"/>
  <c r="AD68" i="4"/>
  <c r="AD69" i="4" s="1"/>
  <c r="AF68" i="4"/>
  <c r="AF69" i="4" s="1"/>
  <c r="AH68" i="4"/>
  <c r="AH69" i="4" s="1"/>
  <c r="AJ68" i="4"/>
  <c r="AJ69" i="4" s="1"/>
  <c r="AL68" i="4"/>
  <c r="AL69" i="4" s="1"/>
  <c r="AN68" i="4"/>
  <c r="AN69" i="4" s="1"/>
  <c r="AP68" i="4"/>
  <c r="AP69" i="4" s="1"/>
  <c r="AR68" i="4"/>
  <c r="AR69" i="4" s="1"/>
  <c r="BK20" i="4"/>
  <c r="BE21" i="4"/>
  <c r="BG21" i="4"/>
  <c r="BI21" i="4"/>
  <c r="BK21" i="4"/>
  <c r="BG22" i="4"/>
  <c r="AU67" i="4"/>
  <c r="AV67" i="4"/>
  <c r="AW67" i="4"/>
  <c r="AX67" i="4"/>
  <c r="BE40" i="4"/>
  <c r="AV23" i="4"/>
  <c r="AZ23" i="4"/>
  <c r="BB23" i="4"/>
  <c r="BH23" i="4"/>
  <c r="BJ23" i="4"/>
  <c r="BD67" i="4"/>
  <c r="BB67" i="4"/>
  <c r="AZ67" i="4"/>
  <c r="BC67" i="4"/>
  <c r="BA67" i="4"/>
  <c r="BF40" i="4"/>
  <c r="BB24" i="4"/>
  <c r="BH67" i="4"/>
  <c r="BF67" i="4"/>
  <c r="BI67" i="4"/>
  <c r="BG67" i="4"/>
  <c r="BE67" i="4"/>
  <c r="BG40" i="4"/>
  <c r="AX25" i="4"/>
  <c r="AZ25" i="4"/>
  <c r="BB25" i="4"/>
  <c r="BF25" i="4"/>
  <c r="D26" i="4"/>
  <c r="BK27" i="4" s="1"/>
  <c r="BD47" i="4"/>
  <c r="BN67" i="4"/>
  <c r="BI26" i="4"/>
  <c r="BE27" i="4"/>
  <c r="BG27" i="4"/>
  <c r="BI27" i="4"/>
  <c r="AU28" i="4"/>
  <c r="BE68" i="4"/>
  <c r="BF68" i="4"/>
  <c r="BG68" i="4"/>
  <c r="BH68" i="4"/>
  <c r="BK40" i="4"/>
  <c r="AV29" i="4"/>
  <c r="BL29" i="4"/>
  <c r="AU30" i="4"/>
  <c r="AW30" i="4"/>
  <c r="AY30" i="4"/>
  <c r="BA30" i="4"/>
  <c r="AZ69" i="4"/>
  <c r="BA69" i="4"/>
  <c r="BB69" i="4"/>
  <c r="BC69" i="4"/>
  <c r="AW41" i="4"/>
  <c r="BB32" i="4"/>
  <c r="BD32" i="4"/>
  <c r="BF32" i="4"/>
  <c r="BH32" i="4"/>
  <c r="BH69" i="4"/>
  <c r="BF69" i="4"/>
  <c r="BI69" i="4"/>
  <c r="BG69" i="4"/>
  <c r="BE69" i="4"/>
  <c r="AX41" i="4"/>
  <c r="BN69" i="4"/>
  <c r="BL69" i="4"/>
  <c r="BJ69" i="4"/>
  <c r="BM69" i="4"/>
  <c r="BK69" i="4"/>
  <c r="AY41" i="4"/>
  <c r="AY60" i="4"/>
  <c r="BA60" i="4"/>
  <c r="BC60" i="4"/>
  <c r="BE60" i="4"/>
  <c r="BG60" i="4"/>
  <c r="BI60" i="4"/>
  <c r="BK60" i="4"/>
  <c r="AU61" i="4"/>
  <c r="AW61" i="4"/>
  <c r="AY61" i="4"/>
  <c r="BA61" i="4"/>
  <c r="BC61" i="4"/>
  <c r="BE61" i="4"/>
  <c r="BG61" i="4"/>
  <c r="BI61" i="4"/>
  <c r="BK61" i="4"/>
  <c r="AU62" i="4"/>
  <c r="AW62" i="4"/>
  <c r="AY62" i="4"/>
  <c r="AX60" i="4"/>
  <c r="AZ60" i="4"/>
  <c r="BD60" i="4"/>
  <c r="BF60" i="4"/>
  <c r="BJ60" i="4"/>
  <c r="AV61" i="4"/>
  <c r="AZ61" i="4"/>
  <c r="BB61" i="4"/>
  <c r="BF61" i="4"/>
  <c r="BH61" i="4"/>
  <c r="AV62" i="4"/>
  <c r="AX62" i="4"/>
  <c r="AW64" i="4"/>
  <c r="BC16" i="4" l="1"/>
  <c r="BJ39" i="4"/>
  <c r="BB66" i="4"/>
  <c r="BI39" i="4"/>
  <c r="BE39" i="4"/>
  <c r="BG41" i="4"/>
  <c r="BK39" i="4"/>
  <c r="BG39" i="4"/>
  <c r="BH39" i="4"/>
  <c r="BB40" i="4"/>
  <c r="AW23" i="4"/>
  <c r="BA66" i="4"/>
  <c r="BI22" i="4"/>
  <c r="BB20" i="4"/>
  <c r="BH20" i="4"/>
  <c r="AX40" i="4"/>
  <c r="AZ14" i="4"/>
  <c r="AU14" i="4"/>
  <c r="AV40" i="4"/>
  <c r="AX14" i="4"/>
  <c r="AY14" i="4"/>
  <c r="AV14" i="4"/>
  <c r="AW14" i="4"/>
  <c r="BH27" i="4"/>
  <c r="BH40" i="4"/>
  <c r="BL67" i="4"/>
  <c r="BJ67" i="4"/>
  <c r="BJ27" i="4"/>
  <c r="BF27" i="4"/>
  <c r="BM67" i="4"/>
  <c r="BK67" i="4"/>
  <c r="BK22" i="4"/>
  <c r="O69" i="4"/>
  <c r="D68" i="4"/>
  <c r="D69" i="4" s="1"/>
  <c r="BJ22" i="4"/>
  <c r="AZ66" i="4"/>
  <c r="D35" i="4"/>
  <c r="AZ41" i="4" s="1"/>
  <c r="AV48" i="4"/>
  <c r="BD20" i="4"/>
  <c r="U38" i="3"/>
  <c r="V38" i="3"/>
  <c r="W38" i="3"/>
  <c r="V38" i="19" l="1"/>
  <c r="AX34" i="19" s="1"/>
  <c r="V38" i="17"/>
  <c r="AX34" i="17" s="1"/>
  <c r="V38" i="15"/>
  <c r="AX34" i="15" s="1"/>
  <c r="V38" i="13"/>
  <c r="AX34" i="13" s="1"/>
  <c r="V38" i="11"/>
  <c r="AX34" i="11" s="1"/>
  <c r="V38" i="9"/>
  <c r="AX34" i="9" s="1"/>
  <c r="V38" i="7"/>
  <c r="AX34" i="7" s="1"/>
  <c r="V38" i="5"/>
  <c r="AX34" i="5" s="1"/>
  <c r="U38" i="19"/>
  <c r="AW34" i="19" s="1"/>
  <c r="U38" i="17"/>
  <c r="AW34" i="17" s="1"/>
  <c r="U38" i="15"/>
  <c r="AW34" i="15" s="1"/>
  <c r="U38" i="13"/>
  <c r="AW34" i="13" s="1"/>
  <c r="U38" i="11"/>
  <c r="AW34" i="11" s="1"/>
  <c r="U38" i="9"/>
  <c r="AW34" i="9" s="1"/>
  <c r="U38" i="7"/>
  <c r="AW34" i="7" s="1"/>
  <c r="U38" i="5"/>
  <c r="AW34" i="5" s="1"/>
  <c r="W38" i="19"/>
  <c r="AY34" i="19" s="1"/>
  <c r="W38" i="17"/>
  <c r="AY34" i="17" s="1"/>
  <c r="W38" i="15"/>
  <c r="AY34" i="15" s="1"/>
  <c r="W38" i="13"/>
  <c r="AY34" i="13" s="1"/>
  <c r="W38" i="11"/>
  <c r="AY34" i="11" s="1"/>
  <c r="W38" i="9"/>
  <c r="AY34" i="9" s="1"/>
  <c r="W38" i="7"/>
  <c r="AY34" i="7" s="1"/>
  <c r="W38" i="5"/>
  <c r="AY34" i="5" s="1"/>
  <c r="BM65" i="4"/>
  <c r="BN65" i="4"/>
  <c r="BL65" i="4"/>
  <c r="BN66" i="4"/>
  <c r="BL64" i="4"/>
  <c r="D67" i="3"/>
  <c r="D66" i="3"/>
  <c r="AW43" i="3" s="1"/>
  <c r="D65" i="3"/>
  <c r="BI64" i="3"/>
  <c r="AS64" i="3"/>
  <c r="AR64" i="3"/>
  <c r="AQ64" i="3"/>
  <c r="AP64" i="3"/>
  <c r="AO64" i="3"/>
  <c r="AN64" i="3"/>
  <c r="AM64" i="3"/>
  <c r="AL64" i="3"/>
  <c r="AK64" i="3"/>
  <c r="BG64" i="3" s="1"/>
  <c r="AJ64" i="3"/>
  <c r="AI64" i="3"/>
  <c r="AH64" i="3"/>
  <c r="AG64" i="3"/>
  <c r="AF64" i="3"/>
  <c r="AE64" i="3"/>
  <c r="BA64" i="3" s="1"/>
  <c r="AD64" i="3"/>
  <c r="AC64" i="3"/>
  <c r="AY64" i="3" s="1"/>
  <c r="AB64" i="3"/>
  <c r="AA64" i="3"/>
  <c r="Z64" i="3"/>
  <c r="Y64" i="3"/>
  <c r="X64" i="3"/>
  <c r="W64" i="3"/>
  <c r="V64" i="3"/>
  <c r="U64" i="3"/>
  <c r="T64" i="3"/>
  <c r="S64" i="3"/>
  <c r="R64" i="3"/>
  <c r="Q64" i="3"/>
  <c r="BE63" i="3" s="1"/>
  <c r="P64" i="3"/>
  <c r="O64" i="3"/>
  <c r="BC63" i="3" s="1"/>
  <c r="N64" i="3"/>
  <c r="M64" i="3"/>
  <c r="BA63" i="3" s="1"/>
  <c r="L64" i="3"/>
  <c r="K64" i="3"/>
  <c r="AY63" i="3" s="1"/>
  <c r="J64" i="3"/>
  <c r="I64" i="3"/>
  <c r="H64" i="3"/>
  <c r="G64" i="3"/>
  <c r="AW63" i="3" s="1"/>
  <c r="F64" i="3"/>
  <c r="E64" i="3"/>
  <c r="BJ63" i="3"/>
  <c r="BF63" i="3"/>
  <c r="BD63" i="3"/>
  <c r="BB63" i="3"/>
  <c r="AZ63" i="3"/>
  <c r="AX63" i="3"/>
  <c r="AV63" i="3"/>
  <c r="D63" i="3"/>
  <c r="BD62" i="3" s="1"/>
  <c r="D62" i="3"/>
  <c r="AZ62" i="3" s="1"/>
  <c r="AX61" i="3"/>
  <c r="D61" i="3"/>
  <c r="AW60" i="3"/>
  <c r="AV60" i="3"/>
  <c r="AU60" i="3"/>
  <c r="D60" i="3"/>
  <c r="BB61" i="3" s="1"/>
  <c r="BK59" i="3"/>
  <c r="BJ59" i="3"/>
  <c r="BI59" i="3"/>
  <c r="BH59" i="3"/>
  <c r="BG59" i="3"/>
  <c r="BF59" i="3"/>
  <c r="BE59" i="3"/>
  <c r="BD59" i="3"/>
  <c r="BC59" i="3"/>
  <c r="BB59" i="3"/>
  <c r="BA59" i="3"/>
  <c r="AZ59" i="3"/>
  <c r="AY59" i="3"/>
  <c r="AX59" i="3"/>
  <c r="AW59" i="3"/>
  <c r="AV59" i="3"/>
  <c r="AU59" i="3"/>
  <c r="D59" i="3"/>
  <c r="D58" i="3"/>
  <c r="D57" i="3"/>
  <c r="BE42" i="3" s="1"/>
  <c r="D56" i="3"/>
  <c r="D55" i="3"/>
  <c r="BC42" i="3" s="1"/>
  <c r="BK54" i="3"/>
  <c r="BJ54" i="3"/>
  <c r="BI54" i="3"/>
  <c r="BH54" i="3"/>
  <c r="BG54" i="3"/>
  <c r="BF54" i="3"/>
  <c r="BE54" i="3"/>
  <c r="BD54" i="3"/>
  <c r="BC54" i="3"/>
  <c r="BB54" i="3"/>
  <c r="BA54" i="3"/>
  <c r="AZ54" i="3"/>
  <c r="AY54" i="3"/>
  <c r="D54" i="3"/>
  <c r="BH60" i="3" s="1"/>
  <c r="D53" i="3"/>
  <c r="AY52" i="3"/>
  <c r="AX52" i="3"/>
  <c r="AW52" i="3"/>
  <c r="AV52" i="3"/>
  <c r="AU52" i="3"/>
  <c r="D52" i="3"/>
  <c r="AV50" i="3" s="1"/>
  <c r="BK51" i="3"/>
  <c r="BJ51" i="3"/>
  <c r="BI51" i="3"/>
  <c r="BH51" i="3"/>
  <c r="BG51" i="3"/>
  <c r="BF51" i="3"/>
  <c r="BE51" i="3"/>
  <c r="BD51" i="3"/>
  <c r="BC51" i="3"/>
  <c r="BB51" i="3"/>
  <c r="BA51" i="3"/>
  <c r="AZ51" i="3"/>
  <c r="AY51" i="3"/>
  <c r="AX51" i="3"/>
  <c r="AW51" i="3"/>
  <c r="AV51" i="3"/>
  <c r="AU51" i="3"/>
  <c r="D51" i="3"/>
  <c r="AY42" i="3" s="1"/>
  <c r="BK50" i="3"/>
  <c r="BJ50" i="3"/>
  <c r="BI50" i="3"/>
  <c r="BH50" i="3"/>
  <c r="BG50" i="3"/>
  <c r="BF50" i="3"/>
  <c r="BE50" i="3"/>
  <c r="BD50" i="3"/>
  <c r="BC50" i="3"/>
  <c r="BB50" i="3"/>
  <c r="BA50" i="3"/>
  <c r="AZ50" i="3"/>
  <c r="D50" i="3"/>
  <c r="BK49" i="3"/>
  <c r="BJ49" i="3"/>
  <c r="BI49" i="3"/>
  <c r="BH49" i="3"/>
  <c r="BG49" i="3"/>
  <c r="BF49" i="3"/>
  <c r="BE49" i="3"/>
  <c r="BD49" i="3"/>
  <c r="BC49" i="3"/>
  <c r="BB49" i="3"/>
  <c r="BA49" i="3"/>
  <c r="AZ49" i="3"/>
  <c r="AY49" i="3"/>
  <c r="AX49" i="3"/>
  <c r="AW49" i="3"/>
  <c r="AV49" i="3"/>
  <c r="AU49" i="3"/>
  <c r="D49" i="3"/>
  <c r="AW42" i="3" s="1"/>
  <c r="BK48" i="3"/>
  <c r="BJ48" i="3"/>
  <c r="BH48" i="3"/>
  <c r="BG48" i="3"/>
  <c r="BF48" i="3"/>
  <c r="BE48" i="3"/>
  <c r="BD48" i="3"/>
  <c r="BB48" i="3"/>
  <c r="BA48" i="3"/>
  <c r="AZ48" i="3"/>
  <c r="AX48" i="3"/>
  <c r="AW48" i="3"/>
  <c r="AU48" i="3"/>
  <c r="AS48" i="3"/>
  <c r="AR48" i="3"/>
  <c r="AQ48" i="3"/>
  <c r="AP48" i="3"/>
  <c r="AO48" i="3"/>
  <c r="AN48" i="3"/>
  <c r="AM48" i="3"/>
  <c r="AL48" i="3"/>
  <c r="AK48" i="3"/>
  <c r="AW46" i="3" s="1"/>
  <c r="AJ48" i="3"/>
  <c r="AI48" i="3"/>
  <c r="AH48" i="3"/>
  <c r="AG48" i="3"/>
  <c r="AF48" i="3"/>
  <c r="AE48" i="3"/>
  <c r="AD48" i="3"/>
  <c r="AC48" i="3"/>
  <c r="AB48" i="3"/>
  <c r="AA48" i="3"/>
  <c r="Z48" i="3"/>
  <c r="Y48" i="3"/>
  <c r="X48" i="3"/>
  <c r="W48" i="3"/>
  <c r="V48" i="3"/>
  <c r="U48" i="3"/>
  <c r="T48" i="3"/>
  <c r="S48" i="3"/>
  <c r="R48" i="3"/>
  <c r="Q48" i="3"/>
  <c r="AU45" i="3" s="1"/>
  <c r="P48" i="3"/>
  <c r="O48" i="3"/>
  <c r="N48" i="3"/>
  <c r="M48" i="3"/>
  <c r="L48" i="3"/>
  <c r="K48" i="3"/>
  <c r="J48" i="3"/>
  <c r="I48" i="3"/>
  <c r="H48" i="3"/>
  <c r="G48" i="3"/>
  <c r="F48" i="3"/>
  <c r="E48" i="3"/>
  <c r="BK47" i="3"/>
  <c r="BI47" i="3"/>
  <c r="BH47" i="3"/>
  <c r="BF47" i="3"/>
  <c r="BE47" i="3"/>
  <c r="BC47" i="3"/>
  <c r="BB47" i="3"/>
  <c r="AZ47" i="3"/>
  <c r="AY47" i="3"/>
  <c r="AW47" i="3"/>
  <c r="AV47" i="3"/>
  <c r="AU47" i="3"/>
  <c r="D47" i="3"/>
  <c r="BJ46" i="3"/>
  <c r="BH46" i="3"/>
  <c r="BG46" i="3"/>
  <c r="AY46" i="3"/>
  <c r="AX46" i="3"/>
  <c r="AV46" i="3"/>
  <c r="D46" i="3"/>
  <c r="BI43" i="3" s="1"/>
  <c r="BK45" i="3"/>
  <c r="BI45" i="3"/>
  <c r="BG45" i="3"/>
  <c r="BE45" i="3"/>
  <c r="BC45" i="3"/>
  <c r="BA45" i="3"/>
  <c r="AY45" i="3"/>
  <c r="AW45" i="3"/>
  <c r="D45" i="3"/>
  <c r="BA43" i="3" s="1"/>
  <c r="BK44" i="3"/>
  <c r="BI44" i="3"/>
  <c r="BG44" i="3"/>
  <c r="BE44" i="3"/>
  <c r="BC44" i="3"/>
  <c r="BA44" i="3"/>
  <c r="AZ44" i="3"/>
  <c r="AY44" i="3"/>
  <c r="AX44" i="3"/>
  <c r="AW44" i="3"/>
  <c r="AV44" i="3"/>
  <c r="AU44" i="3"/>
  <c r="D44" i="3"/>
  <c r="BL43" i="3"/>
  <c r="BJ43" i="3"/>
  <c r="BH43" i="3"/>
  <c r="BF43" i="3"/>
  <c r="BE43" i="3"/>
  <c r="BD43" i="3"/>
  <c r="BB43" i="3"/>
  <c r="AZ43" i="3"/>
  <c r="AX43" i="3"/>
  <c r="AV43" i="3"/>
  <c r="D43" i="3"/>
  <c r="BH41" i="3" s="1"/>
  <c r="BJ42" i="3"/>
  <c r="BH42" i="3"/>
  <c r="BF42" i="3"/>
  <c r="BD42" i="3"/>
  <c r="BB42" i="3"/>
  <c r="AX42" i="3"/>
  <c r="AU42" i="3"/>
  <c r="AS42" i="3"/>
  <c r="AR42" i="3"/>
  <c r="AQ42" i="3"/>
  <c r="AP42" i="3"/>
  <c r="AO42" i="3"/>
  <c r="AN42" i="3"/>
  <c r="AM42" i="3"/>
  <c r="AL42" i="3"/>
  <c r="AK42" i="3"/>
  <c r="AJ42" i="3"/>
  <c r="AI42" i="3"/>
  <c r="AH42" i="3"/>
  <c r="AG42" i="3"/>
  <c r="AF42" i="3"/>
  <c r="AE42" i="3"/>
  <c r="AD42" i="3"/>
  <c r="AC42" i="3"/>
  <c r="AB42" i="3"/>
  <c r="AA42" i="3"/>
  <c r="BH38" i="3" s="1"/>
  <c r="Z42" i="3"/>
  <c r="Y42" i="3"/>
  <c r="X42" i="3"/>
  <c r="W42" i="3"/>
  <c r="BD38" i="3" s="1"/>
  <c r="V42" i="3"/>
  <c r="U42" i="3"/>
  <c r="T42" i="3"/>
  <c r="S42" i="3"/>
  <c r="AZ38" i="3" s="1"/>
  <c r="R42" i="3"/>
  <c r="Q42" i="3"/>
  <c r="P42" i="3"/>
  <c r="O42" i="3"/>
  <c r="N42" i="3"/>
  <c r="M42" i="3"/>
  <c r="L42" i="3"/>
  <c r="K42" i="3"/>
  <c r="BK36" i="3" s="1"/>
  <c r="J42" i="3"/>
  <c r="I42" i="3"/>
  <c r="H42" i="3"/>
  <c r="G42" i="3"/>
  <c r="F42" i="3"/>
  <c r="E42" i="3"/>
  <c r="BJ41" i="3"/>
  <c r="BI41" i="3"/>
  <c r="D41" i="3"/>
  <c r="BF41" i="3" s="1"/>
  <c r="D40" i="3"/>
  <c r="BE41" i="3" s="1"/>
  <c r="BL39" i="3"/>
  <c r="BC39" i="3"/>
  <c r="BB39" i="3"/>
  <c r="AZ39" i="3"/>
  <c r="AX39" i="3"/>
  <c r="AV39" i="3"/>
  <c r="D39" i="3"/>
  <c r="BD41" i="3" s="1"/>
  <c r="BK38" i="3"/>
  <c r="BI38" i="3"/>
  <c r="BG38" i="3"/>
  <c r="BE38" i="3"/>
  <c r="BC38" i="3"/>
  <c r="BA38" i="3"/>
  <c r="AX38" i="3"/>
  <c r="AV38" i="3"/>
  <c r="AS38" i="3"/>
  <c r="AR38" i="3"/>
  <c r="AQ38" i="3"/>
  <c r="AP38" i="3"/>
  <c r="AO38" i="3"/>
  <c r="AN38" i="3"/>
  <c r="AM38" i="3"/>
  <c r="AL38" i="3"/>
  <c r="AK38" i="3"/>
  <c r="AJ38" i="3"/>
  <c r="AI38" i="3"/>
  <c r="BK34" i="3" s="1"/>
  <c r="AH38" i="3"/>
  <c r="AG38" i="3"/>
  <c r="BI34" i="3" s="1"/>
  <c r="AF38" i="3"/>
  <c r="AE38" i="3"/>
  <c r="BG34" i="3" s="1"/>
  <c r="AD38" i="3"/>
  <c r="AC38" i="3"/>
  <c r="BE34" i="3" s="1"/>
  <c r="AB38" i="3"/>
  <c r="AA38" i="3"/>
  <c r="BC34" i="3" s="1"/>
  <c r="Z38" i="3"/>
  <c r="Y38" i="3"/>
  <c r="X38" i="3"/>
  <c r="T38" i="3"/>
  <c r="AV34" i="3" s="1"/>
  <c r="S38" i="3"/>
  <c r="R38" i="3"/>
  <c r="Q38" i="3"/>
  <c r="P38" i="3"/>
  <c r="BJ33" i="3" s="1"/>
  <c r="O38" i="3"/>
  <c r="N38" i="3"/>
  <c r="M38" i="3"/>
  <c r="L38" i="3"/>
  <c r="BF33" i="3" s="1"/>
  <c r="K38" i="3"/>
  <c r="J38" i="3"/>
  <c r="I38" i="3"/>
  <c r="H38" i="3"/>
  <c r="BD33" i="3" s="1"/>
  <c r="G38" i="3"/>
  <c r="F38" i="3"/>
  <c r="BB33" i="3" s="1"/>
  <c r="E38" i="3"/>
  <c r="BK37" i="3"/>
  <c r="BJ37" i="3"/>
  <c r="BI37" i="3"/>
  <c r="BH37" i="3"/>
  <c r="BG37" i="3"/>
  <c r="BF37" i="3"/>
  <c r="BE37" i="3"/>
  <c r="BD37" i="3"/>
  <c r="BC37" i="3"/>
  <c r="BB37" i="3"/>
  <c r="BA37" i="3"/>
  <c r="AY37" i="3"/>
  <c r="AX37" i="3"/>
  <c r="AW37" i="3"/>
  <c r="AV37" i="3"/>
  <c r="AU37" i="3"/>
  <c r="D37" i="3"/>
  <c r="BB41" i="3" s="1"/>
  <c r="BJ36" i="3"/>
  <c r="BI36" i="3"/>
  <c r="BH36" i="3"/>
  <c r="BF36" i="3"/>
  <c r="BD36" i="3"/>
  <c r="BB36" i="3"/>
  <c r="AZ36" i="3"/>
  <c r="AX36" i="3"/>
  <c r="D36" i="3"/>
  <c r="AY33" i="3" s="1"/>
  <c r="BK35" i="3"/>
  <c r="BI35" i="3"/>
  <c r="BG35" i="3"/>
  <c r="AX35" i="3"/>
  <c r="AW35" i="3"/>
  <c r="AU35" i="3"/>
  <c r="BJ34" i="3"/>
  <c r="BH34" i="3"/>
  <c r="BF34" i="3"/>
  <c r="BD34" i="3"/>
  <c r="BB34" i="3"/>
  <c r="AZ34" i="3"/>
  <c r="AY34" i="3"/>
  <c r="AX34" i="3"/>
  <c r="AW34" i="3"/>
  <c r="AU34" i="3"/>
  <c r="D34" i="3"/>
  <c r="BK33" i="3"/>
  <c r="BI33" i="3"/>
  <c r="BG33" i="3"/>
  <c r="BE33" i="3"/>
  <c r="BC33" i="3"/>
  <c r="BA33" i="3"/>
  <c r="AZ33" i="3"/>
  <c r="AX33" i="3"/>
  <c r="AW33" i="3"/>
  <c r="AV33" i="3"/>
  <c r="AU33" i="3"/>
  <c r="D33" i="3"/>
  <c r="BG69" i="3" s="1"/>
  <c r="BK32" i="3"/>
  <c r="BJ32" i="3"/>
  <c r="AS32" i="3"/>
  <c r="AR32" i="3"/>
  <c r="AQ32" i="3"/>
  <c r="AP32" i="3"/>
  <c r="AO32" i="3"/>
  <c r="AN32" i="3"/>
  <c r="AM32" i="3"/>
  <c r="AL32" i="3"/>
  <c r="AK32" i="3"/>
  <c r="AJ32" i="3"/>
  <c r="AI32" i="3"/>
  <c r="AH32" i="3"/>
  <c r="AG32" i="3"/>
  <c r="AF32" i="3"/>
  <c r="AE32" i="3"/>
  <c r="AD32" i="3"/>
  <c r="AC32" i="3"/>
  <c r="AB32" i="3"/>
  <c r="AA32" i="3"/>
  <c r="Z32" i="3"/>
  <c r="Y32" i="3"/>
  <c r="X32" i="3"/>
  <c r="W32" i="3"/>
  <c r="V32" i="3"/>
  <c r="U32" i="3"/>
  <c r="T32" i="3"/>
  <c r="S32" i="3"/>
  <c r="R32" i="3"/>
  <c r="Q32" i="3"/>
  <c r="AV31" i="3" s="1"/>
  <c r="P32" i="3"/>
  <c r="O32" i="3"/>
  <c r="BK30" i="3" s="1"/>
  <c r="N32" i="3"/>
  <c r="M32" i="3"/>
  <c r="L32" i="3"/>
  <c r="K32" i="3"/>
  <c r="BG30" i="3" s="1"/>
  <c r="J32" i="3"/>
  <c r="I32" i="3"/>
  <c r="H32" i="3"/>
  <c r="G32" i="3"/>
  <c r="F32" i="3"/>
  <c r="E32" i="3"/>
  <c r="BK31" i="3"/>
  <c r="BJ31" i="3"/>
  <c r="BI31" i="3"/>
  <c r="BH31" i="3"/>
  <c r="BG31" i="3"/>
  <c r="BF31" i="3"/>
  <c r="BE31" i="3"/>
  <c r="BD31" i="3"/>
  <c r="BC31" i="3"/>
  <c r="BB31" i="3"/>
  <c r="BA31" i="3"/>
  <c r="AZ31" i="3"/>
  <c r="AY31" i="3"/>
  <c r="AX31" i="3"/>
  <c r="AW31" i="3"/>
  <c r="D31" i="3"/>
  <c r="BI30" i="3"/>
  <c r="BE30" i="3"/>
  <c r="D30" i="3"/>
  <c r="BG29" i="3"/>
  <c r="BC29" i="3"/>
  <c r="AY29" i="3"/>
  <c r="AU29" i="3"/>
  <c r="AS29" i="3"/>
  <c r="AR29" i="3"/>
  <c r="AQ29" i="3"/>
  <c r="AP29" i="3"/>
  <c r="AO29" i="3"/>
  <c r="AN29" i="3"/>
  <c r="AM29" i="3"/>
  <c r="AL29" i="3"/>
  <c r="AK29" i="3"/>
  <c r="AJ29" i="3"/>
  <c r="AI29" i="3"/>
  <c r="AH29" i="3"/>
  <c r="AG29" i="3"/>
  <c r="AF29" i="3"/>
  <c r="AE29" i="3"/>
  <c r="AD29" i="3"/>
  <c r="AC29" i="3"/>
  <c r="AB29" i="3"/>
  <c r="AA29" i="3"/>
  <c r="Z29" i="3"/>
  <c r="Y29" i="3"/>
  <c r="X29" i="3"/>
  <c r="W29" i="3"/>
  <c r="V29" i="3"/>
  <c r="U29" i="3"/>
  <c r="T29" i="3"/>
  <c r="S29" i="3"/>
  <c r="R29" i="3"/>
  <c r="Q29" i="3"/>
  <c r="P29" i="3"/>
  <c r="O29" i="3"/>
  <c r="N29" i="3"/>
  <c r="M29" i="3"/>
  <c r="L29" i="3"/>
  <c r="K29" i="3"/>
  <c r="J29" i="3"/>
  <c r="I29" i="3"/>
  <c r="H29" i="3"/>
  <c r="G29" i="3"/>
  <c r="F29" i="3"/>
  <c r="E29" i="3"/>
  <c r="D29" i="3"/>
  <c r="BJ28" i="3"/>
  <c r="BH28" i="3"/>
  <c r="BG28" i="3"/>
  <c r="BF28" i="3"/>
  <c r="BE28" i="3"/>
  <c r="BD28" i="3"/>
  <c r="BC28" i="3"/>
  <c r="BB28" i="3"/>
  <c r="BA28" i="3"/>
  <c r="AZ28" i="3"/>
  <c r="AY28" i="3"/>
  <c r="AX28" i="3"/>
  <c r="AW28" i="3"/>
  <c r="D28" i="3"/>
  <c r="AX27" i="3"/>
  <c r="D27" i="3"/>
  <c r="AV26" i="3"/>
  <c r="AS26" i="3"/>
  <c r="AR26" i="3"/>
  <c r="AQ26" i="3"/>
  <c r="AP26" i="3"/>
  <c r="AO26" i="3"/>
  <c r="AN26" i="3"/>
  <c r="AM26" i="3"/>
  <c r="AL26" i="3"/>
  <c r="AK26" i="3"/>
  <c r="AJ26" i="3"/>
  <c r="AI26" i="3"/>
  <c r="AH26" i="3"/>
  <c r="AG26" i="3"/>
  <c r="AF26" i="3"/>
  <c r="AE26" i="3"/>
  <c r="AD26" i="3"/>
  <c r="AC26" i="3"/>
  <c r="AB26" i="3"/>
  <c r="AA26" i="3"/>
  <c r="Z26" i="3"/>
  <c r="Y26" i="3"/>
  <c r="X26" i="3"/>
  <c r="BF26" i="3" s="1"/>
  <c r="W26" i="3"/>
  <c r="V26" i="3"/>
  <c r="BD26" i="3" s="1"/>
  <c r="U26" i="3"/>
  <c r="T26" i="3"/>
  <c r="S26" i="3"/>
  <c r="R26" i="3"/>
  <c r="Q26" i="3"/>
  <c r="P26" i="3"/>
  <c r="O26" i="3"/>
  <c r="N26" i="3"/>
  <c r="M26" i="3"/>
  <c r="L26" i="3"/>
  <c r="K26" i="3"/>
  <c r="J26" i="3"/>
  <c r="I26" i="3"/>
  <c r="H26" i="3"/>
  <c r="BJ25" i="3" s="1"/>
  <c r="G26" i="3"/>
  <c r="F26" i="3"/>
  <c r="BH25" i="3" s="1"/>
  <c r="E26" i="3"/>
  <c r="BK25" i="3"/>
  <c r="BI25" i="3"/>
  <c r="BG25" i="3"/>
  <c r="D25" i="3"/>
  <c r="D24" i="3"/>
  <c r="BC67" i="3" s="1"/>
  <c r="BK23" i="3"/>
  <c r="AS23" i="3"/>
  <c r="AR23" i="3"/>
  <c r="AQ23" i="3"/>
  <c r="AP23" i="3"/>
  <c r="AO23" i="3"/>
  <c r="AN23" i="3"/>
  <c r="AM23" i="3"/>
  <c r="AL23" i="3"/>
  <c r="AK23" i="3"/>
  <c r="AJ23" i="3"/>
  <c r="AI23" i="3"/>
  <c r="AH23" i="3"/>
  <c r="AG23" i="3"/>
  <c r="AF23" i="3"/>
  <c r="AE23" i="3"/>
  <c r="AD23" i="3"/>
  <c r="AC23" i="3"/>
  <c r="AB23" i="3"/>
  <c r="AA23" i="3"/>
  <c r="Z23" i="3"/>
  <c r="Y23" i="3"/>
  <c r="X23" i="3"/>
  <c r="W23" i="3"/>
  <c r="V23" i="3"/>
  <c r="U23" i="3"/>
  <c r="T23" i="3"/>
  <c r="S23" i="3"/>
  <c r="R23" i="3"/>
  <c r="Q23" i="3"/>
  <c r="P23" i="3"/>
  <c r="O23" i="3"/>
  <c r="N23" i="3"/>
  <c r="M23" i="3"/>
  <c r="L23" i="3"/>
  <c r="K23" i="3"/>
  <c r="J23" i="3"/>
  <c r="I23" i="3"/>
  <c r="H23" i="3"/>
  <c r="G23" i="3"/>
  <c r="F23" i="3"/>
  <c r="E23" i="3"/>
  <c r="D23" i="3"/>
  <c r="BE40" i="3" s="1"/>
  <c r="BD22" i="3"/>
  <c r="AZ22" i="3"/>
  <c r="AV22" i="3"/>
  <c r="D22" i="3"/>
  <c r="AV21" i="3"/>
  <c r="D21" i="3"/>
  <c r="AS20" i="3"/>
  <c r="AR20" i="3"/>
  <c r="AQ20" i="3"/>
  <c r="AP20" i="3"/>
  <c r="AO20" i="3"/>
  <c r="AN20" i="3"/>
  <c r="AM20" i="3"/>
  <c r="AL20" i="3"/>
  <c r="BF22" i="3" s="1"/>
  <c r="AK20" i="3"/>
  <c r="AJ20" i="3"/>
  <c r="AI20" i="3"/>
  <c r="AH20" i="3"/>
  <c r="AG20" i="3"/>
  <c r="AF20" i="3"/>
  <c r="AE20" i="3"/>
  <c r="AD20" i="3"/>
  <c r="AX22" i="3" s="1"/>
  <c r="AC20" i="3"/>
  <c r="AB20" i="3"/>
  <c r="AA20" i="3"/>
  <c r="Z20" i="3"/>
  <c r="Y20" i="3"/>
  <c r="X20" i="3"/>
  <c r="W20" i="3"/>
  <c r="V20" i="3"/>
  <c r="U20" i="3"/>
  <c r="T20" i="3"/>
  <c r="S20" i="3"/>
  <c r="R20" i="3"/>
  <c r="Q20" i="3"/>
  <c r="P20" i="3"/>
  <c r="O20" i="3"/>
  <c r="N20" i="3"/>
  <c r="M20" i="3"/>
  <c r="L20" i="3"/>
  <c r="K20" i="3"/>
  <c r="J20" i="3"/>
  <c r="I20" i="3"/>
  <c r="H20" i="3"/>
  <c r="G20" i="3"/>
  <c r="F20" i="3"/>
  <c r="E20" i="3"/>
  <c r="D19" i="3"/>
  <c r="AX65" i="3" s="1"/>
  <c r="D18" i="3"/>
  <c r="BF65" i="3" s="1"/>
  <c r="D17" i="3"/>
  <c r="BB65" i="3" s="1"/>
  <c r="BB16" i="3"/>
  <c r="BA16" i="3"/>
  <c r="AZ16" i="3"/>
  <c r="AY16" i="3"/>
  <c r="AX16" i="3"/>
  <c r="AW16" i="3"/>
  <c r="AV16" i="3"/>
  <c r="AU16" i="3"/>
  <c r="AS16" i="3"/>
  <c r="AR16" i="3"/>
  <c r="AQ16" i="3"/>
  <c r="AP16" i="3"/>
  <c r="AO16" i="3"/>
  <c r="AN16" i="3"/>
  <c r="AM16" i="3"/>
  <c r="AL16" i="3"/>
  <c r="AK16" i="3"/>
  <c r="AK14" i="3" s="1"/>
  <c r="AJ16" i="3"/>
  <c r="AI16" i="3"/>
  <c r="AH16" i="3"/>
  <c r="AG16" i="3"/>
  <c r="AF16" i="3"/>
  <c r="AE16" i="3"/>
  <c r="BI19" i="3" s="1"/>
  <c r="AD16" i="3"/>
  <c r="AC16" i="3"/>
  <c r="AB16" i="3"/>
  <c r="AA16" i="3"/>
  <c r="Z16" i="3"/>
  <c r="Y16" i="3"/>
  <c r="X16" i="3"/>
  <c r="W16" i="3"/>
  <c r="V16" i="3"/>
  <c r="U16" i="3"/>
  <c r="T16" i="3"/>
  <c r="S16" i="3"/>
  <c r="R16" i="3"/>
  <c r="Q16" i="3"/>
  <c r="P16" i="3"/>
  <c r="O16" i="3"/>
  <c r="N16" i="3"/>
  <c r="M16" i="3"/>
  <c r="L16" i="3"/>
  <c r="K16" i="3"/>
  <c r="J16" i="3"/>
  <c r="I16" i="3"/>
  <c r="H16" i="3"/>
  <c r="G16" i="3"/>
  <c r="F16" i="3"/>
  <c r="E16" i="3"/>
  <c r="BK15" i="3"/>
  <c r="BJ15" i="3"/>
  <c r="BI15" i="3"/>
  <c r="BH15" i="3"/>
  <c r="BG15" i="3"/>
  <c r="BF15" i="3"/>
  <c r="BE15" i="3"/>
  <c r="BD15" i="3"/>
  <c r="BC15" i="3"/>
  <c r="BB15" i="3"/>
  <c r="BA15" i="3"/>
  <c r="AZ15" i="3"/>
  <c r="AY15" i="3"/>
  <c r="AX15" i="3"/>
  <c r="AW15" i="3"/>
  <c r="AV15" i="3"/>
  <c r="AU15" i="3"/>
  <c r="D15" i="3"/>
  <c r="BD14" i="3" s="1"/>
  <c r="BK14" i="3"/>
  <c r="BJ14" i="3"/>
  <c r="BI14" i="3"/>
  <c r="BH14" i="3"/>
  <c r="AQ14" i="3"/>
  <c r="AM14" i="3"/>
  <c r="AI14" i="3"/>
  <c r="AE14" i="3"/>
  <c r="AA14" i="3"/>
  <c r="O14" i="3"/>
  <c r="I14" i="3"/>
  <c r="BL13" i="3"/>
  <c r="BK13" i="3"/>
  <c r="BJ13" i="3"/>
  <c r="BI13" i="3"/>
  <c r="BH13" i="3"/>
  <c r="BG13" i="3"/>
  <c r="BC13" i="3"/>
  <c r="BA13" i="3"/>
  <c r="D13" i="3"/>
  <c r="AU40" i="3" s="1"/>
  <c r="AK14" i="19" l="1"/>
  <c r="AK14" i="17"/>
  <c r="AK14" i="15"/>
  <c r="AK14" i="13"/>
  <c r="AK14" i="11"/>
  <c r="AK14" i="9"/>
  <c r="AK14" i="7"/>
  <c r="AK14" i="5"/>
  <c r="I14" i="19"/>
  <c r="I14" i="17"/>
  <c r="I14" i="15"/>
  <c r="I14" i="13"/>
  <c r="I14" i="11"/>
  <c r="I14" i="9"/>
  <c r="I14" i="7"/>
  <c r="I14" i="5"/>
  <c r="AW18" i="3"/>
  <c r="AI14" i="19"/>
  <c r="AI14" i="17"/>
  <c r="AI14" i="15"/>
  <c r="AI14" i="13"/>
  <c r="AI14" i="11"/>
  <c r="AI14" i="9"/>
  <c r="AI14" i="7"/>
  <c r="AI14" i="5"/>
  <c r="E35" i="3"/>
  <c r="E16" i="19"/>
  <c r="E16" i="17"/>
  <c r="E16" i="15"/>
  <c r="E16" i="13"/>
  <c r="E16" i="11"/>
  <c r="E16" i="9"/>
  <c r="E16" i="7"/>
  <c r="E16" i="5"/>
  <c r="BI18" i="3"/>
  <c r="M16" i="19"/>
  <c r="M16" i="17"/>
  <c r="M16" i="15"/>
  <c r="M16" i="13"/>
  <c r="M16" i="11"/>
  <c r="M16" i="9"/>
  <c r="M16" i="7"/>
  <c r="M16" i="5"/>
  <c r="U14" i="3"/>
  <c r="U16" i="19"/>
  <c r="U16" i="17"/>
  <c r="U16" i="15"/>
  <c r="U16" i="13"/>
  <c r="U16" i="11"/>
  <c r="U16" i="9"/>
  <c r="U16" i="7"/>
  <c r="U16" i="5"/>
  <c r="AC16" i="19"/>
  <c r="AC16" i="17"/>
  <c r="AC16" i="15"/>
  <c r="AC16" i="13"/>
  <c r="AC16" i="11"/>
  <c r="AC16" i="9"/>
  <c r="AC16" i="7"/>
  <c r="AC16" i="5"/>
  <c r="AG16" i="19"/>
  <c r="AG16" i="17"/>
  <c r="AG16" i="15"/>
  <c r="AG16" i="13"/>
  <c r="AG16" i="11"/>
  <c r="AG16" i="9"/>
  <c r="AG16" i="7"/>
  <c r="AG16" i="5"/>
  <c r="AO35" i="3"/>
  <c r="AO16" i="19"/>
  <c r="AO16" i="17"/>
  <c r="AO16" i="15"/>
  <c r="AO16" i="13"/>
  <c r="AO16" i="11"/>
  <c r="AO16" i="9"/>
  <c r="AO16" i="7"/>
  <c r="AO16" i="5"/>
  <c r="AS16" i="19"/>
  <c r="AS16" i="17"/>
  <c r="AS16" i="15"/>
  <c r="AS16" i="13"/>
  <c r="AS16" i="11"/>
  <c r="AS16" i="9"/>
  <c r="AS16" i="7"/>
  <c r="AS16" i="5"/>
  <c r="K20" i="19"/>
  <c r="AW21" i="19" s="1"/>
  <c r="K20" i="17"/>
  <c r="AW21" i="17" s="1"/>
  <c r="K20" i="15"/>
  <c r="AW21" i="15" s="1"/>
  <c r="K20" i="13"/>
  <c r="AW21" i="13" s="1"/>
  <c r="K20" i="11"/>
  <c r="AW21" i="11" s="1"/>
  <c r="K20" i="9"/>
  <c r="AW21" i="9" s="1"/>
  <c r="K20" i="7"/>
  <c r="AW21" i="7" s="1"/>
  <c r="K20" i="5"/>
  <c r="AW21" i="5" s="1"/>
  <c r="S20" i="19"/>
  <c r="BD21" i="19" s="1"/>
  <c r="S20" i="17"/>
  <c r="BD21" i="17" s="1"/>
  <c r="S20" i="15"/>
  <c r="BD21" i="15" s="1"/>
  <c r="S20" i="13"/>
  <c r="BD21" i="13" s="1"/>
  <c r="S20" i="11"/>
  <c r="BD21" i="11" s="1"/>
  <c r="S20" i="9"/>
  <c r="BD21" i="9" s="1"/>
  <c r="S20" i="7"/>
  <c r="BD21" i="7" s="1"/>
  <c r="S20" i="5"/>
  <c r="BD21" i="5" s="1"/>
  <c r="W20" i="19"/>
  <c r="BH21" i="19" s="1"/>
  <c r="W20" i="17"/>
  <c r="BH21" i="17" s="1"/>
  <c r="W20" i="15"/>
  <c r="BH21" i="15" s="1"/>
  <c r="W20" i="13"/>
  <c r="BH21" i="13" s="1"/>
  <c r="W20" i="11"/>
  <c r="BH21" i="11" s="1"/>
  <c r="W20" i="9"/>
  <c r="BH21" i="9" s="1"/>
  <c r="W20" i="7"/>
  <c r="BH21" i="7" s="1"/>
  <c r="W20" i="5"/>
  <c r="BH21" i="5" s="1"/>
  <c r="AE20" i="19"/>
  <c r="AY22" i="19" s="1"/>
  <c r="AE20" i="17"/>
  <c r="AY22" i="17" s="1"/>
  <c r="AE20" i="15"/>
  <c r="AY22" i="15" s="1"/>
  <c r="AE20" i="13"/>
  <c r="AY22" i="13" s="1"/>
  <c r="AE20" i="11"/>
  <c r="AY22" i="11" s="1"/>
  <c r="AE20" i="9"/>
  <c r="AY22" i="9" s="1"/>
  <c r="AE20" i="7"/>
  <c r="AY22" i="7" s="1"/>
  <c r="AE20" i="5"/>
  <c r="AY22" i="5" s="1"/>
  <c r="AI20" i="19"/>
  <c r="BC22" i="19" s="1"/>
  <c r="AI20" i="17"/>
  <c r="BC22" i="17" s="1"/>
  <c r="AI20" i="15"/>
  <c r="BC22" i="15" s="1"/>
  <c r="AI20" i="13"/>
  <c r="BC22" i="13" s="1"/>
  <c r="AI20" i="11"/>
  <c r="BC22" i="11" s="1"/>
  <c r="AI20" i="9"/>
  <c r="BC22" i="9" s="1"/>
  <c r="AI20" i="7"/>
  <c r="BC22" i="7" s="1"/>
  <c r="AI20" i="5"/>
  <c r="BC22" i="5" s="1"/>
  <c r="AQ20" i="19"/>
  <c r="AQ20" i="17"/>
  <c r="AQ20" i="15"/>
  <c r="AQ20" i="13"/>
  <c r="AQ20" i="11"/>
  <c r="AQ20" i="9"/>
  <c r="AQ20" i="7"/>
  <c r="AQ20" i="5"/>
  <c r="R23" i="19"/>
  <c r="R23" i="17"/>
  <c r="R23" i="15"/>
  <c r="R23" i="13"/>
  <c r="R23" i="11"/>
  <c r="R23" i="9"/>
  <c r="R23" i="7"/>
  <c r="R23" i="5"/>
  <c r="M14" i="3"/>
  <c r="AC14" i="3"/>
  <c r="AS14" i="3"/>
  <c r="F16" i="19"/>
  <c r="F16" i="17"/>
  <c r="F16" i="15"/>
  <c r="F16" i="13"/>
  <c r="F16" i="11"/>
  <c r="F16" i="9"/>
  <c r="F16" i="7"/>
  <c r="F16" i="5"/>
  <c r="J16" i="19"/>
  <c r="J16" i="17"/>
  <c r="J16" i="15"/>
  <c r="J16" i="13"/>
  <c r="J16" i="11"/>
  <c r="J16" i="9"/>
  <c r="J16" i="7"/>
  <c r="J16" i="5"/>
  <c r="N16" i="19"/>
  <c r="N16" i="17"/>
  <c r="N16" i="15"/>
  <c r="N16" i="13"/>
  <c r="N16" i="11"/>
  <c r="N16" i="9"/>
  <c r="N16" i="7"/>
  <c r="N16" i="5"/>
  <c r="R16" i="19"/>
  <c r="R16" i="17"/>
  <c r="R16" i="15"/>
  <c r="R16" i="13"/>
  <c r="R16" i="11"/>
  <c r="R16" i="9"/>
  <c r="R16" i="7"/>
  <c r="R16" i="5"/>
  <c r="V16" i="19"/>
  <c r="V16" i="17"/>
  <c r="V16" i="15"/>
  <c r="V16" i="13"/>
  <c r="V16" i="11"/>
  <c r="V16" i="9"/>
  <c r="V16" i="7"/>
  <c r="V16" i="5"/>
  <c r="Z16" i="19"/>
  <c r="Z16" i="17"/>
  <c r="Z16" i="15"/>
  <c r="Z16" i="13"/>
  <c r="Z16" i="11"/>
  <c r="Z16" i="9"/>
  <c r="Z16" i="7"/>
  <c r="Z16" i="5"/>
  <c r="AD16" i="19"/>
  <c r="AD16" i="17"/>
  <c r="AD16" i="15"/>
  <c r="AD16" i="13"/>
  <c r="AD16" i="11"/>
  <c r="AD16" i="9"/>
  <c r="AD16" i="7"/>
  <c r="AD16" i="5"/>
  <c r="AH16" i="19"/>
  <c r="AH16" i="17"/>
  <c r="AH16" i="15"/>
  <c r="AH16" i="13"/>
  <c r="AH16" i="11"/>
  <c r="AH16" i="9"/>
  <c r="AH16" i="7"/>
  <c r="AH16" i="5"/>
  <c r="AL16" i="19"/>
  <c r="AL16" i="17"/>
  <c r="AL16" i="15"/>
  <c r="AL16" i="13"/>
  <c r="AL16" i="11"/>
  <c r="AL16" i="9"/>
  <c r="AL16" i="7"/>
  <c r="AL16" i="5"/>
  <c r="AP16" i="19"/>
  <c r="AP16" i="17"/>
  <c r="AP16" i="15"/>
  <c r="AP16" i="13"/>
  <c r="AP16" i="11"/>
  <c r="AP16" i="9"/>
  <c r="AP16" i="7"/>
  <c r="AP16" i="5"/>
  <c r="BK19" i="3"/>
  <c r="H20" i="19"/>
  <c r="H20" i="17"/>
  <c r="H20" i="15"/>
  <c r="H20" i="13"/>
  <c r="H20" i="11"/>
  <c r="H20" i="9"/>
  <c r="H20" i="7"/>
  <c r="H20" i="5"/>
  <c r="L20" i="19"/>
  <c r="AX21" i="19" s="1"/>
  <c r="L20" i="17"/>
  <c r="AX21" i="17" s="1"/>
  <c r="L20" i="15"/>
  <c r="AX21" i="15" s="1"/>
  <c r="L20" i="13"/>
  <c r="AX21" i="13" s="1"/>
  <c r="L20" i="11"/>
  <c r="AX21" i="11" s="1"/>
  <c r="L20" i="9"/>
  <c r="AX21" i="9" s="1"/>
  <c r="L20" i="7"/>
  <c r="AX21" i="7" s="1"/>
  <c r="L20" i="5"/>
  <c r="AX21" i="5" s="1"/>
  <c r="BB21" i="3"/>
  <c r="P20" i="19"/>
  <c r="BB21" i="19" s="1"/>
  <c r="P20" i="17"/>
  <c r="BB21" i="17" s="1"/>
  <c r="P20" i="15"/>
  <c r="BB21" i="15" s="1"/>
  <c r="P20" i="13"/>
  <c r="BB21" i="13" s="1"/>
  <c r="P20" i="11"/>
  <c r="BB21" i="11" s="1"/>
  <c r="P20" i="9"/>
  <c r="BB21" i="9" s="1"/>
  <c r="P20" i="7"/>
  <c r="BB21" i="7" s="1"/>
  <c r="P20" i="5"/>
  <c r="BB21" i="5" s="1"/>
  <c r="T20" i="19"/>
  <c r="BE21" i="19" s="1"/>
  <c r="T20" i="17"/>
  <c r="BE21" i="17" s="1"/>
  <c r="T20" i="15"/>
  <c r="BE21" i="15" s="1"/>
  <c r="T20" i="13"/>
  <c r="BE21" i="13" s="1"/>
  <c r="T20" i="11"/>
  <c r="BE21" i="11" s="1"/>
  <c r="T20" i="9"/>
  <c r="BE21" i="9" s="1"/>
  <c r="T20" i="7"/>
  <c r="BE21" i="7" s="1"/>
  <c r="T20" i="5"/>
  <c r="BE21" i="5" s="1"/>
  <c r="X20" i="19"/>
  <c r="X20" i="17"/>
  <c r="X20" i="15"/>
  <c r="X20" i="13"/>
  <c r="X20" i="11"/>
  <c r="X20" i="9"/>
  <c r="X20" i="7"/>
  <c r="X20" i="5"/>
  <c r="AB20" i="19"/>
  <c r="AV22" i="19" s="1"/>
  <c r="AB20" i="17"/>
  <c r="AV22" i="17" s="1"/>
  <c r="AB20" i="15"/>
  <c r="AV22" i="15" s="1"/>
  <c r="AB20" i="13"/>
  <c r="AV22" i="13" s="1"/>
  <c r="AB20" i="11"/>
  <c r="AV22" i="11" s="1"/>
  <c r="AB20" i="9"/>
  <c r="AV22" i="9" s="1"/>
  <c r="AB20" i="7"/>
  <c r="AV22" i="7" s="1"/>
  <c r="AB20" i="5"/>
  <c r="AV22" i="5" s="1"/>
  <c r="AF20" i="19"/>
  <c r="AZ22" i="19" s="1"/>
  <c r="AF20" i="17"/>
  <c r="AZ22" i="17" s="1"/>
  <c r="AF20" i="15"/>
  <c r="AZ22" i="15" s="1"/>
  <c r="AF20" i="13"/>
  <c r="AZ22" i="13" s="1"/>
  <c r="AF20" i="11"/>
  <c r="AZ22" i="11" s="1"/>
  <c r="AF20" i="9"/>
  <c r="AZ22" i="9" s="1"/>
  <c r="AF20" i="7"/>
  <c r="AZ22" i="7" s="1"/>
  <c r="AF20" i="5"/>
  <c r="AZ22" i="5" s="1"/>
  <c r="AJ20" i="19"/>
  <c r="BD22" i="19" s="1"/>
  <c r="AJ20" i="17"/>
  <c r="BD22" i="17" s="1"/>
  <c r="AJ20" i="15"/>
  <c r="BD22" i="15" s="1"/>
  <c r="AJ20" i="13"/>
  <c r="BD22" i="13" s="1"/>
  <c r="AJ20" i="11"/>
  <c r="BD22" i="11" s="1"/>
  <c r="AJ20" i="9"/>
  <c r="BD22" i="9" s="1"/>
  <c r="AJ20" i="7"/>
  <c r="BD22" i="7" s="1"/>
  <c r="AJ20" i="5"/>
  <c r="BD22" i="5" s="1"/>
  <c r="AN20" i="19"/>
  <c r="AN20" i="17"/>
  <c r="AN20" i="15"/>
  <c r="AN20" i="13"/>
  <c r="AN20" i="11"/>
  <c r="AN20" i="9"/>
  <c r="AN20" i="7"/>
  <c r="AN20" i="5"/>
  <c r="AR20" i="19"/>
  <c r="BG22" i="19" s="1"/>
  <c r="AR20" i="17"/>
  <c r="BG22" i="17" s="1"/>
  <c r="AR20" i="15"/>
  <c r="BG22" i="15" s="1"/>
  <c r="AR20" i="13"/>
  <c r="BG22" i="13" s="1"/>
  <c r="AR20" i="11"/>
  <c r="BG22" i="11" s="1"/>
  <c r="AR20" i="9"/>
  <c r="BG22" i="9" s="1"/>
  <c r="AR20" i="7"/>
  <c r="BG22" i="7" s="1"/>
  <c r="AR20" i="5"/>
  <c r="BG22" i="5" s="1"/>
  <c r="G23" i="19"/>
  <c r="G23" i="17"/>
  <c r="G23" i="15"/>
  <c r="G23" i="13"/>
  <c r="G23" i="11"/>
  <c r="G23" i="9"/>
  <c r="G23" i="7"/>
  <c r="G23" i="5"/>
  <c r="BD23" i="3"/>
  <c r="K23" i="19"/>
  <c r="BD23" i="19" s="1"/>
  <c r="K23" i="17"/>
  <c r="BD23" i="17" s="1"/>
  <c r="K23" i="15"/>
  <c r="BD23" i="15" s="1"/>
  <c r="K23" i="13"/>
  <c r="BD23" i="13" s="1"/>
  <c r="K23" i="11"/>
  <c r="BD23" i="11" s="1"/>
  <c r="K23" i="9"/>
  <c r="BD23" i="9" s="1"/>
  <c r="K23" i="7"/>
  <c r="BD23" i="7" s="1"/>
  <c r="K23" i="5"/>
  <c r="BD23" i="5" s="1"/>
  <c r="O23" i="19"/>
  <c r="O23" i="17"/>
  <c r="O23" i="15"/>
  <c r="O23" i="13"/>
  <c r="O23" i="11"/>
  <c r="O23" i="9"/>
  <c r="O23" i="7"/>
  <c r="O23" i="5"/>
  <c r="S23" i="19"/>
  <c r="BK23" i="19" s="1"/>
  <c r="S23" i="17"/>
  <c r="BK23" i="17" s="1"/>
  <c r="S23" i="15"/>
  <c r="BK23" i="15" s="1"/>
  <c r="S23" i="13"/>
  <c r="BK23" i="13" s="1"/>
  <c r="S23" i="11"/>
  <c r="BK23" i="11" s="1"/>
  <c r="S23" i="9"/>
  <c r="BK23" i="9" s="1"/>
  <c r="S23" i="7"/>
  <c r="BK23" i="7" s="1"/>
  <c r="S23" i="5"/>
  <c r="BK23" i="5" s="1"/>
  <c r="AX24" i="3"/>
  <c r="W23" i="19"/>
  <c r="AX24" i="19" s="1"/>
  <c r="W23" i="17"/>
  <c r="AX24" i="17" s="1"/>
  <c r="W23" i="15"/>
  <c r="AX24" i="15" s="1"/>
  <c r="W23" i="13"/>
  <c r="AX24" i="13" s="1"/>
  <c r="W23" i="11"/>
  <c r="AX24" i="11" s="1"/>
  <c r="W23" i="9"/>
  <c r="AX24" i="9" s="1"/>
  <c r="W23" i="7"/>
  <c r="AX24" i="7" s="1"/>
  <c r="W23" i="5"/>
  <c r="AX24" i="5" s="1"/>
  <c r="AA23" i="19"/>
  <c r="AA23" i="17"/>
  <c r="BB24" i="17" s="1"/>
  <c r="AA23" i="15"/>
  <c r="BB24" i="15" s="1"/>
  <c r="AA23" i="13"/>
  <c r="BB24" i="13" s="1"/>
  <c r="AA23" i="11"/>
  <c r="BB24" i="11" s="1"/>
  <c r="AA23" i="9"/>
  <c r="BB24" i="9" s="1"/>
  <c r="AA23" i="7"/>
  <c r="BB24" i="7" s="1"/>
  <c r="AA23" i="5"/>
  <c r="BB24" i="5" s="1"/>
  <c r="BF24" i="3"/>
  <c r="AE23" i="19"/>
  <c r="BF24" i="19" s="1"/>
  <c r="AE23" i="17"/>
  <c r="BF24" i="17" s="1"/>
  <c r="AE23" i="15"/>
  <c r="BF24" i="15" s="1"/>
  <c r="AE23" i="13"/>
  <c r="BF24" i="13" s="1"/>
  <c r="AE23" i="11"/>
  <c r="BF24" i="11" s="1"/>
  <c r="AE23" i="9"/>
  <c r="BF24" i="9" s="1"/>
  <c r="AE23" i="7"/>
  <c r="BF24" i="7" s="1"/>
  <c r="AE23" i="5"/>
  <c r="BF24" i="5" s="1"/>
  <c r="BJ24" i="3"/>
  <c r="AI23" i="19"/>
  <c r="BJ24" i="19" s="1"/>
  <c r="AI23" i="17"/>
  <c r="BJ24" i="17" s="1"/>
  <c r="AI23" i="15"/>
  <c r="BJ24" i="15" s="1"/>
  <c r="AI23" i="13"/>
  <c r="BJ24" i="13" s="1"/>
  <c r="AI23" i="11"/>
  <c r="BJ24" i="11" s="1"/>
  <c r="AI23" i="9"/>
  <c r="BJ24" i="9" s="1"/>
  <c r="AI23" i="7"/>
  <c r="BJ24" i="7" s="1"/>
  <c r="AI23" i="5"/>
  <c r="BJ24" i="5" s="1"/>
  <c r="AM23" i="19"/>
  <c r="AM23" i="17"/>
  <c r="AM23" i="15"/>
  <c r="AM23" i="13"/>
  <c r="AM23" i="11"/>
  <c r="AM23" i="9"/>
  <c r="AM23" i="7"/>
  <c r="AM23" i="5"/>
  <c r="AQ23" i="19"/>
  <c r="AQ23" i="17"/>
  <c r="AQ23" i="15"/>
  <c r="AQ23" i="13"/>
  <c r="AQ23" i="11"/>
  <c r="AQ23" i="9"/>
  <c r="AQ23" i="7"/>
  <c r="AQ23" i="5"/>
  <c r="E26" i="19"/>
  <c r="E26" i="17"/>
  <c r="E26" i="15"/>
  <c r="E26" i="13"/>
  <c r="E26" i="11"/>
  <c r="E26" i="9"/>
  <c r="E26" i="7"/>
  <c r="E26" i="5"/>
  <c r="I26" i="19"/>
  <c r="I26" i="17"/>
  <c r="I26" i="15"/>
  <c r="I26" i="13"/>
  <c r="I26" i="11"/>
  <c r="I26" i="9"/>
  <c r="I26" i="7"/>
  <c r="I26" i="5"/>
  <c r="M26" i="19"/>
  <c r="AV26" i="19" s="1"/>
  <c r="M26" i="17"/>
  <c r="AV26" i="17" s="1"/>
  <c r="M26" i="15"/>
  <c r="AV26" i="15" s="1"/>
  <c r="M26" i="13"/>
  <c r="AV26" i="13" s="1"/>
  <c r="M26" i="11"/>
  <c r="AV26" i="11" s="1"/>
  <c r="M26" i="9"/>
  <c r="AV26" i="9" s="1"/>
  <c r="M26" i="7"/>
  <c r="AV26" i="7" s="1"/>
  <c r="M26" i="5"/>
  <c r="AV26" i="5" s="1"/>
  <c r="Q26" i="19"/>
  <c r="Q26" i="17"/>
  <c r="Q26" i="15"/>
  <c r="Q26" i="13"/>
  <c r="Q26" i="11"/>
  <c r="Q26" i="9"/>
  <c r="Q26" i="7"/>
  <c r="Q26" i="5"/>
  <c r="BC26" i="3"/>
  <c r="U26" i="19"/>
  <c r="BC26" i="19" s="1"/>
  <c r="U26" i="17"/>
  <c r="BC26" i="17" s="1"/>
  <c r="U26" i="15"/>
  <c r="BC26" i="15" s="1"/>
  <c r="U26" i="13"/>
  <c r="BC26" i="13" s="1"/>
  <c r="U26" i="11"/>
  <c r="BC26" i="11" s="1"/>
  <c r="U26" i="9"/>
  <c r="BC26" i="9" s="1"/>
  <c r="U26" i="7"/>
  <c r="BC26" i="7" s="1"/>
  <c r="U26" i="5"/>
  <c r="BC26" i="5" s="1"/>
  <c r="BG26" i="3"/>
  <c r="Y26" i="19"/>
  <c r="BG26" i="19" s="1"/>
  <c r="Y26" i="17"/>
  <c r="BG26" i="17" s="1"/>
  <c r="Y26" i="15"/>
  <c r="BG26" i="15" s="1"/>
  <c r="Y26" i="13"/>
  <c r="BG26" i="13" s="1"/>
  <c r="Y26" i="11"/>
  <c r="BG26" i="11" s="1"/>
  <c r="Y26" i="9"/>
  <c r="BG26" i="9" s="1"/>
  <c r="Y26" i="7"/>
  <c r="BG26" i="7" s="1"/>
  <c r="Y26" i="5"/>
  <c r="BG26" i="5" s="1"/>
  <c r="BK26" i="3"/>
  <c r="AC26" i="19"/>
  <c r="BK26" i="19" s="1"/>
  <c r="AC26" i="17"/>
  <c r="BK26" i="17" s="1"/>
  <c r="AC26" i="15"/>
  <c r="BK26" i="15" s="1"/>
  <c r="AC26" i="13"/>
  <c r="BK26" i="13" s="1"/>
  <c r="AC26" i="11"/>
  <c r="BK26" i="11" s="1"/>
  <c r="AC26" i="9"/>
  <c r="BK26" i="9" s="1"/>
  <c r="AC26" i="7"/>
  <c r="BK26" i="7" s="1"/>
  <c r="AC26" i="5"/>
  <c r="BK26" i="5" s="1"/>
  <c r="AG26" i="19"/>
  <c r="AX27" i="19" s="1"/>
  <c r="AG26" i="17"/>
  <c r="AX27" i="17" s="1"/>
  <c r="AG26" i="15"/>
  <c r="AX27" i="15" s="1"/>
  <c r="AG26" i="13"/>
  <c r="AX27" i="13" s="1"/>
  <c r="AG26" i="11"/>
  <c r="AX27" i="11" s="1"/>
  <c r="AG26" i="9"/>
  <c r="AX27" i="9" s="1"/>
  <c r="AG26" i="7"/>
  <c r="AX27" i="7" s="1"/>
  <c r="AG26" i="5"/>
  <c r="AX27" i="5" s="1"/>
  <c r="AK26" i="19"/>
  <c r="BB27" i="19" s="1"/>
  <c r="AK26" i="17"/>
  <c r="BB27" i="17" s="1"/>
  <c r="AK26" i="15"/>
  <c r="BB27" i="15" s="1"/>
  <c r="AK26" i="13"/>
  <c r="BB27" i="13" s="1"/>
  <c r="AK26" i="11"/>
  <c r="BB27" i="11" s="1"/>
  <c r="AK26" i="9"/>
  <c r="BB27" i="9" s="1"/>
  <c r="AK26" i="7"/>
  <c r="BB27" i="7" s="1"/>
  <c r="AK26" i="5"/>
  <c r="BB27" i="5" s="1"/>
  <c r="AO26" i="19"/>
  <c r="AO26" i="17"/>
  <c r="AO26" i="15"/>
  <c r="AO26" i="13"/>
  <c r="AO26" i="11"/>
  <c r="AO26" i="9"/>
  <c r="AO26" i="7"/>
  <c r="AO26" i="5"/>
  <c r="AS26" i="19"/>
  <c r="AS26" i="17"/>
  <c r="AS26" i="15"/>
  <c r="AS26" i="13"/>
  <c r="AS26" i="11"/>
  <c r="AS26" i="9"/>
  <c r="AS26" i="7"/>
  <c r="AS26" i="5"/>
  <c r="E29" i="19"/>
  <c r="E29" i="17"/>
  <c r="E29" i="15"/>
  <c r="E29" i="13"/>
  <c r="E29" i="11"/>
  <c r="E29" i="9"/>
  <c r="E29" i="7"/>
  <c r="E29" i="5"/>
  <c r="I29" i="19"/>
  <c r="I29" i="17"/>
  <c r="I29" i="15"/>
  <c r="I29" i="13"/>
  <c r="I29" i="11"/>
  <c r="I29" i="9"/>
  <c r="I29" i="7"/>
  <c r="I29" i="5"/>
  <c r="M29" i="19"/>
  <c r="BC28" i="19" s="1"/>
  <c r="M29" i="17"/>
  <c r="BC28" i="17" s="1"/>
  <c r="M29" i="15"/>
  <c r="BC28" i="15" s="1"/>
  <c r="M29" i="13"/>
  <c r="BC28" i="13" s="1"/>
  <c r="M29" i="11"/>
  <c r="BC28" i="11" s="1"/>
  <c r="M29" i="9"/>
  <c r="BC28" i="9" s="1"/>
  <c r="M29" i="7"/>
  <c r="BC28" i="7" s="1"/>
  <c r="M29" i="5"/>
  <c r="BC28" i="5" s="1"/>
  <c r="Q29" i="19"/>
  <c r="Q29" i="17"/>
  <c r="Q29" i="15"/>
  <c r="Q29" i="13"/>
  <c r="Q29" i="11"/>
  <c r="Q29" i="9"/>
  <c r="Q29" i="7"/>
  <c r="Q29" i="5"/>
  <c r="U29" i="19"/>
  <c r="BJ28" i="19" s="1"/>
  <c r="U29" i="17"/>
  <c r="BJ28" i="17" s="1"/>
  <c r="U29" i="15"/>
  <c r="BJ28" i="15" s="1"/>
  <c r="U29" i="13"/>
  <c r="BJ28" i="13" s="1"/>
  <c r="U29" i="11"/>
  <c r="BJ28" i="11" s="1"/>
  <c r="U29" i="9"/>
  <c r="BJ28" i="9" s="1"/>
  <c r="U29" i="7"/>
  <c r="BJ28" i="7" s="1"/>
  <c r="U29" i="5"/>
  <c r="BJ28" i="5" s="1"/>
  <c r="Y29" i="19"/>
  <c r="AW29" i="19" s="1"/>
  <c r="Y29" i="17"/>
  <c r="AW29" i="17" s="1"/>
  <c r="Y29" i="15"/>
  <c r="AW29" i="15" s="1"/>
  <c r="Y29" i="13"/>
  <c r="AW29" i="13" s="1"/>
  <c r="Y29" i="11"/>
  <c r="AW29" i="11" s="1"/>
  <c r="Y29" i="9"/>
  <c r="AW29" i="9" s="1"/>
  <c r="Y29" i="7"/>
  <c r="AW29" i="7" s="1"/>
  <c r="Y29" i="5"/>
  <c r="AW29" i="5" s="1"/>
  <c r="AC29" i="19"/>
  <c r="BA29" i="19" s="1"/>
  <c r="AC29" i="17"/>
  <c r="BA29" i="17" s="1"/>
  <c r="AC29" i="15"/>
  <c r="BA29" i="15" s="1"/>
  <c r="AC29" i="13"/>
  <c r="BA29" i="13" s="1"/>
  <c r="AC29" i="11"/>
  <c r="BA29" i="11" s="1"/>
  <c r="AC29" i="9"/>
  <c r="BA29" i="9" s="1"/>
  <c r="AC29" i="7"/>
  <c r="BA29" i="7" s="1"/>
  <c r="AC29" i="5"/>
  <c r="BA29" i="5" s="1"/>
  <c r="AG29" i="19"/>
  <c r="BE29" i="19" s="1"/>
  <c r="AG29" i="17"/>
  <c r="BE29" i="17" s="1"/>
  <c r="AG29" i="15"/>
  <c r="BE29" i="15" s="1"/>
  <c r="AG29" i="13"/>
  <c r="BE29" i="13" s="1"/>
  <c r="AG29" i="11"/>
  <c r="BE29" i="11" s="1"/>
  <c r="AG29" i="9"/>
  <c r="BE29" i="9" s="1"/>
  <c r="AG29" i="7"/>
  <c r="BE29" i="7" s="1"/>
  <c r="AG29" i="5"/>
  <c r="BE29" i="5" s="1"/>
  <c r="AK29" i="19"/>
  <c r="BI29" i="19" s="1"/>
  <c r="AK29" i="17"/>
  <c r="BI29" i="17" s="1"/>
  <c r="AK29" i="15"/>
  <c r="BI29" i="15" s="1"/>
  <c r="AK29" i="13"/>
  <c r="BI29" i="13" s="1"/>
  <c r="AK29" i="11"/>
  <c r="BI29" i="11" s="1"/>
  <c r="AK29" i="9"/>
  <c r="BI29" i="9" s="1"/>
  <c r="AK29" i="7"/>
  <c r="BI29" i="7" s="1"/>
  <c r="AK29" i="5"/>
  <c r="BI29" i="5" s="1"/>
  <c r="AO29" i="19"/>
  <c r="AO29" i="17"/>
  <c r="AO29" i="15"/>
  <c r="AO29" i="13"/>
  <c r="AO29" i="11"/>
  <c r="AO29" i="9"/>
  <c r="AO29" i="7"/>
  <c r="AO29" i="5"/>
  <c r="AS29" i="19"/>
  <c r="AS29" i="17"/>
  <c r="AS29" i="15"/>
  <c r="AS29" i="13"/>
  <c r="AS29" i="11"/>
  <c r="AS29" i="9"/>
  <c r="AS29" i="7"/>
  <c r="AS29" i="5"/>
  <c r="BA29" i="3"/>
  <c r="BI29" i="3"/>
  <c r="D32" i="3"/>
  <c r="AW41" i="3" s="1"/>
  <c r="BJ47" i="3"/>
  <c r="H32" i="19"/>
  <c r="H32" i="17"/>
  <c r="H32" i="15"/>
  <c r="H32" i="13"/>
  <c r="H32" i="11"/>
  <c r="H32" i="9"/>
  <c r="H32" i="7"/>
  <c r="H32" i="5"/>
  <c r="BH30" i="3"/>
  <c r="L32" i="19"/>
  <c r="BH30" i="19" s="1"/>
  <c r="L32" i="17"/>
  <c r="BH30" i="17" s="1"/>
  <c r="L32" i="15"/>
  <c r="BH30" i="15" s="1"/>
  <c r="L32" i="13"/>
  <c r="BH30" i="13" s="1"/>
  <c r="L32" i="11"/>
  <c r="BH30" i="11" s="1"/>
  <c r="L32" i="9"/>
  <c r="BH30" i="9" s="1"/>
  <c r="L32" i="7"/>
  <c r="BH30" i="7" s="1"/>
  <c r="L32" i="5"/>
  <c r="BH30" i="5" s="1"/>
  <c r="AU31" i="3"/>
  <c r="P32" i="19"/>
  <c r="AU31" i="19" s="1"/>
  <c r="P32" i="17"/>
  <c r="AU31" i="17" s="1"/>
  <c r="P32" i="15"/>
  <c r="AU31" i="15" s="1"/>
  <c r="P32" i="13"/>
  <c r="AU31" i="13" s="1"/>
  <c r="P32" i="11"/>
  <c r="AU31" i="11" s="1"/>
  <c r="P32" i="9"/>
  <c r="AU31" i="9" s="1"/>
  <c r="P32" i="7"/>
  <c r="AU31" i="7" s="1"/>
  <c r="P32" i="5"/>
  <c r="AU31" i="5" s="1"/>
  <c r="BE32" i="3"/>
  <c r="T32" i="19"/>
  <c r="AX31" i="19" s="1"/>
  <c r="T32" i="17"/>
  <c r="AX31" i="17" s="1"/>
  <c r="T32" i="15"/>
  <c r="AX31" i="15" s="1"/>
  <c r="T32" i="13"/>
  <c r="AX31" i="13" s="1"/>
  <c r="T32" i="11"/>
  <c r="AX31" i="11" s="1"/>
  <c r="T32" i="9"/>
  <c r="AX31" i="9" s="1"/>
  <c r="T32" i="7"/>
  <c r="AX31" i="7" s="1"/>
  <c r="T32" i="5"/>
  <c r="AX31" i="5" s="1"/>
  <c r="X32" i="19"/>
  <c r="X32" i="17"/>
  <c r="X32" i="15"/>
  <c r="X32" i="13"/>
  <c r="X32" i="11"/>
  <c r="X32" i="9"/>
  <c r="X32" i="7"/>
  <c r="X32" i="5"/>
  <c r="AB32" i="19"/>
  <c r="BF31" i="19" s="1"/>
  <c r="AB32" i="17"/>
  <c r="BF31" i="17" s="1"/>
  <c r="AB32" i="15"/>
  <c r="BF31" i="15" s="1"/>
  <c r="AB32" i="13"/>
  <c r="BF31" i="13" s="1"/>
  <c r="AB32" i="11"/>
  <c r="BF31" i="11" s="1"/>
  <c r="AB32" i="9"/>
  <c r="BF31" i="9" s="1"/>
  <c r="AB32" i="7"/>
  <c r="BF31" i="7" s="1"/>
  <c r="AB32" i="5"/>
  <c r="BF31" i="5" s="1"/>
  <c r="BG32" i="3"/>
  <c r="AF32" i="19"/>
  <c r="BJ31" i="19" s="1"/>
  <c r="AF32" i="17"/>
  <c r="BJ31" i="17" s="1"/>
  <c r="AF32" i="15"/>
  <c r="BJ31" i="15" s="1"/>
  <c r="AF32" i="13"/>
  <c r="BJ31" i="13" s="1"/>
  <c r="AF32" i="11"/>
  <c r="BJ31" i="11" s="1"/>
  <c r="AF32" i="9"/>
  <c r="BJ31" i="9" s="1"/>
  <c r="AF32" i="7"/>
  <c r="BJ31" i="7" s="1"/>
  <c r="AF32" i="5"/>
  <c r="BJ31" i="5" s="1"/>
  <c r="AW32" i="3"/>
  <c r="AJ32" i="19"/>
  <c r="AW32" i="19" s="1"/>
  <c r="AJ32" i="17"/>
  <c r="AW32" i="17" s="1"/>
  <c r="AJ32" i="15"/>
  <c r="AW32" i="15" s="1"/>
  <c r="AJ32" i="13"/>
  <c r="AW32" i="13" s="1"/>
  <c r="AJ32" i="11"/>
  <c r="AW32" i="11" s="1"/>
  <c r="AJ32" i="9"/>
  <c r="AW32" i="9" s="1"/>
  <c r="AJ32" i="7"/>
  <c r="AW32" i="7" s="1"/>
  <c r="AJ32" i="5"/>
  <c r="AW32" i="5" s="1"/>
  <c r="AN32" i="19"/>
  <c r="AN32" i="17"/>
  <c r="AN32" i="15"/>
  <c r="AN32" i="13"/>
  <c r="AN32" i="11"/>
  <c r="AN32" i="9"/>
  <c r="AN32" i="7"/>
  <c r="AN32" i="5"/>
  <c r="AZ32" i="3"/>
  <c r="AR32" i="19"/>
  <c r="AZ32" i="19" s="1"/>
  <c r="AR32" i="17"/>
  <c r="AZ32" i="17" s="1"/>
  <c r="AR32" i="15"/>
  <c r="AZ32" i="15" s="1"/>
  <c r="AR32" i="13"/>
  <c r="AZ32" i="13" s="1"/>
  <c r="AR32" i="11"/>
  <c r="AZ32" i="11" s="1"/>
  <c r="AR32" i="9"/>
  <c r="AZ32" i="9" s="1"/>
  <c r="AR32" i="7"/>
  <c r="AZ32" i="7" s="1"/>
  <c r="AR32" i="5"/>
  <c r="AZ32" i="5" s="1"/>
  <c r="BH35" i="3"/>
  <c r="BA36" i="3"/>
  <c r="BE36" i="3"/>
  <c r="E38" i="19"/>
  <c r="E38" i="17"/>
  <c r="E38" i="15"/>
  <c r="E38" i="13"/>
  <c r="E38" i="11"/>
  <c r="E38" i="9"/>
  <c r="E38" i="7"/>
  <c r="E38" i="5"/>
  <c r="I38" i="19"/>
  <c r="I38" i="17"/>
  <c r="I38" i="15"/>
  <c r="I38" i="13"/>
  <c r="I38" i="11"/>
  <c r="I38" i="9"/>
  <c r="I38" i="7"/>
  <c r="I38" i="5"/>
  <c r="M38" i="19"/>
  <c r="BG33" i="19" s="1"/>
  <c r="M38" i="17"/>
  <c r="BG33" i="17" s="1"/>
  <c r="M38" i="15"/>
  <c r="BG33" i="15" s="1"/>
  <c r="M38" i="13"/>
  <c r="BG33" i="13" s="1"/>
  <c r="M38" i="11"/>
  <c r="BG33" i="11" s="1"/>
  <c r="M38" i="9"/>
  <c r="BG33" i="9" s="1"/>
  <c r="M38" i="7"/>
  <c r="BG33" i="7" s="1"/>
  <c r="M38" i="5"/>
  <c r="BG33" i="5" s="1"/>
  <c r="Q38" i="19"/>
  <c r="Q38" i="17"/>
  <c r="Q38" i="15"/>
  <c r="Q38" i="13"/>
  <c r="Q38" i="11"/>
  <c r="Q38" i="9"/>
  <c r="Q38" i="7"/>
  <c r="Q38" i="5"/>
  <c r="X38" i="19"/>
  <c r="X38" i="17"/>
  <c r="X38" i="15"/>
  <c r="X38" i="13"/>
  <c r="X38" i="11"/>
  <c r="X38" i="9"/>
  <c r="X38" i="7"/>
  <c r="X38" i="5"/>
  <c r="AB38" i="19"/>
  <c r="BD34" i="19" s="1"/>
  <c r="AB38" i="17"/>
  <c r="BD34" i="17" s="1"/>
  <c r="AB38" i="15"/>
  <c r="BD34" i="15" s="1"/>
  <c r="AB38" i="13"/>
  <c r="BD34" i="13" s="1"/>
  <c r="AB38" i="11"/>
  <c r="BD34" i="11" s="1"/>
  <c r="AB38" i="9"/>
  <c r="BD34" i="9" s="1"/>
  <c r="AB38" i="7"/>
  <c r="BD34" i="7" s="1"/>
  <c r="AB38" i="5"/>
  <c r="BD34" i="5" s="1"/>
  <c r="AF38" i="19"/>
  <c r="BH34" i="19" s="1"/>
  <c r="AF38" i="17"/>
  <c r="BH34" i="17" s="1"/>
  <c r="AF38" i="15"/>
  <c r="BH34" i="15" s="1"/>
  <c r="AF38" i="13"/>
  <c r="BH34" i="13" s="1"/>
  <c r="AF38" i="11"/>
  <c r="BH34" i="11" s="1"/>
  <c r="AF38" i="9"/>
  <c r="BH34" i="9" s="1"/>
  <c r="AF38" i="7"/>
  <c r="BH34" i="7" s="1"/>
  <c r="AF38" i="5"/>
  <c r="BH34" i="5" s="1"/>
  <c r="AJ38" i="19"/>
  <c r="AU35" i="19" s="1"/>
  <c r="AJ38" i="17"/>
  <c r="AU35" i="17" s="1"/>
  <c r="AJ38" i="15"/>
  <c r="AU35" i="15" s="1"/>
  <c r="AJ38" i="13"/>
  <c r="AU35" i="13" s="1"/>
  <c r="AJ38" i="11"/>
  <c r="AU35" i="11" s="1"/>
  <c r="AJ38" i="9"/>
  <c r="AU35" i="9" s="1"/>
  <c r="AJ38" i="7"/>
  <c r="AU35" i="7" s="1"/>
  <c r="AJ38" i="5"/>
  <c r="AU35" i="5" s="1"/>
  <c r="AN38" i="19"/>
  <c r="AN38" i="17"/>
  <c r="AN38" i="15"/>
  <c r="AN38" i="13"/>
  <c r="AN38" i="11"/>
  <c r="AN38" i="9"/>
  <c r="AN38" i="7"/>
  <c r="AN38" i="5"/>
  <c r="AR38" i="19"/>
  <c r="AX35" i="19" s="1"/>
  <c r="AR38" i="17"/>
  <c r="AX35" i="17" s="1"/>
  <c r="AR38" i="15"/>
  <c r="AX35" i="15" s="1"/>
  <c r="AR38" i="13"/>
  <c r="AX35" i="13" s="1"/>
  <c r="AR38" i="11"/>
  <c r="AX35" i="11" s="1"/>
  <c r="AR38" i="9"/>
  <c r="AX35" i="9" s="1"/>
  <c r="AR38" i="7"/>
  <c r="AX35" i="7" s="1"/>
  <c r="AR38" i="5"/>
  <c r="AX35" i="5" s="1"/>
  <c r="BK41" i="3"/>
  <c r="BC48" i="3"/>
  <c r="H42" i="19"/>
  <c r="H42" i="17"/>
  <c r="H42" i="15"/>
  <c r="H42" i="13"/>
  <c r="H42" i="11"/>
  <c r="H42" i="9"/>
  <c r="H42" i="7"/>
  <c r="H42" i="5"/>
  <c r="L42" i="19"/>
  <c r="L42" i="17"/>
  <c r="L42" i="15"/>
  <c r="L42" i="13"/>
  <c r="L42" i="11"/>
  <c r="L42" i="9"/>
  <c r="L42" i="7"/>
  <c r="L42" i="5"/>
  <c r="P42" i="19"/>
  <c r="P42" i="17"/>
  <c r="P42" i="15"/>
  <c r="P42" i="13"/>
  <c r="P42" i="11"/>
  <c r="P42" i="9"/>
  <c r="P42" i="7"/>
  <c r="P42" i="5"/>
  <c r="T42" i="19"/>
  <c r="T42" i="17"/>
  <c r="T42" i="15"/>
  <c r="T42" i="13"/>
  <c r="T42" i="11"/>
  <c r="T42" i="9"/>
  <c r="T42" i="7"/>
  <c r="T42" i="5"/>
  <c r="X42" i="19"/>
  <c r="X42" i="17"/>
  <c r="X42" i="15"/>
  <c r="X42" i="13"/>
  <c r="X42" i="11"/>
  <c r="X42" i="9"/>
  <c r="X42" i="7"/>
  <c r="X42" i="5"/>
  <c r="AB42" i="19"/>
  <c r="AB42" i="17"/>
  <c r="AB42" i="15"/>
  <c r="AB42" i="13"/>
  <c r="AB42" i="11"/>
  <c r="AB42" i="9"/>
  <c r="AB42" i="7"/>
  <c r="AB42" i="5"/>
  <c r="AF42" i="19"/>
  <c r="AV39" i="19" s="1"/>
  <c r="AF42" i="17"/>
  <c r="AV39" i="17" s="1"/>
  <c r="AF42" i="15"/>
  <c r="AV39" i="15" s="1"/>
  <c r="AF42" i="13"/>
  <c r="AV39" i="13" s="1"/>
  <c r="AF42" i="11"/>
  <c r="AV39" i="11" s="1"/>
  <c r="AF42" i="9"/>
  <c r="AV39" i="9" s="1"/>
  <c r="AF42" i="7"/>
  <c r="AV39" i="7" s="1"/>
  <c r="AF42" i="5"/>
  <c r="AV39" i="5" s="1"/>
  <c r="AJ42" i="19"/>
  <c r="AZ39" i="19" s="1"/>
  <c r="AJ42" i="17"/>
  <c r="AZ39" i="17" s="1"/>
  <c r="AJ42" i="15"/>
  <c r="AZ39" i="15" s="1"/>
  <c r="AJ42" i="13"/>
  <c r="AZ39" i="13" s="1"/>
  <c r="AJ42" i="11"/>
  <c r="AZ39" i="11" s="1"/>
  <c r="AJ42" i="9"/>
  <c r="AZ39" i="9" s="1"/>
  <c r="AJ42" i="7"/>
  <c r="AZ39" i="7" s="1"/>
  <c r="AJ42" i="5"/>
  <c r="AZ39" i="5" s="1"/>
  <c r="AN42" i="19"/>
  <c r="AN42" i="17"/>
  <c r="AN42" i="15"/>
  <c r="AN42" i="13"/>
  <c r="AN42" i="11"/>
  <c r="AN42" i="9"/>
  <c r="AN42" i="7"/>
  <c r="AN42" i="5"/>
  <c r="AR42" i="19"/>
  <c r="BC39" i="19" s="1"/>
  <c r="AR42" i="17"/>
  <c r="BC39" i="17" s="1"/>
  <c r="AR42" i="15"/>
  <c r="BC39" i="15" s="1"/>
  <c r="AR42" i="13"/>
  <c r="BC39" i="13" s="1"/>
  <c r="AR42" i="11"/>
  <c r="BC39" i="11" s="1"/>
  <c r="AR42" i="9"/>
  <c r="BC39" i="9" s="1"/>
  <c r="AR42" i="7"/>
  <c r="BC39" i="7" s="1"/>
  <c r="AR42" i="5"/>
  <c r="BC39" i="5" s="1"/>
  <c r="AY43" i="3"/>
  <c r="BC43" i="3"/>
  <c r="BG43" i="3"/>
  <c r="BK43" i="3"/>
  <c r="F48" i="19"/>
  <c r="BC44" i="19" s="1"/>
  <c r="F48" i="17"/>
  <c r="BC44" i="17" s="1"/>
  <c r="F48" i="15"/>
  <c r="BC44" i="15" s="1"/>
  <c r="F48" i="13"/>
  <c r="BC44" i="13" s="1"/>
  <c r="F48" i="11"/>
  <c r="BC44" i="11" s="1"/>
  <c r="F48" i="9"/>
  <c r="BC44" i="9" s="1"/>
  <c r="F48" i="7"/>
  <c r="BC44" i="7" s="1"/>
  <c r="F48" i="5"/>
  <c r="BC44" i="5" s="1"/>
  <c r="J48" i="19"/>
  <c r="J48" i="17"/>
  <c r="J48" i="15"/>
  <c r="J48" i="13"/>
  <c r="J48" i="11"/>
  <c r="J48" i="9"/>
  <c r="J48" i="7"/>
  <c r="J48" i="5"/>
  <c r="N48" i="19"/>
  <c r="BI44" i="19" s="1"/>
  <c r="N48" i="17"/>
  <c r="BI44" i="17" s="1"/>
  <c r="N48" i="15"/>
  <c r="BI44" i="15" s="1"/>
  <c r="N48" i="13"/>
  <c r="BI44" i="13" s="1"/>
  <c r="N48" i="11"/>
  <c r="BI44" i="11" s="1"/>
  <c r="N48" i="9"/>
  <c r="BI44" i="9" s="1"/>
  <c r="N48" i="7"/>
  <c r="BI44" i="7" s="1"/>
  <c r="N48" i="5"/>
  <c r="BI44" i="5" s="1"/>
  <c r="R48" i="19"/>
  <c r="R48" i="17"/>
  <c r="R48" i="15"/>
  <c r="R48" i="13"/>
  <c r="R48" i="11"/>
  <c r="R48" i="9"/>
  <c r="R48" i="7"/>
  <c r="R48" i="5"/>
  <c r="V48" i="19"/>
  <c r="AY45" i="19" s="1"/>
  <c r="V48" i="17"/>
  <c r="AY45" i="17" s="1"/>
  <c r="V48" i="15"/>
  <c r="AY45" i="15" s="1"/>
  <c r="V48" i="13"/>
  <c r="AY45" i="13" s="1"/>
  <c r="V48" i="11"/>
  <c r="AY45" i="11" s="1"/>
  <c r="V48" i="9"/>
  <c r="AY45" i="9" s="1"/>
  <c r="V48" i="7"/>
  <c r="AY45" i="7" s="1"/>
  <c r="V48" i="5"/>
  <c r="AY45" i="5" s="1"/>
  <c r="Z48" i="19"/>
  <c r="BC45" i="19" s="1"/>
  <c r="Z48" i="17"/>
  <c r="BC45" i="17" s="1"/>
  <c r="Z48" i="15"/>
  <c r="BC45" i="15" s="1"/>
  <c r="Z48" i="13"/>
  <c r="BC45" i="13" s="1"/>
  <c r="Z48" i="11"/>
  <c r="BC45" i="11" s="1"/>
  <c r="Z48" i="9"/>
  <c r="BC45" i="9" s="1"/>
  <c r="Z48" i="7"/>
  <c r="BC45" i="7" s="1"/>
  <c r="Z48" i="5"/>
  <c r="BC45" i="5" s="1"/>
  <c r="AD48" i="19"/>
  <c r="BG45" i="19" s="1"/>
  <c r="AD48" i="17"/>
  <c r="BG45" i="17" s="1"/>
  <c r="AD48" i="15"/>
  <c r="BG45" i="15" s="1"/>
  <c r="AD48" i="13"/>
  <c r="BG45" i="13" s="1"/>
  <c r="AD48" i="11"/>
  <c r="BG45" i="11" s="1"/>
  <c r="AD48" i="9"/>
  <c r="BG45" i="9" s="1"/>
  <c r="AD48" i="7"/>
  <c r="BG45" i="7" s="1"/>
  <c r="AD48" i="5"/>
  <c r="BG45" i="5" s="1"/>
  <c r="AH48" i="19"/>
  <c r="BK45" i="19" s="1"/>
  <c r="AH48" i="17"/>
  <c r="BK45" i="17" s="1"/>
  <c r="AH48" i="15"/>
  <c r="BK45" i="15" s="1"/>
  <c r="AH48" i="13"/>
  <c r="BK45" i="13" s="1"/>
  <c r="AH48" i="11"/>
  <c r="BK45" i="11" s="1"/>
  <c r="AH48" i="9"/>
  <c r="BK45" i="9" s="1"/>
  <c r="AH48" i="7"/>
  <c r="BK45" i="7" s="1"/>
  <c r="AH48" i="5"/>
  <c r="BK45" i="5" s="1"/>
  <c r="AL48" i="19"/>
  <c r="AX46" i="19" s="1"/>
  <c r="AL48" i="17"/>
  <c r="AX46" i="17" s="1"/>
  <c r="AL48" i="15"/>
  <c r="AX46" i="15" s="1"/>
  <c r="AL48" i="13"/>
  <c r="AX46" i="13" s="1"/>
  <c r="AL48" i="11"/>
  <c r="AX46" i="11" s="1"/>
  <c r="AL48" i="9"/>
  <c r="AX46" i="9" s="1"/>
  <c r="AL48" i="7"/>
  <c r="AX46" i="7" s="1"/>
  <c r="AL48" i="5"/>
  <c r="AX46" i="5" s="1"/>
  <c r="AP48" i="19"/>
  <c r="AP48" i="17"/>
  <c r="AP48" i="15"/>
  <c r="AP48" i="13"/>
  <c r="AP48" i="11"/>
  <c r="AP48" i="9"/>
  <c r="AP48" i="7"/>
  <c r="AP48" i="5"/>
  <c r="AV62" i="3"/>
  <c r="D64" i="3"/>
  <c r="H64" i="19"/>
  <c r="H64" i="17"/>
  <c r="H64" i="15"/>
  <c r="H64" i="13"/>
  <c r="H64" i="11"/>
  <c r="H64" i="9"/>
  <c r="H64" i="7"/>
  <c r="H64" i="5"/>
  <c r="L64" i="19"/>
  <c r="AZ63" i="19" s="1"/>
  <c r="L64" i="17"/>
  <c r="AZ63" i="17" s="1"/>
  <c r="L64" i="15"/>
  <c r="AZ63" i="15" s="1"/>
  <c r="L64" i="13"/>
  <c r="AZ63" i="13" s="1"/>
  <c r="L64" i="11"/>
  <c r="AZ63" i="11" s="1"/>
  <c r="L64" i="9"/>
  <c r="AZ63" i="9" s="1"/>
  <c r="L64" i="7"/>
  <c r="AZ63" i="7" s="1"/>
  <c r="L64" i="5"/>
  <c r="AZ63" i="5" s="1"/>
  <c r="P64" i="19"/>
  <c r="BD63" i="19" s="1"/>
  <c r="P64" i="17"/>
  <c r="BD63" i="17" s="1"/>
  <c r="P64" i="15"/>
  <c r="BD63" i="15" s="1"/>
  <c r="P64" i="13"/>
  <c r="BD63" i="13" s="1"/>
  <c r="P64" i="11"/>
  <c r="BD63" i="11" s="1"/>
  <c r="P64" i="9"/>
  <c r="BD63" i="9" s="1"/>
  <c r="P64" i="7"/>
  <c r="BD63" i="7" s="1"/>
  <c r="P64" i="5"/>
  <c r="BD63" i="5" s="1"/>
  <c r="BG63" i="3"/>
  <c r="T64" i="19"/>
  <c r="BG63" i="19" s="1"/>
  <c r="T64" i="17"/>
  <c r="BG63" i="17" s="1"/>
  <c r="T64" i="15"/>
  <c r="BG63" i="15" s="1"/>
  <c r="T64" i="13"/>
  <c r="BG63" i="13" s="1"/>
  <c r="T64" i="11"/>
  <c r="BG63" i="11" s="1"/>
  <c r="T64" i="9"/>
  <c r="BG63" i="9" s="1"/>
  <c r="T64" i="7"/>
  <c r="BG63" i="7" s="1"/>
  <c r="T64" i="5"/>
  <c r="BG63" i="5" s="1"/>
  <c r="X64" i="19"/>
  <c r="X64" i="17"/>
  <c r="X64" i="15"/>
  <c r="X64" i="13"/>
  <c r="X64" i="11"/>
  <c r="X64" i="9"/>
  <c r="X64" i="7"/>
  <c r="X64" i="5"/>
  <c r="AX64" i="3"/>
  <c r="AB64" i="19"/>
  <c r="AX64" i="19" s="1"/>
  <c r="AB64" i="17"/>
  <c r="AX64" i="17" s="1"/>
  <c r="AB64" i="15"/>
  <c r="AX64" i="15" s="1"/>
  <c r="AB64" i="13"/>
  <c r="AX64" i="13" s="1"/>
  <c r="AB64" i="11"/>
  <c r="AX64" i="11" s="1"/>
  <c r="AB64" i="9"/>
  <c r="AX64" i="9" s="1"/>
  <c r="AB64" i="7"/>
  <c r="AX64" i="7" s="1"/>
  <c r="AB64" i="5"/>
  <c r="AX64" i="5" s="1"/>
  <c r="BB64" i="3"/>
  <c r="AF64" i="19"/>
  <c r="BB64" i="19" s="1"/>
  <c r="AF64" i="17"/>
  <c r="BB64" i="17" s="1"/>
  <c r="AF64" i="15"/>
  <c r="BB64" i="15" s="1"/>
  <c r="AF64" i="13"/>
  <c r="BB64" i="13" s="1"/>
  <c r="AF64" i="11"/>
  <c r="BB64" i="11" s="1"/>
  <c r="AF64" i="9"/>
  <c r="BB64" i="9" s="1"/>
  <c r="AF64" i="7"/>
  <c r="BB64" i="7" s="1"/>
  <c r="AF64" i="5"/>
  <c r="BB64" i="5" s="1"/>
  <c r="BF64" i="3"/>
  <c r="AJ64" i="19"/>
  <c r="BF64" i="19" s="1"/>
  <c r="AJ64" i="17"/>
  <c r="BF64" i="17" s="1"/>
  <c r="AJ64" i="15"/>
  <c r="BF64" i="15" s="1"/>
  <c r="AJ64" i="13"/>
  <c r="BF64" i="13" s="1"/>
  <c r="AJ64" i="11"/>
  <c r="BF64" i="11" s="1"/>
  <c r="AJ64" i="9"/>
  <c r="BF64" i="9" s="1"/>
  <c r="AJ64" i="7"/>
  <c r="BF64" i="7" s="1"/>
  <c r="AJ64" i="5"/>
  <c r="BF64" i="5" s="1"/>
  <c r="AN64" i="19"/>
  <c r="AN64" i="17"/>
  <c r="AN64" i="15"/>
  <c r="AN64" i="13"/>
  <c r="AN64" i="11"/>
  <c r="AN64" i="9"/>
  <c r="AN64" i="7"/>
  <c r="AN64" i="5"/>
  <c r="AR64" i="19"/>
  <c r="BI64" i="19" s="1"/>
  <c r="AR64" i="17"/>
  <c r="BI64" i="17" s="1"/>
  <c r="AR64" i="15"/>
  <c r="BI64" i="15" s="1"/>
  <c r="AR64" i="13"/>
  <c r="BI64" i="13" s="1"/>
  <c r="AR64" i="11"/>
  <c r="BI64" i="11" s="1"/>
  <c r="AR64" i="9"/>
  <c r="BI64" i="9" s="1"/>
  <c r="AR64" i="7"/>
  <c r="BI64" i="7" s="1"/>
  <c r="AR64" i="5"/>
  <c r="BI64" i="5" s="1"/>
  <c r="O14" i="19"/>
  <c r="O14" i="17"/>
  <c r="O14" i="15"/>
  <c r="O14" i="13"/>
  <c r="O14" i="11"/>
  <c r="O14" i="9"/>
  <c r="O14" i="7"/>
  <c r="O14" i="5"/>
  <c r="AM14" i="19"/>
  <c r="AM14" i="17"/>
  <c r="AM14" i="15"/>
  <c r="AM14" i="13"/>
  <c r="AM14" i="11"/>
  <c r="AM14" i="9"/>
  <c r="AM14" i="7"/>
  <c r="AM14" i="5"/>
  <c r="BG18" i="3"/>
  <c r="K16" i="19"/>
  <c r="K16" i="17"/>
  <c r="K16" i="15"/>
  <c r="K16" i="13"/>
  <c r="K16" i="11"/>
  <c r="K16" i="9"/>
  <c r="K16" i="7"/>
  <c r="K16" i="5"/>
  <c r="AW19" i="3"/>
  <c r="S16" i="19"/>
  <c r="S16" i="17"/>
  <c r="S16" i="15"/>
  <c r="S16" i="13"/>
  <c r="S16" i="11"/>
  <c r="S16" i="9"/>
  <c r="S16" i="7"/>
  <c r="S16" i="5"/>
  <c r="AE35" i="3"/>
  <c r="AE16" i="19"/>
  <c r="AE16" i="17"/>
  <c r="AE16" i="15"/>
  <c r="AE16" i="13"/>
  <c r="AE16" i="11"/>
  <c r="AE16" i="9"/>
  <c r="AE16" i="7"/>
  <c r="AE16" i="5"/>
  <c r="AI35" i="3"/>
  <c r="AI16" i="19"/>
  <c r="AI16" i="17"/>
  <c r="AI16" i="15"/>
  <c r="AI16" i="13"/>
  <c r="AI16" i="11"/>
  <c r="AI16" i="9"/>
  <c r="AI16" i="7"/>
  <c r="AI16" i="5"/>
  <c r="AQ35" i="3"/>
  <c r="AQ16" i="19"/>
  <c r="AQ16" i="17"/>
  <c r="AQ16" i="15"/>
  <c r="AQ16" i="13"/>
  <c r="AQ16" i="11"/>
  <c r="AQ16" i="9"/>
  <c r="AQ16" i="7"/>
  <c r="AQ16" i="5"/>
  <c r="E20" i="19"/>
  <c r="E20" i="17"/>
  <c r="E20" i="15"/>
  <c r="E20" i="13"/>
  <c r="E20" i="11"/>
  <c r="E20" i="9"/>
  <c r="E20" i="7"/>
  <c r="E20" i="5"/>
  <c r="Q20" i="19"/>
  <c r="Q20" i="17"/>
  <c r="Q20" i="15"/>
  <c r="Q20" i="13"/>
  <c r="Q20" i="11"/>
  <c r="Q20" i="9"/>
  <c r="Q20" i="7"/>
  <c r="Q20" i="5"/>
  <c r="BJ21" i="3"/>
  <c r="Y20" i="19"/>
  <c r="BJ21" i="19" s="1"/>
  <c r="Y20" i="17"/>
  <c r="BJ21" i="17" s="1"/>
  <c r="Y20" i="15"/>
  <c r="BJ21" i="15" s="1"/>
  <c r="Y20" i="13"/>
  <c r="BJ21" i="13" s="1"/>
  <c r="Y20" i="11"/>
  <c r="BJ21" i="11" s="1"/>
  <c r="Y20" i="9"/>
  <c r="BJ21" i="9" s="1"/>
  <c r="Y20" i="7"/>
  <c r="BJ21" i="7" s="1"/>
  <c r="Y20" i="5"/>
  <c r="BJ21" i="5" s="1"/>
  <c r="AC20" i="19"/>
  <c r="AW22" i="19" s="1"/>
  <c r="AC20" i="17"/>
  <c r="AW22" i="17" s="1"/>
  <c r="AC20" i="15"/>
  <c r="AW22" i="15" s="1"/>
  <c r="AC20" i="13"/>
  <c r="AW22" i="13" s="1"/>
  <c r="AC20" i="11"/>
  <c r="AW22" i="11" s="1"/>
  <c r="AC20" i="9"/>
  <c r="AW22" i="9" s="1"/>
  <c r="AC20" i="7"/>
  <c r="AW22" i="7" s="1"/>
  <c r="AC20" i="5"/>
  <c r="AW22" i="5" s="1"/>
  <c r="AK20" i="19"/>
  <c r="BE22" i="19" s="1"/>
  <c r="AK20" i="17"/>
  <c r="BE22" i="17" s="1"/>
  <c r="AK20" i="15"/>
  <c r="BE22" i="15" s="1"/>
  <c r="AK20" i="13"/>
  <c r="BE22" i="13" s="1"/>
  <c r="AK20" i="11"/>
  <c r="BE22" i="11" s="1"/>
  <c r="AK20" i="9"/>
  <c r="BE22" i="9" s="1"/>
  <c r="AK20" i="7"/>
  <c r="BE22" i="7" s="1"/>
  <c r="AK20" i="5"/>
  <c r="BE22" i="5" s="1"/>
  <c r="AO20" i="19"/>
  <c r="AO20" i="17"/>
  <c r="AO20" i="15"/>
  <c r="AO20" i="13"/>
  <c r="AO20" i="11"/>
  <c r="AO20" i="9"/>
  <c r="AO20" i="7"/>
  <c r="AO20" i="5"/>
  <c r="BH22" i="3"/>
  <c r="AS20" i="19"/>
  <c r="AS20" i="17"/>
  <c r="AS20" i="15"/>
  <c r="AS20" i="13"/>
  <c r="AS20" i="11"/>
  <c r="AS20" i="9"/>
  <c r="AS20" i="7"/>
  <c r="AS20" i="5"/>
  <c r="BC23" i="3"/>
  <c r="H23" i="19"/>
  <c r="H23" i="17"/>
  <c r="H23" i="15"/>
  <c r="H23" i="13"/>
  <c r="H23" i="11"/>
  <c r="H23" i="9"/>
  <c r="H23" i="7"/>
  <c r="H23" i="5"/>
  <c r="BE23" i="3"/>
  <c r="L23" i="19"/>
  <c r="BE23" i="19" s="1"/>
  <c r="L23" i="17"/>
  <c r="BE23" i="17" s="1"/>
  <c r="L23" i="15"/>
  <c r="BE23" i="15" s="1"/>
  <c r="L23" i="13"/>
  <c r="BE23" i="13" s="1"/>
  <c r="L23" i="11"/>
  <c r="BE23" i="11" s="1"/>
  <c r="L23" i="9"/>
  <c r="BE23" i="9" s="1"/>
  <c r="L23" i="7"/>
  <c r="BE23" i="7" s="1"/>
  <c r="L23" i="5"/>
  <c r="BE23" i="5" s="1"/>
  <c r="P23" i="19"/>
  <c r="BI23" i="19" s="1"/>
  <c r="P23" i="17"/>
  <c r="BI23" i="17" s="1"/>
  <c r="P23" i="15"/>
  <c r="BI23" i="15" s="1"/>
  <c r="P23" i="13"/>
  <c r="BI23" i="13" s="1"/>
  <c r="P23" i="11"/>
  <c r="BI23" i="11" s="1"/>
  <c r="P23" i="9"/>
  <c r="BI23" i="9" s="1"/>
  <c r="P23" i="7"/>
  <c r="BI23" i="7" s="1"/>
  <c r="P23" i="5"/>
  <c r="BI23" i="5" s="1"/>
  <c r="AU24" i="3"/>
  <c r="T23" i="19"/>
  <c r="AU24" i="19" s="1"/>
  <c r="T23" i="17"/>
  <c r="AU24" i="17" s="1"/>
  <c r="T23" i="15"/>
  <c r="AU24" i="15" s="1"/>
  <c r="T23" i="13"/>
  <c r="AU24" i="13" s="1"/>
  <c r="T23" i="11"/>
  <c r="AU24" i="11" s="1"/>
  <c r="T23" i="9"/>
  <c r="AU24" i="9" s="1"/>
  <c r="T23" i="7"/>
  <c r="AU24" i="7" s="1"/>
  <c r="T23" i="5"/>
  <c r="AU24" i="5" s="1"/>
  <c r="X23" i="19"/>
  <c r="X23" i="17"/>
  <c r="X23" i="15"/>
  <c r="X23" i="13"/>
  <c r="X23" i="11"/>
  <c r="X23" i="9"/>
  <c r="X23" i="7"/>
  <c r="X23" i="5"/>
  <c r="BC24" i="3"/>
  <c r="AB23" i="19"/>
  <c r="BC24" i="19" s="1"/>
  <c r="AB23" i="17"/>
  <c r="BC24" i="17" s="1"/>
  <c r="AB23" i="15"/>
  <c r="BC24" i="15" s="1"/>
  <c r="AB23" i="13"/>
  <c r="BC24" i="13" s="1"/>
  <c r="AB23" i="11"/>
  <c r="BC24" i="11" s="1"/>
  <c r="AB23" i="9"/>
  <c r="BC24" i="9" s="1"/>
  <c r="AB23" i="7"/>
  <c r="BC24" i="7" s="1"/>
  <c r="AB23" i="5"/>
  <c r="BC24" i="5" s="1"/>
  <c r="AF23" i="19"/>
  <c r="BG24" i="19" s="1"/>
  <c r="AF23" i="17"/>
  <c r="BG24" i="17" s="1"/>
  <c r="AF23" i="15"/>
  <c r="BG24" i="15" s="1"/>
  <c r="AF23" i="13"/>
  <c r="BG24" i="13" s="1"/>
  <c r="AF23" i="11"/>
  <c r="BG24" i="11" s="1"/>
  <c r="AF23" i="9"/>
  <c r="BG24" i="9" s="1"/>
  <c r="AF23" i="7"/>
  <c r="BG24" i="7" s="1"/>
  <c r="AF23" i="5"/>
  <c r="BG24" i="5" s="1"/>
  <c r="BK24" i="3"/>
  <c r="AJ23" i="19"/>
  <c r="BK24" i="19" s="1"/>
  <c r="AJ23" i="17"/>
  <c r="BK24" i="17" s="1"/>
  <c r="AJ23" i="15"/>
  <c r="BK24" i="15" s="1"/>
  <c r="AJ23" i="13"/>
  <c r="BK24" i="13" s="1"/>
  <c r="AJ23" i="11"/>
  <c r="BK24" i="11" s="1"/>
  <c r="AJ23" i="9"/>
  <c r="BK24" i="9" s="1"/>
  <c r="AJ23" i="7"/>
  <c r="BK24" i="7" s="1"/>
  <c r="AJ23" i="5"/>
  <c r="BK24" i="5" s="1"/>
  <c r="AN23" i="19"/>
  <c r="AN23" i="17"/>
  <c r="AN23" i="15"/>
  <c r="AN23" i="13"/>
  <c r="AN23" i="11"/>
  <c r="AN23" i="9"/>
  <c r="AN23" i="7"/>
  <c r="AN23" i="5"/>
  <c r="AW25" i="3"/>
  <c r="AR23" i="19"/>
  <c r="AW25" i="19" s="1"/>
  <c r="AR23" i="17"/>
  <c r="AW25" i="17" s="1"/>
  <c r="AR23" i="15"/>
  <c r="AW25" i="15" s="1"/>
  <c r="AR23" i="13"/>
  <c r="AW25" i="13" s="1"/>
  <c r="AR23" i="11"/>
  <c r="AW25" i="11" s="1"/>
  <c r="AR23" i="9"/>
  <c r="AW25" i="9" s="1"/>
  <c r="AR23" i="7"/>
  <c r="AW25" i="7" s="1"/>
  <c r="AR23" i="5"/>
  <c r="AW25" i="5" s="1"/>
  <c r="F26" i="19"/>
  <c r="BH25" i="19" s="1"/>
  <c r="F26" i="17"/>
  <c r="BH25" i="17" s="1"/>
  <c r="F26" i="15"/>
  <c r="BH25" i="15" s="1"/>
  <c r="F26" i="13"/>
  <c r="BH25" i="13" s="1"/>
  <c r="F26" i="11"/>
  <c r="BH25" i="11" s="1"/>
  <c r="F26" i="9"/>
  <c r="BH25" i="9" s="1"/>
  <c r="F26" i="7"/>
  <c r="BH25" i="7" s="1"/>
  <c r="F26" i="5"/>
  <c r="BH25" i="5" s="1"/>
  <c r="J26" i="19"/>
  <c r="J26" i="17"/>
  <c r="J26" i="15"/>
  <c r="J26" i="13"/>
  <c r="J26" i="11"/>
  <c r="J26" i="9"/>
  <c r="J26" i="7"/>
  <c r="J26" i="5"/>
  <c r="AW26" i="3"/>
  <c r="N26" i="19"/>
  <c r="AW26" i="19" s="1"/>
  <c r="N26" i="17"/>
  <c r="AW26" i="17" s="1"/>
  <c r="N26" i="15"/>
  <c r="AW26" i="15" s="1"/>
  <c r="N26" i="13"/>
  <c r="AW26" i="13" s="1"/>
  <c r="N26" i="11"/>
  <c r="AW26" i="11" s="1"/>
  <c r="N26" i="9"/>
  <c r="AW26" i="9" s="1"/>
  <c r="N26" i="7"/>
  <c r="AW26" i="7" s="1"/>
  <c r="N26" i="5"/>
  <c r="AW26" i="5" s="1"/>
  <c r="R26" i="19"/>
  <c r="R26" i="17"/>
  <c r="R26" i="15"/>
  <c r="R26" i="13"/>
  <c r="R26" i="11"/>
  <c r="R26" i="9"/>
  <c r="R26" i="7"/>
  <c r="R26" i="5"/>
  <c r="V26" i="19"/>
  <c r="BD26" i="19" s="1"/>
  <c r="V26" i="17"/>
  <c r="BD26" i="17" s="1"/>
  <c r="V26" i="15"/>
  <c r="BD26" i="15" s="1"/>
  <c r="V26" i="13"/>
  <c r="BD26" i="13" s="1"/>
  <c r="V26" i="11"/>
  <c r="BD26" i="11" s="1"/>
  <c r="V26" i="9"/>
  <c r="BD26" i="9" s="1"/>
  <c r="V26" i="7"/>
  <c r="BD26" i="7" s="1"/>
  <c r="V26" i="5"/>
  <c r="BD26" i="5" s="1"/>
  <c r="Z26" i="19"/>
  <c r="BH26" i="19" s="1"/>
  <c r="Z26" i="17"/>
  <c r="BH26" i="17" s="1"/>
  <c r="Z26" i="15"/>
  <c r="BH26" i="15" s="1"/>
  <c r="Z26" i="13"/>
  <c r="BH26" i="13" s="1"/>
  <c r="Z26" i="11"/>
  <c r="BH26" i="11" s="1"/>
  <c r="Z26" i="9"/>
  <c r="BH26" i="9" s="1"/>
  <c r="Z26" i="7"/>
  <c r="BH26" i="7" s="1"/>
  <c r="Z26" i="5"/>
  <c r="BH26" i="5" s="1"/>
  <c r="AU27" i="3"/>
  <c r="AD26" i="19"/>
  <c r="AU27" i="19" s="1"/>
  <c r="AD26" i="17"/>
  <c r="AU27" i="17" s="1"/>
  <c r="AD26" i="15"/>
  <c r="AU27" i="15" s="1"/>
  <c r="AD26" i="13"/>
  <c r="AU27" i="13" s="1"/>
  <c r="AD26" i="11"/>
  <c r="AU27" i="11" s="1"/>
  <c r="AD26" i="9"/>
  <c r="AU27" i="9" s="1"/>
  <c r="AD26" i="7"/>
  <c r="AU27" i="7" s="1"/>
  <c r="AD26" i="5"/>
  <c r="AU27" i="5" s="1"/>
  <c r="AY27" i="3"/>
  <c r="AH26" i="19"/>
  <c r="AY27" i="19" s="1"/>
  <c r="AH26" i="17"/>
  <c r="AY27" i="17" s="1"/>
  <c r="AH26" i="15"/>
  <c r="AY27" i="15" s="1"/>
  <c r="AH26" i="13"/>
  <c r="AY27" i="13" s="1"/>
  <c r="AH26" i="11"/>
  <c r="AY27" i="11" s="1"/>
  <c r="AH26" i="9"/>
  <c r="AY27" i="9" s="1"/>
  <c r="AH26" i="7"/>
  <c r="AY27" i="7" s="1"/>
  <c r="AH26" i="5"/>
  <c r="AY27" i="5" s="1"/>
  <c r="BC27" i="3"/>
  <c r="AL26" i="19"/>
  <c r="BC27" i="19" s="1"/>
  <c r="AL26" i="17"/>
  <c r="BC27" i="17" s="1"/>
  <c r="AL26" i="15"/>
  <c r="BC27" i="15" s="1"/>
  <c r="AL26" i="13"/>
  <c r="BC27" i="13" s="1"/>
  <c r="AL26" i="11"/>
  <c r="BC27" i="11" s="1"/>
  <c r="AL26" i="9"/>
  <c r="BC27" i="9" s="1"/>
  <c r="AL26" i="7"/>
  <c r="BC27" i="7" s="1"/>
  <c r="AL26" i="5"/>
  <c r="BC27" i="5" s="1"/>
  <c r="AP26" i="19"/>
  <c r="AP26" i="17"/>
  <c r="AP26" i="15"/>
  <c r="AP26" i="13"/>
  <c r="AP26" i="11"/>
  <c r="AP26" i="9"/>
  <c r="AP26" i="7"/>
  <c r="AP26" i="5"/>
  <c r="AV28" i="3"/>
  <c r="F29" i="19"/>
  <c r="AX28" i="19" s="1"/>
  <c r="F29" i="17"/>
  <c r="AX28" i="17" s="1"/>
  <c r="F29" i="15"/>
  <c r="AX28" i="15" s="1"/>
  <c r="F29" i="13"/>
  <c r="AX28" i="13" s="1"/>
  <c r="F29" i="11"/>
  <c r="AX28" i="11" s="1"/>
  <c r="F29" i="9"/>
  <c r="AX28" i="9" s="1"/>
  <c r="F29" i="7"/>
  <c r="AX28" i="7" s="1"/>
  <c r="F29" i="5"/>
  <c r="AX28" i="5" s="1"/>
  <c r="J29" i="19"/>
  <c r="J29" i="17"/>
  <c r="J29" i="15"/>
  <c r="J29" i="13"/>
  <c r="J29" i="11"/>
  <c r="J29" i="9"/>
  <c r="J29" i="7"/>
  <c r="J29" i="5"/>
  <c r="N29" i="19"/>
  <c r="BD28" i="19" s="1"/>
  <c r="N29" i="17"/>
  <c r="BD28" i="17" s="1"/>
  <c r="N29" i="15"/>
  <c r="BD28" i="15" s="1"/>
  <c r="N29" i="13"/>
  <c r="BD28" i="13" s="1"/>
  <c r="N29" i="11"/>
  <c r="BD28" i="11" s="1"/>
  <c r="N29" i="9"/>
  <c r="BD28" i="9" s="1"/>
  <c r="N29" i="7"/>
  <c r="BD28" i="7" s="1"/>
  <c r="N29" i="5"/>
  <c r="BD28" i="5" s="1"/>
  <c r="R29" i="19"/>
  <c r="R29" i="17"/>
  <c r="R29" i="15"/>
  <c r="R29" i="13"/>
  <c r="R29" i="11"/>
  <c r="R29" i="9"/>
  <c r="R29" i="7"/>
  <c r="R29" i="5"/>
  <c r="BK28" i="3"/>
  <c r="V29" i="19"/>
  <c r="BK28" i="19" s="1"/>
  <c r="V29" i="17"/>
  <c r="BK28" i="17" s="1"/>
  <c r="V29" i="15"/>
  <c r="BK28" i="15" s="1"/>
  <c r="V29" i="13"/>
  <c r="BK28" i="13" s="1"/>
  <c r="V29" i="11"/>
  <c r="BK28" i="11" s="1"/>
  <c r="V29" i="9"/>
  <c r="BK28" i="9" s="1"/>
  <c r="V29" i="7"/>
  <c r="BK28" i="7" s="1"/>
  <c r="V29" i="5"/>
  <c r="BK28" i="5" s="1"/>
  <c r="AX29" i="3"/>
  <c r="Z29" i="19"/>
  <c r="AX29" i="19" s="1"/>
  <c r="Z29" i="17"/>
  <c r="AX29" i="17" s="1"/>
  <c r="Z29" i="15"/>
  <c r="AX29" i="15" s="1"/>
  <c r="Z29" i="13"/>
  <c r="AX29" i="13" s="1"/>
  <c r="Z29" i="11"/>
  <c r="AX29" i="11" s="1"/>
  <c r="Z29" i="9"/>
  <c r="AX29" i="9" s="1"/>
  <c r="Z29" i="7"/>
  <c r="AX29" i="7" s="1"/>
  <c r="Z29" i="5"/>
  <c r="AX29" i="5" s="1"/>
  <c r="BB29" i="3"/>
  <c r="AD29" i="19"/>
  <c r="BB29" i="19" s="1"/>
  <c r="AD29" i="17"/>
  <c r="BB29" i="17" s="1"/>
  <c r="AD29" i="15"/>
  <c r="BB29" i="15" s="1"/>
  <c r="AD29" i="13"/>
  <c r="BB29" i="13" s="1"/>
  <c r="AD29" i="11"/>
  <c r="BB29" i="11" s="1"/>
  <c r="AD29" i="9"/>
  <c r="BB29" i="9" s="1"/>
  <c r="AD29" i="7"/>
  <c r="BB29" i="7" s="1"/>
  <c r="AD29" i="5"/>
  <c r="BB29" i="5" s="1"/>
  <c r="BF29" i="3"/>
  <c r="AH29" i="19"/>
  <c r="BF29" i="19" s="1"/>
  <c r="AH29" i="17"/>
  <c r="BF29" i="17" s="1"/>
  <c r="AH29" i="15"/>
  <c r="BF29" i="15" s="1"/>
  <c r="AH29" i="13"/>
  <c r="BF29" i="13" s="1"/>
  <c r="AH29" i="11"/>
  <c r="BF29" i="11" s="1"/>
  <c r="AH29" i="9"/>
  <c r="BF29" i="9" s="1"/>
  <c r="AH29" i="7"/>
  <c r="BF29" i="7" s="1"/>
  <c r="AH29" i="5"/>
  <c r="BF29" i="5" s="1"/>
  <c r="BJ29" i="3"/>
  <c r="AL29" i="19"/>
  <c r="BJ29" i="19" s="1"/>
  <c r="AL29" i="17"/>
  <c r="BJ29" i="17" s="1"/>
  <c r="AL29" i="15"/>
  <c r="BJ29" i="15" s="1"/>
  <c r="AL29" i="13"/>
  <c r="BJ29" i="13" s="1"/>
  <c r="AL29" i="11"/>
  <c r="BJ29" i="11" s="1"/>
  <c r="AL29" i="9"/>
  <c r="BJ29" i="9" s="1"/>
  <c r="AL29" i="7"/>
  <c r="BJ29" i="7" s="1"/>
  <c r="AL29" i="5"/>
  <c r="BJ29" i="5" s="1"/>
  <c r="AP29" i="19"/>
  <c r="AP29" i="17"/>
  <c r="AP29" i="15"/>
  <c r="AP29" i="13"/>
  <c r="AP29" i="11"/>
  <c r="AP29" i="9"/>
  <c r="AP29" i="7"/>
  <c r="AP29" i="5"/>
  <c r="E32" i="19"/>
  <c r="E32" i="17"/>
  <c r="E32" i="15"/>
  <c r="E32" i="13"/>
  <c r="E32" i="11"/>
  <c r="E32" i="9"/>
  <c r="E32" i="7"/>
  <c r="E32" i="5"/>
  <c r="I32" i="19"/>
  <c r="I32" i="17"/>
  <c r="I32" i="15"/>
  <c r="I32" i="13"/>
  <c r="I32" i="11"/>
  <c r="I32" i="9"/>
  <c r="I32" i="7"/>
  <c r="I32" i="5"/>
  <c r="M32" i="19"/>
  <c r="BI30" i="19" s="1"/>
  <c r="M32" i="17"/>
  <c r="BI30" i="17" s="1"/>
  <c r="M32" i="15"/>
  <c r="BI30" i="15" s="1"/>
  <c r="M32" i="13"/>
  <c r="BI30" i="13" s="1"/>
  <c r="M32" i="11"/>
  <c r="BI30" i="11" s="1"/>
  <c r="M32" i="9"/>
  <c r="BI30" i="9" s="1"/>
  <c r="M32" i="7"/>
  <c r="BI30" i="7" s="1"/>
  <c r="M32" i="5"/>
  <c r="BI30" i="5" s="1"/>
  <c r="Q32" i="19"/>
  <c r="Q32" i="17"/>
  <c r="Q32" i="15"/>
  <c r="Q32" i="13"/>
  <c r="Q32" i="11"/>
  <c r="Q32" i="9"/>
  <c r="Q32" i="7"/>
  <c r="Q32" i="5"/>
  <c r="U32" i="19"/>
  <c r="AY31" i="19" s="1"/>
  <c r="U32" i="17"/>
  <c r="AY31" i="17" s="1"/>
  <c r="U32" i="15"/>
  <c r="AY31" i="15" s="1"/>
  <c r="U32" i="13"/>
  <c r="AY31" i="13" s="1"/>
  <c r="U32" i="11"/>
  <c r="AY31" i="11" s="1"/>
  <c r="U32" i="9"/>
  <c r="AY31" i="9" s="1"/>
  <c r="U32" i="7"/>
  <c r="AY31" i="7" s="1"/>
  <c r="U32" i="5"/>
  <c r="AY31" i="5" s="1"/>
  <c r="Y32" i="19"/>
  <c r="BC31" i="19" s="1"/>
  <c r="Y32" i="17"/>
  <c r="BC31" i="17" s="1"/>
  <c r="Y32" i="15"/>
  <c r="BC31" i="15" s="1"/>
  <c r="Y32" i="13"/>
  <c r="BC31" i="13" s="1"/>
  <c r="Y32" i="11"/>
  <c r="BC31" i="11" s="1"/>
  <c r="Y32" i="9"/>
  <c r="BC31" i="9" s="1"/>
  <c r="Y32" i="7"/>
  <c r="BC31" i="7" s="1"/>
  <c r="Y32" i="5"/>
  <c r="BC31" i="5" s="1"/>
  <c r="AC32" i="19"/>
  <c r="BG31" i="19" s="1"/>
  <c r="AC32" i="17"/>
  <c r="BG31" i="17" s="1"/>
  <c r="AC32" i="15"/>
  <c r="BG31" i="15" s="1"/>
  <c r="AC32" i="13"/>
  <c r="BG31" i="13" s="1"/>
  <c r="AC32" i="11"/>
  <c r="BG31" i="11" s="1"/>
  <c r="AC32" i="9"/>
  <c r="BG31" i="9" s="1"/>
  <c r="AC32" i="7"/>
  <c r="BG31" i="7" s="1"/>
  <c r="AC32" i="5"/>
  <c r="BG31" i="5" s="1"/>
  <c r="AG32" i="19"/>
  <c r="BK31" i="19" s="1"/>
  <c r="AG32" i="17"/>
  <c r="BK31" i="17" s="1"/>
  <c r="AG32" i="15"/>
  <c r="BK31" i="15" s="1"/>
  <c r="AG32" i="13"/>
  <c r="BK31" i="13" s="1"/>
  <c r="AG32" i="11"/>
  <c r="BK31" i="11" s="1"/>
  <c r="AG32" i="9"/>
  <c r="BK31" i="9" s="1"/>
  <c r="AG32" i="7"/>
  <c r="BK31" i="7" s="1"/>
  <c r="AG32" i="5"/>
  <c r="BK31" i="5" s="1"/>
  <c r="AX32" i="3"/>
  <c r="AK32" i="19"/>
  <c r="AX32" i="19" s="1"/>
  <c r="AK32" i="17"/>
  <c r="AX32" i="17" s="1"/>
  <c r="AK32" i="15"/>
  <c r="AX32" i="15" s="1"/>
  <c r="AK32" i="13"/>
  <c r="AX32" i="13" s="1"/>
  <c r="AK32" i="11"/>
  <c r="AX32" i="11" s="1"/>
  <c r="AK32" i="9"/>
  <c r="AX32" i="9" s="1"/>
  <c r="AK32" i="7"/>
  <c r="AX32" i="7" s="1"/>
  <c r="AK32" i="5"/>
  <c r="AX32" i="5" s="1"/>
  <c r="AO32" i="19"/>
  <c r="AO32" i="17"/>
  <c r="AO32" i="15"/>
  <c r="AO32" i="13"/>
  <c r="AO32" i="11"/>
  <c r="AO32" i="9"/>
  <c r="AO32" i="7"/>
  <c r="AO32" i="5"/>
  <c r="AS32" i="19"/>
  <c r="AS32" i="17"/>
  <c r="AS32" i="15"/>
  <c r="AS32" i="13"/>
  <c r="AS32" i="11"/>
  <c r="AS32" i="9"/>
  <c r="AS32" i="7"/>
  <c r="AS32" i="5"/>
  <c r="F38" i="19"/>
  <c r="BB33" i="19" s="1"/>
  <c r="F38" i="17"/>
  <c r="BB33" i="17" s="1"/>
  <c r="F38" i="15"/>
  <c r="BB33" i="15" s="1"/>
  <c r="F38" i="13"/>
  <c r="BB33" i="13" s="1"/>
  <c r="F38" i="11"/>
  <c r="BB33" i="11" s="1"/>
  <c r="F38" i="9"/>
  <c r="BB33" i="9" s="1"/>
  <c r="F38" i="7"/>
  <c r="BB33" i="7" s="1"/>
  <c r="F38" i="5"/>
  <c r="BB33" i="5" s="1"/>
  <c r="J38" i="19"/>
  <c r="J38" i="17"/>
  <c r="J38" i="15"/>
  <c r="J38" i="13"/>
  <c r="J38" i="11"/>
  <c r="J38" i="9"/>
  <c r="J38" i="7"/>
  <c r="J38" i="5"/>
  <c r="N38" i="19"/>
  <c r="BH33" i="19" s="1"/>
  <c r="N38" i="17"/>
  <c r="BH33" i="17" s="1"/>
  <c r="N38" i="15"/>
  <c r="BH33" i="15" s="1"/>
  <c r="N38" i="13"/>
  <c r="BH33" i="13" s="1"/>
  <c r="N38" i="11"/>
  <c r="BH33" i="11" s="1"/>
  <c r="N38" i="9"/>
  <c r="BH33" i="9" s="1"/>
  <c r="N38" i="7"/>
  <c r="BH33" i="7" s="1"/>
  <c r="N38" i="5"/>
  <c r="BH33" i="5" s="1"/>
  <c r="R38" i="19"/>
  <c r="R38" i="17"/>
  <c r="R38" i="15"/>
  <c r="R38" i="13"/>
  <c r="R38" i="11"/>
  <c r="R38" i="9"/>
  <c r="R38" i="7"/>
  <c r="R38" i="5"/>
  <c r="BA34" i="3"/>
  <c r="Y38" i="19"/>
  <c r="BA34" i="19" s="1"/>
  <c r="Y38" i="17"/>
  <c r="BA34" i="17" s="1"/>
  <c r="Y38" i="15"/>
  <c r="BA34" i="15" s="1"/>
  <c r="Y38" i="13"/>
  <c r="BA34" i="13" s="1"/>
  <c r="Y38" i="11"/>
  <c r="BA34" i="11" s="1"/>
  <c r="Y38" i="9"/>
  <c r="BA34" i="9" s="1"/>
  <c r="Y38" i="7"/>
  <c r="BA34" i="7" s="1"/>
  <c r="Y38" i="5"/>
  <c r="BA34" i="5" s="1"/>
  <c r="AC38" i="19"/>
  <c r="BE34" i="19" s="1"/>
  <c r="AC38" i="17"/>
  <c r="BE34" i="17" s="1"/>
  <c r="AC38" i="15"/>
  <c r="BE34" i="15" s="1"/>
  <c r="AC38" i="13"/>
  <c r="BE34" i="13" s="1"/>
  <c r="AC38" i="11"/>
  <c r="BE34" i="11" s="1"/>
  <c r="AC38" i="9"/>
  <c r="BE34" i="9" s="1"/>
  <c r="AC38" i="7"/>
  <c r="BE34" i="7" s="1"/>
  <c r="AC38" i="5"/>
  <c r="BE34" i="5" s="1"/>
  <c r="AG38" i="19"/>
  <c r="BI34" i="19" s="1"/>
  <c r="AG38" i="17"/>
  <c r="BI34" i="17" s="1"/>
  <c r="AG38" i="15"/>
  <c r="BI34" i="15" s="1"/>
  <c r="AG38" i="13"/>
  <c r="BI34" i="13" s="1"/>
  <c r="AG38" i="11"/>
  <c r="BI34" i="11" s="1"/>
  <c r="AG38" i="9"/>
  <c r="BI34" i="9" s="1"/>
  <c r="AG38" i="7"/>
  <c r="BI34" i="7" s="1"/>
  <c r="AG38" i="5"/>
  <c r="BI34" i="5" s="1"/>
  <c r="AV35" i="3"/>
  <c r="AK38" i="19"/>
  <c r="AV35" i="19" s="1"/>
  <c r="AK38" i="17"/>
  <c r="AV35" i="17" s="1"/>
  <c r="AK38" i="15"/>
  <c r="AV35" i="15" s="1"/>
  <c r="AK38" i="13"/>
  <c r="AV35" i="13" s="1"/>
  <c r="AK38" i="11"/>
  <c r="AV35" i="11" s="1"/>
  <c r="AK38" i="9"/>
  <c r="AV35" i="9" s="1"/>
  <c r="AK38" i="7"/>
  <c r="AV35" i="7" s="1"/>
  <c r="AK38" i="5"/>
  <c r="AV35" i="5" s="1"/>
  <c r="AO38" i="19"/>
  <c r="AO38" i="17"/>
  <c r="AO38" i="15"/>
  <c r="AO38" i="13"/>
  <c r="AO38" i="11"/>
  <c r="AO38" i="9"/>
  <c r="AO38" i="7"/>
  <c r="AO38" i="5"/>
  <c r="AS38" i="19"/>
  <c r="AS38" i="17"/>
  <c r="AS38" i="15"/>
  <c r="AS38" i="13"/>
  <c r="AS38" i="11"/>
  <c r="AS38" i="9"/>
  <c r="AS38" i="7"/>
  <c r="AS38" i="5"/>
  <c r="E42" i="19"/>
  <c r="E42" i="17"/>
  <c r="E42" i="15"/>
  <c r="E42" i="13"/>
  <c r="E42" i="9"/>
  <c r="E42" i="11"/>
  <c r="E42" i="7"/>
  <c r="E42" i="5"/>
  <c r="I42" i="19"/>
  <c r="I42" i="17"/>
  <c r="I42" i="15"/>
  <c r="I42" i="13"/>
  <c r="I42" i="11"/>
  <c r="I42" i="9"/>
  <c r="I42" i="7"/>
  <c r="I42" i="5"/>
  <c r="AU38" i="3"/>
  <c r="M42" i="19"/>
  <c r="M42" i="17"/>
  <c r="M42" i="15"/>
  <c r="M42" i="13"/>
  <c r="M42" i="11"/>
  <c r="M42" i="9"/>
  <c r="M42" i="7"/>
  <c r="M42" i="5"/>
  <c r="Q42" i="19"/>
  <c r="Q42" i="17"/>
  <c r="Q42" i="15"/>
  <c r="Q42" i="13"/>
  <c r="Q42" i="11"/>
  <c r="Q42" i="9"/>
  <c r="Q42" i="7"/>
  <c r="Q42" i="5"/>
  <c r="U42" i="19"/>
  <c r="U42" i="17"/>
  <c r="U42" i="15"/>
  <c r="U42" i="13"/>
  <c r="U42" i="11"/>
  <c r="U42" i="9"/>
  <c r="U42" i="7"/>
  <c r="U42" i="5"/>
  <c r="Y42" i="19"/>
  <c r="Y42" i="17"/>
  <c r="Y42" i="15"/>
  <c r="Y42" i="13"/>
  <c r="Y42" i="11"/>
  <c r="Y42" i="9"/>
  <c r="Y42" i="7"/>
  <c r="Y42" i="5"/>
  <c r="AC42" i="19"/>
  <c r="AC42" i="17"/>
  <c r="AC42" i="15"/>
  <c r="AC42" i="13"/>
  <c r="AC42" i="11"/>
  <c r="AC42" i="9"/>
  <c r="AC42" i="7"/>
  <c r="AC42" i="5"/>
  <c r="AW39" i="3"/>
  <c r="AG42" i="19"/>
  <c r="AW39" i="19" s="1"/>
  <c r="AG42" i="17"/>
  <c r="AW39" i="17" s="1"/>
  <c r="AG42" i="15"/>
  <c r="AW39" i="15" s="1"/>
  <c r="AG42" i="13"/>
  <c r="AW39" i="13" s="1"/>
  <c r="AG42" i="11"/>
  <c r="AW39" i="11" s="1"/>
  <c r="AG42" i="9"/>
  <c r="AW39" i="9" s="1"/>
  <c r="AG42" i="7"/>
  <c r="AW39" i="7" s="1"/>
  <c r="AG42" i="5"/>
  <c r="AW39" i="5" s="1"/>
  <c r="BA39" i="3"/>
  <c r="AK42" i="19"/>
  <c r="BA39" i="19" s="1"/>
  <c r="AK42" i="17"/>
  <c r="BA39" i="17" s="1"/>
  <c r="AK42" i="15"/>
  <c r="BA39" i="15" s="1"/>
  <c r="AK42" i="13"/>
  <c r="BA39" i="13" s="1"/>
  <c r="AK42" i="11"/>
  <c r="BA39" i="11" s="1"/>
  <c r="AK42" i="9"/>
  <c r="BA39" i="9" s="1"/>
  <c r="AK42" i="7"/>
  <c r="BA39" i="7" s="1"/>
  <c r="AK42" i="5"/>
  <c r="BA39" i="5" s="1"/>
  <c r="AO42" i="19"/>
  <c r="AO42" i="17"/>
  <c r="AO42" i="15"/>
  <c r="AO42" i="13"/>
  <c r="AO42" i="11"/>
  <c r="AO42" i="9"/>
  <c r="AO42" i="7"/>
  <c r="AO42" i="5"/>
  <c r="AS42" i="19"/>
  <c r="AS42" i="17"/>
  <c r="AS42" i="15"/>
  <c r="AS42" i="13"/>
  <c r="AS42" i="11"/>
  <c r="AS42" i="9"/>
  <c r="AS42" i="7"/>
  <c r="AS42" i="5"/>
  <c r="G48" i="19"/>
  <c r="G48" i="17"/>
  <c r="G48" i="15"/>
  <c r="G48" i="13"/>
  <c r="BD44" i="13" s="1"/>
  <c r="G48" i="11"/>
  <c r="G48" i="9"/>
  <c r="G48" i="7"/>
  <c r="G48" i="5"/>
  <c r="BF44" i="3"/>
  <c r="K48" i="19"/>
  <c r="BF44" i="19" s="1"/>
  <c r="K48" i="17"/>
  <c r="BF44" i="17" s="1"/>
  <c r="K48" i="15"/>
  <c r="BF44" i="15" s="1"/>
  <c r="K48" i="13"/>
  <c r="BF44" i="13" s="1"/>
  <c r="K48" i="11"/>
  <c r="BF44" i="11" s="1"/>
  <c r="K48" i="9"/>
  <c r="BF44" i="9" s="1"/>
  <c r="K48" i="7"/>
  <c r="BF44" i="7" s="1"/>
  <c r="K48" i="5"/>
  <c r="BF44" i="5" s="1"/>
  <c r="O48" i="19"/>
  <c r="O48" i="17"/>
  <c r="O48" i="15"/>
  <c r="O48" i="13"/>
  <c r="O48" i="11"/>
  <c r="O48" i="9"/>
  <c r="O48" i="7"/>
  <c r="O48" i="5"/>
  <c r="AV45" i="3"/>
  <c r="S48" i="19"/>
  <c r="AV45" i="19" s="1"/>
  <c r="S48" i="17"/>
  <c r="AV45" i="17" s="1"/>
  <c r="S48" i="15"/>
  <c r="AV45" i="15" s="1"/>
  <c r="S48" i="13"/>
  <c r="AV45" i="13" s="1"/>
  <c r="S48" i="11"/>
  <c r="AV45" i="11" s="1"/>
  <c r="S48" i="9"/>
  <c r="AV45" i="9" s="1"/>
  <c r="S48" i="7"/>
  <c r="AV45" i="7" s="1"/>
  <c r="S48" i="5"/>
  <c r="AV45" i="5" s="1"/>
  <c r="AZ45" i="3"/>
  <c r="W48" i="19"/>
  <c r="AZ45" i="19" s="1"/>
  <c r="W48" i="17"/>
  <c r="AZ45" i="17" s="1"/>
  <c r="W48" i="15"/>
  <c r="AZ45" i="15" s="1"/>
  <c r="W48" i="13"/>
  <c r="AZ45" i="13" s="1"/>
  <c r="W48" i="11"/>
  <c r="AZ45" i="11" s="1"/>
  <c r="W48" i="9"/>
  <c r="AZ45" i="9" s="1"/>
  <c r="W48" i="7"/>
  <c r="AZ45" i="7" s="1"/>
  <c r="W48" i="5"/>
  <c r="AZ45" i="5" s="1"/>
  <c r="AA48" i="19"/>
  <c r="AA48" i="17"/>
  <c r="AA48" i="15"/>
  <c r="AA48" i="13"/>
  <c r="AA48" i="11"/>
  <c r="AA48" i="9"/>
  <c r="AA48" i="7"/>
  <c r="AA48" i="5"/>
  <c r="BH45" i="3"/>
  <c r="AE48" i="19"/>
  <c r="BH45" i="19" s="1"/>
  <c r="AE48" i="17"/>
  <c r="BH45" i="17" s="1"/>
  <c r="AE48" i="15"/>
  <c r="BH45" i="15" s="1"/>
  <c r="AE48" i="13"/>
  <c r="BH45" i="13" s="1"/>
  <c r="AE48" i="11"/>
  <c r="BH45" i="11" s="1"/>
  <c r="AE48" i="9"/>
  <c r="BH45" i="9" s="1"/>
  <c r="AE48" i="7"/>
  <c r="BH45" i="7" s="1"/>
  <c r="AE48" i="5"/>
  <c r="BH45" i="5" s="1"/>
  <c r="AI48" i="19"/>
  <c r="AU46" i="19" s="1"/>
  <c r="AI48" i="17"/>
  <c r="AU46" i="17" s="1"/>
  <c r="AI48" i="15"/>
  <c r="AU46" i="15" s="1"/>
  <c r="AI48" i="13"/>
  <c r="AU46" i="13" s="1"/>
  <c r="AI48" i="11"/>
  <c r="AU46" i="11" s="1"/>
  <c r="AI48" i="9"/>
  <c r="AU46" i="9" s="1"/>
  <c r="AI48" i="7"/>
  <c r="AU46" i="7" s="1"/>
  <c r="AI48" i="5"/>
  <c r="AU46" i="5" s="1"/>
  <c r="AM48" i="19"/>
  <c r="AM48" i="17"/>
  <c r="AM48" i="15"/>
  <c r="AM48" i="13"/>
  <c r="AM48" i="11"/>
  <c r="AM48" i="9"/>
  <c r="AM48" i="7"/>
  <c r="AM48" i="5"/>
  <c r="AQ48" i="19"/>
  <c r="AQ48" i="17"/>
  <c r="AQ48" i="15"/>
  <c r="AQ48" i="13"/>
  <c r="AQ48" i="11"/>
  <c r="AQ48" i="9"/>
  <c r="AQ48" i="7"/>
  <c r="AQ48" i="5"/>
  <c r="E64" i="19"/>
  <c r="E64" i="17"/>
  <c r="E64" i="15"/>
  <c r="E64" i="13"/>
  <c r="E64" i="11"/>
  <c r="E64" i="9"/>
  <c r="E64" i="7"/>
  <c r="E64" i="5"/>
  <c r="I64" i="19"/>
  <c r="I64" i="17"/>
  <c r="I64" i="15"/>
  <c r="I64" i="13"/>
  <c r="I64" i="11"/>
  <c r="I64" i="9"/>
  <c r="I64" i="7"/>
  <c r="I64" i="5"/>
  <c r="M64" i="19"/>
  <c r="BA63" i="19" s="1"/>
  <c r="M64" i="17"/>
  <c r="BA63" i="17" s="1"/>
  <c r="M64" i="15"/>
  <c r="BA63" i="15" s="1"/>
  <c r="M64" i="13"/>
  <c r="BA63" i="13" s="1"/>
  <c r="M64" i="11"/>
  <c r="BA63" i="11" s="1"/>
  <c r="M64" i="9"/>
  <c r="BA63" i="9" s="1"/>
  <c r="M64" i="7"/>
  <c r="BA63" i="7" s="1"/>
  <c r="M64" i="5"/>
  <c r="BA63" i="5" s="1"/>
  <c r="Q64" i="19"/>
  <c r="Q64" i="17"/>
  <c r="Q64" i="15"/>
  <c r="Q64" i="13"/>
  <c r="Q64" i="11"/>
  <c r="Q64" i="9"/>
  <c r="Q64" i="7"/>
  <c r="Q64" i="5"/>
  <c r="U64" i="19"/>
  <c r="BH63" i="19" s="1"/>
  <c r="U64" i="17"/>
  <c r="BH63" i="17" s="1"/>
  <c r="U64" i="15"/>
  <c r="BH63" i="15" s="1"/>
  <c r="U64" i="13"/>
  <c r="BH63" i="13" s="1"/>
  <c r="U64" i="11"/>
  <c r="BH63" i="11" s="1"/>
  <c r="U64" i="9"/>
  <c r="BH63" i="9" s="1"/>
  <c r="U64" i="7"/>
  <c r="BH63" i="7" s="1"/>
  <c r="U64" i="5"/>
  <c r="BH63" i="5" s="1"/>
  <c r="Y64" i="19"/>
  <c r="AU64" i="19" s="1"/>
  <c r="Y64" i="17"/>
  <c r="AU64" i="17" s="1"/>
  <c r="Y64" i="15"/>
  <c r="AU64" i="15" s="1"/>
  <c r="Y64" i="13"/>
  <c r="AU64" i="13" s="1"/>
  <c r="Y64" i="11"/>
  <c r="AU64" i="11" s="1"/>
  <c r="Y64" i="9"/>
  <c r="AU64" i="9" s="1"/>
  <c r="Y64" i="7"/>
  <c r="AU64" i="7" s="1"/>
  <c r="Y64" i="5"/>
  <c r="AU64" i="5" s="1"/>
  <c r="AC64" i="19"/>
  <c r="AY64" i="19" s="1"/>
  <c r="AC64" i="17"/>
  <c r="AY64" i="17" s="1"/>
  <c r="AC64" i="15"/>
  <c r="AY64" i="15" s="1"/>
  <c r="AC64" i="13"/>
  <c r="AY64" i="13" s="1"/>
  <c r="AC64" i="11"/>
  <c r="AY64" i="11" s="1"/>
  <c r="AC64" i="9"/>
  <c r="AY64" i="9" s="1"/>
  <c r="AC64" i="7"/>
  <c r="AY64" i="7" s="1"/>
  <c r="AC64" i="5"/>
  <c r="AY64" i="5" s="1"/>
  <c r="AG64" i="19"/>
  <c r="BC64" i="19" s="1"/>
  <c r="AG64" i="17"/>
  <c r="BC64" i="17" s="1"/>
  <c r="AG64" i="15"/>
  <c r="BC64" i="15" s="1"/>
  <c r="AG64" i="13"/>
  <c r="BC64" i="13" s="1"/>
  <c r="AG64" i="11"/>
  <c r="BC64" i="11" s="1"/>
  <c r="AG64" i="9"/>
  <c r="BC64" i="9" s="1"/>
  <c r="AG64" i="7"/>
  <c r="BC64" i="7" s="1"/>
  <c r="AG64" i="5"/>
  <c r="BC64" i="5" s="1"/>
  <c r="AK64" i="19"/>
  <c r="BG64" i="19" s="1"/>
  <c r="AK64" i="17"/>
  <c r="BG64" i="17" s="1"/>
  <c r="AK64" i="15"/>
  <c r="BG64" i="15" s="1"/>
  <c r="AK64" i="13"/>
  <c r="BG64" i="13" s="1"/>
  <c r="AK64" i="11"/>
  <c r="BG64" i="11" s="1"/>
  <c r="AK64" i="9"/>
  <c r="BG64" i="9" s="1"/>
  <c r="AK64" i="7"/>
  <c r="BG64" i="7" s="1"/>
  <c r="AK64" i="5"/>
  <c r="BG64" i="5" s="1"/>
  <c r="AO64" i="19"/>
  <c r="AO64" i="17"/>
  <c r="AO64" i="15"/>
  <c r="AO64" i="13"/>
  <c r="AO64" i="11"/>
  <c r="AO64" i="9"/>
  <c r="AO64" i="7"/>
  <c r="AO64" i="5"/>
  <c r="BJ64" i="3"/>
  <c r="AS64" i="19"/>
  <c r="AS64" i="17"/>
  <c r="AS64" i="15"/>
  <c r="AS64" i="13"/>
  <c r="AS64" i="11"/>
  <c r="AS64" i="9"/>
  <c r="AS64" i="7"/>
  <c r="AS64" i="5"/>
  <c r="AE14" i="19"/>
  <c r="AE14" i="17"/>
  <c r="AE14" i="15"/>
  <c r="AE14" i="13"/>
  <c r="AE14" i="11"/>
  <c r="AE14" i="9"/>
  <c r="BJ17" i="9" s="1"/>
  <c r="AE14" i="7"/>
  <c r="AE14" i="5"/>
  <c r="BE18" i="3"/>
  <c r="G16" i="19"/>
  <c r="G16" i="17"/>
  <c r="G16" i="15"/>
  <c r="G16" i="13"/>
  <c r="G16" i="11"/>
  <c r="G16" i="9"/>
  <c r="G16" i="7"/>
  <c r="G16" i="5"/>
  <c r="O35" i="3"/>
  <c r="O16" i="19"/>
  <c r="O16" i="17"/>
  <c r="O16" i="15"/>
  <c r="O16" i="13"/>
  <c r="O16" i="11"/>
  <c r="O16" i="9"/>
  <c r="O16" i="7"/>
  <c r="O16" i="5"/>
  <c r="W35" i="3"/>
  <c r="W16" i="19"/>
  <c r="W16" i="17"/>
  <c r="W16" i="15"/>
  <c r="W16" i="13"/>
  <c r="W16" i="11"/>
  <c r="W16" i="9"/>
  <c r="W16" i="7"/>
  <c r="W16" i="5"/>
  <c r="AA35" i="3"/>
  <c r="AA16" i="19"/>
  <c r="AA16" i="17"/>
  <c r="AA16" i="15"/>
  <c r="AA16" i="13"/>
  <c r="AA16" i="11"/>
  <c r="AA16" i="9"/>
  <c r="AA16" i="7"/>
  <c r="AA16" i="5"/>
  <c r="AM35" i="3"/>
  <c r="AM16" i="19"/>
  <c r="AM16" i="17"/>
  <c r="AM16" i="15"/>
  <c r="AM16" i="13"/>
  <c r="AM16" i="11"/>
  <c r="AM16" i="9"/>
  <c r="AM16" i="7"/>
  <c r="AM16" i="5"/>
  <c r="BE19" i="3"/>
  <c r="I20" i="19"/>
  <c r="I20" i="17"/>
  <c r="I20" i="15"/>
  <c r="I20" i="13"/>
  <c r="I20" i="11"/>
  <c r="I20" i="9"/>
  <c r="I20" i="7"/>
  <c r="I20" i="5"/>
  <c r="M20" i="19"/>
  <c r="AY21" i="19" s="1"/>
  <c r="M20" i="17"/>
  <c r="AY21" i="17" s="1"/>
  <c r="M20" i="15"/>
  <c r="AY21" i="15" s="1"/>
  <c r="M20" i="13"/>
  <c r="AY21" i="13" s="1"/>
  <c r="M20" i="11"/>
  <c r="AY21" i="11" s="1"/>
  <c r="M20" i="9"/>
  <c r="AY21" i="9" s="1"/>
  <c r="M20" i="7"/>
  <c r="AY21" i="7" s="1"/>
  <c r="M20" i="5"/>
  <c r="AY21" i="5" s="1"/>
  <c r="BF21" i="3"/>
  <c r="U20" i="19"/>
  <c r="BF21" i="19" s="1"/>
  <c r="U20" i="17"/>
  <c r="BF21" i="17" s="1"/>
  <c r="U20" i="15"/>
  <c r="BF21" i="15" s="1"/>
  <c r="U20" i="13"/>
  <c r="BF21" i="13" s="1"/>
  <c r="U20" i="11"/>
  <c r="BF21" i="11" s="1"/>
  <c r="U20" i="9"/>
  <c r="BF21" i="9" s="1"/>
  <c r="U20" i="7"/>
  <c r="BF21" i="7" s="1"/>
  <c r="U20" i="5"/>
  <c r="BF21" i="5" s="1"/>
  <c r="AG20" i="19"/>
  <c r="BA22" i="19" s="1"/>
  <c r="AG20" i="17"/>
  <c r="BA22" i="17" s="1"/>
  <c r="AG20" i="15"/>
  <c r="BA22" i="15" s="1"/>
  <c r="AG20" i="13"/>
  <c r="BA22" i="13" s="1"/>
  <c r="AG20" i="11"/>
  <c r="BA22" i="11" s="1"/>
  <c r="AG20" i="9"/>
  <c r="BA22" i="9" s="1"/>
  <c r="AG20" i="7"/>
  <c r="BA22" i="7" s="1"/>
  <c r="AG20" i="5"/>
  <c r="BA22" i="5" s="1"/>
  <c r="W14" i="3"/>
  <c r="AG14" i="3"/>
  <c r="AO14" i="3"/>
  <c r="H16" i="19"/>
  <c r="H16" i="17"/>
  <c r="H16" i="15"/>
  <c r="H16" i="13"/>
  <c r="H16" i="11"/>
  <c r="H16" i="9"/>
  <c r="H16" i="7"/>
  <c r="H16" i="5"/>
  <c r="L16" i="19"/>
  <c r="L16" i="17"/>
  <c r="L16" i="15"/>
  <c r="L16" i="13"/>
  <c r="L16" i="11"/>
  <c r="L16" i="9"/>
  <c r="L16" i="7"/>
  <c r="L16" i="5"/>
  <c r="L35" i="3"/>
  <c r="L68" i="3" s="1"/>
  <c r="P16" i="19"/>
  <c r="P16" i="17"/>
  <c r="P16" i="15"/>
  <c r="P16" i="13"/>
  <c r="P16" i="11"/>
  <c r="P16" i="9"/>
  <c r="P16" i="7"/>
  <c r="P16" i="5"/>
  <c r="T16" i="19"/>
  <c r="T16" i="17"/>
  <c r="T16" i="15"/>
  <c r="T16" i="13"/>
  <c r="T16" i="11"/>
  <c r="T16" i="9"/>
  <c r="T16" i="7"/>
  <c r="T16" i="5"/>
  <c r="X16" i="19"/>
  <c r="X16" i="17"/>
  <c r="X16" i="15"/>
  <c r="X16" i="13"/>
  <c r="X16" i="11"/>
  <c r="X16" i="9"/>
  <c r="X16" i="7"/>
  <c r="X16" i="5"/>
  <c r="AB16" i="19"/>
  <c r="AB16" i="17"/>
  <c r="AB16" i="15"/>
  <c r="AB16" i="13"/>
  <c r="AB16" i="11"/>
  <c r="AB16" i="9"/>
  <c r="AB16" i="7"/>
  <c r="AB16" i="5"/>
  <c r="AF16" i="19"/>
  <c r="AF16" i="17"/>
  <c r="AF16" i="15"/>
  <c r="AF16" i="13"/>
  <c r="AF16" i="11"/>
  <c r="AF16" i="9"/>
  <c r="AF16" i="7"/>
  <c r="AF16" i="5"/>
  <c r="AJ16" i="19"/>
  <c r="AJ16" i="17"/>
  <c r="AJ16" i="15"/>
  <c r="AJ16" i="13"/>
  <c r="AJ16" i="11"/>
  <c r="AJ16" i="9"/>
  <c r="AJ16" i="7"/>
  <c r="AJ16" i="5"/>
  <c r="AN16" i="19"/>
  <c r="AN16" i="17"/>
  <c r="AN16" i="15"/>
  <c r="AN16" i="13"/>
  <c r="AN16" i="11"/>
  <c r="AN16" i="9"/>
  <c r="AN16" i="7"/>
  <c r="AN16" i="5"/>
  <c r="AR16" i="19"/>
  <c r="AR16" i="17"/>
  <c r="AR16" i="15"/>
  <c r="AR16" i="13"/>
  <c r="AR16" i="11"/>
  <c r="AR16" i="9"/>
  <c r="AR16" i="7"/>
  <c r="AR16" i="5"/>
  <c r="AU18" i="3"/>
  <c r="BG19" i="3"/>
  <c r="F20" i="19"/>
  <c r="BK20" i="19" s="1"/>
  <c r="F20" i="17"/>
  <c r="BK20" i="17" s="1"/>
  <c r="F20" i="15"/>
  <c r="BK20" i="15" s="1"/>
  <c r="F20" i="13"/>
  <c r="BK20" i="13" s="1"/>
  <c r="F20" i="11"/>
  <c r="BK20" i="11" s="1"/>
  <c r="F20" i="9"/>
  <c r="BK20" i="9" s="1"/>
  <c r="F20" i="7"/>
  <c r="BK20" i="7" s="1"/>
  <c r="F20" i="5"/>
  <c r="BK20" i="5" s="1"/>
  <c r="J20" i="19"/>
  <c r="J20" i="17"/>
  <c r="J20" i="15"/>
  <c r="J20" i="13"/>
  <c r="J20" i="11"/>
  <c r="J20" i="9"/>
  <c r="J20" i="7"/>
  <c r="J20" i="5"/>
  <c r="AZ21" i="3"/>
  <c r="N20" i="19"/>
  <c r="AZ21" i="19" s="1"/>
  <c r="N20" i="17"/>
  <c r="AZ21" i="17" s="1"/>
  <c r="N20" i="15"/>
  <c r="AZ21" i="15" s="1"/>
  <c r="N20" i="13"/>
  <c r="AZ21" i="13" s="1"/>
  <c r="N20" i="11"/>
  <c r="AZ21" i="11" s="1"/>
  <c r="N20" i="9"/>
  <c r="AZ21" i="9" s="1"/>
  <c r="N20" i="7"/>
  <c r="AZ21" i="7" s="1"/>
  <c r="N20" i="5"/>
  <c r="AZ21" i="5" s="1"/>
  <c r="R20" i="19"/>
  <c r="R20" i="15"/>
  <c r="R20" i="17"/>
  <c r="R20" i="13"/>
  <c r="R20" i="11"/>
  <c r="R20" i="9"/>
  <c r="R20" i="7"/>
  <c r="R20" i="5"/>
  <c r="V20" i="19"/>
  <c r="BG21" i="19" s="1"/>
  <c r="V20" i="17"/>
  <c r="BG21" i="17" s="1"/>
  <c r="V20" i="15"/>
  <c r="BG21" i="15" s="1"/>
  <c r="V20" i="13"/>
  <c r="BG21" i="13" s="1"/>
  <c r="V20" i="9"/>
  <c r="BG21" i="9" s="1"/>
  <c r="V20" i="11"/>
  <c r="BG21" i="11" s="1"/>
  <c r="V20" i="7"/>
  <c r="BG21" i="7" s="1"/>
  <c r="V20" i="5"/>
  <c r="BG21" i="5" s="1"/>
  <c r="Z20" i="19"/>
  <c r="BK21" i="19" s="1"/>
  <c r="Z20" i="17"/>
  <c r="BK21" i="17" s="1"/>
  <c r="Z20" i="15"/>
  <c r="BK21" i="15" s="1"/>
  <c r="Z20" i="13"/>
  <c r="BK21" i="13" s="1"/>
  <c r="Z20" i="11"/>
  <c r="BK21" i="11" s="1"/>
  <c r="Z20" i="9"/>
  <c r="BK21" i="9" s="1"/>
  <c r="Z20" i="7"/>
  <c r="BK21" i="7" s="1"/>
  <c r="Z20" i="5"/>
  <c r="BK21" i="5" s="1"/>
  <c r="AD20" i="19"/>
  <c r="AX22" i="19" s="1"/>
  <c r="AD20" i="17"/>
  <c r="AX22" i="17" s="1"/>
  <c r="AD20" i="15"/>
  <c r="AX22" i="15" s="1"/>
  <c r="AD20" i="13"/>
  <c r="AX22" i="13" s="1"/>
  <c r="AD20" i="11"/>
  <c r="AX22" i="11" s="1"/>
  <c r="AD20" i="9"/>
  <c r="AX22" i="9" s="1"/>
  <c r="AD20" i="7"/>
  <c r="AX22" i="7" s="1"/>
  <c r="AD20" i="5"/>
  <c r="AX22" i="5" s="1"/>
  <c r="AH20" i="19"/>
  <c r="BB22" i="19" s="1"/>
  <c r="AH20" i="17"/>
  <c r="BB22" i="17" s="1"/>
  <c r="AH20" i="15"/>
  <c r="BB22" i="15" s="1"/>
  <c r="AH20" i="13"/>
  <c r="BB22" i="13" s="1"/>
  <c r="AH20" i="11"/>
  <c r="BB22" i="11" s="1"/>
  <c r="AH20" i="9"/>
  <c r="BB22" i="9" s="1"/>
  <c r="AH20" i="7"/>
  <c r="BB22" i="7" s="1"/>
  <c r="AH20" i="5"/>
  <c r="BB22" i="5" s="1"/>
  <c r="AL20" i="19"/>
  <c r="BF22" i="19" s="1"/>
  <c r="AL20" i="17"/>
  <c r="BF22" i="17" s="1"/>
  <c r="AL20" i="15"/>
  <c r="BF22" i="15" s="1"/>
  <c r="AL20" i="13"/>
  <c r="BF22" i="13" s="1"/>
  <c r="AL20" i="11"/>
  <c r="BF22" i="11" s="1"/>
  <c r="AL20" i="9"/>
  <c r="BF22" i="9" s="1"/>
  <c r="AL20" i="7"/>
  <c r="BF22" i="7" s="1"/>
  <c r="AL20" i="5"/>
  <c r="BF22" i="5" s="1"/>
  <c r="AP20" i="19"/>
  <c r="AP20" i="17"/>
  <c r="AP20" i="15"/>
  <c r="AP20" i="13"/>
  <c r="AP20" i="11"/>
  <c r="AP20" i="9"/>
  <c r="AP20" i="7"/>
  <c r="AP20" i="5"/>
  <c r="AV20" i="3"/>
  <c r="BB22" i="3"/>
  <c r="AZ23" i="3"/>
  <c r="E23" i="19"/>
  <c r="E23" i="17"/>
  <c r="E23" i="15"/>
  <c r="E23" i="13"/>
  <c r="E23" i="11"/>
  <c r="E23" i="9"/>
  <c r="E23" i="7"/>
  <c r="E23" i="5"/>
  <c r="I23" i="19"/>
  <c r="I23" i="17"/>
  <c r="I23" i="15"/>
  <c r="I23" i="13"/>
  <c r="I23" i="11"/>
  <c r="I23" i="9"/>
  <c r="I23" i="7"/>
  <c r="I23" i="5"/>
  <c r="BF23" i="3"/>
  <c r="M23" i="19"/>
  <c r="BF23" i="19" s="1"/>
  <c r="M23" i="17"/>
  <c r="BF23" i="17" s="1"/>
  <c r="M23" i="15"/>
  <c r="BF23" i="15" s="1"/>
  <c r="M23" i="13"/>
  <c r="BF23" i="13" s="1"/>
  <c r="M23" i="11"/>
  <c r="BF23" i="11" s="1"/>
  <c r="M23" i="9"/>
  <c r="BF23" i="9" s="1"/>
  <c r="M23" i="7"/>
  <c r="BF23" i="7" s="1"/>
  <c r="M23" i="5"/>
  <c r="BF23" i="5" s="1"/>
  <c r="Q23" i="19"/>
  <c r="Q23" i="17"/>
  <c r="Q23" i="15"/>
  <c r="Q23" i="13"/>
  <c r="Q23" i="11"/>
  <c r="Q23" i="9"/>
  <c r="Q23" i="7"/>
  <c r="Q23" i="5"/>
  <c r="AV24" i="3"/>
  <c r="U23" i="19"/>
  <c r="AV24" i="19" s="1"/>
  <c r="U23" i="17"/>
  <c r="AV24" i="17" s="1"/>
  <c r="U23" i="15"/>
  <c r="AV24" i="15" s="1"/>
  <c r="U23" i="13"/>
  <c r="AV24" i="13" s="1"/>
  <c r="U23" i="11"/>
  <c r="AV24" i="11" s="1"/>
  <c r="U23" i="9"/>
  <c r="AV24" i="9" s="1"/>
  <c r="U23" i="7"/>
  <c r="AV24" i="7" s="1"/>
  <c r="U23" i="5"/>
  <c r="AV24" i="5" s="1"/>
  <c r="AZ24" i="3"/>
  <c r="Y23" i="19"/>
  <c r="AZ24" i="19" s="1"/>
  <c r="Y23" i="17"/>
  <c r="AZ24" i="17" s="1"/>
  <c r="Y23" i="15"/>
  <c r="AZ24" i="15" s="1"/>
  <c r="Y23" i="13"/>
  <c r="AZ24" i="13" s="1"/>
  <c r="Y23" i="11"/>
  <c r="AZ24" i="11" s="1"/>
  <c r="Y23" i="9"/>
  <c r="AZ24" i="9" s="1"/>
  <c r="Y23" i="7"/>
  <c r="AZ24" i="7" s="1"/>
  <c r="Y23" i="5"/>
  <c r="AZ24" i="5" s="1"/>
  <c r="BD24" i="3"/>
  <c r="AC23" i="19"/>
  <c r="BD24" i="19" s="1"/>
  <c r="AC23" i="17"/>
  <c r="BD24" i="17" s="1"/>
  <c r="AC23" i="15"/>
  <c r="BD24" i="15" s="1"/>
  <c r="AC23" i="13"/>
  <c r="BD24" i="13" s="1"/>
  <c r="AC23" i="11"/>
  <c r="BD24" i="11" s="1"/>
  <c r="AC23" i="9"/>
  <c r="BD24" i="9" s="1"/>
  <c r="AC23" i="7"/>
  <c r="BD24" i="7" s="1"/>
  <c r="AC23" i="5"/>
  <c r="BD24" i="5" s="1"/>
  <c r="BH24" i="3"/>
  <c r="AG23" i="19"/>
  <c r="BH24" i="19" s="1"/>
  <c r="AG23" i="17"/>
  <c r="BH24" i="17" s="1"/>
  <c r="AG23" i="15"/>
  <c r="BH24" i="15" s="1"/>
  <c r="AG23" i="13"/>
  <c r="BH24" i="13" s="1"/>
  <c r="AG23" i="11"/>
  <c r="BH24" i="11" s="1"/>
  <c r="AG23" i="9"/>
  <c r="BH24" i="9" s="1"/>
  <c r="AG23" i="7"/>
  <c r="BH24" i="7" s="1"/>
  <c r="AG23" i="5"/>
  <c r="BH24" i="5" s="1"/>
  <c r="AK23" i="19"/>
  <c r="AU25" i="19" s="1"/>
  <c r="AK23" i="17"/>
  <c r="AU25" i="17" s="1"/>
  <c r="AK23" i="15"/>
  <c r="AU25" i="15" s="1"/>
  <c r="AK23" i="13"/>
  <c r="AU25" i="13" s="1"/>
  <c r="AK23" i="11"/>
  <c r="AU25" i="11" s="1"/>
  <c r="AK23" i="9"/>
  <c r="AU25" i="9" s="1"/>
  <c r="AK23" i="7"/>
  <c r="AU25" i="7" s="1"/>
  <c r="AK23" i="5"/>
  <c r="AU25" i="5" s="1"/>
  <c r="AO23" i="19"/>
  <c r="AO23" i="17"/>
  <c r="AO23" i="15"/>
  <c r="AO23" i="13"/>
  <c r="AO23" i="11"/>
  <c r="AO23" i="9"/>
  <c r="AO23" i="7"/>
  <c r="AO23" i="5"/>
  <c r="AX25" i="3"/>
  <c r="AS23" i="19"/>
  <c r="AS23" i="17"/>
  <c r="AS23" i="15"/>
  <c r="AS23" i="13"/>
  <c r="AS23" i="11"/>
  <c r="AS23" i="9"/>
  <c r="AS23" i="7"/>
  <c r="AS23" i="5"/>
  <c r="AU25" i="3"/>
  <c r="G26" i="19"/>
  <c r="G26" i="17"/>
  <c r="G26" i="15"/>
  <c r="G26" i="13"/>
  <c r="G26" i="11"/>
  <c r="G26" i="9"/>
  <c r="G26" i="7"/>
  <c r="G26" i="5"/>
  <c r="K26" i="19"/>
  <c r="BK25" i="19" s="1"/>
  <c r="K26" i="17"/>
  <c r="BK25" i="17" s="1"/>
  <c r="K26" i="15"/>
  <c r="BK25" i="15" s="1"/>
  <c r="K26" i="13"/>
  <c r="BK25" i="13" s="1"/>
  <c r="K26" i="11"/>
  <c r="BK25" i="11" s="1"/>
  <c r="K26" i="9"/>
  <c r="BK25" i="9" s="1"/>
  <c r="K26" i="7"/>
  <c r="BK25" i="7" s="1"/>
  <c r="K26" i="5"/>
  <c r="BK25" i="5" s="1"/>
  <c r="O26" i="19"/>
  <c r="O26" i="17"/>
  <c r="O26" i="15"/>
  <c r="O26" i="13"/>
  <c r="O26" i="11"/>
  <c r="O26" i="9"/>
  <c r="O26" i="7"/>
  <c r="O26" i="5"/>
  <c r="BA26" i="3"/>
  <c r="S26" i="19"/>
  <c r="BA26" i="19" s="1"/>
  <c r="S26" i="17"/>
  <c r="BA26" i="17" s="1"/>
  <c r="S26" i="15"/>
  <c r="BA26" i="15" s="1"/>
  <c r="S26" i="13"/>
  <c r="BA26" i="13" s="1"/>
  <c r="S26" i="11"/>
  <c r="BA26" i="11" s="1"/>
  <c r="S26" i="9"/>
  <c r="BA26" i="9" s="1"/>
  <c r="S26" i="7"/>
  <c r="BA26" i="7" s="1"/>
  <c r="S26" i="5"/>
  <c r="BA26" i="5" s="1"/>
  <c r="BE26" i="3"/>
  <c r="W26" i="19"/>
  <c r="BE26" i="19" s="1"/>
  <c r="W26" i="17"/>
  <c r="BE26" i="17" s="1"/>
  <c r="W26" i="15"/>
  <c r="BE26" i="15" s="1"/>
  <c r="W26" i="13"/>
  <c r="BE26" i="13" s="1"/>
  <c r="W26" i="11"/>
  <c r="BE26" i="11" s="1"/>
  <c r="W26" i="9"/>
  <c r="BE26" i="9" s="1"/>
  <c r="W26" i="7"/>
  <c r="BE26" i="7" s="1"/>
  <c r="W26" i="5"/>
  <c r="BE26" i="5" s="1"/>
  <c r="AA26" i="19"/>
  <c r="AA26" i="17"/>
  <c r="AA26" i="15"/>
  <c r="BI26" i="15" s="1"/>
  <c r="AA26" i="13"/>
  <c r="AA26" i="11"/>
  <c r="AA26" i="9"/>
  <c r="AA26" i="7"/>
  <c r="AA26" i="5"/>
  <c r="BI26" i="5" s="1"/>
  <c r="AV27" i="3"/>
  <c r="AE26" i="19"/>
  <c r="AV27" i="19" s="1"/>
  <c r="AE26" i="17"/>
  <c r="AV27" i="17" s="1"/>
  <c r="AE26" i="15"/>
  <c r="AV27" i="15" s="1"/>
  <c r="AE26" i="13"/>
  <c r="AV27" i="13" s="1"/>
  <c r="AE26" i="11"/>
  <c r="AV27" i="11" s="1"/>
  <c r="AE26" i="9"/>
  <c r="AV27" i="9" s="1"/>
  <c r="AE26" i="7"/>
  <c r="AV27" i="7" s="1"/>
  <c r="AE26" i="5"/>
  <c r="AV27" i="5" s="1"/>
  <c r="AZ27" i="3"/>
  <c r="AI26" i="19"/>
  <c r="AZ27" i="19" s="1"/>
  <c r="AI26" i="17"/>
  <c r="AZ27" i="17" s="1"/>
  <c r="AI26" i="15"/>
  <c r="AZ27" i="15" s="1"/>
  <c r="AI26" i="13"/>
  <c r="AZ27" i="13" s="1"/>
  <c r="AI26" i="11"/>
  <c r="AZ27" i="11" s="1"/>
  <c r="AI26" i="9"/>
  <c r="AZ27" i="9" s="1"/>
  <c r="AI26" i="7"/>
  <c r="AZ27" i="7" s="1"/>
  <c r="AI26" i="5"/>
  <c r="AZ27" i="5" s="1"/>
  <c r="AM26" i="19"/>
  <c r="AM26" i="17"/>
  <c r="AM26" i="15"/>
  <c r="AM26" i="13"/>
  <c r="AM26" i="11"/>
  <c r="AM26" i="9"/>
  <c r="AM26" i="7"/>
  <c r="AM26" i="5"/>
  <c r="AQ26" i="19"/>
  <c r="AQ26" i="17"/>
  <c r="AQ26" i="15"/>
  <c r="AQ26" i="13"/>
  <c r="AQ26" i="11"/>
  <c r="AQ26" i="9"/>
  <c r="AQ26" i="7"/>
  <c r="AQ26" i="5"/>
  <c r="AZ26" i="3"/>
  <c r="BH26" i="3"/>
  <c r="BB27" i="3"/>
  <c r="G29" i="19"/>
  <c r="G29" i="17"/>
  <c r="G29" i="15"/>
  <c r="G29" i="13"/>
  <c r="G29" i="11"/>
  <c r="G29" i="9"/>
  <c r="G29" i="7"/>
  <c r="G29" i="5"/>
  <c r="K29" i="19"/>
  <c r="BA28" i="19" s="1"/>
  <c r="K29" i="17"/>
  <c r="BA28" i="17" s="1"/>
  <c r="K29" i="15"/>
  <c r="BA28" i="15" s="1"/>
  <c r="K29" i="13"/>
  <c r="BA28" i="13" s="1"/>
  <c r="K29" i="11"/>
  <c r="BA28" i="11" s="1"/>
  <c r="K29" i="9"/>
  <c r="BA28" i="9" s="1"/>
  <c r="K29" i="7"/>
  <c r="BA28" i="7" s="1"/>
  <c r="K29" i="5"/>
  <c r="BA28" i="5" s="1"/>
  <c r="O29" i="19"/>
  <c r="O29" i="17"/>
  <c r="O29" i="15"/>
  <c r="O29" i="13"/>
  <c r="O29" i="11"/>
  <c r="O29" i="9"/>
  <c r="O29" i="7"/>
  <c r="O29" i="5"/>
  <c r="S29" i="19"/>
  <c r="BH28" i="19" s="1"/>
  <c r="S29" i="17"/>
  <c r="BH28" i="17" s="1"/>
  <c r="S29" i="15"/>
  <c r="BH28" i="15" s="1"/>
  <c r="S29" i="13"/>
  <c r="BH28" i="13" s="1"/>
  <c r="S29" i="11"/>
  <c r="BH28" i="11" s="1"/>
  <c r="S29" i="9"/>
  <c r="BH28" i="9" s="1"/>
  <c r="S29" i="7"/>
  <c r="BH28" i="7" s="1"/>
  <c r="S29" i="5"/>
  <c r="BH28" i="5" s="1"/>
  <c r="W29" i="19"/>
  <c r="AU29" i="19" s="1"/>
  <c r="W29" i="17"/>
  <c r="AU29" i="17" s="1"/>
  <c r="W29" i="15"/>
  <c r="AU29" i="15" s="1"/>
  <c r="W29" i="13"/>
  <c r="AU29" i="13" s="1"/>
  <c r="W29" i="11"/>
  <c r="AU29" i="11" s="1"/>
  <c r="W29" i="9"/>
  <c r="AU29" i="9" s="1"/>
  <c r="W29" i="7"/>
  <c r="AU29" i="7" s="1"/>
  <c r="W29" i="5"/>
  <c r="AU29" i="5" s="1"/>
  <c r="AA29" i="19"/>
  <c r="AY29" i="19" s="1"/>
  <c r="AA29" i="17"/>
  <c r="AA29" i="15"/>
  <c r="AA29" i="13"/>
  <c r="AY29" i="13" s="1"/>
  <c r="AA29" i="11"/>
  <c r="AY29" i="11" s="1"/>
  <c r="AA29" i="9"/>
  <c r="AA29" i="7"/>
  <c r="AA29" i="5"/>
  <c r="AY29" i="5" s="1"/>
  <c r="AE29" i="19"/>
  <c r="BC29" i="19" s="1"/>
  <c r="AE29" i="17"/>
  <c r="BC29" i="17" s="1"/>
  <c r="AE29" i="15"/>
  <c r="BC29" i="15" s="1"/>
  <c r="AE29" i="13"/>
  <c r="BC29" i="13" s="1"/>
  <c r="AE29" i="11"/>
  <c r="BC29" i="11" s="1"/>
  <c r="AE29" i="9"/>
  <c r="BC29" i="9" s="1"/>
  <c r="AE29" i="7"/>
  <c r="BC29" i="7" s="1"/>
  <c r="AE29" i="5"/>
  <c r="BC29" i="5" s="1"/>
  <c r="AI29" i="19"/>
  <c r="BG29" i="19" s="1"/>
  <c r="AI29" i="17"/>
  <c r="BG29" i="17" s="1"/>
  <c r="AI29" i="15"/>
  <c r="BG29" i="15" s="1"/>
  <c r="AI29" i="13"/>
  <c r="BG29" i="13" s="1"/>
  <c r="AI29" i="11"/>
  <c r="BG29" i="11" s="1"/>
  <c r="AI29" i="9"/>
  <c r="BG29" i="9" s="1"/>
  <c r="AI29" i="7"/>
  <c r="BG29" i="7" s="1"/>
  <c r="AI29" i="5"/>
  <c r="BG29" i="5" s="1"/>
  <c r="AM29" i="19"/>
  <c r="AM29" i="17"/>
  <c r="AM29" i="15"/>
  <c r="AM29" i="13"/>
  <c r="AM29" i="11"/>
  <c r="AM29" i="9"/>
  <c r="AM29" i="7"/>
  <c r="AM29" i="5"/>
  <c r="AQ29" i="19"/>
  <c r="AQ29" i="17"/>
  <c r="AQ29" i="15"/>
  <c r="AQ29" i="13"/>
  <c r="AQ29" i="11"/>
  <c r="AQ29" i="9"/>
  <c r="AQ29" i="7"/>
  <c r="AQ29" i="5"/>
  <c r="AW29" i="3"/>
  <c r="BE29" i="3"/>
  <c r="BC30" i="3"/>
  <c r="BD30" i="3"/>
  <c r="F32" i="19"/>
  <c r="BD30" i="19" s="1"/>
  <c r="F32" i="17"/>
  <c r="BD30" i="17" s="1"/>
  <c r="F32" i="15"/>
  <c r="BD30" i="15" s="1"/>
  <c r="F32" i="13"/>
  <c r="BD30" i="13" s="1"/>
  <c r="F32" i="11"/>
  <c r="BD30" i="11" s="1"/>
  <c r="F32" i="9"/>
  <c r="BD30" i="9" s="1"/>
  <c r="F32" i="7"/>
  <c r="BD30" i="7" s="1"/>
  <c r="F32" i="5"/>
  <c r="BD30" i="5" s="1"/>
  <c r="J32" i="19"/>
  <c r="J32" i="17"/>
  <c r="J32" i="15"/>
  <c r="J32" i="13"/>
  <c r="J32" i="11"/>
  <c r="J32" i="9"/>
  <c r="J32" i="7"/>
  <c r="J32" i="5"/>
  <c r="BJ30" i="3"/>
  <c r="N32" i="19"/>
  <c r="BJ30" i="19" s="1"/>
  <c r="N32" i="17"/>
  <c r="BJ30" i="17" s="1"/>
  <c r="N32" i="15"/>
  <c r="BJ30" i="15" s="1"/>
  <c r="N32" i="13"/>
  <c r="BJ30" i="13" s="1"/>
  <c r="N32" i="11"/>
  <c r="BJ30" i="11" s="1"/>
  <c r="N32" i="9"/>
  <c r="BJ30" i="9" s="1"/>
  <c r="N32" i="7"/>
  <c r="BJ30" i="7" s="1"/>
  <c r="N32" i="5"/>
  <c r="BJ30" i="5" s="1"/>
  <c r="R32" i="19"/>
  <c r="R32" i="17"/>
  <c r="R32" i="15"/>
  <c r="R32" i="13"/>
  <c r="R32" i="11"/>
  <c r="R32" i="9"/>
  <c r="R32" i="7"/>
  <c r="R32" i="5"/>
  <c r="V32" i="19"/>
  <c r="AZ31" i="19" s="1"/>
  <c r="V32" i="17"/>
  <c r="AZ31" i="17" s="1"/>
  <c r="V32" i="15"/>
  <c r="AZ31" i="15" s="1"/>
  <c r="V32" i="13"/>
  <c r="AZ31" i="13" s="1"/>
  <c r="V32" i="11"/>
  <c r="AZ31" i="11" s="1"/>
  <c r="V32" i="9"/>
  <c r="AZ31" i="9" s="1"/>
  <c r="V32" i="7"/>
  <c r="AZ31" i="7" s="1"/>
  <c r="V32" i="5"/>
  <c r="AZ31" i="5" s="1"/>
  <c r="Z32" i="19"/>
  <c r="BD31" i="19" s="1"/>
  <c r="Z32" i="17"/>
  <c r="BD31" i="17" s="1"/>
  <c r="Z32" i="15"/>
  <c r="BD31" i="15" s="1"/>
  <c r="Z32" i="13"/>
  <c r="BD31" i="13" s="1"/>
  <c r="Z32" i="11"/>
  <c r="BD31" i="11" s="1"/>
  <c r="Z32" i="9"/>
  <c r="BD31" i="9" s="1"/>
  <c r="Z32" i="7"/>
  <c r="BD31" i="7" s="1"/>
  <c r="Z32" i="5"/>
  <c r="BD31" i="5" s="1"/>
  <c r="AD32" i="19"/>
  <c r="BH31" i="19" s="1"/>
  <c r="AD32" i="17"/>
  <c r="BH31" i="17" s="1"/>
  <c r="AD32" i="15"/>
  <c r="BH31" i="15" s="1"/>
  <c r="AD32" i="13"/>
  <c r="BH31" i="13" s="1"/>
  <c r="AD32" i="11"/>
  <c r="BH31" i="11" s="1"/>
  <c r="AD32" i="9"/>
  <c r="BH31" i="9" s="1"/>
  <c r="AD32" i="7"/>
  <c r="BH31" i="7" s="1"/>
  <c r="AD32" i="5"/>
  <c r="BH31" i="5" s="1"/>
  <c r="AU32" i="3"/>
  <c r="AH32" i="19"/>
  <c r="AU32" i="19" s="1"/>
  <c r="AH32" i="17"/>
  <c r="AU32" i="17" s="1"/>
  <c r="AH32" i="15"/>
  <c r="AU32" i="15" s="1"/>
  <c r="AH32" i="13"/>
  <c r="AU32" i="13" s="1"/>
  <c r="AH32" i="11"/>
  <c r="AU32" i="11" s="1"/>
  <c r="AH32" i="9"/>
  <c r="AU32" i="9" s="1"/>
  <c r="AH32" i="7"/>
  <c r="AU32" i="7" s="1"/>
  <c r="AH32" i="5"/>
  <c r="AU32" i="5" s="1"/>
  <c r="AY32" i="3"/>
  <c r="AL32" i="19"/>
  <c r="AY32" i="19" s="1"/>
  <c r="AL32" i="17"/>
  <c r="AY32" i="17" s="1"/>
  <c r="AL32" i="15"/>
  <c r="AY32" i="15" s="1"/>
  <c r="AL32" i="13"/>
  <c r="AY32" i="13" s="1"/>
  <c r="AL32" i="11"/>
  <c r="AY32" i="11" s="1"/>
  <c r="AL32" i="9"/>
  <c r="AY32" i="9" s="1"/>
  <c r="AL32" i="7"/>
  <c r="AY32" i="7" s="1"/>
  <c r="AL32" i="5"/>
  <c r="AY32" i="5" s="1"/>
  <c r="AP32" i="19"/>
  <c r="AP32" i="17"/>
  <c r="AP32" i="15"/>
  <c r="AP32" i="13"/>
  <c r="AP32" i="11"/>
  <c r="AP32" i="9"/>
  <c r="AP32" i="7"/>
  <c r="AP32" i="5"/>
  <c r="BA32" i="3"/>
  <c r="BH33" i="3"/>
  <c r="AY35" i="3"/>
  <c r="BJ35" i="3"/>
  <c r="AY36" i="3"/>
  <c r="BC36" i="3"/>
  <c r="BG36" i="3"/>
  <c r="G38" i="19"/>
  <c r="G38" i="17"/>
  <c r="G38" i="15"/>
  <c r="G38" i="13"/>
  <c r="G38" i="11"/>
  <c r="G38" i="9"/>
  <c r="BC33" i="9" s="1"/>
  <c r="G38" i="7"/>
  <c r="G38" i="5"/>
  <c r="K38" i="19"/>
  <c r="BE33" i="19" s="1"/>
  <c r="K38" i="17"/>
  <c r="BE33" i="17" s="1"/>
  <c r="K38" i="15"/>
  <c r="BE33" i="15" s="1"/>
  <c r="K38" i="13"/>
  <c r="BE33" i="13" s="1"/>
  <c r="K38" i="11"/>
  <c r="BE33" i="11" s="1"/>
  <c r="K38" i="9"/>
  <c r="BE33" i="9" s="1"/>
  <c r="K38" i="7"/>
  <c r="BE33" i="7" s="1"/>
  <c r="K38" i="5"/>
  <c r="BE33" i="5" s="1"/>
  <c r="O38" i="19"/>
  <c r="O38" i="17"/>
  <c r="O38" i="15"/>
  <c r="O38" i="13"/>
  <c r="O38" i="11"/>
  <c r="O38" i="9"/>
  <c r="O38" i="7"/>
  <c r="O38" i="5"/>
  <c r="S38" i="19"/>
  <c r="AU34" i="19" s="1"/>
  <c r="S38" i="17"/>
  <c r="AU34" i="17" s="1"/>
  <c r="S38" i="15"/>
  <c r="AU34" i="15" s="1"/>
  <c r="S38" i="13"/>
  <c r="AU34" i="13" s="1"/>
  <c r="S38" i="11"/>
  <c r="AU34" i="11" s="1"/>
  <c r="S38" i="9"/>
  <c r="AU34" i="9" s="1"/>
  <c r="S38" i="7"/>
  <c r="AU34" i="7" s="1"/>
  <c r="S38" i="5"/>
  <c r="AU34" i="5" s="1"/>
  <c r="Z38" i="19"/>
  <c r="BB34" i="19" s="1"/>
  <c r="Z38" i="17"/>
  <c r="BB34" i="17" s="1"/>
  <c r="Z38" i="15"/>
  <c r="BB34" i="15" s="1"/>
  <c r="Z38" i="13"/>
  <c r="BB34" i="13" s="1"/>
  <c r="Z38" i="11"/>
  <c r="BB34" i="11" s="1"/>
  <c r="Z38" i="9"/>
  <c r="BB34" i="9" s="1"/>
  <c r="Z38" i="7"/>
  <c r="BB34" i="7" s="1"/>
  <c r="Z38" i="5"/>
  <c r="BB34" i="5" s="1"/>
  <c r="AD38" i="19"/>
  <c r="BF34" i="19" s="1"/>
  <c r="AD38" i="17"/>
  <c r="BF34" i="17" s="1"/>
  <c r="AD38" i="15"/>
  <c r="BF34" i="15" s="1"/>
  <c r="AD38" i="13"/>
  <c r="BF34" i="13" s="1"/>
  <c r="AD38" i="11"/>
  <c r="BF34" i="11" s="1"/>
  <c r="AD38" i="9"/>
  <c r="BF34" i="9" s="1"/>
  <c r="AD38" i="7"/>
  <c r="BF34" i="7" s="1"/>
  <c r="AD38" i="5"/>
  <c r="BF34" i="5" s="1"/>
  <c r="AH38" i="19"/>
  <c r="BJ34" i="19" s="1"/>
  <c r="AH38" i="17"/>
  <c r="BJ34" i="17" s="1"/>
  <c r="AH38" i="15"/>
  <c r="BJ34" i="15" s="1"/>
  <c r="AH38" i="13"/>
  <c r="BJ34" i="13" s="1"/>
  <c r="AH38" i="11"/>
  <c r="BJ34" i="11" s="1"/>
  <c r="AH38" i="9"/>
  <c r="BJ34" i="9" s="1"/>
  <c r="AH38" i="7"/>
  <c r="BJ34" i="7" s="1"/>
  <c r="AH38" i="5"/>
  <c r="BJ34" i="5" s="1"/>
  <c r="AL38" i="19"/>
  <c r="AW35" i="19" s="1"/>
  <c r="AL38" i="17"/>
  <c r="AW35" i="17" s="1"/>
  <c r="AL38" i="15"/>
  <c r="AW35" i="15" s="1"/>
  <c r="AL38" i="13"/>
  <c r="AW35" i="13" s="1"/>
  <c r="AL38" i="11"/>
  <c r="AW35" i="11" s="1"/>
  <c r="AL38" i="9"/>
  <c r="AW35" i="9" s="1"/>
  <c r="AL38" i="7"/>
  <c r="AW35" i="7" s="1"/>
  <c r="AL38" i="5"/>
  <c r="AW35" i="5" s="1"/>
  <c r="AP38" i="19"/>
  <c r="AP38" i="17"/>
  <c r="AP38" i="15"/>
  <c r="AP38" i="13"/>
  <c r="AP38" i="11"/>
  <c r="AP38" i="9"/>
  <c r="AP38" i="7"/>
  <c r="AP38" i="5"/>
  <c r="BB38" i="3"/>
  <c r="BF38" i="3"/>
  <c r="BJ38" i="3"/>
  <c r="BD39" i="3"/>
  <c r="F42" i="19"/>
  <c r="BH36" i="19" s="1"/>
  <c r="F42" i="17"/>
  <c r="BH36" i="17" s="1"/>
  <c r="F42" i="15"/>
  <c r="BH36" i="15" s="1"/>
  <c r="F42" i="13"/>
  <c r="BH36" i="13" s="1"/>
  <c r="F42" i="11"/>
  <c r="BH36" i="11" s="1"/>
  <c r="F42" i="9"/>
  <c r="BH36" i="9" s="1"/>
  <c r="F42" i="7"/>
  <c r="BH36" i="7" s="1"/>
  <c r="F42" i="5"/>
  <c r="BH36" i="5" s="1"/>
  <c r="J42" i="19"/>
  <c r="J42" i="17"/>
  <c r="J42" i="15"/>
  <c r="J42" i="13"/>
  <c r="J42" i="11"/>
  <c r="J42" i="9"/>
  <c r="J42" i="7"/>
  <c r="J42" i="5"/>
  <c r="N42" i="19"/>
  <c r="N42" i="17"/>
  <c r="N42" i="15"/>
  <c r="N42" i="13"/>
  <c r="N42" i="11"/>
  <c r="N42" i="9"/>
  <c r="N42" i="7"/>
  <c r="N42" i="5"/>
  <c r="R42" i="19"/>
  <c r="R42" i="17"/>
  <c r="R42" i="15"/>
  <c r="R42" i="13"/>
  <c r="R42" i="11"/>
  <c r="R42" i="9"/>
  <c r="R42" i="7"/>
  <c r="R42" i="5"/>
  <c r="V42" i="19"/>
  <c r="V42" i="17"/>
  <c r="V42" i="15"/>
  <c r="V42" i="13"/>
  <c r="V42" i="11"/>
  <c r="V42" i="9"/>
  <c r="V42" i="7"/>
  <c r="V42" i="5"/>
  <c r="Z42" i="19"/>
  <c r="Z42" i="17"/>
  <c r="Z42" i="15"/>
  <c r="Z42" i="13"/>
  <c r="Z42" i="11"/>
  <c r="Z42" i="9"/>
  <c r="Z42" i="7"/>
  <c r="Z42" i="5"/>
  <c r="AD42" i="19"/>
  <c r="BK38" i="19" s="1"/>
  <c r="AD42" i="17"/>
  <c r="BK38" i="17" s="1"/>
  <c r="AD42" i="15"/>
  <c r="BK38" i="15" s="1"/>
  <c r="AD42" i="13"/>
  <c r="BK38" i="13" s="1"/>
  <c r="AD42" i="11"/>
  <c r="BK38" i="11" s="1"/>
  <c r="AD42" i="9"/>
  <c r="BK38" i="9" s="1"/>
  <c r="AD42" i="7"/>
  <c r="BK38" i="7" s="1"/>
  <c r="AD42" i="5"/>
  <c r="BK38" i="5" s="1"/>
  <c r="AH42" i="19"/>
  <c r="AX39" i="19" s="1"/>
  <c r="AH42" i="17"/>
  <c r="AX39" i="17" s="1"/>
  <c r="AH42" i="15"/>
  <c r="AX39" i="15" s="1"/>
  <c r="AH42" i="13"/>
  <c r="AX39" i="13" s="1"/>
  <c r="AH42" i="11"/>
  <c r="AX39" i="11" s="1"/>
  <c r="AH42" i="9"/>
  <c r="AX39" i="9" s="1"/>
  <c r="AH42" i="7"/>
  <c r="AX39" i="7" s="1"/>
  <c r="AH42" i="5"/>
  <c r="AX39" i="5" s="1"/>
  <c r="AL42" i="19"/>
  <c r="BB39" i="19" s="1"/>
  <c r="AL42" i="17"/>
  <c r="BB39" i="17" s="1"/>
  <c r="AL42" i="15"/>
  <c r="BB39" i="15" s="1"/>
  <c r="AL42" i="13"/>
  <c r="BB39" i="13" s="1"/>
  <c r="AL42" i="11"/>
  <c r="BB39" i="11" s="1"/>
  <c r="AL42" i="9"/>
  <c r="BB39" i="9" s="1"/>
  <c r="AL42" i="7"/>
  <c r="BB39" i="7" s="1"/>
  <c r="AL42" i="5"/>
  <c r="BB39" i="5" s="1"/>
  <c r="AP42" i="19"/>
  <c r="AP42" i="17"/>
  <c r="AP42" i="15"/>
  <c r="AP42" i="13"/>
  <c r="AP42" i="11"/>
  <c r="AP42" i="9"/>
  <c r="AP42" i="7"/>
  <c r="AP42" i="5"/>
  <c r="AU46" i="3"/>
  <c r="H48" i="19"/>
  <c r="H48" i="17"/>
  <c r="H48" i="15"/>
  <c r="H48" i="13"/>
  <c r="H48" i="11"/>
  <c r="H48" i="9"/>
  <c r="H48" i="7"/>
  <c r="H48" i="5"/>
  <c r="L48" i="19"/>
  <c r="BG44" i="19" s="1"/>
  <c r="L48" i="17"/>
  <c r="BG44" i="17" s="1"/>
  <c r="L48" i="15"/>
  <c r="BG44" i="15" s="1"/>
  <c r="L48" i="13"/>
  <c r="BG44" i="13" s="1"/>
  <c r="L48" i="11"/>
  <c r="BG44" i="11" s="1"/>
  <c r="L48" i="9"/>
  <c r="BG44" i="9" s="1"/>
  <c r="L48" i="7"/>
  <c r="BG44" i="7" s="1"/>
  <c r="L48" i="5"/>
  <c r="BG44" i="5" s="1"/>
  <c r="P48" i="19"/>
  <c r="BK44" i="19" s="1"/>
  <c r="P48" i="17"/>
  <c r="BK44" i="17" s="1"/>
  <c r="P48" i="15"/>
  <c r="BK44" i="15" s="1"/>
  <c r="P48" i="13"/>
  <c r="BK44" i="13" s="1"/>
  <c r="P48" i="11"/>
  <c r="BK44" i="11" s="1"/>
  <c r="P48" i="9"/>
  <c r="BK44" i="9" s="1"/>
  <c r="P48" i="7"/>
  <c r="BK44" i="7" s="1"/>
  <c r="P48" i="5"/>
  <c r="BK44" i="5" s="1"/>
  <c r="T48" i="19"/>
  <c r="AW45" i="19" s="1"/>
  <c r="T48" i="17"/>
  <c r="AW45" i="17" s="1"/>
  <c r="T48" i="15"/>
  <c r="AW45" i="15" s="1"/>
  <c r="T48" i="13"/>
  <c r="AW45" i="13" s="1"/>
  <c r="T48" i="11"/>
  <c r="AW45" i="11" s="1"/>
  <c r="T48" i="9"/>
  <c r="AW45" i="9" s="1"/>
  <c r="T48" i="7"/>
  <c r="AW45" i="7" s="1"/>
  <c r="T48" i="5"/>
  <c r="AW45" i="5" s="1"/>
  <c r="X48" i="19"/>
  <c r="X48" i="17"/>
  <c r="X48" i="15"/>
  <c r="X48" i="13"/>
  <c r="X48" i="11"/>
  <c r="X48" i="9"/>
  <c r="X48" i="7"/>
  <c r="X48" i="5"/>
  <c r="AB48" i="19"/>
  <c r="BE45" i="19" s="1"/>
  <c r="AB48" i="17"/>
  <c r="BE45" i="17" s="1"/>
  <c r="AB48" i="15"/>
  <c r="BE45" i="15" s="1"/>
  <c r="AB48" i="13"/>
  <c r="BE45" i="13" s="1"/>
  <c r="AB48" i="11"/>
  <c r="BE45" i="11" s="1"/>
  <c r="AB48" i="9"/>
  <c r="BE45" i="9" s="1"/>
  <c r="AB48" i="7"/>
  <c r="BE45" i="7" s="1"/>
  <c r="AB48" i="5"/>
  <c r="BE45" i="5" s="1"/>
  <c r="AF48" i="19"/>
  <c r="BI45" i="19" s="1"/>
  <c r="AF48" i="17"/>
  <c r="BI45" i="17" s="1"/>
  <c r="AF48" i="15"/>
  <c r="BI45" i="15" s="1"/>
  <c r="AF48" i="13"/>
  <c r="BI45" i="13" s="1"/>
  <c r="AF48" i="11"/>
  <c r="BI45" i="11" s="1"/>
  <c r="AF48" i="9"/>
  <c r="BI45" i="9" s="1"/>
  <c r="AF48" i="7"/>
  <c r="BI45" i="7" s="1"/>
  <c r="AF48" i="5"/>
  <c r="BI45" i="5" s="1"/>
  <c r="AJ48" i="19"/>
  <c r="AV46" i="19" s="1"/>
  <c r="AJ48" i="17"/>
  <c r="AV46" i="17" s="1"/>
  <c r="AJ48" i="15"/>
  <c r="AV46" i="15" s="1"/>
  <c r="AJ48" i="13"/>
  <c r="AV46" i="13" s="1"/>
  <c r="AJ48" i="11"/>
  <c r="AV46" i="11" s="1"/>
  <c r="AJ48" i="9"/>
  <c r="AV46" i="9" s="1"/>
  <c r="AJ48" i="7"/>
  <c r="AV46" i="7" s="1"/>
  <c r="AJ48" i="5"/>
  <c r="AV46" i="5" s="1"/>
  <c r="AN48" i="19"/>
  <c r="AN48" i="17"/>
  <c r="AN48" i="15"/>
  <c r="AN48" i="13"/>
  <c r="AN48" i="11"/>
  <c r="AN48" i="9"/>
  <c r="AN48" i="7"/>
  <c r="AN48" i="5"/>
  <c r="AR48" i="19"/>
  <c r="AY46" i="19" s="1"/>
  <c r="AR48" i="17"/>
  <c r="AY46" i="17" s="1"/>
  <c r="AR48" i="15"/>
  <c r="AY46" i="15" s="1"/>
  <c r="AR48" i="13"/>
  <c r="AY46" i="13" s="1"/>
  <c r="AR48" i="11"/>
  <c r="AY46" i="11" s="1"/>
  <c r="AR48" i="9"/>
  <c r="AY46" i="9" s="1"/>
  <c r="AR48" i="7"/>
  <c r="AY46" i="7" s="1"/>
  <c r="AR48" i="5"/>
  <c r="AY46" i="5" s="1"/>
  <c r="BD60" i="3"/>
  <c r="AU63" i="3"/>
  <c r="BH63" i="3"/>
  <c r="F64" i="19"/>
  <c r="AV63" i="19" s="1"/>
  <c r="F64" i="17"/>
  <c r="AV63" i="17" s="1"/>
  <c r="F64" i="15"/>
  <c r="AV63" i="15" s="1"/>
  <c r="F64" i="13"/>
  <c r="AV63" i="13" s="1"/>
  <c r="F64" i="11"/>
  <c r="AV63" i="11" s="1"/>
  <c r="F64" i="9"/>
  <c r="AV63" i="9" s="1"/>
  <c r="F64" i="7"/>
  <c r="AV63" i="7" s="1"/>
  <c r="F64" i="5"/>
  <c r="AV63" i="5" s="1"/>
  <c r="J64" i="19"/>
  <c r="J64" i="17"/>
  <c r="J64" i="15"/>
  <c r="J64" i="13"/>
  <c r="J64" i="11"/>
  <c r="J64" i="9"/>
  <c r="J64" i="7"/>
  <c r="J64" i="5"/>
  <c r="N64" i="19"/>
  <c r="BB63" i="19" s="1"/>
  <c r="N64" i="17"/>
  <c r="BB63" i="17" s="1"/>
  <c r="N64" i="15"/>
  <c r="BB63" i="15" s="1"/>
  <c r="N64" i="13"/>
  <c r="BB63" i="13" s="1"/>
  <c r="N64" i="11"/>
  <c r="BB63" i="11" s="1"/>
  <c r="N64" i="9"/>
  <c r="BB63" i="9" s="1"/>
  <c r="N64" i="7"/>
  <c r="BB63" i="7" s="1"/>
  <c r="N64" i="5"/>
  <c r="BB63" i="5" s="1"/>
  <c r="R64" i="19"/>
  <c r="R64" i="17"/>
  <c r="R64" i="15"/>
  <c r="R64" i="13"/>
  <c r="R64" i="11"/>
  <c r="R64" i="9"/>
  <c r="R64" i="7"/>
  <c r="R64" i="5"/>
  <c r="BI63" i="3"/>
  <c r="V64" i="19"/>
  <c r="BI63" i="19" s="1"/>
  <c r="V64" i="17"/>
  <c r="BI63" i="17" s="1"/>
  <c r="V64" i="15"/>
  <c r="BI63" i="15" s="1"/>
  <c r="V64" i="13"/>
  <c r="BI63" i="13" s="1"/>
  <c r="V64" i="11"/>
  <c r="BI63" i="11" s="1"/>
  <c r="V64" i="9"/>
  <c r="BI63" i="9" s="1"/>
  <c r="V64" i="7"/>
  <c r="BI63" i="7" s="1"/>
  <c r="V64" i="5"/>
  <c r="BI63" i="5" s="1"/>
  <c r="AV64" i="3"/>
  <c r="Z64" i="19"/>
  <c r="AV64" i="19" s="1"/>
  <c r="Z64" i="17"/>
  <c r="AV64" i="17" s="1"/>
  <c r="Z64" i="15"/>
  <c r="AV64" i="15" s="1"/>
  <c r="Z64" i="13"/>
  <c r="AV64" i="13" s="1"/>
  <c r="Z64" i="11"/>
  <c r="AV64" i="11" s="1"/>
  <c r="Z64" i="9"/>
  <c r="AV64" i="9" s="1"/>
  <c r="Z64" i="7"/>
  <c r="AV64" i="7" s="1"/>
  <c r="Z64" i="5"/>
  <c r="AV64" i="5" s="1"/>
  <c r="AZ64" i="3"/>
  <c r="AD64" i="19"/>
  <c r="AZ64" i="19" s="1"/>
  <c r="AD64" i="17"/>
  <c r="AZ64" i="17" s="1"/>
  <c r="AD64" i="15"/>
  <c r="AZ64" i="15" s="1"/>
  <c r="AD64" i="13"/>
  <c r="AZ64" i="13" s="1"/>
  <c r="AD64" i="11"/>
  <c r="AZ64" i="11" s="1"/>
  <c r="AD64" i="9"/>
  <c r="AZ64" i="9" s="1"/>
  <c r="AD64" i="7"/>
  <c r="AZ64" i="7" s="1"/>
  <c r="AD64" i="5"/>
  <c r="AZ64" i="5" s="1"/>
  <c r="BD64" i="3"/>
  <c r="AH64" i="19"/>
  <c r="BD64" i="19" s="1"/>
  <c r="AH64" i="17"/>
  <c r="BD64" i="17" s="1"/>
  <c r="AH64" i="15"/>
  <c r="BD64" i="15" s="1"/>
  <c r="AH64" i="13"/>
  <c r="BD64" i="13" s="1"/>
  <c r="AH64" i="11"/>
  <c r="BD64" i="11" s="1"/>
  <c r="AH64" i="9"/>
  <c r="BD64" i="9" s="1"/>
  <c r="AH64" i="7"/>
  <c r="BD64" i="7" s="1"/>
  <c r="AH64" i="5"/>
  <c r="BD64" i="5" s="1"/>
  <c r="BH64" i="3"/>
  <c r="AL64" i="19"/>
  <c r="BH64" i="19" s="1"/>
  <c r="AL64" i="17"/>
  <c r="BH64" i="17" s="1"/>
  <c r="AL64" i="15"/>
  <c r="BH64" i="15" s="1"/>
  <c r="AL64" i="13"/>
  <c r="BH64" i="13" s="1"/>
  <c r="AL64" i="11"/>
  <c r="BH64" i="11" s="1"/>
  <c r="AL64" i="9"/>
  <c r="BH64" i="9" s="1"/>
  <c r="AL64" i="7"/>
  <c r="BH64" i="7" s="1"/>
  <c r="AL64" i="5"/>
  <c r="BH64" i="5" s="1"/>
  <c r="AP64" i="19"/>
  <c r="AP64" i="17"/>
  <c r="AP64" i="15"/>
  <c r="AP64" i="13"/>
  <c r="AP64" i="11"/>
  <c r="AP64" i="9"/>
  <c r="AP64" i="7"/>
  <c r="AP64" i="5"/>
  <c r="AU64" i="3"/>
  <c r="BC64" i="3"/>
  <c r="AA14" i="19"/>
  <c r="AA14" i="17"/>
  <c r="AA14" i="15"/>
  <c r="AA14" i="13"/>
  <c r="AA14" i="11"/>
  <c r="AA14" i="9"/>
  <c r="AA14" i="7"/>
  <c r="AA14" i="5"/>
  <c r="AQ14" i="19"/>
  <c r="AQ14" i="17"/>
  <c r="AQ14" i="15"/>
  <c r="AQ14" i="13"/>
  <c r="AQ14" i="11"/>
  <c r="AQ14" i="9"/>
  <c r="AQ14" i="7"/>
  <c r="AQ14" i="5"/>
  <c r="I16" i="19"/>
  <c r="I16" i="17"/>
  <c r="I16" i="15"/>
  <c r="I16" i="13"/>
  <c r="I16" i="11"/>
  <c r="I16" i="9"/>
  <c r="I16" i="7"/>
  <c r="I16" i="5"/>
  <c r="Q14" i="3"/>
  <c r="Q16" i="19"/>
  <c r="Q16" i="17"/>
  <c r="Q16" i="15"/>
  <c r="Q16" i="13"/>
  <c r="Q16" i="11"/>
  <c r="Q16" i="9"/>
  <c r="Q16" i="7"/>
  <c r="Q16" i="5"/>
  <c r="Y14" i="3"/>
  <c r="Y16" i="19"/>
  <c r="Y16" i="17"/>
  <c r="Y16" i="15"/>
  <c r="Y16" i="13"/>
  <c r="Y16" i="11"/>
  <c r="Y16" i="9"/>
  <c r="Y16" i="7"/>
  <c r="Y16" i="5"/>
  <c r="AK16" i="19"/>
  <c r="AK16" i="17"/>
  <c r="AK16" i="15"/>
  <c r="AK16" i="13"/>
  <c r="AK16" i="11"/>
  <c r="AK16" i="9"/>
  <c r="AK16" i="7"/>
  <c r="AK16" i="5"/>
  <c r="AY18" i="3"/>
  <c r="AY23" i="3"/>
  <c r="G20" i="19"/>
  <c r="G20" i="17"/>
  <c r="G20" i="15"/>
  <c r="G20" i="13"/>
  <c r="G20" i="11"/>
  <c r="G20" i="9"/>
  <c r="G20" i="7"/>
  <c r="G20" i="5"/>
  <c r="O20" i="17"/>
  <c r="O20" i="19"/>
  <c r="O20" i="15"/>
  <c r="O20" i="13"/>
  <c r="O20" i="11"/>
  <c r="O20" i="9"/>
  <c r="O20" i="7"/>
  <c r="O20" i="5"/>
  <c r="AA20" i="19"/>
  <c r="AA20" i="17"/>
  <c r="AA20" i="15"/>
  <c r="AA20" i="13"/>
  <c r="AA20" i="11"/>
  <c r="AA20" i="9"/>
  <c r="AA20" i="7"/>
  <c r="AA20" i="5"/>
  <c r="AM20" i="19"/>
  <c r="AM20" i="17"/>
  <c r="AM20" i="15"/>
  <c r="AM20" i="13"/>
  <c r="AM20" i="11"/>
  <c r="AM20" i="9"/>
  <c r="AM20" i="7"/>
  <c r="AM20" i="5"/>
  <c r="AX20" i="3"/>
  <c r="F23" i="19"/>
  <c r="BA23" i="19" s="1"/>
  <c r="F23" i="17"/>
  <c r="BA23" i="17" s="1"/>
  <c r="F23" i="15"/>
  <c r="BA23" i="15" s="1"/>
  <c r="F23" i="13"/>
  <c r="BA23" i="13" s="1"/>
  <c r="F23" i="11"/>
  <c r="BA23" i="11" s="1"/>
  <c r="F23" i="9"/>
  <c r="BA23" i="9" s="1"/>
  <c r="F23" i="7"/>
  <c r="BA23" i="7" s="1"/>
  <c r="F23" i="5"/>
  <c r="BA23" i="5" s="1"/>
  <c r="J23" i="19"/>
  <c r="J23" i="17"/>
  <c r="J23" i="15"/>
  <c r="J23" i="13"/>
  <c r="J23" i="11"/>
  <c r="J23" i="9"/>
  <c r="J23" i="7"/>
  <c r="J23" i="5"/>
  <c r="BG23" i="3"/>
  <c r="N23" i="19"/>
  <c r="BG23" i="19" s="1"/>
  <c r="N23" i="17"/>
  <c r="BG23" i="17" s="1"/>
  <c r="N23" i="15"/>
  <c r="BG23" i="15" s="1"/>
  <c r="N23" i="13"/>
  <c r="BG23" i="13" s="1"/>
  <c r="N23" i="11"/>
  <c r="BG23" i="11" s="1"/>
  <c r="N23" i="9"/>
  <c r="BG23" i="9" s="1"/>
  <c r="N23" i="7"/>
  <c r="BG23" i="7" s="1"/>
  <c r="N23" i="5"/>
  <c r="BG23" i="5" s="1"/>
  <c r="AW24" i="3"/>
  <c r="V23" i="19"/>
  <c r="AW24" i="19" s="1"/>
  <c r="V23" i="17"/>
  <c r="AW24" i="17" s="1"/>
  <c r="V23" i="15"/>
  <c r="AW24" i="15" s="1"/>
  <c r="V23" i="13"/>
  <c r="AW24" i="13" s="1"/>
  <c r="V23" i="11"/>
  <c r="AW24" i="11" s="1"/>
  <c r="V23" i="9"/>
  <c r="AW24" i="9" s="1"/>
  <c r="V23" i="7"/>
  <c r="AW24" i="7" s="1"/>
  <c r="V23" i="5"/>
  <c r="AW24" i="5" s="1"/>
  <c r="BA24" i="3"/>
  <c r="Z23" i="19"/>
  <c r="BA24" i="19" s="1"/>
  <c r="Z23" i="17"/>
  <c r="BA24" i="17" s="1"/>
  <c r="Z23" i="15"/>
  <c r="BA24" i="15" s="1"/>
  <c r="Z23" i="13"/>
  <c r="BA24" i="13" s="1"/>
  <c r="Z23" i="11"/>
  <c r="BA24" i="11" s="1"/>
  <c r="Z23" i="9"/>
  <c r="BA24" i="9" s="1"/>
  <c r="Z23" i="7"/>
  <c r="BA24" i="7" s="1"/>
  <c r="Z23" i="5"/>
  <c r="BA24" i="5" s="1"/>
  <c r="BE24" i="3"/>
  <c r="AD23" i="19"/>
  <c r="BE24" i="19" s="1"/>
  <c r="AD23" i="17"/>
  <c r="BE24" i="17" s="1"/>
  <c r="AD23" i="15"/>
  <c r="BE24" i="15" s="1"/>
  <c r="AD23" i="13"/>
  <c r="BE24" i="13" s="1"/>
  <c r="AD23" i="11"/>
  <c r="BE24" i="11" s="1"/>
  <c r="AD23" i="9"/>
  <c r="BE24" i="9" s="1"/>
  <c r="AD23" i="7"/>
  <c r="BE24" i="7" s="1"/>
  <c r="AD23" i="5"/>
  <c r="BE24" i="5" s="1"/>
  <c r="BI24" i="3"/>
  <c r="AH23" i="19"/>
  <c r="BI24" i="19" s="1"/>
  <c r="AH23" i="17"/>
  <c r="BI24" i="17" s="1"/>
  <c r="AH23" i="15"/>
  <c r="BI24" i="15" s="1"/>
  <c r="AH23" i="13"/>
  <c r="BI24" i="13" s="1"/>
  <c r="AH23" i="11"/>
  <c r="BI24" i="11" s="1"/>
  <c r="AH23" i="9"/>
  <c r="BI24" i="9" s="1"/>
  <c r="AH23" i="7"/>
  <c r="BI24" i="7" s="1"/>
  <c r="AH23" i="5"/>
  <c r="BI24" i="5" s="1"/>
  <c r="AV25" i="3"/>
  <c r="AL23" i="19"/>
  <c r="AV25" i="19" s="1"/>
  <c r="AL23" i="17"/>
  <c r="AV25" i="17" s="1"/>
  <c r="AL23" i="15"/>
  <c r="AV25" i="15" s="1"/>
  <c r="AL23" i="13"/>
  <c r="AV25" i="13" s="1"/>
  <c r="AL23" i="11"/>
  <c r="AV25" i="11" s="1"/>
  <c r="AL23" i="9"/>
  <c r="AV25" i="9" s="1"/>
  <c r="AL23" i="7"/>
  <c r="AV25" i="7" s="1"/>
  <c r="AL23" i="5"/>
  <c r="AV25" i="5" s="1"/>
  <c r="AP23" i="19"/>
  <c r="AP23" i="17"/>
  <c r="AP23" i="15"/>
  <c r="AP23" i="13"/>
  <c r="AP23" i="11"/>
  <c r="AP23" i="9"/>
  <c r="AP23" i="7"/>
  <c r="AP23" i="5"/>
  <c r="H26" i="19"/>
  <c r="H26" i="17"/>
  <c r="H26" i="15"/>
  <c r="H26" i="13"/>
  <c r="H26" i="11"/>
  <c r="H26" i="9"/>
  <c r="H26" i="7"/>
  <c r="H26" i="5"/>
  <c r="AU26" i="3"/>
  <c r="L26" i="19"/>
  <c r="AU26" i="19" s="1"/>
  <c r="L26" i="17"/>
  <c r="AU26" i="17" s="1"/>
  <c r="L26" i="15"/>
  <c r="AU26" i="15" s="1"/>
  <c r="L26" i="13"/>
  <c r="AU26" i="13" s="1"/>
  <c r="L26" i="11"/>
  <c r="AU26" i="11" s="1"/>
  <c r="L26" i="9"/>
  <c r="AU26" i="9" s="1"/>
  <c r="L26" i="7"/>
  <c r="AU26" i="7" s="1"/>
  <c r="L26" i="5"/>
  <c r="AU26" i="5" s="1"/>
  <c r="AY26" i="3"/>
  <c r="P26" i="19"/>
  <c r="AY26" i="19" s="1"/>
  <c r="P26" i="17"/>
  <c r="AY26" i="17" s="1"/>
  <c r="P26" i="15"/>
  <c r="AY26" i="15" s="1"/>
  <c r="P26" i="13"/>
  <c r="AY26" i="13" s="1"/>
  <c r="P26" i="11"/>
  <c r="AY26" i="11" s="1"/>
  <c r="P26" i="9"/>
  <c r="AY26" i="9" s="1"/>
  <c r="P26" i="7"/>
  <c r="AY26" i="7" s="1"/>
  <c r="P26" i="5"/>
  <c r="AY26" i="5" s="1"/>
  <c r="T26" i="19"/>
  <c r="BB26" i="19" s="1"/>
  <c r="T26" i="17"/>
  <c r="BB26" i="17" s="1"/>
  <c r="T26" i="15"/>
  <c r="BB26" i="15" s="1"/>
  <c r="T26" i="13"/>
  <c r="BB26" i="13" s="1"/>
  <c r="T26" i="11"/>
  <c r="BB26" i="11" s="1"/>
  <c r="T26" i="9"/>
  <c r="BB26" i="9" s="1"/>
  <c r="T26" i="7"/>
  <c r="BB26" i="7" s="1"/>
  <c r="T26" i="5"/>
  <c r="BB26" i="5" s="1"/>
  <c r="X26" i="19"/>
  <c r="X26" i="17"/>
  <c r="X26" i="15"/>
  <c r="X26" i="13"/>
  <c r="X26" i="11"/>
  <c r="X26" i="9"/>
  <c r="X26" i="7"/>
  <c r="X26" i="5"/>
  <c r="AB26" i="19"/>
  <c r="BJ26" i="19" s="1"/>
  <c r="AB26" i="17"/>
  <c r="BJ26" i="17" s="1"/>
  <c r="AB26" i="15"/>
  <c r="BJ26" i="15" s="1"/>
  <c r="AB26" i="13"/>
  <c r="BJ26" i="13" s="1"/>
  <c r="AB26" i="11"/>
  <c r="BJ26" i="11" s="1"/>
  <c r="AB26" i="9"/>
  <c r="BJ26" i="9" s="1"/>
  <c r="AB26" i="7"/>
  <c r="BJ26" i="7" s="1"/>
  <c r="AB26" i="5"/>
  <c r="BJ26" i="5" s="1"/>
  <c r="AW27" i="3"/>
  <c r="AF26" i="19"/>
  <c r="AW27" i="19" s="1"/>
  <c r="AF26" i="17"/>
  <c r="AW27" i="17" s="1"/>
  <c r="AF26" i="15"/>
  <c r="AW27" i="15" s="1"/>
  <c r="AF26" i="13"/>
  <c r="AW27" i="13" s="1"/>
  <c r="AF26" i="11"/>
  <c r="AW27" i="11" s="1"/>
  <c r="AF26" i="9"/>
  <c r="AW27" i="9" s="1"/>
  <c r="AF26" i="7"/>
  <c r="AW27" i="7" s="1"/>
  <c r="AF26" i="5"/>
  <c r="AW27" i="5" s="1"/>
  <c r="BA27" i="3"/>
  <c r="AJ26" i="19"/>
  <c r="BA27" i="19" s="1"/>
  <c r="AJ26" i="17"/>
  <c r="BA27" i="17" s="1"/>
  <c r="AJ26" i="15"/>
  <c r="BA27" i="15" s="1"/>
  <c r="AJ26" i="13"/>
  <c r="BA27" i="13" s="1"/>
  <c r="AJ26" i="11"/>
  <c r="BA27" i="11" s="1"/>
  <c r="AJ26" i="9"/>
  <c r="BA27" i="9" s="1"/>
  <c r="AJ26" i="7"/>
  <c r="BA27" i="7" s="1"/>
  <c r="AJ26" i="5"/>
  <c r="BA27" i="5" s="1"/>
  <c r="AN26" i="19"/>
  <c r="AN26" i="17"/>
  <c r="AN26" i="15"/>
  <c r="AN26" i="13"/>
  <c r="AN26" i="11"/>
  <c r="AN26" i="9"/>
  <c r="AN26" i="7"/>
  <c r="AN26" i="5"/>
  <c r="AR26" i="19"/>
  <c r="BD27" i="19" s="1"/>
  <c r="AR26" i="17"/>
  <c r="BD27" i="17" s="1"/>
  <c r="AR26" i="15"/>
  <c r="BD27" i="15" s="1"/>
  <c r="AR26" i="13"/>
  <c r="BD27" i="13" s="1"/>
  <c r="AR26" i="11"/>
  <c r="BD27" i="11" s="1"/>
  <c r="AR26" i="9"/>
  <c r="BD27" i="9" s="1"/>
  <c r="AR26" i="7"/>
  <c r="BD27" i="7" s="1"/>
  <c r="AR26" i="5"/>
  <c r="BD27" i="5" s="1"/>
  <c r="BB26" i="3"/>
  <c r="BJ26" i="3"/>
  <c r="BD27" i="3"/>
  <c r="BG47" i="3"/>
  <c r="H29" i="19"/>
  <c r="H29" i="17"/>
  <c r="H29" i="15"/>
  <c r="H29" i="13"/>
  <c r="H29" i="11"/>
  <c r="H29" i="9"/>
  <c r="H29" i="7"/>
  <c r="H29" i="5"/>
  <c r="AV30" i="3"/>
  <c r="L29" i="19"/>
  <c r="BB28" i="19" s="1"/>
  <c r="L29" i="17"/>
  <c r="BB28" i="17" s="1"/>
  <c r="L29" i="15"/>
  <c r="BB28" i="15" s="1"/>
  <c r="L29" i="13"/>
  <c r="BB28" i="13" s="1"/>
  <c r="L29" i="11"/>
  <c r="BB28" i="11" s="1"/>
  <c r="L29" i="9"/>
  <c r="BB28" i="9" s="1"/>
  <c r="L29" i="7"/>
  <c r="BB28" i="7" s="1"/>
  <c r="L29" i="5"/>
  <c r="BB28" i="5" s="1"/>
  <c r="P29" i="19"/>
  <c r="BF28" i="19" s="1"/>
  <c r="P29" i="17"/>
  <c r="BF28" i="17" s="1"/>
  <c r="P29" i="15"/>
  <c r="BF28" i="15" s="1"/>
  <c r="P29" i="13"/>
  <c r="BF28" i="13" s="1"/>
  <c r="P29" i="11"/>
  <c r="BF28" i="11" s="1"/>
  <c r="P29" i="9"/>
  <c r="BF28" i="9" s="1"/>
  <c r="P29" i="7"/>
  <c r="BF28" i="7" s="1"/>
  <c r="P29" i="5"/>
  <c r="BF28" i="5" s="1"/>
  <c r="BI28" i="3"/>
  <c r="T29" i="19"/>
  <c r="BI28" i="19" s="1"/>
  <c r="T29" i="17"/>
  <c r="BI28" i="17" s="1"/>
  <c r="T29" i="15"/>
  <c r="BI28" i="15" s="1"/>
  <c r="T29" i="13"/>
  <c r="BI28" i="13" s="1"/>
  <c r="T29" i="11"/>
  <c r="BI28" i="11" s="1"/>
  <c r="T29" i="9"/>
  <c r="BI28" i="9" s="1"/>
  <c r="T29" i="7"/>
  <c r="BI28" i="7" s="1"/>
  <c r="T29" i="5"/>
  <c r="BI28" i="5" s="1"/>
  <c r="X29" i="19"/>
  <c r="X29" i="17"/>
  <c r="X29" i="15"/>
  <c r="X29" i="13"/>
  <c r="X29" i="11"/>
  <c r="X29" i="9"/>
  <c r="X29" i="7"/>
  <c r="X29" i="5"/>
  <c r="AZ29" i="3"/>
  <c r="AB29" i="19"/>
  <c r="AZ29" i="19" s="1"/>
  <c r="AB29" i="17"/>
  <c r="AZ29" i="17" s="1"/>
  <c r="AB29" i="15"/>
  <c r="AZ29" i="15" s="1"/>
  <c r="AB29" i="13"/>
  <c r="AZ29" i="13" s="1"/>
  <c r="AB29" i="11"/>
  <c r="AZ29" i="11" s="1"/>
  <c r="AB29" i="9"/>
  <c r="AZ29" i="9" s="1"/>
  <c r="AB29" i="7"/>
  <c r="AZ29" i="7" s="1"/>
  <c r="AB29" i="5"/>
  <c r="AZ29" i="5" s="1"/>
  <c r="BD29" i="3"/>
  <c r="AF29" i="19"/>
  <c r="BD29" i="19" s="1"/>
  <c r="AF29" i="17"/>
  <c r="BD29" i="17" s="1"/>
  <c r="AF29" i="15"/>
  <c r="BD29" i="15" s="1"/>
  <c r="AF29" i="13"/>
  <c r="BD29" i="13" s="1"/>
  <c r="AF29" i="11"/>
  <c r="BD29" i="11" s="1"/>
  <c r="AF29" i="9"/>
  <c r="BD29" i="9" s="1"/>
  <c r="AF29" i="7"/>
  <c r="BD29" i="7" s="1"/>
  <c r="AF29" i="5"/>
  <c r="BD29" i="5" s="1"/>
  <c r="BH29" i="3"/>
  <c r="AJ29" i="19"/>
  <c r="BH29" i="19" s="1"/>
  <c r="AJ29" i="17"/>
  <c r="BH29" i="17" s="1"/>
  <c r="AJ29" i="15"/>
  <c r="BH29" i="15" s="1"/>
  <c r="AJ29" i="13"/>
  <c r="BH29" i="13" s="1"/>
  <c r="AJ29" i="11"/>
  <c r="BH29" i="11" s="1"/>
  <c r="AJ29" i="9"/>
  <c r="BH29" i="9" s="1"/>
  <c r="AJ29" i="7"/>
  <c r="BH29" i="7" s="1"/>
  <c r="AJ29" i="5"/>
  <c r="BH29" i="5" s="1"/>
  <c r="AN29" i="19"/>
  <c r="AN29" i="17"/>
  <c r="AN29" i="15"/>
  <c r="AN29" i="13"/>
  <c r="AN29" i="11"/>
  <c r="AN29" i="9"/>
  <c r="AN29" i="7"/>
  <c r="AN29" i="5"/>
  <c r="BK29" i="3"/>
  <c r="AR29" i="19"/>
  <c r="BK29" i="19" s="1"/>
  <c r="AR29" i="17"/>
  <c r="BK29" i="17" s="1"/>
  <c r="AR29" i="15"/>
  <c r="BK29" i="15" s="1"/>
  <c r="AR29" i="13"/>
  <c r="BK29" i="13" s="1"/>
  <c r="AR29" i="11"/>
  <c r="BK29" i="11" s="1"/>
  <c r="AR29" i="9"/>
  <c r="BK29" i="9" s="1"/>
  <c r="AR29" i="7"/>
  <c r="BK29" i="7" s="1"/>
  <c r="AR29" i="5"/>
  <c r="BK29" i="5" s="1"/>
  <c r="G32" i="19"/>
  <c r="G32" i="17"/>
  <c r="G32" i="15"/>
  <c r="G32" i="13"/>
  <c r="G32" i="11"/>
  <c r="G32" i="9"/>
  <c r="G32" i="7"/>
  <c r="G32" i="5"/>
  <c r="K32" i="19"/>
  <c r="BG30" i="19" s="1"/>
  <c r="K32" i="17"/>
  <c r="BG30" i="17" s="1"/>
  <c r="K32" i="15"/>
  <c r="BG30" i="15" s="1"/>
  <c r="K32" i="13"/>
  <c r="BG30" i="13" s="1"/>
  <c r="K32" i="11"/>
  <c r="BG30" i="11" s="1"/>
  <c r="K32" i="9"/>
  <c r="BG30" i="9" s="1"/>
  <c r="K32" i="7"/>
  <c r="BG30" i="7" s="1"/>
  <c r="K32" i="5"/>
  <c r="BG30" i="5" s="1"/>
  <c r="O32" i="19"/>
  <c r="O32" i="17"/>
  <c r="O32" i="15"/>
  <c r="O32" i="13"/>
  <c r="O32" i="11"/>
  <c r="O32" i="9"/>
  <c r="O32" i="7"/>
  <c r="O32" i="5"/>
  <c r="S32" i="19"/>
  <c r="AW31" i="19" s="1"/>
  <c r="S32" i="17"/>
  <c r="AW31" i="17" s="1"/>
  <c r="S32" i="15"/>
  <c r="AW31" i="15" s="1"/>
  <c r="S32" i="13"/>
  <c r="AW31" i="13" s="1"/>
  <c r="S32" i="11"/>
  <c r="AW31" i="11" s="1"/>
  <c r="S32" i="9"/>
  <c r="AW31" i="9" s="1"/>
  <c r="S32" i="7"/>
  <c r="AW31" i="7" s="1"/>
  <c r="S32" i="5"/>
  <c r="AW31" i="5" s="1"/>
  <c r="W32" i="19"/>
  <c r="BA31" i="19" s="1"/>
  <c r="W32" i="17"/>
  <c r="BA31" i="17" s="1"/>
  <c r="W32" i="15"/>
  <c r="BA31" i="15" s="1"/>
  <c r="W32" i="13"/>
  <c r="BA31" i="13" s="1"/>
  <c r="W32" i="11"/>
  <c r="BA31" i="11" s="1"/>
  <c r="W32" i="9"/>
  <c r="BA31" i="9" s="1"/>
  <c r="W32" i="7"/>
  <c r="BA31" i="7" s="1"/>
  <c r="W32" i="5"/>
  <c r="BA31" i="5" s="1"/>
  <c r="AA32" i="19"/>
  <c r="AA32" i="17"/>
  <c r="BE31" i="17" s="1"/>
  <c r="AA32" i="15"/>
  <c r="BE31" i="15" s="1"/>
  <c r="AA32" i="13"/>
  <c r="AA32" i="11"/>
  <c r="AA32" i="9"/>
  <c r="AA32" i="7"/>
  <c r="AA32" i="5"/>
  <c r="BE31" i="5" s="1"/>
  <c r="AE32" i="19"/>
  <c r="BI31" i="19" s="1"/>
  <c r="AE32" i="17"/>
  <c r="BI31" i="17" s="1"/>
  <c r="AE32" i="15"/>
  <c r="BI31" i="15" s="1"/>
  <c r="AE32" i="13"/>
  <c r="BI31" i="13" s="1"/>
  <c r="AE32" i="11"/>
  <c r="BI31" i="11" s="1"/>
  <c r="AE32" i="9"/>
  <c r="BI31" i="9" s="1"/>
  <c r="AE32" i="7"/>
  <c r="BI31" i="7" s="1"/>
  <c r="AE32" i="5"/>
  <c r="BI31" i="5" s="1"/>
  <c r="AV32" i="3"/>
  <c r="AI32" i="19"/>
  <c r="AV32" i="19" s="1"/>
  <c r="AI32" i="17"/>
  <c r="AV32" i="17" s="1"/>
  <c r="AI32" i="15"/>
  <c r="AV32" i="15" s="1"/>
  <c r="AI32" i="13"/>
  <c r="AV32" i="13" s="1"/>
  <c r="AI32" i="11"/>
  <c r="AV32" i="11" s="1"/>
  <c r="AI32" i="9"/>
  <c r="AV32" i="9" s="1"/>
  <c r="AI32" i="7"/>
  <c r="AV32" i="7" s="1"/>
  <c r="AI32" i="5"/>
  <c r="AV32" i="5" s="1"/>
  <c r="AM32" i="19"/>
  <c r="AM32" i="17"/>
  <c r="AM32" i="15"/>
  <c r="AM32" i="13"/>
  <c r="AM32" i="11"/>
  <c r="AM32" i="9"/>
  <c r="AM32" i="7"/>
  <c r="AM32" i="5"/>
  <c r="AQ32" i="19"/>
  <c r="AQ32" i="17"/>
  <c r="AQ32" i="15"/>
  <c r="AQ32" i="13"/>
  <c r="AQ32" i="11"/>
  <c r="AQ32" i="9"/>
  <c r="AQ32" i="7"/>
  <c r="AQ32" i="5"/>
  <c r="H38" i="19"/>
  <c r="H38" i="17"/>
  <c r="H38" i="15"/>
  <c r="H38" i="13"/>
  <c r="H38" i="11"/>
  <c r="H38" i="9"/>
  <c r="H38" i="7"/>
  <c r="H38" i="5"/>
  <c r="L38" i="19"/>
  <c r="BF33" i="19" s="1"/>
  <c r="L38" i="17"/>
  <c r="BF33" i="17" s="1"/>
  <c r="L38" i="15"/>
  <c r="BF33" i="15" s="1"/>
  <c r="L38" i="13"/>
  <c r="BF33" i="13" s="1"/>
  <c r="L38" i="11"/>
  <c r="BF33" i="11" s="1"/>
  <c r="L38" i="9"/>
  <c r="BF33" i="9" s="1"/>
  <c r="L38" i="7"/>
  <c r="BF33" i="7" s="1"/>
  <c r="L38" i="5"/>
  <c r="BF33" i="5" s="1"/>
  <c r="P38" i="19"/>
  <c r="BJ33" i="19" s="1"/>
  <c r="P38" i="17"/>
  <c r="BJ33" i="17" s="1"/>
  <c r="P38" i="15"/>
  <c r="BJ33" i="15" s="1"/>
  <c r="P38" i="13"/>
  <c r="BJ33" i="13" s="1"/>
  <c r="P38" i="11"/>
  <c r="BJ33" i="11" s="1"/>
  <c r="P38" i="9"/>
  <c r="BJ33" i="9" s="1"/>
  <c r="P38" i="7"/>
  <c r="BJ33" i="7" s="1"/>
  <c r="P38" i="5"/>
  <c r="BJ33" i="5" s="1"/>
  <c r="T38" i="19"/>
  <c r="AV34" i="19" s="1"/>
  <c r="T38" i="17"/>
  <c r="AV34" i="17" s="1"/>
  <c r="T38" i="15"/>
  <c r="AV34" i="15" s="1"/>
  <c r="T38" i="13"/>
  <c r="AV34" i="13" s="1"/>
  <c r="T38" i="11"/>
  <c r="AV34" i="11" s="1"/>
  <c r="T38" i="9"/>
  <c r="AV34" i="9" s="1"/>
  <c r="T38" i="7"/>
  <c r="AV34" i="7" s="1"/>
  <c r="T38" i="5"/>
  <c r="AV34" i="5" s="1"/>
  <c r="AA38" i="19"/>
  <c r="AA38" i="17"/>
  <c r="AA38" i="15"/>
  <c r="AA38" i="13"/>
  <c r="AA38" i="11"/>
  <c r="AA38" i="9"/>
  <c r="AA38" i="7"/>
  <c r="AA38" i="5"/>
  <c r="AE38" i="19"/>
  <c r="BG34" i="19" s="1"/>
  <c r="AE38" i="17"/>
  <c r="BG34" i="17" s="1"/>
  <c r="AE38" i="15"/>
  <c r="BG34" i="15" s="1"/>
  <c r="AE38" i="13"/>
  <c r="BG34" i="13" s="1"/>
  <c r="AE38" i="11"/>
  <c r="BG34" i="11" s="1"/>
  <c r="AE38" i="9"/>
  <c r="BG34" i="9" s="1"/>
  <c r="AE38" i="7"/>
  <c r="BG34" i="7" s="1"/>
  <c r="AE38" i="5"/>
  <c r="BG34" i="5" s="1"/>
  <c r="AI38" i="19"/>
  <c r="BK34" i="19" s="1"/>
  <c r="AI38" i="17"/>
  <c r="BK34" i="17" s="1"/>
  <c r="AI38" i="15"/>
  <c r="BK34" i="15" s="1"/>
  <c r="AI38" i="13"/>
  <c r="BK34" i="13" s="1"/>
  <c r="AI38" i="11"/>
  <c r="BK34" i="11" s="1"/>
  <c r="AI38" i="9"/>
  <c r="BK34" i="9" s="1"/>
  <c r="AI38" i="7"/>
  <c r="BK34" i="7" s="1"/>
  <c r="AI38" i="5"/>
  <c r="BK34" i="5" s="1"/>
  <c r="AM38" i="19"/>
  <c r="AM38" i="17"/>
  <c r="AM38" i="15"/>
  <c r="AM38" i="13"/>
  <c r="AM38" i="11"/>
  <c r="AM38" i="9"/>
  <c r="AM38" i="7"/>
  <c r="AM38" i="5"/>
  <c r="AQ38" i="19"/>
  <c r="AQ38" i="17"/>
  <c r="AQ38" i="15"/>
  <c r="AQ38" i="13"/>
  <c r="AQ38" i="11"/>
  <c r="AQ38" i="9"/>
  <c r="AQ38" i="7"/>
  <c r="AQ38" i="5"/>
  <c r="G42" i="19"/>
  <c r="G42" i="17"/>
  <c r="G42" i="15"/>
  <c r="G42" i="13"/>
  <c r="G42" i="11"/>
  <c r="G42" i="9"/>
  <c r="G42" i="7"/>
  <c r="G42" i="5"/>
  <c r="K42" i="19"/>
  <c r="BK36" i="19" s="1"/>
  <c r="K42" i="17"/>
  <c r="BK36" i="17" s="1"/>
  <c r="K42" i="15"/>
  <c r="BK36" i="15" s="1"/>
  <c r="K42" i="13"/>
  <c r="BK36" i="13" s="1"/>
  <c r="K42" i="11"/>
  <c r="BK36" i="11" s="1"/>
  <c r="K42" i="9"/>
  <c r="BK36" i="9" s="1"/>
  <c r="K42" i="7"/>
  <c r="BK36" i="7" s="1"/>
  <c r="K42" i="5"/>
  <c r="BK36" i="5" s="1"/>
  <c r="O42" i="19"/>
  <c r="O42" i="17"/>
  <c r="O42" i="15"/>
  <c r="O42" i="13"/>
  <c r="O42" i="11"/>
  <c r="O42" i="9"/>
  <c r="O42" i="7"/>
  <c r="O42" i="5"/>
  <c r="S42" i="19"/>
  <c r="S42" i="17"/>
  <c r="S42" i="15"/>
  <c r="S42" i="13"/>
  <c r="S42" i="11"/>
  <c r="S42" i="9"/>
  <c r="S42" i="7"/>
  <c r="S42" i="5"/>
  <c r="W42" i="19"/>
  <c r="W42" i="17"/>
  <c r="W42" i="15"/>
  <c r="W42" i="13"/>
  <c r="W42" i="11"/>
  <c r="W42" i="9"/>
  <c r="W42" i="7"/>
  <c r="W42" i="5"/>
  <c r="AA42" i="19"/>
  <c r="AA42" i="17"/>
  <c r="AA42" i="15"/>
  <c r="AA42" i="13"/>
  <c r="AA42" i="11"/>
  <c r="AA42" i="9"/>
  <c r="AA42" i="7"/>
  <c r="AA42" i="5"/>
  <c r="AU39" i="3"/>
  <c r="AE42" i="19"/>
  <c r="AU39" i="19" s="1"/>
  <c r="AE42" i="17"/>
  <c r="AU39" i="17" s="1"/>
  <c r="AE42" i="15"/>
  <c r="AU39" i="15" s="1"/>
  <c r="AE42" i="13"/>
  <c r="AU39" i="13" s="1"/>
  <c r="AE42" i="11"/>
  <c r="AU39" i="11" s="1"/>
  <c r="AE42" i="9"/>
  <c r="AU39" i="9" s="1"/>
  <c r="AE42" i="7"/>
  <c r="AU39" i="7" s="1"/>
  <c r="AE42" i="5"/>
  <c r="AU39" i="5" s="1"/>
  <c r="AY39" i="3"/>
  <c r="AI42" i="19"/>
  <c r="AY39" i="19" s="1"/>
  <c r="AI42" i="17"/>
  <c r="AY39" i="17" s="1"/>
  <c r="AI42" i="15"/>
  <c r="AY39" i="15" s="1"/>
  <c r="AI42" i="13"/>
  <c r="AY39" i="13" s="1"/>
  <c r="AI42" i="11"/>
  <c r="AY39" i="11" s="1"/>
  <c r="AI42" i="9"/>
  <c r="AY39" i="9" s="1"/>
  <c r="AI42" i="7"/>
  <c r="AY39" i="7" s="1"/>
  <c r="AI42" i="5"/>
  <c r="AY39" i="5" s="1"/>
  <c r="AM42" i="19"/>
  <c r="AM42" i="17"/>
  <c r="AM42" i="15"/>
  <c r="AM42" i="13"/>
  <c r="AM42" i="11"/>
  <c r="AM42" i="9"/>
  <c r="AM42" i="7"/>
  <c r="AM42" i="5"/>
  <c r="AQ42" i="19"/>
  <c r="AQ42" i="17"/>
  <c r="AQ42" i="15"/>
  <c r="AQ42" i="13"/>
  <c r="AQ42" i="11"/>
  <c r="AQ42" i="9"/>
  <c r="AQ42" i="7"/>
  <c r="AQ42" i="5"/>
  <c r="BB44" i="3"/>
  <c r="E48" i="19"/>
  <c r="E48" i="17"/>
  <c r="E48" i="15"/>
  <c r="E48" i="13"/>
  <c r="E48" i="11"/>
  <c r="E48" i="9"/>
  <c r="E48" i="7"/>
  <c r="E48" i="5"/>
  <c r="I48" i="19"/>
  <c r="I48" i="17"/>
  <c r="I48" i="15"/>
  <c r="I48" i="13"/>
  <c r="I48" i="11"/>
  <c r="I48" i="9"/>
  <c r="I48" i="7"/>
  <c r="I48" i="5"/>
  <c r="BH44" i="3"/>
  <c r="M48" i="19"/>
  <c r="BH44" i="19" s="1"/>
  <c r="M48" i="17"/>
  <c r="BH44" i="17" s="1"/>
  <c r="M48" i="15"/>
  <c r="BH44" i="15" s="1"/>
  <c r="M48" i="13"/>
  <c r="BH44" i="13" s="1"/>
  <c r="M48" i="11"/>
  <c r="BH44" i="11" s="1"/>
  <c r="M48" i="9"/>
  <c r="BH44" i="9" s="1"/>
  <c r="M48" i="7"/>
  <c r="BH44" i="7" s="1"/>
  <c r="M48" i="5"/>
  <c r="BH44" i="5" s="1"/>
  <c r="Q48" i="19"/>
  <c r="Q48" i="17"/>
  <c r="Q48" i="15"/>
  <c r="Q48" i="13"/>
  <c r="Q48" i="11"/>
  <c r="Q48" i="9"/>
  <c r="Q48" i="7"/>
  <c r="Q48" i="5"/>
  <c r="AX45" i="3"/>
  <c r="U48" i="19"/>
  <c r="AX45" i="19" s="1"/>
  <c r="U48" i="17"/>
  <c r="AX45" i="17" s="1"/>
  <c r="U48" i="15"/>
  <c r="AX45" i="15" s="1"/>
  <c r="U48" i="13"/>
  <c r="AX45" i="13" s="1"/>
  <c r="U48" i="11"/>
  <c r="AX45" i="11" s="1"/>
  <c r="U48" i="9"/>
  <c r="AX45" i="9" s="1"/>
  <c r="U48" i="7"/>
  <c r="AX45" i="7" s="1"/>
  <c r="U48" i="5"/>
  <c r="AX45" i="5" s="1"/>
  <c r="BB45" i="3"/>
  <c r="Y48" i="19"/>
  <c r="BB45" i="19" s="1"/>
  <c r="Y48" i="17"/>
  <c r="BB45" i="17" s="1"/>
  <c r="Y48" i="15"/>
  <c r="BB45" i="15" s="1"/>
  <c r="Y48" i="13"/>
  <c r="BB45" i="13" s="1"/>
  <c r="Y48" i="11"/>
  <c r="BB45" i="11" s="1"/>
  <c r="Y48" i="9"/>
  <c r="BB45" i="9" s="1"/>
  <c r="Y48" i="7"/>
  <c r="BB45" i="7" s="1"/>
  <c r="Y48" i="5"/>
  <c r="BB45" i="5" s="1"/>
  <c r="BF45" i="3"/>
  <c r="AC48" i="19"/>
  <c r="BF45" i="19" s="1"/>
  <c r="AC48" i="17"/>
  <c r="BF45" i="17" s="1"/>
  <c r="AC48" i="15"/>
  <c r="BF45" i="15" s="1"/>
  <c r="AC48" i="13"/>
  <c r="BF45" i="13" s="1"/>
  <c r="AC48" i="11"/>
  <c r="BF45" i="11" s="1"/>
  <c r="AC48" i="9"/>
  <c r="BF45" i="9" s="1"/>
  <c r="AC48" i="7"/>
  <c r="BF45" i="7" s="1"/>
  <c r="AC48" i="5"/>
  <c r="BF45" i="5" s="1"/>
  <c r="BJ45" i="3"/>
  <c r="AG48" i="19"/>
  <c r="BJ45" i="19" s="1"/>
  <c r="AG48" i="17"/>
  <c r="BJ45" i="17" s="1"/>
  <c r="AG48" i="15"/>
  <c r="BJ45" i="15" s="1"/>
  <c r="AG48" i="13"/>
  <c r="BJ45" i="13" s="1"/>
  <c r="AG48" i="11"/>
  <c r="BJ45" i="11" s="1"/>
  <c r="AG48" i="9"/>
  <c r="BJ45" i="9" s="1"/>
  <c r="AG48" i="7"/>
  <c r="BJ45" i="7" s="1"/>
  <c r="AG48" i="5"/>
  <c r="BJ45" i="5" s="1"/>
  <c r="AK48" i="19"/>
  <c r="AW46" i="19" s="1"/>
  <c r="AK48" i="17"/>
  <c r="AW46" i="17" s="1"/>
  <c r="AK48" i="15"/>
  <c r="AW46" i="15" s="1"/>
  <c r="AK48" i="13"/>
  <c r="AW46" i="13" s="1"/>
  <c r="AK48" i="11"/>
  <c r="AW46" i="11" s="1"/>
  <c r="AK48" i="9"/>
  <c r="AW46" i="9" s="1"/>
  <c r="AK48" i="7"/>
  <c r="AW46" i="7" s="1"/>
  <c r="AK48" i="5"/>
  <c r="AW46" i="5" s="1"/>
  <c r="AO48" i="19"/>
  <c r="AO48" i="17"/>
  <c r="AO48" i="15"/>
  <c r="AO48" i="13"/>
  <c r="AO48" i="11"/>
  <c r="AO48" i="9"/>
  <c r="AO48" i="7"/>
  <c r="AO48" i="5"/>
  <c r="AZ46" i="3"/>
  <c r="AS48" i="19"/>
  <c r="AS48" i="17"/>
  <c r="AS48" i="15"/>
  <c r="AS48" i="13"/>
  <c r="AS48" i="11"/>
  <c r="AS48" i="9"/>
  <c r="AS48" i="7"/>
  <c r="AS48" i="5"/>
  <c r="G64" i="19"/>
  <c r="G64" i="17"/>
  <c r="G64" i="15"/>
  <c r="G64" i="13"/>
  <c r="G64" i="11"/>
  <c r="G64" i="9"/>
  <c r="G64" i="7"/>
  <c r="G64" i="5"/>
  <c r="K64" i="19"/>
  <c r="AY63" i="19" s="1"/>
  <c r="K64" i="17"/>
  <c r="AY63" i="17" s="1"/>
  <c r="K64" i="15"/>
  <c r="AY63" i="15" s="1"/>
  <c r="K64" i="13"/>
  <c r="AY63" i="13" s="1"/>
  <c r="K64" i="11"/>
  <c r="AY63" i="11" s="1"/>
  <c r="K64" i="9"/>
  <c r="AY63" i="9" s="1"/>
  <c r="K64" i="7"/>
  <c r="AY63" i="7" s="1"/>
  <c r="K64" i="5"/>
  <c r="AY63" i="5" s="1"/>
  <c r="O64" i="19"/>
  <c r="O64" i="17"/>
  <c r="O64" i="15"/>
  <c r="O64" i="13"/>
  <c r="O64" i="11"/>
  <c r="O64" i="9"/>
  <c r="O64" i="7"/>
  <c r="O64" i="5"/>
  <c r="S64" i="19"/>
  <c r="BF63" i="19" s="1"/>
  <c r="S64" i="17"/>
  <c r="BF63" i="17" s="1"/>
  <c r="S64" i="15"/>
  <c r="BF63" i="15" s="1"/>
  <c r="S64" i="13"/>
  <c r="BF63" i="13" s="1"/>
  <c r="S64" i="11"/>
  <c r="BF63" i="11" s="1"/>
  <c r="S64" i="9"/>
  <c r="BF63" i="9" s="1"/>
  <c r="S64" i="7"/>
  <c r="BF63" i="7" s="1"/>
  <c r="S64" i="5"/>
  <c r="BF63" i="5" s="1"/>
  <c r="W64" i="19"/>
  <c r="BJ63" i="19" s="1"/>
  <c r="W64" i="17"/>
  <c r="BJ63" i="17" s="1"/>
  <c r="W64" i="15"/>
  <c r="BJ63" i="15" s="1"/>
  <c r="W64" i="13"/>
  <c r="BJ63" i="13" s="1"/>
  <c r="W64" i="11"/>
  <c r="BJ63" i="11" s="1"/>
  <c r="W64" i="9"/>
  <c r="BJ63" i="9" s="1"/>
  <c r="W64" i="7"/>
  <c r="BJ63" i="7" s="1"/>
  <c r="W64" i="5"/>
  <c r="BJ63" i="5" s="1"/>
  <c r="AA64" i="19"/>
  <c r="AW64" i="19" s="1"/>
  <c r="AA64" i="17"/>
  <c r="AW64" i="17" s="1"/>
  <c r="AA64" i="15"/>
  <c r="AW64" i="15" s="1"/>
  <c r="AA64" i="13"/>
  <c r="AW64" i="13" s="1"/>
  <c r="AA64" i="11"/>
  <c r="AW64" i="11" s="1"/>
  <c r="AA64" i="9"/>
  <c r="AW64" i="9" s="1"/>
  <c r="AA64" i="7"/>
  <c r="AA64" i="5"/>
  <c r="AW64" i="5" s="1"/>
  <c r="AE64" i="19"/>
  <c r="BA64" i="19" s="1"/>
  <c r="AE64" i="17"/>
  <c r="BA64" i="17" s="1"/>
  <c r="AE64" i="15"/>
  <c r="BA64" i="15" s="1"/>
  <c r="AE64" i="13"/>
  <c r="BA64" i="13" s="1"/>
  <c r="AE64" i="11"/>
  <c r="BA64" i="11" s="1"/>
  <c r="AE64" i="9"/>
  <c r="BA64" i="9" s="1"/>
  <c r="AE64" i="7"/>
  <c r="BA64" i="7" s="1"/>
  <c r="AE64" i="5"/>
  <c r="BA64" i="5" s="1"/>
  <c r="AI64" i="19"/>
  <c r="BE64" i="19" s="1"/>
  <c r="AI64" i="17"/>
  <c r="BE64" i="17" s="1"/>
  <c r="AI64" i="15"/>
  <c r="BE64" i="15" s="1"/>
  <c r="AI64" i="13"/>
  <c r="BE64" i="13" s="1"/>
  <c r="AI64" i="11"/>
  <c r="BE64" i="11" s="1"/>
  <c r="AI64" i="9"/>
  <c r="BE64" i="9" s="1"/>
  <c r="AI64" i="7"/>
  <c r="BE64" i="7" s="1"/>
  <c r="AI64" i="5"/>
  <c r="BE64" i="5" s="1"/>
  <c r="AM64" i="19"/>
  <c r="AM64" i="17"/>
  <c r="AM64" i="15"/>
  <c r="AM64" i="13"/>
  <c r="AM64" i="11"/>
  <c r="AM64" i="9"/>
  <c r="AM64" i="7"/>
  <c r="AM64" i="5"/>
  <c r="AQ64" i="19"/>
  <c r="AQ64" i="17"/>
  <c r="AQ64" i="15"/>
  <c r="AQ64" i="13"/>
  <c r="AQ64" i="11"/>
  <c r="AQ64" i="9"/>
  <c r="AQ64" i="7"/>
  <c r="AQ64" i="5"/>
  <c r="AW64" i="3"/>
  <c r="BE64" i="3"/>
  <c r="AU13" i="3"/>
  <c r="AY13" i="3"/>
  <c r="AW13" i="3"/>
  <c r="BA41" i="3"/>
  <c r="AV36" i="3"/>
  <c r="AU36" i="3"/>
  <c r="AW36" i="3"/>
  <c r="AX21" i="3"/>
  <c r="BK65" i="3"/>
  <c r="AX66" i="3"/>
  <c r="BA40" i="3"/>
  <c r="S14" i="3"/>
  <c r="D16" i="3"/>
  <c r="BH20" i="3" s="1"/>
  <c r="K14" i="3"/>
  <c r="G14" i="3"/>
  <c r="BB52" i="3" s="1"/>
  <c r="BC19" i="3"/>
  <c r="BA19" i="3"/>
  <c r="AY19" i="3"/>
  <c r="BK18" i="3"/>
  <c r="E14" i="3"/>
  <c r="BC18" i="3"/>
  <c r="D38" i="3"/>
  <c r="BD35" i="3" s="1"/>
  <c r="BC41" i="3"/>
  <c r="BG14" i="3"/>
  <c r="BE14" i="3"/>
  <c r="BC14" i="3"/>
  <c r="BA14" i="3"/>
  <c r="BF13" i="3"/>
  <c r="AW40" i="3"/>
  <c r="F35" i="3"/>
  <c r="BD18" i="3"/>
  <c r="F14" i="3"/>
  <c r="J35" i="3"/>
  <c r="J14" i="3"/>
  <c r="P14" i="3"/>
  <c r="P35" i="3"/>
  <c r="D35" i="3" s="1"/>
  <c r="BN65" i="3" s="1"/>
  <c r="AX19" i="3"/>
  <c r="T14" i="3"/>
  <c r="T35" i="3"/>
  <c r="BB19" i="3"/>
  <c r="X14" i="3"/>
  <c r="X35" i="3"/>
  <c r="BF19" i="3"/>
  <c r="AB14" i="3"/>
  <c r="BG17" i="3" s="1"/>
  <c r="AB35" i="3"/>
  <c r="AB68" i="3" s="1"/>
  <c r="BJ19" i="3"/>
  <c r="AF14" i="3"/>
  <c r="AF35" i="3"/>
  <c r="BI53" i="3"/>
  <c r="AU20" i="3"/>
  <c r="AH14" i="3"/>
  <c r="AV18" i="3" s="1"/>
  <c r="AH35" i="3"/>
  <c r="AY20" i="3"/>
  <c r="AL14" i="3"/>
  <c r="AZ18" i="3" s="1"/>
  <c r="AV54" i="3"/>
  <c r="AL35" i="3"/>
  <c r="AN14" i="3"/>
  <c r="AN35" i="3"/>
  <c r="AN68" i="3" s="1"/>
  <c r="AP14" i="3"/>
  <c r="AP35" i="3"/>
  <c r="AR14" i="3"/>
  <c r="AW54" i="3" s="1"/>
  <c r="AR35" i="3"/>
  <c r="BD20" i="3"/>
  <c r="BG66" i="3"/>
  <c r="BE66" i="3"/>
  <c r="BH66" i="3"/>
  <c r="BD66" i="3"/>
  <c r="BC40" i="3"/>
  <c r="BF66" i="3"/>
  <c r="AU67" i="3"/>
  <c r="AY67" i="3"/>
  <c r="X68" i="3"/>
  <c r="AF68" i="3"/>
  <c r="BC25" i="3"/>
  <c r="AX68" i="3"/>
  <c r="AV68" i="3"/>
  <c r="AY68" i="3"/>
  <c r="AU68" i="3"/>
  <c r="AW68" i="3"/>
  <c r="BI40" i="3"/>
  <c r="BE68" i="3"/>
  <c r="BI68" i="3"/>
  <c r="AY30" i="3"/>
  <c r="AV29" i="3"/>
  <c r="BC32" i="3"/>
  <c r="AX53" i="3"/>
  <c r="H35" i="3"/>
  <c r="BI20" i="3"/>
  <c r="BF18" i="3"/>
  <c r="H14" i="3"/>
  <c r="BK46" i="3"/>
  <c r="BH18" i="3"/>
  <c r="L14" i="3"/>
  <c r="BJ18" i="3"/>
  <c r="N14" i="3"/>
  <c r="N35" i="3"/>
  <c r="R14" i="3"/>
  <c r="R35" i="3"/>
  <c r="AZ19" i="3"/>
  <c r="V14" i="3"/>
  <c r="V35" i="3"/>
  <c r="BD19" i="3"/>
  <c r="Z14" i="3"/>
  <c r="BE17" i="3" s="1"/>
  <c r="Z35" i="3"/>
  <c r="BH19" i="3"/>
  <c r="AD14" i="3"/>
  <c r="AD35" i="3"/>
  <c r="AW20" i="3"/>
  <c r="AJ14" i="3"/>
  <c r="AJ35" i="3"/>
  <c r="AU17" i="3"/>
  <c r="BC17" i="3"/>
  <c r="BK17" i="3"/>
  <c r="AU19" i="3"/>
  <c r="T68" i="3"/>
  <c r="AJ68" i="3"/>
  <c r="AR68" i="3"/>
  <c r="AZ20" i="3"/>
  <c r="BA47" i="3"/>
  <c r="BF25" i="3"/>
  <c r="H68" i="3"/>
  <c r="P68" i="3"/>
  <c r="AY24" i="3"/>
  <c r="BG24" i="3"/>
  <c r="AY25" i="3"/>
  <c r="AZ30" i="3"/>
  <c r="BD69" i="3"/>
  <c r="BF32" i="3"/>
  <c r="BD52" i="3"/>
  <c r="BB53" i="3"/>
  <c r="BF53" i="3"/>
  <c r="BJ53" i="3"/>
  <c r="BB14" i="3"/>
  <c r="BF14" i="3"/>
  <c r="BD16" i="3"/>
  <c r="BH16" i="3"/>
  <c r="BF52" i="3"/>
  <c r="BJ52" i="3"/>
  <c r="AV53" i="3"/>
  <c r="AZ53" i="3"/>
  <c r="BD53" i="3"/>
  <c r="BH53" i="3"/>
  <c r="BE16" i="3"/>
  <c r="BA17" i="3"/>
  <c r="BI17" i="3"/>
  <c r="BA18" i="3"/>
  <c r="E68" i="3"/>
  <c r="AU21" i="3"/>
  <c r="G35" i="3"/>
  <c r="I35" i="3"/>
  <c r="AW21" i="3"/>
  <c r="K35" i="3"/>
  <c r="AY21" i="3"/>
  <c r="O68" i="3"/>
  <c r="BA21" i="3"/>
  <c r="D20" i="3"/>
  <c r="AU23" i="3" s="1"/>
  <c r="BC21" i="3"/>
  <c r="W68" i="3"/>
  <c r="AA68" i="3"/>
  <c r="AU22" i="3"/>
  <c r="AW22" i="3"/>
  <c r="AE68" i="3"/>
  <c r="AY22" i="3"/>
  <c r="BA22" i="3"/>
  <c r="AI68" i="3"/>
  <c r="BC22" i="3"/>
  <c r="BE22" i="3"/>
  <c r="AM68" i="3"/>
  <c r="AO68" i="3"/>
  <c r="AQ68" i="3"/>
  <c r="BB20" i="3"/>
  <c r="BF20" i="3"/>
  <c r="BJ20" i="3"/>
  <c r="BD21" i="3"/>
  <c r="BH21" i="3"/>
  <c r="BM66" i="3"/>
  <c r="BK66" i="3"/>
  <c r="BI66" i="3"/>
  <c r="BL66" i="3"/>
  <c r="BD40" i="3"/>
  <c r="BJ66" i="3"/>
  <c r="BD25" i="3"/>
  <c r="BA23" i="3"/>
  <c r="BI23" i="3"/>
  <c r="BA25" i="3"/>
  <c r="BE25" i="3"/>
  <c r="D26" i="3"/>
  <c r="AU28" i="3" s="1"/>
  <c r="BI26" i="3"/>
  <c r="BE27" i="3"/>
  <c r="AX26" i="3"/>
  <c r="BD68" i="3"/>
  <c r="BB68" i="3"/>
  <c r="AZ68" i="3"/>
  <c r="BC68" i="3"/>
  <c r="BJ40" i="3"/>
  <c r="BA68" i="3"/>
  <c r="AU30" i="3"/>
  <c r="BK40" i="3"/>
  <c r="BN68" i="3"/>
  <c r="BL68" i="3"/>
  <c r="BJ68" i="3"/>
  <c r="BK68" i="3"/>
  <c r="AU41" i="3"/>
  <c r="BM68" i="3"/>
  <c r="AX30" i="3"/>
  <c r="BB30" i="3"/>
  <c r="BF30" i="3"/>
  <c r="AX69" i="3"/>
  <c r="AV69" i="3"/>
  <c r="AW69" i="3"/>
  <c r="AV41" i="3"/>
  <c r="AU69" i="3"/>
  <c r="AY69" i="3"/>
  <c r="BC69" i="3"/>
  <c r="BH32" i="3"/>
  <c r="BI32" i="3"/>
  <c r="BD44" i="3"/>
  <c r="D48" i="3"/>
  <c r="BC46" i="3" s="1"/>
  <c r="BJ44" i="3"/>
  <c r="BD46" i="3"/>
  <c r="BD45" i="3"/>
  <c r="AY50" i="3"/>
  <c r="AW50" i="3"/>
  <c r="AU50" i="3"/>
  <c r="AZ52" i="3"/>
  <c r="BH52" i="3"/>
  <c r="BC60" i="3"/>
  <c r="BA60" i="3"/>
  <c r="AY60" i="3"/>
  <c r="BA42" i="3"/>
  <c r="AZ60" i="3"/>
  <c r="BK61" i="3"/>
  <c r="BI61" i="3"/>
  <c r="BG61" i="3"/>
  <c r="BI42" i="3"/>
  <c r="BF61" i="3"/>
  <c r="BJ61" i="3"/>
  <c r="BE62" i="3"/>
  <c r="BC62" i="3"/>
  <c r="BA62" i="3"/>
  <c r="BK42" i="3"/>
  <c r="AV13" i="3"/>
  <c r="AX13" i="3"/>
  <c r="AZ13" i="3"/>
  <c r="BB13" i="3"/>
  <c r="BK52" i="3"/>
  <c r="AU54" i="3"/>
  <c r="AX40" i="3"/>
  <c r="BF16" i="3"/>
  <c r="BJ16" i="3"/>
  <c r="BE65" i="3"/>
  <c r="BC65" i="3"/>
  <c r="BA65" i="3"/>
  <c r="AX17" i="3"/>
  <c r="AZ17" i="3"/>
  <c r="BB17" i="3"/>
  <c r="BD17" i="3"/>
  <c r="BF17" i="3"/>
  <c r="BH17" i="3"/>
  <c r="BJ17" i="3"/>
  <c r="BJ65" i="3"/>
  <c r="BI65" i="3"/>
  <c r="BG65" i="3"/>
  <c r="AZ40" i="3"/>
  <c r="BB18" i="3"/>
  <c r="AW66" i="3"/>
  <c r="AU66" i="3"/>
  <c r="AV66" i="3"/>
  <c r="AY65" i="3"/>
  <c r="AW65" i="3"/>
  <c r="AU65" i="3"/>
  <c r="AV19" i="3"/>
  <c r="F68" i="3"/>
  <c r="AX47" i="3"/>
  <c r="J68" i="3"/>
  <c r="N68" i="3"/>
  <c r="R68" i="3"/>
  <c r="V68" i="3"/>
  <c r="BC66" i="3"/>
  <c r="Z68" i="3"/>
  <c r="AD68" i="3"/>
  <c r="AH68" i="3"/>
  <c r="AL68" i="3"/>
  <c r="AP68" i="3"/>
  <c r="BA20" i="3"/>
  <c r="BC20" i="3"/>
  <c r="BE20" i="3"/>
  <c r="BG20" i="3"/>
  <c r="BK20" i="3"/>
  <c r="BE21" i="3"/>
  <c r="BG21" i="3"/>
  <c r="BI21" i="3"/>
  <c r="BK21" i="3"/>
  <c r="BG22" i="3"/>
  <c r="AV67" i="3"/>
  <c r="AW67" i="3"/>
  <c r="AX67" i="3"/>
  <c r="AV23" i="3"/>
  <c r="BB23" i="3"/>
  <c r="BH23" i="3"/>
  <c r="BJ23" i="3"/>
  <c r="BD67" i="3"/>
  <c r="BB67" i="3"/>
  <c r="AZ67" i="3"/>
  <c r="BA67" i="3"/>
  <c r="BF40" i="3"/>
  <c r="BB24" i="3"/>
  <c r="BH67" i="3"/>
  <c r="BF67" i="3"/>
  <c r="BI67" i="3"/>
  <c r="BE67" i="3"/>
  <c r="AZ25" i="3"/>
  <c r="BB25" i="3"/>
  <c r="BD47" i="3"/>
  <c r="BF68" i="3"/>
  <c r="BG68" i="3"/>
  <c r="BH68" i="3"/>
  <c r="BL29" i="3"/>
  <c r="AW30" i="3"/>
  <c r="BA30" i="3"/>
  <c r="AZ69" i="3"/>
  <c r="BA69" i="3"/>
  <c r="BB69" i="3"/>
  <c r="BB32" i="3"/>
  <c r="BD32" i="3"/>
  <c r="BH69" i="3"/>
  <c r="BF69" i="3"/>
  <c r="BI69" i="3"/>
  <c r="BE69" i="3"/>
  <c r="AX41" i="3"/>
  <c r="BN69" i="3"/>
  <c r="BL69" i="3"/>
  <c r="BJ69" i="3"/>
  <c r="BM69" i="3"/>
  <c r="M35" i="3"/>
  <c r="Q35" i="3"/>
  <c r="S35" i="3"/>
  <c r="U35" i="3"/>
  <c r="Y35" i="3"/>
  <c r="AC35" i="3"/>
  <c r="AG35" i="3"/>
  <c r="AK35" i="3"/>
  <c r="AS35" i="3"/>
  <c r="BB35" i="3"/>
  <c r="BF35" i="3"/>
  <c r="AY48" i="3"/>
  <c r="AY40" i="3"/>
  <c r="BG40" i="3"/>
  <c r="AY41" i="3"/>
  <c r="D42" i="3"/>
  <c r="BG39" i="3" s="1"/>
  <c r="AW38" i="3"/>
  <c r="AY38" i="3"/>
  <c r="AZ37" i="3"/>
  <c r="BI39" i="3"/>
  <c r="AV42" i="3"/>
  <c r="AZ42" i="3"/>
  <c r="BA46" i="3"/>
  <c r="BE46" i="3"/>
  <c r="BI48" i="3"/>
  <c r="AX50" i="3"/>
  <c r="AY61" i="3"/>
  <c r="BI60" i="3"/>
  <c r="BG60" i="3"/>
  <c r="BE60" i="3"/>
  <c r="AX54" i="3"/>
  <c r="AW61" i="3"/>
  <c r="AU61" i="3"/>
  <c r="BK60" i="3"/>
  <c r="BG42" i="3"/>
  <c r="BE61" i="3"/>
  <c r="BC61" i="3"/>
  <c r="BA61" i="3"/>
  <c r="AX60" i="3"/>
  <c r="BB60" i="3"/>
  <c r="BF60" i="3"/>
  <c r="BJ60" i="3"/>
  <c r="AV61" i="3"/>
  <c r="AZ61" i="3"/>
  <c r="BD61" i="3"/>
  <c r="BH61" i="3"/>
  <c r="AY62" i="3"/>
  <c r="AW62" i="3"/>
  <c r="AU62" i="3"/>
  <c r="AX62" i="3"/>
  <c r="BB62" i="3"/>
  <c r="BF62" i="3"/>
  <c r="BG62" i="3"/>
  <c r="BI62" i="3"/>
  <c r="BK63" i="3"/>
  <c r="BK62" i="3"/>
  <c r="BK64" i="3"/>
  <c r="AV65" i="3"/>
  <c r="AZ65" i="3"/>
  <c r="BD65" i="3"/>
  <c r="BH65" i="3"/>
  <c r="BG67" i="3"/>
  <c r="BK69" i="3"/>
  <c r="D67" i="2"/>
  <c r="D66" i="2"/>
  <c r="D65" i="2"/>
  <c r="AS64" i="2"/>
  <c r="BJ64" i="2" s="1"/>
  <c r="AR64" i="2"/>
  <c r="BI64" i="2" s="1"/>
  <c r="AQ64" i="2"/>
  <c r="AP64" i="2"/>
  <c r="AO64" i="2"/>
  <c r="AN64" i="2"/>
  <c r="AM64" i="2"/>
  <c r="AL64" i="2"/>
  <c r="BH64" i="2" s="1"/>
  <c r="AK64" i="2"/>
  <c r="BG64" i="2" s="1"/>
  <c r="AJ64" i="2"/>
  <c r="BF64" i="2" s="1"/>
  <c r="AI64" i="2"/>
  <c r="BE64" i="2" s="1"/>
  <c r="AH64" i="2"/>
  <c r="BD64" i="2" s="1"/>
  <c r="AG64" i="2"/>
  <c r="BC64" i="2" s="1"/>
  <c r="AF64" i="2"/>
  <c r="BB64" i="2" s="1"/>
  <c r="AE64" i="2"/>
  <c r="BA64" i="2" s="1"/>
  <c r="AD64" i="2"/>
  <c r="AZ64" i="2" s="1"/>
  <c r="AC64" i="2"/>
  <c r="AY64" i="2" s="1"/>
  <c r="AB64" i="2"/>
  <c r="AX64" i="2" s="1"/>
  <c r="AA64" i="2"/>
  <c r="Z64" i="2"/>
  <c r="AV64" i="2" s="1"/>
  <c r="Y64" i="2"/>
  <c r="AU64" i="2" s="1"/>
  <c r="X64" i="2"/>
  <c r="W64" i="2"/>
  <c r="V64" i="2"/>
  <c r="U64" i="2"/>
  <c r="T64" i="2"/>
  <c r="S64" i="2"/>
  <c r="R64" i="2"/>
  <c r="Q64" i="2"/>
  <c r="BE63" i="2" s="1"/>
  <c r="P64" i="2"/>
  <c r="O64" i="2"/>
  <c r="N64" i="2"/>
  <c r="BB63" i="2" s="1"/>
  <c r="M64" i="2"/>
  <c r="BA63" i="2" s="1"/>
  <c r="L64" i="2"/>
  <c r="AZ63" i="2" s="1"/>
  <c r="K64" i="2"/>
  <c r="AY63" i="2" s="1"/>
  <c r="J64" i="2"/>
  <c r="I64" i="2"/>
  <c r="H64" i="2"/>
  <c r="AX63" i="2" s="1"/>
  <c r="G64" i="2"/>
  <c r="AW63" i="2" s="1"/>
  <c r="F64" i="2"/>
  <c r="AV63" i="2" s="1"/>
  <c r="E64" i="2"/>
  <c r="AU63" i="2" s="1"/>
  <c r="BK63" i="2"/>
  <c r="BJ63" i="2"/>
  <c r="BI63" i="2"/>
  <c r="BH63" i="2"/>
  <c r="BG63" i="2"/>
  <c r="BF63" i="2"/>
  <c r="BD63" i="2"/>
  <c r="BC63" i="2"/>
  <c r="D63" i="2"/>
  <c r="BF62" i="2" s="1"/>
  <c r="BA62" i="2"/>
  <c r="D62" i="2"/>
  <c r="AZ62" i="2" s="1"/>
  <c r="D61" i="2"/>
  <c r="BJ61" i="2" s="1"/>
  <c r="AW60" i="2"/>
  <c r="AV60" i="2"/>
  <c r="AU60" i="2"/>
  <c r="D60" i="2"/>
  <c r="BD61" i="2" s="1"/>
  <c r="BK59" i="2"/>
  <c r="BJ59" i="2"/>
  <c r="BI59" i="2"/>
  <c r="BH59" i="2"/>
  <c r="BG59" i="2"/>
  <c r="BF59" i="2"/>
  <c r="BE59" i="2"/>
  <c r="BD59" i="2"/>
  <c r="BC59" i="2"/>
  <c r="BB59" i="2"/>
  <c r="BA59" i="2"/>
  <c r="AZ59" i="2"/>
  <c r="AY59" i="2"/>
  <c r="AX59" i="2"/>
  <c r="AW59" i="2"/>
  <c r="AV59" i="2"/>
  <c r="AU59" i="2"/>
  <c r="D59" i="2"/>
  <c r="AX61" i="2" s="1"/>
  <c r="D58" i="2"/>
  <c r="BF42" i="2" s="1"/>
  <c r="D57" i="2"/>
  <c r="D56" i="2"/>
  <c r="D55" i="2"/>
  <c r="BC42" i="2" s="1"/>
  <c r="BK54" i="2"/>
  <c r="BJ54" i="2"/>
  <c r="BI54" i="2"/>
  <c r="BH54" i="2"/>
  <c r="BG54" i="2"/>
  <c r="BF54" i="2"/>
  <c r="BE54" i="2"/>
  <c r="BD54" i="2"/>
  <c r="BC54" i="2"/>
  <c r="BB54" i="2"/>
  <c r="BA54" i="2"/>
  <c r="AZ54" i="2"/>
  <c r="AY54" i="2"/>
  <c r="D54" i="2"/>
  <c r="BH60" i="2" s="1"/>
  <c r="D53" i="2"/>
  <c r="BB60" i="2" s="1"/>
  <c r="AY52" i="2"/>
  <c r="AX52" i="2"/>
  <c r="AW52" i="2"/>
  <c r="AV52" i="2"/>
  <c r="AU52" i="2"/>
  <c r="D52" i="2"/>
  <c r="AY50" i="2" s="1"/>
  <c r="BK51" i="2"/>
  <c r="BJ51" i="2"/>
  <c r="BI51" i="2"/>
  <c r="BH51" i="2"/>
  <c r="BG51" i="2"/>
  <c r="BF51" i="2"/>
  <c r="BE51" i="2"/>
  <c r="BD51" i="2"/>
  <c r="BC51" i="2"/>
  <c r="BB51" i="2"/>
  <c r="BA51" i="2"/>
  <c r="AZ51" i="2"/>
  <c r="AY51" i="2"/>
  <c r="AX51" i="2"/>
  <c r="AW51" i="2"/>
  <c r="AV51" i="2"/>
  <c r="AU51" i="2"/>
  <c r="D51" i="2"/>
  <c r="BK50" i="2"/>
  <c r="BJ50" i="2"/>
  <c r="BI50" i="2"/>
  <c r="BH50" i="2"/>
  <c r="BG50" i="2"/>
  <c r="BF50" i="2"/>
  <c r="BE50" i="2"/>
  <c r="BD50" i="2"/>
  <c r="BC50" i="2"/>
  <c r="BB50" i="2"/>
  <c r="BA50" i="2"/>
  <c r="AX50" i="2"/>
  <c r="AV50" i="2"/>
  <c r="D50" i="2"/>
  <c r="BK49" i="2"/>
  <c r="BJ49" i="2"/>
  <c r="BI49" i="2"/>
  <c r="BH49" i="2"/>
  <c r="BG49" i="2"/>
  <c r="BF49" i="2"/>
  <c r="BE49" i="2"/>
  <c r="BD49" i="2"/>
  <c r="BC49" i="2"/>
  <c r="BB49" i="2"/>
  <c r="BA49" i="2"/>
  <c r="AZ49" i="2"/>
  <c r="AY49" i="2"/>
  <c r="AX49" i="2"/>
  <c r="AW49" i="2"/>
  <c r="AV49" i="2"/>
  <c r="AU49" i="2"/>
  <c r="D49" i="2"/>
  <c r="BK48" i="2"/>
  <c r="BJ48" i="2"/>
  <c r="BH48" i="2"/>
  <c r="BG48" i="2"/>
  <c r="BF48" i="2"/>
  <c r="BE48" i="2"/>
  <c r="BD48" i="2"/>
  <c r="BB48" i="2"/>
  <c r="BA48" i="2"/>
  <c r="AZ48" i="2"/>
  <c r="AX48" i="2"/>
  <c r="AW48" i="2"/>
  <c r="AU48" i="2"/>
  <c r="AS48" i="2"/>
  <c r="AZ46" i="2" s="1"/>
  <c r="AR48" i="2"/>
  <c r="AQ48" i="2"/>
  <c r="AP48" i="2"/>
  <c r="AO48" i="2"/>
  <c r="AN48" i="2"/>
  <c r="AM48" i="2"/>
  <c r="AL48" i="2"/>
  <c r="AX46" i="2" s="1"/>
  <c r="AK48" i="2"/>
  <c r="AJ48" i="2"/>
  <c r="AV46" i="2" s="1"/>
  <c r="AI48" i="2"/>
  <c r="AU46" i="2" s="1"/>
  <c r="AH48" i="2"/>
  <c r="BK45" i="2" s="1"/>
  <c r="AG48" i="2"/>
  <c r="AF48" i="2"/>
  <c r="AE48" i="2"/>
  <c r="AD48" i="2"/>
  <c r="AC48" i="2"/>
  <c r="AB48" i="2"/>
  <c r="AA48" i="2"/>
  <c r="Z48" i="2"/>
  <c r="Y48" i="2"/>
  <c r="X48" i="2"/>
  <c r="BA45" i="2" s="1"/>
  <c r="W48" i="2"/>
  <c r="AZ45" i="2" s="1"/>
  <c r="V48" i="2"/>
  <c r="AY45" i="2" s="1"/>
  <c r="U48" i="2"/>
  <c r="AX45" i="2" s="1"/>
  <c r="T48" i="2"/>
  <c r="AW45" i="2" s="1"/>
  <c r="S48" i="2"/>
  <c r="R48" i="2"/>
  <c r="Q48" i="2"/>
  <c r="P48" i="2"/>
  <c r="BK44" i="2" s="1"/>
  <c r="O48" i="2"/>
  <c r="N48" i="2"/>
  <c r="BI44" i="2" s="1"/>
  <c r="M48" i="2"/>
  <c r="BH44" i="2" s="1"/>
  <c r="L48" i="2"/>
  <c r="K48" i="2"/>
  <c r="J48" i="2"/>
  <c r="I48" i="2"/>
  <c r="H48" i="2"/>
  <c r="BE44" i="2" s="1"/>
  <c r="G48" i="2"/>
  <c r="BD44" i="2" s="1"/>
  <c r="F48" i="2"/>
  <c r="BC44" i="2" s="1"/>
  <c r="E48" i="2"/>
  <c r="BK47" i="2"/>
  <c r="BI47" i="2"/>
  <c r="BH47" i="2"/>
  <c r="BF47" i="2"/>
  <c r="BE47" i="2"/>
  <c r="BC47" i="2"/>
  <c r="BB47" i="2"/>
  <c r="AZ47" i="2"/>
  <c r="AY47" i="2"/>
  <c r="AW47" i="2"/>
  <c r="AV47" i="2"/>
  <c r="AU47" i="2"/>
  <c r="D47" i="2"/>
  <c r="AZ44" i="2" s="1"/>
  <c r="BJ46" i="2"/>
  <c r="BH46" i="2"/>
  <c r="AY46" i="2"/>
  <c r="AW46" i="2"/>
  <c r="D46" i="2"/>
  <c r="BJ43" i="2" s="1"/>
  <c r="BJ45" i="2"/>
  <c r="BI45" i="2"/>
  <c r="BH45" i="2"/>
  <c r="BG45" i="2"/>
  <c r="BF45" i="2"/>
  <c r="BE45" i="2"/>
  <c r="BD45" i="2"/>
  <c r="BC45" i="2"/>
  <c r="BB45" i="2"/>
  <c r="AV45" i="2"/>
  <c r="AU45" i="2"/>
  <c r="D45" i="2"/>
  <c r="BC43" i="2" s="1"/>
  <c r="BG44" i="2"/>
  <c r="BF44" i="2"/>
  <c r="BB44" i="2"/>
  <c r="BA44" i="2"/>
  <c r="AY44" i="2"/>
  <c r="AV44" i="2"/>
  <c r="AU44" i="2"/>
  <c r="D44" i="2"/>
  <c r="BL43" i="2"/>
  <c r="BK43" i="2"/>
  <c r="BI43" i="2"/>
  <c r="BG43" i="2"/>
  <c r="BE43" i="2"/>
  <c r="BD43" i="2"/>
  <c r="AZ43" i="2"/>
  <c r="AX43" i="2"/>
  <c r="AW43" i="2"/>
  <c r="AV43" i="2"/>
  <c r="D43" i="2"/>
  <c r="BH41" i="2" s="1"/>
  <c r="BK42" i="2"/>
  <c r="BI42" i="2"/>
  <c r="BH42" i="2"/>
  <c r="BE42" i="2"/>
  <c r="BD42" i="2"/>
  <c r="BB42" i="2"/>
  <c r="BA42" i="2"/>
  <c r="AZ42" i="2"/>
  <c r="AY42" i="2"/>
  <c r="AX42" i="2"/>
  <c r="AW42" i="2"/>
  <c r="AU42" i="2"/>
  <c r="AS42" i="2"/>
  <c r="AR42" i="2"/>
  <c r="AQ42" i="2"/>
  <c r="AP42" i="2"/>
  <c r="AO42" i="2"/>
  <c r="AN42" i="2"/>
  <c r="AM42" i="2"/>
  <c r="AL42" i="2"/>
  <c r="BB39" i="2" s="1"/>
  <c r="AK42" i="2"/>
  <c r="AJ42" i="2"/>
  <c r="AI42" i="2"/>
  <c r="AY39" i="2" s="1"/>
  <c r="AH42" i="2"/>
  <c r="AX39" i="2" s="1"/>
  <c r="AG42" i="2"/>
  <c r="AF42" i="2"/>
  <c r="AE42" i="2"/>
  <c r="AU39" i="2" s="1"/>
  <c r="AD42" i="2"/>
  <c r="BK38" i="2" s="1"/>
  <c r="AC42" i="2"/>
  <c r="AB42" i="2"/>
  <c r="AA42" i="2"/>
  <c r="BH38" i="2" s="1"/>
  <c r="Z42" i="2"/>
  <c r="BG38" i="2" s="1"/>
  <c r="Y42" i="2"/>
  <c r="X42" i="2"/>
  <c r="W42" i="2"/>
  <c r="BD38" i="2" s="1"/>
  <c r="V42" i="2"/>
  <c r="BC38" i="2" s="1"/>
  <c r="U42" i="2"/>
  <c r="T42" i="2"/>
  <c r="S42" i="2"/>
  <c r="R42" i="2"/>
  <c r="Q42" i="2"/>
  <c r="AY38" i="2" s="1"/>
  <c r="P42" i="2"/>
  <c r="O42" i="2"/>
  <c r="D42" i="2" s="1"/>
  <c r="N42" i="2"/>
  <c r="AW37" i="2" s="1"/>
  <c r="M42" i="2"/>
  <c r="AU38" i="2" s="1"/>
  <c r="L42" i="2"/>
  <c r="K42" i="2"/>
  <c r="BK36" i="2" s="1"/>
  <c r="J42" i="2"/>
  <c r="I42" i="2"/>
  <c r="H42" i="2"/>
  <c r="G42" i="2"/>
  <c r="F42" i="2"/>
  <c r="BH36" i="2" s="1"/>
  <c r="E42" i="2"/>
  <c r="BK41" i="2"/>
  <c r="BJ41" i="2"/>
  <c r="BI41" i="2"/>
  <c r="D41" i="2"/>
  <c r="BF41" i="2" s="1"/>
  <c r="D40" i="2"/>
  <c r="BE41" i="2" s="1"/>
  <c r="BD39" i="2"/>
  <c r="BC39" i="2"/>
  <c r="BA39" i="2"/>
  <c r="AZ39" i="2"/>
  <c r="AW39" i="2"/>
  <c r="AV39" i="2"/>
  <c r="D39" i="2"/>
  <c r="BD41" i="2" s="1"/>
  <c r="BJ38" i="2"/>
  <c r="BI38" i="2"/>
  <c r="BF38" i="2"/>
  <c r="BE38" i="2"/>
  <c r="BB38" i="2"/>
  <c r="BA38" i="2"/>
  <c r="AZ38" i="2"/>
  <c r="AX38" i="2"/>
  <c r="AV38" i="2"/>
  <c r="AS38" i="2"/>
  <c r="AY35" i="2" s="1"/>
  <c r="AR38" i="2"/>
  <c r="AQ38" i="2"/>
  <c r="AP38" i="2"/>
  <c r="AO38" i="2"/>
  <c r="AN38" i="2"/>
  <c r="AM38" i="2"/>
  <c r="AL38" i="2"/>
  <c r="AW35" i="2" s="1"/>
  <c r="AK38" i="2"/>
  <c r="AJ38" i="2"/>
  <c r="AI38" i="2"/>
  <c r="AH38" i="2"/>
  <c r="BJ34" i="2" s="1"/>
  <c r="AG38" i="2"/>
  <c r="AF38" i="2"/>
  <c r="AE38" i="2"/>
  <c r="AD38" i="2"/>
  <c r="BF34" i="2" s="1"/>
  <c r="AC38" i="2"/>
  <c r="AB38" i="2"/>
  <c r="AA38" i="2"/>
  <c r="Z38" i="2"/>
  <c r="BB34" i="2" s="1"/>
  <c r="Y38" i="2"/>
  <c r="BA34" i="2" s="1"/>
  <c r="X38" i="2"/>
  <c r="W38" i="2"/>
  <c r="AY34" i="2" s="1"/>
  <c r="V38" i="2"/>
  <c r="U38" i="2"/>
  <c r="AW34" i="2" s="1"/>
  <c r="T38" i="2"/>
  <c r="S38" i="2"/>
  <c r="AU34" i="2" s="1"/>
  <c r="R38" i="2"/>
  <c r="Q38" i="2"/>
  <c r="BK33" i="2" s="1"/>
  <c r="P38" i="2"/>
  <c r="BJ33" i="2" s="1"/>
  <c r="O38" i="2"/>
  <c r="N38" i="2"/>
  <c r="BH33" i="2" s="1"/>
  <c r="M38" i="2"/>
  <c r="BG33" i="2" s="1"/>
  <c r="L38" i="2"/>
  <c r="BF33" i="2" s="1"/>
  <c r="K38" i="2"/>
  <c r="BE33" i="2" s="1"/>
  <c r="J38" i="2"/>
  <c r="I38" i="2"/>
  <c r="H38" i="2"/>
  <c r="G38" i="2"/>
  <c r="F38" i="2"/>
  <c r="BB33" i="2" s="1"/>
  <c r="E38" i="2"/>
  <c r="BK37" i="2"/>
  <c r="BJ37" i="2"/>
  <c r="BI37" i="2"/>
  <c r="BH37" i="2"/>
  <c r="BG37" i="2"/>
  <c r="BF37" i="2"/>
  <c r="BE37" i="2"/>
  <c r="BD37" i="2"/>
  <c r="BC37" i="2"/>
  <c r="BB37" i="2"/>
  <c r="BA37" i="2"/>
  <c r="AZ37" i="2"/>
  <c r="AY37" i="2"/>
  <c r="AV37" i="2"/>
  <c r="AU37" i="2"/>
  <c r="D37" i="2"/>
  <c r="BB41" i="2" s="1"/>
  <c r="BJ36" i="2"/>
  <c r="BI36" i="2"/>
  <c r="BG36" i="2"/>
  <c r="BF36" i="2"/>
  <c r="BE36" i="2"/>
  <c r="BB36" i="2"/>
  <c r="BA36" i="2"/>
  <c r="AX36" i="2"/>
  <c r="AV36" i="2"/>
  <c r="D36" i="2"/>
  <c r="BA41" i="2" s="1"/>
  <c r="BJ35" i="2"/>
  <c r="BI35" i="2"/>
  <c r="BH35" i="2"/>
  <c r="AX35" i="2"/>
  <c r="AV35" i="2"/>
  <c r="AU35" i="2"/>
  <c r="BK34" i="2"/>
  <c r="BI34" i="2"/>
  <c r="BH34" i="2"/>
  <c r="BG34" i="2"/>
  <c r="BE34" i="2"/>
  <c r="BD34" i="2"/>
  <c r="BC34" i="2"/>
  <c r="AZ34" i="2"/>
  <c r="AX34" i="2"/>
  <c r="AV34" i="2"/>
  <c r="D34" i="2"/>
  <c r="BI33" i="2"/>
  <c r="BC33" i="2"/>
  <c r="BA33" i="2"/>
  <c r="AZ33" i="2"/>
  <c r="AY33" i="2"/>
  <c r="AX33" i="2"/>
  <c r="AW33" i="2"/>
  <c r="AV33" i="2"/>
  <c r="AU33" i="2"/>
  <c r="D33" i="2"/>
  <c r="BK32" i="2"/>
  <c r="BJ32" i="2"/>
  <c r="AS32" i="2"/>
  <c r="BA32" i="2" s="1"/>
  <c r="AR32" i="2"/>
  <c r="AZ32" i="2" s="1"/>
  <c r="AQ32" i="2"/>
  <c r="AP32" i="2"/>
  <c r="AO32" i="2"/>
  <c r="AN32" i="2"/>
  <c r="AM32" i="2"/>
  <c r="AL32" i="2"/>
  <c r="AY32" i="2" s="1"/>
  <c r="AK32" i="2"/>
  <c r="AX32" i="2" s="1"/>
  <c r="AJ32" i="2"/>
  <c r="AW32" i="2" s="1"/>
  <c r="AI32" i="2"/>
  <c r="AV32" i="2" s="1"/>
  <c r="AH32" i="2"/>
  <c r="AU32" i="2" s="1"/>
  <c r="AG32" i="2"/>
  <c r="BK31" i="2" s="1"/>
  <c r="AF32" i="2"/>
  <c r="AE32" i="2"/>
  <c r="AD32" i="2"/>
  <c r="AC32" i="2"/>
  <c r="BG31" i="2" s="1"/>
  <c r="AB32" i="2"/>
  <c r="BF31" i="2" s="1"/>
  <c r="AA32" i="2"/>
  <c r="BE31" i="2" s="1"/>
  <c r="Z32" i="2"/>
  <c r="BD31" i="2" s="1"/>
  <c r="Y32" i="2"/>
  <c r="BC31" i="2" s="1"/>
  <c r="X32" i="2"/>
  <c r="BB31" i="2" s="1"/>
  <c r="W32" i="2"/>
  <c r="BA31" i="2" s="1"/>
  <c r="V32" i="2"/>
  <c r="AZ31" i="2" s="1"/>
  <c r="U32" i="2"/>
  <c r="AY31" i="2" s="1"/>
  <c r="T32" i="2"/>
  <c r="AX31" i="2" s="1"/>
  <c r="S32" i="2"/>
  <c r="AW31" i="2" s="1"/>
  <c r="R32" i="2"/>
  <c r="Q32" i="2"/>
  <c r="AV31" i="2" s="1"/>
  <c r="P32" i="2"/>
  <c r="O32" i="2"/>
  <c r="N32" i="2"/>
  <c r="BJ30" i="2" s="1"/>
  <c r="M32" i="2"/>
  <c r="BI30" i="2" s="1"/>
  <c r="L32" i="2"/>
  <c r="BH30" i="2" s="1"/>
  <c r="K32" i="2"/>
  <c r="BG30" i="2" s="1"/>
  <c r="J32" i="2"/>
  <c r="I32" i="2"/>
  <c r="H32" i="2"/>
  <c r="BF30" i="2" s="1"/>
  <c r="G32" i="2"/>
  <c r="F32" i="2"/>
  <c r="BD30" i="2" s="1"/>
  <c r="E32" i="2"/>
  <c r="BC30" i="2" s="1"/>
  <c r="BJ31" i="2"/>
  <c r="BI31" i="2"/>
  <c r="BH31" i="2"/>
  <c r="AU31" i="2"/>
  <c r="D31" i="2"/>
  <c r="BK30" i="2"/>
  <c r="BE30" i="2"/>
  <c r="D30" i="2"/>
  <c r="AS29" i="2"/>
  <c r="AR29" i="2"/>
  <c r="BK29" i="2" s="1"/>
  <c r="AQ29" i="2"/>
  <c r="AP29" i="2"/>
  <c r="AO29" i="2"/>
  <c r="AN29" i="2"/>
  <c r="AM29" i="2"/>
  <c r="AL29" i="2"/>
  <c r="BJ29" i="2" s="1"/>
  <c r="AK29" i="2"/>
  <c r="BI29" i="2" s="1"/>
  <c r="AJ29" i="2"/>
  <c r="BH29" i="2" s="1"/>
  <c r="AI29" i="2"/>
  <c r="BG29" i="2" s="1"/>
  <c r="AH29" i="2"/>
  <c r="BF29" i="2" s="1"/>
  <c r="AG29" i="2"/>
  <c r="BE29" i="2" s="1"/>
  <c r="AF29" i="2"/>
  <c r="BD29" i="2" s="1"/>
  <c r="AE29" i="2"/>
  <c r="BC29" i="2" s="1"/>
  <c r="AD29" i="2"/>
  <c r="BB29" i="2" s="1"/>
  <c r="AC29" i="2"/>
  <c r="BA29" i="2" s="1"/>
  <c r="AB29" i="2"/>
  <c r="AZ29" i="2" s="1"/>
  <c r="AA29" i="2"/>
  <c r="Z29" i="2"/>
  <c r="AX29" i="2" s="1"/>
  <c r="Y29" i="2"/>
  <c r="AW29" i="2" s="1"/>
  <c r="X29" i="2"/>
  <c r="W29" i="2"/>
  <c r="AU29" i="2" s="1"/>
  <c r="V29" i="2"/>
  <c r="U29" i="2"/>
  <c r="BJ28" i="2" s="1"/>
  <c r="T29" i="2"/>
  <c r="BI28" i="2" s="1"/>
  <c r="S29" i="2"/>
  <c r="BH28" i="2" s="1"/>
  <c r="R29" i="2"/>
  <c r="Q29" i="2"/>
  <c r="BG28" i="2" s="1"/>
  <c r="P29" i="2"/>
  <c r="BF28" i="2" s="1"/>
  <c r="O29" i="2"/>
  <c r="N29" i="2"/>
  <c r="BD28" i="2" s="1"/>
  <c r="M29" i="2"/>
  <c r="BC28" i="2" s="1"/>
  <c r="L29" i="2"/>
  <c r="BB28" i="2" s="1"/>
  <c r="K29" i="2"/>
  <c r="BA28" i="2" s="1"/>
  <c r="J29" i="2"/>
  <c r="I29" i="2"/>
  <c r="H29" i="2"/>
  <c r="AZ28" i="2" s="1"/>
  <c r="G29" i="2"/>
  <c r="AY28" i="2" s="1"/>
  <c r="F29" i="2"/>
  <c r="AX28" i="2" s="1"/>
  <c r="E29" i="2"/>
  <c r="AW28" i="2" s="1"/>
  <c r="BK28" i="2"/>
  <c r="D28" i="2"/>
  <c r="D27" i="2"/>
  <c r="AS26" i="2"/>
  <c r="AR26" i="2"/>
  <c r="BD27" i="2" s="1"/>
  <c r="AQ26" i="2"/>
  <c r="AP26" i="2"/>
  <c r="AO26" i="2"/>
  <c r="AN26" i="2"/>
  <c r="AM26" i="2"/>
  <c r="AL26" i="2"/>
  <c r="BC27" i="2" s="1"/>
  <c r="AK26" i="2"/>
  <c r="BB27" i="2" s="1"/>
  <c r="AJ26" i="2"/>
  <c r="BA27" i="2" s="1"/>
  <c r="AI26" i="2"/>
  <c r="AZ27" i="2" s="1"/>
  <c r="AH26" i="2"/>
  <c r="AY27" i="2" s="1"/>
  <c r="AG26" i="2"/>
  <c r="AX27" i="2" s="1"/>
  <c r="AF26" i="2"/>
  <c r="AW27" i="2" s="1"/>
  <c r="AE26" i="2"/>
  <c r="AV27" i="2" s="1"/>
  <c r="AD26" i="2"/>
  <c r="AU27" i="2" s="1"/>
  <c r="AC26" i="2"/>
  <c r="BK26" i="2" s="1"/>
  <c r="AB26" i="2"/>
  <c r="BJ26" i="2" s="1"/>
  <c r="AA26" i="2"/>
  <c r="Z26" i="2"/>
  <c r="BH26" i="2" s="1"/>
  <c r="Y26" i="2"/>
  <c r="BG26" i="2" s="1"/>
  <c r="X26" i="2"/>
  <c r="W26" i="2"/>
  <c r="BE26" i="2" s="1"/>
  <c r="V26" i="2"/>
  <c r="BD26" i="2" s="1"/>
  <c r="U26" i="2"/>
  <c r="BC26" i="2" s="1"/>
  <c r="T26" i="2"/>
  <c r="BB26" i="2" s="1"/>
  <c r="S26" i="2"/>
  <c r="BA26" i="2" s="1"/>
  <c r="R26" i="2"/>
  <c r="Q26" i="2"/>
  <c r="P26" i="2"/>
  <c r="AY26" i="2" s="1"/>
  <c r="O26" i="2"/>
  <c r="N26" i="2"/>
  <c r="AW26" i="2" s="1"/>
  <c r="M26" i="2"/>
  <c r="AV26" i="2" s="1"/>
  <c r="L26" i="2"/>
  <c r="AU26" i="2" s="1"/>
  <c r="K26" i="2"/>
  <c r="BK25" i="2" s="1"/>
  <c r="J26" i="2"/>
  <c r="I26" i="2"/>
  <c r="H26" i="2"/>
  <c r="BJ25" i="2" s="1"/>
  <c r="G26" i="2"/>
  <c r="F26" i="2"/>
  <c r="E26" i="2"/>
  <c r="BI25" i="2"/>
  <c r="BH25" i="2"/>
  <c r="BG25" i="2"/>
  <c r="D25" i="2"/>
  <c r="D24" i="2"/>
  <c r="AS23" i="2"/>
  <c r="AR23" i="2"/>
  <c r="AW25" i="2" s="1"/>
  <c r="AQ23" i="2"/>
  <c r="AP23" i="2"/>
  <c r="AO23" i="2"/>
  <c r="AN23" i="2"/>
  <c r="AM23" i="2"/>
  <c r="AL23" i="2"/>
  <c r="AV25" i="2" s="1"/>
  <c r="AK23" i="2"/>
  <c r="AU25" i="2" s="1"/>
  <c r="AJ23" i="2"/>
  <c r="BK24" i="2" s="1"/>
  <c r="AI23" i="2"/>
  <c r="BJ24" i="2" s="1"/>
  <c r="AH23" i="2"/>
  <c r="BI24" i="2" s="1"/>
  <c r="AG23" i="2"/>
  <c r="BH24" i="2" s="1"/>
  <c r="AF23" i="2"/>
  <c r="BG24" i="2" s="1"/>
  <c r="AE23" i="2"/>
  <c r="BF24" i="2" s="1"/>
  <c r="AD23" i="2"/>
  <c r="BE24" i="2" s="1"/>
  <c r="AC23" i="2"/>
  <c r="BD24" i="2" s="1"/>
  <c r="AB23" i="2"/>
  <c r="BC24" i="2" s="1"/>
  <c r="AA23" i="2"/>
  <c r="Z23" i="2"/>
  <c r="BA24" i="2" s="1"/>
  <c r="Y23" i="2"/>
  <c r="AZ24" i="2" s="1"/>
  <c r="X23" i="2"/>
  <c r="W23" i="2"/>
  <c r="AX24" i="2" s="1"/>
  <c r="V23" i="2"/>
  <c r="AW24" i="2" s="1"/>
  <c r="U23" i="2"/>
  <c r="AV24" i="2" s="1"/>
  <c r="T23" i="2"/>
  <c r="AU24" i="2" s="1"/>
  <c r="S23" i="2"/>
  <c r="BK23" i="2" s="1"/>
  <c r="R23" i="2"/>
  <c r="Q23" i="2"/>
  <c r="P23" i="2"/>
  <c r="BI23" i="2" s="1"/>
  <c r="O23" i="2"/>
  <c r="N23" i="2"/>
  <c r="BG23" i="2" s="1"/>
  <c r="M23" i="2"/>
  <c r="BF23" i="2" s="1"/>
  <c r="L23" i="2"/>
  <c r="BE23" i="2" s="1"/>
  <c r="K23" i="2"/>
  <c r="BD23" i="2" s="1"/>
  <c r="J23" i="2"/>
  <c r="I23" i="2"/>
  <c r="H23" i="2"/>
  <c r="G23" i="2"/>
  <c r="F23" i="2"/>
  <c r="BA23" i="2" s="1"/>
  <c r="E23" i="2"/>
  <c r="D22" i="2"/>
  <c r="D21" i="2"/>
  <c r="AS20" i="2"/>
  <c r="AR20" i="2"/>
  <c r="AQ20" i="2"/>
  <c r="AP20" i="2"/>
  <c r="AO20" i="2"/>
  <c r="AN20" i="2"/>
  <c r="AM20" i="2"/>
  <c r="AL20" i="2"/>
  <c r="BF22" i="2" s="1"/>
  <c r="AK20" i="2"/>
  <c r="AJ20" i="2"/>
  <c r="BD22" i="2" s="1"/>
  <c r="AI20" i="2"/>
  <c r="AH20" i="2"/>
  <c r="BB22" i="2" s="1"/>
  <c r="AG20" i="2"/>
  <c r="AF20" i="2"/>
  <c r="AZ22" i="2" s="1"/>
  <c r="AE20" i="2"/>
  <c r="AD20" i="2"/>
  <c r="AX22" i="2" s="1"/>
  <c r="AC20" i="2"/>
  <c r="AB20" i="2"/>
  <c r="AV22" i="2" s="1"/>
  <c r="AA20" i="2"/>
  <c r="Z20" i="2"/>
  <c r="Y20" i="2"/>
  <c r="X20" i="2"/>
  <c r="W20" i="2"/>
  <c r="V20" i="2"/>
  <c r="U20" i="2"/>
  <c r="T20" i="2"/>
  <c r="S20" i="2"/>
  <c r="R20" i="2"/>
  <c r="Q20" i="2"/>
  <c r="P20" i="2"/>
  <c r="BB21" i="2" s="1"/>
  <c r="O20" i="2"/>
  <c r="D20" i="2" s="1"/>
  <c r="N20" i="2"/>
  <c r="AZ21" i="2" s="1"/>
  <c r="M20" i="2"/>
  <c r="L20" i="2"/>
  <c r="K20" i="2"/>
  <c r="J20" i="2"/>
  <c r="I20" i="2"/>
  <c r="H20" i="2"/>
  <c r="G20" i="2"/>
  <c r="F20" i="2"/>
  <c r="E20" i="2"/>
  <c r="D19" i="2"/>
  <c r="D18" i="2"/>
  <c r="D17" i="2"/>
  <c r="BB16" i="2"/>
  <c r="BA16" i="2"/>
  <c r="AZ16" i="2"/>
  <c r="AY16" i="2"/>
  <c r="AX16" i="2"/>
  <c r="AW16" i="2"/>
  <c r="AV16" i="2"/>
  <c r="AU16" i="2"/>
  <c r="AS16" i="2"/>
  <c r="AR16" i="2"/>
  <c r="AR14" i="2" s="1"/>
  <c r="AQ16" i="2"/>
  <c r="AQ14" i="2" s="1"/>
  <c r="AP16" i="2"/>
  <c r="AP14" i="2" s="1"/>
  <c r="AO16" i="2"/>
  <c r="AN16" i="2"/>
  <c r="AN14" i="2" s="1"/>
  <c r="AM16" i="2"/>
  <c r="AM14" i="2" s="1"/>
  <c r="AL16" i="2"/>
  <c r="AK16" i="2"/>
  <c r="AJ16" i="2"/>
  <c r="AJ14" i="2" s="1"/>
  <c r="AI16" i="2"/>
  <c r="AH16" i="2"/>
  <c r="AH14" i="2" s="1"/>
  <c r="AG16" i="2"/>
  <c r="AF16" i="2"/>
  <c r="AF14" i="2" s="1"/>
  <c r="AE16" i="2"/>
  <c r="AD16" i="2"/>
  <c r="AD14" i="2" s="1"/>
  <c r="AC16" i="2"/>
  <c r="AB16" i="2"/>
  <c r="AB14" i="2" s="1"/>
  <c r="AA16" i="2"/>
  <c r="Z16" i="2"/>
  <c r="Z14" i="2" s="1"/>
  <c r="Y16" i="2"/>
  <c r="X16" i="2"/>
  <c r="X14" i="2" s="1"/>
  <c r="W16" i="2"/>
  <c r="V16" i="2"/>
  <c r="V14" i="2" s="1"/>
  <c r="U16" i="2"/>
  <c r="T16" i="2"/>
  <c r="T14" i="2" s="1"/>
  <c r="S16" i="2"/>
  <c r="S14" i="2" s="1"/>
  <c r="R16" i="2"/>
  <c r="R14" i="2" s="1"/>
  <c r="Q16" i="2"/>
  <c r="P16" i="2"/>
  <c r="P14" i="2" s="1"/>
  <c r="O16" i="2"/>
  <c r="O14" i="2" s="1"/>
  <c r="N16" i="2"/>
  <c r="N14" i="2" s="1"/>
  <c r="M16" i="2"/>
  <c r="L16" i="2"/>
  <c r="K16" i="2"/>
  <c r="K14" i="2" s="1"/>
  <c r="J16" i="2"/>
  <c r="J14" i="2" s="1"/>
  <c r="I16" i="2"/>
  <c r="H16" i="2"/>
  <c r="H14" i="2" s="1"/>
  <c r="BI46" i="2" s="1"/>
  <c r="G16" i="2"/>
  <c r="G14" i="2" s="1"/>
  <c r="F16" i="2"/>
  <c r="F14" i="2" s="1"/>
  <c r="E16" i="2"/>
  <c r="BK15" i="2"/>
  <c r="BJ15" i="2"/>
  <c r="BI15" i="2"/>
  <c r="BH15" i="2"/>
  <c r="BG15" i="2"/>
  <c r="BF15" i="2"/>
  <c r="BE15" i="2"/>
  <c r="BD15" i="2"/>
  <c r="BC15" i="2"/>
  <c r="BB15" i="2"/>
  <c r="BA15" i="2"/>
  <c r="AZ15" i="2"/>
  <c r="AY15" i="2"/>
  <c r="AX15" i="2"/>
  <c r="AW15" i="2"/>
  <c r="AV15" i="2"/>
  <c r="AU15" i="2"/>
  <c r="D15" i="2"/>
  <c r="AW40" i="2" s="1"/>
  <c r="BK14" i="2"/>
  <c r="BJ14" i="2"/>
  <c r="BI14" i="2"/>
  <c r="BH14" i="2"/>
  <c r="D14" i="2"/>
  <c r="BL13" i="2"/>
  <c r="BK13" i="2"/>
  <c r="BJ13" i="2"/>
  <c r="BI13" i="2"/>
  <c r="BH13" i="2"/>
  <c r="BG13" i="2"/>
  <c r="BF13" i="2"/>
  <c r="BC13" i="2"/>
  <c r="BA13" i="2"/>
  <c r="D13" i="2"/>
  <c r="AU40" i="2" s="1"/>
  <c r="AN69" i="3" l="1"/>
  <c r="AN68" i="19"/>
  <c r="AN69" i="19" s="1"/>
  <c r="AN68" i="17"/>
  <c r="AN69" i="17" s="1"/>
  <c r="AN68" i="15"/>
  <c r="AN69" i="15" s="1"/>
  <c r="AN68" i="13"/>
  <c r="AN69" i="13" s="1"/>
  <c r="AN68" i="11"/>
  <c r="AN69" i="11" s="1"/>
  <c r="AN68" i="9"/>
  <c r="AN69" i="9" s="1"/>
  <c r="AN68" i="7"/>
  <c r="AN69" i="7" s="1"/>
  <c r="AN68" i="5"/>
  <c r="AN69" i="5" s="1"/>
  <c r="L68" i="19"/>
  <c r="L69" i="19" s="1"/>
  <c r="L68" i="17"/>
  <c r="L69" i="17" s="1"/>
  <c r="L68" i="15"/>
  <c r="L69" i="15" s="1"/>
  <c r="L68" i="11"/>
  <c r="L69" i="11" s="1"/>
  <c r="L68" i="13"/>
  <c r="L69" i="13" s="1"/>
  <c r="L68" i="9"/>
  <c r="L69" i="9" s="1"/>
  <c r="L68" i="7"/>
  <c r="L69" i="7" s="1"/>
  <c r="L68" i="5"/>
  <c r="L69" i="5" s="1"/>
  <c r="L69" i="3"/>
  <c r="AB69" i="3"/>
  <c r="AB68" i="19"/>
  <c r="AB69" i="19" s="1"/>
  <c r="AB68" i="17"/>
  <c r="AB69" i="17" s="1"/>
  <c r="AB68" i="15"/>
  <c r="AB69" i="15" s="1"/>
  <c r="AB68" i="13"/>
  <c r="AB69" i="13" s="1"/>
  <c r="AB68" i="11"/>
  <c r="AB69" i="11" s="1"/>
  <c r="AB68" i="9"/>
  <c r="AB69" i="9" s="1"/>
  <c r="AB68" i="7"/>
  <c r="AB69" i="7" s="1"/>
  <c r="AB68" i="5"/>
  <c r="AB69" i="5" s="1"/>
  <c r="AL14" i="2"/>
  <c r="AV54" i="2" s="1"/>
  <c r="BE19" i="2"/>
  <c r="AA14" i="2"/>
  <c r="L35" i="2"/>
  <c r="L14" i="2"/>
  <c r="AY36" i="2"/>
  <c r="BC36" i="2"/>
  <c r="AX37" i="2"/>
  <c r="AW38" i="2"/>
  <c r="BL39" i="2"/>
  <c r="BJ42" i="2"/>
  <c r="AW44" i="2"/>
  <c r="AZ50" i="2"/>
  <c r="BC62" i="2"/>
  <c r="BE39" i="3"/>
  <c r="AK68" i="3"/>
  <c r="AK35" i="19"/>
  <c r="AK35" i="17"/>
  <c r="AK35" i="15"/>
  <c r="AK35" i="13"/>
  <c r="AK35" i="11"/>
  <c r="AK35" i="9"/>
  <c r="AK35" i="7"/>
  <c r="AK35" i="5"/>
  <c r="U68" i="3"/>
  <c r="U35" i="19"/>
  <c r="U35" i="17"/>
  <c r="U35" i="15"/>
  <c r="U35" i="13"/>
  <c r="U35" i="11"/>
  <c r="U35" i="9"/>
  <c r="U35" i="5"/>
  <c r="U35" i="7"/>
  <c r="BN67" i="3"/>
  <c r="AL69" i="3"/>
  <c r="AL68" i="19"/>
  <c r="AL69" i="19" s="1"/>
  <c r="AL68" i="17"/>
  <c r="AL69" i="17" s="1"/>
  <c r="AL68" i="15"/>
  <c r="AL69" i="15" s="1"/>
  <c r="AL68" i="13"/>
  <c r="AL69" i="13" s="1"/>
  <c r="AL68" i="11"/>
  <c r="AL69" i="11" s="1"/>
  <c r="AL68" i="9"/>
  <c r="AL69" i="9" s="1"/>
  <c r="AL68" i="7"/>
  <c r="AL69" i="7" s="1"/>
  <c r="AL68" i="5"/>
  <c r="AL69" i="5" s="1"/>
  <c r="J69" i="3"/>
  <c r="J68" i="19"/>
  <c r="J69" i="19" s="1"/>
  <c r="J68" i="17"/>
  <c r="J69" i="17" s="1"/>
  <c r="J68" i="15"/>
  <c r="J69" i="15" s="1"/>
  <c r="J68" i="13"/>
  <c r="J69" i="13" s="1"/>
  <c r="J68" i="11"/>
  <c r="J69" i="11" s="1"/>
  <c r="J68" i="9"/>
  <c r="J69" i="9" s="1"/>
  <c r="J68" i="5"/>
  <c r="J69" i="5" s="1"/>
  <c r="J68" i="7"/>
  <c r="J69" i="7" s="1"/>
  <c r="AO69" i="3"/>
  <c r="AO68" i="19"/>
  <c r="AO69" i="19" s="1"/>
  <c r="AO68" i="17"/>
  <c r="AO69" i="17" s="1"/>
  <c r="AO68" i="15"/>
  <c r="AO69" i="15" s="1"/>
  <c r="AO68" i="13"/>
  <c r="AO69" i="13" s="1"/>
  <c r="AO68" i="11"/>
  <c r="AO69" i="11" s="1"/>
  <c r="AO68" i="9"/>
  <c r="AO69" i="9" s="1"/>
  <c r="AO68" i="7"/>
  <c r="AO69" i="7" s="1"/>
  <c r="AO68" i="5"/>
  <c r="AO69" i="5" s="1"/>
  <c r="AI69" i="3"/>
  <c r="AI68" i="19"/>
  <c r="AI69" i="19" s="1"/>
  <c r="AI68" i="17"/>
  <c r="AI69" i="17" s="1"/>
  <c r="AI68" i="15"/>
  <c r="AI69" i="15" s="1"/>
  <c r="AI68" i="13"/>
  <c r="AI69" i="13" s="1"/>
  <c r="AI68" i="11"/>
  <c r="AI69" i="11" s="1"/>
  <c r="AI68" i="9"/>
  <c r="AI69" i="9" s="1"/>
  <c r="AI68" i="7"/>
  <c r="AI69" i="7" s="1"/>
  <c r="AI68" i="5"/>
  <c r="AI69" i="5" s="1"/>
  <c r="G35" i="19"/>
  <c r="G35" i="17"/>
  <c r="G35" i="15"/>
  <c r="G35" i="13"/>
  <c r="G35" i="11"/>
  <c r="G35" i="9"/>
  <c r="G35" i="5"/>
  <c r="G35" i="7"/>
  <c r="AJ69" i="3"/>
  <c r="AJ68" i="19"/>
  <c r="AJ69" i="19" s="1"/>
  <c r="AJ68" i="17"/>
  <c r="AJ69" i="17" s="1"/>
  <c r="AJ68" i="15"/>
  <c r="AJ69" i="15" s="1"/>
  <c r="AJ68" i="13"/>
  <c r="AJ69" i="13" s="1"/>
  <c r="AJ68" i="11"/>
  <c r="AJ69" i="11" s="1"/>
  <c r="AJ68" i="9"/>
  <c r="AJ69" i="9" s="1"/>
  <c r="AJ68" i="7"/>
  <c r="AJ69" i="7" s="1"/>
  <c r="AJ68" i="5"/>
  <c r="AJ69" i="5" s="1"/>
  <c r="AJ35" i="19"/>
  <c r="AJ35" i="17"/>
  <c r="AJ35" i="15"/>
  <c r="AJ35" i="13"/>
  <c r="AJ35" i="11"/>
  <c r="AJ35" i="9"/>
  <c r="AJ35" i="7"/>
  <c r="AJ35" i="5"/>
  <c r="BE53" i="3"/>
  <c r="AD14" i="19"/>
  <c r="AD14" i="17"/>
  <c r="AD14" i="15"/>
  <c r="AD14" i="13"/>
  <c r="AD14" i="11"/>
  <c r="AD14" i="9"/>
  <c r="AD14" i="7"/>
  <c r="AD14" i="5"/>
  <c r="R35" i="19"/>
  <c r="R35" i="17"/>
  <c r="R35" i="15"/>
  <c r="R35" i="11"/>
  <c r="R35" i="13"/>
  <c r="R35" i="9"/>
  <c r="R35" i="7"/>
  <c r="R35" i="5"/>
  <c r="H14" i="19"/>
  <c r="H14" i="17"/>
  <c r="H14" i="15"/>
  <c r="H14" i="13"/>
  <c r="H14" i="9"/>
  <c r="H14" i="11"/>
  <c r="H14" i="5"/>
  <c r="H14" i="7"/>
  <c r="AN14" i="19"/>
  <c r="AN14" i="17"/>
  <c r="AN14" i="15"/>
  <c r="AN14" i="13"/>
  <c r="AN14" i="11"/>
  <c r="AN14" i="9"/>
  <c r="AN14" i="7"/>
  <c r="AN14" i="5"/>
  <c r="AF14" i="19"/>
  <c r="AF14" i="17"/>
  <c r="AF14" i="15"/>
  <c r="AF14" i="13"/>
  <c r="AF14" i="11"/>
  <c r="AF14" i="9"/>
  <c r="AF14" i="7"/>
  <c r="AF14" i="5"/>
  <c r="T35" i="19"/>
  <c r="T35" i="17"/>
  <c r="T35" i="15"/>
  <c r="T35" i="13"/>
  <c r="T35" i="11"/>
  <c r="T35" i="9"/>
  <c r="T35" i="7"/>
  <c r="T35" i="5"/>
  <c r="D14" i="3"/>
  <c r="AZ14" i="3" s="1"/>
  <c r="P14" i="19"/>
  <c r="P14" i="17"/>
  <c r="P14" i="15"/>
  <c r="P14" i="13"/>
  <c r="P14" i="11"/>
  <c r="P14" i="9"/>
  <c r="P14" i="5"/>
  <c r="P14" i="7"/>
  <c r="AZ35" i="3"/>
  <c r="AW64" i="7"/>
  <c r="D64" i="7"/>
  <c r="BK64" i="7" s="1"/>
  <c r="BI62" i="7"/>
  <c r="BC63" i="7"/>
  <c r="D64" i="15"/>
  <c r="BK64" i="15" s="1"/>
  <c r="BC63" i="15"/>
  <c r="BH62" i="7"/>
  <c r="AW63" i="7"/>
  <c r="BH62" i="15"/>
  <c r="AW63" i="15"/>
  <c r="AZ46" i="7"/>
  <c r="AZ46" i="15"/>
  <c r="AU45" i="5"/>
  <c r="AU45" i="13"/>
  <c r="BB44" i="11"/>
  <c r="BB44" i="19"/>
  <c r="BI37" i="5"/>
  <c r="BH38" i="5"/>
  <c r="BH38" i="13"/>
  <c r="BI37" i="13"/>
  <c r="BE37" i="5"/>
  <c r="BD38" i="5"/>
  <c r="BD38" i="13"/>
  <c r="BE37" i="13"/>
  <c r="BA37" i="5"/>
  <c r="AZ38" i="5"/>
  <c r="AZ38" i="13"/>
  <c r="BA37" i="13"/>
  <c r="D42" i="5"/>
  <c r="BJ39" i="5" s="1"/>
  <c r="AW38" i="5"/>
  <c r="AX37" i="5"/>
  <c r="BG39" i="5"/>
  <c r="D42" i="13"/>
  <c r="BJ39" i="13" s="1"/>
  <c r="AW38" i="13"/>
  <c r="AX37" i="13"/>
  <c r="BG39" i="13"/>
  <c r="BF39" i="5"/>
  <c r="BI36" i="5"/>
  <c r="BF39" i="13"/>
  <c r="BI36" i="13"/>
  <c r="BC34" i="5"/>
  <c r="BC34" i="13"/>
  <c r="AY48" i="5"/>
  <c r="BD33" i="5"/>
  <c r="BG35" i="5"/>
  <c r="BG35" i="13"/>
  <c r="AY48" i="13"/>
  <c r="BD33" i="13"/>
  <c r="BE31" i="11"/>
  <c r="BG32" i="11"/>
  <c r="BE31" i="19"/>
  <c r="D32" i="11"/>
  <c r="BH32" i="11" s="1"/>
  <c r="BK30" i="11"/>
  <c r="BD32" i="11"/>
  <c r="BB69" i="11"/>
  <c r="D32" i="19"/>
  <c r="BH32" i="19" s="1"/>
  <c r="BK30" i="19"/>
  <c r="BD32" i="19"/>
  <c r="BB69" i="19"/>
  <c r="BE30" i="11"/>
  <c r="BA69" i="11"/>
  <c r="BC32" i="11"/>
  <c r="BE30" i="19"/>
  <c r="BC32" i="19"/>
  <c r="BA69" i="19"/>
  <c r="AV29" i="11"/>
  <c r="AV29" i="19"/>
  <c r="BG47" i="7"/>
  <c r="AZ28" i="7"/>
  <c r="BB30" i="7"/>
  <c r="BG47" i="15"/>
  <c r="AZ28" i="15"/>
  <c r="BB30" i="15"/>
  <c r="BF26" i="11"/>
  <c r="BF26" i="19"/>
  <c r="BD47" i="7"/>
  <c r="BJ25" i="7"/>
  <c r="AV28" i="7"/>
  <c r="BD47" i="15"/>
  <c r="BJ25" i="15"/>
  <c r="AV28" i="15"/>
  <c r="AU22" i="9"/>
  <c r="AU22" i="17"/>
  <c r="BA21" i="9"/>
  <c r="D20" i="9"/>
  <c r="BJ22" i="9" s="1"/>
  <c r="BA66" i="9"/>
  <c r="BA21" i="19"/>
  <c r="D20" i="19"/>
  <c r="BK22" i="19" s="1"/>
  <c r="BA66" i="19"/>
  <c r="AU21" i="9"/>
  <c r="AZ66" i="9"/>
  <c r="AU21" i="17"/>
  <c r="AX20" i="5"/>
  <c r="AU54" i="5"/>
  <c r="AY18" i="5"/>
  <c r="AY18" i="13"/>
  <c r="AX20" i="13"/>
  <c r="AU54" i="13"/>
  <c r="BC19" i="5"/>
  <c r="BC19" i="13"/>
  <c r="Y14" i="19"/>
  <c r="Y14" i="17"/>
  <c r="Y14" i="15"/>
  <c r="Y14" i="13"/>
  <c r="AZ53" i="13" s="1"/>
  <c r="Y14" i="11"/>
  <c r="Y14" i="9"/>
  <c r="Y14" i="7"/>
  <c r="Y14" i="5"/>
  <c r="AZ53" i="5" s="1"/>
  <c r="AV19" i="11"/>
  <c r="AV19" i="19"/>
  <c r="BA45" i="5"/>
  <c r="BA45" i="13"/>
  <c r="BI48" i="5"/>
  <c r="BG46" i="5"/>
  <c r="BE44" i="5"/>
  <c r="BE44" i="13"/>
  <c r="BI48" i="13"/>
  <c r="BG46" i="13"/>
  <c r="BG38" i="11"/>
  <c r="BH37" i="11"/>
  <c r="BH37" i="19"/>
  <c r="BG38" i="19"/>
  <c r="BC38" i="11"/>
  <c r="BD37" i="11"/>
  <c r="BD37" i="19"/>
  <c r="BC38" i="19"/>
  <c r="AW37" i="11"/>
  <c r="AV38" i="11"/>
  <c r="AW37" i="19"/>
  <c r="AV38" i="19"/>
  <c r="D38" i="11"/>
  <c r="BC41" i="11" s="1"/>
  <c r="BI33" i="11"/>
  <c r="BB35" i="11"/>
  <c r="D38" i="19"/>
  <c r="BC41" i="19" s="1"/>
  <c r="BI33" i="19"/>
  <c r="BA35" i="11"/>
  <c r="BC33" i="11"/>
  <c r="BA35" i="19"/>
  <c r="BC33" i="19"/>
  <c r="AY29" i="7"/>
  <c r="AY29" i="15"/>
  <c r="D29" i="7"/>
  <c r="BK40" i="7" s="1"/>
  <c r="BE28" i="7"/>
  <c r="BE28" i="15"/>
  <c r="D29" i="15"/>
  <c r="BE68" i="15" s="1"/>
  <c r="AW30" i="15"/>
  <c r="AY28" i="7"/>
  <c r="AV30" i="7"/>
  <c r="AY28" i="15"/>
  <c r="AV30" i="15"/>
  <c r="BF68" i="15"/>
  <c r="BI26" i="13"/>
  <c r="D26" i="9"/>
  <c r="AU28" i="9" s="1"/>
  <c r="BL67" i="9"/>
  <c r="AX26" i="9"/>
  <c r="D26" i="17"/>
  <c r="AU28" i="17" s="1"/>
  <c r="AX26" i="17"/>
  <c r="BI25" i="9"/>
  <c r="BG27" i="9"/>
  <c r="BI25" i="17"/>
  <c r="BG27" i="17"/>
  <c r="AX25" i="7"/>
  <c r="AX25" i="15"/>
  <c r="BJ23" i="5"/>
  <c r="BJ23" i="13"/>
  <c r="AZ23" i="11"/>
  <c r="AZ23" i="19"/>
  <c r="AZ20" i="7"/>
  <c r="AZ20" i="15"/>
  <c r="AW20" i="7"/>
  <c r="AW20" i="15"/>
  <c r="BK17" i="7"/>
  <c r="BG53" i="7"/>
  <c r="BJ19" i="7"/>
  <c r="BJ19" i="15"/>
  <c r="BG53" i="15"/>
  <c r="BK17" i="15"/>
  <c r="BF19" i="7"/>
  <c r="BF19" i="15"/>
  <c r="BB19" i="7"/>
  <c r="BB19" i="15"/>
  <c r="AX19" i="7"/>
  <c r="AX19" i="15"/>
  <c r="AU19" i="7"/>
  <c r="BI52" i="7"/>
  <c r="AV17" i="7"/>
  <c r="AU19" i="15"/>
  <c r="BI52" i="15"/>
  <c r="AV17" i="15"/>
  <c r="BH18" i="5"/>
  <c r="BI16" i="5"/>
  <c r="BH18" i="13"/>
  <c r="BC52" i="5"/>
  <c r="BI20" i="5"/>
  <c r="BF18" i="5"/>
  <c r="BK46" i="5"/>
  <c r="BG16" i="5"/>
  <c r="BF18" i="13"/>
  <c r="BC52" i="13"/>
  <c r="BI20" i="13"/>
  <c r="BK46" i="13"/>
  <c r="AO14" i="19"/>
  <c r="AO14" i="17"/>
  <c r="AO14" i="15"/>
  <c r="AO14" i="13"/>
  <c r="AO14" i="11"/>
  <c r="AO14" i="9"/>
  <c r="AO14" i="7"/>
  <c r="AO14" i="5"/>
  <c r="BE19" i="9"/>
  <c r="BB53" i="9"/>
  <c r="BF17" i="9"/>
  <c r="BE19" i="17"/>
  <c r="BB53" i="17"/>
  <c r="BF17" i="17"/>
  <c r="BA19" i="7"/>
  <c r="BA19" i="15"/>
  <c r="D16" i="5"/>
  <c r="BK18" i="5"/>
  <c r="AU17" i="5"/>
  <c r="BH52" i="5"/>
  <c r="BD20" i="5"/>
  <c r="BH52" i="13"/>
  <c r="BK18" i="13"/>
  <c r="AU17" i="13"/>
  <c r="D16" i="13"/>
  <c r="O35" i="17"/>
  <c r="O35" i="19"/>
  <c r="O35" i="15"/>
  <c r="O35" i="13"/>
  <c r="O35" i="11"/>
  <c r="O35" i="9"/>
  <c r="O35" i="5"/>
  <c r="O35" i="7"/>
  <c r="BE18" i="11"/>
  <c r="BE18" i="19"/>
  <c r="BJ64" i="9"/>
  <c r="BJ64" i="17"/>
  <c r="AU43" i="17"/>
  <c r="BJ62" i="7"/>
  <c r="BE63" i="7"/>
  <c r="BE63" i="15"/>
  <c r="BJ62" i="15"/>
  <c r="BG62" i="7"/>
  <c r="AU63" i="7"/>
  <c r="BG62" i="15"/>
  <c r="AU63" i="15"/>
  <c r="BD45" i="5"/>
  <c r="BD45" i="13"/>
  <c r="D48" i="9"/>
  <c r="BC46" i="9" s="1"/>
  <c r="BJ44" i="9"/>
  <c r="BJ44" i="17"/>
  <c r="D48" i="17"/>
  <c r="BC46" i="17" s="1"/>
  <c r="BD44" i="7"/>
  <c r="BD44" i="15"/>
  <c r="BD39" i="7"/>
  <c r="BK39" i="7"/>
  <c r="BD39" i="15"/>
  <c r="BG41" i="15"/>
  <c r="BJ38" i="11"/>
  <c r="BK37" i="11"/>
  <c r="BJ38" i="19"/>
  <c r="BK37" i="19"/>
  <c r="BF38" i="11"/>
  <c r="BG37" i="11"/>
  <c r="BF38" i="19"/>
  <c r="BG37" i="19"/>
  <c r="BB38" i="11"/>
  <c r="BC37" i="11"/>
  <c r="BB38" i="19"/>
  <c r="BC37" i="19"/>
  <c r="AZ37" i="11"/>
  <c r="AY38" i="11"/>
  <c r="AZ37" i="19"/>
  <c r="AY38" i="19"/>
  <c r="AU38" i="11"/>
  <c r="AV37" i="11"/>
  <c r="AV37" i="19"/>
  <c r="AU38" i="19"/>
  <c r="BG36" i="11"/>
  <c r="BG36" i="17"/>
  <c r="AY35" i="9"/>
  <c r="AY35" i="17"/>
  <c r="BA32" i="5"/>
  <c r="BA32" i="13"/>
  <c r="AW41" i="13"/>
  <c r="AV31" i="11"/>
  <c r="BE32" i="11"/>
  <c r="BC69" i="11"/>
  <c r="AV31" i="19"/>
  <c r="BE32" i="19"/>
  <c r="BC69" i="19"/>
  <c r="BC30" i="11"/>
  <c r="BB32" i="11"/>
  <c r="AZ69" i="11"/>
  <c r="BC30" i="19"/>
  <c r="AZ69" i="19"/>
  <c r="BB32" i="19"/>
  <c r="AY24" i="9"/>
  <c r="AY24" i="17"/>
  <c r="BA47" i="5"/>
  <c r="BF25" i="5"/>
  <c r="BC23" i="5"/>
  <c r="BA47" i="13"/>
  <c r="BC23" i="13"/>
  <c r="BF25" i="13"/>
  <c r="BH22" i="11"/>
  <c r="AX23" i="11"/>
  <c r="BH22" i="19"/>
  <c r="AX23" i="19"/>
  <c r="BB40" i="19"/>
  <c r="BC21" i="7"/>
  <c r="BC21" i="15"/>
  <c r="BJ20" i="7"/>
  <c r="BJ20" i="15"/>
  <c r="AV20" i="5"/>
  <c r="AW18" i="5"/>
  <c r="BJ53" i="5"/>
  <c r="AW18" i="13"/>
  <c r="AV20" i="13"/>
  <c r="BJ53" i="13"/>
  <c r="AI35" i="19"/>
  <c r="AI35" i="17"/>
  <c r="AI35" i="15"/>
  <c r="AI35" i="13"/>
  <c r="AI35" i="11"/>
  <c r="AI35" i="9"/>
  <c r="AI35" i="7"/>
  <c r="AI35" i="5"/>
  <c r="BI19" i="11"/>
  <c r="BF53" i="11"/>
  <c r="BJ17" i="11"/>
  <c r="BI19" i="19"/>
  <c r="BF53" i="19"/>
  <c r="BJ17" i="19"/>
  <c r="AW19" i="9"/>
  <c r="AX17" i="9"/>
  <c r="AW19" i="17"/>
  <c r="AX17" i="17"/>
  <c r="BG18" i="7"/>
  <c r="BG18" i="15"/>
  <c r="D14" i="5"/>
  <c r="AW14" i="5"/>
  <c r="D14" i="13"/>
  <c r="AW14" i="13"/>
  <c r="BK62" i="7"/>
  <c r="BK63" i="7"/>
  <c r="BK62" i="15"/>
  <c r="BK63" i="15"/>
  <c r="BH49" i="5"/>
  <c r="AX63" i="5"/>
  <c r="AX63" i="13"/>
  <c r="BH49" i="13"/>
  <c r="AU43" i="3"/>
  <c r="BH62" i="3"/>
  <c r="BJ37" i="7"/>
  <c r="BI38" i="7"/>
  <c r="BI38" i="15"/>
  <c r="BJ37" i="15"/>
  <c r="BF37" i="7"/>
  <c r="BE38" i="7"/>
  <c r="AU37" i="7"/>
  <c r="BE38" i="15"/>
  <c r="AU37" i="15"/>
  <c r="BF37" i="15"/>
  <c r="BB37" i="7"/>
  <c r="BA38" i="7"/>
  <c r="BA38" i="15"/>
  <c r="BB37" i="15"/>
  <c r="AX38" i="7"/>
  <c r="AY37" i="7"/>
  <c r="AX38" i="15"/>
  <c r="AY37" i="15"/>
  <c r="BL39" i="7"/>
  <c r="BJ36" i="7"/>
  <c r="BC48" i="7"/>
  <c r="BL39" i="15"/>
  <c r="BJ36" i="15"/>
  <c r="BC48" i="15"/>
  <c r="BD35" i="11"/>
  <c r="AZ34" i="11"/>
  <c r="BL13" i="11"/>
  <c r="AZ34" i="19"/>
  <c r="BL13" i="19"/>
  <c r="BD35" i="19"/>
  <c r="BC35" i="11"/>
  <c r="BK33" i="11"/>
  <c r="BK33" i="19"/>
  <c r="BC35" i="19"/>
  <c r="AZ35" i="11"/>
  <c r="BA33" i="11"/>
  <c r="BA33" i="19"/>
  <c r="AZ35" i="19"/>
  <c r="BB31" i="7"/>
  <c r="BB31" i="15"/>
  <c r="BJ47" i="9"/>
  <c r="BF30" i="9"/>
  <c r="BI32" i="9"/>
  <c r="BJ47" i="17"/>
  <c r="BF30" i="17"/>
  <c r="BI32" i="17"/>
  <c r="BL29" i="9"/>
  <c r="BL29" i="17"/>
  <c r="BA30" i="17"/>
  <c r="BG28" i="9"/>
  <c r="BH68" i="9"/>
  <c r="BG28" i="17"/>
  <c r="BH68" i="17"/>
  <c r="AW28" i="9"/>
  <c r="AU30" i="9"/>
  <c r="BE68" i="17"/>
  <c r="AW28" i="17"/>
  <c r="AU30" i="17"/>
  <c r="BH40" i="9"/>
  <c r="BE27" i="9"/>
  <c r="BE27" i="17"/>
  <c r="BH40" i="17"/>
  <c r="AZ26" i="11"/>
  <c r="AZ26" i="19"/>
  <c r="BG25" i="11"/>
  <c r="BG25" i="19"/>
  <c r="D23" i="5"/>
  <c r="BD25" i="5" s="1"/>
  <c r="BH23" i="5"/>
  <c r="D23" i="13"/>
  <c r="BD25" i="13" s="1"/>
  <c r="BH23" i="13"/>
  <c r="BB23" i="11"/>
  <c r="BB23" i="19"/>
  <c r="BI21" i="11"/>
  <c r="AV23" i="11"/>
  <c r="BI21" i="19"/>
  <c r="BC66" i="19"/>
  <c r="AV23" i="19"/>
  <c r="AV21" i="7"/>
  <c r="AY23" i="7"/>
  <c r="AX47" i="7"/>
  <c r="AX47" i="15"/>
  <c r="AV21" i="15"/>
  <c r="AY23" i="15"/>
  <c r="AY20" i="5"/>
  <c r="AY20" i="13"/>
  <c r="AU20" i="5"/>
  <c r="AU20" i="13"/>
  <c r="BE53" i="5"/>
  <c r="BH19" i="5"/>
  <c r="BI17" i="5"/>
  <c r="BE53" i="13"/>
  <c r="BH19" i="13"/>
  <c r="BI17" i="13"/>
  <c r="BD19" i="5"/>
  <c r="BD19" i="13"/>
  <c r="AZ19" i="5"/>
  <c r="AZ19" i="13"/>
  <c r="BJ18" i="5"/>
  <c r="BJ18" i="13"/>
  <c r="BD18" i="5"/>
  <c r="BD18" i="13"/>
  <c r="AS14" i="19"/>
  <c r="AS14" i="17"/>
  <c r="AS14" i="15"/>
  <c r="AS14" i="13"/>
  <c r="AS14" i="11"/>
  <c r="AS14" i="9"/>
  <c r="AS14" i="7"/>
  <c r="AS14" i="5"/>
  <c r="BA20" i="7"/>
  <c r="BA20" i="15"/>
  <c r="BK19" i="5"/>
  <c r="AU18" i="5"/>
  <c r="BK19" i="13"/>
  <c r="BH53" i="13"/>
  <c r="BG19" i="5"/>
  <c r="BG19" i="13"/>
  <c r="AY19" i="5"/>
  <c r="AY19" i="13"/>
  <c r="U14" i="19"/>
  <c r="U14" i="17"/>
  <c r="U14" i="15"/>
  <c r="AZ17" i="15" s="1"/>
  <c r="U14" i="13"/>
  <c r="AZ17" i="13" s="1"/>
  <c r="U14" i="11"/>
  <c r="U14" i="9"/>
  <c r="U14" i="7"/>
  <c r="U14" i="5"/>
  <c r="AV53" i="5" s="1"/>
  <c r="BI18" i="11"/>
  <c r="BI18" i="19"/>
  <c r="BC18" i="9"/>
  <c r="BB20" i="9"/>
  <c r="BC18" i="17"/>
  <c r="AZ52" i="17"/>
  <c r="BE13" i="2"/>
  <c r="E14" i="2"/>
  <c r="I14" i="2"/>
  <c r="BM13" i="2" s="1"/>
  <c r="M14" i="2"/>
  <c r="Q14" i="2"/>
  <c r="U14" i="2"/>
  <c r="BC19" i="2"/>
  <c r="Y14" i="2"/>
  <c r="BG19" i="2"/>
  <c r="AC14" i="2"/>
  <c r="BK19" i="2"/>
  <c r="AG14" i="2"/>
  <c r="AX20" i="2"/>
  <c r="AK14" i="2"/>
  <c r="AO14" i="2"/>
  <c r="AS14" i="2"/>
  <c r="BD13" i="2" s="1"/>
  <c r="D26" i="2"/>
  <c r="AZ36" i="2"/>
  <c r="BD36" i="2"/>
  <c r="BG42" i="2"/>
  <c r="AX44" i="2"/>
  <c r="AU50" i="2"/>
  <c r="BK39" i="3"/>
  <c r="AG68" i="3"/>
  <c r="AG35" i="19"/>
  <c r="AG35" i="17"/>
  <c r="AG35" i="15"/>
  <c r="AG35" i="13"/>
  <c r="AG35" i="11"/>
  <c r="AG35" i="9"/>
  <c r="AG35" i="7"/>
  <c r="AG35" i="5"/>
  <c r="S68" i="3"/>
  <c r="S35" i="19"/>
  <c r="S35" i="17"/>
  <c r="S35" i="15"/>
  <c r="S35" i="13"/>
  <c r="S35" i="11"/>
  <c r="S35" i="9"/>
  <c r="S35" i="5"/>
  <c r="S35" i="7"/>
  <c r="AH69" i="3"/>
  <c r="AH68" i="19"/>
  <c r="AH69" i="19" s="1"/>
  <c r="AH68" i="17"/>
  <c r="AH69" i="17" s="1"/>
  <c r="AH68" i="15"/>
  <c r="AH69" i="15" s="1"/>
  <c r="AH68" i="13"/>
  <c r="AH69" i="13" s="1"/>
  <c r="AH68" i="11"/>
  <c r="AH69" i="11" s="1"/>
  <c r="AH68" i="9"/>
  <c r="AH69" i="9" s="1"/>
  <c r="AH68" i="7"/>
  <c r="AH69" i="7" s="1"/>
  <c r="AH68" i="5"/>
  <c r="AH69" i="5" s="1"/>
  <c r="V69" i="3"/>
  <c r="V68" i="19"/>
  <c r="V69" i="19" s="1"/>
  <c r="V68" i="17"/>
  <c r="V69" i="17" s="1"/>
  <c r="V68" i="15"/>
  <c r="V69" i="15" s="1"/>
  <c r="V68" i="13"/>
  <c r="V69" i="13" s="1"/>
  <c r="V68" i="11"/>
  <c r="V69" i="11" s="1"/>
  <c r="V68" i="9"/>
  <c r="V69" i="9" s="1"/>
  <c r="V68" i="5"/>
  <c r="V69" i="5" s="1"/>
  <c r="V68" i="7"/>
  <c r="V69" i="7" s="1"/>
  <c r="BI27" i="3"/>
  <c r="AM69" i="3"/>
  <c r="AM68" i="19"/>
  <c r="AM69" i="19" s="1"/>
  <c r="AM68" i="17"/>
  <c r="AM69" i="17" s="1"/>
  <c r="AM68" i="15"/>
  <c r="AM69" i="15" s="1"/>
  <c r="AM68" i="13"/>
  <c r="AM69" i="13" s="1"/>
  <c r="AM68" i="11"/>
  <c r="AM69" i="11" s="1"/>
  <c r="AM68" i="9"/>
  <c r="AM69" i="9" s="1"/>
  <c r="AM68" i="7"/>
  <c r="AM69" i="7" s="1"/>
  <c r="AM68" i="5"/>
  <c r="AM69" i="5" s="1"/>
  <c r="K68" i="3"/>
  <c r="K35" i="19"/>
  <c r="K35" i="17"/>
  <c r="K35" i="15"/>
  <c r="K35" i="13"/>
  <c r="K35" i="11"/>
  <c r="K35" i="9"/>
  <c r="K35" i="5"/>
  <c r="K35" i="7"/>
  <c r="T69" i="3"/>
  <c r="T68" i="19"/>
  <c r="T69" i="19" s="1"/>
  <c r="T68" i="17"/>
  <c r="T69" i="17" s="1"/>
  <c r="T68" i="15"/>
  <c r="T69" i="15" s="1"/>
  <c r="T68" i="13"/>
  <c r="T69" i="13" s="1"/>
  <c r="T68" i="11"/>
  <c r="T69" i="11" s="1"/>
  <c r="T68" i="9"/>
  <c r="T69" i="9" s="1"/>
  <c r="T68" i="7"/>
  <c r="T69" i="7" s="1"/>
  <c r="T68" i="5"/>
  <c r="T69" i="5" s="1"/>
  <c r="BK53" i="3"/>
  <c r="AJ14" i="19"/>
  <c r="AJ14" i="17"/>
  <c r="AX18" i="17" s="1"/>
  <c r="AJ14" i="15"/>
  <c r="BK53" i="15" s="1"/>
  <c r="AJ14" i="13"/>
  <c r="AJ14" i="11"/>
  <c r="AJ14" i="9"/>
  <c r="AX18" i="9" s="1"/>
  <c r="AJ14" i="7"/>
  <c r="AX18" i="7" s="1"/>
  <c r="AJ14" i="5"/>
  <c r="V35" i="19"/>
  <c r="V35" i="17"/>
  <c r="V35" i="15"/>
  <c r="V35" i="13"/>
  <c r="V35" i="11"/>
  <c r="V35" i="9"/>
  <c r="V35" i="7"/>
  <c r="V35" i="5"/>
  <c r="R14" i="19"/>
  <c r="R14" i="17"/>
  <c r="R14" i="15"/>
  <c r="R14" i="13"/>
  <c r="R14" i="11"/>
  <c r="R14" i="9"/>
  <c r="R14" i="7"/>
  <c r="R14" i="5"/>
  <c r="L14" i="19"/>
  <c r="L14" i="17"/>
  <c r="BE52" i="17" s="1"/>
  <c r="L14" i="15"/>
  <c r="L14" i="13"/>
  <c r="BI16" i="13" s="1"/>
  <c r="L14" i="11"/>
  <c r="L14" i="9"/>
  <c r="BI16" i="9" s="1"/>
  <c r="L14" i="5"/>
  <c r="BE52" i="5" s="1"/>
  <c r="L14" i="7"/>
  <c r="BE52" i="7" s="1"/>
  <c r="AP35" i="19"/>
  <c r="AP35" i="17"/>
  <c r="AP35" i="15"/>
  <c r="AP35" i="13"/>
  <c r="AP35" i="11"/>
  <c r="AP35" i="9"/>
  <c r="AP35" i="7"/>
  <c r="AP35" i="5"/>
  <c r="AL35" i="19"/>
  <c r="AL35" i="17"/>
  <c r="AL35" i="15"/>
  <c r="AL35" i="13"/>
  <c r="AL35" i="11"/>
  <c r="AL35" i="9"/>
  <c r="AL35" i="7"/>
  <c r="AL35" i="5"/>
  <c r="X35" i="19"/>
  <c r="X35" i="17"/>
  <c r="X35" i="15"/>
  <c r="X35" i="13"/>
  <c r="X35" i="11"/>
  <c r="X35" i="9"/>
  <c r="X35" i="5"/>
  <c r="X35" i="7"/>
  <c r="AY17" i="3"/>
  <c r="T14" i="19"/>
  <c r="T14" i="17"/>
  <c r="T14" i="15"/>
  <c r="AU53" i="15" s="1"/>
  <c r="T14" i="13"/>
  <c r="AY17" i="13" s="1"/>
  <c r="T14" i="11"/>
  <c r="T14" i="9"/>
  <c r="T14" i="5"/>
  <c r="T14" i="7"/>
  <c r="AY17" i="7" s="1"/>
  <c r="BM13" i="3"/>
  <c r="J14" i="19"/>
  <c r="J14" i="17"/>
  <c r="J14" i="15"/>
  <c r="J14" i="13"/>
  <c r="BM13" i="13" s="1"/>
  <c r="J14" i="11"/>
  <c r="BM13" i="11" s="1"/>
  <c r="J14" i="9"/>
  <c r="BM13" i="9" s="1"/>
  <c r="J14" i="7"/>
  <c r="BM13" i="7" s="1"/>
  <c r="J14" i="5"/>
  <c r="BM13" i="5" s="1"/>
  <c r="F35" i="19"/>
  <c r="F35" i="17"/>
  <c r="F35" i="15"/>
  <c r="F35" i="13"/>
  <c r="F35" i="11"/>
  <c r="F35" i="9"/>
  <c r="F35" i="7"/>
  <c r="F35" i="5"/>
  <c r="BA35" i="3"/>
  <c r="E14" i="19"/>
  <c r="E14" i="17"/>
  <c r="E14" i="15"/>
  <c r="E14" i="13"/>
  <c r="E14" i="11"/>
  <c r="E14" i="9"/>
  <c r="E14" i="5"/>
  <c r="E14" i="7"/>
  <c r="S14" i="17"/>
  <c r="BK52" i="17" s="1"/>
  <c r="S14" i="19"/>
  <c r="S14" i="15"/>
  <c r="S14" i="13"/>
  <c r="S14" i="11"/>
  <c r="BK52" i="11" s="1"/>
  <c r="S14" i="9"/>
  <c r="BK52" i="9" s="1"/>
  <c r="S14" i="7"/>
  <c r="S14" i="5"/>
  <c r="D64" i="9"/>
  <c r="BK64" i="9" s="1"/>
  <c r="BC63" i="9"/>
  <c r="BC63" i="17"/>
  <c r="BI62" i="17"/>
  <c r="D64" i="17"/>
  <c r="BK64" i="17" s="1"/>
  <c r="BH62" i="9"/>
  <c r="AW63" i="9"/>
  <c r="BH62" i="17"/>
  <c r="AW63" i="17"/>
  <c r="AZ46" i="9"/>
  <c r="AZ46" i="17"/>
  <c r="AV42" i="17"/>
  <c r="AU45" i="7"/>
  <c r="AU45" i="15"/>
  <c r="BB44" i="5"/>
  <c r="BB44" i="13"/>
  <c r="BJ39" i="7"/>
  <c r="BH38" i="7"/>
  <c r="BI37" i="7"/>
  <c r="BH38" i="15"/>
  <c r="BI37" i="15"/>
  <c r="BD38" i="7"/>
  <c r="BE37" i="7"/>
  <c r="BD38" i="15"/>
  <c r="BE37" i="15"/>
  <c r="AZ38" i="7"/>
  <c r="BA37" i="7"/>
  <c r="AZ38" i="15"/>
  <c r="BA37" i="15"/>
  <c r="D42" i="7"/>
  <c r="BG41" i="7" s="1"/>
  <c r="AX37" i="7"/>
  <c r="AW38" i="7"/>
  <c r="D42" i="15"/>
  <c r="BI39" i="15" s="1"/>
  <c r="AW38" i="15"/>
  <c r="BG39" i="15"/>
  <c r="AX37" i="15"/>
  <c r="BF39" i="7"/>
  <c r="BI36" i="7"/>
  <c r="BF39" i="15"/>
  <c r="BI36" i="15"/>
  <c r="BC34" i="7"/>
  <c r="BC34" i="15"/>
  <c r="BG35" i="7"/>
  <c r="AY48" i="7"/>
  <c r="BD33" i="7"/>
  <c r="AY48" i="15"/>
  <c r="BG35" i="15"/>
  <c r="BD33" i="15"/>
  <c r="BE31" i="13"/>
  <c r="D32" i="5"/>
  <c r="BG32" i="5" s="1"/>
  <c r="BD32" i="5"/>
  <c r="BK30" i="5"/>
  <c r="BK30" i="13"/>
  <c r="D32" i="13"/>
  <c r="BH32" i="13" s="1"/>
  <c r="BD32" i="13"/>
  <c r="BA69" i="5"/>
  <c r="BE30" i="5"/>
  <c r="BC32" i="5"/>
  <c r="BE30" i="13"/>
  <c r="BA69" i="13"/>
  <c r="BC32" i="13"/>
  <c r="AV29" i="5"/>
  <c r="AV29" i="13"/>
  <c r="BG47" i="9"/>
  <c r="AZ28" i="9"/>
  <c r="BB30" i="9"/>
  <c r="AZ28" i="17"/>
  <c r="BG47" i="17"/>
  <c r="BB30" i="17"/>
  <c r="BF26" i="5"/>
  <c r="BF26" i="13"/>
  <c r="BD47" i="9"/>
  <c r="BJ25" i="9"/>
  <c r="AV28" i="9"/>
  <c r="BD47" i="17"/>
  <c r="BJ25" i="17"/>
  <c r="AV28" i="17"/>
  <c r="AU22" i="11"/>
  <c r="AU22" i="19"/>
  <c r="AW23" i="19"/>
  <c r="BA21" i="11"/>
  <c r="D20" i="11"/>
  <c r="AU23" i="11" s="1"/>
  <c r="BA66" i="11"/>
  <c r="BK22" i="11"/>
  <c r="BA21" i="17"/>
  <c r="D20" i="17"/>
  <c r="AZ66" i="17" s="1"/>
  <c r="AU21" i="11"/>
  <c r="AZ66" i="11"/>
  <c r="BJ22" i="11"/>
  <c r="AU21" i="19"/>
  <c r="BJ22" i="19"/>
  <c r="AZ66" i="19"/>
  <c r="AX20" i="7"/>
  <c r="AU54" i="7"/>
  <c r="AY18" i="7"/>
  <c r="AY18" i="15"/>
  <c r="AX20" i="15"/>
  <c r="AU54" i="15"/>
  <c r="BC19" i="7"/>
  <c r="BD17" i="7"/>
  <c r="AZ53" i="7"/>
  <c r="BC19" i="15"/>
  <c r="BD17" i="15"/>
  <c r="AZ53" i="15"/>
  <c r="AV19" i="5"/>
  <c r="BJ52" i="5"/>
  <c r="BE20" i="5"/>
  <c r="AV19" i="13"/>
  <c r="BJ52" i="13"/>
  <c r="BE20" i="13"/>
  <c r="AW17" i="3"/>
  <c r="Q14" i="19"/>
  <c r="AW17" i="19" s="1"/>
  <c r="Q14" i="17"/>
  <c r="Q14" i="15"/>
  <c r="Q14" i="13"/>
  <c r="AW17" i="13" s="1"/>
  <c r="Q14" i="11"/>
  <c r="Q14" i="9"/>
  <c r="Q14" i="7"/>
  <c r="Q14" i="5"/>
  <c r="AW17" i="5" s="1"/>
  <c r="BA45" i="7"/>
  <c r="BA45" i="15"/>
  <c r="BI48" i="7"/>
  <c r="BG46" i="7"/>
  <c r="BE44" i="7"/>
  <c r="BI48" i="15"/>
  <c r="BG46" i="15"/>
  <c r="BE44" i="15"/>
  <c r="BG38" i="5"/>
  <c r="BH37" i="5"/>
  <c r="BG38" i="13"/>
  <c r="BH37" i="13"/>
  <c r="BC38" i="5"/>
  <c r="BD37" i="5"/>
  <c r="BC38" i="13"/>
  <c r="BD37" i="13"/>
  <c r="AV38" i="5"/>
  <c r="AW37" i="5"/>
  <c r="AV38" i="13"/>
  <c r="AW37" i="13"/>
  <c r="BI33" i="5"/>
  <c r="BB35" i="5"/>
  <c r="D38" i="5"/>
  <c r="BC41" i="5" s="1"/>
  <c r="BI33" i="13"/>
  <c r="D38" i="13"/>
  <c r="BB35" i="13" s="1"/>
  <c r="BA35" i="5"/>
  <c r="BC33" i="5"/>
  <c r="BC33" i="13"/>
  <c r="BA35" i="13"/>
  <c r="AZ30" i="9"/>
  <c r="AY29" i="9"/>
  <c r="AZ30" i="17"/>
  <c r="AY29" i="17"/>
  <c r="BE28" i="9"/>
  <c r="D29" i="9"/>
  <c r="BK40" i="9" s="1"/>
  <c r="BG68" i="9"/>
  <c r="AW30" i="9"/>
  <c r="BE28" i="17"/>
  <c r="D29" i="17"/>
  <c r="BK40" i="17" s="1"/>
  <c r="AW30" i="17"/>
  <c r="BG68" i="17"/>
  <c r="AY28" i="9"/>
  <c r="BF68" i="9"/>
  <c r="AV30" i="9"/>
  <c r="AY28" i="17"/>
  <c r="BF68" i="17"/>
  <c r="AV30" i="17"/>
  <c r="BI26" i="7"/>
  <c r="D26" i="11"/>
  <c r="AU28" i="11" s="1"/>
  <c r="AX26" i="11"/>
  <c r="D26" i="19"/>
  <c r="BJ67" i="19" s="1"/>
  <c r="AX26" i="19"/>
  <c r="BI25" i="11"/>
  <c r="BI25" i="19"/>
  <c r="BG27" i="19"/>
  <c r="AX25" i="9"/>
  <c r="BE25" i="9"/>
  <c r="AX25" i="17"/>
  <c r="AX67" i="7"/>
  <c r="BJ23" i="7"/>
  <c r="BJ23" i="15"/>
  <c r="AZ23" i="5"/>
  <c r="AU67" i="5"/>
  <c r="AZ23" i="13"/>
  <c r="AZ20" i="9"/>
  <c r="AZ20" i="17"/>
  <c r="AW20" i="9"/>
  <c r="BK53" i="9"/>
  <c r="AW20" i="17"/>
  <c r="BK17" i="9"/>
  <c r="BJ19" i="9"/>
  <c r="BG53" i="9"/>
  <c r="BJ19" i="17"/>
  <c r="BK17" i="17"/>
  <c r="BG53" i="17"/>
  <c r="BF19" i="9"/>
  <c r="BF19" i="17"/>
  <c r="BC17" i="9"/>
  <c r="BB19" i="9"/>
  <c r="BB19" i="17"/>
  <c r="AU53" i="9"/>
  <c r="AY17" i="9"/>
  <c r="AX19" i="9"/>
  <c r="AX19" i="17"/>
  <c r="AY17" i="17"/>
  <c r="AU53" i="17"/>
  <c r="D16" i="9"/>
  <c r="BF20" i="9" s="1"/>
  <c r="AU19" i="9"/>
  <c r="BI52" i="9"/>
  <c r="AV17" i="9"/>
  <c r="AU19" i="17"/>
  <c r="AV17" i="17"/>
  <c r="BI52" i="17"/>
  <c r="BH18" i="7"/>
  <c r="BI16" i="7"/>
  <c r="BH18" i="15"/>
  <c r="BE52" i="15"/>
  <c r="BI16" i="15"/>
  <c r="BF18" i="7"/>
  <c r="BK46" i="7"/>
  <c r="BG16" i="7"/>
  <c r="BI20" i="7"/>
  <c r="BK46" i="15"/>
  <c r="BI20" i="15"/>
  <c r="BF18" i="15"/>
  <c r="BG16" i="15"/>
  <c r="AG14" i="19"/>
  <c r="AG14" i="17"/>
  <c r="BH53" i="17" s="1"/>
  <c r="AG14" i="15"/>
  <c r="AG14" i="13"/>
  <c r="AU18" i="13" s="1"/>
  <c r="AG14" i="11"/>
  <c r="AG14" i="9"/>
  <c r="AG14" i="7"/>
  <c r="AG14" i="5"/>
  <c r="BH53" i="5" s="1"/>
  <c r="AM35" i="19"/>
  <c r="AM35" i="17"/>
  <c r="AM35" i="15"/>
  <c r="AM35" i="13"/>
  <c r="AM35" i="11"/>
  <c r="AM35" i="9"/>
  <c r="AM35" i="7"/>
  <c r="AM35" i="5"/>
  <c r="BE19" i="11"/>
  <c r="BB53" i="11"/>
  <c r="BF17" i="11"/>
  <c r="BE19" i="19"/>
  <c r="BB53" i="19"/>
  <c r="BF17" i="19"/>
  <c r="BA19" i="9"/>
  <c r="AX53" i="9"/>
  <c r="BA19" i="17"/>
  <c r="BH52" i="7"/>
  <c r="AU17" i="7"/>
  <c r="D16" i="7"/>
  <c r="BD20" i="7" s="1"/>
  <c r="BK18" i="7"/>
  <c r="D16" i="15"/>
  <c r="BF20" i="15" s="1"/>
  <c r="BK18" i="15"/>
  <c r="BD20" i="15"/>
  <c r="BH52" i="15"/>
  <c r="AU17" i="15"/>
  <c r="BC20" i="5"/>
  <c r="BE18" i="5"/>
  <c r="BE18" i="13"/>
  <c r="BC20" i="13"/>
  <c r="BJ64" i="11"/>
  <c r="AU43" i="19"/>
  <c r="BJ64" i="19"/>
  <c r="BJ62" i="9"/>
  <c r="BE63" i="9"/>
  <c r="BE63" i="17"/>
  <c r="BG62" i="9"/>
  <c r="AU63" i="9"/>
  <c r="AU63" i="17"/>
  <c r="BD45" i="7"/>
  <c r="BD45" i="15"/>
  <c r="BJ44" i="11"/>
  <c r="D48" i="11"/>
  <c r="BB46" i="11" s="1"/>
  <c r="D48" i="19"/>
  <c r="BA46" i="19" s="1"/>
  <c r="BJ44" i="19"/>
  <c r="BC46" i="19"/>
  <c r="BD44" i="9"/>
  <c r="BB46" i="9"/>
  <c r="BB46" i="17"/>
  <c r="BD44" i="17"/>
  <c r="BG41" i="9"/>
  <c r="BD39" i="9"/>
  <c r="BD39" i="17"/>
  <c r="BJ38" i="5"/>
  <c r="BK37" i="5"/>
  <c r="BK37" i="13"/>
  <c r="BJ38" i="13"/>
  <c r="BF38" i="5"/>
  <c r="BG37" i="5"/>
  <c r="BG37" i="13"/>
  <c r="BF38" i="13"/>
  <c r="BB38" i="5"/>
  <c r="BC37" i="5"/>
  <c r="BC37" i="13"/>
  <c r="BB38" i="13"/>
  <c r="BH39" i="5"/>
  <c r="AY38" i="5"/>
  <c r="AZ37" i="5"/>
  <c r="BH39" i="13"/>
  <c r="AY38" i="13"/>
  <c r="AZ37" i="13"/>
  <c r="AU38" i="5"/>
  <c r="AV37" i="5"/>
  <c r="AU38" i="13"/>
  <c r="AV37" i="13"/>
  <c r="BE39" i="9"/>
  <c r="BG36" i="9"/>
  <c r="BG36" i="19"/>
  <c r="AY35" i="11"/>
  <c r="BF35" i="11"/>
  <c r="BF35" i="19"/>
  <c r="AY35" i="19"/>
  <c r="BA32" i="7"/>
  <c r="BA32" i="15"/>
  <c r="BH32" i="15"/>
  <c r="AV31" i="5"/>
  <c r="BE32" i="5"/>
  <c r="BC69" i="5"/>
  <c r="AV31" i="13"/>
  <c r="BC69" i="13"/>
  <c r="BC30" i="5"/>
  <c r="BB32" i="5"/>
  <c r="BC30" i="13"/>
  <c r="BB32" i="13"/>
  <c r="AZ69" i="13"/>
  <c r="AY24" i="11"/>
  <c r="AY24" i="19"/>
  <c r="BA47" i="7"/>
  <c r="BC23" i="7"/>
  <c r="BF25" i="7"/>
  <c r="BC23" i="15"/>
  <c r="BF25" i="15"/>
  <c r="BA47" i="15"/>
  <c r="BH22" i="5"/>
  <c r="BH22" i="13"/>
  <c r="BC21" i="9"/>
  <c r="BB66" i="9"/>
  <c r="AU23" i="9"/>
  <c r="BC21" i="17"/>
  <c r="AU23" i="17"/>
  <c r="BB66" i="17"/>
  <c r="BJ20" i="9"/>
  <c r="AY66" i="9"/>
  <c r="BI22" i="9"/>
  <c r="BJ20" i="17"/>
  <c r="AY66" i="17"/>
  <c r="AV20" i="7"/>
  <c r="BJ53" i="7"/>
  <c r="AW18" i="7"/>
  <c r="AV20" i="15"/>
  <c r="AW18" i="15"/>
  <c r="BJ53" i="15"/>
  <c r="BI19" i="5"/>
  <c r="BF53" i="5"/>
  <c r="BJ17" i="5"/>
  <c r="BJ17" i="13"/>
  <c r="BI19" i="13"/>
  <c r="BF53" i="13"/>
  <c r="AE35" i="19"/>
  <c r="AE35" i="17"/>
  <c r="AE35" i="15"/>
  <c r="AE35" i="13"/>
  <c r="AE35" i="11"/>
  <c r="AE35" i="9"/>
  <c r="AE35" i="7"/>
  <c r="AE35" i="5"/>
  <c r="AW19" i="11"/>
  <c r="AX17" i="11"/>
  <c r="AW19" i="19"/>
  <c r="BK52" i="19"/>
  <c r="AX17" i="19"/>
  <c r="BG18" i="9"/>
  <c r="BG18" i="17"/>
  <c r="D14" i="7"/>
  <c r="AW14" i="7" s="1"/>
  <c r="D14" i="15"/>
  <c r="BK63" i="9"/>
  <c r="BK62" i="9"/>
  <c r="BK63" i="17"/>
  <c r="BK62" i="17"/>
  <c r="AX63" i="7"/>
  <c r="BH49" i="7"/>
  <c r="AX63" i="15"/>
  <c r="BH49" i="15"/>
  <c r="BJ62" i="3"/>
  <c r="BJ37" i="9"/>
  <c r="BI38" i="9"/>
  <c r="BI38" i="17"/>
  <c r="BJ37" i="17"/>
  <c r="BI39" i="9"/>
  <c r="BF37" i="9"/>
  <c r="AU37" i="9"/>
  <c r="BE38" i="9"/>
  <c r="BE38" i="17"/>
  <c r="AU37" i="17"/>
  <c r="BF37" i="17"/>
  <c r="BB37" i="9"/>
  <c r="BA38" i="9"/>
  <c r="BA38" i="17"/>
  <c r="BB37" i="17"/>
  <c r="AX38" i="9"/>
  <c r="AY37" i="9"/>
  <c r="AY37" i="17"/>
  <c r="AX38" i="17"/>
  <c r="BL39" i="9"/>
  <c r="BC48" i="9"/>
  <c r="BJ36" i="9"/>
  <c r="BJ36" i="17"/>
  <c r="BL39" i="17"/>
  <c r="BC48" i="17"/>
  <c r="BL13" i="5"/>
  <c r="AZ34" i="5"/>
  <c r="BD35" i="5"/>
  <c r="AZ34" i="13"/>
  <c r="BL13" i="13"/>
  <c r="BD35" i="13"/>
  <c r="BC35" i="5"/>
  <c r="BK33" i="5"/>
  <c r="BK33" i="13"/>
  <c r="BC35" i="13"/>
  <c r="AZ35" i="5"/>
  <c r="BA33" i="5"/>
  <c r="AZ35" i="13"/>
  <c r="BA33" i="13"/>
  <c r="BB31" i="9"/>
  <c r="BB31" i="17"/>
  <c r="BF30" i="11"/>
  <c r="BJ47" i="11"/>
  <c r="BI32" i="11"/>
  <c r="BJ47" i="19"/>
  <c r="BF30" i="19"/>
  <c r="BI32" i="19"/>
  <c r="BL29" i="11"/>
  <c r="BL29" i="19"/>
  <c r="BG28" i="11"/>
  <c r="BG28" i="19"/>
  <c r="AW28" i="11"/>
  <c r="AW28" i="19"/>
  <c r="BE27" i="11"/>
  <c r="BE27" i="19"/>
  <c r="AZ26" i="5"/>
  <c r="BI27" i="5"/>
  <c r="AZ26" i="13"/>
  <c r="BI27" i="13"/>
  <c r="BG25" i="5"/>
  <c r="BF27" i="13"/>
  <c r="BG25" i="13"/>
  <c r="D23" i="7"/>
  <c r="BD25" i="7" s="1"/>
  <c r="BA25" i="7"/>
  <c r="BH23" i="7"/>
  <c r="D23" i="15"/>
  <c r="BD25" i="15" s="1"/>
  <c r="BA25" i="15"/>
  <c r="BH23" i="15"/>
  <c r="BB23" i="5"/>
  <c r="AV67" i="5"/>
  <c r="AV67" i="13"/>
  <c r="BB23" i="13"/>
  <c r="AZ25" i="13"/>
  <c r="BI21" i="5"/>
  <c r="BI21" i="13"/>
  <c r="AV23" i="13"/>
  <c r="AY23" i="9"/>
  <c r="AX47" i="9"/>
  <c r="AV21" i="9"/>
  <c r="AX47" i="17"/>
  <c r="AY23" i="17"/>
  <c r="AV21" i="17"/>
  <c r="AY20" i="7"/>
  <c r="AY20" i="15"/>
  <c r="AU20" i="7"/>
  <c r="AU20" i="15"/>
  <c r="BI17" i="7"/>
  <c r="BH19" i="7"/>
  <c r="BE53" i="7"/>
  <c r="BH19" i="15"/>
  <c r="BI17" i="15"/>
  <c r="BE53" i="15"/>
  <c r="BD19" i="7"/>
  <c r="BD19" i="15"/>
  <c r="AZ19" i="7"/>
  <c r="AZ19" i="15"/>
  <c r="BJ18" i="7"/>
  <c r="BJ18" i="15"/>
  <c r="BD18" i="7"/>
  <c r="BD18" i="15"/>
  <c r="AC14" i="19"/>
  <c r="AC14" i="17"/>
  <c r="AZ14" i="17" s="1"/>
  <c r="AC14" i="15"/>
  <c r="BH17" i="15" s="1"/>
  <c r="AC14" i="13"/>
  <c r="BH17" i="13" s="1"/>
  <c r="AC14" i="11"/>
  <c r="AZ14" i="11" s="1"/>
  <c r="AC14" i="9"/>
  <c r="AZ14" i="9" s="1"/>
  <c r="AC14" i="7"/>
  <c r="BD53" i="7" s="1"/>
  <c r="AC14" i="5"/>
  <c r="BD53" i="5" s="1"/>
  <c r="BA20" i="9"/>
  <c r="AX54" i="9"/>
  <c r="BB18" i="9"/>
  <c r="AX40" i="9"/>
  <c r="BA20" i="17"/>
  <c r="AX54" i="17"/>
  <c r="BB18" i="17"/>
  <c r="BK19" i="7"/>
  <c r="AU18" i="7"/>
  <c r="BH53" i="7"/>
  <c r="BK19" i="15"/>
  <c r="AU18" i="15"/>
  <c r="BH53" i="15"/>
  <c r="BG19" i="7"/>
  <c r="BH17" i="7"/>
  <c r="BG19" i="15"/>
  <c r="AZ17" i="7"/>
  <c r="AV53" i="7"/>
  <c r="AY19" i="7"/>
  <c r="AY19" i="15"/>
  <c r="AV53" i="15"/>
  <c r="BI18" i="5"/>
  <c r="BI18" i="13"/>
  <c r="BC18" i="11"/>
  <c r="BD16" i="11"/>
  <c r="AZ52" i="11"/>
  <c r="BC18" i="19"/>
  <c r="BD16" i="19"/>
  <c r="AZ52" i="19"/>
  <c r="BM13" i="15"/>
  <c r="AC68" i="3"/>
  <c r="AC35" i="19"/>
  <c r="AC35" i="17"/>
  <c r="AC35" i="15"/>
  <c r="AC35" i="13"/>
  <c r="AC35" i="11"/>
  <c r="AC35" i="9"/>
  <c r="AC35" i="7"/>
  <c r="AC35" i="5"/>
  <c r="Q35" i="19"/>
  <c r="Q35" i="17"/>
  <c r="Q35" i="15"/>
  <c r="Q35" i="13"/>
  <c r="Q35" i="11"/>
  <c r="Q35" i="9"/>
  <c r="Q35" i="7"/>
  <c r="Q35" i="5"/>
  <c r="AD69" i="3"/>
  <c r="AD68" i="19"/>
  <c r="AD69" i="19" s="1"/>
  <c r="AD68" i="17"/>
  <c r="AD69" i="17" s="1"/>
  <c r="AD68" i="15"/>
  <c r="AD69" i="15" s="1"/>
  <c r="AD68" i="13"/>
  <c r="AD69" i="13" s="1"/>
  <c r="AD68" i="11"/>
  <c r="AD69" i="11" s="1"/>
  <c r="AD68" i="9"/>
  <c r="AD69" i="9" s="1"/>
  <c r="AD68" i="7"/>
  <c r="AD69" i="7" s="1"/>
  <c r="AD68" i="5"/>
  <c r="AD69" i="5" s="1"/>
  <c r="R69" i="3"/>
  <c r="R68" i="19"/>
  <c r="R69" i="19" s="1"/>
  <c r="R68" i="15"/>
  <c r="R69" i="15" s="1"/>
  <c r="R68" i="17"/>
  <c r="R69" i="17" s="1"/>
  <c r="R68" i="13"/>
  <c r="R69" i="13" s="1"/>
  <c r="R68" i="11"/>
  <c r="R69" i="11" s="1"/>
  <c r="R68" i="9"/>
  <c r="R69" i="9" s="1"/>
  <c r="R68" i="7"/>
  <c r="R69" i="7" s="1"/>
  <c r="R68" i="5"/>
  <c r="R69" i="5" s="1"/>
  <c r="F69" i="3"/>
  <c r="F68" i="19"/>
  <c r="F69" i="19" s="1"/>
  <c r="F68" i="17"/>
  <c r="F69" i="17" s="1"/>
  <c r="F68" i="15"/>
  <c r="F69" i="15" s="1"/>
  <c r="F68" i="13"/>
  <c r="F69" i="13" s="1"/>
  <c r="F68" i="11"/>
  <c r="F69" i="11" s="1"/>
  <c r="F68" i="9"/>
  <c r="F69" i="9" s="1"/>
  <c r="F68" i="5"/>
  <c r="F69" i="5" s="1"/>
  <c r="F68" i="7"/>
  <c r="F69" i="7" s="1"/>
  <c r="AA69" i="3"/>
  <c r="AA68" i="19"/>
  <c r="AA69" i="19" s="1"/>
  <c r="AA68" i="17"/>
  <c r="AA69" i="17" s="1"/>
  <c r="AA68" i="15"/>
  <c r="AA69" i="15" s="1"/>
  <c r="AA68" i="13"/>
  <c r="AA69" i="13" s="1"/>
  <c r="AA68" i="11"/>
  <c r="AA69" i="11" s="1"/>
  <c r="AA68" i="9"/>
  <c r="AA69" i="9" s="1"/>
  <c r="AA68" i="7"/>
  <c r="AA69" i="7" s="1"/>
  <c r="AA68" i="5"/>
  <c r="AA69" i="5" s="1"/>
  <c r="E69" i="3"/>
  <c r="E68" i="19"/>
  <c r="E69" i="19" s="1"/>
  <c r="E68" i="17"/>
  <c r="E69" i="17" s="1"/>
  <c r="E68" i="15"/>
  <c r="E69" i="15" s="1"/>
  <c r="E68" i="13"/>
  <c r="E69" i="13" s="1"/>
  <c r="E68" i="11"/>
  <c r="E69" i="11" s="1"/>
  <c r="E68" i="9"/>
  <c r="E69" i="9" s="1"/>
  <c r="E68" i="5"/>
  <c r="E69" i="5" s="1"/>
  <c r="E68" i="7"/>
  <c r="E69" i="7" s="1"/>
  <c r="P69" i="3"/>
  <c r="P68" i="19"/>
  <c r="P69" i="19" s="1"/>
  <c r="P68" i="17"/>
  <c r="P69" i="17" s="1"/>
  <c r="P68" i="15"/>
  <c r="P69" i="15" s="1"/>
  <c r="P68" i="13"/>
  <c r="P69" i="13" s="1"/>
  <c r="P68" i="11"/>
  <c r="P69" i="11" s="1"/>
  <c r="P68" i="9"/>
  <c r="P69" i="9" s="1"/>
  <c r="P68" i="7"/>
  <c r="P69" i="7" s="1"/>
  <c r="P68" i="5"/>
  <c r="P69" i="5" s="1"/>
  <c r="Z35" i="19"/>
  <c r="Z35" i="17"/>
  <c r="Z35" i="15"/>
  <c r="Z35" i="13"/>
  <c r="Z35" i="11"/>
  <c r="Z35" i="9"/>
  <c r="Z35" i="7"/>
  <c r="Z35" i="5"/>
  <c r="AW53" i="3"/>
  <c r="V14" i="17"/>
  <c r="BA17" i="17" s="1"/>
  <c r="V14" i="19"/>
  <c r="V14" i="15"/>
  <c r="AW53" i="15" s="1"/>
  <c r="V14" i="13"/>
  <c r="BA17" i="13" s="1"/>
  <c r="V14" i="11"/>
  <c r="V14" i="9"/>
  <c r="V14" i="7"/>
  <c r="BA17" i="7" s="1"/>
  <c r="V14" i="5"/>
  <c r="AW53" i="5" s="1"/>
  <c r="N35" i="19"/>
  <c r="N35" i="17"/>
  <c r="N35" i="15"/>
  <c r="N35" i="13"/>
  <c r="N35" i="11"/>
  <c r="N35" i="9"/>
  <c r="N35" i="7"/>
  <c r="N35" i="5"/>
  <c r="AF69" i="3"/>
  <c r="AF68" i="19"/>
  <c r="AF69" i="19" s="1"/>
  <c r="AF68" i="17"/>
  <c r="AF69" i="17" s="1"/>
  <c r="AF68" i="15"/>
  <c r="AF69" i="15" s="1"/>
  <c r="AF68" i="13"/>
  <c r="AF69" i="13" s="1"/>
  <c r="AF68" i="11"/>
  <c r="AF69" i="11" s="1"/>
  <c r="AF68" i="9"/>
  <c r="AF69" i="9" s="1"/>
  <c r="AF68" i="7"/>
  <c r="AF69" i="7" s="1"/>
  <c r="AF68" i="5"/>
  <c r="AF69" i="5" s="1"/>
  <c r="AR35" i="19"/>
  <c r="AR35" i="17"/>
  <c r="AR35" i="15"/>
  <c r="AR35" i="13"/>
  <c r="AR35" i="11"/>
  <c r="AR35" i="9"/>
  <c r="AR35" i="7"/>
  <c r="AR35" i="5"/>
  <c r="AP14" i="19"/>
  <c r="AP14" i="17"/>
  <c r="AP14" i="15"/>
  <c r="AP14" i="13"/>
  <c r="AP14" i="11"/>
  <c r="AP14" i="9"/>
  <c r="AP14" i="7"/>
  <c r="AP14" i="5"/>
  <c r="AH35" i="19"/>
  <c r="AH35" i="17"/>
  <c r="AH35" i="15"/>
  <c r="AH35" i="13"/>
  <c r="AH35" i="11"/>
  <c r="AH35" i="9"/>
  <c r="AH35" i="7"/>
  <c r="AH35" i="5"/>
  <c r="AB35" i="19"/>
  <c r="AB35" i="17"/>
  <c r="AB35" i="15"/>
  <c r="AB35" i="13"/>
  <c r="AB35" i="11"/>
  <c r="AB35" i="9"/>
  <c r="AB35" i="7"/>
  <c r="AB35" i="5"/>
  <c r="X14" i="19"/>
  <c r="X14" i="17"/>
  <c r="BC17" i="17" s="1"/>
  <c r="X14" i="15"/>
  <c r="X14" i="13"/>
  <c r="X14" i="11"/>
  <c r="X14" i="9"/>
  <c r="X14" i="7"/>
  <c r="X14" i="5"/>
  <c r="J35" i="19"/>
  <c r="J35" i="17"/>
  <c r="J35" i="15"/>
  <c r="J35" i="13"/>
  <c r="J35" i="11"/>
  <c r="J35" i="9"/>
  <c r="J35" i="7"/>
  <c r="J35" i="5"/>
  <c r="G14" i="19"/>
  <c r="BF16" i="19" s="1"/>
  <c r="G14" i="17"/>
  <c r="G14" i="15"/>
  <c r="G14" i="13"/>
  <c r="G14" i="11"/>
  <c r="BF16" i="11" s="1"/>
  <c r="G14" i="9"/>
  <c r="G14" i="7"/>
  <c r="G14" i="5"/>
  <c r="BC63" i="11"/>
  <c r="BI62" i="11"/>
  <c r="D64" i="11"/>
  <c r="BK64" i="11" s="1"/>
  <c r="BC63" i="19"/>
  <c r="D64" i="19"/>
  <c r="BK64" i="19" s="1"/>
  <c r="BI62" i="19"/>
  <c r="BH62" i="11"/>
  <c r="AW63" i="11"/>
  <c r="BH62" i="19"/>
  <c r="AW63" i="19"/>
  <c r="AZ46" i="11"/>
  <c r="AV42" i="11"/>
  <c r="AZ46" i="19"/>
  <c r="AV42" i="19"/>
  <c r="AU45" i="9"/>
  <c r="BD46" i="9"/>
  <c r="BD46" i="17"/>
  <c r="AU45" i="17"/>
  <c r="BB44" i="7"/>
  <c r="BB44" i="15"/>
  <c r="BH38" i="9"/>
  <c r="BI37" i="9"/>
  <c r="BJ39" i="17"/>
  <c r="BH38" i="17"/>
  <c r="BI37" i="17"/>
  <c r="BD38" i="9"/>
  <c r="BE37" i="9"/>
  <c r="BD38" i="17"/>
  <c r="BE37" i="17"/>
  <c r="AZ38" i="9"/>
  <c r="BA37" i="9"/>
  <c r="AZ38" i="17"/>
  <c r="BA37" i="17"/>
  <c r="AX37" i="9"/>
  <c r="BG39" i="9"/>
  <c r="D42" i="9"/>
  <c r="BJ39" i="9" s="1"/>
  <c r="AW38" i="9"/>
  <c r="D42" i="17"/>
  <c r="BK39" i="17" s="1"/>
  <c r="AW38" i="17"/>
  <c r="AX37" i="17"/>
  <c r="BG39" i="17"/>
  <c r="BI36" i="9"/>
  <c r="BF39" i="9"/>
  <c r="BF39" i="17"/>
  <c r="BI36" i="17"/>
  <c r="BC34" i="9"/>
  <c r="BC34" i="17"/>
  <c r="BD33" i="9"/>
  <c r="AY48" i="9"/>
  <c r="BG35" i="9"/>
  <c r="BG35" i="17"/>
  <c r="BD33" i="17"/>
  <c r="AY48" i="17"/>
  <c r="BE31" i="7"/>
  <c r="BG32" i="7"/>
  <c r="D32" i="7"/>
  <c r="BH32" i="7" s="1"/>
  <c r="BK30" i="7"/>
  <c r="BB69" i="7"/>
  <c r="BD32" i="7"/>
  <c r="D32" i="15"/>
  <c r="BG32" i="15" s="1"/>
  <c r="BK30" i="15"/>
  <c r="BD32" i="15"/>
  <c r="BB69" i="15"/>
  <c r="BC32" i="7"/>
  <c r="BA69" i="7"/>
  <c r="BE30" i="7"/>
  <c r="BE30" i="15"/>
  <c r="BA69" i="15"/>
  <c r="BC32" i="15"/>
  <c r="BI68" i="7"/>
  <c r="AY30" i="7"/>
  <c r="AV29" i="7"/>
  <c r="AV29" i="15"/>
  <c r="BI68" i="15"/>
  <c r="AY30" i="15"/>
  <c r="BG47" i="11"/>
  <c r="AZ28" i="11"/>
  <c r="BB30" i="11"/>
  <c r="BG47" i="19"/>
  <c r="AZ28" i="19"/>
  <c r="BB30" i="19"/>
  <c r="BF26" i="7"/>
  <c r="BF26" i="15"/>
  <c r="BD47" i="11"/>
  <c r="BJ25" i="11"/>
  <c r="AV28" i="11"/>
  <c r="BJ25" i="19"/>
  <c r="BD47" i="19"/>
  <c r="AV28" i="19"/>
  <c r="AU22" i="5"/>
  <c r="AU22" i="13"/>
  <c r="AW23" i="13"/>
  <c r="D20" i="5"/>
  <c r="AX23" i="5" s="1"/>
  <c r="BK22" i="5"/>
  <c r="BA21" i="5"/>
  <c r="BA21" i="13"/>
  <c r="BK22" i="13"/>
  <c r="D20" i="13"/>
  <c r="AX23" i="13" s="1"/>
  <c r="BA66" i="13"/>
  <c r="AU21" i="5"/>
  <c r="AZ66" i="5"/>
  <c r="AU21" i="13"/>
  <c r="AZ66" i="13"/>
  <c r="BJ22" i="13"/>
  <c r="AX20" i="9"/>
  <c r="AY18" i="9"/>
  <c r="AU54" i="9"/>
  <c r="AX20" i="17"/>
  <c r="AU54" i="17"/>
  <c r="AY18" i="17"/>
  <c r="BC19" i="9"/>
  <c r="AZ53" i="9"/>
  <c r="BD17" i="9"/>
  <c r="BC19" i="17"/>
  <c r="AZ53" i="17"/>
  <c r="BD17" i="17"/>
  <c r="BJ52" i="7"/>
  <c r="AW17" i="7"/>
  <c r="AV19" i="7"/>
  <c r="BE20" i="7"/>
  <c r="AV19" i="15"/>
  <c r="BE20" i="15"/>
  <c r="BJ52" i="15"/>
  <c r="AW17" i="15"/>
  <c r="BA45" i="9"/>
  <c r="BE46" i="9"/>
  <c r="BA45" i="17"/>
  <c r="BE46" i="17"/>
  <c r="BG46" i="9"/>
  <c r="BI48" i="9"/>
  <c r="BE44" i="9"/>
  <c r="BI48" i="17"/>
  <c r="BG46" i="17"/>
  <c r="BE44" i="17"/>
  <c r="BG38" i="7"/>
  <c r="BH37" i="7"/>
  <c r="BG38" i="15"/>
  <c r="BH37" i="15"/>
  <c r="BC38" i="7"/>
  <c r="BD37" i="7"/>
  <c r="BC38" i="15"/>
  <c r="BD37" i="15"/>
  <c r="AV38" i="7"/>
  <c r="AW37" i="7"/>
  <c r="AV38" i="15"/>
  <c r="AW37" i="15"/>
  <c r="D38" i="7"/>
  <c r="BC41" i="7" s="1"/>
  <c r="BI33" i="7"/>
  <c r="D38" i="15"/>
  <c r="BC41" i="15" s="1"/>
  <c r="BI33" i="15"/>
  <c r="BC33" i="7"/>
  <c r="BC33" i="15"/>
  <c r="BE28" i="11"/>
  <c r="D29" i="11"/>
  <c r="AZ30" i="11" s="1"/>
  <c r="BE28" i="19"/>
  <c r="D29" i="19"/>
  <c r="AZ30" i="19" s="1"/>
  <c r="AY28" i="11"/>
  <c r="AV30" i="11"/>
  <c r="AY28" i="19"/>
  <c r="AV30" i="19"/>
  <c r="BI26" i="9"/>
  <c r="BK27" i="9"/>
  <c r="BI26" i="17"/>
  <c r="BK27" i="17"/>
  <c r="AX26" i="5"/>
  <c r="D26" i="5"/>
  <c r="BK27" i="5" s="1"/>
  <c r="BH27" i="5"/>
  <c r="D26" i="13"/>
  <c r="BL67" i="13" s="1"/>
  <c r="AX26" i="13"/>
  <c r="BI25" i="5"/>
  <c r="BG27" i="5"/>
  <c r="BI25" i="13"/>
  <c r="AX25" i="11"/>
  <c r="AX25" i="19"/>
  <c r="BJ23" i="9"/>
  <c r="AX67" i="9"/>
  <c r="BJ23" i="17"/>
  <c r="AX67" i="17"/>
  <c r="AZ23" i="7"/>
  <c r="AU67" i="7"/>
  <c r="AY25" i="7"/>
  <c r="AZ23" i="15"/>
  <c r="AY25" i="15"/>
  <c r="AU67" i="15"/>
  <c r="AZ20" i="11"/>
  <c r="BA18" i="11"/>
  <c r="AZ20" i="19"/>
  <c r="BA18" i="19"/>
  <c r="AX18" i="11"/>
  <c r="AW20" i="11"/>
  <c r="BK53" i="11"/>
  <c r="AW20" i="19"/>
  <c r="AX18" i="19"/>
  <c r="BK53" i="19"/>
  <c r="BK17" i="11"/>
  <c r="BJ19" i="11"/>
  <c r="BG53" i="11"/>
  <c r="BJ19" i="19"/>
  <c r="BK17" i="19"/>
  <c r="BG53" i="19"/>
  <c r="BF19" i="11"/>
  <c r="BF19" i="19"/>
  <c r="BB19" i="11"/>
  <c r="BC17" i="11"/>
  <c r="AY53" i="11"/>
  <c r="BB19" i="19"/>
  <c r="BC17" i="19"/>
  <c r="AY53" i="19"/>
  <c r="AX19" i="11"/>
  <c r="AY17" i="11"/>
  <c r="AU53" i="11"/>
  <c r="AX19" i="19"/>
  <c r="AY17" i="19"/>
  <c r="AU53" i="19"/>
  <c r="AU19" i="11"/>
  <c r="BI52" i="11"/>
  <c r="AV17" i="11"/>
  <c r="AU19" i="19"/>
  <c r="AV17" i="19"/>
  <c r="BI52" i="19"/>
  <c r="BH18" i="9"/>
  <c r="BE52" i="9"/>
  <c r="BH18" i="17"/>
  <c r="BI16" i="17"/>
  <c r="BG16" i="9"/>
  <c r="BF18" i="9"/>
  <c r="BC52" i="9"/>
  <c r="BK46" i="9"/>
  <c r="BI20" i="9"/>
  <c r="BK46" i="17"/>
  <c r="BF18" i="17"/>
  <c r="BI20" i="17"/>
  <c r="BC52" i="17"/>
  <c r="BG16" i="17"/>
  <c r="W14" i="19"/>
  <c r="W14" i="17"/>
  <c r="BB17" i="17" s="1"/>
  <c r="W14" i="15"/>
  <c r="BB17" i="15" s="1"/>
  <c r="W14" i="13"/>
  <c r="AX53" i="13" s="1"/>
  <c r="W14" i="11"/>
  <c r="BB17" i="11" s="1"/>
  <c r="W14" i="9"/>
  <c r="BB17" i="9" s="1"/>
  <c r="W14" i="7"/>
  <c r="BB17" i="7" s="1"/>
  <c r="W14" i="5"/>
  <c r="AX53" i="5" s="1"/>
  <c r="BE19" i="5"/>
  <c r="BG20" i="5"/>
  <c r="BB53" i="5"/>
  <c r="BF17" i="5"/>
  <c r="BE19" i="13"/>
  <c r="BF17" i="13"/>
  <c r="BB53" i="13"/>
  <c r="BG20" i="13"/>
  <c r="AA35" i="19"/>
  <c r="AA35" i="17"/>
  <c r="AA35" i="15"/>
  <c r="AA35" i="13"/>
  <c r="AA35" i="11"/>
  <c r="AA35" i="9"/>
  <c r="AA35" i="7"/>
  <c r="AA35" i="5"/>
  <c r="BA19" i="11"/>
  <c r="AX53" i="11"/>
  <c r="BA19" i="19"/>
  <c r="AX53" i="19"/>
  <c r="BB17" i="19"/>
  <c r="BH52" i="9"/>
  <c r="AU17" i="9"/>
  <c r="BK18" i="9"/>
  <c r="BD20" i="9"/>
  <c r="D16" i="17"/>
  <c r="BB20" i="17" s="1"/>
  <c r="BK18" i="17"/>
  <c r="BH52" i="17"/>
  <c r="AU17" i="17"/>
  <c r="BC20" i="7"/>
  <c r="BE18" i="7"/>
  <c r="BF16" i="7"/>
  <c r="BB52" i="7"/>
  <c r="BC20" i="15"/>
  <c r="BE18" i="15"/>
  <c r="BB52" i="15"/>
  <c r="BF16" i="15"/>
  <c r="BJ64" i="5"/>
  <c r="BJ64" i="13"/>
  <c r="BE63" i="11"/>
  <c r="BJ62" i="11"/>
  <c r="BJ62" i="19"/>
  <c r="BE63" i="19"/>
  <c r="AU63" i="11"/>
  <c r="BG62" i="11"/>
  <c r="BG62" i="19"/>
  <c r="AU63" i="19"/>
  <c r="BD45" i="9"/>
  <c r="BF46" i="9"/>
  <c r="BF46" i="17"/>
  <c r="BD45" i="17"/>
  <c r="D48" i="5"/>
  <c r="BD46" i="5" s="1"/>
  <c r="BC46" i="5"/>
  <c r="BJ44" i="5"/>
  <c r="BJ44" i="13"/>
  <c r="D48" i="13"/>
  <c r="BB46" i="13" s="1"/>
  <c r="BC46" i="13"/>
  <c r="BD44" i="11"/>
  <c r="BD44" i="19"/>
  <c r="BB46" i="19"/>
  <c r="BD39" i="11"/>
  <c r="BK39" i="19"/>
  <c r="BD39" i="19"/>
  <c r="BJ38" i="7"/>
  <c r="BK37" i="7"/>
  <c r="BK37" i="15"/>
  <c r="BJ38" i="15"/>
  <c r="BF38" i="7"/>
  <c r="BG37" i="7"/>
  <c r="BF38" i="15"/>
  <c r="BG37" i="15"/>
  <c r="BB38" i="7"/>
  <c r="BC37" i="7"/>
  <c r="BC37" i="15"/>
  <c r="BB38" i="15"/>
  <c r="BH39" i="7"/>
  <c r="AY38" i="7"/>
  <c r="AZ37" i="7"/>
  <c r="BH39" i="15"/>
  <c r="AY38" i="15"/>
  <c r="AZ37" i="15"/>
  <c r="AU38" i="7"/>
  <c r="AV37" i="7"/>
  <c r="AU38" i="15"/>
  <c r="AV37" i="15"/>
  <c r="BE39" i="5"/>
  <c r="BG36" i="5"/>
  <c r="BE39" i="13"/>
  <c r="BG36" i="13"/>
  <c r="BF35" i="5"/>
  <c r="AY35" i="5"/>
  <c r="AY35" i="13"/>
  <c r="BF35" i="13"/>
  <c r="BC41" i="13"/>
  <c r="BA32" i="9"/>
  <c r="AW41" i="17"/>
  <c r="BA32" i="17"/>
  <c r="AV31" i="7"/>
  <c r="BC69" i="7"/>
  <c r="BE32" i="7"/>
  <c r="AV31" i="15"/>
  <c r="BC69" i="15"/>
  <c r="BE32" i="15"/>
  <c r="BC30" i="7"/>
  <c r="AZ69" i="7"/>
  <c r="BB32" i="7"/>
  <c r="AZ69" i="15"/>
  <c r="BC30" i="15"/>
  <c r="BB32" i="15"/>
  <c r="BC25" i="5"/>
  <c r="AY67" i="5"/>
  <c r="AY24" i="5"/>
  <c r="BC25" i="13"/>
  <c r="AY67" i="13"/>
  <c r="AY24" i="13"/>
  <c r="BF25" i="9"/>
  <c r="BC23" i="9"/>
  <c r="BA47" i="9"/>
  <c r="BA47" i="17"/>
  <c r="BF25" i="17"/>
  <c r="BC23" i="17"/>
  <c r="BH22" i="7"/>
  <c r="BB40" i="7"/>
  <c r="BH22" i="15"/>
  <c r="BB40" i="15"/>
  <c r="BC21" i="11"/>
  <c r="BB66" i="11"/>
  <c r="BC21" i="19"/>
  <c r="AU23" i="19"/>
  <c r="BB66" i="19"/>
  <c r="BJ20" i="11"/>
  <c r="AY66" i="11"/>
  <c r="BI22" i="11"/>
  <c r="BJ20" i="19"/>
  <c r="BI22" i="19"/>
  <c r="AY66" i="19"/>
  <c r="AV20" i="9"/>
  <c r="AW18" i="9"/>
  <c r="BJ53" i="9"/>
  <c r="AV20" i="17"/>
  <c r="BJ53" i="17"/>
  <c r="AW18" i="17"/>
  <c r="BI19" i="7"/>
  <c r="BF53" i="7"/>
  <c r="BJ17" i="7"/>
  <c r="BI19" i="15"/>
  <c r="BJ17" i="15"/>
  <c r="BF53" i="15"/>
  <c r="AW19" i="5"/>
  <c r="BK52" i="5"/>
  <c r="AX17" i="5"/>
  <c r="AX17" i="13"/>
  <c r="BK52" i="13"/>
  <c r="AW19" i="13"/>
  <c r="BG18" i="11"/>
  <c r="BD52" i="11"/>
  <c r="BG18" i="19"/>
  <c r="AW14" i="9"/>
  <c r="D14" i="9"/>
  <c r="D14" i="17"/>
  <c r="AW14" i="17" s="1"/>
  <c r="BK63" i="11"/>
  <c r="BK62" i="11"/>
  <c r="BK62" i="19"/>
  <c r="BK63" i="19"/>
  <c r="BH49" i="9"/>
  <c r="AX63" i="9"/>
  <c r="BH49" i="17"/>
  <c r="AX63" i="17"/>
  <c r="BI38" i="11"/>
  <c r="BJ37" i="11"/>
  <c r="BI38" i="19"/>
  <c r="BJ37" i="19"/>
  <c r="BF37" i="11"/>
  <c r="AU37" i="11"/>
  <c r="BE38" i="11"/>
  <c r="BE38" i="19"/>
  <c r="BI39" i="19"/>
  <c r="AU37" i="19"/>
  <c r="BF37" i="19"/>
  <c r="BA38" i="11"/>
  <c r="BB37" i="11"/>
  <c r="BA38" i="19"/>
  <c r="BB37" i="19"/>
  <c r="AX38" i="11"/>
  <c r="AY37" i="11"/>
  <c r="AX38" i="19"/>
  <c r="AY37" i="19"/>
  <c r="BL39" i="11"/>
  <c r="BC48" i="11"/>
  <c r="BJ36" i="11"/>
  <c r="BC48" i="19"/>
  <c r="BJ36" i="19"/>
  <c r="BL39" i="19"/>
  <c r="AZ34" i="7"/>
  <c r="BD35" i="7"/>
  <c r="BL13" i="7"/>
  <c r="AZ34" i="15"/>
  <c r="BL13" i="15"/>
  <c r="BC35" i="7"/>
  <c r="BK33" i="7"/>
  <c r="BK33" i="15"/>
  <c r="BA33" i="7"/>
  <c r="AZ35" i="7"/>
  <c r="BA33" i="15"/>
  <c r="BB31" i="11"/>
  <c r="BD69" i="11"/>
  <c r="BF32" i="11"/>
  <c r="BB31" i="19"/>
  <c r="BF32" i="19"/>
  <c r="BD69" i="19"/>
  <c r="BJ47" i="5"/>
  <c r="BF30" i="5"/>
  <c r="BI32" i="5"/>
  <c r="BF30" i="13"/>
  <c r="BJ47" i="13"/>
  <c r="BI32" i="13"/>
  <c r="BL29" i="5"/>
  <c r="BL29" i="13"/>
  <c r="BG28" i="5"/>
  <c r="BG28" i="13"/>
  <c r="AW28" i="5"/>
  <c r="AW28" i="13"/>
  <c r="AU30" i="13"/>
  <c r="BE27" i="5"/>
  <c r="AU28" i="5"/>
  <c r="BH40" i="5"/>
  <c r="BE27" i="13"/>
  <c r="BH40" i="13"/>
  <c r="AZ26" i="7"/>
  <c r="BI27" i="7"/>
  <c r="AZ26" i="15"/>
  <c r="BM67" i="15"/>
  <c r="BG25" i="7"/>
  <c r="BG25" i="15"/>
  <c r="BB24" i="19"/>
  <c r="BD25" i="19"/>
  <c r="D23" i="9"/>
  <c r="BD25" i="9" s="1"/>
  <c r="BA25" i="9"/>
  <c r="BH23" i="9"/>
  <c r="AW67" i="9"/>
  <c r="D23" i="17"/>
  <c r="BD25" i="17" s="1"/>
  <c r="BA25" i="17"/>
  <c r="AW67" i="17"/>
  <c r="BH23" i="17"/>
  <c r="AZ25" i="7"/>
  <c r="AV67" i="7"/>
  <c r="BB23" i="7"/>
  <c r="AV67" i="15"/>
  <c r="BB23" i="15"/>
  <c r="AZ25" i="15"/>
  <c r="BI21" i="7"/>
  <c r="AV23" i="7"/>
  <c r="BI21" i="15"/>
  <c r="AX47" i="11"/>
  <c r="AY23" i="11"/>
  <c r="AV21" i="11"/>
  <c r="AX47" i="19"/>
  <c r="AY23" i="19"/>
  <c r="AV21" i="19"/>
  <c r="AY20" i="9"/>
  <c r="AY20" i="17"/>
  <c r="AU20" i="9"/>
  <c r="AU20" i="17"/>
  <c r="BI17" i="9"/>
  <c r="BH19" i="9"/>
  <c r="BE53" i="9"/>
  <c r="BH19" i="17"/>
  <c r="BI17" i="17"/>
  <c r="BE53" i="17"/>
  <c r="BE17" i="9"/>
  <c r="BD19" i="9"/>
  <c r="BD19" i="17"/>
  <c r="AZ19" i="9"/>
  <c r="AW53" i="9"/>
  <c r="BA17" i="9"/>
  <c r="AZ19" i="17"/>
  <c r="BJ18" i="9"/>
  <c r="BJ18" i="17"/>
  <c r="BG52" i="17"/>
  <c r="BD18" i="9"/>
  <c r="BA52" i="9"/>
  <c r="BD18" i="17"/>
  <c r="M14" i="19"/>
  <c r="BF52" i="19" s="1"/>
  <c r="M14" i="17"/>
  <c r="M14" i="15"/>
  <c r="BJ16" i="15" s="1"/>
  <c r="M14" i="13"/>
  <c r="BF52" i="13" s="1"/>
  <c r="M14" i="11"/>
  <c r="BJ16" i="11" s="1"/>
  <c r="M14" i="9"/>
  <c r="BJ16" i="9" s="1"/>
  <c r="M14" i="7"/>
  <c r="BJ16" i="7" s="1"/>
  <c r="M14" i="5"/>
  <c r="BJ16" i="5" s="1"/>
  <c r="AX40" i="11"/>
  <c r="BA20" i="11"/>
  <c r="AX54" i="11"/>
  <c r="BA20" i="19"/>
  <c r="BB18" i="19"/>
  <c r="AX54" i="19"/>
  <c r="BK19" i="9"/>
  <c r="BH53" i="9"/>
  <c r="AU18" i="9"/>
  <c r="BK19" i="17"/>
  <c r="AU18" i="17"/>
  <c r="BG19" i="9"/>
  <c r="BD53" i="9"/>
  <c r="BH17" i="9"/>
  <c r="BG19" i="17"/>
  <c r="BH17" i="17"/>
  <c r="BD53" i="17"/>
  <c r="AY19" i="9"/>
  <c r="AV53" i="9"/>
  <c r="AZ17" i="9"/>
  <c r="AY19" i="17"/>
  <c r="AV53" i="17"/>
  <c r="AZ17" i="17"/>
  <c r="BF52" i="7"/>
  <c r="BI18" i="7"/>
  <c r="BI18" i="15"/>
  <c r="BF52" i="15"/>
  <c r="AZ52" i="5"/>
  <c r="BD16" i="5"/>
  <c r="BB20" i="5"/>
  <c r="BC18" i="5"/>
  <c r="BC18" i="13"/>
  <c r="BB20" i="13"/>
  <c r="AZ52" i="13"/>
  <c r="BD16" i="13"/>
  <c r="E35" i="19"/>
  <c r="E35" i="17"/>
  <c r="E35" i="15"/>
  <c r="E35" i="13"/>
  <c r="BL65" i="13" s="1"/>
  <c r="E35" i="11"/>
  <c r="E35" i="9"/>
  <c r="BL65" i="9" s="1"/>
  <c r="E35" i="7"/>
  <c r="E35" i="5"/>
  <c r="BM13" i="17"/>
  <c r="BA19" i="2"/>
  <c r="W14" i="2"/>
  <c r="BI19" i="2"/>
  <c r="AE14" i="2"/>
  <c r="AV20" i="2"/>
  <c r="AI14" i="2"/>
  <c r="AZ41" i="3"/>
  <c r="AS35" i="19"/>
  <c r="AS35" i="17"/>
  <c r="AS35" i="15"/>
  <c r="AS35" i="13"/>
  <c r="AZ41" i="13" s="1"/>
  <c r="AS35" i="11"/>
  <c r="AS35" i="9"/>
  <c r="AZ41" i="9" s="1"/>
  <c r="AS35" i="5"/>
  <c r="AS35" i="7"/>
  <c r="Y68" i="3"/>
  <c r="Y35" i="19"/>
  <c r="Y35" i="17"/>
  <c r="Y35" i="15"/>
  <c r="Y35" i="13"/>
  <c r="Y35" i="11"/>
  <c r="Y35" i="9"/>
  <c r="Y35" i="7"/>
  <c r="Y35" i="5"/>
  <c r="M68" i="3"/>
  <c r="M35" i="19"/>
  <c r="M35" i="17"/>
  <c r="M35" i="15"/>
  <c r="M35" i="13"/>
  <c r="M35" i="11"/>
  <c r="M35" i="9"/>
  <c r="M35" i="5"/>
  <c r="M35" i="7"/>
  <c r="AP69" i="3"/>
  <c r="AP68" i="19"/>
  <c r="AP69" i="19" s="1"/>
  <c r="AP68" i="17"/>
  <c r="AP69" i="17" s="1"/>
  <c r="AP68" i="15"/>
  <c r="AP69" i="15" s="1"/>
  <c r="AP68" i="13"/>
  <c r="AP69" i="13" s="1"/>
  <c r="AP68" i="11"/>
  <c r="AP69" i="11" s="1"/>
  <c r="AP68" i="9"/>
  <c r="AP69" i="9" s="1"/>
  <c r="AP68" i="7"/>
  <c r="AP69" i="7" s="1"/>
  <c r="AP68" i="5"/>
  <c r="AP69" i="5" s="1"/>
  <c r="Z69" i="3"/>
  <c r="Z68" i="19"/>
  <c r="Z69" i="19" s="1"/>
  <c r="Z68" i="17"/>
  <c r="Z69" i="17" s="1"/>
  <c r="Z68" i="15"/>
  <c r="Z69" i="15" s="1"/>
  <c r="Z68" i="13"/>
  <c r="Z69" i="13" s="1"/>
  <c r="Z68" i="11"/>
  <c r="Z69" i="11" s="1"/>
  <c r="Z68" i="9"/>
  <c r="Z69" i="9" s="1"/>
  <c r="Z68" i="7"/>
  <c r="Z69" i="7" s="1"/>
  <c r="Z68" i="5"/>
  <c r="Z69" i="5" s="1"/>
  <c r="N69" i="3"/>
  <c r="N68" i="19"/>
  <c r="N69" i="19" s="1"/>
  <c r="N68" i="17"/>
  <c r="N69" i="17" s="1"/>
  <c r="N68" i="15"/>
  <c r="N69" i="15" s="1"/>
  <c r="N68" i="13"/>
  <c r="N69" i="13" s="1"/>
  <c r="N68" i="11"/>
  <c r="N69" i="11" s="1"/>
  <c r="N68" i="9"/>
  <c r="N69" i="9" s="1"/>
  <c r="N68" i="5"/>
  <c r="N69" i="5" s="1"/>
  <c r="N68" i="7"/>
  <c r="N69" i="7" s="1"/>
  <c r="AQ69" i="3"/>
  <c r="AQ68" i="19"/>
  <c r="AQ69" i="19" s="1"/>
  <c r="AQ68" i="17"/>
  <c r="AQ69" i="17" s="1"/>
  <c r="AQ68" i="15"/>
  <c r="AQ69" i="15" s="1"/>
  <c r="AQ68" i="13"/>
  <c r="AQ69" i="13" s="1"/>
  <c r="AQ68" i="11"/>
  <c r="AQ69" i="11" s="1"/>
  <c r="AQ68" i="9"/>
  <c r="AQ69" i="9" s="1"/>
  <c r="AQ68" i="7"/>
  <c r="AQ69" i="7" s="1"/>
  <c r="AQ68" i="5"/>
  <c r="AQ69" i="5" s="1"/>
  <c r="AE69" i="3"/>
  <c r="AE68" i="19"/>
  <c r="AE69" i="19" s="1"/>
  <c r="AE68" i="17"/>
  <c r="AE69" i="17" s="1"/>
  <c r="AE68" i="15"/>
  <c r="AE69" i="15" s="1"/>
  <c r="AE68" i="13"/>
  <c r="AE69" i="13" s="1"/>
  <c r="AE68" i="11"/>
  <c r="AE69" i="11" s="1"/>
  <c r="AE68" i="9"/>
  <c r="AE69" i="9" s="1"/>
  <c r="AE68" i="7"/>
  <c r="AE69" i="7" s="1"/>
  <c r="AE68" i="5"/>
  <c r="AE69" i="5" s="1"/>
  <c r="W69" i="3"/>
  <c r="W68" i="19"/>
  <c r="W69" i="19" s="1"/>
  <c r="W68" i="17"/>
  <c r="W69" i="17" s="1"/>
  <c r="W68" i="15"/>
  <c r="W69" i="15" s="1"/>
  <c r="W68" i="13"/>
  <c r="W69" i="13" s="1"/>
  <c r="W68" i="11"/>
  <c r="W69" i="11" s="1"/>
  <c r="W68" i="9"/>
  <c r="W69" i="9" s="1"/>
  <c r="W68" i="5"/>
  <c r="W69" i="5" s="1"/>
  <c r="W68" i="7"/>
  <c r="W69" i="7" s="1"/>
  <c r="O68" i="17"/>
  <c r="O68" i="19"/>
  <c r="O68" i="15"/>
  <c r="O68" i="13"/>
  <c r="O68" i="11"/>
  <c r="O68" i="9"/>
  <c r="O68" i="5"/>
  <c r="O68" i="7"/>
  <c r="I68" i="3"/>
  <c r="I35" i="19"/>
  <c r="I35" i="17"/>
  <c r="I35" i="15"/>
  <c r="I35" i="11"/>
  <c r="I35" i="13"/>
  <c r="I35" i="9"/>
  <c r="I35" i="7"/>
  <c r="I35" i="5"/>
  <c r="H69" i="3"/>
  <c r="H68" i="19"/>
  <c r="H69" i="19" s="1"/>
  <c r="H68" i="17"/>
  <c r="H69" i="17" s="1"/>
  <c r="H68" i="15"/>
  <c r="H69" i="15" s="1"/>
  <c r="H68" i="13"/>
  <c r="H69" i="13" s="1"/>
  <c r="H68" i="11"/>
  <c r="H69" i="11" s="1"/>
  <c r="H68" i="9"/>
  <c r="H69" i="9" s="1"/>
  <c r="H68" i="7"/>
  <c r="H69" i="7" s="1"/>
  <c r="H68" i="5"/>
  <c r="H69" i="5" s="1"/>
  <c r="AR69" i="3"/>
  <c r="AR68" i="19"/>
  <c r="AR69" i="19" s="1"/>
  <c r="AR68" i="17"/>
  <c r="AR69" i="17" s="1"/>
  <c r="AR68" i="15"/>
  <c r="AR69" i="15" s="1"/>
  <c r="AR68" i="13"/>
  <c r="AR69" i="13" s="1"/>
  <c r="AR68" i="11"/>
  <c r="AR69" i="11" s="1"/>
  <c r="AR68" i="9"/>
  <c r="AR69" i="9" s="1"/>
  <c r="AR68" i="7"/>
  <c r="AR69" i="7" s="1"/>
  <c r="AR68" i="5"/>
  <c r="AR69" i="5" s="1"/>
  <c r="AD35" i="19"/>
  <c r="AD35" i="17"/>
  <c r="AD35" i="15"/>
  <c r="AD35" i="13"/>
  <c r="AD35" i="11"/>
  <c r="AD35" i="9"/>
  <c r="AD35" i="7"/>
  <c r="AD35" i="5"/>
  <c r="BA53" i="3"/>
  <c r="Z14" i="19"/>
  <c r="Z14" i="17"/>
  <c r="BA53" i="17" s="1"/>
  <c r="Z14" i="15"/>
  <c r="BA53" i="15" s="1"/>
  <c r="Z14" i="13"/>
  <c r="BA53" i="13" s="1"/>
  <c r="Z14" i="11"/>
  <c r="Z14" i="9"/>
  <c r="BA53" i="9" s="1"/>
  <c r="Z14" i="7"/>
  <c r="BA53" i="7" s="1"/>
  <c r="Z14" i="5"/>
  <c r="BE17" i="5" s="1"/>
  <c r="BK16" i="3"/>
  <c r="N14" i="19"/>
  <c r="N14" i="17"/>
  <c r="BK16" i="17" s="1"/>
  <c r="N14" i="15"/>
  <c r="BG52" i="15" s="1"/>
  <c r="N14" i="13"/>
  <c r="BG52" i="13" s="1"/>
  <c r="N14" i="11"/>
  <c r="N14" i="9"/>
  <c r="BG52" i="9" s="1"/>
  <c r="N14" i="7"/>
  <c r="BK16" i="7" s="1"/>
  <c r="N14" i="5"/>
  <c r="BK16" i="5" s="1"/>
  <c r="H35" i="19"/>
  <c r="AV48" i="19" s="1"/>
  <c r="H35" i="17"/>
  <c r="AV48" i="17" s="1"/>
  <c r="H35" i="15"/>
  <c r="AV48" i="15" s="1"/>
  <c r="H35" i="13"/>
  <c r="AV48" i="13" s="1"/>
  <c r="H35" i="11"/>
  <c r="AV48" i="11" s="1"/>
  <c r="H35" i="9"/>
  <c r="AV48" i="9" s="1"/>
  <c r="H35" i="5"/>
  <c r="AV48" i="5" s="1"/>
  <c r="H35" i="7"/>
  <c r="AV48" i="7" s="1"/>
  <c r="X69" i="3"/>
  <c r="X68" i="19"/>
  <c r="X69" i="19" s="1"/>
  <c r="X68" i="17"/>
  <c r="X69" i="17" s="1"/>
  <c r="X68" i="15"/>
  <c r="X69" i="15" s="1"/>
  <c r="X68" i="13"/>
  <c r="X69" i="13" s="1"/>
  <c r="X68" i="11"/>
  <c r="X69" i="11" s="1"/>
  <c r="X68" i="9"/>
  <c r="X69" i="9" s="1"/>
  <c r="X68" i="5"/>
  <c r="X69" i="5" s="1"/>
  <c r="X68" i="7"/>
  <c r="X69" i="7" s="1"/>
  <c r="AR14" i="19"/>
  <c r="AW54" i="19" s="1"/>
  <c r="AR14" i="17"/>
  <c r="AW54" i="17" s="1"/>
  <c r="AR14" i="15"/>
  <c r="AW54" i="15" s="1"/>
  <c r="AR14" i="13"/>
  <c r="BA18" i="13" s="1"/>
  <c r="AR14" i="11"/>
  <c r="AW54" i="11" s="1"/>
  <c r="AR14" i="9"/>
  <c r="AW54" i="9" s="1"/>
  <c r="AR14" i="7"/>
  <c r="BA18" i="7" s="1"/>
  <c r="AR14" i="5"/>
  <c r="AN35" i="19"/>
  <c r="AN35" i="17"/>
  <c r="AN35" i="15"/>
  <c r="AN35" i="13"/>
  <c r="AN35" i="11"/>
  <c r="AN35" i="9"/>
  <c r="AN35" i="7"/>
  <c r="AN35" i="5"/>
  <c r="AL14" i="19"/>
  <c r="AL14" i="17"/>
  <c r="AZ18" i="17" s="1"/>
  <c r="AL14" i="15"/>
  <c r="AV54" i="15" s="1"/>
  <c r="AL14" i="13"/>
  <c r="AV54" i="13" s="1"/>
  <c r="AL14" i="11"/>
  <c r="AL14" i="9"/>
  <c r="AZ18" i="9" s="1"/>
  <c r="AL14" i="7"/>
  <c r="AZ18" i="7" s="1"/>
  <c r="AL14" i="5"/>
  <c r="AZ18" i="5" s="1"/>
  <c r="AH14" i="19"/>
  <c r="AZ14" i="19" s="1"/>
  <c r="AH14" i="17"/>
  <c r="BI53" i="17" s="1"/>
  <c r="AH14" i="15"/>
  <c r="BI53" i="15" s="1"/>
  <c r="AH14" i="13"/>
  <c r="AV18" i="13" s="1"/>
  <c r="AH14" i="11"/>
  <c r="AH14" i="9"/>
  <c r="AV18" i="9" s="1"/>
  <c r="AH14" i="7"/>
  <c r="BI53" i="7" s="1"/>
  <c r="AH14" i="5"/>
  <c r="BI53" i="5" s="1"/>
  <c r="AF35" i="19"/>
  <c r="AF35" i="17"/>
  <c r="AF35" i="15"/>
  <c r="AF35" i="13"/>
  <c r="AF35" i="11"/>
  <c r="AF35" i="9"/>
  <c r="AF35" i="7"/>
  <c r="AF35" i="5"/>
  <c r="BC53" i="3"/>
  <c r="AB14" i="19"/>
  <c r="BC53" i="19" s="1"/>
  <c r="AB14" i="17"/>
  <c r="BG17" i="17" s="1"/>
  <c r="AB14" i="15"/>
  <c r="BC53" i="15" s="1"/>
  <c r="AB14" i="13"/>
  <c r="AB14" i="11"/>
  <c r="BG17" i="11" s="1"/>
  <c r="AB14" i="9"/>
  <c r="BG17" i="9" s="1"/>
  <c r="AB14" i="7"/>
  <c r="BG17" i="7" s="1"/>
  <c r="AB14" i="5"/>
  <c r="P35" i="19"/>
  <c r="P35" i="17"/>
  <c r="P35" i="15"/>
  <c r="D35" i="15" s="1"/>
  <c r="P35" i="13"/>
  <c r="D35" i="13" s="1"/>
  <c r="P35" i="11"/>
  <c r="P35" i="9"/>
  <c r="D35" i="9" s="1"/>
  <c r="BN65" i="9" s="1"/>
  <c r="P35" i="5"/>
  <c r="P35" i="7"/>
  <c r="BA52" i="3"/>
  <c r="F14" i="19"/>
  <c r="F14" i="17"/>
  <c r="BE16" i="17" s="1"/>
  <c r="F14" i="15"/>
  <c r="BE16" i="15" s="1"/>
  <c r="F14" i="13"/>
  <c r="BE16" i="13" s="1"/>
  <c r="F14" i="11"/>
  <c r="BE16" i="11" s="1"/>
  <c r="F14" i="9"/>
  <c r="BE16" i="9" s="1"/>
  <c r="F14" i="5"/>
  <c r="BA52" i="5" s="1"/>
  <c r="F14" i="7"/>
  <c r="BE16" i="7" s="1"/>
  <c r="K14" i="19"/>
  <c r="BH16" i="19" s="1"/>
  <c r="K14" i="17"/>
  <c r="BD52" i="17" s="1"/>
  <c r="K14" i="15"/>
  <c r="BD52" i="15" s="1"/>
  <c r="K14" i="13"/>
  <c r="BD52" i="13" s="1"/>
  <c r="K14" i="11"/>
  <c r="BH16" i="11" s="1"/>
  <c r="K14" i="9"/>
  <c r="BD52" i="9" s="1"/>
  <c r="K14" i="7"/>
  <c r="BH16" i="7" s="1"/>
  <c r="K14" i="5"/>
  <c r="BD52" i="5" s="1"/>
  <c r="D64" i="5"/>
  <c r="BK64" i="5" s="1"/>
  <c r="BC63" i="5"/>
  <c r="BC63" i="13"/>
  <c r="D64" i="13"/>
  <c r="BK64" i="13" s="1"/>
  <c r="BI62" i="13"/>
  <c r="AW63" i="5"/>
  <c r="AW63" i="13"/>
  <c r="BH62" i="13"/>
  <c r="AV42" i="5"/>
  <c r="AZ46" i="5"/>
  <c r="AZ46" i="13"/>
  <c r="AV42" i="13"/>
  <c r="BD46" i="11"/>
  <c r="AU45" i="11"/>
  <c r="AU45" i="19"/>
  <c r="BD46" i="19"/>
  <c r="BB44" i="9"/>
  <c r="BA46" i="9"/>
  <c r="BB44" i="17"/>
  <c r="BA46" i="17"/>
  <c r="BI37" i="11"/>
  <c r="BJ39" i="11"/>
  <c r="BH38" i="11"/>
  <c r="BI37" i="19"/>
  <c r="BH38" i="19"/>
  <c r="BE37" i="11"/>
  <c r="BD38" i="11"/>
  <c r="BE37" i="19"/>
  <c r="BD38" i="19"/>
  <c r="BA37" i="11"/>
  <c r="AZ38" i="11"/>
  <c r="BA37" i="19"/>
  <c r="AZ38" i="19"/>
  <c r="D42" i="11"/>
  <c r="BH39" i="11" s="1"/>
  <c r="BG39" i="11"/>
  <c r="AX37" i="11"/>
  <c r="AW38" i="11"/>
  <c r="D42" i="19"/>
  <c r="BH39" i="19" s="1"/>
  <c r="AW38" i="19"/>
  <c r="AX37" i="19"/>
  <c r="BF39" i="11"/>
  <c r="BI36" i="11"/>
  <c r="BI36" i="19"/>
  <c r="BE35" i="11"/>
  <c r="BC34" i="11"/>
  <c r="BE35" i="19"/>
  <c r="BC34" i="19"/>
  <c r="AY48" i="11"/>
  <c r="BG35" i="11"/>
  <c r="BD33" i="11"/>
  <c r="AY48" i="19"/>
  <c r="BD33" i="19"/>
  <c r="BG35" i="19"/>
  <c r="BE31" i="9"/>
  <c r="BG32" i="9"/>
  <c r="D32" i="9"/>
  <c r="BH32" i="9" s="1"/>
  <c r="BK30" i="9"/>
  <c r="BB69" i="9"/>
  <c r="BD32" i="9"/>
  <c r="D32" i="17"/>
  <c r="BG32" i="17" s="1"/>
  <c r="BK30" i="17"/>
  <c r="BD32" i="17"/>
  <c r="BB69" i="17"/>
  <c r="BE30" i="9"/>
  <c r="BC32" i="9"/>
  <c r="BA69" i="9"/>
  <c r="BE30" i="17"/>
  <c r="BC32" i="17"/>
  <c r="BA69" i="17"/>
  <c r="BI68" i="9"/>
  <c r="AY30" i="9"/>
  <c r="AV29" i="9"/>
  <c r="BI68" i="17"/>
  <c r="AY30" i="17"/>
  <c r="AV29" i="17"/>
  <c r="AZ28" i="5"/>
  <c r="BG47" i="5"/>
  <c r="BB30" i="5"/>
  <c r="BG47" i="13"/>
  <c r="AZ28" i="13"/>
  <c r="BB30" i="13"/>
  <c r="BF26" i="9"/>
  <c r="BN67" i="9"/>
  <c r="BJ27" i="9"/>
  <c r="BF26" i="17"/>
  <c r="BN67" i="17"/>
  <c r="BJ27" i="17"/>
  <c r="BJ25" i="5"/>
  <c r="AV28" i="5"/>
  <c r="BD47" i="5"/>
  <c r="BJ25" i="13"/>
  <c r="BD47" i="13"/>
  <c r="AV28" i="13"/>
  <c r="AU22" i="7"/>
  <c r="AW23" i="7"/>
  <c r="AU22" i="15"/>
  <c r="AW23" i="15"/>
  <c r="D20" i="7"/>
  <c r="BB66" i="7" s="1"/>
  <c r="BA21" i="7"/>
  <c r="BA66" i="7"/>
  <c r="D20" i="15"/>
  <c r="BC66" i="15" s="1"/>
  <c r="BK22" i="15"/>
  <c r="BA21" i="15"/>
  <c r="AU21" i="7"/>
  <c r="AZ66" i="7"/>
  <c r="AU21" i="15"/>
  <c r="AZ66" i="15"/>
  <c r="BJ22" i="15"/>
  <c r="AX20" i="11"/>
  <c r="AU54" i="11"/>
  <c r="AY18" i="11"/>
  <c r="AX20" i="19"/>
  <c r="AY18" i="19"/>
  <c r="AU54" i="19"/>
  <c r="BC19" i="11"/>
  <c r="AZ53" i="11"/>
  <c r="BD17" i="11"/>
  <c r="BC19" i="19"/>
  <c r="AZ53" i="19"/>
  <c r="BD17" i="19"/>
  <c r="AW17" i="9"/>
  <c r="BJ52" i="9"/>
  <c r="AV19" i="9"/>
  <c r="BE20" i="9"/>
  <c r="BJ52" i="17"/>
  <c r="BE20" i="17"/>
  <c r="AW17" i="17"/>
  <c r="AV19" i="17"/>
  <c r="AZ14" i="7"/>
  <c r="BA45" i="11"/>
  <c r="BE46" i="11"/>
  <c r="BA45" i="19"/>
  <c r="BE46" i="19"/>
  <c r="BI48" i="11"/>
  <c r="BG46" i="11"/>
  <c r="BE44" i="11"/>
  <c r="BG46" i="19"/>
  <c r="BI48" i="19"/>
  <c r="BE44" i="19"/>
  <c r="BG38" i="9"/>
  <c r="BH37" i="9"/>
  <c r="BH37" i="17"/>
  <c r="BG38" i="17"/>
  <c r="BC38" i="9"/>
  <c r="BD37" i="9"/>
  <c r="BD37" i="17"/>
  <c r="BC38" i="17"/>
  <c r="AV38" i="9"/>
  <c r="AW37" i="9"/>
  <c r="AV38" i="17"/>
  <c r="AW37" i="17"/>
  <c r="D38" i="9"/>
  <c r="BA35" i="9" s="1"/>
  <c r="BI33" i="9"/>
  <c r="D38" i="17"/>
  <c r="BC41" i="17" s="1"/>
  <c r="BI33" i="17"/>
  <c r="BA35" i="17"/>
  <c r="BC33" i="17"/>
  <c r="D29" i="5"/>
  <c r="AZ30" i="5" s="1"/>
  <c r="BE28" i="5"/>
  <c r="BE28" i="13"/>
  <c r="D29" i="13"/>
  <c r="AZ30" i="13" s="1"/>
  <c r="AV30" i="5"/>
  <c r="AY28" i="5"/>
  <c r="AY28" i="13"/>
  <c r="BF68" i="13"/>
  <c r="BI26" i="11"/>
  <c r="BK27" i="11"/>
  <c r="BI26" i="19"/>
  <c r="BK27" i="19"/>
  <c r="D26" i="7"/>
  <c r="AU28" i="7" s="1"/>
  <c r="AX26" i="7"/>
  <c r="BH27" i="7"/>
  <c r="D26" i="15"/>
  <c r="BK27" i="15" s="1"/>
  <c r="BH27" i="15"/>
  <c r="AX26" i="15"/>
  <c r="BI25" i="7"/>
  <c r="BK67" i="7"/>
  <c r="BI25" i="15"/>
  <c r="BK67" i="15"/>
  <c r="BE25" i="5"/>
  <c r="BE40" i="5"/>
  <c r="AX25" i="5"/>
  <c r="AX25" i="13"/>
  <c r="BE25" i="13"/>
  <c r="BE40" i="13"/>
  <c r="BJ23" i="11"/>
  <c r="BB25" i="11"/>
  <c r="BJ23" i="19"/>
  <c r="AU67" i="9"/>
  <c r="AY25" i="9"/>
  <c r="AZ23" i="9"/>
  <c r="AU67" i="17"/>
  <c r="AY25" i="17"/>
  <c r="AZ23" i="17"/>
  <c r="AW54" i="5"/>
  <c r="BA18" i="5"/>
  <c r="AZ20" i="5"/>
  <c r="AW54" i="13"/>
  <c r="AZ20" i="13"/>
  <c r="AX18" i="5"/>
  <c r="BK53" i="5"/>
  <c r="AW20" i="5"/>
  <c r="BK53" i="13"/>
  <c r="AX18" i="13"/>
  <c r="AW20" i="13"/>
  <c r="BG53" i="5"/>
  <c r="BJ19" i="5"/>
  <c r="BK17" i="5"/>
  <c r="BG53" i="13"/>
  <c r="BJ19" i="13"/>
  <c r="BK17" i="13"/>
  <c r="BG17" i="5"/>
  <c r="BC53" i="5"/>
  <c r="BF19" i="5"/>
  <c r="BF19" i="13"/>
  <c r="BC53" i="13"/>
  <c r="BG17" i="13"/>
  <c r="BB19" i="5"/>
  <c r="BF20" i="5"/>
  <c r="BC17" i="5"/>
  <c r="AY53" i="5"/>
  <c r="BB19" i="13"/>
  <c r="BC17" i="13"/>
  <c r="AY53" i="13"/>
  <c r="BF20" i="13"/>
  <c r="AU53" i="5"/>
  <c r="AX19" i="5"/>
  <c r="AY17" i="5"/>
  <c r="AX19" i="13"/>
  <c r="AU53" i="13"/>
  <c r="AU19" i="5"/>
  <c r="BI52" i="5"/>
  <c r="AV17" i="5"/>
  <c r="AU19" i="13"/>
  <c r="BI52" i="13"/>
  <c r="AV17" i="13"/>
  <c r="L35" i="19"/>
  <c r="L35" i="17"/>
  <c r="L35" i="15"/>
  <c r="L35" i="11"/>
  <c r="L35" i="13"/>
  <c r="L35" i="7"/>
  <c r="L35" i="9"/>
  <c r="L35" i="5"/>
  <c r="BH18" i="11"/>
  <c r="BI16" i="11"/>
  <c r="BE52" i="11"/>
  <c r="BH18" i="19"/>
  <c r="BE52" i="19"/>
  <c r="BI16" i="19"/>
  <c r="BF18" i="11"/>
  <c r="BI20" i="11"/>
  <c r="BK46" i="11"/>
  <c r="BC52" i="11"/>
  <c r="BG16" i="11"/>
  <c r="BI20" i="19"/>
  <c r="BK46" i="19"/>
  <c r="BF18" i="19"/>
  <c r="BC52" i="19"/>
  <c r="BG16" i="19"/>
  <c r="BE19" i="7"/>
  <c r="BB53" i="7"/>
  <c r="BF17" i="7"/>
  <c r="BG20" i="7"/>
  <c r="BE19" i="15"/>
  <c r="BB53" i="15"/>
  <c r="BF17" i="15"/>
  <c r="BA19" i="5"/>
  <c r="BB17" i="5"/>
  <c r="BA19" i="13"/>
  <c r="BB17" i="13"/>
  <c r="W35" i="19"/>
  <c r="W35" i="17"/>
  <c r="W35" i="15"/>
  <c r="W35" i="13"/>
  <c r="W35" i="11"/>
  <c r="W35" i="9"/>
  <c r="W35" i="5"/>
  <c r="W35" i="7"/>
  <c r="D16" i="11"/>
  <c r="BD20" i="11" s="1"/>
  <c r="BK18" i="11"/>
  <c r="AU17" i="11"/>
  <c r="BH52" i="11"/>
  <c r="D16" i="19"/>
  <c r="BG20" i="19" s="1"/>
  <c r="BK18" i="19"/>
  <c r="BH52" i="19"/>
  <c r="AU17" i="19"/>
  <c r="BE18" i="9"/>
  <c r="BB52" i="9"/>
  <c r="BF16" i="9"/>
  <c r="BC20" i="9"/>
  <c r="BC20" i="17"/>
  <c r="BE18" i="17"/>
  <c r="BF16" i="17"/>
  <c r="BB52" i="17"/>
  <c r="AU43" i="7"/>
  <c r="BJ64" i="7"/>
  <c r="AU43" i="15"/>
  <c r="BJ64" i="15"/>
  <c r="BJ62" i="5"/>
  <c r="BE63" i="5"/>
  <c r="BE63" i="13"/>
  <c r="BJ62" i="13"/>
  <c r="BG62" i="5"/>
  <c r="AU63" i="5"/>
  <c r="AU63" i="13"/>
  <c r="BG62" i="13"/>
  <c r="BF46" i="11"/>
  <c r="BD45" i="11"/>
  <c r="BD45" i="19"/>
  <c r="BF46" i="19"/>
  <c r="D48" i="7"/>
  <c r="AV42" i="7" s="1"/>
  <c r="BJ44" i="7"/>
  <c r="BJ44" i="15"/>
  <c r="BC46" i="15"/>
  <c r="D48" i="15"/>
  <c r="BB46" i="15" s="1"/>
  <c r="BB46" i="5"/>
  <c r="BD44" i="5"/>
  <c r="BK39" i="5"/>
  <c r="BG41" i="5"/>
  <c r="BD39" i="5"/>
  <c r="BG41" i="13"/>
  <c r="BD39" i="13"/>
  <c r="BK39" i="13"/>
  <c r="BJ38" i="9"/>
  <c r="BK37" i="9"/>
  <c r="BK37" i="17"/>
  <c r="BJ38" i="17"/>
  <c r="BF38" i="9"/>
  <c r="BG37" i="9"/>
  <c r="BG37" i="17"/>
  <c r="BF38" i="17"/>
  <c r="BB38" i="9"/>
  <c r="BC37" i="9"/>
  <c r="BC37" i="17"/>
  <c r="BB38" i="17"/>
  <c r="BH39" i="9"/>
  <c r="AY38" i="9"/>
  <c r="AZ37" i="9"/>
  <c r="AZ37" i="17"/>
  <c r="BH39" i="17"/>
  <c r="AY38" i="17"/>
  <c r="AU38" i="9"/>
  <c r="AV37" i="9"/>
  <c r="AV37" i="17"/>
  <c r="AU38" i="17"/>
  <c r="BG36" i="7"/>
  <c r="BE39" i="7"/>
  <c r="BG36" i="15"/>
  <c r="BE39" i="15"/>
  <c r="AY35" i="7"/>
  <c r="BF35" i="7"/>
  <c r="BF35" i="15"/>
  <c r="AY35" i="15"/>
  <c r="AW41" i="11"/>
  <c r="BA32" i="11"/>
  <c r="AW41" i="19"/>
  <c r="BA32" i="19"/>
  <c r="AV31" i="9"/>
  <c r="BC69" i="9"/>
  <c r="BE32" i="9"/>
  <c r="AV31" i="17"/>
  <c r="BE32" i="17"/>
  <c r="BC69" i="17"/>
  <c r="BC30" i="9"/>
  <c r="BB32" i="9"/>
  <c r="AZ69" i="9"/>
  <c r="BC30" i="17"/>
  <c r="AZ69" i="17"/>
  <c r="BB32" i="17"/>
  <c r="AY67" i="7"/>
  <c r="BC25" i="7"/>
  <c r="AY24" i="7"/>
  <c r="AY67" i="15"/>
  <c r="AY24" i="15"/>
  <c r="BC25" i="15"/>
  <c r="BF25" i="11"/>
  <c r="BC23" i="11"/>
  <c r="BA47" i="11"/>
  <c r="BA47" i="19"/>
  <c r="BC23" i="19"/>
  <c r="BF25" i="19"/>
  <c r="BH22" i="9"/>
  <c r="BB40" i="9"/>
  <c r="AX23" i="9"/>
  <c r="BH22" i="17"/>
  <c r="BB40" i="17"/>
  <c r="AX23" i="17"/>
  <c r="BB66" i="5"/>
  <c r="AU23" i="5"/>
  <c r="BC21" i="5"/>
  <c r="BC21" i="13"/>
  <c r="AU23" i="13"/>
  <c r="BB66" i="13"/>
  <c r="BI22" i="5"/>
  <c r="AY66" i="5"/>
  <c r="BJ20" i="5"/>
  <c r="BJ20" i="13"/>
  <c r="AY66" i="13"/>
  <c r="BI22" i="13"/>
  <c r="AQ35" i="19"/>
  <c r="AQ35" i="17"/>
  <c r="AQ35" i="15"/>
  <c r="AQ35" i="13"/>
  <c r="AQ35" i="11"/>
  <c r="AQ35" i="9"/>
  <c r="AQ35" i="7"/>
  <c r="AQ35" i="5"/>
  <c r="AV20" i="11"/>
  <c r="AW18" i="11"/>
  <c r="BJ53" i="11"/>
  <c r="AV20" i="19"/>
  <c r="BJ53" i="19"/>
  <c r="AW18" i="19"/>
  <c r="BI19" i="9"/>
  <c r="BF53" i="9"/>
  <c r="BI19" i="17"/>
  <c r="BJ17" i="17"/>
  <c r="BF53" i="17"/>
  <c r="BK52" i="7"/>
  <c r="AW19" i="7"/>
  <c r="AX17" i="7"/>
  <c r="AW19" i="15"/>
  <c r="BK52" i="15"/>
  <c r="AX17" i="15"/>
  <c r="BH16" i="5"/>
  <c r="BG18" i="5"/>
  <c r="BG18" i="13"/>
  <c r="BH16" i="13"/>
  <c r="D14" i="11"/>
  <c r="AW14" i="11" s="1"/>
  <c r="AW14" i="19"/>
  <c r="D14" i="19"/>
  <c r="BK62" i="5"/>
  <c r="BK63" i="5"/>
  <c r="BK63" i="13"/>
  <c r="BK62" i="13"/>
  <c r="AX63" i="11"/>
  <c r="BH49" i="11"/>
  <c r="BH49" i="19"/>
  <c r="AX63" i="19"/>
  <c r="BJ37" i="5"/>
  <c r="BI38" i="5"/>
  <c r="BI38" i="13"/>
  <c r="BJ37" i="13"/>
  <c r="AU37" i="5"/>
  <c r="BI39" i="5"/>
  <c r="BE38" i="5"/>
  <c r="BF37" i="5"/>
  <c r="BE38" i="13"/>
  <c r="AU37" i="13"/>
  <c r="BI39" i="13"/>
  <c r="BF37" i="13"/>
  <c r="BB37" i="5"/>
  <c r="BA38" i="5"/>
  <c r="BA38" i="13"/>
  <c r="BB37" i="13"/>
  <c r="AX38" i="5"/>
  <c r="AY37" i="5"/>
  <c r="AY37" i="13"/>
  <c r="AX38" i="13"/>
  <c r="BL39" i="5"/>
  <c r="BC48" i="5"/>
  <c r="BJ36" i="5"/>
  <c r="BJ36" i="13"/>
  <c r="BL39" i="13"/>
  <c r="BC48" i="13"/>
  <c r="AZ34" i="9"/>
  <c r="BL13" i="9"/>
  <c r="BD35" i="9"/>
  <c r="BD35" i="17"/>
  <c r="AZ34" i="17"/>
  <c r="BL13" i="17"/>
  <c r="BK33" i="9"/>
  <c r="BC35" i="17"/>
  <c r="BK33" i="17"/>
  <c r="BA33" i="9"/>
  <c r="AZ35" i="17"/>
  <c r="BA33" i="17"/>
  <c r="BB31" i="5"/>
  <c r="BF32" i="5"/>
  <c r="BD69" i="5"/>
  <c r="BB31" i="13"/>
  <c r="BD69" i="13"/>
  <c r="BF32" i="13"/>
  <c r="BJ47" i="7"/>
  <c r="BI32" i="7"/>
  <c r="BF30" i="7"/>
  <c r="BF30" i="15"/>
  <c r="BJ47" i="15"/>
  <c r="BI32" i="15"/>
  <c r="BA30" i="7"/>
  <c r="BL29" i="7"/>
  <c r="BK40" i="15"/>
  <c r="BL29" i="15"/>
  <c r="BA30" i="15"/>
  <c r="BG28" i="7"/>
  <c r="BH68" i="7"/>
  <c r="AX30" i="7"/>
  <c r="BG28" i="15"/>
  <c r="BH68" i="15"/>
  <c r="AX30" i="15"/>
  <c r="AW28" i="7"/>
  <c r="BE68" i="7"/>
  <c r="AU30" i="7"/>
  <c r="AW28" i="15"/>
  <c r="AU30" i="15"/>
  <c r="BH40" i="7"/>
  <c r="BE27" i="7"/>
  <c r="BE27" i="15"/>
  <c r="BH40" i="15"/>
  <c r="AU28" i="15"/>
  <c r="AZ26" i="9"/>
  <c r="BI27" i="9"/>
  <c r="BM67" i="9"/>
  <c r="BM67" i="17"/>
  <c r="AZ26" i="17"/>
  <c r="BI27" i="17"/>
  <c r="BG25" i="9"/>
  <c r="BF27" i="9"/>
  <c r="BJ67" i="9"/>
  <c r="BG25" i="17"/>
  <c r="BJ67" i="17"/>
  <c r="BF27" i="17"/>
  <c r="D23" i="11"/>
  <c r="BD25" i="11" s="1"/>
  <c r="BA25" i="11"/>
  <c r="AW67" i="11"/>
  <c r="BH23" i="11"/>
  <c r="D23" i="19"/>
  <c r="BE40" i="19" s="1"/>
  <c r="AW67" i="19"/>
  <c r="BH23" i="19"/>
  <c r="BA25" i="19"/>
  <c r="BB23" i="9"/>
  <c r="AV67" i="9"/>
  <c r="AZ25" i="9"/>
  <c r="AV67" i="17"/>
  <c r="BB23" i="17"/>
  <c r="AZ25" i="17"/>
  <c r="BI21" i="9"/>
  <c r="BC66" i="9"/>
  <c r="AV23" i="9"/>
  <c r="BI21" i="17"/>
  <c r="AV23" i="17"/>
  <c r="BC66" i="17"/>
  <c r="AY23" i="5"/>
  <c r="AX47" i="5"/>
  <c r="AV21" i="5"/>
  <c r="AX47" i="13"/>
  <c r="AV21" i="13"/>
  <c r="AY23" i="13"/>
  <c r="AZ18" i="11"/>
  <c r="AY20" i="11"/>
  <c r="AV54" i="11"/>
  <c r="AY20" i="19"/>
  <c r="AZ18" i="19"/>
  <c r="AV54" i="19"/>
  <c r="AV18" i="11"/>
  <c r="AU20" i="11"/>
  <c r="BI53" i="11"/>
  <c r="AU20" i="19"/>
  <c r="AV18" i="19"/>
  <c r="BI53" i="19"/>
  <c r="BI17" i="11"/>
  <c r="BH19" i="11"/>
  <c r="BE53" i="11"/>
  <c r="BI17" i="19"/>
  <c r="BH19" i="19"/>
  <c r="BE53" i="19"/>
  <c r="BD19" i="11"/>
  <c r="BE17" i="11"/>
  <c r="BA53" i="11"/>
  <c r="BD19" i="19"/>
  <c r="BE17" i="19"/>
  <c r="BA53" i="19"/>
  <c r="AZ19" i="11"/>
  <c r="BA17" i="11"/>
  <c r="AW53" i="11"/>
  <c r="AZ19" i="19"/>
  <c r="AW53" i="19"/>
  <c r="BA17" i="19"/>
  <c r="BJ18" i="11"/>
  <c r="BK16" i="11"/>
  <c r="BG52" i="11"/>
  <c r="BJ18" i="19"/>
  <c r="BG52" i="19"/>
  <c r="BK16" i="19"/>
  <c r="BD18" i="11"/>
  <c r="BA52" i="11"/>
  <c r="BD18" i="19"/>
  <c r="BE16" i="19"/>
  <c r="BA52" i="19"/>
  <c r="BH20" i="5"/>
  <c r="AX54" i="5"/>
  <c r="BA20" i="5"/>
  <c r="AX40" i="5"/>
  <c r="BB18" i="5"/>
  <c r="BA20" i="13"/>
  <c r="AX54" i="13"/>
  <c r="AX40" i="13"/>
  <c r="BH20" i="13"/>
  <c r="AO35" i="19"/>
  <c r="AO35" i="17"/>
  <c r="AO35" i="15"/>
  <c r="AO35" i="13"/>
  <c r="AO35" i="11"/>
  <c r="AO35" i="9"/>
  <c r="AO35" i="7"/>
  <c r="AO35" i="5"/>
  <c r="BK19" i="11"/>
  <c r="AU18" i="11"/>
  <c r="BH53" i="11"/>
  <c r="BK19" i="19"/>
  <c r="BH53" i="19"/>
  <c r="AU18" i="19"/>
  <c r="BG19" i="11"/>
  <c r="BD53" i="11"/>
  <c r="BH17" i="11"/>
  <c r="BG19" i="19"/>
  <c r="BD53" i="19"/>
  <c r="BH17" i="19"/>
  <c r="AY19" i="11"/>
  <c r="AZ17" i="11"/>
  <c r="AV53" i="11"/>
  <c r="AY19" i="19"/>
  <c r="AV53" i="19"/>
  <c r="AZ17" i="19"/>
  <c r="BI18" i="9"/>
  <c r="BF52" i="9"/>
  <c r="BI18" i="17"/>
  <c r="BF52" i="17"/>
  <c r="BJ16" i="17"/>
  <c r="AZ52" i="7"/>
  <c r="BD16" i="7"/>
  <c r="BB20" i="7"/>
  <c r="BC18" i="7"/>
  <c r="BB20" i="15"/>
  <c r="BC18" i="15"/>
  <c r="AZ52" i="15"/>
  <c r="BD16" i="15"/>
  <c r="BM13" i="19"/>
  <c r="BB40" i="3"/>
  <c r="BB66" i="3"/>
  <c r="BC35" i="3"/>
  <c r="BE35" i="3"/>
  <c r="AV14" i="3"/>
  <c r="AU14" i="3"/>
  <c r="BD13" i="3"/>
  <c r="BC16" i="3"/>
  <c r="AV40" i="3"/>
  <c r="AX14" i="3"/>
  <c r="BN66" i="3"/>
  <c r="BB46" i="3"/>
  <c r="BF27" i="3"/>
  <c r="BJ27" i="3"/>
  <c r="BK67" i="3"/>
  <c r="BJ67" i="3"/>
  <c r="BK22" i="3"/>
  <c r="O69" i="3"/>
  <c r="D68" i="3"/>
  <c r="D69" i="3" s="1"/>
  <c r="BM65" i="3"/>
  <c r="AZ66" i="3"/>
  <c r="BI22" i="3"/>
  <c r="BL65" i="3"/>
  <c r="BE52" i="3"/>
  <c r="BI46" i="3"/>
  <c r="BE13" i="3"/>
  <c r="BC52" i="3"/>
  <c r="BG53" i="3"/>
  <c r="AY14" i="3"/>
  <c r="AY53" i="3"/>
  <c r="AU53" i="3"/>
  <c r="BI52" i="3"/>
  <c r="AW14" i="3"/>
  <c r="BG41" i="3"/>
  <c r="BH39" i="3"/>
  <c r="BJ39" i="3"/>
  <c r="BF39" i="3"/>
  <c r="BF46" i="3"/>
  <c r="BH27" i="3"/>
  <c r="BH40" i="3"/>
  <c r="BK27" i="3"/>
  <c r="BM67" i="3"/>
  <c r="BL67" i="3"/>
  <c r="BG27" i="3"/>
  <c r="AW23" i="3"/>
  <c r="BJ22" i="3"/>
  <c r="AX23" i="3"/>
  <c r="AS68" i="3"/>
  <c r="Q68" i="3"/>
  <c r="BA66" i="3"/>
  <c r="G68" i="3"/>
  <c r="AY66" i="3"/>
  <c r="BI16" i="3"/>
  <c r="BG16" i="3"/>
  <c r="AX18" i="3"/>
  <c r="BG52" i="3"/>
  <c r="AV48" i="3"/>
  <c r="BL64" i="3"/>
  <c r="AV17" i="3"/>
  <c r="D64" i="2"/>
  <c r="BJ62" i="2" s="1"/>
  <c r="BE62" i="2"/>
  <c r="BB62" i="2"/>
  <c r="BD62" i="2"/>
  <c r="AW50" i="2"/>
  <c r="BK53" i="2"/>
  <c r="D48" i="2"/>
  <c r="BE46" i="2" s="1"/>
  <c r="BJ44" i="2"/>
  <c r="BB46" i="2"/>
  <c r="BG46" i="2"/>
  <c r="BB43" i="2"/>
  <c r="AY43" i="2"/>
  <c r="BA43" i="2"/>
  <c r="BF43" i="2"/>
  <c r="BH43" i="2"/>
  <c r="BG41" i="2"/>
  <c r="BG39" i="2"/>
  <c r="BI39" i="2"/>
  <c r="BK39" i="2"/>
  <c r="BE39" i="2"/>
  <c r="BG35" i="2"/>
  <c r="BD33" i="2"/>
  <c r="BK35" i="2"/>
  <c r="AU36" i="2"/>
  <c r="AW36" i="2"/>
  <c r="D29" i="2"/>
  <c r="L68" i="2"/>
  <c r="R35" i="2"/>
  <c r="J35" i="2"/>
  <c r="J68" i="2" s="1"/>
  <c r="J69" i="2" s="1"/>
  <c r="I35" i="2"/>
  <c r="AM35" i="2"/>
  <c r="AN35" i="2"/>
  <c r="AO35" i="2"/>
  <c r="AP35" i="2"/>
  <c r="AQ35" i="2"/>
  <c r="D16" i="2"/>
  <c r="BC14" i="2"/>
  <c r="BC46" i="2"/>
  <c r="AV42" i="2"/>
  <c r="BF46" i="2"/>
  <c r="BA14" i="2"/>
  <c r="BE14" i="2"/>
  <c r="D38" i="2"/>
  <c r="BD35" i="2" s="1"/>
  <c r="BF39" i="2"/>
  <c r="BH39" i="2"/>
  <c r="BJ39" i="2"/>
  <c r="BI48" i="2"/>
  <c r="BB14" i="2"/>
  <c r="BD14" i="2"/>
  <c r="BF14" i="2"/>
  <c r="AV28" i="2"/>
  <c r="BE28" i="2"/>
  <c r="D32" i="2"/>
  <c r="BC32" i="2" s="1"/>
  <c r="BC48" i="2"/>
  <c r="BF35" i="2"/>
  <c r="BE35" i="2"/>
  <c r="BC35" i="2"/>
  <c r="BA35" i="2"/>
  <c r="BI62" i="2"/>
  <c r="BJ27" i="2"/>
  <c r="AV30" i="2"/>
  <c r="AX30" i="2"/>
  <c r="AZ30" i="2"/>
  <c r="BE32" i="2"/>
  <c r="BG32" i="2"/>
  <c r="BC41" i="2"/>
  <c r="AY23" i="2"/>
  <c r="D23" i="2"/>
  <c r="BA25" i="2" s="1"/>
  <c r="BA47" i="2"/>
  <c r="BJ67" i="2"/>
  <c r="BK67" i="2"/>
  <c r="BK27" i="2"/>
  <c r="BG47" i="2"/>
  <c r="BJ47" i="2"/>
  <c r="AY48" i="2"/>
  <c r="AV14" i="2"/>
  <c r="AX14" i="2"/>
  <c r="AZ14" i="2"/>
  <c r="BC16" i="2"/>
  <c r="BA52" i="2"/>
  <c r="F35" i="2"/>
  <c r="F68" i="2" s="1"/>
  <c r="F69" i="2" s="1"/>
  <c r="BD18" i="2"/>
  <c r="BE16" i="2"/>
  <c r="BK46" i="2"/>
  <c r="BC52" i="2"/>
  <c r="H35" i="2"/>
  <c r="BI20" i="2"/>
  <c r="BF18" i="2"/>
  <c r="BG16" i="2"/>
  <c r="BE52" i="2"/>
  <c r="BH18" i="2"/>
  <c r="BI16" i="2"/>
  <c r="BG52" i="2"/>
  <c r="BJ18" i="2"/>
  <c r="N35" i="2"/>
  <c r="N68" i="2" s="1"/>
  <c r="N69" i="2" s="1"/>
  <c r="BK16" i="2"/>
  <c r="BI52" i="2"/>
  <c r="AV17" i="2"/>
  <c r="P35" i="2"/>
  <c r="AU19" i="2"/>
  <c r="AU53" i="2"/>
  <c r="AX19" i="2"/>
  <c r="T35" i="2"/>
  <c r="T68" i="2" s="1"/>
  <c r="T69" i="2" s="1"/>
  <c r="AY17" i="2"/>
  <c r="AW53" i="2"/>
  <c r="V35" i="2"/>
  <c r="AZ19" i="2"/>
  <c r="BA17" i="2"/>
  <c r="AY53" i="2"/>
  <c r="BB19" i="2"/>
  <c r="X35" i="2"/>
  <c r="BF20" i="2"/>
  <c r="BC17" i="2"/>
  <c r="BA53" i="2"/>
  <c r="Z35" i="2"/>
  <c r="BD19" i="2"/>
  <c r="BE17" i="2"/>
  <c r="BC53" i="2"/>
  <c r="BF19" i="2"/>
  <c r="AB35" i="2"/>
  <c r="AB68" i="2" s="1"/>
  <c r="AB69" i="2" s="1"/>
  <c r="BG17" i="2"/>
  <c r="BE53" i="2"/>
  <c r="AD35" i="2"/>
  <c r="BH19" i="2"/>
  <c r="BI17" i="2"/>
  <c r="BG53" i="2"/>
  <c r="BJ19" i="2"/>
  <c r="AF35" i="2"/>
  <c r="BK17" i="2"/>
  <c r="BI53" i="2"/>
  <c r="AH35" i="2"/>
  <c r="AU20" i="2"/>
  <c r="AV18" i="2"/>
  <c r="AV13" i="2"/>
  <c r="AX13" i="2"/>
  <c r="AZ13" i="2"/>
  <c r="BB13" i="2"/>
  <c r="AU13" i="2"/>
  <c r="AW13" i="2"/>
  <c r="AY13" i="2"/>
  <c r="AU14" i="2"/>
  <c r="AW14" i="2"/>
  <c r="AY14" i="2"/>
  <c r="BG14" i="2"/>
  <c r="AZ52" i="2"/>
  <c r="BD16" i="2"/>
  <c r="E35" i="2"/>
  <c r="E68" i="2" s="1"/>
  <c r="E69" i="2" s="1"/>
  <c r="BB20" i="2"/>
  <c r="BC18" i="2"/>
  <c r="BB52" i="2"/>
  <c r="BC20" i="2"/>
  <c r="BF16" i="2"/>
  <c r="G35" i="2"/>
  <c r="BE18" i="2"/>
  <c r="BD52" i="2"/>
  <c r="BH16" i="2"/>
  <c r="K35" i="2"/>
  <c r="K68" i="2" s="1"/>
  <c r="K69" i="2" s="1"/>
  <c r="BG18" i="2"/>
  <c r="BF52" i="2"/>
  <c r="M35" i="2"/>
  <c r="BJ16" i="2"/>
  <c r="BI18" i="2"/>
  <c r="BH52" i="2"/>
  <c r="O35" i="2"/>
  <c r="O68" i="2" s="1"/>
  <c r="BD20" i="2"/>
  <c r="BK18" i="2"/>
  <c r="AU17" i="2"/>
  <c r="BJ52" i="2"/>
  <c r="Q35" i="2"/>
  <c r="Q68" i="2" s="1"/>
  <c r="Q69" i="2" s="1"/>
  <c r="BE20" i="2"/>
  <c r="AV19" i="2"/>
  <c r="AW17" i="2"/>
  <c r="BK52" i="2"/>
  <c r="S35" i="2"/>
  <c r="S68" i="2" s="1"/>
  <c r="S69" i="2" s="1"/>
  <c r="AX17" i="2"/>
  <c r="AW19" i="2"/>
  <c r="AV53" i="2"/>
  <c r="U35" i="2"/>
  <c r="U68" i="2" s="1"/>
  <c r="U69" i="2" s="1"/>
  <c r="AZ17" i="2"/>
  <c r="AY19" i="2"/>
  <c r="BH20" i="2"/>
  <c r="AR35" i="2"/>
  <c r="AW54" i="2"/>
  <c r="AU18" i="2"/>
  <c r="AW18" i="2"/>
  <c r="AY18" i="2"/>
  <c r="BA18" i="2"/>
  <c r="AY66" i="2"/>
  <c r="G68" i="2"/>
  <c r="G69" i="2" s="1"/>
  <c r="AZ66" i="2"/>
  <c r="I68" i="2"/>
  <c r="I69" i="2" s="1"/>
  <c r="M68" i="2"/>
  <c r="M69" i="2" s="1"/>
  <c r="BA66" i="2"/>
  <c r="BB66" i="2"/>
  <c r="AM68" i="2"/>
  <c r="AM69" i="2" s="1"/>
  <c r="AO68" i="2"/>
  <c r="AO69" i="2" s="1"/>
  <c r="AQ68" i="2"/>
  <c r="AQ69" i="2" s="1"/>
  <c r="BB40" i="2"/>
  <c r="AZ20" i="2"/>
  <c r="BJ20" i="2"/>
  <c r="BG66" i="2"/>
  <c r="BE66" i="2"/>
  <c r="BH66" i="2"/>
  <c r="BF66" i="2"/>
  <c r="BD66" i="2"/>
  <c r="BC40" i="2"/>
  <c r="AV21" i="2"/>
  <c r="AX21" i="2"/>
  <c r="BD21" i="2"/>
  <c r="BF21" i="2"/>
  <c r="BH21" i="2"/>
  <c r="BJ21" i="2"/>
  <c r="BM66" i="2"/>
  <c r="BK66" i="2"/>
  <c r="BI66" i="2"/>
  <c r="BL66" i="2"/>
  <c r="BJ66" i="2"/>
  <c r="BD40" i="2"/>
  <c r="BH22" i="2"/>
  <c r="BJ22" i="2"/>
  <c r="AU23" i="2"/>
  <c r="AW23" i="2"/>
  <c r="BC23" i="2"/>
  <c r="AY24" i="2"/>
  <c r="BL67" i="2"/>
  <c r="BM67" i="2"/>
  <c r="BH40" i="2"/>
  <c r="AX26" i="2"/>
  <c r="AZ26" i="2"/>
  <c r="BF26" i="2"/>
  <c r="AX68" i="2"/>
  <c r="AV68" i="2"/>
  <c r="AY68" i="2"/>
  <c r="AW68" i="2"/>
  <c r="AU68" i="2"/>
  <c r="BI40" i="2"/>
  <c r="BF27" i="2"/>
  <c r="BH27" i="2"/>
  <c r="BD68" i="2"/>
  <c r="BB68" i="2"/>
  <c r="AZ68" i="2"/>
  <c r="BC68" i="2"/>
  <c r="BA68" i="2"/>
  <c r="BJ40" i="2"/>
  <c r="BI68" i="2"/>
  <c r="AY29" i="2"/>
  <c r="BN68" i="2"/>
  <c r="BL68" i="2"/>
  <c r="BJ68" i="2"/>
  <c r="BM68" i="2"/>
  <c r="BK68" i="2"/>
  <c r="AU41" i="2"/>
  <c r="BB30" i="2"/>
  <c r="AX69" i="2"/>
  <c r="AV69" i="2"/>
  <c r="AY69" i="2"/>
  <c r="AW69" i="2"/>
  <c r="AU69" i="2"/>
  <c r="AV41" i="2"/>
  <c r="BD69" i="2"/>
  <c r="BI32" i="2"/>
  <c r="AJ35" i="2"/>
  <c r="AJ68" i="2" s="1"/>
  <c r="AJ69" i="2" s="1"/>
  <c r="AX53" i="2"/>
  <c r="W35" i="2"/>
  <c r="W68" i="2" s="1"/>
  <c r="W69" i="2" s="1"/>
  <c r="AZ53" i="2"/>
  <c r="Y35" i="2"/>
  <c r="Y68" i="2" s="1"/>
  <c r="Y69" i="2" s="1"/>
  <c r="BB53" i="2"/>
  <c r="AA35" i="2"/>
  <c r="AA68" i="2" s="1"/>
  <c r="AA69" i="2" s="1"/>
  <c r="BD53" i="2"/>
  <c r="AC35" i="2"/>
  <c r="AC68" i="2" s="1"/>
  <c r="AC69" i="2" s="1"/>
  <c r="BF53" i="2"/>
  <c r="AE35" i="2"/>
  <c r="AE68" i="2" s="1"/>
  <c r="AE69" i="2" s="1"/>
  <c r="BH53" i="2"/>
  <c r="AG35" i="2"/>
  <c r="AG68" i="2" s="1"/>
  <c r="AG69" i="2" s="1"/>
  <c r="BJ53" i="2"/>
  <c r="AI35" i="2"/>
  <c r="AI68" i="2" s="1"/>
  <c r="AI69" i="2" s="1"/>
  <c r="AU54" i="2"/>
  <c r="AK35" i="2"/>
  <c r="AK68" i="2" s="1"/>
  <c r="AK69" i="2" s="1"/>
  <c r="AX54" i="2"/>
  <c r="AX40" i="2"/>
  <c r="AS35" i="2"/>
  <c r="BD65" i="2"/>
  <c r="BB65" i="2"/>
  <c r="AY40" i="2"/>
  <c r="BE65" i="2"/>
  <c r="BC65" i="2"/>
  <c r="BA65" i="2"/>
  <c r="BB17" i="2"/>
  <c r="BD17" i="2"/>
  <c r="BF17" i="2"/>
  <c r="BH17" i="2"/>
  <c r="BJ17" i="2"/>
  <c r="BJ65" i="2"/>
  <c r="BI65" i="2"/>
  <c r="BH65" i="2"/>
  <c r="BF65" i="2"/>
  <c r="BG65" i="2"/>
  <c r="AZ40" i="2"/>
  <c r="AX18" i="2"/>
  <c r="AZ18" i="2"/>
  <c r="BB18" i="2"/>
  <c r="AW66" i="2"/>
  <c r="AU66" i="2"/>
  <c r="AX66" i="2"/>
  <c r="AV66" i="2"/>
  <c r="BK65" i="2"/>
  <c r="AZ65" i="2"/>
  <c r="AX65" i="2"/>
  <c r="AV65" i="2"/>
  <c r="BA40" i="2"/>
  <c r="AY65" i="2"/>
  <c r="AW65" i="2"/>
  <c r="AU65" i="2"/>
  <c r="H68" i="2"/>
  <c r="H69" i="2" s="1"/>
  <c r="AX47" i="2"/>
  <c r="L69" i="2"/>
  <c r="P68" i="2"/>
  <c r="P69" i="2" s="1"/>
  <c r="R68" i="2"/>
  <c r="R69" i="2" s="1"/>
  <c r="V68" i="2"/>
  <c r="V69" i="2" s="1"/>
  <c r="BC66" i="2"/>
  <c r="X68" i="2"/>
  <c r="X69" i="2" s="1"/>
  <c r="Z68" i="2"/>
  <c r="Z69" i="2" s="1"/>
  <c r="AD68" i="2"/>
  <c r="AD69" i="2" s="1"/>
  <c r="AF68" i="2"/>
  <c r="AF69" i="2" s="1"/>
  <c r="AH68" i="2"/>
  <c r="AH69" i="2" s="1"/>
  <c r="AN68" i="2"/>
  <c r="AN69" i="2" s="1"/>
  <c r="AP68" i="2"/>
  <c r="AP69" i="2" s="1"/>
  <c r="AR68" i="2"/>
  <c r="AR69" i="2" s="1"/>
  <c r="AW20" i="2"/>
  <c r="AY20" i="2"/>
  <c r="BA20" i="2"/>
  <c r="BG20" i="2"/>
  <c r="BK20" i="2"/>
  <c r="AU21" i="2"/>
  <c r="AW21" i="2"/>
  <c r="AY21" i="2"/>
  <c r="BA21" i="2"/>
  <c r="BC21" i="2"/>
  <c r="BE21" i="2"/>
  <c r="BG21" i="2"/>
  <c r="BI21" i="2"/>
  <c r="BK21" i="2"/>
  <c r="AU22" i="2"/>
  <c r="AW22" i="2"/>
  <c r="AY22" i="2"/>
  <c r="BA22" i="2"/>
  <c r="BC22" i="2"/>
  <c r="BE22" i="2"/>
  <c r="BG22" i="2"/>
  <c r="BI22" i="2"/>
  <c r="BK22" i="2"/>
  <c r="AX67" i="2"/>
  <c r="AV23" i="2"/>
  <c r="AX23" i="2"/>
  <c r="AZ23" i="2"/>
  <c r="BB23" i="2"/>
  <c r="BH23" i="2"/>
  <c r="BJ23" i="2"/>
  <c r="BD67" i="2"/>
  <c r="BB67" i="2"/>
  <c r="AZ67" i="2"/>
  <c r="BC67" i="2"/>
  <c r="BA67" i="2"/>
  <c r="BF40" i="2"/>
  <c r="BB24" i="2"/>
  <c r="BH67" i="2"/>
  <c r="BF67" i="2"/>
  <c r="BI67" i="2"/>
  <c r="BG67" i="2"/>
  <c r="BE67" i="2"/>
  <c r="BG40" i="2"/>
  <c r="AX25" i="2"/>
  <c r="BF25" i="2"/>
  <c r="BD47" i="2"/>
  <c r="BN67" i="2"/>
  <c r="BI26" i="2"/>
  <c r="BE27" i="2"/>
  <c r="BG27" i="2"/>
  <c r="BI27" i="2"/>
  <c r="AU28" i="2"/>
  <c r="BE68" i="2"/>
  <c r="BF68" i="2"/>
  <c r="BG68" i="2"/>
  <c r="BH68" i="2"/>
  <c r="BK40" i="2"/>
  <c r="AV29" i="2"/>
  <c r="BL29" i="2"/>
  <c r="AU30" i="2"/>
  <c r="AW30" i="2"/>
  <c r="AY30" i="2"/>
  <c r="BA30" i="2"/>
  <c r="AZ69" i="2"/>
  <c r="BA69" i="2"/>
  <c r="BB69" i="2"/>
  <c r="BC69" i="2"/>
  <c r="AW41" i="2"/>
  <c r="BB32" i="2"/>
  <c r="BD32" i="2"/>
  <c r="BF32" i="2"/>
  <c r="BH32" i="2"/>
  <c r="BH69" i="2"/>
  <c r="BF69" i="2"/>
  <c r="BI69" i="2"/>
  <c r="BG69" i="2"/>
  <c r="BE69" i="2"/>
  <c r="AX41" i="2"/>
  <c r="BN69" i="2"/>
  <c r="BL69" i="2"/>
  <c r="BJ69" i="2"/>
  <c r="BM69" i="2"/>
  <c r="BK69" i="2"/>
  <c r="AY41" i="2"/>
  <c r="AL35" i="2"/>
  <c r="AL68" i="2" s="1"/>
  <c r="AL69" i="2" s="1"/>
  <c r="AY60" i="2"/>
  <c r="BA60" i="2"/>
  <c r="BC60" i="2"/>
  <c r="BE60" i="2"/>
  <c r="BG60" i="2"/>
  <c r="BI60" i="2"/>
  <c r="BK60" i="2"/>
  <c r="AU61" i="2"/>
  <c r="AW61" i="2"/>
  <c r="AY61" i="2"/>
  <c r="BA61" i="2"/>
  <c r="BC61" i="2"/>
  <c r="BE61" i="2"/>
  <c r="BG61" i="2"/>
  <c r="BI61" i="2"/>
  <c r="BK61" i="2"/>
  <c r="AU62" i="2"/>
  <c r="AW62" i="2"/>
  <c r="AY62" i="2"/>
  <c r="AX60" i="2"/>
  <c r="AZ60" i="2"/>
  <c r="BD60" i="2"/>
  <c r="BF60" i="2"/>
  <c r="BJ60" i="2"/>
  <c r="AV61" i="2"/>
  <c r="AZ61" i="2"/>
  <c r="BB61" i="2"/>
  <c r="BF61" i="2"/>
  <c r="BH61" i="2"/>
  <c r="AV62" i="2"/>
  <c r="AX62" i="2"/>
  <c r="AW64" i="2"/>
  <c r="R16" i="1"/>
  <c r="R35" i="1" s="1"/>
  <c r="R20" i="1"/>
  <c r="R23" i="1"/>
  <c r="R26" i="1"/>
  <c r="R29" i="1"/>
  <c r="R32" i="1"/>
  <c r="R38" i="1"/>
  <c r="R42" i="1"/>
  <c r="R48" i="1"/>
  <c r="R64" i="1"/>
  <c r="D68" i="7" l="1"/>
  <c r="D69" i="7" s="1"/>
  <c r="O69" i="7"/>
  <c r="O69" i="13"/>
  <c r="D68" i="13"/>
  <c r="D69" i="13" s="1"/>
  <c r="AV54" i="9"/>
  <c r="BE68" i="5"/>
  <c r="BG17" i="19"/>
  <c r="BE25" i="11"/>
  <c r="BJ27" i="15"/>
  <c r="BN67" i="7"/>
  <c r="AV14" i="5"/>
  <c r="AV14" i="13"/>
  <c r="AY14" i="13"/>
  <c r="BN66" i="13"/>
  <c r="AC69" i="3"/>
  <c r="AC68" i="19"/>
  <c r="AC69" i="19" s="1"/>
  <c r="AC68" i="17"/>
  <c r="AC69" i="17" s="1"/>
  <c r="AC68" i="15"/>
  <c r="AC69" i="15" s="1"/>
  <c r="AC68" i="13"/>
  <c r="AC69" i="13" s="1"/>
  <c r="AC68" i="11"/>
  <c r="AC69" i="11" s="1"/>
  <c r="AC68" i="9"/>
  <c r="AC69" i="9" s="1"/>
  <c r="AC68" i="7"/>
  <c r="AC69" i="7" s="1"/>
  <c r="AC68" i="5"/>
  <c r="AC69" i="5" s="1"/>
  <c r="BB20" i="11"/>
  <c r="BK16" i="15"/>
  <c r="BG52" i="7"/>
  <c r="BE17" i="15"/>
  <c r="BE17" i="7"/>
  <c r="AV18" i="15"/>
  <c r="AV18" i="7"/>
  <c r="BE68" i="19"/>
  <c r="AX30" i="11"/>
  <c r="BA30" i="19"/>
  <c r="BA30" i="11"/>
  <c r="BF32" i="17"/>
  <c r="BH16" i="9"/>
  <c r="BC25" i="19"/>
  <c r="BF16" i="5"/>
  <c r="BF20" i="17"/>
  <c r="BC53" i="9"/>
  <c r="BA18" i="17"/>
  <c r="AX14" i="9"/>
  <c r="AX14" i="17"/>
  <c r="BN67" i="13"/>
  <c r="BN67" i="5"/>
  <c r="AY30" i="13"/>
  <c r="BI68" i="5"/>
  <c r="BE35" i="15"/>
  <c r="BA46" i="5"/>
  <c r="AU14" i="5"/>
  <c r="AU14" i="15"/>
  <c r="BL64" i="9"/>
  <c r="K69" i="3"/>
  <c r="K68" i="19"/>
  <c r="K69" i="19" s="1"/>
  <c r="K68" i="17"/>
  <c r="K69" i="17" s="1"/>
  <c r="K68" i="15"/>
  <c r="K69" i="15" s="1"/>
  <c r="K68" i="13"/>
  <c r="K69" i="13" s="1"/>
  <c r="K68" i="11"/>
  <c r="K69" i="11" s="1"/>
  <c r="K68" i="9"/>
  <c r="K69" i="9" s="1"/>
  <c r="K68" i="5"/>
  <c r="K69" i="5" s="1"/>
  <c r="K68" i="7"/>
  <c r="K69" i="7" s="1"/>
  <c r="AV53" i="13"/>
  <c r="AZ17" i="5"/>
  <c r="BD13" i="7"/>
  <c r="AV40" i="7"/>
  <c r="BB18" i="15"/>
  <c r="AV40" i="15"/>
  <c r="BD13" i="15"/>
  <c r="BK16" i="13"/>
  <c r="BA17" i="5"/>
  <c r="BE17" i="13"/>
  <c r="BI53" i="13"/>
  <c r="AV18" i="5"/>
  <c r="AV54" i="5"/>
  <c r="AZ25" i="19"/>
  <c r="AV67" i="11"/>
  <c r="BM67" i="19"/>
  <c r="BB66" i="15"/>
  <c r="AU23" i="7"/>
  <c r="BC25" i="17"/>
  <c r="BF35" i="9"/>
  <c r="BB46" i="7"/>
  <c r="BF46" i="13"/>
  <c r="BB52" i="19"/>
  <c r="D35" i="5"/>
  <c r="BN65" i="5" s="1"/>
  <c r="BN65" i="15"/>
  <c r="AX53" i="15"/>
  <c r="BE52" i="13"/>
  <c r="AY17" i="15"/>
  <c r="BF20" i="7"/>
  <c r="BG17" i="15"/>
  <c r="BC53" i="7"/>
  <c r="AX18" i="15"/>
  <c r="BK53" i="7"/>
  <c r="AU67" i="11"/>
  <c r="AX67" i="13"/>
  <c r="BE40" i="15"/>
  <c r="BE25" i="7"/>
  <c r="BH27" i="17"/>
  <c r="BK27" i="13"/>
  <c r="BG68" i="15"/>
  <c r="AW30" i="7"/>
  <c r="AZ30" i="15"/>
  <c r="BE46" i="13"/>
  <c r="BE20" i="11"/>
  <c r="BD17" i="13"/>
  <c r="BK22" i="9"/>
  <c r="AW23" i="9"/>
  <c r="BN67" i="19"/>
  <c r="BJ27" i="11"/>
  <c r="BI68" i="11"/>
  <c r="BD46" i="13"/>
  <c r="AV42" i="15"/>
  <c r="BI62" i="15"/>
  <c r="BI46" i="5"/>
  <c r="BE13" i="5"/>
  <c r="BC52" i="15"/>
  <c r="BE13" i="15"/>
  <c r="BI46" i="15"/>
  <c r="R68" i="1"/>
  <c r="R69" i="1" s="1"/>
  <c r="BB25" i="2"/>
  <c r="AW67" i="2"/>
  <c r="BK62" i="2"/>
  <c r="BA46" i="2"/>
  <c r="G69" i="3"/>
  <c r="G68" i="19"/>
  <c r="G69" i="19" s="1"/>
  <c r="G68" i="17"/>
  <c r="G69" i="17" s="1"/>
  <c r="G68" i="15"/>
  <c r="G69" i="15" s="1"/>
  <c r="G68" i="13"/>
  <c r="G69" i="13" s="1"/>
  <c r="G68" i="11"/>
  <c r="G69" i="11" s="1"/>
  <c r="G68" i="9"/>
  <c r="G69" i="9" s="1"/>
  <c r="G68" i="5"/>
  <c r="G69" i="5" s="1"/>
  <c r="G68" i="7"/>
  <c r="G69" i="7" s="1"/>
  <c r="BC16" i="19"/>
  <c r="BG27" i="15"/>
  <c r="BG27" i="7"/>
  <c r="BL67" i="15"/>
  <c r="BG68" i="13"/>
  <c r="BF39" i="19"/>
  <c r="BJ39" i="19"/>
  <c r="BH62" i="5"/>
  <c r="O69" i="5"/>
  <c r="D68" i="5"/>
  <c r="D69" i="5" s="1"/>
  <c r="O69" i="15"/>
  <c r="D68" i="15"/>
  <c r="D69" i="15" s="1"/>
  <c r="AZ41" i="5"/>
  <c r="AZ41" i="15"/>
  <c r="BL65" i="15"/>
  <c r="BA52" i="17"/>
  <c r="AW53" i="17"/>
  <c r="BE17" i="17"/>
  <c r="AV18" i="17"/>
  <c r="AV54" i="17"/>
  <c r="AV23" i="15"/>
  <c r="BF27" i="7"/>
  <c r="BI27" i="15"/>
  <c r="BH68" i="5"/>
  <c r="BA30" i="13"/>
  <c r="BK40" i="5"/>
  <c r="BI39" i="11"/>
  <c r="BD52" i="19"/>
  <c r="AX23" i="15"/>
  <c r="AW41" i="9"/>
  <c r="BK39" i="11"/>
  <c r="AU43" i="5"/>
  <c r="BD20" i="17"/>
  <c r="BC53" i="11"/>
  <c r="BB25" i="17"/>
  <c r="BE40" i="11"/>
  <c r="BG27" i="13"/>
  <c r="BL67" i="5"/>
  <c r="BF68" i="19"/>
  <c r="BA35" i="7"/>
  <c r="AW23" i="5"/>
  <c r="BE35" i="17"/>
  <c r="BA46" i="7"/>
  <c r="AV14" i="7"/>
  <c r="AV14" i="15"/>
  <c r="AY14" i="7"/>
  <c r="AY53" i="15"/>
  <c r="AY14" i="15"/>
  <c r="BN66" i="15"/>
  <c r="BB20" i="19"/>
  <c r="BF52" i="5"/>
  <c r="BD53" i="15"/>
  <c r="BH20" i="17"/>
  <c r="BA52" i="7"/>
  <c r="AV54" i="7"/>
  <c r="AV23" i="5"/>
  <c r="BF27" i="5"/>
  <c r="BM67" i="13"/>
  <c r="BH40" i="11"/>
  <c r="AX30" i="19"/>
  <c r="BH68" i="11"/>
  <c r="BK40" i="19"/>
  <c r="BH16" i="17"/>
  <c r="AY67" i="11"/>
  <c r="BE39" i="19"/>
  <c r="BG41" i="17"/>
  <c r="BC46" i="11"/>
  <c r="BF46" i="7"/>
  <c r="AU43" i="11"/>
  <c r="BB52" i="13"/>
  <c r="AX53" i="17"/>
  <c r="BC53" i="17"/>
  <c r="BK53" i="17"/>
  <c r="AY25" i="5"/>
  <c r="AX67" i="15"/>
  <c r="BE25" i="17"/>
  <c r="BE40" i="9"/>
  <c r="BL67" i="19"/>
  <c r="BL67" i="11"/>
  <c r="BK27" i="7"/>
  <c r="BE46" i="15"/>
  <c r="AX14" i="11"/>
  <c r="AX14" i="19"/>
  <c r="BK22" i="17"/>
  <c r="BI68" i="13"/>
  <c r="BB69" i="5"/>
  <c r="BG39" i="7"/>
  <c r="BJ39" i="15"/>
  <c r="BA46" i="13"/>
  <c r="BI62" i="9"/>
  <c r="AZ52" i="9"/>
  <c r="AU14" i="9"/>
  <c r="AU14" i="17"/>
  <c r="S69" i="3"/>
  <c r="S68" i="19"/>
  <c r="S69" i="19" s="1"/>
  <c r="S68" i="17"/>
  <c r="S69" i="17" s="1"/>
  <c r="S68" i="15"/>
  <c r="S69" i="15" s="1"/>
  <c r="S68" i="13"/>
  <c r="S69" i="13" s="1"/>
  <c r="S68" i="11"/>
  <c r="S69" i="11" s="1"/>
  <c r="S68" i="9"/>
  <c r="S69" i="9" s="1"/>
  <c r="S68" i="5"/>
  <c r="S69" i="5" s="1"/>
  <c r="S68" i="7"/>
  <c r="S69" i="7" s="1"/>
  <c r="BF52" i="11"/>
  <c r="BH17" i="5"/>
  <c r="AX40" i="15"/>
  <c r="BB18" i="7"/>
  <c r="AV40" i="9"/>
  <c r="BD13" i="9"/>
  <c r="AV40" i="17"/>
  <c r="BD13" i="17"/>
  <c r="BE16" i="5"/>
  <c r="AW53" i="13"/>
  <c r="BC66" i="11"/>
  <c r="AV67" i="19"/>
  <c r="BF27" i="19"/>
  <c r="BJ67" i="11"/>
  <c r="BM67" i="11"/>
  <c r="AX30" i="9"/>
  <c r="BF32" i="7"/>
  <c r="BI39" i="7"/>
  <c r="AY14" i="5"/>
  <c r="BD52" i="7"/>
  <c r="BI22" i="7"/>
  <c r="AU23" i="15"/>
  <c r="BB40" i="11"/>
  <c r="BC25" i="9"/>
  <c r="BF35" i="17"/>
  <c r="BE39" i="11"/>
  <c r="BK39" i="15"/>
  <c r="D35" i="19"/>
  <c r="BN65" i="19" s="1"/>
  <c r="AX53" i="7"/>
  <c r="BC17" i="15"/>
  <c r="AY53" i="7"/>
  <c r="AW54" i="7"/>
  <c r="AY25" i="19"/>
  <c r="AY25" i="11"/>
  <c r="AX67" i="5"/>
  <c r="BJ52" i="19"/>
  <c r="BJ52" i="11"/>
  <c r="BD17" i="5"/>
  <c r="BJ27" i="19"/>
  <c r="AY30" i="19"/>
  <c r="BG32" i="19"/>
  <c r="BE35" i="5"/>
  <c r="BI46" i="11"/>
  <c r="BE13" i="11"/>
  <c r="BE13" i="17"/>
  <c r="BI46" i="17"/>
  <c r="BM65" i="13"/>
  <c r="AS69" i="3"/>
  <c r="AS68" i="19"/>
  <c r="AS69" i="19" s="1"/>
  <c r="AS68" i="17"/>
  <c r="AS69" i="17" s="1"/>
  <c r="AS68" i="15"/>
  <c r="AS69" i="15" s="1"/>
  <c r="AS68" i="13"/>
  <c r="AS69" i="13" s="1"/>
  <c r="AS68" i="11"/>
  <c r="AS69" i="11" s="1"/>
  <c r="AS68" i="9"/>
  <c r="AS69" i="9" s="1"/>
  <c r="AS68" i="5"/>
  <c r="AS69" i="5" s="1"/>
  <c r="AS68" i="7"/>
  <c r="AS69" i="7" s="1"/>
  <c r="AZ25" i="2"/>
  <c r="AV67" i="2"/>
  <c r="BC25" i="2"/>
  <c r="BK64" i="2"/>
  <c r="AU43" i="2"/>
  <c r="BH62" i="2"/>
  <c r="BF20" i="11"/>
  <c r="BC16" i="11"/>
  <c r="AX67" i="19"/>
  <c r="AX67" i="11"/>
  <c r="BF68" i="5"/>
  <c r="BG68" i="5"/>
  <c r="BB35" i="9"/>
  <c r="O69" i="9"/>
  <c r="D68" i="9"/>
  <c r="D69" i="9" s="1"/>
  <c r="O69" i="19"/>
  <c r="D68" i="19"/>
  <c r="D69" i="19" s="1"/>
  <c r="M69" i="3"/>
  <c r="M68" i="19"/>
  <c r="M69" i="19" s="1"/>
  <c r="M68" i="17"/>
  <c r="M69" i="17" s="1"/>
  <c r="M68" i="15"/>
  <c r="M69" i="15" s="1"/>
  <c r="M68" i="13"/>
  <c r="M69" i="13" s="1"/>
  <c r="M68" i="11"/>
  <c r="M69" i="11" s="1"/>
  <c r="M68" i="9"/>
  <c r="M69" i="9" s="1"/>
  <c r="M68" i="5"/>
  <c r="M69" i="5" s="1"/>
  <c r="M68" i="7"/>
  <c r="M69" i="7" s="1"/>
  <c r="AX40" i="19"/>
  <c r="BH20" i="11"/>
  <c r="BK16" i="9"/>
  <c r="BI53" i="9"/>
  <c r="BF27" i="15"/>
  <c r="BE68" i="13"/>
  <c r="BH68" i="13"/>
  <c r="BK40" i="13"/>
  <c r="BC35" i="15"/>
  <c r="AU43" i="13"/>
  <c r="BC16" i="17"/>
  <c r="BF20" i="19"/>
  <c r="BE25" i="19"/>
  <c r="AW30" i="19"/>
  <c r="BG68" i="11"/>
  <c r="BA35" i="15"/>
  <c r="AZ14" i="13"/>
  <c r="BN67" i="15"/>
  <c r="BE35" i="9"/>
  <c r="BE13" i="9"/>
  <c r="AV14" i="9"/>
  <c r="AV14" i="17"/>
  <c r="AY14" i="9"/>
  <c r="AY14" i="17"/>
  <c r="BN66" i="9"/>
  <c r="BJ16" i="13"/>
  <c r="BA17" i="15"/>
  <c r="AW53" i="7"/>
  <c r="AZ18" i="15"/>
  <c r="BJ67" i="13"/>
  <c r="BJ67" i="5"/>
  <c r="AU28" i="19"/>
  <c r="AU30" i="11"/>
  <c r="BH68" i="19"/>
  <c r="BF32" i="9"/>
  <c r="AZ14" i="15"/>
  <c r="BB40" i="5"/>
  <c r="AY67" i="19"/>
  <c r="AW41" i="15"/>
  <c r="BK39" i="9"/>
  <c r="BB52" i="5"/>
  <c r="BC16" i="7"/>
  <c r="BC16" i="9"/>
  <c r="AY53" i="17"/>
  <c r="AY53" i="9"/>
  <c r="BA18" i="9"/>
  <c r="AY25" i="13"/>
  <c r="BB25" i="7"/>
  <c r="BE40" i="17"/>
  <c r="BK67" i="11"/>
  <c r="BH27" i="11"/>
  <c r="BE46" i="7"/>
  <c r="AX14" i="5"/>
  <c r="AX14" i="13"/>
  <c r="BJ27" i="5"/>
  <c r="AY30" i="5"/>
  <c r="BE35" i="7"/>
  <c r="BD46" i="15"/>
  <c r="AU14" i="11"/>
  <c r="AU14" i="19"/>
  <c r="BL64" i="13"/>
  <c r="AG69" i="3"/>
  <c r="AG68" i="19"/>
  <c r="AG69" i="19" s="1"/>
  <c r="AG68" i="17"/>
  <c r="AG69" i="17" s="1"/>
  <c r="AG68" i="15"/>
  <c r="AG69" i="15" s="1"/>
  <c r="AG68" i="13"/>
  <c r="AG69" i="13" s="1"/>
  <c r="AG68" i="11"/>
  <c r="AG69" i="11" s="1"/>
  <c r="AG68" i="9"/>
  <c r="AG69" i="9" s="1"/>
  <c r="AG68" i="7"/>
  <c r="AG69" i="7" s="1"/>
  <c r="AG68" i="5"/>
  <c r="AG69" i="5" s="1"/>
  <c r="AV40" i="2"/>
  <c r="BJ16" i="19"/>
  <c r="BD53" i="13"/>
  <c r="AX54" i="15"/>
  <c r="BH20" i="7"/>
  <c r="AX54" i="7"/>
  <c r="BB18" i="11"/>
  <c r="BD13" i="11"/>
  <c r="AV40" i="11"/>
  <c r="BD13" i="19"/>
  <c r="AV40" i="19"/>
  <c r="BG52" i="5"/>
  <c r="BA53" i="5"/>
  <c r="AZ18" i="13"/>
  <c r="AZ25" i="11"/>
  <c r="AW67" i="13"/>
  <c r="BA25" i="5"/>
  <c r="BI27" i="19"/>
  <c r="BI27" i="11"/>
  <c r="BF32" i="15"/>
  <c r="BD69" i="7"/>
  <c r="BH16" i="15"/>
  <c r="AY66" i="15"/>
  <c r="AY66" i="7"/>
  <c r="AY67" i="17"/>
  <c r="AY67" i="9"/>
  <c r="BH32" i="5"/>
  <c r="BE39" i="17"/>
  <c r="BC20" i="19"/>
  <c r="BC20" i="11"/>
  <c r="D35" i="11"/>
  <c r="BN65" i="11" s="1"/>
  <c r="D35" i="17"/>
  <c r="BM65" i="17" s="1"/>
  <c r="BG20" i="17"/>
  <c r="BG20" i="9"/>
  <c r="AU53" i="7"/>
  <c r="BC17" i="7"/>
  <c r="BA18" i="15"/>
  <c r="AU67" i="19"/>
  <c r="BB25" i="13"/>
  <c r="BB25" i="5"/>
  <c r="BE25" i="15"/>
  <c r="BK67" i="17"/>
  <c r="BK67" i="9"/>
  <c r="BL67" i="17"/>
  <c r="BH27" i="9"/>
  <c r="BF68" i="7"/>
  <c r="BG68" i="7"/>
  <c r="BB35" i="19"/>
  <c r="BE46" i="5"/>
  <c r="AW17" i="11"/>
  <c r="BJ22" i="17"/>
  <c r="AW23" i="17"/>
  <c r="BI68" i="19"/>
  <c r="BE35" i="13"/>
  <c r="BA46" i="11"/>
  <c r="BI46" i="9"/>
  <c r="BI46" i="19"/>
  <c r="BE13" i="19"/>
  <c r="BM65" i="5"/>
  <c r="BM65" i="15"/>
  <c r="U69" i="3"/>
  <c r="U68" i="19"/>
  <c r="U69" i="19" s="1"/>
  <c r="U68" i="17"/>
  <c r="U69" i="17" s="1"/>
  <c r="U68" i="15"/>
  <c r="U69" i="15" s="1"/>
  <c r="U68" i="13"/>
  <c r="U69" i="13" s="1"/>
  <c r="U68" i="11"/>
  <c r="U69" i="11" s="1"/>
  <c r="U68" i="9"/>
  <c r="U69" i="9" s="1"/>
  <c r="U68" i="5"/>
  <c r="U69" i="5" s="1"/>
  <c r="U68" i="7"/>
  <c r="U69" i="7" s="1"/>
  <c r="BE40" i="2"/>
  <c r="AU67" i="2"/>
  <c r="AY67" i="2"/>
  <c r="BG62" i="2"/>
  <c r="BD46" i="2"/>
  <c r="Q69" i="3"/>
  <c r="Q68" i="19"/>
  <c r="Q69" i="19" s="1"/>
  <c r="Q68" i="17"/>
  <c r="Q69" i="17" s="1"/>
  <c r="Q68" i="15"/>
  <c r="Q69" i="15" s="1"/>
  <c r="Q68" i="13"/>
  <c r="Q69" i="13" s="1"/>
  <c r="Q68" i="11"/>
  <c r="Q69" i="11" s="1"/>
  <c r="Q68" i="9"/>
  <c r="Q69" i="9" s="1"/>
  <c r="Q68" i="5"/>
  <c r="Q69" i="5" s="1"/>
  <c r="Q68" i="7"/>
  <c r="Q69" i="7" s="1"/>
  <c r="AZ35" i="9"/>
  <c r="BC35" i="9"/>
  <c r="BC46" i="7"/>
  <c r="BD20" i="19"/>
  <c r="BB25" i="19"/>
  <c r="BL67" i="7"/>
  <c r="AV30" i="13"/>
  <c r="AW30" i="13"/>
  <c r="AW30" i="5"/>
  <c r="BB35" i="17"/>
  <c r="BJ22" i="7"/>
  <c r="BA66" i="15"/>
  <c r="BK22" i="7"/>
  <c r="BG39" i="19"/>
  <c r="BI62" i="5"/>
  <c r="I69" i="3"/>
  <c r="I68" i="19"/>
  <c r="I69" i="19" s="1"/>
  <c r="I68" i="17"/>
  <c r="I69" i="17" s="1"/>
  <c r="I68" i="15"/>
  <c r="I69" i="15" s="1"/>
  <c r="I68" i="11"/>
  <c r="I69" i="11" s="1"/>
  <c r="I68" i="13"/>
  <c r="I69" i="13" s="1"/>
  <c r="I68" i="9"/>
  <c r="I69" i="9" s="1"/>
  <c r="I68" i="7"/>
  <c r="I69" i="7" s="1"/>
  <c r="I68" i="5"/>
  <c r="I69" i="5" s="1"/>
  <c r="D68" i="11"/>
  <c r="D69" i="11" s="1"/>
  <c r="O69" i="11"/>
  <c r="O69" i="17"/>
  <c r="D68" i="17"/>
  <c r="D69" i="17" s="1"/>
  <c r="Y69" i="3"/>
  <c r="Y68" i="19"/>
  <c r="Y69" i="19" s="1"/>
  <c r="Y68" i="17"/>
  <c r="Y69" i="17" s="1"/>
  <c r="Y68" i="15"/>
  <c r="Y69" i="15" s="1"/>
  <c r="Y68" i="13"/>
  <c r="Y69" i="13" s="1"/>
  <c r="Y68" i="11"/>
  <c r="Y69" i="11" s="1"/>
  <c r="Y68" i="9"/>
  <c r="Y69" i="9" s="1"/>
  <c r="Y68" i="5"/>
  <c r="Y69" i="5" s="1"/>
  <c r="Y68" i="7"/>
  <c r="Y69" i="7" s="1"/>
  <c r="AZ41" i="11"/>
  <c r="AZ41" i="19"/>
  <c r="BL65" i="11"/>
  <c r="BL65" i="19"/>
  <c r="BH20" i="19"/>
  <c r="BC66" i="7"/>
  <c r="BJ67" i="15"/>
  <c r="BJ67" i="7"/>
  <c r="BM67" i="7"/>
  <c r="AU28" i="13"/>
  <c r="AU30" i="5"/>
  <c r="AX30" i="13"/>
  <c r="AX30" i="5"/>
  <c r="BA30" i="5"/>
  <c r="AZ35" i="15"/>
  <c r="BD35" i="15"/>
  <c r="AX23" i="7"/>
  <c r="BH32" i="17"/>
  <c r="BG41" i="19"/>
  <c r="BG41" i="11"/>
  <c r="BB25" i="9"/>
  <c r="BK67" i="13"/>
  <c r="BK67" i="5"/>
  <c r="BH27" i="13"/>
  <c r="BF68" i="11"/>
  <c r="BG68" i="19"/>
  <c r="AW30" i="11"/>
  <c r="BB35" i="15"/>
  <c r="BB35" i="7"/>
  <c r="AZ14" i="5"/>
  <c r="BJ22" i="5"/>
  <c r="BA66" i="5"/>
  <c r="BJ27" i="7"/>
  <c r="BA46" i="15"/>
  <c r="BB52" i="11"/>
  <c r="AV14" i="11"/>
  <c r="AV14" i="19"/>
  <c r="AY14" i="11"/>
  <c r="AY14" i="19"/>
  <c r="BN66" i="11"/>
  <c r="BN66" i="19"/>
  <c r="AX40" i="17"/>
  <c r="BH20" i="9"/>
  <c r="BA52" i="15"/>
  <c r="BC66" i="13"/>
  <c r="BC66" i="5"/>
  <c r="AZ25" i="5"/>
  <c r="AW67" i="15"/>
  <c r="AW67" i="7"/>
  <c r="BM67" i="5"/>
  <c r="BH40" i="19"/>
  <c r="AU30" i="19"/>
  <c r="BE68" i="11"/>
  <c r="BK40" i="11"/>
  <c r="BD69" i="17"/>
  <c r="BD69" i="9"/>
  <c r="BI39" i="17"/>
  <c r="AW14" i="15"/>
  <c r="BI22" i="17"/>
  <c r="BB40" i="13"/>
  <c r="BC25" i="11"/>
  <c r="AZ69" i="5"/>
  <c r="BE32" i="13"/>
  <c r="AW41" i="7"/>
  <c r="BF46" i="15"/>
  <c r="BG62" i="17"/>
  <c r="BJ62" i="17"/>
  <c r="BF16" i="13"/>
  <c r="BG20" i="15"/>
  <c r="BC16" i="15"/>
  <c r="BG20" i="11"/>
  <c r="AU67" i="13"/>
  <c r="BB25" i="15"/>
  <c r="BK67" i="19"/>
  <c r="BG27" i="11"/>
  <c r="BH27" i="19"/>
  <c r="AX14" i="7"/>
  <c r="AX14" i="15"/>
  <c r="BA66" i="17"/>
  <c r="AW23" i="11"/>
  <c r="BJ27" i="13"/>
  <c r="BB69" i="13"/>
  <c r="BG32" i="13"/>
  <c r="BD46" i="7"/>
  <c r="AV42" i="9"/>
  <c r="AU14" i="7"/>
  <c r="AU14" i="13"/>
  <c r="BL64" i="5"/>
  <c r="BL64" i="15"/>
  <c r="BD16" i="17"/>
  <c r="BD16" i="9"/>
  <c r="BH20" i="15"/>
  <c r="AX40" i="7"/>
  <c r="BD13" i="5"/>
  <c r="AV40" i="5"/>
  <c r="BB18" i="13"/>
  <c r="BD13" i="13"/>
  <c r="AV40" i="13"/>
  <c r="BA52" i="13"/>
  <c r="BA25" i="13"/>
  <c r="AW67" i="5"/>
  <c r="BF27" i="11"/>
  <c r="BE68" i="9"/>
  <c r="AX30" i="17"/>
  <c r="BA30" i="9"/>
  <c r="BD69" i="15"/>
  <c r="BI22" i="15"/>
  <c r="AW41" i="5"/>
  <c r="BC41" i="9"/>
  <c r="BF46" i="5"/>
  <c r="AU43" i="9"/>
  <c r="D35" i="7"/>
  <c r="BN65" i="7" s="1"/>
  <c r="BN65" i="13"/>
  <c r="BD20" i="13"/>
  <c r="BC16" i="13"/>
  <c r="BC16" i="5"/>
  <c r="BE40" i="7"/>
  <c r="AZ30" i="7"/>
  <c r="BE20" i="19"/>
  <c r="BN67" i="11"/>
  <c r="AY30" i="11"/>
  <c r="BC52" i="7"/>
  <c r="BE13" i="7"/>
  <c r="BI46" i="7"/>
  <c r="BG16" i="13"/>
  <c r="BI46" i="13"/>
  <c r="BE13" i="13"/>
  <c r="BM65" i="9"/>
  <c r="AK69" i="3"/>
  <c r="AK68" i="19"/>
  <c r="AK69" i="19" s="1"/>
  <c r="AK68" i="17"/>
  <c r="AK69" i="17" s="1"/>
  <c r="AK68" i="15"/>
  <c r="AK69" i="15" s="1"/>
  <c r="AK68" i="13"/>
  <c r="AK69" i="13" s="1"/>
  <c r="AK68" i="11"/>
  <c r="AK69" i="11" s="1"/>
  <c r="AK68" i="9"/>
  <c r="AK69" i="9" s="1"/>
  <c r="AK68" i="7"/>
  <c r="AK69" i="7" s="1"/>
  <c r="AK68" i="5"/>
  <c r="AK69" i="5" s="1"/>
  <c r="BB35" i="2"/>
  <c r="AZ35" i="2"/>
  <c r="BD25" i="2"/>
  <c r="AY25" i="2"/>
  <c r="BE25" i="2"/>
  <c r="O69" i="2"/>
  <c r="D68" i="2"/>
  <c r="D69" i="2" s="1"/>
  <c r="AS68" i="2"/>
  <c r="AS69" i="2" s="1"/>
  <c r="D35" i="2"/>
  <c r="BN66" i="2" s="1"/>
  <c r="AV48" i="2"/>
  <c r="AM64" i="1"/>
  <c r="AN64" i="1"/>
  <c r="AO64" i="1"/>
  <c r="AP64" i="1"/>
  <c r="AQ64" i="1"/>
  <c r="L64" i="1"/>
  <c r="I64" i="1"/>
  <c r="J64" i="1"/>
  <c r="L48" i="1"/>
  <c r="I48" i="1"/>
  <c r="J48" i="1"/>
  <c r="AM48" i="1"/>
  <c r="AN48" i="1"/>
  <c r="AO48" i="1"/>
  <c r="AP48" i="1"/>
  <c r="AQ48" i="1"/>
  <c r="AM42" i="1"/>
  <c r="AN42" i="1"/>
  <c r="AO42" i="1"/>
  <c r="AP42" i="1"/>
  <c r="AQ42" i="1"/>
  <c r="AM38" i="1"/>
  <c r="AN38" i="1"/>
  <c r="AO38" i="1"/>
  <c r="AP38" i="1"/>
  <c r="AQ38" i="1"/>
  <c r="L42" i="1"/>
  <c r="L38" i="1"/>
  <c r="I42" i="1"/>
  <c r="J42" i="1"/>
  <c r="I38" i="1"/>
  <c r="J38" i="1"/>
  <c r="AM32" i="1"/>
  <c r="AN32" i="1"/>
  <c r="AO32" i="1"/>
  <c r="AP32" i="1"/>
  <c r="AQ32" i="1"/>
  <c r="L32" i="1"/>
  <c r="I32" i="1"/>
  <c r="J32" i="1"/>
  <c r="AM29" i="1"/>
  <c r="AN29" i="1"/>
  <c r="AO29" i="1"/>
  <c r="AP29" i="1"/>
  <c r="AQ29" i="1"/>
  <c r="L29" i="1"/>
  <c r="I29" i="1"/>
  <c r="J29" i="1"/>
  <c r="AM26" i="1"/>
  <c r="AN26" i="1"/>
  <c r="AO26" i="1"/>
  <c r="AP26" i="1"/>
  <c r="AQ26" i="1"/>
  <c r="AM23" i="1"/>
  <c r="AN23" i="1"/>
  <c r="AO23" i="1"/>
  <c r="AP23" i="1"/>
  <c r="AQ23" i="1"/>
  <c r="L26" i="1"/>
  <c r="AU26" i="1" s="1"/>
  <c r="L23" i="1"/>
  <c r="I26" i="1"/>
  <c r="J26" i="1"/>
  <c r="I23" i="1"/>
  <c r="J23" i="1"/>
  <c r="AM20" i="1"/>
  <c r="AN20" i="1"/>
  <c r="AO20" i="1"/>
  <c r="AP20" i="1"/>
  <c r="AQ20" i="1"/>
  <c r="AM16" i="1"/>
  <c r="AN16" i="1"/>
  <c r="AO16" i="1"/>
  <c r="AP16" i="1"/>
  <c r="AQ16" i="1"/>
  <c r="L20" i="1"/>
  <c r="L16" i="1"/>
  <c r="I20" i="1"/>
  <c r="J20" i="1"/>
  <c r="I16" i="1"/>
  <c r="J16" i="1"/>
  <c r="H16" i="1"/>
  <c r="BL64" i="11" l="1"/>
  <c r="BM65" i="11"/>
  <c r="BN65" i="17"/>
  <c r="BL65" i="17"/>
  <c r="BL65" i="7"/>
  <c r="BL65" i="5"/>
  <c r="I35" i="1"/>
  <c r="AZ41" i="17"/>
  <c r="BN66" i="7"/>
  <c r="AZ41" i="7"/>
  <c r="BL64" i="7"/>
  <c r="BN66" i="17"/>
  <c r="BM65" i="7"/>
  <c r="BL64" i="19"/>
  <c r="BM65" i="19"/>
  <c r="BL64" i="17"/>
  <c r="BN66" i="5"/>
  <c r="BL64" i="2"/>
  <c r="BM65" i="2"/>
  <c r="BN65" i="2"/>
  <c r="AZ41" i="2"/>
  <c r="BL65" i="2"/>
  <c r="L68" i="1"/>
  <c r="L69" i="1" s="1"/>
  <c r="AP35" i="1"/>
  <c r="AN35" i="1"/>
  <c r="AN68" i="1" s="1"/>
  <c r="AN69" i="1" s="1"/>
  <c r="AQ35" i="1"/>
  <c r="AQ68" i="1" s="1"/>
  <c r="AQ69" i="1" s="1"/>
  <c r="AM35" i="1"/>
  <c r="J35" i="1"/>
  <c r="J68" i="1" s="1"/>
  <c r="J69" i="1" s="1"/>
  <c r="AO35" i="1"/>
  <c r="AO68" i="1" s="1"/>
  <c r="AO69" i="1" s="1"/>
  <c r="AP68" i="1"/>
  <c r="AP69" i="1" s="1"/>
  <c r="I68" i="1"/>
  <c r="I69" i="1" s="1"/>
  <c r="AM68" i="1"/>
  <c r="AM69" i="1" s="1"/>
  <c r="AX21" i="1"/>
  <c r="AZ63" i="1"/>
  <c r="BI16" i="1"/>
  <c r="BH30" i="1"/>
  <c r="BH18" i="1"/>
  <c r="BG44" i="1"/>
  <c r="BF50" i="1"/>
  <c r="BF33" i="1"/>
  <c r="BE23" i="1"/>
  <c r="BE52" i="1"/>
  <c r="BD54" i="1"/>
  <c r="BB28" i="1"/>
  <c r="AY15" i="1"/>
  <c r="D67" i="1" l="1"/>
  <c r="D66" i="1"/>
  <c r="AW43" i="1" s="1"/>
  <c r="D65" i="1"/>
  <c r="AS64" i="1"/>
  <c r="BJ64" i="1" s="1"/>
  <c r="AR64" i="1"/>
  <c r="BI64" i="1" s="1"/>
  <c r="AL64" i="1"/>
  <c r="BH64" i="1" s="1"/>
  <c r="AK64" i="1"/>
  <c r="BG64" i="1" s="1"/>
  <c r="AJ64" i="1"/>
  <c r="BF64" i="1" s="1"/>
  <c r="AI64" i="1"/>
  <c r="BE64" i="1" s="1"/>
  <c r="AH64" i="1"/>
  <c r="BD64" i="1" s="1"/>
  <c r="AG64" i="1"/>
  <c r="BC64" i="1" s="1"/>
  <c r="AF64" i="1"/>
  <c r="BB64" i="1" s="1"/>
  <c r="AE64" i="1"/>
  <c r="BA64" i="1" s="1"/>
  <c r="AD64" i="1"/>
  <c r="AZ64" i="1" s="1"/>
  <c r="AC64" i="1"/>
  <c r="AY64" i="1" s="1"/>
  <c r="AB64" i="1"/>
  <c r="AX64" i="1" s="1"/>
  <c r="AA64" i="1"/>
  <c r="Z64" i="1"/>
  <c r="AV64" i="1" s="1"/>
  <c r="Y64" i="1"/>
  <c r="AU64" i="1" s="1"/>
  <c r="X64" i="1"/>
  <c r="W64" i="1"/>
  <c r="V64" i="1"/>
  <c r="U64" i="1"/>
  <c r="T64" i="1"/>
  <c r="S64" i="1"/>
  <c r="Q64" i="1"/>
  <c r="P64" i="1"/>
  <c r="O64" i="1"/>
  <c r="N64" i="1"/>
  <c r="M64" i="1"/>
  <c r="K64" i="1"/>
  <c r="H64" i="1"/>
  <c r="G64" i="1"/>
  <c r="F64" i="1"/>
  <c r="E64" i="1"/>
  <c r="BK63" i="1"/>
  <c r="BJ63" i="1"/>
  <c r="BI63" i="1"/>
  <c r="BH63" i="1"/>
  <c r="BG63" i="1"/>
  <c r="BF63" i="1"/>
  <c r="BE63" i="1"/>
  <c r="BD63" i="1"/>
  <c r="BC63" i="1"/>
  <c r="BB63" i="1"/>
  <c r="BA63" i="1"/>
  <c r="AY63" i="1"/>
  <c r="AX63" i="1"/>
  <c r="AW63" i="1"/>
  <c r="AV63" i="1"/>
  <c r="AU63" i="1"/>
  <c r="D63" i="1"/>
  <c r="BE62" i="1" s="1"/>
  <c r="BD62" i="1"/>
  <c r="D62" i="1"/>
  <c r="BJ42" i="1" s="1"/>
  <c r="D61" i="1"/>
  <c r="AW60" i="1"/>
  <c r="AV60" i="1"/>
  <c r="AU60" i="1"/>
  <c r="D60" i="1"/>
  <c r="BK59" i="1"/>
  <c r="BJ59" i="1"/>
  <c r="BI59" i="1"/>
  <c r="BH59" i="1"/>
  <c r="BG59" i="1"/>
  <c r="BF59" i="1"/>
  <c r="BE59" i="1"/>
  <c r="BD59" i="1"/>
  <c r="BC59" i="1"/>
  <c r="BB59" i="1"/>
  <c r="BA59" i="1"/>
  <c r="AZ59" i="1"/>
  <c r="AY59" i="1"/>
  <c r="AX59" i="1"/>
  <c r="AW59" i="1"/>
  <c r="AV59" i="1"/>
  <c r="AU59" i="1"/>
  <c r="D59" i="1"/>
  <c r="D58" i="1"/>
  <c r="BF42" i="1" s="1"/>
  <c r="D57" i="1"/>
  <c r="D56" i="1"/>
  <c r="BD42" i="1" s="1"/>
  <c r="D55" i="1"/>
  <c r="BK54" i="1"/>
  <c r="BJ54" i="1"/>
  <c r="BI54" i="1"/>
  <c r="BH54" i="1"/>
  <c r="BG54" i="1"/>
  <c r="BF54" i="1"/>
  <c r="BE54" i="1"/>
  <c r="BC54" i="1"/>
  <c r="BB54" i="1"/>
  <c r="BA54" i="1"/>
  <c r="AZ54" i="1"/>
  <c r="AY54" i="1"/>
  <c r="D54" i="1"/>
  <c r="BB42" i="1" s="1"/>
  <c r="D53" i="1"/>
  <c r="AY52" i="1"/>
  <c r="AX52" i="1"/>
  <c r="AW52" i="1"/>
  <c r="AV52" i="1"/>
  <c r="AU52" i="1"/>
  <c r="D52" i="1"/>
  <c r="AX50" i="1" s="1"/>
  <c r="BK51" i="1"/>
  <c r="BJ51" i="1"/>
  <c r="BI51" i="1"/>
  <c r="BH51" i="1"/>
  <c r="BG51" i="1"/>
  <c r="BF51" i="1"/>
  <c r="BE51" i="1"/>
  <c r="BD51" i="1"/>
  <c r="BC51" i="1"/>
  <c r="BB51" i="1"/>
  <c r="BA51" i="1"/>
  <c r="AZ51" i="1"/>
  <c r="AY51" i="1"/>
  <c r="AX51" i="1"/>
  <c r="AW51" i="1"/>
  <c r="AV51" i="1"/>
  <c r="AU51" i="1"/>
  <c r="D51" i="1"/>
  <c r="BK50" i="1"/>
  <c r="BJ50" i="1"/>
  <c r="BI50" i="1"/>
  <c r="BH50" i="1"/>
  <c r="BG50" i="1"/>
  <c r="BE50" i="1"/>
  <c r="BD50" i="1"/>
  <c r="BC50" i="1"/>
  <c r="BB50" i="1"/>
  <c r="BA50" i="1"/>
  <c r="AY50" i="1"/>
  <c r="AU50" i="1"/>
  <c r="D50" i="1"/>
  <c r="AX42" i="1" s="1"/>
  <c r="BK49" i="1"/>
  <c r="BJ49" i="1"/>
  <c r="BI49" i="1"/>
  <c r="BH49" i="1"/>
  <c r="BG49" i="1"/>
  <c r="BF49" i="1"/>
  <c r="BE49" i="1"/>
  <c r="BD49" i="1"/>
  <c r="BC49" i="1"/>
  <c r="BB49" i="1"/>
  <c r="BA49" i="1"/>
  <c r="AZ49" i="1"/>
  <c r="AY49" i="1"/>
  <c r="AX49" i="1"/>
  <c r="AW49" i="1"/>
  <c r="AV49" i="1"/>
  <c r="AU49" i="1"/>
  <c r="D49" i="1"/>
  <c r="BK48" i="1"/>
  <c r="BJ48" i="1"/>
  <c r="BH48" i="1"/>
  <c r="BG48" i="1"/>
  <c r="BF48" i="1"/>
  <c r="BE48" i="1"/>
  <c r="BD48" i="1"/>
  <c r="BB48" i="1"/>
  <c r="BA48" i="1"/>
  <c r="AZ48" i="1"/>
  <c r="AX48" i="1"/>
  <c r="AW48" i="1"/>
  <c r="AU48" i="1"/>
  <c r="AS48" i="1"/>
  <c r="AZ46" i="1" s="1"/>
  <c r="AR48" i="1"/>
  <c r="AL48" i="1"/>
  <c r="AX46" i="1" s="1"/>
  <c r="AK48" i="1"/>
  <c r="AJ48" i="1"/>
  <c r="AV46" i="1" s="1"/>
  <c r="AI48" i="1"/>
  <c r="AH48" i="1"/>
  <c r="AG48" i="1"/>
  <c r="AF48" i="1"/>
  <c r="AE48" i="1"/>
  <c r="AD48" i="1"/>
  <c r="AC48" i="1"/>
  <c r="AB48" i="1"/>
  <c r="AA48" i="1"/>
  <c r="Z48" i="1"/>
  <c r="Y48" i="1"/>
  <c r="X48" i="1"/>
  <c r="W48" i="1"/>
  <c r="V48" i="1"/>
  <c r="U48" i="1"/>
  <c r="T48" i="1"/>
  <c r="S48" i="1"/>
  <c r="Q48" i="1"/>
  <c r="P48" i="1"/>
  <c r="O48" i="1"/>
  <c r="BJ44" i="1" s="1"/>
  <c r="N48" i="1"/>
  <c r="M48" i="1"/>
  <c r="BH44" i="1" s="1"/>
  <c r="K48" i="1"/>
  <c r="H48" i="1"/>
  <c r="BE44" i="1" s="1"/>
  <c r="G48" i="1"/>
  <c r="F48" i="1"/>
  <c r="BC44" i="1" s="1"/>
  <c r="E48" i="1"/>
  <c r="BK47" i="1"/>
  <c r="BI47" i="1"/>
  <c r="BH47" i="1"/>
  <c r="BF47" i="1"/>
  <c r="BE47" i="1"/>
  <c r="BC47" i="1"/>
  <c r="BB47" i="1"/>
  <c r="AZ47" i="1"/>
  <c r="AY47" i="1"/>
  <c r="AW47" i="1"/>
  <c r="AV47" i="1"/>
  <c r="AU47" i="1"/>
  <c r="D47" i="1"/>
  <c r="AV44" i="1" s="1"/>
  <c r="BJ46" i="1"/>
  <c r="BI46" i="1"/>
  <c r="BH46" i="1"/>
  <c r="BG46" i="1"/>
  <c r="AY46" i="1"/>
  <c r="AW46" i="1"/>
  <c r="AU46" i="1"/>
  <c r="D46" i="1"/>
  <c r="BF43" i="1" s="1"/>
  <c r="BK45" i="1"/>
  <c r="BJ45" i="1"/>
  <c r="BI45" i="1"/>
  <c r="BH45" i="1"/>
  <c r="BG45" i="1"/>
  <c r="BF45" i="1"/>
  <c r="BE45" i="1"/>
  <c r="BD45" i="1"/>
  <c r="BC45" i="1"/>
  <c r="BB45" i="1"/>
  <c r="BA45" i="1"/>
  <c r="AZ45" i="1"/>
  <c r="AY45" i="1"/>
  <c r="AX45" i="1"/>
  <c r="AW45" i="1"/>
  <c r="AV45" i="1"/>
  <c r="AU45" i="1"/>
  <c r="D45" i="1"/>
  <c r="BK44" i="1"/>
  <c r="BI44" i="1"/>
  <c r="BF44" i="1"/>
  <c r="BD44" i="1"/>
  <c r="BB44" i="1"/>
  <c r="BA44" i="1"/>
  <c r="AU44" i="1"/>
  <c r="D44" i="1"/>
  <c r="BL43" i="1"/>
  <c r="BI43" i="1"/>
  <c r="BH43" i="1"/>
  <c r="BE43" i="1"/>
  <c r="BC43" i="1"/>
  <c r="BB43" i="1"/>
  <c r="BA43" i="1"/>
  <c r="AY43" i="1"/>
  <c r="AX43" i="1"/>
  <c r="AV43" i="1"/>
  <c r="D43" i="1"/>
  <c r="BK42" i="1"/>
  <c r="BI42" i="1"/>
  <c r="BH42" i="1"/>
  <c r="BG42" i="1"/>
  <c r="BE42" i="1"/>
  <c r="BC42" i="1"/>
  <c r="BA42" i="1"/>
  <c r="AZ42" i="1"/>
  <c r="AY42" i="1"/>
  <c r="AW42" i="1"/>
  <c r="AS42" i="1"/>
  <c r="AR42" i="1"/>
  <c r="BC39" i="1" s="1"/>
  <c r="AL42" i="1"/>
  <c r="BB39" i="1" s="1"/>
  <c r="AK42" i="1"/>
  <c r="AJ42" i="1"/>
  <c r="AZ39" i="1" s="1"/>
  <c r="AI42" i="1"/>
  <c r="AH42" i="1"/>
  <c r="AG42" i="1"/>
  <c r="AF42" i="1"/>
  <c r="AE42" i="1"/>
  <c r="AD42" i="1"/>
  <c r="AC42" i="1"/>
  <c r="AB42" i="1"/>
  <c r="BJ37" i="1" s="1"/>
  <c r="AA42" i="1"/>
  <c r="Z42" i="1"/>
  <c r="BH37" i="1" s="1"/>
  <c r="Y42" i="1"/>
  <c r="X42" i="1"/>
  <c r="AU37" i="1" s="1"/>
  <c r="W42" i="1"/>
  <c r="V42" i="1"/>
  <c r="BD37" i="1" s="1"/>
  <c r="U42" i="1"/>
  <c r="T42" i="1"/>
  <c r="BB37" i="1" s="1"/>
  <c r="S42" i="1"/>
  <c r="Q42" i="1"/>
  <c r="AZ37" i="1" s="1"/>
  <c r="P42" i="1"/>
  <c r="O42" i="1"/>
  <c r="AX37" i="1" s="1"/>
  <c r="N42" i="1"/>
  <c r="M42" i="1"/>
  <c r="AV37" i="1" s="1"/>
  <c r="K42" i="1"/>
  <c r="H42" i="1"/>
  <c r="BJ36" i="1" s="1"/>
  <c r="G42" i="1"/>
  <c r="F42" i="1"/>
  <c r="E42" i="1"/>
  <c r="D42" i="1"/>
  <c r="BE39" i="1" s="1"/>
  <c r="BK41" i="1"/>
  <c r="BJ41" i="1"/>
  <c r="BI41" i="1"/>
  <c r="BH41" i="1"/>
  <c r="D41" i="1"/>
  <c r="D40" i="1"/>
  <c r="BE41" i="1" s="1"/>
  <c r="BA39" i="1"/>
  <c r="AY39" i="1"/>
  <c r="AX39" i="1"/>
  <c r="AW39" i="1"/>
  <c r="AU39" i="1"/>
  <c r="D39" i="1"/>
  <c r="BD41" i="1" s="1"/>
  <c r="BK38" i="1"/>
  <c r="BJ38" i="1"/>
  <c r="BI38" i="1"/>
  <c r="BH38" i="1"/>
  <c r="BG38" i="1"/>
  <c r="BF38" i="1"/>
  <c r="BE38" i="1"/>
  <c r="BD38" i="1"/>
  <c r="BC38" i="1"/>
  <c r="BB38" i="1"/>
  <c r="BA38" i="1"/>
  <c r="AZ38" i="1"/>
  <c r="AY38" i="1"/>
  <c r="AX38" i="1"/>
  <c r="AW38" i="1"/>
  <c r="AV38" i="1"/>
  <c r="AU38" i="1"/>
  <c r="AS38" i="1"/>
  <c r="AR38" i="1"/>
  <c r="AL38" i="1"/>
  <c r="AK38" i="1"/>
  <c r="AJ38" i="1"/>
  <c r="AI38" i="1"/>
  <c r="AH38" i="1"/>
  <c r="AG38" i="1"/>
  <c r="AF38" i="1"/>
  <c r="AE38" i="1"/>
  <c r="AD38" i="1"/>
  <c r="AC38" i="1"/>
  <c r="AB38" i="1"/>
  <c r="AA38" i="1"/>
  <c r="Z38" i="1"/>
  <c r="Y38" i="1"/>
  <c r="X38" i="1"/>
  <c r="W38" i="1"/>
  <c r="V38" i="1"/>
  <c r="U38" i="1"/>
  <c r="T38" i="1"/>
  <c r="S38" i="1"/>
  <c r="Q38" i="1"/>
  <c r="P38" i="1"/>
  <c r="O38" i="1"/>
  <c r="N38" i="1"/>
  <c r="BH33" i="1" s="1"/>
  <c r="M38" i="1"/>
  <c r="K38" i="1"/>
  <c r="BE33" i="1" s="1"/>
  <c r="H38" i="1"/>
  <c r="G38" i="1"/>
  <c r="F38" i="1"/>
  <c r="E38" i="1"/>
  <c r="BA33" i="1" s="1"/>
  <c r="BK37" i="1"/>
  <c r="BI37" i="1"/>
  <c r="BG37" i="1"/>
  <c r="BE37" i="1"/>
  <c r="BC37" i="1"/>
  <c r="BA37" i="1"/>
  <c r="AY37" i="1"/>
  <c r="AW37" i="1"/>
  <c r="D37" i="1"/>
  <c r="BK36" i="1"/>
  <c r="BI36" i="1"/>
  <c r="BH36" i="1"/>
  <c r="BG36" i="1"/>
  <c r="BF36" i="1"/>
  <c r="BE36" i="1"/>
  <c r="BD36" i="1"/>
  <c r="BC36" i="1"/>
  <c r="BB36" i="1"/>
  <c r="BA36" i="1"/>
  <c r="AY36" i="1"/>
  <c r="AX36" i="1"/>
  <c r="D36" i="1"/>
  <c r="AY33" i="1" s="1"/>
  <c r="AY35" i="1"/>
  <c r="AX35" i="1"/>
  <c r="AW35" i="1"/>
  <c r="AV35" i="1"/>
  <c r="AU35" i="1"/>
  <c r="BK34" i="1"/>
  <c r="BJ34" i="1"/>
  <c r="BI34" i="1"/>
  <c r="BH34" i="1"/>
  <c r="BG34" i="1"/>
  <c r="BF34" i="1"/>
  <c r="BE34" i="1"/>
  <c r="BD34" i="1"/>
  <c r="BC34" i="1"/>
  <c r="BB34" i="1"/>
  <c r="BA34" i="1"/>
  <c r="AZ34" i="1"/>
  <c r="AY34" i="1"/>
  <c r="AX34" i="1"/>
  <c r="AW34" i="1"/>
  <c r="AV34" i="1"/>
  <c r="AU34" i="1"/>
  <c r="D34" i="1"/>
  <c r="BK69" i="1" s="1"/>
  <c r="BK33" i="1"/>
  <c r="BI33" i="1"/>
  <c r="BG33" i="1"/>
  <c r="BD33" i="1"/>
  <c r="BB33" i="1"/>
  <c r="AZ33" i="1"/>
  <c r="AW33" i="1"/>
  <c r="AU33" i="1"/>
  <c r="D33" i="1"/>
  <c r="BF69" i="1" s="1"/>
  <c r="BJ32" i="1"/>
  <c r="AS32" i="1"/>
  <c r="AR32" i="1"/>
  <c r="AZ32" i="1" s="1"/>
  <c r="AL32" i="1"/>
  <c r="AY32" i="1" s="1"/>
  <c r="AK32" i="1"/>
  <c r="AX32" i="1" s="1"/>
  <c r="AJ32" i="1"/>
  <c r="AW32" i="1" s="1"/>
  <c r="AI32" i="1"/>
  <c r="AV32" i="1" s="1"/>
  <c r="AH32" i="1"/>
  <c r="AU32" i="1" s="1"/>
  <c r="AG32" i="1"/>
  <c r="BK31" i="1" s="1"/>
  <c r="AF32" i="1"/>
  <c r="AE32" i="1"/>
  <c r="AD32" i="1"/>
  <c r="AC32" i="1"/>
  <c r="BG31" i="1" s="1"/>
  <c r="AB32" i="1"/>
  <c r="AA32" i="1"/>
  <c r="BE31" i="1" s="1"/>
  <c r="Z32" i="1"/>
  <c r="BD31" i="1" s="1"/>
  <c r="Y32" i="1"/>
  <c r="BC31" i="1" s="1"/>
  <c r="X32" i="1"/>
  <c r="BB31" i="1" s="1"/>
  <c r="W32" i="1"/>
  <c r="BA31" i="1" s="1"/>
  <c r="V32" i="1"/>
  <c r="U32" i="1"/>
  <c r="AY31" i="1" s="1"/>
  <c r="T32" i="1"/>
  <c r="AX31" i="1" s="1"/>
  <c r="S32" i="1"/>
  <c r="AW31" i="1" s="1"/>
  <c r="Q32" i="1"/>
  <c r="P32" i="1"/>
  <c r="AU31" i="1" s="1"/>
  <c r="O32" i="1"/>
  <c r="BK30" i="1" s="1"/>
  <c r="N32" i="1"/>
  <c r="BJ30" i="1" s="1"/>
  <c r="M32" i="1"/>
  <c r="K32" i="1"/>
  <c r="BG30" i="1" s="1"/>
  <c r="H32" i="1"/>
  <c r="BF30" i="1" s="1"/>
  <c r="G32" i="1"/>
  <c r="BE30" i="1" s="1"/>
  <c r="F32" i="1"/>
  <c r="E32" i="1"/>
  <c r="BJ31" i="1"/>
  <c r="BI31" i="1"/>
  <c r="BH31" i="1"/>
  <c r="BF31" i="1"/>
  <c r="AZ31" i="1"/>
  <c r="AV31" i="1"/>
  <c r="D31" i="1"/>
  <c r="AV69" i="1" s="1"/>
  <c r="BI30" i="1"/>
  <c r="BD30" i="1"/>
  <c r="BC30" i="1"/>
  <c r="D30" i="1"/>
  <c r="BK68" i="1" s="1"/>
  <c r="AS29" i="1"/>
  <c r="AR29" i="1"/>
  <c r="BK29" i="1" s="1"/>
  <c r="AL29" i="1"/>
  <c r="BJ29" i="1" s="1"/>
  <c r="AK29" i="1"/>
  <c r="BI29" i="1" s="1"/>
  <c r="AJ29" i="1"/>
  <c r="BH29" i="1" s="1"/>
  <c r="AI29" i="1"/>
  <c r="BG29" i="1" s="1"/>
  <c r="AH29" i="1"/>
  <c r="BF29" i="1" s="1"/>
  <c r="AG29" i="1"/>
  <c r="BE29" i="1" s="1"/>
  <c r="AF29" i="1"/>
  <c r="BD29" i="1" s="1"/>
  <c r="AE29" i="1"/>
  <c r="BC29" i="1" s="1"/>
  <c r="AD29" i="1"/>
  <c r="BB29" i="1" s="1"/>
  <c r="AC29" i="1"/>
  <c r="BA29" i="1" s="1"/>
  <c r="AB29" i="1"/>
  <c r="AZ29" i="1" s="1"/>
  <c r="AA29" i="1"/>
  <c r="Z29" i="1"/>
  <c r="AX29" i="1" s="1"/>
  <c r="Y29" i="1"/>
  <c r="X29" i="1"/>
  <c r="W29" i="1"/>
  <c r="AU29" i="1" s="1"/>
  <c r="V29" i="1"/>
  <c r="BK28" i="1" s="1"/>
  <c r="U29" i="1"/>
  <c r="BJ28" i="1" s="1"/>
  <c r="T29" i="1"/>
  <c r="S29" i="1"/>
  <c r="BH28" i="1" s="1"/>
  <c r="Q29" i="1"/>
  <c r="P29" i="1"/>
  <c r="BF28" i="1" s="1"/>
  <c r="O29" i="1"/>
  <c r="BE28" i="1" s="1"/>
  <c r="N29" i="1"/>
  <c r="BD28" i="1" s="1"/>
  <c r="M29" i="1"/>
  <c r="BC28" i="1" s="1"/>
  <c r="K29" i="1"/>
  <c r="BA28" i="1" s="1"/>
  <c r="H29" i="1"/>
  <c r="G29" i="1"/>
  <c r="AY28" i="1" s="1"/>
  <c r="F29" i="1"/>
  <c r="E29" i="1"/>
  <c r="BI28" i="1"/>
  <c r="BG28" i="1"/>
  <c r="AZ28" i="1"/>
  <c r="AX28" i="1"/>
  <c r="AW28" i="1"/>
  <c r="D28" i="1"/>
  <c r="BA68" i="1" s="1"/>
  <c r="D27" i="1"/>
  <c r="AV68" i="1" s="1"/>
  <c r="AS26" i="1"/>
  <c r="AR26" i="1"/>
  <c r="BD27" i="1" s="1"/>
  <c r="AL26" i="1"/>
  <c r="BC27" i="1" s="1"/>
  <c r="AK26" i="1"/>
  <c r="BB27" i="1" s="1"/>
  <c r="AJ26" i="1"/>
  <c r="BA27" i="1" s="1"/>
  <c r="AI26" i="1"/>
  <c r="AZ27" i="1" s="1"/>
  <c r="AH26" i="1"/>
  <c r="AY27" i="1" s="1"/>
  <c r="AG26" i="1"/>
  <c r="AX27" i="1" s="1"/>
  <c r="AF26" i="1"/>
  <c r="AW27" i="1" s="1"/>
  <c r="AE26" i="1"/>
  <c r="AV27" i="1" s="1"/>
  <c r="AD26" i="1"/>
  <c r="AU27" i="1" s="1"/>
  <c r="AC26" i="1"/>
  <c r="BK26" i="1" s="1"/>
  <c r="AB26" i="1"/>
  <c r="BJ26" i="1" s="1"/>
  <c r="AA26" i="1"/>
  <c r="BI26" i="1" s="1"/>
  <c r="Z26" i="1"/>
  <c r="BH26" i="1" s="1"/>
  <c r="Y26" i="1"/>
  <c r="BG26" i="1" s="1"/>
  <c r="X26" i="1"/>
  <c r="W26" i="1"/>
  <c r="BE26" i="1" s="1"/>
  <c r="V26" i="1"/>
  <c r="BD26" i="1" s="1"/>
  <c r="U26" i="1"/>
  <c r="BC26" i="1" s="1"/>
  <c r="T26" i="1"/>
  <c r="BB26" i="1" s="1"/>
  <c r="S26" i="1"/>
  <c r="BA26" i="1" s="1"/>
  <c r="Q26" i="1"/>
  <c r="AZ26" i="1" s="1"/>
  <c r="P26" i="1"/>
  <c r="AY26" i="1" s="1"/>
  <c r="O26" i="1"/>
  <c r="N26" i="1"/>
  <c r="AW26" i="1" s="1"/>
  <c r="M26" i="1"/>
  <c r="AV26" i="1" s="1"/>
  <c r="K26" i="1"/>
  <c r="BK25" i="1" s="1"/>
  <c r="H26" i="1"/>
  <c r="G26" i="1"/>
  <c r="F26" i="1"/>
  <c r="E26" i="1"/>
  <c r="BG25" i="1" s="1"/>
  <c r="BH25" i="1"/>
  <c r="D25" i="1"/>
  <c r="BF67" i="1" s="1"/>
  <c r="D24" i="1"/>
  <c r="BA67" i="1" s="1"/>
  <c r="AS23" i="1"/>
  <c r="AR23" i="1"/>
  <c r="AW25" i="1" s="1"/>
  <c r="AL23" i="1"/>
  <c r="AV25" i="1" s="1"/>
  <c r="AK23" i="1"/>
  <c r="AU25" i="1" s="1"/>
  <c r="AJ23" i="1"/>
  <c r="BK24" i="1" s="1"/>
  <c r="AI23" i="1"/>
  <c r="BJ24" i="1" s="1"/>
  <c r="AH23" i="1"/>
  <c r="BI24" i="1" s="1"/>
  <c r="AG23" i="1"/>
  <c r="BH24" i="1" s="1"/>
  <c r="AF23" i="1"/>
  <c r="BG24" i="1" s="1"/>
  <c r="AE23" i="1"/>
  <c r="BF24" i="1" s="1"/>
  <c r="AD23" i="1"/>
  <c r="BE24" i="1" s="1"/>
  <c r="AC23" i="1"/>
  <c r="BD24" i="1" s="1"/>
  <c r="AB23" i="1"/>
  <c r="BC24" i="1" s="1"/>
  <c r="AA23" i="1"/>
  <c r="Z23" i="1"/>
  <c r="BA24" i="1" s="1"/>
  <c r="Y23" i="1"/>
  <c r="AZ24" i="1" s="1"/>
  <c r="X23" i="1"/>
  <c r="W23" i="1"/>
  <c r="AX24" i="1" s="1"/>
  <c r="V23" i="1"/>
  <c r="AW24" i="1" s="1"/>
  <c r="U23" i="1"/>
  <c r="AV24" i="1" s="1"/>
  <c r="T23" i="1"/>
  <c r="AU24" i="1" s="1"/>
  <c r="S23" i="1"/>
  <c r="BK23" i="1" s="1"/>
  <c r="Q23" i="1"/>
  <c r="P23" i="1"/>
  <c r="BI23" i="1" s="1"/>
  <c r="O23" i="1"/>
  <c r="BH23" i="1" s="1"/>
  <c r="N23" i="1"/>
  <c r="BG23" i="1" s="1"/>
  <c r="M23" i="1"/>
  <c r="BF23" i="1" s="1"/>
  <c r="K23" i="1"/>
  <c r="BD23" i="1" s="1"/>
  <c r="H23" i="1"/>
  <c r="BC23" i="1" s="1"/>
  <c r="G23" i="1"/>
  <c r="F23" i="1"/>
  <c r="BA23" i="1" s="1"/>
  <c r="E23" i="1"/>
  <c r="AZ23" i="1" s="1"/>
  <c r="D22" i="1"/>
  <c r="BJ66" i="1" s="1"/>
  <c r="D21" i="1"/>
  <c r="BE66" i="1" s="1"/>
  <c r="AS20" i="1"/>
  <c r="BH22" i="1" s="1"/>
  <c r="AR20" i="1"/>
  <c r="BG22" i="1" s="1"/>
  <c r="AL20" i="1"/>
  <c r="AK20" i="1"/>
  <c r="AJ20" i="1"/>
  <c r="BD22" i="1" s="1"/>
  <c r="AI20" i="1"/>
  <c r="BC22" i="1" s="1"/>
  <c r="AH20" i="1"/>
  <c r="AG20" i="1"/>
  <c r="AF20" i="1"/>
  <c r="AZ22" i="1" s="1"/>
  <c r="AE20" i="1"/>
  <c r="AY22" i="1" s="1"/>
  <c r="AD20" i="1"/>
  <c r="AC20" i="1"/>
  <c r="AB20" i="1"/>
  <c r="AV22" i="1" s="1"/>
  <c r="AA20" i="1"/>
  <c r="AU22" i="1" s="1"/>
  <c r="Z20" i="1"/>
  <c r="Y20" i="1"/>
  <c r="X20" i="1"/>
  <c r="BI21" i="1" s="1"/>
  <c r="W20" i="1"/>
  <c r="BH21" i="1" s="1"/>
  <c r="V20" i="1"/>
  <c r="U20" i="1"/>
  <c r="T20" i="1"/>
  <c r="BE21" i="1" s="1"/>
  <c r="S20" i="1"/>
  <c r="BD21" i="1" s="1"/>
  <c r="Q20" i="1"/>
  <c r="P20" i="1"/>
  <c r="O20" i="1"/>
  <c r="BA21" i="1" s="1"/>
  <c r="N20" i="1"/>
  <c r="AZ21" i="1" s="1"/>
  <c r="M20" i="1"/>
  <c r="K20" i="1"/>
  <c r="AW21" i="1" s="1"/>
  <c r="H20" i="1"/>
  <c r="G20" i="1"/>
  <c r="F20" i="1"/>
  <c r="E20" i="1"/>
  <c r="D19" i="1"/>
  <c r="D18" i="1"/>
  <c r="BG65" i="1" s="1"/>
  <c r="D17" i="1"/>
  <c r="BB65" i="1" s="1"/>
  <c r="BB16" i="1"/>
  <c r="BA16" i="1"/>
  <c r="AZ16" i="1"/>
  <c r="AY16" i="1"/>
  <c r="AX16" i="1"/>
  <c r="AW16" i="1"/>
  <c r="AV16" i="1"/>
  <c r="AU16" i="1"/>
  <c r="AS16" i="1"/>
  <c r="AR16" i="1"/>
  <c r="AL16" i="1"/>
  <c r="AY20" i="1" s="1"/>
  <c r="AK16" i="1"/>
  <c r="AJ16" i="1"/>
  <c r="AI16" i="1"/>
  <c r="AH16" i="1"/>
  <c r="AG16" i="1"/>
  <c r="AF16" i="1"/>
  <c r="BJ19" i="1" s="1"/>
  <c r="AE16" i="1"/>
  <c r="AD16" i="1"/>
  <c r="AC16" i="1"/>
  <c r="AB16" i="1"/>
  <c r="BC53" i="1" s="1"/>
  <c r="AA16" i="1"/>
  <c r="Z16" i="1"/>
  <c r="Y16" i="1"/>
  <c r="X16" i="1"/>
  <c r="W16" i="1"/>
  <c r="BB17" i="1" s="1"/>
  <c r="V16" i="1"/>
  <c r="U16" i="1"/>
  <c r="T16" i="1"/>
  <c r="AX19" i="1" s="1"/>
  <c r="S16" i="1"/>
  <c r="AX17" i="1" s="1"/>
  <c r="Q16" i="1"/>
  <c r="P16" i="1"/>
  <c r="O16" i="1"/>
  <c r="N16" i="1"/>
  <c r="M16" i="1"/>
  <c r="K16" i="1"/>
  <c r="G16" i="1"/>
  <c r="F16" i="1"/>
  <c r="E16" i="1"/>
  <c r="BK15" i="1"/>
  <c r="BJ15" i="1"/>
  <c r="BI15" i="1"/>
  <c r="BH15" i="1"/>
  <c r="BG15" i="1"/>
  <c r="BF15" i="1"/>
  <c r="BE15" i="1"/>
  <c r="BD15" i="1"/>
  <c r="BC15" i="1"/>
  <c r="BB15" i="1"/>
  <c r="BA15" i="1"/>
  <c r="AZ15" i="1"/>
  <c r="AX15" i="1"/>
  <c r="AW15" i="1"/>
  <c r="AV15" i="1"/>
  <c r="AU15" i="1"/>
  <c r="D15" i="1"/>
  <c r="BG14" i="1" s="1"/>
  <c r="BK14" i="1"/>
  <c r="BJ14" i="1"/>
  <c r="BI14" i="1"/>
  <c r="BH14" i="1"/>
  <c r="BE14" i="1"/>
  <c r="BC14" i="1"/>
  <c r="BA14" i="1"/>
  <c r="D14" i="1"/>
  <c r="AZ14" i="1" s="1"/>
  <c r="BM13" i="1"/>
  <c r="BL13" i="1"/>
  <c r="BK13" i="1"/>
  <c r="BJ13" i="1"/>
  <c r="BI13" i="1"/>
  <c r="BH13" i="1"/>
  <c r="BG13" i="1"/>
  <c r="BE13" i="1"/>
  <c r="BC13" i="1"/>
  <c r="BA13" i="1"/>
  <c r="D13" i="1"/>
  <c r="AU40" i="1" s="1"/>
  <c r="AY23" i="1" l="1"/>
  <c r="D38" i="1"/>
  <c r="BJ43" i="1"/>
  <c r="AX44" i="1"/>
  <c r="AW50" i="1"/>
  <c r="AU13" i="1"/>
  <c r="AZ44" i="1"/>
  <c r="AW13" i="1"/>
  <c r="BD35" i="1"/>
  <c r="BF35" i="1"/>
  <c r="BB35" i="1"/>
  <c r="BA35" i="1"/>
  <c r="AV13" i="1"/>
  <c r="AZ13" i="1"/>
  <c r="D23" i="1"/>
  <c r="AV33" i="1"/>
  <c r="BC33" i="1"/>
  <c r="BJ33" i="1"/>
  <c r="BG35" i="1"/>
  <c r="BF37" i="1"/>
  <c r="BI39" i="1"/>
  <c r="AU42" i="1"/>
  <c r="AW44" i="1"/>
  <c r="AY44" i="1"/>
  <c r="D48" i="1"/>
  <c r="BA62" i="1"/>
  <c r="D64" i="1"/>
  <c r="BD46" i="1"/>
  <c r="BA46" i="1"/>
  <c r="BE46" i="1"/>
  <c r="BC46" i="1"/>
  <c r="AV42" i="1"/>
  <c r="BE35" i="1"/>
  <c r="BF39" i="1"/>
  <c r="BJ39" i="1"/>
  <c r="BB46" i="1"/>
  <c r="BI62" i="1"/>
  <c r="BG62" i="1"/>
  <c r="BK62" i="1"/>
  <c r="BJ62" i="1"/>
  <c r="AU43" i="1"/>
  <c r="AU66" i="1"/>
  <c r="AZ65" i="1"/>
  <c r="AV65" i="1"/>
  <c r="BG47" i="1"/>
  <c r="AY48" i="1"/>
  <c r="BC41" i="1"/>
  <c r="BC48" i="1"/>
  <c r="BG39" i="1"/>
  <c r="BH39" i="1"/>
  <c r="BG41" i="1"/>
  <c r="BG43" i="1"/>
  <c r="BK43" i="1"/>
  <c r="BI48" i="1"/>
  <c r="AZ60" i="1"/>
  <c r="BC60" i="1"/>
  <c r="AY60" i="1"/>
  <c r="BB61" i="1"/>
  <c r="BA61" i="1"/>
  <c r="BE61" i="1"/>
  <c r="AV40" i="1"/>
  <c r="AV14" i="1"/>
  <c r="AW40" i="1"/>
  <c r="BF14" i="1"/>
  <c r="BB14" i="1"/>
  <c r="BA41" i="1"/>
  <c r="BK32" i="1"/>
  <c r="AX33" i="1"/>
  <c r="BH60" i="1"/>
  <c r="BE60" i="1"/>
  <c r="BI60" i="1"/>
  <c r="AZ62" i="1"/>
  <c r="AV62" i="1"/>
  <c r="AU14" i="1"/>
  <c r="AW14" i="1"/>
  <c r="AY13" i="1"/>
  <c r="BD13" i="1"/>
  <c r="AY14" i="1"/>
  <c r="BD14" i="1"/>
  <c r="BF19" i="1"/>
  <c r="D26" i="1"/>
  <c r="BD47" i="1"/>
  <c r="AZ35" i="1"/>
  <c r="BC35" i="1"/>
  <c r="BF41" i="1"/>
  <c r="AZ36" i="1"/>
  <c r="BD43" i="1"/>
  <c r="AZ43" i="1"/>
  <c r="AZ50" i="1"/>
  <c r="AV50" i="1"/>
  <c r="AX61" i="1"/>
  <c r="BK60" i="1"/>
  <c r="BB62" i="1"/>
  <c r="BF62" i="1"/>
  <c r="BH62" i="1"/>
  <c r="BK64" i="1"/>
  <c r="BJ35" i="1"/>
  <c r="BI35" i="1"/>
  <c r="BF46" i="1"/>
  <c r="BC62" i="1"/>
  <c r="BJ61" i="1"/>
  <c r="BK61" i="1"/>
  <c r="BG61" i="1"/>
  <c r="AY25" i="1"/>
  <c r="BK27" i="1"/>
  <c r="BK67" i="1"/>
  <c r="BG27" i="1"/>
  <c r="BJ27" i="1"/>
  <c r="AV67" i="1"/>
  <c r="AZ25" i="1"/>
  <c r="BD25" i="1"/>
  <c r="BC25" i="1"/>
  <c r="BF27" i="1"/>
  <c r="AZ52" i="1"/>
  <c r="E35" i="1"/>
  <c r="BC18" i="1"/>
  <c r="BD52" i="1"/>
  <c r="K35" i="1"/>
  <c r="BG18" i="1"/>
  <c r="BI52" i="1"/>
  <c r="AV17" i="1"/>
  <c r="AU19" i="1"/>
  <c r="P35" i="1"/>
  <c r="AV53" i="1"/>
  <c r="AZ17" i="1"/>
  <c r="AY19" i="1"/>
  <c r="U35" i="1"/>
  <c r="AZ53" i="1"/>
  <c r="BD17" i="1"/>
  <c r="BC19" i="1"/>
  <c r="Y35" i="1"/>
  <c r="BD53" i="1"/>
  <c r="BH17" i="1"/>
  <c r="BG19" i="1"/>
  <c r="AC35" i="1"/>
  <c r="BH53" i="1"/>
  <c r="AG35" i="1"/>
  <c r="BK19" i="1"/>
  <c r="AU18" i="1"/>
  <c r="AU54" i="1"/>
  <c r="AK35" i="1"/>
  <c r="AX20" i="1"/>
  <c r="AY18" i="1"/>
  <c r="BH16" i="1"/>
  <c r="BA52" i="1"/>
  <c r="BE16" i="1"/>
  <c r="F35" i="1"/>
  <c r="BF52" i="1"/>
  <c r="BJ16" i="1"/>
  <c r="BI18" i="1"/>
  <c r="M35" i="1"/>
  <c r="BJ52" i="1"/>
  <c r="AV19" i="1"/>
  <c r="Q35" i="1"/>
  <c r="AW17" i="1"/>
  <c r="AW53" i="1"/>
  <c r="AZ19" i="1"/>
  <c r="V35" i="1"/>
  <c r="BA17" i="1"/>
  <c r="BA53" i="1"/>
  <c r="BD19" i="1"/>
  <c r="Z35" i="1"/>
  <c r="BE17" i="1"/>
  <c r="BE53" i="1"/>
  <c r="BH19" i="1"/>
  <c r="AD35" i="1"/>
  <c r="BI17" i="1"/>
  <c r="BI53" i="1"/>
  <c r="AH35" i="1"/>
  <c r="AV54" i="1"/>
  <c r="AL35" i="1"/>
  <c r="AV18" i="1"/>
  <c r="AX66" i="1"/>
  <c r="BK65" i="1"/>
  <c r="AY65" i="1"/>
  <c r="AU65" i="1"/>
  <c r="AW66" i="1"/>
  <c r="AX65" i="1"/>
  <c r="BA40" i="1"/>
  <c r="AV66" i="1"/>
  <c r="AW65" i="1"/>
  <c r="BB52" i="1"/>
  <c r="BF16" i="1"/>
  <c r="G35" i="1"/>
  <c r="BE18" i="1"/>
  <c r="BG52" i="1"/>
  <c r="BJ18" i="1"/>
  <c r="N35" i="1"/>
  <c r="BK52" i="1"/>
  <c r="S35" i="1"/>
  <c r="AW19" i="1"/>
  <c r="AX53" i="1"/>
  <c r="W35" i="1"/>
  <c r="BA19" i="1"/>
  <c r="BB53" i="1"/>
  <c r="AA35" i="1"/>
  <c r="BE19" i="1"/>
  <c r="BF53" i="1"/>
  <c r="AE35" i="1"/>
  <c r="BI19" i="1"/>
  <c r="BJ53" i="1"/>
  <c r="AV20" i="1"/>
  <c r="AW18" i="1"/>
  <c r="AI35" i="1"/>
  <c r="AW54" i="1"/>
  <c r="AZ20" i="1"/>
  <c r="BA18" i="1"/>
  <c r="AR35" i="1"/>
  <c r="BD16" i="1"/>
  <c r="BK16" i="1"/>
  <c r="BF17" i="1"/>
  <c r="AZ18" i="1"/>
  <c r="AX13" i="1"/>
  <c r="BB13" i="1"/>
  <c r="BF13" i="1"/>
  <c r="AX14" i="1"/>
  <c r="D16" i="1"/>
  <c r="BC16" i="1" s="1"/>
  <c r="BC52" i="1"/>
  <c r="BK46" i="1"/>
  <c r="H35" i="1"/>
  <c r="AV48" i="1" s="1"/>
  <c r="BI20" i="1"/>
  <c r="BF18" i="1"/>
  <c r="BH52" i="1"/>
  <c r="O35" i="1"/>
  <c r="D35" i="1" s="1"/>
  <c r="BD20" i="1"/>
  <c r="AU17" i="1"/>
  <c r="BK18" i="1"/>
  <c r="AU53" i="1"/>
  <c r="T35" i="1"/>
  <c r="AY17" i="1"/>
  <c r="AY53" i="1"/>
  <c r="X35" i="1"/>
  <c r="BC17" i="1"/>
  <c r="BG16" i="1"/>
  <c r="BD65" i="1"/>
  <c r="AY40" i="1"/>
  <c r="BC65" i="1"/>
  <c r="BE65" i="1"/>
  <c r="BA65" i="1"/>
  <c r="BJ17" i="1"/>
  <c r="BD18" i="1"/>
  <c r="BB19" i="1"/>
  <c r="F68" i="1"/>
  <c r="F69" i="1" s="1"/>
  <c r="M68" i="1"/>
  <c r="M69" i="1" s="1"/>
  <c r="AY21" i="1"/>
  <c r="Q68" i="1"/>
  <c r="Q69" i="1" s="1"/>
  <c r="BC21" i="1"/>
  <c r="V68" i="1"/>
  <c r="V69" i="1" s="1"/>
  <c r="BG21" i="1"/>
  <c r="Z68" i="1"/>
  <c r="Z69" i="1" s="1"/>
  <c r="BK21" i="1"/>
  <c r="AD68" i="1"/>
  <c r="AD69" i="1" s="1"/>
  <c r="AX22" i="1"/>
  <c r="AH68" i="1"/>
  <c r="AH69" i="1" s="1"/>
  <c r="BB22" i="1"/>
  <c r="AL68" i="1"/>
  <c r="AL69" i="1" s="1"/>
  <c r="BF22" i="1"/>
  <c r="AU20" i="1"/>
  <c r="BK20" i="1"/>
  <c r="BB23" i="1"/>
  <c r="BB24" i="1"/>
  <c r="E68" i="1"/>
  <c r="E69" i="1" s="1"/>
  <c r="K68" i="1"/>
  <c r="K69" i="1" s="1"/>
  <c r="P68" i="1"/>
  <c r="P69" i="1" s="1"/>
  <c r="U68" i="1"/>
  <c r="U69" i="1" s="1"/>
  <c r="Y68" i="1"/>
  <c r="Y69" i="1" s="1"/>
  <c r="AC68" i="1"/>
  <c r="AC69" i="1" s="1"/>
  <c r="AG68" i="1"/>
  <c r="AG69" i="1" s="1"/>
  <c r="AK68" i="1"/>
  <c r="AK69" i="1" s="1"/>
  <c r="BJ20" i="1"/>
  <c r="AV21" i="1"/>
  <c r="BK66" i="1"/>
  <c r="BM66" i="1"/>
  <c r="BI66" i="1"/>
  <c r="BL66" i="1"/>
  <c r="BD40" i="1"/>
  <c r="AX67" i="1"/>
  <c r="AY68" i="1"/>
  <c r="AU68" i="1"/>
  <c r="AX68" i="1"/>
  <c r="BI40" i="1"/>
  <c r="AW68" i="1"/>
  <c r="AV28" i="1"/>
  <c r="D29" i="1"/>
  <c r="BG68" i="1" s="1"/>
  <c r="AW29" i="1"/>
  <c r="BL68" i="1"/>
  <c r="BN68" i="1"/>
  <c r="BJ68" i="1"/>
  <c r="AU41" i="1"/>
  <c r="BM68" i="1"/>
  <c r="BB30" i="1"/>
  <c r="D32" i="1"/>
  <c r="BD69" i="1" s="1"/>
  <c r="BJ47" i="1"/>
  <c r="BA32" i="1"/>
  <c r="BI32" i="1"/>
  <c r="BB67" i="1"/>
  <c r="BF40" i="1"/>
  <c r="BD67" i="1"/>
  <c r="AZ67" i="1"/>
  <c r="BC67" i="1"/>
  <c r="BL67" i="1"/>
  <c r="BN67" i="1"/>
  <c r="BH40" i="1"/>
  <c r="BB32" i="1"/>
  <c r="BN69" i="1"/>
  <c r="BJ69" i="1"/>
  <c r="BM69" i="1"/>
  <c r="BL69" i="1"/>
  <c r="AY41" i="1"/>
  <c r="AW36" i="1"/>
  <c r="BK35" i="1"/>
  <c r="AU36" i="1"/>
  <c r="BB41" i="1"/>
  <c r="BH35" i="1"/>
  <c r="AF35" i="1"/>
  <c r="BG53" i="1"/>
  <c r="AJ35" i="1"/>
  <c r="BK53" i="1"/>
  <c r="AX40" i="1"/>
  <c r="AX54" i="1"/>
  <c r="AS35" i="1"/>
  <c r="BG17" i="1"/>
  <c r="BK17" i="1"/>
  <c r="G68" i="1"/>
  <c r="G69" i="1" s="1"/>
  <c r="N68" i="1"/>
  <c r="N69" i="1" s="1"/>
  <c r="S68" i="1"/>
  <c r="S69" i="1" s="1"/>
  <c r="W68" i="1"/>
  <c r="W69" i="1" s="1"/>
  <c r="AA68" i="1"/>
  <c r="AA69" i="1" s="1"/>
  <c r="AE68" i="1"/>
  <c r="AE69" i="1" s="1"/>
  <c r="AI68" i="1"/>
  <c r="AI69" i="1" s="1"/>
  <c r="AR68" i="1"/>
  <c r="AR69" i="1" s="1"/>
  <c r="BH20" i="1"/>
  <c r="BG66" i="1"/>
  <c r="BC40" i="1"/>
  <c r="BF66" i="1"/>
  <c r="BH66" i="1"/>
  <c r="BD66" i="1"/>
  <c r="BB21" i="1"/>
  <c r="BF21" i="1"/>
  <c r="BJ21" i="1"/>
  <c r="BA47" i="1"/>
  <c r="AW67" i="1"/>
  <c r="AY67" i="1"/>
  <c r="BE40" i="1"/>
  <c r="AY24" i="1"/>
  <c r="BA25" i="1"/>
  <c r="BE25" i="1"/>
  <c r="BI25" i="1"/>
  <c r="BJ67" i="1"/>
  <c r="AX26" i="1"/>
  <c r="BF26" i="1"/>
  <c r="BH27" i="1"/>
  <c r="BD68" i="1"/>
  <c r="AZ68" i="1"/>
  <c r="BC68" i="1"/>
  <c r="BJ40" i="1"/>
  <c r="BB68" i="1"/>
  <c r="BH68" i="1"/>
  <c r="AY29" i="1"/>
  <c r="AX69" i="1"/>
  <c r="AW69" i="1"/>
  <c r="AV41" i="1"/>
  <c r="AY69" i="1"/>
  <c r="AU69" i="1"/>
  <c r="AV36" i="1"/>
  <c r="BH65" i="1"/>
  <c r="BJ65" i="1"/>
  <c r="BF65" i="1"/>
  <c r="BI65" i="1"/>
  <c r="AZ40" i="1"/>
  <c r="AX18" i="1"/>
  <c r="BB18" i="1"/>
  <c r="D20" i="1"/>
  <c r="BC66" i="1" s="1"/>
  <c r="AX47" i="1"/>
  <c r="H68" i="1"/>
  <c r="H69" i="1" s="1"/>
  <c r="O68" i="1"/>
  <c r="T68" i="1"/>
  <c r="T69" i="1" s="1"/>
  <c r="X68" i="1"/>
  <c r="X69" i="1" s="1"/>
  <c r="AF68" i="1"/>
  <c r="AF69" i="1" s="1"/>
  <c r="AJ68" i="1"/>
  <c r="AJ69" i="1" s="1"/>
  <c r="AS68" i="1"/>
  <c r="AS69" i="1" s="1"/>
  <c r="AW20" i="1"/>
  <c r="BA20" i="1"/>
  <c r="AU21" i="1"/>
  <c r="AW22" i="1"/>
  <c r="BA22" i="1"/>
  <c r="BE22" i="1"/>
  <c r="AU67" i="1"/>
  <c r="BJ23" i="1"/>
  <c r="BG40" i="1"/>
  <c r="BI67" i="1"/>
  <c r="BE67" i="1"/>
  <c r="BH67" i="1"/>
  <c r="BG67" i="1"/>
  <c r="AX25" i="1"/>
  <c r="BB25" i="1"/>
  <c r="BF25" i="1"/>
  <c r="BJ25" i="1"/>
  <c r="BM67" i="1"/>
  <c r="BE27" i="1"/>
  <c r="BI27" i="1"/>
  <c r="AU28" i="1"/>
  <c r="AV29" i="1"/>
  <c r="BL29" i="1"/>
  <c r="AW30" i="1"/>
  <c r="BA30" i="1"/>
  <c r="BD32" i="1"/>
  <c r="BH32" i="1"/>
  <c r="BI69" i="1"/>
  <c r="BE69" i="1"/>
  <c r="BH69" i="1"/>
  <c r="BG69" i="1"/>
  <c r="AX41" i="1"/>
  <c r="AB35" i="1"/>
  <c r="AB68" i="1" s="1"/>
  <c r="AB69" i="1" s="1"/>
  <c r="BK39" i="1"/>
  <c r="BA60" i="1"/>
  <c r="AU61" i="1"/>
  <c r="AY61" i="1"/>
  <c r="BC61" i="1"/>
  <c r="AW62" i="1"/>
  <c r="AV39" i="1"/>
  <c r="BD39" i="1"/>
  <c r="BL39" i="1"/>
  <c r="AX60" i="1"/>
  <c r="BB60" i="1"/>
  <c r="BF60" i="1"/>
  <c r="BJ60" i="1"/>
  <c r="AV61" i="1"/>
  <c r="AZ61" i="1"/>
  <c r="BD61" i="1"/>
  <c r="BH61" i="1"/>
  <c r="AX62" i="1"/>
  <c r="AW64" i="1"/>
  <c r="BG60" i="1"/>
  <c r="AW61" i="1"/>
  <c r="BI61" i="1"/>
  <c r="AU62" i="1"/>
  <c r="AY62" i="1"/>
  <c r="BD60" i="1"/>
  <c r="BF61" i="1"/>
  <c r="AU30" i="1" l="1"/>
  <c r="BI68" i="1"/>
  <c r="BE68" i="1"/>
  <c r="BK40" i="1"/>
  <c r="BC69" i="1"/>
  <c r="BB69" i="1"/>
  <c r="BG20" i="1"/>
  <c r="BC20" i="1"/>
  <c r="AW41" i="1"/>
  <c r="BJ22" i="1"/>
  <c r="AZ66" i="1"/>
  <c r="BF32" i="1"/>
  <c r="AZ69" i="1"/>
  <c r="AZ30" i="1"/>
  <c r="BF68" i="1"/>
  <c r="AV30" i="1"/>
  <c r="BA69" i="1"/>
  <c r="BG32" i="1"/>
  <c r="BC32" i="1"/>
  <c r="BM65" i="1"/>
  <c r="AX23" i="1"/>
  <c r="BE32" i="1"/>
  <c r="BF20" i="1"/>
  <c r="AY30" i="1"/>
  <c r="BB20" i="1"/>
  <c r="O69" i="1"/>
  <c r="D68" i="1"/>
  <c r="D69" i="1" s="1"/>
  <c r="BK22" i="1"/>
  <c r="AV23" i="1"/>
  <c r="AX30" i="1"/>
  <c r="BB66" i="1"/>
  <c r="BE20" i="1"/>
  <c r="BI22" i="1"/>
  <c r="BB40" i="1"/>
  <c r="BA66" i="1"/>
  <c r="AW23" i="1"/>
  <c r="BL64" i="1"/>
  <c r="AY66" i="1"/>
  <c r="AU23" i="1"/>
  <c r="BL65" i="1" l="1"/>
  <c r="BN65" i="1"/>
  <c r="AZ41" i="1"/>
  <c r="BN66" i="1"/>
</calcChain>
</file>

<file path=xl/sharedStrings.xml><?xml version="1.0" encoding="utf-8"?>
<sst xmlns="http://schemas.openxmlformats.org/spreadsheetml/2006/main" count="5441" uniqueCount="210">
  <si>
    <t>Agentia pentru Ocuparea Fortei de Munca a judetului Bistrita-Nasaud</t>
  </si>
  <si>
    <t>Nr. crt.</t>
  </si>
  <si>
    <t>Tip de masura</t>
  </si>
  <si>
    <t xml:space="preserve"> mediul de provenienta</t>
  </si>
  <si>
    <t xml:space="preserve"> varsta</t>
  </si>
  <si>
    <t xml:space="preserve"> sex</t>
  </si>
  <si>
    <t>nivel de pregatire</t>
  </si>
  <si>
    <t xml:space="preserve"> statutul persoanei inregistrate</t>
  </si>
  <si>
    <t xml:space="preserve"> grupul tinta</t>
  </si>
  <si>
    <t>persoane din mediul urban</t>
  </si>
  <si>
    <t>persoane din mediul rural</t>
  </si>
  <si>
    <t>pers. &lt;25 ani, din care:</t>
  </si>
  <si>
    <t xml:space="preserve">pers. 25-30 ani, din care </t>
  </si>
  <si>
    <t>pers 30-35 ani</t>
  </si>
  <si>
    <t>pers. 35-45 ani</t>
  </si>
  <si>
    <t>pers. cu varsta peste 55 ani</t>
  </si>
  <si>
    <t>femei</t>
  </si>
  <si>
    <t>barbati</t>
  </si>
  <si>
    <t>invatamant gimnazial</t>
  </si>
  <si>
    <t>invatamant profesional/arte si meserii</t>
  </si>
  <si>
    <t>invatamant liceal</t>
  </si>
  <si>
    <t>invatamat posticeal</t>
  </si>
  <si>
    <t>invatamant universitar</t>
  </si>
  <si>
    <t>somer neindemnizat</t>
  </si>
  <si>
    <t>somer indemnizat</t>
  </si>
  <si>
    <t>persoane aflate in cautare de loc de munca (altele decat somerii ne/indemnizati)</t>
  </si>
  <si>
    <t>someri de lunga durata</t>
  </si>
  <si>
    <t>persoane cu handicap</t>
  </si>
  <si>
    <t>romi</t>
  </si>
  <si>
    <t>persoane care au executat pedepse privative de libertate</t>
  </si>
  <si>
    <t>tineri care se afla sau provin din  sistemul de protectie a copilului</t>
  </si>
  <si>
    <t>victime ale traficului de persoane</t>
  </si>
  <si>
    <t>cetateni straini</t>
  </si>
  <si>
    <t>solicitanti de azil</t>
  </si>
  <si>
    <t>refugiati+beneficiari de alte forme de protectie internationala</t>
  </si>
  <si>
    <t xml:space="preserve">persoane aflate in detentie </t>
  </si>
  <si>
    <t xml:space="preserve">persoane aflate intr-o masura educativa </t>
  </si>
  <si>
    <t>persoane aflate intr-o masura neprivative de libertate dispuse de organele judiciare, altele decat masura educativa</t>
  </si>
  <si>
    <t xml:space="preserve">persoane care au executat măsuri educative </t>
  </si>
  <si>
    <t>persoane repatriate</t>
  </si>
  <si>
    <t>alte categorii</t>
  </si>
  <si>
    <t>fara studii</t>
  </si>
  <si>
    <t xml:space="preserve">sld &lt;25 ani, din care: </t>
  </si>
  <si>
    <t>sld&gt;25 ani, din care:</t>
  </si>
  <si>
    <t>Total, din care:</t>
  </si>
  <si>
    <t>cheie de control</t>
  </si>
  <si>
    <t>alocatii/mobilitate=0</t>
  </si>
  <si>
    <t xml:space="preserve">    I</t>
  </si>
  <si>
    <t xml:space="preserve">01 - TOTAL persoane cuprinse la masuri active, din care: </t>
  </si>
  <si>
    <t>II</t>
  </si>
  <si>
    <t xml:space="preserve">02 - TOTAL  persoane ocupate, din care:         </t>
  </si>
  <si>
    <t>1.1</t>
  </si>
  <si>
    <t>03 - Nr persoane noi cuprinse in servicii de mediere a locurilor de munca vacante</t>
  </si>
  <si>
    <t>1.2</t>
  </si>
  <si>
    <t xml:space="preserve">04 - Servicii de mediere a muncii  </t>
  </si>
  <si>
    <t>1.2a</t>
  </si>
  <si>
    <t xml:space="preserve">05 - pe locuri de munca pe perioada nedeterminata </t>
  </si>
  <si>
    <t>1.2b</t>
  </si>
  <si>
    <t xml:space="preserve">06 - pe locuri de munca pe perioada determinata </t>
  </si>
  <si>
    <t>1.2c</t>
  </si>
  <si>
    <t>07 - incadrarea in munca a somerilor dupa prima mediere a muncii</t>
  </si>
  <si>
    <t>1.2 d</t>
  </si>
  <si>
    <t xml:space="preserve">08 -  incadrarea somerilor peste 45 de ani  fara subventionarea locului de munca, din care:                                                                    rd.1.2d=rd.(1.2 d1+rd.1.2 d2)                                                                       </t>
  </si>
  <si>
    <t>1.2d1</t>
  </si>
  <si>
    <t>09 - 45 cu contract de munca pe durata nedeterminata</t>
  </si>
  <si>
    <t>1.2d2</t>
  </si>
  <si>
    <t>010 - 45 cu contract de munca pe durata determinata</t>
  </si>
  <si>
    <t>1.2e</t>
  </si>
  <si>
    <t xml:space="preserve">011 -  incadrarea somerilor intretinatori unici de familie fara subventionarea locului de munca, din care:    rd.1.2e=rd.(1.2e1+1.2e2)                                                                                                                              </t>
  </si>
  <si>
    <t>1.2e1</t>
  </si>
  <si>
    <t>012 - IUF cu contract de munca pe durata nedeterminata</t>
  </si>
  <si>
    <t>1.2e2</t>
  </si>
  <si>
    <t>013 - IUF cu contract de munca pe durata determinata</t>
  </si>
  <si>
    <t>1.2f</t>
  </si>
  <si>
    <t>014 -  incadrarea absolventilor din institutii de invatamant, fara subventionarea locului de munca, din care:                                                                    rd.1.2f = rd.(1.2 f1+rd 1.2f2)</t>
  </si>
  <si>
    <t>1.2f1</t>
  </si>
  <si>
    <t>015 - ABS cu contract de munca pe durata nedeterminata</t>
  </si>
  <si>
    <t>1.2f2</t>
  </si>
  <si>
    <t>016 - ABS cu contract de munca pe durata determinata</t>
  </si>
  <si>
    <t>1.2 g</t>
  </si>
  <si>
    <t>017 -  incadrarea persoanelor cu handicap, fara subventionarea locului de munca, din care:                                                                                              rd1.2g = rd(1.2g1 + 1.2g2)</t>
  </si>
  <si>
    <t>1.2g1</t>
  </si>
  <si>
    <t>018 - PH cu contract de munca pe durata nedeterminata</t>
  </si>
  <si>
    <t>1.2g2</t>
  </si>
  <si>
    <t>019 - PH cu contract de munca pe durata determinata</t>
  </si>
  <si>
    <t>1.2h</t>
  </si>
  <si>
    <t>020 -  incadrarea somerilor care mai au 5 ani pana la pensie, fara subventionarea locului de munca, din care:                                                                                        rd1.2h = rd(1.2h1 + 1.2h2)</t>
  </si>
  <si>
    <t>1.2h1</t>
  </si>
  <si>
    <t>021 - 5 cu contract de munca pe durata nedeterminata</t>
  </si>
  <si>
    <t>1.2h2</t>
  </si>
  <si>
    <t>022 - 5 cu contract de munca pe durata determinata</t>
  </si>
  <si>
    <t>1.2i</t>
  </si>
  <si>
    <t>023 - alte categorii de persoane</t>
  </si>
  <si>
    <t>2.1</t>
  </si>
  <si>
    <t xml:space="preserve">024 - Nr persoane noi cuprinse in servicii de informare si consiliere profesionala </t>
  </si>
  <si>
    <t>Cursuri de formare profesionala</t>
  </si>
  <si>
    <t>Completarea veniturilor somerilor care se incadreaza inainte de expirarea indemnizatiei pentru  somaj</t>
  </si>
  <si>
    <t>3a</t>
  </si>
  <si>
    <t>100% pentru absolventii care se incadreaza inainte de expirarea perioadei de somaj</t>
  </si>
  <si>
    <t>3b</t>
  </si>
  <si>
    <t>30% pentru somerii care se incadreaza inainte de expirarea perioadei de somaj</t>
  </si>
  <si>
    <t>Prima de activare pentru somerii neindemnizati</t>
  </si>
  <si>
    <t>Acordarea de subventii angajatorilor care incadreaza in munca someri peste 45 de ani sau someri unici sustinatori ai familiilor monoparentale, din care:                                                                       (rd.5=rd.5a+rd 5b)</t>
  </si>
  <si>
    <t>5a</t>
  </si>
  <si>
    <t xml:space="preserve">someri peste 45 ani </t>
  </si>
  <si>
    <t>5b</t>
  </si>
  <si>
    <t>someri unici sustinatori ai familiilor monoparentale</t>
  </si>
  <si>
    <t>Acordarea de subventii angajatorilor care incadreaza in munca persoane care mai au 5 ani pana la pensie</t>
  </si>
  <si>
    <t>Stimularea mobilitatii fortei de munca, total, din care: rd9 = rd (9.a +9.b)</t>
  </si>
  <si>
    <t>9a</t>
  </si>
  <si>
    <t xml:space="preserve">pentru incadrarea la o distanta mai mare de 15  km (prima de incadrare) </t>
  </si>
  <si>
    <t>9b</t>
  </si>
  <si>
    <t>pentru incadrarea intr-o alta localitate la peste 50 km cu schimbarea domiciliului (prima de instalare)</t>
  </si>
  <si>
    <t>9c</t>
  </si>
  <si>
    <t>prima de relocare</t>
  </si>
  <si>
    <t>Acordarea de subventii angajatorilor care incadreaza in munca absolventi de invatamant</t>
  </si>
  <si>
    <t>Acordarea de prima de insertie absolventilor de invatamant</t>
  </si>
  <si>
    <t>Acordarea de subventii angajatorilor care incadreaza in munca persoane cu handicap</t>
  </si>
  <si>
    <t>Acordarea de credite                                                                                                    (rd.14 =rd 14 a+rd 14 b), din care:</t>
  </si>
  <si>
    <t>Incadrare someri</t>
  </si>
  <si>
    <t xml:space="preserve">Incadrarea prin acordarea de credite rambursabile,                                                               </t>
  </si>
  <si>
    <t>Incadrarea prin acordarea de credite nerambursabile</t>
  </si>
  <si>
    <t>Nr persoane cuprinse in servicii de consultanta si asistenta pentru inceperea unei activitati independente sau pentru initierea unei afaceri</t>
  </si>
  <si>
    <t>Servicii de consultanta si asistenta  pentru inceperea unei activitati independente sau pentru initierea unei afaceri</t>
  </si>
  <si>
    <t>Incadrarea prin ocuparea temporara a fortei de munca in lucrari publice de interes comunitar</t>
  </si>
  <si>
    <t xml:space="preserve">Număr persoane cu care s-au incheiat contracte de solidaritate </t>
  </si>
  <si>
    <t>Acordarea de subventii la angajatorii de insertie, pe baza contractelor de solidaritate</t>
  </si>
  <si>
    <t>Alte masuri active (se vor nominaliza concret), din care:* rd. 16 = rd. (16a + 16b + 16c)</t>
  </si>
  <si>
    <t>16a</t>
  </si>
  <si>
    <t>16b</t>
  </si>
  <si>
    <t>16c</t>
  </si>
  <si>
    <t>1*</t>
  </si>
  <si>
    <t>Incadrarea prin acordarea serviciilor de mediere pe tip de masuri</t>
  </si>
  <si>
    <t>CONTROL MEDIERE</t>
  </si>
  <si>
    <t>ATENTIE:</t>
  </si>
  <si>
    <t>1. Folositi aceasta macheta, in format Excel, cu respectarea exacta a formulelor introduse</t>
  </si>
  <si>
    <t>2. Pe randurile 1-14 se vor completa datele ce reprezinta realizarile obtinute ca urmare a implementarii masurilor active prevazute de Legea nr. 76/2002 (medierea muncii, informare si consiliere profesionala si masurile</t>
  </si>
  <si>
    <t>active finantate din bugetul asigurarilor pentru somaj)</t>
  </si>
  <si>
    <t>3. Pe randurile 15 a-c se vor completa datele ce reprezinta realizarile obtinute ca urmare a implementarii masurilor active cu finantare din alte fonduri (altele decat bugetul asigurarilor</t>
  </si>
  <si>
    <t xml:space="preserve"> pentru somaj: programe PHARE, programe FSE etc.)</t>
  </si>
  <si>
    <t>4. Intrucat au fost introduse formule de calcul, pe randurile urmatoare nu se vor introduce date:</t>
  </si>
  <si>
    <t xml:space="preserve"> rd.I, rd. 1.2,   rd.1.2d,   rd.1.2e,   rd.1.2f,  rd.1.2g,  rd.1.2h</t>
  </si>
  <si>
    <t>rd.4, rd.5</t>
  </si>
  <si>
    <t xml:space="preserve"> rd.7, rd 8, rd 11, 11b,11b2,</t>
  </si>
  <si>
    <t>rd. 15</t>
  </si>
  <si>
    <t>5. In cazul completarii in mod incorect a machetei de raportare, in partea dreapta a acesteia  vor aparea mesaje de eroare. In aceasta situatie, va rugam  sa verificati corectitudinea datelor introduse</t>
  </si>
  <si>
    <t>si, in nici un caz, sa nu modificati sau sa stergeti aceste formule</t>
  </si>
  <si>
    <t>7. Toate campurile din aceasta macheta trebuie completate fie prin inscrierea valorii corespunzatoare fie prin inscrierea cifrei "0"</t>
  </si>
  <si>
    <t>Prin semnare, confirmam realitatea si corectitudinea datelor,</t>
  </si>
  <si>
    <t>Director Executiv</t>
  </si>
  <si>
    <t>Director  Adj.</t>
  </si>
  <si>
    <t>Intocmit</t>
  </si>
  <si>
    <t>METODOLOGIE DE COMPLETARE A MACHETEI DE PO:</t>
  </si>
  <si>
    <t>2. Pe randurile 1-15 se vor completa datele ce reprezinta realizarile obtinute ca urmare a implementarii masurilor active prevazute de Legea nr. 76/2002 cu modificarile si completarile ulterioare</t>
  </si>
  <si>
    <t>3. Pe randurile 16 a-c se vor completa datele ce reprezinta realizarile obtinute ca urmare a implementarii masurilor active cu finantare din alte fonduri (altele decat bugetul asigurarilor</t>
  </si>
  <si>
    <t xml:space="preserve"> pentru somaj: FSE etc.)</t>
  </si>
  <si>
    <t xml:space="preserve">  rd. 16, rd.20, rd.23, rd.26, rd.29, rd.32, rd.35, rd.38,rd.42,rd.48,rd.64</t>
  </si>
  <si>
    <t>si, in nici un caz, sa  modificati sau sa stergeti aceste formule</t>
  </si>
  <si>
    <t xml:space="preserve">6. Persoanele cuprinse la masuri active sunt persoanele care intra pentru prima data si o singura data intr-o masura activa, in luna de raportare. Si nu se vor raporta si in lunile urmatoare (acelea sunt persoanele asistate si se raporteaza lunar, pe o macheta separata). </t>
  </si>
  <si>
    <t>8.La masura activa Servicii de mediere a muncii cifra propusa trebuie sa reflecte exact incadratii prin mediere.</t>
  </si>
  <si>
    <t>9. CELULELE COLORATE CU GALBEN NU SE VOR COMPLETA. SE VOR LASA LIBERE, FARA CIFRE IN ELE!!!!</t>
  </si>
  <si>
    <t>LEGENDA:</t>
  </si>
  <si>
    <t>2. CULOAREA ALBASTRA REPREZINTA EGALITATEA INTRE CELULE. TREBUIE SA FITI ATENTI CAND COMPLETATI SA NU TRECETI CIFRE DIFERITE IN ACESTE CELULE!!!!!!</t>
  </si>
  <si>
    <t>3. CULOAREA GALBENA REPREZINTA CELULELE CARE NU SE POT COMPLETA CU CIFRE. ACELEA TREBUIE SA RAMANA FARA CIFRE INTOTDEAUNA!!!!!</t>
  </si>
  <si>
    <t>4. INTOTDEAUNA SE VOR COMPLETA DOAR CELULELE RAMASE ALBE!!!!!</t>
  </si>
  <si>
    <t>persoane care au executat măsuri neprivative de libertate dispuse de organele judiciare, altele decat masura educativa</t>
  </si>
  <si>
    <t>tineri NEET 25-30 ani</t>
  </si>
  <si>
    <t>invatamant primar si fara studii, din care: (vezi coloana 43)</t>
  </si>
  <si>
    <r>
      <t xml:space="preserve">pers. cu varsta peste 45 de ani, </t>
    </r>
    <r>
      <rPr>
        <sz val="12"/>
        <rFont val="Trebuchet MS"/>
        <family val="2"/>
      </rPr>
      <t>din care</t>
    </r>
    <r>
      <rPr>
        <b/>
        <sz val="12"/>
        <rFont val="Trebuchet MS"/>
        <family val="2"/>
      </rPr>
      <t>:</t>
    </r>
  </si>
  <si>
    <r>
      <t xml:space="preserve">7. La randul I, la </t>
    </r>
    <r>
      <rPr>
        <b/>
        <i/>
        <u/>
        <sz val="12"/>
        <color indexed="8"/>
        <rFont val="Trebuchet MS"/>
        <family val="2"/>
      </rPr>
      <t>TOTAL persoane cuprinse la masuri active</t>
    </r>
    <r>
      <rPr>
        <b/>
        <u/>
        <sz val="12"/>
        <color indexed="8"/>
        <rFont val="Trebuchet MS"/>
        <family val="2"/>
      </rPr>
      <t>,  nu se aduna persoanele intrate la cele 3 masuri active deoarece se dubleaza sau chiar se tripleaza numarul acestora, ci se va trece totalul lor dupa CNP.</t>
    </r>
  </si>
  <si>
    <r>
      <t xml:space="preserve">1. CULOAREA MARO REPREZINTA FORMULELE DIN MACHETA. </t>
    </r>
    <r>
      <rPr>
        <b/>
        <u val="singleAccounting"/>
        <sz val="12"/>
        <color indexed="12"/>
        <rFont val="Trebuchet MS"/>
        <family val="2"/>
      </rPr>
      <t>!!!!!!!!NU SE COMPLETEAZA ACELE CELULE!!!!!!!!</t>
    </r>
  </si>
  <si>
    <t xml:space="preserve">Situatia privind realizarile obtinute prin Programul de Ocupare a Fortei de Munca  </t>
  </si>
  <si>
    <t>Numar total persoane ocupate ocupate prin masurile active de stimularea a fortei de munca in anul 2022</t>
  </si>
  <si>
    <t>Total  persoane ocupate, din care:</t>
  </si>
  <si>
    <t>tineri NEET &lt;25 ani</t>
  </si>
  <si>
    <t>Acordarea de subventii angajatorilor care incadreaza in munca tineri NEET</t>
  </si>
  <si>
    <t>Acordarea de subventii angajatorilor care incadreaza in munca someri de lunga durata</t>
  </si>
  <si>
    <t xml:space="preserve"> pentru luna</t>
  </si>
  <si>
    <t xml:space="preserve">ianuarie </t>
  </si>
  <si>
    <t xml:space="preserve">februarie </t>
  </si>
  <si>
    <t>martie</t>
  </si>
  <si>
    <t>aprilie</t>
  </si>
  <si>
    <t>mai</t>
  </si>
  <si>
    <t>iunie</t>
  </si>
  <si>
    <t>iulie</t>
  </si>
  <si>
    <t>august</t>
  </si>
  <si>
    <t>septembrie</t>
  </si>
  <si>
    <t>octombrie</t>
  </si>
  <si>
    <t>noiembrie</t>
  </si>
  <si>
    <t>decembrie</t>
  </si>
  <si>
    <t>NEET25-30</t>
  </si>
  <si>
    <t>Agentia pentru Ocuparea Fortei de Munca a judetului Mehedinti</t>
  </si>
  <si>
    <t>Prin semnare, confirmam realitatea si corectitudinea datelor.</t>
  </si>
  <si>
    <t>Nr crt</t>
  </si>
  <si>
    <t>rromi</t>
  </si>
  <si>
    <t>Ioan Suru</t>
  </si>
  <si>
    <t>Director Executiv Adjunct</t>
  </si>
  <si>
    <t>Mihail Sorin Marinescu</t>
  </si>
  <si>
    <t>Eva Agneta Clement Gnandt</t>
  </si>
  <si>
    <t xml:space="preserve">invatamant primar si fara studii, din care: </t>
  </si>
  <si>
    <t>cumulat 28.02.2022</t>
  </si>
  <si>
    <t>cumulat 31.03.2022</t>
  </si>
  <si>
    <t>cumulat 30.04.2022</t>
  </si>
  <si>
    <t>cumulat 30.06.2022</t>
  </si>
  <si>
    <t>cumulat 31.07.2022</t>
  </si>
  <si>
    <t>cumulat 31.08.2022</t>
  </si>
  <si>
    <t>cumulat 30.09.2022</t>
  </si>
  <si>
    <t>cumulat 31.10.2022</t>
  </si>
  <si>
    <t>cumulat 30.11.2022</t>
  </si>
  <si>
    <t>cumulat 31.12.2022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</si>
</sst>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_-* #,##0.00\ _l_e_i_-;\-* #,##0.00\ _l_e_i_-;_-* &quot;-&quot;??\ _l_e_i_-;_-@_-"/>
    <numFmt numFmtId="165" formatCode="_(* #.##0.00_);_(* \(#.##0.00\);_(* &quot;-&quot;??_);_(@_)"/>
    <numFmt numFmtId="166" formatCode="_(* #,##0_);_(* \(#,##0\);_(* &quot;-&quot;??_);_(@_)"/>
    <numFmt numFmtId="167" formatCode="_(* #.##._);_(* \(#.##.\);_(* &quot;-&quot;??_);_(@_ⴆ"/>
  </numFmts>
  <fonts count="44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0"/>
      <name val="Arial"/>
      <family val="2"/>
    </font>
    <font>
      <sz val="12"/>
      <name val="Arial"/>
      <family val="2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2"/>
      <name val="Trebuchet MS"/>
      <family val="2"/>
    </font>
    <font>
      <b/>
      <sz val="12"/>
      <color theme="1"/>
      <name val="Trebuchet MS"/>
      <family val="2"/>
    </font>
    <font>
      <sz val="12"/>
      <name val="Trebuchet MS"/>
      <family val="2"/>
    </font>
    <font>
      <b/>
      <i/>
      <sz val="12"/>
      <name val="Trebuchet MS"/>
      <family val="2"/>
    </font>
    <font>
      <i/>
      <sz val="12"/>
      <name val="Trebuchet MS"/>
      <family val="2"/>
    </font>
    <font>
      <sz val="12"/>
      <color indexed="10"/>
      <name val="Trebuchet MS"/>
      <family val="2"/>
    </font>
    <font>
      <sz val="12"/>
      <color indexed="20"/>
      <name val="Trebuchet MS"/>
      <family val="2"/>
    </font>
    <font>
      <sz val="12"/>
      <color theme="1"/>
      <name val="Trebuchet MS"/>
      <family val="2"/>
    </font>
    <font>
      <b/>
      <sz val="12"/>
      <color theme="0"/>
      <name val="Trebuchet MS"/>
      <family val="2"/>
    </font>
    <font>
      <sz val="12"/>
      <color theme="0"/>
      <name val="Trebuchet MS"/>
      <family val="2"/>
    </font>
    <font>
      <b/>
      <i/>
      <sz val="12"/>
      <color theme="0"/>
      <name val="Trebuchet MS"/>
      <family val="2"/>
    </font>
    <font>
      <b/>
      <u/>
      <sz val="12"/>
      <color theme="1"/>
      <name val="Trebuchet MS"/>
      <family val="2"/>
    </font>
    <font>
      <b/>
      <i/>
      <u/>
      <sz val="12"/>
      <color indexed="8"/>
      <name val="Trebuchet MS"/>
      <family val="2"/>
    </font>
    <font>
      <b/>
      <u/>
      <sz val="12"/>
      <color indexed="8"/>
      <name val="Trebuchet MS"/>
      <family val="2"/>
    </font>
    <font>
      <b/>
      <u/>
      <sz val="12"/>
      <color rgb="FFFF0000"/>
      <name val="Trebuchet MS"/>
      <family val="2"/>
    </font>
    <font>
      <b/>
      <sz val="12"/>
      <color rgb="FFFF0000"/>
      <name val="Trebuchet MS"/>
      <family val="2"/>
    </font>
    <font>
      <b/>
      <u val="singleAccounting"/>
      <sz val="12"/>
      <color rgb="FF9933FF"/>
      <name val="Trebuchet MS"/>
      <family val="2"/>
    </font>
    <font>
      <b/>
      <sz val="12"/>
      <color rgb="FF9933FF"/>
      <name val="Trebuchet MS"/>
      <family val="2"/>
    </font>
    <font>
      <b/>
      <i/>
      <sz val="12"/>
      <color rgb="FF9933FF"/>
      <name val="Trebuchet MS"/>
      <family val="2"/>
    </font>
    <font>
      <i/>
      <sz val="12"/>
      <color rgb="FF9933FF"/>
      <name val="Trebuchet MS"/>
      <family val="2"/>
    </font>
    <font>
      <b/>
      <u val="singleAccounting"/>
      <sz val="12"/>
      <color indexed="12"/>
      <name val="Trebuchet MS"/>
      <family val="2"/>
    </font>
    <font>
      <b/>
      <sz val="12"/>
      <color rgb="FF0000CC"/>
      <name val="Trebuchet MS"/>
      <family val="2"/>
    </font>
    <font>
      <b/>
      <sz val="14"/>
      <name val="Trebuchet MS"/>
      <family val="2"/>
    </font>
    <font>
      <b/>
      <sz val="16"/>
      <name val="Trebuchet MS"/>
      <family val="2"/>
    </font>
    <font>
      <sz val="14"/>
      <name val="Trebuchet MS"/>
      <family val="2"/>
    </font>
    <font>
      <b/>
      <i/>
      <sz val="14"/>
      <name val="Trebuchet MS"/>
      <family val="2"/>
    </font>
    <font>
      <sz val="14"/>
      <color theme="0"/>
      <name val="Trebuchet MS"/>
      <family val="2"/>
    </font>
    <font>
      <b/>
      <sz val="14"/>
      <color theme="1"/>
      <name val="Trebuchet MS"/>
      <family val="2"/>
    </font>
    <font>
      <sz val="14"/>
      <color theme="1"/>
      <name val="Trebuchet MS"/>
      <family val="2"/>
    </font>
    <font>
      <b/>
      <sz val="16"/>
      <color theme="0"/>
      <name val="Trebuchet MS"/>
      <family val="2"/>
    </font>
    <font>
      <b/>
      <i/>
      <sz val="16"/>
      <name val="Trebuchet MS"/>
      <family val="2"/>
    </font>
    <font>
      <b/>
      <sz val="18"/>
      <name val="Trebuchet MS"/>
      <family val="2"/>
    </font>
    <font>
      <b/>
      <sz val="20"/>
      <name val="Trebuchet MS"/>
      <family val="2"/>
    </font>
    <font>
      <b/>
      <sz val="16"/>
      <color theme="1"/>
      <name val="Trebuchet MS"/>
      <family val="2"/>
    </font>
    <font>
      <b/>
      <sz val="20"/>
      <color theme="1"/>
      <name val="Trebuchet MS"/>
      <family val="2"/>
    </font>
    <font>
      <b/>
      <sz val="20"/>
      <color theme="0"/>
      <name val="Trebuchet MS"/>
      <family val="2"/>
    </font>
    <font>
      <b/>
      <sz val="22"/>
      <name val="Trebuchet MS"/>
      <family val="2"/>
    </font>
    <font>
      <sz val="16"/>
      <name val="Trebuchet MS"/>
      <family val="2"/>
    </font>
  </fonts>
  <fills count="1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indexed="14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99FF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66CCFF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1">
    <xf numFmtId="0" fontId="0" fillId="0" borderId="0"/>
    <xf numFmtId="165" fontId="1" fillId="0" borderId="0" applyFont="0" applyFill="0" applyBorder="0" applyAlignment="0" applyProtection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165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164" fontId="5" fillId="0" borderId="0" applyFont="0" applyFill="0" applyBorder="0" applyAlignment="0" applyProtection="0"/>
  </cellStyleXfs>
  <cellXfs count="352">
    <xf numFmtId="0" fontId="0" fillId="0" borderId="0" xfId="0"/>
    <xf numFmtId="166" fontId="6" fillId="2" borderId="1" xfId="1" applyNumberFormat="1" applyFont="1" applyFill="1" applyBorder="1" applyAlignment="1">
      <alignment horizontal="center" vertical="center" wrapText="1"/>
    </xf>
    <xf numFmtId="166" fontId="6" fillId="2" borderId="1" xfId="1" applyNumberFormat="1" applyFont="1" applyFill="1" applyBorder="1" applyAlignment="1">
      <alignment horizontal="center" vertical="center"/>
    </xf>
    <xf numFmtId="166" fontId="6" fillId="0" borderId="1" xfId="1" applyNumberFormat="1" applyFont="1" applyFill="1" applyBorder="1" applyAlignment="1">
      <alignment horizontal="left" wrapText="1"/>
    </xf>
    <xf numFmtId="0" fontId="6" fillId="4" borderId="0" xfId="2" applyFont="1" applyFill="1"/>
    <xf numFmtId="0" fontId="6" fillId="4" borderId="0" xfId="2" applyFont="1" applyFill="1" applyAlignment="1">
      <alignment horizontal="left"/>
    </xf>
    <xf numFmtId="166" fontId="6" fillId="4" borderId="0" xfId="1" applyNumberFormat="1" applyFont="1" applyFill="1" applyBorder="1" applyAlignment="1">
      <alignment horizontal="left"/>
    </xf>
    <xf numFmtId="166" fontId="6" fillId="0" borderId="0" xfId="1" applyNumberFormat="1" applyFont="1" applyFill="1"/>
    <xf numFmtId="166" fontId="6" fillId="0" borderId="0" xfId="1" applyNumberFormat="1" applyFont="1" applyFill="1" applyAlignment="1">
      <alignment horizontal="center"/>
    </xf>
    <xf numFmtId="166" fontId="6" fillId="0" borderId="0" xfId="1" applyNumberFormat="1" applyFont="1" applyFill="1" applyAlignment="1">
      <alignment horizontal="left"/>
    </xf>
    <xf numFmtId="166" fontId="9" fillId="0" borderId="0" xfId="1" applyNumberFormat="1" applyFont="1" applyFill="1"/>
    <xf numFmtId="166" fontId="10" fillId="0" borderId="0" xfId="1" applyNumberFormat="1" applyFont="1" applyFill="1"/>
    <xf numFmtId="166" fontId="8" fillId="0" borderId="0" xfId="1" applyNumberFormat="1" applyFont="1" applyFill="1"/>
    <xf numFmtId="166" fontId="6" fillId="14" borderId="0" xfId="1" applyNumberFormat="1" applyFont="1" applyFill="1" applyAlignment="1">
      <alignment horizontal="center"/>
    </xf>
    <xf numFmtId="166" fontId="6" fillId="6" borderId="1" xfId="1" applyNumberFormat="1" applyFont="1" applyFill="1" applyBorder="1" applyAlignment="1">
      <alignment horizontal="left" wrapText="1"/>
    </xf>
    <xf numFmtId="166" fontId="9" fillId="6" borderId="1" xfId="1" applyNumberFormat="1" applyFont="1" applyFill="1" applyBorder="1" applyAlignment="1">
      <alignment horizontal="left" wrapText="1"/>
    </xf>
    <xf numFmtId="166" fontId="6" fillId="7" borderId="0" xfId="1" applyNumberFormat="1" applyFont="1" applyFill="1" applyBorder="1" applyAlignment="1">
      <alignment horizontal="center" vertical="center" wrapText="1"/>
    </xf>
    <xf numFmtId="166" fontId="6" fillId="8" borderId="0" xfId="1" applyNumberFormat="1" applyFont="1" applyFill="1" applyBorder="1" applyAlignment="1">
      <alignment horizontal="center" vertical="center" wrapText="1"/>
    </xf>
    <xf numFmtId="166" fontId="6" fillId="5" borderId="0" xfId="1" applyNumberFormat="1" applyFont="1" applyFill="1" applyAlignment="1">
      <alignment horizontal="center" vertical="center" wrapText="1"/>
    </xf>
    <xf numFmtId="166" fontId="10" fillId="7" borderId="0" xfId="1" applyNumberFormat="1" applyFont="1" applyFill="1"/>
    <xf numFmtId="166" fontId="6" fillId="9" borderId="1" xfId="1" applyNumberFormat="1" applyFont="1" applyFill="1" applyBorder="1" applyAlignment="1">
      <alignment horizontal="center" vertical="top" wrapText="1"/>
    </xf>
    <xf numFmtId="166" fontId="6" fillId="9" borderId="1" xfId="1" applyNumberFormat="1" applyFont="1" applyFill="1" applyBorder="1" applyAlignment="1">
      <alignment horizontal="left" vertical="top" wrapText="1"/>
    </xf>
    <xf numFmtId="166" fontId="9" fillId="9" borderId="1" xfId="1" applyNumberFormat="1" applyFont="1" applyFill="1" applyBorder="1" applyAlignment="1">
      <alignment horizontal="left" wrapText="1"/>
    </xf>
    <xf numFmtId="166" fontId="6" fillId="14" borderId="0" xfId="1" applyNumberFormat="1" applyFont="1" applyFill="1" applyBorder="1" applyAlignment="1">
      <alignment horizontal="center" vertical="center" wrapText="1"/>
    </xf>
    <xf numFmtId="166" fontId="8" fillId="9" borderId="0" xfId="1" applyNumberFormat="1" applyFont="1" applyFill="1"/>
    <xf numFmtId="166" fontId="9" fillId="6" borderId="1" xfId="1" applyNumberFormat="1" applyFont="1" applyFill="1" applyBorder="1" applyAlignment="1">
      <alignment horizontal="center" vertical="top" wrapText="1"/>
    </xf>
    <xf numFmtId="166" fontId="9" fillId="6" borderId="1" xfId="1" applyNumberFormat="1" applyFont="1" applyFill="1" applyBorder="1" applyAlignment="1">
      <alignment horizontal="left" vertical="top" wrapText="1"/>
    </xf>
    <xf numFmtId="166" fontId="11" fillId="0" borderId="0" xfId="1" applyNumberFormat="1" applyFont="1" applyFill="1"/>
    <xf numFmtId="166" fontId="6" fillId="9" borderId="1" xfId="10" applyNumberFormat="1" applyFont="1" applyFill="1" applyBorder="1" applyAlignment="1">
      <alignment horizontal="left" vertical="top" wrapText="1"/>
    </xf>
    <xf numFmtId="166" fontId="6" fillId="9" borderId="1" xfId="1" applyNumberFormat="1" applyFont="1" applyFill="1" applyBorder="1"/>
    <xf numFmtId="166" fontId="6" fillId="0" borderId="1" xfId="1" applyNumberFormat="1" applyFont="1" applyFill="1" applyBorder="1" applyAlignment="1">
      <alignment horizontal="center" vertical="top" wrapText="1"/>
    </xf>
    <xf numFmtId="166" fontId="8" fillId="0" borderId="1" xfId="10" applyNumberFormat="1" applyFont="1" applyFill="1" applyBorder="1" applyAlignment="1">
      <alignment horizontal="left" vertical="top" wrapText="1"/>
    </xf>
    <xf numFmtId="166" fontId="6" fillId="0" borderId="1" xfId="1" applyNumberFormat="1" applyFont="1" applyFill="1" applyBorder="1" applyAlignment="1">
      <alignment horizontal="left"/>
    </xf>
    <xf numFmtId="166" fontId="9" fillId="0" borderId="1" xfId="1" applyNumberFormat="1" applyFont="1" applyFill="1" applyBorder="1" applyAlignment="1">
      <alignment horizontal="left"/>
    </xf>
    <xf numFmtId="166" fontId="12" fillId="0" borderId="0" xfId="1" applyNumberFormat="1" applyFont="1" applyFill="1"/>
    <xf numFmtId="166" fontId="6" fillId="11" borderId="1" xfId="1" applyNumberFormat="1" applyFont="1" applyFill="1" applyBorder="1" applyAlignment="1">
      <alignment horizontal="center" vertical="top" wrapText="1"/>
    </xf>
    <xf numFmtId="166" fontId="6" fillId="11" borderId="1" xfId="1" applyNumberFormat="1" applyFont="1" applyFill="1" applyBorder="1" applyAlignment="1">
      <alignment horizontal="left"/>
    </xf>
    <xf numFmtId="166" fontId="9" fillId="11" borderId="1" xfId="1" applyNumberFormat="1" applyFont="1" applyFill="1" applyBorder="1" applyAlignment="1">
      <alignment horizontal="left"/>
    </xf>
    <xf numFmtId="166" fontId="8" fillId="11" borderId="0" xfId="1" applyNumberFormat="1" applyFont="1" applyFill="1"/>
    <xf numFmtId="0" fontId="8" fillId="9" borderId="1" xfId="3" applyFont="1" applyFill="1" applyBorder="1" applyAlignment="1">
      <alignment horizontal="left" vertical="top" wrapText="1"/>
    </xf>
    <xf numFmtId="166" fontId="13" fillId="11" borderId="1" xfId="1" applyNumberFormat="1" applyFont="1" applyFill="1" applyBorder="1"/>
    <xf numFmtId="0" fontId="8" fillId="0" borderId="1" xfId="3" applyFont="1" applyFill="1" applyBorder="1" applyAlignment="1">
      <alignment horizontal="left" vertical="top" wrapText="1"/>
    </xf>
    <xf numFmtId="166" fontId="8" fillId="11" borderId="1" xfId="1" applyNumberFormat="1" applyFont="1" applyFill="1" applyBorder="1"/>
    <xf numFmtId="166" fontId="6" fillId="11" borderId="0" xfId="1" applyNumberFormat="1" applyFont="1" applyFill="1" applyBorder="1" applyAlignment="1">
      <alignment horizontal="center" vertical="center" wrapText="1"/>
    </xf>
    <xf numFmtId="166" fontId="6" fillId="11" borderId="0" xfId="1" applyNumberFormat="1" applyFont="1" applyFill="1"/>
    <xf numFmtId="166" fontId="6" fillId="0" borderId="1" xfId="1" applyNumberFormat="1" applyFont="1" applyFill="1" applyBorder="1" applyAlignment="1">
      <alignment horizontal="left" vertical="top" wrapText="1"/>
    </xf>
    <xf numFmtId="166" fontId="9" fillId="11" borderId="1" xfId="1" applyNumberFormat="1" applyFont="1" applyFill="1" applyBorder="1" applyAlignment="1">
      <alignment horizontal="left" vertical="top" wrapText="1"/>
    </xf>
    <xf numFmtId="166" fontId="9" fillId="10" borderId="1" xfId="1" applyNumberFormat="1" applyFont="1" applyFill="1" applyBorder="1" applyAlignment="1">
      <alignment horizontal="left"/>
    </xf>
    <xf numFmtId="166" fontId="9" fillId="9" borderId="1" xfId="1" applyNumberFormat="1" applyFont="1" applyFill="1" applyBorder="1" applyAlignment="1">
      <alignment horizontal="left" vertical="top" wrapText="1"/>
    </xf>
    <xf numFmtId="166" fontId="9" fillId="10" borderId="1" xfId="1" applyNumberFormat="1" applyFont="1" applyFill="1" applyBorder="1" applyAlignment="1">
      <alignment horizontal="left" vertical="top" wrapText="1"/>
    </xf>
    <xf numFmtId="166" fontId="14" fillId="10" borderId="1" xfId="1" applyNumberFormat="1" applyFont="1" applyFill="1" applyBorder="1" applyAlignment="1">
      <alignment horizontal="center" vertical="top" wrapText="1"/>
    </xf>
    <xf numFmtId="9" fontId="15" fillId="10" borderId="1" xfId="4" applyFont="1" applyFill="1" applyBorder="1" applyAlignment="1">
      <alignment horizontal="left" vertical="top" wrapText="1"/>
    </xf>
    <xf numFmtId="166" fontId="14" fillId="10" borderId="1" xfId="1" applyNumberFormat="1" applyFont="1" applyFill="1" applyBorder="1"/>
    <xf numFmtId="166" fontId="16" fillId="10" borderId="1" xfId="1" applyNumberFormat="1" applyFont="1" applyFill="1" applyBorder="1" applyAlignment="1">
      <alignment horizontal="left"/>
    </xf>
    <xf numFmtId="9" fontId="8" fillId="0" borderId="1" xfId="4" applyFont="1" applyFill="1" applyBorder="1" applyAlignment="1">
      <alignment horizontal="left" vertical="top" wrapText="1"/>
    </xf>
    <xf numFmtId="166" fontId="8" fillId="0" borderId="1" xfId="1" applyNumberFormat="1" applyFont="1" applyFill="1" applyBorder="1" applyAlignment="1">
      <alignment horizontal="left"/>
    </xf>
    <xf numFmtId="9" fontId="7" fillId="0" borderId="1" xfId="4" applyFont="1" applyFill="1" applyBorder="1" applyAlignment="1">
      <alignment horizontal="left" vertical="top" wrapText="1"/>
    </xf>
    <xf numFmtId="166" fontId="8" fillId="4" borderId="1" xfId="1" applyNumberFormat="1" applyFont="1" applyFill="1" applyBorder="1" applyAlignment="1">
      <alignment horizontal="left"/>
    </xf>
    <xf numFmtId="166" fontId="9" fillId="4" borderId="1" xfId="1" applyNumberFormat="1" applyFont="1" applyFill="1" applyBorder="1" applyAlignment="1">
      <alignment horizontal="left"/>
    </xf>
    <xf numFmtId="167" fontId="6" fillId="0" borderId="1" xfId="1" applyNumberFormat="1" applyFont="1" applyFill="1" applyBorder="1" applyAlignment="1">
      <alignment horizontal="center" vertical="top" wrapText="1"/>
    </xf>
    <xf numFmtId="166" fontId="8" fillId="0" borderId="1" xfId="1" applyNumberFormat="1" applyFont="1" applyFill="1" applyBorder="1" applyAlignment="1">
      <alignment horizontal="left" vertical="top" wrapText="1"/>
    </xf>
    <xf numFmtId="166" fontId="7" fillId="0" borderId="1" xfId="1" applyNumberFormat="1" applyFont="1" applyFill="1" applyBorder="1" applyAlignment="1">
      <alignment horizontal="left" vertical="top" wrapText="1"/>
    </xf>
    <xf numFmtId="166" fontId="6" fillId="4" borderId="1" xfId="1" applyNumberFormat="1" applyFont="1" applyFill="1" applyBorder="1"/>
    <xf numFmtId="166" fontId="13" fillId="0" borderId="1" xfId="1" applyNumberFormat="1" applyFont="1" applyFill="1" applyBorder="1" applyAlignment="1">
      <alignment horizontal="left" vertical="top" wrapText="1"/>
    </xf>
    <xf numFmtId="166" fontId="6" fillId="0" borderId="0" xfId="1" applyNumberFormat="1" applyFont="1" applyFill="1" applyBorder="1" applyAlignment="1">
      <alignment horizontal="center" vertical="center" wrapText="1"/>
    </xf>
    <xf numFmtId="49" fontId="6" fillId="11" borderId="1" xfId="1" applyNumberFormat="1" applyFont="1" applyFill="1" applyBorder="1" applyAlignment="1">
      <alignment horizontal="center" vertical="top" wrapText="1"/>
    </xf>
    <xf numFmtId="166" fontId="8" fillId="11" borderId="1" xfId="1" applyNumberFormat="1" applyFont="1" applyFill="1" applyBorder="1" applyAlignment="1">
      <alignment horizontal="left" vertical="top" wrapText="1"/>
    </xf>
    <xf numFmtId="166" fontId="6" fillId="11" borderId="1" xfId="1" applyNumberFormat="1" applyFont="1" applyFill="1" applyBorder="1"/>
    <xf numFmtId="166" fontId="8" fillId="11" borderId="1" xfId="1" applyNumberFormat="1" applyFont="1" applyFill="1" applyBorder="1" applyAlignment="1">
      <alignment horizontal="left"/>
    </xf>
    <xf numFmtId="167" fontId="9" fillId="6" borderId="1" xfId="1" applyNumberFormat="1" applyFont="1" applyFill="1" applyBorder="1" applyAlignment="1">
      <alignment horizontal="center" vertical="top" wrapText="1"/>
    </xf>
    <xf numFmtId="166" fontId="9" fillId="10" borderId="1" xfId="1" applyNumberFormat="1" applyFont="1" applyFill="1" applyBorder="1" applyAlignment="1">
      <alignment horizontal="left" wrapText="1"/>
    </xf>
    <xf numFmtId="166" fontId="9" fillId="12" borderId="1" xfId="1" applyNumberFormat="1" applyFont="1" applyFill="1" applyBorder="1" applyAlignment="1">
      <alignment horizontal="left" vertical="top" wrapText="1"/>
    </xf>
    <xf numFmtId="0" fontId="6" fillId="9" borderId="1" xfId="3" applyFont="1" applyFill="1" applyBorder="1" applyAlignment="1">
      <alignment horizontal="left" vertical="top" wrapText="1"/>
    </xf>
    <xf numFmtId="166" fontId="6" fillId="9" borderId="1" xfId="3" applyNumberFormat="1" applyFont="1" applyFill="1" applyBorder="1" applyAlignment="1">
      <alignment horizontal="left" vertical="top" wrapText="1"/>
    </xf>
    <xf numFmtId="166" fontId="6" fillId="13" borderId="0" xfId="1" applyNumberFormat="1" applyFont="1" applyFill="1" applyBorder="1" applyAlignment="1">
      <alignment horizontal="center" vertical="center" wrapText="1"/>
    </xf>
    <xf numFmtId="0" fontId="6" fillId="11" borderId="1" xfId="3" applyFont="1" applyFill="1" applyBorder="1" applyAlignment="1">
      <alignment horizontal="left" vertical="top" wrapText="1"/>
    </xf>
    <xf numFmtId="166" fontId="6" fillId="13" borderId="0" xfId="1" applyNumberFormat="1" applyFont="1" applyFill="1" applyAlignment="1">
      <alignment horizontal="center" vertical="center" wrapText="1"/>
    </xf>
    <xf numFmtId="166" fontId="6" fillId="14" borderId="0" xfId="1" applyNumberFormat="1" applyFont="1" applyFill="1" applyAlignment="1">
      <alignment horizontal="center" vertical="center" wrapText="1"/>
    </xf>
    <xf numFmtId="166" fontId="6" fillId="13" borderId="0" xfId="1" applyNumberFormat="1" applyFont="1" applyFill="1"/>
    <xf numFmtId="166" fontId="8" fillId="13" borderId="0" xfId="1" applyNumberFormat="1" applyFont="1" applyFill="1"/>
    <xf numFmtId="166" fontId="6" fillId="9" borderId="6" xfId="1" applyNumberFormat="1" applyFont="1" applyFill="1" applyBorder="1" applyAlignment="1">
      <alignment horizontal="center" vertical="top" wrapText="1"/>
    </xf>
    <xf numFmtId="166" fontId="6" fillId="9" borderId="6" xfId="1" applyNumberFormat="1" applyFont="1" applyFill="1" applyBorder="1" applyAlignment="1">
      <alignment horizontal="left" vertical="top" wrapText="1"/>
    </xf>
    <xf numFmtId="166" fontId="6" fillId="9" borderId="6" xfId="1" applyNumberFormat="1" applyFont="1" applyFill="1" applyBorder="1"/>
    <xf numFmtId="166" fontId="9" fillId="9" borderId="6" xfId="1" applyNumberFormat="1" applyFont="1" applyFill="1" applyBorder="1"/>
    <xf numFmtId="166" fontId="6" fillId="4" borderId="0" xfId="1" applyNumberFormat="1" applyFont="1" applyFill="1" applyAlignment="1">
      <alignment horizontal="left"/>
    </xf>
    <xf numFmtId="166" fontId="6" fillId="4" borderId="0" xfId="1" applyNumberFormat="1" applyFont="1" applyFill="1"/>
    <xf numFmtId="166" fontId="9" fillId="4" borderId="0" xfId="1" applyNumberFormat="1" applyFont="1" applyFill="1"/>
    <xf numFmtId="166" fontId="6" fillId="4" borderId="0" xfId="1" applyNumberFormat="1" applyFont="1" applyFill="1" applyBorder="1"/>
    <xf numFmtId="166" fontId="6" fillId="0" borderId="0" xfId="1" applyNumberFormat="1" applyFont="1" applyFill="1" applyBorder="1"/>
    <xf numFmtId="166" fontId="8" fillId="2" borderId="0" xfId="1" applyNumberFormat="1" applyFont="1" applyFill="1" applyAlignment="1">
      <alignment horizontal="center" vertical="center" wrapText="1"/>
    </xf>
    <xf numFmtId="166" fontId="8" fillId="2" borderId="0" xfId="1" applyNumberFormat="1" applyFont="1" applyFill="1"/>
    <xf numFmtId="166" fontId="10" fillId="4" borderId="0" xfId="1" applyNumberFormat="1" applyFont="1" applyFill="1"/>
    <xf numFmtId="166" fontId="6" fillId="4" borderId="0" xfId="1" applyNumberFormat="1" applyFont="1" applyFill="1" applyAlignment="1">
      <alignment horizontal="center"/>
    </xf>
    <xf numFmtId="166" fontId="8" fillId="0" borderId="0" xfId="5" applyNumberFormat="1" applyFont="1" applyFill="1"/>
    <xf numFmtId="166" fontId="6" fillId="0" borderId="0" xfId="5" applyNumberFormat="1" applyFont="1" applyFill="1" applyAlignment="1">
      <alignment horizontal="left"/>
    </xf>
    <xf numFmtId="166" fontId="6" fillId="0" borderId="0" xfId="5" applyNumberFormat="1" applyFont="1" applyFill="1"/>
    <xf numFmtId="166" fontId="9" fillId="0" borderId="0" xfId="5" applyNumberFormat="1" applyFont="1" applyFill="1"/>
    <xf numFmtId="166" fontId="10" fillId="0" borderId="0" xfId="5" applyNumberFormat="1" applyFont="1" applyFill="1"/>
    <xf numFmtId="166" fontId="6" fillId="0" borderId="0" xfId="5" applyNumberFormat="1" applyFont="1" applyFill="1" applyAlignment="1">
      <alignment horizontal="center"/>
    </xf>
    <xf numFmtId="166" fontId="6" fillId="0" borderId="0" xfId="1" applyNumberFormat="1" applyFont="1" applyFill="1" applyBorder="1" applyAlignment="1">
      <alignment horizontal="left"/>
    </xf>
    <xf numFmtId="0" fontId="6" fillId="0" borderId="0" xfId="2" applyFont="1"/>
    <xf numFmtId="0" fontId="17" fillId="0" borderId="0" xfId="2" applyFont="1"/>
    <xf numFmtId="0" fontId="20" fillId="0" borderId="0" xfId="2" applyFont="1"/>
    <xf numFmtId="0" fontId="21" fillId="0" borderId="0" xfId="2" applyFont="1" applyAlignment="1">
      <alignment horizontal="left"/>
    </xf>
    <xf numFmtId="166" fontId="22" fillId="11" borderId="0" xfId="1" applyNumberFormat="1" applyFont="1" applyFill="1" applyBorder="1" applyAlignment="1">
      <alignment horizontal="left"/>
    </xf>
    <xf numFmtId="166" fontId="23" fillId="0" borderId="0" xfId="1" applyNumberFormat="1" applyFont="1" applyFill="1" applyAlignment="1">
      <alignment horizontal="left"/>
    </xf>
    <xf numFmtId="166" fontId="23" fillId="0" borderId="0" xfId="1" applyNumberFormat="1" applyFont="1" applyFill="1"/>
    <xf numFmtId="166" fontId="24" fillId="0" borderId="0" xfId="1" applyNumberFormat="1" applyFont="1" applyFill="1"/>
    <xf numFmtId="166" fontId="25" fillId="0" borderId="0" xfId="1" applyNumberFormat="1" applyFont="1" applyFill="1"/>
    <xf numFmtId="166" fontId="23" fillId="11" borderId="0" xfId="1" applyNumberFormat="1" applyFont="1" applyFill="1" applyBorder="1" applyAlignment="1">
      <alignment horizontal="left"/>
    </xf>
    <xf numFmtId="166" fontId="21" fillId="11" borderId="0" xfId="1" applyNumberFormat="1" applyFont="1" applyFill="1" applyBorder="1" applyAlignment="1">
      <alignment horizontal="left"/>
    </xf>
    <xf numFmtId="166" fontId="27" fillId="11" borderId="0" xfId="1" applyNumberFormat="1" applyFont="1" applyFill="1" applyBorder="1" applyAlignment="1">
      <alignment horizontal="left"/>
    </xf>
    <xf numFmtId="166" fontId="6" fillId="14" borderId="0" xfId="1" applyNumberFormat="1" applyFont="1" applyFill="1" applyAlignment="1">
      <alignment horizontal="center"/>
    </xf>
    <xf numFmtId="166" fontId="6" fillId="14" borderId="0" xfId="1" applyNumberFormat="1" applyFont="1" applyFill="1" applyAlignment="1"/>
    <xf numFmtId="166" fontId="6" fillId="7" borderId="0" xfId="1" applyNumberFormat="1" applyFont="1" applyFill="1" applyAlignment="1"/>
    <xf numFmtId="166" fontId="7" fillId="11" borderId="1" xfId="1" applyNumberFormat="1" applyFont="1" applyFill="1" applyBorder="1" applyAlignment="1">
      <alignment horizontal="center" vertical="center" wrapText="1"/>
    </xf>
    <xf numFmtId="166" fontId="6" fillId="11" borderId="1" xfId="1" applyNumberFormat="1" applyFont="1" applyFill="1" applyBorder="1" applyAlignment="1">
      <alignment horizontal="left" wrapText="1"/>
    </xf>
    <xf numFmtId="166" fontId="9" fillId="11" borderId="1" xfId="1" applyNumberFormat="1" applyFont="1" applyFill="1" applyBorder="1" applyAlignment="1">
      <alignment horizontal="left" wrapText="1"/>
    </xf>
    <xf numFmtId="166" fontId="16" fillId="11" borderId="1" xfId="1" applyNumberFormat="1" applyFont="1" applyFill="1" applyBorder="1" applyAlignment="1">
      <alignment horizontal="left"/>
    </xf>
    <xf numFmtId="166" fontId="9" fillId="11" borderId="6" xfId="1" applyNumberFormat="1" applyFont="1" applyFill="1" applyBorder="1"/>
    <xf numFmtId="166" fontId="6" fillId="14" borderId="0" xfId="1" applyNumberFormat="1" applyFont="1" applyFill="1" applyAlignment="1">
      <alignment horizontal="center"/>
    </xf>
    <xf numFmtId="166" fontId="28" fillId="14" borderId="0" xfId="1" applyNumberFormat="1" applyFont="1" applyFill="1" applyAlignment="1"/>
    <xf numFmtId="0" fontId="29" fillId="14" borderId="0" xfId="1" applyNumberFormat="1" applyFont="1" applyFill="1" applyAlignment="1">
      <alignment horizontal="left" vertical="top"/>
    </xf>
    <xf numFmtId="166" fontId="29" fillId="7" borderId="0" xfId="1" applyNumberFormat="1" applyFont="1" applyFill="1" applyAlignment="1"/>
    <xf numFmtId="166" fontId="29" fillId="14" borderId="0" xfId="1" applyNumberFormat="1" applyFont="1" applyFill="1" applyAlignment="1"/>
    <xf numFmtId="166" fontId="16" fillId="11" borderId="1" xfId="1" applyNumberFormat="1" applyFont="1" applyFill="1" applyBorder="1" applyAlignment="1">
      <alignment horizontal="left" wrapText="1"/>
    </xf>
    <xf numFmtId="166" fontId="6" fillId="11" borderId="1" xfId="1" applyNumberFormat="1" applyFont="1" applyFill="1" applyBorder="1" applyAlignment="1">
      <alignment wrapText="1"/>
    </xf>
    <xf numFmtId="166" fontId="28" fillId="9" borderId="1" xfId="1" applyNumberFormat="1" applyFont="1" applyFill="1" applyBorder="1" applyAlignment="1">
      <alignment horizontal="left" vertical="top" wrapText="1"/>
    </xf>
    <xf numFmtId="166" fontId="31" fillId="6" borderId="1" xfId="1" applyNumberFormat="1" applyFont="1" applyFill="1" applyBorder="1" applyAlignment="1">
      <alignment horizontal="left" vertical="top" wrapText="1"/>
    </xf>
    <xf numFmtId="166" fontId="28" fillId="9" borderId="1" xfId="10" applyNumberFormat="1" applyFont="1" applyFill="1" applyBorder="1" applyAlignment="1">
      <alignment horizontal="left" vertical="top" wrapText="1"/>
    </xf>
    <xf numFmtId="166" fontId="30" fillId="0" borderId="1" xfId="10" applyNumberFormat="1" applyFont="1" applyFill="1" applyBorder="1" applyAlignment="1">
      <alignment horizontal="left" vertical="top" wrapText="1"/>
    </xf>
    <xf numFmtId="0" fontId="30" fillId="9" borderId="1" xfId="3" applyFont="1" applyFill="1" applyBorder="1" applyAlignment="1">
      <alignment horizontal="left" vertical="top" wrapText="1"/>
    </xf>
    <xf numFmtId="0" fontId="30" fillId="0" borderId="1" xfId="3" applyFont="1" applyFill="1" applyBorder="1" applyAlignment="1">
      <alignment horizontal="left" vertical="top" wrapText="1"/>
    </xf>
    <xf numFmtId="166" fontId="28" fillId="0" borderId="1" xfId="1" applyNumberFormat="1" applyFont="1" applyFill="1" applyBorder="1" applyAlignment="1">
      <alignment horizontal="left" vertical="top" wrapText="1"/>
    </xf>
    <xf numFmtId="9" fontId="32" fillId="10" borderId="1" xfId="4" applyFont="1" applyFill="1" applyBorder="1" applyAlignment="1">
      <alignment horizontal="left" vertical="top" wrapText="1"/>
    </xf>
    <xf numFmtId="9" fontId="30" fillId="0" borderId="1" xfId="4" applyFont="1" applyFill="1" applyBorder="1" applyAlignment="1">
      <alignment horizontal="left" vertical="top" wrapText="1"/>
    </xf>
    <xf numFmtId="9" fontId="33" fillId="0" borderId="1" xfId="4" applyFont="1" applyFill="1" applyBorder="1" applyAlignment="1">
      <alignment horizontal="left" vertical="top" wrapText="1"/>
    </xf>
    <xf numFmtId="166" fontId="30" fillId="0" borderId="1" xfId="1" applyNumberFormat="1" applyFont="1" applyFill="1" applyBorder="1" applyAlignment="1">
      <alignment horizontal="left" vertical="top" wrapText="1"/>
    </xf>
    <xf numFmtId="166" fontId="33" fillId="0" borderId="1" xfId="1" applyNumberFormat="1" applyFont="1" applyFill="1" applyBorder="1" applyAlignment="1">
      <alignment horizontal="left" vertical="top" wrapText="1"/>
    </xf>
    <xf numFmtId="166" fontId="34" fillId="0" borderId="1" xfId="1" applyNumberFormat="1" applyFont="1" applyFill="1" applyBorder="1" applyAlignment="1">
      <alignment horizontal="left" vertical="top" wrapText="1"/>
    </xf>
    <xf numFmtId="166" fontId="30" fillId="11" borderId="1" xfId="1" applyNumberFormat="1" applyFont="1" applyFill="1" applyBorder="1" applyAlignment="1">
      <alignment horizontal="left" vertical="top" wrapText="1"/>
    </xf>
    <xf numFmtId="0" fontId="28" fillId="9" borderId="1" xfId="3" applyFont="1" applyFill="1" applyBorder="1" applyAlignment="1">
      <alignment horizontal="left" vertical="top" wrapText="1"/>
    </xf>
    <xf numFmtId="0" fontId="28" fillId="11" borderId="1" xfId="3" applyFont="1" applyFill="1" applyBorder="1" applyAlignment="1">
      <alignment horizontal="left" vertical="top" wrapText="1"/>
    </xf>
    <xf numFmtId="166" fontId="28" fillId="0" borderId="0" xfId="1" applyNumberFormat="1" applyFont="1" applyFill="1"/>
    <xf numFmtId="166" fontId="9" fillId="11" borderId="1" xfId="1" applyNumberFormat="1" applyFont="1" applyFill="1" applyBorder="1" applyAlignment="1">
      <alignment wrapText="1"/>
    </xf>
    <xf numFmtId="166" fontId="29" fillId="9" borderId="1" xfId="1" applyNumberFormat="1" applyFont="1" applyFill="1" applyBorder="1" applyAlignment="1">
      <alignment wrapText="1"/>
    </xf>
    <xf numFmtId="166" fontId="28" fillId="0" borderId="0" xfId="5" applyNumberFormat="1" applyFont="1" applyFill="1"/>
    <xf numFmtId="166" fontId="28" fillId="0" borderId="0" xfId="5" applyNumberFormat="1" applyFont="1" applyFill="1" applyAlignment="1">
      <alignment horizontal="center"/>
    </xf>
    <xf numFmtId="166" fontId="28" fillId="0" borderId="0" xfId="5" applyNumberFormat="1" applyFont="1" applyFill="1" applyAlignment="1">
      <alignment horizontal="left"/>
    </xf>
    <xf numFmtId="166" fontId="28" fillId="0" borderId="0" xfId="1" applyNumberFormat="1" applyFont="1" applyFill="1" applyAlignment="1">
      <alignment horizontal="center"/>
    </xf>
    <xf numFmtId="166" fontId="28" fillId="0" borderId="0" xfId="1" applyNumberFormat="1" applyFont="1" applyFill="1" applyAlignment="1">
      <alignment horizontal="left"/>
    </xf>
    <xf numFmtId="166" fontId="28" fillId="2" borderId="0" xfId="1" applyNumberFormat="1" applyFont="1" applyFill="1"/>
    <xf numFmtId="166" fontId="29" fillId="6" borderId="1" xfId="1" applyNumberFormat="1" applyFont="1" applyFill="1" applyBorder="1" applyAlignment="1">
      <alignment horizontal="left" wrapText="1"/>
    </xf>
    <xf numFmtId="166" fontId="29" fillId="9" borderId="1" xfId="1" applyNumberFormat="1" applyFont="1" applyFill="1" applyBorder="1" applyAlignment="1">
      <alignment horizontal="left" wrapText="1"/>
    </xf>
    <xf numFmtId="166" fontId="29" fillId="0" borderId="1" xfId="1" applyNumberFormat="1" applyFont="1" applyFill="1" applyBorder="1" applyAlignment="1">
      <alignment horizontal="left" wrapText="1"/>
    </xf>
    <xf numFmtId="166" fontId="29" fillId="11" borderId="1" xfId="1" applyNumberFormat="1" applyFont="1" applyFill="1" applyBorder="1" applyAlignment="1">
      <alignment horizontal="left" wrapText="1"/>
    </xf>
    <xf numFmtId="166" fontId="29" fillId="10" borderId="1" xfId="1" applyNumberFormat="1" applyFont="1" applyFill="1" applyBorder="1" applyAlignment="1">
      <alignment horizontal="left" wrapText="1"/>
    </xf>
    <xf numFmtId="166" fontId="29" fillId="9" borderId="1" xfId="1" applyNumberFormat="1" applyFont="1" applyFill="1" applyBorder="1" applyAlignment="1">
      <alignment horizontal="left" vertical="top" wrapText="1"/>
    </xf>
    <xf numFmtId="166" fontId="29" fillId="10" borderId="1" xfId="1" applyNumberFormat="1" applyFont="1" applyFill="1" applyBorder="1" applyAlignment="1">
      <alignment horizontal="left" vertical="top" wrapText="1"/>
    </xf>
    <xf numFmtId="166" fontId="35" fillId="10" borderId="1" xfId="1" applyNumberFormat="1" applyFont="1" applyFill="1" applyBorder="1" applyAlignment="1">
      <alignment horizontal="left" wrapText="1"/>
    </xf>
    <xf numFmtId="166" fontId="29" fillId="4" borderId="1" xfId="1" applyNumberFormat="1" applyFont="1" applyFill="1" applyBorder="1" applyAlignment="1">
      <alignment horizontal="left" wrapText="1"/>
    </xf>
    <xf numFmtId="166" fontId="29" fillId="12" borderId="1" xfId="1" applyNumberFormat="1" applyFont="1" applyFill="1" applyBorder="1" applyAlignment="1">
      <alignment horizontal="left" vertical="top" wrapText="1"/>
    </xf>
    <xf numFmtId="166" fontId="29" fillId="6" borderId="1" xfId="1" applyNumberFormat="1" applyFont="1" applyFill="1" applyBorder="1" applyAlignment="1">
      <alignment horizontal="left" vertical="top" wrapText="1"/>
    </xf>
    <xf numFmtId="166" fontId="29" fillId="11" borderId="1" xfId="1" applyNumberFormat="1" applyFont="1" applyFill="1" applyBorder="1" applyAlignment="1">
      <alignment horizontal="left" vertical="top" wrapText="1"/>
    </xf>
    <xf numFmtId="166" fontId="35" fillId="10" borderId="1" xfId="1" applyNumberFormat="1" applyFont="1" applyFill="1" applyBorder="1" applyAlignment="1">
      <alignment wrapText="1"/>
    </xf>
    <xf numFmtId="166" fontId="29" fillId="4" borderId="1" xfId="1" applyNumberFormat="1" applyFont="1" applyFill="1" applyBorder="1" applyAlignment="1">
      <alignment wrapText="1"/>
    </xf>
    <xf numFmtId="166" fontId="29" fillId="11" borderId="1" xfId="1" applyNumberFormat="1" applyFont="1" applyFill="1" applyBorder="1" applyAlignment="1">
      <alignment wrapText="1"/>
    </xf>
    <xf numFmtId="166" fontId="29" fillId="9" borderId="1" xfId="3" applyNumberFormat="1" applyFont="1" applyFill="1" applyBorder="1" applyAlignment="1">
      <alignment horizontal="left" vertical="top" wrapText="1"/>
    </xf>
    <xf numFmtId="166" fontId="6" fillId="2" borderId="1" xfId="1" applyNumberFormat="1" applyFont="1" applyFill="1" applyBorder="1" applyAlignment="1">
      <alignment horizontal="center" vertical="center" wrapText="1"/>
    </xf>
    <xf numFmtId="166" fontId="7" fillId="11" borderId="1" xfId="1" applyNumberFormat="1" applyFont="1" applyFill="1" applyBorder="1" applyAlignment="1">
      <alignment horizontal="center" vertical="center" wrapText="1"/>
    </xf>
    <xf numFmtId="166" fontId="6" fillId="14" borderId="0" xfId="1" applyNumberFormat="1" applyFont="1" applyFill="1" applyAlignment="1">
      <alignment horizontal="center"/>
    </xf>
    <xf numFmtId="166" fontId="29" fillId="0" borderId="0" xfId="5" applyNumberFormat="1" applyFont="1" applyFill="1" applyAlignment="1">
      <alignment horizontal="center"/>
    </xf>
    <xf numFmtId="166" fontId="29" fillId="0" borderId="0" xfId="5" applyNumberFormat="1" applyFont="1" applyFill="1" applyAlignment="1">
      <alignment horizontal="left"/>
    </xf>
    <xf numFmtId="166" fontId="29" fillId="0" borderId="0" xfId="5" applyNumberFormat="1" applyFont="1" applyFill="1"/>
    <xf numFmtId="166" fontId="29" fillId="0" borderId="0" xfId="1" applyNumberFormat="1" applyFont="1" applyFill="1" applyAlignment="1">
      <alignment horizontal="center"/>
    </xf>
    <xf numFmtId="166" fontId="29" fillId="0" borderId="0" xfId="1" applyNumberFormat="1" applyFont="1" applyFill="1" applyAlignment="1">
      <alignment horizontal="left"/>
    </xf>
    <xf numFmtId="166" fontId="29" fillId="0" borderId="0" xfId="1" applyNumberFormat="1" applyFont="1" applyFill="1"/>
    <xf numFmtId="166" fontId="36" fillId="6" borderId="1" xfId="1" applyNumberFormat="1" applyFont="1" applyFill="1" applyBorder="1" applyAlignment="1">
      <alignment horizontal="left" wrapText="1"/>
    </xf>
    <xf numFmtId="166" fontId="37" fillId="9" borderId="1" xfId="1" applyNumberFormat="1" applyFont="1" applyFill="1" applyBorder="1" applyAlignment="1">
      <alignment horizontal="left" wrapText="1"/>
    </xf>
    <xf numFmtId="166" fontId="38" fillId="9" borderId="1" xfId="1" applyNumberFormat="1" applyFont="1" applyFill="1" applyBorder="1" applyAlignment="1">
      <alignment horizontal="left" wrapText="1"/>
    </xf>
    <xf numFmtId="166" fontId="39" fillId="11" borderId="1" xfId="1" applyNumberFormat="1" applyFont="1" applyFill="1" applyBorder="1" applyAlignment="1">
      <alignment wrapText="1"/>
    </xf>
    <xf numFmtId="166" fontId="6" fillId="2" borderId="1" xfId="1" applyNumberFormat="1" applyFont="1" applyFill="1" applyBorder="1" applyAlignment="1">
      <alignment horizontal="center" vertical="center" wrapText="1"/>
    </xf>
    <xf numFmtId="166" fontId="7" fillId="11" borderId="1" xfId="1" applyNumberFormat="1" applyFont="1" applyFill="1" applyBorder="1" applyAlignment="1">
      <alignment horizontal="center" vertical="center" wrapText="1"/>
    </xf>
    <xf numFmtId="166" fontId="6" fillId="14" borderId="0" xfId="1" applyNumberFormat="1" applyFont="1" applyFill="1" applyAlignment="1">
      <alignment horizontal="center"/>
    </xf>
    <xf numFmtId="166" fontId="38" fillId="6" borderId="1" xfId="1" applyNumberFormat="1" applyFont="1" applyFill="1" applyBorder="1" applyAlignment="1">
      <alignment horizontal="left" wrapText="1"/>
    </xf>
    <xf numFmtId="166" fontId="38" fillId="9" borderId="1" xfId="1" applyNumberFormat="1" applyFont="1" applyFill="1" applyBorder="1" applyAlignment="1">
      <alignment wrapText="1"/>
    </xf>
    <xf numFmtId="166" fontId="38" fillId="0" borderId="1" xfId="1" applyNumberFormat="1" applyFont="1" applyFill="1" applyBorder="1" applyAlignment="1">
      <alignment horizontal="left" wrapText="1"/>
    </xf>
    <xf numFmtId="166" fontId="38" fillId="11" borderId="1" xfId="1" applyNumberFormat="1" applyFont="1" applyFill="1" applyBorder="1" applyAlignment="1">
      <alignment horizontal="left" wrapText="1"/>
    </xf>
    <xf numFmtId="166" fontId="40" fillId="11" borderId="1" xfId="1" applyNumberFormat="1" applyFont="1" applyFill="1" applyBorder="1" applyAlignment="1">
      <alignment wrapText="1"/>
    </xf>
    <xf numFmtId="166" fontId="38" fillId="11" borderId="1" xfId="1" applyNumberFormat="1" applyFont="1" applyFill="1" applyBorder="1" applyAlignment="1">
      <alignment wrapText="1"/>
    </xf>
    <xf numFmtId="166" fontId="38" fillId="6" borderId="1" xfId="1" applyNumberFormat="1" applyFont="1" applyFill="1" applyBorder="1" applyAlignment="1">
      <alignment horizontal="left" vertical="top" wrapText="1"/>
    </xf>
    <xf numFmtId="166" fontId="38" fillId="11" borderId="1" xfId="1" applyNumberFormat="1" applyFont="1" applyFill="1" applyBorder="1" applyAlignment="1">
      <alignment horizontal="left" vertical="top" wrapText="1"/>
    </xf>
    <xf numFmtId="166" fontId="38" fillId="9" borderId="1" xfId="1" applyNumberFormat="1" applyFont="1" applyFill="1" applyBorder="1" applyAlignment="1">
      <alignment horizontal="left" vertical="top" wrapText="1"/>
    </xf>
    <xf numFmtId="166" fontId="41" fillId="10" borderId="1" xfId="1" applyNumberFormat="1" applyFont="1" applyFill="1" applyBorder="1" applyAlignment="1">
      <alignment wrapText="1"/>
    </xf>
    <xf numFmtId="166" fontId="38" fillId="4" borderId="1" xfId="1" applyNumberFormat="1" applyFont="1" applyFill="1" applyBorder="1" applyAlignment="1">
      <alignment horizontal="left" wrapText="1"/>
    </xf>
    <xf numFmtId="166" fontId="38" fillId="4" borderId="1" xfId="1" applyNumberFormat="1" applyFont="1" applyFill="1" applyBorder="1" applyAlignment="1">
      <alignment wrapText="1"/>
    </xf>
    <xf numFmtId="166" fontId="38" fillId="9" borderId="1" xfId="3" applyNumberFormat="1" applyFont="1" applyFill="1" applyBorder="1" applyAlignment="1">
      <alignment horizontal="left" vertical="top" wrapText="1"/>
    </xf>
    <xf numFmtId="166" fontId="42" fillId="9" borderId="1" xfId="1" applyNumberFormat="1" applyFont="1" applyFill="1" applyBorder="1" applyAlignment="1">
      <alignment horizontal="left" wrapText="1"/>
    </xf>
    <xf numFmtId="166" fontId="6" fillId="2" borderId="1" xfId="1" applyNumberFormat="1" applyFont="1" applyFill="1" applyBorder="1" applyAlignment="1">
      <alignment horizontal="center" vertical="center" wrapText="1"/>
    </xf>
    <xf numFmtId="166" fontId="6" fillId="14" borderId="0" xfId="1" applyNumberFormat="1" applyFont="1" applyFill="1" applyAlignment="1">
      <alignment horizontal="center"/>
    </xf>
    <xf numFmtId="166" fontId="42" fillId="6" borderId="1" xfId="1" applyNumberFormat="1" applyFont="1" applyFill="1" applyBorder="1" applyAlignment="1">
      <alignment horizontal="left" wrapText="1"/>
    </xf>
    <xf numFmtId="166" fontId="7" fillId="11" borderId="14" xfId="1" applyNumberFormat="1" applyFont="1" applyFill="1" applyBorder="1" applyAlignment="1">
      <alignment horizontal="center" vertical="center" wrapText="1"/>
    </xf>
    <xf numFmtId="166" fontId="6" fillId="0" borderId="13" xfId="1" applyNumberFormat="1" applyFont="1" applyFill="1" applyBorder="1" applyAlignment="1">
      <alignment horizontal="left" wrapText="1"/>
    </xf>
    <xf numFmtId="166" fontId="6" fillId="11" borderId="14" xfId="1" applyNumberFormat="1" applyFont="1" applyFill="1" applyBorder="1" applyAlignment="1">
      <alignment horizontal="left" wrapText="1"/>
    </xf>
    <xf numFmtId="166" fontId="6" fillId="6" borderId="13" xfId="1" applyNumberFormat="1" applyFont="1" applyFill="1" applyBorder="1" applyAlignment="1">
      <alignment horizontal="left" wrapText="1"/>
    </xf>
    <xf numFmtId="166" fontId="9" fillId="11" borderId="14" xfId="1" applyNumberFormat="1" applyFont="1" applyFill="1" applyBorder="1" applyAlignment="1">
      <alignment horizontal="left" wrapText="1"/>
    </xf>
    <xf numFmtId="166" fontId="6" fillId="9" borderId="13" xfId="1" applyNumberFormat="1" applyFont="1" applyFill="1" applyBorder="1" applyAlignment="1">
      <alignment horizontal="center" vertical="top" wrapText="1"/>
    </xf>
    <xf numFmtId="166" fontId="9" fillId="6" borderId="13" xfId="1" applyNumberFormat="1" applyFont="1" applyFill="1" applyBorder="1" applyAlignment="1">
      <alignment horizontal="center" vertical="top" wrapText="1"/>
    </xf>
    <xf numFmtId="166" fontId="6" fillId="0" borderId="13" xfId="1" applyNumberFormat="1" applyFont="1" applyFill="1" applyBorder="1" applyAlignment="1">
      <alignment horizontal="center" vertical="top" wrapText="1"/>
    </xf>
    <xf numFmtId="166" fontId="6" fillId="11" borderId="13" xfId="1" applyNumberFormat="1" applyFont="1" applyFill="1" applyBorder="1" applyAlignment="1">
      <alignment horizontal="center" vertical="top" wrapText="1"/>
    </xf>
    <xf numFmtId="166" fontId="9" fillId="11" borderId="14" xfId="1" applyNumberFormat="1" applyFont="1" applyFill="1" applyBorder="1" applyAlignment="1">
      <alignment horizontal="left" vertical="top" wrapText="1"/>
    </xf>
    <xf numFmtId="166" fontId="14" fillId="10" borderId="13" xfId="1" applyNumberFormat="1" applyFont="1" applyFill="1" applyBorder="1" applyAlignment="1">
      <alignment horizontal="center" vertical="top" wrapText="1"/>
    </xf>
    <xf numFmtId="166" fontId="16" fillId="11" borderId="14" xfId="1" applyNumberFormat="1" applyFont="1" applyFill="1" applyBorder="1" applyAlignment="1">
      <alignment horizontal="left" wrapText="1"/>
    </xf>
    <xf numFmtId="167" fontId="6" fillId="0" borderId="13" xfId="1" applyNumberFormat="1" applyFont="1" applyFill="1" applyBorder="1" applyAlignment="1">
      <alignment horizontal="center" vertical="top" wrapText="1"/>
    </xf>
    <xf numFmtId="49" fontId="6" fillId="11" borderId="13" xfId="1" applyNumberFormat="1" applyFont="1" applyFill="1" applyBorder="1" applyAlignment="1">
      <alignment horizontal="center" vertical="top" wrapText="1"/>
    </xf>
    <xf numFmtId="167" fontId="9" fillId="6" borderId="13" xfId="1" applyNumberFormat="1" applyFont="1" applyFill="1" applyBorder="1" applyAlignment="1">
      <alignment horizontal="center" vertical="top" wrapText="1"/>
    </xf>
    <xf numFmtId="166" fontId="6" fillId="11" borderId="14" xfId="1" applyNumberFormat="1" applyFont="1" applyFill="1" applyBorder="1" applyAlignment="1">
      <alignment wrapText="1"/>
    </xf>
    <xf numFmtId="166" fontId="6" fillId="9" borderId="15" xfId="1" applyNumberFormat="1" applyFont="1" applyFill="1" applyBorder="1" applyAlignment="1">
      <alignment horizontal="center" vertical="top" wrapText="1"/>
    </xf>
    <xf numFmtId="166" fontId="28" fillId="9" borderId="16" xfId="1" applyNumberFormat="1" applyFont="1" applyFill="1" applyBorder="1" applyAlignment="1">
      <alignment horizontal="left" vertical="top" wrapText="1"/>
    </xf>
    <xf numFmtId="166" fontId="38" fillId="9" borderId="16" xfId="1" applyNumberFormat="1" applyFont="1" applyFill="1" applyBorder="1" applyAlignment="1">
      <alignment wrapText="1"/>
    </xf>
    <xf numFmtId="166" fontId="9" fillId="11" borderId="17" xfId="1" applyNumberFormat="1" applyFont="1" applyFill="1" applyBorder="1" applyAlignment="1">
      <alignment wrapText="1"/>
    </xf>
    <xf numFmtId="166" fontId="6" fillId="2" borderId="1" xfId="1" applyNumberFormat="1" applyFont="1" applyFill="1" applyBorder="1" applyAlignment="1">
      <alignment horizontal="center" vertical="center" wrapText="1"/>
    </xf>
    <xf numFmtId="166" fontId="7" fillId="11" borderId="1" xfId="1" applyNumberFormat="1" applyFont="1" applyFill="1" applyBorder="1" applyAlignment="1">
      <alignment horizontal="center" vertical="center" wrapText="1"/>
    </xf>
    <xf numFmtId="166" fontId="6" fillId="14" borderId="0" xfId="1" applyNumberFormat="1" applyFont="1" applyFill="1" applyAlignment="1">
      <alignment horizontal="center"/>
    </xf>
    <xf numFmtId="166" fontId="6" fillId="2" borderId="1" xfId="1" applyNumberFormat="1" applyFont="1" applyFill="1" applyBorder="1" applyAlignment="1">
      <alignment horizontal="center" vertical="center" wrapText="1"/>
    </xf>
    <xf numFmtId="166" fontId="7" fillId="11" borderId="14" xfId="1" applyNumberFormat="1" applyFont="1" applyFill="1" applyBorder="1" applyAlignment="1">
      <alignment horizontal="center" vertical="center" wrapText="1"/>
    </xf>
    <xf numFmtId="166" fontId="6" fillId="14" borderId="0" xfId="1" applyNumberFormat="1" applyFont="1" applyFill="1" applyAlignment="1">
      <alignment horizontal="center"/>
    </xf>
    <xf numFmtId="166" fontId="6" fillId="2" borderId="1" xfId="1" applyNumberFormat="1" applyFont="1" applyFill="1" applyBorder="1" applyAlignment="1">
      <alignment horizontal="center" vertical="center" wrapText="1"/>
    </xf>
    <xf numFmtId="166" fontId="7" fillId="11" borderId="1" xfId="1" applyNumberFormat="1" applyFont="1" applyFill="1" applyBorder="1" applyAlignment="1">
      <alignment horizontal="center" vertical="center" wrapText="1"/>
    </xf>
    <xf numFmtId="166" fontId="6" fillId="14" borderId="0" xfId="1" applyNumberFormat="1" applyFont="1" applyFill="1" applyAlignment="1">
      <alignment horizontal="center"/>
    </xf>
    <xf numFmtId="166" fontId="6" fillId="2" borderId="1" xfId="1" applyNumberFormat="1" applyFont="1" applyFill="1" applyBorder="1" applyAlignment="1">
      <alignment horizontal="center" vertical="center" wrapText="1"/>
    </xf>
    <xf numFmtId="166" fontId="7" fillId="11" borderId="14" xfId="1" applyNumberFormat="1" applyFont="1" applyFill="1" applyBorder="1" applyAlignment="1">
      <alignment horizontal="center" vertical="center" wrapText="1"/>
    </xf>
    <xf numFmtId="166" fontId="6" fillId="14" borderId="0" xfId="1" applyNumberFormat="1" applyFont="1" applyFill="1" applyAlignment="1">
      <alignment horizontal="center"/>
    </xf>
    <xf numFmtId="166" fontId="29" fillId="0" borderId="1" xfId="10" applyNumberFormat="1" applyFont="1" applyFill="1" applyBorder="1"/>
    <xf numFmtId="166" fontId="6" fillId="2" borderId="1" xfId="1" applyNumberFormat="1" applyFont="1" applyFill="1" applyBorder="1" applyAlignment="1">
      <alignment horizontal="center" vertical="center" wrapText="1"/>
    </xf>
    <xf numFmtId="166" fontId="7" fillId="11" borderId="1" xfId="1" applyNumberFormat="1" applyFont="1" applyFill="1" applyBorder="1" applyAlignment="1">
      <alignment horizontal="center" vertical="center" wrapText="1"/>
    </xf>
    <xf numFmtId="166" fontId="6" fillId="14" borderId="0" xfId="1" applyNumberFormat="1" applyFont="1" applyFill="1" applyAlignment="1">
      <alignment horizontal="center"/>
    </xf>
    <xf numFmtId="166" fontId="6" fillId="14" borderId="0" xfId="1" applyNumberFormat="1" applyFont="1" applyFill="1" applyAlignment="1">
      <alignment horizontal="center"/>
    </xf>
    <xf numFmtId="166" fontId="6" fillId="2" borderId="1" xfId="1" applyNumberFormat="1" applyFont="1" applyFill="1" applyBorder="1" applyAlignment="1">
      <alignment horizontal="center" vertical="center" wrapText="1"/>
    </xf>
    <xf numFmtId="166" fontId="7" fillId="11" borderId="14" xfId="1" applyNumberFormat="1" applyFont="1" applyFill="1" applyBorder="1" applyAlignment="1">
      <alignment horizontal="center" vertical="center" wrapText="1"/>
    </xf>
    <xf numFmtId="166" fontId="6" fillId="9" borderId="18" xfId="1" applyNumberFormat="1" applyFont="1" applyFill="1" applyBorder="1" applyAlignment="1">
      <alignment horizontal="center" vertical="top" wrapText="1"/>
    </xf>
    <xf numFmtId="166" fontId="28" fillId="9" borderId="19" xfId="1" applyNumberFormat="1" applyFont="1" applyFill="1" applyBorder="1" applyAlignment="1">
      <alignment horizontal="left" vertical="top" wrapText="1"/>
    </xf>
    <xf numFmtId="166" fontId="38" fillId="9" borderId="19" xfId="1" applyNumberFormat="1" applyFont="1" applyFill="1" applyBorder="1" applyAlignment="1">
      <alignment wrapText="1"/>
    </xf>
    <xf numFmtId="166" fontId="9" fillId="11" borderId="20" xfId="1" applyNumberFormat="1" applyFont="1" applyFill="1" applyBorder="1" applyAlignment="1">
      <alignment wrapText="1"/>
    </xf>
    <xf numFmtId="166" fontId="29" fillId="6" borderId="16" xfId="1" applyNumberFormat="1" applyFont="1" applyFill="1" applyBorder="1" applyAlignment="1">
      <alignment horizontal="left" wrapText="1"/>
    </xf>
    <xf numFmtId="166" fontId="6" fillId="11" borderId="17" xfId="1" applyNumberFormat="1" applyFont="1" applyFill="1" applyBorder="1" applyAlignment="1">
      <alignment wrapText="1"/>
    </xf>
    <xf numFmtId="166" fontId="6" fillId="2" borderId="1" xfId="1" applyNumberFormat="1" applyFont="1" applyFill="1" applyBorder="1" applyAlignment="1">
      <alignment horizontal="center" vertical="center" wrapText="1"/>
    </xf>
    <xf numFmtId="166" fontId="7" fillId="11" borderId="1" xfId="1" applyNumberFormat="1" applyFont="1" applyFill="1" applyBorder="1" applyAlignment="1">
      <alignment horizontal="center" vertical="center" wrapText="1"/>
    </xf>
    <xf numFmtId="166" fontId="6" fillId="14" borderId="0" xfId="1" applyNumberFormat="1" applyFont="1" applyFill="1" applyAlignment="1">
      <alignment horizontal="center"/>
    </xf>
    <xf numFmtId="166" fontId="6" fillId="14" borderId="0" xfId="1" applyNumberFormat="1" applyFont="1" applyFill="1" applyAlignment="1">
      <alignment horizontal="center"/>
    </xf>
    <xf numFmtId="166" fontId="6" fillId="2" borderId="1" xfId="1" applyNumberFormat="1" applyFont="1" applyFill="1" applyBorder="1" applyAlignment="1">
      <alignment horizontal="center" vertical="center" wrapText="1"/>
    </xf>
    <xf numFmtId="166" fontId="7" fillId="11" borderId="14" xfId="1" applyNumberFormat="1" applyFont="1" applyFill="1" applyBorder="1" applyAlignment="1">
      <alignment horizontal="center" vertical="center" wrapText="1"/>
    </xf>
    <xf numFmtId="166" fontId="6" fillId="2" borderId="1" xfId="1" applyNumberFormat="1" applyFont="1" applyFill="1" applyBorder="1" applyAlignment="1">
      <alignment horizontal="center" vertical="center" wrapText="1"/>
    </xf>
    <xf numFmtId="166" fontId="7" fillId="11" borderId="1" xfId="1" applyNumberFormat="1" applyFont="1" applyFill="1" applyBorder="1" applyAlignment="1">
      <alignment horizontal="center" vertical="center" wrapText="1"/>
    </xf>
    <xf numFmtId="166" fontId="6" fillId="14" borderId="0" xfId="1" applyNumberFormat="1" applyFont="1" applyFill="1" applyAlignment="1">
      <alignment horizontal="center"/>
    </xf>
    <xf numFmtId="166" fontId="6" fillId="2" borderId="1" xfId="1" applyNumberFormat="1" applyFont="1" applyFill="1" applyBorder="1" applyAlignment="1">
      <alignment horizontal="center" vertical="center" wrapText="1"/>
    </xf>
    <xf numFmtId="166" fontId="7" fillId="11" borderId="14" xfId="1" applyNumberFormat="1" applyFont="1" applyFill="1" applyBorder="1" applyAlignment="1">
      <alignment horizontal="center" vertical="center" wrapText="1"/>
    </xf>
    <xf numFmtId="166" fontId="6" fillId="14" borderId="0" xfId="1" applyNumberFormat="1" applyFont="1" applyFill="1" applyAlignment="1">
      <alignment horizontal="center"/>
    </xf>
    <xf numFmtId="166" fontId="6" fillId="2" borderId="1" xfId="1" applyNumberFormat="1" applyFont="1" applyFill="1" applyBorder="1" applyAlignment="1">
      <alignment horizontal="center" vertical="center" wrapText="1"/>
    </xf>
    <xf numFmtId="166" fontId="7" fillId="11" borderId="1" xfId="1" applyNumberFormat="1" applyFont="1" applyFill="1" applyBorder="1" applyAlignment="1">
      <alignment horizontal="center" vertical="center" wrapText="1"/>
    </xf>
    <xf numFmtId="166" fontId="6" fillId="14" borderId="0" xfId="1" applyNumberFormat="1" applyFont="1" applyFill="1" applyAlignment="1">
      <alignment horizontal="center"/>
    </xf>
    <xf numFmtId="166" fontId="6" fillId="2" borderId="1" xfId="1" applyNumberFormat="1" applyFont="1" applyFill="1" applyBorder="1" applyAlignment="1">
      <alignment horizontal="center" vertical="center" wrapText="1"/>
    </xf>
    <xf numFmtId="166" fontId="7" fillId="11" borderId="14" xfId="1" applyNumberFormat="1" applyFont="1" applyFill="1" applyBorder="1" applyAlignment="1">
      <alignment horizontal="center" vertical="center" wrapText="1"/>
    </xf>
    <xf numFmtId="166" fontId="6" fillId="14" borderId="0" xfId="1" applyNumberFormat="1" applyFont="1" applyFill="1" applyAlignment="1">
      <alignment horizontal="center"/>
    </xf>
    <xf numFmtId="166" fontId="36" fillId="6" borderId="1" xfId="1" applyNumberFormat="1" applyFont="1" applyFill="1" applyBorder="1" applyAlignment="1">
      <alignment horizontal="center" vertical="top" wrapText="1"/>
    </xf>
    <xf numFmtId="166" fontId="36" fillId="6" borderId="1" xfId="1" applyNumberFormat="1" applyFont="1" applyFill="1" applyBorder="1" applyAlignment="1">
      <alignment horizontal="left" vertical="top" wrapText="1"/>
    </xf>
    <xf numFmtId="166" fontId="36" fillId="11" borderId="1" xfId="1" applyNumberFormat="1" applyFont="1" applyFill="1" applyBorder="1" applyAlignment="1">
      <alignment horizontal="left" wrapText="1"/>
    </xf>
    <xf numFmtId="166" fontId="29" fillId="8" borderId="0" xfId="1" applyNumberFormat="1" applyFont="1" applyFill="1" applyBorder="1" applyAlignment="1">
      <alignment horizontal="center" vertical="center" wrapText="1"/>
    </xf>
    <xf numFmtId="166" fontId="29" fillId="14" borderId="0" xfId="1" applyNumberFormat="1" applyFont="1" applyFill="1" applyBorder="1" applyAlignment="1">
      <alignment horizontal="center" vertical="center" wrapText="1"/>
    </xf>
    <xf numFmtId="166" fontId="43" fillId="0" borderId="0" xfId="1" applyNumberFormat="1" applyFont="1" applyFill="1"/>
    <xf numFmtId="166" fontId="6" fillId="2" borderId="1" xfId="1" applyNumberFormat="1" applyFont="1" applyFill="1" applyBorder="1" applyAlignment="1">
      <alignment horizontal="center" vertical="center" wrapText="1"/>
    </xf>
    <xf numFmtId="166" fontId="7" fillId="11" borderId="1" xfId="1" applyNumberFormat="1" applyFont="1" applyFill="1" applyBorder="1" applyAlignment="1">
      <alignment horizontal="center" vertical="center" wrapText="1"/>
    </xf>
    <xf numFmtId="166" fontId="6" fillId="14" borderId="0" xfId="1" applyNumberFormat="1" applyFont="1" applyFill="1" applyAlignment="1">
      <alignment horizontal="center"/>
    </xf>
    <xf numFmtId="166" fontId="6" fillId="2" borderId="1" xfId="1" applyNumberFormat="1" applyFont="1" applyFill="1" applyBorder="1" applyAlignment="1">
      <alignment horizontal="center" vertical="center" wrapText="1"/>
    </xf>
    <xf numFmtId="166" fontId="7" fillId="11" borderId="14" xfId="1" applyNumberFormat="1" applyFont="1" applyFill="1" applyBorder="1" applyAlignment="1">
      <alignment horizontal="center" vertical="center" wrapText="1"/>
    </xf>
    <xf numFmtId="166" fontId="6" fillId="14" borderId="0" xfId="1" applyNumberFormat="1" applyFont="1" applyFill="1" applyAlignment="1">
      <alignment horizontal="center"/>
    </xf>
    <xf numFmtId="166" fontId="37" fillId="6" borderId="1" xfId="1" applyNumberFormat="1" applyFont="1" applyFill="1" applyBorder="1" applyAlignment="1">
      <alignment horizontal="left" wrapText="1"/>
    </xf>
    <xf numFmtId="166" fontId="6" fillId="2" borderId="1" xfId="1" applyNumberFormat="1" applyFont="1" applyFill="1" applyBorder="1" applyAlignment="1">
      <alignment horizontal="center" vertical="center" wrapText="1"/>
    </xf>
    <xf numFmtId="166" fontId="7" fillId="11" borderId="14" xfId="1" applyNumberFormat="1" applyFont="1" applyFill="1" applyBorder="1" applyAlignment="1">
      <alignment horizontal="center" vertical="center" wrapText="1"/>
    </xf>
    <xf numFmtId="166" fontId="7" fillId="11" borderId="1" xfId="1" applyNumberFormat="1" applyFont="1" applyFill="1" applyBorder="1" applyAlignment="1">
      <alignment horizontal="center" vertical="center" wrapText="1"/>
    </xf>
    <xf numFmtId="166" fontId="6" fillId="14" borderId="0" xfId="1" applyNumberFormat="1" applyFont="1" applyFill="1" applyAlignment="1">
      <alignment horizontal="center"/>
    </xf>
    <xf numFmtId="166" fontId="6" fillId="2" borderId="1" xfId="1" applyNumberFormat="1" applyFont="1" applyFill="1" applyBorder="1" applyAlignment="1">
      <alignment horizontal="center" vertical="center" wrapText="1"/>
    </xf>
    <xf numFmtId="166" fontId="7" fillId="11" borderId="1" xfId="1" applyNumberFormat="1" applyFont="1" applyFill="1" applyBorder="1" applyAlignment="1">
      <alignment horizontal="center" vertical="center" wrapText="1"/>
    </xf>
    <xf numFmtId="166" fontId="6" fillId="14" borderId="0" xfId="1" applyNumberFormat="1" applyFont="1" applyFill="1" applyAlignment="1">
      <alignment horizontal="center"/>
    </xf>
    <xf numFmtId="166" fontId="6" fillId="2" borderId="1" xfId="1" applyNumberFormat="1" applyFont="1" applyFill="1" applyBorder="1" applyAlignment="1">
      <alignment horizontal="center" vertical="center" wrapText="1"/>
    </xf>
    <xf numFmtId="166" fontId="7" fillId="11" borderId="14" xfId="1" applyNumberFormat="1" applyFont="1" applyFill="1" applyBorder="1" applyAlignment="1">
      <alignment horizontal="center" vertical="center" wrapText="1"/>
    </xf>
    <xf numFmtId="166" fontId="6" fillId="14" borderId="0" xfId="1" applyNumberFormat="1" applyFont="1" applyFill="1" applyAlignment="1">
      <alignment horizontal="center"/>
    </xf>
    <xf numFmtId="166" fontId="6" fillId="2" borderId="1" xfId="1" applyNumberFormat="1" applyFont="1" applyFill="1" applyBorder="1" applyAlignment="1">
      <alignment horizontal="center" vertical="center" wrapText="1"/>
    </xf>
    <xf numFmtId="166" fontId="7" fillId="11" borderId="1" xfId="1" applyNumberFormat="1" applyFont="1" applyFill="1" applyBorder="1" applyAlignment="1">
      <alignment horizontal="center" vertical="center" wrapText="1"/>
    </xf>
    <xf numFmtId="166" fontId="6" fillId="14" borderId="0" xfId="1" applyNumberFormat="1" applyFont="1" applyFill="1" applyAlignment="1">
      <alignment horizontal="center"/>
    </xf>
    <xf numFmtId="166" fontId="6" fillId="14" borderId="0" xfId="1" applyNumberFormat="1" applyFont="1" applyFill="1" applyAlignment="1">
      <alignment horizontal="center"/>
    </xf>
    <xf numFmtId="166" fontId="6" fillId="2" borderId="1" xfId="1" applyNumberFormat="1" applyFont="1" applyFill="1" applyBorder="1" applyAlignment="1">
      <alignment horizontal="center" vertical="center" wrapText="1"/>
    </xf>
    <xf numFmtId="166" fontId="7" fillId="11" borderId="14" xfId="1" applyNumberFormat="1" applyFont="1" applyFill="1" applyBorder="1" applyAlignment="1">
      <alignment horizontal="center" vertical="center" wrapText="1"/>
    </xf>
    <xf numFmtId="166" fontId="6" fillId="0" borderId="0" xfId="5" applyNumberFormat="1" applyFont="1" applyFill="1" applyAlignment="1">
      <alignment horizontal="center" vertical="center" wrapText="1"/>
    </xf>
    <xf numFmtId="0" fontId="8" fillId="0" borderId="0" xfId="2" applyFont="1" applyAlignment="1">
      <alignment wrapText="1"/>
    </xf>
    <xf numFmtId="0" fontId="6" fillId="0" borderId="0" xfId="2" applyFont="1" applyAlignment="1">
      <alignment horizontal="left"/>
    </xf>
    <xf numFmtId="166" fontId="8" fillId="2" borderId="5" xfId="1" applyNumberFormat="1" applyFont="1" applyFill="1" applyBorder="1" applyAlignment="1">
      <alignment horizontal="center" vertical="center" wrapText="1"/>
    </xf>
    <xf numFmtId="166" fontId="8" fillId="2" borderId="6" xfId="1" applyNumberFormat="1" applyFont="1" applyFill="1" applyBorder="1" applyAlignment="1">
      <alignment horizontal="center" vertical="center" wrapText="1"/>
    </xf>
    <xf numFmtId="166" fontId="8" fillId="2" borderId="8" xfId="1" applyNumberFormat="1" applyFont="1" applyFill="1" applyBorder="1" applyAlignment="1">
      <alignment horizontal="center" vertical="center" wrapText="1"/>
    </xf>
    <xf numFmtId="166" fontId="8" fillId="2" borderId="9" xfId="1" applyNumberFormat="1" applyFont="1" applyFill="1" applyBorder="1" applyAlignment="1">
      <alignment horizontal="center" vertical="center" wrapText="1"/>
    </xf>
    <xf numFmtId="166" fontId="6" fillId="15" borderId="1" xfId="1" applyNumberFormat="1" applyFont="1" applyFill="1" applyBorder="1" applyAlignment="1">
      <alignment horizontal="center" vertical="center" wrapText="1"/>
    </xf>
    <xf numFmtId="166" fontId="6" fillId="2" borderId="1" xfId="1" applyNumberFormat="1" applyFont="1" applyFill="1" applyBorder="1" applyAlignment="1">
      <alignment horizontal="center" vertical="center" wrapText="1"/>
    </xf>
    <xf numFmtId="166" fontId="6" fillId="5" borderId="5" xfId="1" applyNumberFormat="1" applyFont="1" applyFill="1" applyBorder="1" applyAlignment="1">
      <alignment horizontal="center" vertical="center" wrapText="1"/>
    </xf>
    <xf numFmtId="166" fontId="6" fillId="5" borderId="6" xfId="1" applyNumberFormat="1" applyFont="1" applyFill="1" applyBorder="1" applyAlignment="1">
      <alignment horizontal="center" vertical="center" wrapText="1"/>
    </xf>
    <xf numFmtId="166" fontId="7" fillId="11" borderId="14" xfId="1" applyNumberFormat="1" applyFont="1" applyFill="1" applyBorder="1" applyAlignment="1">
      <alignment horizontal="center" vertical="center" wrapText="1"/>
    </xf>
    <xf numFmtId="166" fontId="6" fillId="11" borderId="1" xfId="1" applyNumberFormat="1" applyFont="1" applyFill="1" applyBorder="1" applyAlignment="1">
      <alignment horizontal="center" vertical="center" wrapText="1"/>
    </xf>
    <xf numFmtId="166" fontId="7" fillId="2" borderId="1" xfId="1" applyNumberFormat="1" applyFont="1" applyFill="1" applyBorder="1" applyAlignment="1">
      <alignment horizontal="center" vertical="center" wrapText="1"/>
    </xf>
    <xf numFmtId="166" fontId="6" fillId="3" borderId="1" xfId="1" applyNumberFormat="1" applyFont="1" applyFill="1" applyBorder="1" applyAlignment="1">
      <alignment horizontal="center" vertical="center" wrapText="1"/>
    </xf>
    <xf numFmtId="166" fontId="29" fillId="14" borderId="0" xfId="1" applyNumberFormat="1" applyFont="1" applyFill="1" applyAlignment="1">
      <alignment horizontal="center"/>
    </xf>
    <xf numFmtId="166" fontId="6" fillId="0" borderId="10" xfId="1" applyNumberFormat="1" applyFont="1" applyFill="1" applyBorder="1" applyAlignment="1">
      <alignment horizontal="center" vertical="center" wrapText="1"/>
    </xf>
    <xf numFmtId="166" fontId="6" fillId="0" borderId="13" xfId="1" applyNumberFormat="1" applyFont="1" applyFill="1" applyBorder="1" applyAlignment="1">
      <alignment horizontal="center" vertical="center" wrapText="1"/>
    </xf>
    <xf numFmtId="166" fontId="6" fillId="0" borderId="11" xfId="1" applyNumberFormat="1" applyFont="1" applyFill="1" applyBorder="1" applyAlignment="1">
      <alignment horizontal="center" vertical="center" wrapText="1"/>
    </xf>
    <xf numFmtId="166" fontId="6" fillId="0" borderId="1" xfId="1" applyNumberFormat="1" applyFont="1" applyFill="1" applyBorder="1" applyAlignment="1">
      <alignment horizontal="center" vertical="center" wrapText="1"/>
    </xf>
    <xf numFmtId="166" fontId="6" fillId="0" borderId="11" xfId="1" applyNumberFormat="1" applyFont="1" applyFill="1" applyBorder="1" applyAlignment="1">
      <alignment horizontal="center" wrapText="1"/>
    </xf>
    <xf numFmtId="0" fontId="8" fillId="0" borderId="12" xfId="2" applyFont="1" applyBorder="1" applyAlignment="1">
      <alignment horizontal="center" wrapText="1"/>
    </xf>
    <xf numFmtId="166" fontId="6" fillId="0" borderId="1" xfId="1" applyNumberFormat="1" applyFont="1" applyFill="1" applyBorder="1" applyAlignment="1">
      <alignment horizontal="center" wrapText="1"/>
    </xf>
    <xf numFmtId="0" fontId="8" fillId="0" borderId="1" xfId="2" applyFont="1" applyBorder="1" applyAlignment="1">
      <alignment horizontal="center" wrapText="1"/>
    </xf>
    <xf numFmtId="166" fontId="7" fillId="11" borderId="1" xfId="1" applyNumberFormat="1" applyFont="1" applyFill="1" applyBorder="1" applyAlignment="1">
      <alignment horizontal="center" vertical="center" wrapText="1"/>
    </xf>
    <xf numFmtId="166" fontId="6" fillId="3" borderId="5" xfId="1" applyNumberFormat="1" applyFont="1" applyFill="1" applyBorder="1" applyAlignment="1">
      <alignment horizontal="center" vertical="center" wrapText="1"/>
    </xf>
    <xf numFmtId="166" fontId="6" fillId="3" borderId="7" xfId="1" applyNumberFormat="1" applyFont="1" applyFill="1" applyBorder="1" applyAlignment="1">
      <alignment horizontal="center" vertical="center" wrapText="1"/>
    </xf>
    <xf numFmtId="166" fontId="6" fillId="3" borderId="6" xfId="1" applyNumberFormat="1" applyFont="1" applyFill="1" applyBorder="1" applyAlignment="1">
      <alignment horizontal="center" vertical="center" wrapText="1"/>
    </xf>
    <xf numFmtId="166" fontId="7" fillId="11" borderId="5" xfId="1" applyNumberFormat="1" applyFont="1" applyFill="1" applyBorder="1" applyAlignment="1">
      <alignment horizontal="center" vertical="center" wrapText="1"/>
    </xf>
    <xf numFmtId="166" fontId="7" fillId="11" borderId="7" xfId="1" applyNumberFormat="1" applyFont="1" applyFill="1" applyBorder="1" applyAlignment="1">
      <alignment horizontal="center" vertical="center" wrapText="1"/>
    </xf>
    <xf numFmtId="166" fontId="7" fillId="11" borderId="6" xfId="1" applyNumberFormat="1" applyFont="1" applyFill="1" applyBorder="1" applyAlignment="1">
      <alignment horizontal="center" vertical="center" wrapText="1"/>
    </xf>
    <xf numFmtId="166" fontId="6" fillId="2" borderId="5" xfId="1" applyNumberFormat="1" applyFont="1" applyFill="1" applyBorder="1" applyAlignment="1">
      <alignment horizontal="center" vertical="center" wrapText="1"/>
    </xf>
    <xf numFmtId="166" fontId="6" fillId="2" borderId="7" xfId="1" applyNumberFormat="1" applyFont="1" applyFill="1" applyBorder="1" applyAlignment="1">
      <alignment horizontal="center" vertical="center" wrapText="1"/>
    </xf>
    <xf numFmtId="166" fontId="6" fillId="2" borderId="6" xfId="1" applyNumberFormat="1" applyFont="1" applyFill="1" applyBorder="1" applyAlignment="1">
      <alignment horizontal="center" vertical="center" wrapText="1"/>
    </xf>
    <xf numFmtId="166" fontId="6" fillId="11" borderId="5" xfId="1" applyNumberFormat="1" applyFont="1" applyFill="1" applyBorder="1" applyAlignment="1">
      <alignment horizontal="center" vertical="center" wrapText="1"/>
    </xf>
    <xf numFmtId="166" fontId="6" fillId="11" borderId="7" xfId="1" applyNumberFormat="1" applyFont="1" applyFill="1" applyBorder="1" applyAlignment="1">
      <alignment horizontal="center" vertical="center" wrapText="1"/>
    </xf>
    <xf numFmtId="166" fontId="6" fillId="11" borderId="6" xfId="1" applyNumberFormat="1" applyFont="1" applyFill="1" applyBorder="1" applyAlignment="1">
      <alignment horizontal="center" vertical="center" wrapText="1"/>
    </xf>
    <xf numFmtId="166" fontId="6" fillId="2" borderId="2" xfId="1" applyNumberFormat="1" applyFont="1" applyFill="1" applyBorder="1" applyAlignment="1">
      <alignment horizontal="center" vertical="center" wrapText="1"/>
    </xf>
    <xf numFmtId="166" fontId="6" fillId="2" borderId="3" xfId="1" applyNumberFormat="1" applyFont="1" applyFill="1" applyBorder="1" applyAlignment="1">
      <alignment horizontal="center" vertical="center" wrapText="1"/>
    </xf>
    <xf numFmtId="166" fontId="6" fillId="2" borderId="4" xfId="1" applyNumberFormat="1" applyFont="1" applyFill="1" applyBorder="1" applyAlignment="1">
      <alignment horizontal="center" vertical="center" wrapText="1"/>
    </xf>
    <xf numFmtId="166" fontId="6" fillId="15" borderId="5" xfId="1" applyNumberFormat="1" applyFont="1" applyFill="1" applyBorder="1" applyAlignment="1">
      <alignment horizontal="center" vertical="center" wrapText="1"/>
    </xf>
    <xf numFmtId="166" fontId="6" fillId="15" borderId="7" xfId="1" applyNumberFormat="1" applyFont="1" applyFill="1" applyBorder="1" applyAlignment="1">
      <alignment horizontal="center" vertical="center" wrapText="1"/>
    </xf>
    <xf numFmtId="166" fontId="6" fillId="15" borderId="6" xfId="1" applyNumberFormat="1" applyFont="1" applyFill="1" applyBorder="1" applyAlignment="1">
      <alignment horizontal="center" vertical="center" wrapText="1"/>
    </xf>
    <xf numFmtId="166" fontId="7" fillId="2" borderId="5" xfId="1" applyNumberFormat="1" applyFont="1" applyFill="1" applyBorder="1" applyAlignment="1">
      <alignment horizontal="center" vertical="center" wrapText="1"/>
    </xf>
    <xf numFmtId="166" fontId="7" fillId="2" borderId="7" xfId="1" applyNumberFormat="1" applyFont="1" applyFill="1" applyBorder="1" applyAlignment="1">
      <alignment horizontal="center" vertical="center" wrapText="1"/>
    </xf>
    <xf numFmtId="166" fontId="7" fillId="2" borderId="6" xfId="1" applyNumberFormat="1" applyFont="1" applyFill="1" applyBorder="1" applyAlignment="1">
      <alignment horizontal="center" vertical="center" wrapText="1"/>
    </xf>
    <xf numFmtId="166" fontId="6" fillId="14" borderId="0" xfId="1" applyNumberFormat="1" applyFont="1" applyFill="1" applyAlignment="1">
      <alignment horizontal="center"/>
    </xf>
    <xf numFmtId="166" fontId="6" fillId="0" borderId="5" xfId="1" applyNumberFormat="1" applyFont="1" applyFill="1" applyBorder="1" applyAlignment="1">
      <alignment horizontal="center" vertical="center"/>
    </xf>
    <xf numFmtId="166" fontId="6" fillId="0" borderId="7" xfId="1" applyNumberFormat="1" applyFont="1" applyFill="1" applyBorder="1" applyAlignment="1">
      <alignment horizontal="center" vertical="center"/>
    </xf>
    <xf numFmtId="166" fontId="6" fillId="0" borderId="6" xfId="1" applyNumberFormat="1" applyFont="1" applyFill="1" applyBorder="1" applyAlignment="1">
      <alignment horizontal="center" vertical="center"/>
    </xf>
    <xf numFmtId="166" fontId="6" fillId="0" borderId="2" xfId="1" applyNumberFormat="1" applyFont="1" applyFill="1" applyBorder="1" applyAlignment="1">
      <alignment horizontal="center" wrapText="1"/>
    </xf>
    <xf numFmtId="166" fontId="6" fillId="0" borderId="3" xfId="1" applyNumberFormat="1" applyFont="1" applyFill="1" applyBorder="1" applyAlignment="1">
      <alignment horizontal="center" wrapText="1"/>
    </xf>
    <xf numFmtId="0" fontId="8" fillId="0" borderId="4" xfId="2" applyFont="1" applyBorder="1" applyAlignment="1">
      <alignment horizontal="center" wrapText="1"/>
    </xf>
    <xf numFmtId="166" fontId="6" fillId="0" borderId="5" xfId="1" applyNumberFormat="1" applyFont="1" applyFill="1" applyBorder="1" applyAlignment="1">
      <alignment horizontal="center" vertical="center" wrapText="1"/>
    </xf>
    <xf numFmtId="166" fontId="6" fillId="0" borderId="7" xfId="1" applyNumberFormat="1" applyFont="1" applyFill="1" applyBorder="1" applyAlignment="1">
      <alignment horizontal="center" vertical="center" wrapText="1"/>
    </xf>
    <xf numFmtId="166" fontId="6" fillId="0" borderId="6" xfId="1" applyNumberFormat="1" applyFont="1" applyFill="1" applyBorder="1" applyAlignment="1">
      <alignment horizontal="center" vertical="center" wrapText="1"/>
    </xf>
    <xf numFmtId="166" fontId="6" fillId="0" borderId="2" xfId="1" applyNumberFormat="1" applyFont="1" applyFill="1" applyBorder="1" applyAlignment="1">
      <alignment horizontal="center" vertical="center" wrapText="1"/>
    </xf>
    <xf numFmtId="166" fontId="6" fillId="0" borderId="4" xfId="1" applyNumberFormat="1" applyFont="1" applyFill="1" applyBorder="1" applyAlignment="1">
      <alignment horizontal="center" vertical="center" wrapText="1"/>
    </xf>
    <xf numFmtId="166" fontId="6" fillId="0" borderId="3" xfId="1" applyNumberFormat="1" applyFont="1" applyFill="1" applyBorder="1" applyAlignment="1">
      <alignment horizontal="center" vertical="center" wrapText="1"/>
    </xf>
  </cellXfs>
  <cellStyles count="11">
    <cellStyle name="Comma" xfId="10" builtinId="3"/>
    <cellStyle name="Comma 2" xfId="6"/>
    <cellStyle name="Comma 3" xfId="1"/>
    <cellStyle name="Hyperlink 2" xfId="7"/>
    <cellStyle name="Normal" xfId="0" builtinId="0"/>
    <cellStyle name="Normal 2" xfId="2"/>
    <cellStyle name="Normal 3" xfId="8"/>
    <cellStyle name="Normal_buget aprobat finante" xfId="3"/>
    <cellStyle name="Percent 2" xfId="4"/>
    <cellStyle name="Virgulă 2" xfId="5"/>
    <cellStyle name="Virgulă 3" xfId="9"/>
  </cellStyles>
  <dxfs count="0"/>
  <tableStyles count="0" defaultTableStyle="TableStyleMedium2" defaultPivotStyle="PivotStyleLight16"/>
  <colors>
    <mruColors>
      <color rgb="FF0000CC"/>
      <color rgb="FF66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Relationship Id="rId30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eni\transfer\My%20Documents\importante%20in%202002\VARIANTA%20ULTIMA%20%20oficial\program%202003%20fundamentare\VARIANTA%20ULTIMA%20%20PENTRU%20CA\programe%20pe%20urmatorii%20ani(2002-2005)\baza%20veche%20190.000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UDETE"/>
      <sheetName val="pivot vechi 190000"/>
    </sheetNames>
    <sheetDataSet>
      <sheetData sheetId="0" refreshError="1">
        <row r="1">
          <cell r="B1" t="str">
            <v>Nr.Crt.</v>
          </cell>
          <cell r="C1" t="str">
            <v>Judet</v>
          </cell>
          <cell r="D1">
            <v>2002</v>
          </cell>
          <cell r="E1" t="str">
            <v>Localitati cu programe speciale</v>
          </cell>
        </row>
        <row r="2">
          <cell r="B2">
            <v>1</v>
          </cell>
          <cell r="C2" t="str">
            <v>ALBA</v>
          </cell>
          <cell r="D2" t="str">
            <v>trimis</v>
          </cell>
        </row>
        <row r="3">
          <cell r="B3">
            <v>2</v>
          </cell>
          <cell r="C3" t="str">
            <v>ARAD</v>
          </cell>
          <cell r="D3" t="str">
            <v>trimis</v>
          </cell>
        </row>
        <row r="4">
          <cell r="B4">
            <v>3</v>
          </cell>
          <cell r="C4" t="str">
            <v>ARGES</v>
          </cell>
          <cell r="D4" t="str">
            <v>trimis</v>
          </cell>
        </row>
        <row r="5">
          <cell r="B5">
            <v>4</v>
          </cell>
          <cell r="C5" t="str">
            <v>BACAU</v>
          </cell>
          <cell r="D5" t="str">
            <v>trimis</v>
          </cell>
        </row>
        <row r="6">
          <cell r="B6">
            <v>5</v>
          </cell>
          <cell r="C6" t="str">
            <v>BIHOR</v>
          </cell>
        </row>
        <row r="7">
          <cell r="B7">
            <v>6</v>
          </cell>
          <cell r="C7" t="str">
            <v>BISTRITA</v>
          </cell>
          <cell r="D7" t="str">
            <v>trimis</v>
          </cell>
        </row>
        <row r="8">
          <cell r="B8">
            <v>7</v>
          </cell>
          <cell r="C8" t="str">
            <v>BOTOSANI</v>
          </cell>
          <cell r="D8" t="str">
            <v>trimis</v>
          </cell>
          <cell r="E8" t="str">
            <v>trimis</v>
          </cell>
        </row>
        <row r="9">
          <cell r="B9">
            <v>8</v>
          </cell>
          <cell r="C9" t="str">
            <v>BRASOV</v>
          </cell>
        </row>
        <row r="10">
          <cell r="B10">
            <v>9</v>
          </cell>
          <cell r="C10" t="str">
            <v>BRAILA</v>
          </cell>
          <cell r="D10" t="str">
            <v>trimis</v>
          </cell>
          <cell r="E10" t="str">
            <v>trimis</v>
          </cell>
        </row>
        <row r="11">
          <cell r="B11">
            <v>41</v>
          </cell>
          <cell r="C11" t="str">
            <v>BUCURESTI</v>
          </cell>
        </row>
        <row r="12">
          <cell r="B12">
            <v>10</v>
          </cell>
          <cell r="C12" t="str">
            <v>BUZAU</v>
          </cell>
          <cell r="D12" t="str">
            <v>trimis</v>
          </cell>
          <cell r="E12" t="str">
            <v>trimis</v>
          </cell>
        </row>
        <row r="13">
          <cell r="B13">
            <v>11</v>
          </cell>
          <cell r="C13" t="str">
            <v>CARAS-SEV.</v>
          </cell>
        </row>
        <row r="14">
          <cell r="B14">
            <v>12</v>
          </cell>
          <cell r="C14" t="str">
            <v>CALARASI</v>
          </cell>
          <cell r="D14" t="str">
            <v>trimis</v>
          </cell>
        </row>
        <row r="15">
          <cell r="B15">
            <v>13</v>
          </cell>
          <cell r="C15" t="str">
            <v>CLUJ</v>
          </cell>
        </row>
        <row r="16">
          <cell r="B16">
            <v>14</v>
          </cell>
          <cell r="C16" t="str">
            <v>CONSTANTA</v>
          </cell>
          <cell r="D16" t="str">
            <v>trimis</v>
          </cell>
        </row>
        <row r="17">
          <cell r="B17">
            <v>15</v>
          </cell>
          <cell r="C17" t="str">
            <v>COVASNA</v>
          </cell>
          <cell r="D17" t="str">
            <v>trimis</v>
          </cell>
          <cell r="E17" t="str">
            <v>trimis</v>
          </cell>
        </row>
        <row r="18">
          <cell r="B18">
            <v>16</v>
          </cell>
          <cell r="C18" t="str">
            <v>DAMBOVITA</v>
          </cell>
          <cell r="D18" t="str">
            <v>trimis</v>
          </cell>
        </row>
        <row r="19">
          <cell r="B19">
            <v>17</v>
          </cell>
          <cell r="C19" t="str">
            <v>DOLJ</v>
          </cell>
          <cell r="D19" t="str">
            <v>trimis</v>
          </cell>
        </row>
        <row r="20">
          <cell r="B20">
            <v>18</v>
          </cell>
          <cell r="C20" t="str">
            <v>GALATI</v>
          </cell>
          <cell r="D20" t="str">
            <v>trimis</v>
          </cell>
          <cell r="E20" t="str">
            <v>trimis</v>
          </cell>
        </row>
        <row r="21">
          <cell r="B21">
            <v>19</v>
          </cell>
          <cell r="C21" t="str">
            <v>GIURGIU</v>
          </cell>
          <cell r="D21" t="str">
            <v>trimis</v>
          </cell>
        </row>
        <row r="22">
          <cell r="B22">
            <v>20</v>
          </cell>
          <cell r="C22" t="str">
            <v>GORJ</v>
          </cell>
          <cell r="D22" t="str">
            <v>trimis</v>
          </cell>
        </row>
        <row r="23">
          <cell r="B23">
            <v>21</v>
          </cell>
          <cell r="C23" t="str">
            <v xml:space="preserve">HARGHITA </v>
          </cell>
          <cell r="D23" t="str">
            <v>trimis</v>
          </cell>
        </row>
        <row r="24">
          <cell r="B24">
            <v>22</v>
          </cell>
          <cell r="C24" t="str">
            <v>HUNEDOARA</v>
          </cell>
          <cell r="D24" t="str">
            <v>trimis</v>
          </cell>
        </row>
        <row r="25">
          <cell r="B25">
            <v>23</v>
          </cell>
          <cell r="C25" t="str">
            <v>IALOMITA</v>
          </cell>
          <cell r="D25" t="str">
            <v>trimis</v>
          </cell>
        </row>
        <row r="26">
          <cell r="B26">
            <v>24</v>
          </cell>
          <cell r="C26" t="str">
            <v>IASI</v>
          </cell>
          <cell r="D26" t="str">
            <v>trimis</v>
          </cell>
        </row>
        <row r="27">
          <cell r="B27">
            <v>42</v>
          </cell>
          <cell r="C27" t="str">
            <v>ILFOV</v>
          </cell>
        </row>
        <row r="28">
          <cell r="B28">
            <v>25</v>
          </cell>
          <cell r="C28" t="str">
            <v>MARAMURES</v>
          </cell>
          <cell r="D28" t="str">
            <v>trimis</v>
          </cell>
        </row>
        <row r="29">
          <cell r="B29">
            <v>26</v>
          </cell>
          <cell r="C29" t="str">
            <v>MEHEDINTI</v>
          </cell>
        </row>
        <row r="30">
          <cell r="B30">
            <v>27</v>
          </cell>
          <cell r="C30" t="str">
            <v>MURES</v>
          </cell>
          <cell r="D30" t="str">
            <v>trimis</v>
          </cell>
        </row>
        <row r="31">
          <cell r="B31">
            <v>28</v>
          </cell>
          <cell r="C31" t="str">
            <v>NEAMT</v>
          </cell>
          <cell r="D31" t="str">
            <v>trimis</v>
          </cell>
        </row>
        <row r="32">
          <cell r="B32">
            <v>29</v>
          </cell>
          <cell r="C32" t="str">
            <v>OLT</v>
          </cell>
          <cell r="D32" t="str">
            <v>trimis</v>
          </cell>
        </row>
        <row r="33">
          <cell r="B33">
            <v>30</v>
          </cell>
          <cell r="C33" t="str">
            <v>PRAHOVA</v>
          </cell>
          <cell r="D33" t="str">
            <v>trimis</v>
          </cell>
        </row>
        <row r="34">
          <cell r="B34">
            <v>31</v>
          </cell>
          <cell r="C34" t="str">
            <v>SATU-MARE</v>
          </cell>
          <cell r="D34" t="str">
            <v>trimis</v>
          </cell>
        </row>
        <row r="35">
          <cell r="B35">
            <v>32</v>
          </cell>
          <cell r="C35" t="str">
            <v>SALAJ</v>
          </cell>
          <cell r="D35" t="str">
            <v>trimis</v>
          </cell>
        </row>
        <row r="36">
          <cell r="B36">
            <v>33</v>
          </cell>
          <cell r="C36" t="str">
            <v>SIBIU</v>
          </cell>
          <cell r="D36" t="str">
            <v>trimis</v>
          </cell>
        </row>
        <row r="37">
          <cell r="B37">
            <v>34</v>
          </cell>
          <cell r="C37" t="str">
            <v>SUCEAVA</v>
          </cell>
          <cell r="D37" t="str">
            <v>trimis</v>
          </cell>
        </row>
        <row r="38">
          <cell r="B38">
            <v>35</v>
          </cell>
          <cell r="C38" t="str">
            <v>TELEORMAN</v>
          </cell>
        </row>
        <row r="39">
          <cell r="B39">
            <v>36</v>
          </cell>
          <cell r="C39" t="str">
            <v>TIMIS</v>
          </cell>
        </row>
        <row r="40">
          <cell r="B40">
            <v>37</v>
          </cell>
          <cell r="C40" t="str">
            <v>TULCEA</v>
          </cell>
          <cell r="D40" t="str">
            <v>trimis</v>
          </cell>
        </row>
        <row r="41">
          <cell r="B41">
            <v>38</v>
          </cell>
          <cell r="C41" t="str">
            <v>VASLUI</v>
          </cell>
        </row>
        <row r="42">
          <cell r="B42">
            <v>39</v>
          </cell>
          <cell r="C42" t="str">
            <v>VALCEA</v>
          </cell>
          <cell r="D42" t="str">
            <v>trimis</v>
          </cell>
        </row>
        <row r="43">
          <cell r="B43">
            <v>40</v>
          </cell>
          <cell r="C43" t="str">
            <v>VRANCEA</v>
          </cell>
          <cell r="D43" t="str">
            <v>trimis</v>
          </cell>
          <cell r="E43" t="str">
            <v>trimis</v>
          </cell>
        </row>
      </sheetData>
      <sheetData sheetId="1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O145"/>
  <sheetViews>
    <sheetView tabSelected="1" topLeftCell="B1" zoomScale="60" zoomScaleNormal="60" workbookViewId="0">
      <selection activeCell="M41" sqref="M41"/>
    </sheetView>
  </sheetViews>
  <sheetFormatPr defaultRowHeight="12.75" customHeight="1" x14ac:dyDescent="0.35"/>
  <cols>
    <col min="1" max="1" width="3.42578125" style="12" hidden="1" customWidth="1"/>
    <col min="2" max="2" width="11.28515625" style="12" customWidth="1"/>
    <col min="3" max="3" width="47.5703125" style="8" customWidth="1"/>
    <col min="4" max="4" width="17.7109375" style="9" customWidth="1"/>
    <col min="5" max="5" width="14.140625" style="9" customWidth="1"/>
    <col min="6" max="6" width="13" style="9" customWidth="1"/>
    <col min="7" max="7" width="13.140625" style="7" customWidth="1"/>
    <col min="8" max="8" width="13.5703125" style="7" customWidth="1"/>
    <col min="9" max="9" width="13" style="7" customWidth="1"/>
    <col min="10" max="10" width="12.7109375" style="7" customWidth="1"/>
    <col min="11" max="12" width="13" style="10" customWidth="1"/>
    <col min="13" max="13" width="15.7109375" style="10" customWidth="1"/>
    <col min="14" max="14" width="13.7109375" style="10" customWidth="1"/>
    <col min="15" max="15" width="14.140625" style="10" customWidth="1"/>
    <col min="16" max="16" width="14" style="11" customWidth="1"/>
    <col min="17" max="17" width="13.140625" style="11" customWidth="1"/>
    <col min="18" max="18" width="9.5703125" style="11" customWidth="1"/>
    <col min="19" max="19" width="12.42578125" style="11" customWidth="1"/>
    <col min="20" max="20" width="15.85546875" style="11" customWidth="1"/>
    <col min="21" max="21" width="14" style="11" customWidth="1"/>
    <col min="22" max="22" width="11.7109375" style="11" customWidth="1"/>
    <col min="23" max="23" width="11.5703125" style="11" customWidth="1"/>
    <col min="24" max="24" width="19.85546875" style="11" customWidth="1"/>
    <col min="25" max="25" width="17.140625" style="11" customWidth="1"/>
    <col min="26" max="26" width="10.140625" style="11" customWidth="1"/>
    <col min="27" max="27" width="11.140625" style="11" customWidth="1"/>
    <col min="28" max="28" width="9.28515625" style="11" customWidth="1"/>
    <col min="29" max="29" width="10.85546875" style="11" customWidth="1"/>
    <col min="30" max="30" width="9.42578125" style="11" customWidth="1"/>
    <col min="31" max="31" width="10.5703125" style="11" customWidth="1"/>
    <col min="32" max="32" width="9.5703125" style="11" customWidth="1"/>
    <col min="33" max="33" width="9.140625" style="11" customWidth="1"/>
    <col min="34" max="34" width="11.5703125" style="11" customWidth="1"/>
    <col min="35" max="35" width="8.42578125" style="12" customWidth="1"/>
    <col min="36" max="36" width="9.85546875" style="12" customWidth="1"/>
    <col min="37" max="37" width="9.28515625" style="12" customWidth="1"/>
    <col min="38" max="38" width="8.5703125" style="12" customWidth="1"/>
    <col min="39" max="39" width="9.42578125" style="12" customWidth="1"/>
    <col min="40" max="40" width="9.28515625" style="12" customWidth="1"/>
    <col min="41" max="41" width="10.140625" style="12" customWidth="1"/>
    <col min="42" max="42" width="9.28515625" style="12" customWidth="1"/>
    <col min="43" max="43" width="11.85546875" style="12" customWidth="1"/>
    <col min="44" max="44" width="8.7109375" style="12" customWidth="1"/>
    <col min="45" max="45" width="14.140625" style="12" customWidth="1"/>
    <col min="46" max="46" width="15.140625" style="12" hidden="1" customWidth="1"/>
    <col min="47" max="60" width="12.140625" style="90" customWidth="1"/>
    <col min="61" max="65" width="12.140625" style="12" customWidth="1"/>
    <col min="66" max="82" width="26.140625" style="12" customWidth="1"/>
    <col min="83" max="222" width="9.140625" style="12"/>
    <col min="223" max="223" width="13.42578125" style="12" customWidth="1"/>
    <col min="224" max="264" width="9.140625" style="12"/>
    <col min="265" max="265" width="0" style="12" hidden="1" customWidth="1"/>
    <col min="266" max="266" width="15.5703125" style="12" customWidth="1"/>
    <col min="267" max="267" width="55.140625" style="12" customWidth="1"/>
    <col min="268" max="268" width="15.5703125" style="12" customWidth="1"/>
    <col min="269" max="270" width="13" style="12" customWidth="1"/>
    <col min="271" max="272" width="13.140625" style="12" customWidth="1"/>
    <col min="273" max="273" width="10.5703125" style="12" customWidth="1"/>
    <col min="274" max="274" width="12.42578125" style="12" customWidth="1"/>
    <col min="275" max="275" width="11.5703125" style="12" customWidth="1"/>
    <col min="276" max="276" width="12.28515625" style="12" customWidth="1"/>
    <col min="277" max="277" width="12.7109375" style="12" customWidth="1"/>
    <col min="278" max="278" width="12.5703125" style="12" customWidth="1"/>
    <col min="279" max="279" width="13.140625" style="12" customWidth="1"/>
    <col min="280" max="280" width="13.42578125" style="12" customWidth="1"/>
    <col min="281" max="281" width="10.28515625" style="12" customWidth="1"/>
    <col min="282" max="282" width="14.28515625" style="12" customWidth="1"/>
    <col min="283" max="283" width="12.85546875" style="12" customWidth="1"/>
    <col min="284" max="284" width="12" style="12" customWidth="1"/>
    <col min="285" max="285" width="16.28515625" style="12" customWidth="1"/>
    <col min="286" max="286" width="14.5703125" style="12" customWidth="1"/>
    <col min="287" max="287" width="16.85546875" style="12" customWidth="1"/>
    <col min="288" max="288" width="11.140625" style="12" customWidth="1"/>
    <col min="289" max="289" width="10.42578125" style="12" customWidth="1"/>
    <col min="290" max="290" width="10.85546875" style="12" customWidth="1"/>
    <col min="291" max="291" width="10.140625" style="12" customWidth="1"/>
    <col min="292" max="292" width="12.85546875" style="12" customWidth="1"/>
    <col min="293" max="294" width="11" style="12" customWidth="1"/>
    <col min="295" max="295" width="11.5703125" style="12" customWidth="1"/>
    <col min="296" max="296" width="11.28515625" style="12" customWidth="1"/>
    <col min="297" max="297" width="10.140625" style="12" customWidth="1"/>
    <col min="298" max="299" width="11.85546875" style="12" customWidth="1"/>
    <col min="300" max="300" width="12.28515625" style="12" customWidth="1"/>
    <col min="301" max="301" width="12.7109375" style="12" customWidth="1"/>
    <col min="302" max="302" width="15.140625" style="12" customWidth="1"/>
    <col min="303" max="303" width="10" style="12" customWidth="1"/>
    <col min="304" max="314" width="7.85546875" style="12" customWidth="1"/>
    <col min="315" max="315" width="9.140625" style="12" customWidth="1"/>
    <col min="316" max="316" width="8.28515625" style="12" customWidth="1"/>
    <col min="317" max="317" width="10.140625" style="12" customWidth="1"/>
    <col min="318" max="318" width="9.140625" style="12"/>
    <col min="319" max="319" width="11.85546875" style="12" customWidth="1"/>
    <col min="320" max="320" width="14.28515625" style="12" customWidth="1"/>
    <col min="321" max="520" width="9.140625" style="12"/>
    <col min="521" max="521" width="0" style="12" hidden="1" customWidth="1"/>
    <col min="522" max="522" width="15.5703125" style="12" customWidth="1"/>
    <col min="523" max="523" width="55.140625" style="12" customWidth="1"/>
    <col min="524" max="524" width="15.5703125" style="12" customWidth="1"/>
    <col min="525" max="526" width="13" style="12" customWidth="1"/>
    <col min="527" max="528" width="13.140625" style="12" customWidth="1"/>
    <col min="529" max="529" width="10.5703125" style="12" customWidth="1"/>
    <col min="530" max="530" width="12.42578125" style="12" customWidth="1"/>
    <col min="531" max="531" width="11.5703125" style="12" customWidth="1"/>
    <col min="532" max="532" width="12.28515625" style="12" customWidth="1"/>
    <col min="533" max="533" width="12.7109375" style="12" customWidth="1"/>
    <col min="534" max="534" width="12.5703125" style="12" customWidth="1"/>
    <col min="535" max="535" width="13.140625" style="12" customWidth="1"/>
    <col min="536" max="536" width="13.42578125" style="12" customWidth="1"/>
    <col min="537" max="537" width="10.28515625" style="12" customWidth="1"/>
    <col min="538" max="538" width="14.28515625" style="12" customWidth="1"/>
    <col min="539" max="539" width="12.85546875" style="12" customWidth="1"/>
    <col min="540" max="540" width="12" style="12" customWidth="1"/>
    <col min="541" max="541" width="16.28515625" style="12" customWidth="1"/>
    <col min="542" max="542" width="14.5703125" style="12" customWidth="1"/>
    <col min="543" max="543" width="16.85546875" style="12" customWidth="1"/>
    <col min="544" max="544" width="11.140625" style="12" customWidth="1"/>
    <col min="545" max="545" width="10.42578125" style="12" customWidth="1"/>
    <col min="546" max="546" width="10.85546875" style="12" customWidth="1"/>
    <col min="547" max="547" width="10.140625" style="12" customWidth="1"/>
    <col min="548" max="548" width="12.85546875" style="12" customWidth="1"/>
    <col min="549" max="550" width="11" style="12" customWidth="1"/>
    <col min="551" max="551" width="11.5703125" style="12" customWidth="1"/>
    <col min="552" max="552" width="11.28515625" style="12" customWidth="1"/>
    <col min="553" max="553" width="10.140625" style="12" customWidth="1"/>
    <col min="554" max="555" width="11.85546875" style="12" customWidth="1"/>
    <col min="556" max="556" width="12.28515625" style="12" customWidth="1"/>
    <col min="557" max="557" width="12.7109375" style="12" customWidth="1"/>
    <col min="558" max="558" width="15.140625" style="12" customWidth="1"/>
    <col min="559" max="559" width="10" style="12" customWidth="1"/>
    <col min="560" max="570" width="7.85546875" style="12" customWidth="1"/>
    <col min="571" max="571" width="9.140625" style="12" customWidth="1"/>
    <col min="572" max="572" width="8.28515625" style="12" customWidth="1"/>
    <col min="573" max="573" width="10.140625" style="12" customWidth="1"/>
    <col min="574" max="574" width="9.140625" style="12"/>
    <col min="575" max="575" width="11.85546875" style="12" customWidth="1"/>
    <col min="576" max="576" width="14.28515625" style="12" customWidth="1"/>
    <col min="577" max="776" width="9.140625" style="12"/>
    <col min="777" max="777" width="0" style="12" hidden="1" customWidth="1"/>
    <col min="778" max="778" width="15.5703125" style="12" customWidth="1"/>
    <col min="779" max="779" width="55.140625" style="12" customWidth="1"/>
    <col min="780" max="780" width="15.5703125" style="12" customWidth="1"/>
    <col min="781" max="782" width="13" style="12" customWidth="1"/>
    <col min="783" max="784" width="13.140625" style="12" customWidth="1"/>
    <col min="785" max="785" width="10.5703125" style="12" customWidth="1"/>
    <col min="786" max="786" width="12.42578125" style="12" customWidth="1"/>
    <col min="787" max="787" width="11.5703125" style="12" customWidth="1"/>
    <col min="788" max="788" width="12.28515625" style="12" customWidth="1"/>
    <col min="789" max="789" width="12.7109375" style="12" customWidth="1"/>
    <col min="790" max="790" width="12.5703125" style="12" customWidth="1"/>
    <col min="791" max="791" width="13.140625" style="12" customWidth="1"/>
    <col min="792" max="792" width="13.42578125" style="12" customWidth="1"/>
    <col min="793" max="793" width="10.28515625" style="12" customWidth="1"/>
    <col min="794" max="794" width="14.28515625" style="12" customWidth="1"/>
    <col min="795" max="795" width="12.85546875" style="12" customWidth="1"/>
    <col min="796" max="796" width="12" style="12" customWidth="1"/>
    <col min="797" max="797" width="16.28515625" style="12" customWidth="1"/>
    <col min="798" max="798" width="14.5703125" style="12" customWidth="1"/>
    <col min="799" max="799" width="16.85546875" style="12" customWidth="1"/>
    <col min="800" max="800" width="11.140625" style="12" customWidth="1"/>
    <col min="801" max="801" width="10.42578125" style="12" customWidth="1"/>
    <col min="802" max="802" width="10.85546875" style="12" customWidth="1"/>
    <col min="803" max="803" width="10.140625" style="12" customWidth="1"/>
    <col min="804" max="804" width="12.85546875" style="12" customWidth="1"/>
    <col min="805" max="806" width="11" style="12" customWidth="1"/>
    <col min="807" max="807" width="11.5703125" style="12" customWidth="1"/>
    <col min="808" max="808" width="11.28515625" style="12" customWidth="1"/>
    <col min="809" max="809" width="10.140625" style="12" customWidth="1"/>
    <col min="810" max="811" width="11.85546875" style="12" customWidth="1"/>
    <col min="812" max="812" width="12.28515625" style="12" customWidth="1"/>
    <col min="813" max="813" width="12.7109375" style="12" customWidth="1"/>
    <col min="814" max="814" width="15.140625" style="12" customWidth="1"/>
    <col min="815" max="815" width="10" style="12" customWidth="1"/>
    <col min="816" max="826" width="7.85546875" style="12" customWidth="1"/>
    <col min="827" max="827" width="9.140625" style="12" customWidth="1"/>
    <col min="828" max="828" width="8.28515625" style="12" customWidth="1"/>
    <col min="829" max="829" width="10.140625" style="12" customWidth="1"/>
    <col min="830" max="830" width="9.140625" style="12"/>
    <col min="831" max="831" width="11.85546875" style="12" customWidth="1"/>
    <col min="832" max="832" width="14.28515625" style="12" customWidth="1"/>
    <col min="833" max="1032" width="9.140625" style="12"/>
    <col min="1033" max="1033" width="0" style="12" hidden="1" customWidth="1"/>
    <col min="1034" max="1034" width="15.5703125" style="12" customWidth="1"/>
    <col min="1035" max="1035" width="55.140625" style="12" customWidth="1"/>
    <col min="1036" max="1036" width="15.5703125" style="12" customWidth="1"/>
    <col min="1037" max="1038" width="13" style="12" customWidth="1"/>
    <col min="1039" max="1040" width="13.140625" style="12" customWidth="1"/>
    <col min="1041" max="1041" width="10.5703125" style="12" customWidth="1"/>
    <col min="1042" max="1042" width="12.42578125" style="12" customWidth="1"/>
    <col min="1043" max="1043" width="11.5703125" style="12" customWidth="1"/>
    <col min="1044" max="1044" width="12.28515625" style="12" customWidth="1"/>
    <col min="1045" max="1045" width="12.7109375" style="12" customWidth="1"/>
    <col min="1046" max="1046" width="12.5703125" style="12" customWidth="1"/>
    <col min="1047" max="1047" width="13.140625" style="12" customWidth="1"/>
    <col min="1048" max="1048" width="13.42578125" style="12" customWidth="1"/>
    <col min="1049" max="1049" width="10.28515625" style="12" customWidth="1"/>
    <col min="1050" max="1050" width="14.28515625" style="12" customWidth="1"/>
    <col min="1051" max="1051" width="12.85546875" style="12" customWidth="1"/>
    <col min="1052" max="1052" width="12" style="12" customWidth="1"/>
    <col min="1053" max="1053" width="16.28515625" style="12" customWidth="1"/>
    <col min="1054" max="1054" width="14.5703125" style="12" customWidth="1"/>
    <col min="1055" max="1055" width="16.85546875" style="12" customWidth="1"/>
    <col min="1056" max="1056" width="11.140625" style="12" customWidth="1"/>
    <col min="1057" max="1057" width="10.42578125" style="12" customWidth="1"/>
    <col min="1058" max="1058" width="10.85546875" style="12" customWidth="1"/>
    <col min="1059" max="1059" width="10.140625" style="12" customWidth="1"/>
    <col min="1060" max="1060" width="12.85546875" style="12" customWidth="1"/>
    <col min="1061" max="1062" width="11" style="12" customWidth="1"/>
    <col min="1063" max="1063" width="11.5703125" style="12" customWidth="1"/>
    <col min="1064" max="1064" width="11.28515625" style="12" customWidth="1"/>
    <col min="1065" max="1065" width="10.140625" style="12" customWidth="1"/>
    <col min="1066" max="1067" width="11.85546875" style="12" customWidth="1"/>
    <col min="1068" max="1068" width="12.28515625" style="12" customWidth="1"/>
    <col min="1069" max="1069" width="12.7109375" style="12" customWidth="1"/>
    <col min="1070" max="1070" width="15.140625" style="12" customWidth="1"/>
    <col min="1071" max="1071" width="10" style="12" customWidth="1"/>
    <col min="1072" max="1082" width="7.85546875" style="12" customWidth="1"/>
    <col min="1083" max="1083" width="9.140625" style="12" customWidth="1"/>
    <col min="1084" max="1084" width="8.28515625" style="12" customWidth="1"/>
    <col min="1085" max="1085" width="10.140625" style="12" customWidth="1"/>
    <col min="1086" max="1086" width="9.140625" style="12"/>
    <col min="1087" max="1087" width="11.85546875" style="12" customWidth="1"/>
    <col min="1088" max="1088" width="14.28515625" style="12" customWidth="1"/>
    <col min="1089" max="1288" width="9.140625" style="12"/>
    <col min="1289" max="1289" width="0" style="12" hidden="1" customWidth="1"/>
    <col min="1290" max="1290" width="15.5703125" style="12" customWidth="1"/>
    <col min="1291" max="1291" width="55.140625" style="12" customWidth="1"/>
    <col min="1292" max="1292" width="15.5703125" style="12" customWidth="1"/>
    <col min="1293" max="1294" width="13" style="12" customWidth="1"/>
    <col min="1295" max="1296" width="13.140625" style="12" customWidth="1"/>
    <col min="1297" max="1297" width="10.5703125" style="12" customWidth="1"/>
    <col min="1298" max="1298" width="12.42578125" style="12" customWidth="1"/>
    <col min="1299" max="1299" width="11.5703125" style="12" customWidth="1"/>
    <col min="1300" max="1300" width="12.28515625" style="12" customWidth="1"/>
    <col min="1301" max="1301" width="12.7109375" style="12" customWidth="1"/>
    <col min="1302" max="1302" width="12.5703125" style="12" customWidth="1"/>
    <col min="1303" max="1303" width="13.140625" style="12" customWidth="1"/>
    <col min="1304" max="1304" width="13.42578125" style="12" customWidth="1"/>
    <col min="1305" max="1305" width="10.28515625" style="12" customWidth="1"/>
    <col min="1306" max="1306" width="14.28515625" style="12" customWidth="1"/>
    <col min="1307" max="1307" width="12.85546875" style="12" customWidth="1"/>
    <col min="1308" max="1308" width="12" style="12" customWidth="1"/>
    <col min="1309" max="1309" width="16.28515625" style="12" customWidth="1"/>
    <col min="1310" max="1310" width="14.5703125" style="12" customWidth="1"/>
    <col min="1311" max="1311" width="16.85546875" style="12" customWidth="1"/>
    <col min="1312" max="1312" width="11.140625" style="12" customWidth="1"/>
    <col min="1313" max="1313" width="10.42578125" style="12" customWidth="1"/>
    <col min="1314" max="1314" width="10.85546875" style="12" customWidth="1"/>
    <col min="1315" max="1315" width="10.140625" style="12" customWidth="1"/>
    <col min="1316" max="1316" width="12.85546875" style="12" customWidth="1"/>
    <col min="1317" max="1318" width="11" style="12" customWidth="1"/>
    <col min="1319" max="1319" width="11.5703125" style="12" customWidth="1"/>
    <col min="1320" max="1320" width="11.28515625" style="12" customWidth="1"/>
    <col min="1321" max="1321" width="10.140625" style="12" customWidth="1"/>
    <col min="1322" max="1323" width="11.85546875" style="12" customWidth="1"/>
    <col min="1324" max="1324" width="12.28515625" style="12" customWidth="1"/>
    <col min="1325" max="1325" width="12.7109375" style="12" customWidth="1"/>
    <col min="1326" max="1326" width="15.140625" style="12" customWidth="1"/>
    <col min="1327" max="1327" width="10" style="12" customWidth="1"/>
    <col min="1328" max="1338" width="7.85546875" style="12" customWidth="1"/>
    <col min="1339" max="1339" width="9.140625" style="12" customWidth="1"/>
    <col min="1340" max="1340" width="8.28515625" style="12" customWidth="1"/>
    <col min="1341" max="1341" width="10.140625" style="12" customWidth="1"/>
    <col min="1342" max="1342" width="9.140625" style="12"/>
    <col min="1343" max="1343" width="11.85546875" style="12" customWidth="1"/>
    <col min="1344" max="1344" width="14.28515625" style="12" customWidth="1"/>
    <col min="1345" max="1544" width="9.140625" style="12"/>
    <col min="1545" max="1545" width="0" style="12" hidden="1" customWidth="1"/>
    <col min="1546" max="1546" width="15.5703125" style="12" customWidth="1"/>
    <col min="1547" max="1547" width="55.140625" style="12" customWidth="1"/>
    <col min="1548" max="1548" width="15.5703125" style="12" customWidth="1"/>
    <col min="1549" max="1550" width="13" style="12" customWidth="1"/>
    <col min="1551" max="1552" width="13.140625" style="12" customWidth="1"/>
    <col min="1553" max="1553" width="10.5703125" style="12" customWidth="1"/>
    <col min="1554" max="1554" width="12.42578125" style="12" customWidth="1"/>
    <col min="1555" max="1555" width="11.5703125" style="12" customWidth="1"/>
    <col min="1556" max="1556" width="12.28515625" style="12" customWidth="1"/>
    <col min="1557" max="1557" width="12.7109375" style="12" customWidth="1"/>
    <col min="1558" max="1558" width="12.5703125" style="12" customWidth="1"/>
    <col min="1559" max="1559" width="13.140625" style="12" customWidth="1"/>
    <col min="1560" max="1560" width="13.42578125" style="12" customWidth="1"/>
    <col min="1561" max="1561" width="10.28515625" style="12" customWidth="1"/>
    <col min="1562" max="1562" width="14.28515625" style="12" customWidth="1"/>
    <col min="1563" max="1563" width="12.85546875" style="12" customWidth="1"/>
    <col min="1564" max="1564" width="12" style="12" customWidth="1"/>
    <col min="1565" max="1565" width="16.28515625" style="12" customWidth="1"/>
    <col min="1566" max="1566" width="14.5703125" style="12" customWidth="1"/>
    <col min="1567" max="1567" width="16.85546875" style="12" customWidth="1"/>
    <col min="1568" max="1568" width="11.140625" style="12" customWidth="1"/>
    <col min="1569" max="1569" width="10.42578125" style="12" customWidth="1"/>
    <col min="1570" max="1570" width="10.85546875" style="12" customWidth="1"/>
    <col min="1571" max="1571" width="10.140625" style="12" customWidth="1"/>
    <col min="1572" max="1572" width="12.85546875" style="12" customWidth="1"/>
    <col min="1573" max="1574" width="11" style="12" customWidth="1"/>
    <col min="1575" max="1575" width="11.5703125" style="12" customWidth="1"/>
    <col min="1576" max="1576" width="11.28515625" style="12" customWidth="1"/>
    <col min="1577" max="1577" width="10.140625" style="12" customWidth="1"/>
    <col min="1578" max="1579" width="11.85546875" style="12" customWidth="1"/>
    <col min="1580" max="1580" width="12.28515625" style="12" customWidth="1"/>
    <col min="1581" max="1581" width="12.7109375" style="12" customWidth="1"/>
    <col min="1582" max="1582" width="15.140625" style="12" customWidth="1"/>
    <col min="1583" max="1583" width="10" style="12" customWidth="1"/>
    <col min="1584" max="1594" width="7.85546875" style="12" customWidth="1"/>
    <col min="1595" max="1595" width="9.140625" style="12" customWidth="1"/>
    <col min="1596" max="1596" width="8.28515625" style="12" customWidth="1"/>
    <col min="1597" max="1597" width="10.140625" style="12" customWidth="1"/>
    <col min="1598" max="1598" width="9.140625" style="12"/>
    <col min="1599" max="1599" width="11.85546875" style="12" customWidth="1"/>
    <col min="1600" max="1600" width="14.28515625" style="12" customWidth="1"/>
    <col min="1601" max="1800" width="9.140625" style="12"/>
    <col min="1801" max="1801" width="0" style="12" hidden="1" customWidth="1"/>
    <col min="1802" max="1802" width="15.5703125" style="12" customWidth="1"/>
    <col min="1803" max="1803" width="55.140625" style="12" customWidth="1"/>
    <col min="1804" max="1804" width="15.5703125" style="12" customWidth="1"/>
    <col min="1805" max="1806" width="13" style="12" customWidth="1"/>
    <col min="1807" max="1808" width="13.140625" style="12" customWidth="1"/>
    <col min="1809" max="1809" width="10.5703125" style="12" customWidth="1"/>
    <col min="1810" max="1810" width="12.42578125" style="12" customWidth="1"/>
    <col min="1811" max="1811" width="11.5703125" style="12" customWidth="1"/>
    <col min="1812" max="1812" width="12.28515625" style="12" customWidth="1"/>
    <col min="1813" max="1813" width="12.7109375" style="12" customWidth="1"/>
    <col min="1814" max="1814" width="12.5703125" style="12" customWidth="1"/>
    <col min="1815" max="1815" width="13.140625" style="12" customWidth="1"/>
    <col min="1816" max="1816" width="13.42578125" style="12" customWidth="1"/>
    <col min="1817" max="1817" width="10.28515625" style="12" customWidth="1"/>
    <col min="1818" max="1818" width="14.28515625" style="12" customWidth="1"/>
    <col min="1819" max="1819" width="12.85546875" style="12" customWidth="1"/>
    <col min="1820" max="1820" width="12" style="12" customWidth="1"/>
    <col min="1821" max="1821" width="16.28515625" style="12" customWidth="1"/>
    <col min="1822" max="1822" width="14.5703125" style="12" customWidth="1"/>
    <col min="1823" max="1823" width="16.85546875" style="12" customWidth="1"/>
    <col min="1824" max="1824" width="11.140625" style="12" customWidth="1"/>
    <col min="1825" max="1825" width="10.42578125" style="12" customWidth="1"/>
    <col min="1826" max="1826" width="10.85546875" style="12" customWidth="1"/>
    <col min="1827" max="1827" width="10.140625" style="12" customWidth="1"/>
    <col min="1828" max="1828" width="12.85546875" style="12" customWidth="1"/>
    <col min="1829" max="1830" width="11" style="12" customWidth="1"/>
    <col min="1831" max="1831" width="11.5703125" style="12" customWidth="1"/>
    <col min="1832" max="1832" width="11.28515625" style="12" customWidth="1"/>
    <col min="1833" max="1833" width="10.140625" style="12" customWidth="1"/>
    <col min="1834" max="1835" width="11.85546875" style="12" customWidth="1"/>
    <col min="1836" max="1836" width="12.28515625" style="12" customWidth="1"/>
    <col min="1837" max="1837" width="12.7109375" style="12" customWidth="1"/>
    <col min="1838" max="1838" width="15.140625" style="12" customWidth="1"/>
    <col min="1839" max="1839" width="10" style="12" customWidth="1"/>
    <col min="1840" max="1850" width="7.85546875" style="12" customWidth="1"/>
    <col min="1851" max="1851" width="9.140625" style="12" customWidth="1"/>
    <col min="1852" max="1852" width="8.28515625" style="12" customWidth="1"/>
    <col min="1853" max="1853" width="10.140625" style="12" customWidth="1"/>
    <col min="1854" max="1854" width="9.140625" style="12"/>
    <col min="1855" max="1855" width="11.85546875" style="12" customWidth="1"/>
    <col min="1856" max="1856" width="14.28515625" style="12" customWidth="1"/>
    <col min="1857" max="2056" width="9.140625" style="12"/>
    <col min="2057" max="2057" width="0" style="12" hidden="1" customWidth="1"/>
    <col min="2058" max="2058" width="15.5703125" style="12" customWidth="1"/>
    <col min="2059" max="2059" width="55.140625" style="12" customWidth="1"/>
    <col min="2060" max="2060" width="15.5703125" style="12" customWidth="1"/>
    <col min="2061" max="2062" width="13" style="12" customWidth="1"/>
    <col min="2063" max="2064" width="13.140625" style="12" customWidth="1"/>
    <col min="2065" max="2065" width="10.5703125" style="12" customWidth="1"/>
    <col min="2066" max="2066" width="12.42578125" style="12" customWidth="1"/>
    <col min="2067" max="2067" width="11.5703125" style="12" customWidth="1"/>
    <col min="2068" max="2068" width="12.28515625" style="12" customWidth="1"/>
    <col min="2069" max="2069" width="12.7109375" style="12" customWidth="1"/>
    <col min="2070" max="2070" width="12.5703125" style="12" customWidth="1"/>
    <col min="2071" max="2071" width="13.140625" style="12" customWidth="1"/>
    <col min="2072" max="2072" width="13.42578125" style="12" customWidth="1"/>
    <col min="2073" max="2073" width="10.28515625" style="12" customWidth="1"/>
    <col min="2074" max="2074" width="14.28515625" style="12" customWidth="1"/>
    <col min="2075" max="2075" width="12.85546875" style="12" customWidth="1"/>
    <col min="2076" max="2076" width="12" style="12" customWidth="1"/>
    <col min="2077" max="2077" width="16.28515625" style="12" customWidth="1"/>
    <col min="2078" max="2078" width="14.5703125" style="12" customWidth="1"/>
    <col min="2079" max="2079" width="16.85546875" style="12" customWidth="1"/>
    <col min="2080" max="2080" width="11.140625" style="12" customWidth="1"/>
    <col min="2081" max="2081" width="10.42578125" style="12" customWidth="1"/>
    <col min="2082" max="2082" width="10.85546875" style="12" customWidth="1"/>
    <col min="2083" max="2083" width="10.140625" style="12" customWidth="1"/>
    <col min="2084" max="2084" width="12.85546875" style="12" customWidth="1"/>
    <col min="2085" max="2086" width="11" style="12" customWidth="1"/>
    <col min="2087" max="2087" width="11.5703125" style="12" customWidth="1"/>
    <col min="2088" max="2088" width="11.28515625" style="12" customWidth="1"/>
    <col min="2089" max="2089" width="10.140625" style="12" customWidth="1"/>
    <col min="2090" max="2091" width="11.85546875" style="12" customWidth="1"/>
    <col min="2092" max="2092" width="12.28515625" style="12" customWidth="1"/>
    <col min="2093" max="2093" width="12.7109375" style="12" customWidth="1"/>
    <col min="2094" max="2094" width="15.140625" style="12" customWidth="1"/>
    <col min="2095" max="2095" width="10" style="12" customWidth="1"/>
    <col min="2096" max="2106" width="7.85546875" style="12" customWidth="1"/>
    <col min="2107" max="2107" width="9.140625" style="12" customWidth="1"/>
    <col min="2108" max="2108" width="8.28515625" style="12" customWidth="1"/>
    <col min="2109" max="2109" width="10.140625" style="12" customWidth="1"/>
    <col min="2110" max="2110" width="9.140625" style="12"/>
    <col min="2111" max="2111" width="11.85546875" style="12" customWidth="1"/>
    <col min="2112" max="2112" width="14.28515625" style="12" customWidth="1"/>
    <col min="2113" max="2312" width="9.140625" style="12"/>
    <col min="2313" max="2313" width="0" style="12" hidden="1" customWidth="1"/>
    <col min="2314" max="2314" width="15.5703125" style="12" customWidth="1"/>
    <col min="2315" max="2315" width="55.140625" style="12" customWidth="1"/>
    <col min="2316" max="2316" width="15.5703125" style="12" customWidth="1"/>
    <col min="2317" max="2318" width="13" style="12" customWidth="1"/>
    <col min="2319" max="2320" width="13.140625" style="12" customWidth="1"/>
    <col min="2321" max="2321" width="10.5703125" style="12" customWidth="1"/>
    <col min="2322" max="2322" width="12.42578125" style="12" customWidth="1"/>
    <col min="2323" max="2323" width="11.5703125" style="12" customWidth="1"/>
    <col min="2324" max="2324" width="12.28515625" style="12" customWidth="1"/>
    <col min="2325" max="2325" width="12.7109375" style="12" customWidth="1"/>
    <col min="2326" max="2326" width="12.5703125" style="12" customWidth="1"/>
    <col min="2327" max="2327" width="13.140625" style="12" customWidth="1"/>
    <col min="2328" max="2328" width="13.42578125" style="12" customWidth="1"/>
    <col min="2329" max="2329" width="10.28515625" style="12" customWidth="1"/>
    <col min="2330" max="2330" width="14.28515625" style="12" customWidth="1"/>
    <col min="2331" max="2331" width="12.85546875" style="12" customWidth="1"/>
    <col min="2332" max="2332" width="12" style="12" customWidth="1"/>
    <col min="2333" max="2333" width="16.28515625" style="12" customWidth="1"/>
    <col min="2334" max="2334" width="14.5703125" style="12" customWidth="1"/>
    <col min="2335" max="2335" width="16.85546875" style="12" customWidth="1"/>
    <col min="2336" max="2336" width="11.140625" style="12" customWidth="1"/>
    <col min="2337" max="2337" width="10.42578125" style="12" customWidth="1"/>
    <col min="2338" max="2338" width="10.85546875" style="12" customWidth="1"/>
    <col min="2339" max="2339" width="10.140625" style="12" customWidth="1"/>
    <col min="2340" max="2340" width="12.85546875" style="12" customWidth="1"/>
    <col min="2341" max="2342" width="11" style="12" customWidth="1"/>
    <col min="2343" max="2343" width="11.5703125" style="12" customWidth="1"/>
    <col min="2344" max="2344" width="11.28515625" style="12" customWidth="1"/>
    <col min="2345" max="2345" width="10.140625" style="12" customWidth="1"/>
    <col min="2346" max="2347" width="11.85546875" style="12" customWidth="1"/>
    <col min="2348" max="2348" width="12.28515625" style="12" customWidth="1"/>
    <col min="2349" max="2349" width="12.7109375" style="12" customWidth="1"/>
    <col min="2350" max="2350" width="15.140625" style="12" customWidth="1"/>
    <col min="2351" max="2351" width="10" style="12" customWidth="1"/>
    <col min="2352" max="2362" width="7.85546875" style="12" customWidth="1"/>
    <col min="2363" max="2363" width="9.140625" style="12" customWidth="1"/>
    <col min="2364" max="2364" width="8.28515625" style="12" customWidth="1"/>
    <col min="2365" max="2365" width="10.140625" style="12" customWidth="1"/>
    <col min="2366" max="2366" width="9.140625" style="12"/>
    <col min="2367" max="2367" width="11.85546875" style="12" customWidth="1"/>
    <col min="2368" max="2368" width="14.28515625" style="12" customWidth="1"/>
    <col min="2369" max="2568" width="9.140625" style="12"/>
    <col min="2569" max="2569" width="0" style="12" hidden="1" customWidth="1"/>
    <col min="2570" max="2570" width="15.5703125" style="12" customWidth="1"/>
    <col min="2571" max="2571" width="55.140625" style="12" customWidth="1"/>
    <col min="2572" max="2572" width="15.5703125" style="12" customWidth="1"/>
    <col min="2573" max="2574" width="13" style="12" customWidth="1"/>
    <col min="2575" max="2576" width="13.140625" style="12" customWidth="1"/>
    <col min="2577" max="2577" width="10.5703125" style="12" customWidth="1"/>
    <col min="2578" max="2578" width="12.42578125" style="12" customWidth="1"/>
    <col min="2579" max="2579" width="11.5703125" style="12" customWidth="1"/>
    <col min="2580" max="2580" width="12.28515625" style="12" customWidth="1"/>
    <col min="2581" max="2581" width="12.7109375" style="12" customWidth="1"/>
    <col min="2582" max="2582" width="12.5703125" style="12" customWidth="1"/>
    <col min="2583" max="2583" width="13.140625" style="12" customWidth="1"/>
    <col min="2584" max="2584" width="13.42578125" style="12" customWidth="1"/>
    <col min="2585" max="2585" width="10.28515625" style="12" customWidth="1"/>
    <col min="2586" max="2586" width="14.28515625" style="12" customWidth="1"/>
    <col min="2587" max="2587" width="12.85546875" style="12" customWidth="1"/>
    <col min="2588" max="2588" width="12" style="12" customWidth="1"/>
    <col min="2589" max="2589" width="16.28515625" style="12" customWidth="1"/>
    <col min="2590" max="2590" width="14.5703125" style="12" customWidth="1"/>
    <col min="2591" max="2591" width="16.85546875" style="12" customWidth="1"/>
    <col min="2592" max="2592" width="11.140625" style="12" customWidth="1"/>
    <col min="2593" max="2593" width="10.42578125" style="12" customWidth="1"/>
    <col min="2594" max="2594" width="10.85546875" style="12" customWidth="1"/>
    <col min="2595" max="2595" width="10.140625" style="12" customWidth="1"/>
    <col min="2596" max="2596" width="12.85546875" style="12" customWidth="1"/>
    <col min="2597" max="2598" width="11" style="12" customWidth="1"/>
    <col min="2599" max="2599" width="11.5703125" style="12" customWidth="1"/>
    <col min="2600" max="2600" width="11.28515625" style="12" customWidth="1"/>
    <col min="2601" max="2601" width="10.140625" style="12" customWidth="1"/>
    <col min="2602" max="2603" width="11.85546875" style="12" customWidth="1"/>
    <col min="2604" max="2604" width="12.28515625" style="12" customWidth="1"/>
    <col min="2605" max="2605" width="12.7109375" style="12" customWidth="1"/>
    <col min="2606" max="2606" width="15.140625" style="12" customWidth="1"/>
    <col min="2607" max="2607" width="10" style="12" customWidth="1"/>
    <col min="2608" max="2618" width="7.85546875" style="12" customWidth="1"/>
    <col min="2619" max="2619" width="9.140625" style="12" customWidth="1"/>
    <col min="2620" max="2620" width="8.28515625" style="12" customWidth="1"/>
    <col min="2621" max="2621" width="10.140625" style="12" customWidth="1"/>
    <col min="2622" max="2622" width="9.140625" style="12"/>
    <col min="2623" max="2623" width="11.85546875" style="12" customWidth="1"/>
    <col min="2624" max="2624" width="14.28515625" style="12" customWidth="1"/>
    <col min="2625" max="2824" width="9.140625" style="12"/>
    <col min="2825" max="2825" width="0" style="12" hidden="1" customWidth="1"/>
    <col min="2826" max="2826" width="15.5703125" style="12" customWidth="1"/>
    <col min="2827" max="2827" width="55.140625" style="12" customWidth="1"/>
    <col min="2828" max="2828" width="15.5703125" style="12" customWidth="1"/>
    <col min="2829" max="2830" width="13" style="12" customWidth="1"/>
    <col min="2831" max="2832" width="13.140625" style="12" customWidth="1"/>
    <col min="2833" max="2833" width="10.5703125" style="12" customWidth="1"/>
    <col min="2834" max="2834" width="12.42578125" style="12" customWidth="1"/>
    <col min="2835" max="2835" width="11.5703125" style="12" customWidth="1"/>
    <col min="2836" max="2836" width="12.28515625" style="12" customWidth="1"/>
    <col min="2837" max="2837" width="12.7109375" style="12" customWidth="1"/>
    <col min="2838" max="2838" width="12.5703125" style="12" customWidth="1"/>
    <col min="2839" max="2839" width="13.140625" style="12" customWidth="1"/>
    <col min="2840" max="2840" width="13.42578125" style="12" customWidth="1"/>
    <col min="2841" max="2841" width="10.28515625" style="12" customWidth="1"/>
    <col min="2842" max="2842" width="14.28515625" style="12" customWidth="1"/>
    <col min="2843" max="2843" width="12.85546875" style="12" customWidth="1"/>
    <col min="2844" max="2844" width="12" style="12" customWidth="1"/>
    <col min="2845" max="2845" width="16.28515625" style="12" customWidth="1"/>
    <col min="2846" max="2846" width="14.5703125" style="12" customWidth="1"/>
    <col min="2847" max="2847" width="16.85546875" style="12" customWidth="1"/>
    <col min="2848" max="2848" width="11.140625" style="12" customWidth="1"/>
    <col min="2849" max="2849" width="10.42578125" style="12" customWidth="1"/>
    <col min="2850" max="2850" width="10.85546875" style="12" customWidth="1"/>
    <col min="2851" max="2851" width="10.140625" style="12" customWidth="1"/>
    <col min="2852" max="2852" width="12.85546875" style="12" customWidth="1"/>
    <col min="2853" max="2854" width="11" style="12" customWidth="1"/>
    <col min="2855" max="2855" width="11.5703125" style="12" customWidth="1"/>
    <col min="2856" max="2856" width="11.28515625" style="12" customWidth="1"/>
    <col min="2857" max="2857" width="10.140625" style="12" customWidth="1"/>
    <col min="2858" max="2859" width="11.85546875" style="12" customWidth="1"/>
    <col min="2860" max="2860" width="12.28515625" style="12" customWidth="1"/>
    <col min="2861" max="2861" width="12.7109375" style="12" customWidth="1"/>
    <col min="2862" max="2862" width="15.140625" style="12" customWidth="1"/>
    <col min="2863" max="2863" width="10" style="12" customWidth="1"/>
    <col min="2864" max="2874" width="7.85546875" style="12" customWidth="1"/>
    <col min="2875" max="2875" width="9.140625" style="12" customWidth="1"/>
    <col min="2876" max="2876" width="8.28515625" style="12" customWidth="1"/>
    <col min="2877" max="2877" width="10.140625" style="12" customWidth="1"/>
    <col min="2878" max="2878" width="9.140625" style="12"/>
    <col min="2879" max="2879" width="11.85546875" style="12" customWidth="1"/>
    <col min="2880" max="2880" width="14.28515625" style="12" customWidth="1"/>
    <col min="2881" max="3080" width="9.140625" style="12"/>
    <col min="3081" max="3081" width="0" style="12" hidden="1" customWidth="1"/>
    <col min="3082" max="3082" width="15.5703125" style="12" customWidth="1"/>
    <col min="3083" max="3083" width="55.140625" style="12" customWidth="1"/>
    <col min="3084" max="3084" width="15.5703125" style="12" customWidth="1"/>
    <col min="3085" max="3086" width="13" style="12" customWidth="1"/>
    <col min="3087" max="3088" width="13.140625" style="12" customWidth="1"/>
    <col min="3089" max="3089" width="10.5703125" style="12" customWidth="1"/>
    <col min="3090" max="3090" width="12.42578125" style="12" customWidth="1"/>
    <col min="3091" max="3091" width="11.5703125" style="12" customWidth="1"/>
    <col min="3092" max="3092" width="12.28515625" style="12" customWidth="1"/>
    <col min="3093" max="3093" width="12.7109375" style="12" customWidth="1"/>
    <col min="3094" max="3094" width="12.5703125" style="12" customWidth="1"/>
    <col min="3095" max="3095" width="13.140625" style="12" customWidth="1"/>
    <col min="3096" max="3096" width="13.42578125" style="12" customWidth="1"/>
    <col min="3097" max="3097" width="10.28515625" style="12" customWidth="1"/>
    <col min="3098" max="3098" width="14.28515625" style="12" customWidth="1"/>
    <col min="3099" max="3099" width="12.85546875" style="12" customWidth="1"/>
    <col min="3100" max="3100" width="12" style="12" customWidth="1"/>
    <col min="3101" max="3101" width="16.28515625" style="12" customWidth="1"/>
    <col min="3102" max="3102" width="14.5703125" style="12" customWidth="1"/>
    <col min="3103" max="3103" width="16.85546875" style="12" customWidth="1"/>
    <col min="3104" max="3104" width="11.140625" style="12" customWidth="1"/>
    <col min="3105" max="3105" width="10.42578125" style="12" customWidth="1"/>
    <col min="3106" max="3106" width="10.85546875" style="12" customWidth="1"/>
    <col min="3107" max="3107" width="10.140625" style="12" customWidth="1"/>
    <col min="3108" max="3108" width="12.85546875" style="12" customWidth="1"/>
    <col min="3109" max="3110" width="11" style="12" customWidth="1"/>
    <col min="3111" max="3111" width="11.5703125" style="12" customWidth="1"/>
    <col min="3112" max="3112" width="11.28515625" style="12" customWidth="1"/>
    <col min="3113" max="3113" width="10.140625" style="12" customWidth="1"/>
    <col min="3114" max="3115" width="11.85546875" style="12" customWidth="1"/>
    <col min="3116" max="3116" width="12.28515625" style="12" customWidth="1"/>
    <col min="3117" max="3117" width="12.7109375" style="12" customWidth="1"/>
    <col min="3118" max="3118" width="15.140625" style="12" customWidth="1"/>
    <col min="3119" max="3119" width="10" style="12" customWidth="1"/>
    <col min="3120" max="3130" width="7.85546875" style="12" customWidth="1"/>
    <col min="3131" max="3131" width="9.140625" style="12" customWidth="1"/>
    <col min="3132" max="3132" width="8.28515625" style="12" customWidth="1"/>
    <col min="3133" max="3133" width="10.140625" style="12" customWidth="1"/>
    <col min="3134" max="3134" width="9.140625" style="12"/>
    <col min="3135" max="3135" width="11.85546875" style="12" customWidth="1"/>
    <col min="3136" max="3136" width="14.28515625" style="12" customWidth="1"/>
    <col min="3137" max="3336" width="9.140625" style="12"/>
    <col min="3337" max="3337" width="0" style="12" hidden="1" customWidth="1"/>
    <col min="3338" max="3338" width="15.5703125" style="12" customWidth="1"/>
    <col min="3339" max="3339" width="55.140625" style="12" customWidth="1"/>
    <col min="3340" max="3340" width="15.5703125" style="12" customWidth="1"/>
    <col min="3341" max="3342" width="13" style="12" customWidth="1"/>
    <col min="3343" max="3344" width="13.140625" style="12" customWidth="1"/>
    <col min="3345" max="3345" width="10.5703125" style="12" customWidth="1"/>
    <col min="3346" max="3346" width="12.42578125" style="12" customWidth="1"/>
    <col min="3347" max="3347" width="11.5703125" style="12" customWidth="1"/>
    <col min="3348" max="3348" width="12.28515625" style="12" customWidth="1"/>
    <col min="3349" max="3349" width="12.7109375" style="12" customWidth="1"/>
    <col min="3350" max="3350" width="12.5703125" style="12" customWidth="1"/>
    <col min="3351" max="3351" width="13.140625" style="12" customWidth="1"/>
    <col min="3352" max="3352" width="13.42578125" style="12" customWidth="1"/>
    <col min="3353" max="3353" width="10.28515625" style="12" customWidth="1"/>
    <col min="3354" max="3354" width="14.28515625" style="12" customWidth="1"/>
    <col min="3355" max="3355" width="12.85546875" style="12" customWidth="1"/>
    <col min="3356" max="3356" width="12" style="12" customWidth="1"/>
    <col min="3357" max="3357" width="16.28515625" style="12" customWidth="1"/>
    <col min="3358" max="3358" width="14.5703125" style="12" customWidth="1"/>
    <col min="3359" max="3359" width="16.85546875" style="12" customWidth="1"/>
    <col min="3360" max="3360" width="11.140625" style="12" customWidth="1"/>
    <col min="3361" max="3361" width="10.42578125" style="12" customWidth="1"/>
    <col min="3362" max="3362" width="10.85546875" style="12" customWidth="1"/>
    <col min="3363" max="3363" width="10.140625" style="12" customWidth="1"/>
    <col min="3364" max="3364" width="12.85546875" style="12" customWidth="1"/>
    <col min="3365" max="3366" width="11" style="12" customWidth="1"/>
    <col min="3367" max="3367" width="11.5703125" style="12" customWidth="1"/>
    <col min="3368" max="3368" width="11.28515625" style="12" customWidth="1"/>
    <col min="3369" max="3369" width="10.140625" style="12" customWidth="1"/>
    <col min="3370" max="3371" width="11.85546875" style="12" customWidth="1"/>
    <col min="3372" max="3372" width="12.28515625" style="12" customWidth="1"/>
    <col min="3373" max="3373" width="12.7109375" style="12" customWidth="1"/>
    <col min="3374" max="3374" width="15.140625" style="12" customWidth="1"/>
    <col min="3375" max="3375" width="10" style="12" customWidth="1"/>
    <col min="3376" max="3386" width="7.85546875" style="12" customWidth="1"/>
    <col min="3387" max="3387" width="9.140625" style="12" customWidth="1"/>
    <col min="3388" max="3388" width="8.28515625" style="12" customWidth="1"/>
    <col min="3389" max="3389" width="10.140625" style="12" customWidth="1"/>
    <col min="3390" max="3390" width="9.140625" style="12"/>
    <col min="3391" max="3391" width="11.85546875" style="12" customWidth="1"/>
    <col min="3392" max="3392" width="14.28515625" style="12" customWidth="1"/>
    <col min="3393" max="3592" width="9.140625" style="12"/>
    <col min="3593" max="3593" width="0" style="12" hidden="1" customWidth="1"/>
    <col min="3594" max="3594" width="15.5703125" style="12" customWidth="1"/>
    <col min="3595" max="3595" width="55.140625" style="12" customWidth="1"/>
    <col min="3596" max="3596" width="15.5703125" style="12" customWidth="1"/>
    <col min="3597" max="3598" width="13" style="12" customWidth="1"/>
    <col min="3599" max="3600" width="13.140625" style="12" customWidth="1"/>
    <col min="3601" max="3601" width="10.5703125" style="12" customWidth="1"/>
    <col min="3602" max="3602" width="12.42578125" style="12" customWidth="1"/>
    <col min="3603" max="3603" width="11.5703125" style="12" customWidth="1"/>
    <col min="3604" max="3604" width="12.28515625" style="12" customWidth="1"/>
    <col min="3605" max="3605" width="12.7109375" style="12" customWidth="1"/>
    <col min="3606" max="3606" width="12.5703125" style="12" customWidth="1"/>
    <col min="3607" max="3607" width="13.140625" style="12" customWidth="1"/>
    <col min="3608" max="3608" width="13.42578125" style="12" customWidth="1"/>
    <col min="3609" max="3609" width="10.28515625" style="12" customWidth="1"/>
    <col min="3610" max="3610" width="14.28515625" style="12" customWidth="1"/>
    <col min="3611" max="3611" width="12.85546875" style="12" customWidth="1"/>
    <col min="3612" max="3612" width="12" style="12" customWidth="1"/>
    <col min="3613" max="3613" width="16.28515625" style="12" customWidth="1"/>
    <col min="3614" max="3614" width="14.5703125" style="12" customWidth="1"/>
    <col min="3615" max="3615" width="16.85546875" style="12" customWidth="1"/>
    <col min="3616" max="3616" width="11.140625" style="12" customWidth="1"/>
    <col min="3617" max="3617" width="10.42578125" style="12" customWidth="1"/>
    <col min="3618" max="3618" width="10.85546875" style="12" customWidth="1"/>
    <col min="3619" max="3619" width="10.140625" style="12" customWidth="1"/>
    <col min="3620" max="3620" width="12.85546875" style="12" customWidth="1"/>
    <col min="3621" max="3622" width="11" style="12" customWidth="1"/>
    <col min="3623" max="3623" width="11.5703125" style="12" customWidth="1"/>
    <col min="3624" max="3624" width="11.28515625" style="12" customWidth="1"/>
    <col min="3625" max="3625" width="10.140625" style="12" customWidth="1"/>
    <col min="3626" max="3627" width="11.85546875" style="12" customWidth="1"/>
    <col min="3628" max="3628" width="12.28515625" style="12" customWidth="1"/>
    <col min="3629" max="3629" width="12.7109375" style="12" customWidth="1"/>
    <col min="3630" max="3630" width="15.140625" style="12" customWidth="1"/>
    <col min="3631" max="3631" width="10" style="12" customWidth="1"/>
    <col min="3632" max="3642" width="7.85546875" style="12" customWidth="1"/>
    <col min="3643" max="3643" width="9.140625" style="12" customWidth="1"/>
    <col min="3644" max="3644" width="8.28515625" style="12" customWidth="1"/>
    <col min="3645" max="3645" width="10.140625" style="12" customWidth="1"/>
    <col min="3646" max="3646" width="9.140625" style="12"/>
    <col min="3647" max="3647" width="11.85546875" style="12" customWidth="1"/>
    <col min="3648" max="3648" width="14.28515625" style="12" customWidth="1"/>
    <col min="3649" max="3848" width="9.140625" style="12"/>
    <col min="3849" max="3849" width="0" style="12" hidden="1" customWidth="1"/>
    <col min="3850" max="3850" width="15.5703125" style="12" customWidth="1"/>
    <col min="3851" max="3851" width="55.140625" style="12" customWidth="1"/>
    <col min="3852" max="3852" width="15.5703125" style="12" customWidth="1"/>
    <col min="3853" max="3854" width="13" style="12" customWidth="1"/>
    <col min="3855" max="3856" width="13.140625" style="12" customWidth="1"/>
    <col min="3857" max="3857" width="10.5703125" style="12" customWidth="1"/>
    <col min="3858" max="3858" width="12.42578125" style="12" customWidth="1"/>
    <col min="3859" max="3859" width="11.5703125" style="12" customWidth="1"/>
    <col min="3860" max="3860" width="12.28515625" style="12" customWidth="1"/>
    <col min="3861" max="3861" width="12.7109375" style="12" customWidth="1"/>
    <col min="3862" max="3862" width="12.5703125" style="12" customWidth="1"/>
    <col min="3863" max="3863" width="13.140625" style="12" customWidth="1"/>
    <col min="3864" max="3864" width="13.42578125" style="12" customWidth="1"/>
    <col min="3865" max="3865" width="10.28515625" style="12" customWidth="1"/>
    <col min="3866" max="3866" width="14.28515625" style="12" customWidth="1"/>
    <col min="3867" max="3867" width="12.85546875" style="12" customWidth="1"/>
    <col min="3868" max="3868" width="12" style="12" customWidth="1"/>
    <col min="3869" max="3869" width="16.28515625" style="12" customWidth="1"/>
    <col min="3870" max="3870" width="14.5703125" style="12" customWidth="1"/>
    <col min="3871" max="3871" width="16.85546875" style="12" customWidth="1"/>
    <col min="3872" max="3872" width="11.140625" style="12" customWidth="1"/>
    <col min="3873" max="3873" width="10.42578125" style="12" customWidth="1"/>
    <col min="3874" max="3874" width="10.85546875" style="12" customWidth="1"/>
    <col min="3875" max="3875" width="10.140625" style="12" customWidth="1"/>
    <col min="3876" max="3876" width="12.85546875" style="12" customWidth="1"/>
    <col min="3877" max="3878" width="11" style="12" customWidth="1"/>
    <col min="3879" max="3879" width="11.5703125" style="12" customWidth="1"/>
    <col min="3880" max="3880" width="11.28515625" style="12" customWidth="1"/>
    <col min="3881" max="3881" width="10.140625" style="12" customWidth="1"/>
    <col min="3882" max="3883" width="11.85546875" style="12" customWidth="1"/>
    <col min="3884" max="3884" width="12.28515625" style="12" customWidth="1"/>
    <col min="3885" max="3885" width="12.7109375" style="12" customWidth="1"/>
    <col min="3886" max="3886" width="15.140625" style="12" customWidth="1"/>
    <col min="3887" max="3887" width="10" style="12" customWidth="1"/>
    <col min="3888" max="3898" width="7.85546875" style="12" customWidth="1"/>
    <col min="3899" max="3899" width="9.140625" style="12" customWidth="1"/>
    <col min="3900" max="3900" width="8.28515625" style="12" customWidth="1"/>
    <col min="3901" max="3901" width="10.140625" style="12" customWidth="1"/>
    <col min="3902" max="3902" width="9.140625" style="12"/>
    <col min="3903" max="3903" width="11.85546875" style="12" customWidth="1"/>
    <col min="3904" max="3904" width="14.28515625" style="12" customWidth="1"/>
    <col min="3905" max="4104" width="9.140625" style="12"/>
    <col min="4105" max="4105" width="0" style="12" hidden="1" customWidth="1"/>
    <col min="4106" max="4106" width="15.5703125" style="12" customWidth="1"/>
    <col min="4107" max="4107" width="55.140625" style="12" customWidth="1"/>
    <col min="4108" max="4108" width="15.5703125" style="12" customWidth="1"/>
    <col min="4109" max="4110" width="13" style="12" customWidth="1"/>
    <col min="4111" max="4112" width="13.140625" style="12" customWidth="1"/>
    <col min="4113" max="4113" width="10.5703125" style="12" customWidth="1"/>
    <col min="4114" max="4114" width="12.42578125" style="12" customWidth="1"/>
    <col min="4115" max="4115" width="11.5703125" style="12" customWidth="1"/>
    <col min="4116" max="4116" width="12.28515625" style="12" customWidth="1"/>
    <col min="4117" max="4117" width="12.7109375" style="12" customWidth="1"/>
    <col min="4118" max="4118" width="12.5703125" style="12" customWidth="1"/>
    <col min="4119" max="4119" width="13.140625" style="12" customWidth="1"/>
    <col min="4120" max="4120" width="13.42578125" style="12" customWidth="1"/>
    <col min="4121" max="4121" width="10.28515625" style="12" customWidth="1"/>
    <col min="4122" max="4122" width="14.28515625" style="12" customWidth="1"/>
    <col min="4123" max="4123" width="12.85546875" style="12" customWidth="1"/>
    <col min="4124" max="4124" width="12" style="12" customWidth="1"/>
    <col min="4125" max="4125" width="16.28515625" style="12" customWidth="1"/>
    <col min="4126" max="4126" width="14.5703125" style="12" customWidth="1"/>
    <col min="4127" max="4127" width="16.85546875" style="12" customWidth="1"/>
    <col min="4128" max="4128" width="11.140625" style="12" customWidth="1"/>
    <col min="4129" max="4129" width="10.42578125" style="12" customWidth="1"/>
    <col min="4130" max="4130" width="10.85546875" style="12" customWidth="1"/>
    <col min="4131" max="4131" width="10.140625" style="12" customWidth="1"/>
    <col min="4132" max="4132" width="12.85546875" style="12" customWidth="1"/>
    <col min="4133" max="4134" width="11" style="12" customWidth="1"/>
    <col min="4135" max="4135" width="11.5703125" style="12" customWidth="1"/>
    <col min="4136" max="4136" width="11.28515625" style="12" customWidth="1"/>
    <col min="4137" max="4137" width="10.140625" style="12" customWidth="1"/>
    <col min="4138" max="4139" width="11.85546875" style="12" customWidth="1"/>
    <col min="4140" max="4140" width="12.28515625" style="12" customWidth="1"/>
    <col min="4141" max="4141" width="12.7109375" style="12" customWidth="1"/>
    <col min="4142" max="4142" width="15.140625" style="12" customWidth="1"/>
    <col min="4143" max="4143" width="10" style="12" customWidth="1"/>
    <col min="4144" max="4154" width="7.85546875" style="12" customWidth="1"/>
    <col min="4155" max="4155" width="9.140625" style="12" customWidth="1"/>
    <col min="4156" max="4156" width="8.28515625" style="12" customWidth="1"/>
    <col min="4157" max="4157" width="10.140625" style="12" customWidth="1"/>
    <col min="4158" max="4158" width="9.140625" style="12"/>
    <col min="4159" max="4159" width="11.85546875" style="12" customWidth="1"/>
    <col min="4160" max="4160" width="14.28515625" style="12" customWidth="1"/>
    <col min="4161" max="4360" width="9.140625" style="12"/>
    <col min="4361" max="4361" width="0" style="12" hidden="1" customWidth="1"/>
    <col min="4362" max="4362" width="15.5703125" style="12" customWidth="1"/>
    <col min="4363" max="4363" width="55.140625" style="12" customWidth="1"/>
    <col min="4364" max="4364" width="15.5703125" style="12" customWidth="1"/>
    <col min="4365" max="4366" width="13" style="12" customWidth="1"/>
    <col min="4367" max="4368" width="13.140625" style="12" customWidth="1"/>
    <col min="4369" max="4369" width="10.5703125" style="12" customWidth="1"/>
    <col min="4370" max="4370" width="12.42578125" style="12" customWidth="1"/>
    <col min="4371" max="4371" width="11.5703125" style="12" customWidth="1"/>
    <col min="4372" max="4372" width="12.28515625" style="12" customWidth="1"/>
    <col min="4373" max="4373" width="12.7109375" style="12" customWidth="1"/>
    <col min="4374" max="4374" width="12.5703125" style="12" customWidth="1"/>
    <col min="4375" max="4375" width="13.140625" style="12" customWidth="1"/>
    <col min="4376" max="4376" width="13.42578125" style="12" customWidth="1"/>
    <col min="4377" max="4377" width="10.28515625" style="12" customWidth="1"/>
    <col min="4378" max="4378" width="14.28515625" style="12" customWidth="1"/>
    <col min="4379" max="4379" width="12.85546875" style="12" customWidth="1"/>
    <col min="4380" max="4380" width="12" style="12" customWidth="1"/>
    <col min="4381" max="4381" width="16.28515625" style="12" customWidth="1"/>
    <col min="4382" max="4382" width="14.5703125" style="12" customWidth="1"/>
    <col min="4383" max="4383" width="16.85546875" style="12" customWidth="1"/>
    <col min="4384" max="4384" width="11.140625" style="12" customWidth="1"/>
    <col min="4385" max="4385" width="10.42578125" style="12" customWidth="1"/>
    <col min="4386" max="4386" width="10.85546875" style="12" customWidth="1"/>
    <col min="4387" max="4387" width="10.140625" style="12" customWidth="1"/>
    <col min="4388" max="4388" width="12.85546875" style="12" customWidth="1"/>
    <col min="4389" max="4390" width="11" style="12" customWidth="1"/>
    <col min="4391" max="4391" width="11.5703125" style="12" customWidth="1"/>
    <col min="4392" max="4392" width="11.28515625" style="12" customWidth="1"/>
    <col min="4393" max="4393" width="10.140625" style="12" customWidth="1"/>
    <col min="4394" max="4395" width="11.85546875" style="12" customWidth="1"/>
    <col min="4396" max="4396" width="12.28515625" style="12" customWidth="1"/>
    <col min="4397" max="4397" width="12.7109375" style="12" customWidth="1"/>
    <col min="4398" max="4398" width="15.140625" style="12" customWidth="1"/>
    <col min="4399" max="4399" width="10" style="12" customWidth="1"/>
    <col min="4400" max="4410" width="7.85546875" style="12" customWidth="1"/>
    <col min="4411" max="4411" width="9.140625" style="12" customWidth="1"/>
    <col min="4412" max="4412" width="8.28515625" style="12" customWidth="1"/>
    <col min="4413" max="4413" width="10.140625" style="12" customWidth="1"/>
    <col min="4414" max="4414" width="9.140625" style="12"/>
    <col min="4415" max="4415" width="11.85546875" style="12" customWidth="1"/>
    <col min="4416" max="4416" width="14.28515625" style="12" customWidth="1"/>
    <col min="4417" max="4616" width="9.140625" style="12"/>
    <col min="4617" max="4617" width="0" style="12" hidden="1" customWidth="1"/>
    <col min="4618" max="4618" width="15.5703125" style="12" customWidth="1"/>
    <col min="4619" max="4619" width="55.140625" style="12" customWidth="1"/>
    <col min="4620" max="4620" width="15.5703125" style="12" customWidth="1"/>
    <col min="4621" max="4622" width="13" style="12" customWidth="1"/>
    <col min="4623" max="4624" width="13.140625" style="12" customWidth="1"/>
    <col min="4625" max="4625" width="10.5703125" style="12" customWidth="1"/>
    <col min="4626" max="4626" width="12.42578125" style="12" customWidth="1"/>
    <col min="4627" max="4627" width="11.5703125" style="12" customWidth="1"/>
    <col min="4628" max="4628" width="12.28515625" style="12" customWidth="1"/>
    <col min="4629" max="4629" width="12.7109375" style="12" customWidth="1"/>
    <col min="4630" max="4630" width="12.5703125" style="12" customWidth="1"/>
    <col min="4631" max="4631" width="13.140625" style="12" customWidth="1"/>
    <col min="4632" max="4632" width="13.42578125" style="12" customWidth="1"/>
    <col min="4633" max="4633" width="10.28515625" style="12" customWidth="1"/>
    <col min="4634" max="4634" width="14.28515625" style="12" customWidth="1"/>
    <col min="4635" max="4635" width="12.85546875" style="12" customWidth="1"/>
    <col min="4636" max="4636" width="12" style="12" customWidth="1"/>
    <col min="4637" max="4637" width="16.28515625" style="12" customWidth="1"/>
    <col min="4638" max="4638" width="14.5703125" style="12" customWidth="1"/>
    <col min="4639" max="4639" width="16.85546875" style="12" customWidth="1"/>
    <col min="4640" max="4640" width="11.140625" style="12" customWidth="1"/>
    <col min="4641" max="4641" width="10.42578125" style="12" customWidth="1"/>
    <col min="4642" max="4642" width="10.85546875" style="12" customWidth="1"/>
    <col min="4643" max="4643" width="10.140625" style="12" customWidth="1"/>
    <col min="4644" max="4644" width="12.85546875" style="12" customWidth="1"/>
    <col min="4645" max="4646" width="11" style="12" customWidth="1"/>
    <col min="4647" max="4647" width="11.5703125" style="12" customWidth="1"/>
    <col min="4648" max="4648" width="11.28515625" style="12" customWidth="1"/>
    <col min="4649" max="4649" width="10.140625" style="12" customWidth="1"/>
    <col min="4650" max="4651" width="11.85546875" style="12" customWidth="1"/>
    <col min="4652" max="4652" width="12.28515625" style="12" customWidth="1"/>
    <col min="4653" max="4653" width="12.7109375" style="12" customWidth="1"/>
    <col min="4654" max="4654" width="15.140625" style="12" customWidth="1"/>
    <col min="4655" max="4655" width="10" style="12" customWidth="1"/>
    <col min="4656" max="4666" width="7.85546875" style="12" customWidth="1"/>
    <col min="4667" max="4667" width="9.140625" style="12" customWidth="1"/>
    <col min="4668" max="4668" width="8.28515625" style="12" customWidth="1"/>
    <col min="4669" max="4669" width="10.140625" style="12" customWidth="1"/>
    <col min="4670" max="4670" width="9.140625" style="12"/>
    <col min="4671" max="4671" width="11.85546875" style="12" customWidth="1"/>
    <col min="4672" max="4672" width="14.28515625" style="12" customWidth="1"/>
    <col min="4673" max="4872" width="9.140625" style="12"/>
    <col min="4873" max="4873" width="0" style="12" hidden="1" customWidth="1"/>
    <col min="4874" max="4874" width="15.5703125" style="12" customWidth="1"/>
    <col min="4875" max="4875" width="55.140625" style="12" customWidth="1"/>
    <col min="4876" max="4876" width="15.5703125" style="12" customWidth="1"/>
    <col min="4877" max="4878" width="13" style="12" customWidth="1"/>
    <col min="4879" max="4880" width="13.140625" style="12" customWidth="1"/>
    <col min="4881" max="4881" width="10.5703125" style="12" customWidth="1"/>
    <col min="4882" max="4882" width="12.42578125" style="12" customWidth="1"/>
    <col min="4883" max="4883" width="11.5703125" style="12" customWidth="1"/>
    <col min="4884" max="4884" width="12.28515625" style="12" customWidth="1"/>
    <col min="4885" max="4885" width="12.7109375" style="12" customWidth="1"/>
    <col min="4886" max="4886" width="12.5703125" style="12" customWidth="1"/>
    <col min="4887" max="4887" width="13.140625" style="12" customWidth="1"/>
    <col min="4888" max="4888" width="13.42578125" style="12" customWidth="1"/>
    <col min="4889" max="4889" width="10.28515625" style="12" customWidth="1"/>
    <col min="4890" max="4890" width="14.28515625" style="12" customWidth="1"/>
    <col min="4891" max="4891" width="12.85546875" style="12" customWidth="1"/>
    <col min="4892" max="4892" width="12" style="12" customWidth="1"/>
    <col min="4893" max="4893" width="16.28515625" style="12" customWidth="1"/>
    <col min="4894" max="4894" width="14.5703125" style="12" customWidth="1"/>
    <col min="4895" max="4895" width="16.85546875" style="12" customWidth="1"/>
    <col min="4896" max="4896" width="11.140625" style="12" customWidth="1"/>
    <col min="4897" max="4897" width="10.42578125" style="12" customWidth="1"/>
    <col min="4898" max="4898" width="10.85546875" style="12" customWidth="1"/>
    <col min="4899" max="4899" width="10.140625" style="12" customWidth="1"/>
    <col min="4900" max="4900" width="12.85546875" style="12" customWidth="1"/>
    <col min="4901" max="4902" width="11" style="12" customWidth="1"/>
    <col min="4903" max="4903" width="11.5703125" style="12" customWidth="1"/>
    <col min="4904" max="4904" width="11.28515625" style="12" customWidth="1"/>
    <col min="4905" max="4905" width="10.140625" style="12" customWidth="1"/>
    <col min="4906" max="4907" width="11.85546875" style="12" customWidth="1"/>
    <col min="4908" max="4908" width="12.28515625" style="12" customWidth="1"/>
    <col min="4909" max="4909" width="12.7109375" style="12" customWidth="1"/>
    <col min="4910" max="4910" width="15.140625" style="12" customWidth="1"/>
    <col min="4911" max="4911" width="10" style="12" customWidth="1"/>
    <col min="4912" max="4922" width="7.85546875" style="12" customWidth="1"/>
    <col min="4923" max="4923" width="9.140625" style="12" customWidth="1"/>
    <col min="4924" max="4924" width="8.28515625" style="12" customWidth="1"/>
    <col min="4925" max="4925" width="10.140625" style="12" customWidth="1"/>
    <col min="4926" max="4926" width="9.140625" style="12"/>
    <col min="4927" max="4927" width="11.85546875" style="12" customWidth="1"/>
    <col min="4928" max="4928" width="14.28515625" style="12" customWidth="1"/>
    <col min="4929" max="5128" width="9.140625" style="12"/>
    <col min="5129" max="5129" width="0" style="12" hidden="1" customWidth="1"/>
    <col min="5130" max="5130" width="15.5703125" style="12" customWidth="1"/>
    <col min="5131" max="5131" width="55.140625" style="12" customWidth="1"/>
    <col min="5132" max="5132" width="15.5703125" style="12" customWidth="1"/>
    <col min="5133" max="5134" width="13" style="12" customWidth="1"/>
    <col min="5135" max="5136" width="13.140625" style="12" customWidth="1"/>
    <col min="5137" max="5137" width="10.5703125" style="12" customWidth="1"/>
    <col min="5138" max="5138" width="12.42578125" style="12" customWidth="1"/>
    <col min="5139" max="5139" width="11.5703125" style="12" customWidth="1"/>
    <col min="5140" max="5140" width="12.28515625" style="12" customWidth="1"/>
    <col min="5141" max="5141" width="12.7109375" style="12" customWidth="1"/>
    <col min="5142" max="5142" width="12.5703125" style="12" customWidth="1"/>
    <col min="5143" max="5143" width="13.140625" style="12" customWidth="1"/>
    <col min="5144" max="5144" width="13.42578125" style="12" customWidth="1"/>
    <col min="5145" max="5145" width="10.28515625" style="12" customWidth="1"/>
    <col min="5146" max="5146" width="14.28515625" style="12" customWidth="1"/>
    <col min="5147" max="5147" width="12.85546875" style="12" customWidth="1"/>
    <col min="5148" max="5148" width="12" style="12" customWidth="1"/>
    <col min="5149" max="5149" width="16.28515625" style="12" customWidth="1"/>
    <col min="5150" max="5150" width="14.5703125" style="12" customWidth="1"/>
    <col min="5151" max="5151" width="16.85546875" style="12" customWidth="1"/>
    <col min="5152" max="5152" width="11.140625" style="12" customWidth="1"/>
    <col min="5153" max="5153" width="10.42578125" style="12" customWidth="1"/>
    <col min="5154" max="5154" width="10.85546875" style="12" customWidth="1"/>
    <col min="5155" max="5155" width="10.140625" style="12" customWidth="1"/>
    <col min="5156" max="5156" width="12.85546875" style="12" customWidth="1"/>
    <col min="5157" max="5158" width="11" style="12" customWidth="1"/>
    <col min="5159" max="5159" width="11.5703125" style="12" customWidth="1"/>
    <col min="5160" max="5160" width="11.28515625" style="12" customWidth="1"/>
    <col min="5161" max="5161" width="10.140625" style="12" customWidth="1"/>
    <col min="5162" max="5163" width="11.85546875" style="12" customWidth="1"/>
    <col min="5164" max="5164" width="12.28515625" style="12" customWidth="1"/>
    <col min="5165" max="5165" width="12.7109375" style="12" customWidth="1"/>
    <col min="5166" max="5166" width="15.140625" style="12" customWidth="1"/>
    <col min="5167" max="5167" width="10" style="12" customWidth="1"/>
    <col min="5168" max="5178" width="7.85546875" style="12" customWidth="1"/>
    <col min="5179" max="5179" width="9.140625" style="12" customWidth="1"/>
    <col min="5180" max="5180" width="8.28515625" style="12" customWidth="1"/>
    <col min="5181" max="5181" width="10.140625" style="12" customWidth="1"/>
    <col min="5182" max="5182" width="9.140625" style="12"/>
    <col min="5183" max="5183" width="11.85546875" style="12" customWidth="1"/>
    <col min="5184" max="5184" width="14.28515625" style="12" customWidth="1"/>
    <col min="5185" max="5384" width="9.140625" style="12"/>
    <col min="5385" max="5385" width="0" style="12" hidden="1" customWidth="1"/>
    <col min="5386" max="5386" width="15.5703125" style="12" customWidth="1"/>
    <col min="5387" max="5387" width="55.140625" style="12" customWidth="1"/>
    <col min="5388" max="5388" width="15.5703125" style="12" customWidth="1"/>
    <col min="5389" max="5390" width="13" style="12" customWidth="1"/>
    <col min="5391" max="5392" width="13.140625" style="12" customWidth="1"/>
    <col min="5393" max="5393" width="10.5703125" style="12" customWidth="1"/>
    <col min="5394" max="5394" width="12.42578125" style="12" customWidth="1"/>
    <col min="5395" max="5395" width="11.5703125" style="12" customWidth="1"/>
    <col min="5396" max="5396" width="12.28515625" style="12" customWidth="1"/>
    <col min="5397" max="5397" width="12.7109375" style="12" customWidth="1"/>
    <col min="5398" max="5398" width="12.5703125" style="12" customWidth="1"/>
    <col min="5399" max="5399" width="13.140625" style="12" customWidth="1"/>
    <col min="5400" max="5400" width="13.42578125" style="12" customWidth="1"/>
    <col min="5401" max="5401" width="10.28515625" style="12" customWidth="1"/>
    <col min="5402" max="5402" width="14.28515625" style="12" customWidth="1"/>
    <col min="5403" max="5403" width="12.85546875" style="12" customWidth="1"/>
    <col min="5404" max="5404" width="12" style="12" customWidth="1"/>
    <col min="5405" max="5405" width="16.28515625" style="12" customWidth="1"/>
    <col min="5406" max="5406" width="14.5703125" style="12" customWidth="1"/>
    <col min="5407" max="5407" width="16.85546875" style="12" customWidth="1"/>
    <col min="5408" max="5408" width="11.140625" style="12" customWidth="1"/>
    <col min="5409" max="5409" width="10.42578125" style="12" customWidth="1"/>
    <col min="5410" max="5410" width="10.85546875" style="12" customWidth="1"/>
    <col min="5411" max="5411" width="10.140625" style="12" customWidth="1"/>
    <col min="5412" max="5412" width="12.85546875" style="12" customWidth="1"/>
    <col min="5413" max="5414" width="11" style="12" customWidth="1"/>
    <col min="5415" max="5415" width="11.5703125" style="12" customWidth="1"/>
    <col min="5416" max="5416" width="11.28515625" style="12" customWidth="1"/>
    <col min="5417" max="5417" width="10.140625" style="12" customWidth="1"/>
    <col min="5418" max="5419" width="11.85546875" style="12" customWidth="1"/>
    <col min="5420" max="5420" width="12.28515625" style="12" customWidth="1"/>
    <col min="5421" max="5421" width="12.7109375" style="12" customWidth="1"/>
    <col min="5422" max="5422" width="15.140625" style="12" customWidth="1"/>
    <col min="5423" max="5423" width="10" style="12" customWidth="1"/>
    <col min="5424" max="5434" width="7.85546875" style="12" customWidth="1"/>
    <col min="5435" max="5435" width="9.140625" style="12" customWidth="1"/>
    <col min="5436" max="5436" width="8.28515625" style="12" customWidth="1"/>
    <col min="5437" max="5437" width="10.140625" style="12" customWidth="1"/>
    <col min="5438" max="5438" width="9.140625" style="12"/>
    <col min="5439" max="5439" width="11.85546875" style="12" customWidth="1"/>
    <col min="5440" max="5440" width="14.28515625" style="12" customWidth="1"/>
    <col min="5441" max="5640" width="9.140625" style="12"/>
    <col min="5641" max="5641" width="0" style="12" hidden="1" customWidth="1"/>
    <col min="5642" max="5642" width="15.5703125" style="12" customWidth="1"/>
    <col min="5643" max="5643" width="55.140625" style="12" customWidth="1"/>
    <col min="5644" max="5644" width="15.5703125" style="12" customWidth="1"/>
    <col min="5645" max="5646" width="13" style="12" customWidth="1"/>
    <col min="5647" max="5648" width="13.140625" style="12" customWidth="1"/>
    <col min="5649" max="5649" width="10.5703125" style="12" customWidth="1"/>
    <col min="5650" max="5650" width="12.42578125" style="12" customWidth="1"/>
    <col min="5651" max="5651" width="11.5703125" style="12" customWidth="1"/>
    <col min="5652" max="5652" width="12.28515625" style="12" customWidth="1"/>
    <col min="5653" max="5653" width="12.7109375" style="12" customWidth="1"/>
    <col min="5654" max="5654" width="12.5703125" style="12" customWidth="1"/>
    <col min="5655" max="5655" width="13.140625" style="12" customWidth="1"/>
    <col min="5656" max="5656" width="13.42578125" style="12" customWidth="1"/>
    <col min="5657" max="5657" width="10.28515625" style="12" customWidth="1"/>
    <col min="5658" max="5658" width="14.28515625" style="12" customWidth="1"/>
    <col min="5659" max="5659" width="12.85546875" style="12" customWidth="1"/>
    <col min="5660" max="5660" width="12" style="12" customWidth="1"/>
    <col min="5661" max="5661" width="16.28515625" style="12" customWidth="1"/>
    <col min="5662" max="5662" width="14.5703125" style="12" customWidth="1"/>
    <col min="5663" max="5663" width="16.85546875" style="12" customWidth="1"/>
    <col min="5664" max="5664" width="11.140625" style="12" customWidth="1"/>
    <col min="5665" max="5665" width="10.42578125" style="12" customWidth="1"/>
    <col min="5666" max="5666" width="10.85546875" style="12" customWidth="1"/>
    <col min="5667" max="5667" width="10.140625" style="12" customWidth="1"/>
    <col min="5668" max="5668" width="12.85546875" style="12" customWidth="1"/>
    <col min="5669" max="5670" width="11" style="12" customWidth="1"/>
    <col min="5671" max="5671" width="11.5703125" style="12" customWidth="1"/>
    <col min="5672" max="5672" width="11.28515625" style="12" customWidth="1"/>
    <col min="5673" max="5673" width="10.140625" style="12" customWidth="1"/>
    <col min="5674" max="5675" width="11.85546875" style="12" customWidth="1"/>
    <col min="5676" max="5676" width="12.28515625" style="12" customWidth="1"/>
    <col min="5677" max="5677" width="12.7109375" style="12" customWidth="1"/>
    <col min="5678" max="5678" width="15.140625" style="12" customWidth="1"/>
    <col min="5679" max="5679" width="10" style="12" customWidth="1"/>
    <col min="5680" max="5690" width="7.85546875" style="12" customWidth="1"/>
    <col min="5691" max="5691" width="9.140625" style="12" customWidth="1"/>
    <col min="5692" max="5692" width="8.28515625" style="12" customWidth="1"/>
    <col min="5693" max="5693" width="10.140625" style="12" customWidth="1"/>
    <col min="5694" max="5694" width="9.140625" style="12"/>
    <col min="5695" max="5695" width="11.85546875" style="12" customWidth="1"/>
    <col min="5696" max="5696" width="14.28515625" style="12" customWidth="1"/>
    <col min="5697" max="5896" width="9.140625" style="12"/>
    <col min="5897" max="5897" width="0" style="12" hidden="1" customWidth="1"/>
    <col min="5898" max="5898" width="15.5703125" style="12" customWidth="1"/>
    <col min="5899" max="5899" width="55.140625" style="12" customWidth="1"/>
    <col min="5900" max="5900" width="15.5703125" style="12" customWidth="1"/>
    <col min="5901" max="5902" width="13" style="12" customWidth="1"/>
    <col min="5903" max="5904" width="13.140625" style="12" customWidth="1"/>
    <col min="5905" max="5905" width="10.5703125" style="12" customWidth="1"/>
    <col min="5906" max="5906" width="12.42578125" style="12" customWidth="1"/>
    <col min="5907" max="5907" width="11.5703125" style="12" customWidth="1"/>
    <col min="5908" max="5908" width="12.28515625" style="12" customWidth="1"/>
    <col min="5909" max="5909" width="12.7109375" style="12" customWidth="1"/>
    <col min="5910" max="5910" width="12.5703125" style="12" customWidth="1"/>
    <col min="5911" max="5911" width="13.140625" style="12" customWidth="1"/>
    <col min="5912" max="5912" width="13.42578125" style="12" customWidth="1"/>
    <col min="5913" max="5913" width="10.28515625" style="12" customWidth="1"/>
    <col min="5914" max="5914" width="14.28515625" style="12" customWidth="1"/>
    <col min="5915" max="5915" width="12.85546875" style="12" customWidth="1"/>
    <col min="5916" max="5916" width="12" style="12" customWidth="1"/>
    <col min="5917" max="5917" width="16.28515625" style="12" customWidth="1"/>
    <col min="5918" max="5918" width="14.5703125" style="12" customWidth="1"/>
    <col min="5919" max="5919" width="16.85546875" style="12" customWidth="1"/>
    <col min="5920" max="5920" width="11.140625" style="12" customWidth="1"/>
    <col min="5921" max="5921" width="10.42578125" style="12" customWidth="1"/>
    <col min="5922" max="5922" width="10.85546875" style="12" customWidth="1"/>
    <col min="5923" max="5923" width="10.140625" style="12" customWidth="1"/>
    <col min="5924" max="5924" width="12.85546875" style="12" customWidth="1"/>
    <col min="5925" max="5926" width="11" style="12" customWidth="1"/>
    <col min="5927" max="5927" width="11.5703125" style="12" customWidth="1"/>
    <col min="5928" max="5928" width="11.28515625" style="12" customWidth="1"/>
    <col min="5929" max="5929" width="10.140625" style="12" customWidth="1"/>
    <col min="5930" max="5931" width="11.85546875" style="12" customWidth="1"/>
    <col min="5932" max="5932" width="12.28515625" style="12" customWidth="1"/>
    <col min="5933" max="5933" width="12.7109375" style="12" customWidth="1"/>
    <col min="5934" max="5934" width="15.140625" style="12" customWidth="1"/>
    <col min="5935" max="5935" width="10" style="12" customWidth="1"/>
    <col min="5936" max="5946" width="7.85546875" style="12" customWidth="1"/>
    <col min="5947" max="5947" width="9.140625" style="12" customWidth="1"/>
    <col min="5948" max="5948" width="8.28515625" style="12" customWidth="1"/>
    <col min="5949" max="5949" width="10.140625" style="12" customWidth="1"/>
    <col min="5950" max="5950" width="9.140625" style="12"/>
    <col min="5951" max="5951" width="11.85546875" style="12" customWidth="1"/>
    <col min="5952" max="5952" width="14.28515625" style="12" customWidth="1"/>
    <col min="5953" max="6152" width="9.140625" style="12"/>
    <col min="6153" max="6153" width="0" style="12" hidden="1" customWidth="1"/>
    <col min="6154" max="6154" width="15.5703125" style="12" customWidth="1"/>
    <col min="6155" max="6155" width="55.140625" style="12" customWidth="1"/>
    <col min="6156" max="6156" width="15.5703125" style="12" customWidth="1"/>
    <col min="6157" max="6158" width="13" style="12" customWidth="1"/>
    <col min="6159" max="6160" width="13.140625" style="12" customWidth="1"/>
    <col min="6161" max="6161" width="10.5703125" style="12" customWidth="1"/>
    <col min="6162" max="6162" width="12.42578125" style="12" customWidth="1"/>
    <col min="6163" max="6163" width="11.5703125" style="12" customWidth="1"/>
    <col min="6164" max="6164" width="12.28515625" style="12" customWidth="1"/>
    <col min="6165" max="6165" width="12.7109375" style="12" customWidth="1"/>
    <col min="6166" max="6166" width="12.5703125" style="12" customWidth="1"/>
    <col min="6167" max="6167" width="13.140625" style="12" customWidth="1"/>
    <col min="6168" max="6168" width="13.42578125" style="12" customWidth="1"/>
    <col min="6169" max="6169" width="10.28515625" style="12" customWidth="1"/>
    <col min="6170" max="6170" width="14.28515625" style="12" customWidth="1"/>
    <col min="6171" max="6171" width="12.85546875" style="12" customWidth="1"/>
    <col min="6172" max="6172" width="12" style="12" customWidth="1"/>
    <col min="6173" max="6173" width="16.28515625" style="12" customWidth="1"/>
    <col min="6174" max="6174" width="14.5703125" style="12" customWidth="1"/>
    <col min="6175" max="6175" width="16.85546875" style="12" customWidth="1"/>
    <col min="6176" max="6176" width="11.140625" style="12" customWidth="1"/>
    <col min="6177" max="6177" width="10.42578125" style="12" customWidth="1"/>
    <col min="6178" max="6178" width="10.85546875" style="12" customWidth="1"/>
    <col min="6179" max="6179" width="10.140625" style="12" customWidth="1"/>
    <col min="6180" max="6180" width="12.85546875" style="12" customWidth="1"/>
    <col min="6181" max="6182" width="11" style="12" customWidth="1"/>
    <col min="6183" max="6183" width="11.5703125" style="12" customWidth="1"/>
    <col min="6184" max="6184" width="11.28515625" style="12" customWidth="1"/>
    <col min="6185" max="6185" width="10.140625" style="12" customWidth="1"/>
    <col min="6186" max="6187" width="11.85546875" style="12" customWidth="1"/>
    <col min="6188" max="6188" width="12.28515625" style="12" customWidth="1"/>
    <col min="6189" max="6189" width="12.7109375" style="12" customWidth="1"/>
    <col min="6190" max="6190" width="15.140625" style="12" customWidth="1"/>
    <col min="6191" max="6191" width="10" style="12" customWidth="1"/>
    <col min="6192" max="6202" width="7.85546875" style="12" customWidth="1"/>
    <col min="6203" max="6203" width="9.140625" style="12" customWidth="1"/>
    <col min="6204" max="6204" width="8.28515625" style="12" customWidth="1"/>
    <col min="6205" max="6205" width="10.140625" style="12" customWidth="1"/>
    <col min="6206" max="6206" width="9.140625" style="12"/>
    <col min="6207" max="6207" width="11.85546875" style="12" customWidth="1"/>
    <col min="6208" max="6208" width="14.28515625" style="12" customWidth="1"/>
    <col min="6209" max="6408" width="9.140625" style="12"/>
    <col min="6409" max="6409" width="0" style="12" hidden="1" customWidth="1"/>
    <col min="6410" max="6410" width="15.5703125" style="12" customWidth="1"/>
    <col min="6411" max="6411" width="55.140625" style="12" customWidth="1"/>
    <col min="6412" max="6412" width="15.5703125" style="12" customWidth="1"/>
    <col min="6413" max="6414" width="13" style="12" customWidth="1"/>
    <col min="6415" max="6416" width="13.140625" style="12" customWidth="1"/>
    <col min="6417" max="6417" width="10.5703125" style="12" customWidth="1"/>
    <col min="6418" max="6418" width="12.42578125" style="12" customWidth="1"/>
    <col min="6419" max="6419" width="11.5703125" style="12" customWidth="1"/>
    <col min="6420" max="6420" width="12.28515625" style="12" customWidth="1"/>
    <col min="6421" max="6421" width="12.7109375" style="12" customWidth="1"/>
    <col min="6422" max="6422" width="12.5703125" style="12" customWidth="1"/>
    <col min="6423" max="6423" width="13.140625" style="12" customWidth="1"/>
    <col min="6424" max="6424" width="13.42578125" style="12" customWidth="1"/>
    <col min="6425" max="6425" width="10.28515625" style="12" customWidth="1"/>
    <col min="6426" max="6426" width="14.28515625" style="12" customWidth="1"/>
    <col min="6427" max="6427" width="12.85546875" style="12" customWidth="1"/>
    <col min="6428" max="6428" width="12" style="12" customWidth="1"/>
    <col min="6429" max="6429" width="16.28515625" style="12" customWidth="1"/>
    <col min="6430" max="6430" width="14.5703125" style="12" customWidth="1"/>
    <col min="6431" max="6431" width="16.85546875" style="12" customWidth="1"/>
    <col min="6432" max="6432" width="11.140625" style="12" customWidth="1"/>
    <col min="6433" max="6433" width="10.42578125" style="12" customWidth="1"/>
    <col min="6434" max="6434" width="10.85546875" style="12" customWidth="1"/>
    <col min="6435" max="6435" width="10.140625" style="12" customWidth="1"/>
    <col min="6436" max="6436" width="12.85546875" style="12" customWidth="1"/>
    <col min="6437" max="6438" width="11" style="12" customWidth="1"/>
    <col min="6439" max="6439" width="11.5703125" style="12" customWidth="1"/>
    <col min="6440" max="6440" width="11.28515625" style="12" customWidth="1"/>
    <col min="6441" max="6441" width="10.140625" style="12" customWidth="1"/>
    <col min="6442" max="6443" width="11.85546875" style="12" customWidth="1"/>
    <col min="6444" max="6444" width="12.28515625" style="12" customWidth="1"/>
    <col min="6445" max="6445" width="12.7109375" style="12" customWidth="1"/>
    <col min="6446" max="6446" width="15.140625" style="12" customWidth="1"/>
    <col min="6447" max="6447" width="10" style="12" customWidth="1"/>
    <col min="6448" max="6458" width="7.85546875" style="12" customWidth="1"/>
    <col min="6459" max="6459" width="9.140625" style="12" customWidth="1"/>
    <col min="6460" max="6460" width="8.28515625" style="12" customWidth="1"/>
    <col min="6461" max="6461" width="10.140625" style="12" customWidth="1"/>
    <col min="6462" max="6462" width="9.140625" style="12"/>
    <col min="6463" max="6463" width="11.85546875" style="12" customWidth="1"/>
    <col min="6464" max="6464" width="14.28515625" style="12" customWidth="1"/>
    <col min="6465" max="6664" width="9.140625" style="12"/>
    <col min="6665" max="6665" width="0" style="12" hidden="1" customWidth="1"/>
    <col min="6666" max="6666" width="15.5703125" style="12" customWidth="1"/>
    <col min="6667" max="6667" width="55.140625" style="12" customWidth="1"/>
    <col min="6668" max="6668" width="15.5703125" style="12" customWidth="1"/>
    <col min="6669" max="6670" width="13" style="12" customWidth="1"/>
    <col min="6671" max="6672" width="13.140625" style="12" customWidth="1"/>
    <col min="6673" max="6673" width="10.5703125" style="12" customWidth="1"/>
    <col min="6674" max="6674" width="12.42578125" style="12" customWidth="1"/>
    <col min="6675" max="6675" width="11.5703125" style="12" customWidth="1"/>
    <col min="6676" max="6676" width="12.28515625" style="12" customWidth="1"/>
    <col min="6677" max="6677" width="12.7109375" style="12" customWidth="1"/>
    <col min="6678" max="6678" width="12.5703125" style="12" customWidth="1"/>
    <col min="6679" max="6679" width="13.140625" style="12" customWidth="1"/>
    <col min="6680" max="6680" width="13.42578125" style="12" customWidth="1"/>
    <col min="6681" max="6681" width="10.28515625" style="12" customWidth="1"/>
    <col min="6682" max="6682" width="14.28515625" style="12" customWidth="1"/>
    <col min="6683" max="6683" width="12.85546875" style="12" customWidth="1"/>
    <col min="6684" max="6684" width="12" style="12" customWidth="1"/>
    <col min="6685" max="6685" width="16.28515625" style="12" customWidth="1"/>
    <col min="6686" max="6686" width="14.5703125" style="12" customWidth="1"/>
    <col min="6687" max="6687" width="16.85546875" style="12" customWidth="1"/>
    <col min="6688" max="6688" width="11.140625" style="12" customWidth="1"/>
    <col min="6689" max="6689" width="10.42578125" style="12" customWidth="1"/>
    <col min="6690" max="6690" width="10.85546875" style="12" customWidth="1"/>
    <col min="6691" max="6691" width="10.140625" style="12" customWidth="1"/>
    <col min="6692" max="6692" width="12.85546875" style="12" customWidth="1"/>
    <col min="6693" max="6694" width="11" style="12" customWidth="1"/>
    <col min="6695" max="6695" width="11.5703125" style="12" customWidth="1"/>
    <col min="6696" max="6696" width="11.28515625" style="12" customWidth="1"/>
    <col min="6697" max="6697" width="10.140625" style="12" customWidth="1"/>
    <col min="6698" max="6699" width="11.85546875" style="12" customWidth="1"/>
    <col min="6700" max="6700" width="12.28515625" style="12" customWidth="1"/>
    <col min="6701" max="6701" width="12.7109375" style="12" customWidth="1"/>
    <col min="6702" max="6702" width="15.140625" style="12" customWidth="1"/>
    <col min="6703" max="6703" width="10" style="12" customWidth="1"/>
    <col min="6704" max="6714" width="7.85546875" style="12" customWidth="1"/>
    <col min="6715" max="6715" width="9.140625" style="12" customWidth="1"/>
    <col min="6716" max="6716" width="8.28515625" style="12" customWidth="1"/>
    <col min="6717" max="6717" width="10.140625" style="12" customWidth="1"/>
    <col min="6718" max="6718" width="9.140625" style="12"/>
    <col min="6719" max="6719" width="11.85546875" style="12" customWidth="1"/>
    <col min="6720" max="6720" width="14.28515625" style="12" customWidth="1"/>
    <col min="6721" max="6920" width="9.140625" style="12"/>
    <col min="6921" max="6921" width="0" style="12" hidden="1" customWidth="1"/>
    <col min="6922" max="6922" width="15.5703125" style="12" customWidth="1"/>
    <col min="6923" max="6923" width="55.140625" style="12" customWidth="1"/>
    <col min="6924" max="6924" width="15.5703125" style="12" customWidth="1"/>
    <col min="6925" max="6926" width="13" style="12" customWidth="1"/>
    <col min="6927" max="6928" width="13.140625" style="12" customWidth="1"/>
    <col min="6929" max="6929" width="10.5703125" style="12" customWidth="1"/>
    <col min="6930" max="6930" width="12.42578125" style="12" customWidth="1"/>
    <col min="6931" max="6931" width="11.5703125" style="12" customWidth="1"/>
    <col min="6932" max="6932" width="12.28515625" style="12" customWidth="1"/>
    <col min="6933" max="6933" width="12.7109375" style="12" customWidth="1"/>
    <col min="6934" max="6934" width="12.5703125" style="12" customWidth="1"/>
    <col min="6935" max="6935" width="13.140625" style="12" customWidth="1"/>
    <col min="6936" max="6936" width="13.42578125" style="12" customWidth="1"/>
    <col min="6937" max="6937" width="10.28515625" style="12" customWidth="1"/>
    <col min="6938" max="6938" width="14.28515625" style="12" customWidth="1"/>
    <col min="6939" max="6939" width="12.85546875" style="12" customWidth="1"/>
    <col min="6940" max="6940" width="12" style="12" customWidth="1"/>
    <col min="6941" max="6941" width="16.28515625" style="12" customWidth="1"/>
    <col min="6942" max="6942" width="14.5703125" style="12" customWidth="1"/>
    <col min="6943" max="6943" width="16.85546875" style="12" customWidth="1"/>
    <col min="6944" max="6944" width="11.140625" style="12" customWidth="1"/>
    <col min="6945" max="6945" width="10.42578125" style="12" customWidth="1"/>
    <col min="6946" max="6946" width="10.85546875" style="12" customWidth="1"/>
    <col min="6947" max="6947" width="10.140625" style="12" customWidth="1"/>
    <col min="6948" max="6948" width="12.85546875" style="12" customWidth="1"/>
    <col min="6949" max="6950" width="11" style="12" customWidth="1"/>
    <col min="6951" max="6951" width="11.5703125" style="12" customWidth="1"/>
    <col min="6952" max="6952" width="11.28515625" style="12" customWidth="1"/>
    <col min="6953" max="6953" width="10.140625" style="12" customWidth="1"/>
    <col min="6954" max="6955" width="11.85546875" style="12" customWidth="1"/>
    <col min="6956" max="6956" width="12.28515625" style="12" customWidth="1"/>
    <col min="6957" max="6957" width="12.7109375" style="12" customWidth="1"/>
    <col min="6958" max="6958" width="15.140625" style="12" customWidth="1"/>
    <col min="6959" max="6959" width="10" style="12" customWidth="1"/>
    <col min="6960" max="6970" width="7.85546875" style="12" customWidth="1"/>
    <col min="6971" max="6971" width="9.140625" style="12" customWidth="1"/>
    <col min="6972" max="6972" width="8.28515625" style="12" customWidth="1"/>
    <col min="6973" max="6973" width="10.140625" style="12" customWidth="1"/>
    <col min="6974" max="6974" width="9.140625" style="12"/>
    <col min="6975" max="6975" width="11.85546875" style="12" customWidth="1"/>
    <col min="6976" max="6976" width="14.28515625" style="12" customWidth="1"/>
    <col min="6977" max="7176" width="9.140625" style="12"/>
    <col min="7177" max="7177" width="0" style="12" hidden="1" customWidth="1"/>
    <col min="7178" max="7178" width="15.5703125" style="12" customWidth="1"/>
    <col min="7179" max="7179" width="55.140625" style="12" customWidth="1"/>
    <col min="7180" max="7180" width="15.5703125" style="12" customWidth="1"/>
    <col min="7181" max="7182" width="13" style="12" customWidth="1"/>
    <col min="7183" max="7184" width="13.140625" style="12" customWidth="1"/>
    <col min="7185" max="7185" width="10.5703125" style="12" customWidth="1"/>
    <col min="7186" max="7186" width="12.42578125" style="12" customWidth="1"/>
    <col min="7187" max="7187" width="11.5703125" style="12" customWidth="1"/>
    <col min="7188" max="7188" width="12.28515625" style="12" customWidth="1"/>
    <col min="7189" max="7189" width="12.7109375" style="12" customWidth="1"/>
    <col min="7190" max="7190" width="12.5703125" style="12" customWidth="1"/>
    <col min="7191" max="7191" width="13.140625" style="12" customWidth="1"/>
    <col min="7192" max="7192" width="13.42578125" style="12" customWidth="1"/>
    <col min="7193" max="7193" width="10.28515625" style="12" customWidth="1"/>
    <col min="7194" max="7194" width="14.28515625" style="12" customWidth="1"/>
    <col min="7195" max="7195" width="12.85546875" style="12" customWidth="1"/>
    <col min="7196" max="7196" width="12" style="12" customWidth="1"/>
    <col min="7197" max="7197" width="16.28515625" style="12" customWidth="1"/>
    <col min="7198" max="7198" width="14.5703125" style="12" customWidth="1"/>
    <col min="7199" max="7199" width="16.85546875" style="12" customWidth="1"/>
    <col min="7200" max="7200" width="11.140625" style="12" customWidth="1"/>
    <col min="7201" max="7201" width="10.42578125" style="12" customWidth="1"/>
    <col min="7202" max="7202" width="10.85546875" style="12" customWidth="1"/>
    <col min="7203" max="7203" width="10.140625" style="12" customWidth="1"/>
    <col min="7204" max="7204" width="12.85546875" style="12" customWidth="1"/>
    <col min="7205" max="7206" width="11" style="12" customWidth="1"/>
    <col min="7207" max="7207" width="11.5703125" style="12" customWidth="1"/>
    <col min="7208" max="7208" width="11.28515625" style="12" customWidth="1"/>
    <col min="7209" max="7209" width="10.140625" style="12" customWidth="1"/>
    <col min="7210" max="7211" width="11.85546875" style="12" customWidth="1"/>
    <col min="7212" max="7212" width="12.28515625" style="12" customWidth="1"/>
    <col min="7213" max="7213" width="12.7109375" style="12" customWidth="1"/>
    <col min="7214" max="7214" width="15.140625" style="12" customWidth="1"/>
    <col min="7215" max="7215" width="10" style="12" customWidth="1"/>
    <col min="7216" max="7226" width="7.85546875" style="12" customWidth="1"/>
    <col min="7227" max="7227" width="9.140625" style="12" customWidth="1"/>
    <col min="7228" max="7228" width="8.28515625" style="12" customWidth="1"/>
    <col min="7229" max="7229" width="10.140625" style="12" customWidth="1"/>
    <col min="7230" max="7230" width="9.140625" style="12"/>
    <col min="7231" max="7231" width="11.85546875" style="12" customWidth="1"/>
    <col min="7232" max="7232" width="14.28515625" style="12" customWidth="1"/>
    <col min="7233" max="7432" width="9.140625" style="12"/>
    <col min="7433" max="7433" width="0" style="12" hidden="1" customWidth="1"/>
    <col min="7434" max="7434" width="15.5703125" style="12" customWidth="1"/>
    <col min="7435" max="7435" width="55.140625" style="12" customWidth="1"/>
    <col min="7436" max="7436" width="15.5703125" style="12" customWidth="1"/>
    <col min="7437" max="7438" width="13" style="12" customWidth="1"/>
    <col min="7439" max="7440" width="13.140625" style="12" customWidth="1"/>
    <col min="7441" max="7441" width="10.5703125" style="12" customWidth="1"/>
    <col min="7442" max="7442" width="12.42578125" style="12" customWidth="1"/>
    <col min="7443" max="7443" width="11.5703125" style="12" customWidth="1"/>
    <col min="7444" max="7444" width="12.28515625" style="12" customWidth="1"/>
    <col min="7445" max="7445" width="12.7109375" style="12" customWidth="1"/>
    <col min="7446" max="7446" width="12.5703125" style="12" customWidth="1"/>
    <col min="7447" max="7447" width="13.140625" style="12" customWidth="1"/>
    <col min="7448" max="7448" width="13.42578125" style="12" customWidth="1"/>
    <col min="7449" max="7449" width="10.28515625" style="12" customWidth="1"/>
    <col min="7450" max="7450" width="14.28515625" style="12" customWidth="1"/>
    <col min="7451" max="7451" width="12.85546875" style="12" customWidth="1"/>
    <col min="7452" max="7452" width="12" style="12" customWidth="1"/>
    <col min="7453" max="7453" width="16.28515625" style="12" customWidth="1"/>
    <col min="7454" max="7454" width="14.5703125" style="12" customWidth="1"/>
    <col min="7455" max="7455" width="16.85546875" style="12" customWidth="1"/>
    <col min="7456" max="7456" width="11.140625" style="12" customWidth="1"/>
    <col min="7457" max="7457" width="10.42578125" style="12" customWidth="1"/>
    <col min="7458" max="7458" width="10.85546875" style="12" customWidth="1"/>
    <col min="7459" max="7459" width="10.140625" style="12" customWidth="1"/>
    <col min="7460" max="7460" width="12.85546875" style="12" customWidth="1"/>
    <col min="7461" max="7462" width="11" style="12" customWidth="1"/>
    <col min="7463" max="7463" width="11.5703125" style="12" customWidth="1"/>
    <col min="7464" max="7464" width="11.28515625" style="12" customWidth="1"/>
    <col min="7465" max="7465" width="10.140625" style="12" customWidth="1"/>
    <col min="7466" max="7467" width="11.85546875" style="12" customWidth="1"/>
    <col min="7468" max="7468" width="12.28515625" style="12" customWidth="1"/>
    <col min="7469" max="7469" width="12.7109375" style="12" customWidth="1"/>
    <col min="7470" max="7470" width="15.140625" style="12" customWidth="1"/>
    <col min="7471" max="7471" width="10" style="12" customWidth="1"/>
    <col min="7472" max="7482" width="7.85546875" style="12" customWidth="1"/>
    <col min="7483" max="7483" width="9.140625" style="12" customWidth="1"/>
    <col min="7484" max="7484" width="8.28515625" style="12" customWidth="1"/>
    <col min="7485" max="7485" width="10.140625" style="12" customWidth="1"/>
    <col min="7486" max="7486" width="9.140625" style="12"/>
    <col min="7487" max="7487" width="11.85546875" style="12" customWidth="1"/>
    <col min="7488" max="7488" width="14.28515625" style="12" customWidth="1"/>
    <col min="7489" max="7688" width="9.140625" style="12"/>
    <col min="7689" max="7689" width="0" style="12" hidden="1" customWidth="1"/>
    <col min="7690" max="7690" width="15.5703125" style="12" customWidth="1"/>
    <col min="7691" max="7691" width="55.140625" style="12" customWidth="1"/>
    <col min="7692" max="7692" width="15.5703125" style="12" customWidth="1"/>
    <col min="7693" max="7694" width="13" style="12" customWidth="1"/>
    <col min="7695" max="7696" width="13.140625" style="12" customWidth="1"/>
    <col min="7697" max="7697" width="10.5703125" style="12" customWidth="1"/>
    <col min="7698" max="7698" width="12.42578125" style="12" customWidth="1"/>
    <col min="7699" max="7699" width="11.5703125" style="12" customWidth="1"/>
    <col min="7700" max="7700" width="12.28515625" style="12" customWidth="1"/>
    <col min="7701" max="7701" width="12.7109375" style="12" customWidth="1"/>
    <col min="7702" max="7702" width="12.5703125" style="12" customWidth="1"/>
    <col min="7703" max="7703" width="13.140625" style="12" customWidth="1"/>
    <col min="7704" max="7704" width="13.42578125" style="12" customWidth="1"/>
    <col min="7705" max="7705" width="10.28515625" style="12" customWidth="1"/>
    <col min="7706" max="7706" width="14.28515625" style="12" customWidth="1"/>
    <col min="7707" max="7707" width="12.85546875" style="12" customWidth="1"/>
    <col min="7708" max="7708" width="12" style="12" customWidth="1"/>
    <col min="7709" max="7709" width="16.28515625" style="12" customWidth="1"/>
    <col min="7710" max="7710" width="14.5703125" style="12" customWidth="1"/>
    <col min="7711" max="7711" width="16.85546875" style="12" customWidth="1"/>
    <col min="7712" max="7712" width="11.140625" style="12" customWidth="1"/>
    <col min="7713" max="7713" width="10.42578125" style="12" customWidth="1"/>
    <col min="7714" max="7714" width="10.85546875" style="12" customWidth="1"/>
    <col min="7715" max="7715" width="10.140625" style="12" customWidth="1"/>
    <col min="7716" max="7716" width="12.85546875" style="12" customWidth="1"/>
    <col min="7717" max="7718" width="11" style="12" customWidth="1"/>
    <col min="7719" max="7719" width="11.5703125" style="12" customWidth="1"/>
    <col min="7720" max="7720" width="11.28515625" style="12" customWidth="1"/>
    <col min="7721" max="7721" width="10.140625" style="12" customWidth="1"/>
    <col min="7722" max="7723" width="11.85546875" style="12" customWidth="1"/>
    <col min="7724" max="7724" width="12.28515625" style="12" customWidth="1"/>
    <col min="7725" max="7725" width="12.7109375" style="12" customWidth="1"/>
    <col min="7726" max="7726" width="15.140625" style="12" customWidth="1"/>
    <col min="7727" max="7727" width="10" style="12" customWidth="1"/>
    <col min="7728" max="7738" width="7.85546875" style="12" customWidth="1"/>
    <col min="7739" max="7739" width="9.140625" style="12" customWidth="1"/>
    <col min="7740" max="7740" width="8.28515625" style="12" customWidth="1"/>
    <col min="7741" max="7741" width="10.140625" style="12" customWidth="1"/>
    <col min="7742" max="7742" width="9.140625" style="12"/>
    <col min="7743" max="7743" width="11.85546875" style="12" customWidth="1"/>
    <col min="7744" max="7744" width="14.28515625" style="12" customWidth="1"/>
    <col min="7745" max="7944" width="9.140625" style="12"/>
    <col min="7945" max="7945" width="0" style="12" hidden="1" customWidth="1"/>
    <col min="7946" max="7946" width="15.5703125" style="12" customWidth="1"/>
    <col min="7947" max="7947" width="55.140625" style="12" customWidth="1"/>
    <col min="7948" max="7948" width="15.5703125" style="12" customWidth="1"/>
    <col min="7949" max="7950" width="13" style="12" customWidth="1"/>
    <col min="7951" max="7952" width="13.140625" style="12" customWidth="1"/>
    <col min="7953" max="7953" width="10.5703125" style="12" customWidth="1"/>
    <col min="7954" max="7954" width="12.42578125" style="12" customWidth="1"/>
    <col min="7955" max="7955" width="11.5703125" style="12" customWidth="1"/>
    <col min="7956" max="7956" width="12.28515625" style="12" customWidth="1"/>
    <col min="7957" max="7957" width="12.7109375" style="12" customWidth="1"/>
    <col min="7958" max="7958" width="12.5703125" style="12" customWidth="1"/>
    <col min="7959" max="7959" width="13.140625" style="12" customWidth="1"/>
    <col min="7960" max="7960" width="13.42578125" style="12" customWidth="1"/>
    <col min="7961" max="7961" width="10.28515625" style="12" customWidth="1"/>
    <col min="7962" max="7962" width="14.28515625" style="12" customWidth="1"/>
    <col min="7963" max="7963" width="12.85546875" style="12" customWidth="1"/>
    <col min="7964" max="7964" width="12" style="12" customWidth="1"/>
    <col min="7965" max="7965" width="16.28515625" style="12" customWidth="1"/>
    <col min="7966" max="7966" width="14.5703125" style="12" customWidth="1"/>
    <col min="7967" max="7967" width="16.85546875" style="12" customWidth="1"/>
    <col min="7968" max="7968" width="11.140625" style="12" customWidth="1"/>
    <col min="7969" max="7969" width="10.42578125" style="12" customWidth="1"/>
    <col min="7970" max="7970" width="10.85546875" style="12" customWidth="1"/>
    <col min="7971" max="7971" width="10.140625" style="12" customWidth="1"/>
    <col min="7972" max="7972" width="12.85546875" style="12" customWidth="1"/>
    <col min="7973" max="7974" width="11" style="12" customWidth="1"/>
    <col min="7975" max="7975" width="11.5703125" style="12" customWidth="1"/>
    <col min="7976" max="7976" width="11.28515625" style="12" customWidth="1"/>
    <col min="7977" max="7977" width="10.140625" style="12" customWidth="1"/>
    <col min="7978" max="7979" width="11.85546875" style="12" customWidth="1"/>
    <col min="7980" max="7980" width="12.28515625" style="12" customWidth="1"/>
    <col min="7981" max="7981" width="12.7109375" style="12" customWidth="1"/>
    <col min="7982" max="7982" width="15.140625" style="12" customWidth="1"/>
    <col min="7983" max="7983" width="10" style="12" customWidth="1"/>
    <col min="7984" max="7994" width="7.85546875" style="12" customWidth="1"/>
    <col min="7995" max="7995" width="9.140625" style="12" customWidth="1"/>
    <col min="7996" max="7996" width="8.28515625" style="12" customWidth="1"/>
    <col min="7997" max="7997" width="10.140625" style="12" customWidth="1"/>
    <col min="7998" max="7998" width="9.140625" style="12"/>
    <col min="7999" max="7999" width="11.85546875" style="12" customWidth="1"/>
    <col min="8000" max="8000" width="14.28515625" style="12" customWidth="1"/>
    <col min="8001" max="8200" width="9.140625" style="12"/>
    <col min="8201" max="8201" width="0" style="12" hidden="1" customWidth="1"/>
    <col min="8202" max="8202" width="15.5703125" style="12" customWidth="1"/>
    <col min="8203" max="8203" width="55.140625" style="12" customWidth="1"/>
    <col min="8204" max="8204" width="15.5703125" style="12" customWidth="1"/>
    <col min="8205" max="8206" width="13" style="12" customWidth="1"/>
    <col min="8207" max="8208" width="13.140625" style="12" customWidth="1"/>
    <col min="8209" max="8209" width="10.5703125" style="12" customWidth="1"/>
    <col min="8210" max="8210" width="12.42578125" style="12" customWidth="1"/>
    <col min="8211" max="8211" width="11.5703125" style="12" customWidth="1"/>
    <col min="8212" max="8212" width="12.28515625" style="12" customWidth="1"/>
    <col min="8213" max="8213" width="12.7109375" style="12" customWidth="1"/>
    <col min="8214" max="8214" width="12.5703125" style="12" customWidth="1"/>
    <col min="8215" max="8215" width="13.140625" style="12" customWidth="1"/>
    <col min="8216" max="8216" width="13.42578125" style="12" customWidth="1"/>
    <col min="8217" max="8217" width="10.28515625" style="12" customWidth="1"/>
    <col min="8218" max="8218" width="14.28515625" style="12" customWidth="1"/>
    <col min="8219" max="8219" width="12.85546875" style="12" customWidth="1"/>
    <col min="8220" max="8220" width="12" style="12" customWidth="1"/>
    <col min="8221" max="8221" width="16.28515625" style="12" customWidth="1"/>
    <col min="8222" max="8222" width="14.5703125" style="12" customWidth="1"/>
    <col min="8223" max="8223" width="16.85546875" style="12" customWidth="1"/>
    <col min="8224" max="8224" width="11.140625" style="12" customWidth="1"/>
    <col min="8225" max="8225" width="10.42578125" style="12" customWidth="1"/>
    <col min="8226" max="8226" width="10.85546875" style="12" customWidth="1"/>
    <col min="8227" max="8227" width="10.140625" style="12" customWidth="1"/>
    <col min="8228" max="8228" width="12.85546875" style="12" customWidth="1"/>
    <col min="8229" max="8230" width="11" style="12" customWidth="1"/>
    <col min="8231" max="8231" width="11.5703125" style="12" customWidth="1"/>
    <col min="8232" max="8232" width="11.28515625" style="12" customWidth="1"/>
    <col min="8233" max="8233" width="10.140625" style="12" customWidth="1"/>
    <col min="8234" max="8235" width="11.85546875" style="12" customWidth="1"/>
    <col min="8236" max="8236" width="12.28515625" style="12" customWidth="1"/>
    <col min="8237" max="8237" width="12.7109375" style="12" customWidth="1"/>
    <col min="8238" max="8238" width="15.140625" style="12" customWidth="1"/>
    <col min="8239" max="8239" width="10" style="12" customWidth="1"/>
    <col min="8240" max="8250" width="7.85546875" style="12" customWidth="1"/>
    <col min="8251" max="8251" width="9.140625" style="12" customWidth="1"/>
    <col min="8252" max="8252" width="8.28515625" style="12" customWidth="1"/>
    <col min="8253" max="8253" width="10.140625" style="12" customWidth="1"/>
    <col min="8254" max="8254" width="9.140625" style="12"/>
    <col min="8255" max="8255" width="11.85546875" style="12" customWidth="1"/>
    <col min="8256" max="8256" width="14.28515625" style="12" customWidth="1"/>
    <col min="8257" max="8456" width="9.140625" style="12"/>
    <col min="8457" max="8457" width="0" style="12" hidden="1" customWidth="1"/>
    <col min="8458" max="8458" width="15.5703125" style="12" customWidth="1"/>
    <col min="8459" max="8459" width="55.140625" style="12" customWidth="1"/>
    <col min="8460" max="8460" width="15.5703125" style="12" customWidth="1"/>
    <col min="8461" max="8462" width="13" style="12" customWidth="1"/>
    <col min="8463" max="8464" width="13.140625" style="12" customWidth="1"/>
    <col min="8465" max="8465" width="10.5703125" style="12" customWidth="1"/>
    <col min="8466" max="8466" width="12.42578125" style="12" customWidth="1"/>
    <col min="8467" max="8467" width="11.5703125" style="12" customWidth="1"/>
    <col min="8468" max="8468" width="12.28515625" style="12" customWidth="1"/>
    <col min="8469" max="8469" width="12.7109375" style="12" customWidth="1"/>
    <col min="8470" max="8470" width="12.5703125" style="12" customWidth="1"/>
    <col min="8471" max="8471" width="13.140625" style="12" customWidth="1"/>
    <col min="8472" max="8472" width="13.42578125" style="12" customWidth="1"/>
    <col min="8473" max="8473" width="10.28515625" style="12" customWidth="1"/>
    <col min="8474" max="8474" width="14.28515625" style="12" customWidth="1"/>
    <col min="8475" max="8475" width="12.85546875" style="12" customWidth="1"/>
    <col min="8476" max="8476" width="12" style="12" customWidth="1"/>
    <col min="8477" max="8477" width="16.28515625" style="12" customWidth="1"/>
    <col min="8478" max="8478" width="14.5703125" style="12" customWidth="1"/>
    <col min="8479" max="8479" width="16.85546875" style="12" customWidth="1"/>
    <col min="8480" max="8480" width="11.140625" style="12" customWidth="1"/>
    <col min="8481" max="8481" width="10.42578125" style="12" customWidth="1"/>
    <col min="8482" max="8482" width="10.85546875" style="12" customWidth="1"/>
    <col min="8483" max="8483" width="10.140625" style="12" customWidth="1"/>
    <col min="8484" max="8484" width="12.85546875" style="12" customWidth="1"/>
    <col min="8485" max="8486" width="11" style="12" customWidth="1"/>
    <col min="8487" max="8487" width="11.5703125" style="12" customWidth="1"/>
    <col min="8488" max="8488" width="11.28515625" style="12" customWidth="1"/>
    <col min="8489" max="8489" width="10.140625" style="12" customWidth="1"/>
    <col min="8490" max="8491" width="11.85546875" style="12" customWidth="1"/>
    <col min="8492" max="8492" width="12.28515625" style="12" customWidth="1"/>
    <col min="8493" max="8493" width="12.7109375" style="12" customWidth="1"/>
    <col min="8494" max="8494" width="15.140625" style="12" customWidth="1"/>
    <col min="8495" max="8495" width="10" style="12" customWidth="1"/>
    <col min="8496" max="8506" width="7.85546875" style="12" customWidth="1"/>
    <col min="8507" max="8507" width="9.140625" style="12" customWidth="1"/>
    <col min="8508" max="8508" width="8.28515625" style="12" customWidth="1"/>
    <col min="8509" max="8509" width="10.140625" style="12" customWidth="1"/>
    <col min="8510" max="8510" width="9.140625" style="12"/>
    <col min="8511" max="8511" width="11.85546875" style="12" customWidth="1"/>
    <col min="8512" max="8512" width="14.28515625" style="12" customWidth="1"/>
    <col min="8513" max="8712" width="9.140625" style="12"/>
    <col min="8713" max="8713" width="0" style="12" hidden="1" customWidth="1"/>
    <col min="8714" max="8714" width="15.5703125" style="12" customWidth="1"/>
    <col min="8715" max="8715" width="55.140625" style="12" customWidth="1"/>
    <col min="8716" max="8716" width="15.5703125" style="12" customWidth="1"/>
    <col min="8717" max="8718" width="13" style="12" customWidth="1"/>
    <col min="8719" max="8720" width="13.140625" style="12" customWidth="1"/>
    <col min="8721" max="8721" width="10.5703125" style="12" customWidth="1"/>
    <col min="8722" max="8722" width="12.42578125" style="12" customWidth="1"/>
    <col min="8723" max="8723" width="11.5703125" style="12" customWidth="1"/>
    <col min="8724" max="8724" width="12.28515625" style="12" customWidth="1"/>
    <col min="8725" max="8725" width="12.7109375" style="12" customWidth="1"/>
    <col min="8726" max="8726" width="12.5703125" style="12" customWidth="1"/>
    <col min="8727" max="8727" width="13.140625" style="12" customWidth="1"/>
    <col min="8728" max="8728" width="13.42578125" style="12" customWidth="1"/>
    <col min="8729" max="8729" width="10.28515625" style="12" customWidth="1"/>
    <col min="8730" max="8730" width="14.28515625" style="12" customWidth="1"/>
    <col min="8731" max="8731" width="12.85546875" style="12" customWidth="1"/>
    <col min="8732" max="8732" width="12" style="12" customWidth="1"/>
    <col min="8733" max="8733" width="16.28515625" style="12" customWidth="1"/>
    <col min="8734" max="8734" width="14.5703125" style="12" customWidth="1"/>
    <col min="8735" max="8735" width="16.85546875" style="12" customWidth="1"/>
    <col min="8736" max="8736" width="11.140625" style="12" customWidth="1"/>
    <col min="8737" max="8737" width="10.42578125" style="12" customWidth="1"/>
    <col min="8738" max="8738" width="10.85546875" style="12" customWidth="1"/>
    <col min="8739" max="8739" width="10.140625" style="12" customWidth="1"/>
    <col min="8740" max="8740" width="12.85546875" style="12" customWidth="1"/>
    <col min="8741" max="8742" width="11" style="12" customWidth="1"/>
    <col min="8743" max="8743" width="11.5703125" style="12" customWidth="1"/>
    <col min="8744" max="8744" width="11.28515625" style="12" customWidth="1"/>
    <col min="8745" max="8745" width="10.140625" style="12" customWidth="1"/>
    <col min="8746" max="8747" width="11.85546875" style="12" customWidth="1"/>
    <col min="8748" max="8748" width="12.28515625" style="12" customWidth="1"/>
    <col min="8749" max="8749" width="12.7109375" style="12" customWidth="1"/>
    <col min="8750" max="8750" width="15.140625" style="12" customWidth="1"/>
    <col min="8751" max="8751" width="10" style="12" customWidth="1"/>
    <col min="8752" max="8762" width="7.85546875" style="12" customWidth="1"/>
    <col min="8763" max="8763" width="9.140625" style="12" customWidth="1"/>
    <col min="8764" max="8764" width="8.28515625" style="12" customWidth="1"/>
    <col min="8765" max="8765" width="10.140625" style="12" customWidth="1"/>
    <col min="8766" max="8766" width="9.140625" style="12"/>
    <col min="8767" max="8767" width="11.85546875" style="12" customWidth="1"/>
    <col min="8768" max="8768" width="14.28515625" style="12" customWidth="1"/>
    <col min="8769" max="8968" width="9.140625" style="12"/>
    <col min="8969" max="8969" width="0" style="12" hidden="1" customWidth="1"/>
    <col min="8970" max="8970" width="15.5703125" style="12" customWidth="1"/>
    <col min="8971" max="8971" width="55.140625" style="12" customWidth="1"/>
    <col min="8972" max="8972" width="15.5703125" style="12" customWidth="1"/>
    <col min="8973" max="8974" width="13" style="12" customWidth="1"/>
    <col min="8975" max="8976" width="13.140625" style="12" customWidth="1"/>
    <col min="8977" max="8977" width="10.5703125" style="12" customWidth="1"/>
    <col min="8978" max="8978" width="12.42578125" style="12" customWidth="1"/>
    <col min="8979" max="8979" width="11.5703125" style="12" customWidth="1"/>
    <col min="8980" max="8980" width="12.28515625" style="12" customWidth="1"/>
    <col min="8981" max="8981" width="12.7109375" style="12" customWidth="1"/>
    <col min="8982" max="8982" width="12.5703125" style="12" customWidth="1"/>
    <col min="8983" max="8983" width="13.140625" style="12" customWidth="1"/>
    <col min="8984" max="8984" width="13.42578125" style="12" customWidth="1"/>
    <col min="8985" max="8985" width="10.28515625" style="12" customWidth="1"/>
    <col min="8986" max="8986" width="14.28515625" style="12" customWidth="1"/>
    <col min="8987" max="8987" width="12.85546875" style="12" customWidth="1"/>
    <col min="8988" max="8988" width="12" style="12" customWidth="1"/>
    <col min="8989" max="8989" width="16.28515625" style="12" customWidth="1"/>
    <col min="8990" max="8990" width="14.5703125" style="12" customWidth="1"/>
    <col min="8991" max="8991" width="16.85546875" style="12" customWidth="1"/>
    <col min="8992" max="8992" width="11.140625" style="12" customWidth="1"/>
    <col min="8993" max="8993" width="10.42578125" style="12" customWidth="1"/>
    <col min="8994" max="8994" width="10.85546875" style="12" customWidth="1"/>
    <col min="8995" max="8995" width="10.140625" style="12" customWidth="1"/>
    <col min="8996" max="8996" width="12.85546875" style="12" customWidth="1"/>
    <col min="8997" max="8998" width="11" style="12" customWidth="1"/>
    <col min="8999" max="8999" width="11.5703125" style="12" customWidth="1"/>
    <col min="9000" max="9000" width="11.28515625" style="12" customWidth="1"/>
    <col min="9001" max="9001" width="10.140625" style="12" customWidth="1"/>
    <col min="9002" max="9003" width="11.85546875" style="12" customWidth="1"/>
    <col min="9004" max="9004" width="12.28515625" style="12" customWidth="1"/>
    <col min="9005" max="9005" width="12.7109375" style="12" customWidth="1"/>
    <col min="9006" max="9006" width="15.140625" style="12" customWidth="1"/>
    <col min="9007" max="9007" width="10" style="12" customWidth="1"/>
    <col min="9008" max="9018" width="7.85546875" style="12" customWidth="1"/>
    <col min="9019" max="9019" width="9.140625" style="12" customWidth="1"/>
    <col min="9020" max="9020" width="8.28515625" style="12" customWidth="1"/>
    <col min="9021" max="9021" width="10.140625" style="12" customWidth="1"/>
    <col min="9022" max="9022" width="9.140625" style="12"/>
    <col min="9023" max="9023" width="11.85546875" style="12" customWidth="1"/>
    <col min="9024" max="9024" width="14.28515625" style="12" customWidth="1"/>
    <col min="9025" max="9224" width="9.140625" style="12"/>
    <col min="9225" max="9225" width="0" style="12" hidden="1" customWidth="1"/>
    <col min="9226" max="9226" width="15.5703125" style="12" customWidth="1"/>
    <col min="9227" max="9227" width="55.140625" style="12" customWidth="1"/>
    <col min="9228" max="9228" width="15.5703125" style="12" customWidth="1"/>
    <col min="9229" max="9230" width="13" style="12" customWidth="1"/>
    <col min="9231" max="9232" width="13.140625" style="12" customWidth="1"/>
    <col min="9233" max="9233" width="10.5703125" style="12" customWidth="1"/>
    <col min="9234" max="9234" width="12.42578125" style="12" customWidth="1"/>
    <col min="9235" max="9235" width="11.5703125" style="12" customWidth="1"/>
    <col min="9236" max="9236" width="12.28515625" style="12" customWidth="1"/>
    <col min="9237" max="9237" width="12.7109375" style="12" customWidth="1"/>
    <col min="9238" max="9238" width="12.5703125" style="12" customWidth="1"/>
    <col min="9239" max="9239" width="13.140625" style="12" customWidth="1"/>
    <col min="9240" max="9240" width="13.42578125" style="12" customWidth="1"/>
    <col min="9241" max="9241" width="10.28515625" style="12" customWidth="1"/>
    <col min="9242" max="9242" width="14.28515625" style="12" customWidth="1"/>
    <col min="9243" max="9243" width="12.85546875" style="12" customWidth="1"/>
    <col min="9244" max="9244" width="12" style="12" customWidth="1"/>
    <col min="9245" max="9245" width="16.28515625" style="12" customWidth="1"/>
    <col min="9246" max="9246" width="14.5703125" style="12" customWidth="1"/>
    <col min="9247" max="9247" width="16.85546875" style="12" customWidth="1"/>
    <col min="9248" max="9248" width="11.140625" style="12" customWidth="1"/>
    <col min="9249" max="9249" width="10.42578125" style="12" customWidth="1"/>
    <col min="9250" max="9250" width="10.85546875" style="12" customWidth="1"/>
    <col min="9251" max="9251" width="10.140625" style="12" customWidth="1"/>
    <col min="9252" max="9252" width="12.85546875" style="12" customWidth="1"/>
    <col min="9253" max="9254" width="11" style="12" customWidth="1"/>
    <col min="9255" max="9255" width="11.5703125" style="12" customWidth="1"/>
    <col min="9256" max="9256" width="11.28515625" style="12" customWidth="1"/>
    <col min="9257" max="9257" width="10.140625" style="12" customWidth="1"/>
    <col min="9258" max="9259" width="11.85546875" style="12" customWidth="1"/>
    <col min="9260" max="9260" width="12.28515625" style="12" customWidth="1"/>
    <col min="9261" max="9261" width="12.7109375" style="12" customWidth="1"/>
    <col min="9262" max="9262" width="15.140625" style="12" customWidth="1"/>
    <col min="9263" max="9263" width="10" style="12" customWidth="1"/>
    <col min="9264" max="9274" width="7.85546875" style="12" customWidth="1"/>
    <col min="9275" max="9275" width="9.140625" style="12" customWidth="1"/>
    <col min="9276" max="9276" width="8.28515625" style="12" customWidth="1"/>
    <col min="9277" max="9277" width="10.140625" style="12" customWidth="1"/>
    <col min="9278" max="9278" width="9.140625" style="12"/>
    <col min="9279" max="9279" width="11.85546875" style="12" customWidth="1"/>
    <col min="9280" max="9280" width="14.28515625" style="12" customWidth="1"/>
    <col min="9281" max="9480" width="9.140625" style="12"/>
    <col min="9481" max="9481" width="0" style="12" hidden="1" customWidth="1"/>
    <col min="9482" max="9482" width="15.5703125" style="12" customWidth="1"/>
    <col min="9483" max="9483" width="55.140625" style="12" customWidth="1"/>
    <col min="9484" max="9484" width="15.5703125" style="12" customWidth="1"/>
    <col min="9485" max="9486" width="13" style="12" customWidth="1"/>
    <col min="9487" max="9488" width="13.140625" style="12" customWidth="1"/>
    <col min="9489" max="9489" width="10.5703125" style="12" customWidth="1"/>
    <col min="9490" max="9490" width="12.42578125" style="12" customWidth="1"/>
    <col min="9491" max="9491" width="11.5703125" style="12" customWidth="1"/>
    <col min="9492" max="9492" width="12.28515625" style="12" customWidth="1"/>
    <col min="9493" max="9493" width="12.7109375" style="12" customWidth="1"/>
    <col min="9494" max="9494" width="12.5703125" style="12" customWidth="1"/>
    <col min="9495" max="9495" width="13.140625" style="12" customWidth="1"/>
    <col min="9496" max="9496" width="13.42578125" style="12" customWidth="1"/>
    <col min="9497" max="9497" width="10.28515625" style="12" customWidth="1"/>
    <col min="9498" max="9498" width="14.28515625" style="12" customWidth="1"/>
    <col min="9499" max="9499" width="12.85546875" style="12" customWidth="1"/>
    <col min="9500" max="9500" width="12" style="12" customWidth="1"/>
    <col min="9501" max="9501" width="16.28515625" style="12" customWidth="1"/>
    <col min="9502" max="9502" width="14.5703125" style="12" customWidth="1"/>
    <col min="9503" max="9503" width="16.85546875" style="12" customWidth="1"/>
    <col min="9504" max="9504" width="11.140625" style="12" customWidth="1"/>
    <col min="9505" max="9505" width="10.42578125" style="12" customWidth="1"/>
    <col min="9506" max="9506" width="10.85546875" style="12" customWidth="1"/>
    <col min="9507" max="9507" width="10.140625" style="12" customWidth="1"/>
    <col min="9508" max="9508" width="12.85546875" style="12" customWidth="1"/>
    <col min="9509" max="9510" width="11" style="12" customWidth="1"/>
    <col min="9511" max="9511" width="11.5703125" style="12" customWidth="1"/>
    <col min="9512" max="9512" width="11.28515625" style="12" customWidth="1"/>
    <col min="9513" max="9513" width="10.140625" style="12" customWidth="1"/>
    <col min="9514" max="9515" width="11.85546875" style="12" customWidth="1"/>
    <col min="9516" max="9516" width="12.28515625" style="12" customWidth="1"/>
    <col min="9517" max="9517" width="12.7109375" style="12" customWidth="1"/>
    <col min="9518" max="9518" width="15.140625" style="12" customWidth="1"/>
    <col min="9519" max="9519" width="10" style="12" customWidth="1"/>
    <col min="9520" max="9530" width="7.85546875" style="12" customWidth="1"/>
    <col min="9531" max="9531" width="9.140625" style="12" customWidth="1"/>
    <col min="9532" max="9532" width="8.28515625" style="12" customWidth="1"/>
    <col min="9533" max="9533" width="10.140625" style="12" customWidth="1"/>
    <col min="9534" max="9534" width="9.140625" style="12"/>
    <col min="9535" max="9535" width="11.85546875" style="12" customWidth="1"/>
    <col min="9536" max="9536" width="14.28515625" style="12" customWidth="1"/>
    <col min="9537" max="9736" width="9.140625" style="12"/>
    <col min="9737" max="9737" width="0" style="12" hidden="1" customWidth="1"/>
    <col min="9738" max="9738" width="15.5703125" style="12" customWidth="1"/>
    <col min="9739" max="9739" width="55.140625" style="12" customWidth="1"/>
    <col min="9740" max="9740" width="15.5703125" style="12" customWidth="1"/>
    <col min="9741" max="9742" width="13" style="12" customWidth="1"/>
    <col min="9743" max="9744" width="13.140625" style="12" customWidth="1"/>
    <col min="9745" max="9745" width="10.5703125" style="12" customWidth="1"/>
    <col min="9746" max="9746" width="12.42578125" style="12" customWidth="1"/>
    <col min="9747" max="9747" width="11.5703125" style="12" customWidth="1"/>
    <col min="9748" max="9748" width="12.28515625" style="12" customWidth="1"/>
    <col min="9749" max="9749" width="12.7109375" style="12" customWidth="1"/>
    <col min="9750" max="9750" width="12.5703125" style="12" customWidth="1"/>
    <col min="9751" max="9751" width="13.140625" style="12" customWidth="1"/>
    <col min="9752" max="9752" width="13.42578125" style="12" customWidth="1"/>
    <col min="9753" max="9753" width="10.28515625" style="12" customWidth="1"/>
    <col min="9754" max="9754" width="14.28515625" style="12" customWidth="1"/>
    <col min="9755" max="9755" width="12.85546875" style="12" customWidth="1"/>
    <col min="9756" max="9756" width="12" style="12" customWidth="1"/>
    <col min="9757" max="9757" width="16.28515625" style="12" customWidth="1"/>
    <col min="9758" max="9758" width="14.5703125" style="12" customWidth="1"/>
    <col min="9759" max="9759" width="16.85546875" style="12" customWidth="1"/>
    <col min="9760" max="9760" width="11.140625" style="12" customWidth="1"/>
    <col min="9761" max="9761" width="10.42578125" style="12" customWidth="1"/>
    <col min="9762" max="9762" width="10.85546875" style="12" customWidth="1"/>
    <col min="9763" max="9763" width="10.140625" style="12" customWidth="1"/>
    <col min="9764" max="9764" width="12.85546875" style="12" customWidth="1"/>
    <col min="9765" max="9766" width="11" style="12" customWidth="1"/>
    <col min="9767" max="9767" width="11.5703125" style="12" customWidth="1"/>
    <col min="9768" max="9768" width="11.28515625" style="12" customWidth="1"/>
    <col min="9769" max="9769" width="10.140625" style="12" customWidth="1"/>
    <col min="9770" max="9771" width="11.85546875" style="12" customWidth="1"/>
    <col min="9772" max="9772" width="12.28515625" style="12" customWidth="1"/>
    <col min="9773" max="9773" width="12.7109375" style="12" customWidth="1"/>
    <col min="9774" max="9774" width="15.140625" style="12" customWidth="1"/>
    <col min="9775" max="9775" width="10" style="12" customWidth="1"/>
    <col min="9776" max="9786" width="7.85546875" style="12" customWidth="1"/>
    <col min="9787" max="9787" width="9.140625" style="12" customWidth="1"/>
    <col min="9788" max="9788" width="8.28515625" style="12" customWidth="1"/>
    <col min="9789" max="9789" width="10.140625" style="12" customWidth="1"/>
    <col min="9790" max="9790" width="9.140625" style="12"/>
    <col min="9791" max="9791" width="11.85546875" style="12" customWidth="1"/>
    <col min="9792" max="9792" width="14.28515625" style="12" customWidth="1"/>
    <col min="9793" max="9992" width="9.140625" style="12"/>
    <col min="9993" max="9993" width="0" style="12" hidden="1" customWidth="1"/>
    <col min="9994" max="9994" width="15.5703125" style="12" customWidth="1"/>
    <col min="9995" max="9995" width="55.140625" style="12" customWidth="1"/>
    <col min="9996" max="9996" width="15.5703125" style="12" customWidth="1"/>
    <col min="9997" max="9998" width="13" style="12" customWidth="1"/>
    <col min="9999" max="10000" width="13.140625" style="12" customWidth="1"/>
    <col min="10001" max="10001" width="10.5703125" style="12" customWidth="1"/>
    <col min="10002" max="10002" width="12.42578125" style="12" customWidth="1"/>
    <col min="10003" max="10003" width="11.5703125" style="12" customWidth="1"/>
    <col min="10004" max="10004" width="12.28515625" style="12" customWidth="1"/>
    <col min="10005" max="10005" width="12.7109375" style="12" customWidth="1"/>
    <col min="10006" max="10006" width="12.5703125" style="12" customWidth="1"/>
    <col min="10007" max="10007" width="13.140625" style="12" customWidth="1"/>
    <col min="10008" max="10008" width="13.42578125" style="12" customWidth="1"/>
    <col min="10009" max="10009" width="10.28515625" style="12" customWidth="1"/>
    <col min="10010" max="10010" width="14.28515625" style="12" customWidth="1"/>
    <col min="10011" max="10011" width="12.85546875" style="12" customWidth="1"/>
    <col min="10012" max="10012" width="12" style="12" customWidth="1"/>
    <col min="10013" max="10013" width="16.28515625" style="12" customWidth="1"/>
    <col min="10014" max="10014" width="14.5703125" style="12" customWidth="1"/>
    <col min="10015" max="10015" width="16.85546875" style="12" customWidth="1"/>
    <col min="10016" max="10016" width="11.140625" style="12" customWidth="1"/>
    <col min="10017" max="10017" width="10.42578125" style="12" customWidth="1"/>
    <col min="10018" max="10018" width="10.85546875" style="12" customWidth="1"/>
    <col min="10019" max="10019" width="10.140625" style="12" customWidth="1"/>
    <col min="10020" max="10020" width="12.85546875" style="12" customWidth="1"/>
    <col min="10021" max="10022" width="11" style="12" customWidth="1"/>
    <col min="10023" max="10023" width="11.5703125" style="12" customWidth="1"/>
    <col min="10024" max="10024" width="11.28515625" style="12" customWidth="1"/>
    <col min="10025" max="10025" width="10.140625" style="12" customWidth="1"/>
    <col min="10026" max="10027" width="11.85546875" style="12" customWidth="1"/>
    <col min="10028" max="10028" width="12.28515625" style="12" customWidth="1"/>
    <col min="10029" max="10029" width="12.7109375" style="12" customWidth="1"/>
    <col min="10030" max="10030" width="15.140625" style="12" customWidth="1"/>
    <col min="10031" max="10031" width="10" style="12" customWidth="1"/>
    <col min="10032" max="10042" width="7.85546875" style="12" customWidth="1"/>
    <col min="10043" max="10043" width="9.140625" style="12" customWidth="1"/>
    <col min="10044" max="10044" width="8.28515625" style="12" customWidth="1"/>
    <col min="10045" max="10045" width="10.140625" style="12" customWidth="1"/>
    <col min="10046" max="10046" width="9.140625" style="12"/>
    <col min="10047" max="10047" width="11.85546875" style="12" customWidth="1"/>
    <col min="10048" max="10048" width="14.28515625" style="12" customWidth="1"/>
    <col min="10049" max="10248" width="9.140625" style="12"/>
    <col min="10249" max="10249" width="0" style="12" hidden="1" customWidth="1"/>
    <col min="10250" max="10250" width="15.5703125" style="12" customWidth="1"/>
    <col min="10251" max="10251" width="55.140625" style="12" customWidth="1"/>
    <col min="10252" max="10252" width="15.5703125" style="12" customWidth="1"/>
    <col min="10253" max="10254" width="13" style="12" customWidth="1"/>
    <col min="10255" max="10256" width="13.140625" style="12" customWidth="1"/>
    <col min="10257" max="10257" width="10.5703125" style="12" customWidth="1"/>
    <col min="10258" max="10258" width="12.42578125" style="12" customWidth="1"/>
    <col min="10259" max="10259" width="11.5703125" style="12" customWidth="1"/>
    <col min="10260" max="10260" width="12.28515625" style="12" customWidth="1"/>
    <col min="10261" max="10261" width="12.7109375" style="12" customWidth="1"/>
    <col min="10262" max="10262" width="12.5703125" style="12" customWidth="1"/>
    <col min="10263" max="10263" width="13.140625" style="12" customWidth="1"/>
    <col min="10264" max="10264" width="13.42578125" style="12" customWidth="1"/>
    <col min="10265" max="10265" width="10.28515625" style="12" customWidth="1"/>
    <col min="10266" max="10266" width="14.28515625" style="12" customWidth="1"/>
    <col min="10267" max="10267" width="12.85546875" style="12" customWidth="1"/>
    <col min="10268" max="10268" width="12" style="12" customWidth="1"/>
    <col min="10269" max="10269" width="16.28515625" style="12" customWidth="1"/>
    <col min="10270" max="10270" width="14.5703125" style="12" customWidth="1"/>
    <col min="10271" max="10271" width="16.85546875" style="12" customWidth="1"/>
    <col min="10272" max="10272" width="11.140625" style="12" customWidth="1"/>
    <col min="10273" max="10273" width="10.42578125" style="12" customWidth="1"/>
    <col min="10274" max="10274" width="10.85546875" style="12" customWidth="1"/>
    <col min="10275" max="10275" width="10.140625" style="12" customWidth="1"/>
    <col min="10276" max="10276" width="12.85546875" style="12" customWidth="1"/>
    <col min="10277" max="10278" width="11" style="12" customWidth="1"/>
    <col min="10279" max="10279" width="11.5703125" style="12" customWidth="1"/>
    <col min="10280" max="10280" width="11.28515625" style="12" customWidth="1"/>
    <col min="10281" max="10281" width="10.140625" style="12" customWidth="1"/>
    <col min="10282" max="10283" width="11.85546875" style="12" customWidth="1"/>
    <col min="10284" max="10284" width="12.28515625" style="12" customWidth="1"/>
    <col min="10285" max="10285" width="12.7109375" style="12" customWidth="1"/>
    <col min="10286" max="10286" width="15.140625" style="12" customWidth="1"/>
    <col min="10287" max="10287" width="10" style="12" customWidth="1"/>
    <col min="10288" max="10298" width="7.85546875" style="12" customWidth="1"/>
    <col min="10299" max="10299" width="9.140625" style="12" customWidth="1"/>
    <col min="10300" max="10300" width="8.28515625" style="12" customWidth="1"/>
    <col min="10301" max="10301" width="10.140625" style="12" customWidth="1"/>
    <col min="10302" max="10302" width="9.140625" style="12"/>
    <col min="10303" max="10303" width="11.85546875" style="12" customWidth="1"/>
    <col min="10304" max="10304" width="14.28515625" style="12" customWidth="1"/>
    <col min="10305" max="10504" width="9.140625" style="12"/>
    <col min="10505" max="10505" width="0" style="12" hidden="1" customWidth="1"/>
    <col min="10506" max="10506" width="15.5703125" style="12" customWidth="1"/>
    <col min="10507" max="10507" width="55.140625" style="12" customWidth="1"/>
    <col min="10508" max="10508" width="15.5703125" style="12" customWidth="1"/>
    <col min="10509" max="10510" width="13" style="12" customWidth="1"/>
    <col min="10511" max="10512" width="13.140625" style="12" customWidth="1"/>
    <col min="10513" max="10513" width="10.5703125" style="12" customWidth="1"/>
    <col min="10514" max="10514" width="12.42578125" style="12" customWidth="1"/>
    <col min="10515" max="10515" width="11.5703125" style="12" customWidth="1"/>
    <col min="10516" max="10516" width="12.28515625" style="12" customWidth="1"/>
    <col min="10517" max="10517" width="12.7109375" style="12" customWidth="1"/>
    <col min="10518" max="10518" width="12.5703125" style="12" customWidth="1"/>
    <col min="10519" max="10519" width="13.140625" style="12" customWidth="1"/>
    <col min="10520" max="10520" width="13.42578125" style="12" customWidth="1"/>
    <col min="10521" max="10521" width="10.28515625" style="12" customWidth="1"/>
    <col min="10522" max="10522" width="14.28515625" style="12" customWidth="1"/>
    <col min="10523" max="10523" width="12.85546875" style="12" customWidth="1"/>
    <col min="10524" max="10524" width="12" style="12" customWidth="1"/>
    <col min="10525" max="10525" width="16.28515625" style="12" customWidth="1"/>
    <col min="10526" max="10526" width="14.5703125" style="12" customWidth="1"/>
    <col min="10527" max="10527" width="16.85546875" style="12" customWidth="1"/>
    <col min="10528" max="10528" width="11.140625" style="12" customWidth="1"/>
    <col min="10529" max="10529" width="10.42578125" style="12" customWidth="1"/>
    <col min="10530" max="10530" width="10.85546875" style="12" customWidth="1"/>
    <col min="10531" max="10531" width="10.140625" style="12" customWidth="1"/>
    <col min="10532" max="10532" width="12.85546875" style="12" customWidth="1"/>
    <col min="10533" max="10534" width="11" style="12" customWidth="1"/>
    <col min="10535" max="10535" width="11.5703125" style="12" customWidth="1"/>
    <col min="10536" max="10536" width="11.28515625" style="12" customWidth="1"/>
    <col min="10537" max="10537" width="10.140625" style="12" customWidth="1"/>
    <col min="10538" max="10539" width="11.85546875" style="12" customWidth="1"/>
    <col min="10540" max="10540" width="12.28515625" style="12" customWidth="1"/>
    <col min="10541" max="10541" width="12.7109375" style="12" customWidth="1"/>
    <col min="10542" max="10542" width="15.140625" style="12" customWidth="1"/>
    <col min="10543" max="10543" width="10" style="12" customWidth="1"/>
    <col min="10544" max="10554" width="7.85546875" style="12" customWidth="1"/>
    <col min="10555" max="10555" width="9.140625" style="12" customWidth="1"/>
    <col min="10556" max="10556" width="8.28515625" style="12" customWidth="1"/>
    <col min="10557" max="10557" width="10.140625" style="12" customWidth="1"/>
    <col min="10558" max="10558" width="9.140625" style="12"/>
    <col min="10559" max="10559" width="11.85546875" style="12" customWidth="1"/>
    <col min="10560" max="10560" width="14.28515625" style="12" customWidth="1"/>
    <col min="10561" max="10760" width="9.140625" style="12"/>
    <col min="10761" max="10761" width="0" style="12" hidden="1" customWidth="1"/>
    <col min="10762" max="10762" width="15.5703125" style="12" customWidth="1"/>
    <col min="10763" max="10763" width="55.140625" style="12" customWidth="1"/>
    <col min="10764" max="10764" width="15.5703125" style="12" customWidth="1"/>
    <col min="10765" max="10766" width="13" style="12" customWidth="1"/>
    <col min="10767" max="10768" width="13.140625" style="12" customWidth="1"/>
    <col min="10769" max="10769" width="10.5703125" style="12" customWidth="1"/>
    <col min="10770" max="10770" width="12.42578125" style="12" customWidth="1"/>
    <col min="10771" max="10771" width="11.5703125" style="12" customWidth="1"/>
    <col min="10772" max="10772" width="12.28515625" style="12" customWidth="1"/>
    <col min="10773" max="10773" width="12.7109375" style="12" customWidth="1"/>
    <col min="10774" max="10774" width="12.5703125" style="12" customWidth="1"/>
    <col min="10775" max="10775" width="13.140625" style="12" customWidth="1"/>
    <col min="10776" max="10776" width="13.42578125" style="12" customWidth="1"/>
    <col min="10777" max="10777" width="10.28515625" style="12" customWidth="1"/>
    <col min="10778" max="10778" width="14.28515625" style="12" customWidth="1"/>
    <col min="10779" max="10779" width="12.85546875" style="12" customWidth="1"/>
    <col min="10780" max="10780" width="12" style="12" customWidth="1"/>
    <col min="10781" max="10781" width="16.28515625" style="12" customWidth="1"/>
    <col min="10782" max="10782" width="14.5703125" style="12" customWidth="1"/>
    <col min="10783" max="10783" width="16.85546875" style="12" customWidth="1"/>
    <col min="10784" max="10784" width="11.140625" style="12" customWidth="1"/>
    <col min="10785" max="10785" width="10.42578125" style="12" customWidth="1"/>
    <col min="10786" max="10786" width="10.85546875" style="12" customWidth="1"/>
    <col min="10787" max="10787" width="10.140625" style="12" customWidth="1"/>
    <col min="10788" max="10788" width="12.85546875" style="12" customWidth="1"/>
    <col min="10789" max="10790" width="11" style="12" customWidth="1"/>
    <col min="10791" max="10791" width="11.5703125" style="12" customWidth="1"/>
    <col min="10792" max="10792" width="11.28515625" style="12" customWidth="1"/>
    <col min="10793" max="10793" width="10.140625" style="12" customWidth="1"/>
    <col min="10794" max="10795" width="11.85546875" style="12" customWidth="1"/>
    <col min="10796" max="10796" width="12.28515625" style="12" customWidth="1"/>
    <col min="10797" max="10797" width="12.7109375" style="12" customWidth="1"/>
    <col min="10798" max="10798" width="15.140625" style="12" customWidth="1"/>
    <col min="10799" max="10799" width="10" style="12" customWidth="1"/>
    <col min="10800" max="10810" width="7.85546875" style="12" customWidth="1"/>
    <col min="10811" max="10811" width="9.140625" style="12" customWidth="1"/>
    <col min="10812" max="10812" width="8.28515625" style="12" customWidth="1"/>
    <col min="10813" max="10813" width="10.140625" style="12" customWidth="1"/>
    <col min="10814" max="10814" width="9.140625" style="12"/>
    <col min="10815" max="10815" width="11.85546875" style="12" customWidth="1"/>
    <col min="10816" max="10816" width="14.28515625" style="12" customWidth="1"/>
    <col min="10817" max="11016" width="9.140625" style="12"/>
    <col min="11017" max="11017" width="0" style="12" hidden="1" customWidth="1"/>
    <col min="11018" max="11018" width="15.5703125" style="12" customWidth="1"/>
    <col min="11019" max="11019" width="55.140625" style="12" customWidth="1"/>
    <col min="11020" max="11020" width="15.5703125" style="12" customWidth="1"/>
    <col min="11021" max="11022" width="13" style="12" customWidth="1"/>
    <col min="11023" max="11024" width="13.140625" style="12" customWidth="1"/>
    <col min="11025" max="11025" width="10.5703125" style="12" customWidth="1"/>
    <col min="11026" max="11026" width="12.42578125" style="12" customWidth="1"/>
    <col min="11027" max="11027" width="11.5703125" style="12" customWidth="1"/>
    <col min="11028" max="11028" width="12.28515625" style="12" customWidth="1"/>
    <col min="11029" max="11029" width="12.7109375" style="12" customWidth="1"/>
    <col min="11030" max="11030" width="12.5703125" style="12" customWidth="1"/>
    <col min="11031" max="11031" width="13.140625" style="12" customWidth="1"/>
    <col min="11032" max="11032" width="13.42578125" style="12" customWidth="1"/>
    <col min="11033" max="11033" width="10.28515625" style="12" customWidth="1"/>
    <col min="11034" max="11034" width="14.28515625" style="12" customWidth="1"/>
    <col min="11035" max="11035" width="12.85546875" style="12" customWidth="1"/>
    <col min="11036" max="11036" width="12" style="12" customWidth="1"/>
    <col min="11037" max="11037" width="16.28515625" style="12" customWidth="1"/>
    <col min="11038" max="11038" width="14.5703125" style="12" customWidth="1"/>
    <col min="11039" max="11039" width="16.85546875" style="12" customWidth="1"/>
    <col min="11040" max="11040" width="11.140625" style="12" customWidth="1"/>
    <col min="11041" max="11041" width="10.42578125" style="12" customWidth="1"/>
    <col min="11042" max="11042" width="10.85546875" style="12" customWidth="1"/>
    <col min="11043" max="11043" width="10.140625" style="12" customWidth="1"/>
    <col min="11044" max="11044" width="12.85546875" style="12" customWidth="1"/>
    <col min="11045" max="11046" width="11" style="12" customWidth="1"/>
    <col min="11047" max="11047" width="11.5703125" style="12" customWidth="1"/>
    <col min="11048" max="11048" width="11.28515625" style="12" customWidth="1"/>
    <col min="11049" max="11049" width="10.140625" style="12" customWidth="1"/>
    <col min="11050" max="11051" width="11.85546875" style="12" customWidth="1"/>
    <col min="11052" max="11052" width="12.28515625" style="12" customWidth="1"/>
    <col min="11053" max="11053" width="12.7109375" style="12" customWidth="1"/>
    <col min="11054" max="11054" width="15.140625" style="12" customWidth="1"/>
    <col min="11055" max="11055" width="10" style="12" customWidth="1"/>
    <col min="11056" max="11066" width="7.85546875" style="12" customWidth="1"/>
    <col min="11067" max="11067" width="9.140625" style="12" customWidth="1"/>
    <col min="11068" max="11068" width="8.28515625" style="12" customWidth="1"/>
    <col min="11069" max="11069" width="10.140625" style="12" customWidth="1"/>
    <col min="11070" max="11070" width="9.140625" style="12"/>
    <col min="11071" max="11071" width="11.85546875" style="12" customWidth="1"/>
    <col min="11072" max="11072" width="14.28515625" style="12" customWidth="1"/>
    <col min="11073" max="11272" width="9.140625" style="12"/>
    <col min="11273" max="11273" width="0" style="12" hidden="1" customWidth="1"/>
    <col min="11274" max="11274" width="15.5703125" style="12" customWidth="1"/>
    <col min="11275" max="11275" width="55.140625" style="12" customWidth="1"/>
    <col min="11276" max="11276" width="15.5703125" style="12" customWidth="1"/>
    <col min="11277" max="11278" width="13" style="12" customWidth="1"/>
    <col min="11279" max="11280" width="13.140625" style="12" customWidth="1"/>
    <col min="11281" max="11281" width="10.5703125" style="12" customWidth="1"/>
    <col min="11282" max="11282" width="12.42578125" style="12" customWidth="1"/>
    <col min="11283" max="11283" width="11.5703125" style="12" customWidth="1"/>
    <col min="11284" max="11284" width="12.28515625" style="12" customWidth="1"/>
    <col min="11285" max="11285" width="12.7109375" style="12" customWidth="1"/>
    <col min="11286" max="11286" width="12.5703125" style="12" customWidth="1"/>
    <col min="11287" max="11287" width="13.140625" style="12" customWidth="1"/>
    <col min="11288" max="11288" width="13.42578125" style="12" customWidth="1"/>
    <col min="11289" max="11289" width="10.28515625" style="12" customWidth="1"/>
    <col min="11290" max="11290" width="14.28515625" style="12" customWidth="1"/>
    <col min="11291" max="11291" width="12.85546875" style="12" customWidth="1"/>
    <col min="11292" max="11292" width="12" style="12" customWidth="1"/>
    <col min="11293" max="11293" width="16.28515625" style="12" customWidth="1"/>
    <col min="11294" max="11294" width="14.5703125" style="12" customWidth="1"/>
    <col min="11295" max="11295" width="16.85546875" style="12" customWidth="1"/>
    <col min="11296" max="11296" width="11.140625" style="12" customWidth="1"/>
    <col min="11297" max="11297" width="10.42578125" style="12" customWidth="1"/>
    <col min="11298" max="11298" width="10.85546875" style="12" customWidth="1"/>
    <col min="11299" max="11299" width="10.140625" style="12" customWidth="1"/>
    <col min="11300" max="11300" width="12.85546875" style="12" customWidth="1"/>
    <col min="11301" max="11302" width="11" style="12" customWidth="1"/>
    <col min="11303" max="11303" width="11.5703125" style="12" customWidth="1"/>
    <col min="11304" max="11304" width="11.28515625" style="12" customWidth="1"/>
    <col min="11305" max="11305" width="10.140625" style="12" customWidth="1"/>
    <col min="11306" max="11307" width="11.85546875" style="12" customWidth="1"/>
    <col min="11308" max="11308" width="12.28515625" style="12" customWidth="1"/>
    <col min="11309" max="11309" width="12.7109375" style="12" customWidth="1"/>
    <col min="11310" max="11310" width="15.140625" style="12" customWidth="1"/>
    <col min="11311" max="11311" width="10" style="12" customWidth="1"/>
    <col min="11312" max="11322" width="7.85546875" style="12" customWidth="1"/>
    <col min="11323" max="11323" width="9.140625" style="12" customWidth="1"/>
    <col min="11324" max="11324" width="8.28515625" style="12" customWidth="1"/>
    <col min="11325" max="11325" width="10.140625" style="12" customWidth="1"/>
    <col min="11326" max="11326" width="9.140625" style="12"/>
    <col min="11327" max="11327" width="11.85546875" style="12" customWidth="1"/>
    <col min="11328" max="11328" width="14.28515625" style="12" customWidth="1"/>
    <col min="11329" max="11528" width="9.140625" style="12"/>
    <col min="11529" max="11529" width="0" style="12" hidden="1" customWidth="1"/>
    <col min="11530" max="11530" width="15.5703125" style="12" customWidth="1"/>
    <col min="11531" max="11531" width="55.140625" style="12" customWidth="1"/>
    <col min="11532" max="11532" width="15.5703125" style="12" customWidth="1"/>
    <col min="11533" max="11534" width="13" style="12" customWidth="1"/>
    <col min="11535" max="11536" width="13.140625" style="12" customWidth="1"/>
    <col min="11537" max="11537" width="10.5703125" style="12" customWidth="1"/>
    <col min="11538" max="11538" width="12.42578125" style="12" customWidth="1"/>
    <col min="11539" max="11539" width="11.5703125" style="12" customWidth="1"/>
    <col min="11540" max="11540" width="12.28515625" style="12" customWidth="1"/>
    <col min="11541" max="11541" width="12.7109375" style="12" customWidth="1"/>
    <col min="11542" max="11542" width="12.5703125" style="12" customWidth="1"/>
    <col min="11543" max="11543" width="13.140625" style="12" customWidth="1"/>
    <col min="11544" max="11544" width="13.42578125" style="12" customWidth="1"/>
    <col min="11545" max="11545" width="10.28515625" style="12" customWidth="1"/>
    <col min="11546" max="11546" width="14.28515625" style="12" customWidth="1"/>
    <col min="11547" max="11547" width="12.85546875" style="12" customWidth="1"/>
    <col min="11548" max="11548" width="12" style="12" customWidth="1"/>
    <col min="11549" max="11549" width="16.28515625" style="12" customWidth="1"/>
    <col min="11550" max="11550" width="14.5703125" style="12" customWidth="1"/>
    <col min="11551" max="11551" width="16.85546875" style="12" customWidth="1"/>
    <col min="11552" max="11552" width="11.140625" style="12" customWidth="1"/>
    <col min="11553" max="11553" width="10.42578125" style="12" customWidth="1"/>
    <col min="11554" max="11554" width="10.85546875" style="12" customWidth="1"/>
    <col min="11555" max="11555" width="10.140625" style="12" customWidth="1"/>
    <col min="11556" max="11556" width="12.85546875" style="12" customWidth="1"/>
    <col min="11557" max="11558" width="11" style="12" customWidth="1"/>
    <col min="11559" max="11559" width="11.5703125" style="12" customWidth="1"/>
    <col min="11560" max="11560" width="11.28515625" style="12" customWidth="1"/>
    <col min="11561" max="11561" width="10.140625" style="12" customWidth="1"/>
    <col min="11562" max="11563" width="11.85546875" style="12" customWidth="1"/>
    <col min="11564" max="11564" width="12.28515625" style="12" customWidth="1"/>
    <col min="11565" max="11565" width="12.7109375" style="12" customWidth="1"/>
    <col min="11566" max="11566" width="15.140625" style="12" customWidth="1"/>
    <col min="11567" max="11567" width="10" style="12" customWidth="1"/>
    <col min="11568" max="11578" width="7.85546875" style="12" customWidth="1"/>
    <col min="11579" max="11579" width="9.140625" style="12" customWidth="1"/>
    <col min="11580" max="11580" width="8.28515625" style="12" customWidth="1"/>
    <col min="11581" max="11581" width="10.140625" style="12" customWidth="1"/>
    <col min="11582" max="11582" width="9.140625" style="12"/>
    <col min="11583" max="11583" width="11.85546875" style="12" customWidth="1"/>
    <col min="11584" max="11584" width="14.28515625" style="12" customWidth="1"/>
    <col min="11585" max="11784" width="9.140625" style="12"/>
    <col min="11785" max="11785" width="0" style="12" hidden="1" customWidth="1"/>
    <col min="11786" max="11786" width="15.5703125" style="12" customWidth="1"/>
    <col min="11787" max="11787" width="55.140625" style="12" customWidth="1"/>
    <col min="11788" max="11788" width="15.5703125" style="12" customWidth="1"/>
    <col min="11789" max="11790" width="13" style="12" customWidth="1"/>
    <col min="11791" max="11792" width="13.140625" style="12" customWidth="1"/>
    <col min="11793" max="11793" width="10.5703125" style="12" customWidth="1"/>
    <col min="11794" max="11794" width="12.42578125" style="12" customWidth="1"/>
    <col min="11795" max="11795" width="11.5703125" style="12" customWidth="1"/>
    <col min="11796" max="11796" width="12.28515625" style="12" customWidth="1"/>
    <col min="11797" max="11797" width="12.7109375" style="12" customWidth="1"/>
    <col min="11798" max="11798" width="12.5703125" style="12" customWidth="1"/>
    <col min="11799" max="11799" width="13.140625" style="12" customWidth="1"/>
    <col min="11800" max="11800" width="13.42578125" style="12" customWidth="1"/>
    <col min="11801" max="11801" width="10.28515625" style="12" customWidth="1"/>
    <col min="11802" max="11802" width="14.28515625" style="12" customWidth="1"/>
    <col min="11803" max="11803" width="12.85546875" style="12" customWidth="1"/>
    <col min="11804" max="11804" width="12" style="12" customWidth="1"/>
    <col min="11805" max="11805" width="16.28515625" style="12" customWidth="1"/>
    <col min="11806" max="11806" width="14.5703125" style="12" customWidth="1"/>
    <col min="11807" max="11807" width="16.85546875" style="12" customWidth="1"/>
    <col min="11808" max="11808" width="11.140625" style="12" customWidth="1"/>
    <col min="11809" max="11809" width="10.42578125" style="12" customWidth="1"/>
    <col min="11810" max="11810" width="10.85546875" style="12" customWidth="1"/>
    <col min="11811" max="11811" width="10.140625" style="12" customWidth="1"/>
    <col min="11812" max="11812" width="12.85546875" style="12" customWidth="1"/>
    <col min="11813" max="11814" width="11" style="12" customWidth="1"/>
    <col min="11815" max="11815" width="11.5703125" style="12" customWidth="1"/>
    <col min="11816" max="11816" width="11.28515625" style="12" customWidth="1"/>
    <col min="11817" max="11817" width="10.140625" style="12" customWidth="1"/>
    <col min="11818" max="11819" width="11.85546875" style="12" customWidth="1"/>
    <col min="11820" max="11820" width="12.28515625" style="12" customWidth="1"/>
    <col min="11821" max="11821" width="12.7109375" style="12" customWidth="1"/>
    <col min="11822" max="11822" width="15.140625" style="12" customWidth="1"/>
    <col min="11823" max="11823" width="10" style="12" customWidth="1"/>
    <col min="11824" max="11834" width="7.85546875" style="12" customWidth="1"/>
    <col min="11835" max="11835" width="9.140625" style="12" customWidth="1"/>
    <col min="11836" max="11836" width="8.28515625" style="12" customWidth="1"/>
    <col min="11837" max="11837" width="10.140625" style="12" customWidth="1"/>
    <col min="11838" max="11838" width="9.140625" style="12"/>
    <col min="11839" max="11839" width="11.85546875" style="12" customWidth="1"/>
    <col min="11840" max="11840" width="14.28515625" style="12" customWidth="1"/>
    <col min="11841" max="12040" width="9.140625" style="12"/>
    <col min="12041" max="12041" width="0" style="12" hidden="1" customWidth="1"/>
    <col min="12042" max="12042" width="15.5703125" style="12" customWidth="1"/>
    <col min="12043" max="12043" width="55.140625" style="12" customWidth="1"/>
    <col min="12044" max="12044" width="15.5703125" style="12" customWidth="1"/>
    <col min="12045" max="12046" width="13" style="12" customWidth="1"/>
    <col min="12047" max="12048" width="13.140625" style="12" customWidth="1"/>
    <col min="12049" max="12049" width="10.5703125" style="12" customWidth="1"/>
    <col min="12050" max="12050" width="12.42578125" style="12" customWidth="1"/>
    <col min="12051" max="12051" width="11.5703125" style="12" customWidth="1"/>
    <col min="12052" max="12052" width="12.28515625" style="12" customWidth="1"/>
    <col min="12053" max="12053" width="12.7109375" style="12" customWidth="1"/>
    <col min="12054" max="12054" width="12.5703125" style="12" customWidth="1"/>
    <col min="12055" max="12055" width="13.140625" style="12" customWidth="1"/>
    <col min="12056" max="12056" width="13.42578125" style="12" customWidth="1"/>
    <col min="12057" max="12057" width="10.28515625" style="12" customWidth="1"/>
    <col min="12058" max="12058" width="14.28515625" style="12" customWidth="1"/>
    <col min="12059" max="12059" width="12.85546875" style="12" customWidth="1"/>
    <col min="12060" max="12060" width="12" style="12" customWidth="1"/>
    <col min="12061" max="12061" width="16.28515625" style="12" customWidth="1"/>
    <col min="12062" max="12062" width="14.5703125" style="12" customWidth="1"/>
    <col min="12063" max="12063" width="16.85546875" style="12" customWidth="1"/>
    <col min="12064" max="12064" width="11.140625" style="12" customWidth="1"/>
    <col min="12065" max="12065" width="10.42578125" style="12" customWidth="1"/>
    <col min="12066" max="12066" width="10.85546875" style="12" customWidth="1"/>
    <col min="12067" max="12067" width="10.140625" style="12" customWidth="1"/>
    <col min="12068" max="12068" width="12.85546875" style="12" customWidth="1"/>
    <col min="12069" max="12070" width="11" style="12" customWidth="1"/>
    <col min="12071" max="12071" width="11.5703125" style="12" customWidth="1"/>
    <col min="12072" max="12072" width="11.28515625" style="12" customWidth="1"/>
    <col min="12073" max="12073" width="10.140625" style="12" customWidth="1"/>
    <col min="12074" max="12075" width="11.85546875" style="12" customWidth="1"/>
    <col min="12076" max="12076" width="12.28515625" style="12" customWidth="1"/>
    <col min="12077" max="12077" width="12.7109375" style="12" customWidth="1"/>
    <col min="12078" max="12078" width="15.140625" style="12" customWidth="1"/>
    <col min="12079" max="12079" width="10" style="12" customWidth="1"/>
    <col min="12080" max="12090" width="7.85546875" style="12" customWidth="1"/>
    <col min="12091" max="12091" width="9.140625" style="12" customWidth="1"/>
    <col min="12092" max="12092" width="8.28515625" style="12" customWidth="1"/>
    <col min="12093" max="12093" width="10.140625" style="12" customWidth="1"/>
    <col min="12094" max="12094" width="9.140625" style="12"/>
    <col min="12095" max="12095" width="11.85546875" style="12" customWidth="1"/>
    <col min="12096" max="12096" width="14.28515625" style="12" customWidth="1"/>
    <col min="12097" max="12296" width="9.140625" style="12"/>
    <col min="12297" max="12297" width="0" style="12" hidden="1" customWidth="1"/>
    <col min="12298" max="12298" width="15.5703125" style="12" customWidth="1"/>
    <col min="12299" max="12299" width="55.140625" style="12" customWidth="1"/>
    <col min="12300" max="12300" width="15.5703125" style="12" customWidth="1"/>
    <col min="12301" max="12302" width="13" style="12" customWidth="1"/>
    <col min="12303" max="12304" width="13.140625" style="12" customWidth="1"/>
    <col min="12305" max="12305" width="10.5703125" style="12" customWidth="1"/>
    <col min="12306" max="12306" width="12.42578125" style="12" customWidth="1"/>
    <col min="12307" max="12307" width="11.5703125" style="12" customWidth="1"/>
    <col min="12308" max="12308" width="12.28515625" style="12" customWidth="1"/>
    <col min="12309" max="12309" width="12.7109375" style="12" customWidth="1"/>
    <col min="12310" max="12310" width="12.5703125" style="12" customWidth="1"/>
    <col min="12311" max="12311" width="13.140625" style="12" customWidth="1"/>
    <col min="12312" max="12312" width="13.42578125" style="12" customWidth="1"/>
    <col min="12313" max="12313" width="10.28515625" style="12" customWidth="1"/>
    <col min="12314" max="12314" width="14.28515625" style="12" customWidth="1"/>
    <col min="12315" max="12315" width="12.85546875" style="12" customWidth="1"/>
    <col min="12316" max="12316" width="12" style="12" customWidth="1"/>
    <col min="12317" max="12317" width="16.28515625" style="12" customWidth="1"/>
    <col min="12318" max="12318" width="14.5703125" style="12" customWidth="1"/>
    <col min="12319" max="12319" width="16.85546875" style="12" customWidth="1"/>
    <col min="12320" max="12320" width="11.140625" style="12" customWidth="1"/>
    <col min="12321" max="12321" width="10.42578125" style="12" customWidth="1"/>
    <col min="12322" max="12322" width="10.85546875" style="12" customWidth="1"/>
    <col min="12323" max="12323" width="10.140625" style="12" customWidth="1"/>
    <col min="12324" max="12324" width="12.85546875" style="12" customWidth="1"/>
    <col min="12325" max="12326" width="11" style="12" customWidth="1"/>
    <col min="12327" max="12327" width="11.5703125" style="12" customWidth="1"/>
    <col min="12328" max="12328" width="11.28515625" style="12" customWidth="1"/>
    <col min="12329" max="12329" width="10.140625" style="12" customWidth="1"/>
    <col min="12330" max="12331" width="11.85546875" style="12" customWidth="1"/>
    <col min="12332" max="12332" width="12.28515625" style="12" customWidth="1"/>
    <col min="12333" max="12333" width="12.7109375" style="12" customWidth="1"/>
    <col min="12334" max="12334" width="15.140625" style="12" customWidth="1"/>
    <col min="12335" max="12335" width="10" style="12" customWidth="1"/>
    <col min="12336" max="12346" width="7.85546875" style="12" customWidth="1"/>
    <col min="12347" max="12347" width="9.140625" style="12" customWidth="1"/>
    <col min="12348" max="12348" width="8.28515625" style="12" customWidth="1"/>
    <col min="12349" max="12349" width="10.140625" style="12" customWidth="1"/>
    <col min="12350" max="12350" width="9.140625" style="12"/>
    <col min="12351" max="12351" width="11.85546875" style="12" customWidth="1"/>
    <col min="12352" max="12352" width="14.28515625" style="12" customWidth="1"/>
    <col min="12353" max="12552" width="9.140625" style="12"/>
    <col min="12553" max="12553" width="0" style="12" hidden="1" customWidth="1"/>
    <col min="12554" max="12554" width="15.5703125" style="12" customWidth="1"/>
    <col min="12555" max="12555" width="55.140625" style="12" customWidth="1"/>
    <col min="12556" max="12556" width="15.5703125" style="12" customWidth="1"/>
    <col min="12557" max="12558" width="13" style="12" customWidth="1"/>
    <col min="12559" max="12560" width="13.140625" style="12" customWidth="1"/>
    <col min="12561" max="12561" width="10.5703125" style="12" customWidth="1"/>
    <col min="12562" max="12562" width="12.42578125" style="12" customWidth="1"/>
    <col min="12563" max="12563" width="11.5703125" style="12" customWidth="1"/>
    <col min="12564" max="12564" width="12.28515625" style="12" customWidth="1"/>
    <col min="12565" max="12565" width="12.7109375" style="12" customWidth="1"/>
    <col min="12566" max="12566" width="12.5703125" style="12" customWidth="1"/>
    <col min="12567" max="12567" width="13.140625" style="12" customWidth="1"/>
    <col min="12568" max="12568" width="13.42578125" style="12" customWidth="1"/>
    <col min="12569" max="12569" width="10.28515625" style="12" customWidth="1"/>
    <col min="12570" max="12570" width="14.28515625" style="12" customWidth="1"/>
    <col min="12571" max="12571" width="12.85546875" style="12" customWidth="1"/>
    <col min="12572" max="12572" width="12" style="12" customWidth="1"/>
    <col min="12573" max="12573" width="16.28515625" style="12" customWidth="1"/>
    <col min="12574" max="12574" width="14.5703125" style="12" customWidth="1"/>
    <col min="12575" max="12575" width="16.85546875" style="12" customWidth="1"/>
    <col min="12576" max="12576" width="11.140625" style="12" customWidth="1"/>
    <col min="12577" max="12577" width="10.42578125" style="12" customWidth="1"/>
    <col min="12578" max="12578" width="10.85546875" style="12" customWidth="1"/>
    <col min="12579" max="12579" width="10.140625" style="12" customWidth="1"/>
    <col min="12580" max="12580" width="12.85546875" style="12" customWidth="1"/>
    <col min="12581" max="12582" width="11" style="12" customWidth="1"/>
    <col min="12583" max="12583" width="11.5703125" style="12" customWidth="1"/>
    <col min="12584" max="12584" width="11.28515625" style="12" customWidth="1"/>
    <col min="12585" max="12585" width="10.140625" style="12" customWidth="1"/>
    <col min="12586" max="12587" width="11.85546875" style="12" customWidth="1"/>
    <col min="12588" max="12588" width="12.28515625" style="12" customWidth="1"/>
    <col min="12589" max="12589" width="12.7109375" style="12" customWidth="1"/>
    <col min="12590" max="12590" width="15.140625" style="12" customWidth="1"/>
    <col min="12591" max="12591" width="10" style="12" customWidth="1"/>
    <col min="12592" max="12602" width="7.85546875" style="12" customWidth="1"/>
    <col min="12603" max="12603" width="9.140625" style="12" customWidth="1"/>
    <col min="12604" max="12604" width="8.28515625" style="12" customWidth="1"/>
    <col min="12605" max="12605" width="10.140625" style="12" customWidth="1"/>
    <col min="12606" max="12606" width="9.140625" style="12"/>
    <col min="12607" max="12607" width="11.85546875" style="12" customWidth="1"/>
    <col min="12608" max="12608" width="14.28515625" style="12" customWidth="1"/>
    <col min="12609" max="12808" width="9.140625" style="12"/>
    <col min="12809" max="12809" width="0" style="12" hidden="1" customWidth="1"/>
    <col min="12810" max="12810" width="15.5703125" style="12" customWidth="1"/>
    <col min="12811" max="12811" width="55.140625" style="12" customWidth="1"/>
    <col min="12812" max="12812" width="15.5703125" style="12" customWidth="1"/>
    <col min="12813" max="12814" width="13" style="12" customWidth="1"/>
    <col min="12815" max="12816" width="13.140625" style="12" customWidth="1"/>
    <col min="12817" max="12817" width="10.5703125" style="12" customWidth="1"/>
    <col min="12818" max="12818" width="12.42578125" style="12" customWidth="1"/>
    <col min="12819" max="12819" width="11.5703125" style="12" customWidth="1"/>
    <col min="12820" max="12820" width="12.28515625" style="12" customWidth="1"/>
    <col min="12821" max="12821" width="12.7109375" style="12" customWidth="1"/>
    <col min="12822" max="12822" width="12.5703125" style="12" customWidth="1"/>
    <col min="12823" max="12823" width="13.140625" style="12" customWidth="1"/>
    <col min="12824" max="12824" width="13.42578125" style="12" customWidth="1"/>
    <col min="12825" max="12825" width="10.28515625" style="12" customWidth="1"/>
    <col min="12826" max="12826" width="14.28515625" style="12" customWidth="1"/>
    <col min="12827" max="12827" width="12.85546875" style="12" customWidth="1"/>
    <col min="12828" max="12828" width="12" style="12" customWidth="1"/>
    <col min="12829" max="12829" width="16.28515625" style="12" customWidth="1"/>
    <col min="12830" max="12830" width="14.5703125" style="12" customWidth="1"/>
    <col min="12831" max="12831" width="16.85546875" style="12" customWidth="1"/>
    <col min="12832" max="12832" width="11.140625" style="12" customWidth="1"/>
    <col min="12833" max="12833" width="10.42578125" style="12" customWidth="1"/>
    <col min="12834" max="12834" width="10.85546875" style="12" customWidth="1"/>
    <col min="12835" max="12835" width="10.140625" style="12" customWidth="1"/>
    <col min="12836" max="12836" width="12.85546875" style="12" customWidth="1"/>
    <col min="12837" max="12838" width="11" style="12" customWidth="1"/>
    <col min="12839" max="12839" width="11.5703125" style="12" customWidth="1"/>
    <col min="12840" max="12840" width="11.28515625" style="12" customWidth="1"/>
    <col min="12841" max="12841" width="10.140625" style="12" customWidth="1"/>
    <col min="12842" max="12843" width="11.85546875" style="12" customWidth="1"/>
    <col min="12844" max="12844" width="12.28515625" style="12" customWidth="1"/>
    <col min="12845" max="12845" width="12.7109375" style="12" customWidth="1"/>
    <col min="12846" max="12846" width="15.140625" style="12" customWidth="1"/>
    <col min="12847" max="12847" width="10" style="12" customWidth="1"/>
    <col min="12848" max="12858" width="7.85546875" style="12" customWidth="1"/>
    <col min="12859" max="12859" width="9.140625" style="12" customWidth="1"/>
    <col min="12860" max="12860" width="8.28515625" style="12" customWidth="1"/>
    <col min="12861" max="12861" width="10.140625" style="12" customWidth="1"/>
    <col min="12862" max="12862" width="9.140625" style="12"/>
    <col min="12863" max="12863" width="11.85546875" style="12" customWidth="1"/>
    <col min="12864" max="12864" width="14.28515625" style="12" customWidth="1"/>
    <col min="12865" max="13064" width="9.140625" style="12"/>
    <col min="13065" max="13065" width="0" style="12" hidden="1" customWidth="1"/>
    <col min="13066" max="13066" width="15.5703125" style="12" customWidth="1"/>
    <col min="13067" max="13067" width="55.140625" style="12" customWidth="1"/>
    <col min="13068" max="13068" width="15.5703125" style="12" customWidth="1"/>
    <col min="13069" max="13070" width="13" style="12" customWidth="1"/>
    <col min="13071" max="13072" width="13.140625" style="12" customWidth="1"/>
    <col min="13073" max="13073" width="10.5703125" style="12" customWidth="1"/>
    <col min="13074" max="13074" width="12.42578125" style="12" customWidth="1"/>
    <col min="13075" max="13075" width="11.5703125" style="12" customWidth="1"/>
    <col min="13076" max="13076" width="12.28515625" style="12" customWidth="1"/>
    <col min="13077" max="13077" width="12.7109375" style="12" customWidth="1"/>
    <col min="13078" max="13078" width="12.5703125" style="12" customWidth="1"/>
    <col min="13079" max="13079" width="13.140625" style="12" customWidth="1"/>
    <col min="13080" max="13080" width="13.42578125" style="12" customWidth="1"/>
    <col min="13081" max="13081" width="10.28515625" style="12" customWidth="1"/>
    <col min="13082" max="13082" width="14.28515625" style="12" customWidth="1"/>
    <col min="13083" max="13083" width="12.85546875" style="12" customWidth="1"/>
    <col min="13084" max="13084" width="12" style="12" customWidth="1"/>
    <col min="13085" max="13085" width="16.28515625" style="12" customWidth="1"/>
    <col min="13086" max="13086" width="14.5703125" style="12" customWidth="1"/>
    <col min="13087" max="13087" width="16.85546875" style="12" customWidth="1"/>
    <col min="13088" max="13088" width="11.140625" style="12" customWidth="1"/>
    <col min="13089" max="13089" width="10.42578125" style="12" customWidth="1"/>
    <col min="13090" max="13090" width="10.85546875" style="12" customWidth="1"/>
    <col min="13091" max="13091" width="10.140625" style="12" customWidth="1"/>
    <col min="13092" max="13092" width="12.85546875" style="12" customWidth="1"/>
    <col min="13093" max="13094" width="11" style="12" customWidth="1"/>
    <col min="13095" max="13095" width="11.5703125" style="12" customWidth="1"/>
    <col min="13096" max="13096" width="11.28515625" style="12" customWidth="1"/>
    <col min="13097" max="13097" width="10.140625" style="12" customWidth="1"/>
    <col min="13098" max="13099" width="11.85546875" style="12" customWidth="1"/>
    <col min="13100" max="13100" width="12.28515625" style="12" customWidth="1"/>
    <col min="13101" max="13101" width="12.7109375" style="12" customWidth="1"/>
    <col min="13102" max="13102" width="15.140625" style="12" customWidth="1"/>
    <col min="13103" max="13103" width="10" style="12" customWidth="1"/>
    <col min="13104" max="13114" width="7.85546875" style="12" customWidth="1"/>
    <col min="13115" max="13115" width="9.140625" style="12" customWidth="1"/>
    <col min="13116" max="13116" width="8.28515625" style="12" customWidth="1"/>
    <col min="13117" max="13117" width="10.140625" style="12" customWidth="1"/>
    <col min="13118" max="13118" width="9.140625" style="12"/>
    <col min="13119" max="13119" width="11.85546875" style="12" customWidth="1"/>
    <col min="13120" max="13120" width="14.28515625" style="12" customWidth="1"/>
    <col min="13121" max="13320" width="9.140625" style="12"/>
    <col min="13321" max="13321" width="0" style="12" hidden="1" customWidth="1"/>
    <col min="13322" max="13322" width="15.5703125" style="12" customWidth="1"/>
    <col min="13323" max="13323" width="55.140625" style="12" customWidth="1"/>
    <col min="13324" max="13324" width="15.5703125" style="12" customWidth="1"/>
    <col min="13325" max="13326" width="13" style="12" customWidth="1"/>
    <col min="13327" max="13328" width="13.140625" style="12" customWidth="1"/>
    <col min="13329" max="13329" width="10.5703125" style="12" customWidth="1"/>
    <col min="13330" max="13330" width="12.42578125" style="12" customWidth="1"/>
    <col min="13331" max="13331" width="11.5703125" style="12" customWidth="1"/>
    <col min="13332" max="13332" width="12.28515625" style="12" customWidth="1"/>
    <col min="13333" max="13333" width="12.7109375" style="12" customWidth="1"/>
    <col min="13334" max="13334" width="12.5703125" style="12" customWidth="1"/>
    <col min="13335" max="13335" width="13.140625" style="12" customWidth="1"/>
    <col min="13336" max="13336" width="13.42578125" style="12" customWidth="1"/>
    <col min="13337" max="13337" width="10.28515625" style="12" customWidth="1"/>
    <col min="13338" max="13338" width="14.28515625" style="12" customWidth="1"/>
    <col min="13339" max="13339" width="12.85546875" style="12" customWidth="1"/>
    <col min="13340" max="13340" width="12" style="12" customWidth="1"/>
    <col min="13341" max="13341" width="16.28515625" style="12" customWidth="1"/>
    <col min="13342" max="13342" width="14.5703125" style="12" customWidth="1"/>
    <col min="13343" max="13343" width="16.85546875" style="12" customWidth="1"/>
    <col min="13344" max="13344" width="11.140625" style="12" customWidth="1"/>
    <col min="13345" max="13345" width="10.42578125" style="12" customWidth="1"/>
    <col min="13346" max="13346" width="10.85546875" style="12" customWidth="1"/>
    <col min="13347" max="13347" width="10.140625" style="12" customWidth="1"/>
    <col min="13348" max="13348" width="12.85546875" style="12" customWidth="1"/>
    <col min="13349" max="13350" width="11" style="12" customWidth="1"/>
    <col min="13351" max="13351" width="11.5703125" style="12" customWidth="1"/>
    <col min="13352" max="13352" width="11.28515625" style="12" customWidth="1"/>
    <col min="13353" max="13353" width="10.140625" style="12" customWidth="1"/>
    <col min="13354" max="13355" width="11.85546875" style="12" customWidth="1"/>
    <col min="13356" max="13356" width="12.28515625" style="12" customWidth="1"/>
    <col min="13357" max="13357" width="12.7109375" style="12" customWidth="1"/>
    <col min="13358" max="13358" width="15.140625" style="12" customWidth="1"/>
    <col min="13359" max="13359" width="10" style="12" customWidth="1"/>
    <col min="13360" max="13370" width="7.85546875" style="12" customWidth="1"/>
    <col min="13371" max="13371" width="9.140625" style="12" customWidth="1"/>
    <col min="13372" max="13372" width="8.28515625" style="12" customWidth="1"/>
    <col min="13373" max="13373" width="10.140625" style="12" customWidth="1"/>
    <col min="13374" max="13374" width="9.140625" style="12"/>
    <col min="13375" max="13375" width="11.85546875" style="12" customWidth="1"/>
    <col min="13376" max="13376" width="14.28515625" style="12" customWidth="1"/>
    <col min="13377" max="13576" width="9.140625" style="12"/>
    <col min="13577" max="13577" width="0" style="12" hidden="1" customWidth="1"/>
    <col min="13578" max="13578" width="15.5703125" style="12" customWidth="1"/>
    <col min="13579" max="13579" width="55.140625" style="12" customWidth="1"/>
    <col min="13580" max="13580" width="15.5703125" style="12" customWidth="1"/>
    <col min="13581" max="13582" width="13" style="12" customWidth="1"/>
    <col min="13583" max="13584" width="13.140625" style="12" customWidth="1"/>
    <col min="13585" max="13585" width="10.5703125" style="12" customWidth="1"/>
    <col min="13586" max="13586" width="12.42578125" style="12" customWidth="1"/>
    <col min="13587" max="13587" width="11.5703125" style="12" customWidth="1"/>
    <col min="13588" max="13588" width="12.28515625" style="12" customWidth="1"/>
    <col min="13589" max="13589" width="12.7109375" style="12" customWidth="1"/>
    <col min="13590" max="13590" width="12.5703125" style="12" customWidth="1"/>
    <col min="13591" max="13591" width="13.140625" style="12" customWidth="1"/>
    <col min="13592" max="13592" width="13.42578125" style="12" customWidth="1"/>
    <col min="13593" max="13593" width="10.28515625" style="12" customWidth="1"/>
    <col min="13594" max="13594" width="14.28515625" style="12" customWidth="1"/>
    <col min="13595" max="13595" width="12.85546875" style="12" customWidth="1"/>
    <col min="13596" max="13596" width="12" style="12" customWidth="1"/>
    <col min="13597" max="13597" width="16.28515625" style="12" customWidth="1"/>
    <col min="13598" max="13598" width="14.5703125" style="12" customWidth="1"/>
    <col min="13599" max="13599" width="16.85546875" style="12" customWidth="1"/>
    <col min="13600" max="13600" width="11.140625" style="12" customWidth="1"/>
    <col min="13601" max="13601" width="10.42578125" style="12" customWidth="1"/>
    <col min="13602" max="13602" width="10.85546875" style="12" customWidth="1"/>
    <col min="13603" max="13603" width="10.140625" style="12" customWidth="1"/>
    <col min="13604" max="13604" width="12.85546875" style="12" customWidth="1"/>
    <col min="13605" max="13606" width="11" style="12" customWidth="1"/>
    <col min="13607" max="13607" width="11.5703125" style="12" customWidth="1"/>
    <col min="13608" max="13608" width="11.28515625" style="12" customWidth="1"/>
    <col min="13609" max="13609" width="10.140625" style="12" customWidth="1"/>
    <col min="13610" max="13611" width="11.85546875" style="12" customWidth="1"/>
    <col min="13612" max="13612" width="12.28515625" style="12" customWidth="1"/>
    <col min="13613" max="13613" width="12.7109375" style="12" customWidth="1"/>
    <col min="13614" max="13614" width="15.140625" style="12" customWidth="1"/>
    <col min="13615" max="13615" width="10" style="12" customWidth="1"/>
    <col min="13616" max="13626" width="7.85546875" style="12" customWidth="1"/>
    <col min="13627" max="13627" width="9.140625" style="12" customWidth="1"/>
    <col min="13628" max="13628" width="8.28515625" style="12" customWidth="1"/>
    <col min="13629" max="13629" width="10.140625" style="12" customWidth="1"/>
    <col min="13630" max="13630" width="9.140625" style="12"/>
    <col min="13631" max="13631" width="11.85546875" style="12" customWidth="1"/>
    <col min="13632" max="13632" width="14.28515625" style="12" customWidth="1"/>
    <col min="13633" max="13832" width="9.140625" style="12"/>
    <col min="13833" max="13833" width="0" style="12" hidden="1" customWidth="1"/>
    <col min="13834" max="13834" width="15.5703125" style="12" customWidth="1"/>
    <col min="13835" max="13835" width="55.140625" style="12" customWidth="1"/>
    <col min="13836" max="13836" width="15.5703125" style="12" customWidth="1"/>
    <col min="13837" max="13838" width="13" style="12" customWidth="1"/>
    <col min="13839" max="13840" width="13.140625" style="12" customWidth="1"/>
    <col min="13841" max="13841" width="10.5703125" style="12" customWidth="1"/>
    <col min="13842" max="13842" width="12.42578125" style="12" customWidth="1"/>
    <col min="13843" max="13843" width="11.5703125" style="12" customWidth="1"/>
    <col min="13844" max="13844" width="12.28515625" style="12" customWidth="1"/>
    <col min="13845" max="13845" width="12.7109375" style="12" customWidth="1"/>
    <col min="13846" max="13846" width="12.5703125" style="12" customWidth="1"/>
    <col min="13847" max="13847" width="13.140625" style="12" customWidth="1"/>
    <col min="13848" max="13848" width="13.42578125" style="12" customWidth="1"/>
    <col min="13849" max="13849" width="10.28515625" style="12" customWidth="1"/>
    <col min="13850" max="13850" width="14.28515625" style="12" customWidth="1"/>
    <col min="13851" max="13851" width="12.85546875" style="12" customWidth="1"/>
    <col min="13852" max="13852" width="12" style="12" customWidth="1"/>
    <col min="13853" max="13853" width="16.28515625" style="12" customWidth="1"/>
    <col min="13854" max="13854" width="14.5703125" style="12" customWidth="1"/>
    <col min="13855" max="13855" width="16.85546875" style="12" customWidth="1"/>
    <col min="13856" max="13856" width="11.140625" style="12" customWidth="1"/>
    <col min="13857" max="13857" width="10.42578125" style="12" customWidth="1"/>
    <col min="13858" max="13858" width="10.85546875" style="12" customWidth="1"/>
    <col min="13859" max="13859" width="10.140625" style="12" customWidth="1"/>
    <col min="13860" max="13860" width="12.85546875" style="12" customWidth="1"/>
    <col min="13861" max="13862" width="11" style="12" customWidth="1"/>
    <col min="13863" max="13863" width="11.5703125" style="12" customWidth="1"/>
    <col min="13864" max="13864" width="11.28515625" style="12" customWidth="1"/>
    <col min="13865" max="13865" width="10.140625" style="12" customWidth="1"/>
    <col min="13866" max="13867" width="11.85546875" style="12" customWidth="1"/>
    <col min="13868" max="13868" width="12.28515625" style="12" customWidth="1"/>
    <col min="13869" max="13869" width="12.7109375" style="12" customWidth="1"/>
    <col min="13870" max="13870" width="15.140625" style="12" customWidth="1"/>
    <col min="13871" max="13871" width="10" style="12" customWidth="1"/>
    <col min="13872" max="13882" width="7.85546875" style="12" customWidth="1"/>
    <col min="13883" max="13883" width="9.140625" style="12" customWidth="1"/>
    <col min="13884" max="13884" width="8.28515625" style="12" customWidth="1"/>
    <col min="13885" max="13885" width="10.140625" style="12" customWidth="1"/>
    <col min="13886" max="13886" width="9.140625" style="12"/>
    <col min="13887" max="13887" width="11.85546875" style="12" customWidth="1"/>
    <col min="13888" max="13888" width="14.28515625" style="12" customWidth="1"/>
    <col min="13889" max="14088" width="9.140625" style="12"/>
    <col min="14089" max="14089" width="0" style="12" hidden="1" customWidth="1"/>
    <col min="14090" max="14090" width="15.5703125" style="12" customWidth="1"/>
    <col min="14091" max="14091" width="55.140625" style="12" customWidth="1"/>
    <col min="14092" max="14092" width="15.5703125" style="12" customWidth="1"/>
    <col min="14093" max="14094" width="13" style="12" customWidth="1"/>
    <col min="14095" max="14096" width="13.140625" style="12" customWidth="1"/>
    <col min="14097" max="14097" width="10.5703125" style="12" customWidth="1"/>
    <col min="14098" max="14098" width="12.42578125" style="12" customWidth="1"/>
    <col min="14099" max="14099" width="11.5703125" style="12" customWidth="1"/>
    <col min="14100" max="14100" width="12.28515625" style="12" customWidth="1"/>
    <col min="14101" max="14101" width="12.7109375" style="12" customWidth="1"/>
    <col min="14102" max="14102" width="12.5703125" style="12" customWidth="1"/>
    <col min="14103" max="14103" width="13.140625" style="12" customWidth="1"/>
    <col min="14104" max="14104" width="13.42578125" style="12" customWidth="1"/>
    <col min="14105" max="14105" width="10.28515625" style="12" customWidth="1"/>
    <col min="14106" max="14106" width="14.28515625" style="12" customWidth="1"/>
    <col min="14107" max="14107" width="12.85546875" style="12" customWidth="1"/>
    <col min="14108" max="14108" width="12" style="12" customWidth="1"/>
    <col min="14109" max="14109" width="16.28515625" style="12" customWidth="1"/>
    <col min="14110" max="14110" width="14.5703125" style="12" customWidth="1"/>
    <col min="14111" max="14111" width="16.85546875" style="12" customWidth="1"/>
    <col min="14112" max="14112" width="11.140625" style="12" customWidth="1"/>
    <col min="14113" max="14113" width="10.42578125" style="12" customWidth="1"/>
    <col min="14114" max="14114" width="10.85546875" style="12" customWidth="1"/>
    <col min="14115" max="14115" width="10.140625" style="12" customWidth="1"/>
    <col min="14116" max="14116" width="12.85546875" style="12" customWidth="1"/>
    <col min="14117" max="14118" width="11" style="12" customWidth="1"/>
    <col min="14119" max="14119" width="11.5703125" style="12" customWidth="1"/>
    <col min="14120" max="14120" width="11.28515625" style="12" customWidth="1"/>
    <col min="14121" max="14121" width="10.140625" style="12" customWidth="1"/>
    <col min="14122" max="14123" width="11.85546875" style="12" customWidth="1"/>
    <col min="14124" max="14124" width="12.28515625" style="12" customWidth="1"/>
    <col min="14125" max="14125" width="12.7109375" style="12" customWidth="1"/>
    <col min="14126" max="14126" width="15.140625" style="12" customWidth="1"/>
    <col min="14127" max="14127" width="10" style="12" customWidth="1"/>
    <col min="14128" max="14138" width="7.85546875" style="12" customWidth="1"/>
    <col min="14139" max="14139" width="9.140625" style="12" customWidth="1"/>
    <col min="14140" max="14140" width="8.28515625" style="12" customWidth="1"/>
    <col min="14141" max="14141" width="10.140625" style="12" customWidth="1"/>
    <col min="14142" max="14142" width="9.140625" style="12"/>
    <col min="14143" max="14143" width="11.85546875" style="12" customWidth="1"/>
    <col min="14144" max="14144" width="14.28515625" style="12" customWidth="1"/>
    <col min="14145" max="14344" width="9.140625" style="12"/>
    <col min="14345" max="14345" width="0" style="12" hidden="1" customWidth="1"/>
    <col min="14346" max="14346" width="15.5703125" style="12" customWidth="1"/>
    <col min="14347" max="14347" width="55.140625" style="12" customWidth="1"/>
    <col min="14348" max="14348" width="15.5703125" style="12" customWidth="1"/>
    <col min="14349" max="14350" width="13" style="12" customWidth="1"/>
    <col min="14351" max="14352" width="13.140625" style="12" customWidth="1"/>
    <col min="14353" max="14353" width="10.5703125" style="12" customWidth="1"/>
    <col min="14354" max="14354" width="12.42578125" style="12" customWidth="1"/>
    <col min="14355" max="14355" width="11.5703125" style="12" customWidth="1"/>
    <col min="14356" max="14356" width="12.28515625" style="12" customWidth="1"/>
    <col min="14357" max="14357" width="12.7109375" style="12" customWidth="1"/>
    <col min="14358" max="14358" width="12.5703125" style="12" customWidth="1"/>
    <col min="14359" max="14359" width="13.140625" style="12" customWidth="1"/>
    <col min="14360" max="14360" width="13.42578125" style="12" customWidth="1"/>
    <col min="14361" max="14361" width="10.28515625" style="12" customWidth="1"/>
    <col min="14362" max="14362" width="14.28515625" style="12" customWidth="1"/>
    <col min="14363" max="14363" width="12.85546875" style="12" customWidth="1"/>
    <col min="14364" max="14364" width="12" style="12" customWidth="1"/>
    <col min="14365" max="14365" width="16.28515625" style="12" customWidth="1"/>
    <col min="14366" max="14366" width="14.5703125" style="12" customWidth="1"/>
    <col min="14367" max="14367" width="16.85546875" style="12" customWidth="1"/>
    <col min="14368" max="14368" width="11.140625" style="12" customWidth="1"/>
    <col min="14369" max="14369" width="10.42578125" style="12" customWidth="1"/>
    <col min="14370" max="14370" width="10.85546875" style="12" customWidth="1"/>
    <col min="14371" max="14371" width="10.140625" style="12" customWidth="1"/>
    <col min="14372" max="14372" width="12.85546875" style="12" customWidth="1"/>
    <col min="14373" max="14374" width="11" style="12" customWidth="1"/>
    <col min="14375" max="14375" width="11.5703125" style="12" customWidth="1"/>
    <col min="14376" max="14376" width="11.28515625" style="12" customWidth="1"/>
    <col min="14377" max="14377" width="10.140625" style="12" customWidth="1"/>
    <col min="14378" max="14379" width="11.85546875" style="12" customWidth="1"/>
    <col min="14380" max="14380" width="12.28515625" style="12" customWidth="1"/>
    <col min="14381" max="14381" width="12.7109375" style="12" customWidth="1"/>
    <col min="14382" max="14382" width="15.140625" style="12" customWidth="1"/>
    <col min="14383" max="14383" width="10" style="12" customWidth="1"/>
    <col min="14384" max="14394" width="7.85546875" style="12" customWidth="1"/>
    <col min="14395" max="14395" width="9.140625" style="12" customWidth="1"/>
    <col min="14396" max="14396" width="8.28515625" style="12" customWidth="1"/>
    <col min="14397" max="14397" width="10.140625" style="12" customWidth="1"/>
    <col min="14398" max="14398" width="9.140625" style="12"/>
    <col min="14399" max="14399" width="11.85546875" style="12" customWidth="1"/>
    <col min="14400" max="14400" width="14.28515625" style="12" customWidth="1"/>
    <col min="14401" max="14600" width="9.140625" style="12"/>
    <col min="14601" max="14601" width="0" style="12" hidden="1" customWidth="1"/>
    <col min="14602" max="14602" width="15.5703125" style="12" customWidth="1"/>
    <col min="14603" max="14603" width="55.140625" style="12" customWidth="1"/>
    <col min="14604" max="14604" width="15.5703125" style="12" customWidth="1"/>
    <col min="14605" max="14606" width="13" style="12" customWidth="1"/>
    <col min="14607" max="14608" width="13.140625" style="12" customWidth="1"/>
    <col min="14609" max="14609" width="10.5703125" style="12" customWidth="1"/>
    <col min="14610" max="14610" width="12.42578125" style="12" customWidth="1"/>
    <col min="14611" max="14611" width="11.5703125" style="12" customWidth="1"/>
    <col min="14612" max="14612" width="12.28515625" style="12" customWidth="1"/>
    <col min="14613" max="14613" width="12.7109375" style="12" customWidth="1"/>
    <col min="14614" max="14614" width="12.5703125" style="12" customWidth="1"/>
    <col min="14615" max="14615" width="13.140625" style="12" customWidth="1"/>
    <col min="14616" max="14616" width="13.42578125" style="12" customWidth="1"/>
    <col min="14617" max="14617" width="10.28515625" style="12" customWidth="1"/>
    <col min="14618" max="14618" width="14.28515625" style="12" customWidth="1"/>
    <col min="14619" max="14619" width="12.85546875" style="12" customWidth="1"/>
    <col min="14620" max="14620" width="12" style="12" customWidth="1"/>
    <col min="14621" max="14621" width="16.28515625" style="12" customWidth="1"/>
    <col min="14622" max="14622" width="14.5703125" style="12" customWidth="1"/>
    <col min="14623" max="14623" width="16.85546875" style="12" customWidth="1"/>
    <col min="14624" max="14624" width="11.140625" style="12" customWidth="1"/>
    <col min="14625" max="14625" width="10.42578125" style="12" customWidth="1"/>
    <col min="14626" max="14626" width="10.85546875" style="12" customWidth="1"/>
    <col min="14627" max="14627" width="10.140625" style="12" customWidth="1"/>
    <col min="14628" max="14628" width="12.85546875" style="12" customWidth="1"/>
    <col min="14629" max="14630" width="11" style="12" customWidth="1"/>
    <col min="14631" max="14631" width="11.5703125" style="12" customWidth="1"/>
    <col min="14632" max="14632" width="11.28515625" style="12" customWidth="1"/>
    <col min="14633" max="14633" width="10.140625" style="12" customWidth="1"/>
    <col min="14634" max="14635" width="11.85546875" style="12" customWidth="1"/>
    <col min="14636" max="14636" width="12.28515625" style="12" customWidth="1"/>
    <col min="14637" max="14637" width="12.7109375" style="12" customWidth="1"/>
    <col min="14638" max="14638" width="15.140625" style="12" customWidth="1"/>
    <col min="14639" max="14639" width="10" style="12" customWidth="1"/>
    <col min="14640" max="14650" width="7.85546875" style="12" customWidth="1"/>
    <col min="14651" max="14651" width="9.140625" style="12" customWidth="1"/>
    <col min="14652" max="14652" width="8.28515625" style="12" customWidth="1"/>
    <col min="14653" max="14653" width="10.140625" style="12" customWidth="1"/>
    <col min="14654" max="14654" width="9.140625" style="12"/>
    <col min="14655" max="14655" width="11.85546875" style="12" customWidth="1"/>
    <col min="14656" max="14656" width="14.28515625" style="12" customWidth="1"/>
    <col min="14657" max="14856" width="9.140625" style="12"/>
    <col min="14857" max="14857" width="0" style="12" hidden="1" customWidth="1"/>
    <col min="14858" max="14858" width="15.5703125" style="12" customWidth="1"/>
    <col min="14859" max="14859" width="55.140625" style="12" customWidth="1"/>
    <col min="14860" max="14860" width="15.5703125" style="12" customWidth="1"/>
    <col min="14861" max="14862" width="13" style="12" customWidth="1"/>
    <col min="14863" max="14864" width="13.140625" style="12" customWidth="1"/>
    <col min="14865" max="14865" width="10.5703125" style="12" customWidth="1"/>
    <col min="14866" max="14866" width="12.42578125" style="12" customWidth="1"/>
    <col min="14867" max="14867" width="11.5703125" style="12" customWidth="1"/>
    <col min="14868" max="14868" width="12.28515625" style="12" customWidth="1"/>
    <col min="14869" max="14869" width="12.7109375" style="12" customWidth="1"/>
    <col min="14870" max="14870" width="12.5703125" style="12" customWidth="1"/>
    <col min="14871" max="14871" width="13.140625" style="12" customWidth="1"/>
    <col min="14872" max="14872" width="13.42578125" style="12" customWidth="1"/>
    <col min="14873" max="14873" width="10.28515625" style="12" customWidth="1"/>
    <col min="14874" max="14874" width="14.28515625" style="12" customWidth="1"/>
    <col min="14875" max="14875" width="12.85546875" style="12" customWidth="1"/>
    <col min="14876" max="14876" width="12" style="12" customWidth="1"/>
    <col min="14877" max="14877" width="16.28515625" style="12" customWidth="1"/>
    <col min="14878" max="14878" width="14.5703125" style="12" customWidth="1"/>
    <col min="14879" max="14879" width="16.85546875" style="12" customWidth="1"/>
    <col min="14880" max="14880" width="11.140625" style="12" customWidth="1"/>
    <col min="14881" max="14881" width="10.42578125" style="12" customWidth="1"/>
    <col min="14882" max="14882" width="10.85546875" style="12" customWidth="1"/>
    <col min="14883" max="14883" width="10.140625" style="12" customWidth="1"/>
    <col min="14884" max="14884" width="12.85546875" style="12" customWidth="1"/>
    <col min="14885" max="14886" width="11" style="12" customWidth="1"/>
    <col min="14887" max="14887" width="11.5703125" style="12" customWidth="1"/>
    <col min="14888" max="14888" width="11.28515625" style="12" customWidth="1"/>
    <col min="14889" max="14889" width="10.140625" style="12" customWidth="1"/>
    <col min="14890" max="14891" width="11.85546875" style="12" customWidth="1"/>
    <col min="14892" max="14892" width="12.28515625" style="12" customWidth="1"/>
    <col min="14893" max="14893" width="12.7109375" style="12" customWidth="1"/>
    <col min="14894" max="14894" width="15.140625" style="12" customWidth="1"/>
    <col min="14895" max="14895" width="10" style="12" customWidth="1"/>
    <col min="14896" max="14906" width="7.85546875" style="12" customWidth="1"/>
    <col min="14907" max="14907" width="9.140625" style="12" customWidth="1"/>
    <col min="14908" max="14908" width="8.28515625" style="12" customWidth="1"/>
    <col min="14909" max="14909" width="10.140625" style="12" customWidth="1"/>
    <col min="14910" max="14910" width="9.140625" style="12"/>
    <col min="14911" max="14911" width="11.85546875" style="12" customWidth="1"/>
    <col min="14912" max="14912" width="14.28515625" style="12" customWidth="1"/>
    <col min="14913" max="15112" width="9.140625" style="12"/>
    <col min="15113" max="15113" width="0" style="12" hidden="1" customWidth="1"/>
    <col min="15114" max="15114" width="15.5703125" style="12" customWidth="1"/>
    <col min="15115" max="15115" width="55.140625" style="12" customWidth="1"/>
    <col min="15116" max="15116" width="15.5703125" style="12" customWidth="1"/>
    <col min="15117" max="15118" width="13" style="12" customWidth="1"/>
    <col min="15119" max="15120" width="13.140625" style="12" customWidth="1"/>
    <col min="15121" max="15121" width="10.5703125" style="12" customWidth="1"/>
    <col min="15122" max="15122" width="12.42578125" style="12" customWidth="1"/>
    <col min="15123" max="15123" width="11.5703125" style="12" customWidth="1"/>
    <col min="15124" max="15124" width="12.28515625" style="12" customWidth="1"/>
    <col min="15125" max="15125" width="12.7109375" style="12" customWidth="1"/>
    <col min="15126" max="15126" width="12.5703125" style="12" customWidth="1"/>
    <col min="15127" max="15127" width="13.140625" style="12" customWidth="1"/>
    <col min="15128" max="15128" width="13.42578125" style="12" customWidth="1"/>
    <col min="15129" max="15129" width="10.28515625" style="12" customWidth="1"/>
    <col min="15130" max="15130" width="14.28515625" style="12" customWidth="1"/>
    <col min="15131" max="15131" width="12.85546875" style="12" customWidth="1"/>
    <col min="15132" max="15132" width="12" style="12" customWidth="1"/>
    <col min="15133" max="15133" width="16.28515625" style="12" customWidth="1"/>
    <col min="15134" max="15134" width="14.5703125" style="12" customWidth="1"/>
    <col min="15135" max="15135" width="16.85546875" style="12" customWidth="1"/>
    <col min="15136" max="15136" width="11.140625" style="12" customWidth="1"/>
    <col min="15137" max="15137" width="10.42578125" style="12" customWidth="1"/>
    <col min="15138" max="15138" width="10.85546875" style="12" customWidth="1"/>
    <col min="15139" max="15139" width="10.140625" style="12" customWidth="1"/>
    <col min="15140" max="15140" width="12.85546875" style="12" customWidth="1"/>
    <col min="15141" max="15142" width="11" style="12" customWidth="1"/>
    <col min="15143" max="15143" width="11.5703125" style="12" customWidth="1"/>
    <col min="15144" max="15144" width="11.28515625" style="12" customWidth="1"/>
    <col min="15145" max="15145" width="10.140625" style="12" customWidth="1"/>
    <col min="15146" max="15147" width="11.85546875" style="12" customWidth="1"/>
    <col min="15148" max="15148" width="12.28515625" style="12" customWidth="1"/>
    <col min="15149" max="15149" width="12.7109375" style="12" customWidth="1"/>
    <col min="15150" max="15150" width="15.140625" style="12" customWidth="1"/>
    <col min="15151" max="15151" width="10" style="12" customWidth="1"/>
    <col min="15152" max="15162" width="7.85546875" style="12" customWidth="1"/>
    <col min="15163" max="15163" width="9.140625" style="12" customWidth="1"/>
    <col min="15164" max="15164" width="8.28515625" style="12" customWidth="1"/>
    <col min="15165" max="15165" width="10.140625" style="12" customWidth="1"/>
    <col min="15166" max="15166" width="9.140625" style="12"/>
    <col min="15167" max="15167" width="11.85546875" style="12" customWidth="1"/>
    <col min="15168" max="15168" width="14.28515625" style="12" customWidth="1"/>
    <col min="15169" max="15368" width="9.140625" style="12"/>
    <col min="15369" max="15369" width="0" style="12" hidden="1" customWidth="1"/>
    <col min="15370" max="15370" width="15.5703125" style="12" customWidth="1"/>
    <col min="15371" max="15371" width="55.140625" style="12" customWidth="1"/>
    <col min="15372" max="15372" width="15.5703125" style="12" customWidth="1"/>
    <col min="15373" max="15374" width="13" style="12" customWidth="1"/>
    <col min="15375" max="15376" width="13.140625" style="12" customWidth="1"/>
    <col min="15377" max="15377" width="10.5703125" style="12" customWidth="1"/>
    <col min="15378" max="15378" width="12.42578125" style="12" customWidth="1"/>
    <col min="15379" max="15379" width="11.5703125" style="12" customWidth="1"/>
    <col min="15380" max="15380" width="12.28515625" style="12" customWidth="1"/>
    <col min="15381" max="15381" width="12.7109375" style="12" customWidth="1"/>
    <col min="15382" max="15382" width="12.5703125" style="12" customWidth="1"/>
    <col min="15383" max="15383" width="13.140625" style="12" customWidth="1"/>
    <col min="15384" max="15384" width="13.42578125" style="12" customWidth="1"/>
    <col min="15385" max="15385" width="10.28515625" style="12" customWidth="1"/>
    <col min="15386" max="15386" width="14.28515625" style="12" customWidth="1"/>
    <col min="15387" max="15387" width="12.85546875" style="12" customWidth="1"/>
    <col min="15388" max="15388" width="12" style="12" customWidth="1"/>
    <col min="15389" max="15389" width="16.28515625" style="12" customWidth="1"/>
    <col min="15390" max="15390" width="14.5703125" style="12" customWidth="1"/>
    <col min="15391" max="15391" width="16.85546875" style="12" customWidth="1"/>
    <col min="15392" max="15392" width="11.140625" style="12" customWidth="1"/>
    <col min="15393" max="15393" width="10.42578125" style="12" customWidth="1"/>
    <col min="15394" max="15394" width="10.85546875" style="12" customWidth="1"/>
    <col min="15395" max="15395" width="10.140625" style="12" customWidth="1"/>
    <col min="15396" max="15396" width="12.85546875" style="12" customWidth="1"/>
    <col min="15397" max="15398" width="11" style="12" customWidth="1"/>
    <col min="15399" max="15399" width="11.5703125" style="12" customWidth="1"/>
    <col min="15400" max="15400" width="11.28515625" style="12" customWidth="1"/>
    <col min="15401" max="15401" width="10.140625" style="12" customWidth="1"/>
    <col min="15402" max="15403" width="11.85546875" style="12" customWidth="1"/>
    <col min="15404" max="15404" width="12.28515625" style="12" customWidth="1"/>
    <col min="15405" max="15405" width="12.7109375" style="12" customWidth="1"/>
    <col min="15406" max="15406" width="15.140625" style="12" customWidth="1"/>
    <col min="15407" max="15407" width="10" style="12" customWidth="1"/>
    <col min="15408" max="15418" width="7.85546875" style="12" customWidth="1"/>
    <col min="15419" max="15419" width="9.140625" style="12" customWidth="1"/>
    <col min="15420" max="15420" width="8.28515625" style="12" customWidth="1"/>
    <col min="15421" max="15421" width="10.140625" style="12" customWidth="1"/>
    <col min="15422" max="15422" width="9.140625" style="12"/>
    <col min="15423" max="15423" width="11.85546875" style="12" customWidth="1"/>
    <col min="15424" max="15424" width="14.28515625" style="12" customWidth="1"/>
    <col min="15425" max="15624" width="9.140625" style="12"/>
    <col min="15625" max="15625" width="0" style="12" hidden="1" customWidth="1"/>
    <col min="15626" max="15626" width="15.5703125" style="12" customWidth="1"/>
    <col min="15627" max="15627" width="55.140625" style="12" customWidth="1"/>
    <col min="15628" max="15628" width="15.5703125" style="12" customWidth="1"/>
    <col min="15629" max="15630" width="13" style="12" customWidth="1"/>
    <col min="15631" max="15632" width="13.140625" style="12" customWidth="1"/>
    <col min="15633" max="15633" width="10.5703125" style="12" customWidth="1"/>
    <col min="15634" max="15634" width="12.42578125" style="12" customWidth="1"/>
    <col min="15635" max="15635" width="11.5703125" style="12" customWidth="1"/>
    <col min="15636" max="15636" width="12.28515625" style="12" customWidth="1"/>
    <col min="15637" max="15637" width="12.7109375" style="12" customWidth="1"/>
    <col min="15638" max="15638" width="12.5703125" style="12" customWidth="1"/>
    <col min="15639" max="15639" width="13.140625" style="12" customWidth="1"/>
    <col min="15640" max="15640" width="13.42578125" style="12" customWidth="1"/>
    <col min="15641" max="15641" width="10.28515625" style="12" customWidth="1"/>
    <col min="15642" max="15642" width="14.28515625" style="12" customWidth="1"/>
    <col min="15643" max="15643" width="12.85546875" style="12" customWidth="1"/>
    <col min="15644" max="15644" width="12" style="12" customWidth="1"/>
    <col min="15645" max="15645" width="16.28515625" style="12" customWidth="1"/>
    <col min="15646" max="15646" width="14.5703125" style="12" customWidth="1"/>
    <col min="15647" max="15647" width="16.85546875" style="12" customWidth="1"/>
    <col min="15648" max="15648" width="11.140625" style="12" customWidth="1"/>
    <col min="15649" max="15649" width="10.42578125" style="12" customWidth="1"/>
    <col min="15650" max="15650" width="10.85546875" style="12" customWidth="1"/>
    <col min="15651" max="15651" width="10.140625" style="12" customWidth="1"/>
    <col min="15652" max="15652" width="12.85546875" style="12" customWidth="1"/>
    <col min="15653" max="15654" width="11" style="12" customWidth="1"/>
    <col min="15655" max="15655" width="11.5703125" style="12" customWidth="1"/>
    <col min="15656" max="15656" width="11.28515625" style="12" customWidth="1"/>
    <col min="15657" max="15657" width="10.140625" style="12" customWidth="1"/>
    <col min="15658" max="15659" width="11.85546875" style="12" customWidth="1"/>
    <col min="15660" max="15660" width="12.28515625" style="12" customWidth="1"/>
    <col min="15661" max="15661" width="12.7109375" style="12" customWidth="1"/>
    <col min="15662" max="15662" width="15.140625" style="12" customWidth="1"/>
    <col min="15663" max="15663" width="10" style="12" customWidth="1"/>
    <col min="15664" max="15674" width="7.85546875" style="12" customWidth="1"/>
    <col min="15675" max="15675" width="9.140625" style="12" customWidth="1"/>
    <col min="15676" max="15676" width="8.28515625" style="12" customWidth="1"/>
    <col min="15677" max="15677" width="10.140625" style="12" customWidth="1"/>
    <col min="15678" max="15678" width="9.140625" style="12"/>
    <col min="15679" max="15679" width="11.85546875" style="12" customWidth="1"/>
    <col min="15680" max="15680" width="14.28515625" style="12" customWidth="1"/>
    <col min="15681" max="15880" width="9.140625" style="12"/>
    <col min="15881" max="15881" width="0" style="12" hidden="1" customWidth="1"/>
    <col min="15882" max="15882" width="15.5703125" style="12" customWidth="1"/>
    <col min="15883" max="15883" width="55.140625" style="12" customWidth="1"/>
    <col min="15884" max="15884" width="15.5703125" style="12" customWidth="1"/>
    <col min="15885" max="15886" width="13" style="12" customWidth="1"/>
    <col min="15887" max="15888" width="13.140625" style="12" customWidth="1"/>
    <col min="15889" max="15889" width="10.5703125" style="12" customWidth="1"/>
    <col min="15890" max="15890" width="12.42578125" style="12" customWidth="1"/>
    <col min="15891" max="15891" width="11.5703125" style="12" customWidth="1"/>
    <col min="15892" max="15892" width="12.28515625" style="12" customWidth="1"/>
    <col min="15893" max="15893" width="12.7109375" style="12" customWidth="1"/>
    <col min="15894" max="15894" width="12.5703125" style="12" customWidth="1"/>
    <col min="15895" max="15895" width="13.140625" style="12" customWidth="1"/>
    <col min="15896" max="15896" width="13.42578125" style="12" customWidth="1"/>
    <col min="15897" max="15897" width="10.28515625" style="12" customWidth="1"/>
    <col min="15898" max="15898" width="14.28515625" style="12" customWidth="1"/>
    <col min="15899" max="15899" width="12.85546875" style="12" customWidth="1"/>
    <col min="15900" max="15900" width="12" style="12" customWidth="1"/>
    <col min="15901" max="15901" width="16.28515625" style="12" customWidth="1"/>
    <col min="15902" max="15902" width="14.5703125" style="12" customWidth="1"/>
    <col min="15903" max="15903" width="16.85546875" style="12" customWidth="1"/>
    <col min="15904" max="15904" width="11.140625" style="12" customWidth="1"/>
    <col min="15905" max="15905" width="10.42578125" style="12" customWidth="1"/>
    <col min="15906" max="15906" width="10.85546875" style="12" customWidth="1"/>
    <col min="15907" max="15907" width="10.140625" style="12" customWidth="1"/>
    <col min="15908" max="15908" width="12.85546875" style="12" customWidth="1"/>
    <col min="15909" max="15910" width="11" style="12" customWidth="1"/>
    <col min="15911" max="15911" width="11.5703125" style="12" customWidth="1"/>
    <col min="15912" max="15912" width="11.28515625" style="12" customWidth="1"/>
    <col min="15913" max="15913" width="10.140625" style="12" customWidth="1"/>
    <col min="15914" max="15915" width="11.85546875" style="12" customWidth="1"/>
    <col min="15916" max="15916" width="12.28515625" style="12" customWidth="1"/>
    <col min="15917" max="15917" width="12.7109375" style="12" customWidth="1"/>
    <col min="15918" max="15918" width="15.140625" style="12" customWidth="1"/>
    <col min="15919" max="15919" width="10" style="12" customWidth="1"/>
    <col min="15920" max="15930" width="7.85546875" style="12" customWidth="1"/>
    <col min="15931" max="15931" width="9.140625" style="12" customWidth="1"/>
    <col min="15932" max="15932" width="8.28515625" style="12" customWidth="1"/>
    <col min="15933" max="15933" width="10.140625" style="12" customWidth="1"/>
    <col min="15934" max="15934" width="9.140625" style="12"/>
    <col min="15935" max="15935" width="11.85546875" style="12" customWidth="1"/>
    <col min="15936" max="15936" width="14.28515625" style="12" customWidth="1"/>
    <col min="15937" max="16136" width="9.140625" style="12"/>
    <col min="16137" max="16137" width="0" style="12" hidden="1" customWidth="1"/>
    <col min="16138" max="16138" width="15.5703125" style="12" customWidth="1"/>
    <col min="16139" max="16139" width="55.140625" style="12" customWidth="1"/>
    <col min="16140" max="16140" width="15.5703125" style="12" customWidth="1"/>
    <col min="16141" max="16142" width="13" style="12" customWidth="1"/>
    <col min="16143" max="16144" width="13.140625" style="12" customWidth="1"/>
    <col min="16145" max="16145" width="10.5703125" style="12" customWidth="1"/>
    <col min="16146" max="16146" width="12.42578125" style="12" customWidth="1"/>
    <col min="16147" max="16147" width="11.5703125" style="12" customWidth="1"/>
    <col min="16148" max="16148" width="12.28515625" style="12" customWidth="1"/>
    <col min="16149" max="16149" width="12.7109375" style="12" customWidth="1"/>
    <col min="16150" max="16150" width="12.5703125" style="12" customWidth="1"/>
    <col min="16151" max="16151" width="13.140625" style="12" customWidth="1"/>
    <col min="16152" max="16152" width="13.42578125" style="12" customWidth="1"/>
    <col min="16153" max="16153" width="10.28515625" style="12" customWidth="1"/>
    <col min="16154" max="16154" width="14.28515625" style="12" customWidth="1"/>
    <col min="16155" max="16155" width="12.85546875" style="12" customWidth="1"/>
    <col min="16156" max="16156" width="12" style="12" customWidth="1"/>
    <col min="16157" max="16157" width="16.28515625" style="12" customWidth="1"/>
    <col min="16158" max="16158" width="14.5703125" style="12" customWidth="1"/>
    <col min="16159" max="16159" width="16.85546875" style="12" customWidth="1"/>
    <col min="16160" max="16160" width="11.140625" style="12" customWidth="1"/>
    <col min="16161" max="16161" width="10.42578125" style="12" customWidth="1"/>
    <col min="16162" max="16162" width="10.85546875" style="12" customWidth="1"/>
    <col min="16163" max="16163" width="10.140625" style="12" customWidth="1"/>
    <col min="16164" max="16164" width="12.85546875" style="12" customWidth="1"/>
    <col min="16165" max="16166" width="11" style="12" customWidth="1"/>
    <col min="16167" max="16167" width="11.5703125" style="12" customWidth="1"/>
    <col min="16168" max="16168" width="11.28515625" style="12" customWidth="1"/>
    <col min="16169" max="16169" width="10.140625" style="12" customWidth="1"/>
    <col min="16170" max="16171" width="11.85546875" style="12" customWidth="1"/>
    <col min="16172" max="16172" width="12.28515625" style="12" customWidth="1"/>
    <col min="16173" max="16173" width="12.7109375" style="12" customWidth="1"/>
    <col min="16174" max="16174" width="15.140625" style="12" customWidth="1"/>
    <col min="16175" max="16175" width="10" style="12" customWidth="1"/>
    <col min="16176" max="16186" width="7.85546875" style="12" customWidth="1"/>
    <col min="16187" max="16187" width="9.140625" style="12" customWidth="1"/>
    <col min="16188" max="16188" width="8.28515625" style="12" customWidth="1"/>
    <col min="16189" max="16189" width="10.140625" style="12" customWidth="1"/>
    <col min="16190" max="16190" width="9.140625" style="12"/>
    <col min="16191" max="16191" width="11.85546875" style="12" customWidth="1"/>
    <col min="16192" max="16192" width="14.28515625" style="12" customWidth="1"/>
    <col min="16193" max="16384" width="9.140625" style="12"/>
  </cols>
  <sheetData>
    <row r="1" spans="2:223" ht="21" customHeight="1" x14ac:dyDescent="0.35">
      <c r="B1" s="143" t="s">
        <v>191</v>
      </c>
      <c r="AK1" s="10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</row>
    <row r="2" spans="2:223" ht="21" customHeight="1" x14ac:dyDescent="0.35">
      <c r="B2" s="7"/>
      <c r="AK2" s="10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</row>
    <row r="3" spans="2:223" ht="21" customHeight="1" x14ac:dyDescent="0.35">
      <c r="B3" s="7"/>
      <c r="AK3" s="10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</row>
    <row r="4" spans="2:223" ht="21" customHeight="1" x14ac:dyDescent="0.35">
      <c r="B4" s="308" t="s">
        <v>171</v>
      </c>
      <c r="C4" s="308"/>
      <c r="D4" s="308"/>
      <c r="E4" s="308"/>
      <c r="F4" s="308"/>
      <c r="G4" s="308"/>
      <c r="H4" s="308"/>
      <c r="I4" s="308"/>
      <c r="J4" s="308"/>
      <c r="K4" s="308"/>
      <c r="L4" s="308"/>
      <c r="M4" s="308"/>
      <c r="N4" s="308"/>
      <c r="O4" s="308"/>
      <c r="P4" s="308"/>
      <c r="Q4" s="308"/>
      <c r="R4" s="308"/>
      <c r="S4" s="308"/>
      <c r="T4" s="308"/>
      <c r="U4" s="308"/>
      <c r="V4" s="308"/>
      <c r="W4" s="308"/>
      <c r="X4" s="308"/>
      <c r="Y4" s="308"/>
      <c r="Z4" s="308"/>
      <c r="AA4" s="308"/>
      <c r="AB4" s="308"/>
      <c r="AC4" s="308"/>
      <c r="AD4" s="308"/>
      <c r="AE4" s="308"/>
      <c r="AF4" s="308"/>
      <c r="AG4" s="308"/>
      <c r="AH4" s="308"/>
      <c r="AI4" s="308"/>
      <c r="AJ4" s="308"/>
      <c r="AK4" s="308"/>
      <c r="AL4" s="308"/>
      <c r="AM4" s="308"/>
      <c r="AN4" s="308"/>
      <c r="AO4" s="308"/>
      <c r="AP4" s="308"/>
      <c r="AQ4" s="308"/>
      <c r="AR4" s="308"/>
      <c r="AU4" s="8"/>
      <c r="AV4" s="8"/>
      <c r="AW4" s="8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HO4" s="12" t="s">
        <v>178</v>
      </c>
    </row>
    <row r="5" spans="2:223" ht="21" customHeight="1" x14ac:dyDescent="0.35">
      <c r="B5" s="121"/>
      <c r="C5" s="121"/>
      <c r="D5" s="121"/>
      <c r="E5" s="121"/>
      <c r="F5" s="121"/>
      <c r="G5" s="121"/>
      <c r="H5" s="121"/>
      <c r="I5" s="121"/>
      <c r="J5" s="121"/>
      <c r="K5" s="121"/>
      <c r="L5" s="121"/>
      <c r="M5" s="121"/>
      <c r="N5" s="121"/>
      <c r="O5" s="121"/>
      <c r="P5" s="121"/>
      <c r="Q5" s="124" t="s">
        <v>209</v>
      </c>
      <c r="R5" s="121"/>
      <c r="S5" s="121"/>
      <c r="T5" s="123"/>
      <c r="U5" s="122"/>
      <c r="V5" s="121"/>
      <c r="W5" s="121"/>
      <c r="X5" s="121"/>
      <c r="Y5" s="121"/>
      <c r="Z5" s="121"/>
      <c r="AA5" s="121"/>
      <c r="AB5" s="121"/>
      <c r="AC5" s="121"/>
      <c r="AD5" s="121"/>
      <c r="AE5" s="121"/>
      <c r="AF5" s="121"/>
      <c r="AG5" s="121"/>
      <c r="AH5" s="121"/>
      <c r="AI5" s="121"/>
      <c r="AJ5" s="121"/>
      <c r="AK5" s="121"/>
      <c r="AL5" s="121"/>
      <c r="AM5" s="121"/>
      <c r="AN5" s="121"/>
      <c r="AO5" s="121"/>
      <c r="AP5" s="121"/>
      <c r="AQ5" s="121"/>
      <c r="AR5" s="121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HO5" s="12" t="s">
        <v>179</v>
      </c>
    </row>
    <row r="6" spans="2:223" ht="21" customHeight="1" thickBot="1" x14ac:dyDescent="0.4">
      <c r="B6" s="290"/>
      <c r="C6" s="290"/>
      <c r="D6" s="290"/>
      <c r="E6" s="290"/>
      <c r="F6" s="290"/>
      <c r="G6" s="290"/>
      <c r="H6" s="290"/>
      <c r="I6" s="290"/>
      <c r="J6" s="290"/>
      <c r="K6" s="290"/>
      <c r="L6" s="290"/>
      <c r="M6" s="290"/>
      <c r="N6" s="290"/>
      <c r="O6" s="290"/>
      <c r="P6" s="290"/>
      <c r="Q6" s="290"/>
      <c r="R6" s="290"/>
      <c r="S6" s="290"/>
      <c r="T6" s="290"/>
      <c r="U6" s="290"/>
      <c r="V6" s="290"/>
      <c r="W6" s="290"/>
      <c r="X6" s="290"/>
      <c r="Y6" s="290"/>
      <c r="Z6" s="290"/>
      <c r="AA6" s="290"/>
      <c r="AB6" s="290"/>
      <c r="AC6" s="290"/>
      <c r="AD6" s="290"/>
      <c r="AE6" s="290"/>
      <c r="AF6" s="290"/>
      <c r="AG6" s="290"/>
      <c r="AH6" s="290"/>
      <c r="AI6" s="290"/>
      <c r="AJ6" s="290"/>
      <c r="AK6" s="290"/>
      <c r="AL6" s="290"/>
      <c r="AM6" s="290"/>
      <c r="AN6" s="290"/>
      <c r="AO6" s="290"/>
      <c r="AP6" s="290"/>
      <c r="AQ6" s="290"/>
      <c r="AR6" s="290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HO6" s="12" t="s">
        <v>180</v>
      </c>
    </row>
    <row r="7" spans="2:223" ht="36" customHeight="1" x14ac:dyDescent="0.35">
      <c r="B7" s="309" t="s">
        <v>193</v>
      </c>
      <c r="C7" s="311" t="s">
        <v>2</v>
      </c>
      <c r="D7" s="313" t="s">
        <v>172</v>
      </c>
      <c r="E7" s="313"/>
      <c r="F7" s="313"/>
      <c r="G7" s="313"/>
      <c r="H7" s="313"/>
      <c r="I7" s="313"/>
      <c r="J7" s="313"/>
      <c r="K7" s="313"/>
      <c r="L7" s="313"/>
      <c r="M7" s="313"/>
      <c r="N7" s="313"/>
      <c r="O7" s="313"/>
      <c r="P7" s="313"/>
      <c r="Q7" s="313"/>
      <c r="R7" s="313"/>
      <c r="S7" s="313"/>
      <c r="T7" s="313"/>
      <c r="U7" s="313"/>
      <c r="V7" s="313"/>
      <c r="W7" s="313"/>
      <c r="X7" s="313"/>
      <c r="Y7" s="313"/>
      <c r="Z7" s="313"/>
      <c r="AA7" s="313"/>
      <c r="AB7" s="313"/>
      <c r="AC7" s="313"/>
      <c r="AD7" s="313"/>
      <c r="AE7" s="313"/>
      <c r="AF7" s="313"/>
      <c r="AG7" s="313"/>
      <c r="AH7" s="313"/>
      <c r="AI7" s="313"/>
      <c r="AJ7" s="313"/>
      <c r="AK7" s="313"/>
      <c r="AL7" s="313"/>
      <c r="AM7" s="313"/>
      <c r="AN7" s="313"/>
      <c r="AO7" s="313"/>
      <c r="AP7" s="313"/>
      <c r="AQ7" s="313"/>
      <c r="AR7" s="313"/>
      <c r="AS7" s="313"/>
      <c r="AT7" s="314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HO7" s="12" t="s">
        <v>181</v>
      </c>
    </row>
    <row r="8" spans="2:223" ht="44.25" customHeight="1" x14ac:dyDescent="0.35">
      <c r="B8" s="310"/>
      <c r="C8" s="312"/>
      <c r="D8" s="312" t="s">
        <v>173</v>
      </c>
      <c r="E8" s="312" t="s">
        <v>3</v>
      </c>
      <c r="F8" s="312"/>
      <c r="G8" s="312" t="s">
        <v>4</v>
      </c>
      <c r="H8" s="312"/>
      <c r="I8" s="312"/>
      <c r="J8" s="312"/>
      <c r="K8" s="312"/>
      <c r="L8" s="312"/>
      <c r="M8" s="312"/>
      <c r="N8" s="312"/>
      <c r="O8" s="312" t="s">
        <v>5</v>
      </c>
      <c r="P8" s="312"/>
      <c r="Q8" s="312" t="s">
        <v>6</v>
      </c>
      <c r="R8" s="312"/>
      <c r="S8" s="312"/>
      <c r="T8" s="312"/>
      <c r="U8" s="312"/>
      <c r="V8" s="312"/>
      <c r="W8" s="312"/>
      <c r="X8" s="312" t="s">
        <v>7</v>
      </c>
      <c r="Y8" s="312"/>
      <c r="Z8" s="312"/>
      <c r="AA8" s="312" t="s">
        <v>8</v>
      </c>
      <c r="AB8" s="312"/>
      <c r="AC8" s="312"/>
      <c r="AD8" s="312"/>
      <c r="AE8" s="312"/>
      <c r="AF8" s="312"/>
      <c r="AG8" s="312"/>
      <c r="AH8" s="312"/>
      <c r="AI8" s="312"/>
      <c r="AJ8" s="312"/>
      <c r="AK8" s="312"/>
      <c r="AL8" s="312"/>
      <c r="AM8" s="312"/>
      <c r="AN8" s="312"/>
      <c r="AO8" s="312"/>
      <c r="AP8" s="312"/>
      <c r="AQ8" s="312"/>
      <c r="AR8" s="312"/>
      <c r="AS8" s="312"/>
      <c r="AT8" s="29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7"/>
      <c r="HO8" s="12" t="s">
        <v>182</v>
      </c>
    </row>
    <row r="9" spans="2:223" ht="27.75" customHeight="1" x14ac:dyDescent="0.35">
      <c r="B9" s="310"/>
      <c r="C9" s="312"/>
      <c r="D9" s="312"/>
      <c r="E9" s="301" t="s">
        <v>9</v>
      </c>
      <c r="F9" s="301" t="s">
        <v>10</v>
      </c>
      <c r="G9" s="301" t="s">
        <v>11</v>
      </c>
      <c r="H9" s="306" t="s">
        <v>174</v>
      </c>
      <c r="I9" s="307" t="s">
        <v>12</v>
      </c>
      <c r="J9" s="307" t="s">
        <v>166</v>
      </c>
      <c r="K9" s="307" t="s">
        <v>13</v>
      </c>
      <c r="L9" s="305" t="s">
        <v>14</v>
      </c>
      <c r="M9" s="301" t="s">
        <v>168</v>
      </c>
      <c r="N9" s="306" t="s">
        <v>15</v>
      </c>
      <c r="O9" s="301" t="s">
        <v>16</v>
      </c>
      <c r="P9" s="301" t="s">
        <v>17</v>
      </c>
      <c r="Q9" s="306" t="s">
        <v>199</v>
      </c>
      <c r="R9" s="306" t="s">
        <v>41</v>
      </c>
      <c r="S9" s="301" t="s">
        <v>18</v>
      </c>
      <c r="T9" s="301" t="s">
        <v>19</v>
      </c>
      <c r="U9" s="301" t="s">
        <v>20</v>
      </c>
      <c r="V9" s="301" t="s">
        <v>21</v>
      </c>
      <c r="W9" s="301" t="s">
        <v>22</v>
      </c>
      <c r="X9" s="301" t="s">
        <v>23</v>
      </c>
      <c r="Y9" s="301" t="s">
        <v>24</v>
      </c>
      <c r="Z9" s="301" t="s">
        <v>25</v>
      </c>
      <c r="AA9" s="301" t="s">
        <v>26</v>
      </c>
      <c r="AB9" s="301"/>
      <c r="AC9" s="301"/>
      <c r="AD9" s="301"/>
      <c r="AE9" s="301" t="s">
        <v>27</v>
      </c>
      <c r="AF9" s="301" t="s">
        <v>194</v>
      </c>
      <c r="AG9" s="300" t="s">
        <v>29</v>
      </c>
      <c r="AH9" s="305" t="s">
        <v>30</v>
      </c>
      <c r="AI9" s="301" t="s">
        <v>31</v>
      </c>
      <c r="AJ9" s="301" t="s">
        <v>32</v>
      </c>
      <c r="AK9" s="305" t="s">
        <v>33</v>
      </c>
      <c r="AL9" s="305" t="s">
        <v>34</v>
      </c>
      <c r="AM9" s="300" t="s">
        <v>35</v>
      </c>
      <c r="AN9" s="300" t="s">
        <v>36</v>
      </c>
      <c r="AO9" s="300" t="s">
        <v>37</v>
      </c>
      <c r="AP9" s="300" t="s">
        <v>38</v>
      </c>
      <c r="AQ9" s="300" t="s">
        <v>165</v>
      </c>
      <c r="AR9" s="301" t="s">
        <v>39</v>
      </c>
      <c r="AS9" s="301" t="s">
        <v>40</v>
      </c>
      <c r="AT9" s="304"/>
      <c r="AU9" s="12">
        <v>1</v>
      </c>
      <c r="AV9" s="12">
        <v>2</v>
      </c>
      <c r="AW9" s="12">
        <v>3</v>
      </c>
      <c r="AX9" s="12">
        <v>4</v>
      </c>
      <c r="AY9" s="12">
        <v>5</v>
      </c>
      <c r="AZ9" s="12">
        <v>6</v>
      </c>
      <c r="BA9" s="12">
        <v>7</v>
      </c>
      <c r="BB9" s="12">
        <v>8</v>
      </c>
      <c r="BC9" s="12">
        <v>9</v>
      </c>
      <c r="BD9" s="12">
        <v>10</v>
      </c>
      <c r="BE9" s="12">
        <v>11</v>
      </c>
      <c r="BF9" s="12">
        <v>12</v>
      </c>
      <c r="BG9" s="12">
        <v>13</v>
      </c>
      <c r="BH9" s="12">
        <v>14</v>
      </c>
      <c r="BI9" s="12">
        <v>15</v>
      </c>
      <c r="BJ9" s="12">
        <v>16</v>
      </c>
      <c r="BK9" s="12">
        <v>17</v>
      </c>
      <c r="BL9" s="12">
        <v>18</v>
      </c>
      <c r="HO9" s="12" t="s">
        <v>183</v>
      </c>
    </row>
    <row r="10" spans="2:223" s="7" customFormat="1" ht="117" customHeight="1" x14ac:dyDescent="0.35">
      <c r="B10" s="310"/>
      <c r="C10" s="312"/>
      <c r="D10" s="312"/>
      <c r="E10" s="301"/>
      <c r="F10" s="301"/>
      <c r="G10" s="301"/>
      <c r="H10" s="306"/>
      <c r="I10" s="307"/>
      <c r="J10" s="307"/>
      <c r="K10" s="307"/>
      <c r="L10" s="305"/>
      <c r="M10" s="301"/>
      <c r="N10" s="306"/>
      <c r="O10" s="301"/>
      <c r="P10" s="301"/>
      <c r="Q10" s="306"/>
      <c r="R10" s="306"/>
      <c r="S10" s="301"/>
      <c r="T10" s="301"/>
      <c r="U10" s="301"/>
      <c r="V10" s="301"/>
      <c r="W10" s="301"/>
      <c r="X10" s="301"/>
      <c r="Y10" s="301"/>
      <c r="Z10" s="301"/>
      <c r="AA10" s="291" t="s">
        <v>42</v>
      </c>
      <c r="AB10" s="291" t="s">
        <v>16</v>
      </c>
      <c r="AC10" s="291" t="s">
        <v>43</v>
      </c>
      <c r="AD10" s="291" t="s">
        <v>16</v>
      </c>
      <c r="AE10" s="301"/>
      <c r="AF10" s="301"/>
      <c r="AG10" s="300"/>
      <c r="AH10" s="305"/>
      <c r="AI10" s="301"/>
      <c r="AJ10" s="301"/>
      <c r="AK10" s="305"/>
      <c r="AL10" s="305"/>
      <c r="AM10" s="300"/>
      <c r="AN10" s="300"/>
      <c r="AO10" s="300"/>
      <c r="AP10" s="300"/>
      <c r="AQ10" s="300"/>
      <c r="AR10" s="301"/>
      <c r="AS10" s="301"/>
      <c r="AT10" s="304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HO10" s="12" t="s">
        <v>184</v>
      </c>
    </row>
    <row r="11" spans="2:223" s="7" customFormat="1" ht="177" customHeight="1" x14ac:dyDescent="0.35">
      <c r="B11" s="310"/>
      <c r="C11" s="312"/>
      <c r="D11" s="312"/>
      <c r="E11" s="301"/>
      <c r="F11" s="301"/>
      <c r="G11" s="301"/>
      <c r="H11" s="306"/>
      <c r="I11" s="307"/>
      <c r="J11" s="307"/>
      <c r="K11" s="307"/>
      <c r="L11" s="305"/>
      <c r="M11" s="301"/>
      <c r="N11" s="306"/>
      <c r="O11" s="301"/>
      <c r="P11" s="301"/>
      <c r="Q11" s="306"/>
      <c r="R11" s="306"/>
      <c r="S11" s="301"/>
      <c r="T11" s="301"/>
      <c r="U11" s="301"/>
      <c r="V11" s="301"/>
      <c r="W11" s="301"/>
      <c r="X11" s="301"/>
      <c r="Y11" s="301"/>
      <c r="Z11" s="301"/>
      <c r="AA11" s="291" t="s">
        <v>44</v>
      </c>
      <c r="AB11" s="291" t="s">
        <v>16</v>
      </c>
      <c r="AC11" s="291" t="s">
        <v>44</v>
      </c>
      <c r="AD11" s="291" t="s">
        <v>16</v>
      </c>
      <c r="AE11" s="301"/>
      <c r="AF11" s="301"/>
      <c r="AG11" s="300"/>
      <c r="AH11" s="305"/>
      <c r="AI11" s="301"/>
      <c r="AJ11" s="301"/>
      <c r="AK11" s="305"/>
      <c r="AL11" s="305"/>
      <c r="AM11" s="300"/>
      <c r="AN11" s="300"/>
      <c r="AO11" s="300"/>
      <c r="AP11" s="300"/>
      <c r="AQ11" s="300"/>
      <c r="AR11" s="301"/>
      <c r="AS11" s="301"/>
      <c r="AT11" s="304"/>
      <c r="AU11" s="298" t="s">
        <v>45</v>
      </c>
      <c r="AV11" s="296" t="s">
        <v>45</v>
      </c>
      <c r="AW11" s="296" t="s">
        <v>45</v>
      </c>
      <c r="AX11" s="296" t="s">
        <v>45</v>
      </c>
      <c r="AY11" s="296" t="s">
        <v>45</v>
      </c>
      <c r="AZ11" s="296" t="s">
        <v>45</v>
      </c>
      <c r="BA11" s="296" t="s">
        <v>45</v>
      </c>
      <c r="BB11" s="296" t="s">
        <v>45</v>
      </c>
      <c r="BC11" s="296" t="s">
        <v>45</v>
      </c>
      <c r="BD11" s="296" t="s">
        <v>45</v>
      </c>
      <c r="BE11" s="296" t="s">
        <v>45</v>
      </c>
      <c r="BF11" s="296" t="s">
        <v>45</v>
      </c>
      <c r="BG11" s="296" t="s">
        <v>45</v>
      </c>
      <c r="BH11" s="296" t="s">
        <v>45</v>
      </c>
      <c r="BI11" s="296" t="s">
        <v>45</v>
      </c>
      <c r="BJ11" s="296" t="s">
        <v>45</v>
      </c>
      <c r="BK11" s="296" t="s">
        <v>45</v>
      </c>
      <c r="BL11" s="302" t="s">
        <v>46</v>
      </c>
      <c r="HO11" s="12" t="s">
        <v>185</v>
      </c>
    </row>
    <row r="12" spans="2:223" ht="35.25" customHeight="1" x14ac:dyDescent="0.35">
      <c r="B12" s="202">
        <v>0</v>
      </c>
      <c r="C12" s="3">
        <v>1</v>
      </c>
      <c r="D12" s="3">
        <v>2</v>
      </c>
      <c r="E12" s="3">
        <v>3</v>
      </c>
      <c r="F12" s="3">
        <v>4</v>
      </c>
      <c r="G12" s="3">
        <v>5</v>
      </c>
      <c r="H12" s="3">
        <v>6</v>
      </c>
      <c r="I12" s="3">
        <v>7</v>
      </c>
      <c r="J12" s="3">
        <v>8</v>
      </c>
      <c r="K12" s="3">
        <v>9</v>
      </c>
      <c r="L12" s="3">
        <v>10</v>
      </c>
      <c r="M12" s="3">
        <v>11</v>
      </c>
      <c r="N12" s="3">
        <v>12</v>
      </c>
      <c r="O12" s="3">
        <v>13</v>
      </c>
      <c r="P12" s="3">
        <v>14</v>
      </c>
      <c r="Q12" s="3">
        <v>15</v>
      </c>
      <c r="R12" s="3">
        <v>16</v>
      </c>
      <c r="S12" s="3">
        <v>17</v>
      </c>
      <c r="T12" s="3">
        <v>18</v>
      </c>
      <c r="U12" s="3">
        <v>19</v>
      </c>
      <c r="V12" s="3">
        <v>20</v>
      </c>
      <c r="W12" s="3">
        <v>21</v>
      </c>
      <c r="X12" s="3">
        <v>22</v>
      </c>
      <c r="Y12" s="3">
        <v>23</v>
      </c>
      <c r="Z12" s="3">
        <v>24</v>
      </c>
      <c r="AA12" s="3">
        <v>25</v>
      </c>
      <c r="AB12" s="3">
        <v>26</v>
      </c>
      <c r="AC12" s="3">
        <v>27</v>
      </c>
      <c r="AD12" s="3">
        <v>28</v>
      </c>
      <c r="AE12" s="3">
        <v>29</v>
      </c>
      <c r="AF12" s="3">
        <v>30</v>
      </c>
      <c r="AG12" s="3">
        <v>31</v>
      </c>
      <c r="AH12" s="3">
        <v>32</v>
      </c>
      <c r="AI12" s="3">
        <v>33</v>
      </c>
      <c r="AJ12" s="3">
        <v>34</v>
      </c>
      <c r="AK12" s="3">
        <v>35</v>
      </c>
      <c r="AL12" s="3">
        <v>36</v>
      </c>
      <c r="AM12" s="3">
        <v>37</v>
      </c>
      <c r="AN12" s="3">
        <v>38</v>
      </c>
      <c r="AO12" s="3">
        <v>39</v>
      </c>
      <c r="AP12" s="3">
        <v>40</v>
      </c>
      <c r="AQ12" s="3">
        <v>41</v>
      </c>
      <c r="AR12" s="3">
        <v>42</v>
      </c>
      <c r="AS12" s="3">
        <v>43</v>
      </c>
      <c r="AT12" s="203"/>
      <c r="AU12" s="299"/>
      <c r="AV12" s="297"/>
      <c r="AW12" s="297"/>
      <c r="AX12" s="297"/>
      <c r="AY12" s="297"/>
      <c r="AZ12" s="297"/>
      <c r="BA12" s="297"/>
      <c r="BB12" s="297"/>
      <c r="BC12" s="297"/>
      <c r="BD12" s="297"/>
      <c r="BE12" s="297"/>
      <c r="BF12" s="297"/>
      <c r="BG12" s="297"/>
      <c r="BH12" s="297"/>
      <c r="BI12" s="297"/>
      <c r="BJ12" s="297"/>
      <c r="BK12" s="297"/>
      <c r="BL12" s="303"/>
      <c r="BM12" s="12" t="s">
        <v>190</v>
      </c>
      <c r="HO12" s="12" t="s">
        <v>186</v>
      </c>
    </row>
    <row r="13" spans="2:223" s="11" customFormat="1" ht="57.75" customHeight="1" x14ac:dyDescent="0.45">
      <c r="B13" s="204" t="s">
        <v>47</v>
      </c>
      <c r="C13" s="152" t="s">
        <v>48</v>
      </c>
      <c r="D13" s="184">
        <f>O13+P13</f>
        <v>10415</v>
      </c>
      <c r="E13" s="152">
        <f>'ian22'!E13+'feb22'!E13+'mar22'!E13+'apr22'!E13+'mai22'!E13+'iun22'!E13+'iul22'!E13+'aug22'!E13+sept22!E13+'oct22'!E13+'noi22'!E13+'dec22'!E13</f>
        <v>3459</v>
      </c>
      <c r="F13" s="152">
        <f>'ian22'!F13+'feb22'!F13+'mar22'!F13+'apr22'!F13+'mai22'!F13+'iun22'!F13+'iul22'!F13+'aug22'!F13+sept22!F13+'oct22'!F13+'noi22'!F13+'dec22'!F13</f>
        <v>6956</v>
      </c>
      <c r="G13" s="152">
        <f>'ian22'!G13+'feb22'!G13+'mar22'!G13+'apr22'!G13+'mai22'!G13+'iun22'!G13+'iul22'!G13+'aug22'!G13+sept22!G13+'oct22'!G13+'noi22'!G13+'dec22'!G13</f>
        <v>1889</v>
      </c>
      <c r="H13" s="152">
        <f>'ian22'!H13+'feb22'!H13+'mar22'!H13+'apr22'!H13+'mai22'!H13+'iun22'!H13+'iul22'!H13+'aug22'!H13+sept22!H13+'oct22'!H13+'noi22'!H13+'dec22'!H13</f>
        <v>1241</v>
      </c>
      <c r="I13" s="152">
        <f>'ian22'!I13+'feb22'!I13+'mar22'!I13+'apr22'!I13+'mai22'!I13+'iun22'!I13+'iul22'!I13+'aug22'!I13+sept22!I13+'oct22'!I13+'noi22'!I13+'dec22'!I13</f>
        <v>841</v>
      </c>
      <c r="J13" s="152">
        <f>'ian22'!J13+'feb22'!J13+'mar22'!J13+'apr22'!J13+'mai22'!J13+'iun22'!J13+'iul22'!J13+'aug22'!J13+sept22!J13+'oct22'!J13+'noi22'!J13+'dec22'!J13</f>
        <v>391</v>
      </c>
      <c r="K13" s="152">
        <f>'ian22'!K13+'feb22'!K13+'mar22'!K13+'apr22'!K13+'mai22'!K13+'iun22'!K13+'iul22'!K13+'aug22'!K13+sept22!K13+'oct22'!K13+'noi22'!K13+'dec22'!K13</f>
        <v>869</v>
      </c>
      <c r="L13" s="152">
        <f>'ian22'!L13+'feb22'!L13+'mar22'!L13+'apr22'!L13+'mai22'!L13+'iun22'!L13+'iul22'!L13+'aug22'!L13+sept22!L13+'oct22'!L13+'noi22'!L13+'dec22'!L13</f>
        <v>2048</v>
      </c>
      <c r="M13" s="152">
        <f>'ian22'!M13+'feb22'!M13+'mar22'!M13+'apr22'!M13+'mai22'!M13+'iun22'!M13+'iul22'!M13+'aug22'!M13+sept22!M13+'oct22'!M13+'noi22'!M13+'dec22'!M13</f>
        <v>4768</v>
      </c>
      <c r="N13" s="152">
        <f>'ian22'!N13+'feb22'!N13+'mar22'!N13+'apr22'!N13+'mai22'!N13+'iun22'!N13+'iul22'!N13+'aug22'!N13+sept22!N13+'oct22'!N13+'noi22'!N13+'dec22'!N13</f>
        <v>1610</v>
      </c>
      <c r="O13" s="152">
        <f>'ian22'!O13+'feb22'!O13+'mar22'!O13+'apr22'!O13+'mai22'!O13+'iun22'!O13+'iul22'!O13+'aug22'!O13+sept22!O13+'oct22'!O13+'noi22'!O13+'dec22'!O13</f>
        <v>4771</v>
      </c>
      <c r="P13" s="152">
        <f>'ian22'!P13+'feb22'!P13+'mar22'!P13+'apr22'!P13+'mai22'!P13+'iun22'!P13+'iul22'!P13+'aug22'!P13+sept22!P13+'oct22'!P13+'noi22'!P13+'dec22'!P13</f>
        <v>5644</v>
      </c>
      <c r="Q13" s="152">
        <f>'ian22'!Q13+'feb22'!Q13+'mar22'!Q13+'apr22'!Q13+'mai22'!Q13+'iun22'!Q13+'iul22'!Q13+'aug22'!Q13+sept22!Q13+'oct22'!Q13+'noi22'!Q13+'dec22'!Q13</f>
        <v>1707</v>
      </c>
      <c r="R13" s="152">
        <f>'ian22'!R13+'feb22'!R13+'mar22'!R13+'apr22'!R13+'mai22'!R13+'iun22'!R13+'iul22'!R13+'aug22'!R13+sept22!R13+'oct22'!R13+'noi22'!R13+'dec22'!R13</f>
        <v>524</v>
      </c>
      <c r="S13" s="152">
        <f>'ian22'!S13+'feb22'!S13+'mar22'!S13+'apr22'!S13+'mai22'!S13+'iun22'!S13+'iul22'!S13+'aug22'!S13+sept22!S13+'oct22'!S13+'noi22'!S13+'dec22'!S13</f>
        <v>3714</v>
      </c>
      <c r="T13" s="152">
        <f>'ian22'!T13+'feb22'!T13+'mar22'!T13+'apr22'!T13+'mai22'!T13+'iun22'!T13+'iul22'!T13+'aug22'!T13+sept22!T13+'oct22'!T13+'noi22'!T13+'dec22'!T13</f>
        <v>1233</v>
      </c>
      <c r="U13" s="152">
        <f>'ian22'!U13+'feb22'!U13+'mar22'!U13+'apr22'!U13+'mai22'!U13+'iun22'!U13+'iul22'!U13+'aug22'!U13+sept22!U13+'oct22'!U13+'noi22'!U13+'dec22'!U13</f>
        <v>3122</v>
      </c>
      <c r="V13" s="152">
        <f>'ian22'!V13+'feb22'!V13+'mar22'!V13+'apr22'!V13+'mai22'!V13+'iun22'!V13+'iul22'!V13+'aug22'!V13+sept22!V13+'oct22'!V13+'noi22'!V13+'dec22'!V13</f>
        <v>183</v>
      </c>
      <c r="W13" s="152">
        <f>'ian22'!W13+'feb22'!W13+'mar22'!W13+'apr22'!W13+'mai22'!W13+'iun22'!W13+'iul22'!W13+'aug22'!W13+sept22!W13+'oct22'!W13+'noi22'!W13+'dec22'!W13</f>
        <v>456</v>
      </c>
      <c r="X13" s="152">
        <f>'ian22'!X13+'feb22'!X13+'mar22'!X13+'apr22'!X13+'mai22'!X13+'iun22'!X13+'iul22'!X13+'aug22'!X13+sept22!X13+'oct22'!X13+'noi22'!X13+'dec22'!X13</f>
        <v>8676</v>
      </c>
      <c r="Y13" s="152">
        <f>'ian22'!Y13+'feb22'!Y13+'mar22'!Y13+'apr22'!Y13+'mai22'!Y13+'iun22'!Y13+'iul22'!Y13+'aug22'!Y13+sept22!Y13+'oct22'!Y13+'noi22'!Y13+'dec22'!Y13</f>
        <v>1739</v>
      </c>
      <c r="Z13" s="152">
        <f>'ian22'!Z13+'feb22'!Z13+'mar22'!Z13+'apr22'!Z13+'mai22'!Z13+'iun22'!Z13+'iul22'!Z13+'aug22'!Z13+sept22!Z13+'oct22'!Z13+'noi22'!Z13+'dec22'!Z13</f>
        <v>0</v>
      </c>
      <c r="AA13" s="152">
        <f>'ian22'!AA13+'feb22'!AA13+'mar22'!AA13+'apr22'!AA13+'mai22'!AA13+'iun22'!AA13+'iul22'!AA13+'aug22'!AA13+sept22!AA13+'oct22'!AA13+'noi22'!AA13+'dec22'!AA13</f>
        <v>1</v>
      </c>
      <c r="AB13" s="152">
        <f>'ian22'!AB13+'feb22'!AB13+'mar22'!AB13+'apr22'!AB13+'mai22'!AB13+'iun22'!AB13+'iul22'!AB13+'aug22'!AB13+sept22!AB13+'oct22'!AB13+'noi22'!AB13+'dec22'!AB13</f>
        <v>0</v>
      </c>
      <c r="AC13" s="152">
        <f>'ian22'!AC13+'feb22'!AC13+'mar22'!AC13+'apr22'!AC13+'mai22'!AC13+'iun22'!AC13+'iul22'!AC13+'aug22'!AC13+sept22!AC13+'oct22'!AC13+'noi22'!AC13+'dec22'!AC13</f>
        <v>8</v>
      </c>
      <c r="AD13" s="152">
        <f>'ian22'!AD13+'feb22'!AD13+'mar22'!AD13+'apr22'!AD13+'mai22'!AD13+'iun22'!AD13+'iul22'!AD13+'aug22'!AD13+sept22!AD13+'oct22'!AD13+'noi22'!AD13+'dec22'!AD13</f>
        <v>0</v>
      </c>
      <c r="AE13" s="152">
        <f>'ian22'!AE13+'feb22'!AE13+'mar22'!AE13+'apr22'!AE13+'mai22'!AE13+'iun22'!AE13+'iul22'!AE13+'aug22'!AE13+sept22!AE13+'oct22'!AE13+'noi22'!AE13+'dec22'!AE13</f>
        <v>55</v>
      </c>
      <c r="AF13" s="152">
        <f>'ian22'!AF13+'feb22'!AF13+'mar22'!AF13+'apr22'!AF13+'mai22'!AF13+'iun22'!AF13+'iul22'!AF13+'aug22'!AF13+sept22!AF13+'oct22'!AF13+'noi22'!AF13+'dec22'!AF13</f>
        <v>43</v>
      </c>
      <c r="AG13" s="152">
        <f>'ian22'!AG13+'feb22'!AG13+'mar22'!AG13+'apr22'!AG13+'mai22'!AG13+'iun22'!AG13+'iul22'!AG13+'aug22'!AG13+sept22!AG13+'oct22'!AG13+'noi22'!AG13+'dec22'!AG13</f>
        <v>0</v>
      </c>
      <c r="AH13" s="152">
        <f>'ian22'!AH13+'feb22'!AH13+'mar22'!AH13+'apr22'!AH13+'mai22'!AH13+'iun22'!AH13+'iul22'!AH13+'aug22'!AH13+sept22!AH13+'oct22'!AH13+'noi22'!AH13+'dec22'!AH13</f>
        <v>0</v>
      </c>
      <c r="AI13" s="152">
        <f>'ian22'!AI13+'feb22'!AI13+'mar22'!AI13+'apr22'!AI13+'mai22'!AI13+'iun22'!AI13+'iul22'!AI13+'aug22'!AI13+sept22!AI13+'oct22'!AI13+'noi22'!AI13+'dec22'!AI13</f>
        <v>0</v>
      </c>
      <c r="AJ13" s="152">
        <f>'ian22'!AJ13+'feb22'!AJ13+'mar22'!AJ13+'apr22'!AJ13+'mai22'!AJ13+'iun22'!AJ13+'iul22'!AJ13+'aug22'!AJ13+sept22!AJ13+'oct22'!AJ13+'noi22'!AJ13+'dec22'!AJ13</f>
        <v>7</v>
      </c>
      <c r="AK13" s="152">
        <f>'ian22'!AK13+'feb22'!AK13+'mar22'!AK13+'apr22'!AK13+'mai22'!AK13+'iun22'!AK13+'iul22'!AK13+'aug22'!AK13+sept22!AK13+'oct22'!AK13+'noi22'!AK13+'dec22'!AK13</f>
        <v>0</v>
      </c>
      <c r="AL13" s="152">
        <f>'ian22'!AL13+'feb22'!AL13+'mar22'!AL13+'apr22'!AL13+'mai22'!AL13+'iun22'!AL13+'iul22'!AL13+'aug22'!AL13+sept22!AL13+'oct22'!AL13+'noi22'!AL13+'dec22'!AL13</f>
        <v>0</v>
      </c>
      <c r="AM13" s="152">
        <f>'ian22'!AM13+'feb22'!AM13+'mar22'!AM13+'apr22'!AM13+'mai22'!AM13+'iun22'!AM13+'iul22'!AM13+'aug22'!AM13+sept22!AM13+'oct22'!AM13+'noi22'!AM13+'dec22'!AM13</f>
        <v>14</v>
      </c>
      <c r="AN13" s="152">
        <f>'ian22'!AN13+'feb22'!AN13+'mar22'!AN13+'apr22'!AN13+'mai22'!AN13+'iun22'!AN13+'iul22'!AN13+'aug22'!AN13+sept22!AN13+'oct22'!AN13+'noi22'!AN13+'dec22'!AN13</f>
        <v>0</v>
      </c>
      <c r="AO13" s="152">
        <f>'ian22'!AO13+'feb22'!AO13+'mar22'!AO13+'apr22'!AO13+'mai22'!AO13+'iun22'!AO13+'iul22'!AO13+'aug22'!AO13+sept22!AO13+'oct22'!AO13+'noi22'!AO13+'dec22'!AO13</f>
        <v>0</v>
      </c>
      <c r="AP13" s="152">
        <f>'ian22'!AP13+'feb22'!AP13+'mar22'!AP13+'apr22'!AP13+'mai22'!AP13+'iun22'!AP13+'iul22'!AP13+'aug22'!AP13+sept22!AP13+'oct22'!AP13+'noi22'!AP13+'dec22'!AP13</f>
        <v>0</v>
      </c>
      <c r="AQ13" s="152">
        <f>'ian22'!AQ13+'feb22'!AQ13+'mar22'!AQ13+'apr22'!AQ13+'mai22'!AQ13+'iun22'!AQ13+'iul22'!AQ13+'aug22'!AQ13+sept22!AQ13+'oct22'!AQ13+'noi22'!AQ13+'dec22'!AQ13</f>
        <v>0</v>
      </c>
      <c r="AR13" s="152">
        <f>'ian22'!AR13+'feb22'!AR13+'mar22'!AR13+'apr22'!AR13+'mai22'!AR13+'iun22'!AR13+'iul22'!AR13+'aug22'!AR13+sept22!AR13+'oct22'!AR13+'noi22'!AR13+'dec22'!AR13</f>
        <v>0</v>
      </c>
      <c r="AS13" s="152">
        <f>'ian22'!AS13+'feb22'!AS13+'mar22'!AS13+'apr22'!AS13+'mai22'!AS13+'iun22'!AS13+'iul22'!AS13+'aug22'!AS13+sept22!AS13+'oct22'!AS13+'noi22'!AS13+'dec22'!AS13</f>
        <v>10287</v>
      </c>
      <c r="AT13" s="205"/>
      <c r="AU13" s="16" t="str">
        <f>IF(G13++I13+K13+L13+M13=D13," ","GRESEALA")</f>
        <v xml:space="preserve"> </v>
      </c>
      <c r="AV13" s="16" t="str">
        <f>IF(AA13+AC13+AE13+AF13+AG13+AH13+AI13+AJ13+AK13+AL13+AM13+AN13+AO13+AP13+AQ13+AR13+AS13&gt;=D13," ","GRESEALA")</f>
        <v xml:space="preserve"> </v>
      </c>
      <c r="AW13" s="17" t="str">
        <f>IF(E13+F13=D13," ","GRESEALA")</f>
        <v xml:space="preserve"> </v>
      </c>
      <c r="AX13" s="17" t="str">
        <f>IF(O13+P13=D13," ","GRESEALA")</f>
        <v xml:space="preserve"> </v>
      </c>
      <c r="AY13" s="17" t="str">
        <f>IF(Q13+S13+T13+U13+V13+W13=D13," ","GRESEALA")</f>
        <v xml:space="preserve"> </v>
      </c>
      <c r="AZ13" s="17" t="str">
        <f>IF(X13+Y13+Z13=D13," ","GRESEALA")</f>
        <v xml:space="preserve"> </v>
      </c>
      <c r="BA13" s="17" t="str">
        <f>IF(N13&lt;=M13," ","GRESEALA")</f>
        <v xml:space="preserve"> </v>
      </c>
      <c r="BB13" s="17" t="str">
        <f>IF(AS13&lt;=D13," ","GRESEALA")</f>
        <v xml:space="preserve"> </v>
      </c>
      <c r="BC13" s="17" t="str">
        <f>IF(H13&lt;=G13," ","GRESEALA")</f>
        <v xml:space="preserve"> </v>
      </c>
      <c r="BD13" s="17" t="str">
        <f>IF(AS14&lt;=D14," ","GRESEALA")</f>
        <v xml:space="preserve"> </v>
      </c>
      <c r="BE13" s="17" t="str">
        <f>IF(H14&lt;=G14," ","GRESEALA")</f>
        <v xml:space="preserve"> </v>
      </c>
      <c r="BF13" s="17" t="str">
        <f>IF(AS15&lt;=D15," ","GRESEALA")</f>
        <v xml:space="preserve"> </v>
      </c>
      <c r="BG13" s="17" t="str">
        <f>IF(H15&lt;=G15," ","GRESEALA")</f>
        <v xml:space="preserve"> </v>
      </c>
      <c r="BH13" s="17" t="str">
        <f>IF(Z15&lt;=Z13," ","GRESEALA")</f>
        <v xml:space="preserve"> </v>
      </c>
      <c r="BI13" s="17" t="str">
        <f>IF(AA15&lt;=AA13," ","GRESEALA")</f>
        <v xml:space="preserve"> </v>
      </c>
      <c r="BJ13" s="17" t="str">
        <f>IF(AB15&lt;=AB13," ","GRESEALA")</f>
        <v xml:space="preserve"> </v>
      </c>
      <c r="BK13" s="17" t="str">
        <f>IF(H15&lt;=H13," ","GRESEALA")</f>
        <v xml:space="preserve"> </v>
      </c>
      <c r="BL13" s="18" t="str">
        <f>IF((X39=0)*AND(X40=0)*AND(X38=0),"  ","GRESEALA")</f>
        <v xml:space="preserve">  </v>
      </c>
      <c r="BM13" s="19" t="str">
        <f>IF(J14&lt;=I14," ","GRESEALA")</f>
        <v xml:space="preserve"> </v>
      </c>
      <c r="HO13" s="12" t="s">
        <v>187</v>
      </c>
    </row>
    <row r="14" spans="2:223" s="24" customFormat="1" ht="43.5" customHeight="1" x14ac:dyDescent="0.45">
      <c r="B14" s="206" t="s">
        <v>49</v>
      </c>
      <c r="C14" s="157" t="s">
        <v>50</v>
      </c>
      <c r="D14" s="197">
        <f>O14+P14</f>
        <v>3122</v>
      </c>
      <c r="E14" s="152">
        <f>'ian22'!E14+'feb22'!E14+'mar22'!E14+'apr22'!E14+'mai22'!E14+'iun22'!E14+'iul22'!E14+'aug22'!E14+sept22!E14+'oct22'!E14+'noi22'!E14+'dec22'!E14</f>
        <v>1485</v>
      </c>
      <c r="F14" s="152">
        <f>'ian22'!F14+'feb22'!F14+'mar22'!F14+'apr22'!F14+'mai22'!F14+'iun22'!F14+'iul22'!F14+'aug22'!F14+sept22!F14+'oct22'!F14+'noi22'!F14+'dec22'!F14</f>
        <v>1637</v>
      </c>
      <c r="G14" s="152">
        <f>'ian22'!G14+'feb22'!G14+'mar22'!G14+'apr22'!G14+'mai22'!G14+'iun22'!G14+'iul22'!G14+'aug22'!G14+sept22!G14+'oct22'!G14+'noi22'!G14+'dec22'!G14</f>
        <v>567</v>
      </c>
      <c r="H14" s="152">
        <f>'ian22'!H14+'feb22'!H14+'mar22'!H14+'apr22'!H14+'mai22'!H14+'iun22'!H14+'iul22'!H14+'aug22'!H14+sept22!H14+'oct22'!H14+'noi22'!H14+'dec22'!H14</f>
        <v>185</v>
      </c>
      <c r="I14" s="152">
        <f>'ian22'!I14+'feb22'!I14+'mar22'!I14+'apr22'!I14+'mai22'!I14+'iun22'!I14+'iul22'!I14+'aug22'!I14+sept22!I14+'oct22'!I14+'noi22'!I14+'dec22'!I14</f>
        <v>219</v>
      </c>
      <c r="J14" s="152">
        <f>'ian22'!J14+'feb22'!J14+'mar22'!J14+'apr22'!J14+'mai22'!J14+'iun22'!J14+'iul22'!J14+'aug22'!J14+sept22!J14+'oct22'!J14+'noi22'!J14+'dec22'!J14</f>
        <v>51</v>
      </c>
      <c r="K14" s="152">
        <f>'ian22'!K14+'feb22'!K14+'mar22'!K14+'apr22'!K14+'mai22'!K14+'iun22'!K14+'iul22'!K14+'aug22'!K14+sept22!K14+'oct22'!K14+'noi22'!K14+'dec22'!K14</f>
        <v>210</v>
      </c>
      <c r="L14" s="152">
        <f>'ian22'!L14+'feb22'!L14+'mar22'!L14+'apr22'!L14+'mai22'!L14+'iun22'!L14+'iul22'!L14+'aug22'!L14+sept22!L14+'oct22'!L14+'noi22'!L14+'dec22'!L14</f>
        <v>516</v>
      </c>
      <c r="M14" s="152">
        <f>'ian22'!M14+'feb22'!M14+'mar22'!M14+'apr22'!M14+'mai22'!M14+'iun22'!M14+'iul22'!M14+'aug22'!M14+sept22!M14+'oct22'!M14+'noi22'!M14+'dec22'!M14</f>
        <v>1610</v>
      </c>
      <c r="N14" s="152">
        <f>'ian22'!N14+'feb22'!N14+'mar22'!N14+'apr22'!N14+'mai22'!N14+'iun22'!N14+'iul22'!N14+'aug22'!N14+sept22!N14+'oct22'!N14+'noi22'!N14+'dec22'!N14</f>
        <v>410</v>
      </c>
      <c r="O14" s="152">
        <f>'ian22'!O14+'feb22'!O14+'mar22'!O14+'apr22'!O14+'mai22'!O14+'iun22'!O14+'iul22'!O14+'aug22'!O14+sept22!O14+'oct22'!O14+'noi22'!O14+'dec22'!O14</f>
        <v>1504</v>
      </c>
      <c r="P14" s="152">
        <f>'ian22'!P14+'feb22'!P14+'mar22'!P14+'apr22'!P14+'mai22'!P14+'iun22'!P14+'iul22'!P14+'aug22'!P14+sept22!P14+'oct22'!P14+'noi22'!P14+'dec22'!P14</f>
        <v>1618</v>
      </c>
      <c r="Q14" s="152">
        <f>'ian22'!Q14+'feb22'!Q14+'mar22'!Q14+'apr22'!Q14+'mai22'!Q14+'iun22'!Q14+'iul22'!Q14+'aug22'!Q14+sept22!Q14+'oct22'!Q14+'noi22'!Q14+'dec22'!Q14</f>
        <v>127</v>
      </c>
      <c r="R14" s="152">
        <f>'ian22'!R14+'feb22'!R14+'mar22'!R14+'apr22'!R14+'mai22'!R14+'iun22'!R14+'iul22'!R14+'aug22'!R14+sept22!R14+'oct22'!R14+'noi22'!R14+'dec22'!R14</f>
        <v>27</v>
      </c>
      <c r="S14" s="152">
        <f>'ian22'!S14+'feb22'!S14+'mar22'!S14+'apr22'!S14+'mai22'!S14+'iun22'!S14+'iul22'!S14+'aug22'!S14+sept22!S14+'oct22'!S14+'noi22'!S14+'dec22'!S14</f>
        <v>1121</v>
      </c>
      <c r="T14" s="152">
        <f>'ian22'!T14+'feb22'!T14+'mar22'!T14+'apr22'!T14+'mai22'!T14+'iun22'!T14+'iul22'!T14+'aug22'!T14+sept22!T14+'oct22'!T14+'noi22'!T14+'dec22'!T14</f>
        <v>478</v>
      </c>
      <c r="U14" s="152">
        <f>'ian22'!U14+'feb22'!U14+'mar22'!U14+'apr22'!U14+'mai22'!U14+'iun22'!U14+'iul22'!U14+'aug22'!U14+sept22!U14+'oct22'!U14+'noi22'!U14+'dec22'!U14</f>
        <v>1170</v>
      </c>
      <c r="V14" s="152">
        <f>'ian22'!V14+'feb22'!V14+'mar22'!V14+'apr22'!V14+'mai22'!V14+'iun22'!V14+'iul22'!V14+'aug22'!V14+sept22!V14+'oct22'!V14+'noi22'!V14+'dec22'!V14</f>
        <v>65</v>
      </c>
      <c r="W14" s="152">
        <f>'ian22'!W14+'feb22'!W14+'mar22'!W14+'apr22'!W14+'mai22'!W14+'iun22'!W14+'iul22'!W14+'aug22'!W14+sept22!W14+'oct22'!W14+'noi22'!W14+'dec22'!W14</f>
        <v>161</v>
      </c>
      <c r="X14" s="152">
        <f>'ian22'!X14+'feb22'!X14+'mar22'!X14+'apr22'!X14+'mai22'!X14+'iun22'!X14+'iul22'!X14+'aug22'!X14+sept22!X14+'oct22'!X14+'noi22'!X14+'dec22'!X14</f>
        <v>2566</v>
      </c>
      <c r="Y14" s="152">
        <f>'ian22'!Y14+'feb22'!Y14+'mar22'!Y14+'apr22'!Y14+'mai22'!Y14+'iun22'!Y14+'iul22'!Y14+'aug22'!Y14+sept22!Y14+'oct22'!Y14+'noi22'!Y14+'dec22'!Y14</f>
        <v>556</v>
      </c>
      <c r="Z14" s="152">
        <f>'ian22'!Z14+'feb22'!Z14+'mar22'!Z14+'apr22'!Z14+'mai22'!Z14+'iun22'!Z14+'iul22'!Z14+'aug22'!Z14+sept22!Z14+'oct22'!Z14+'noi22'!Z14+'dec22'!Z14</f>
        <v>0</v>
      </c>
      <c r="AA14" s="152">
        <f>'ian22'!AA14+'feb22'!AA14+'mar22'!AA14+'apr22'!AA14+'mai22'!AA14+'iun22'!AA14+'iul22'!AA14+'aug22'!AA14+sept22!AA14+'oct22'!AA14+'noi22'!AA14+'dec22'!AA14</f>
        <v>0</v>
      </c>
      <c r="AB14" s="152">
        <f>'ian22'!AB14+'feb22'!AB14+'mar22'!AB14+'apr22'!AB14+'mai22'!AB14+'iun22'!AB14+'iul22'!AB14+'aug22'!AB14+sept22!AB14+'oct22'!AB14+'noi22'!AB14+'dec22'!AB14</f>
        <v>0</v>
      </c>
      <c r="AC14" s="152">
        <f>'ian22'!AC14+'feb22'!AC14+'mar22'!AC14+'apr22'!AC14+'mai22'!AC14+'iun22'!AC14+'iul22'!AC14+'aug22'!AC14+sept22!AC14+'oct22'!AC14+'noi22'!AC14+'dec22'!AC14</f>
        <v>0</v>
      </c>
      <c r="AD14" s="152">
        <f>'ian22'!AD14+'feb22'!AD14+'mar22'!AD14+'apr22'!AD14+'mai22'!AD14+'iun22'!AD14+'iul22'!AD14+'aug22'!AD14+sept22!AD14+'oct22'!AD14+'noi22'!AD14+'dec22'!AD14</f>
        <v>0</v>
      </c>
      <c r="AE14" s="152">
        <f>'ian22'!AE14+'feb22'!AE14+'mar22'!AE14+'apr22'!AE14+'mai22'!AE14+'iun22'!AE14+'iul22'!AE14+'aug22'!AE14+sept22!AE14+'oct22'!AE14+'noi22'!AE14+'dec22'!AE14</f>
        <v>11</v>
      </c>
      <c r="AF14" s="152">
        <f>'ian22'!AF14+'feb22'!AF14+'mar22'!AF14+'apr22'!AF14+'mai22'!AF14+'iun22'!AF14+'iul22'!AF14+'aug22'!AF14+sept22!AF14+'oct22'!AF14+'noi22'!AF14+'dec22'!AF14</f>
        <v>1</v>
      </c>
      <c r="AG14" s="152">
        <f>'ian22'!AG14+'feb22'!AG14+'mar22'!AG14+'apr22'!AG14+'mai22'!AG14+'iun22'!AG14+'iul22'!AG14+'aug22'!AG14+sept22!AG14+'oct22'!AG14+'noi22'!AG14+'dec22'!AG14</f>
        <v>0</v>
      </c>
      <c r="AH14" s="152">
        <f>'ian22'!AH14+'feb22'!AH14+'mar22'!AH14+'apr22'!AH14+'mai22'!AH14+'iun22'!AH14+'iul22'!AH14+'aug22'!AH14+sept22!AH14+'oct22'!AH14+'noi22'!AH14+'dec22'!AH14</f>
        <v>0</v>
      </c>
      <c r="AI14" s="152">
        <f>'ian22'!AI14+'feb22'!AI14+'mar22'!AI14+'apr22'!AI14+'mai22'!AI14+'iun22'!AI14+'iul22'!AI14+'aug22'!AI14+sept22!AI14+'oct22'!AI14+'noi22'!AI14+'dec22'!AI14</f>
        <v>0</v>
      </c>
      <c r="AJ14" s="152">
        <f>'ian22'!AJ14+'feb22'!AJ14+'mar22'!AJ14+'apr22'!AJ14+'mai22'!AJ14+'iun22'!AJ14+'iul22'!AJ14+'aug22'!AJ14+sept22!AJ14+'oct22'!AJ14+'noi22'!AJ14+'dec22'!AJ14</f>
        <v>0</v>
      </c>
      <c r="AK14" s="152">
        <f>'ian22'!AK14+'feb22'!AK14+'mar22'!AK14+'apr22'!AK14+'mai22'!AK14+'iun22'!AK14+'iul22'!AK14+'aug22'!AK14+sept22!AK14+'oct22'!AK14+'noi22'!AK14+'dec22'!AK14</f>
        <v>0</v>
      </c>
      <c r="AL14" s="152">
        <f>'ian22'!AL14+'feb22'!AL14+'mar22'!AL14+'apr22'!AL14+'mai22'!AL14+'iun22'!AL14+'iul22'!AL14+'aug22'!AL14+sept22!AL14+'oct22'!AL14+'noi22'!AL14+'dec22'!AL14</f>
        <v>0</v>
      </c>
      <c r="AM14" s="152">
        <f>'ian22'!AM14+'feb22'!AM14+'mar22'!AM14+'apr22'!AM14+'mai22'!AM14+'iun22'!AM14+'iul22'!AM14+'aug22'!AM14+sept22!AM14+'oct22'!AM14+'noi22'!AM14+'dec22'!AM14</f>
        <v>0</v>
      </c>
      <c r="AN14" s="152">
        <f>'ian22'!AN14+'feb22'!AN14+'mar22'!AN14+'apr22'!AN14+'mai22'!AN14+'iun22'!AN14+'iul22'!AN14+'aug22'!AN14+sept22!AN14+'oct22'!AN14+'noi22'!AN14+'dec22'!AN14</f>
        <v>0</v>
      </c>
      <c r="AO14" s="152">
        <f>'ian22'!AO14+'feb22'!AO14+'mar22'!AO14+'apr22'!AO14+'mai22'!AO14+'iun22'!AO14+'iul22'!AO14+'aug22'!AO14+sept22!AO14+'oct22'!AO14+'noi22'!AO14+'dec22'!AO14</f>
        <v>0</v>
      </c>
      <c r="AP14" s="152">
        <f>'ian22'!AP14+'feb22'!AP14+'mar22'!AP14+'apr22'!AP14+'mai22'!AP14+'iun22'!AP14+'iul22'!AP14+'aug22'!AP14+sept22!AP14+'oct22'!AP14+'noi22'!AP14+'dec22'!AP14</f>
        <v>0</v>
      </c>
      <c r="AQ14" s="152">
        <f>'ian22'!AQ14+'feb22'!AQ14+'mar22'!AQ14+'apr22'!AQ14+'mai22'!AQ14+'iun22'!AQ14+'iul22'!AQ14+'aug22'!AQ14+sept22!AQ14+'oct22'!AQ14+'noi22'!AQ14+'dec22'!AQ14</f>
        <v>0</v>
      </c>
      <c r="AR14" s="152">
        <f>'ian22'!AR14+'feb22'!AR14+'mar22'!AR14+'apr22'!AR14+'mai22'!AR14+'iun22'!AR14+'iul22'!AR14+'aug22'!AR14+sept22!AR14+'oct22'!AR14+'noi22'!AR14+'dec22'!AR14</f>
        <v>0</v>
      </c>
      <c r="AS14" s="152">
        <f>'ian22'!AS14+'feb22'!AS14+'mar22'!AS14+'apr22'!AS14+'mai22'!AS14+'iun22'!AS14+'iul22'!AS14+'aug22'!AS14+sept22!AS14+'oct22'!AS14+'noi22'!AS14+'dec22'!AS14</f>
        <v>3110</v>
      </c>
      <c r="AT14" s="205"/>
      <c r="AU14" s="17" t="str">
        <f>IF(E14+F14=D14," ","GRESEALA")</f>
        <v xml:space="preserve"> </v>
      </c>
      <c r="AV14" s="23" t="str">
        <f>IF(G14+K14+I14+L14+M14=D14," ","GRESEALA")</f>
        <v xml:space="preserve"> </v>
      </c>
      <c r="AW14" s="17" t="str">
        <f>IF(O14+P14=D14," ","GRESEALA")</f>
        <v xml:space="preserve"> </v>
      </c>
      <c r="AX14" s="17" t="str">
        <f>IF(Q14+S14+T14+U14+V14+W14=D14," ","GRESEALA")</f>
        <v xml:space="preserve"> </v>
      </c>
      <c r="AY14" s="17" t="str">
        <f>IF(X14+Y14+Z14=D14," ","GRESEALA")</f>
        <v xml:space="preserve"> </v>
      </c>
      <c r="AZ14" s="17" t="str">
        <f>IF(AA14+AC14+AE14+AF14+AG14+AH14+AI14+AJ14+AK14+AL14+AR14+AS14&gt;=D14," ","GRESEALA")</f>
        <v xml:space="preserve"> </v>
      </c>
      <c r="BA14" s="17" t="str">
        <f>IF(E15+F15=D15," ","GRESEALA")</f>
        <v xml:space="preserve"> </v>
      </c>
      <c r="BB14" s="23" t="str">
        <f>IF(G15+K15+I15+L15+M15=D15," ","GRESEALA")</f>
        <v xml:space="preserve"> </v>
      </c>
      <c r="BC14" s="17" t="str">
        <f>IF(O15+P15=D15," ","GRESEALA")</f>
        <v xml:space="preserve"> </v>
      </c>
      <c r="BD14" s="17" t="str">
        <f>IF(Q15+S15+T15+U15+V15+W15=D15," ","GRESEALA")</f>
        <v xml:space="preserve"> </v>
      </c>
      <c r="BE14" s="17" t="str">
        <f>IF(X15+Y15+Z15=D15," ","GRESEALA")</f>
        <v xml:space="preserve"> </v>
      </c>
      <c r="BF14" s="23" t="str">
        <f>IF(AA15+AC15+AE15+AF15+AG15+AH15+AI15+AJ15+AK15+AL15+AM15+AN15+AO15+AP15+AQ15+AR15+AS15&gt;=D15," ","GRESEALA")</f>
        <v xml:space="preserve"> </v>
      </c>
      <c r="BG14" s="17" t="str">
        <f>IF(D15&lt;=D13," ","GRESEALA")</f>
        <v xml:space="preserve"> </v>
      </c>
      <c r="BH14" s="17" t="str">
        <f>IF(E15&lt;=E13," ","GRESEALA")</f>
        <v xml:space="preserve"> </v>
      </c>
      <c r="BI14" s="17" t="str">
        <f>IF(F15&lt;=F13," ","GRESEALA")</f>
        <v xml:space="preserve"> </v>
      </c>
      <c r="BJ14" s="17" t="str">
        <f>IF(G15&lt;=G13," ","GRESEALA")</f>
        <v xml:space="preserve"> </v>
      </c>
      <c r="BK14" s="17" t="str">
        <f>IF(K15&lt;=K13," ","GRESEALA")</f>
        <v xml:space="preserve"> </v>
      </c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  <c r="CI14" s="12"/>
      <c r="CJ14" s="12"/>
      <c r="CK14" s="12"/>
      <c r="CL14" s="12"/>
      <c r="CM14" s="12"/>
      <c r="CN14" s="12"/>
      <c r="CO14" s="12"/>
      <c r="CP14" s="12"/>
      <c r="CQ14" s="12"/>
      <c r="CR14" s="12"/>
      <c r="CS14" s="12"/>
      <c r="CT14" s="12"/>
      <c r="CU14" s="12"/>
      <c r="CV14" s="12"/>
      <c r="CW14" s="12"/>
      <c r="CX14" s="12"/>
      <c r="CY14" s="12"/>
      <c r="CZ14" s="12"/>
      <c r="DA14" s="12"/>
      <c r="DB14" s="12"/>
      <c r="DC14" s="12"/>
      <c r="DD14" s="12"/>
      <c r="DE14" s="12"/>
      <c r="DF14" s="12"/>
      <c r="DG14" s="12"/>
      <c r="DH14" s="12"/>
      <c r="DI14" s="12"/>
      <c r="DJ14" s="12"/>
      <c r="DK14" s="12"/>
      <c r="DL14" s="12"/>
      <c r="DM14" s="12"/>
      <c r="DN14" s="12"/>
      <c r="DO14" s="12"/>
      <c r="DP14" s="12"/>
      <c r="DQ14" s="12"/>
      <c r="DR14" s="12"/>
      <c r="DS14" s="12"/>
      <c r="DT14" s="12"/>
      <c r="DU14" s="12"/>
      <c r="DV14" s="12"/>
      <c r="DW14" s="12"/>
      <c r="DX14" s="12"/>
      <c r="DY14" s="12"/>
      <c r="DZ14" s="12"/>
      <c r="EA14" s="12"/>
      <c r="EB14" s="12"/>
      <c r="EC14" s="12"/>
      <c r="ED14" s="12"/>
      <c r="EE14" s="12"/>
      <c r="EF14" s="12"/>
      <c r="EG14" s="12"/>
      <c r="EH14" s="12"/>
      <c r="EI14" s="12"/>
      <c r="EJ14" s="12"/>
      <c r="EK14" s="12"/>
      <c r="EL14" s="12"/>
      <c r="EM14" s="12"/>
      <c r="EN14" s="12"/>
      <c r="EO14" s="12"/>
      <c r="EP14" s="12"/>
      <c r="EQ14" s="12"/>
      <c r="ER14" s="12"/>
      <c r="ES14" s="12"/>
      <c r="ET14" s="12"/>
      <c r="EU14" s="12"/>
      <c r="EV14" s="12"/>
      <c r="EW14" s="12"/>
      <c r="EX14" s="12"/>
      <c r="EY14" s="12"/>
      <c r="EZ14" s="12"/>
      <c r="FA14" s="12"/>
      <c r="FB14" s="12"/>
      <c r="FC14" s="12"/>
      <c r="FD14" s="12"/>
      <c r="FE14" s="12"/>
      <c r="FF14" s="12"/>
      <c r="FG14" s="12"/>
      <c r="FH14" s="12"/>
      <c r="FI14" s="12"/>
      <c r="FJ14" s="12"/>
      <c r="FK14" s="12"/>
      <c r="FL14" s="12"/>
      <c r="FM14" s="12"/>
      <c r="FN14" s="12"/>
      <c r="FO14" s="12"/>
      <c r="FP14" s="12"/>
      <c r="FQ14" s="12"/>
      <c r="FR14" s="12"/>
      <c r="FS14" s="12"/>
      <c r="FT14" s="12"/>
      <c r="FU14" s="12"/>
      <c r="FV14" s="12"/>
      <c r="FW14" s="12"/>
      <c r="FX14" s="12"/>
      <c r="FY14" s="12"/>
      <c r="FZ14" s="12"/>
      <c r="GA14" s="12"/>
      <c r="GB14" s="12"/>
      <c r="GC14" s="12"/>
      <c r="GD14" s="12"/>
      <c r="GE14" s="12"/>
      <c r="GF14" s="12"/>
      <c r="GG14" s="12"/>
      <c r="GH14" s="12"/>
      <c r="GI14" s="12"/>
      <c r="GJ14" s="12"/>
      <c r="GK14" s="12"/>
      <c r="GL14" s="12"/>
      <c r="GM14" s="12"/>
      <c r="GN14" s="12"/>
      <c r="GO14" s="12"/>
      <c r="GP14" s="12"/>
      <c r="GQ14" s="12"/>
      <c r="GR14" s="12"/>
      <c r="GS14" s="12"/>
      <c r="GT14" s="12"/>
      <c r="GU14" s="12"/>
      <c r="GV14" s="12"/>
      <c r="GW14" s="12"/>
      <c r="GX14" s="12"/>
      <c r="GY14" s="12"/>
      <c r="GZ14" s="12"/>
      <c r="HA14" s="12"/>
      <c r="HB14" s="12"/>
      <c r="HC14" s="12"/>
      <c r="HD14" s="12"/>
      <c r="HE14" s="12"/>
      <c r="HF14" s="12"/>
      <c r="HG14" s="12"/>
      <c r="HH14" s="12"/>
      <c r="HI14" s="12"/>
      <c r="HJ14" s="12"/>
      <c r="HK14" s="12"/>
      <c r="HL14" s="12"/>
      <c r="HM14" s="12"/>
      <c r="HN14" s="12"/>
      <c r="HO14" s="12" t="s">
        <v>188</v>
      </c>
    </row>
    <row r="15" spans="2:223" s="27" customFormat="1" ht="60.75" customHeight="1" x14ac:dyDescent="0.45">
      <c r="B15" s="207" t="s">
        <v>51</v>
      </c>
      <c r="C15" s="128" t="s">
        <v>52</v>
      </c>
      <c r="D15" s="184">
        <f t="shared" ref="D15:D67" si="0">O15+P15</f>
        <v>6298</v>
      </c>
      <c r="E15" s="152">
        <f>'ian22'!E15+'feb22'!E15+'mar22'!E15+'apr22'!E15+'mai22'!E15+'iun22'!E15+'iul22'!E15+'aug22'!E15+sept22!E15+'oct22'!E15+'noi22'!E15+'dec22'!E15</f>
        <v>1787</v>
      </c>
      <c r="F15" s="152">
        <f>'ian22'!F15+'feb22'!F15+'mar22'!F15+'apr22'!F15+'mai22'!F15+'iun22'!F15+'iul22'!F15+'aug22'!F15+sept22!F15+'oct22'!F15+'noi22'!F15+'dec22'!F15</f>
        <v>4511</v>
      </c>
      <c r="G15" s="152">
        <f>'ian22'!G15+'feb22'!G15+'mar22'!G15+'apr22'!G15+'mai22'!G15+'iun22'!G15+'iul22'!G15+'aug22'!G15+sept22!G15+'oct22'!G15+'noi22'!G15+'dec22'!G15</f>
        <v>1204</v>
      </c>
      <c r="H15" s="152">
        <f>'ian22'!H15+'feb22'!H15+'mar22'!H15+'apr22'!H15+'mai22'!H15+'iun22'!H15+'iul22'!H15+'aug22'!H15+sept22!H15+'oct22'!H15+'noi22'!H15+'dec22'!H15</f>
        <v>958</v>
      </c>
      <c r="I15" s="152">
        <f>'ian22'!I15+'feb22'!I15+'mar22'!I15+'apr22'!I15+'mai22'!I15+'iun22'!I15+'iul22'!I15+'aug22'!I15+sept22!I15+'oct22'!I15+'noi22'!I15+'dec22'!I15</f>
        <v>543</v>
      </c>
      <c r="J15" s="152">
        <f>'ian22'!J15+'feb22'!J15+'mar22'!J15+'apr22'!J15+'mai22'!J15+'iun22'!J15+'iul22'!J15+'aug22'!J15+sept22!J15+'oct22'!J15+'noi22'!J15+'dec22'!J15</f>
        <v>323</v>
      </c>
      <c r="K15" s="152">
        <f>'ian22'!K15+'feb22'!K15+'mar22'!K15+'apr22'!K15+'mai22'!K15+'iun22'!K15+'iul22'!K15+'aug22'!K15+sept22!K15+'oct22'!K15+'noi22'!K15+'dec22'!K15</f>
        <v>520</v>
      </c>
      <c r="L15" s="152">
        <f>'ian22'!L15+'feb22'!L15+'mar22'!L15+'apr22'!L15+'mai22'!L15+'iun22'!L15+'iul22'!L15+'aug22'!L15+sept22!L15+'oct22'!L15+'noi22'!L15+'dec22'!L15</f>
        <v>1116</v>
      </c>
      <c r="M15" s="152">
        <f>'ian22'!M15+'feb22'!M15+'mar22'!M15+'apr22'!M15+'mai22'!M15+'iun22'!M15+'iul22'!M15+'aug22'!M15+sept22!M15+'oct22'!M15+'noi22'!M15+'dec22'!M15</f>
        <v>2915</v>
      </c>
      <c r="N15" s="152">
        <f>'ian22'!N15+'feb22'!N15+'mar22'!N15+'apr22'!N15+'mai22'!N15+'iun22'!N15+'iul22'!N15+'aug22'!N15+sept22!N15+'oct22'!N15+'noi22'!N15+'dec22'!N15</f>
        <v>1185</v>
      </c>
      <c r="O15" s="152">
        <f>'ian22'!O15+'feb22'!O15+'mar22'!O15+'apr22'!O15+'mai22'!O15+'iun22'!O15+'iul22'!O15+'aug22'!O15+sept22!O15+'oct22'!O15+'noi22'!O15+'dec22'!O15</f>
        <v>2874</v>
      </c>
      <c r="P15" s="152">
        <f>'ian22'!P15+'feb22'!P15+'mar22'!P15+'apr22'!P15+'mai22'!P15+'iun22'!P15+'iul22'!P15+'aug22'!P15+sept22!P15+'oct22'!P15+'noi22'!P15+'dec22'!P15</f>
        <v>3424</v>
      </c>
      <c r="Q15" s="152">
        <f>'ian22'!Q15+'feb22'!Q15+'mar22'!Q15+'apr22'!Q15+'mai22'!Q15+'iun22'!Q15+'iul22'!Q15+'aug22'!Q15+sept22!Q15+'oct22'!Q15+'noi22'!Q15+'dec22'!Q15</f>
        <v>1271</v>
      </c>
      <c r="R15" s="152">
        <f>'ian22'!R15+'feb22'!R15+'mar22'!R15+'apr22'!R15+'mai22'!R15+'iun22'!R15+'iul22'!R15+'aug22'!R15+sept22!R15+'oct22'!R15+'noi22'!R15+'dec22'!R15</f>
        <v>351</v>
      </c>
      <c r="S15" s="152">
        <f>'ian22'!S15+'feb22'!S15+'mar22'!S15+'apr22'!S15+'mai22'!S15+'iun22'!S15+'iul22'!S15+'aug22'!S15+sept22!S15+'oct22'!S15+'noi22'!S15+'dec22'!S15</f>
        <v>2155</v>
      </c>
      <c r="T15" s="152">
        <f>'ian22'!T15+'feb22'!T15+'mar22'!T15+'apr22'!T15+'mai22'!T15+'iun22'!T15+'iul22'!T15+'aug22'!T15+sept22!T15+'oct22'!T15+'noi22'!T15+'dec22'!T15</f>
        <v>711</v>
      </c>
      <c r="U15" s="152">
        <f>'ian22'!U15+'feb22'!U15+'mar22'!U15+'apr22'!U15+'mai22'!U15+'iun22'!U15+'iul22'!U15+'aug22'!U15+sept22!U15+'oct22'!U15+'noi22'!U15+'dec22'!U15</f>
        <v>1782</v>
      </c>
      <c r="V15" s="152">
        <f>'ian22'!V15+'feb22'!V15+'mar22'!V15+'apr22'!V15+'mai22'!V15+'iun22'!V15+'iul22'!V15+'aug22'!V15+sept22!V15+'oct22'!V15+'noi22'!V15+'dec22'!V15</f>
        <v>114</v>
      </c>
      <c r="W15" s="152">
        <f>'ian22'!W15+'feb22'!W15+'mar22'!W15+'apr22'!W15+'mai22'!W15+'iun22'!W15+'iul22'!W15+'aug22'!W15+sept22!W15+'oct22'!W15+'noi22'!W15+'dec22'!W15</f>
        <v>265</v>
      </c>
      <c r="X15" s="152">
        <f>'ian22'!X15+'feb22'!X15+'mar22'!X15+'apr22'!X15+'mai22'!X15+'iun22'!X15+'iul22'!X15+'aug22'!X15+sept22!X15+'oct22'!X15+'noi22'!X15+'dec22'!X15</f>
        <v>5227</v>
      </c>
      <c r="Y15" s="152">
        <f>'ian22'!Y15+'feb22'!Y15+'mar22'!Y15+'apr22'!Y15+'mai22'!Y15+'iun22'!Y15+'iul22'!Y15+'aug22'!Y15+sept22!Y15+'oct22'!Y15+'noi22'!Y15+'dec22'!Y15</f>
        <v>1071</v>
      </c>
      <c r="Z15" s="152">
        <f>'ian22'!Z15+'feb22'!Z15+'mar22'!Z15+'apr22'!Z15+'mai22'!Z15+'iun22'!Z15+'iul22'!Z15+'aug22'!Z15+sept22!Z15+'oct22'!Z15+'noi22'!Z15+'dec22'!Z15</f>
        <v>0</v>
      </c>
      <c r="AA15" s="152">
        <f>'ian22'!AA15+'feb22'!AA15+'mar22'!AA15+'apr22'!AA15+'mai22'!AA15+'iun22'!AA15+'iul22'!AA15+'aug22'!AA15+sept22!AA15+'oct22'!AA15+'noi22'!AA15+'dec22'!AA15</f>
        <v>0</v>
      </c>
      <c r="AB15" s="152">
        <f>'ian22'!AB15+'feb22'!AB15+'mar22'!AB15+'apr22'!AB15+'mai22'!AB15+'iun22'!AB15+'iul22'!AB15+'aug22'!AB15+sept22!AB15+'oct22'!AB15+'noi22'!AB15+'dec22'!AB15</f>
        <v>0</v>
      </c>
      <c r="AC15" s="152">
        <f>'ian22'!AC15+'feb22'!AC15+'mar22'!AC15+'apr22'!AC15+'mai22'!AC15+'iun22'!AC15+'iul22'!AC15+'aug22'!AC15+sept22!AC15+'oct22'!AC15+'noi22'!AC15+'dec22'!AC15</f>
        <v>0</v>
      </c>
      <c r="AD15" s="152">
        <f>'ian22'!AD15+'feb22'!AD15+'mar22'!AD15+'apr22'!AD15+'mai22'!AD15+'iun22'!AD15+'iul22'!AD15+'aug22'!AD15+sept22!AD15+'oct22'!AD15+'noi22'!AD15+'dec22'!AD15</f>
        <v>0</v>
      </c>
      <c r="AE15" s="152">
        <f>'ian22'!AE15+'feb22'!AE15+'mar22'!AE15+'apr22'!AE15+'mai22'!AE15+'iun22'!AE15+'iul22'!AE15+'aug22'!AE15+sept22!AE15+'oct22'!AE15+'noi22'!AE15+'dec22'!AE15</f>
        <v>55</v>
      </c>
      <c r="AF15" s="152">
        <f>'ian22'!AF15+'feb22'!AF15+'mar22'!AF15+'apr22'!AF15+'mai22'!AF15+'iun22'!AF15+'iul22'!AF15+'aug22'!AF15+sept22!AF15+'oct22'!AF15+'noi22'!AF15+'dec22'!AF15</f>
        <v>1</v>
      </c>
      <c r="AG15" s="152">
        <f>'ian22'!AG15+'feb22'!AG15+'mar22'!AG15+'apr22'!AG15+'mai22'!AG15+'iun22'!AG15+'iul22'!AG15+'aug22'!AG15+sept22!AG15+'oct22'!AG15+'noi22'!AG15+'dec22'!AG15</f>
        <v>0</v>
      </c>
      <c r="AH15" s="152">
        <f>'ian22'!AH15+'feb22'!AH15+'mar22'!AH15+'apr22'!AH15+'mai22'!AH15+'iun22'!AH15+'iul22'!AH15+'aug22'!AH15+sept22!AH15+'oct22'!AH15+'noi22'!AH15+'dec22'!AH15</f>
        <v>0</v>
      </c>
      <c r="AI15" s="152">
        <f>'ian22'!AI15+'feb22'!AI15+'mar22'!AI15+'apr22'!AI15+'mai22'!AI15+'iun22'!AI15+'iul22'!AI15+'aug22'!AI15+sept22!AI15+'oct22'!AI15+'noi22'!AI15+'dec22'!AI15</f>
        <v>0</v>
      </c>
      <c r="AJ15" s="152">
        <f>'ian22'!AJ15+'feb22'!AJ15+'mar22'!AJ15+'apr22'!AJ15+'mai22'!AJ15+'iun22'!AJ15+'iul22'!AJ15+'aug22'!AJ15+sept22!AJ15+'oct22'!AJ15+'noi22'!AJ15+'dec22'!AJ15</f>
        <v>2</v>
      </c>
      <c r="AK15" s="152">
        <f>'ian22'!AK15+'feb22'!AK15+'mar22'!AK15+'apr22'!AK15+'mai22'!AK15+'iun22'!AK15+'iul22'!AK15+'aug22'!AK15+sept22!AK15+'oct22'!AK15+'noi22'!AK15+'dec22'!AK15</f>
        <v>0</v>
      </c>
      <c r="AL15" s="152">
        <f>'ian22'!AL15+'feb22'!AL15+'mar22'!AL15+'apr22'!AL15+'mai22'!AL15+'iun22'!AL15+'iul22'!AL15+'aug22'!AL15+sept22!AL15+'oct22'!AL15+'noi22'!AL15+'dec22'!AL15</f>
        <v>0</v>
      </c>
      <c r="AM15" s="152">
        <f>'ian22'!AM15+'feb22'!AM15+'mar22'!AM15+'apr22'!AM15+'mai22'!AM15+'iun22'!AM15+'iul22'!AM15+'aug22'!AM15+sept22!AM15+'oct22'!AM15+'noi22'!AM15+'dec22'!AM15</f>
        <v>0</v>
      </c>
      <c r="AN15" s="152">
        <f>'ian22'!AN15+'feb22'!AN15+'mar22'!AN15+'apr22'!AN15+'mai22'!AN15+'iun22'!AN15+'iul22'!AN15+'aug22'!AN15+sept22!AN15+'oct22'!AN15+'noi22'!AN15+'dec22'!AN15</f>
        <v>0</v>
      </c>
      <c r="AO15" s="152">
        <f>'ian22'!AO15+'feb22'!AO15+'mar22'!AO15+'apr22'!AO15+'mai22'!AO15+'iun22'!AO15+'iul22'!AO15+'aug22'!AO15+sept22!AO15+'oct22'!AO15+'noi22'!AO15+'dec22'!AO15</f>
        <v>0</v>
      </c>
      <c r="AP15" s="152">
        <f>'ian22'!AP15+'feb22'!AP15+'mar22'!AP15+'apr22'!AP15+'mai22'!AP15+'iun22'!AP15+'iul22'!AP15+'aug22'!AP15+sept22!AP15+'oct22'!AP15+'noi22'!AP15+'dec22'!AP15</f>
        <v>0</v>
      </c>
      <c r="AQ15" s="152">
        <f>'ian22'!AQ15+'feb22'!AQ15+'mar22'!AQ15+'apr22'!AQ15+'mai22'!AQ15+'iun22'!AQ15+'iul22'!AQ15+'aug22'!AQ15+sept22!AQ15+'oct22'!AQ15+'noi22'!AQ15+'dec22'!AQ15</f>
        <v>0</v>
      </c>
      <c r="AR15" s="152">
        <f>'ian22'!AR15+'feb22'!AR15+'mar22'!AR15+'apr22'!AR15+'mai22'!AR15+'iun22'!AR15+'iul22'!AR15+'aug22'!AR15+sept22!AR15+'oct22'!AR15+'noi22'!AR15+'dec22'!AR15</f>
        <v>0</v>
      </c>
      <c r="AS15" s="152">
        <f>'ian22'!AS15+'feb22'!AS15+'mar22'!AS15+'apr22'!AS15+'mai22'!AS15+'iun22'!AS15+'iul22'!AS15+'aug22'!AS15+sept22!AS15+'oct22'!AS15+'noi22'!AS15+'dec22'!AS15</f>
        <v>6240</v>
      </c>
      <c r="AT15" s="205"/>
      <c r="AU15" s="17" t="str">
        <f>IF(AK15&lt;=AK13," ","GRESEALA")</f>
        <v xml:space="preserve"> </v>
      </c>
      <c r="AV15" s="17" t="str">
        <f>IF(AL15&lt;=AL13," ","GRESEALA")</f>
        <v xml:space="preserve"> </v>
      </c>
      <c r="AW15" s="17" t="str">
        <f>IF(AR15&lt;=AR13," ","GRESEALA")</f>
        <v xml:space="preserve"> </v>
      </c>
      <c r="AX15" s="17" t="str">
        <f>IF(AS15&lt;=AS13," ","GRESEALA")</f>
        <v xml:space="preserve"> </v>
      </c>
      <c r="AY15" s="23" t="str">
        <f>IF(AS15&lt;=AS13," ","GRESEALA")</f>
        <v xml:space="preserve"> </v>
      </c>
      <c r="AZ15" s="17" t="str">
        <f>IF(M15&lt;=M13," ","GRESEALA")</f>
        <v xml:space="preserve"> </v>
      </c>
      <c r="BA15" s="17" t="str">
        <f>IF(N15&lt;=N13," ","GRESEALA")</f>
        <v xml:space="preserve"> </v>
      </c>
      <c r="BB15" s="17" t="str">
        <f>IF(O15&lt;=O13," ","GRESEALA")</f>
        <v xml:space="preserve"> </v>
      </c>
      <c r="BC15" s="17" t="str">
        <f>IF(P15&lt;=P13," ","GRESEALA")</f>
        <v xml:space="preserve"> </v>
      </c>
      <c r="BD15" s="17" t="str">
        <f>IF(Q15&lt;=Q13," ","GRESEALA")</f>
        <v xml:space="preserve"> </v>
      </c>
      <c r="BE15" s="17" t="str">
        <f t="shared" ref="BE15:BK15" si="1">IF(S15&lt;=S13," ","GRESEALA")</f>
        <v xml:space="preserve"> </v>
      </c>
      <c r="BF15" s="17" t="str">
        <f t="shared" si="1"/>
        <v xml:space="preserve"> </v>
      </c>
      <c r="BG15" s="17" t="str">
        <f t="shared" si="1"/>
        <v xml:space="preserve"> </v>
      </c>
      <c r="BH15" s="17" t="str">
        <f t="shared" si="1"/>
        <v xml:space="preserve"> </v>
      </c>
      <c r="BI15" s="17" t="str">
        <f t="shared" si="1"/>
        <v xml:space="preserve"> </v>
      </c>
      <c r="BJ15" s="17" t="str">
        <f t="shared" si="1"/>
        <v xml:space="preserve"> </v>
      </c>
      <c r="BK15" s="17" t="str">
        <f t="shared" si="1"/>
        <v xml:space="preserve"> </v>
      </c>
      <c r="BL15" s="12"/>
      <c r="HO15" s="12" t="s">
        <v>189</v>
      </c>
    </row>
    <row r="16" spans="2:223" ht="42" customHeight="1" x14ac:dyDescent="0.45">
      <c r="B16" s="206" t="s">
        <v>53</v>
      </c>
      <c r="C16" s="129" t="s">
        <v>54</v>
      </c>
      <c r="D16" s="185">
        <f t="shared" si="0"/>
        <v>2120</v>
      </c>
      <c r="E16" s="152">
        <f>'ian22'!E16+'feb22'!E16+'mar22'!E16+'apr22'!E16+'mai22'!E16+'iun22'!E16+'iul22'!E16+'aug22'!E16+sept22!E16+'oct22'!E16+'noi22'!E16+'dec22'!E16</f>
        <v>984</v>
      </c>
      <c r="F16" s="152">
        <f>'ian22'!F16+'feb22'!F16+'mar22'!F16+'apr22'!F16+'mai22'!F16+'iun22'!F16+'iul22'!F16+'aug22'!F16+sept22!F16+'oct22'!F16+'noi22'!F16+'dec22'!F16</f>
        <v>1136</v>
      </c>
      <c r="G16" s="152">
        <f>'ian22'!G16+'feb22'!G16+'mar22'!G16+'apr22'!G16+'mai22'!G16+'iun22'!G16+'iul22'!G16+'aug22'!G16+sept22!G16+'oct22'!G16+'noi22'!G16+'dec22'!G16</f>
        <v>396</v>
      </c>
      <c r="H16" s="152">
        <f>'ian22'!H16+'feb22'!H16+'mar22'!H16+'apr22'!H16+'mai22'!H16+'iun22'!H16+'iul22'!H16+'aug22'!H16+sept22!H16+'oct22'!H16+'noi22'!H16+'dec22'!H16</f>
        <v>45</v>
      </c>
      <c r="I16" s="152">
        <f>'ian22'!I16+'feb22'!I16+'mar22'!I16+'apr22'!I16+'mai22'!I16+'iun22'!I16+'iul22'!I16+'aug22'!I16+sept22!I16+'oct22'!I16+'noi22'!I16+'dec22'!I16</f>
        <v>185</v>
      </c>
      <c r="J16" s="152">
        <f>'ian22'!J16+'feb22'!J16+'mar22'!J16+'apr22'!J16+'mai22'!J16+'iun22'!J16+'iul22'!J16+'aug22'!J16+sept22!J16+'oct22'!J16+'noi22'!J16+'dec22'!J16</f>
        <v>18</v>
      </c>
      <c r="K16" s="152">
        <f>'ian22'!K16+'feb22'!K16+'mar22'!K16+'apr22'!K16+'mai22'!K16+'iun22'!K16+'iul22'!K16+'aug22'!K16+sept22!K16+'oct22'!K16+'noi22'!K16+'dec22'!K16</f>
        <v>200</v>
      </c>
      <c r="L16" s="152">
        <f>'ian22'!L16+'feb22'!L16+'mar22'!L16+'apr22'!L16+'mai22'!L16+'iun22'!L16+'iul22'!L16+'aug22'!L16+sept22!L16+'oct22'!L16+'noi22'!L16+'dec22'!L16</f>
        <v>455</v>
      </c>
      <c r="M16" s="152">
        <f>'ian22'!M16+'feb22'!M16+'mar22'!M16+'apr22'!M16+'mai22'!M16+'iun22'!M16+'iul22'!M16+'aug22'!M16+sept22!M16+'oct22'!M16+'noi22'!M16+'dec22'!M16</f>
        <v>884</v>
      </c>
      <c r="N16" s="152">
        <f>'ian22'!N16+'feb22'!N16+'mar22'!N16+'apr22'!N16+'mai22'!N16+'iun22'!N16+'iul22'!N16+'aug22'!N16+sept22!N16+'oct22'!N16+'noi22'!N16+'dec22'!N16</f>
        <v>200</v>
      </c>
      <c r="O16" s="152">
        <f>'ian22'!O16+'feb22'!O16+'mar22'!O16+'apr22'!O16+'mai22'!O16+'iun22'!O16+'iul22'!O16+'aug22'!O16+sept22!O16+'oct22'!O16+'noi22'!O16+'dec22'!O16</f>
        <v>976</v>
      </c>
      <c r="P16" s="152">
        <f>'ian22'!P16+'feb22'!P16+'mar22'!P16+'apr22'!P16+'mai22'!P16+'iun22'!P16+'iul22'!P16+'aug22'!P16+sept22!P16+'oct22'!P16+'noi22'!P16+'dec22'!P16</f>
        <v>1144</v>
      </c>
      <c r="Q16" s="152">
        <f>'ian22'!Q16+'feb22'!Q16+'mar22'!Q16+'apr22'!Q16+'mai22'!Q16+'iun22'!Q16+'iul22'!Q16+'aug22'!Q16+sept22!Q16+'oct22'!Q16+'noi22'!Q16+'dec22'!Q16</f>
        <v>101</v>
      </c>
      <c r="R16" s="152">
        <f>'ian22'!R16+'feb22'!R16+'mar22'!R16+'apr22'!R16+'mai22'!R16+'iun22'!R16+'iul22'!R16+'aug22'!R16+sept22!R16+'oct22'!R16+'noi22'!R16+'dec22'!R16</f>
        <v>26</v>
      </c>
      <c r="S16" s="152">
        <f>'ian22'!S16+'feb22'!S16+'mar22'!S16+'apr22'!S16+'mai22'!S16+'iun22'!S16+'iul22'!S16+'aug22'!S16+sept22!S16+'oct22'!S16+'noi22'!S16+'dec22'!S16</f>
        <v>845</v>
      </c>
      <c r="T16" s="152">
        <f>'ian22'!T16+'feb22'!T16+'mar22'!T16+'apr22'!T16+'mai22'!T16+'iun22'!T16+'iul22'!T16+'aug22'!T16+sept22!T16+'oct22'!T16+'noi22'!T16+'dec22'!T16</f>
        <v>329</v>
      </c>
      <c r="U16" s="152">
        <f>'ian22'!U16+'feb22'!U16+'mar22'!U16+'apr22'!U16+'mai22'!U16+'iun22'!U16+'iul22'!U16+'aug22'!U16+sept22!U16+'oct22'!U16+'noi22'!U16+'dec22'!U16</f>
        <v>697</v>
      </c>
      <c r="V16" s="152">
        <f>'ian22'!V16+'feb22'!V16+'mar22'!V16+'apr22'!V16+'mai22'!V16+'iun22'!V16+'iul22'!V16+'aug22'!V16+sept22!V16+'oct22'!V16+'noi22'!V16+'dec22'!V16</f>
        <v>46</v>
      </c>
      <c r="W16" s="152">
        <f>'ian22'!W16+'feb22'!W16+'mar22'!W16+'apr22'!W16+'mai22'!W16+'iun22'!W16+'iul22'!W16+'aug22'!W16+sept22!W16+'oct22'!W16+'noi22'!W16+'dec22'!W16</f>
        <v>102</v>
      </c>
      <c r="X16" s="152">
        <f>'ian22'!X16+'feb22'!X16+'mar22'!X16+'apr22'!X16+'mai22'!X16+'iun22'!X16+'iul22'!X16+'aug22'!X16+sept22!X16+'oct22'!X16+'noi22'!X16+'dec22'!X16</f>
        <v>1756</v>
      </c>
      <c r="Y16" s="152">
        <f>'ian22'!Y16+'feb22'!Y16+'mar22'!Y16+'apr22'!Y16+'mai22'!Y16+'iun22'!Y16+'iul22'!Y16+'aug22'!Y16+sept22!Y16+'oct22'!Y16+'noi22'!Y16+'dec22'!Y16</f>
        <v>364</v>
      </c>
      <c r="Z16" s="152">
        <f>'ian22'!Z16+'feb22'!Z16+'mar22'!Z16+'apr22'!Z16+'mai22'!Z16+'iun22'!Z16+'iul22'!Z16+'aug22'!Z16+sept22!Z16+'oct22'!Z16+'noi22'!Z16+'dec22'!Z16</f>
        <v>0</v>
      </c>
      <c r="AA16" s="152">
        <f>'ian22'!AA16+'feb22'!AA16+'mar22'!AA16+'apr22'!AA16+'mai22'!AA16+'iun22'!AA16+'iul22'!AA16+'aug22'!AA16+sept22!AA16+'oct22'!AA16+'noi22'!AA16+'dec22'!AA16</f>
        <v>0</v>
      </c>
      <c r="AB16" s="152">
        <f>'ian22'!AB16+'feb22'!AB16+'mar22'!AB16+'apr22'!AB16+'mai22'!AB16+'iun22'!AB16+'iul22'!AB16+'aug22'!AB16+sept22!AB16+'oct22'!AB16+'noi22'!AB16+'dec22'!AB16</f>
        <v>0</v>
      </c>
      <c r="AC16" s="152">
        <f>'ian22'!AC16+'feb22'!AC16+'mar22'!AC16+'apr22'!AC16+'mai22'!AC16+'iun22'!AC16+'iul22'!AC16+'aug22'!AC16+sept22!AC16+'oct22'!AC16+'noi22'!AC16+'dec22'!AC16</f>
        <v>0</v>
      </c>
      <c r="AD16" s="152">
        <f>'ian22'!AD16+'feb22'!AD16+'mar22'!AD16+'apr22'!AD16+'mai22'!AD16+'iun22'!AD16+'iul22'!AD16+'aug22'!AD16+sept22!AD16+'oct22'!AD16+'noi22'!AD16+'dec22'!AD16</f>
        <v>0</v>
      </c>
      <c r="AE16" s="152">
        <f>'ian22'!AE16+'feb22'!AE16+'mar22'!AE16+'apr22'!AE16+'mai22'!AE16+'iun22'!AE16+'iul22'!AE16+'aug22'!AE16+sept22!AE16+'oct22'!AE16+'noi22'!AE16+'dec22'!AE16</f>
        <v>9</v>
      </c>
      <c r="AF16" s="152">
        <f>'ian22'!AF16+'feb22'!AF16+'mar22'!AF16+'apr22'!AF16+'mai22'!AF16+'iun22'!AF16+'iul22'!AF16+'aug22'!AF16+sept22!AF16+'oct22'!AF16+'noi22'!AF16+'dec22'!AF16</f>
        <v>1</v>
      </c>
      <c r="AG16" s="152">
        <f>'ian22'!AG16+'feb22'!AG16+'mar22'!AG16+'apr22'!AG16+'mai22'!AG16+'iun22'!AG16+'iul22'!AG16+'aug22'!AG16+sept22!AG16+'oct22'!AG16+'noi22'!AG16+'dec22'!AG16</f>
        <v>0</v>
      </c>
      <c r="AH16" s="152">
        <f>'ian22'!AH16+'feb22'!AH16+'mar22'!AH16+'apr22'!AH16+'mai22'!AH16+'iun22'!AH16+'iul22'!AH16+'aug22'!AH16+sept22!AH16+'oct22'!AH16+'noi22'!AH16+'dec22'!AH16</f>
        <v>0</v>
      </c>
      <c r="AI16" s="152">
        <f>'ian22'!AI16+'feb22'!AI16+'mar22'!AI16+'apr22'!AI16+'mai22'!AI16+'iun22'!AI16+'iul22'!AI16+'aug22'!AI16+sept22!AI16+'oct22'!AI16+'noi22'!AI16+'dec22'!AI16</f>
        <v>0</v>
      </c>
      <c r="AJ16" s="152">
        <f>'ian22'!AJ16+'feb22'!AJ16+'mar22'!AJ16+'apr22'!AJ16+'mai22'!AJ16+'iun22'!AJ16+'iul22'!AJ16+'aug22'!AJ16+sept22!AJ16+'oct22'!AJ16+'noi22'!AJ16+'dec22'!AJ16</f>
        <v>0</v>
      </c>
      <c r="AK16" s="152">
        <f>'ian22'!AK16+'feb22'!AK16+'mar22'!AK16+'apr22'!AK16+'mai22'!AK16+'iun22'!AK16+'iul22'!AK16+'aug22'!AK16+sept22!AK16+'oct22'!AK16+'noi22'!AK16+'dec22'!AK16</f>
        <v>0</v>
      </c>
      <c r="AL16" s="152">
        <f>'ian22'!AL16+'feb22'!AL16+'mar22'!AL16+'apr22'!AL16+'mai22'!AL16+'iun22'!AL16+'iul22'!AL16+'aug22'!AL16+sept22!AL16+'oct22'!AL16+'noi22'!AL16+'dec22'!AL16</f>
        <v>0</v>
      </c>
      <c r="AM16" s="152">
        <f>'ian22'!AM16+'feb22'!AM16+'mar22'!AM16+'apr22'!AM16+'mai22'!AM16+'iun22'!AM16+'iul22'!AM16+'aug22'!AM16+sept22!AM16+'oct22'!AM16+'noi22'!AM16+'dec22'!AM16</f>
        <v>0</v>
      </c>
      <c r="AN16" s="152">
        <f>'ian22'!AN16+'feb22'!AN16+'mar22'!AN16+'apr22'!AN16+'mai22'!AN16+'iun22'!AN16+'iul22'!AN16+'aug22'!AN16+sept22!AN16+'oct22'!AN16+'noi22'!AN16+'dec22'!AN16</f>
        <v>0</v>
      </c>
      <c r="AO16" s="152">
        <f>'ian22'!AO16+'feb22'!AO16+'mar22'!AO16+'apr22'!AO16+'mai22'!AO16+'iun22'!AO16+'iul22'!AO16+'aug22'!AO16+sept22!AO16+'oct22'!AO16+'noi22'!AO16+'dec22'!AO16</f>
        <v>0</v>
      </c>
      <c r="AP16" s="152">
        <f>'ian22'!AP16+'feb22'!AP16+'mar22'!AP16+'apr22'!AP16+'mai22'!AP16+'iun22'!AP16+'iul22'!AP16+'aug22'!AP16+sept22!AP16+'oct22'!AP16+'noi22'!AP16+'dec22'!AP16</f>
        <v>0</v>
      </c>
      <c r="AQ16" s="152">
        <f>'ian22'!AQ16+'feb22'!AQ16+'mar22'!AQ16+'apr22'!AQ16+'mai22'!AQ16+'iun22'!AQ16+'iul22'!AQ16+'aug22'!AQ16+sept22!AQ16+'oct22'!AQ16+'noi22'!AQ16+'dec22'!AQ16</f>
        <v>0</v>
      </c>
      <c r="AR16" s="152">
        <f>'ian22'!AR16+'feb22'!AR16+'mar22'!AR16+'apr22'!AR16+'mai22'!AR16+'iun22'!AR16+'iul22'!AR16+'aug22'!AR16+sept22!AR16+'oct22'!AR16+'noi22'!AR16+'dec22'!AR16</f>
        <v>0</v>
      </c>
      <c r="AS16" s="152">
        <f>'ian22'!AS16+'feb22'!AS16+'mar22'!AS16+'apr22'!AS16+'mai22'!AS16+'iun22'!AS16+'iul22'!AS16+'aug22'!AS16+sept22!AS16+'oct22'!AS16+'noi22'!AS16+'dec22'!AS16</f>
        <v>2110</v>
      </c>
      <c r="AT16" s="205"/>
      <c r="AU16" s="17" t="str">
        <f t="shared" ref="AU16:BB16" si="2">IF(AC15&lt;=AC13," ","GRESEALA")</f>
        <v xml:space="preserve"> </v>
      </c>
      <c r="AV16" s="17" t="str">
        <f t="shared" si="2"/>
        <v xml:space="preserve"> </v>
      </c>
      <c r="AW16" s="17" t="str">
        <f t="shared" si="2"/>
        <v xml:space="preserve"> </v>
      </c>
      <c r="AX16" s="17" t="str">
        <f t="shared" si="2"/>
        <v xml:space="preserve"> </v>
      </c>
      <c r="AY16" s="17" t="str">
        <f t="shared" si="2"/>
        <v xml:space="preserve"> </v>
      </c>
      <c r="AZ16" s="17" t="str">
        <f t="shared" si="2"/>
        <v xml:space="preserve"> </v>
      </c>
      <c r="BA16" s="17" t="str">
        <f t="shared" si="2"/>
        <v xml:space="preserve"> </v>
      </c>
      <c r="BB16" s="17" t="str">
        <f t="shared" si="2"/>
        <v xml:space="preserve"> </v>
      </c>
      <c r="BC16" s="17" t="str">
        <f>IF(D16&lt;=D14," ","GRESEALA")</f>
        <v xml:space="preserve"> </v>
      </c>
      <c r="BD16" s="17" t="str">
        <f>IF(E16&lt;=E14," ","GRESEALA")</f>
        <v xml:space="preserve"> </v>
      </c>
      <c r="BE16" s="17" t="str">
        <f>IF(F16&lt;=F14," ","GRESEALA")</f>
        <v xml:space="preserve"> </v>
      </c>
      <c r="BF16" s="17" t="str">
        <f>IF(G16&lt;=G14," ","GRESEALA")</f>
        <v xml:space="preserve"> </v>
      </c>
      <c r="BG16" s="17" t="str">
        <f>IF(H16&lt;=H14," ","GRESEALA")</f>
        <v xml:space="preserve"> </v>
      </c>
      <c r="BH16" s="17" t="str">
        <f>IF(K16&lt;=K14," ","GRESEALA")</f>
        <v xml:space="preserve"> </v>
      </c>
      <c r="BI16" s="23" t="str">
        <f>IF(L16&lt;=L14," ","GRESEALA")</f>
        <v xml:space="preserve"> </v>
      </c>
      <c r="BJ16" s="17" t="str">
        <f>IF(M16&lt;=M14," ","GRESEALA")</f>
        <v xml:space="preserve"> </v>
      </c>
      <c r="BK16" s="17" t="str">
        <f>IF(N16&lt;=N14," ","GRESEALA")</f>
        <v xml:space="preserve"> </v>
      </c>
    </row>
    <row r="17" spans="2:64" s="34" customFormat="1" ht="42" customHeight="1" x14ac:dyDescent="0.45">
      <c r="B17" s="208" t="s">
        <v>55</v>
      </c>
      <c r="C17" s="130" t="s">
        <v>56</v>
      </c>
      <c r="D17" s="186">
        <f t="shared" si="0"/>
        <v>900</v>
      </c>
      <c r="E17" s="152">
        <f>'ian22'!E17+'feb22'!E17+'mar22'!E17+'apr22'!E17+'mai22'!E17+'iun22'!E17+'iul22'!E17+'aug22'!E17+sept22!E17+'oct22'!E17+'noi22'!E17+'dec22'!E17</f>
        <v>480</v>
      </c>
      <c r="F17" s="152">
        <f>'ian22'!F17+'feb22'!F17+'mar22'!F17+'apr22'!F17+'mai22'!F17+'iun22'!F17+'iul22'!F17+'aug22'!F17+sept22!F17+'oct22'!F17+'noi22'!F17+'dec22'!F17</f>
        <v>420</v>
      </c>
      <c r="G17" s="152">
        <f>'ian22'!G17+'feb22'!G17+'mar22'!G17+'apr22'!G17+'mai22'!G17+'iun22'!G17+'iul22'!G17+'aug22'!G17+sept22!G17+'oct22'!G17+'noi22'!G17+'dec22'!G17</f>
        <v>155</v>
      </c>
      <c r="H17" s="152">
        <f>'ian22'!H17+'feb22'!H17+'mar22'!H17+'apr22'!H17+'mai22'!H17+'iun22'!H17+'iul22'!H17+'aug22'!H17+sept22!H17+'oct22'!H17+'noi22'!H17+'dec22'!H17</f>
        <v>11</v>
      </c>
      <c r="I17" s="152">
        <f>'ian22'!I17+'feb22'!I17+'mar22'!I17+'apr22'!I17+'mai22'!I17+'iun22'!I17+'iul22'!I17+'aug22'!I17+sept22!I17+'oct22'!I17+'noi22'!I17+'dec22'!I17</f>
        <v>77</v>
      </c>
      <c r="J17" s="152">
        <f>'ian22'!J17+'feb22'!J17+'mar22'!J17+'apr22'!J17+'mai22'!J17+'iun22'!J17+'iul22'!J17+'aug22'!J17+sept22!J17+'oct22'!J17+'noi22'!J17+'dec22'!J17</f>
        <v>3</v>
      </c>
      <c r="K17" s="152">
        <f>'ian22'!K17+'feb22'!K17+'mar22'!K17+'apr22'!K17+'mai22'!K17+'iun22'!K17+'iul22'!K17+'aug22'!K17+sept22!K17+'oct22'!K17+'noi22'!K17+'dec22'!K17</f>
        <v>39</v>
      </c>
      <c r="L17" s="152">
        <f>'ian22'!L17+'feb22'!L17+'mar22'!L17+'apr22'!L17+'mai22'!L17+'iun22'!L17+'iul22'!L17+'aug22'!L17+sept22!L17+'oct22'!L17+'noi22'!L17+'dec22'!L17</f>
        <v>160</v>
      </c>
      <c r="M17" s="152">
        <f>'ian22'!M17+'feb22'!M17+'mar22'!M17+'apr22'!M17+'mai22'!M17+'iun22'!M17+'iul22'!M17+'aug22'!M17+sept22!M17+'oct22'!M17+'noi22'!M17+'dec22'!M17</f>
        <v>469</v>
      </c>
      <c r="N17" s="152">
        <f>'ian22'!N17+'feb22'!N17+'mar22'!N17+'apr22'!N17+'mai22'!N17+'iun22'!N17+'iul22'!N17+'aug22'!N17+sept22!N17+'oct22'!N17+'noi22'!N17+'dec22'!N17</f>
        <v>127</v>
      </c>
      <c r="O17" s="152">
        <f>'ian22'!O17+'feb22'!O17+'mar22'!O17+'apr22'!O17+'mai22'!O17+'iun22'!O17+'iul22'!O17+'aug22'!O17+sept22!O17+'oct22'!O17+'noi22'!O17+'dec22'!O17</f>
        <v>417</v>
      </c>
      <c r="P17" s="152">
        <f>'ian22'!P17+'feb22'!P17+'mar22'!P17+'apr22'!P17+'mai22'!P17+'iun22'!P17+'iul22'!P17+'aug22'!P17+sept22!P17+'oct22'!P17+'noi22'!P17+'dec22'!P17</f>
        <v>483</v>
      </c>
      <c r="Q17" s="152">
        <f>'ian22'!Q17+'feb22'!Q17+'mar22'!Q17+'apr22'!Q17+'mai22'!Q17+'iun22'!Q17+'iul22'!Q17+'aug22'!Q17+sept22!Q17+'oct22'!Q17+'noi22'!Q17+'dec22'!Q17</f>
        <v>60</v>
      </c>
      <c r="R17" s="152">
        <f>'ian22'!R17+'feb22'!R17+'mar22'!R17+'apr22'!R17+'mai22'!R17+'iun22'!R17+'iul22'!R17+'aug22'!R17+sept22!R17+'oct22'!R17+'noi22'!R17+'dec22'!R17</f>
        <v>16</v>
      </c>
      <c r="S17" s="152">
        <f>'ian22'!S17+'feb22'!S17+'mar22'!S17+'apr22'!S17+'mai22'!S17+'iun22'!S17+'iul22'!S17+'aug22'!S17+sept22!S17+'oct22'!S17+'noi22'!S17+'dec22'!S17</f>
        <v>235</v>
      </c>
      <c r="T17" s="152">
        <f>'ian22'!T17+'feb22'!T17+'mar22'!T17+'apr22'!T17+'mai22'!T17+'iun22'!T17+'iul22'!T17+'aug22'!T17+sept22!T17+'oct22'!T17+'noi22'!T17+'dec22'!T17</f>
        <v>166</v>
      </c>
      <c r="U17" s="152">
        <f>'ian22'!U17+'feb22'!U17+'mar22'!U17+'apr22'!U17+'mai22'!U17+'iun22'!U17+'iul22'!U17+'aug22'!U17+sept22!U17+'oct22'!U17+'noi22'!U17+'dec22'!U17</f>
        <v>356</v>
      </c>
      <c r="V17" s="152">
        <f>'ian22'!V17+'feb22'!V17+'mar22'!V17+'apr22'!V17+'mai22'!V17+'iun22'!V17+'iul22'!V17+'aug22'!V17+sept22!V17+'oct22'!V17+'noi22'!V17+'dec22'!V17</f>
        <v>24</v>
      </c>
      <c r="W17" s="152">
        <f>'ian22'!W17+'feb22'!W17+'mar22'!W17+'apr22'!W17+'mai22'!W17+'iun22'!W17+'iul22'!W17+'aug22'!W17+sept22!W17+'oct22'!W17+'noi22'!W17+'dec22'!W17</f>
        <v>59</v>
      </c>
      <c r="X17" s="152">
        <f>'ian22'!X17+'feb22'!X17+'mar22'!X17+'apr22'!X17+'mai22'!X17+'iun22'!X17+'iul22'!X17+'aug22'!X17+sept22!X17+'oct22'!X17+'noi22'!X17+'dec22'!X17</f>
        <v>687</v>
      </c>
      <c r="Y17" s="152">
        <f>'ian22'!Y17+'feb22'!Y17+'mar22'!Y17+'apr22'!Y17+'mai22'!Y17+'iun22'!Y17+'iul22'!Y17+'aug22'!Y17+sept22!Y17+'oct22'!Y17+'noi22'!Y17+'dec22'!Y17</f>
        <v>213</v>
      </c>
      <c r="Z17" s="152">
        <f>'ian22'!Z17+'feb22'!Z17+'mar22'!Z17+'apr22'!Z17+'mai22'!Z17+'iun22'!Z17+'iul22'!Z17+'aug22'!Z17+sept22!Z17+'oct22'!Z17+'noi22'!Z17+'dec22'!Z17</f>
        <v>0</v>
      </c>
      <c r="AA17" s="152">
        <f>'ian22'!AA17+'feb22'!AA17+'mar22'!AA17+'apr22'!AA17+'mai22'!AA17+'iun22'!AA17+'iul22'!AA17+'aug22'!AA17+sept22!AA17+'oct22'!AA17+'noi22'!AA17+'dec22'!AA17</f>
        <v>0</v>
      </c>
      <c r="AB17" s="152">
        <f>'ian22'!AB17+'feb22'!AB17+'mar22'!AB17+'apr22'!AB17+'mai22'!AB17+'iun22'!AB17+'iul22'!AB17+'aug22'!AB17+sept22!AB17+'oct22'!AB17+'noi22'!AB17+'dec22'!AB17</f>
        <v>0</v>
      </c>
      <c r="AC17" s="152">
        <f>'ian22'!AC17+'feb22'!AC17+'mar22'!AC17+'apr22'!AC17+'mai22'!AC17+'iun22'!AC17+'iul22'!AC17+'aug22'!AC17+sept22!AC17+'oct22'!AC17+'noi22'!AC17+'dec22'!AC17</f>
        <v>0</v>
      </c>
      <c r="AD17" s="152">
        <f>'ian22'!AD17+'feb22'!AD17+'mar22'!AD17+'apr22'!AD17+'mai22'!AD17+'iun22'!AD17+'iul22'!AD17+'aug22'!AD17+sept22!AD17+'oct22'!AD17+'noi22'!AD17+'dec22'!AD17</f>
        <v>0</v>
      </c>
      <c r="AE17" s="152">
        <f>'ian22'!AE17+'feb22'!AE17+'mar22'!AE17+'apr22'!AE17+'mai22'!AE17+'iun22'!AE17+'iul22'!AE17+'aug22'!AE17+sept22!AE17+'oct22'!AE17+'noi22'!AE17+'dec22'!AE17</f>
        <v>9</v>
      </c>
      <c r="AF17" s="152">
        <f>'ian22'!AF17+'feb22'!AF17+'mar22'!AF17+'apr22'!AF17+'mai22'!AF17+'iun22'!AF17+'iul22'!AF17+'aug22'!AF17+sept22!AF17+'oct22'!AF17+'noi22'!AF17+'dec22'!AF17</f>
        <v>0</v>
      </c>
      <c r="AG17" s="152">
        <f>'ian22'!AG17+'feb22'!AG17+'mar22'!AG17+'apr22'!AG17+'mai22'!AG17+'iun22'!AG17+'iul22'!AG17+'aug22'!AG17+sept22!AG17+'oct22'!AG17+'noi22'!AG17+'dec22'!AG17</f>
        <v>0</v>
      </c>
      <c r="AH17" s="152">
        <f>'ian22'!AH17+'feb22'!AH17+'mar22'!AH17+'apr22'!AH17+'mai22'!AH17+'iun22'!AH17+'iul22'!AH17+'aug22'!AH17+sept22!AH17+'oct22'!AH17+'noi22'!AH17+'dec22'!AH17</f>
        <v>0</v>
      </c>
      <c r="AI17" s="152">
        <f>'ian22'!AI17+'feb22'!AI17+'mar22'!AI17+'apr22'!AI17+'mai22'!AI17+'iun22'!AI17+'iul22'!AI17+'aug22'!AI17+sept22!AI17+'oct22'!AI17+'noi22'!AI17+'dec22'!AI17</f>
        <v>0</v>
      </c>
      <c r="AJ17" s="152">
        <f>'ian22'!AJ17+'feb22'!AJ17+'mar22'!AJ17+'apr22'!AJ17+'mai22'!AJ17+'iun22'!AJ17+'iul22'!AJ17+'aug22'!AJ17+sept22!AJ17+'oct22'!AJ17+'noi22'!AJ17+'dec22'!AJ17</f>
        <v>0</v>
      </c>
      <c r="AK17" s="152">
        <f>'ian22'!AK17+'feb22'!AK17+'mar22'!AK17+'apr22'!AK17+'mai22'!AK17+'iun22'!AK17+'iul22'!AK17+'aug22'!AK17+sept22!AK17+'oct22'!AK17+'noi22'!AK17+'dec22'!AK17</f>
        <v>0</v>
      </c>
      <c r="AL17" s="152">
        <f>'ian22'!AL17+'feb22'!AL17+'mar22'!AL17+'apr22'!AL17+'mai22'!AL17+'iun22'!AL17+'iul22'!AL17+'aug22'!AL17+sept22!AL17+'oct22'!AL17+'noi22'!AL17+'dec22'!AL17</f>
        <v>0</v>
      </c>
      <c r="AM17" s="152">
        <f>'ian22'!AM17+'feb22'!AM17+'mar22'!AM17+'apr22'!AM17+'mai22'!AM17+'iun22'!AM17+'iul22'!AM17+'aug22'!AM17+sept22!AM17+'oct22'!AM17+'noi22'!AM17+'dec22'!AM17</f>
        <v>0</v>
      </c>
      <c r="AN17" s="152">
        <f>'ian22'!AN17+'feb22'!AN17+'mar22'!AN17+'apr22'!AN17+'mai22'!AN17+'iun22'!AN17+'iul22'!AN17+'aug22'!AN17+sept22!AN17+'oct22'!AN17+'noi22'!AN17+'dec22'!AN17</f>
        <v>0</v>
      </c>
      <c r="AO17" s="152">
        <f>'ian22'!AO17+'feb22'!AO17+'mar22'!AO17+'apr22'!AO17+'mai22'!AO17+'iun22'!AO17+'iul22'!AO17+'aug22'!AO17+sept22!AO17+'oct22'!AO17+'noi22'!AO17+'dec22'!AO17</f>
        <v>0</v>
      </c>
      <c r="AP17" s="152">
        <f>'ian22'!AP17+'feb22'!AP17+'mar22'!AP17+'apr22'!AP17+'mai22'!AP17+'iun22'!AP17+'iul22'!AP17+'aug22'!AP17+sept22!AP17+'oct22'!AP17+'noi22'!AP17+'dec22'!AP17</f>
        <v>0</v>
      </c>
      <c r="AQ17" s="152">
        <f>'ian22'!AQ17+'feb22'!AQ17+'mar22'!AQ17+'apr22'!AQ17+'mai22'!AQ17+'iun22'!AQ17+'iul22'!AQ17+'aug22'!AQ17+sept22!AQ17+'oct22'!AQ17+'noi22'!AQ17+'dec22'!AQ17</f>
        <v>0</v>
      </c>
      <c r="AR17" s="152">
        <f>'ian22'!AR17+'feb22'!AR17+'mar22'!AR17+'apr22'!AR17+'mai22'!AR17+'iun22'!AR17+'iul22'!AR17+'aug22'!AR17+sept22!AR17+'oct22'!AR17+'noi22'!AR17+'dec22'!AR17</f>
        <v>0</v>
      </c>
      <c r="AS17" s="152">
        <f>'ian22'!AS17+'feb22'!AS17+'mar22'!AS17+'apr22'!AS17+'mai22'!AS17+'iun22'!AS17+'iul22'!AS17+'aug22'!AS17+sept22!AS17+'oct22'!AS17+'noi22'!AS17+'dec22'!AS17</f>
        <v>891</v>
      </c>
      <c r="AT17" s="205"/>
      <c r="AU17" s="17" t="str">
        <f>IF(O16&lt;=O14," ","GRESEALA")</f>
        <v xml:space="preserve"> </v>
      </c>
      <c r="AV17" s="17" t="str">
        <f>IF(P16&lt;=P14," ","GRESEALA")</f>
        <v xml:space="preserve"> </v>
      </c>
      <c r="AW17" s="17" t="str">
        <f>IF(Q16&lt;=Q14," ","GRESEALA")</f>
        <v xml:space="preserve"> </v>
      </c>
      <c r="AX17" s="17" t="str">
        <f t="shared" ref="AX17:BK17" si="3">IF(S16&lt;=S14," ","GRESEALA")</f>
        <v xml:space="preserve"> </v>
      </c>
      <c r="AY17" s="17" t="str">
        <f t="shared" si="3"/>
        <v xml:space="preserve"> </v>
      </c>
      <c r="AZ17" s="17" t="str">
        <f t="shared" si="3"/>
        <v xml:space="preserve"> </v>
      </c>
      <c r="BA17" s="17" t="str">
        <f t="shared" si="3"/>
        <v xml:space="preserve"> </v>
      </c>
      <c r="BB17" s="17" t="str">
        <f t="shared" si="3"/>
        <v xml:space="preserve"> </v>
      </c>
      <c r="BC17" s="17" t="str">
        <f t="shared" si="3"/>
        <v xml:space="preserve"> </v>
      </c>
      <c r="BD17" s="17" t="str">
        <f t="shared" si="3"/>
        <v xml:space="preserve"> </v>
      </c>
      <c r="BE17" s="17" t="str">
        <f t="shared" si="3"/>
        <v xml:space="preserve"> </v>
      </c>
      <c r="BF17" s="17" t="str">
        <f t="shared" si="3"/>
        <v xml:space="preserve"> </v>
      </c>
      <c r="BG17" s="17" t="str">
        <f t="shared" si="3"/>
        <v xml:space="preserve"> </v>
      </c>
      <c r="BH17" s="17" t="str">
        <f t="shared" si="3"/>
        <v xml:space="preserve"> </v>
      </c>
      <c r="BI17" s="17" t="str">
        <f t="shared" si="3"/>
        <v xml:space="preserve"> </v>
      </c>
      <c r="BJ17" s="17" t="str">
        <f t="shared" si="3"/>
        <v xml:space="preserve"> </v>
      </c>
      <c r="BK17" s="17" t="str">
        <f t="shared" si="3"/>
        <v xml:space="preserve"> </v>
      </c>
      <c r="BL17" s="12"/>
    </row>
    <row r="18" spans="2:64" ht="39.75" customHeight="1" x14ac:dyDescent="0.45">
      <c r="B18" s="208" t="s">
        <v>57</v>
      </c>
      <c r="C18" s="130" t="s">
        <v>58</v>
      </c>
      <c r="D18" s="186">
        <f t="shared" si="0"/>
        <v>1220</v>
      </c>
      <c r="E18" s="152">
        <f>'ian22'!E18+'feb22'!E18+'mar22'!E18+'apr22'!E18+'mai22'!E18+'iun22'!E18+'iul22'!E18+'aug22'!E18+sept22!E18+'oct22'!E18+'noi22'!E18+'dec22'!E18</f>
        <v>504</v>
      </c>
      <c r="F18" s="152">
        <f>'ian22'!F18+'feb22'!F18+'mar22'!F18+'apr22'!F18+'mai22'!F18+'iun22'!F18+'iul22'!F18+'aug22'!F18+sept22!F18+'oct22'!F18+'noi22'!F18+'dec22'!F18</f>
        <v>716</v>
      </c>
      <c r="G18" s="152">
        <f>'ian22'!G18+'feb22'!G18+'mar22'!G18+'apr22'!G18+'mai22'!G18+'iun22'!G18+'iul22'!G18+'aug22'!G18+sept22!G18+'oct22'!G18+'noi22'!G18+'dec22'!G18</f>
        <v>241</v>
      </c>
      <c r="H18" s="152">
        <f>'ian22'!H18+'feb22'!H18+'mar22'!H18+'apr22'!H18+'mai22'!H18+'iun22'!H18+'iul22'!H18+'aug22'!H18+sept22!H18+'oct22'!H18+'noi22'!H18+'dec22'!H18</f>
        <v>34</v>
      </c>
      <c r="I18" s="152">
        <f>'ian22'!I18+'feb22'!I18+'mar22'!I18+'apr22'!I18+'mai22'!I18+'iun22'!I18+'iul22'!I18+'aug22'!I18+sept22!I18+'oct22'!I18+'noi22'!I18+'dec22'!I18</f>
        <v>108</v>
      </c>
      <c r="J18" s="152">
        <f>'ian22'!J18+'feb22'!J18+'mar22'!J18+'apr22'!J18+'mai22'!J18+'iun22'!J18+'iul22'!J18+'aug22'!J18+sept22!J18+'oct22'!J18+'noi22'!J18+'dec22'!J18</f>
        <v>15</v>
      </c>
      <c r="K18" s="152">
        <f>'ian22'!K18+'feb22'!K18+'mar22'!K18+'apr22'!K18+'mai22'!K18+'iun22'!K18+'iul22'!K18+'aug22'!K18+sept22!K18+'oct22'!K18+'noi22'!K18+'dec22'!K18</f>
        <v>161</v>
      </c>
      <c r="L18" s="152">
        <f>'ian22'!L18+'feb22'!L18+'mar22'!L18+'apr22'!L18+'mai22'!L18+'iun22'!L18+'iul22'!L18+'aug22'!L18+sept22!L18+'oct22'!L18+'noi22'!L18+'dec22'!L18</f>
        <v>295</v>
      </c>
      <c r="M18" s="152">
        <f>'ian22'!M18+'feb22'!M18+'mar22'!M18+'apr22'!M18+'mai22'!M18+'iun22'!M18+'iul22'!M18+'aug22'!M18+sept22!M18+'oct22'!M18+'noi22'!M18+'dec22'!M18</f>
        <v>415</v>
      </c>
      <c r="N18" s="152">
        <f>'ian22'!N18+'feb22'!N18+'mar22'!N18+'apr22'!N18+'mai22'!N18+'iun22'!N18+'iul22'!N18+'aug22'!N18+sept22!N18+'oct22'!N18+'noi22'!N18+'dec22'!N18</f>
        <v>73</v>
      </c>
      <c r="O18" s="152">
        <f>'ian22'!O18+'feb22'!O18+'mar22'!O18+'apr22'!O18+'mai22'!O18+'iun22'!O18+'iul22'!O18+'aug22'!O18+sept22!O18+'oct22'!O18+'noi22'!O18+'dec22'!O18</f>
        <v>559</v>
      </c>
      <c r="P18" s="152">
        <f>'ian22'!P18+'feb22'!P18+'mar22'!P18+'apr22'!P18+'mai22'!P18+'iun22'!P18+'iul22'!P18+'aug22'!P18+sept22!P18+'oct22'!P18+'noi22'!P18+'dec22'!P18</f>
        <v>661</v>
      </c>
      <c r="Q18" s="152">
        <f>'ian22'!Q18+'feb22'!Q18+'mar22'!Q18+'apr22'!Q18+'mai22'!Q18+'iun22'!Q18+'iul22'!Q18+'aug22'!Q18+sept22!Q18+'oct22'!Q18+'noi22'!Q18+'dec22'!Q18</f>
        <v>41</v>
      </c>
      <c r="R18" s="152">
        <f>'ian22'!R18+'feb22'!R18+'mar22'!R18+'apr22'!R18+'mai22'!R18+'iun22'!R18+'iul22'!R18+'aug22'!R18+sept22!R18+'oct22'!R18+'noi22'!R18+'dec22'!R18</f>
        <v>10</v>
      </c>
      <c r="S18" s="152">
        <f>'ian22'!S18+'feb22'!S18+'mar22'!S18+'apr22'!S18+'mai22'!S18+'iun22'!S18+'iul22'!S18+'aug22'!S18+sept22!S18+'oct22'!S18+'noi22'!S18+'dec22'!S18</f>
        <v>610</v>
      </c>
      <c r="T18" s="152">
        <f>'ian22'!T18+'feb22'!T18+'mar22'!T18+'apr22'!T18+'mai22'!T18+'iun22'!T18+'iul22'!T18+'aug22'!T18+sept22!T18+'oct22'!T18+'noi22'!T18+'dec22'!T18</f>
        <v>163</v>
      </c>
      <c r="U18" s="152">
        <f>'ian22'!U18+'feb22'!U18+'mar22'!U18+'apr22'!U18+'mai22'!U18+'iun22'!U18+'iul22'!U18+'aug22'!U18+sept22!U18+'oct22'!U18+'noi22'!U18+'dec22'!U18</f>
        <v>341</v>
      </c>
      <c r="V18" s="152">
        <f>'ian22'!V18+'feb22'!V18+'mar22'!V18+'apr22'!V18+'mai22'!V18+'iun22'!V18+'iul22'!V18+'aug22'!V18+sept22!V18+'oct22'!V18+'noi22'!V18+'dec22'!V18</f>
        <v>22</v>
      </c>
      <c r="W18" s="152">
        <f>'ian22'!W18+'feb22'!W18+'mar22'!W18+'apr22'!W18+'mai22'!W18+'iun22'!W18+'iul22'!W18+'aug22'!W18+sept22!W18+'oct22'!W18+'noi22'!W18+'dec22'!W18</f>
        <v>43</v>
      </c>
      <c r="X18" s="152">
        <f>'ian22'!X18+'feb22'!X18+'mar22'!X18+'apr22'!X18+'mai22'!X18+'iun22'!X18+'iul22'!X18+'aug22'!X18+sept22!X18+'oct22'!X18+'noi22'!X18+'dec22'!X18</f>
        <v>1069</v>
      </c>
      <c r="Y18" s="152">
        <f>'ian22'!Y18+'feb22'!Y18+'mar22'!Y18+'apr22'!Y18+'mai22'!Y18+'iun22'!Y18+'iul22'!Y18+'aug22'!Y18+sept22!Y18+'oct22'!Y18+'noi22'!Y18+'dec22'!Y18</f>
        <v>151</v>
      </c>
      <c r="Z18" s="152">
        <f>'ian22'!Z18+'feb22'!Z18+'mar22'!Z18+'apr22'!Z18+'mai22'!Z18+'iun22'!Z18+'iul22'!Z18+'aug22'!Z18+sept22!Z18+'oct22'!Z18+'noi22'!Z18+'dec22'!Z18</f>
        <v>0</v>
      </c>
      <c r="AA18" s="152">
        <f>'ian22'!AA18+'feb22'!AA18+'mar22'!AA18+'apr22'!AA18+'mai22'!AA18+'iun22'!AA18+'iul22'!AA18+'aug22'!AA18+sept22!AA18+'oct22'!AA18+'noi22'!AA18+'dec22'!AA18</f>
        <v>0</v>
      </c>
      <c r="AB18" s="152">
        <f>'ian22'!AB18+'feb22'!AB18+'mar22'!AB18+'apr22'!AB18+'mai22'!AB18+'iun22'!AB18+'iul22'!AB18+'aug22'!AB18+sept22!AB18+'oct22'!AB18+'noi22'!AB18+'dec22'!AB18</f>
        <v>0</v>
      </c>
      <c r="AC18" s="152">
        <f>'ian22'!AC18+'feb22'!AC18+'mar22'!AC18+'apr22'!AC18+'mai22'!AC18+'iun22'!AC18+'iul22'!AC18+'aug22'!AC18+sept22!AC18+'oct22'!AC18+'noi22'!AC18+'dec22'!AC18</f>
        <v>0</v>
      </c>
      <c r="AD18" s="152">
        <f>'ian22'!AD18+'feb22'!AD18+'mar22'!AD18+'apr22'!AD18+'mai22'!AD18+'iun22'!AD18+'iul22'!AD18+'aug22'!AD18+sept22!AD18+'oct22'!AD18+'noi22'!AD18+'dec22'!AD18</f>
        <v>0</v>
      </c>
      <c r="AE18" s="152">
        <f>'ian22'!AE18+'feb22'!AE18+'mar22'!AE18+'apr22'!AE18+'mai22'!AE18+'iun22'!AE18+'iul22'!AE18+'aug22'!AE18+sept22!AE18+'oct22'!AE18+'noi22'!AE18+'dec22'!AE18</f>
        <v>0</v>
      </c>
      <c r="AF18" s="152">
        <f>'ian22'!AF18+'feb22'!AF18+'mar22'!AF18+'apr22'!AF18+'mai22'!AF18+'iun22'!AF18+'iul22'!AF18+'aug22'!AF18+sept22!AF18+'oct22'!AF18+'noi22'!AF18+'dec22'!AF18</f>
        <v>1</v>
      </c>
      <c r="AG18" s="152">
        <f>'ian22'!AG18+'feb22'!AG18+'mar22'!AG18+'apr22'!AG18+'mai22'!AG18+'iun22'!AG18+'iul22'!AG18+'aug22'!AG18+sept22!AG18+'oct22'!AG18+'noi22'!AG18+'dec22'!AG18</f>
        <v>0</v>
      </c>
      <c r="AH18" s="152">
        <f>'ian22'!AH18+'feb22'!AH18+'mar22'!AH18+'apr22'!AH18+'mai22'!AH18+'iun22'!AH18+'iul22'!AH18+'aug22'!AH18+sept22!AH18+'oct22'!AH18+'noi22'!AH18+'dec22'!AH18</f>
        <v>0</v>
      </c>
      <c r="AI18" s="152">
        <f>'ian22'!AI18+'feb22'!AI18+'mar22'!AI18+'apr22'!AI18+'mai22'!AI18+'iun22'!AI18+'iul22'!AI18+'aug22'!AI18+sept22!AI18+'oct22'!AI18+'noi22'!AI18+'dec22'!AI18</f>
        <v>0</v>
      </c>
      <c r="AJ18" s="152">
        <f>'ian22'!AJ18+'feb22'!AJ18+'mar22'!AJ18+'apr22'!AJ18+'mai22'!AJ18+'iun22'!AJ18+'iul22'!AJ18+'aug22'!AJ18+sept22!AJ18+'oct22'!AJ18+'noi22'!AJ18+'dec22'!AJ18</f>
        <v>0</v>
      </c>
      <c r="AK18" s="152">
        <f>'ian22'!AK18+'feb22'!AK18+'mar22'!AK18+'apr22'!AK18+'mai22'!AK18+'iun22'!AK18+'iul22'!AK18+'aug22'!AK18+sept22!AK18+'oct22'!AK18+'noi22'!AK18+'dec22'!AK18</f>
        <v>0</v>
      </c>
      <c r="AL18" s="152">
        <f>'ian22'!AL18+'feb22'!AL18+'mar22'!AL18+'apr22'!AL18+'mai22'!AL18+'iun22'!AL18+'iul22'!AL18+'aug22'!AL18+sept22!AL18+'oct22'!AL18+'noi22'!AL18+'dec22'!AL18</f>
        <v>0</v>
      </c>
      <c r="AM18" s="152">
        <f>'ian22'!AM18+'feb22'!AM18+'mar22'!AM18+'apr22'!AM18+'mai22'!AM18+'iun22'!AM18+'iul22'!AM18+'aug22'!AM18+sept22!AM18+'oct22'!AM18+'noi22'!AM18+'dec22'!AM18</f>
        <v>0</v>
      </c>
      <c r="AN18" s="152">
        <f>'ian22'!AN18+'feb22'!AN18+'mar22'!AN18+'apr22'!AN18+'mai22'!AN18+'iun22'!AN18+'iul22'!AN18+'aug22'!AN18+sept22!AN18+'oct22'!AN18+'noi22'!AN18+'dec22'!AN18</f>
        <v>0</v>
      </c>
      <c r="AO18" s="152">
        <f>'ian22'!AO18+'feb22'!AO18+'mar22'!AO18+'apr22'!AO18+'mai22'!AO18+'iun22'!AO18+'iul22'!AO18+'aug22'!AO18+sept22!AO18+'oct22'!AO18+'noi22'!AO18+'dec22'!AO18</f>
        <v>0</v>
      </c>
      <c r="AP18" s="152">
        <f>'ian22'!AP18+'feb22'!AP18+'mar22'!AP18+'apr22'!AP18+'mai22'!AP18+'iun22'!AP18+'iul22'!AP18+'aug22'!AP18+sept22!AP18+'oct22'!AP18+'noi22'!AP18+'dec22'!AP18</f>
        <v>0</v>
      </c>
      <c r="AQ18" s="152">
        <f>'ian22'!AQ18+'feb22'!AQ18+'mar22'!AQ18+'apr22'!AQ18+'mai22'!AQ18+'iun22'!AQ18+'iul22'!AQ18+'aug22'!AQ18+sept22!AQ18+'oct22'!AQ18+'noi22'!AQ18+'dec22'!AQ18</f>
        <v>0</v>
      </c>
      <c r="AR18" s="152">
        <f>'ian22'!AR18+'feb22'!AR18+'mar22'!AR18+'apr22'!AR18+'mai22'!AR18+'iun22'!AR18+'iul22'!AR18+'aug22'!AR18+sept22!AR18+'oct22'!AR18+'noi22'!AR18+'dec22'!AR18</f>
        <v>0</v>
      </c>
      <c r="AS18" s="152">
        <f>'ian22'!AS18+'feb22'!AS18+'mar22'!AS18+'apr22'!AS18+'mai22'!AS18+'iun22'!AS18+'iul22'!AS18+'aug22'!AS18+sept22!AS18+'oct22'!AS18+'noi22'!AS18+'dec22'!AS18</f>
        <v>1219</v>
      </c>
      <c r="AT18" s="205"/>
      <c r="AU18" s="17" t="str">
        <f t="shared" ref="AU18:AZ18" si="4">IF(AG16&lt;=AG14," ","GRESEALA")</f>
        <v xml:space="preserve"> </v>
      </c>
      <c r="AV18" s="17" t="str">
        <f t="shared" si="4"/>
        <v xml:space="preserve"> </v>
      </c>
      <c r="AW18" s="17" t="str">
        <f t="shared" si="4"/>
        <v xml:space="preserve"> </v>
      </c>
      <c r="AX18" s="17" t="str">
        <f t="shared" si="4"/>
        <v xml:space="preserve"> </v>
      </c>
      <c r="AY18" s="17" t="str">
        <f t="shared" si="4"/>
        <v xml:space="preserve"> </v>
      </c>
      <c r="AZ18" s="17" t="str">
        <f t="shared" si="4"/>
        <v xml:space="preserve"> </v>
      </c>
      <c r="BA18" s="17" t="str">
        <f t="shared" ref="BA18:BB18" si="5">IF(AR16&lt;=AR14," ","GRESEALA")</f>
        <v xml:space="preserve"> </v>
      </c>
      <c r="BB18" s="17" t="str">
        <f t="shared" si="5"/>
        <v xml:space="preserve"> </v>
      </c>
      <c r="BC18" s="17" t="str">
        <f>IF(E17+E18=E16," ","GRESEALA")</f>
        <v xml:space="preserve"> </v>
      </c>
      <c r="BD18" s="17" t="str">
        <f>IF(F17+F18=F16," ","GRESEALA")</f>
        <v xml:space="preserve"> </v>
      </c>
      <c r="BE18" s="17" t="str">
        <f>IF(G17+G18=G16," ","GRESEALA")</f>
        <v xml:space="preserve"> </v>
      </c>
      <c r="BF18" s="17" t="str">
        <f>IF(H17+H18=H16," ","GRESEALA")</f>
        <v xml:space="preserve"> </v>
      </c>
      <c r="BG18" s="17" t="str">
        <f>IF(K17+K18=K16," ","GRESEALA")</f>
        <v xml:space="preserve"> </v>
      </c>
      <c r="BH18" s="23" t="str">
        <f>IF(L17+L18=L16," ","GRESEALA")</f>
        <v xml:space="preserve"> </v>
      </c>
      <c r="BI18" s="17" t="str">
        <f>IF(M17+M18=M16," ","GRESEALA")</f>
        <v xml:space="preserve"> </v>
      </c>
      <c r="BJ18" s="17" t="str">
        <f>IF(N17+N18=N16," ","GRESEALA")</f>
        <v xml:space="preserve"> </v>
      </c>
      <c r="BK18" s="17" t="str">
        <f>IF(O17+O18=O16," ","GRESEALA")</f>
        <v xml:space="preserve"> </v>
      </c>
    </row>
    <row r="19" spans="2:64" s="38" customFormat="1" ht="44.25" customHeight="1" x14ac:dyDescent="0.45">
      <c r="B19" s="209" t="s">
        <v>59</v>
      </c>
      <c r="C19" s="130" t="s">
        <v>60</v>
      </c>
      <c r="D19" s="187">
        <f t="shared" si="0"/>
        <v>316</v>
      </c>
      <c r="E19" s="152">
        <f>'ian22'!E19+'feb22'!E19+'mar22'!E19+'apr22'!E19+'mai22'!E19+'iun22'!E19+'iul22'!E19+'aug22'!E19+sept22!E19+'oct22'!E19+'noi22'!E19+'dec22'!E19</f>
        <v>147</v>
      </c>
      <c r="F19" s="152">
        <f>'ian22'!F19+'feb22'!F19+'mar22'!F19+'apr22'!F19+'mai22'!F19+'iun22'!F19+'iul22'!F19+'aug22'!F19+sept22!F19+'oct22'!F19+'noi22'!F19+'dec22'!F19</f>
        <v>169</v>
      </c>
      <c r="G19" s="152">
        <f>'ian22'!G19+'feb22'!G19+'mar22'!G19+'apr22'!G19+'mai22'!G19+'iun22'!G19+'iul22'!G19+'aug22'!G19+sept22!G19+'oct22'!G19+'noi22'!G19+'dec22'!G19</f>
        <v>61</v>
      </c>
      <c r="H19" s="152">
        <f>'ian22'!H19+'feb22'!H19+'mar22'!H19+'apr22'!H19+'mai22'!H19+'iun22'!H19+'iul22'!H19+'aug22'!H19+sept22!H19+'oct22'!H19+'noi22'!H19+'dec22'!H19</f>
        <v>8</v>
      </c>
      <c r="I19" s="152">
        <f>'ian22'!I19+'feb22'!I19+'mar22'!I19+'apr22'!I19+'mai22'!I19+'iun22'!I19+'iul22'!I19+'aug22'!I19+sept22!I19+'oct22'!I19+'noi22'!I19+'dec22'!I19</f>
        <v>28</v>
      </c>
      <c r="J19" s="152">
        <f>'ian22'!J19+'feb22'!J19+'mar22'!J19+'apr22'!J19+'mai22'!J19+'iun22'!J19+'iul22'!J19+'aug22'!J19+sept22!J19+'oct22'!J19+'noi22'!J19+'dec22'!J19</f>
        <v>3</v>
      </c>
      <c r="K19" s="152">
        <f>'ian22'!K19+'feb22'!K19+'mar22'!K19+'apr22'!K19+'mai22'!K19+'iun22'!K19+'iul22'!K19+'aug22'!K19+sept22!K19+'oct22'!K19+'noi22'!K19+'dec22'!K19</f>
        <v>32</v>
      </c>
      <c r="L19" s="152">
        <f>'ian22'!L19+'feb22'!L19+'mar22'!L19+'apr22'!L19+'mai22'!L19+'iun22'!L19+'iul22'!L19+'aug22'!L19+sept22!L19+'oct22'!L19+'noi22'!L19+'dec22'!L19</f>
        <v>67</v>
      </c>
      <c r="M19" s="152">
        <f>'ian22'!M19+'feb22'!M19+'mar22'!M19+'apr22'!M19+'mai22'!M19+'iun22'!M19+'iul22'!M19+'aug22'!M19+sept22!M19+'oct22'!M19+'noi22'!M19+'dec22'!M19</f>
        <v>128</v>
      </c>
      <c r="N19" s="152">
        <f>'ian22'!N19+'feb22'!N19+'mar22'!N19+'apr22'!N19+'mai22'!N19+'iun22'!N19+'iul22'!N19+'aug22'!N19+sept22!N19+'oct22'!N19+'noi22'!N19+'dec22'!N19</f>
        <v>27</v>
      </c>
      <c r="O19" s="152">
        <f>'ian22'!O19+'feb22'!O19+'mar22'!O19+'apr22'!O19+'mai22'!O19+'iun22'!O19+'iul22'!O19+'aug22'!O19+sept22!O19+'oct22'!O19+'noi22'!O19+'dec22'!O19</f>
        <v>144</v>
      </c>
      <c r="P19" s="152">
        <f>'ian22'!P19+'feb22'!P19+'mar22'!P19+'apr22'!P19+'mai22'!P19+'iun22'!P19+'iul22'!P19+'aug22'!P19+sept22!P19+'oct22'!P19+'noi22'!P19+'dec22'!P19</f>
        <v>172</v>
      </c>
      <c r="Q19" s="152">
        <f>'ian22'!Q19+'feb22'!Q19+'mar22'!Q19+'apr22'!Q19+'mai22'!Q19+'iun22'!Q19+'iul22'!Q19+'aug22'!Q19+sept22!Q19+'oct22'!Q19+'noi22'!Q19+'dec22'!Q19</f>
        <v>15</v>
      </c>
      <c r="R19" s="152">
        <f>'ian22'!R19+'feb22'!R19+'mar22'!R19+'apr22'!R19+'mai22'!R19+'iun22'!R19+'iul22'!R19+'aug22'!R19+sept22!R19+'oct22'!R19+'noi22'!R19+'dec22'!R19</f>
        <v>2</v>
      </c>
      <c r="S19" s="152">
        <f>'ian22'!S19+'feb22'!S19+'mar22'!S19+'apr22'!S19+'mai22'!S19+'iun22'!S19+'iul22'!S19+'aug22'!S19+sept22!S19+'oct22'!S19+'noi22'!S19+'dec22'!S19</f>
        <v>131</v>
      </c>
      <c r="T19" s="152">
        <f>'ian22'!T19+'feb22'!T19+'mar22'!T19+'apr22'!T19+'mai22'!T19+'iun22'!T19+'iul22'!T19+'aug22'!T19+sept22!T19+'oct22'!T19+'noi22'!T19+'dec22'!T19</f>
        <v>38</v>
      </c>
      <c r="U19" s="152">
        <f>'ian22'!U19+'feb22'!U19+'mar22'!U19+'apr22'!U19+'mai22'!U19+'iun22'!U19+'iul22'!U19+'aug22'!U19+sept22!U19+'oct22'!U19+'noi22'!U19+'dec22'!U19</f>
        <v>113</v>
      </c>
      <c r="V19" s="152">
        <f>'ian22'!V19+'feb22'!V19+'mar22'!V19+'apr22'!V19+'mai22'!V19+'iun22'!V19+'iul22'!V19+'aug22'!V19+sept22!V19+'oct22'!V19+'noi22'!V19+'dec22'!V19</f>
        <v>6</v>
      </c>
      <c r="W19" s="152">
        <f>'ian22'!W19+'feb22'!W19+'mar22'!W19+'apr22'!W19+'mai22'!W19+'iun22'!W19+'iul22'!W19+'aug22'!W19+sept22!W19+'oct22'!W19+'noi22'!W19+'dec22'!W19</f>
        <v>13</v>
      </c>
      <c r="X19" s="152">
        <f>'ian22'!X19+'feb22'!X19+'mar22'!X19+'apr22'!X19+'mai22'!X19+'iun22'!X19+'iul22'!X19+'aug22'!X19+sept22!X19+'oct22'!X19+'noi22'!X19+'dec22'!X19</f>
        <v>311</v>
      </c>
      <c r="Y19" s="152">
        <f>'ian22'!Y19+'feb22'!Y19+'mar22'!Y19+'apr22'!Y19+'mai22'!Y19+'iun22'!Y19+'iul22'!Y19+'aug22'!Y19+sept22!Y19+'oct22'!Y19+'noi22'!Y19+'dec22'!Y19</f>
        <v>5</v>
      </c>
      <c r="Z19" s="152">
        <f>'ian22'!Z19+'feb22'!Z19+'mar22'!Z19+'apr22'!Z19+'mai22'!Z19+'iun22'!Z19+'iul22'!Z19+'aug22'!Z19+sept22!Z19+'oct22'!Z19+'noi22'!Z19+'dec22'!Z19</f>
        <v>0</v>
      </c>
      <c r="AA19" s="152">
        <f>'ian22'!AA19+'feb22'!AA19+'mar22'!AA19+'apr22'!AA19+'mai22'!AA19+'iun22'!AA19+'iul22'!AA19+'aug22'!AA19+sept22!AA19+'oct22'!AA19+'noi22'!AA19+'dec22'!AA19</f>
        <v>0</v>
      </c>
      <c r="AB19" s="152">
        <f>'ian22'!AB19+'feb22'!AB19+'mar22'!AB19+'apr22'!AB19+'mai22'!AB19+'iun22'!AB19+'iul22'!AB19+'aug22'!AB19+sept22!AB19+'oct22'!AB19+'noi22'!AB19+'dec22'!AB19</f>
        <v>0</v>
      </c>
      <c r="AC19" s="152">
        <f>'ian22'!AC19+'feb22'!AC19+'mar22'!AC19+'apr22'!AC19+'mai22'!AC19+'iun22'!AC19+'iul22'!AC19+'aug22'!AC19+sept22!AC19+'oct22'!AC19+'noi22'!AC19+'dec22'!AC19</f>
        <v>0</v>
      </c>
      <c r="AD19" s="152">
        <f>'ian22'!AD19+'feb22'!AD19+'mar22'!AD19+'apr22'!AD19+'mai22'!AD19+'iun22'!AD19+'iul22'!AD19+'aug22'!AD19+sept22!AD19+'oct22'!AD19+'noi22'!AD19+'dec22'!AD19</f>
        <v>0</v>
      </c>
      <c r="AE19" s="152">
        <f>'ian22'!AE19+'feb22'!AE19+'mar22'!AE19+'apr22'!AE19+'mai22'!AE19+'iun22'!AE19+'iul22'!AE19+'aug22'!AE19+sept22!AE19+'oct22'!AE19+'noi22'!AE19+'dec22'!AE19</f>
        <v>0</v>
      </c>
      <c r="AF19" s="152">
        <f>'ian22'!AF19+'feb22'!AF19+'mar22'!AF19+'apr22'!AF19+'mai22'!AF19+'iun22'!AF19+'iul22'!AF19+'aug22'!AF19+sept22!AF19+'oct22'!AF19+'noi22'!AF19+'dec22'!AF19</f>
        <v>0</v>
      </c>
      <c r="AG19" s="152">
        <f>'ian22'!AG19+'feb22'!AG19+'mar22'!AG19+'apr22'!AG19+'mai22'!AG19+'iun22'!AG19+'iul22'!AG19+'aug22'!AG19+sept22!AG19+'oct22'!AG19+'noi22'!AG19+'dec22'!AG19</f>
        <v>0</v>
      </c>
      <c r="AH19" s="152">
        <f>'ian22'!AH19+'feb22'!AH19+'mar22'!AH19+'apr22'!AH19+'mai22'!AH19+'iun22'!AH19+'iul22'!AH19+'aug22'!AH19+sept22!AH19+'oct22'!AH19+'noi22'!AH19+'dec22'!AH19</f>
        <v>0</v>
      </c>
      <c r="AI19" s="152">
        <f>'ian22'!AI19+'feb22'!AI19+'mar22'!AI19+'apr22'!AI19+'mai22'!AI19+'iun22'!AI19+'iul22'!AI19+'aug22'!AI19+sept22!AI19+'oct22'!AI19+'noi22'!AI19+'dec22'!AI19</f>
        <v>0</v>
      </c>
      <c r="AJ19" s="152">
        <f>'ian22'!AJ19+'feb22'!AJ19+'mar22'!AJ19+'apr22'!AJ19+'mai22'!AJ19+'iun22'!AJ19+'iul22'!AJ19+'aug22'!AJ19+sept22!AJ19+'oct22'!AJ19+'noi22'!AJ19+'dec22'!AJ19</f>
        <v>0</v>
      </c>
      <c r="AK19" s="152">
        <f>'ian22'!AK19+'feb22'!AK19+'mar22'!AK19+'apr22'!AK19+'mai22'!AK19+'iun22'!AK19+'iul22'!AK19+'aug22'!AK19+sept22!AK19+'oct22'!AK19+'noi22'!AK19+'dec22'!AK19</f>
        <v>0</v>
      </c>
      <c r="AL19" s="152">
        <f>'ian22'!AL19+'feb22'!AL19+'mar22'!AL19+'apr22'!AL19+'mai22'!AL19+'iun22'!AL19+'iul22'!AL19+'aug22'!AL19+sept22!AL19+'oct22'!AL19+'noi22'!AL19+'dec22'!AL19</f>
        <v>0</v>
      </c>
      <c r="AM19" s="152">
        <f>'ian22'!AM19+'feb22'!AM19+'mar22'!AM19+'apr22'!AM19+'mai22'!AM19+'iun22'!AM19+'iul22'!AM19+'aug22'!AM19+sept22!AM19+'oct22'!AM19+'noi22'!AM19+'dec22'!AM19</f>
        <v>0</v>
      </c>
      <c r="AN19" s="152">
        <f>'ian22'!AN19+'feb22'!AN19+'mar22'!AN19+'apr22'!AN19+'mai22'!AN19+'iun22'!AN19+'iul22'!AN19+'aug22'!AN19+sept22!AN19+'oct22'!AN19+'noi22'!AN19+'dec22'!AN19</f>
        <v>0</v>
      </c>
      <c r="AO19" s="152">
        <f>'ian22'!AO19+'feb22'!AO19+'mar22'!AO19+'apr22'!AO19+'mai22'!AO19+'iun22'!AO19+'iul22'!AO19+'aug22'!AO19+sept22!AO19+'oct22'!AO19+'noi22'!AO19+'dec22'!AO19</f>
        <v>0</v>
      </c>
      <c r="AP19" s="152">
        <f>'ian22'!AP19+'feb22'!AP19+'mar22'!AP19+'apr22'!AP19+'mai22'!AP19+'iun22'!AP19+'iul22'!AP19+'aug22'!AP19+sept22!AP19+'oct22'!AP19+'noi22'!AP19+'dec22'!AP19</f>
        <v>0</v>
      </c>
      <c r="AQ19" s="152">
        <f>'ian22'!AQ19+'feb22'!AQ19+'mar22'!AQ19+'apr22'!AQ19+'mai22'!AQ19+'iun22'!AQ19+'iul22'!AQ19+'aug22'!AQ19+sept22!AQ19+'oct22'!AQ19+'noi22'!AQ19+'dec22'!AQ19</f>
        <v>0</v>
      </c>
      <c r="AR19" s="152">
        <f>'ian22'!AR19+'feb22'!AR19+'mar22'!AR19+'apr22'!AR19+'mai22'!AR19+'iun22'!AR19+'iul22'!AR19+'aug22'!AR19+sept22!AR19+'oct22'!AR19+'noi22'!AR19+'dec22'!AR19</f>
        <v>0</v>
      </c>
      <c r="AS19" s="152">
        <f>'ian22'!AS19+'feb22'!AS19+'mar22'!AS19+'apr22'!AS19+'mai22'!AS19+'iun22'!AS19+'iul22'!AS19+'aug22'!AS19+sept22!AS19+'oct22'!AS19+'noi22'!AS19+'dec22'!AS19</f>
        <v>316</v>
      </c>
      <c r="AT19" s="205"/>
      <c r="AU19" s="17" t="str">
        <f>IF(P17+P18=P16," ","GRESEALA")</f>
        <v xml:space="preserve"> </v>
      </c>
      <c r="AV19" s="17" t="str">
        <f>IF(Q17+Q18=Q16," ","GRESEALA")</f>
        <v xml:space="preserve"> </v>
      </c>
      <c r="AW19" s="17" t="str">
        <f t="shared" ref="AW19:BK19" si="6">IF(S17+S18=S16," ","GRESEALA")</f>
        <v xml:space="preserve"> </v>
      </c>
      <c r="AX19" s="17" t="str">
        <f t="shared" si="6"/>
        <v xml:space="preserve"> </v>
      </c>
      <c r="AY19" s="17" t="str">
        <f t="shared" si="6"/>
        <v xml:space="preserve"> </v>
      </c>
      <c r="AZ19" s="17" t="str">
        <f t="shared" si="6"/>
        <v xml:space="preserve"> </v>
      </c>
      <c r="BA19" s="17" t="str">
        <f t="shared" si="6"/>
        <v xml:space="preserve"> </v>
      </c>
      <c r="BB19" s="17" t="str">
        <f t="shared" si="6"/>
        <v xml:space="preserve"> </v>
      </c>
      <c r="BC19" s="17" t="str">
        <f t="shared" si="6"/>
        <v xml:space="preserve"> </v>
      </c>
      <c r="BD19" s="17" t="str">
        <f t="shared" si="6"/>
        <v xml:space="preserve"> </v>
      </c>
      <c r="BE19" s="17" t="str">
        <f t="shared" si="6"/>
        <v xml:space="preserve"> </v>
      </c>
      <c r="BF19" s="17" t="str">
        <f t="shared" si="6"/>
        <v xml:space="preserve"> </v>
      </c>
      <c r="BG19" s="17" t="str">
        <f t="shared" si="6"/>
        <v xml:space="preserve"> </v>
      </c>
      <c r="BH19" s="17" t="str">
        <f t="shared" si="6"/>
        <v xml:space="preserve"> </v>
      </c>
      <c r="BI19" s="17" t="str">
        <f t="shared" si="6"/>
        <v xml:space="preserve"> </v>
      </c>
      <c r="BJ19" s="17" t="str">
        <f t="shared" si="6"/>
        <v xml:space="preserve"> </v>
      </c>
      <c r="BK19" s="17" t="str">
        <f t="shared" si="6"/>
        <v xml:space="preserve"> </v>
      </c>
    </row>
    <row r="20" spans="2:64" s="38" customFormat="1" ht="57" customHeight="1" x14ac:dyDescent="0.45">
      <c r="B20" s="206" t="s">
        <v>61</v>
      </c>
      <c r="C20" s="131" t="s">
        <v>62</v>
      </c>
      <c r="D20" s="185">
        <f t="shared" si="0"/>
        <v>884</v>
      </c>
      <c r="E20" s="152">
        <f>'ian22'!E20+'feb22'!E20+'mar22'!E20+'apr22'!E20+'mai22'!E20+'iun22'!E20+'iul22'!E20+'aug22'!E20+sept22!E20+'oct22'!E20+'noi22'!E20+'dec22'!E20</f>
        <v>427</v>
      </c>
      <c r="F20" s="152">
        <f>'ian22'!F20+'feb22'!F20+'mar22'!F20+'apr22'!F20+'mai22'!F20+'iun22'!F20+'iul22'!F20+'aug22'!F20+sept22!F20+'oct22'!F20+'noi22'!F20+'dec22'!F20</f>
        <v>457</v>
      </c>
      <c r="G20" s="152">
        <f>'ian22'!G20+'feb22'!G20+'mar22'!G20+'apr22'!G20+'mai22'!G20+'iun22'!G20+'iul22'!G20+'aug22'!G20+sept22!G20+'oct22'!G20+'noi22'!G20+'dec22'!G20</f>
        <v>0</v>
      </c>
      <c r="H20" s="152">
        <f>'ian22'!H20+'feb22'!H20+'mar22'!H20+'apr22'!H20+'mai22'!H20+'iun22'!H20+'iul22'!H20+'aug22'!H20+sept22!H20+'oct22'!H20+'noi22'!H20+'dec22'!H20</f>
        <v>0</v>
      </c>
      <c r="I20" s="152">
        <f>'ian22'!I20+'feb22'!I20+'mar22'!I20+'apr22'!I20+'mai22'!I20+'iun22'!I20+'iul22'!I20+'aug22'!I20+sept22!I20+'oct22'!I20+'noi22'!I20+'dec22'!I20</f>
        <v>0</v>
      </c>
      <c r="J20" s="152">
        <f>'ian22'!J20+'feb22'!J20+'mar22'!J20+'apr22'!J20+'mai22'!J20+'iun22'!J20+'iul22'!J20+'aug22'!J20+sept22!J20+'oct22'!J20+'noi22'!J20+'dec22'!J20</f>
        <v>0</v>
      </c>
      <c r="K20" s="152">
        <f>'ian22'!K20+'feb22'!K20+'mar22'!K20+'apr22'!K20+'mai22'!K20+'iun22'!K20+'iul22'!K20+'aug22'!K20+sept22!K20+'oct22'!K20+'noi22'!K20+'dec22'!K20</f>
        <v>0</v>
      </c>
      <c r="L20" s="152">
        <f>'ian22'!L20+'feb22'!L20+'mar22'!L20+'apr22'!L20+'mai22'!L20+'iun22'!L20+'iul22'!L20+'aug22'!L20+sept22!L20+'oct22'!L20+'noi22'!L20+'dec22'!L20</f>
        <v>0</v>
      </c>
      <c r="M20" s="152">
        <f>'ian22'!M20+'feb22'!M20+'mar22'!M20+'apr22'!M20+'mai22'!M20+'iun22'!M20+'iul22'!M20+'aug22'!M20+sept22!M20+'oct22'!M20+'noi22'!M20+'dec22'!M20</f>
        <v>884</v>
      </c>
      <c r="N20" s="152">
        <f>'ian22'!N20+'feb22'!N20+'mar22'!N20+'apr22'!N20+'mai22'!N20+'iun22'!N20+'iul22'!N20+'aug22'!N20+sept22!N20+'oct22'!N20+'noi22'!N20+'dec22'!N20</f>
        <v>200</v>
      </c>
      <c r="O20" s="152">
        <f>'ian22'!O20+'feb22'!O20+'mar22'!O20+'apr22'!O20+'mai22'!O20+'iun22'!O20+'iul22'!O20+'aug22'!O20+sept22!O20+'oct22'!O20+'noi22'!O20+'dec22'!O20</f>
        <v>389</v>
      </c>
      <c r="P20" s="152">
        <f>'ian22'!P20+'feb22'!P20+'mar22'!P20+'apr22'!P20+'mai22'!P20+'iun22'!P20+'iul22'!P20+'aug22'!P20+sept22!P20+'oct22'!P20+'noi22'!P20+'dec22'!P20</f>
        <v>495</v>
      </c>
      <c r="Q20" s="152">
        <f>'ian22'!Q20+'feb22'!Q20+'mar22'!Q20+'apr22'!Q20+'mai22'!Q20+'iun22'!Q20+'iul22'!Q20+'aug22'!Q20+sept22!Q20+'oct22'!Q20+'noi22'!Q20+'dec22'!Q20</f>
        <v>46</v>
      </c>
      <c r="R20" s="152">
        <f>'ian22'!R20+'feb22'!R20+'mar22'!R20+'apr22'!R20+'mai22'!R20+'iun22'!R20+'iul22'!R20+'aug22'!R20+sept22!R20+'oct22'!R20+'noi22'!R20+'dec22'!R20</f>
        <v>11</v>
      </c>
      <c r="S20" s="152">
        <f>'ian22'!S20+'feb22'!S20+'mar22'!S20+'apr22'!S20+'mai22'!S20+'iun22'!S20+'iul22'!S20+'aug22'!S20+sept22!S20+'oct22'!S20+'noi22'!S20+'dec22'!S20</f>
        <v>329</v>
      </c>
      <c r="T20" s="152">
        <f>'ian22'!T20+'feb22'!T20+'mar22'!T20+'apr22'!T20+'mai22'!T20+'iun22'!T20+'iul22'!T20+'aug22'!T20+sept22!T20+'oct22'!T20+'noi22'!T20+'dec22'!T20</f>
        <v>149</v>
      </c>
      <c r="U20" s="152">
        <f>'ian22'!U20+'feb22'!U20+'mar22'!U20+'apr22'!U20+'mai22'!U20+'iun22'!U20+'iul22'!U20+'aug22'!U20+sept22!U20+'oct22'!U20+'noi22'!U20+'dec22'!U20</f>
        <v>297</v>
      </c>
      <c r="V20" s="152">
        <f>'ian22'!V20+'feb22'!V20+'mar22'!V20+'apr22'!V20+'mai22'!V20+'iun22'!V20+'iul22'!V20+'aug22'!V20+sept22!V20+'oct22'!V20+'noi22'!V20+'dec22'!V20</f>
        <v>18</v>
      </c>
      <c r="W20" s="152">
        <f>'ian22'!W20+'feb22'!W20+'mar22'!W20+'apr22'!W20+'mai22'!W20+'iun22'!W20+'iul22'!W20+'aug22'!W20+sept22!W20+'oct22'!W20+'noi22'!W20+'dec22'!W20</f>
        <v>45</v>
      </c>
      <c r="X20" s="152">
        <f>'ian22'!X20+'feb22'!X20+'mar22'!X20+'apr22'!X20+'mai22'!X20+'iun22'!X20+'iul22'!X20+'aug22'!X20+sept22!X20+'oct22'!X20+'noi22'!X20+'dec22'!X20</f>
        <v>719</v>
      </c>
      <c r="Y20" s="152">
        <f>'ian22'!Y20+'feb22'!Y20+'mar22'!Y20+'apr22'!Y20+'mai22'!Y20+'iun22'!Y20+'iul22'!Y20+'aug22'!Y20+sept22!Y20+'oct22'!Y20+'noi22'!Y20+'dec22'!Y20</f>
        <v>165</v>
      </c>
      <c r="Z20" s="152">
        <f>'ian22'!Z20+'feb22'!Z20+'mar22'!Z20+'apr22'!Z20+'mai22'!Z20+'iun22'!Z20+'iul22'!Z20+'aug22'!Z20+sept22!Z20+'oct22'!Z20+'noi22'!Z20+'dec22'!Z20</f>
        <v>0</v>
      </c>
      <c r="AA20" s="152">
        <f>'ian22'!AA20+'feb22'!AA20+'mar22'!AA20+'apr22'!AA20+'mai22'!AA20+'iun22'!AA20+'iul22'!AA20+'aug22'!AA20+sept22!AA20+'oct22'!AA20+'noi22'!AA20+'dec22'!AA20</f>
        <v>0</v>
      </c>
      <c r="AB20" s="152">
        <f>'ian22'!AB20+'feb22'!AB20+'mar22'!AB20+'apr22'!AB20+'mai22'!AB20+'iun22'!AB20+'iul22'!AB20+'aug22'!AB20+sept22!AB20+'oct22'!AB20+'noi22'!AB20+'dec22'!AB20</f>
        <v>0</v>
      </c>
      <c r="AC20" s="152">
        <f>'ian22'!AC20+'feb22'!AC20+'mar22'!AC20+'apr22'!AC20+'mai22'!AC20+'iun22'!AC20+'iul22'!AC20+'aug22'!AC20+sept22!AC20+'oct22'!AC20+'noi22'!AC20+'dec22'!AC20</f>
        <v>0</v>
      </c>
      <c r="AD20" s="152">
        <f>'ian22'!AD20+'feb22'!AD20+'mar22'!AD20+'apr22'!AD20+'mai22'!AD20+'iun22'!AD20+'iul22'!AD20+'aug22'!AD20+sept22!AD20+'oct22'!AD20+'noi22'!AD20+'dec22'!AD20</f>
        <v>0</v>
      </c>
      <c r="AE20" s="152">
        <f>'ian22'!AE20+'feb22'!AE20+'mar22'!AE20+'apr22'!AE20+'mai22'!AE20+'iun22'!AE20+'iul22'!AE20+'aug22'!AE20+sept22!AE20+'oct22'!AE20+'noi22'!AE20+'dec22'!AE20</f>
        <v>0</v>
      </c>
      <c r="AF20" s="152">
        <f>'ian22'!AF20+'feb22'!AF20+'mar22'!AF20+'apr22'!AF20+'mai22'!AF20+'iun22'!AF20+'iul22'!AF20+'aug22'!AF20+sept22!AF20+'oct22'!AF20+'noi22'!AF20+'dec22'!AF20</f>
        <v>0</v>
      </c>
      <c r="AG20" s="152">
        <f>'ian22'!AG20+'feb22'!AG20+'mar22'!AG20+'apr22'!AG20+'mai22'!AG20+'iun22'!AG20+'iul22'!AG20+'aug22'!AG20+sept22!AG20+'oct22'!AG20+'noi22'!AG20+'dec22'!AG20</f>
        <v>0</v>
      </c>
      <c r="AH20" s="152">
        <f>'ian22'!AH20+'feb22'!AH20+'mar22'!AH20+'apr22'!AH20+'mai22'!AH20+'iun22'!AH20+'iul22'!AH20+'aug22'!AH20+sept22!AH20+'oct22'!AH20+'noi22'!AH20+'dec22'!AH20</f>
        <v>0</v>
      </c>
      <c r="AI20" s="152">
        <f>'ian22'!AI20+'feb22'!AI20+'mar22'!AI20+'apr22'!AI20+'mai22'!AI20+'iun22'!AI20+'iul22'!AI20+'aug22'!AI20+sept22!AI20+'oct22'!AI20+'noi22'!AI20+'dec22'!AI20</f>
        <v>0</v>
      </c>
      <c r="AJ20" s="152">
        <f>'ian22'!AJ20+'feb22'!AJ20+'mar22'!AJ20+'apr22'!AJ20+'mai22'!AJ20+'iun22'!AJ20+'iul22'!AJ20+'aug22'!AJ20+sept22!AJ20+'oct22'!AJ20+'noi22'!AJ20+'dec22'!AJ20</f>
        <v>0</v>
      </c>
      <c r="AK20" s="152">
        <f>'ian22'!AK20+'feb22'!AK20+'mar22'!AK20+'apr22'!AK20+'mai22'!AK20+'iun22'!AK20+'iul22'!AK20+'aug22'!AK20+sept22!AK20+'oct22'!AK20+'noi22'!AK20+'dec22'!AK20</f>
        <v>0</v>
      </c>
      <c r="AL20" s="152">
        <f>'ian22'!AL20+'feb22'!AL20+'mar22'!AL20+'apr22'!AL20+'mai22'!AL20+'iun22'!AL20+'iul22'!AL20+'aug22'!AL20+sept22!AL20+'oct22'!AL20+'noi22'!AL20+'dec22'!AL20</f>
        <v>0</v>
      </c>
      <c r="AM20" s="152">
        <f>'ian22'!AM20+'feb22'!AM20+'mar22'!AM20+'apr22'!AM20+'mai22'!AM20+'iun22'!AM20+'iul22'!AM20+'aug22'!AM20+sept22!AM20+'oct22'!AM20+'noi22'!AM20+'dec22'!AM20</f>
        <v>0</v>
      </c>
      <c r="AN20" s="152">
        <f>'ian22'!AN20+'feb22'!AN20+'mar22'!AN20+'apr22'!AN20+'mai22'!AN20+'iun22'!AN20+'iul22'!AN20+'aug22'!AN20+sept22!AN20+'oct22'!AN20+'noi22'!AN20+'dec22'!AN20</f>
        <v>0</v>
      </c>
      <c r="AO20" s="152">
        <f>'ian22'!AO20+'feb22'!AO20+'mar22'!AO20+'apr22'!AO20+'mai22'!AO20+'iun22'!AO20+'iul22'!AO20+'aug22'!AO20+sept22!AO20+'oct22'!AO20+'noi22'!AO20+'dec22'!AO20</f>
        <v>0</v>
      </c>
      <c r="AP20" s="152">
        <f>'ian22'!AP20+'feb22'!AP20+'mar22'!AP20+'apr22'!AP20+'mai22'!AP20+'iun22'!AP20+'iul22'!AP20+'aug22'!AP20+sept22!AP20+'oct22'!AP20+'noi22'!AP20+'dec22'!AP20</f>
        <v>0</v>
      </c>
      <c r="AQ20" s="152">
        <f>'ian22'!AQ20+'feb22'!AQ20+'mar22'!AQ20+'apr22'!AQ20+'mai22'!AQ20+'iun22'!AQ20+'iul22'!AQ20+'aug22'!AQ20+sept22!AQ20+'oct22'!AQ20+'noi22'!AQ20+'dec22'!AQ20</f>
        <v>0</v>
      </c>
      <c r="AR20" s="152">
        <f>'ian22'!AR20+'feb22'!AR20+'mar22'!AR20+'apr22'!AR20+'mai22'!AR20+'iun22'!AR20+'iul22'!AR20+'aug22'!AR20+sept22!AR20+'oct22'!AR20+'noi22'!AR20+'dec22'!AR20</f>
        <v>0</v>
      </c>
      <c r="AS20" s="152">
        <f>'ian22'!AS20+'feb22'!AS20+'mar22'!AS20+'apr22'!AS20+'mai22'!AS20+'iun22'!AS20+'iul22'!AS20+'aug22'!AS20+sept22!AS20+'oct22'!AS20+'noi22'!AS20+'dec22'!AS20</f>
        <v>884</v>
      </c>
      <c r="AT20" s="205"/>
      <c r="AU20" s="17" t="str">
        <f>IF(AH17+AH18=AH16," ","GRESEALA")</f>
        <v xml:space="preserve"> </v>
      </c>
      <c r="AV20" s="17" t="str">
        <f>IF(AI17+AI18=AI16," ","GRESEALA")</f>
        <v xml:space="preserve"> </v>
      </c>
      <c r="AW20" s="17" t="str">
        <f>IF(AJ17+AJ18=AJ16," ","GRESEALA")</f>
        <v xml:space="preserve"> </v>
      </c>
      <c r="AX20" s="17" t="str">
        <f>IF(AK17+AK18=AK16," ","GRESEALA")</f>
        <v xml:space="preserve"> </v>
      </c>
      <c r="AY20" s="17" t="str">
        <f>IF(AL17+AL18=AL16," ","GRESEALA")</f>
        <v xml:space="preserve"> </v>
      </c>
      <c r="AZ20" s="17" t="str">
        <f t="shared" ref="AZ20:BA20" si="7">IF(AR17+AR18=AR16," ","GRESEALA")</f>
        <v xml:space="preserve"> </v>
      </c>
      <c r="BA20" s="17" t="str">
        <f t="shared" si="7"/>
        <v xml:space="preserve"> </v>
      </c>
      <c r="BB20" s="17" t="str">
        <f>IF(E16+F16=D16," ","GRESEALA")</f>
        <v xml:space="preserve"> </v>
      </c>
      <c r="BC20" s="17" t="str">
        <f>IF(G16+K16+I16+L16+M16=D16," ","GRESEALA")</f>
        <v xml:space="preserve"> </v>
      </c>
      <c r="BD20" s="17" t="str">
        <f>IF(O16+P16=D16," ","GRESEALA")</f>
        <v xml:space="preserve"> </v>
      </c>
      <c r="BE20" s="17" t="str">
        <f>IF(Q16+S16+T16+U16+V16+W16=D16," ","GRESEALA")</f>
        <v xml:space="preserve"> </v>
      </c>
      <c r="BF20" s="17" t="str">
        <f>IF(X16+Y16+Z16=D16," ","GRESEALA")</f>
        <v xml:space="preserve"> </v>
      </c>
      <c r="BG20" s="17" t="str">
        <f>IF(AA16+AC16+AE16+AF16+AG16+AH16+AI16+AJ16+AK16+AL16+AM16+AN16+AO16+AP16+AQ16+AR16+AS16&gt;=D16," ","GRESEALA")</f>
        <v xml:space="preserve"> </v>
      </c>
      <c r="BH20" s="17" t="str">
        <f>IF(AS16&lt;=D16," ","GRESEALA")</f>
        <v xml:space="preserve"> </v>
      </c>
      <c r="BI20" s="17" t="str">
        <f>IF(H16&lt;=G16," ","GRESEALA")</f>
        <v xml:space="preserve"> </v>
      </c>
      <c r="BJ20" s="17" t="str">
        <f>IF(E21+E22=E20," ","GRESEALA")</f>
        <v xml:space="preserve"> </v>
      </c>
      <c r="BK20" s="17" t="str">
        <f>IF(F21+F22=F20," ","GRESEALA")</f>
        <v xml:space="preserve"> </v>
      </c>
    </row>
    <row r="21" spans="2:64" s="38" customFormat="1" ht="38.25" customHeight="1" x14ac:dyDescent="0.45">
      <c r="B21" s="209" t="s">
        <v>63</v>
      </c>
      <c r="C21" s="132" t="s">
        <v>64</v>
      </c>
      <c r="D21" s="188">
        <f t="shared" si="0"/>
        <v>469</v>
      </c>
      <c r="E21" s="152">
        <f>'ian22'!E21+'feb22'!E21+'mar22'!E21+'apr22'!E21+'mai22'!E21+'iun22'!E21+'iul22'!E21+'aug22'!E21+sept22!E21+'oct22'!E21+'noi22'!E21+'dec22'!E21</f>
        <v>252</v>
      </c>
      <c r="F21" s="152">
        <f>'ian22'!F21+'feb22'!F21+'mar22'!F21+'apr22'!F21+'mai22'!F21+'iun22'!F21+'iul22'!F21+'aug22'!F21+sept22!F21+'oct22'!F21+'noi22'!F21+'dec22'!F21</f>
        <v>217</v>
      </c>
      <c r="G21" s="152">
        <f>'ian22'!G21+'feb22'!G21+'mar22'!G21+'apr22'!G21+'mai22'!G21+'iun22'!G21+'iul22'!G21+'aug22'!G21+sept22!G21+'oct22'!G21+'noi22'!G21+'dec22'!G21</f>
        <v>0</v>
      </c>
      <c r="H21" s="152">
        <f>'ian22'!H21+'feb22'!H21+'mar22'!H21+'apr22'!H21+'mai22'!H21+'iun22'!H21+'iul22'!H21+'aug22'!H21+sept22!H21+'oct22'!H21+'noi22'!H21+'dec22'!H21</f>
        <v>0</v>
      </c>
      <c r="I21" s="152">
        <f>'ian22'!I21+'feb22'!I21+'mar22'!I21+'apr22'!I21+'mai22'!I21+'iun22'!I21+'iul22'!I21+'aug22'!I21+sept22!I21+'oct22'!I21+'noi22'!I21+'dec22'!I21</f>
        <v>0</v>
      </c>
      <c r="J21" s="152">
        <f>'ian22'!J21+'feb22'!J21+'mar22'!J21+'apr22'!J21+'mai22'!J21+'iun22'!J21+'iul22'!J21+'aug22'!J21+sept22!J21+'oct22'!J21+'noi22'!J21+'dec22'!J21</f>
        <v>0</v>
      </c>
      <c r="K21" s="152">
        <f>'ian22'!K21+'feb22'!K21+'mar22'!K21+'apr22'!K21+'mai22'!K21+'iun22'!K21+'iul22'!K21+'aug22'!K21+sept22!K21+'oct22'!K21+'noi22'!K21+'dec22'!K21</f>
        <v>0</v>
      </c>
      <c r="L21" s="152">
        <f>'ian22'!L21+'feb22'!L21+'mar22'!L21+'apr22'!L21+'mai22'!L21+'iun22'!L21+'iul22'!L21+'aug22'!L21+sept22!L21+'oct22'!L21+'noi22'!L21+'dec22'!L21</f>
        <v>0</v>
      </c>
      <c r="M21" s="152">
        <f>'ian22'!M21+'feb22'!M21+'mar22'!M21+'apr22'!M21+'mai22'!M21+'iun22'!M21+'iul22'!M21+'aug22'!M21+sept22!M21+'oct22'!M21+'noi22'!M21+'dec22'!M21</f>
        <v>469</v>
      </c>
      <c r="N21" s="152">
        <f>'ian22'!N21+'feb22'!N21+'mar22'!N21+'apr22'!N21+'mai22'!N21+'iun22'!N21+'iul22'!N21+'aug22'!N21+sept22!N21+'oct22'!N21+'noi22'!N21+'dec22'!N21</f>
        <v>127</v>
      </c>
      <c r="O21" s="152">
        <f>'ian22'!O21+'feb22'!O21+'mar22'!O21+'apr22'!O21+'mai22'!O21+'iun22'!O21+'iul22'!O21+'aug22'!O21+sept22!O21+'oct22'!O21+'noi22'!O21+'dec22'!O21</f>
        <v>213</v>
      </c>
      <c r="P21" s="152">
        <f>'ian22'!P21+'feb22'!P21+'mar22'!P21+'apr22'!P21+'mai22'!P21+'iun22'!P21+'iul22'!P21+'aug22'!P21+sept22!P21+'oct22'!P21+'noi22'!P21+'dec22'!P21</f>
        <v>256</v>
      </c>
      <c r="Q21" s="152">
        <f>'ian22'!Q21+'feb22'!Q21+'mar22'!Q21+'apr22'!Q21+'mai22'!Q21+'iun22'!Q21+'iul22'!Q21+'aug22'!Q21+sept22!Q21+'oct22'!Q21+'noi22'!Q21+'dec22'!Q21</f>
        <v>32</v>
      </c>
      <c r="R21" s="152">
        <f>'ian22'!R21+'feb22'!R21+'mar22'!R21+'apr22'!R21+'mai22'!R21+'iun22'!R21+'iul22'!R21+'aug22'!R21+sept22!R21+'oct22'!R21+'noi22'!R21+'dec22'!R21</f>
        <v>8</v>
      </c>
      <c r="S21" s="152">
        <f>'ian22'!S21+'feb22'!S21+'mar22'!S21+'apr22'!S21+'mai22'!S21+'iun22'!S21+'iul22'!S21+'aug22'!S21+sept22!S21+'oct22'!S21+'noi22'!S21+'dec22'!S21</f>
        <v>121</v>
      </c>
      <c r="T21" s="152">
        <f>'ian22'!T21+'feb22'!T21+'mar22'!T21+'apr22'!T21+'mai22'!T21+'iun22'!T21+'iul22'!T21+'aug22'!T21+sept22!T21+'oct22'!T21+'noi22'!T21+'dec22'!T21</f>
        <v>94</v>
      </c>
      <c r="U21" s="152">
        <f>'ian22'!U21+'feb22'!U21+'mar22'!U21+'apr22'!U21+'mai22'!U21+'iun22'!U21+'iul22'!U21+'aug22'!U21+sept22!U21+'oct22'!U21+'noi22'!U21+'dec22'!U21</f>
        <v>182</v>
      </c>
      <c r="V21" s="152">
        <f>'ian22'!V21+'feb22'!V21+'mar22'!V21+'apr22'!V21+'mai22'!V21+'iun22'!V21+'iul22'!V21+'aug22'!V21+sept22!V21+'oct22'!V21+'noi22'!V21+'dec22'!V21</f>
        <v>11</v>
      </c>
      <c r="W21" s="152">
        <f>'ian22'!W21+'feb22'!W21+'mar22'!W21+'apr22'!W21+'mai22'!W21+'iun22'!W21+'iul22'!W21+'aug22'!W21+sept22!W21+'oct22'!W21+'noi22'!W21+'dec22'!W21</f>
        <v>29</v>
      </c>
      <c r="X21" s="152">
        <f>'ian22'!X21+'feb22'!X21+'mar22'!X21+'apr22'!X21+'mai22'!X21+'iun22'!X21+'iul22'!X21+'aug22'!X21+sept22!X21+'oct22'!X21+'noi22'!X21+'dec22'!X21</f>
        <v>358</v>
      </c>
      <c r="Y21" s="152">
        <f>'ian22'!Y21+'feb22'!Y21+'mar22'!Y21+'apr22'!Y21+'mai22'!Y21+'iun22'!Y21+'iul22'!Y21+'aug22'!Y21+sept22!Y21+'oct22'!Y21+'noi22'!Y21+'dec22'!Y21</f>
        <v>111</v>
      </c>
      <c r="Z21" s="152">
        <f>'ian22'!Z21+'feb22'!Z21+'mar22'!Z21+'apr22'!Z21+'mai22'!Z21+'iun22'!Z21+'iul22'!Z21+'aug22'!Z21+sept22!Z21+'oct22'!Z21+'noi22'!Z21+'dec22'!Z21</f>
        <v>0</v>
      </c>
      <c r="AA21" s="152">
        <f>'ian22'!AA21+'feb22'!AA21+'mar22'!AA21+'apr22'!AA21+'mai22'!AA21+'iun22'!AA21+'iul22'!AA21+'aug22'!AA21+sept22!AA21+'oct22'!AA21+'noi22'!AA21+'dec22'!AA21</f>
        <v>0</v>
      </c>
      <c r="AB21" s="152">
        <f>'ian22'!AB21+'feb22'!AB21+'mar22'!AB21+'apr22'!AB21+'mai22'!AB21+'iun22'!AB21+'iul22'!AB21+'aug22'!AB21+sept22!AB21+'oct22'!AB21+'noi22'!AB21+'dec22'!AB21</f>
        <v>0</v>
      </c>
      <c r="AC21" s="152">
        <f>'ian22'!AC21+'feb22'!AC21+'mar22'!AC21+'apr22'!AC21+'mai22'!AC21+'iun22'!AC21+'iul22'!AC21+'aug22'!AC21+sept22!AC21+'oct22'!AC21+'noi22'!AC21+'dec22'!AC21</f>
        <v>0</v>
      </c>
      <c r="AD21" s="152">
        <f>'ian22'!AD21+'feb22'!AD21+'mar22'!AD21+'apr22'!AD21+'mai22'!AD21+'iun22'!AD21+'iul22'!AD21+'aug22'!AD21+sept22!AD21+'oct22'!AD21+'noi22'!AD21+'dec22'!AD21</f>
        <v>0</v>
      </c>
      <c r="AE21" s="152">
        <f>'ian22'!AE21+'feb22'!AE21+'mar22'!AE21+'apr22'!AE21+'mai22'!AE21+'iun22'!AE21+'iul22'!AE21+'aug22'!AE21+sept22!AE21+'oct22'!AE21+'noi22'!AE21+'dec22'!AE21</f>
        <v>0</v>
      </c>
      <c r="AF21" s="152">
        <f>'ian22'!AF21+'feb22'!AF21+'mar22'!AF21+'apr22'!AF21+'mai22'!AF21+'iun22'!AF21+'iul22'!AF21+'aug22'!AF21+sept22!AF21+'oct22'!AF21+'noi22'!AF21+'dec22'!AF21</f>
        <v>0</v>
      </c>
      <c r="AG21" s="152">
        <f>'ian22'!AG21+'feb22'!AG21+'mar22'!AG21+'apr22'!AG21+'mai22'!AG21+'iun22'!AG21+'iul22'!AG21+'aug22'!AG21+sept22!AG21+'oct22'!AG21+'noi22'!AG21+'dec22'!AG21</f>
        <v>0</v>
      </c>
      <c r="AH21" s="152">
        <f>'ian22'!AH21+'feb22'!AH21+'mar22'!AH21+'apr22'!AH21+'mai22'!AH21+'iun22'!AH21+'iul22'!AH21+'aug22'!AH21+sept22!AH21+'oct22'!AH21+'noi22'!AH21+'dec22'!AH21</f>
        <v>0</v>
      </c>
      <c r="AI21" s="152">
        <f>'ian22'!AI21+'feb22'!AI21+'mar22'!AI21+'apr22'!AI21+'mai22'!AI21+'iun22'!AI21+'iul22'!AI21+'aug22'!AI21+sept22!AI21+'oct22'!AI21+'noi22'!AI21+'dec22'!AI21</f>
        <v>0</v>
      </c>
      <c r="AJ21" s="152">
        <f>'ian22'!AJ21+'feb22'!AJ21+'mar22'!AJ21+'apr22'!AJ21+'mai22'!AJ21+'iun22'!AJ21+'iul22'!AJ21+'aug22'!AJ21+sept22!AJ21+'oct22'!AJ21+'noi22'!AJ21+'dec22'!AJ21</f>
        <v>0</v>
      </c>
      <c r="AK21" s="152">
        <f>'ian22'!AK21+'feb22'!AK21+'mar22'!AK21+'apr22'!AK21+'mai22'!AK21+'iun22'!AK21+'iul22'!AK21+'aug22'!AK21+sept22!AK21+'oct22'!AK21+'noi22'!AK21+'dec22'!AK21</f>
        <v>0</v>
      </c>
      <c r="AL21" s="152">
        <f>'ian22'!AL21+'feb22'!AL21+'mar22'!AL21+'apr22'!AL21+'mai22'!AL21+'iun22'!AL21+'iul22'!AL21+'aug22'!AL21+sept22!AL21+'oct22'!AL21+'noi22'!AL21+'dec22'!AL21</f>
        <v>0</v>
      </c>
      <c r="AM21" s="152">
        <f>'ian22'!AM21+'feb22'!AM21+'mar22'!AM21+'apr22'!AM21+'mai22'!AM21+'iun22'!AM21+'iul22'!AM21+'aug22'!AM21+sept22!AM21+'oct22'!AM21+'noi22'!AM21+'dec22'!AM21</f>
        <v>0</v>
      </c>
      <c r="AN21" s="152">
        <f>'ian22'!AN21+'feb22'!AN21+'mar22'!AN21+'apr22'!AN21+'mai22'!AN21+'iun22'!AN21+'iul22'!AN21+'aug22'!AN21+sept22!AN21+'oct22'!AN21+'noi22'!AN21+'dec22'!AN21</f>
        <v>0</v>
      </c>
      <c r="AO21" s="152">
        <f>'ian22'!AO21+'feb22'!AO21+'mar22'!AO21+'apr22'!AO21+'mai22'!AO21+'iun22'!AO21+'iul22'!AO21+'aug22'!AO21+sept22!AO21+'oct22'!AO21+'noi22'!AO21+'dec22'!AO21</f>
        <v>0</v>
      </c>
      <c r="AP21" s="152">
        <f>'ian22'!AP21+'feb22'!AP21+'mar22'!AP21+'apr22'!AP21+'mai22'!AP21+'iun22'!AP21+'iul22'!AP21+'aug22'!AP21+sept22!AP21+'oct22'!AP21+'noi22'!AP21+'dec22'!AP21</f>
        <v>0</v>
      </c>
      <c r="AQ21" s="152">
        <f>'ian22'!AQ21+'feb22'!AQ21+'mar22'!AQ21+'apr22'!AQ21+'mai22'!AQ21+'iun22'!AQ21+'iul22'!AQ21+'aug22'!AQ21+sept22!AQ21+'oct22'!AQ21+'noi22'!AQ21+'dec22'!AQ21</f>
        <v>0</v>
      </c>
      <c r="AR21" s="152">
        <f>'ian22'!AR21+'feb22'!AR21+'mar22'!AR21+'apr22'!AR21+'mai22'!AR21+'iun22'!AR21+'iul22'!AR21+'aug22'!AR21+sept22!AR21+'oct22'!AR21+'noi22'!AR21+'dec22'!AR21</f>
        <v>0</v>
      </c>
      <c r="AS21" s="152">
        <f>'ian22'!AS21+'feb22'!AS21+'mar22'!AS21+'apr22'!AS21+'mai22'!AS21+'iun22'!AS21+'iul22'!AS21+'aug22'!AS21+sept22!AS21+'oct22'!AS21+'noi22'!AS21+'dec22'!AS21</f>
        <v>469</v>
      </c>
      <c r="AT21" s="205"/>
      <c r="AU21" s="17" t="str">
        <f>IF(G21+G22=G20," ","GRESEALA")</f>
        <v xml:space="preserve"> </v>
      </c>
      <c r="AV21" s="17" t="str">
        <f>IF(H21+H22=H20," ","GRESEALA")</f>
        <v xml:space="preserve"> </v>
      </c>
      <c r="AW21" s="17" t="str">
        <f t="shared" ref="AW21:BC21" si="8">IF(K21+K22=K20," ","GRESEALA")</f>
        <v xml:space="preserve"> </v>
      </c>
      <c r="AX21" s="17" t="str">
        <f t="shared" si="8"/>
        <v xml:space="preserve"> </v>
      </c>
      <c r="AY21" s="17" t="str">
        <f t="shared" si="8"/>
        <v xml:space="preserve"> </v>
      </c>
      <c r="AZ21" s="17" t="str">
        <f t="shared" si="8"/>
        <v xml:space="preserve"> </v>
      </c>
      <c r="BA21" s="17" t="str">
        <f t="shared" si="8"/>
        <v xml:space="preserve"> </v>
      </c>
      <c r="BB21" s="17" t="str">
        <f t="shared" si="8"/>
        <v xml:space="preserve"> </v>
      </c>
      <c r="BC21" s="17" t="str">
        <f t="shared" si="8"/>
        <v xml:space="preserve"> </v>
      </c>
      <c r="BD21" s="17" t="str">
        <f t="shared" ref="BD21:BK21" si="9">IF(S21+S22=S20," ","GRESEALA")</f>
        <v xml:space="preserve"> </v>
      </c>
      <c r="BE21" s="17" t="str">
        <f t="shared" si="9"/>
        <v xml:space="preserve"> </v>
      </c>
      <c r="BF21" s="17" t="str">
        <f t="shared" si="9"/>
        <v xml:space="preserve"> </v>
      </c>
      <c r="BG21" s="17" t="str">
        <f t="shared" si="9"/>
        <v xml:space="preserve"> </v>
      </c>
      <c r="BH21" s="17" t="str">
        <f t="shared" si="9"/>
        <v xml:space="preserve"> </v>
      </c>
      <c r="BI21" s="17" t="str">
        <f t="shared" si="9"/>
        <v xml:space="preserve"> </v>
      </c>
      <c r="BJ21" s="17" t="str">
        <f t="shared" si="9"/>
        <v xml:space="preserve"> </v>
      </c>
      <c r="BK21" s="17" t="str">
        <f t="shared" si="9"/>
        <v xml:space="preserve"> </v>
      </c>
    </row>
    <row r="22" spans="2:64" s="38" customFormat="1" ht="42" customHeight="1" x14ac:dyDescent="0.45">
      <c r="B22" s="209" t="s">
        <v>65</v>
      </c>
      <c r="C22" s="132" t="s">
        <v>66</v>
      </c>
      <c r="D22" s="188">
        <f t="shared" si="0"/>
        <v>415</v>
      </c>
      <c r="E22" s="152">
        <f>'ian22'!E22+'feb22'!E22+'mar22'!E22+'apr22'!E22+'mai22'!E22+'iun22'!E22+'iul22'!E22+'aug22'!E22+sept22!E22+'oct22'!E22+'noi22'!E22+'dec22'!E22</f>
        <v>175</v>
      </c>
      <c r="F22" s="152">
        <f>'ian22'!F22+'feb22'!F22+'mar22'!F22+'apr22'!F22+'mai22'!F22+'iun22'!F22+'iul22'!F22+'aug22'!F22+sept22!F22+'oct22'!F22+'noi22'!F22+'dec22'!F22</f>
        <v>240</v>
      </c>
      <c r="G22" s="152">
        <f>'ian22'!G22+'feb22'!G22+'mar22'!G22+'apr22'!G22+'mai22'!G22+'iun22'!G22+'iul22'!G22+'aug22'!G22+sept22!G22+'oct22'!G22+'noi22'!G22+'dec22'!G22</f>
        <v>0</v>
      </c>
      <c r="H22" s="152">
        <f>'ian22'!H22+'feb22'!H22+'mar22'!H22+'apr22'!H22+'mai22'!H22+'iun22'!H22+'iul22'!H22+'aug22'!H22+sept22!H22+'oct22'!H22+'noi22'!H22+'dec22'!H22</f>
        <v>0</v>
      </c>
      <c r="I22" s="152">
        <f>'ian22'!I22+'feb22'!I22+'mar22'!I22+'apr22'!I22+'mai22'!I22+'iun22'!I22+'iul22'!I22+'aug22'!I22+sept22!I22+'oct22'!I22+'noi22'!I22+'dec22'!I22</f>
        <v>0</v>
      </c>
      <c r="J22" s="152">
        <f>'ian22'!J22+'feb22'!J22+'mar22'!J22+'apr22'!J22+'mai22'!J22+'iun22'!J22+'iul22'!J22+'aug22'!J22+sept22!J22+'oct22'!J22+'noi22'!J22+'dec22'!J22</f>
        <v>0</v>
      </c>
      <c r="K22" s="152">
        <f>'ian22'!K22+'feb22'!K22+'mar22'!K22+'apr22'!K22+'mai22'!K22+'iun22'!K22+'iul22'!K22+'aug22'!K22+sept22!K22+'oct22'!K22+'noi22'!K22+'dec22'!K22</f>
        <v>0</v>
      </c>
      <c r="L22" s="152">
        <f>'ian22'!L22+'feb22'!L22+'mar22'!L22+'apr22'!L22+'mai22'!L22+'iun22'!L22+'iul22'!L22+'aug22'!L22+sept22!L22+'oct22'!L22+'noi22'!L22+'dec22'!L22</f>
        <v>0</v>
      </c>
      <c r="M22" s="152">
        <f>'ian22'!M22+'feb22'!M22+'mar22'!M22+'apr22'!M22+'mai22'!M22+'iun22'!M22+'iul22'!M22+'aug22'!M22+sept22!M22+'oct22'!M22+'noi22'!M22+'dec22'!M22</f>
        <v>415</v>
      </c>
      <c r="N22" s="152">
        <f>'ian22'!N22+'feb22'!N22+'mar22'!N22+'apr22'!N22+'mai22'!N22+'iun22'!N22+'iul22'!N22+'aug22'!N22+sept22!N22+'oct22'!N22+'noi22'!N22+'dec22'!N22</f>
        <v>73</v>
      </c>
      <c r="O22" s="152">
        <f>'ian22'!O22+'feb22'!O22+'mar22'!O22+'apr22'!O22+'mai22'!O22+'iun22'!O22+'iul22'!O22+'aug22'!O22+sept22!O22+'oct22'!O22+'noi22'!O22+'dec22'!O22</f>
        <v>176</v>
      </c>
      <c r="P22" s="152">
        <f>'ian22'!P22+'feb22'!P22+'mar22'!P22+'apr22'!P22+'mai22'!P22+'iun22'!P22+'iul22'!P22+'aug22'!P22+sept22!P22+'oct22'!P22+'noi22'!P22+'dec22'!P22</f>
        <v>239</v>
      </c>
      <c r="Q22" s="152">
        <f>'ian22'!Q22+'feb22'!Q22+'mar22'!Q22+'apr22'!Q22+'mai22'!Q22+'iun22'!Q22+'iul22'!Q22+'aug22'!Q22+sept22!Q22+'oct22'!Q22+'noi22'!Q22+'dec22'!Q22</f>
        <v>14</v>
      </c>
      <c r="R22" s="152">
        <f>'ian22'!R22+'feb22'!R22+'mar22'!R22+'apr22'!R22+'mai22'!R22+'iun22'!R22+'iul22'!R22+'aug22'!R22+sept22!R22+'oct22'!R22+'noi22'!R22+'dec22'!R22</f>
        <v>3</v>
      </c>
      <c r="S22" s="152">
        <f>'ian22'!S22+'feb22'!S22+'mar22'!S22+'apr22'!S22+'mai22'!S22+'iun22'!S22+'iul22'!S22+'aug22'!S22+sept22!S22+'oct22'!S22+'noi22'!S22+'dec22'!S22</f>
        <v>208</v>
      </c>
      <c r="T22" s="152">
        <f>'ian22'!T22+'feb22'!T22+'mar22'!T22+'apr22'!T22+'mai22'!T22+'iun22'!T22+'iul22'!T22+'aug22'!T22+sept22!T22+'oct22'!T22+'noi22'!T22+'dec22'!T22</f>
        <v>55</v>
      </c>
      <c r="U22" s="152">
        <f>'ian22'!U22+'feb22'!U22+'mar22'!U22+'apr22'!U22+'mai22'!U22+'iun22'!U22+'iul22'!U22+'aug22'!U22+sept22!U22+'oct22'!U22+'noi22'!U22+'dec22'!U22</f>
        <v>115</v>
      </c>
      <c r="V22" s="152">
        <f>'ian22'!V22+'feb22'!V22+'mar22'!V22+'apr22'!V22+'mai22'!V22+'iun22'!V22+'iul22'!V22+'aug22'!V22+sept22!V22+'oct22'!V22+'noi22'!V22+'dec22'!V22</f>
        <v>7</v>
      </c>
      <c r="W22" s="152">
        <f>'ian22'!W22+'feb22'!W22+'mar22'!W22+'apr22'!W22+'mai22'!W22+'iun22'!W22+'iul22'!W22+'aug22'!W22+sept22!W22+'oct22'!W22+'noi22'!W22+'dec22'!W22</f>
        <v>16</v>
      </c>
      <c r="X22" s="152">
        <f>'ian22'!X22+'feb22'!X22+'mar22'!X22+'apr22'!X22+'mai22'!X22+'iun22'!X22+'iul22'!X22+'aug22'!X22+sept22!X22+'oct22'!X22+'noi22'!X22+'dec22'!X22</f>
        <v>361</v>
      </c>
      <c r="Y22" s="152">
        <f>'ian22'!Y22+'feb22'!Y22+'mar22'!Y22+'apr22'!Y22+'mai22'!Y22+'iun22'!Y22+'iul22'!Y22+'aug22'!Y22+sept22!Y22+'oct22'!Y22+'noi22'!Y22+'dec22'!Y22</f>
        <v>54</v>
      </c>
      <c r="Z22" s="152">
        <f>'ian22'!Z22+'feb22'!Z22+'mar22'!Z22+'apr22'!Z22+'mai22'!Z22+'iun22'!Z22+'iul22'!Z22+'aug22'!Z22+sept22!Z22+'oct22'!Z22+'noi22'!Z22+'dec22'!Z22</f>
        <v>0</v>
      </c>
      <c r="AA22" s="152">
        <f>'ian22'!AA22+'feb22'!AA22+'mar22'!AA22+'apr22'!AA22+'mai22'!AA22+'iun22'!AA22+'iul22'!AA22+'aug22'!AA22+sept22!AA22+'oct22'!AA22+'noi22'!AA22+'dec22'!AA22</f>
        <v>0</v>
      </c>
      <c r="AB22" s="152">
        <f>'ian22'!AB22+'feb22'!AB22+'mar22'!AB22+'apr22'!AB22+'mai22'!AB22+'iun22'!AB22+'iul22'!AB22+'aug22'!AB22+sept22!AB22+'oct22'!AB22+'noi22'!AB22+'dec22'!AB22</f>
        <v>0</v>
      </c>
      <c r="AC22" s="152">
        <f>'ian22'!AC22+'feb22'!AC22+'mar22'!AC22+'apr22'!AC22+'mai22'!AC22+'iun22'!AC22+'iul22'!AC22+'aug22'!AC22+sept22!AC22+'oct22'!AC22+'noi22'!AC22+'dec22'!AC22</f>
        <v>0</v>
      </c>
      <c r="AD22" s="152">
        <f>'ian22'!AD22+'feb22'!AD22+'mar22'!AD22+'apr22'!AD22+'mai22'!AD22+'iun22'!AD22+'iul22'!AD22+'aug22'!AD22+sept22!AD22+'oct22'!AD22+'noi22'!AD22+'dec22'!AD22</f>
        <v>0</v>
      </c>
      <c r="AE22" s="152">
        <f>'ian22'!AE22+'feb22'!AE22+'mar22'!AE22+'apr22'!AE22+'mai22'!AE22+'iun22'!AE22+'iul22'!AE22+'aug22'!AE22+sept22!AE22+'oct22'!AE22+'noi22'!AE22+'dec22'!AE22</f>
        <v>0</v>
      </c>
      <c r="AF22" s="152">
        <f>'ian22'!AF22+'feb22'!AF22+'mar22'!AF22+'apr22'!AF22+'mai22'!AF22+'iun22'!AF22+'iul22'!AF22+'aug22'!AF22+sept22!AF22+'oct22'!AF22+'noi22'!AF22+'dec22'!AF22</f>
        <v>0</v>
      </c>
      <c r="AG22" s="152">
        <f>'ian22'!AG22+'feb22'!AG22+'mar22'!AG22+'apr22'!AG22+'mai22'!AG22+'iun22'!AG22+'iul22'!AG22+'aug22'!AG22+sept22!AG22+'oct22'!AG22+'noi22'!AG22+'dec22'!AG22</f>
        <v>0</v>
      </c>
      <c r="AH22" s="152">
        <f>'ian22'!AH22+'feb22'!AH22+'mar22'!AH22+'apr22'!AH22+'mai22'!AH22+'iun22'!AH22+'iul22'!AH22+'aug22'!AH22+sept22!AH22+'oct22'!AH22+'noi22'!AH22+'dec22'!AH22</f>
        <v>0</v>
      </c>
      <c r="AI22" s="152">
        <f>'ian22'!AI22+'feb22'!AI22+'mar22'!AI22+'apr22'!AI22+'mai22'!AI22+'iun22'!AI22+'iul22'!AI22+'aug22'!AI22+sept22!AI22+'oct22'!AI22+'noi22'!AI22+'dec22'!AI22</f>
        <v>0</v>
      </c>
      <c r="AJ22" s="152">
        <f>'ian22'!AJ22+'feb22'!AJ22+'mar22'!AJ22+'apr22'!AJ22+'mai22'!AJ22+'iun22'!AJ22+'iul22'!AJ22+'aug22'!AJ22+sept22!AJ22+'oct22'!AJ22+'noi22'!AJ22+'dec22'!AJ22</f>
        <v>0</v>
      </c>
      <c r="AK22" s="152">
        <f>'ian22'!AK22+'feb22'!AK22+'mar22'!AK22+'apr22'!AK22+'mai22'!AK22+'iun22'!AK22+'iul22'!AK22+'aug22'!AK22+sept22!AK22+'oct22'!AK22+'noi22'!AK22+'dec22'!AK22</f>
        <v>0</v>
      </c>
      <c r="AL22" s="152">
        <f>'ian22'!AL22+'feb22'!AL22+'mar22'!AL22+'apr22'!AL22+'mai22'!AL22+'iun22'!AL22+'iul22'!AL22+'aug22'!AL22+sept22!AL22+'oct22'!AL22+'noi22'!AL22+'dec22'!AL22</f>
        <v>0</v>
      </c>
      <c r="AM22" s="152">
        <f>'ian22'!AM22+'feb22'!AM22+'mar22'!AM22+'apr22'!AM22+'mai22'!AM22+'iun22'!AM22+'iul22'!AM22+'aug22'!AM22+sept22!AM22+'oct22'!AM22+'noi22'!AM22+'dec22'!AM22</f>
        <v>0</v>
      </c>
      <c r="AN22" s="152">
        <f>'ian22'!AN22+'feb22'!AN22+'mar22'!AN22+'apr22'!AN22+'mai22'!AN22+'iun22'!AN22+'iul22'!AN22+'aug22'!AN22+sept22!AN22+'oct22'!AN22+'noi22'!AN22+'dec22'!AN22</f>
        <v>0</v>
      </c>
      <c r="AO22" s="152">
        <f>'ian22'!AO22+'feb22'!AO22+'mar22'!AO22+'apr22'!AO22+'mai22'!AO22+'iun22'!AO22+'iul22'!AO22+'aug22'!AO22+sept22!AO22+'oct22'!AO22+'noi22'!AO22+'dec22'!AO22</f>
        <v>0</v>
      </c>
      <c r="AP22" s="152">
        <f>'ian22'!AP22+'feb22'!AP22+'mar22'!AP22+'apr22'!AP22+'mai22'!AP22+'iun22'!AP22+'iul22'!AP22+'aug22'!AP22+sept22!AP22+'oct22'!AP22+'noi22'!AP22+'dec22'!AP22</f>
        <v>0</v>
      </c>
      <c r="AQ22" s="152">
        <f>'ian22'!AQ22+'feb22'!AQ22+'mar22'!AQ22+'apr22'!AQ22+'mai22'!AQ22+'iun22'!AQ22+'iul22'!AQ22+'aug22'!AQ22+sept22!AQ22+'oct22'!AQ22+'noi22'!AQ22+'dec22'!AQ22</f>
        <v>0</v>
      </c>
      <c r="AR22" s="152">
        <f>'ian22'!AR22+'feb22'!AR22+'mar22'!AR22+'apr22'!AR22+'mai22'!AR22+'iun22'!AR22+'iul22'!AR22+'aug22'!AR22+sept22!AR22+'oct22'!AR22+'noi22'!AR22+'dec22'!AR22</f>
        <v>0</v>
      </c>
      <c r="AS22" s="152">
        <f>'ian22'!AS22+'feb22'!AS22+'mar22'!AS22+'apr22'!AS22+'mai22'!AS22+'iun22'!AS22+'iul22'!AS22+'aug22'!AS22+sept22!AS22+'oct22'!AS22+'noi22'!AS22+'dec22'!AS22</f>
        <v>415</v>
      </c>
      <c r="AT22" s="205"/>
      <c r="AU22" s="17" t="str">
        <f t="shared" ref="AU22:BF22" si="10">IF(AA21+AA22=AA20," ","GRESEALA")</f>
        <v xml:space="preserve"> </v>
      </c>
      <c r="AV22" s="17" t="str">
        <f t="shared" si="10"/>
        <v xml:space="preserve"> </v>
      </c>
      <c r="AW22" s="17" t="str">
        <f t="shared" si="10"/>
        <v xml:space="preserve"> </v>
      </c>
      <c r="AX22" s="17" t="str">
        <f t="shared" si="10"/>
        <v xml:space="preserve"> </v>
      </c>
      <c r="AY22" s="17" t="str">
        <f t="shared" si="10"/>
        <v xml:space="preserve"> </v>
      </c>
      <c r="AZ22" s="17" t="str">
        <f t="shared" si="10"/>
        <v xml:space="preserve"> </v>
      </c>
      <c r="BA22" s="17" t="str">
        <f t="shared" si="10"/>
        <v xml:space="preserve"> </v>
      </c>
      <c r="BB22" s="17" t="str">
        <f t="shared" si="10"/>
        <v xml:space="preserve"> </v>
      </c>
      <c r="BC22" s="17" t="str">
        <f t="shared" si="10"/>
        <v xml:space="preserve"> </v>
      </c>
      <c r="BD22" s="17" t="str">
        <f t="shared" si="10"/>
        <v xml:space="preserve"> </v>
      </c>
      <c r="BE22" s="17" t="str">
        <f t="shared" si="10"/>
        <v xml:space="preserve"> </v>
      </c>
      <c r="BF22" s="17" t="str">
        <f t="shared" si="10"/>
        <v xml:space="preserve"> </v>
      </c>
      <c r="BG22" s="17" t="str">
        <f t="shared" ref="BG22:BH22" si="11">IF(AR21+AR22=AR20," ","GRESEALA")</f>
        <v xml:space="preserve"> </v>
      </c>
      <c r="BH22" s="17" t="str">
        <f t="shared" si="11"/>
        <v xml:space="preserve"> </v>
      </c>
      <c r="BI22" s="17" t="str">
        <f>IF(E20+F20=D20," ","GRESEALA")</f>
        <v xml:space="preserve"> </v>
      </c>
      <c r="BJ22" s="17" t="str">
        <f>IF(G20+I20+K20+L20+M20=D20," ","GRESEALA")</f>
        <v xml:space="preserve"> </v>
      </c>
      <c r="BK22" s="17" t="str">
        <f>IF(O20+P20=D20," ","GRESEALA")</f>
        <v xml:space="preserve"> </v>
      </c>
    </row>
    <row r="23" spans="2:64" s="38" customFormat="1" ht="39" customHeight="1" x14ac:dyDescent="0.45">
      <c r="B23" s="206" t="s">
        <v>67</v>
      </c>
      <c r="C23" s="131" t="s">
        <v>68</v>
      </c>
      <c r="D23" s="185">
        <f t="shared" si="0"/>
        <v>0</v>
      </c>
      <c r="E23" s="152">
        <f>'ian22'!E23+'feb22'!E23+'mar22'!E23+'apr22'!E23+'mai22'!E23+'iun22'!E23+'iul22'!E23+'aug22'!E23+sept22!E23+'oct22'!E23+'noi22'!E23+'dec22'!E23</f>
        <v>0</v>
      </c>
      <c r="F23" s="152">
        <f>'ian22'!F23+'feb22'!F23+'mar22'!F23+'apr22'!F23+'mai22'!F23+'iun22'!F23+'iul22'!F23+'aug22'!F23+sept22!F23+'oct22'!F23+'noi22'!F23+'dec22'!F23</f>
        <v>0</v>
      </c>
      <c r="G23" s="152">
        <f>'ian22'!G23+'feb22'!G23+'mar22'!G23+'apr22'!G23+'mai22'!G23+'iun22'!G23+'iul22'!G23+'aug22'!G23+sept22!G23+'oct22'!G23+'noi22'!G23+'dec22'!G23</f>
        <v>0</v>
      </c>
      <c r="H23" s="152">
        <f>'ian22'!H23+'feb22'!H23+'mar22'!H23+'apr22'!H23+'mai22'!H23+'iun22'!H23+'iul22'!H23+'aug22'!H23+sept22!H23+'oct22'!H23+'noi22'!H23+'dec22'!H23</f>
        <v>0</v>
      </c>
      <c r="I23" s="152">
        <f>'ian22'!I23+'feb22'!I23+'mar22'!I23+'apr22'!I23+'mai22'!I23+'iun22'!I23+'iul22'!I23+'aug22'!I23+sept22!I23+'oct22'!I23+'noi22'!I23+'dec22'!I23</f>
        <v>0</v>
      </c>
      <c r="J23" s="152">
        <f>'ian22'!J23+'feb22'!J23+'mar22'!J23+'apr22'!J23+'mai22'!J23+'iun22'!J23+'iul22'!J23+'aug22'!J23+sept22!J23+'oct22'!J23+'noi22'!J23+'dec22'!J23</f>
        <v>0</v>
      </c>
      <c r="K23" s="152">
        <f>'ian22'!K23+'feb22'!K23+'mar22'!K23+'apr22'!K23+'mai22'!K23+'iun22'!K23+'iul22'!K23+'aug22'!K23+sept22!K23+'oct22'!K23+'noi22'!K23+'dec22'!K23</f>
        <v>0</v>
      </c>
      <c r="L23" s="152">
        <f>'ian22'!L23+'feb22'!L23+'mar22'!L23+'apr22'!L23+'mai22'!L23+'iun22'!L23+'iul22'!L23+'aug22'!L23+sept22!L23+'oct22'!L23+'noi22'!L23+'dec22'!L23</f>
        <v>0</v>
      </c>
      <c r="M23" s="152">
        <f>'ian22'!M23+'feb22'!M23+'mar22'!M23+'apr22'!M23+'mai22'!M23+'iun22'!M23+'iul22'!M23+'aug22'!M23+sept22!M23+'oct22'!M23+'noi22'!M23+'dec22'!M23</f>
        <v>0</v>
      </c>
      <c r="N23" s="152">
        <f>'ian22'!N23+'feb22'!N23+'mar22'!N23+'apr22'!N23+'mai22'!N23+'iun22'!N23+'iul22'!N23+'aug22'!N23+sept22!N23+'oct22'!N23+'noi22'!N23+'dec22'!N23</f>
        <v>0</v>
      </c>
      <c r="O23" s="152">
        <f>'ian22'!O23+'feb22'!O23+'mar22'!O23+'apr22'!O23+'mai22'!O23+'iun22'!O23+'iul22'!O23+'aug22'!O23+sept22!O23+'oct22'!O23+'noi22'!O23+'dec22'!O23</f>
        <v>0</v>
      </c>
      <c r="P23" s="152">
        <f>'ian22'!P23+'feb22'!P23+'mar22'!P23+'apr22'!P23+'mai22'!P23+'iun22'!P23+'iul22'!P23+'aug22'!P23+sept22!P23+'oct22'!P23+'noi22'!P23+'dec22'!P23</f>
        <v>0</v>
      </c>
      <c r="Q23" s="152">
        <f>'ian22'!Q23+'feb22'!Q23+'mar22'!Q23+'apr22'!Q23+'mai22'!Q23+'iun22'!Q23+'iul22'!Q23+'aug22'!Q23+sept22!Q23+'oct22'!Q23+'noi22'!Q23+'dec22'!Q23</f>
        <v>0</v>
      </c>
      <c r="R23" s="152">
        <f>'ian22'!R23+'feb22'!R23+'mar22'!R23+'apr22'!R23+'mai22'!R23+'iun22'!R23+'iul22'!R23+'aug22'!R23+sept22!R23+'oct22'!R23+'noi22'!R23+'dec22'!R23</f>
        <v>0</v>
      </c>
      <c r="S23" s="152">
        <f>'ian22'!S23+'feb22'!S23+'mar22'!S23+'apr22'!S23+'mai22'!S23+'iun22'!S23+'iul22'!S23+'aug22'!S23+sept22!S23+'oct22'!S23+'noi22'!S23+'dec22'!S23</f>
        <v>0</v>
      </c>
      <c r="T23" s="152">
        <f>'ian22'!T23+'feb22'!T23+'mar22'!T23+'apr22'!T23+'mai22'!T23+'iun22'!T23+'iul22'!T23+'aug22'!T23+sept22!T23+'oct22'!T23+'noi22'!T23+'dec22'!T23</f>
        <v>0</v>
      </c>
      <c r="U23" s="152">
        <f>'ian22'!U23+'feb22'!U23+'mar22'!U23+'apr22'!U23+'mai22'!U23+'iun22'!U23+'iul22'!U23+'aug22'!U23+sept22!U23+'oct22'!U23+'noi22'!U23+'dec22'!U23</f>
        <v>0</v>
      </c>
      <c r="V23" s="152">
        <f>'ian22'!V23+'feb22'!V23+'mar22'!V23+'apr22'!V23+'mai22'!V23+'iun22'!V23+'iul22'!V23+'aug22'!V23+sept22!V23+'oct22'!V23+'noi22'!V23+'dec22'!V23</f>
        <v>0</v>
      </c>
      <c r="W23" s="152">
        <f>'ian22'!W23+'feb22'!W23+'mar22'!W23+'apr22'!W23+'mai22'!W23+'iun22'!W23+'iul22'!W23+'aug22'!W23+sept22!W23+'oct22'!W23+'noi22'!W23+'dec22'!W23</f>
        <v>0</v>
      </c>
      <c r="X23" s="152">
        <f>'ian22'!X23+'feb22'!X23+'mar22'!X23+'apr22'!X23+'mai22'!X23+'iun22'!X23+'iul22'!X23+'aug22'!X23+sept22!X23+'oct22'!X23+'noi22'!X23+'dec22'!X23</f>
        <v>0</v>
      </c>
      <c r="Y23" s="152">
        <f>'ian22'!Y23+'feb22'!Y23+'mar22'!Y23+'apr22'!Y23+'mai22'!Y23+'iun22'!Y23+'iul22'!Y23+'aug22'!Y23+sept22!Y23+'oct22'!Y23+'noi22'!Y23+'dec22'!Y23</f>
        <v>0</v>
      </c>
      <c r="Z23" s="152">
        <f>'ian22'!Z23+'feb22'!Z23+'mar22'!Z23+'apr22'!Z23+'mai22'!Z23+'iun22'!Z23+'iul22'!Z23+'aug22'!Z23+sept22!Z23+'oct22'!Z23+'noi22'!Z23+'dec22'!Z23</f>
        <v>0</v>
      </c>
      <c r="AA23" s="152">
        <f>'ian22'!AA23+'feb22'!AA23+'mar22'!AA23+'apr22'!AA23+'mai22'!AA23+'iun22'!AA23+'iul22'!AA23+'aug22'!AA23+sept22!AA23+'oct22'!AA23+'noi22'!AA23+'dec22'!AA23</f>
        <v>0</v>
      </c>
      <c r="AB23" s="152">
        <f>'ian22'!AB23+'feb22'!AB23+'mar22'!AB23+'apr22'!AB23+'mai22'!AB23+'iun22'!AB23+'iul22'!AB23+'aug22'!AB23+sept22!AB23+'oct22'!AB23+'noi22'!AB23+'dec22'!AB23</f>
        <v>0</v>
      </c>
      <c r="AC23" s="152">
        <f>'ian22'!AC23+'feb22'!AC23+'mar22'!AC23+'apr22'!AC23+'mai22'!AC23+'iun22'!AC23+'iul22'!AC23+'aug22'!AC23+sept22!AC23+'oct22'!AC23+'noi22'!AC23+'dec22'!AC23</f>
        <v>0</v>
      </c>
      <c r="AD23" s="152">
        <f>'ian22'!AD23+'feb22'!AD23+'mar22'!AD23+'apr22'!AD23+'mai22'!AD23+'iun22'!AD23+'iul22'!AD23+'aug22'!AD23+sept22!AD23+'oct22'!AD23+'noi22'!AD23+'dec22'!AD23</f>
        <v>0</v>
      </c>
      <c r="AE23" s="152">
        <f>'ian22'!AE23+'feb22'!AE23+'mar22'!AE23+'apr22'!AE23+'mai22'!AE23+'iun22'!AE23+'iul22'!AE23+'aug22'!AE23+sept22!AE23+'oct22'!AE23+'noi22'!AE23+'dec22'!AE23</f>
        <v>0</v>
      </c>
      <c r="AF23" s="152">
        <f>'ian22'!AF23+'feb22'!AF23+'mar22'!AF23+'apr22'!AF23+'mai22'!AF23+'iun22'!AF23+'iul22'!AF23+'aug22'!AF23+sept22!AF23+'oct22'!AF23+'noi22'!AF23+'dec22'!AF23</f>
        <v>0</v>
      </c>
      <c r="AG23" s="152">
        <f>'ian22'!AG23+'feb22'!AG23+'mar22'!AG23+'apr22'!AG23+'mai22'!AG23+'iun22'!AG23+'iul22'!AG23+'aug22'!AG23+sept22!AG23+'oct22'!AG23+'noi22'!AG23+'dec22'!AG23</f>
        <v>0</v>
      </c>
      <c r="AH23" s="152">
        <f>'ian22'!AH23+'feb22'!AH23+'mar22'!AH23+'apr22'!AH23+'mai22'!AH23+'iun22'!AH23+'iul22'!AH23+'aug22'!AH23+sept22!AH23+'oct22'!AH23+'noi22'!AH23+'dec22'!AH23</f>
        <v>0</v>
      </c>
      <c r="AI23" s="152">
        <f>'ian22'!AI23+'feb22'!AI23+'mar22'!AI23+'apr22'!AI23+'mai22'!AI23+'iun22'!AI23+'iul22'!AI23+'aug22'!AI23+sept22!AI23+'oct22'!AI23+'noi22'!AI23+'dec22'!AI23</f>
        <v>0</v>
      </c>
      <c r="AJ23" s="152">
        <f>'ian22'!AJ23+'feb22'!AJ23+'mar22'!AJ23+'apr22'!AJ23+'mai22'!AJ23+'iun22'!AJ23+'iul22'!AJ23+'aug22'!AJ23+sept22!AJ23+'oct22'!AJ23+'noi22'!AJ23+'dec22'!AJ23</f>
        <v>0</v>
      </c>
      <c r="AK23" s="152">
        <f>'ian22'!AK23+'feb22'!AK23+'mar22'!AK23+'apr22'!AK23+'mai22'!AK23+'iun22'!AK23+'iul22'!AK23+'aug22'!AK23+sept22!AK23+'oct22'!AK23+'noi22'!AK23+'dec22'!AK23</f>
        <v>0</v>
      </c>
      <c r="AL23" s="152">
        <f>'ian22'!AL23+'feb22'!AL23+'mar22'!AL23+'apr22'!AL23+'mai22'!AL23+'iun22'!AL23+'iul22'!AL23+'aug22'!AL23+sept22!AL23+'oct22'!AL23+'noi22'!AL23+'dec22'!AL23</f>
        <v>0</v>
      </c>
      <c r="AM23" s="152">
        <f>'ian22'!AM23+'feb22'!AM23+'mar22'!AM23+'apr22'!AM23+'mai22'!AM23+'iun22'!AM23+'iul22'!AM23+'aug22'!AM23+sept22!AM23+'oct22'!AM23+'noi22'!AM23+'dec22'!AM23</f>
        <v>0</v>
      </c>
      <c r="AN23" s="152">
        <f>'ian22'!AN23+'feb22'!AN23+'mar22'!AN23+'apr22'!AN23+'mai22'!AN23+'iun22'!AN23+'iul22'!AN23+'aug22'!AN23+sept22!AN23+'oct22'!AN23+'noi22'!AN23+'dec22'!AN23</f>
        <v>0</v>
      </c>
      <c r="AO23" s="152">
        <f>'ian22'!AO23+'feb22'!AO23+'mar22'!AO23+'apr22'!AO23+'mai22'!AO23+'iun22'!AO23+'iul22'!AO23+'aug22'!AO23+sept22!AO23+'oct22'!AO23+'noi22'!AO23+'dec22'!AO23</f>
        <v>0</v>
      </c>
      <c r="AP23" s="152">
        <f>'ian22'!AP23+'feb22'!AP23+'mar22'!AP23+'apr22'!AP23+'mai22'!AP23+'iun22'!AP23+'iul22'!AP23+'aug22'!AP23+sept22!AP23+'oct22'!AP23+'noi22'!AP23+'dec22'!AP23</f>
        <v>0</v>
      </c>
      <c r="AQ23" s="152">
        <f>'ian22'!AQ23+'feb22'!AQ23+'mar22'!AQ23+'apr22'!AQ23+'mai22'!AQ23+'iun22'!AQ23+'iul22'!AQ23+'aug22'!AQ23+sept22!AQ23+'oct22'!AQ23+'noi22'!AQ23+'dec22'!AQ23</f>
        <v>0</v>
      </c>
      <c r="AR23" s="152">
        <f>'ian22'!AR23+'feb22'!AR23+'mar22'!AR23+'apr22'!AR23+'mai22'!AR23+'iun22'!AR23+'iul22'!AR23+'aug22'!AR23+sept22!AR23+'oct22'!AR23+'noi22'!AR23+'dec22'!AR23</f>
        <v>0</v>
      </c>
      <c r="AS23" s="152">
        <f>'ian22'!AS23+'feb22'!AS23+'mar22'!AS23+'apr22'!AS23+'mai22'!AS23+'iun22'!AS23+'iul22'!AS23+'aug22'!AS23+sept22!AS23+'oct22'!AS23+'noi22'!AS23+'dec22'!AS23</f>
        <v>0</v>
      </c>
      <c r="AT23" s="205"/>
      <c r="AU23" s="17" t="str">
        <f>IF(Q20+S20+T20+U20+V20+W20=D20," ","GRESEALA")</f>
        <v xml:space="preserve"> </v>
      </c>
      <c r="AV23" s="17" t="str">
        <f>IF(X20+Y20+Z20=D20," ","GRESEALA")</f>
        <v xml:space="preserve"> </v>
      </c>
      <c r="AW23" s="17" t="str">
        <f>IF(AA20+AC20+AE20+AF20+AG20+AH20+AI20+AJ20+AK20+AL20+AR20+AS20&gt;=D20," ","GRESEALA")</f>
        <v xml:space="preserve"> </v>
      </c>
      <c r="AX23" s="17" t="str">
        <f>IF(AS20&gt;=D20," ","GRESEALA")</f>
        <v xml:space="preserve"> </v>
      </c>
      <c r="AY23" s="17" t="str">
        <f>IF(H20&gt;=G20," ","GRESEALA")</f>
        <v xml:space="preserve"> </v>
      </c>
      <c r="AZ23" s="17" t="str">
        <f>IF(E24+E25=E23," ","GRESEALA")</f>
        <v xml:space="preserve"> </v>
      </c>
      <c r="BA23" s="17" t="str">
        <f>IF(F24+F25=F23," ","GRESEALA")</f>
        <v xml:space="preserve"> </v>
      </c>
      <c r="BB23" s="17" t="str">
        <f>IF(G24+G25=G23," ","GRESEALA")</f>
        <v xml:space="preserve"> </v>
      </c>
      <c r="BC23" s="17" t="str">
        <f>IF(H24+H25=H23," ","GRESEALA")</f>
        <v xml:space="preserve"> </v>
      </c>
      <c r="BD23" s="17" t="str">
        <f t="shared" ref="BD23:BJ23" si="12">IF(K24+K25=K23," ","GRESEALA")</f>
        <v xml:space="preserve"> </v>
      </c>
      <c r="BE23" s="17" t="str">
        <f t="shared" si="12"/>
        <v xml:space="preserve"> </v>
      </c>
      <c r="BF23" s="17" t="str">
        <f t="shared" si="12"/>
        <v xml:space="preserve"> </v>
      </c>
      <c r="BG23" s="17" t="str">
        <f t="shared" si="12"/>
        <v xml:space="preserve"> </v>
      </c>
      <c r="BH23" s="17" t="str">
        <f t="shared" si="12"/>
        <v xml:space="preserve"> </v>
      </c>
      <c r="BI23" s="17" t="str">
        <f t="shared" si="12"/>
        <v xml:space="preserve"> </v>
      </c>
      <c r="BJ23" s="17" t="str">
        <f t="shared" si="12"/>
        <v xml:space="preserve"> </v>
      </c>
      <c r="BK23" s="17" t="str">
        <f t="shared" ref="BK23" si="13">IF(S24+S25=S23," ","GRESEALA")</f>
        <v xml:space="preserve"> </v>
      </c>
    </row>
    <row r="24" spans="2:64" s="38" customFormat="1" ht="42.75" customHeight="1" x14ac:dyDescent="0.45">
      <c r="B24" s="209" t="s">
        <v>69</v>
      </c>
      <c r="C24" s="132" t="s">
        <v>70</v>
      </c>
      <c r="D24" s="187">
        <f t="shared" si="0"/>
        <v>0</v>
      </c>
      <c r="E24" s="152">
        <f>'ian22'!E24+'feb22'!E24+'mar22'!E24+'apr22'!E24+'mai22'!E24+'iun22'!E24+'iul22'!E24+'aug22'!E24+sept22!E24+'oct22'!E24+'noi22'!E24+'dec22'!E24</f>
        <v>0</v>
      </c>
      <c r="F24" s="152">
        <f>'ian22'!F24+'feb22'!F24+'mar22'!F24+'apr22'!F24+'mai22'!F24+'iun22'!F24+'iul22'!F24+'aug22'!F24+sept22!F24+'oct22'!F24+'noi22'!F24+'dec22'!F24</f>
        <v>0</v>
      </c>
      <c r="G24" s="152">
        <f>'ian22'!G24+'feb22'!G24+'mar22'!G24+'apr22'!G24+'mai22'!G24+'iun22'!G24+'iul22'!G24+'aug22'!G24+sept22!G24+'oct22'!G24+'noi22'!G24+'dec22'!G24</f>
        <v>0</v>
      </c>
      <c r="H24" s="152">
        <f>'ian22'!H24+'feb22'!H24+'mar22'!H24+'apr22'!H24+'mai22'!H24+'iun22'!H24+'iul22'!H24+'aug22'!H24+sept22!H24+'oct22'!H24+'noi22'!H24+'dec22'!H24</f>
        <v>0</v>
      </c>
      <c r="I24" s="152">
        <f>'ian22'!I24+'feb22'!I24+'mar22'!I24+'apr22'!I24+'mai22'!I24+'iun22'!I24+'iul22'!I24+'aug22'!I24+sept22!I24+'oct22'!I24+'noi22'!I24+'dec22'!I24</f>
        <v>0</v>
      </c>
      <c r="J24" s="152">
        <f>'ian22'!J24+'feb22'!J24+'mar22'!J24+'apr22'!J24+'mai22'!J24+'iun22'!J24+'iul22'!J24+'aug22'!J24+sept22!J24+'oct22'!J24+'noi22'!J24+'dec22'!J24</f>
        <v>0</v>
      </c>
      <c r="K24" s="152">
        <f>'ian22'!K24+'feb22'!K24+'mar22'!K24+'apr22'!K24+'mai22'!K24+'iun22'!K24+'iul22'!K24+'aug22'!K24+sept22!K24+'oct22'!K24+'noi22'!K24+'dec22'!K24</f>
        <v>0</v>
      </c>
      <c r="L24" s="152">
        <f>'ian22'!L24+'feb22'!L24+'mar22'!L24+'apr22'!L24+'mai22'!L24+'iun22'!L24+'iul22'!L24+'aug22'!L24+sept22!L24+'oct22'!L24+'noi22'!L24+'dec22'!L24</f>
        <v>0</v>
      </c>
      <c r="M24" s="152">
        <f>'ian22'!M24+'feb22'!M24+'mar22'!M24+'apr22'!M24+'mai22'!M24+'iun22'!M24+'iul22'!M24+'aug22'!M24+sept22!M24+'oct22'!M24+'noi22'!M24+'dec22'!M24</f>
        <v>0</v>
      </c>
      <c r="N24" s="152">
        <f>'ian22'!N24+'feb22'!N24+'mar22'!N24+'apr22'!N24+'mai22'!N24+'iun22'!N24+'iul22'!N24+'aug22'!N24+sept22!N24+'oct22'!N24+'noi22'!N24+'dec22'!N24</f>
        <v>0</v>
      </c>
      <c r="O24" s="152">
        <f>'ian22'!O24+'feb22'!O24+'mar22'!O24+'apr22'!O24+'mai22'!O24+'iun22'!O24+'iul22'!O24+'aug22'!O24+sept22!O24+'oct22'!O24+'noi22'!O24+'dec22'!O24</f>
        <v>0</v>
      </c>
      <c r="P24" s="152">
        <f>'ian22'!P24+'feb22'!P24+'mar22'!P24+'apr22'!P24+'mai22'!P24+'iun22'!P24+'iul22'!P24+'aug22'!P24+sept22!P24+'oct22'!P24+'noi22'!P24+'dec22'!P24</f>
        <v>0</v>
      </c>
      <c r="Q24" s="152">
        <f>'ian22'!Q24+'feb22'!Q24+'mar22'!Q24+'apr22'!Q24+'mai22'!Q24+'iun22'!Q24+'iul22'!Q24+'aug22'!Q24+sept22!Q24+'oct22'!Q24+'noi22'!Q24+'dec22'!Q24</f>
        <v>0</v>
      </c>
      <c r="R24" s="152">
        <f>'ian22'!R24+'feb22'!R24+'mar22'!R24+'apr22'!R24+'mai22'!R24+'iun22'!R24+'iul22'!R24+'aug22'!R24+sept22!R24+'oct22'!R24+'noi22'!R24+'dec22'!R24</f>
        <v>0</v>
      </c>
      <c r="S24" s="152">
        <f>'ian22'!S24+'feb22'!S24+'mar22'!S24+'apr22'!S24+'mai22'!S24+'iun22'!S24+'iul22'!S24+'aug22'!S24+sept22!S24+'oct22'!S24+'noi22'!S24+'dec22'!S24</f>
        <v>0</v>
      </c>
      <c r="T24" s="152">
        <f>'ian22'!T24+'feb22'!T24+'mar22'!T24+'apr22'!T24+'mai22'!T24+'iun22'!T24+'iul22'!T24+'aug22'!T24+sept22!T24+'oct22'!T24+'noi22'!T24+'dec22'!T24</f>
        <v>0</v>
      </c>
      <c r="U24" s="152">
        <f>'ian22'!U24+'feb22'!U24+'mar22'!U24+'apr22'!U24+'mai22'!U24+'iun22'!U24+'iul22'!U24+'aug22'!U24+sept22!U24+'oct22'!U24+'noi22'!U24+'dec22'!U24</f>
        <v>0</v>
      </c>
      <c r="V24" s="152">
        <f>'ian22'!V24+'feb22'!V24+'mar22'!V24+'apr22'!V24+'mai22'!V24+'iun22'!V24+'iul22'!V24+'aug22'!V24+sept22!V24+'oct22'!V24+'noi22'!V24+'dec22'!V24</f>
        <v>0</v>
      </c>
      <c r="W24" s="152">
        <f>'ian22'!W24+'feb22'!W24+'mar22'!W24+'apr22'!W24+'mai22'!W24+'iun22'!W24+'iul22'!W24+'aug22'!W24+sept22!W24+'oct22'!W24+'noi22'!W24+'dec22'!W24</f>
        <v>0</v>
      </c>
      <c r="X24" s="152">
        <f>'ian22'!X24+'feb22'!X24+'mar22'!X24+'apr22'!X24+'mai22'!X24+'iun22'!X24+'iul22'!X24+'aug22'!X24+sept22!X24+'oct22'!X24+'noi22'!X24+'dec22'!X24</f>
        <v>0</v>
      </c>
      <c r="Y24" s="152">
        <f>'ian22'!Y24+'feb22'!Y24+'mar22'!Y24+'apr22'!Y24+'mai22'!Y24+'iun22'!Y24+'iul22'!Y24+'aug22'!Y24+sept22!Y24+'oct22'!Y24+'noi22'!Y24+'dec22'!Y24</f>
        <v>0</v>
      </c>
      <c r="Z24" s="152">
        <f>'ian22'!Z24+'feb22'!Z24+'mar22'!Z24+'apr22'!Z24+'mai22'!Z24+'iun22'!Z24+'iul22'!Z24+'aug22'!Z24+sept22!Z24+'oct22'!Z24+'noi22'!Z24+'dec22'!Z24</f>
        <v>0</v>
      </c>
      <c r="AA24" s="152">
        <f>'ian22'!AA24+'feb22'!AA24+'mar22'!AA24+'apr22'!AA24+'mai22'!AA24+'iun22'!AA24+'iul22'!AA24+'aug22'!AA24+sept22!AA24+'oct22'!AA24+'noi22'!AA24+'dec22'!AA24</f>
        <v>0</v>
      </c>
      <c r="AB24" s="152">
        <f>'ian22'!AB24+'feb22'!AB24+'mar22'!AB24+'apr22'!AB24+'mai22'!AB24+'iun22'!AB24+'iul22'!AB24+'aug22'!AB24+sept22!AB24+'oct22'!AB24+'noi22'!AB24+'dec22'!AB24</f>
        <v>0</v>
      </c>
      <c r="AC24" s="152">
        <f>'ian22'!AC24+'feb22'!AC24+'mar22'!AC24+'apr22'!AC24+'mai22'!AC24+'iun22'!AC24+'iul22'!AC24+'aug22'!AC24+sept22!AC24+'oct22'!AC24+'noi22'!AC24+'dec22'!AC24</f>
        <v>0</v>
      </c>
      <c r="AD24" s="152">
        <f>'ian22'!AD24+'feb22'!AD24+'mar22'!AD24+'apr22'!AD24+'mai22'!AD24+'iun22'!AD24+'iul22'!AD24+'aug22'!AD24+sept22!AD24+'oct22'!AD24+'noi22'!AD24+'dec22'!AD24</f>
        <v>0</v>
      </c>
      <c r="AE24" s="152">
        <f>'ian22'!AE24+'feb22'!AE24+'mar22'!AE24+'apr22'!AE24+'mai22'!AE24+'iun22'!AE24+'iul22'!AE24+'aug22'!AE24+sept22!AE24+'oct22'!AE24+'noi22'!AE24+'dec22'!AE24</f>
        <v>0</v>
      </c>
      <c r="AF24" s="152">
        <f>'ian22'!AF24+'feb22'!AF24+'mar22'!AF24+'apr22'!AF24+'mai22'!AF24+'iun22'!AF24+'iul22'!AF24+'aug22'!AF24+sept22!AF24+'oct22'!AF24+'noi22'!AF24+'dec22'!AF24</f>
        <v>0</v>
      </c>
      <c r="AG24" s="152">
        <f>'ian22'!AG24+'feb22'!AG24+'mar22'!AG24+'apr22'!AG24+'mai22'!AG24+'iun22'!AG24+'iul22'!AG24+'aug22'!AG24+sept22!AG24+'oct22'!AG24+'noi22'!AG24+'dec22'!AG24</f>
        <v>0</v>
      </c>
      <c r="AH24" s="152">
        <f>'ian22'!AH24+'feb22'!AH24+'mar22'!AH24+'apr22'!AH24+'mai22'!AH24+'iun22'!AH24+'iul22'!AH24+'aug22'!AH24+sept22!AH24+'oct22'!AH24+'noi22'!AH24+'dec22'!AH24</f>
        <v>0</v>
      </c>
      <c r="AI24" s="152">
        <f>'ian22'!AI24+'feb22'!AI24+'mar22'!AI24+'apr22'!AI24+'mai22'!AI24+'iun22'!AI24+'iul22'!AI24+'aug22'!AI24+sept22!AI24+'oct22'!AI24+'noi22'!AI24+'dec22'!AI24</f>
        <v>0</v>
      </c>
      <c r="AJ24" s="152">
        <f>'ian22'!AJ24+'feb22'!AJ24+'mar22'!AJ24+'apr22'!AJ24+'mai22'!AJ24+'iun22'!AJ24+'iul22'!AJ24+'aug22'!AJ24+sept22!AJ24+'oct22'!AJ24+'noi22'!AJ24+'dec22'!AJ24</f>
        <v>0</v>
      </c>
      <c r="AK24" s="152">
        <f>'ian22'!AK24+'feb22'!AK24+'mar22'!AK24+'apr22'!AK24+'mai22'!AK24+'iun22'!AK24+'iul22'!AK24+'aug22'!AK24+sept22!AK24+'oct22'!AK24+'noi22'!AK24+'dec22'!AK24</f>
        <v>0</v>
      </c>
      <c r="AL24" s="152">
        <f>'ian22'!AL24+'feb22'!AL24+'mar22'!AL24+'apr22'!AL24+'mai22'!AL24+'iun22'!AL24+'iul22'!AL24+'aug22'!AL24+sept22!AL24+'oct22'!AL24+'noi22'!AL24+'dec22'!AL24</f>
        <v>0</v>
      </c>
      <c r="AM24" s="152">
        <f>'ian22'!AM24+'feb22'!AM24+'mar22'!AM24+'apr22'!AM24+'mai22'!AM24+'iun22'!AM24+'iul22'!AM24+'aug22'!AM24+sept22!AM24+'oct22'!AM24+'noi22'!AM24+'dec22'!AM24</f>
        <v>0</v>
      </c>
      <c r="AN24" s="152">
        <f>'ian22'!AN24+'feb22'!AN24+'mar22'!AN24+'apr22'!AN24+'mai22'!AN24+'iun22'!AN24+'iul22'!AN24+'aug22'!AN24+sept22!AN24+'oct22'!AN24+'noi22'!AN24+'dec22'!AN24</f>
        <v>0</v>
      </c>
      <c r="AO24" s="152">
        <f>'ian22'!AO24+'feb22'!AO24+'mar22'!AO24+'apr22'!AO24+'mai22'!AO24+'iun22'!AO24+'iul22'!AO24+'aug22'!AO24+sept22!AO24+'oct22'!AO24+'noi22'!AO24+'dec22'!AO24</f>
        <v>0</v>
      </c>
      <c r="AP24" s="152">
        <f>'ian22'!AP24+'feb22'!AP24+'mar22'!AP24+'apr22'!AP24+'mai22'!AP24+'iun22'!AP24+'iul22'!AP24+'aug22'!AP24+sept22!AP24+'oct22'!AP24+'noi22'!AP24+'dec22'!AP24</f>
        <v>0</v>
      </c>
      <c r="AQ24" s="152">
        <f>'ian22'!AQ24+'feb22'!AQ24+'mar22'!AQ24+'apr22'!AQ24+'mai22'!AQ24+'iun22'!AQ24+'iul22'!AQ24+'aug22'!AQ24+sept22!AQ24+'oct22'!AQ24+'noi22'!AQ24+'dec22'!AQ24</f>
        <v>0</v>
      </c>
      <c r="AR24" s="152">
        <f>'ian22'!AR24+'feb22'!AR24+'mar22'!AR24+'apr22'!AR24+'mai22'!AR24+'iun22'!AR24+'iul22'!AR24+'aug22'!AR24+sept22!AR24+'oct22'!AR24+'noi22'!AR24+'dec22'!AR24</f>
        <v>0</v>
      </c>
      <c r="AS24" s="152">
        <f>'ian22'!AS24+'feb22'!AS24+'mar22'!AS24+'apr22'!AS24+'mai22'!AS24+'iun22'!AS24+'iul22'!AS24+'aug22'!AS24+sept22!AS24+'oct22'!AS24+'noi22'!AS24+'dec22'!AS24</f>
        <v>0</v>
      </c>
      <c r="AT24" s="205"/>
      <c r="AU24" s="17" t="str">
        <f t="shared" ref="AU24:BK24" si="14">IF(T24+T25=T23," ","GRESEALA")</f>
        <v xml:space="preserve"> </v>
      </c>
      <c r="AV24" s="17" t="str">
        <f t="shared" si="14"/>
        <v xml:space="preserve"> </v>
      </c>
      <c r="AW24" s="17" t="str">
        <f t="shared" si="14"/>
        <v xml:space="preserve"> </v>
      </c>
      <c r="AX24" s="17" t="str">
        <f t="shared" si="14"/>
        <v xml:space="preserve"> </v>
      </c>
      <c r="AY24" s="17" t="str">
        <f t="shared" si="14"/>
        <v xml:space="preserve"> </v>
      </c>
      <c r="AZ24" s="17" t="str">
        <f t="shared" si="14"/>
        <v xml:space="preserve"> </v>
      </c>
      <c r="BA24" s="17" t="str">
        <f t="shared" si="14"/>
        <v xml:space="preserve"> </v>
      </c>
      <c r="BB24" s="17" t="str">
        <f t="shared" si="14"/>
        <v xml:space="preserve"> </v>
      </c>
      <c r="BC24" s="17" t="str">
        <f t="shared" si="14"/>
        <v xml:space="preserve"> </v>
      </c>
      <c r="BD24" s="17" t="str">
        <f t="shared" si="14"/>
        <v xml:space="preserve"> </v>
      </c>
      <c r="BE24" s="17" t="str">
        <f t="shared" si="14"/>
        <v xml:space="preserve"> </v>
      </c>
      <c r="BF24" s="17" t="str">
        <f t="shared" si="14"/>
        <v xml:space="preserve"> </v>
      </c>
      <c r="BG24" s="17" t="str">
        <f t="shared" si="14"/>
        <v xml:space="preserve"> </v>
      </c>
      <c r="BH24" s="17" t="str">
        <f t="shared" si="14"/>
        <v xml:space="preserve"> </v>
      </c>
      <c r="BI24" s="17" t="str">
        <f t="shared" si="14"/>
        <v xml:space="preserve"> </v>
      </c>
      <c r="BJ24" s="17" t="str">
        <f t="shared" si="14"/>
        <v xml:space="preserve"> </v>
      </c>
      <c r="BK24" s="17" t="str">
        <f t="shared" si="14"/>
        <v xml:space="preserve"> </v>
      </c>
    </row>
    <row r="25" spans="2:64" s="38" customFormat="1" ht="40.5" customHeight="1" x14ac:dyDescent="0.45">
      <c r="B25" s="209" t="s">
        <v>71</v>
      </c>
      <c r="C25" s="132" t="s">
        <v>72</v>
      </c>
      <c r="D25" s="187">
        <f t="shared" si="0"/>
        <v>0</v>
      </c>
      <c r="E25" s="152">
        <f>'ian22'!E25+'feb22'!E25+'mar22'!E25+'apr22'!E25+'mai22'!E25+'iun22'!E25+'iul22'!E25+'aug22'!E25+sept22!E25+'oct22'!E25+'noi22'!E25+'dec22'!E25</f>
        <v>0</v>
      </c>
      <c r="F25" s="152">
        <f>'ian22'!F25+'feb22'!F25+'mar22'!F25+'apr22'!F25+'mai22'!F25+'iun22'!F25+'iul22'!F25+'aug22'!F25+sept22!F25+'oct22'!F25+'noi22'!F25+'dec22'!F25</f>
        <v>0</v>
      </c>
      <c r="G25" s="152">
        <f>'ian22'!G25+'feb22'!G25+'mar22'!G25+'apr22'!G25+'mai22'!G25+'iun22'!G25+'iul22'!G25+'aug22'!G25+sept22!G25+'oct22'!G25+'noi22'!G25+'dec22'!G25</f>
        <v>0</v>
      </c>
      <c r="H25" s="152">
        <f>'ian22'!H25+'feb22'!H25+'mar22'!H25+'apr22'!H25+'mai22'!H25+'iun22'!H25+'iul22'!H25+'aug22'!H25+sept22!H25+'oct22'!H25+'noi22'!H25+'dec22'!H25</f>
        <v>0</v>
      </c>
      <c r="I25" s="152">
        <f>'ian22'!I25+'feb22'!I25+'mar22'!I25+'apr22'!I25+'mai22'!I25+'iun22'!I25+'iul22'!I25+'aug22'!I25+sept22!I25+'oct22'!I25+'noi22'!I25+'dec22'!I25</f>
        <v>0</v>
      </c>
      <c r="J25" s="152">
        <f>'ian22'!J25+'feb22'!J25+'mar22'!J25+'apr22'!J25+'mai22'!J25+'iun22'!J25+'iul22'!J25+'aug22'!J25+sept22!J25+'oct22'!J25+'noi22'!J25+'dec22'!J25</f>
        <v>0</v>
      </c>
      <c r="K25" s="152">
        <f>'ian22'!K25+'feb22'!K25+'mar22'!K25+'apr22'!K25+'mai22'!K25+'iun22'!K25+'iul22'!K25+'aug22'!K25+sept22!K25+'oct22'!K25+'noi22'!K25+'dec22'!K25</f>
        <v>0</v>
      </c>
      <c r="L25" s="152">
        <f>'ian22'!L25+'feb22'!L25+'mar22'!L25+'apr22'!L25+'mai22'!L25+'iun22'!L25+'iul22'!L25+'aug22'!L25+sept22!L25+'oct22'!L25+'noi22'!L25+'dec22'!L25</f>
        <v>0</v>
      </c>
      <c r="M25" s="152">
        <f>'ian22'!M25+'feb22'!M25+'mar22'!M25+'apr22'!M25+'mai22'!M25+'iun22'!M25+'iul22'!M25+'aug22'!M25+sept22!M25+'oct22'!M25+'noi22'!M25+'dec22'!M25</f>
        <v>0</v>
      </c>
      <c r="N25" s="152">
        <f>'ian22'!N25+'feb22'!N25+'mar22'!N25+'apr22'!N25+'mai22'!N25+'iun22'!N25+'iul22'!N25+'aug22'!N25+sept22!N25+'oct22'!N25+'noi22'!N25+'dec22'!N25</f>
        <v>0</v>
      </c>
      <c r="O25" s="152">
        <f>'ian22'!O25+'feb22'!O25+'mar22'!O25+'apr22'!O25+'mai22'!O25+'iun22'!O25+'iul22'!O25+'aug22'!O25+sept22!O25+'oct22'!O25+'noi22'!O25+'dec22'!O25</f>
        <v>0</v>
      </c>
      <c r="P25" s="152">
        <f>'ian22'!P25+'feb22'!P25+'mar22'!P25+'apr22'!P25+'mai22'!P25+'iun22'!P25+'iul22'!P25+'aug22'!P25+sept22!P25+'oct22'!P25+'noi22'!P25+'dec22'!P25</f>
        <v>0</v>
      </c>
      <c r="Q25" s="152">
        <f>'ian22'!Q25+'feb22'!Q25+'mar22'!Q25+'apr22'!Q25+'mai22'!Q25+'iun22'!Q25+'iul22'!Q25+'aug22'!Q25+sept22!Q25+'oct22'!Q25+'noi22'!Q25+'dec22'!Q25</f>
        <v>0</v>
      </c>
      <c r="R25" s="152">
        <f>'ian22'!R25+'feb22'!R25+'mar22'!R25+'apr22'!R25+'mai22'!R25+'iun22'!R25+'iul22'!R25+'aug22'!R25+sept22!R25+'oct22'!R25+'noi22'!R25+'dec22'!R25</f>
        <v>0</v>
      </c>
      <c r="S25" s="152">
        <f>'ian22'!S25+'feb22'!S25+'mar22'!S25+'apr22'!S25+'mai22'!S25+'iun22'!S25+'iul22'!S25+'aug22'!S25+sept22!S25+'oct22'!S25+'noi22'!S25+'dec22'!S25</f>
        <v>0</v>
      </c>
      <c r="T25" s="152">
        <f>'ian22'!T25+'feb22'!T25+'mar22'!T25+'apr22'!T25+'mai22'!T25+'iun22'!T25+'iul22'!T25+'aug22'!T25+sept22!T25+'oct22'!T25+'noi22'!T25+'dec22'!T25</f>
        <v>0</v>
      </c>
      <c r="U25" s="152">
        <f>'ian22'!U25+'feb22'!U25+'mar22'!U25+'apr22'!U25+'mai22'!U25+'iun22'!U25+'iul22'!U25+'aug22'!U25+sept22!U25+'oct22'!U25+'noi22'!U25+'dec22'!U25</f>
        <v>0</v>
      </c>
      <c r="V25" s="152">
        <f>'ian22'!V25+'feb22'!V25+'mar22'!V25+'apr22'!V25+'mai22'!V25+'iun22'!V25+'iul22'!V25+'aug22'!V25+sept22!V25+'oct22'!V25+'noi22'!V25+'dec22'!V25</f>
        <v>0</v>
      </c>
      <c r="W25" s="152">
        <f>'ian22'!W25+'feb22'!W25+'mar22'!W25+'apr22'!W25+'mai22'!W25+'iun22'!W25+'iul22'!W25+'aug22'!W25+sept22!W25+'oct22'!W25+'noi22'!W25+'dec22'!W25</f>
        <v>0</v>
      </c>
      <c r="X25" s="152">
        <f>'ian22'!X25+'feb22'!X25+'mar22'!X25+'apr22'!X25+'mai22'!X25+'iun22'!X25+'iul22'!X25+'aug22'!X25+sept22!X25+'oct22'!X25+'noi22'!X25+'dec22'!X25</f>
        <v>0</v>
      </c>
      <c r="Y25" s="152">
        <f>'ian22'!Y25+'feb22'!Y25+'mar22'!Y25+'apr22'!Y25+'mai22'!Y25+'iun22'!Y25+'iul22'!Y25+'aug22'!Y25+sept22!Y25+'oct22'!Y25+'noi22'!Y25+'dec22'!Y25</f>
        <v>0</v>
      </c>
      <c r="Z25" s="152">
        <f>'ian22'!Z25+'feb22'!Z25+'mar22'!Z25+'apr22'!Z25+'mai22'!Z25+'iun22'!Z25+'iul22'!Z25+'aug22'!Z25+sept22!Z25+'oct22'!Z25+'noi22'!Z25+'dec22'!Z25</f>
        <v>0</v>
      </c>
      <c r="AA25" s="152">
        <f>'ian22'!AA25+'feb22'!AA25+'mar22'!AA25+'apr22'!AA25+'mai22'!AA25+'iun22'!AA25+'iul22'!AA25+'aug22'!AA25+sept22!AA25+'oct22'!AA25+'noi22'!AA25+'dec22'!AA25</f>
        <v>0</v>
      </c>
      <c r="AB25" s="152">
        <f>'ian22'!AB25+'feb22'!AB25+'mar22'!AB25+'apr22'!AB25+'mai22'!AB25+'iun22'!AB25+'iul22'!AB25+'aug22'!AB25+sept22!AB25+'oct22'!AB25+'noi22'!AB25+'dec22'!AB25</f>
        <v>0</v>
      </c>
      <c r="AC25" s="152">
        <f>'ian22'!AC25+'feb22'!AC25+'mar22'!AC25+'apr22'!AC25+'mai22'!AC25+'iun22'!AC25+'iul22'!AC25+'aug22'!AC25+sept22!AC25+'oct22'!AC25+'noi22'!AC25+'dec22'!AC25</f>
        <v>0</v>
      </c>
      <c r="AD25" s="152">
        <f>'ian22'!AD25+'feb22'!AD25+'mar22'!AD25+'apr22'!AD25+'mai22'!AD25+'iun22'!AD25+'iul22'!AD25+'aug22'!AD25+sept22!AD25+'oct22'!AD25+'noi22'!AD25+'dec22'!AD25</f>
        <v>0</v>
      </c>
      <c r="AE25" s="152">
        <f>'ian22'!AE25+'feb22'!AE25+'mar22'!AE25+'apr22'!AE25+'mai22'!AE25+'iun22'!AE25+'iul22'!AE25+'aug22'!AE25+sept22!AE25+'oct22'!AE25+'noi22'!AE25+'dec22'!AE25</f>
        <v>0</v>
      </c>
      <c r="AF25" s="152">
        <f>'ian22'!AF25+'feb22'!AF25+'mar22'!AF25+'apr22'!AF25+'mai22'!AF25+'iun22'!AF25+'iul22'!AF25+'aug22'!AF25+sept22!AF25+'oct22'!AF25+'noi22'!AF25+'dec22'!AF25</f>
        <v>0</v>
      </c>
      <c r="AG25" s="152">
        <f>'ian22'!AG25+'feb22'!AG25+'mar22'!AG25+'apr22'!AG25+'mai22'!AG25+'iun22'!AG25+'iul22'!AG25+'aug22'!AG25+sept22!AG25+'oct22'!AG25+'noi22'!AG25+'dec22'!AG25</f>
        <v>0</v>
      </c>
      <c r="AH25" s="152">
        <f>'ian22'!AH25+'feb22'!AH25+'mar22'!AH25+'apr22'!AH25+'mai22'!AH25+'iun22'!AH25+'iul22'!AH25+'aug22'!AH25+sept22!AH25+'oct22'!AH25+'noi22'!AH25+'dec22'!AH25</f>
        <v>0</v>
      </c>
      <c r="AI25" s="152">
        <f>'ian22'!AI25+'feb22'!AI25+'mar22'!AI25+'apr22'!AI25+'mai22'!AI25+'iun22'!AI25+'iul22'!AI25+'aug22'!AI25+sept22!AI25+'oct22'!AI25+'noi22'!AI25+'dec22'!AI25</f>
        <v>0</v>
      </c>
      <c r="AJ25" s="152">
        <f>'ian22'!AJ25+'feb22'!AJ25+'mar22'!AJ25+'apr22'!AJ25+'mai22'!AJ25+'iun22'!AJ25+'iul22'!AJ25+'aug22'!AJ25+sept22!AJ25+'oct22'!AJ25+'noi22'!AJ25+'dec22'!AJ25</f>
        <v>0</v>
      </c>
      <c r="AK25" s="152">
        <f>'ian22'!AK25+'feb22'!AK25+'mar22'!AK25+'apr22'!AK25+'mai22'!AK25+'iun22'!AK25+'iul22'!AK25+'aug22'!AK25+sept22!AK25+'oct22'!AK25+'noi22'!AK25+'dec22'!AK25</f>
        <v>0</v>
      </c>
      <c r="AL25" s="152">
        <f>'ian22'!AL25+'feb22'!AL25+'mar22'!AL25+'apr22'!AL25+'mai22'!AL25+'iun22'!AL25+'iul22'!AL25+'aug22'!AL25+sept22!AL25+'oct22'!AL25+'noi22'!AL25+'dec22'!AL25</f>
        <v>0</v>
      </c>
      <c r="AM25" s="152">
        <f>'ian22'!AM25+'feb22'!AM25+'mar22'!AM25+'apr22'!AM25+'mai22'!AM25+'iun22'!AM25+'iul22'!AM25+'aug22'!AM25+sept22!AM25+'oct22'!AM25+'noi22'!AM25+'dec22'!AM25</f>
        <v>0</v>
      </c>
      <c r="AN25" s="152">
        <f>'ian22'!AN25+'feb22'!AN25+'mar22'!AN25+'apr22'!AN25+'mai22'!AN25+'iun22'!AN25+'iul22'!AN25+'aug22'!AN25+sept22!AN25+'oct22'!AN25+'noi22'!AN25+'dec22'!AN25</f>
        <v>0</v>
      </c>
      <c r="AO25" s="152">
        <f>'ian22'!AO25+'feb22'!AO25+'mar22'!AO25+'apr22'!AO25+'mai22'!AO25+'iun22'!AO25+'iul22'!AO25+'aug22'!AO25+sept22!AO25+'oct22'!AO25+'noi22'!AO25+'dec22'!AO25</f>
        <v>0</v>
      </c>
      <c r="AP25" s="152">
        <f>'ian22'!AP25+'feb22'!AP25+'mar22'!AP25+'apr22'!AP25+'mai22'!AP25+'iun22'!AP25+'iul22'!AP25+'aug22'!AP25+sept22!AP25+'oct22'!AP25+'noi22'!AP25+'dec22'!AP25</f>
        <v>0</v>
      </c>
      <c r="AQ25" s="152">
        <f>'ian22'!AQ25+'feb22'!AQ25+'mar22'!AQ25+'apr22'!AQ25+'mai22'!AQ25+'iun22'!AQ25+'iul22'!AQ25+'aug22'!AQ25+sept22!AQ25+'oct22'!AQ25+'noi22'!AQ25+'dec22'!AQ25</f>
        <v>0</v>
      </c>
      <c r="AR25" s="152">
        <f>'ian22'!AR25+'feb22'!AR25+'mar22'!AR25+'apr22'!AR25+'mai22'!AR25+'iun22'!AR25+'iul22'!AR25+'aug22'!AR25+sept22!AR25+'oct22'!AR25+'noi22'!AR25+'dec22'!AR25</f>
        <v>0</v>
      </c>
      <c r="AS25" s="152">
        <f>'ian22'!AS25+'feb22'!AS25+'mar22'!AS25+'apr22'!AS25+'mai22'!AS25+'iun22'!AS25+'iul22'!AS25+'aug22'!AS25+sept22!AS25+'oct22'!AS25+'noi22'!AS25+'dec22'!AS25</f>
        <v>0</v>
      </c>
      <c r="AT25" s="205"/>
      <c r="AU25" s="17" t="str">
        <f>IF(AK24+AK25=AK23," ","GRESEALA")</f>
        <v xml:space="preserve"> </v>
      </c>
      <c r="AV25" s="17" t="str">
        <f>IF(AL24+AL25=AL23," ","GRESEALA")</f>
        <v xml:space="preserve"> </v>
      </c>
      <c r="AW25" s="17" t="str">
        <f>IF(AR24+AR25=AR23," ","GRESEALA")</f>
        <v xml:space="preserve"> </v>
      </c>
      <c r="AX25" s="17" t="str">
        <f>IF(AS24+AS25=AS23," ","GRESEALA")</f>
        <v xml:space="preserve"> </v>
      </c>
      <c r="AY25" s="17" t="str">
        <f>IF(E23+F23=D23," ","GRESEALA")</f>
        <v xml:space="preserve"> </v>
      </c>
      <c r="AZ25" s="17" t="str">
        <f>IF(G23+K23+I23+L23+M23=D23," ","GRESEALA")</f>
        <v xml:space="preserve"> </v>
      </c>
      <c r="BA25" s="17" t="str">
        <f>IF(O23+P23=D23," ","GRESEALA")</f>
        <v xml:space="preserve"> </v>
      </c>
      <c r="BB25" s="17" t="str">
        <f>IF(Q23+S23+T23+U23+V23+W23=D23," ","GRESEALA")</f>
        <v xml:space="preserve"> </v>
      </c>
      <c r="BC25" s="17" t="str">
        <f>IF(X23+Y23+Z23=D23," ","GRESEALA")</f>
        <v xml:space="preserve"> </v>
      </c>
      <c r="BD25" s="17" t="str">
        <f>IF(AA23+AC23+AE23+AF23+AG23+AH23+AI23+AJ23+AK23+AL23+AM23+AN23+AO23+AP23+AQ23+AR23+AS23&gt;=D23," ","GRESEALA")</f>
        <v xml:space="preserve"> </v>
      </c>
      <c r="BE25" s="17" t="str">
        <f>IF(AS23&lt;=D23," ","GRESEALA")</f>
        <v xml:space="preserve"> </v>
      </c>
      <c r="BF25" s="17" t="str">
        <f>IF(H23&lt;=G23," ","GRESEALA")</f>
        <v xml:space="preserve"> </v>
      </c>
      <c r="BG25" s="17" t="str">
        <f>IF(E27+E28=E26," ","GRESEALA")</f>
        <v xml:space="preserve"> </v>
      </c>
      <c r="BH25" s="17" t="str">
        <f>IF(F27+F28=F26," ","GRESEALA")</f>
        <v xml:space="preserve"> </v>
      </c>
      <c r="BI25" s="17" t="str">
        <f>IF(G27+G28=G26," ","GRESEALA")</f>
        <v xml:space="preserve"> </v>
      </c>
      <c r="BJ25" s="17" t="str">
        <f>IF(H27+H28=H26," ","GRESEALA")</f>
        <v xml:space="preserve"> </v>
      </c>
      <c r="BK25" s="17" t="str">
        <f>IF(K27+K28=K26," ","GRESEALA")</f>
        <v xml:space="preserve"> </v>
      </c>
    </row>
    <row r="26" spans="2:64" s="38" customFormat="1" ht="57" customHeight="1" x14ac:dyDescent="0.45">
      <c r="B26" s="206" t="s">
        <v>73</v>
      </c>
      <c r="C26" s="131" t="s">
        <v>74</v>
      </c>
      <c r="D26" s="185">
        <f t="shared" si="0"/>
        <v>9</v>
      </c>
      <c r="E26" s="152">
        <f>'ian22'!E26+'feb22'!E26+'mar22'!E26+'apr22'!E26+'mai22'!E26+'iun22'!E26+'iul22'!E26+'aug22'!E26+sept22!E26+'oct22'!E26+'noi22'!E26+'dec22'!E26</f>
        <v>5</v>
      </c>
      <c r="F26" s="152">
        <f>'ian22'!F26+'feb22'!F26+'mar22'!F26+'apr22'!F26+'mai22'!F26+'iun22'!F26+'iul22'!F26+'aug22'!F26+sept22!F26+'oct22'!F26+'noi22'!F26+'dec22'!F26</f>
        <v>4</v>
      </c>
      <c r="G26" s="152">
        <f>'ian22'!G26+'feb22'!G26+'mar22'!G26+'apr22'!G26+'mai22'!G26+'iun22'!G26+'iul22'!G26+'aug22'!G26+sept22!G26+'oct22'!G26+'noi22'!G26+'dec22'!G26</f>
        <v>9</v>
      </c>
      <c r="H26" s="152">
        <f>'ian22'!H26+'feb22'!H26+'mar22'!H26+'apr22'!H26+'mai22'!H26+'iun22'!H26+'iul22'!H26+'aug22'!H26+sept22!H26+'oct22'!H26+'noi22'!H26+'dec22'!H26</f>
        <v>0</v>
      </c>
      <c r="I26" s="152">
        <f>'ian22'!I26+'feb22'!I26+'mar22'!I26+'apr22'!I26+'mai22'!I26+'iun22'!I26+'iul22'!I26+'aug22'!I26+sept22!I26+'oct22'!I26+'noi22'!I26+'dec22'!I26</f>
        <v>0</v>
      </c>
      <c r="J26" s="152">
        <f>'ian22'!J26+'feb22'!J26+'mar22'!J26+'apr22'!J26+'mai22'!J26+'iun22'!J26+'iul22'!J26+'aug22'!J26+sept22!J26+'oct22'!J26+'noi22'!J26+'dec22'!J26</f>
        <v>0</v>
      </c>
      <c r="K26" s="152">
        <f>'ian22'!K26+'feb22'!K26+'mar22'!K26+'apr22'!K26+'mai22'!K26+'iun22'!K26+'iul22'!K26+'aug22'!K26+sept22!K26+'oct22'!K26+'noi22'!K26+'dec22'!K26</f>
        <v>0</v>
      </c>
      <c r="L26" s="152">
        <f>'ian22'!L26+'feb22'!L26+'mar22'!L26+'apr22'!L26+'mai22'!L26+'iun22'!L26+'iul22'!L26+'aug22'!L26+sept22!L26+'oct22'!L26+'noi22'!L26+'dec22'!L26</f>
        <v>0</v>
      </c>
      <c r="M26" s="152">
        <f>'ian22'!M26+'feb22'!M26+'mar22'!M26+'apr22'!M26+'mai22'!M26+'iun22'!M26+'iul22'!M26+'aug22'!M26+sept22!M26+'oct22'!M26+'noi22'!M26+'dec22'!M26</f>
        <v>0</v>
      </c>
      <c r="N26" s="152">
        <f>'ian22'!N26+'feb22'!N26+'mar22'!N26+'apr22'!N26+'mai22'!N26+'iun22'!N26+'iul22'!N26+'aug22'!N26+sept22!N26+'oct22'!N26+'noi22'!N26+'dec22'!N26</f>
        <v>0</v>
      </c>
      <c r="O26" s="152">
        <f>'ian22'!O26+'feb22'!O26+'mar22'!O26+'apr22'!O26+'mai22'!O26+'iun22'!O26+'iul22'!O26+'aug22'!O26+sept22!O26+'oct22'!O26+'noi22'!O26+'dec22'!O26</f>
        <v>7</v>
      </c>
      <c r="P26" s="152">
        <f>'ian22'!P26+'feb22'!P26+'mar22'!P26+'apr22'!P26+'mai22'!P26+'iun22'!P26+'iul22'!P26+'aug22'!P26+sept22!P26+'oct22'!P26+'noi22'!P26+'dec22'!P26</f>
        <v>2</v>
      </c>
      <c r="Q26" s="152">
        <f>'ian22'!Q26+'feb22'!Q26+'mar22'!Q26+'apr22'!Q26+'mai22'!Q26+'iun22'!Q26+'iul22'!Q26+'aug22'!Q26+sept22!Q26+'oct22'!Q26+'noi22'!Q26+'dec22'!Q26</f>
        <v>0</v>
      </c>
      <c r="R26" s="152">
        <f>'ian22'!R26+'feb22'!R26+'mar22'!R26+'apr22'!R26+'mai22'!R26+'iun22'!R26+'iul22'!R26+'aug22'!R26+sept22!R26+'oct22'!R26+'noi22'!R26+'dec22'!R26</f>
        <v>0</v>
      </c>
      <c r="S26" s="152">
        <f>'ian22'!S26+'feb22'!S26+'mar22'!S26+'apr22'!S26+'mai22'!S26+'iun22'!S26+'iul22'!S26+'aug22'!S26+sept22!S26+'oct22'!S26+'noi22'!S26+'dec22'!S26</f>
        <v>0</v>
      </c>
      <c r="T26" s="152">
        <f>'ian22'!T26+'feb22'!T26+'mar22'!T26+'apr22'!T26+'mai22'!T26+'iun22'!T26+'iul22'!T26+'aug22'!T26+sept22!T26+'oct22'!T26+'noi22'!T26+'dec22'!T26</f>
        <v>0</v>
      </c>
      <c r="U26" s="152">
        <f>'ian22'!U26+'feb22'!U26+'mar22'!U26+'apr22'!U26+'mai22'!U26+'iun22'!U26+'iul22'!U26+'aug22'!U26+sept22!U26+'oct22'!U26+'noi22'!U26+'dec22'!U26</f>
        <v>8</v>
      </c>
      <c r="V26" s="152">
        <f>'ian22'!V26+'feb22'!V26+'mar22'!V26+'apr22'!V26+'mai22'!V26+'iun22'!V26+'iul22'!V26+'aug22'!V26+sept22!V26+'oct22'!V26+'noi22'!V26+'dec22'!V26</f>
        <v>0</v>
      </c>
      <c r="W26" s="152">
        <f>'ian22'!W26+'feb22'!W26+'mar22'!W26+'apr22'!W26+'mai22'!W26+'iun22'!W26+'iul22'!W26+'aug22'!W26+sept22!W26+'oct22'!W26+'noi22'!W26+'dec22'!W26</f>
        <v>1</v>
      </c>
      <c r="X26" s="152">
        <f>'ian22'!X26+'feb22'!X26+'mar22'!X26+'apr22'!X26+'mai22'!X26+'iun22'!X26+'iul22'!X26+'aug22'!X26+sept22!X26+'oct22'!X26+'noi22'!X26+'dec22'!X26</f>
        <v>9</v>
      </c>
      <c r="Y26" s="152">
        <f>'ian22'!Y26+'feb22'!Y26+'mar22'!Y26+'apr22'!Y26+'mai22'!Y26+'iun22'!Y26+'iul22'!Y26+'aug22'!Y26+sept22!Y26+'oct22'!Y26+'noi22'!Y26+'dec22'!Y26</f>
        <v>0</v>
      </c>
      <c r="Z26" s="152">
        <f>'ian22'!Z26+'feb22'!Z26+'mar22'!Z26+'apr22'!Z26+'mai22'!Z26+'iun22'!Z26+'iul22'!Z26+'aug22'!Z26+sept22!Z26+'oct22'!Z26+'noi22'!Z26+'dec22'!Z26</f>
        <v>0</v>
      </c>
      <c r="AA26" s="152">
        <f>'ian22'!AA26+'feb22'!AA26+'mar22'!AA26+'apr22'!AA26+'mai22'!AA26+'iun22'!AA26+'iul22'!AA26+'aug22'!AA26+sept22!AA26+'oct22'!AA26+'noi22'!AA26+'dec22'!AA26</f>
        <v>0</v>
      </c>
      <c r="AB26" s="152">
        <f>'ian22'!AB26+'feb22'!AB26+'mar22'!AB26+'apr22'!AB26+'mai22'!AB26+'iun22'!AB26+'iul22'!AB26+'aug22'!AB26+sept22!AB26+'oct22'!AB26+'noi22'!AB26+'dec22'!AB26</f>
        <v>0</v>
      </c>
      <c r="AC26" s="152">
        <f>'ian22'!AC26+'feb22'!AC26+'mar22'!AC26+'apr22'!AC26+'mai22'!AC26+'iun22'!AC26+'iul22'!AC26+'aug22'!AC26+sept22!AC26+'oct22'!AC26+'noi22'!AC26+'dec22'!AC26</f>
        <v>0</v>
      </c>
      <c r="AD26" s="152">
        <f>'ian22'!AD26+'feb22'!AD26+'mar22'!AD26+'apr22'!AD26+'mai22'!AD26+'iun22'!AD26+'iul22'!AD26+'aug22'!AD26+sept22!AD26+'oct22'!AD26+'noi22'!AD26+'dec22'!AD26</f>
        <v>0</v>
      </c>
      <c r="AE26" s="152">
        <f>'ian22'!AE26+'feb22'!AE26+'mar22'!AE26+'apr22'!AE26+'mai22'!AE26+'iun22'!AE26+'iul22'!AE26+'aug22'!AE26+sept22!AE26+'oct22'!AE26+'noi22'!AE26+'dec22'!AE26</f>
        <v>0</v>
      </c>
      <c r="AF26" s="152">
        <f>'ian22'!AF26+'feb22'!AF26+'mar22'!AF26+'apr22'!AF26+'mai22'!AF26+'iun22'!AF26+'iul22'!AF26+'aug22'!AF26+sept22!AF26+'oct22'!AF26+'noi22'!AF26+'dec22'!AF26</f>
        <v>0</v>
      </c>
      <c r="AG26" s="152">
        <f>'ian22'!AG26+'feb22'!AG26+'mar22'!AG26+'apr22'!AG26+'mai22'!AG26+'iun22'!AG26+'iul22'!AG26+'aug22'!AG26+sept22!AG26+'oct22'!AG26+'noi22'!AG26+'dec22'!AG26</f>
        <v>0</v>
      </c>
      <c r="AH26" s="152">
        <f>'ian22'!AH26+'feb22'!AH26+'mar22'!AH26+'apr22'!AH26+'mai22'!AH26+'iun22'!AH26+'iul22'!AH26+'aug22'!AH26+sept22!AH26+'oct22'!AH26+'noi22'!AH26+'dec22'!AH26</f>
        <v>0</v>
      </c>
      <c r="AI26" s="152">
        <f>'ian22'!AI26+'feb22'!AI26+'mar22'!AI26+'apr22'!AI26+'mai22'!AI26+'iun22'!AI26+'iul22'!AI26+'aug22'!AI26+sept22!AI26+'oct22'!AI26+'noi22'!AI26+'dec22'!AI26</f>
        <v>0</v>
      </c>
      <c r="AJ26" s="152">
        <f>'ian22'!AJ26+'feb22'!AJ26+'mar22'!AJ26+'apr22'!AJ26+'mai22'!AJ26+'iun22'!AJ26+'iul22'!AJ26+'aug22'!AJ26+sept22!AJ26+'oct22'!AJ26+'noi22'!AJ26+'dec22'!AJ26</f>
        <v>0</v>
      </c>
      <c r="AK26" s="152">
        <f>'ian22'!AK26+'feb22'!AK26+'mar22'!AK26+'apr22'!AK26+'mai22'!AK26+'iun22'!AK26+'iul22'!AK26+'aug22'!AK26+sept22!AK26+'oct22'!AK26+'noi22'!AK26+'dec22'!AK26</f>
        <v>0</v>
      </c>
      <c r="AL26" s="152">
        <f>'ian22'!AL26+'feb22'!AL26+'mar22'!AL26+'apr22'!AL26+'mai22'!AL26+'iun22'!AL26+'iul22'!AL26+'aug22'!AL26+sept22!AL26+'oct22'!AL26+'noi22'!AL26+'dec22'!AL26</f>
        <v>0</v>
      </c>
      <c r="AM26" s="152">
        <f>'ian22'!AM26+'feb22'!AM26+'mar22'!AM26+'apr22'!AM26+'mai22'!AM26+'iun22'!AM26+'iul22'!AM26+'aug22'!AM26+sept22!AM26+'oct22'!AM26+'noi22'!AM26+'dec22'!AM26</f>
        <v>0</v>
      </c>
      <c r="AN26" s="152">
        <f>'ian22'!AN26+'feb22'!AN26+'mar22'!AN26+'apr22'!AN26+'mai22'!AN26+'iun22'!AN26+'iul22'!AN26+'aug22'!AN26+sept22!AN26+'oct22'!AN26+'noi22'!AN26+'dec22'!AN26</f>
        <v>0</v>
      </c>
      <c r="AO26" s="152">
        <f>'ian22'!AO26+'feb22'!AO26+'mar22'!AO26+'apr22'!AO26+'mai22'!AO26+'iun22'!AO26+'iul22'!AO26+'aug22'!AO26+sept22!AO26+'oct22'!AO26+'noi22'!AO26+'dec22'!AO26</f>
        <v>0</v>
      </c>
      <c r="AP26" s="152">
        <f>'ian22'!AP26+'feb22'!AP26+'mar22'!AP26+'apr22'!AP26+'mai22'!AP26+'iun22'!AP26+'iul22'!AP26+'aug22'!AP26+sept22!AP26+'oct22'!AP26+'noi22'!AP26+'dec22'!AP26</f>
        <v>0</v>
      </c>
      <c r="AQ26" s="152">
        <f>'ian22'!AQ26+'feb22'!AQ26+'mar22'!AQ26+'apr22'!AQ26+'mai22'!AQ26+'iun22'!AQ26+'iul22'!AQ26+'aug22'!AQ26+sept22!AQ26+'oct22'!AQ26+'noi22'!AQ26+'dec22'!AQ26</f>
        <v>0</v>
      </c>
      <c r="AR26" s="152">
        <f>'ian22'!AR26+'feb22'!AR26+'mar22'!AR26+'apr22'!AR26+'mai22'!AR26+'iun22'!AR26+'iul22'!AR26+'aug22'!AR26+sept22!AR26+'oct22'!AR26+'noi22'!AR26+'dec22'!AR26</f>
        <v>0</v>
      </c>
      <c r="AS26" s="152">
        <f>'ian22'!AS26+'feb22'!AS26+'mar22'!AS26+'apr22'!AS26+'mai22'!AS26+'iun22'!AS26+'iul22'!AS26+'aug22'!AS26+sept22!AS26+'oct22'!AS26+'noi22'!AS26+'dec22'!AS26</f>
        <v>9</v>
      </c>
      <c r="AT26" s="205"/>
      <c r="AU26" s="17" t="str">
        <f t="shared" ref="AU26:AZ26" si="15">IF(L27+L28=L26," ","GRESEALA")</f>
        <v xml:space="preserve"> </v>
      </c>
      <c r="AV26" s="17" t="str">
        <f t="shared" si="15"/>
        <v xml:space="preserve"> </v>
      </c>
      <c r="AW26" s="17" t="str">
        <f t="shared" si="15"/>
        <v xml:space="preserve"> </v>
      </c>
      <c r="AX26" s="17" t="str">
        <f t="shared" si="15"/>
        <v xml:space="preserve"> </v>
      </c>
      <c r="AY26" s="17" t="str">
        <f t="shared" si="15"/>
        <v xml:space="preserve"> </v>
      </c>
      <c r="AZ26" s="17" t="str">
        <f t="shared" si="15"/>
        <v xml:space="preserve"> </v>
      </c>
      <c r="BA26" s="17" t="str">
        <f t="shared" ref="BA26:BK26" si="16">IF(S27+S28=S26," ","GRESEALA")</f>
        <v xml:space="preserve"> </v>
      </c>
      <c r="BB26" s="17" t="str">
        <f t="shared" si="16"/>
        <v xml:space="preserve"> </v>
      </c>
      <c r="BC26" s="17" t="str">
        <f t="shared" si="16"/>
        <v xml:space="preserve"> </v>
      </c>
      <c r="BD26" s="17" t="str">
        <f t="shared" si="16"/>
        <v xml:space="preserve"> </v>
      </c>
      <c r="BE26" s="17" t="str">
        <f t="shared" si="16"/>
        <v xml:space="preserve"> </v>
      </c>
      <c r="BF26" s="17" t="str">
        <f t="shared" si="16"/>
        <v xml:space="preserve"> </v>
      </c>
      <c r="BG26" s="17" t="str">
        <f t="shared" si="16"/>
        <v xml:space="preserve"> </v>
      </c>
      <c r="BH26" s="17" t="str">
        <f t="shared" si="16"/>
        <v xml:space="preserve"> </v>
      </c>
      <c r="BI26" s="17" t="str">
        <f t="shared" si="16"/>
        <v xml:space="preserve"> </v>
      </c>
      <c r="BJ26" s="17" t="str">
        <f t="shared" si="16"/>
        <v xml:space="preserve"> </v>
      </c>
      <c r="BK26" s="17" t="str">
        <f t="shared" si="16"/>
        <v xml:space="preserve"> </v>
      </c>
    </row>
    <row r="27" spans="2:64" s="38" customFormat="1" ht="37.5" customHeight="1" x14ac:dyDescent="0.45">
      <c r="B27" s="209" t="s">
        <v>75</v>
      </c>
      <c r="C27" s="132" t="s">
        <v>76</v>
      </c>
      <c r="D27" s="189">
        <f t="shared" si="0"/>
        <v>9</v>
      </c>
      <c r="E27" s="152">
        <f>'ian22'!E27+'feb22'!E27+'mar22'!E27+'apr22'!E27+'mai22'!E27+'iun22'!E27+'iul22'!E27+'aug22'!E27+sept22!E27+'oct22'!E27+'noi22'!E27+'dec22'!E27</f>
        <v>5</v>
      </c>
      <c r="F27" s="152">
        <f>'ian22'!F27+'feb22'!F27+'mar22'!F27+'apr22'!F27+'mai22'!F27+'iun22'!F27+'iul22'!F27+'aug22'!F27+sept22!F27+'oct22'!F27+'noi22'!F27+'dec22'!F27</f>
        <v>4</v>
      </c>
      <c r="G27" s="152">
        <f>'ian22'!G27+'feb22'!G27+'mar22'!G27+'apr22'!G27+'mai22'!G27+'iun22'!G27+'iul22'!G27+'aug22'!G27+sept22!G27+'oct22'!G27+'noi22'!G27+'dec22'!G27</f>
        <v>9</v>
      </c>
      <c r="H27" s="152">
        <f>'ian22'!H27+'feb22'!H27+'mar22'!H27+'apr22'!H27+'mai22'!H27+'iun22'!H27+'iul22'!H27+'aug22'!H27+sept22!H27+'oct22'!H27+'noi22'!H27+'dec22'!H27</f>
        <v>0</v>
      </c>
      <c r="I27" s="152">
        <f>'ian22'!I27+'feb22'!I27+'mar22'!I27+'apr22'!I27+'mai22'!I27+'iun22'!I27+'iul22'!I27+'aug22'!I27+sept22!I27+'oct22'!I27+'noi22'!I27+'dec22'!I27</f>
        <v>0</v>
      </c>
      <c r="J27" s="152">
        <f>'ian22'!J27+'feb22'!J27+'mar22'!J27+'apr22'!J27+'mai22'!J27+'iun22'!J27+'iul22'!J27+'aug22'!J27+sept22!J27+'oct22'!J27+'noi22'!J27+'dec22'!J27</f>
        <v>0</v>
      </c>
      <c r="K27" s="152">
        <f>'ian22'!K27+'feb22'!K27+'mar22'!K27+'apr22'!K27+'mai22'!K27+'iun22'!K27+'iul22'!K27+'aug22'!K27+sept22!K27+'oct22'!K27+'noi22'!K27+'dec22'!K27</f>
        <v>0</v>
      </c>
      <c r="L27" s="152">
        <f>'ian22'!L27+'feb22'!L27+'mar22'!L27+'apr22'!L27+'mai22'!L27+'iun22'!L27+'iul22'!L27+'aug22'!L27+sept22!L27+'oct22'!L27+'noi22'!L27+'dec22'!L27</f>
        <v>0</v>
      </c>
      <c r="M27" s="152">
        <f>'ian22'!M27+'feb22'!M27+'mar22'!M27+'apr22'!M27+'mai22'!M27+'iun22'!M27+'iul22'!M27+'aug22'!M27+sept22!M27+'oct22'!M27+'noi22'!M27+'dec22'!M27</f>
        <v>0</v>
      </c>
      <c r="N27" s="152">
        <f>'ian22'!N27+'feb22'!N27+'mar22'!N27+'apr22'!N27+'mai22'!N27+'iun22'!N27+'iul22'!N27+'aug22'!N27+sept22!N27+'oct22'!N27+'noi22'!N27+'dec22'!N27</f>
        <v>0</v>
      </c>
      <c r="O27" s="152">
        <f>'ian22'!O27+'feb22'!O27+'mar22'!O27+'apr22'!O27+'mai22'!O27+'iun22'!O27+'iul22'!O27+'aug22'!O27+sept22!O27+'oct22'!O27+'noi22'!O27+'dec22'!O27</f>
        <v>7</v>
      </c>
      <c r="P27" s="152">
        <f>'ian22'!P27+'feb22'!P27+'mar22'!P27+'apr22'!P27+'mai22'!P27+'iun22'!P27+'iul22'!P27+'aug22'!P27+sept22!P27+'oct22'!P27+'noi22'!P27+'dec22'!P27</f>
        <v>2</v>
      </c>
      <c r="Q27" s="152">
        <f>'ian22'!Q27+'feb22'!Q27+'mar22'!Q27+'apr22'!Q27+'mai22'!Q27+'iun22'!Q27+'iul22'!Q27+'aug22'!Q27+sept22!Q27+'oct22'!Q27+'noi22'!Q27+'dec22'!Q27</f>
        <v>0</v>
      </c>
      <c r="R27" s="152">
        <f>'ian22'!R27+'feb22'!R27+'mar22'!R27+'apr22'!R27+'mai22'!R27+'iun22'!R27+'iul22'!R27+'aug22'!R27+sept22!R27+'oct22'!R27+'noi22'!R27+'dec22'!R27</f>
        <v>0</v>
      </c>
      <c r="S27" s="152">
        <f>'ian22'!S27+'feb22'!S27+'mar22'!S27+'apr22'!S27+'mai22'!S27+'iun22'!S27+'iul22'!S27+'aug22'!S27+sept22!S27+'oct22'!S27+'noi22'!S27+'dec22'!S27</f>
        <v>0</v>
      </c>
      <c r="T27" s="152">
        <f>'ian22'!T27+'feb22'!T27+'mar22'!T27+'apr22'!T27+'mai22'!T27+'iun22'!T27+'iul22'!T27+'aug22'!T27+sept22!T27+'oct22'!T27+'noi22'!T27+'dec22'!T27</f>
        <v>0</v>
      </c>
      <c r="U27" s="152">
        <f>'ian22'!U27+'feb22'!U27+'mar22'!U27+'apr22'!U27+'mai22'!U27+'iun22'!U27+'iul22'!U27+'aug22'!U27+sept22!U27+'oct22'!U27+'noi22'!U27+'dec22'!U27</f>
        <v>8</v>
      </c>
      <c r="V27" s="152">
        <f>'ian22'!V27+'feb22'!V27+'mar22'!V27+'apr22'!V27+'mai22'!V27+'iun22'!V27+'iul22'!V27+'aug22'!V27+sept22!V27+'oct22'!V27+'noi22'!V27+'dec22'!V27</f>
        <v>0</v>
      </c>
      <c r="W27" s="152">
        <f>'ian22'!W27+'feb22'!W27+'mar22'!W27+'apr22'!W27+'mai22'!W27+'iun22'!W27+'iul22'!W27+'aug22'!W27+sept22!W27+'oct22'!W27+'noi22'!W27+'dec22'!W27</f>
        <v>1</v>
      </c>
      <c r="X27" s="152">
        <f>'ian22'!X27+'feb22'!X27+'mar22'!X27+'apr22'!X27+'mai22'!X27+'iun22'!X27+'iul22'!X27+'aug22'!X27+sept22!X27+'oct22'!X27+'noi22'!X27+'dec22'!X27</f>
        <v>9</v>
      </c>
      <c r="Y27" s="152">
        <f>'ian22'!Y27+'feb22'!Y27+'mar22'!Y27+'apr22'!Y27+'mai22'!Y27+'iun22'!Y27+'iul22'!Y27+'aug22'!Y27+sept22!Y27+'oct22'!Y27+'noi22'!Y27+'dec22'!Y27</f>
        <v>0</v>
      </c>
      <c r="Z27" s="152">
        <f>'ian22'!Z27+'feb22'!Z27+'mar22'!Z27+'apr22'!Z27+'mai22'!Z27+'iun22'!Z27+'iul22'!Z27+'aug22'!Z27+sept22!Z27+'oct22'!Z27+'noi22'!Z27+'dec22'!Z27</f>
        <v>0</v>
      </c>
      <c r="AA27" s="152">
        <f>'ian22'!AA27+'feb22'!AA27+'mar22'!AA27+'apr22'!AA27+'mai22'!AA27+'iun22'!AA27+'iul22'!AA27+'aug22'!AA27+sept22!AA27+'oct22'!AA27+'noi22'!AA27+'dec22'!AA27</f>
        <v>0</v>
      </c>
      <c r="AB27" s="152">
        <f>'ian22'!AB27+'feb22'!AB27+'mar22'!AB27+'apr22'!AB27+'mai22'!AB27+'iun22'!AB27+'iul22'!AB27+'aug22'!AB27+sept22!AB27+'oct22'!AB27+'noi22'!AB27+'dec22'!AB27</f>
        <v>0</v>
      </c>
      <c r="AC27" s="152">
        <f>'ian22'!AC27+'feb22'!AC27+'mar22'!AC27+'apr22'!AC27+'mai22'!AC27+'iun22'!AC27+'iul22'!AC27+'aug22'!AC27+sept22!AC27+'oct22'!AC27+'noi22'!AC27+'dec22'!AC27</f>
        <v>0</v>
      </c>
      <c r="AD27" s="152">
        <f>'ian22'!AD27+'feb22'!AD27+'mar22'!AD27+'apr22'!AD27+'mai22'!AD27+'iun22'!AD27+'iul22'!AD27+'aug22'!AD27+sept22!AD27+'oct22'!AD27+'noi22'!AD27+'dec22'!AD27</f>
        <v>0</v>
      </c>
      <c r="AE27" s="152">
        <f>'ian22'!AE27+'feb22'!AE27+'mar22'!AE27+'apr22'!AE27+'mai22'!AE27+'iun22'!AE27+'iul22'!AE27+'aug22'!AE27+sept22!AE27+'oct22'!AE27+'noi22'!AE27+'dec22'!AE27</f>
        <v>0</v>
      </c>
      <c r="AF27" s="152">
        <f>'ian22'!AF27+'feb22'!AF27+'mar22'!AF27+'apr22'!AF27+'mai22'!AF27+'iun22'!AF27+'iul22'!AF27+'aug22'!AF27+sept22!AF27+'oct22'!AF27+'noi22'!AF27+'dec22'!AF27</f>
        <v>0</v>
      </c>
      <c r="AG27" s="152">
        <f>'ian22'!AG27+'feb22'!AG27+'mar22'!AG27+'apr22'!AG27+'mai22'!AG27+'iun22'!AG27+'iul22'!AG27+'aug22'!AG27+sept22!AG27+'oct22'!AG27+'noi22'!AG27+'dec22'!AG27</f>
        <v>0</v>
      </c>
      <c r="AH27" s="152">
        <f>'ian22'!AH27+'feb22'!AH27+'mar22'!AH27+'apr22'!AH27+'mai22'!AH27+'iun22'!AH27+'iul22'!AH27+'aug22'!AH27+sept22!AH27+'oct22'!AH27+'noi22'!AH27+'dec22'!AH27</f>
        <v>0</v>
      </c>
      <c r="AI27" s="152">
        <f>'ian22'!AI27+'feb22'!AI27+'mar22'!AI27+'apr22'!AI27+'mai22'!AI27+'iun22'!AI27+'iul22'!AI27+'aug22'!AI27+sept22!AI27+'oct22'!AI27+'noi22'!AI27+'dec22'!AI27</f>
        <v>0</v>
      </c>
      <c r="AJ27" s="152">
        <f>'ian22'!AJ27+'feb22'!AJ27+'mar22'!AJ27+'apr22'!AJ27+'mai22'!AJ27+'iun22'!AJ27+'iul22'!AJ27+'aug22'!AJ27+sept22!AJ27+'oct22'!AJ27+'noi22'!AJ27+'dec22'!AJ27</f>
        <v>0</v>
      </c>
      <c r="AK27" s="152">
        <f>'ian22'!AK27+'feb22'!AK27+'mar22'!AK27+'apr22'!AK27+'mai22'!AK27+'iun22'!AK27+'iul22'!AK27+'aug22'!AK27+sept22!AK27+'oct22'!AK27+'noi22'!AK27+'dec22'!AK27</f>
        <v>0</v>
      </c>
      <c r="AL27" s="152">
        <f>'ian22'!AL27+'feb22'!AL27+'mar22'!AL27+'apr22'!AL27+'mai22'!AL27+'iun22'!AL27+'iul22'!AL27+'aug22'!AL27+sept22!AL27+'oct22'!AL27+'noi22'!AL27+'dec22'!AL27</f>
        <v>0</v>
      </c>
      <c r="AM27" s="152">
        <f>'ian22'!AM27+'feb22'!AM27+'mar22'!AM27+'apr22'!AM27+'mai22'!AM27+'iun22'!AM27+'iul22'!AM27+'aug22'!AM27+sept22!AM27+'oct22'!AM27+'noi22'!AM27+'dec22'!AM27</f>
        <v>0</v>
      </c>
      <c r="AN27" s="152">
        <f>'ian22'!AN27+'feb22'!AN27+'mar22'!AN27+'apr22'!AN27+'mai22'!AN27+'iun22'!AN27+'iul22'!AN27+'aug22'!AN27+sept22!AN27+'oct22'!AN27+'noi22'!AN27+'dec22'!AN27</f>
        <v>0</v>
      </c>
      <c r="AO27" s="152">
        <f>'ian22'!AO27+'feb22'!AO27+'mar22'!AO27+'apr22'!AO27+'mai22'!AO27+'iun22'!AO27+'iul22'!AO27+'aug22'!AO27+sept22!AO27+'oct22'!AO27+'noi22'!AO27+'dec22'!AO27</f>
        <v>0</v>
      </c>
      <c r="AP27" s="152">
        <f>'ian22'!AP27+'feb22'!AP27+'mar22'!AP27+'apr22'!AP27+'mai22'!AP27+'iun22'!AP27+'iul22'!AP27+'aug22'!AP27+sept22!AP27+'oct22'!AP27+'noi22'!AP27+'dec22'!AP27</f>
        <v>0</v>
      </c>
      <c r="AQ27" s="152">
        <f>'ian22'!AQ27+'feb22'!AQ27+'mar22'!AQ27+'apr22'!AQ27+'mai22'!AQ27+'iun22'!AQ27+'iul22'!AQ27+'aug22'!AQ27+sept22!AQ27+'oct22'!AQ27+'noi22'!AQ27+'dec22'!AQ27</f>
        <v>0</v>
      </c>
      <c r="AR27" s="152">
        <f>'ian22'!AR27+'feb22'!AR27+'mar22'!AR27+'apr22'!AR27+'mai22'!AR27+'iun22'!AR27+'iul22'!AR27+'aug22'!AR27+sept22!AR27+'oct22'!AR27+'noi22'!AR27+'dec22'!AR27</f>
        <v>0</v>
      </c>
      <c r="AS27" s="152">
        <f>'ian22'!AS27+'feb22'!AS27+'mar22'!AS27+'apr22'!AS27+'mai22'!AS27+'iun22'!AS27+'iul22'!AS27+'aug22'!AS27+sept22!AS27+'oct22'!AS27+'noi22'!AS27+'dec22'!AS27</f>
        <v>9</v>
      </c>
      <c r="AT27" s="205"/>
      <c r="AU27" s="17" t="str">
        <f t="shared" ref="AU27:BC27" si="17">IF(AD27+AD28=AD26," ","GRESEALA")</f>
        <v xml:space="preserve"> </v>
      </c>
      <c r="AV27" s="17" t="str">
        <f t="shared" si="17"/>
        <v xml:space="preserve"> </v>
      </c>
      <c r="AW27" s="17" t="str">
        <f t="shared" si="17"/>
        <v xml:space="preserve"> </v>
      </c>
      <c r="AX27" s="17" t="str">
        <f t="shared" si="17"/>
        <v xml:space="preserve"> </v>
      </c>
      <c r="AY27" s="17" t="str">
        <f t="shared" si="17"/>
        <v xml:space="preserve"> </v>
      </c>
      <c r="AZ27" s="17" t="str">
        <f t="shared" si="17"/>
        <v xml:space="preserve"> </v>
      </c>
      <c r="BA27" s="17" t="str">
        <f t="shared" si="17"/>
        <v xml:space="preserve"> </v>
      </c>
      <c r="BB27" s="17" t="str">
        <f t="shared" si="17"/>
        <v xml:space="preserve"> </v>
      </c>
      <c r="BC27" s="17" t="str">
        <f t="shared" si="17"/>
        <v xml:space="preserve"> </v>
      </c>
      <c r="BD27" s="17" t="str">
        <f t="shared" ref="BD27:BE27" si="18">IF(AR27+AR28=AR26," ","GRESEALA")</f>
        <v xml:space="preserve"> </v>
      </c>
      <c r="BE27" s="17" t="str">
        <f t="shared" si="18"/>
        <v xml:space="preserve"> </v>
      </c>
      <c r="BF27" s="17" t="str">
        <f>IF(E26+F26=D26," ","GRESEALA")</f>
        <v xml:space="preserve"> </v>
      </c>
      <c r="BG27" s="17" t="str">
        <f>IF(G26+K26+I26+L26+M26=D26," ","GRESEALA")</f>
        <v xml:space="preserve"> </v>
      </c>
      <c r="BH27" s="17" t="str">
        <f>IF(O26+P26=D26," ","GRESEALA")</f>
        <v xml:space="preserve"> </v>
      </c>
      <c r="BI27" s="17" t="str">
        <f>IF(Q26+S26+T26+U26+V26+W26=D26," ","GRESEALA")</f>
        <v xml:space="preserve"> </v>
      </c>
      <c r="BJ27" s="17" t="str">
        <f>IF(X26+Y26+Z26=D26," ","GRESEALA")</f>
        <v xml:space="preserve"> </v>
      </c>
      <c r="BK27" s="17" t="str">
        <f>IF(AA26+AC26+AE26+AF26+AG26+AH26+AI26+AJ26+AK26+AL26+AM26+AN26+AO26+AP26+AQ26+AR26+AS26&gt;=D26," ","GRESEALA")</f>
        <v xml:space="preserve"> </v>
      </c>
    </row>
    <row r="28" spans="2:64" s="38" customFormat="1" ht="45.75" customHeight="1" x14ac:dyDescent="0.45">
      <c r="B28" s="209" t="s">
        <v>77</v>
      </c>
      <c r="C28" s="132" t="s">
        <v>78</v>
      </c>
      <c r="D28" s="189">
        <f t="shared" si="0"/>
        <v>0</v>
      </c>
      <c r="E28" s="152">
        <f>'ian22'!E28+'feb22'!E28+'mar22'!E28+'apr22'!E28+'mai22'!E28+'iun22'!E28+'iul22'!E28+'aug22'!E28+sept22!E28+'oct22'!E28+'noi22'!E28+'dec22'!E28</f>
        <v>0</v>
      </c>
      <c r="F28" s="152">
        <f>'ian22'!F28+'feb22'!F28+'mar22'!F28+'apr22'!F28+'mai22'!F28+'iun22'!F28+'iul22'!F28+'aug22'!F28+sept22!F28+'oct22'!F28+'noi22'!F28+'dec22'!F28</f>
        <v>0</v>
      </c>
      <c r="G28" s="152">
        <f>'ian22'!G28+'feb22'!G28+'mar22'!G28+'apr22'!G28+'mai22'!G28+'iun22'!G28+'iul22'!G28+'aug22'!G28+sept22!G28+'oct22'!G28+'noi22'!G28+'dec22'!G28</f>
        <v>0</v>
      </c>
      <c r="H28" s="152">
        <f>'ian22'!H28+'feb22'!H28+'mar22'!H28+'apr22'!H28+'mai22'!H28+'iun22'!H28+'iul22'!H28+'aug22'!H28+sept22!H28+'oct22'!H28+'noi22'!H28+'dec22'!H28</f>
        <v>0</v>
      </c>
      <c r="I28" s="152">
        <f>'ian22'!I28+'feb22'!I28+'mar22'!I28+'apr22'!I28+'mai22'!I28+'iun22'!I28+'iul22'!I28+'aug22'!I28+sept22!I28+'oct22'!I28+'noi22'!I28+'dec22'!I28</f>
        <v>0</v>
      </c>
      <c r="J28" s="152">
        <f>'ian22'!J28+'feb22'!J28+'mar22'!J28+'apr22'!J28+'mai22'!J28+'iun22'!J28+'iul22'!J28+'aug22'!J28+sept22!J28+'oct22'!J28+'noi22'!J28+'dec22'!J28</f>
        <v>0</v>
      </c>
      <c r="K28" s="152">
        <f>'ian22'!K28+'feb22'!K28+'mar22'!K28+'apr22'!K28+'mai22'!K28+'iun22'!K28+'iul22'!K28+'aug22'!K28+sept22!K28+'oct22'!K28+'noi22'!K28+'dec22'!K28</f>
        <v>0</v>
      </c>
      <c r="L28" s="152">
        <f>'ian22'!L28+'feb22'!L28+'mar22'!L28+'apr22'!L28+'mai22'!L28+'iun22'!L28+'iul22'!L28+'aug22'!L28+sept22!L28+'oct22'!L28+'noi22'!L28+'dec22'!L28</f>
        <v>0</v>
      </c>
      <c r="M28" s="152">
        <f>'ian22'!M28+'feb22'!M28+'mar22'!M28+'apr22'!M28+'mai22'!M28+'iun22'!M28+'iul22'!M28+'aug22'!M28+sept22!M28+'oct22'!M28+'noi22'!M28+'dec22'!M28</f>
        <v>0</v>
      </c>
      <c r="N28" s="152">
        <f>'ian22'!N28+'feb22'!N28+'mar22'!N28+'apr22'!N28+'mai22'!N28+'iun22'!N28+'iul22'!N28+'aug22'!N28+sept22!N28+'oct22'!N28+'noi22'!N28+'dec22'!N28</f>
        <v>0</v>
      </c>
      <c r="O28" s="152">
        <f>'ian22'!O28+'feb22'!O28+'mar22'!O28+'apr22'!O28+'mai22'!O28+'iun22'!O28+'iul22'!O28+'aug22'!O28+sept22!O28+'oct22'!O28+'noi22'!O28+'dec22'!O28</f>
        <v>0</v>
      </c>
      <c r="P28" s="152">
        <f>'ian22'!P28+'feb22'!P28+'mar22'!P28+'apr22'!P28+'mai22'!P28+'iun22'!P28+'iul22'!P28+'aug22'!P28+sept22!P28+'oct22'!P28+'noi22'!P28+'dec22'!P28</f>
        <v>0</v>
      </c>
      <c r="Q28" s="152">
        <f>'ian22'!Q28+'feb22'!Q28+'mar22'!Q28+'apr22'!Q28+'mai22'!Q28+'iun22'!Q28+'iul22'!Q28+'aug22'!Q28+sept22!Q28+'oct22'!Q28+'noi22'!Q28+'dec22'!Q28</f>
        <v>0</v>
      </c>
      <c r="R28" s="152">
        <f>'ian22'!R28+'feb22'!R28+'mar22'!R28+'apr22'!R28+'mai22'!R28+'iun22'!R28+'iul22'!R28+'aug22'!R28+sept22!R28+'oct22'!R28+'noi22'!R28+'dec22'!R28</f>
        <v>0</v>
      </c>
      <c r="S28" s="152">
        <f>'ian22'!S28+'feb22'!S28+'mar22'!S28+'apr22'!S28+'mai22'!S28+'iun22'!S28+'iul22'!S28+'aug22'!S28+sept22!S28+'oct22'!S28+'noi22'!S28+'dec22'!S28</f>
        <v>0</v>
      </c>
      <c r="T28" s="152">
        <f>'ian22'!T28+'feb22'!T28+'mar22'!T28+'apr22'!T28+'mai22'!T28+'iun22'!T28+'iul22'!T28+'aug22'!T28+sept22!T28+'oct22'!T28+'noi22'!T28+'dec22'!T28</f>
        <v>0</v>
      </c>
      <c r="U28" s="152">
        <f>'ian22'!U28+'feb22'!U28+'mar22'!U28+'apr22'!U28+'mai22'!U28+'iun22'!U28+'iul22'!U28+'aug22'!U28+sept22!U28+'oct22'!U28+'noi22'!U28+'dec22'!U28</f>
        <v>0</v>
      </c>
      <c r="V28" s="152">
        <f>'ian22'!V28+'feb22'!V28+'mar22'!V28+'apr22'!V28+'mai22'!V28+'iun22'!V28+'iul22'!V28+'aug22'!V28+sept22!V28+'oct22'!V28+'noi22'!V28+'dec22'!V28</f>
        <v>0</v>
      </c>
      <c r="W28" s="152">
        <f>'ian22'!W28+'feb22'!W28+'mar22'!W28+'apr22'!W28+'mai22'!W28+'iun22'!W28+'iul22'!W28+'aug22'!W28+sept22!W28+'oct22'!W28+'noi22'!W28+'dec22'!W28</f>
        <v>0</v>
      </c>
      <c r="X28" s="152">
        <f>'ian22'!X28+'feb22'!X28+'mar22'!X28+'apr22'!X28+'mai22'!X28+'iun22'!X28+'iul22'!X28+'aug22'!X28+sept22!X28+'oct22'!X28+'noi22'!X28+'dec22'!X28</f>
        <v>0</v>
      </c>
      <c r="Y28" s="152">
        <f>'ian22'!Y28+'feb22'!Y28+'mar22'!Y28+'apr22'!Y28+'mai22'!Y28+'iun22'!Y28+'iul22'!Y28+'aug22'!Y28+sept22!Y28+'oct22'!Y28+'noi22'!Y28+'dec22'!Y28</f>
        <v>0</v>
      </c>
      <c r="Z28" s="152">
        <f>'ian22'!Z28+'feb22'!Z28+'mar22'!Z28+'apr22'!Z28+'mai22'!Z28+'iun22'!Z28+'iul22'!Z28+'aug22'!Z28+sept22!Z28+'oct22'!Z28+'noi22'!Z28+'dec22'!Z28</f>
        <v>0</v>
      </c>
      <c r="AA28" s="152">
        <f>'ian22'!AA28+'feb22'!AA28+'mar22'!AA28+'apr22'!AA28+'mai22'!AA28+'iun22'!AA28+'iul22'!AA28+'aug22'!AA28+sept22!AA28+'oct22'!AA28+'noi22'!AA28+'dec22'!AA28</f>
        <v>0</v>
      </c>
      <c r="AB28" s="152">
        <f>'ian22'!AB28+'feb22'!AB28+'mar22'!AB28+'apr22'!AB28+'mai22'!AB28+'iun22'!AB28+'iul22'!AB28+'aug22'!AB28+sept22!AB28+'oct22'!AB28+'noi22'!AB28+'dec22'!AB28</f>
        <v>0</v>
      </c>
      <c r="AC28" s="152">
        <f>'ian22'!AC28+'feb22'!AC28+'mar22'!AC28+'apr22'!AC28+'mai22'!AC28+'iun22'!AC28+'iul22'!AC28+'aug22'!AC28+sept22!AC28+'oct22'!AC28+'noi22'!AC28+'dec22'!AC28</f>
        <v>0</v>
      </c>
      <c r="AD28" s="152">
        <f>'ian22'!AD28+'feb22'!AD28+'mar22'!AD28+'apr22'!AD28+'mai22'!AD28+'iun22'!AD28+'iul22'!AD28+'aug22'!AD28+sept22!AD28+'oct22'!AD28+'noi22'!AD28+'dec22'!AD28</f>
        <v>0</v>
      </c>
      <c r="AE28" s="152">
        <f>'ian22'!AE28+'feb22'!AE28+'mar22'!AE28+'apr22'!AE28+'mai22'!AE28+'iun22'!AE28+'iul22'!AE28+'aug22'!AE28+sept22!AE28+'oct22'!AE28+'noi22'!AE28+'dec22'!AE28</f>
        <v>0</v>
      </c>
      <c r="AF28" s="152">
        <f>'ian22'!AF28+'feb22'!AF28+'mar22'!AF28+'apr22'!AF28+'mai22'!AF28+'iun22'!AF28+'iul22'!AF28+'aug22'!AF28+sept22!AF28+'oct22'!AF28+'noi22'!AF28+'dec22'!AF28</f>
        <v>0</v>
      </c>
      <c r="AG28" s="152">
        <f>'ian22'!AG28+'feb22'!AG28+'mar22'!AG28+'apr22'!AG28+'mai22'!AG28+'iun22'!AG28+'iul22'!AG28+'aug22'!AG28+sept22!AG28+'oct22'!AG28+'noi22'!AG28+'dec22'!AG28</f>
        <v>0</v>
      </c>
      <c r="AH28" s="152">
        <f>'ian22'!AH28+'feb22'!AH28+'mar22'!AH28+'apr22'!AH28+'mai22'!AH28+'iun22'!AH28+'iul22'!AH28+'aug22'!AH28+sept22!AH28+'oct22'!AH28+'noi22'!AH28+'dec22'!AH28</f>
        <v>0</v>
      </c>
      <c r="AI28" s="152">
        <f>'ian22'!AI28+'feb22'!AI28+'mar22'!AI28+'apr22'!AI28+'mai22'!AI28+'iun22'!AI28+'iul22'!AI28+'aug22'!AI28+sept22!AI28+'oct22'!AI28+'noi22'!AI28+'dec22'!AI28</f>
        <v>0</v>
      </c>
      <c r="AJ28" s="152">
        <f>'ian22'!AJ28+'feb22'!AJ28+'mar22'!AJ28+'apr22'!AJ28+'mai22'!AJ28+'iun22'!AJ28+'iul22'!AJ28+'aug22'!AJ28+sept22!AJ28+'oct22'!AJ28+'noi22'!AJ28+'dec22'!AJ28</f>
        <v>0</v>
      </c>
      <c r="AK28" s="152">
        <f>'ian22'!AK28+'feb22'!AK28+'mar22'!AK28+'apr22'!AK28+'mai22'!AK28+'iun22'!AK28+'iul22'!AK28+'aug22'!AK28+sept22!AK28+'oct22'!AK28+'noi22'!AK28+'dec22'!AK28</f>
        <v>0</v>
      </c>
      <c r="AL28" s="152">
        <f>'ian22'!AL28+'feb22'!AL28+'mar22'!AL28+'apr22'!AL28+'mai22'!AL28+'iun22'!AL28+'iul22'!AL28+'aug22'!AL28+sept22!AL28+'oct22'!AL28+'noi22'!AL28+'dec22'!AL28</f>
        <v>0</v>
      </c>
      <c r="AM28" s="152">
        <f>'ian22'!AM28+'feb22'!AM28+'mar22'!AM28+'apr22'!AM28+'mai22'!AM28+'iun22'!AM28+'iul22'!AM28+'aug22'!AM28+sept22!AM28+'oct22'!AM28+'noi22'!AM28+'dec22'!AM28</f>
        <v>0</v>
      </c>
      <c r="AN28" s="152">
        <f>'ian22'!AN28+'feb22'!AN28+'mar22'!AN28+'apr22'!AN28+'mai22'!AN28+'iun22'!AN28+'iul22'!AN28+'aug22'!AN28+sept22!AN28+'oct22'!AN28+'noi22'!AN28+'dec22'!AN28</f>
        <v>0</v>
      </c>
      <c r="AO28" s="152">
        <f>'ian22'!AO28+'feb22'!AO28+'mar22'!AO28+'apr22'!AO28+'mai22'!AO28+'iun22'!AO28+'iul22'!AO28+'aug22'!AO28+sept22!AO28+'oct22'!AO28+'noi22'!AO28+'dec22'!AO28</f>
        <v>0</v>
      </c>
      <c r="AP28" s="152">
        <f>'ian22'!AP28+'feb22'!AP28+'mar22'!AP28+'apr22'!AP28+'mai22'!AP28+'iun22'!AP28+'iul22'!AP28+'aug22'!AP28+sept22!AP28+'oct22'!AP28+'noi22'!AP28+'dec22'!AP28</f>
        <v>0</v>
      </c>
      <c r="AQ28" s="152">
        <f>'ian22'!AQ28+'feb22'!AQ28+'mar22'!AQ28+'apr22'!AQ28+'mai22'!AQ28+'iun22'!AQ28+'iul22'!AQ28+'aug22'!AQ28+sept22!AQ28+'oct22'!AQ28+'noi22'!AQ28+'dec22'!AQ28</f>
        <v>0</v>
      </c>
      <c r="AR28" s="152">
        <f>'ian22'!AR28+'feb22'!AR28+'mar22'!AR28+'apr22'!AR28+'mai22'!AR28+'iun22'!AR28+'iul22'!AR28+'aug22'!AR28+sept22!AR28+'oct22'!AR28+'noi22'!AR28+'dec22'!AR28</f>
        <v>0</v>
      </c>
      <c r="AS28" s="152">
        <f>'ian22'!AS28+'feb22'!AS28+'mar22'!AS28+'apr22'!AS28+'mai22'!AS28+'iun22'!AS28+'iul22'!AS28+'aug22'!AS28+sept22!AS28+'oct22'!AS28+'noi22'!AS28+'dec22'!AS28</f>
        <v>0</v>
      </c>
      <c r="AT28" s="205"/>
      <c r="AU28" s="17" t="str">
        <f>IF(AS26&lt;=D26," ","GRESEALA")</f>
        <v xml:space="preserve"> </v>
      </c>
      <c r="AV28" s="17" t="str">
        <f>IF(H26&lt;=G26," ","GRESEALA")</f>
        <v xml:space="preserve"> </v>
      </c>
      <c r="AW28" s="17" t="str">
        <f>IF(E30+E31=E29," ","GRESEALA")</f>
        <v xml:space="preserve"> </v>
      </c>
      <c r="AX28" s="17" t="str">
        <f>IF(F30+F31=F29," ","GRESEALA")</f>
        <v xml:space="preserve"> </v>
      </c>
      <c r="AY28" s="17" t="str">
        <f>IF(G30+G31=G29," ","GRESEALA")</f>
        <v xml:space="preserve"> </v>
      </c>
      <c r="AZ28" s="17" t="str">
        <f>IF(H30+H31=H29," ","GRESEALA")</f>
        <v xml:space="preserve"> </v>
      </c>
      <c r="BA28" s="17" t="str">
        <f t="shared" ref="BA28:BG28" si="19">IF(K30+K31=K29," ","GRESEALA")</f>
        <v xml:space="preserve"> </v>
      </c>
      <c r="BB28" s="17" t="str">
        <f t="shared" si="19"/>
        <v xml:space="preserve"> </v>
      </c>
      <c r="BC28" s="17" t="str">
        <f t="shared" si="19"/>
        <v xml:space="preserve"> </v>
      </c>
      <c r="BD28" s="17" t="str">
        <f t="shared" si="19"/>
        <v xml:space="preserve"> </v>
      </c>
      <c r="BE28" s="17" t="str">
        <f t="shared" si="19"/>
        <v xml:space="preserve"> </v>
      </c>
      <c r="BF28" s="17" t="str">
        <f t="shared" si="19"/>
        <v xml:space="preserve"> </v>
      </c>
      <c r="BG28" s="17" t="str">
        <f t="shared" si="19"/>
        <v xml:space="preserve"> </v>
      </c>
      <c r="BH28" s="17" t="str">
        <f t="shared" ref="BH28:BK28" si="20">IF(S30+S31=S29," ","GRESEALA")</f>
        <v xml:space="preserve"> </v>
      </c>
      <c r="BI28" s="17" t="str">
        <f t="shared" si="20"/>
        <v xml:space="preserve"> </v>
      </c>
      <c r="BJ28" s="17" t="str">
        <f t="shared" si="20"/>
        <v xml:space="preserve"> </v>
      </c>
      <c r="BK28" s="17" t="str">
        <f t="shared" si="20"/>
        <v xml:space="preserve"> </v>
      </c>
    </row>
    <row r="29" spans="2:64" s="38" customFormat="1" ht="41.25" customHeight="1" x14ac:dyDescent="0.45">
      <c r="B29" s="206" t="s">
        <v>79</v>
      </c>
      <c r="C29" s="131" t="s">
        <v>80</v>
      </c>
      <c r="D29" s="185">
        <f t="shared" si="0"/>
        <v>0</v>
      </c>
      <c r="E29" s="152">
        <f>'ian22'!E29+'feb22'!E29+'mar22'!E29+'apr22'!E29+'mai22'!E29+'iun22'!E29+'iul22'!E29+'aug22'!E29+sept22!E29+'oct22'!E29+'noi22'!E29+'dec22'!E29</f>
        <v>0</v>
      </c>
      <c r="F29" s="152">
        <f>'ian22'!F29+'feb22'!F29+'mar22'!F29+'apr22'!F29+'mai22'!F29+'iun22'!F29+'iul22'!F29+'aug22'!F29+sept22!F29+'oct22'!F29+'noi22'!F29+'dec22'!F29</f>
        <v>0</v>
      </c>
      <c r="G29" s="152">
        <f>'ian22'!G29+'feb22'!G29+'mar22'!G29+'apr22'!G29+'mai22'!G29+'iun22'!G29+'iul22'!G29+'aug22'!G29+sept22!G29+'oct22'!G29+'noi22'!G29+'dec22'!G29</f>
        <v>0</v>
      </c>
      <c r="H29" s="152">
        <f>'ian22'!H29+'feb22'!H29+'mar22'!H29+'apr22'!H29+'mai22'!H29+'iun22'!H29+'iul22'!H29+'aug22'!H29+sept22!H29+'oct22'!H29+'noi22'!H29+'dec22'!H29</f>
        <v>0</v>
      </c>
      <c r="I29" s="152">
        <f>'ian22'!I29+'feb22'!I29+'mar22'!I29+'apr22'!I29+'mai22'!I29+'iun22'!I29+'iul22'!I29+'aug22'!I29+sept22!I29+'oct22'!I29+'noi22'!I29+'dec22'!I29</f>
        <v>0</v>
      </c>
      <c r="J29" s="152">
        <f>'ian22'!J29+'feb22'!J29+'mar22'!J29+'apr22'!J29+'mai22'!J29+'iun22'!J29+'iul22'!J29+'aug22'!J29+sept22!J29+'oct22'!J29+'noi22'!J29+'dec22'!J29</f>
        <v>0</v>
      </c>
      <c r="K29" s="152">
        <f>'ian22'!K29+'feb22'!K29+'mar22'!K29+'apr22'!K29+'mai22'!K29+'iun22'!K29+'iul22'!K29+'aug22'!K29+sept22!K29+'oct22'!K29+'noi22'!K29+'dec22'!K29</f>
        <v>0</v>
      </c>
      <c r="L29" s="152">
        <f>'ian22'!L29+'feb22'!L29+'mar22'!L29+'apr22'!L29+'mai22'!L29+'iun22'!L29+'iul22'!L29+'aug22'!L29+sept22!L29+'oct22'!L29+'noi22'!L29+'dec22'!L29</f>
        <v>0</v>
      </c>
      <c r="M29" s="152">
        <f>'ian22'!M29+'feb22'!M29+'mar22'!M29+'apr22'!M29+'mai22'!M29+'iun22'!M29+'iul22'!M29+'aug22'!M29+sept22!M29+'oct22'!M29+'noi22'!M29+'dec22'!M29</f>
        <v>0</v>
      </c>
      <c r="N29" s="152">
        <f>'ian22'!N29+'feb22'!N29+'mar22'!N29+'apr22'!N29+'mai22'!N29+'iun22'!N29+'iul22'!N29+'aug22'!N29+sept22!N29+'oct22'!N29+'noi22'!N29+'dec22'!N29</f>
        <v>0</v>
      </c>
      <c r="O29" s="152">
        <f>'ian22'!O29+'feb22'!O29+'mar22'!O29+'apr22'!O29+'mai22'!O29+'iun22'!O29+'iul22'!O29+'aug22'!O29+sept22!O29+'oct22'!O29+'noi22'!O29+'dec22'!O29</f>
        <v>0</v>
      </c>
      <c r="P29" s="152">
        <f>'ian22'!P29+'feb22'!P29+'mar22'!P29+'apr22'!P29+'mai22'!P29+'iun22'!P29+'iul22'!P29+'aug22'!P29+sept22!P29+'oct22'!P29+'noi22'!P29+'dec22'!P29</f>
        <v>0</v>
      </c>
      <c r="Q29" s="152">
        <f>'ian22'!Q29+'feb22'!Q29+'mar22'!Q29+'apr22'!Q29+'mai22'!Q29+'iun22'!Q29+'iul22'!Q29+'aug22'!Q29+sept22!Q29+'oct22'!Q29+'noi22'!Q29+'dec22'!Q29</f>
        <v>0</v>
      </c>
      <c r="R29" s="152">
        <f>'ian22'!R29+'feb22'!R29+'mar22'!R29+'apr22'!R29+'mai22'!R29+'iun22'!R29+'iul22'!R29+'aug22'!R29+sept22!R29+'oct22'!R29+'noi22'!R29+'dec22'!R29</f>
        <v>0</v>
      </c>
      <c r="S29" s="152">
        <f>'ian22'!S29+'feb22'!S29+'mar22'!S29+'apr22'!S29+'mai22'!S29+'iun22'!S29+'iul22'!S29+'aug22'!S29+sept22!S29+'oct22'!S29+'noi22'!S29+'dec22'!S29</f>
        <v>0</v>
      </c>
      <c r="T29" s="152">
        <f>'ian22'!T29+'feb22'!T29+'mar22'!T29+'apr22'!T29+'mai22'!T29+'iun22'!T29+'iul22'!T29+'aug22'!T29+sept22!T29+'oct22'!T29+'noi22'!T29+'dec22'!T29</f>
        <v>0</v>
      </c>
      <c r="U29" s="152">
        <f>'ian22'!U29+'feb22'!U29+'mar22'!U29+'apr22'!U29+'mai22'!U29+'iun22'!U29+'iul22'!U29+'aug22'!U29+sept22!U29+'oct22'!U29+'noi22'!U29+'dec22'!U29</f>
        <v>0</v>
      </c>
      <c r="V29" s="152">
        <f>'ian22'!V29+'feb22'!V29+'mar22'!V29+'apr22'!V29+'mai22'!V29+'iun22'!V29+'iul22'!V29+'aug22'!V29+sept22!V29+'oct22'!V29+'noi22'!V29+'dec22'!V29</f>
        <v>0</v>
      </c>
      <c r="W29" s="152">
        <f>'ian22'!W29+'feb22'!W29+'mar22'!W29+'apr22'!W29+'mai22'!W29+'iun22'!W29+'iul22'!W29+'aug22'!W29+sept22!W29+'oct22'!W29+'noi22'!W29+'dec22'!W29</f>
        <v>0</v>
      </c>
      <c r="X29" s="152">
        <f>'ian22'!X29+'feb22'!X29+'mar22'!X29+'apr22'!X29+'mai22'!X29+'iun22'!X29+'iul22'!X29+'aug22'!X29+sept22!X29+'oct22'!X29+'noi22'!X29+'dec22'!X29</f>
        <v>0</v>
      </c>
      <c r="Y29" s="152">
        <f>'ian22'!Y29+'feb22'!Y29+'mar22'!Y29+'apr22'!Y29+'mai22'!Y29+'iun22'!Y29+'iul22'!Y29+'aug22'!Y29+sept22!Y29+'oct22'!Y29+'noi22'!Y29+'dec22'!Y29</f>
        <v>0</v>
      </c>
      <c r="Z29" s="152">
        <f>'ian22'!Z29+'feb22'!Z29+'mar22'!Z29+'apr22'!Z29+'mai22'!Z29+'iun22'!Z29+'iul22'!Z29+'aug22'!Z29+sept22!Z29+'oct22'!Z29+'noi22'!Z29+'dec22'!Z29</f>
        <v>0</v>
      </c>
      <c r="AA29" s="152">
        <f>'ian22'!AA29+'feb22'!AA29+'mar22'!AA29+'apr22'!AA29+'mai22'!AA29+'iun22'!AA29+'iul22'!AA29+'aug22'!AA29+sept22!AA29+'oct22'!AA29+'noi22'!AA29+'dec22'!AA29</f>
        <v>0</v>
      </c>
      <c r="AB29" s="152">
        <f>'ian22'!AB29+'feb22'!AB29+'mar22'!AB29+'apr22'!AB29+'mai22'!AB29+'iun22'!AB29+'iul22'!AB29+'aug22'!AB29+sept22!AB29+'oct22'!AB29+'noi22'!AB29+'dec22'!AB29</f>
        <v>0</v>
      </c>
      <c r="AC29" s="152">
        <f>'ian22'!AC29+'feb22'!AC29+'mar22'!AC29+'apr22'!AC29+'mai22'!AC29+'iun22'!AC29+'iul22'!AC29+'aug22'!AC29+sept22!AC29+'oct22'!AC29+'noi22'!AC29+'dec22'!AC29</f>
        <v>0</v>
      </c>
      <c r="AD29" s="152">
        <f>'ian22'!AD29+'feb22'!AD29+'mar22'!AD29+'apr22'!AD29+'mai22'!AD29+'iun22'!AD29+'iul22'!AD29+'aug22'!AD29+sept22!AD29+'oct22'!AD29+'noi22'!AD29+'dec22'!AD29</f>
        <v>0</v>
      </c>
      <c r="AE29" s="152">
        <f>'ian22'!AE29+'feb22'!AE29+'mar22'!AE29+'apr22'!AE29+'mai22'!AE29+'iun22'!AE29+'iul22'!AE29+'aug22'!AE29+sept22!AE29+'oct22'!AE29+'noi22'!AE29+'dec22'!AE29</f>
        <v>0</v>
      </c>
      <c r="AF29" s="152">
        <f>'ian22'!AF29+'feb22'!AF29+'mar22'!AF29+'apr22'!AF29+'mai22'!AF29+'iun22'!AF29+'iul22'!AF29+'aug22'!AF29+sept22!AF29+'oct22'!AF29+'noi22'!AF29+'dec22'!AF29</f>
        <v>0</v>
      </c>
      <c r="AG29" s="152">
        <f>'ian22'!AG29+'feb22'!AG29+'mar22'!AG29+'apr22'!AG29+'mai22'!AG29+'iun22'!AG29+'iul22'!AG29+'aug22'!AG29+sept22!AG29+'oct22'!AG29+'noi22'!AG29+'dec22'!AG29</f>
        <v>0</v>
      </c>
      <c r="AH29" s="152">
        <f>'ian22'!AH29+'feb22'!AH29+'mar22'!AH29+'apr22'!AH29+'mai22'!AH29+'iun22'!AH29+'iul22'!AH29+'aug22'!AH29+sept22!AH29+'oct22'!AH29+'noi22'!AH29+'dec22'!AH29</f>
        <v>0</v>
      </c>
      <c r="AI29" s="152">
        <f>'ian22'!AI29+'feb22'!AI29+'mar22'!AI29+'apr22'!AI29+'mai22'!AI29+'iun22'!AI29+'iul22'!AI29+'aug22'!AI29+sept22!AI29+'oct22'!AI29+'noi22'!AI29+'dec22'!AI29</f>
        <v>0</v>
      </c>
      <c r="AJ29" s="152">
        <f>'ian22'!AJ29+'feb22'!AJ29+'mar22'!AJ29+'apr22'!AJ29+'mai22'!AJ29+'iun22'!AJ29+'iul22'!AJ29+'aug22'!AJ29+sept22!AJ29+'oct22'!AJ29+'noi22'!AJ29+'dec22'!AJ29</f>
        <v>0</v>
      </c>
      <c r="AK29" s="152">
        <f>'ian22'!AK29+'feb22'!AK29+'mar22'!AK29+'apr22'!AK29+'mai22'!AK29+'iun22'!AK29+'iul22'!AK29+'aug22'!AK29+sept22!AK29+'oct22'!AK29+'noi22'!AK29+'dec22'!AK29</f>
        <v>0</v>
      </c>
      <c r="AL29" s="152">
        <f>'ian22'!AL29+'feb22'!AL29+'mar22'!AL29+'apr22'!AL29+'mai22'!AL29+'iun22'!AL29+'iul22'!AL29+'aug22'!AL29+sept22!AL29+'oct22'!AL29+'noi22'!AL29+'dec22'!AL29</f>
        <v>0</v>
      </c>
      <c r="AM29" s="152">
        <f>'ian22'!AM29+'feb22'!AM29+'mar22'!AM29+'apr22'!AM29+'mai22'!AM29+'iun22'!AM29+'iul22'!AM29+'aug22'!AM29+sept22!AM29+'oct22'!AM29+'noi22'!AM29+'dec22'!AM29</f>
        <v>0</v>
      </c>
      <c r="AN29" s="152">
        <f>'ian22'!AN29+'feb22'!AN29+'mar22'!AN29+'apr22'!AN29+'mai22'!AN29+'iun22'!AN29+'iul22'!AN29+'aug22'!AN29+sept22!AN29+'oct22'!AN29+'noi22'!AN29+'dec22'!AN29</f>
        <v>0</v>
      </c>
      <c r="AO29" s="152">
        <f>'ian22'!AO29+'feb22'!AO29+'mar22'!AO29+'apr22'!AO29+'mai22'!AO29+'iun22'!AO29+'iul22'!AO29+'aug22'!AO29+sept22!AO29+'oct22'!AO29+'noi22'!AO29+'dec22'!AO29</f>
        <v>0</v>
      </c>
      <c r="AP29" s="152">
        <f>'ian22'!AP29+'feb22'!AP29+'mar22'!AP29+'apr22'!AP29+'mai22'!AP29+'iun22'!AP29+'iul22'!AP29+'aug22'!AP29+sept22!AP29+'oct22'!AP29+'noi22'!AP29+'dec22'!AP29</f>
        <v>0</v>
      </c>
      <c r="AQ29" s="152">
        <f>'ian22'!AQ29+'feb22'!AQ29+'mar22'!AQ29+'apr22'!AQ29+'mai22'!AQ29+'iun22'!AQ29+'iul22'!AQ29+'aug22'!AQ29+sept22!AQ29+'oct22'!AQ29+'noi22'!AQ29+'dec22'!AQ29</f>
        <v>0</v>
      </c>
      <c r="AR29" s="152">
        <f>'ian22'!AR29+'feb22'!AR29+'mar22'!AR29+'apr22'!AR29+'mai22'!AR29+'iun22'!AR29+'iul22'!AR29+'aug22'!AR29+sept22!AR29+'oct22'!AR29+'noi22'!AR29+'dec22'!AR29</f>
        <v>0</v>
      </c>
      <c r="AS29" s="152">
        <f>'ian22'!AS29+'feb22'!AS29+'mar22'!AS29+'apr22'!AS29+'mai22'!AS29+'iun22'!AS29+'iul22'!AS29+'aug22'!AS29+sept22!AS29+'oct22'!AS29+'noi22'!AS29+'dec22'!AS29</f>
        <v>0</v>
      </c>
      <c r="AT29" s="205"/>
      <c r="AU29" s="17" t="str">
        <f t="shared" ref="AU29:BJ29" si="21">IF(W30+W31=W29," ","GRESEALA")</f>
        <v xml:space="preserve"> </v>
      </c>
      <c r="AV29" s="17" t="str">
        <f t="shared" si="21"/>
        <v xml:space="preserve"> </v>
      </c>
      <c r="AW29" s="17" t="str">
        <f t="shared" si="21"/>
        <v xml:space="preserve"> </v>
      </c>
      <c r="AX29" s="17" t="str">
        <f t="shared" si="21"/>
        <v xml:space="preserve"> </v>
      </c>
      <c r="AY29" s="17" t="str">
        <f t="shared" si="21"/>
        <v xml:space="preserve"> </v>
      </c>
      <c r="AZ29" s="17" t="str">
        <f t="shared" si="21"/>
        <v xml:space="preserve"> </v>
      </c>
      <c r="BA29" s="17" t="str">
        <f t="shared" si="21"/>
        <v xml:space="preserve"> </v>
      </c>
      <c r="BB29" s="17" t="str">
        <f t="shared" si="21"/>
        <v xml:space="preserve"> </v>
      </c>
      <c r="BC29" s="17" t="str">
        <f t="shared" si="21"/>
        <v xml:space="preserve"> </v>
      </c>
      <c r="BD29" s="17" t="str">
        <f t="shared" si="21"/>
        <v xml:space="preserve"> </v>
      </c>
      <c r="BE29" s="17" t="str">
        <f t="shared" si="21"/>
        <v xml:space="preserve"> </v>
      </c>
      <c r="BF29" s="17" t="str">
        <f t="shared" si="21"/>
        <v xml:space="preserve"> </v>
      </c>
      <c r="BG29" s="17" t="str">
        <f t="shared" si="21"/>
        <v xml:space="preserve"> </v>
      </c>
      <c r="BH29" s="17" t="str">
        <f t="shared" si="21"/>
        <v xml:space="preserve"> </v>
      </c>
      <c r="BI29" s="17" t="str">
        <f t="shared" si="21"/>
        <v xml:space="preserve"> </v>
      </c>
      <c r="BJ29" s="17" t="str">
        <f t="shared" si="21"/>
        <v xml:space="preserve"> </v>
      </c>
      <c r="BK29" s="17" t="str">
        <f t="shared" ref="BK29:BL29" si="22">IF(AR30+AR31=AR29," ","GRESEALA")</f>
        <v xml:space="preserve"> </v>
      </c>
      <c r="BL29" s="43" t="str">
        <f t="shared" si="22"/>
        <v xml:space="preserve"> </v>
      </c>
    </row>
    <row r="30" spans="2:64" s="38" customFormat="1" ht="41.25" customHeight="1" x14ac:dyDescent="0.45">
      <c r="B30" s="209" t="s">
        <v>81</v>
      </c>
      <c r="C30" s="132" t="s">
        <v>82</v>
      </c>
      <c r="D30" s="187">
        <f t="shared" si="0"/>
        <v>0</v>
      </c>
      <c r="E30" s="152">
        <f>'ian22'!E30+'feb22'!E30+'mar22'!E30+'apr22'!E30+'mai22'!E30+'iun22'!E30+'iul22'!E30+'aug22'!E30+sept22!E30+'oct22'!E30+'noi22'!E30+'dec22'!E30</f>
        <v>0</v>
      </c>
      <c r="F30" s="152">
        <f>'ian22'!F30+'feb22'!F30+'mar22'!F30+'apr22'!F30+'mai22'!F30+'iun22'!F30+'iul22'!F30+'aug22'!F30+sept22!F30+'oct22'!F30+'noi22'!F30+'dec22'!F30</f>
        <v>0</v>
      </c>
      <c r="G30" s="152">
        <f>'ian22'!G30+'feb22'!G30+'mar22'!G30+'apr22'!G30+'mai22'!G30+'iun22'!G30+'iul22'!G30+'aug22'!G30+sept22!G30+'oct22'!G30+'noi22'!G30+'dec22'!G30</f>
        <v>0</v>
      </c>
      <c r="H30" s="152">
        <f>'ian22'!H30+'feb22'!H30+'mar22'!H30+'apr22'!H30+'mai22'!H30+'iun22'!H30+'iul22'!H30+'aug22'!H30+sept22!H30+'oct22'!H30+'noi22'!H30+'dec22'!H30</f>
        <v>0</v>
      </c>
      <c r="I30" s="152">
        <f>'ian22'!I30+'feb22'!I30+'mar22'!I30+'apr22'!I30+'mai22'!I30+'iun22'!I30+'iul22'!I30+'aug22'!I30+sept22!I30+'oct22'!I30+'noi22'!I30+'dec22'!I30</f>
        <v>0</v>
      </c>
      <c r="J30" s="152">
        <f>'ian22'!J30+'feb22'!J30+'mar22'!J30+'apr22'!J30+'mai22'!J30+'iun22'!J30+'iul22'!J30+'aug22'!J30+sept22!J30+'oct22'!J30+'noi22'!J30+'dec22'!J30</f>
        <v>0</v>
      </c>
      <c r="K30" s="152">
        <f>'ian22'!K30+'feb22'!K30+'mar22'!K30+'apr22'!K30+'mai22'!K30+'iun22'!K30+'iul22'!K30+'aug22'!K30+sept22!K30+'oct22'!K30+'noi22'!K30+'dec22'!K30</f>
        <v>0</v>
      </c>
      <c r="L30" s="152">
        <f>'ian22'!L30+'feb22'!L30+'mar22'!L30+'apr22'!L30+'mai22'!L30+'iun22'!L30+'iul22'!L30+'aug22'!L30+sept22!L30+'oct22'!L30+'noi22'!L30+'dec22'!L30</f>
        <v>0</v>
      </c>
      <c r="M30" s="152">
        <f>'ian22'!M30+'feb22'!M30+'mar22'!M30+'apr22'!M30+'mai22'!M30+'iun22'!M30+'iul22'!M30+'aug22'!M30+sept22!M30+'oct22'!M30+'noi22'!M30+'dec22'!M30</f>
        <v>0</v>
      </c>
      <c r="N30" s="152">
        <f>'ian22'!N30+'feb22'!N30+'mar22'!N30+'apr22'!N30+'mai22'!N30+'iun22'!N30+'iul22'!N30+'aug22'!N30+sept22!N30+'oct22'!N30+'noi22'!N30+'dec22'!N30</f>
        <v>0</v>
      </c>
      <c r="O30" s="152">
        <f>'ian22'!O30+'feb22'!O30+'mar22'!O30+'apr22'!O30+'mai22'!O30+'iun22'!O30+'iul22'!O30+'aug22'!O30+sept22!O30+'oct22'!O30+'noi22'!O30+'dec22'!O30</f>
        <v>0</v>
      </c>
      <c r="P30" s="152">
        <f>'ian22'!P30+'feb22'!P30+'mar22'!P30+'apr22'!P30+'mai22'!P30+'iun22'!P30+'iul22'!P30+'aug22'!P30+sept22!P30+'oct22'!P30+'noi22'!P30+'dec22'!P30</f>
        <v>0</v>
      </c>
      <c r="Q30" s="152">
        <f>'ian22'!Q30+'feb22'!Q30+'mar22'!Q30+'apr22'!Q30+'mai22'!Q30+'iun22'!Q30+'iul22'!Q30+'aug22'!Q30+sept22!Q30+'oct22'!Q30+'noi22'!Q30+'dec22'!Q30</f>
        <v>0</v>
      </c>
      <c r="R30" s="152">
        <f>'ian22'!R30+'feb22'!R30+'mar22'!R30+'apr22'!R30+'mai22'!R30+'iun22'!R30+'iul22'!R30+'aug22'!R30+sept22!R30+'oct22'!R30+'noi22'!R30+'dec22'!R30</f>
        <v>0</v>
      </c>
      <c r="S30" s="152">
        <f>'ian22'!S30+'feb22'!S30+'mar22'!S30+'apr22'!S30+'mai22'!S30+'iun22'!S30+'iul22'!S30+'aug22'!S30+sept22!S30+'oct22'!S30+'noi22'!S30+'dec22'!S30</f>
        <v>0</v>
      </c>
      <c r="T30" s="152">
        <f>'ian22'!T30+'feb22'!T30+'mar22'!T30+'apr22'!T30+'mai22'!T30+'iun22'!T30+'iul22'!T30+'aug22'!T30+sept22!T30+'oct22'!T30+'noi22'!T30+'dec22'!T30</f>
        <v>0</v>
      </c>
      <c r="U30" s="152">
        <f>'ian22'!U30+'feb22'!U30+'mar22'!U30+'apr22'!U30+'mai22'!U30+'iun22'!U30+'iul22'!U30+'aug22'!U30+sept22!U30+'oct22'!U30+'noi22'!U30+'dec22'!U30</f>
        <v>0</v>
      </c>
      <c r="V30" s="152">
        <f>'ian22'!V30+'feb22'!V30+'mar22'!V30+'apr22'!V30+'mai22'!V30+'iun22'!V30+'iul22'!V30+'aug22'!V30+sept22!V30+'oct22'!V30+'noi22'!V30+'dec22'!V30</f>
        <v>0</v>
      </c>
      <c r="W30" s="152">
        <f>'ian22'!W30+'feb22'!W30+'mar22'!W30+'apr22'!W30+'mai22'!W30+'iun22'!W30+'iul22'!W30+'aug22'!W30+sept22!W30+'oct22'!W30+'noi22'!W30+'dec22'!W30</f>
        <v>0</v>
      </c>
      <c r="X30" s="152">
        <f>'ian22'!X30+'feb22'!X30+'mar22'!X30+'apr22'!X30+'mai22'!X30+'iun22'!X30+'iul22'!X30+'aug22'!X30+sept22!X30+'oct22'!X30+'noi22'!X30+'dec22'!X30</f>
        <v>0</v>
      </c>
      <c r="Y30" s="152">
        <f>'ian22'!Y30+'feb22'!Y30+'mar22'!Y30+'apr22'!Y30+'mai22'!Y30+'iun22'!Y30+'iul22'!Y30+'aug22'!Y30+sept22!Y30+'oct22'!Y30+'noi22'!Y30+'dec22'!Y30</f>
        <v>0</v>
      </c>
      <c r="Z30" s="152">
        <f>'ian22'!Z30+'feb22'!Z30+'mar22'!Z30+'apr22'!Z30+'mai22'!Z30+'iun22'!Z30+'iul22'!Z30+'aug22'!Z30+sept22!Z30+'oct22'!Z30+'noi22'!Z30+'dec22'!Z30</f>
        <v>0</v>
      </c>
      <c r="AA30" s="152">
        <f>'ian22'!AA30+'feb22'!AA30+'mar22'!AA30+'apr22'!AA30+'mai22'!AA30+'iun22'!AA30+'iul22'!AA30+'aug22'!AA30+sept22!AA30+'oct22'!AA30+'noi22'!AA30+'dec22'!AA30</f>
        <v>0</v>
      </c>
      <c r="AB30" s="152">
        <f>'ian22'!AB30+'feb22'!AB30+'mar22'!AB30+'apr22'!AB30+'mai22'!AB30+'iun22'!AB30+'iul22'!AB30+'aug22'!AB30+sept22!AB30+'oct22'!AB30+'noi22'!AB30+'dec22'!AB30</f>
        <v>0</v>
      </c>
      <c r="AC30" s="152">
        <f>'ian22'!AC30+'feb22'!AC30+'mar22'!AC30+'apr22'!AC30+'mai22'!AC30+'iun22'!AC30+'iul22'!AC30+'aug22'!AC30+sept22!AC30+'oct22'!AC30+'noi22'!AC30+'dec22'!AC30</f>
        <v>0</v>
      </c>
      <c r="AD30" s="152">
        <f>'ian22'!AD30+'feb22'!AD30+'mar22'!AD30+'apr22'!AD30+'mai22'!AD30+'iun22'!AD30+'iul22'!AD30+'aug22'!AD30+sept22!AD30+'oct22'!AD30+'noi22'!AD30+'dec22'!AD30</f>
        <v>0</v>
      </c>
      <c r="AE30" s="152">
        <f>'ian22'!AE30+'feb22'!AE30+'mar22'!AE30+'apr22'!AE30+'mai22'!AE30+'iun22'!AE30+'iul22'!AE30+'aug22'!AE30+sept22!AE30+'oct22'!AE30+'noi22'!AE30+'dec22'!AE30</f>
        <v>0</v>
      </c>
      <c r="AF30" s="152">
        <f>'ian22'!AF30+'feb22'!AF30+'mar22'!AF30+'apr22'!AF30+'mai22'!AF30+'iun22'!AF30+'iul22'!AF30+'aug22'!AF30+sept22!AF30+'oct22'!AF30+'noi22'!AF30+'dec22'!AF30</f>
        <v>0</v>
      </c>
      <c r="AG30" s="152">
        <f>'ian22'!AG30+'feb22'!AG30+'mar22'!AG30+'apr22'!AG30+'mai22'!AG30+'iun22'!AG30+'iul22'!AG30+'aug22'!AG30+sept22!AG30+'oct22'!AG30+'noi22'!AG30+'dec22'!AG30</f>
        <v>0</v>
      </c>
      <c r="AH30" s="152">
        <f>'ian22'!AH30+'feb22'!AH30+'mar22'!AH30+'apr22'!AH30+'mai22'!AH30+'iun22'!AH30+'iul22'!AH30+'aug22'!AH30+sept22!AH30+'oct22'!AH30+'noi22'!AH30+'dec22'!AH30</f>
        <v>0</v>
      </c>
      <c r="AI30" s="152">
        <f>'ian22'!AI30+'feb22'!AI30+'mar22'!AI30+'apr22'!AI30+'mai22'!AI30+'iun22'!AI30+'iul22'!AI30+'aug22'!AI30+sept22!AI30+'oct22'!AI30+'noi22'!AI30+'dec22'!AI30</f>
        <v>0</v>
      </c>
      <c r="AJ30" s="152">
        <f>'ian22'!AJ30+'feb22'!AJ30+'mar22'!AJ30+'apr22'!AJ30+'mai22'!AJ30+'iun22'!AJ30+'iul22'!AJ30+'aug22'!AJ30+sept22!AJ30+'oct22'!AJ30+'noi22'!AJ30+'dec22'!AJ30</f>
        <v>0</v>
      </c>
      <c r="AK30" s="152">
        <f>'ian22'!AK30+'feb22'!AK30+'mar22'!AK30+'apr22'!AK30+'mai22'!AK30+'iun22'!AK30+'iul22'!AK30+'aug22'!AK30+sept22!AK30+'oct22'!AK30+'noi22'!AK30+'dec22'!AK30</f>
        <v>0</v>
      </c>
      <c r="AL30" s="152">
        <f>'ian22'!AL30+'feb22'!AL30+'mar22'!AL30+'apr22'!AL30+'mai22'!AL30+'iun22'!AL30+'iul22'!AL30+'aug22'!AL30+sept22!AL30+'oct22'!AL30+'noi22'!AL30+'dec22'!AL30</f>
        <v>0</v>
      </c>
      <c r="AM30" s="152">
        <f>'ian22'!AM30+'feb22'!AM30+'mar22'!AM30+'apr22'!AM30+'mai22'!AM30+'iun22'!AM30+'iul22'!AM30+'aug22'!AM30+sept22!AM30+'oct22'!AM30+'noi22'!AM30+'dec22'!AM30</f>
        <v>0</v>
      </c>
      <c r="AN30" s="152">
        <f>'ian22'!AN30+'feb22'!AN30+'mar22'!AN30+'apr22'!AN30+'mai22'!AN30+'iun22'!AN30+'iul22'!AN30+'aug22'!AN30+sept22!AN30+'oct22'!AN30+'noi22'!AN30+'dec22'!AN30</f>
        <v>0</v>
      </c>
      <c r="AO30" s="152">
        <f>'ian22'!AO30+'feb22'!AO30+'mar22'!AO30+'apr22'!AO30+'mai22'!AO30+'iun22'!AO30+'iul22'!AO30+'aug22'!AO30+sept22!AO30+'oct22'!AO30+'noi22'!AO30+'dec22'!AO30</f>
        <v>0</v>
      </c>
      <c r="AP30" s="152">
        <f>'ian22'!AP30+'feb22'!AP30+'mar22'!AP30+'apr22'!AP30+'mai22'!AP30+'iun22'!AP30+'iul22'!AP30+'aug22'!AP30+sept22!AP30+'oct22'!AP30+'noi22'!AP30+'dec22'!AP30</f>
        <v>0</v>
      </c>
      <c r="AQ30" s="152">
        <f>'ian22'!AQ30+'feb22'!AQ30+'mar22'!AQ30+'apr22'!AQ30+'mai22'!AQ30+'iun22'!AQ30+'iul22'!AQ30+'aug22'!AQ30+sept22!AQ30+'oct22'!AQ30+'noi22'!AQ30+'dec22'!AQ30</f>
        <v>0</v>
      </c>
      <c r="AR30" s="152">
        <f>'ian22'!AR30+'feb22'!AR30+'mar22'!AR30+'apr22'!AR30+'mai22'!AR30+'iun22'!AR30+'iul22'!AR30+'aug22'!AR30+sept22!AR30+'oct22'!AR30+'noi22'!AR30+'dec22'!AR30</f>
        <v>0</v>
      </c>
      <c r="AS30" s="152">
        <f>'ian22'!AS30+'feb22'!AS30+'mar22'!AS30+'apr22'!AS30+'mai22'!AS30+'iun22'!AS30+'iul22'!AS30+'aug22'!AS30+sept22!AS30+'oct22'!AS30+'noi22'!AS30+'dec22'!AS30</f>
        <v>0</v>
      </c>
      <c r="AT30" s="205"/>
      <c r="AU30" s="17" t="str">
        <f>IF(E29+F29=D29," ","GRESEALA")</f>
        <v xml:space="preserve"> </v>
      </c>
      <c r="AV30" s="17" t="str">
        <f>IF(G29+K29+I29+L29+M29=D29," ","GRESEALA")</f>
        <v xml:space="preserve"> </v>
      </c>
      <c r="AW30" s="17" t="str">
        <f>IF(O29+P29=D29," ","GRESEALA")</f>
        <v xml:space="preserve"> </v>
      </c>
      <c r="AX30" s="17" t="str">
        <f>IF(Q29+S29+T29+U29+V29+W29=D29," ","GRESEALA")</f>
        <v xml:space="preserve"> </v>
      </c>
      <c r="AY30" s="17" t="str">
        <f>IF(X29+Y29+Z29=D29," ","GRESEALA")</f>
        <v xml:space="preserve"> </v>
      </c>
      <c r="AZ30" s="17" t="str">
        <f>IF(AA29+AC29+AE29+AF29+AG29+AH29+AI29+AJ29+AK29+AL29+AM29+AN29+AO29+AP29+AQ29+AR29+AS29&gt;=D29," ","GRESEALA")</f>
        <v xml:space="preserve"> </v>
      </c>
      <c r="BA30" s="17" t="str">
        <f>IF(AS29&lt;=D29," ","GRESEALA")</f>
        <v xml:space="preserve"> </v>
      </c>
      <c r="BB30" s="17" t="str">
        <f>IF(H29&lt;=G29," ","GRESEALA")</f>
        <v xml:space="preserve"> </v>
      </c>
      <c r="BC30" s="17" t="str">
        <f>IF(E33+E34=E32," ","GRESEALA")</f>
        <v xml:space="preserve"> </v>
      </c>
      <c r="BD30" s="17" t="str">
        <f>IF(F33+F34=F32," ","GRESEALA")</f>
        <v xml:space="preserve"> </v>
      </c>
      <c r="BE30" s="17" t="str">
        <f>IF(G33+G34=G32," ","GRESEALA")</f>
        <v xml:space="preserve"> </v>
      </c>
      <c r="BF30" s="17" t="str">
        <f>IF(H33+H34=H32," ","GRESEALA")</f>
        <v xml:space="preserve"> </v>
      </c>
      <c r="BG30" s="17" t="str">
        <f>IF(K33+K34=K32," ","GRESEALA")</f>
        <v xml:space="preserve"> </v>
      </c>
      <c r="BH30" s="17" t="str">
        <f>IF(L33+L34=L32," ","GRESEALA")</f>
        <v xml:space="preserve"> </v>
      </c>
      <c r="BI30" s="17" t="str">
        <f>IF(M33+M34=M32," ","GRESEALA")</f>
        <v xml:space="preserve"> </v>
      </c>
      <c r="BJ30" s="17" t="str">
        <f>IF(N33+N34=N32," ","GRESEALA")</f>
        <v xml:space="preserve"> </v>
      </c>
      <c r="BK30" s="17" t="str">
        <f>IF(O33+O34=O32," ","GRESEALA")</f>
        <v xml:space="preserve"> </v>
      </c>
    </row>
    <row r="31" spans="2:64" s="38" customFormat="1" ht="42" customHeight="1" x14ac:dyDescent="0.45">
      <c r="B31" s="209" t="s">
        <v>83</v>
      </c>
      <c r="C31" s="132" t="s">
        <v>84</v>
      </c>
      <c r="D31" s="187">
        <f t="shared" si="0"/>
        <v>0</v>
      </c>
      <c r="E31" s="152">
        <f>'ian22'!E31+'feb22'!E31+'mar22'!E31+'apr22'!E31+'mai22'!E31+'iun22'!E31+'iul22'!E31+'aug22'!E31+sept22!E31+'oct22'!E31+'noi22'!E31+'dec22'!E31</f>
        <v>0</v>
      </c>
      <c r="F31" s="152">
        <f>'ian22'!F31+'feb22'!F31+'mar22'!F31+'apr22'!F31+'mai22'!F31+'iun22'!F31+'iul22'!F31+'aug22'!F31+sept22!F31+'oct22'!F31+'noi22'!F31+'dec22'!F31</f>
        <v>0</v>
      </c>
      <c r="G31" s="152">
        <f>'ian22'!G31+'feb22'!G31+'mar22'!G31+'apr22'!G31+'mai22'!G31+'iun22'!G31+'iul22'!G31+'aug22'!G31+sept22!G31+'oct22'!G31+'noi22'!G31+'dec22'!G31</f>
        <v>0</v>
      </c>
      <c r="H31" s="152">
        <f>'ian22'!H31+'feb22'!H31+'mar22'!H31+'apr22'!H31+'mai22'!H31+'iun22'!H31+'iul22'!H31+'aug22'!H31+sept22!H31+'oct22'!H31+'noi22'!H31+'dec22'!H31</f>
        <v>0</v>
      </c>
      <c r="I31" s="152">
        <f>'ian22'!I31+'feb22'!I31+'mar22'!I31+'apr22'!I31+'mai22'!I31+'iun22'!I31+'iul22'!I31+'aug22'!I31+sept22!I31+'oct22'!I31+'noi22'!I31+'dec22'!I31</f>
        <v>0</v>
      </c>
      <c r="J31" s="152">
        <f>'ian22'!J31+'feb22'!J31+'mar22'!J31+'apr22'!J31+'mai22'!J31+'iun22'!J31+'iul22'!J31+'aug22'!J31+sept22!J31+'oct22'!J31+'noi22'!J31+'dec22'!J31</f>
        <v>0</v>
      </c>
      <c r="K31" s="152">
        <f>'ian22'!K31+'feb22'!K31+'mar22'!K31+'apr22'!K31+'mai22'!K31+'iun22'!K31+'iul22'!K31+'aug22'!K31+sept22!K31+'oct22'!K31+'noi22'!K31+'dec22'!K31</f>
        <v>0</v>
      </c>
      <c r="L31" s="152">
        <f>'ian22'!L31+'feb22'!L31+'mar22'!L31+'apr22'!L31+'mai22'!L31+'iun22'!L31+'iul22'!L31+'aug22'!L31+sept22!L31+'oct22'!L31+'noi22'!L31+'dec22'!L31</f>
        <v>0</v>
      </c>
      <c r="M31" s="152">
        <f>'ian22'!M31+'feb22'!M31+'mar22'!M31+'apr22'!M31+'mai22'!M31+'iun22'!M31+'iul22'!M31+'aug22'!M31+sept22!M31+'oct22'!M31+'noi22'!M31+'dec22'!M31</f>
        <v>0</v>
      </c>
      <c r="N31" s="152">
        <f>'ian22'!N31+'feb22'!N31+'mar22'!N31+'apr22'!N31+'mai22'!N31+'iun22'!N31+'iul22'!N31+'aug22'!N31+sept22!N31+'oct22'!N31+'noi22'!N31+'dec22'!N31</f>
        <v>0</v>
      </c>
      <c r="O31" s="152">
        <f>'ian22'!O31+'feb22'!O31+'mar22'!O31+'apr22'!O31+'mai22'!O31+'iun22'!O31+'iul22'!O31+'aug22'!O31+sept22!O31+'oct22'!O31+'noi22'!O31+'dec22'!O31</f>
        <v>0</v>
      </c>
      <c r="P31" s="152">
        <f>'ian22'!P31+'feb22'!P31+'mar22'!P31+'apr22'!P31+'mai22'!P31+'iun22'!P31+'iul22'!P31+'aug22'!P31+sept22!P31+'oct22'!P31+'noi22'!P31+'dec22'!P31</f>
        <v>0</v>
      </c>
      <c r="Q31" s="152">
        <f>'ian22'!Q31+'feb22'!Q31+'mar22'!Q31+'apr22'!Q31+'mai22'!Q31+'iun22'!Q31+'iul22'!Q31+'aug22'!Q31+sept22!Q31+'oct22'!Q31+'noi22'!Q31+'dec22'!Q31</f>
        <v>0</v>
      </c>
      <c r="R31" s="152">
        <f>'ian22'!R31+'feb22'!R31+'mar22'!R31+'apr22'!R31+'mai22'!R31+'iun22'!R31+'iul22'!R31+'aug22'!R31+sept22!R31+'oct22'!R31+'noi22'!R31+'dec22'!R31</f>
        <v>0</v>
      </c>
      <c r="S31" s="152">
        <f>'ian22'!S31+'feb22'!S31+'mar22'!S31+'apr22'!S31+'mai22'!S31+'iun22'!S31+'iul22'!S31+'aug22'!S31+sept22!S31+'oct22'!S31+'noi22'!S31+'dec22'!S31</f>
        <v>0</v>
      </c>
      <c r="T31" s="152">
        <f>'ian22'!T31+'feb22'!T31+'mar22'!T31+'apr22'!T31+'mai22'!T31+'iun22'!T31+'iul22'!T31+'aug22'!T31+sept22!T31+'oct22'!T31+'noi22'!T31+'dec22'!T31</f>
        <v>0</v>
      </c>
      <c r="U31" s="152">
        <f>'ian22'!U31+'feb22'!U31+'mar22'!U31+'apr22'!U31+'mai22'!U31+'iun22'!U31+'iul22'!U31+'aug22'!U31+sept22!U31+'oct22'!U31+'noi22'!U31+'dec22'!U31</f>
        <v>0</v>
      </c>
      <c r="V31" s="152">
        <f>'ian22'!V31+'feb22'!V31+'mar22'!V31+'apr22'!V31+'mai22'!V31+'iun22'!V31+'iul22'!V31+'aug22'!V31+sept22!V31+'oct22'!V31+'noi22'!V31+'dec22'!V31</f>
        <v>0</v>
      </c>
      <c r="W31" s="152">
        <f>'ian22'!W31+'feb22'!W31+'mar22'!W31+'apr22'!W31+'mai22'!W31+'iun22'!W31+'iul22'!W31+'aug22'!W31+sept22!W31+'oct22'!W31+'noi22'!W31+'dec22'!W31</f>
        <v>0</v>
      </c>
      <c r="X31" s="152">
        <f>'ian22'!X31+'feb22'!X31+'mar22'!X31+'apr22'!X31+'mai22'!X31+'iun22'!X31+'iul22'!X31+'aug22'!X31+sept22!X31+'oct22'!X31+'noi22'!X31+'dec22'!X31</f>
        <v>0</v>
      </c>
      <c r="Y31" s="152">
        <f>'ian22'!Y31+'feb22'!Y31+'mar22'!Y31+'apr22'!Y31+'mai22'!Y31+'iun22'!Y31+'iul22'!Y31+'aug22'!Y31+sept22!Y31+'oct22'!Y31+'noi22'!Y31+'dec22'!Y31</f>
        <v>0</v>
      </c>
      <c r="Z31" s="152">
        <f>'ian22'!Z31+'feb22'!Z31+'mar22'!Z31+'apr22'!Z31+'mai22'!Z31+'iun22'!Z31+'iul22'!Z31+'aug22'!Z31+sept22!Z31+'oct22'!Z31+'noi22'!Z31+'dec22'!Z31</f>
        <v>0</v>
      </c>
      <c r="AA31" s="152">
        <f>'ian22'!AA31+'feb22'!AA31+'mar22'!AA31+'apr22'!AA31+'mai22'!AA31+'iun22'!AA31+'iul22'!AA31+'aug22'!AA31+sept22!AA31+'oct22'!AA31+'noi22'!AA31+'dec22'!AA31</f>
        <v>0</v>
      </c>
      <c r="AB31" s="152">
        <f>'ian22'!AB31+'feb22'!AB31+'mar22'!AB31+'apr22'!AB31+'mai22'!AB31+'iun22'!AB31+'iul22'!AB31+'aug22'!AB31+sept22!AB31+'oct22'!AB31+'noi22'!AB31+'dec22'!AB31</f>
        <v>0</v>
      </c>
      <c r="AC31" s="152">
        <f>'ian22'!AC31+'feb22'!AC31+'mar22'!AC31+'apr22'!AC31+'mai22'!AC31+'iun22'!AC31+'iul22'!AC31+'aug22'!AC31+sept22!AC31+'oct22'!AC31+'noi22'!AC31+'dec22'!AC31</f>
        <v>0</v>
      </c>
      <c r="AD31" s="152">
        <f>'ian22'!AD31+'feb22'!AD31+'mar22'!AD31+'apr22'!AD31+'mai22'!AD31+'iun22'!AD31+'iul22'!AD31+'aug22'!AD31+sept22!AD31+'oct22'!AD31+'noi22'!AD31+'dec22'!AD31</f>
        <v>0</v>
      </c>
      <c r="AE31" s="152">
        <f>'ian22'!AE31+'feb22'!AE31+'mar22'!AE31+'apr22'!AE31+'mai22'!AE31+'iun22'!AE31+'iul22'!AE31+'aug22'!AE31+sept22!AE31+'oct22'!AE31+'noi22'!AE31+'dec22'!AE31</f>
        <v>0</v>
      </c>
      <c r="AF31" s="152">
        <f>'ian22'!AF31+'feb22'!AF31+'mar22'!AF31+'apr22'!AF31+'mai22'!AF31+'iun22'!AF31+'iul22'!AF31+'aug22'!AF31+sept22!AF31+'oct22'!AF31+'noi22'!AF31+'dec22'!AF31</f>
        <v>0</v>
      </c>
      <c r="AG31" s="152">
        <f>'ian22'!AG31+'feb22'!AG31+'mar22'!AG31+'apr22'!AG31+'mai22'!AG31+'iun22'!AG31+'iul22'!AG31+'aug22'!AG31+sept22!AG31+'oct22'!AG31+'noi22'!AG31+'dec22'!AG31</f>
        <v>0</v>
      </c>
      <c r="AH31" s="152">
        <f>'ian22'!AH31+'feb22'!AH31+'mar22'!AH31+'apr22'!AH31+'mai22'!AH31+'iun22'!AH31+'iul22'!AH31+'aug22'!AH31+sept22!AH31+'oct22'!AH31+'noi22'!AH31+'dec22'!AH31</f>
        <v>0</v>
      </c>
      <c r="AI31" s="152">
        <f>'ian22'!AI31+'feb22'!AI31+'mar22'!AI31+'apr22'!AI31+'mai22'!AI31+'iun22'!AI31+'iul22'!AI31+'aug22'!AI31+sept22!AI31+'oct22'!AI31+'noi22'!AI31+'dec22'!AI31</f>
        <v>0</v>
      </c>
      <c r="AJ31" s="152">
        <f>'ian22'!AJ31+'feb22'!AJ31+'mar22'!AJ31+'apr22'!AJ31+'mai22'!AJ31+'iun22'!AJ31+'iul22'!AJ31+'aug22'!AJ31+sept22!AJ31+'oct22'!AJ31+'noi22'!AJ31+'dec22'!AJ31</f>
        <v>0</v>
      </c>
      <c r="AK31" s="152">
        <f>'ian22'!AK31+'feb22'!AK31+'mar22'!AK31+'apr22'!AK31+'mai22'!AK31+'iun22'!AK31+'iul22'!AK31+'aug22'!AK31+sept22!AK31+'oct22'!AK31+'noi22'!AK31+'dec22'!AK31</f>
        <v>0</v>
      </c>
      <c r="AL31" s="152">
        <f>'ian22'!AL31+'feb22'!AL31+'mar22'!AL31+'apr22'!AL31+'mai22'!AL31+'iun22'!AL31+'iul22'!AL31+'aug22'!AL31+sept22!AL31+'oct22'!AL31+'noi22'!AL31+'dec22'!AL31</f>
        <v>0</v>
      </c>
      <c r="AM31" s="152">
        <f>'ian22'!AM31+'feb22'!AM31+'mar22'!AM31+'apr22'!AM31+'mai22'!AM31+'iun22'!AM31+'iul22'!AM31+'aug22'!AM31+sept22!AM31+'oct22'!AM31+'noi22'!AM31+'dec22'!AM31</f>
        <v>0</v>
      </c>
      <c r="AN31" s="152">
        <f>'ian22'!AN31+'feb22'!AN31+'mar22'!AN31+'apr22'!AN31+'mai22'!AN31+'iun22'!AN31+'iul22'!AN31+'aug22'!AN31+sept22!AN31+'oct22'!AN31+'noi22'!AN31+'dec22'!AN31</f>
        <v>0</v>
      </c>
      <c r="AO31" s="152">
        <f>'ian22'!AO31+'feb22'!AO31+'mar22'!AO31+'apr22'!AO31+'mai22'!AO31+'iun22'!AO31+'iul22'!AO31+'aug22'!AO31+sept22!AO31+'oct22'!AO31+'noi22'!AO31+'dec22'!AO31</f>
        <v>0</v>
      </c>
      <c r="AP31" s="152">
        <f>'ian22'!AP31+'feb22'!AP31+'mar22'!AP31+'apr22'!AP31+'mai22'!AP31+'iun22'!AP31+'iul22'!AP31+'aug22'!AP31+sept22!AP31+'oct22'!AP31+'noi22'!AP31+'dec22'!AP31</f>
        <v>0</v>
      </c>
      <c r="AQ31" s="152">
        <f>'ian22'!AQ31+'feb22'!AQ31+'mar22'!AQ31+'apr22'!AQ31+'mai22'!AQ31+'iun22'!AQ31+'iul22'!AQ31+'aug22'!AQ31+sept22!AQ31+'oct22'!AQ31+'noi22'!AQ31+'dec22'!AQ31</f>
        <v>0</v>
      </c>
      <c r="AR31" s="152">
        <f>'ian22'!AR31+'feb22'!AR31+'mar22'!AR31+'apr22'!AR31+'mai22'!AR31+'iun22'!AR31+'iul22'!AR31+'aug22'!AR31+sept22!AR31+'oct22'!AR31+'noi22'!AR31+'dec22'!AR31</f>
        <v>0</v>
      </c>
      <c r="AS31" s="152">
        <f>'ian22'!AS31+'feb22'!AS31+'mar22'!AS31+'apr22'!AS31+'mai22'!AS31+'iun22'!AS31+'iul22'!AS31+'aug22'!AS31+sept22!AS31+'oct22'!AS31+'noi22'!AS31+'dec22'!AS31</f>
        <v>0</v>
      </c>
      <c r="AT31" s="205"/>
      <c r="AU31" s="17" t="str">
        <f>IF(P33+P34=P32," ","GRESEALA")</f>
        <v xml:space="preserve"> </v>
      </c>
      <c r="AV31" s="17" t="str">
        <f>IF(Q33+Q34=Q32," ","GRESEALA")</f>
        <v xml:space="preserve"> </v>
      </c>
      <c r="AW31" s="17" t="str">
        <f t="shared" ref="AW31:BK31" si="23">IF(S33+S34=S32," ","GRESEALA")</f>
        <v xml:space="preserve"> </v>
      </c>
      <c r="AX31" s="17" t="str">
        <f t="shared" si="23"/>
        <v xml:space="preserve"> </v>
      </c>
      <c r="AY31" s="17" t="str">
        <f t="shared" si="23"/>
        <v xml:space="preserve"> </v>
      </c>
      <c r="AZ31" s="17" t="str">
        <f t="shared" si="23"/>
        <v xml:space="preserve"> </v>
      </c>
      <c r="BA31" s="17" t="str">
        <f t="shared" si="23"/>
        <v xml:space="preserve"> </v>
      </c>
      <c r="BB31" s="17" t="str">
        <f t="shared" si="23"/>
        <v xml:space="preserve"> </v>
      </c>
      <c r="BC31" s="17" t="str">
        <f t="shared" si="23"/>
        <v xml:space="preserve"> </v>
      </c>
      <c r="BD31" s="17" t="str">
        <f t="shared" si="23"/>
        <v xml:space="preserve"> </v>
      </c>
      <c r="BE31" s="17" t="str">
        <f t="shared" si="23"/>
        <v xml:space="preserve"> </v>
      </c>
      <c r="BF31" s="17" t="str">
        <f t="shared" si="23"/>
        <v xml:space="preserve"> </v>
      </c>
      <c r="BG31" s="17" t="str">
        <f t="shared" si="23"/>
        <v xml:space="preserve"> </v>
      </c>
      <c r="BH31" s="17" t="str">
        <f t="shared" si="23"/>
        <v xml:space="preserve"> </v>
      </c>
      <c r="BI31" s="17" t="str">
        <f t="shared" si="23"/>
        <v xml:space="preserve"> </v>
      </c>
      <c r="BJ31" s="17" t="str">
        <f t="shared" si="23"/>
        <v xml:space="preserve"> </v>
      </c>
      <c r="BK31" s="17" t="str">
        <f t="shared" si="23"/>
        <v xml:space="preserve"> </v>
      </c>
    </row>
    <row r="32" spans="2:64" s="38" customFormat="1" ht="60.75" customHeight="1" x14ac:dyDescent="0.45">
      <c r="B32" s="206" t="s">
        <v>85</v>
      </c>
      <c r="C32" s="131" t="s">
        <v>86</v>
      </c>
      <c r="D32" s="185">
        <f t="shared" si="0"/>
        <v>0</v>
      </c>
      <c r="E32" s="152">
        <f>'ian22'!E32+'feb22'!E32+'mar22'!E32+'apr22'!E32+'mai22'!E32+'iun22'!E32+'iul22'!E32+'aug22'!E32+sept22!E32+'oct22'!E32+'noi22'!E32+'dec22'!E32</f>
        <v>0</v>
      </c>
      <c r="F32" s="152">
        <f>'ian22'!F32+'feb22'!F32+'mar22'!F32+'apr22'!F32+'mai22'!F32+'iun22'!F32+'iul22'!F32+'aug22'!F32+sept22!F32+'oct22'!F32+'noi22'!F32+'dec22'!F32</f>
        <v>0</v>
      </c>
      <c r="G32" s="152">
        <f>'ian22'!G32+'feb22'!G32+'mar22'!G32+'apr22'!G32+'mai22'!G32+'iun22'!G32+'iul22'!G32+'aug22'!G32+sept22!G32+'oct22'!G32+'noi22'!G32+'dec22'!G32</f>
        <v>0</v>
      </c>
      <c r="H32" s="152">
        <f>'ian22'!H32+'feb22'!H32+'mar22'!H32+'apr22'!H32+'mai22'!H32+'iun22'!H32+'iul22'!H32+'aug22'!H32+sept22!H32+'oct22'!H32+'noi22'!H32+'dec22'!H32</f>
        <v>0</v>
      </c>
      <c r="I32" s="152">
        <f>'ian22'!I32+'feb22'!I32+'mar22'!I32+'apr22'!I32+'mai22'!I32+'iun22'!I32+'iul22'!I32+'aug22'!I32+sept22!I32+'oct22'!I32+'noi22'!I32+'dec22'!I32</f>
        <v>0</v>
      </c>
      <c r="J32" s="152">
        <f>'ian22'!J32+'feb22'!J32+'mar22'!J32+'apr22'!J32+'mai22'!J32+'iun22'!J32+'iul22'!J32+'aug22'!J32+sept22!J32+'oct22'!J32+'noi22'!J32+'dec22'!J32</f>
        <v>0</v>
      </c>
      <c r="K32" s="152">
        <f>'ian22'!K32+'feb22'!K32+'mar22'!K32+'apr22'!K32+'mai22'!K32+'iun22'!K32+'iul22'!K32+'aug22'!K32+sept22!K32+'oct22'!K32+'noi22'!K32+'dec22'!K32</f>
        <v>0</v>
      </c>
      <c r="L32" s="152">
        <f>'ian22'!L32+'feb22'!L32+'mar22'!L32+'apr22'!L32+'mai22'!L32+'iun22'!L32+'iul22'!L32+'aug22'!L32+sept22!L32+'oct22'!L32+'noi22'!L32+'dec22'!L32</f>
        <v>0</v>
      </c>
      <c r="M32" s="152">
        <f>'ian22'!M32+'feb22'!M32+'mar22'!M32+'apr22'!M32+'mai22'!M32+'iun22'!M32+'iul22'!M32+'aug22'!M32+sept22!M32+'oct22'!M32+'noi22'!M32+'dec22'!M32</f>
        <v>0</v>
      </c>
      <c r="N32" s="152">
        <f>'ian22'!N32+'feb22'!N32+'mar22'!N32+'apr22'!N32+'mai22'!N32+'iun22'!N32+'iul22'!N32+'aug22'!N32+sept22!N32+'oct22'!N32+'noi22'!N32+'dec22'!N32</f>
        <v>0</v>
      </c>
      <c r="O32" s="152">
        <f>'ian22'!O32+'feb22'!O32+'mar22'!O32+'apr22'!O32+'mai22'!O32+'iun22'!O32+'iul22'!O32+'aug22'!O32+sept22!O32+'oct22'!O32+'noi22'!O32+'dec22'!O32</f>
        <v>0</v>
      </c>
      <c r="P32" s="152">
        <f>'ian22'!P32+'feb22'!P32+'mar22'!P32+'apr22'!P32+'mai22'!P32+'iun22'!P32+'iul22'!P32+'aug22'!P32+sept22!P32+'oct22'!P32+'noi22'!P32+'dec22'!P32</f>
        <v>0</v>
      </c>
      <c r="Q32" s="152">
        <f>'ian22'!Q32+'feb22'!Q32+'mar22'!Q32+'apr22'!Q32+'mai22'!Q32+'iun22'!Q32+'iul22'!Q32+'aug22'!Q32+sept22!Q32+'oct22'!Q32+'noi22'!Q32+'dec22'!Q32</f>
        <v>0</v>
      </c>
      <c r="R32" s="152">
        <f>'ian22'!R32+'feb22'!R32+'mar22'!R32+'apr22'!R32+'mai22'!R32+'iun22'!R32+'iul22'!R32+'aug22'!R32+sept22!R32+'oct22'!R32+'noi22'!R32+'dec22'!R32</f>
        <v>0</v>
      </c>
      <c r="S32" s="152">
        <f>'ian22'!S32+'feb22'!S32+'mar22'!S32+'apr22'!S32+'mai22'!S32+'iun22'!S32+'iul22'!S32+'aug22'!S32+sept22!S32+'oct22'!S32+'noi22'!S32+'dec22'!S32</f>
        <v>0</v>
      </c>
      <c r="T32" s="152">
        <f>'ian22'!T32+'feb22'!T32+'mar22'!T32+'apr22'!T32+'mai22'!T32+'iun22'!T32+'iul22'!T32+'aug22'!T32+sept22!T32+'oct22'!T32+'noi22'!T32+'dec22'!T32</f>
        <v>0</v>
      </c>
      <c r="U32" s="152">
        <f>'ian22'!U32+'feb22'!U32+'mar22'!U32+'apr22'!U32+'mai22'!U32+'iun22'!U32+'iul22'!U32+'aug22'!U32+sept22!U32+'oct22'!U32+'noi22'!U32+'dec22'!U32</f>
        <v>0</v>
      </c>
      <c r="V32" s="152">
        <f>'ian22'!V32+'feb22'!V32+'mar22'!V32+'apr22'!V32+'mai22'!V32+'iun22'!V32+'iul22'!V32+'aug22'!V32+sept22!V32+'oct22'!V32+'noi22'!V32+'dec22'!V32</f>
        <v>0</v>
      </c>
      <c r="W32" s="152">
        <f>'ian22'!W32+'feb22'!W32+'mar22'!W32+'apr22'!W32+'mai22'!W32+'iun22'!W32+'iul22'!W32+'aug22'!W32+sept22!W32+'oct22'!W32+'noi22'!W32+'dec22'!W32</f>
        <v>0</v>
      </c>
      <c r="X32" s="152">
        <f>'ian22'!X32+'feb22'!X32+'mar22'!X32+'apr22'!X32+'mai22'!X32+'iun22'!X32+'iul22'!X32+'aug22'!X32+sept22!X32+'oct22'!X32+'noi22'!X32+'dec22'!X32</f>
        <v>0</v>
      </c>
      <c r="Y32" s="152">
        <f>'ian22'!Y32+'feb22'!Y32+'mar22'!Y32+'apr22'!Y32+'mai22'!Y32+'iun22'!Y32+'iul22'!Y32+'aug22'!Y32+sept22!Y32+'oct22'!Y32+'noi22'!Y32+'dec22'!Y32</f>
        <v>0</v>
      </c>
      <c r="Z32" s="152">
        <f>'ian22'!Z32+'feb22'!Z32+'mar22'!Z32+'apr22'!Z32+'mai22'!Z32+'iun22'!Z32+'iul22'!Z32+'aug22'!Z32+sept22!Z32+'oct22'!Z32+'noi22'!Z32+'dec22'!Z32</f>
        <v>0</v>
      </c>
      <c r="AA32" s="152">
        <f>'ian22'!AA32+'feb22'!AA32+'mar22'!AA32+'apr22'!AA32+'mai22'!AA32+'iun22'!AA32+'iul22'!AA32+'aug22'!AA32+sept22!AA32+'oct22'!AA32+'noi22'!AA32+'dec22'!AA32</f>
        <v>0</v>
      </c>
      <c r="AB32" s="152">
        <f>'ian22'!AB32+'feb22'!AB32+'mar22'!AB32+'apr22'!AB32+'mai22'!AB32+'iun22'!AB32+'iul22'!AB32+'aug22'!AB32+sept22!AB32+'oct22'!AB32+'noi22'!AB32+'dec22'!AB32</f>
        <v>0</v>
      </c>
      <c r="AC32" s="152">
        <f>'ian22'!AC32+'feb22'!AC32+'mar22'!AC32+'apr22'!AC32+'mai22'!AC32+'iun22'!AC32+'iul22'!AC32+'aug22'!AC32+sept22!AC32+'oct22'!AC32+'noi22'!AC32+'dec22'!AC32</f>
        <v>0</v>
      </c>
      <c r="AD32" s="152">
        <f>'ian22'!AD32+'feb22'!AD32+'mar22'!AD32+'apr22'!AD32+'mai22'!AD32+'iun22'!AD32+'iul22'!AD32+'aug22'!AD32+sept22!AD32+'oct22'!AD32+'noi22'!AD32+'dec22'!AD32</f>
        <v>0</v>
      </c>
      <c r="AE32" s="152">
        <f>'ian22'!AE32+'feb22'!AE32+'mar22'!AE32+'apr22'!AE32+'mai22'!AE32+'iun22'!AE32+'iul22'!AE32+'aug22'!AE32+sept22!AE32+'oct22'!AE32+'noi22'!AE32+'dec22'!AE32</f>
        <v>0</v>
      </c>
      <c r="AF32" s="152">
        <f>'ian22'!AF32+'feb22'!AF32+'mar22'!AF32+'apr22'!AF32+'mai22'!AF32+'iun22'!AF32+'iul22'!AF32+'aug22'!AF32+sept22!AF32+'oct22'!AF32+'noi22'!AF32+'dec22'!AF32</f>
        <v>0</v>
      </c>
      <c r="AG32" s="152">
        <f>'ian22'!AG32+'feb22'!AG32+'mar22'!AG32+'apr22'!AG32+'mai22'!AG32+'iun22'!AG32+'iul22'!AG32+'aug22'!AG32+sept22!AG32+'oct22'!AG32+'noi22'!AG32+'dec22'!AG32</f>
        <v>0</v>
      </c>
      <c r="AH32" s="152">
        <f>'ian22'!AH32+'feb22'!AH32+'mar22'!AH32+'apr22'!AH32+'mai22'!AH32+'iun22'!AH32+'iul22'!AH32+'aug22'!AH32+sept22!AH32+'oct22'!AH32+'noi22'!AH32+'dec22'!AH32</f>
        <v>0</v>
      </c>
      <c r="AI32" s="152">
        <f>'ian22'!AI32+'feb22'!AI32+'mar22'!AI32+'apr22'!AI32+'mai22'!AI32+'iun22'!AI32+'iul22'!AI32+'aug22'!AI32+sept22!AI32+'oct22'!AI32+'noi22'!AI32+'dec22'!AI32</f>
        <v>0</v>
      </c>
      <c r="AJ32" s="152">
        <f>'ian22'!AJ32+'feb22'!AJ32+'mar22'!AJ32+'apr22'!AJ32+'mai22'!AJ32+'iun22'!AJ32+'iul22'!AJ32+'aug22'!AJ32+sept22!AJ32+'oct22'!AJ32+'noi22'!AJ32+'dec22'!AJ32</f>
        <v>0</v>
      </c>
      <c r="AK32" s="152">
        <f>'ian22'!AK32+'feb22'!AK32+'mar22'!AK32+'apr22'!AK32+'mai22'!AK32+'iun22'!AK32+'iul22'!AK32+'aug22'!AK32+sept22!AK32+'oct22'!AK32+'noi22'!AK32+'dec22'!AK32</f>
        <v>0</v>
      </c>
      <c r="AL32" s="152">
        <f>'ian22'!AL32+'feb22'!AL32+'mar22'!AL32+'apr22'!AL32+'mai22'!AL32+'iun22'!AL32+'iul22'!AL32+'aug22'!AL32+sept22!AL32+'oct22'!AL32+'noi22'!AL32+'dec22'!AL32</f>
        <v>0</v>
      </c>
      <c r="AM32" s="152">
        <f>'ian22'!AM32+'feb22'!AM32+'mar22'!AM32+'apr22'!AM32+'mai22'!AM32+'iun22'!AM32+'iul22'!AM32+'aug22'!AM32+sept22!AM32+'oct22'!AM32+'noi22'!AM32+'dec22'!AM32</f>
        <v>0</v>
      </c>
      <c r="AN32" s="152">
        <f>'ian22'!AN32+'feb22'!AN32+'mar22'!AN32+'apr22'!AN32+'mai22'!AN32+'iun22'!AN32+'iul22'!AN32+'aug22'!AN32+sept22!AN32+'oct22'!AN32+'noi22'!AN32+'dec22'!AN32</f>
        <v>0</v>
      </c>
      <c r="AO32" s="152">
        <f>'ian22'!AO32+'feb22'!AO32+'mar22'!AO32+'apr22'!AO32+'mai22'!AO32+'iun22'!AO32+'iul22'!AO32+'aug22'!AO32+sept22!AO32+'oct22'!AO32+'noi22'!AO32+'dec22'!AO32</f>
        <v>0</v>
      </c>
      <c r="AP32" s="152">
        <f>'ian22'!AP32+'feb22'!AP32+'mar22'!AP32+'apr22'!AP32+'mai22'!AP32+'iun22'!AP32+'iul22'!AP32+'aug22'!AP32+sept22!AP32+'oct22'!AP32+'noi22'!AP32+'dec22'!AP32</f>
        <v>0</v>
      </c>
      <c r="AQ32" s="152">
        <f>'ian22'!AQ32+'feb22'!AQ32+'mar22'!AQ32+'apr22'!AQ32+'mai22'!AQ32+'iun22'!AQ32+'iul22'!AQ32+'aug22'!AQ32+sept22!AQ32+'oct22'!AQ32+'noi22'!AQ32+'dec22'!AQ32</f>
        <v>0</v>
      </c>
      <c r="AR32" s="152">
        <f>'ian22'!AR32+'feb22'!AR32+'mar22'!AR32+'apr22'!AR32+'mai22'!AR32+'iun22'!AR32+'iul22'!AR32+'aug22'!AR32+sept22!AR32+'oct22'!AR32+'noi22'!AR32+'dec22'!AR32</f>
        <v>0</v>
      </c>
      <c r="AS32" s="152">
        <f>'ian22'!AS32+'feb22'!AS32+'mar22'!AS32+'apr22'!AS32+'mai22'!AS32+'iun22'!AS32+'iul22'!AS32+'aug22'!AS32+sept22!AS32+'oct22'!AS32+'noi22'!AS32+'dec22'!AS32</f>
        <v>0</v>
      </c>
      <c r="AT32" s="205"/>
      <c r="AU32" s="17" t="str">
        <f>IF(AH33+AH34=AH32," ","GRESEALA")</f>
        <v xml:space="preserve"> </v>
      </c>
      <c r="AV32" s="17" t="str">
        <f>IF(AI33+AI34=AI32," ","GRESEALA")</f>
        <v xml:space="preserve"> </v>
      </c>
      <c r="AW32" s="17" t="str">
        <f>IF(AJ33+AJ34=AJ32," ","GRESEALA")</f>
        <v xml:space="preserve"> </v>
      </c>
      <c r="AX32" s="17" t="str">
        <f>IF(AK33+AK34=AK32," ","GRESEALA")</f>
        <v xml:space="preserve"> </v>
      </c>
      <c r="AY32" s="17" t="str">
        <f>IF(AL33+AL34=AL32," ","GRESEALA")</f>
        <v xml:space="preserve"> </v>
      </c>
      <c r="AZ32" s="17" t="str">
        <f t="shared" ref="AZ32:BA32" si="24">IF(AR33+AR34=AR32," ","GRESEALA")</f>
        <v xml:space="preserve"> </v>
      </c>
      <c r="BA32" s="17" t="str">
        <f t="shared" si="24"/>
        <v xml:space="preserve"> </v>
      </c>
      <c r="BB32" s="17" t="str">
        <f>IF(E32+F32=D32," ","GRESEALA")</f>
        <v xml:space="preserve"> </v>
      </c>
      <c r="BC32" s="17" t="str">
        <f>IF(G32+K32+I32+L32+M32=D32," ","GRESEALA")</f>
        <v xml:space="preserve"> </v>
      </c>
      <c r="BD32" s="17" t="str">
        <f>IF(O32+P32=D32," ","GRESEALA")</f>
        <v xml:space="preserve"> </v>
      </c>
      <c r="BE32" s="17" t="str">
        <f>IF(Q32+S32+T32+U32+V32+W32=D32," ","GRESEALA")</f>
        <v xml:space="preserve"> </v>
      </c>
      <c r="BF32" s="17" t="str">
        <f>IF(X32+Y32+Z32=D32," ","GRESEALA")</f>
        <v xml:space="preserve"> </v>
      </c>
      <c r="BG32" s="17" t="str">
        <f>IF(AA32+AC32+AE32+AF32+AG32+AH32+AI32+AJ32+AK32+AL32+AM32+AN32+AO32+AP32+AQ32+AR32+AS32&gt;=D32," ","GRESEALA")</f>
        <v xml:space="preserve"> </v>
      </c>
      <c r="BH32" s="17" t="str">
        <f>IF(AS32&lt;=D32," ","GRESEALA")</f>
        <v xml:space="preserve"> </v>
      </c>
      <c r="BI32" s="17" t="str">
        <f>IF(H32&gt;=G32," ","GRESEALA")</f>
        <v xml:space="preserve"> </v>
      </c>
      <c r="BJ32" s="17" t="str">
        <f>IF(E36+F36=D36," ","GRESEALA")</f>
        <v xml:space="preserve"> </v>
      </c>
      <c r="BK32" s="17" t="str">
        <f>IF(G36+K36+I36+L36+M36=D36," ","GRESEALA")</f>
        <v xml:space="preserve"> </v>
      </c>
    </row>
    <row r="33" spans="2:223" s="38" customFormat="1" ht="43.5" customHeight="1" x14ac:dyDescent="0.45">
      <c r="B33" s="209" t="s">
        <v>87</v>
      </c>
      <c r="C33" s="132" t="s">
        <v>88</v>
      </c>
      <c r="D33" s="187">
        <f t="shared" si="0"/>
        <v>0</v>
      </c>
      <c r="E33" s="152">
        <f>'ian22'!E33+'feb22'!E33+'mar22'!E33+'apr22'!E33+'mai22'!E33+'iun22'!E33+'iul22'!E33+'aug22'!E33+sept22!E33+'oct22'!E33+'noi22'!E33+'dec22'!E33</f>
        <v>0</v>
      </c>
      <c r="F33" s="152">
        <f>'ian22'!F33+'feb22'!F33+'mar22'!F33+'apr22'!F33+'mai22'!F33+'iun22'!F33+'iul22'!F33+'aug22'!F33+sept22!F33+'oct22'!F33+'noi22'!F33+'dec22'!F33</f>
        <v>0</v>
      </c>
      <c r="G33" s="152">
        <f>'ian22'!G33+'feb22'!G33+'mar22'!G33+'apr22'!G33+'mai22'!G33+'iun22'!G33+'iul22'!G33+'aug22'!G33+sept22!G33+'oct22'!G33+'noi22'!G33+'dec22'!G33</f>
        <v>0</v>
      </c>
      <c r="H33" s="152">
        <f>'ian22'!H33+'feb22'!H33+'mar22'!H33+'apr22'!H33+'mai22'!H33+'iun22'!H33+'iul22'!H33+'aug22'!H33+sept22!H33+'oct22'!H33+'noi22'!H33+'dec22'!H33</f>
        <v>0</v>
      </c>
      <c r="I33" s="152">
        <f>'ian22'!I33+'feb22'!I33+'mar22'!I33+'apr22'!I33+'mai22'!I33+'iun22'!I33+'iul22'!I33+'aug22'!I33+sept22!I33+'oct22'!I33+'noi22'!I33+'dec22'!I33</f>
        <v>0</v>
      </c>
      <c r="J33" s="152">
        <f>'ian22'!J33+'feb22'!J33+'mar22'!J33+'apr22'!J33+'mai22'!J33+'iun22'!J33+'iul22'!J33+'aug22'!J33+sept22!J33+'oct22'!J33+'noi22'!J33+'dec22'!J33</f>
        <v>0</v>
      </c>
      <c r="K33" s="152">
        <f>'ian22'!K33+'feb22'!K33+'mar22'!K33+'apr22'!K33+'mai22'!K33+'iun22'!K33+'iul22'!K33+'aug22'!K33+sept22!K33+'oct22'!K33+'noi22'!K33+'dec22'!K33</f>
        <v>0</v>
      </c>
      <c r="L33" s="152">
        <f>'ian22'!L33+'feb22'!L33+'mar22'!L33+'apr22'!L33+'mai22'!L33+'iun22'!L33+'iul22'!L33+'aug22'!L33+sept22!L33+'oct22'!L33+'noi22'!L33+'dec22'!L33</f>
        <v>0</v>
      </c>
      <c r="M33" s="152">
        <f>'ian22'!M33+'feb22'!M33+'mar22'!M33+'apr22'!M33+'mai22'!M33+'iun22'!M33+'iul22'!M33+'aug22'!M33+sept22!M33+'oct22'!M33+'noi22'!M33+'dec22'!M33</f>
        <v>0</v>
      </c>
      <c r="N33" s="152">
        <f>'ian22'!N33+'feb22'!N33+'mar22'!N33+'apr22'!N33+'mai22'!N33+'iun22'!N33+'iul22'!N33+'aug22'!N33+sept22!N33+'oct22'!N33+'noi22'!N33+'dec22'!N33</f>
        <v>0</v>
      </c>
      <c r="O33" s="152">
        <f>'ian22'!O33+'feb22'!O33+'mar22'!O33+'apr22'!O33+'mai22'!O33+'iun22'!O33+'iul22'!O33+'aug22'!O33+sept22!O33+'oct22'!O33+'noi22'!O33+'dec22'!O33</f>
        <v>0</v>
      </c>
      <c r="P33" s="152">
        <f>'ian22'!P33+'feb22'!P33+'mar22'!P33+'apr22'!P33+'mai22'!P33+'iun22'!P33+'iul22'!P33+'aug22'!P33+sept22!P33+'oct22'!P33+'noi22'!P33+'dec22'!P33</f>
        <v>0</v>
      </c>
      <c r="Q33" s="152">
        <f>'ian22'!Q33+'feb22'!Q33+'mar22'!Q33+'apr22'!Q33+'mai22'!Q33+'iun22'!Q33+'iul22'!Q33+'aug22'!Q33+sept22!Q33+'oct22'!Q33+'noi22'!Q33+'dec22'!Q33</f>
        <v>0</v>
      </c>
      <c r="R33" s="152">
        <f>'ian22'!R33+'feb22'!R33+'mar22'!R33+'apr22'!R33+'mai22'!R33+'iun22'!R33+'iul22'!R33+'aug22'!R33+sept22!R33+'oct22'!R33+'noi22'!R33+'dec22'!R33</f>
        <v>0</v>
      </c>
      <c r="S33" s="152">
        <f>'ian22'!S33+'feb22'!S33+'mar22'!S33+'apr22'!S33+'mai22'!S33+'iun22'!S33+'iul22'!S33+'aug22'!S33+sept22!S33+'oct22'!S33+'noi22'!S33+'dec22'!S33</f>
        <v>0</v>
      </c>
      <c r="T33" s="152">
        <f>'ian22'!T33+'feb22'!T33+'mar22'!T33+'apr22'!T33+'mai22'!T33+'iun22'!T33+'iul22'!T33+'aug22'!T33+sept22!T33+'oct22'!T33+'noi22'!T33+'dec22'!T33</f>
        <v>0</v>
      </c>
      <c r="U33" s="152">
        <f>'ian22'!U33+'feb22'!U33+'mar22'!U33+'apr22'!U33+'mai22'!U33+'iun22'!U33+'iul22'!U33+'aug22'!U33+sept22!U33+'oct22'!U33+'noi22'!U33+'dec22'!U33</f>
        <v>0</v>
      </c>
      <c r="V33" s="152">
        <f>'ian22'!V33+'feb22'!V33+'mar22'!V33+'apr22'!V33+'mai22'!V33+'iun22'!V33+'iul22'!V33+'aug22'!V33+sept22!V33+'oct22'!V33+'noi22'!V33+'dec22'!V33</f>
        <v>0</v>
      </c>
      <c r="W33" s="152">
        <f>'ian22'!W33+'feb22'!W33+'mar22'!W33+'apr22'!W33+'mai22'!W33+'iun22'!W33+'iul22'!W33+'aug22'!W33+sept22!W33+'oct22'!W33+'noi22'!W33+'dec22'!W33</f>
        <v>0</v>
      </c>
      <c r="X33" s="152">
        <f>'ian22'!X33+'feb22'!X33+'mar22'!X33+'apr22'!X33+'mai22'!X33+'iun22'!X33+'iul22'!X33+'aug22'!X33+sept22!X33+'oct22'!X33+'noi22'!X33+'dec22'!X33</f>
        <v>0</v>
      </c>
      <c r="Y33" s="152">
        <f>'ian22'!Y33+'feb22'!Y33+'mar22'!Y33+'apr22'!Y33+'mai22'!Y33+'iun22'!Y33+'iul22'!Y33+'aug22'!Y33+sept22!Y33+'oct22'!Y33+'noi22'!Y33+'dec22'!Y33</f>
        <v>0</v>
      </c>
      <c r="Z33" s="152">
        <f>'ian22'!Z33+'feb22'!Z33+'mar22'!Z33+'apr22'!Z33+'mai22'!Z33+'iun22'!Z33+'iul22'!Z33+'aug22'!Z33+sept22!Z33+'oct22'!Z33+'noi22'!Z33+'dec22'!Z33</f>
        <v>0</v>
      </c>
      <c r="AA33" s="152">
        <f>'ian22'!AA33+'feb22'!AA33+'mar22'!AA33+'apr22'!AA33+'mai22'!AA33+'iun22'!AA33+'iul22'!AA33+'aug22'!AA33+sept22!AA33+'oct22'!AA33+'noi22'!AA33+'dec22'!AA33</f>
        <v>0</v>
      </c>
      <c r="AB33" s="152">
        <f>'ian22'!AB33+'feb22'!AB33+'mar22'!AB33+'apr22'!AB33+'mai22'!AB33+'iun22'!AB33+'iul22'!AB33+'aug22'!AB33+sept22!AB33+'oct22'!AB33+'noi22'!AB33+'dec22'!AB33</f>
        <v>0</v>
      </c>
      <c r="AC33" s="152">
        <f>'ian22'!AC33+'feb22'!AC33+'mar22'!AC33+'apr22'!AC33+'mai22'!AC33+'iun22'!AC33+'iul22'!AC33+'aug22'!AC33+sept22!AC33+'oct22'!AC33+'noi22'!AC33+'dec22'!AC33</f>
        <v>0</v>
      </c>
      <c r="AD33" s="152">
        <f>'ian22'!AD33+'feb22'!AD33+'mar22'!AD33+'apr22'!AD33+'mai22'!AD33+'iun22'!AD33+'iul22'!AD33+'aug22'!AD33+sept22!AD33+'oct22'!AD33+'noi22'!AD33+'dec22'!AD33</f>
        <v>0</v>
      </c>
      <c r="AE33" s="152">
        <f>'ian22'!AE33+'feb22'!AE33+'mar22'!AE33+'apr22'!AE33+'mai22'!AE33+'iun22'!AE33+'iul22'!AE33+'aug22'!AE33+sept22!AE33+'oct22'!AE33+'noi22'!AE33+'dec22'!AE33</f>
        <v>0</v>
      </c>
      <c r="AF33" s="152">
        <f>'ian22'!AF33+'feb22'!AF33+'mar22'!AF33+'apr22'!AF33+'mai22'!AF33+'iun22'!AF33+'iul22'!AF33+'aug22'!AF33+sept22!AF33+'oct22'!AF33+'noi22'!AF33+'dec22'!AF33</f>
        <v>0</v>
      </c>
      <c r="AG33" s="152">
        <f>'ian22'!AG33+'feb22'!AG33+'mar22'!AG33+'apr22'!AG33+'mai22'!AG33+'iun22'!AG33+'iul22'!AG33+'aug22'!AG33+sept22!AG33+'oct22'!AG33+'noi22'!AG33+'dec22'!AG33</f>
        <v>0</v>
      </c>
      <c r="AH33" s="152">
        <f>'ian22'!AH33+'feb22'!AH33+'mar22'!AH33+'apr22'!AH33+'mai22'!AH33+'iun22'!AH33+'iul22'!AH33+'aug22'!AH33+sept22!AH33+'oct22'!AH33+'noi22'!AH33+'dec22'!AH33</f>
        <v>0</v>
      </c>
      <c r="AI33" s="152">
        <f>'ian22'!AI33+'feb22'!AI33+'mar22'!AI33+'apr22'!AI33+'mai22'!AI33+'iun22'!AI33+'iul22'!AI33+'aug22'!AI33+sept22!AI33+'oct22'!AI33+'noi22'!AI33+'dec22'!AI33</f>
        <v>0</v>
      </c>
      <c r="AJ33" s="152">
        <f>'ian22'!AJ33+'feb22'!AJ33+'mar22'!AJ33+'apr22'!AJ33+'mai22'!AJ33+'iun22'!AJ33+'iul22'!AJ33+'aug22'!AJ33+sept22!AJ33+'oct22'!AJ33+'noi22'!AJ33+'dec22'!AJ33</f>
        <v>0</v>
      </c>
      <c r="AK33" s="152">
        <f>'ian22'!AK33+'feb22'!AK33+'mar22'!AK33+'apr22'!AK33+'mai22'!AK33+'iun22'!AK33+'iul22'!AK33+'aug22'!AK33+sept22!AK33+'oct22'!AK33+'noi22'!AK33+'dec22'!AK33</f>
        <v>0</v>
      </c>
      <c r="AL33" s="152">
        <f>'ian22'!AL33+'feb22'!AL33+'mar22'!AL33+'apr22'!AL33+'mai22'!AL33+'iun22'!AL33+'iul22'!AL33+'aug22'!AL33+sept22!AL33+'oct22'!AL33+'noi22'!AL33+'dec22'!AL33</f>
        <v>0</v>
      </c>
      <c r="AM33" s="152">
        <f>'ian22'!AM33+'feb22'!AM33+'mar22'!AM33+'apr22'!AM33+'mai22'!AM33+'iun22'!AM33+'iul22'!AM33+'aug22'!AM33+sept22!AM33+'oct22'!AM33+'noi22'!AM33+'dec22'!AM33</f>
        <v>0</v>
      </c>
      <c r="AN33" s="152">
        <f>'ian22'!AN33+'feb22'!AN33+'mar22'!AN33+'apr22'!AN33+'mai22'!AN33+'iun22'!AN33+'iul22'!AN33+'aug22'!AN33+sept22!AN33+'oct22'!AN33+'noi22'!AN33+'dec22'!AN33</f>
        <v>0</v>
      </c>
      <c r="AO33" s="152">
        <f>'ian22'!AO33+'feb22'!AO33+'mar22'!AO33+'apr22'!AO33+'mai22'!AO33+'iun22'!AO33+'iul22'!AO33+'aug22'!AO33+sept22!AO33+'oct22'!AO33+'noi22'!AO33+'dec22'!AO33</f>
        <v>0</v>
      </c>
      <c r="AP33" s="152">
        <f>'ian22'!AP33+'feb22'!AP33+'mar22'!AP33+'apr22'!AP33+'mai22'!AP33+'iun22'!AP33+'iul22'!AP33+'aug22'!AP33+sept22!AP33+'oct22'!AP33+'noi22'!AP33+'dec22'!AP33</f>
        <v>0</v>
      </c>
      <c r="AQ33" s="152">
        <f>'ian22'!AQ33+'feb22'!AQ33+'mar22'!AQ33+'apr22'!AQ33+'mai22'!AQ33+'iun22'!AQ33+'iul22'!AQ33+'aug22'!AQ33+sept22!AQ33+'oct22'!AQ33+'noi22'!AQ33+'dec22'!AQ33</f>
        <v>0</v>
      </c>
      <c r="AR33" s="152">
        <f>'ian22'!AR33+'feb22'!AR33+'mar22'!AR33+'apr22'!AR33+'mai22'!AR33+'iun22'!AR33+'iul22'!AR33+'aug22'!AR33+sept22!AR33+'oct22'!AR33+'noi22'!AR33+'dec22'!AR33</f>
        <v>0</v>
      </c>
      <c r="AS33" s="152">
        <f>'ian22'!AS33+'feb22'!AS33+'mar22'!AS33+'apr22'!AS33+'mai22'!AS33+'iun22'!AS33+'iul22'!AS33+'aug22'!AS33+sept22!AS33+'oct22'!AS33+'noi22'!AS33+'dec22'!AS33</f>
        <v>0</v>
      </c>
      <c r="AT33" s="205"/>
      <c r="AU33" s="17" t="str">
        <f>IF(O36+P36=D36," ","GRESEALA")</f>
        <v xml:space="preserve"> </v>
      </c>
      <c r="AV33" s="17" t="str">
        <f>IF(Q36+S36+T36+U36+V36+W36=D36," ","GRESEALA")</f>
        <v xml:space="preserve"> </v>
      </c>
      <c r="AW33" s="17" t="str">
        <f>IF(X36+Y36+Z36=D36," ","GRESEALA")</f>
        <v xml:space="preserve"> </v>
      </c>
      <c r="AX33" s="17" t="str">
        <f>IF(AA36+AC36+AE36+AF36+AG36+AH36+AI36+AJ36+AK36+AL36+AM36+AN36+AO36+AP36+AQ36+AR36+AS36&gt;=D36," ","GRESEALA")</f>
        <v xml:space="preserve"> </v>
      </c>
      <c r="AY33" s="17" t="str">
        <f>IF(AS36&lt;=D36," ","GRESEALA")</f>
        <v xml:space="preserve"> </v>
      </c>
      <c r="AZ33" s="17" t="str">
        <f>IF(H36&lt;=G36," ","GRESEALA")</f>
        <v xml:space="preserve"> </v>
      </c>
      <c r="BA33" s="17" t="str">
        <f>IF(E39+E40=E38," ","GRESEALA")</f>
        <v xml:space="preserve"> </v>
      </c>
      <c r="BB33" s="17" t="str">
        <f>IF(F39+F40=F38," ","GRESEALA")</f>
        <v xml:space="preserve"> </v>
      </c>
      <c r="BC33" s="17" t="str">
        <f>IF(G39+G40=G38," ","GRESEALA")</f>
        <v xml:space="preserve"> </v>
      </c>
      <c r="BD33" s="17" t="str">
        <f>IF(H39+H40=H38," ","GRESEALA")</f>
        <v xml:space="preserve"> </v>
      </c>
      <c r="BE33" s="17" t="str">
        <f t="shared" ref="BE33:BK33" si="25">IF(K39+K40=K38," ","GRESEALA")</f>
        <v xml:space="preserve"> </v>
      </c>
      <c r="BF33" s="17" t="str">
        <f t="shared" si="25"/>
        <v xml:space="preserve"> </v>
      </c>
      <c r="BG33" s="17" t="str">
        <f t="shared" si="25"/>
        <v xml:space="preserve"> </v>
      </c>
      <c r="BH33" s="17" t="str">
        <f t="shared" si="25"/>
        <v xml:space="preserve"> </v>
      </c>
      <c r="BI33" s="17" t="str">
        <f t="shared" si="25"/>
        <v xml:space="preserve"> </v>
      </c>
      <c r="BJ33" s="17" t="str">
        <f t="shared" si="25"/>
        <v xml:space="preserve"> </v>
      </c>
      <c r="BK33" s="17" t="str">
        <f t="shared" si="25"/>
        <v xml:space="preserve"> </v>
      </c>
    </row>
    <row r="34" spans="2:223" s="38" customFormat="1" ht="45" customHeight="1" x14ac:dyDescent="0.45">
      <c r="B34" s="209" t="s">
        <v>89</v>
      </c>
      <c r="C34" s="132" t="s">
        <v>90</v>
      </c>
      <c r="D34" s="187">
        <f t="shared" si="0"/>
        <v>0</v>
      </c>
      <c r="E34" s="152">
        <f>'ian22'!E34+'feb22'!E34+'mar22'!E34+'apr22'!E34+'mai22'!E34+'iun22'!E34+'iul22'!E34+'aug22'!E34+sept22!E34+'oct22'!E34+'noi22'!E34+'dec22'!E34</f>
        <v>0</v>
      </c>
      <c r="F34" s="152">
        <f>'ian22'!F34+'feb22'!F34+'mar22'!F34+'apr22'!F34+'mai22'!F34+'iun22'!F34+'iul22'!F34+'aug22'!F34+sept22!F34+'oct22'!F34+'noi22'!F34+'dec22'!F34</f>
        <v>0</v>
      </c>
      <c r="G34" s="152">
        <f>'ian22'!G34+'feb22'!G34+'mar22'!G34+'apr22'!G34+'mai22'!G34+'iun22'!G34+'iul22'!G34+'aug22'!G34+sept22!G34+'oct22'!G34+'noi22'!G34+'dec22'!G34</f>
        <v>0</v>
      </c>
      <c r="H34" s="152">
        <f>'ian22'!H34+'feb22'!H34+'mar22'!H34+'apr22'!H34+'mai22'!H34+'iun22'!H34+'iul22'!H34+'aug22'!H34+sept22!H34+'oct22'!H34+'noi22'!H34+'dec22'!H34</f>
        <v>0</v>
      </c>
      <c r="I34" s="152">
        <f>'ian22'!I34+'feb22'!I34+'mar22'!I34+'apr22'!I34+'mai22'!I34+'iun22'!I34+'iul22'!I34+'aug22'!I34+sept22!I34+'oct22'!I34+'noi22'!I34+'dec22'!I34</f>
        <v>0</v>
      </c>
      <c r="J34" s="152">
        <f>'ian22'!J34+'feb22'!J34+'mar22'!J34+'apr22'!J34+'mai22'!J34+'iun22'!J34+'iul22'!J34+'aug22'!J34+sept22!J34+'oct22'!J34+'noi22'!J34+'dec22'!J34</f>
        <v>0</v>
      </c>
      <c r="K34" s="152">
        <f>'ian22'!K34+'feb22'!K34+'mar22'!K34+'apr22'!K34+'mai22'!K34+'iun22'!K34+'iul22'!K34+'aug22'!K34+sept22!K34+'oct22'!K34+'noi22'!K34+'dec22'!K34</f>
        <v>0</v>
      </c>
      <c r="L34" s="152">
        <f>'ian22'!L34+'feb22'!L34+'mar22'!L34+'apr22'!L34+'mai22'!L34+'iun22'!L34+'iul22'!L34+'aug22'!L34+sept22!L34+'oct22'!L34+'noi22'!L34+'dec22'!L34</f>
        <v>0</v>
      </c>
      <c r="M34" s="152">
        <f>'ian22'!M34+'feb22'!M34+'mar22'!M34+'apr22'!M34+'mai22'!M34+'iun22'!M34+'iul22'!M34+'aug22'!M34+sept22!M34+'oct22'!M34+'noi22'!M34+'dec22'!M34</f>
        <v>0</v>
      </c>
      <c r="N34" s="152">
        <f>'ian22'!N34+'feb22'!N34+'mar22'!N34+'apr22'!N34+'mai22'!N34+'iun22'!N34+'iul22'!N34+'aug22'!N34+sept22!N34+'oct22'!N34+'noi22'!N34+'dec22'!N34</f>
        <v>0</v>
      </c>
      <c r="O34" s="152">
        <f>'ian22'!O34+'feb22'!O34+'mar22'!O34+'apr22'!O34+'mai22'!O34+'iun22'!O34+'iul22'!O34+'aug22'!O34+sept22!O34+'oct22'!O34+'noi22'!O34+'dec22'!O34</f>
        <v>0</v>
      </c>
      <c r="P34" s="152">
        <f>'ian22'!P34+'feb22'!P34+'mar22'!P34+'apr22'!P34+'mai22'!P34+'iun22'!P34+'iul22'!P34+'aug22'!P34+sept22!P34+'oct22'!P34+'noi22'!P34+'dec22'!P34</f>
        <v>0</v>
      </c>
      <c r="Q34" s="152">
        <f>'ian22'!Q34+'feb22'!Q34+'mar22'!Q34+'apr22'!Q34+'mai22'!Q34+'iun22'!Q34+'iul22'!Q34+'aug22'!Q34+sept22!Q34+'oct22'!Q34+'noi22'!Q34+'dec22'!Q34</f>
        <v>0</v>
      </c>
      <c r="R34" s="152">
        <f>'ian22'!R34+'feb22'!R34+'mar22'!R34+'apr22'!R34+'mai22'!R34+'iun22'!R34+'iul22'!R34+'aug22'!R34+sept22!R34+'oct22'!R34+'noi22'!R34+'dec22'!R34</f>
        <v>0</v>
      </c>
      <c r="S34" s="152">
        <f>'ian22'!S34+'feb22'!S34+'mar22'!S34+'apr22'!S34+'mai22'!S34+'iun22'!S34+'iul22'!S34+'aug22'!S34+sept22!S34+'oct22'!S34+'noi22'!S34+'dec22'!S34</f>
        <v>0</v>
      </c>
      <c r="T34" s="152">
        <f>'ian22'!T34+'feb22'!T34+'mar22'!T34+'apr22'!T34+'mai22'!T34+'iun22'!T34+'iul22'!T34+'aug22'!T34+sept22!T34+'oct22'!T34+'noi22'!T34+'dec22'!T34</f>
        <v>0</v>
      </c>
      <c r="U34" s="152">
        <f>'ian22'!U34+'feb22'!U34+'mar22'!U34+'apr22'!U34+'mai22'!U34+'iun22'!U34+'iul22'!U34+'aug22'!U34+sept22!U34+'oct22'!U34+'noi22'!U34+'dec22'!U34</f>
        <v>0</v>
      </c>
      <c r="V34" s="152">
        <f>'ian22'!V34+'feb22'!V34+'mar22'!V34+'apr22'!V34+'mai22'!V34+'iun22'!V34+'iul22'!V34+'aug22'!V34+sept22!V34+'oct22'!V34+'noi22'!V34+'dec22'!V34</f>
        <v>0</v>
      </c>
      <c r="W34" s="152">
        <f>'ian22'!W34+'feb22'!W34+'mar22'!W34+'apr22'!W34+'mai22'!W34+'iun22'!W34+'iul22'!W34+'aug22'!W34+sept22!W34+'oct22'!W34+'noi22'!W34+'dec22'!W34</f>
        <v>0</v>
      </c>
      <c r="X34" s="152">
        <f>'ian22'!X34+'feb22'!X34+'mar22'!X34+'apr22'!X34+'mai22'!X34+'iun22'!X34+'iul22'!X34+'aug22'!X34+sept22!X34+'oct22'!X34+'noi22'!X34+'dec22'!X34</f>
        <v>0</v>
      </c>
      <c r="Y34" s="152">
        <f>'ian22'!Y34+'feb22'!Y34+'mar22'!Y34+'apr22'!Y34+'mai22'!Y34+'iun22'!Y34+'iul22'!Y34+'aug22'!Y34+sept22!Y34+'oct22'!Y34+'noi22'!Y34+'dec22'!Y34</f>
        <v>0</v>
      </c>
      <c r="Z34" s="152">
        <f>'ian22'!Z34+'feb22'!Z34+'mar22'!Z34+'apr22'!Z34+'mai22'!Z34+'iun22'!Z34+'iul22'!Z34+'aug22'!Z34+sept22!Z34+'oct22'!Z34+'noi22'!Z34+'dec22'!Z34</f>
        <v>0</v>
      </c>
      <c r="AA34" s="152">
        <f>'ian22'!AA34+'feb22'!AA34+'mar22'!AA34+'apr22'!AA34+'mai22'!AA34+'iun22'!AA34+'iul22'!AA34+'aug22'!AA34+sept22!AA34+'oct22'!AA34+'noi22'!AA34+'dec22'!AA34</f>
        <v>0</v>
      </c>
      <c r="AB34" s="152">
        <f>'ian22'!AB34+'feb22'!AB34+'mar22'!AB34+'apr22'!AB34+'mai22'!AB34+'iun22'!AB34+'iul22'!AB34+'aug22'!AB34+sept22!AB34+'oct22'!AB34+'noi22'!AB34+'dec22'!AB34</f>
        <v>0</v>
      </c>
      <c r="AC34" s="152">
        <f>'ian22'!AC34+'feb22'!AC34+'mar22'!AC34+'apr22'!AC34+'mai22'!AC34+'iun22'!AC34+'iul22'!AC34+'aug22'!AC34+sept22!AC34+'oct22'!AC34+'noi22'!AC34+'dec22'!AC34</f>
        <v>0</v>
      </c>
      <c r="AD34" s="152">
        <f>'ian22'!AD34+'feb22'!AD34+'mar22'!AD34+'apr22'!AD34+'mai22'!AD34+'iun22'!AD34+'iul22'!AD34+'aug22'!AD34+sept22!AD34+'oct22'!AD34+'noi22'!AD34+'dec22'!AD34</f>
        <v>0</v>
      </c>
      <c r="AE34" s="152">
        <f>'ian22'!AE34+'feb22'!AE34+'mar22'!AE34+'apr22'!AE34+'mai22'!AE34+'iun22'!AE34+'iul22'!AE34+'aug22'!AE34+sept22!AE34+'oct22'!AE34+'noi22'!AE34+'dec22'!AE34</f>
        <v>0</v>
      </c>
      <c r="AF34" s="152">
        <f>'ian22'!AF34+'feb22'!AF34+'mar22'!AF34+'apr22'!AF34+'mai22'!AF34+'iun22'!AF34+'iul22'!AF34+'aug22'!AF34+sept22!AF34+'oct22'!AF34+'noi22'!AF34+'dec22'!AF34</f>
        <v>0</v>
      </c>
      <c r="AG34" s="152">
        <f>'ian22'!AG34+'feb22'!AG34+'mar22'!AG34+'apr22'!AG34+'mai22'!AG34+'iun22'!AG34+'iul22'!AG34+'aug22'!AG34+sept22!AG34+'oct22'!AG34+'noi22'!AG34+'dec22'!AG34</f>
        <v>0</v>
      </c>
      <c r="AH34" s="152">
        <f>'ian22'!AH34+'feb22'!AH34+'mar22'!AH34+'apr22'!AH34+'mai22'!AH34+'iun22'!AH34+'iul22'!AH34+'aug22'!AH34+sept22!AH34+'oct22'!AH34+'noi22'!AH34+'dec22'!AH34</f>
        <v>0</v>
      </c>
      <c r="AI34" s="152">
        <f>'ian22'!AI34+'feb22'!AI34+'mar22'!AI34+'apr22'!AI34+'mai22'!AI34+'iun22'!AI34+'iul22'!AI34+'aug22'!AI34+sept22!AI34+'oct22'!AI34+'noi22'!AI34+'dec22'!AI34</f>
        <v>0</v>
      </c>
      <c r="AJ34" s="152">
        <f>'ian22'!AJ34+'feb22'!AJ34+'mar22'!AJ34+'apr22'!AJ34+'mai22'!AJ34+'iun22'!AJ34+'iul22'!AJ34+'aug22'!AJ34+sept22!AJ34+'oct22'!AJ34+'noi22'!AJ34+'dec22'!AJ34</f>
        <v>0</v>
      </c>
      <c r="AK34" s="152">
        <f>'ian22'!AK34+'feb22'!AK34+'mar22'!AK34+'apr22'!AK34+'mai22'!AK34+'iun22'!AK34+'iul22'!AK34+'aug22'!AK34+sept22!AK34+'oct22'!AK34+'noi22'!AK34+'dec22'!AK34</f>
        <v>0</v>
      </c>
      <c r="AL34" s="152">
        <f>'ian22'!AL34+'feb22'!AL34+'mar22'!AL34+'apr22'!AL34+'mai22'!AL34+'iun22'!AL34+'iul22'!AL34+'aug22'!AL34+sept22!AL34+'oct22'!AL34+'noi22'!AL34+'dec22'!AL34</f>
        <v>0</v>
      </c>
      <c r="AM34" s="152">
        <f>'ian22'!AM34+'feb22'!AM34+'mar22'!AM34+'apr22'!AM34+'mai22'!AM34+'iun22'!AM34+'iul22'!AM34+'aug22'!AM34+sept22!AM34+'oct22'!AM34+'noi22'!AM34+'dec22'!AM34</f>
        <v>0</v>
      </c>
      <c r="AN34" s="152">
        <f>'ian22'!AN34+'feb22'!AN34+'mar22'!AN34+'apr22'!AN34+'mai22'!AN34+'iun22'!AN34+'iul22'!AN34+'aug22'!AN34+sept22!AN34+'oct22'!AN34+'noi22'!AN34+'dec22'!AN34</f>
        <v>0</v>
      </c>
      <c r="AO34" s="152">
        <f>'ian22'!AO34+'feb22'!AO34+'mar22'!AO34+'apr22'!AO34+'mai22'!AO34+'iun22'!AO34+'iul22'!AO34+'aug22'!AO34+sept22!AO34+'oct22'!AO34+'noi22'!AO34+'dec22'!AO34</f>
        <v>0</v>
      </c>
      <c r="AP34" s="152">
        <f>'ian22'!AP34+'feb22'!AP34+'mar22'!AP34+'apr22'!AP34+'mai22'!AP34+'iun22'!AP34+'iul22'!AP34+'aug22'!AP34+sept22!AP34+'oct22'!AP34+'noi22'!AP34+'dec22'!AP34</f>
        <v>0</v>
      </c>
      <c r="AQ34" s="152">
        <f>'ian22'!AQ34+'feb22'!AQ34+'mar22'!AQ34+'apr22'!AQ34+'mai22'!AQ34+'iun22'!AQ34+'iul22'!AQ34+'aug22'!AQ34+sept22!AQ34+'oct22'!AQ34+'noi22'!AQ34+'dec22'!AQ34</f>
        <v>0</v>
      </c>
      <c r="AR34" s="152">
        <f>'ian22'!AR34+'feb22'!AR34+'mar22'!AR34+'apr22'!AR34+'mai22'!AR34+'iun22'!AR34+'iul22'!AR34+'aug22'!AR34+sept22!AR34+'oct22'!AR34+'noi22'!AR34+'dec22'!AR34</f>
        <v>0</v>
      </c>
      <c r="AS34" s="152">
        <f>'ian22'!AS34+'feb22'!AS34+'mar22'!AS34+'apr22'!AS34+'mai22'!AS34+'iun22'!AS34+'iul22'!AS34+'aug22'!AS34+sept22!AS34+'oct22'!AS34+'noi22'!AS34+'dec22'!AS34</f>
        <v>0</v>
      </c>
      <c r="AT34" s="205"/>
      <c r="AU34" s="17" t="str">
        <f t="shared" ref="AU34:BK34" si="26">IF(S39+S40=S38," ","GRESEALA")</f>
        <v xml:space="preserve"> </v>
      </c>
      <c r="AV34" s="17" t="str">
        <f t="shared" si="26"/>
        <v xml:space="preserve"> </v>
      </c>
      <c r="AW34" s="17" t="str">
        <f t="shared" si="26"/>
        <v xml:space="preserve"> </v>
      </c>
      <c r="AX34" s="17" t="str">
        <f t="shared" si="26"/>
        <v xml:space="preserve"> </v>
      </c>
      <c r="AY34" s="17" t="str">
        <f t="shared" si="26"/>
        <v xml:space="preserve"> </v>
      </c>
      <c r="AZ34" s="17" t="str">
        <f t="shared" si="26"/>
        <v xml:space="preserve"> </v>
      </c>
      <c r="BA34" s="17" t="str">
        <f t="shared" si="26"/>
        <v xml:space="preserve"> </v>
      </c>
      <c r="BB34" s="17" t="str">
        <f t="shared" si="26"/>
        <v xml:space="preserve"> </v>
      </c>
      <c r="BC34" s="17" t="str">
        <f t="shared" si="26"/>
        <v xml:space="preserve"> </v>
      </c>
      <c r="BD34" s="17" t="str">
        <f t="shared" si="26"/>
        <v xml:space="preserve"> </v>
      </c>
      <c r="BE34" s="17" t="str">
        <f t="shared" si="26"/>
        <v xml:space="preserve"> </v>
      </c>
      <c r="BF34" s="17" t="str">
        <f t="shared" si="26"/>
        <v xml:space="preserve"> </v>
      </c>
      <c r="BG34" s="17" t="str">
        <f t="shared" si="26"/>
        <v xml:space="preserve"> </v>
      </c>
      <c r="BH34" s="17" t="str">
        <f t="shared" si="26"/>
        <v xml:space="preserve"> </v>
      </c>
      <c r="BI34" s="17" t="str">
        <f t="shared" si="26"/>
        <v xml:space="preserve"> </v>
      </c>
      <c r="BJ34" s="17" t="str">
        <f t="shared" si="26"/>
        <v xml:space="preserve"> </v>
      </c>
      <c r="BK34" s="17" t="str">
        <f t="shared" si="26"/>
        <v xml:space="preserve"> </v>
      </c>
    </row>
    <row r="35" spans="2:223" s="38" customFormat="1" ht="32.25" customHeight="1" x14ac:dyDescent="0.45">
      <c r="B35" s="206" t="s">
        <v>91</v>
      </c>
      <c r="C35" s="131" t="s">
        <v>92</v>
      </c>
      <c r="D35" s="185">
        <f t="shared" si="0"/>
        <v>1227</v>
      </c>
      <c r="E35" s="152">
        <f>'ian22'!E35+'feb22'!E35+'mar22'!E35+'apr22'!E35+'mai22'!E35+'iun22'!E35+'iul22'!E35+'aug22'!E35+sept22!E35+'oct22'!E35+'noi22'!E35+'dec22'!E35</f>
        <v>552</v>
      </c>
      <c r="F35" s="152">
        <f>'ian22'!F35+'feb22'!F35+'mar22'!F35+'apr22'!F35+'mai22'!F35+'iun22'!F35+'iul22'!F35+'aug22'!F35+sept22!F35+'oct22'!F35+'noi22'!F35+'dec22'!F35</f>
        <v>675</v>
      </c>
      <c r="G35" s="152">
        <f>'ian22'!G35+'feb22'!G35+'mar22'!G35+'apr22'!G35+'mai22'!G35+'iun22'!G35+'iul22'!G35+'aug22'!G35+sept22!G35+'oct22'!G35+'noi22'!G35+'dec22'!G35</f>
        <v>387</v>
      </c>
      <c r="H35" s="152">
        <f>'ian22'!H35+'feb22'!H35+'mar22'!H35+'apr22'!H35+'mai22'!H35+'iun22'!H35+'iul22'!H35+'aug22'!H35+sept22!H35+'oct22'!H35+'noi22'!H35+'dec22'!H35</f>
        <v>45</v>
      </c>
      <c r="I35" s="152">
        <f>'ian22'!I35+'feb22'!I35+'mar22'!I35+'apr22'!I35+'mai22'!I35+'iun22'!I35+'iul22'!I35+'aug22'!I35+sept22!I35+'oct22'!I35+'noi22'!I35+'dec22'!I35</f>
        <v>185</v>
      </c>
      <c r="J35" s="152">
        <f>'ian22'!J35+'feb22'!J35+'mar22'!J35+'apr22'!J35+'mai22'!J35+'iun22'!J35+'iul22'!J35+'aug22'!J35+sept22!J35+'oct22'!J35+'noi22'!J35+'dec22'!J35</f>
        <v>18</v>
      </c>
      <c r="K35" s="152">
        <f>'ian22'!K35+'feb22'!K35+'mar22'!K35+'apr22'!K35+'mai22'!K35+'iun22'!K35+'iul22'!K35+'aug22'!K35+sept22!K35+'oct22'!K35+'noi22'!K35+'dec22'!K35</f>
        <v>200</v>
      </c>
      <c r="L35" s="152">
        <f>'ian22'!L35+'feb22'!L35+'mar22'!L35+'apr22'!L35+'mai22'!L35+'iun22'!L35+'iul22'!L35+'aug22'!L35+sept22!L35+'oct22'!L35+'noi22'!L35+'dec22'!L35</f>
        <v>455</v>
      </c>
      <c r="M35" s="152">
        <f>'ian22'!M35+'feb22'!M35+'mar22'!M35+'apr22'!M35+'mai22'!M35+'iun22'!M35+'iul22'!M35+'aug22'!M35+sept22!M35+'oct22'!M35+'noi22'!M35+'dec22'!M35</f>
        <v>0</v>
      </c>
      <c r="N35" s="152">
        <f>'ian22'!N35+'feb22'!N35+'mar22'!N35+'apr22'!N35+'mai22'!N35+'iun22'!N35+'iul22'!N35+'aug22'!N35+sept22!N35+'oct22'!N35+'noi22'!N35+'dec22'!N35</f>
        <v>0</v>
      </c>
      <c r="O35" s="152">
        <f>'ian22'!O35+'feb22'!O35+'mar22'!O35+'apr22'!O35+'mai22'!O35+'iun22'!O35+'iul22'!O35+'aug22'!O35+sept22!O35+'oct22'!O35+'noi22'!O35+'dec22'!O35</f>
        <v>580</v>
      </c>
      <c r="P35" s="152">
        <f>'ian22'!P35+'feb22'!P35+'mar22'!P35+'apr22'!P35+'mai22'!P35+'iun22'!P35+'iul22'!P35+'aug22'!P35+sept22!P35+'oct22'!P35+'noi22'!P35+'dec22'!P35</f>
        <v>647</v>
      </c>
      <c r="Q35" s="152">
        <f>'ian22'!Q35+'feb22'!Q35+'mar22'!Q35+'apr22'!Q35+'mai22'!Q35+'iun22'!Q35+'iul22'!Q35+'aug22'!Q35+sept22!Q35+'oct22'!Q35+'noi22'!Q35+'dec22'!Q35</f>
        <v>55</v>
      </c>
      <c r="R35" s="152">
        <f>'ian22'!R35+'feb22'!R35+'mar22'!R35+'apr22'!R35+'mai22'!R35+'iun22'!R35+'iul22'!R35+'aug22'!R35+sept22!R35+'oct22'!R35+'noi22'!R35+'dec22'!R35</f>
        <v>15</v>
      </c>
      <c r="S35" s="152">
        <f>'ian22'!S35+'feb22'!S35+'mar22'!S35+'apr22'!S35+'mai22'!S35+'iun22'!S35+'iul22'!S35+'aug22'!S35+sept22!S35+'oct22'!S35+'noi22'!S35+'dec22'!S35</f>
        <v>516</v>
      </c>
      <c r="T35" s="152">
        <f>'ian22'!T35+'feb22'!T35+'mar22'!T35+'apr22'!T35+'mai22'!T35+'iun22'!T35+'iul22'!T35+'aug22'!T35+sept22!T35+'oct22'!T35+'noi22'!T35+'dec22'!T35</f>
        <v>180</v>
      </c>
      <c r="U35" s="152">
        <f>'ian22'!U35+'feb22'!U35+'mar22'!U35+'apr22'!U35+'mai22'!U35+'iun22'!U35+'iul22'!U35+'aug22'!U35+sept22!U35+'oct22'!U35+'noi22'!U35+'dec22'!U35</f>
        <v>392</v>
      </c>
      <c r="V35" s="152">
        <f>'ian22'!V35+'feb22'!V35+'mar22'!V35+'apr22'!V35+'mai22'!V35+'iun22'!V35+'iul22'!V35+'aug22'!V35+sept22!V35+'oct22'!V35+'noi22'!V35+'dec22'!V35</f>
        <v>28</v>
      </c>
      <c r="W35" s="152">
        <f>'ian22'!W35+'feb22'!W35+'mar22'!W35+'apr22'!W35+'mai22'!W35+'iun22'!W35+'iul22'!W35+'aug22'!W35+sept22!W35+'oct22'!W35+'noi22'!W35+'dec22'!W35</f>
        <v>56</v>
      </c>
      <c r="X35" s="152">
        <f>'ian22'!X35+'feb22'!X35+'mar22'!X35+'apr22'!X35+'mai22'!X35+'iun22'!X35+'iul22'!X35+'aug22'!X35+sept22!X35+'oct22'!X35+'noi22'!X35+'dec22'!X35</f>
        <v>1028</v>
      </c>
      <c r="Y35" s="152">
        <f>'ian22'!Y35+'feb22'!Y35+'mar22'!Y35+'apr22'!Y35+'mai22'!Y35+'iun22'!Y35+'iul22'!Y35+'aug22'!Y35+sept22!Y35+'oct22'!Y35+'noi22'!Y35+'dec22'!Y35</f>
        <v>199</v>
      </c>
      <c r="Z35" s="152">
        <f>'ian22'!Z35+'feb22'!Z35+'mar22'!Z35+'apr22'!Z35+'mai22'!Z35+'iun22'!Z35+'iul22'!Z35+'aug22'!Z35+sept22!Z35+'oct22'!Z35+'noi22'!Z35+'dec22'!Z35</f>
        <v>0</v>
      </c>
      <c r="AA35" s="152">
        <f>'ian22'!AA35+'feb22'!AA35+'mar22'!AA35+'apr22'!AA35+'mai22'!AA35+'iun22'!AA35+'iul22'!AA35+'aug22'!AA35+sept22!AA35+'oct22'!AA35+'noi22'!AA35+'dec22'!AA35</f>
        <v>0</v>
      </c>
      <c r="AB35" s="152">
        <f>'ian22'!AB35+'feb22'!AB35+'mar22'!AB35+'apr22'!AB35+'mai22'!AB35+'iun22'!AB35+'iul22'!AB35+'aug22'!AB35+sept22!AB35+'oct22'!AB35+'noi22'!AB35+'dec22'!AB35</f>
        <v>0</v>
      </c>
      <c r="AC35" s="152">
        <f>'ian22'!AC35+'feb22'!AC35+'mar22'!AC35+'apr22'!AC35+'mai22'!AC35+'iun22'!AC35+'iul22'!AC35+'aug22'!AC35+sept22!AC35+'oct22'!AC35+'noi22'!AC35+'dec22'!AC35</f>
        <v>0</v>
      </c>
      <c r="AD35" s="152">
        <f>'ian22'!AD35+'feb22'!AD35+'mar22'!AD35+'apr22'!AD35+'mai22'!AD35+'iun22'!AD35+'iul22'!AD35+'aug22'!AD35+sept22!AD35+'oct22'!AD35+'noi22'!AD35+'dec22'!AD35</f>
        <v>0</v>
      </c>
      <c r="AE35" s="152">
        <f>'ian22'!AE35+'feb22'!AE35+'mar22'!AE35+'apr22'!AE35+'mai22'!AE35+'iun22'!AE35+'iul22'!AE35+'aug22'!AE35+sept22!AE35+'oct22'!AE35+'noi22'!AE35+'dec22'!AE35</f>
        <v>9</v>
      </c>
      <c r="AF35" s="152">
        <f>'ian22'!AF35+'feb22'!AF35+'mar22'!AF35+'apr22'!AF35+'mai22'!AF35+'iun22'!AF35+'iul22'!AF35+'aug22'!AF35+sept22!AF35+'oct22'!AF35+'noi22'!AF35+'dec22'!AF35</f>
        <v>1</v>
      </c>
      <c r="AG35" s="152">
        <f>'ian22'!AG35+'feb22'!AG35+'mar22'!AG35+'apr22'!AG35+'mai22'!AG35+'iun22'!AG35+'iul22'!AG35+'aug22'!AG35+sept22!AG35+'oct22'!AG35+'noi22'!AG35+'dec22'!AG35</f>
        <v>0</v>
      </c>
      <c r="AH35" s="152">
        <f>'ian22'!AH35+'feb22'!AH35+'mar22'!AH35+'apr22'!AH35+'mai22'!AH35+'iun22'!AH35+'iul22'!AH35+'aug22'!AH35+sept22!AH35+'oct22'!AH35+'noi22'!AH35+'dec22'!AH35</f>
        <v>0</v>
      </c>
      <c r="AI35" s="152">
        <f>'ian22'!AI35+'feb22'!AI35+'mar22'!AI35+'apr22'!AI35+'mai22'!AI35+'iun22'!AI35+'iul22'!AI35+'aug22'!AI35+sept22!AI35+'oct22'!AI35+'noi22'!AI35+'dec22'!AI35</f>
        <v>0</v>
      </c>
      <c r="AJ35" s="152">
        <f>'ian22'!AJ35+'feb22'!AJ35+'mar22'!AJ35+'apr22'!AJ35+'mai22'!AJ35+'iun22'!AJ35+'iul22'!AJ35+'aug22'!AJ35+sept22!AJ35+'oct22'!AJ35+'noi22'!AJ35+'dec22'!AJ35</f>
        <v>0</v>
      </c>
      <c r="AK35" s="152">
        <f>'ian22'!AK35+'feb22'!AK35+'mar22'!AK35+'apr22'!AK35+'mai22'!AK35+'iun22'!AK35+'iul22'!AK35+'aug22'!AK35+sept22!AK35+'oct22'!AK35+'noi22'!AK35+'dec22'!AK35</f>
        <v>0</v>
      </c>
      <c r="AL35" s="152">
        <f>'ian22'!AL35+'feb22'!AL35+'mar22'!AL35+'apr22'!AL35+'mai22'!AL35+'iun22'!AL35+'iul22'!AL35+'aug22'!AL35+sept22!AL35+'oct22'!AL35+'noi22'!AL35+'dec22'!AL35</f>
        <v>0</v>
      </c>
      <c r="AM35" s="152">
        <f>'ian22'!AM35+'feb22'!AM35+'mar22'!AM35+'apr22'!AM35+'mai22'!AM35+'iun22'!AM35+'iul22'!AM35+'aug22'!AM35+sept22!AM35+'oct22'!AM35+'noi22'!AM35+'dec22'!AM35</f>
        <v>0</v>
      </c>
      <c r="AN35" s="152">
        <f>'ian22'!AN35+'feb22'!AN35+'mar22'!AN35+'apr22'!AN35+'mai22'!AN35+'iun22'!AN35+'iul22'!AN35+'aug22'!AN35+sept22!AN35+'oct22'!AN35+'noi22'!AN35+'dec22'!AN35</f>
        <v>0</v>
      </c>
      <c r="AO35" s="152">
        <f>'ian22'!AO35+'feb22'!AO35+'mar22'!AO35+'apr22'!AO35+'mai22'!AO35+'iun22'!AO35+'iul22'!AO35+'aug22'!AO35+sept22!AO35+'oct22'!AO35+'noi22'!AO35+'dec22'!AO35</f>
        <v>0</v>
      </c>
      <c r="AP35" s="152">
        <f>'ian22'!AP35+'feb22'!AP35+'mar22'!AP35+'apr22'!AP35+'mai22'!AP35+'iun22'!AP35+'iul22'!AP35+'aug22'!AP35+sept22!AP35+'oct22'!AP35+'noi22'!AP35+'dec22'!AP35</f>
        <v>0</v>
      </c>
      <c r="AQ35" s="152">
        <f>'ian22'!AQ35+'feb22'!AQ35+'mar22'!AQ35+'apr22'!AQ35+'mai22'!AQ35+'iun22'!AQ35+'iul22'!AQ35+'aug22'!AQ35+sept22!AQ35+'oct22'!AQ35+'noi22'!AQ35+'dec22'!AQ35</f>
        <v>0</v>
      </c>
      <c r="AR35" s="152">
        <f>'ian22'!AR35+'feb22'!AR35+'mar22'!AR35+'apr22'!AR35+'mai22'!AR35+'iun22'!AR35+'iul22'!AR35+'aug22'!AR35+sept22!AR35+'oct22'!AR35+'noi22'!AR35+'dec22'!AR35</f>
        <v>0</v>
      </c>
      <c r="AS35" s="152">
        <f>'ian22'!AS35+'feb22'!AS35+'mar22'!AS35+'apr22'!AS35+'mai22'!AS35+'iun22'!AS35+'iul22'!AS35+'aug22'!AS35+sept22!AS35+'oct22'!AS35+'noi22'!AS35+'dec22'!AS35</f>
        <v>1217</v>
      </c>
      <c r="AT35" s="205"/>
      <c r="AU35" s="17" t="str">
        <f>IF(AJ39+AJ40=AJ38," ","GRESEALA")</f>
        <v xml:space="preserve"> </v>
      </c>
      <c r="AV35" s="17" t="str">
        <f>IF(AK39+AK40=AK38," ","GRESEALA")</f>
        <v xml:space="preserve"> </v>
      </c>
      <c r="AW35" s="17" t="str">
        <f>IF(AL39+AL40=AL38," ","GRESEALA")</f>
        <v xml:space="preserve"> </v>
      </c>
      <c r="AX35" s="17" t="str">
        <f>IF(AR39+AR40=AR38," ","GRESEALA")</f>
        <v xml:space="preserve"> </v>
      </c>
      <c r="AY35" s="17" t="str">
        <f>IF(AS39+AS40=AS38," ","GRESEALA")</f>
        <v xml:space="preserve"> </v>
      </c>
      <c r="AZ35" s="17" t="str">
        <f>IF(E38+F38=D38," ","GRESEALA")</f>
        <v xml:space="preserve"> </v>
      </c>
      <c r="BA35" s="17" t="str">
        <f>IF(G38+K38+I38+L38+M38=D38," ","GRESEALA")</f>
        <v xml:space="preserve"> </v>
      </c>
      <c r="BB35" s="17" t="str">
        <f>IF(O38+P38=D38," ","GRESEALA")</f>
        <v xml:space="preserve"> </v>
      </c>
      <c r="BC35" s="17" t="str">
        <f>IF(Q38+S38+T38+U38+V38+W38=D38," ","GRESEALA")</f>
        <v xml:space="preserve"> </v>
      </c>
      <c r="BD35" s="17" t="str">
        <f>IF(X38+Y38+Z38=D38," ","GRESEALA")</f>
        <v xml:space="preserve"> </v>
      </c>
      <c r="BE35" s="17" t="str">
        <f>IF(AA38+AC38+AE38+AF38+AG38+AH38+AI38+AJ38+AK38+AL38+AM38+AN38+AO38+AP38+AQ38+AR38+AS38&gt;=D38," ","GRESEALA")</f>
        <v xml:space="preserve"> </v>
      </c>
      <c r="BF35" s="17" t="str">
        <f>IF(AS38&lt;=D38," ","GRESEALA")</f>
        <v xml:space="preserve"> </v>
      </c>
      <c r="BG35" s="17" t="str">
        <f>IF(H38&lt;=G38," ","GRESEALA")</f>
        <v xml:space="preserve"> </v>
      </c>
      <c r="BH35" s="17" t="str">
        <f>IF(E37+F37=D37," ","GRESEALA")</f>
        <v xml:space="preserve"> </v>
      </c>
      <c r="BI35" s="17" t="str">
        <f>IF(G37+K37+I37+L37+M37=D37," ","GRESEALA")</f>
        <v xml:space="preserve"> </v>
      </c>
      <c r="BJ35" s="17" t="str">
        <f>IF(O37+P37=D37," ","GRESEALA")</f>
        <v xml:space="preserve"> </v>
      </c>
      <c r="BK35" s="17" t="str">
        <f>IF(Q37+S37+T37+U37+V37+W37=D37," ","GRESEALA")</f>
        <v xml:space="preserve"> </v>
      </c>
      <c r="BL35" s="44"/>
    </row>
    <row r="36" spans="2:223" ht="58.5" customHeight="1" x14ac:dyDescent="0.35">
      <c r="B36" s="207" t="s">
        <v>93</v>
      </c>
      <c r="C36" s="128" t="s">
        <v>94</v>
      </c>
      <c r="D36" s="190">
        <f t="shared" si="0"/>
        <v>8037</v>
      </c>
      <c r="E36" s="152">
        <f>'ian22'!E36+'feb22'!E36+'mar22'!E36+'apr22'!E36+'mai22'!E36+'iun22'!E36+'iul22'!E36+'aug22'!E36+sept22!E36+'oct22'!E36+'noi22'!E36+'dec22'!E36</f>
        <v>2466</v>
      </c>
      <c r="F36" s="152">
        <f>'ian22'!F36+'feb22'!F36+'mar22'!F36+'apr22'!F36+'mai22'!F36+'iun22'!F36+'iul22'!F36+'aug22'!F36+sept22!F36+'oct22'!F36+'noi22'!F36+'dec22'!F36</f>
        <v>5571</v>
      </c>
      <c r="G36" s="152">
        <f>'ian22'!G36+'feb22'!G36+'mar22'!G36+'apr22'!G36+'mai22'!G36+'iun22'!G36+'iul22'!G36+'aug22'!G36+sept22!G36+'oct22'!G36+'noi22'!G36+'dec22'!G36</f>
        <v>1418</v>
      </c>
      <c r="H36" s="152">
        <f>'ian22'!H36+'feb22'!H36+'mar22'!H36+'apr22'!H36+'mai22'!H36+'iun22'!H36+'iul22'!H36+'aug22'!H36+sept22!H36+'oct22'!H36+'noi22'!H36+'dec22'!H36</f>
        <v>1192</v>
      </c>
      <c r="I36" s="152">
        <f>'ian22'!I36+'feb22'!I36+'mar22'!I36+'apr22'!I36+'mai22'!I36+'iun22'!I36+'iul22'!I36+'aug22'!I36+sept22!I36+'oct22'!I36+'noi22'!I36+'dec22'!I36</f>
        <v>651</v>
      </c>
      <c r="J36" s="152">
        <f>'ian22'!J36+'feb22'!J36+'mar22'!J36+'apr22'!J36+'mai22'!J36+'iun22'!J36+'iul22'!J36+'aug22'!J36+sept22!J36+'oct22'!J36+'noi22'!J36+'dec22'!J36</f>
        <v>374</v>
      </c>
      <c r="K36" s="152">
        <f>'ian22'!K36+'feb22'!K36+'mar22'!K36+'apr22'!K36+'mai22'!K36+'iun22'!K36+'iul22'!K36+'aug22'!K36+sept22!K36+'oct22'!K36+'noi22'!K36+'dec22'!K36</f>
        <v>642</v>
      </c>
      <c r="L36" s="152">
        <f>'ian22'!L36+'feb22'!L36+'mar22'!L36+'apr22'!L36+'mai22'!L36+'iun22'!L36+'iul22'!L36+'aug22'!L36+sept22!L36+'oct22'!L36+'noi22'!L36+'dec22'!L36</f>
        <v>1548</v>
      </c>
      <c r="M36" s="152">
        <f>'ian22'!M36+'feb22'!M36+'mar22'!M36+'apr22'!M36+'mai22'!M36+'iun22'!M36+'iul22'!M36+'aug22'!M36+sept22!M36+'oct22'!M36+'noi22'!M36+'dec22'!M36</f>
        <v>3778</v>
      </c>
      <c r="N36" s="152">
        <f>'ian22'!N36+'feb22'!N36+'mar22'!N36+'apr22'!N36+'mai22'!N36+'iun22'!N36+'iul22'!N36+'aug22'!N36+sept22!N36+'oct22'!N36+'noi22'!N36+'dec22'!N36</f>
        <v>1328</v>
      </c>
      <c r="O36" s="152">
        <f>'ian22'!O36+'feb22'!O36+'mar22'!O36+'apr22'!O36+'mai22'!O36+'iun22'!O36+'iul22'!O36+'aug22'!O36+sept22!O36+'oct22'!O36+'noi22'!O36+'dec22'!O36</f>
        <v>3638</v>
      </c>
      <c r="P36" s="152">
        <f>'ian22'!P36+'feb22'!P36+'mar22'!P36+'apr22'!P36+'mai22'!P36+'iun22'!P36+'iul22'!P36+'aug22'!P36+sept22!P36+'oct22'!P36+'noi22'!P36+'dec22'!P36</f>
        <v>4399</v>
      </c>
      <c r="Q36" s="152">
        <f>'ian22'!Q36+'feb22'!Q36+'mar22'!Q36+'apr22'!Q36+'mai22'!Q36+'iun22'!Q36+'iul22'!Q36+'aug22'!Q36+sept22!Q36+'oct22'!Q36+'noi22'!Q36+'dec22'!Q36</f>
        <v>1476</v>
      </c>
      <c r="R36" s="152">
        <f>'ian22'!R36+'feb22'!R36+'mar22'!R36+'apr22'!R36+'mai22'!R36+'iun22'!R36+'iul22'!R36+'aug22'!R36+sept22!R36+'oct22'!R36+'noi22'!R36+'dec22'!R36</f>
        <v>471</v>
      </c>
      <c r="S36" s="152">
        <f>'ian22'!S36+'feb22'!S36+'mar22'!S36+'apr22'!S36+'mai22'!S36+'iun22'!S36+'iul22'!S36+'aug22'!S36+sept22!S36+'oct22'!S36+'noi22'!S36+'dec22'!S36</f>
        <v>2703</v>
      </c>
      <c r="T36" s="152">
        <f>'ian22'!T36+'feb22'!T36+'mar22'!T36+'apr22'!T36+'mai22'!T36+'iun22'!T36+'iul22'!T36+'aug22'!T36+sept22!T36+'oct22'!T36+'noi22'!T36+'dec22'!T36</f>
        <v>910</v>
      </c>
      <c r="U36" s="152">
        <f>'ian22'!U36+'feb22'!U36+'mar22'!U36+'apr22'!U36+'mai22'!U36+'iun22'!U36+'iul22'!U36+'aug22'!U36+sept22!U36+'oct22'!U36+'noi22'!U36+'dec22'!U36</f>
        <v>2468</v>
      </c>
      <c r="V36" s="152">
        <f>'ian22'!V36+'feb22'!V36+'mar22'!V36+'apr22'!V36+'mai22'!V36+'iun22'!V36+'iul22'!V36+'aug22'!V36+sept22!V36+'oct22'!V36+'noi22'!V36+'dec22'!V36</f>
        <v>134</v>
      </c>
      <c r="W36" s="152">
        <f>'ian22'!W36+'feb22'!W36+'mar22'!W36+'apr22'!W36+'mai22'!W36+'iun22'!W36+'iul22'!W36+'aug22'!W36+sept22!W36+'oct22'!W36+'noi22'!W36+'dec22'!W36</f>
        <v>346</v>
      </c>
      <c r="X36" s="152">
        <f>'ian22'!X36+'feb22'!X36+'mar22'!X36+'apr22'!X36+'mai22'!X36+'iun22'!X36+'iul22'!X36+'aug22'!X36+sept22!X36+'oct22'!X36+'noi22'!X36+'dec22'!X36</f>
        <v>6792</v>
      </c>
      <c r="Y36" s="152">
        <f>'ian22'!Y36+'feb22'!Y36+'mar22'!Y36+'apr22'!Y36+'mai22'!Y36+'iun22'!Y36+'iul22'!Y36+'aug22'!Y36+sept22!Y36+'oct22'!Y36+'noi22'!Y36+'dec22'!Y36</f>
        <v>1245</v>
      </c>
      <c r="Z36" s="152">
        <f>'ian22'!Z36+'feb22'!Z36+'mar22'!Z36+'apr22'!Z36+'mai22'!Z36+'iun22'!Z36+'iul22'!Z36+'aug22'!Z36+sept22!Z36+'oct22'!Z36+'noi22'!Z36+'dec22'!Z36</f>
        <v>0</v>
      </c>
      <c r="AA36" s="152">
        <f>'ian22'!AA36+'feb22'!AA36+'mar22'!AA36+'apr22'!AA36+'mai22'!AA36+'iun22'!AA36+'iul22'!AA36+'aug22'!AA36+sept22!AA36+'oct22'!AA36+'noi22'!AA36+'dec22'!AA36</f>
        <v>1</v>
      </c>
      <c r="AB36" s="152">
        <f>'ian22'!AB36+'feb22'!AB36+'mar22'!AB36+'apr22'!AB36+'mai22'!AB36+'iun22'!AB36+'iul22'!AB36+'aug22'!AB36+sept22!AB36+'oct22'!AB36+'noi22'!AB36+'dec22'!AB36</f>
        <v>0</v>
      </c>
      <c r="AC36" s="152">
        <f>'ian22'!AC36+'feb22'!AC36+'mar22'!AC36+'apr22'!AC36+'mai22'!AC36+'iun22'!AC36+'iul22'!AC36+'aug22'!AC36+sept22!AC36+'oct22'!AC36+'noi22'!AC36+'dec22'!AC36</f>
        <v>8</v>
      </c>
      <c r="AD36" s="152">
        <f>'ian22'!AD36+'feb22'!AD36+'mar22'!AD36+'apr22'!AD36+'mai22'!AD36+'iun22'!AD36+'iul22'!AD36+'aug22'!AD36+sept22!AD36+'oct22'!AD36+'noi22'!AD36+'dec22'!AD36</f>
        <v>0</v>
      </c>
      <c r="AE36" s="152">
        <f>'ian22'!AE36+'feb22'!AE36+'mar22'!AE36+'apr22'!AE36+'mai22'!AE36+'iun22'!AE36+'iul22'!AE36+'aug22'!AE36+sept22!AE36+'oct22'!AE36+'noi22'!AE36+'dec22'!AE36</f>
        <v>55</v>
      </c>
      <c r="AF36" s="152">
        <f>'ian22'!AF36+'feb22'!AF36+'mar22'!AF36+'apr22'!AF36+'mai22'!AF36+'iun22'!AF36+'iul22'!AF36+'aug22'!AF36+sept22!AF36+'oct22'!AF36+'noi22'!AF36+'dec22'!AF36</f>
        <v>42</v>
      </c>
      <c r="AG36" s="152">
        <f>'ian22'!AG36+'feb22'!AG36+'mar22'!AG36+'apr22'!AG36+'mai22'!AG36+'iun22'!AG36+'iul22'!AG36+'aug22'!AG36+sept22!AG36+'oct22'!AG36+'noi22'!AG36+'dec22'!AG36</f>
        <v>0</v>
      </c>
      <c r="AH36" s="152">
        <f>'ian22'!AH36+'feb22'!AH36+'mar22'!AH36+'apr22'!AH36+'mai22'!AH36+'iun22'!AH36+'iul22'!AH36+'aug22'!AH36+sept22!AH36+'oct22'!AH36+'noi22'!AH36+'dec22'!AH36</f>
        <v>0</v>
      </c>
      <c r="AI36" s="152">
        <f>'ian22'!AI36+'feb22'!AI36+'mar22'!AI36+'apr22'!AI36+'mai22'!AI36+'iun22'!AI36+'iul22'!AI36+'aug22'!AI36+sept22!AI36+'oct22'!AI36+'noi22'!AI36+'dec22'!AI36</f>
        <v>0</v>
      </c>
      <c r="AJ36" s="152">
        <f>'ian22'!AJ36+'feb22'!AJ36+'mar22'!AJ36+'apr22'!AJ36+'mai22'!AJ36+'iun22'!AJ36+'iul22'!AJ36+'aug22'!AJ36+sept22!AJ36+'oct22'!AJ36+'noi22'!AJ36+'dec22'!AJ36</f>
        <v>7</v>
      </c>
      <c r="AK36" s="152">
        <f>'ian22'!AK36+'feb22'!AK36+'mar22'!AK36+'apr22'!AK36+'mai22'!AK36+'iun22'!AK36+'iul22'!AK36+'aug22'!AK36+sept22!AK36+'oct22'!AK36+'noi22'!AK36+'dec22'!AK36</f>
        <v>0</v>
      </c>
      <c r="AL36" s="152">
        <f>'ian22'!AL36+'feb22'!AL36+'mar22'!AL36+'apr22'!AL36+'mai22'!AL36+'iun22'!AL36+'iul22'!AL36+'aug22'!AL36+sept22!AL36+'oct22'!AL36+'noi22'!AL36+'dec22'!AL36</f>
        <v>0</v>
      </c>
      <c r="AM36" s="152">
        <f>'ian22'!AM36+'feb22'!AM36+'mar22'!AM36+'apr22'!AM36+'mai22'!AM36+'iun22'!AM36+'iul22'!AM36+'aug22'!AM36+sept22!AM36+'oct22'!AM36+'noi22'!AM36+'dec22'!AM36</f>
        <v>14</v>
      </c>
      <c r="AN36" s="152">
        <f>'ian22'!AN36+'feb22'!AN36+'mar22'!AN36+'apr22'!AN36+'mai22'!AN36+'iun22'!AN36+'iul22'!AN36+'aug22'!AN36+sept22!AN36+'oct22'!AN36+'noi22'!AN36+'dec22'!AN36</f>
        <v>0</v>
      </c>
      <c r="AO36" s="152">
        <f>'ian22'!AO36+'feb22'!AO36+'mar22'!AO36+'apr22'!AO36+'mai22'!AO36+'iun22'!AO36+'iul22'!AO36+'aug22'!AO36+sept22!AO36+'oct22'!AO36+'noi22'!AO36+'dec22'!AO36</f>
        <v>0</v>
      </c>
      <c r="AP36" s="152">
        <f>'ian22'!AP36+'feb22'!AP36+'mar22'!AP36+'apr22'!AP36+'mai22'!AP36+'iun22'!AP36+'iul22'!AP36+'aug22'!AP36+sept22!AP36+'oct22'!AP36+'noi22'!AP36+'dec22'!AP36</f>
        <v>0</v>
      </c>
      <c r="AQ36" s="152">
        <f>'ian22'!AQ36+'feb22'!AQ36+'mar22'!AQ36+'apr22'!AQ36+'mai22'!AQ36+'iun22'!AQ36+'iul22'!AQ36+'aug22'!AQ36+sept22!AQ36+'oct22'!AQ36+'noi22'!AQ36+'dec22'!AQ36</f>
        <v>0</v>
      </c>
      <c r="AR36" s="152">
        <f>'ian22'!AR36+'feb22'!AR36+'mar22'!AR36+'apr22'!AR36+'mai22'!AR36+'iun22'!AR36+'iul22'!AR36+'aug22'!AR36+sept22!AR36+'oct22'!AR36+'noi22'!AR36+'dec22'!AR36</f>
        <v>0</v>
      </c>
      <c r="AS36" s="152">
        <f>'ian22'!AS36+'feb22'!AS36+'mar22'!AS36+'apr22'!AS36+'mai22'!AS36+'iun22'!AS36+'iul22'!AS36+'aug22'!AS36+sept22!AS36+'oct22'!AS36+'noi22'!AS36+'dec22'!AS36</f>
        <v>7910</v>
      </c>
      <c r="AT36" s="205"/>
      <c r="AU36" s="17" t="str">
        <f>IF(X37+Y37+Z37=D37," ","GRESEALA")</f>
        <v xml:space="preserve"> </v>
      </c>
      <c r="AV36" s="17" t="str">
        <f>IF(AA37+AC37+AE37+AF37+AG37+AH37+AI37+AJ37+AK37+AL37+AR37+AS37&gt;=D37," ","GRESEALA")</f>
        <v xml:space="preserve"> </v>
      </c>
      <c r="AW36" s="17" t="str">
        <f>IF(AS37&lt;=D37," ","GRESEALA")</f>
        <v xml:space="preserve"> </v>
      </c>
      <c r="AX36" s="17" t="str">
        <f>IF(H37&lt;=G37," ","GRESEALA")</f>
        <v xml:space="preserve"> </v>
      </c>
      <c r="AY36" s="17" t="str">
        <f>IF(E41+F41=D41," ","GRESEALA")</f>
        <v xml:space="preserve"> </v>
      </c>
      <c r="AZ36" s="23" t="str">
        <f>IF(G41+K41+I41+L41+M41=D41," ","GRESEALA")</f>
        <v xml:space="preserve"> </v>
      </c>
      <c r="BA36" s="17" t="str">
        <f>IF(O41+P41=D41," ","GRESEALA")</f>
        <v xml:space="preserve"> </v>
      </c>
      <c r="BB36" s="17" t="str">
        <f>IF(Q41+S41+T41+U41+V41+W41=D41," ","GRESEALA")</f>
        <v xml:space="preserve"> </v>
      </c>
      <c r="BC36" s="17" t="str">
        <f>IF(X41+Y41+Z41=D41," ","GRESEALA")</f>
        <v xml:space="preserve"> </v>
      </c>
      <c r="BD36" s="17" t="str">
        <f>IF(AA41+AC41+AE41+AF41+AG41+AH41+AI41+AJ41+AK41+AL41+AR41+AS41&gt;=D41," ","GRESEALA")</f>
        <v xml:space="preserve"> </v>
      </c>
      <c r="BE36" s="17" t="str">
        <f>IF(AS41&lt;=D41," ","GRESEALA")</f>
        <v xml:space="preserve"> </v>
      </c>
      <c r="BF36" s="17" t="str">
        <f>IF(H41&lt;=G41," ","GRESEALA")</f>
        <v xml:space="preserve"> </v>
      </c>
      <c r="BG36" s="17" t="str">
        <f>IF(E43+E44=E42," ","GRESEALA")</f>
        <v xml:space="preserve"> </v>
      </c>
      <c r="BH36" s="17" t="str">
        <f>IF(F43+F44=F42," ","GRESEALA")</f>
        <v xml:space="preserve"> </v>
      </c>
      <c r="BI36" s="17" t="str">
        <f>IF(G43+G44=G42," ","GRESEALA")</f>
        <v xml:space="preserve"> </v>
      </c>
      <c r="BJ36" s="17" t="str">
        <f>IF(H43+H44=H42," ","GRESEALA")</f>
        <v xml:space="preserve"> </v>
      </c>
      <c r="BK36" s="17" t="str">
        <f>IF(K43+K44=K42," ","GRESEALA")</f>
        <v xml:space="preserve"> </v>
      </c>
    </row>
    <row r="37" spans="2:223" s="7" customFormat="1" ht="43.5" customHeight="1" x14ac:dyDescent="0.35">
      <c r="B37" s="208">
        <v>2</v>
      </c>
      <c r="C37" s="133" t="s">
        <v>95</v>
      </c>
      <c r="D37" s="191">
        <f t="shared" si="0"/>
        <v>102</v>
      </c>
      <c r="E37" s="152">
        <f>'ian22'!E37+'feb22'!E37+'mar22'!E37+'apr22'!E37+'mai22'!E37+'iun22'!E37+'iul22'!E37+'aug22'!E37+sept22!E37+'oct22'!E37+'noi22'!E37+'dec22'!E37</f>
        <v>41</v>
      </c>
      <c r="F37" s="152">
        <f>'ian22'!F37+'feb22'!F37+'mar22'!F37+'apr22'!F37+'mai22'!F37+'iun22'!F37+'iul22'!F37+'aug22'!F37+sept22!F37+'oct22'!F37+'noi22'!F37+'dec22'!F37</f>
        <v>61</v>
      </c>
      <c r="G37" s="152">
        <f>'ian22'!G37+'feb22'!G37+'mar22'!G37+'apr22'!G37+'mai22'!G37+'iun22'!G37+'iul22'!G37+'aug22'!G37+sept22!G37+'oct22'!G37+'noi22'!G37+'dec22'!G37</f>
        <v>23</v>
      </c>
      <c r="H37" s="152">
        <f>'ian22'!H37+'feb22'!H37+'mar22'!H37+'apr22'!H37+'mai22'!H37+'iun22'!H37+'iul22'!H37+'aug22'!H37+sept22!H37+'oct22'!H37+'noi22'!H37+'dec22'!H37</f>
        <v>0</v>
      </c>
      <c r="I37" s="152">
        <f>'ian22'!I37+'feb22'!I37+'mar22'!I37+'apr22'!I37+'mai22'!I37+'iun22'!I37+'iul22'!I37+'aug22'!I37+sept22!I37+'oct22'!I37+'noi22'!I37+'dec22'!I37</f>
        <v>1</v>
      </c>
      <c r="J37" s="152">
        <f>'ian22'!J37+'feb22'!J37+'mar22'!J37+'apr22'!J37+'mai22'!J37+'iun22'!J37+'iul22'!J37+'aug22'!J37+sept22!J37+'oct22'!J37+'noi22'!J37+'dec22'!J37</f>
        <v>0</v>
      </c>
      <c r="K37" s="152">
        <f>'ian22'!K37+'feb22'!K37+'mar22'!K37+'apr22'!K37+'mai22'!K37+'iun22'!K37+'iul22'!K37+'aug22'!K37+sept22!K37+'oct22'!K37+'noi22'!K37+'dec22'!K37</f>
        <v>4</v>
      </c>
      <c r="L37" s="152">
        <f>'ian22'!L37+'feb22'!L37+'mar22'!L37+'apr22'!L37+'mai22'!L37+'iun22'!L37+'iul22'!L37+'aug22'!L37+sept22!L37+'oct22'!L37+'noi22'!L37+'dec22'!L37</f>
        <v>31</v>
      </c>
      <c r="M37" s="152">
        <f>'ian22'!M37+'feb22'!M37+'mar22'!M37+'apr22'!M37+'mai22'!M37+'iun22'!M37+'iul22'!M37+'aug22'!M37+sept22!M37+'oct22'!M37+'noi22'!M37+'dec22'!M37</f>
        <v>43</v>
      </c>
      <c r="N37" s="152">
        <f>'ian22'!N37+'feb22'!N37+'mar22'!N37+'apr22'!N37+'mai22'!N37+'iun22'!N37+'iul22'!N37+'aug22'!N37+sept22!N37+'oct22'!N37+'noi22'!N37+'dec22'!N37</f>
        <v>13</v>
      </c>
      <c r="O37" s="152">
        <f>'ian22'!O37+'feb22'!O37+'mar22'!O37+'apr22'!O37+'mai22'!O37+'iun22'!O37+'iul22'!O37+'aug22'!O37+sept22!O37+'oct22'!O37+'noi22'!O37+'dec22'!O37</f>
        <v>50</v>
      </c>
      <c r="P37" s="152">
        <f>'ian22'!P37+'feb22'!P37+'mar22'!P37+'apr22'!P37+'mai22'!P37+'iun22'!P37+'iul22'!P37+'aug22'!P37+sept22!P37+'oct22'!P37+'noi22'!P37+'dec22'!P37</f>
        <v>52</v>
      </c>
      <c r="Q37" s="152">
        <f>'ian22'!Q37+'feb22'!Q37+'mar22'!Q37+'apr22'!Q37+'mai22'!Q37+'iun22'!Q37+'iul22'!Q37+'aug22'!Q37+sept22!Q37+'oct22'!Q37+'noi22'!Q37+'dec22'!Q37</f>
        <v>1</v>
      </c>
      <c r="R37" s="152">
        <f>'ian22'!R37+'feb22'!R37+'mar22'!R37+'apr22'!R37+'mai22'!R37+'iun22'!R37+'iul22'!R37+'aug22'!R37+sept22!R37+'oct22'!R37+'noi22'!R37+'dec22'!R37</f>
        <v>0</v>
      </c>
      <c r="S37" s="152">
        <f>'ian22'!S37+'feb22'!S37+'mar22'!S37+'apr22'!S37+'mai22'!S37+'iun22'!S37+'iul22'!S37+'aug22'!S37+sept22!S37+'oct22'!S37+'noi22'!S37+'dec22'!S37</f>
        <v>24</v>
      </c>
      <c r="T37" s="152">
        <f>'ian22'!T37+'feb22'!T37+'mar22'!T37+'apr22'!T37+'mai22'!T37+'iun22'!T37+'iul22'!T37+'aug22'!T37+sept22!T37+'oct22'!T37+'noi22'!T37+'dec22'!T37</f>
        <v>18</v>
      </c>
      <c r="U37" s="152">
        <f>'ian22'!U37+'feb22'!U37+'mar22'!U37+'apr22'!U37+'mai22'!U37+'iun22'!U37+'iul22'!U37+'aug22'!U37+sept22!U37+'oct22'!U37+'noi22'!U37+'dec22'!U37</f>
        <v>57</v>
      </c>
      <c r="V37" s="152">
        <f>'ian22'!V37+'feb22'!V37+'mar22'!V37+'apr22'!V37+'mai22'!V37+'iun22'!V37+'iul22'!V37+'aug22'!V37+sept22!V37+'oct22'!V37+'noi22'!V37+'dec22'!V37</f>
        <v>1</v>
      </c>
      <c r="W37" s="152">
        <f>'ian22'!W37+'feb22'!W37+'mar22'!W37+'apr22'!W37+'mai22'!W37+'iun22'!W37+'iul22'!W37+'aug22'!W37+sept22!W37+'oct22'!W37+'noi22'!W37+'dec22'!W37</f>
        <v>1</v>
      </c>
      <c r="X37" s="152">
        <f>'ian22'!X37+'feb22'!X37+'mar22'!X37+'apr22'!X37+'mai22'!X37+'iun22'!X37+'iul22'!X37+'aug22'!X37+sept22!X37+'oct22'!X37+'noi22'!X37+'dec22'!X37</f>
        <v>37</v>
      </c>
      <c r="Y37" s="152">
        <f>'ian22'!Y37+'feb22'!Y37+'mar22'!Y37+'apr22'!Y37+'mai22'!Y37+'iun22'!Y37+'iul22'!Y37+'aug22'!Y37+sept22!Y37+'oct22'!Y37+'noi22'!Y37+'dec22'!Y37</f>
        <v>65</v>
      </c>
      <c r="Z37" s="152">
        <f>'ian22'!Z37+'feb22'!Z37+'mar22'!Z37+'apr22'!Z37+'mai22'!Z37+'iun22'!Z37+'iul22'!Z37+'aug22'!Z37+sept22!Z37+'oct22'!Z37+'noi22'!Z37+'dec22'!Z37</f>
        <v>0</v>
      </c>
      <c r="AA37" s="152">
        <f>'ian22'!AA37+'feb22'!AA37+'mar22'!AA37+'apr22'!AA37+'mai22'!AA37+'iun22'!AA37+'iul22'!AA37+'aug22'!AA37+sept22!AA37+'oct22'!AA37+'noi22'!AA37+'dec22'!AA37</f>
        <v>0</v>
      </c>
      <c r="AB37" s="152">
        <f>'ian22'!AB37+'feb22'!AB37+'mar22'!AB37+'apr22'!AB37+'mai22'!AB37+'iun22'!AB37+'iul22'!AB37+'aug22'!AB37+sept22!AB37+'oct22'!AB37+'noi22'!AB37+'dec22'!AB37</f>
        <v>0</v>
      </c>
      <c r="AC37" s="152">
        <f>'ian22'!AC37+'feb22'!AC37+'mar22'!AC37+'apr22'!AC37+'mai22'!AC37+'iun22'!AC37+'iul22'!AC37+'aug22'!AC37+sept22!AC37+'oct22'!AC37+'noi22'!AC37+'dec22'!AC37</f>
        <v>0</v>
      </c>
      <c r="AD37" s="152">
        <f>'ian22'!AD37+'feb22'!AD37+'mar22'!AD37+'apr22'!AD37+'mai22'!AD37+'iun22'!AD37+'iul22'!AD37+'aug22'!AD37+sept22!AD37+'oct22'!AD37+'noi22'!AD37+'dec22'!AD37</f>
        <v>0</v>
      </c>
      <c r="AE37" s="152">
        <f>'ian22'!AE37+'feb22'!AE37+'mar22'!AE37+'apr22'!AE37+'mai22'!AE37+'iun22'!AE37+'iul22'!AE37+'aug22'!AE37+sept22!AE37+'oct22'!AE37+'noi22'!AE37+'dec22'!AE37</f>
        <v>0</v>
      </c>
      <c r="AF37" s="152">
        <f>'ian22'!AF37+'feb22'!AF37+'mar22'!AF37+'apr22'!AF37+'mai22'!AF37+'iun22'!AF37+'iul22'!AF37+'aug22'!AF37+sept22!AF37+'oct22'!AF37+'noi22'!AF37+'dec22'!AF37</f>
        <v>0</v>
      </c>
      <c r="AG37" s="152">
        <f>'ian22'!AG37+'feb22'!AG37+'mar22'!AG37+'apr22'!AG37+'mai22'!AG37+'iun22'!AG37+'iul22'!AG37+'aug22'!AG37+sept22!AG37+'oct22'!AG37+'noi22'!AG37+'dec22'!AG37</f>
        <v>0</v>
      </c>
      <c r="AH37" s="152">
        <f>'ian22'!AH37+'feb22'!AH37+'mar22'!AH37+'apr22'!AH37+'mai22'!AH37+'iun22'!AH37+'iul22'!AH37+'aug22'!AH37+sept22!AH37+'oct22'!AH37+'noi22'!AH37+'dec22'!AH37</f>
        <v>0</v>
      </c>
      <c r="AI37" s="152">
        <f>'ian22'!AI37+'feb22'!AI37+'mar22'!AI37+'apr22'!AI37+'mai22'!AI37+'iun22'!AI37+'iul22'!AI37+'aug22'!AI37+sept22!AI37+'oct22'!AI37+'noi22'!AI37+'dec22'!AI37</f>
        <v>0</v>
      </c>
      <c r="AJ37" s="152">
        <f>'ian22'!AJ37+'feb22'!AJ37+'mar22'!AJ37+'apr22'!AJ37+'mai22'!AJ37+'iun22'!AJ37+'iul22'!AJ37+'aug22'!AJ37+sept22!AJ37+'oct22'!AJ37+'noi22'!AJ37+'dec22'!AJ37</f>
        <v>0</v>
      </c>
      <c r="AK37" s="152">
        <f>'ian22'!AK37+'feb22'!AK37+'mar22'!AK37+'apr22'!AK37+'mai22'!AK37+'iun22'!AK37+'iul22'!AK37+'aug22'!AK37+sept22!AK37+'oct22'!AK37+'noi22'!AK37+'dec22'!AK37</f>
        <v>0</v>
      </c>
      <c r="AL37" s="152">
        <f>'ian22'!AL37+'feb22'!AL37+'mar22'!AL37+'apr22'!AL37+'mai22'!AL37+'iun22'!AL37+'iul22'!AL37+'aug22'!AL37+sept22!AL37+'oct22'!AL37+'noi22'!AL37+'dec22'!AL37</f>
        <v>0</v>
      </c>
      <c r="AM37" s="152">
        <f>'ian22'!AM37+'feb22'!AM37+'mar22'!AM37+'apr22'!AM37+'mai22'!AM37+'iun22'!AM37+'iul22'!AM37+'aug22'!AM37+sept22!AM37+'oct22'!AM37+'noi22'!AM37+'dec22'!AM37</f>
        <v>0</v>
      </c>
      <c r="AN37" s="152">
        <f>'ian22'!AN37+'feb22'!AN37+'mar22'!AN37+'apr22'!AN37+'mai22'!AN37+'iun22'!AN37+'iul22'!AN37+'aug22'!AN37+sept22!AN37+'oct22'!AN37+'noi22'!AN37+'dec22'!AN37</f>
        <v>0</v>
      </c>
      <c r="AO37" s="152">
        <f>'ian22'!AO37+'feb22'!AO37+'mar22'!AO37+'apr22'!AO37+'mai22'!AO37+'iun22'!AO37+'iul22'!AO37+'aug22'!AO37+sept22!AO37+'oct22'!AO37+'noi22'!AO37+'dec22'!AO37</f>
        <v>0</v>
      </c>
      <c r="AP37" s="152">
        <f>'ian22'!AP37+'feb22'!AP37+'mar22'!AP37+'apr22'!AP37+'mai22'!AP37+'iun22'!AP37+'iul22'!AP37+'aug22'!AP37+sept22!AP37+'oct22'!AP37+'noi22'!AP37+'dec22'!AP37</f>
        <v>0</v>
      </c>
      <c r="AQ37" s="152">
        <f>'ian22'!AQ37+'feb22'!AQ37+'mar22'!AQ37+'apr22'!AQ37+'mai22'!AQ37+'iun22'!AQ37+'iul22'!AQ37+'aug22'!AQ37+sept22!AQ37+'oct22'!AQ37+'noi22'!AQ37+'dec22'!AQ37</f>
        <v>0</v>
      </c>
      <c r="AR37" s="152">
        <f>'ian22'!AR37+'feb22'!AR37+'mar22'!AR37+'apr22'!AR37+'mai22'!AR37+'iun22'!AR37+'iul22'!AR37+'aug22'!AR37+sept22!AR37+'oct22'!AR37+'noi22'!AR37+'dec22'!AR37</f>
        <v>0</v>
      </c>
      <c r="AS37" s="152">
        <f>'ian22'!AS37+'feb22'!AS37+'mar22'!AS37+'apr22'!AS37+'mai22'!AS37+'iun22'!AS37+'iul22'!AS37+'aug22'!AS37+sept22!AS37+'oct22'!AS37+'noi22'!AS37+'dec22'!AS37</f>
        <v>102</v>
      </c>
      <c r="AT37" s="205"/>
      <c r="AU37" s="23" t="str">
        <f>IF(X43+X44=X42," ","GRESEALA")</f>
        <v xml:space="preserve"> </v>
      </c>
      <c r="AV37" s="17" t="str">
        <f>IF(M43+M44=M42," ","GRESEALA")</f>
        <v xml:space="preserve"> </v>
      </c>
      <c r="AW37" s="17" t="str">
        <f>IF(N43+N44=N42," ","GRESEALA")</f>
        <v xml:space="preserve"> </v>
      </c>
      <c r="AX37" s="17" t="str">
        <f>IF(O43+O44=O42," ","GRESEALA")</f>
        <v xml:space="preserve"> </v>
      </c>
      <c r="AY37" s="17" t="str">
        <f>IF(P43+P44=P42," ","GRESEALA")</f>
        <v xml:space="preserve"> </v>
      </c>
      <c r="AZ37" s="17" t="str">
        <f>IF(Q43+Q44=Q42," ","GRESEALA")</f>
        <v xml:space="preserve"> </v>
      </c>
      <c r="BA37" s="17" t="str">
        <f t="shared" ref="BA37:BK37" si="27">IF(S43+S44=S42," ","GRESEALA")</f>
        <v xml:space="preserve"> </v>
      </c>
      <c r="BB37" s="17" t="str">
        <f t="shared" si="27"/>
        <v xml:space="preserve"> </v>
      </c>
      <c r="BC37" s="17" t="str">
        <f t="shared" si="27"/>
        <v xml:space="preserve"> </v>
      </c>
      <c r="BD37" s="17" t="str">
        <f t="shared" si="27"/>
        <v xml:space="preserve"> </v>
      </c>
      <c r="BE37" s="17" t="str">
        <f t="shared" si="27"/>
        <v xml:space="preserve"> </v>
      </c>
      <c r="BF37" s="17" t="str">
        <f t="shared" si="27"/>
        <v xml:space="preserve"> </v>
      </c>
      <c r="BG37" s="17" t="str">
        <f t="shared" si="27"/>
        <v xml:space="preserve"> </v>
      </c>
      <c r="BH37" s="17" t="str">
        <f t="shared" si="27"/>
        <v xml:space="preserve"> </v>
      </c>
      <c r="BI37" s="17" t="str">
        <f t="shared" si="27"/>
        <v xml:space="preserve"> </v>
      </c>
      <c r="BJ37" s="17" t="str">
        <f t="shared" si="27"/>
        <v xml:space="preserve"> </v>
      </c>
      <c r="BK37" s="17" t="str">
        <f t="shared" si="27"/>
        <v xml:space="preserve"> </v>
      </c>
      <c r="BL37" s="12"/>
    </row>
    <row r="38" spans="2:223" s="7" customFormat="1" ht="54.75" customHeight="1" x14ac:dyDescent="0.35">
      <c r="B38" s="206">
        <v>3</v>
      </c>
      <c r="C38" s="127" t="s">
        <v>96</v>
      </c>
      <c r="D38" s="192">
        <f t="shared" si="0"/>
        <v>104</v>
      </c>
      <c r="E38" s="152">
        <f>'ian22'!E38+'feb22'!E38+'mar22'!E38+'apr22'!E38+'mai22'!E38+'iun22'!E38+'iul22'!E38+'aug22'!E38+sept22!E38+'oct22'!E38+'noi22'!E38+'dec22'!E38</f>
        <v>80</v>
      </c>
      <c r="F38" s="152">
        <f>'ian22'!F38+'feb22'!F38+'mar22'!F38+'apr22'!F38+'mai22'!F38+'iun22'!F38+'iul22'!F38+'aug22'!F38+sept22!F38+'oct22'!F38+'noi22'!F38+'dec22'!F38</f>
        <v>24</v>
      </c>
      <c r="G38" s="152">
        <f>'ian22'!G38+'feb22'!G38+'mar22'!G38+'apr22'!G38+'mai22'!G38+'iun22'!G38+'iul22'!G38+'aug22'!G38+sept22!G38+'oct22'!G38+'noi22'!G38+'dec22'!G38</f>
        <v>1</v>
      </c>
      <c r="H38" s="152">
        <f>'ian22'!H38+'feb22'!H38+'mar22'!H38+'apr22'!H38+'mai22'!H38+'iun22'!H38+'iul22'!H38+'aug22'!H38+sept22!H38+'oct22'!H38+'noi22'!H38+'dec22'!H38</f>
        <v>0</v>
      </c>
      <c r="I38" s="152">
        <f>'ian22'!I38+'feb22'!I38+'mar22'!I38+'apr22'!I38+'mai22'!I38+'iun22'!I38+'iul22'!I38+'aug22'!I38+sept22!I38+'oct22'!I38+'noi22'!I38+'dec22'!I38</f>
        <v>4</v>
      </c>
      <c r="J38" s="152">
        <f>'ian22'!J38+'feb22'!J38+'mar22'!J38+'apr22'!J38+'mai22'!J38+'iun22'!J38+'iul22'!J38+'aug22'!J38+sept22!J38+'oct22'!J38+'noi22'!J38+'dec22'!J38</f>
        <v>4</v>
      </c>
      <c r="K38" s="152">
        <f>'ian22'!K38+'feb22'!K38+'mar22'!K38+'apr22'!K38+'mai22'!K38+'iun22'!K38+'iul22'!K38+'aug22'!K38+sept22!K38+'oct22'!K38+'noi22'!K38+'dec22'!K38</f>
        <v>4</v>
      </c>
      <c r="L38" s="152">
        <f>'ian22'!L38+'feb22'!L38+'mar22'!L38+'apr22'!L38+'mai22'!L38+'iun22'!L38+'iul22'!L38+'aug22'!L38+sept22!L38+'oct22'!L38+'noi22'!L38+'dec22'!L38</f>
        <v>28</v>
      </c>
      <c r="M38" s="152">
        <f>'ian22'!M38+'feb22'!M38+'mar22'!M38+'apr22'!M38+'mai22'!M38+'iun22'!M38+'iul22'!M38+'aug22'!M38+sept22!M38+'oct22'!M38+'noi22'!M38+'dec22'!M38</f>
        <v>67</v>
      </c>
      <c r="N38" s="152">
        <f>'ian22'!N38+'feb22'!N38+'mar22'!N38+'apr22'!N38+'mai22'!N38+'iun22'!N38+'iul22'!N38+'aug22'!N38+sept22!N38+'oct22'!N38+'noi22'!N38+'dec22'!N38</f>
        <v>13</v>
      </c>
      <c r="O38" s="152">
        <f>'ian22'!O38+'feb22'!O38+'mar22'!O38+'apr22'!O38+'mai22'!O38+'iun22'!O38+'iul22'!O38+'aug22'!O38+sept22!O38+'oct22'!O38+'noi22'!O38+'dec22'!O38</f>
        <v>51</v>
      </c>
      <c r="P38" s="152">
        <f>'ian22'!P38+'feb22'!P38+'mar22'!P38+'apr22'!P38+'mai22'!P38+'iun22'!P38+'iul22'!P38+'aug22'!P38+sept22!P38+'oct22'!P38+'noi22'!P38+'dec22'!P38</f>
        <v>53</v>
      </c>
      <c r="Q38" s="152">
        <f>'ian22'!Q38+'feb22'!Q38+'mar22'!Q38+'apr22'!Q38+'mai22'!Q38+'iun22'!Q38+'iul22'!Q38+'aug22'!Q38+sept22!Q38+'oct22'!Q38+'noi22'!Q38+'dec22'!Q38</f>
        <v>3</v>
      </c>
      <c r="R38" s="152">
        <f>'ian22'!R38+'feb22'!R38+'mar22'!R38+'apr22'!R38+'mai22'!R38+'iun22'!R38+'iul22'!R38+'aug22'!R38+sept22!R38+'oct22'!R38+'noi22'!R38+'dec22'!R38</f>
        <v>0</v>
      </c>
      <c r="S38" s="152">
        <f>'ian22'!S38+'feb22'!S38+'mar22'!S38+'apr22'!S38+'mai22'!S38+'iun22'!S38+'iul22'!S38+'aug22'!S38+sept22!S38+'oct22'!S38+'noi22'!S38+'dec22'!S38</f>
        <v>8</v>
      </c>
      <c r="T38" s="152">
        <f>'ian22'!T38+'feb22'!T38+'mar22'!T38+'apr22'!T38+'mai22'!T38+'iun22'!T38+'iul22'!T38+'aug22'!T38+sept22!T38+'oct22'!T38+'noi22'!T38+'dec22'!T38</f>
        <v>13</v>
      </c>
      <c r="U38" s="152">
        <f>'ian22'!U38+'feb22'!U38+'mar22'!U38+'apr22'!U38+'mai22'!U38+'iun22'!U38+'iul22'!U38+'aug22'!U38+sept22!U38+'oct22'!U38+'noi22'!U38+'dec22'!U38</f>
        <v>51</v>
      </c>
      <c r="V38" s="152">
        <f>'ian22'!V38+'feb22'!V38+'mar22'!V38+'apr22'!V38+'mai22'!V38+'iun22'!V38+'iul22'!V38+'aug22'!V38+sept22!V38+'oct22'!V38+'noi22'!V38+'dec22'!V38</f>
        <v>8</v>
      </c>
      <c r="W38" s="152">
        <f>'ian22'!W38+'feb22'!W38+'mar22'!W38+'apr22'!W38+'mai22'!W38+'iun22'!W38+'iul22'!W38+'aug22'!W38+sept22!W38+'oct22'!W38+'noi22'!W38+'dec22'!W38</f>
        <v>21</v>
      </c>
      <c r="X38" s="152">
        <f>'ian22'!X38+'feb22'!X38+'mar22'!X38+'apr22'!X38+'mai22'!X38+'iun22'!X38+'iul22'!X38+'aug22'!X38+sept22!X38+'oct22'!X38+'noi22'!X38+'dec22'!X38</f>
        <v>0</v>
      </c>
      <c r="Y38" s="152">
        <f>'ian22'!Y38+'feb22'!Y38+'mar22'!Y38+'apr22'!Y38+'mai22'!Y38+'iun22'!Y38+'iul22'!Y38+'aug22'!Y38+sept22!Y38+'oct22'!Y38+'noi22'!Y38+'dec22'!Y38</f>
        <v>104</v>
      </c>
      <c r="Z38" s="152">
        <f>'ian22'!Z38+'feb22'!Z38+'mar22'!Z38+'apr22'!Z38+'mai22'!Z38+'iun22'!Z38+'iul22'!Z38+'aug22'!Z38+sept22!Z38+'oct22'!Z38+'noi22'!Z38+'dec22'!Z38</f>
        <v>0</v>
      </c>
      <c r="AA38" s="152">
        <f>'ian22'!AA38+'feb22'!AA38+'mar22'!AA38+'apr22'!AA38+'mai22'!AA38+'iun22'!AA38+'iul22'!AA38+'aug22'!AA38+sept22!AA38+'oct22'!AA38+'noi22'!AA38+'dec22'!AA38</f>
        <v>0</v>
      </c>
      <c r="AB38" s="152">
        <f>'ian22'!AB38+'feb22'!AB38+'mar22'!AB38+'apr22'!AB38+'mai22'!AB38+'iun22'!AB38+'iul22'!AB38+'aug22'!AB38+sept22!AB38+'oct22'!AB38+'noi22'!AB38+'dec22'!AB38</f>
        <v>0</v>
      </c>
      <c r="AC38" s="152">
        <f>'ian22'!AC38+'feb22'!AC38+'mar22'!AC38+'apr22'!AC38+'mai22'!AC38+'iun22'!AC38+'iul22'!AC38+'aug22'!AC38+sept22!AC38+'oct22'!AC38+'noi22'!AC38+'dec22'!AC38</f>
        <v>0</v>
      </c>
      <c r="AD38" s="152">
        <f>'ian22'!AD38+'feb22'!AD38+'mar22'!AD38+'apr22'!AD38+'mai22'!AD38+'iun22'!AD38+'iul22'!AD38+'aug22'!AD38+sept22!AD38+'oct22'!AD38+'noi22'!AD38+'dec22'!AD38</f>
        <v>0</v>
      </c>
      <c r="AE38" s="152">
        <f>'ian22'!AE38+'feb22'!AE38+'mar22'!AE38+'apr22'!AE38+'mai22'!AE38+'iun22'!AE38+'iul22'!AE38+'aug22'!AE38+sept22!AE38+'oct22'!AE38+'noi22'!AE38+'dec22'!AE38</f>
        <v>0</v>
      </c>
      <c r="AF38" s="152">
        <f>'ian22'!AF38+'feb22'!AF38+'mar22'!AF38+'apr22'!AF38+'mai22'!AF38+'iun22'!AF38+'iul22'!AF38+'aug22'!AF38+sept22!AF38+'oct22'!AF38+'noi22'!AF38+'dec22'!AF38</f>
        <v>0</v>
      </c>
      <c r="AG38" s="152">
        <f>'ian22'!AG38+'feb22'!AG38+'mar22'!AG38+'apr22'!AG38+'mai22'!AG38+'iun22'!AG38+'iul22'!AG38+'aug22'!AG38+sept22!AG38+'oct22'!AG38+'noi22'!AG38+'dec22'!AG38</f>
        <v>0</v>
      </c>
      <c r="AH38" s="152">
        <f>'ian22'!AH38+'feb22'!AH38+'mar22'!AH38+'apr22'!AH38+'mai22'!AH38+'iun22'!AH38+'iul22'!AH38+'aug22'!AH38+sept22!AH38+'oct22'!AH38+'noi22'!AH38+'dec22'!AH38</f>
        <v>0</v>
      </c>
      <c r="AI38" s="152">
        <f>'ian22'!AI38+'feb22'!AI38+'mar22'!AI38+'apr22'!AI38+'mai22'!AI38+'iun22'!AI38+'iul22'!AI38+'aug22'!AI38+sept22!AI38+'oct22'!AI38+'noi22'!AI38+'dec22'!AI38</f>
        <v>0</v>
      </c>
      <c r="AJ38" s="152">
        <f>'ian22'!AJ38+'feb22'!AJ38+'mar22'!AJ38+'apr22'!AJ38+'mai22'!AJ38+'iun22'!AJ38+'iul22'!AJ38+'aug22'!AJ38+sept22!AJ38+'oct22'!AJ38+'noi22'!AJ38+'dec22'!AJ38</f>
        <v>0</v>
      </c>
      <c r="AK38" s="152">
        <f>'ian22'!AK38+'feb22'!AK38+'mar22'!AK38+'apr22'!AK38+'mai22'!AK38+'iun22'!AK38+'iul22'!AK38+'aug22'!AK38+sept22!AK38+'oct22'!AK38+'noi22'!AK38+'dec22'!AK38</f>
        <v>0</v>
      </c>
      <c r="AL38" s="152">
        <f>'ian22'!AL38+'feb22'!AL38+'mar22'!AL38+'apr22'!AL38+'mai22'!AL38+'iun22'!AL38+'iul22'!AL38+'aug22'!AL38+sept22!AL38+'oct22'!AL38+'noi22'!AL38+'dec22'!AL38</f>
        <v>0</v>
      </c>
      <c r="AM38" s="152">
        <f>'ian22'!AM38+'feb22'!AM38+'mar22'!AM38+'apr22'!AM38+'mai22'!AM38+'iun22'!AM38+'iul22'!AM38+'aug22'!AM38+sept22!AM38+'oct22'!AM38+'noi22'!AM38+'dec22'!AM38</f>
        <v>0</v>
      </c>
      <c r="AN38" s="152">
        <f>'ian22'!AN38+'feb22'!AN38+'mar22'!AN38+'apr22'!AN38+'mai22'!AN38+'iun22'!AN38+'iul22'!AN38+'aug22'!AN38+sept22!AN38+'oct22'!AN38+'noi22'!AN38+'dec22'!AN38</f>
        <v>0</v>
      </c>
      <c r="AO38" s="152">
        <f>'ian22'!AO38+'feb22'!AO38+'mar22'!AO38+'apr22'!AO38+'mai22'!AO38+'iun22'!AO38+'iul22'!AO38+'aug22'!AO38+sept22!AO38+'oct22'!AO38+'noi22'!AO38+'dec22'!AO38</f>
        <v>0</v>
      </c>
      <c r="AP38" s="152">
        <f>'ian22'!AP38+'feb22'!AP38+'mar22'!AP38+'apr22'!AP38+'mai22'!AP38+'iun22'!AP38+'iul22'!AP38+'aug22'!AP38+sept22!AP38+'oct22'!AP38+'noi22'!AP38+'dec22'!AP38</f>
        <v>0</v>
      </c>
      <c r="AQ38" s="152">
        <f>'ian22'!AQ38+'feb22'!AQ38+'mar22'!AQ38+'apr22'!AQ38+'mai22'!AQ38+'iun22'!AQ38+'iul22'!AQ38+'aug22'!AQ38+sept22!AQ38+'oct22'!AQ38+'noi22'!AQ38+'dec22'!AQ38</f>
        <v>0</v>
      </c>
      <c r="AR38" s="152">
        <f>'ian22'!AR38+'feb22'!AR38+'mar22'!AR38+'apr22'!AR38+'mai22'!AR38+'iun22'!AR38+'iul22'!AR38+'aug22'!AR38+sept22!AR38+'oct22'!AR38+'noi22'!AR38+'dec22'!AR38</f>
        <v>0</v>
      </c>
      <c r="AS38" s="152">
        <f>'ian22'!AS38+'feb22'!AS38+'mar22'!AS38+'apr22'!AS38+'mai22'!AS38+'iun22'!AS38+'iul22'!AS38+'aug22'!AS38+sept22!AS38+'oct22'!AS38+'noi22'!AS38+'dec22'!AS38</f>
        <v>104</v>
      </c>
      <c r="AT38" s="210"/>
      <c r="AU38" s="17" t="str">
        <f>IF(M43+M44=M42," ","GRESEALA")</f>
        <v xml:space="preserve"> </v>
      </c>
      <c r="AV38" s="17" t="str">
        <f>IF(N43+N44=N42," ","GRESEALA")</f>
        <v xml:space="preserve"> </v>
      </c>
      <c r="AW38" s="17" t="str">
        <f>IF(O43+O44=O42," ","GRESEALA")</f>
        <v xml:space="preserve"> </v>
      </c>
      <c r="AX38" s="17" t="str">
        <f>IF(P43+P44=P42," ","GRESEALA")</f>
        <v xml:space="preserve"> </v>
      </c>
      <c r="AY38" s="17" t="str">
        <f>IF(Q43+Q44=Q42," ","GRESEALA")</f>
        <v xml:space="preserve"> </v>
      </c>
      <c r="AZ38" s="17" t="str">
        <f t="shared" ref="AZ38:BK38" si="28">IF(S43+S44=S42," ","GRESEALA")</f>
        <v xml:space="preserve"> </v>
      </c>
      <c r="BA38" s="17" t="str">
        <f t="shared" si="28"/>
        <v xml:space="preserve"> </v>
      </c>
      <c r="BB38" s="17" t="str">
        <f t="shared" si="28"/>
        <v xml:space="preserve"> </v>
      </c>
      <c r="BC38" s="17" t="str">
        <f t="shared" si="28"/>
        <v xml:space="preserve"> </v>
      </c>
      <c r="BD38" s="17" t="str">
        <f t="shared" si="28"/>
        <v xml:space="preserve"> </v>
      </c>
      <c r="BE38" s="17" t="str">
        <f t="shared" si="28"/>
        <v xml:space="preserve"> </v>
      </c>
      <c r="BF38" s="17" t="str">
        <f t="shared" si="28"/>
        <v xml:space="preserve"> </v>
      </c>
      <c r="BG38" s="17" t="str">
        <f t="shared" si="28"/>
        <v xml:space="preserve"> </v>
      </c>
      <c r="BH38" s="17" t="str">
        <f t="shared" si="28"/>
        <v xml:space="preserve"> </v>
      </c>
      <c r="BI38" s="17" t="str">
        <f t="shared" si="28"/>
        <v xml:space="preserve"> </v>
      </c>
      <c r="BJ38" s="17" t="str">
        <f t="shared" si="28"/>
        <v xml:space="preserve"> </v>
      </c>
      <c r="BK38" s="17" t="str">
        <f t="shared" si="28"/>
        <v xml:space="preserve"> </v>
      </c>
      <c r="BL38" s="12"/>
    </row>
    <row r="39" spans="2:223" ht="24.75" customHeight="1" x14ac:dyDescent="0.45">
      <c r="B39" s="211" t="s">
        <v>97</v>
      </c>
      <c r="C39" s="134" t="s">
        <v>98</v>
      </c>
      <c r="D39" s="193">
        <f t="shared" si="0"/>
        <v>0</v>
      </c>
      <c r="E39" s="152">
        <f>'ian22'!E39+'feb22'!E39+'mar22'!E39+'apr22'!E39+'mai22'!E39+'iun22'!E39+'iul22'!E39+'aug22'!E39+sept22!E39+'oct22'!E39+'noi22'!E39+'dec22'!E39</f>
        <v>0</v>
      </c>
      <c r="F39" s="152">
        <f>'ian22'!F39+'feb22'!F39+'mar22'!F39+'apr22'!F39+'mai22'!F39+'iun22'!F39+'iul22'!F39+'aug22'!F39+sept22!F39+'oct22'!F39+'noi22'!F39+'dec22'!F39</f>
        <v>0</v>
      </c>
      <c r="G39" s="152">
        <f>'ian22'!G39+'feb22'!G39+'mar22'!G39+'apr22'!G39+'mai22'!G39+'iun22'!G39+'iul22'!G39+'aug22'!G39+sept22!G39+'oct22'!G39+'noi22'!G39+'dec22'!G39</f>
        <v>0</v>
      </c>
      <c r="H39" s="152">
        <f>'ian22'!H39+'feb22'!H39+'mar22'!H39+'apr22'!H39+'mai22'!H39+'iun22'!H39+'iul22'!H39+'aug22'!H39+sept22!H39+'oct22'!H39+'noi22'!H39+'dec22'!H39</f>
        <v>0</v>
      </c>
      <c r="I39" s="152">
        <f>'ian22'!I39+'feb22'!I39+'mar22'!I39+'apr22'!I39+'mai22'!I39+'iun22'!I39+'iul22'!I39+'aug22'!I39+sept22!I39+'oct22'!I39+'noi22'!I39+'dec22'!I39</f>
        <v>0</v>
      </c>
      <c r="J39" s="152">
        <f>'ian22'!J39+'feb22'!J39+'mar22'!J39+'apr22'!J39+'mai22'!J39+'iun22'!J39+'iul22'!J39+'aug22'!J39+sept22!J39+'oct22'!J39+'noi22'!J39+'dec22'!J39</f>
        <v>0</v>
      </c>
      <c r="K39" s="152">
        <f>'ian22'!K39+'feb22'!K39+'mar22'!K39+'apr22'!K39+'mai22'!K39+'iun22'!K39+'iul22'!K39+'aug22'!K39+sept22!K39+'oct22'!K39+'noi22'!K39+'dec22'!K39</f>
        <v>0</v>
      </c>
      <c r="L39" s="152">
        <f>'ian22'!L39+'feb22'!L39+'mar22'!L39+'apr22'!L39+'mai22'!L39+'iun22'!L39+'iul22'!L39+'aug22'!L39+sept22!L39+'oct22'!L39+'noi22'!L39+'dec22'!L39</f>
        <v>0</v>
      </c>
      <c r="M39" s="152">
        <f>'ian22'!M39+'feb22'!M39+'mar22'!M39+'apr22'!M39+'mai22'!M39+'iun22'!M39+'iul22'!M39+'aug22'!M39+sept22!M39+'oct22'!M39+'noi22'!M39+'dec22'!M39</f>
        <v>0</v>
      </c>
      <c r="N39" s="152">
        <f>'ian22'!N39+'feb22'!N39+'mar22'!N39+'apr22'!N39+'mai22'!N39+'iun22'!N39+'iul22'!N39+'aug22'!N39+sept22!N39+'oct22'!N39+'noi22'!N39+'dec22'!N39</f>
        <v>0</v>
      </c>
      <c r="O39" s="152">
        <f>'ian22'!O39+'feb22'!O39+'mar22'!O39+'apr22'!O39+'mai22'!O39+'iun22'!O39+'iul22'!O39+'aug22'!O39+sept22!O39+'oct22'!O39+'noi22'!O39+'dec22'!O39</f>
        <v>0</v>
      </c>
      <c r="P39" s="152">
        <f>'ian22'!P39+'feb22'!P39+'mar22'!P39+'apr22'!P39+'mai22'!P39+'iun22'!P39+'iul22'!P39+'aug22'!P39+sept22!P39+'oct22'!P39+'noi22'!P39+'dec22'!P39</f>
        <v>0</v>
      </c>
      <c r="Q39" s="152">
        <f>'ian22'!Q39+'feb22'!Q39+'mar22'!Q39+'apr22'!Q39+'mai22'!Q39+'iun22'!Q39+'iul22'!Q39+'aug22'!Q39+sept22!Q39+'oct22'!Q39+'noi22'!Q39+'dec22'!Q39</f>
        <v>0</v>
      </c>
      <c r="R39" s="152">
        <f>'ian22'!R39+'feb22'!R39+'mar22'!R39+'apr22'!R39+'mai22'!R39+'iun22'!R39+'iul22'!R39+'aug22'!R39+sept22!R39+'oct22'!R39+'noi22'!R39+'dec22'!R39</f>
        <v>0</v>
      </c>
      <c r="S39" s="152">
        <f>'ian22'!S39+'feb22'!S39+'mar22'!S39+'apr22'!S39+'mai22'!S39+'iun22'!S39+'iul22'!S39+'aug22'!S39+sept22!S39+'oct22'!S39+'noi22'!S39+'dec22'!S39</f>
        <v>0</v>
      </c>
      <c r="T39" s="152">
        <f>'ian22'!T39+'feb22'!T39+'mar22'!T39+'apr22'!T39+'mai22'!T39+'iun22'!T39+'iul22'!T39+'aug22'!T39+sept22!T39+'oct22'!T39+'noi22'!T39+'dec22'!T39</f>
        <v>0</v>
      </c>
      <c r="U39" s="152">
        <f>'ian22'!U39+'feb22'!U39+'mar22'!U39+'apr22'!U39+'mai22'!U39+'iun22'!U39+'iul22'!U39+'aug22'!U39+sept22!U39+'oct22'!U39+'noi22'!U39+'dec22'!U39</f>
        <v>0</v>
      </c>
      <c r="V39" s="152">
        <f>'ian22'!V39+'feb22'!V39+'mar22'!V39+'apr22'!V39+'mai22'!V39+'iun22'!V39+'iul22'!V39+'aug22'!V39+sept22!V39+'oct22'!V39+'noi22'!V39+'dec22'!V39</f>
        <v>0</v>
      </c>
      <c r="W39" s="152">
        <f>'ian22'!W39+'feb22'!W39+'mar22'!W39+'apr22'!W39+'mai22'!W39+'iun22'!W39+'iul22'!W39+'aug22'!W39+sept22!W39+'oct22'!W39+'noi22'!W39+'dec22'!W39</f>
        <v>0</v>
      </c>
      <c r="X39" s="152">
        <f>'ian22'!X39+'feb22'!X39+'mar22'!X39+'apr22'!X39+'mai22'!X39+'iun22'!X39+'iul22'!X39+'aug22'!X39+sept22!X39+'oct22'!X39+'noi22'!X39+'dec22'!X39</f>
        <v>0</v>
      </c>
      <c r="Y39" s="152">
        <f>'ian22'!Y39+'feb22'!Y39+'mar22'!Y39+'apr22'!Y39+'mai22'!Y39+'iun22'!Y39+'iul22'!Y39+'aug22'!Y39+sept22!Y39+'oct22'!Y39+'noi22'!Y39+'dec22'!Y39</f>
        <v>0</v>
      </c>
      <c r="Z39" s="152">
        <f>'ian22'!Z39+'feb22'!Z39+'mar22'!Z39+'apr22'!Z39+'mai22'!Z39+'iun22'!Z39+'iul22'!Z39+'aug22'!Z39+sept22!Z39+'oct22'!Z39+'noi22'!Z39+'dec22'!Z39</f>
        <v>0</v>
      </c>
      <c r="AA39" s="152">
        <f>'ian22'!AA39+'feb22'!AA39+'mar22'!AA39+'apr22'!AA39+'mai22'!AA39+'iun22'!AA39+'iul22'!AA39+'aug22'!AA39+sept22!AA39+'oct22'!AA39+'noi22'!AA39+'dec22'!AA39</f>
        <v>0</v>
      </c>
      <c r="AB39" s="152">
        <f>'ian22'!AB39+'feb22'!AB39+'mar22'!AB39+'apr22'!AB39+'mai22'!AB39+'iun22'!AB39+'iul22'!AB39+'aug22'!AB39+sept22!AB39+'oct22'!AB39+'noi22'!AB39+'dec22'!AB39</f>
        <v>0</v>
      </c>
      <c r="AC39" s="152">
        <f>'ian22'!AC39+'feb22'!AC39+'mar22'!AC39+'apr22'!AC39+'mai22'!AC39+'iun22'!AC39+'iul22'!AC39+'aug22'!AC39+sept22!AC39+'oct22'!AC39+'noi22'!AC39+'dec22'!AC39</f>
        <v>0</v>
      </c>
      <c r="AD39" s="152">
        <f>'ian22'!AD39+'feb22'!AD39+'mar22'!AD39+'apr22'!AD39+'mai22'!AD39+'iun22'!AD39+'iul22'!AD39+'aug22'!AD39+sept22!AD39+'oct22'!AD39+'noi22'!AD39+'dec22'!AD39</f>
        <v>0</v>
      </c>
      <c r="AE39" s="152">
        <f>'ian22'!AE39+'feb22'!AE39+'mar22'!AE39+'apr22'!AE39+'mai22'!AE39+'iun22'!AE39+'iul22'!AE39+'aug22'!AE39+sept22!AE39+'oct22'!AE39+'noi22'!AE39+'dec22'!AE39</f>
        <v>0</v>
      </c>
      <c r="AF39" s="152">
        <f>'ian22'!AF39+'feb22'!AF39+'mar22'!AF39+'apr22'!AF39+'mai22'!AF39+'iun22'!AF39+'iul22'!AF39+'aug22'!AF39+sept22!AF39+'oct22'!AF39+'noi22'!AF39+'dec22'!AF39</f>
        <v>0</v>
      </c>
      <c r="AG39" s="152">
        <f>'ian22'!AG39+'feb22'!AG39+'mar22'!AG39+'apr22'!AG39+'mai22'!AG39+'iun22'!AG39+'iul22'!AG39+'aug22'!AG39+sept22!AG39+'oct22'!AG39+'noi22'!AG39+'dec22'!AG39</f>
        <v>0</v>
      </c>
      <c r="AH39" s="152">
        <f>'ian22'!AH39+'feb22'!AH39+'mar22'!AH39+'apr22'!AH39+'mai22'!AH39+'iun22'!AH39+'iul22'!AH39+'aug22'!AH39+sept22!AH39+'oct22'!AH39+'noi22'!AH39+'dec22'!AH39</f>
        <v>0</v>
      </c>
      <c r="AI39" s="152">
        <f>'ian22'!AI39+'feb22'!AI39+'mar22'!AI39+'apr22'!AI39+'mai22'!AI39+'iun22'!AI39+'iul22'!AI39+'aug22'!AI39+sept22!AI39+'oct22'!AI39+'noi22'!AI39+'dec22'!AI39</f>
        <v>0</v>
      </c>
      <c r="AJ39" s="152">
        <f>'ian22'!AJ39+'feb22'!AJ39+'mar22'!AJ39+'apr22'!AJ39+'mai22'!AJ39+'iun22'!AJ39+'iul22'!AJ39+'aug22'!AJ39+sept22!AJ39+'oct22'!AJ39+'noi22'!AJ39+'dec22'!AJ39</f>
        <v>0</v>
      </c>
      <c r="AK39" s="152">
        <f>'ian22'!AK39+'feb22'!AK39+'mar22'!AK39+'apr22'!AK39+'mai22'!AK39+'iun22'!AK39+'iul22'!AK39+'aug22'!AK39+sept22!AK39+'oct22'!AK39+'noi22'!AK39+'dec22'!AK39</f>
        <v>0</v>
      </c>
      <c r="AL39" s="152">
        <f>'ian22'!AL39+'feb22'!AL39+'mar22'!AL39+'apr22'!AL39+'mai22'!AL39+'iun22'!AL39+'iul22'!AL39+'aug22'!AL39+sept22!AL39+'oct22'!AL39+'noi22'!AL39+'dec22'!AL39</f>
        <v>0</v>
      </c>
      <c r="AM39" s="152">
        <f>'ian22'!AM39+'feb22'!AM39+'mar22'!AM39+'apr22'!AM39+'mai22'!AM39+'iun22'!AM39+'iul22'!AM39+'aug22'!AM39+sept22!AM39+'oct22'!AM39+'noi22'!AM39+'dec22'!AM39</f>
        <v>0</v>
      </c>
      <c r="AN39" s="152">
        <f>'ian22'!AN39+'feb22'!AN39+'mar22'!AN39+'apr22'!AN39+'mai22'!AN39+'iun22'!AN39+'iul22'!AN39+'aug22'!AN39+sept22!AN39+'oct22'!AN39+'noi22'!AN39+'dec22'!AN39</f>
        <v>0</v>
      </c>
      <c r="AO39" s="152">
        <f>'ian22'!AO39+'feb22'!AO39+'mar22'!AO39+'apr22'!AO39+'mai22'!AO39+'iun22'!AO39+'iul22'!AO39+'aug22'!AO39+sept22!AO39+'oct22'!AO39+'noi22'!AO39+'dec22'!AO39</f>
        <v>0</v>
      </c>
      <c r="AP39" s="152">
        <f>'ian22'!AP39+'feb22'!AP39+'mar22'!AP39+'apr22'!AP39+'mai22'!AP39+'iun22'!AP39+'iul22'!AP39+'aug22'!AP39+sept22!AP39+'oct22'!AP39+'noi22'!AP39+'dec22'!AP39</f>
        <v>0</v>
      </c>
      <c r="AQ39" s="152">
        <f>'ian22'!AQ39+'feb22'!AQ39+'mar22'!AQ39+'apr22'!AQ39+'mai22'!AQ39+'iun22'!AQ39+'iul22'!AQ39+'aug22'!AQ39+sept22!AQ39+'oct22'!AQ39+'noi22'!AQ39+'dec22'!AQ39</f>
        <v>0</v>
      </c>
      <c r="AR39" s="152">
        <f>'ian22'!AR39+'feb22'!AR39+'mar22'!AR39+'apr22'!AR39+'mai22'!AR39+'iun22'!AR39+'iul22'!AR39+'aug22'!AR39+sept22!AR39+'oct22'!AR39+'noi22'!AR39+'dec22'!AR39</f>
        <v>0</v>
      </c>
      <c r="AS39" s="152">
        <f>'ian22'!AS39+'feb22'!AS39+'mar22'!AS39+'apr22'!AS39+'mai22'!AS39+'iun22'!AS39+'iul22'!AS39+'aug22'!AS39+sept22!AS39+'oct22'!AS39+'noi22'!AS39+'dec22'!AS39</f>
        <v>0</v>
      </c>
      <c r="AT39" s="212"/>
      <c r="AU39" s="17" t="str">
        <f t="shared" ref="AU39:BB39" si="29">IF(AE43+AE44=AE42," ","GRESEALA")</f>
        <v xml:space="preserve"> </v>
      </c>
      <c r="AV39" s="17" t="str">
        <f t="shared" si="29"/>
        <v xml:space="preserve"> </v>
      </c>
      <c r="AW39" s="17" t="str">
        <f t="shared" si="29"/>
        <v xml:space="preserve"> </v>
      </c>
      <c r="AX39" s="17" t="str">
        <f t="shared" si="29"/>
        <v xml:space="preserve"> </v>
      </c>
      <c r="AY39" s="17" t="str">
        <f t="shared" si="29"/>
        <v xml:space="preserve"> </v>
      </c>
      <c r="AZ39" s="17" t="str">
        <f t="shared" si="29"/>
        <v xml:space="preserve"> </v>
      </c>
      <c r="BA39" s="17" t="str">
        <f t="shared" si="29"/>
        <v xml:space="preserve"> </v>
      </c>
      <c r="BB39" s="17" t="str">
        <f t="shared" si="29"/>
        <v xml:space="preserve"> </v>
      </c>
      <c r="BC39" s="17" t="str">
        <f t="shared" ref="BC39:BD39" si="30">IF(AR43+AR44=AR42," ","GRESEALA")</f>
        <v xml:space="preserve"> </v>
      </c>
      <c r="BD39" s="17" t="str">
        <f t="shared" si="30"/>
        <v xml:space="preserve"> </v>
      </c>
      <c r="BE39" s="17" t="str">
        <f>IF(E42+F42=D42," ","GRESEALA")</f>
        <v xml:space="preserve"> </v>
      </c>
      <c r="BF39" s="23" t="str">
        <f>IF(G42+K42+I42+L42+M42=D42," ","GRESEALA")</f>
        <v xml:space="preserve"> </v>
      </c>
      <c r="BG39" s="17" t="str">
        <f>IF(O42+P42=D42," ","GRESEALA")</f>
        <v xml:space="preserve"> </v>
      </c>
      <c r="BH39" s="17" t="str">
        <f>IF(Q42+S42+T42+U42+V42+W42=D42," ","GRESEALA")</f>
        <v xml:space="preserve"> </v>
      </c>
      <c r="BI39" s="17" t="str">
        <f>IF(X42+Y42+Z42=D42," ","GRESEALA")</f>
        <v xml:space="preserve"> </v>
      </c>
      <c r="BJ39" s="23" t="str">
        <f>IF(AA42+AC42+AE42+AF42+AG42+AH42+AI42+AJ42+AK42+AL42+AM42+AN42+AO42+AP42+AQ42+AR42+AS42&gt;=D42," ","GRESEALA")</f>
        <v xml:space="preserve"> </v>
      </c>
      <c r="BK39" s="17" t="str">
        <f>IF(AS42&lt;=D42," ","GRESEALA")</f>
        <v xml:space="preserve"> </v>
      </c>
      <c r="BL39" s="17" t="str">
        <f>IF(H42&lt;=G42," ","GRESEALA")</f>
        <v xml:space="preserve"> </v>
      </c>
    </row>
    <row r="40" spans="2:223" ht="59.25" customHeight="1" x14ac:dyDescent="0.45">
      <c r="B40" s="208" t="s">
        <v>99</v>
      </c>
      <c r="C40" s="135" t="s">
        <v>100</v>
      </c>
      <c r="D40" s="186">
        <f t="shared" si="0"/>
        <v>104</v>
      </c>
      <c r="E40" s="152">
        <f>'ian22'!E40+'feb22'!E40+'mar22'!E40+'apr22'!E40+'mai22'!E40+'iun22'!E40+'iul22'!E40+'aug22'!E40+sept22!E40+'oct22'!E40+'noi22'!E40+'dec22'!E40</f>
        <v>80</v>
      </c>
      <c r="F40" s="152">
        <f>'ian22'!F40+'feb22'!F40+'mar22'!F40+'apr22'!F40+'mai22'!F40+'iun22'!F40+'iul22'!F40+'aug22'!F40+sept22!F40+'oct22'!F40+'noi22'!F40+'dec22'!F40</f>
        <v>24</v>
      </c>
      <c r="G40" s="152">
        <f>'ian22'!G40+'feb22'!G40+'mar22'!G40+'apr22'!G40+'mai22'!G40+'iun22'!G40+'iul22'!G40+'aug22'!G40+sept22!G40+'oct22'!G40+'noi22'!G40+'dec22'!G40</f>
        <v>1</v>
      </c>
      <c r="H40" s="152">
        <f>'ian22'!H40+'feb22'!H40+'mar22'!H40+'apr22'!H40+'mai22'!H40+'iun22'!H40+'iul22'!H40+'aug22'!H40+sept22!H40+'oct22'!H40+'noi22'!H40+'dec22'!H40</f>
        <v>0</v>
      </c>
      <c r="I40" s="152">
        <f>'ian22'!I40+'feb22'!I40+'mar22'!I40+'apr22'!I40+'mai22'!I40+'iun22'!I40+'iul22'!I40+'aug22'!I40+sept22!I40+'oct22'!I40+'noi22'!I40+'dec22'!I40</f>
        <v>4</v>
      </c>
      <c r="J40" s="152">
        <f>'ian22'!J40+'feb22'!J40+'mar22'!J40+'apr22'!J40+'mai22'!J40+'iun22'!J40+'iul22'!J40+'aug22'!J40+sept22!J40+'oct22'!J40+'noi22'!J40+'dec22'!J40</f>
        <v>4</v>
      </c>
      <c r="K40" s="152">
        <f>'ian22'!K40+'feb22'!K40+'mar22'!K40+'apr22'!K40+'mai22'!K40+'iun22'!K40+'iul22'!K40+'aug22'!K40+sept22!K40+'oct22'!K40+'noi22'!K40+'dec22'!K40</f>
        <v>4</v>
      </c>
      <c r="L40" s="152">
        <f>'ian22'!L40+'feb22'!L40+'mar22'!L40+'apr22'!L40+'mai22'!L40+'iun22'!L40+'iul22'!L40+'aug22'!L40+sept22!L40+'oct22'!L40+'noi22'!L40+'dec22'!L40</f>
        <v>28</v>
      </c>
      <c r="M40" s="152">
        <f>'ian22'!M40+'feb22'!M40+'mar22'!M40+'apr22'!M40+'mai22'!M40+'iun22'!M40+'iul22'!M40+'aug22'!M40+sept22!M40+'oct22'!M40+'noi22'!M40+'dec22'!M40</f>
        <v>67</v>
      </c>
      <c r="N40" s="152">
        <f>'ian22'!N40+'feb22'!N40+'mar22'!N40+'apr22'!N40+'mai22'!N40+'iun22'!N40+'iul22'!N40+'aug22'!N40+sept22!N40+'oct22'!N40+'noi22'!N40+'dec22'!N40</f>
        <v>13</v>
      </c>
      <c r="O40" s="152">
        <f>'ian22'!O40+'feb22'!O40+'mar22'!O40+'apr22'!O40+'mai22'!O40+'iun22'!O40+'iul22'!O40+'aug22'!O40+sept22!O40+'oct22'!O40+'noi22'!O40+'dec22'!O40</f>
        <v>51</v>
      </c>
      <c r="P40" s="152">
        <f>'ian22'!P40+'feb22'!P40+'mar22'!P40+'apr22'!P40+'mai22'!P40+'iun22'!P40+'iul22'!P40+'aug22'!P40+sept22!P40+'oct22'!P40+'noi22'!P40+'dec22'!P40</f>
        <v>53</v>
      </c>
      <c r="Q40" s="152">
        <f>'ian22'!Q40+'feb22'!Q40+'mar22'!Q40+'apr22'!Q40+'mai22'!Q40+'iun22'!Q40+'iul22'!Q40+'aug22'!Q40+sept22!Q40+'oct22'!Q40+'noi22'!Q40+'dec22'!Q40</f>
        <v>3</v>
      </c>
      <c r="R40" s="152">
        <f>'ian22'!R40+'feb22'!R40+'mar22'!R40+'apr22'!R40+'mai22'!R40+'iun22'!R40+'iul22'!R40+'aug22'!R40+sept22!R40+'oct22'!R40+'noi22'!R40+'dec22'!R40</f>
        <v>0</v>
      </c>
      <c r="S40" s="152">
        <f>'ian22'!S40+'feb22'!S40+'mar22'!S40+'apr22'!S40+'mai22'!S40+'iun22'!S40+'iul22'!S40+'aug22'!S40+sept22!S40+'oct22'!S40+'noi22'!S40+'dec22'!S40</f>
        <v>8</v>
      </c>
      <c r="T40" s="152">
        <f>'ian22'!T40+'feb22'!T40+'mar22'!T40+'apr22'!T40+'mai22'!T40+'iun22'!T40+'iul22'!T40+'aug22'!T40+sept22!T40+'oct22'!T40+'noi22'!T40+'dec22'!T40</f>
        <v>13</v>
      </c>
      <c r="U40" s="152">
        <f>'ian22'!U40+'feb22'!U40+'mar22'!U40+'apr22'!U40+'mai22'!U40+'iun22'!U40+'iul22'!U40+'aug22'!U40+sept22!U40+'oct22'!U40+'noi22'!U40+'dec22'!U40</f>
        <v>51</v>
      </c>
      <c r="V40" s="152">
        <f>'ian22'!V40+'feb22'!V40+'mar22'!V40+'apr22'!V40+'mai22'!V40+'iun22'!V40+'iul22'!V40+'aug22'!V40+sept22!V40+'oct22'!V40+'noi22'!V40+'dec22'!V40</f>
        <v>8</v>
      </c>
      <c r="W40" s="152">
        <f>'ian22'!W40+'feb22'!W40+'mar22'!W40+'apr22'!W40+'mai22'!W40+'iun22'!W40+'iul22'!W40+'aug22'!W40+sept22!W40+'oct22'!W40+'noi22'!W40+'dec22'!W40</f>
        <v>21</v>
      </c>
      <c r="X40" s="152">
        <f>'ian22'!X40+'feb22'!X40+'mar22'!X40+'apr22'!X40+'mai22'!X40+'iun22'!X40+'iul22'!X40+'aug22'!X40+sept22!X40+'oct22'!X40+'noi22'!X40+'dec22'!X40</f>
        <v>0</v>
      </c>
      <c r="Y40" s="152">
        <f>'ian22'!Y40+'feb22'!Y40+'mar22'!Y40+'apr22'!Y40+'mai22'!Y40+'iun22'!Y40+'iul22'!Y40+'aug22'!Y40+sept22!Y40+'oct22'!Y40+'noi22'!Y40+'dec22'!Y40</f>
        <v>104</v>
      </c>
      <c r="Z40" s="152">
        <f>'ian22'!Z40+'feb22'!Z40+'mar22'!Z40+'apr22'!Z40+'mai22'!Z40+'iun22'!Z40+'iul22'!Z40+'aug22'!Z40+sept22!Z40+'oct22'!Z40+'noi22'!Z40+'dec22'!Z40</f>
        <v>0</v>
      </c>
      <c r="AA40" s="152">
        <f>'ian22'!AA40+'feb22'!AA40+'mar22'!AA40+'apr22'!AA40+'mai22'!AA40+'iun22'!AA40+'iul22'!AA40+'aug22'!AA40+sept22!AA40+'oct22'!AA40+'noi22'!AA40+'dec22'!AA40</f>
        <v>0</v>
      </c>
      <c r="AB40" s="152">
        <f>'ian22'!AB40+'feb22'!AB40+'mar22'!AB40+'apr22'!AB40+'mai22'!AB40+'iun22'!AB40+'iul22'!AB40+'aug22'!AB40+sept22!AB40+'oct22'!AB40+'noi22'!AB40+'dec22'!AB40</f>
        <v>0</v>
      </c>
      <c r="AC40" s="152">
        <f>'ian22'!AC40+'feb22'!AC40+'mar22'!AC40+'apr22'!AC40+'mai22'!AC40+'iun22'!AC40+'iul22'!AC40+'aug22'!AC40+sept22!AC40+'oct22'!AC40+'noi22'!AC40+'dec22'!AC40</f>
        <v>0</v>
      </c>
      <c r="AD40" s="152">
        <f>'ian22'!AD40+'feb22'!AD40+'mar22'!AD40+'apr22'!AD40+'mai22'!AD40+'iun22'!AD40+'iul22'!AD40+'aug22'!AD40+sept22!AD40+'oct22'!AD40+'noi22'!AD40+'dec22'!AD40</f>
        <v>0</v>
      </c>
      <c r="AE40" s="152">
        <f>'ian22'!AE40+'feb22'!AE40+'mar22'!AE40+'apr22'!AE40+'mai22'!AE40+'iun22'!AE40+'iul22'!AE40+'aug22'!AE40+sept22!AE40+'oct22'!AE40+'noi22'!AE40+'dec22'!AE40</f>
        <v>0</v>
      </c>
      <c r="AF40" s="152">
        <f>'ian22'!AF40+'feb22'!AF40+'mar22'!AF40+'apr22'!AF40+'mai22'!AF40+'iun22'!AF40+'iul22'!AF40+'aug22'!AF40+sept22!AF40+'oct22'!AF40+'noi22'!AF40+'dec22'!AF40</f>
        <v>0</v>
      </c>
      <c r="AG40" s="152">
        <f>'ian22'!AG40+'feb22'!AG40+'mar22'!AG40+'apr22'!AG40+'mai22'!AG40+'iun22'!AG40+'iul22'!AG40+'aug22'!AG40+sept22!AG40+'oct22'!AG40+'noi22'!AG40+'dec22'!AG40</f>
        <v>0</v>
      </c>
      <c r="AH40" s="152">
        <f>'ian22'!AH40+'feb22'!AH40+'mar22'!AH40+'apr22'!AH40+'mai22'!AH40+'iun22'!AH40+'iul22'!AH40+'aug22'!AH40+sept22!AH40+'oct22'!AH40+'noi22'!AH40+'dec22'!AH40</f>
        <v>0</v>
      </c>
      <c r="AI40" s="152">
        <f>'ian22'!AI40+'feb22'!AI40+'mar22'!AI40+'apr22'!AI40+'mai22'!AI40+'iun22'!AI40+'iul22'!AI40+'aug22'!AI40+sept22!AI40+'oct22'!AI40+'noi22'!AI40+'dec22'!AI40</f>
        <v>0</v>
      </c>
      <c r="AJ40" s="152">
        <f>'ian22'!AJ40+'feb22'!AJ40+'mar22'!AJ40+'apr22'!AJ40+'mai22'!AJ40+'iun22'!AJ40+'iul22'!AJ40+'aug22'!AJ40+sept22!AJ40+'oct22'!AJ40+'noi22'!AJ40+'dec22'!AJ40</f>
        <v>0</v>
      </c>
      <c r="AK40" s="152">
        <f>'ian22'!AK40+'feb22'!AK40+'mar22'!AK40+'apr22'!AK40+'mai22'!AK40+'iun22'!AK40+'iul22'!AK40+'aug22'!AK40+sept22!AK40+'oct22'!AK40+'noi22'!AK40+'dec22'!AK40</f>
        <v>0</v>
      </c>
      <c r="AL40" s="152">
        <f>'ian22'!AL40+'feb22'!AL40+'mar22'!AL40+'apr22'!AL40+'mai22'!AL40+'iun22'!AL40+'iul22'!AL40+'aug22'!AL40+sept22!AL40+'oct22'!AL40+'noi22'!AL40+'dec22'!AL40</f>
        <v>0</v>
      </c>
      <c r="AM40" s="152">
        <f>'ian22'!AM40+'feb22'!AM40+'mar22'!AM40+'apr22'!AM40+'mai22'!AM40+'iun22'!AM40+'iul22'!AM40+'aug22'!AM40+sept22!AM40+'oct22'!AM40+'noi22'!AM40+'dec22'!AM40</f>
        <v>0</v>
      </c>
      <c r="AN40" s="152">
        <f>'ian22'!AN40+'feb22'!AN40+'mar22'!AN40+'apr22'!AN40+'mai22'!AN40+'iun22'!AN40+'iul22'!AN40+'aug22'!AN40+sept22!AN40+'oct22'!AN40+'noi22'!AN40+'dec22'!AN40</f>
        <v>0</v>
      </c>
      <c r="AO40" s="152">
        <f>'ian22'!AO40+'feb22'!AO40+'mar22'!AO40+'apr22'!AO40+'mai22'!AO40+'iun22'!AO40+'iul22'!AO40+'aug22'!AO40+sept22!AO40+'oct22'!AO40+'noi22'!AO40+'dec22'!AO40</f>
        <v>0</v>
      </c>
      <c r="AP40" s="152">
        <f>'ian22'!AP40+'feb22'!AP40+'mar22'!AP40+'apr22'!AP40+'mai22'!AP40+'iun22'!AP40+'iul22'!AP40+'aug22'!AP40+sept22!AP40+'oct22'!AP40+'noi22'!AP40+'dec22'!AP40</f>
        <v>0</v>
      </c>
      <c r="AQ40" s="152">
        <f>'ian22'!AQ40+'feb22'!AQ40+'mar22'!AQ40+'apr22'!AQ40+'mai22'!AQ40+'iun22'!AQ40+'iul22'!AQ40+'aug22'!AQ40+sept22!AQ40+'oct22'!AQ40+'noi22'!AQ40+'dec22'!AQ40</f>
        <v>0</v>
      </c>
      <c r="AR40" s="152">
        <f>'ian22'!AR40+'feb22'!AR40+'mar22'!AR40+'apr22'!AR40+'mai22'!AR40+'iun22'!AR40+'iul22'!AR40+'aug22'!AR40+sept22!AR40+'oct22'!AR40+'noi22'!AR40+'dec22'!AR40</f>
        <v>0</v>
      </c>
      <c r="AS40" s="152">
        <f>'ian22'!AS40+'feb22'!AS40+'mar22'!AS40+'apr22'!AS40+'mai22'!AS40+'iun22'!AS40+'iul22'!AS40+'aug22'!AS40+sept22!AS40+'oct22'!AS40+'noi22'!AS40+'dec22'!AS40</f>
        <v>104</v>
      </c>
      <c r="AT40" s="205"/>
      <c r="AU40" s="17" t="str">
        <f>IF(AS13&lt;=D13," ","GRESEALA")</f>
        <v xml:space="preserve"> </v>
      </c>
      <c r="AV40" s="17" t="str">
        <f>IF(AS14&lt;=D14," ","GRESEALA")</f>
        <v xml:space="preserve"> </v>
      </c>
      <c r="AW40" s="17" t="str">
        <f>IF(AS15&lt;=D15," ","GRESEALA")</f>
        <v xml:space="preserve"> </v>
      </c>
      <c r="AX40" s="17" t="str">
        <f>IF(AS16&lt;=D16," ","GRESEALA")</f>
        <v xml:space="preserve"> </v>
      </c>
      <c r="AY40" s="17" t="str">
        <f>IF(AS17&lt;=D17," ","GRESEALA")</f>
        <v xml:space="preserve"> </v>
      </c>
      <c r="AZ40" s="17" t="str">
        <f>IF(AS18&lt;=D18," ","GRESEALA")</f>
        <v xml:space="preserve"> </v>
      </c>
      <c r="BA40" s="17" t="str">
        <f>IF(AS19&lt;=D19," ","GRESEALA")</f>
        <v xml:space="preserve"> </v>
      </c>
      <c r="BB40" s="17" t="str">
        <f>IF(AS20&lt;=D20," ","GRESEALA")</f>
        <v xml:space="preserve"> </v>
      </c>
      <c r="BC40" s="17" t="str">
        <f>IF(AS21&lt;=D21," ","GRESEALA")</f>
        <v xml:space="preserve"> </v>
      </c>
      <c r="BD40" s="17" t="str">
        <f>IF(AS22&lt;=D22," ","GRESEALA")</f>
        <v xml:space="preserve"> </v>
      </c>
      <c r="BE40" s="17" t="str">
        <f>IF(AS23&lt;=D23," ","GRESEALA")</f>
        <v xml:space="preserve"> </v>
      </c>
      <c r="BF40" s="17" t="str">
        <f>IF(AS24&lt;=D24," ","GRESEALA")</f>
        <v xml:space="preserve"> </v>
      </c>
      <c r="BG40" s="17" t="str">
        <f>IF(AS25&lt;=D25," ","GRESEALA")</f>
        <v xml:space="preserve"> </v>
      </c>
      <c r="BH40" s="17" t="str">
        <f>IF(AS26&lt;=D26," ","GRESEALA")</f>
        <v xml:space="preserve"> </v>
      </c>
      <c r="BI40" s="17" t="str">
        <f>IF(AS27&lt;=D27," ","GRESEALA")</f>
        <v xml:space="preserve"> </v>
      </c>
      <c r="BJ40" s="17" t="str">
        <f>IF(AS28&lt;=D28," ","GRESEALA")</f>
        <v xml:space="preserve"> </v>
      </c>
      <c r="BK40" s="17" t="str">
        <f>IF(AS29&lt;=D29," ","GRESEALA")</f>
        <v xml:space="preserve"> </v>
      </c>
    </row>
    <row r="41" spans="2:223" ht="44.25" customHeight="1" x14ac:dyDescent="0.45">
      <c r="B41" s="208">
        <v>4</v>
      </c>
      <c r="C41" s="136" t="s">
        <v>101</v>
      </c>
      <c r="D41" s="194">
        <f t="shared" si="0"/>
        <v>4</v>
      </c>
      <c r="E41" s="152">
        <f>'ian22'!E41+'feb22'!E41+'mar22'!E41+'apr22'!E41+'mai22'!E41+'iun22'!E41+'iul22'!E41+'aug22'!E41+sept22!E41+'oct22'!E41+'noi22'!E41+'dec22'!E41</f>
        <v>2</v>
      </c>
      <c r="F41" s="152">
        <f>'ian22'!F41+'feb22'!F41+'mar22'!F41+'apr22'!F41+'mai22'!F41+'iun22'!F41+'iul22'!F41+'aug22'!F41+sept22!F41+'oct22'!F41+'noi22'!F41+'dec22'!F41</f>
        <v>2</v>
      </c>
      <c r="G41" s="152">
        <f>'ian22'!G41+'feb22'!G41+'mar22'!G41+'apr22'!G41+'mai22'!G41+'iun22'!G41+'iul22'!G41+'aug22'!G41+sept22!G41+'oct22'!G41+'noi22'!G41+'dec22'!G41</f>
        <v>1</v>
      </c>
      <c r="H41" s="152">
        <f>'ian22'!H41+'feb22'!H41+'mar22'!H41+'apr22'!H41+'mai22'!H41+'iun22'!H41+'iul22'!H41+'aug22'!H41+sept22!H41+'oct22'!H41+'noi22'!H41+'dec22'!H41</f>
        <v>0</v>
      </c>
      <c r="I41" s="152">
        <f>'ian22'!I41+'feb22'!I41+'mar22'!I41+'apr22'!I41+'mai22'!I41+'iun22'!I41+'iul22'!I41+'aug22'!I41+sept22!I41+'oct22'!I41+'noi22'!I41+'dec22'!I41</f>
        <v>0</v>
      </c>
      <c r="J41" s="152">
        <f>'ian22'!J41+'feb22'!J41+'mar22'!J41+'apr22'!J41+'mai22'!J41+'iun22'!J41+'iul22'!J41+'aug22'!J41+sept22!J41+'oct22'!J41+'noi22'!J41+'dec22'!J41</f>
        <v>0</v>
      </c>
      <c r="K41" s="152">
        <f>'ian22'!K41+'feb22'!K41+'mar22'!K41+'apr22'!K41+'mai22'!K41+'iun22'!K41+'iul22'!K41+'aug22'!K41+sept22!K41+'oct22'!K41+'noi22'!K41+'dec22'!K41</f>
        <v>0</v>
      </c>
      <c r="L41" s="152">
        <f>'ian22'!L41+'feb22'!L41+'mar22'!L41+'apr22'!L41+'mai22'!L41+'iun22'!L41+'iul22'!L41+'aug22'!L41+sept22!L41+'oct22'!L41+'noi22'!L41+'dec22'!L41</f>
        <v>0</v>
      </c>
      <c r="M41" s="152">
        <f>'ian22'!M41+'feb22'!M41+'mar22'!M41+'apr22'!M41+'mai22'!M41+'iun22'!M41+'iul22'!M41+'aug22'!M41+sept22!M41+'oct22'!M41+'noi22'!M41+'dec22'!M41</f>
        <v>3</v>
      </c>
      <c r="N41" s="152">
        <f>'ian22'!N41+'feb22'!N41+'mar22'!N41+'apr22'!N41+'mai22'!N41+'iun22'!N41+'iul22'!N41+'aug22'!N41+sept22!N41+'oct22'!N41+'noi22'!N41+'dec22'!N41</f>
        <v>1</v>
      </c>
      <c r="O41" s="152">
        <f>'ian22'!O41+'feb22'!O41+'mar22'!O41+'apr22'!O41+'mai22'!O41+'iun22'!O41+'iul22'!O41+'aug22'!O41+sept22!O41+'oct22'!O41+'noi22'!O41+'dec22'!O41</f>
        <v>4</v>
      </c>
      <c r="P41" s="152">
        <f>'ian22'!P41+'feb22'!P41+'mar22'!P41+'apr22'!P41+'mai22'!P41+'iun22'!P41+'iul22'!P41+'aug22'!P41+sept22!P41+'oct22'!P41+'noi22'!P41+'dec22'!P41</f>
        <v>0</v>
      </c>
      <c r="Q41" s="152">
        <f>'ian22'!Q41+'feb22'!Q41+'mar22'!Q41+'apr22'!Q41+'mai22'!Q41+'iun22'!Q41+'iul22'!Q41+'aug22'!Q41+sept22!Q41+'oct22'!Q41+'noi22'!Q41+'dec22'!Q41</f>
        <v>0</v>
      </c>
      <c r="R41" s="152">
        <f>'ian22'!R41+'feb22'!R41+'mar22'!R41+'apr22'!R41+'mai22'!R41+'iun22'!R41+'iul22'!R41+'aug22'!R41+sept22!R41+'oct22'!R41+'noi22'!R41+'dec22'!R41</f>
        <v>0</v>
      </c>
      <c r="S41" s="152">
        <f>'ian22'!S41+'feb22'!S41+'mar22'!S41+'apr22'!S41+'mai22'!S41+'iun22'!S41+'iul22'!S41+'aug22'!S41+sept22!S41+'oct22'!S41+'noi22'!S41+'dec22'!S41</f>
        <v>0</v>
      </c>
      <c r="T41" s="152">
        <f>'ian22'!T41+'feb22'!T41+'mar22'!T41+'apr22'!T41+'mai22'!T41+'iun22'!T41+'iul22'!T41+'aug22'!T41+sept22!T41+'oct22'!T41+'noi22'!T41+'dec22'!T41</f>
        <v>0</v>
      </c>
      <c r="U41" s="152">
        <f>'ian22'!U41+'feb22'!U41+'mar22'!U41+'apr22'!U41+'mai22'!U41+'iun22'!U41+'iul22'!U41+'aug22'!U41+sept22!U41+'oct22'!U41+'noi22'!U41+'dec22'!U41</f>
        <v>4</v>
      </c>
      <c r="V41" s="152">
        <f>'ian22'!V41+'feb22'!V41+'mar22'!V41+'apr22'!V41+'mai22'!V41+'iun22'!V41+'iul22'!V41+'aug22'!V41+sept22!V41+'oct22'!V41+'noi22'!V41+'dec22'!V41</f>
        <v>0</v>
      </c>
      <c r="W41" s="152">
        <f>'ian22'!W41+'feb22'!W41+'mar22'!W41+'apr22'!W41+'mai22'!W41+'iun22'!W41+'iul22'!W41+'aug22'!W41+sept22!W41+'oct22'!W41+'noi22'!W41+'dec22'!W41</f>
        <v>0</v>
      </c>
      <c r="X41" s="152">
        <f>'ian22'!X41+'feb22'!X41+'mar22'!X41+'apr22'!X41+'mai22'!X41+'iun22'!X41+'iul22'!X41+'aug22'!X41+sept22!X41+'oct22'!X41+'noi22'!X41+'dec22'!X41</f>
        <v>4</v>
      </c>
      <c r="Y41" s="152">
        <f>'ian22'!Y41+'feb22'!Y41+'mar22'!Y41+'apr22'!Y41+'mai22'!Y41+'iun22'!Y41+'iul22'!Y41+'aug22'!Y41+sept22!Y41+'oct22'!Y41+'noi22'!Y41+'dec22'!Y41</f>
        <v>0</v>
      </c>
      <c r="Z41" s="152">
        <f>'ian22'!Z41+'feb22'!Z41+'mar22'!Z41+'apr22'!Z41+'mai22'!Z41+'iun22'!Z41+'iul22'!Z41+'aug22'!Z41+sept22!Z41+'oct22'!Z41+'noi22'!Z41+'dec22'!Z41</f>
        <v>0</v>
      </c>
      <c r="AA41" s="152">
        <f>'ian22'!AA41+'feb22'!AA41+'mar22'!AA41+'apr22'!AA41+'mai22'!AA41+'iun22'!AA41+'iul22'!AA41+'aug22'!AA41+sept22!AA41+'oct22'!AA41+'noi22'!AA41+'dec22'!AA41</f>
        <v>0</v>
      </c>
      <c r="AB41" s="152">
        <f>'ian22'!AB41+'feb22'!AB41+'mar22'!AB41+'apr22'!AB41+'mai22'!AB41+'iun22'!AB41+'iul22'!AB41+'aug22'!AB41+sept22!AB41+'oct22'!AB41+'noi22'!AB41+'dec22'!AB41</f>
        <v>0</v>
      </c>
      <c r="AC41" s="152">
        <f>'ian22'!AC41+'feb22'!AC41+'mar22'!AC41+'apr22'!AC41+'mai22'!AC41+'iun22'!AC41+'iul22'!AC41+'aug22'!AC41+sept22!AC41+'oct22'!AC41+'noi22'!AC41+'dec22'!AC41</f>
        <v>0</v>
      </c>
      <c r="AD41" s="152">
        <f>'ian22'!AD41+'feb22'!AD41+'mar22'!AD41+'apr22'!AD41+'mai22'!AD41+'iun22'!AD41+'iul22'!AD41+'aug22'!AD41+sept22!AD41+'oct22'!AD41+'noi22'!AD41+'dec22'!AD41</f>
        <v>0</v>
      </c>
      <c r="AE41" s="152">
        <f>'ian22'!AE41+'feb22'!AE41+'mar22'!AE41+'apr22'!AE41+'mai22'!AE41+'iun22'!AE41+'iul22'!AE41+'aug22'!AE41+sept22!AE41+'oct22'!AE41+'noi22'!AE41+'dec22'!AE41</f>
        <v>0</v>
      </c>
      <c r="AF41" s="152">
        <f>'ian22'!AF41+'feb22'!AF41+'mar22'!AF41+'apr22'!AF41+'mai22'!AF41+'iun22'!AF41+'iul22'!AF41+'aug22'!AF41+sept22!AF41+'oct22'!AF41+'noi22'!AF41+'dec22'!AF41</f>
        <v>0</v>
      </c>
      <c r="AG41" s="152">
        <f>'ian22'!AG41+'feb22'!AG41+'mar22'!AG41+'apr22'!AG41+'mai22'!AG41+'iun22'!AG41+'iul22'!AG41+'aug22'!AG41+sept22!AG41+'oct22'!AG41+'noi22'!AG41+'dec22'!AG41</f>
        <v>0</v>
      </c>
      <c r="AH41" s="152">
        <f>'ian22'!AH41+'feb22'!AH41+'mar22'!AH41+'apr22'!AH41+'mai22'!AH41+'iun22'!AH41+'iul22'!AH41+'aug22'!AH41+sept22!AH41+'oct22'!AH41+'noi22'!AH41+'dec22'!AH41</f>
        <v>0</v>
      </c>
      <c r="AI41" s="152">
        <f>'ian22'!AI41+'feb22'!AI41+'mar22'!AI41+'apr22'!AI41+'mai22'!AI41+'iun22'!AI41+'iul22'!AI41+'aug22'!AI41+sept22!AI41+'oct22'!AI41+'noi22'!AI41+'dec22'!AI41</f>
        <v>0</v>
      </c>
      <c r="AJ41" s="152">
        <f>'ian22'!AJ41+'feb22'!AJ41+'mar22'!AJ41+'apr22'!AJ41+'mai22'!AJ41+'iun22'!AJ41+'iul22'!AJ41+'aug22'!AJ41+sept22!AJ41+'oct22'!AJ41+'noi22'!AJ41+'dec22'!AJ41</f>
        <v>0</v>
      </c>
      <c r="AK41" s="152">
        <f>'ian22'!AK41+'feb22'!AK41+'mar22'!AK41+'apr22'!AK41+'mai22'!AK41+'iun22'!AK41+'iul22'!AK41+'aug22'!AK41+sept22!AK41+'oct22'!AK41+'noi22'!AK41+'dec22'!AK41</f>
        <v>0</v>
      </c>
      <c r="AL41" s="152">
        <f>'ian22'!AL41+'feb22'!AL41+'mar22'!AL41+'apr22'!AL41+'mai22'!AL41+'iun22'!AL41+'iul22'!AL41+'aug22'!AL41+sept22!AL41+'oct22'!AL41+'noi22'!AL41+'dec22'!AL41</f>
        <v>0</v>
      </c>
      <c r="AM41" s="152">
        <f>'ian22'!AM41+'feb22'!AM41+'mar22'!AM41+'apr22'!AM41+'mai22'!AM41+'iun22'!AM41+'iul22'!AM41+'aug22'!AM41+sept22!AM41+'oct22'!AM41+'noi22'!AM41+'dec22'!AM41</f>
        <v>0</v>
      </c>
      <c r="AN41" s="152">
        <f>'ian22'!AN41+'feb22'!AN41+'mar22'!AN41+'apr22'!AN41+'mai22'!AN41+'iun22'!AN41+'iul22'!AN41+'aug22'!AN41+sept22!AN41+'oct22'!AN41+'noi22'!AN41+'dec22'!AN41</f>
        <v>0</v>
      </c>
      <c r="AO41" s="152">
        <f>'ian22'!AO41+'feb22'!AO41+'mar22'!AO41+'apr22'!AO41+'mai22'!AO41+'iun22'!AO41+'iul22'!AO41+'aug22'!AO41+sept22!AO41+'oct22'!AO41+'noi22'!AO41+'dec22'!AO41</f>
        <v>0</v>
      </c>
      <c r="AP41" s="152">
        <f>'ian22'!AP41+'feb22'!AP41+'mar22'!AP41+'apr22'!AP41+'mai22'!AP41+'iun22'!AP41+'iul22'!AP41+'aug22'!AP41+sept22!AP41+'oct22'!AP41+'noi22'!AP41+'dec22'!AP41</f>
        <v>0</v>
      </c>
      <c r="AQ41" s="152">
        <f>'ian22'!AQ41+'feb22'!AQ41+'mar22'!AQ41+'apr22'!AQ41+'mai22'!AQ41+'iun22'!AQ41+'iul22'!AQ41+'aug22'!AQ41+sept22!AQ41+'oct22'!AQ41+'noi22'!AQ41+'dec22'!AQ41</f>
        <v>0</v>
      </c>
      <c r="AR41" s="152">
        <f>'ian22'!AR41+'feb22'!AR41+'mar22'!AR41+'apr22'!AR41+'mai22'!AR41+'iun22'!AR41+'iul22'!AR41+'aug22'!AR41+sept22!AR41+'oct22'!AR41+'noi22'!AR41+'dec22'!AR41</f>
        <v>0</v>
      </c>
      <c r="AS41" s="152">
        <f>'ian22'!AS41+'feb22'!AS41+'mar22'!AS41+'apr22'!AS41+'mai22'!AS41+'iun22'!AS41+'iul22'!AS41+'aug22'!AS41+sept22!AS41+'oct22'!AS41+'noi22'!AS41+'dec22'!AS41</f>
        <v>4</v>
      </c>
      <c r="AT41" s="205"/>
      <c r="AU41" s="17" t="str">
        <f>IF(AS30&lt;=D30," ","GRESEALA")</f>
        <v xml:space="preserve"> </v>
      </c>
      <c r="AV41" s="17" t="str">
        <f>IF(AS31&lt;=D31," ","GRESEALA")</f>
        <v xml:space="preserve"> </v>
      </c>
      <c r="AW41" s="17" t="str">
        <f>IF(AS32&lt;=D32," ","GRESEALA")</f>
        <v xml:space="preserve"> </v>
      </c>
      <c r="AX41" s="17" t="str">
        <f>IF(AS33&lt;=D33," ","GRESEALA")</f>
        <v xml:space="preserve"> </v>
      </c>
      <c r="AY41" s="17" t="str">
        <f>IF(AS34&lt;=D34," ","GRESEALA")</f>
        <v xml:space="preserve"> </v>
      </c>
      <c r="AZ41" s="17" t="str">
        <f>IF(AS35&lt;=D35," ","GRESEALA")</f>
        <v xml:space="preserve"> </v>
      </c>
      <c r="BA41" s="17" t="str">
        <f>IF(AS36&lt;=D36," ","GRESEALA")</f>
        <v xml:space="preserve"> </v>
      </c>
      <c r="BB41" s="17" t="str">
        <f>IF(AS37&lt;=D37," ","GRESEALA")</f>
        <v xml:space="preserve"> </v>
      </c>
      <c r="BC41" s="17" t="str">
        <f>IF(AS38&lt;=D38," ","GRESEALA")</f>
        <v xml:space="preserve"> </v>
      </c>
      <c r="BD41" s="17" t="str">
        <f>IF(AS39&lt;=D39," ","GRESEALA")</f>
        <v xml:space="preserve"> </v>
      </c>
      <c r="BE41" s="17" t="str">
        <f>IF(AS40&lt;=D40," ","GRESEALA")</f>
        <v xml:space="preserve"> </v>
      </c>
      <c r="BF41" s="17" t="str">
        <f>IF(AS41&lt;=D41," ","GRESEALA")</f>
        <v xml:space="preserve"> </v>
      </c>
      <c r="BG41" s="17" t="str">
        <f>IF(AS42&lt;=D42," ","GRESEALA")</f>
        <v xml:space="preserve"> </v>
      </c>
      <c r="BH41" s="17" t="str">
        <f>IF(AS43&lt;=D43," ","GRESEALA")</f>
        <v xml:space="preserve"> </v>
      </c>
      <c r="BI41" s="17" t="str">
        <f>IF(AS44&lt;=D44," ","GRESEALA")</f>
        <v xml:space="preserve"> </v>
      </c>
      <c r="BJ41" s="17" t="str">
        <f>IF(AS45&lt;=D45," ","GRESEALA")</f>
        <v xml:space="preserve"> </v>
      </c>
      <c r="BK41" s="17" t="str">
        <f>IF(AS46&lt;=D46," ","GRESEALA")</f>
        <v xml:space="preserve"> </v>
      </c>
    </row>
    <row r="42" spans="2:223" ht="42.75" customHeight="1" x14ac:dyDescent="0.35">
      <c r="B42" s="206">
        <v>5</v>
      </c>
      <c r="C42" s="127" t="s">
        <v>102</v>
      </c>
      <c r="D42" s="192">
        <f t="shared" si="0"/>
        <v>601</v>
      </c>
      <c r="E42" s="152">
        <f>'ian22'!E42+'feb22'!E42+'mar22'!E42+'apr22'!E42+'mai22'!E42+'iun22'!E42+'iul22'!E42+'aug22'!E42+sept22!E42+'oct22'!E42+'noi22'!E42+'dec22'!E42</f>
        <v>272</v>
      </c>
      <c r="F42" s="152">
        <f>'ian22'!F42+'feb22'!F42+'mar22'!F42+'apr22'!F42+'mai22'!F42+'iun22'!F42+'iul22'!F42+'aug22'!F42+sept22!F42+'oct22'!F42+'noi22'!F42+'dec22'!F42</f>
        <v>329</v>
      </c>
      <c r="G42" s="152">
        <f>'ian22'!G42+'feb22'!G42+'mar22'!G42+'apr22'!G42+'mai22'!G42+'iun22'!G42+'iul22'!G42+'aug22'!G42+sept22!G42+'oct22'!G42+'noi22'!G42+'dec22'!G42</f>
        <v>0</v>
      </c>
      <c r="H42" s="152">
        <f>'ian22'!H42+'feb22'!H42+'mar22'!H42+'apr22'!H42+'mai22'!H42+'iun22'!H42+'iul22'!H42+'aug22'!H42+sept22!H42+'oct22'!H42+'noi22'!H42+'dec22'!H42</f>
        <v>0</v>
      </c>
      <c r="I42" s="152">
        <f>'ian22'!I42+'feb22'!I42+'mar22'!I42+'apr22'!I42+'mai22'!I42+'iun22'!I42+'iul22'!I42+'aug22'!I42+sept22!I42+'oct22'!I42+'noi22'!I42+'dec22'!I42</f>
        <v>0</v>
      </c>
      <c r="J42" s="152">
        <f>'ian22'!J42+'feb22'!J42+'mar22'!J42+'apr22'!J42+'mai22'!J42+'iun22'!J42+'iul22'!J42+'aug22'!J42+sept22!J42+'oct22'!J42+'noi22'!J42+'dec22'!J42</f>
        <v>0</v>
      </c>
      <c r="K42" s="152">
        <f>'ian22'!K42+'feb22'!K42+'mar22'!K42+'apr22'!K42+'mai22'!K42+'iun22'!K42+'iul22'!K42+'aug22'!K42+sept22!K42+'oct22'!K42+'noi22'!K42+'dec22'!K42</f>
        <v>0</v>
      </c>
      <c r="L42" s="152">
        <f>'ian22'!L42+'feb22'!L42+'mar22'!L42+'apr22'!L42+'mai22'!L42+'iun22'!L42+'iul22'!L42+'aug22'!L42+sept22!L42+'oct22'!L42+'noi22'!L42+'dec22'!L42</f>
        <v>1</v>
      </c>
      <c r="M42" s="152">
        <f>'ian22'!M42+'feb22'!M42+'mar22'!M42+'apr22'!M42+'mai22'!M42+'iun22'!M42+'iul22'!M42+'aug22'!M42+sept22!M42+'oct22'!M42+'noi22'!M42+'dec22'!M42</f>
        <v>600</v>
      </c>
      <c r="N42" s="152">
        <f>'ian22'!N42+'feb22'!N42+'mar22'!N42+'apr22'!N42+'mai22'!N42+'iun22'!N42+'iul22'!N42+'aug22'!N42+sept22!N42+'oct22'!N42+'noi22'!N42+'dec22'!N42</f>
        <v>177</v>
      </c>
      <c r="O42" s="152">
        <f>'ian22'!O42+'feb22'!O42+'mar22'!O42+'apr22'!O42+'mai22'!O42+'iun22'!O42+'iul22'!O42+'aug22'!O42+sept22!O42+'oct22'!O42+'noi22'!O42+'dec22'!O42</f>
        <v>322</v>
      </c>
      <c r="P42" s="152">
        <f>'ian22'!P42+'feb22'!P42+'mar22'!P42+'apr22'!P42+'mai22'!P42+'iun22'!P42+'iul22'!P42+'aug22'!P42+sept22!P42+'oct22'!P42+'noi22'!P42+'dec22'!P42</f>
        <v>279</v>
      </c>
      <c r="Q42" s="152">
        <f>'ian22'!Q42+'feb22'!Q42+'mar22'!Q42+'apr22'!Q42+'mai22'!Q42+'iun22'!Q42+'iul22'!Q42+'aug22'!Q42+sept22!Q42+'oct22'!Q42+'noi22'!Q42+'dec22'!Q42</f>
        <v>18</v>
      </c>
      <c r="R42" s="152">
        <f>'ian22'!R42+'feb22'!R42+'mar22'!R42+'apr22'!R42+'mai22'!R42+'iun22'!R42+'iul22'!R42+'aug22'!R42+sept22!R42+'oct22'!R42+'noi22'!R42+'dec22'!R42</f>
        <v>1</v>
      </c>
      <c r="S42" s="152">
        <f>'ian22'!S42+'feb22'!S42+'mar22'!S42+'apr22'!S42+'mai22'!S42+'iun22'!S42+'iul22'!S42+'aug22'!S42+sept22!S42+'oct22'!S42+'noi22'!S42+'dec22'!S42</f>
        <v>220</v>
      </c>
      <c r="T42" s="152">
        <f>'ian22'!T42+'feb22'!T42+'mar22'!T42+'apr22'!T42+'mai22'!T42+'iun22'!T42+'iul22'!T42+'aug22'!T42+sept22!T42+'oct22'!T42+'noi22'!T42+'dec22'!T42</f>
        <v>108</v>
      </c>
      <c r="U42" s="152">
        <f>'ian22'!U42+'feb22'!U42+'mar22'!U42+'apr22'!U42+'mai22'!U42+'iun22'!U42+'iul22'!U42+'aug22'!U42+sept22!U42+'oct22'!U42+'noi22'!U42+'dec22'!U42</f>
        <v>231</v>
      </c>
      <c r="V42" s="152">
        <f>'ian22'!V42+'feb22'!V42+'mar22'!V42+'apr22'!V42+'mai22'!V42+'iun22'!V42+'iul22'!V42+'aug22'!V42+sept22!V42+'oct22'!V42+'noi22'!V42+'dec22'!V42</f>
        <v>6</v>
      </c>
      <c r="W42" s="152">
        <f>'ian22'!W42+'feb22'!W42+'mar22'!W42+'apr22'!W42+'mai22'!W42+'iun22'!W42+'iul22'!W42+'aug22'!W42+sept22!W42+'oct22'!W42+'noi22'!W42+'dec22'!W42</f>
        <v>18</v>
      </c>
      <c r="X42" s="152">
        <f>'ian22'!X42+'feb22'!X42+'mar22'!X42+'apr22'!X42+'mai22'!X42+'iun22'!X42+'iul22'!X42+'aug22'!X42+sept22!X42+'oct22'!X42+'noi22'!X42+'dec22'!X42</f>
        <v>579</v>
      </c>
      <c r="Y42" s="152">
        <f>'ian22'!Y42+'feb22'!Y42+'mar22'!Y42+'apr22'!Y42+'mai22'!Y42+'iun22'!Y42+'iul22'!Y42+'aug22'!Y42+sept22!Y42+'oct22'!Y42+'noi22'!Y42+'dec22'!Y42</f>
        <v>22</v>
      </c>
      <c r="Z42" s="152">
        <f>'ian22'!Z42+'feb22'!Z42+'mar22'!Z42+'apr22'!Z42+'mai22'!Z42+'iun22'!Z42+'iul22'!Z42+'aug22'!Z42+sept22!Z42+'oct22'!Z42+'noi22'!Z42+'dec22'!Z42</f>
        <v>0</v>
      </c>
      <c r="AA42" s="152">
        <f>'ian22'!AA42+'feb22'!AA42+'mar22'!AA42+'apr22'!AA42+'mai22'!AA42+'iun22'!AA42+'iul22'!AA42+'aug22'!AA42+sept22!AA42+'oct22'!AA42+'noi22'!AA42+'dec22'!AA42</f>
        <v>0</v>
      </c>
      <c r="AB42" s="152">
        <f>'ian22'!AB42+'feb22'!AB42+'mar22'!AB42+'apr22'!AB42+'mai22'!AB42+'iun22'!AB42+'iul22'!AB42+'aug22'!AB42+sept22!AB42+'oct22'!AB42+'noi22'!AB42+'dec22'!AB42</f>
        <v>0</v>
      </c>
      <c r="AC42" s="152">
        <f>'ian22'!AC42+'feb22'!AC42+'mar22'!AC42+'apr22'!AC42+'mai22'!AC42+'iun22'!AC42+'iul22'!AC42+'aug22'!AC42+sept22!AC42+'oct22'!AC42+'noi22'!AC42+'dec22'!AC42</f>
        <v>0</v>
      </c>
      <c r="AD42" s="152">
        <f>'ian22'!AD42+'feb22'!AD42+'mar22'!AD42+'apr22'!AD42+'mai22'!AD42+'iun22'!AD42+'iul22'!AD42+'aug22'!AD42+sept22!AD42+'oct22'!AD42+'noi22'!AD42+'dec22'!AD42</f>
        <v>0</v>
      </c>
      <c r="AE42" s="152">
        <f>'ian22'!AE42+'feb22'!AE42+'mar22'!AE42+'apr22'!AE42+'mai22'!AE42+'iun22'!AE42+'iul22'!AE42+'aug22'!AE42+sept22!AE42+'oct22'!AE42+'noi22'!AE42+'dec22'!AE42</f>
        <v>0</v>
      </c>
      <c r="AF42" s="152">
        <f>'ian22'!AF42+'feb22'!AF42+'mar22'!AF42+'apr22'!AF42+'mai22'!AF42+'iun22'!AF42+'iul22'!AF42+'aug22'!AF42+sept22!AF42+'oct22'!AF42+'noi22'!AF42+'dec22'!AF42</f>
        <v>0</v>
      </c>
      <c r="AG42" s="152">
        <f>'ian22'!AG42+'feb22'!AG42+'mar22'!AG42+'apr22'!AG42+'mai22'!AG42+'iun22'!AG42+'iul22'!AG42+'aug22'!AG42+sept22!AG42+'oct22'!AG42+'noi22'!AG42+'dec22'!AG42</f>
        <v>0</v>
      </c>
      <c r="AH42" s="152">
        <f>'ian22'!AH42+'feb22'!AH42+'mar22'!AH42+'apr22'!AH42+'mai22'!AH42+'iun22'!AH42+'iul22'!AH42+'aug22'!AH42+sept22!AH42+'oct22'!AH42+'noi22'!AH42+'dec22'!AH42</f>
        <v>0</v>
      </c>
      <c r="AI42" s="152">
        <f>'ian22'!AI42+'feb22'!AI42+'mar22'!AI42+'apr22'!AI42+'mai22'!AI42+'iun22'!AI42+'iul22'!AI42+'aug22'!AI42+sept22!AI42+'oct22'!AI42+'noi22'!AI42+'dec22'!AI42</f>
        <v>0</v>
      </c>
      <c r="AJ42" s="152">
        <f>'ian22'!AJ42+'feb22'!AJ42+'mar22'!AJ42+'apr22'!AJ42+'mai22'!AJ42+'iun22'!AJ42+'iul22'!AJ42+'aug22'!AJ42+sept22!AJ42+'oct22'!AJ42+'noi22'!AJ42+'dec22'!AJ42</f>
        <v>0</v>
      </c>
      <c r="AK42" s="152">
        <f>'ian22'!AK42+'feb22'!AK42+'mar22'!AK42+'apr22'!AK42+'mai22'!AK42+'iun22'!AK42+'iul22'!AK42+'aug22'!AK42+sept22!AK42+'oct22'!AK42+'noi22'!AK42+'dec22'!AK42</f>
        <v>0</v>
      </c>
      <c r="AL42" s="152">
        <f>'ian22'!AL42+'feb22'!AL42+'mar22'!AL42+'apr22'!AL42+'mai22'!AL42+'iun22'!AL42+'iul22'!AL42+'aug22'!AL42+sept22!AL42+'oct22'!AL42+'noi22'!AL42+'dec22'!AL42</f>
        <v>0</v>
      </c>
      <c r="AM42" s="152">
        <f>'ian22'!AM42+'feb22'!AM42+'mar22'!AM42+'apr22'!AM42+'mai22'!AM42+'iun22'!AM42+'iul22'!AM42+'aug22'!AM42+sept22!AM42+'oct22'!AM42+'noi22'!AM42+'dec22'!AM42</f>
        <v>0</v>
      </c>
      <c r="AN42" s="152">
        <f>'ian22'!AN42+'feb22'!AN42+'mar22'!AN42+'apr22'!AN42+'mai22'!AN42+'iun22'!AN42+'iul22'!AN42+'aug22'!AN42+sept22!AN42+'oct22'!AN42+'noi22'!AN42+'dec22'!AN42</f>
        <v>0</v>
      </c>
      <c r="AO42" s="152">
        <f>'ian22'!AO42+'feb22'!AO42+'mar22'!AO42+'apr22'!AO42+'mai22'!AO42+'iun22'!AO42+'iul22'!AO42+'aug22'!AO42+sept22!AO42+'oct22'!AO42+'noi22'!AO42+'dec22'!AO42</f>
        <v>0</v>
      </c>
      <c r="AP42" s="152">
        <f>'ian22'!AP42+'feb22'!AP42+'mar22'!AP42+'apr22'!AP42+'mai22'!AP42+'iun22'!AP42+'iul22'!AP42+'aug22'!AP42+sept22!AP42+'oct22'!AP42+'noi22'!AP42+'dec22'!AP42</f>
        <v>0</v>
      </c>
      <c r="AQ42" s="152">
        <f>'ian22'!AQ42+'feb22'!AQ42+'mar22'!AQ42+'apr22'!AQ42+'mai22'!AQ42+'iun22'!AQ42+'iul22'!AQ42+'aug22'!AQ42+sept22!AQ42+'oct22'!AQ42+'noi22'!AQ42+'dec22'!AQ42</f>
        <v>0</v>
      </c>
      <c r="AR42" s="152">
        <f>'ian22'!AR42+'feb22'!AR42+'mar22'!AR42+'apr22'!AR42+'mai22'!AR42+'iun22'!AR42+'iul22'!AR42+'aug22'!AR42+sept22!AR42+'oct22'!AR42+'noi22'!AR42+'dec22'!AR42</f>
        <v>0</v>
      </c>
      <c r="AS42" s="152">
        <f>'ian22'!AS42+'feb22'!AS42+'mar22'!AS42+'apr22'!AS42+'mai22'!AS42+'iun22'!AS42+'iul22'!AS42+'aug22'!AS42+sept22!AS42+'oct22'!AS42+'noi22'!AS42+'dec22'!AS42</f>
        <v>601</v>
      </c>
      <c r="AT42" s="210"/>
      <c r="AU42" s="17" t="str">
        <f>IF(AS47&lt;=D47," ","GRESEALA")</f>
        <v xml:space="preserve"> </v>
      </c>
      <c r="AV42" s="17" t="str">
        <f>IF(AS48&lt;=D48," ","GRESEALA")</f>
        <v xml:space="preserve"> </v>
      </c>
      <c r="AW42" s="17" t="str">
        <f>IF(AS49&lt;=D49," ","GRESEALA")</f>
        <v xml:space="preserve"> </v>
      </c>
      <c r="AX42" s="17" t="str">
        <f>IF(AS50&lt;=D50," ","GRESEALA")</f>
        <v xml:space="preserve"> </v>
      </c>
      <c r="AY42" s="17" t="str">
        <f>IF(AS51&lt;=D51," ","GRESEALA")</f>
        <v xml:space="preserve"> </v>
      </c>
      <c r="AZ42" s="17" t="str">
        <f>IF(AS52&lt;=D52," ","GRESEALA")</f>
        <v xml:space="preserve"> </v>
      </c>
      <c r="BA42" s="17" t="str">
        <f>IF(AS53&lt;=D53," ","GRESEALA")</f>
        <v xml:space="preserve"> </v>
      </c>
      <c r="BB42" s="17" t="str">
        <f>IF(AS54&lt;=D54," ","GRESEALA")</f>
        <v xml:space="preserve"> </v>
      </c>
      <c r="BC42" s="17" t="str">
        <f>IF(AS55&lt;=D55," ","GRESEALA")</f>
        <v xml:space="preserve"> </v>
      </c>
      <c r="BD42" s="17" t="str">
        <f>IF(AS56&lt;=D56," ","GRESEALA")</f>
        <v xml:space="preserve"> </v>
      </c>
      <c r="BE42" s="17" t="str">
        <f>IF(AS57&lt;=D57," ","GRESEALA")</f>
        <v xml:space="preserve"> </v>
      </c>
      <c r="BF42" s="17" t="str">
        <f>IF(AS58&lt;=D58," ","GRESEALA")</f>
        <v xml:space="preserve"> </v>
      </c>
      <c r="BG42" s="17" t="str">
        <f>IF(AS59&lt;=D59," ","GRESEALA")</f>
        <v xml:space="preserve"> </v>
      </c>
      <c r="BH42" s="17" t="str">
        <f>IF(AS60&lt;=D60," ","GRESEALA")</f>
        <v xml:space="preserve"> </v>
      </c>
      <c r="BI42" s="17" t="str">
        <f>IF(AS61&lt;=D61," ","GRESEALA")</f>
        <v xml:space="preserve"> </v>
      </c>
      <c r="BJ42" s="17" t="str">
        <f>IF(AS62&lt;=D62," ","GRESEALA")</f>
        <v xml:space="preserve"> </v>
      </c>
      <c r="BK42" s="17" t="str">
        <f>IF(AS63&lt;=D63," ","GRESEALA")</f>
        <v xml:space="preserve"> </v>
      </c>
    </row>
    <row r="43" spans="2:223" ht="27" customHeight="1" x14ac:dyDescent="0.45">
      <c r="B43" s="213" t="s">
        <v>103</v>
      </c>
      <c r="C43" s="137" t="s">
        <v>104</v>
      </c>
      <c r="D43" s="186">
        <f t="shared" si="0"/>
        <v>600</v>
      </c>
      <c r="E43" s="152">
        <f>'ian22'!E43+'feb22'!E43+'mar22'!E43+'apr22'!E43+'mai22'!E43+'iun22'!E43+'iul22'!E43+'aug22'!E43+sept22!E43+'oct22'!E43+'noi22'!E43+'dec22'!E43</f>
        <v>272</v>
      </c>
      <c r="F43" s="152">
        <f>'ian22'!F43+'feb22'!F43+'mar22'!F43+'apr22'!F43+'mai22'!F43+'iun22'!F43+'iul22'!F43+'aug22'!F43+sept22!F43+'oct22'!F43+'noi22'!F43+'dec22'!F43</f>
        <v>328</v>
      </c>
      <c r="G43" s="152">
        <f>'ian22'!G43+'feb22'!G43+'mar22'!G43+'apr22'!G43+'mai22'!G43+'iun22'!G43+'iul22'!G43+'aug22'!G43+sept22!G43+'oct22'!G43+'noi22'!G43+'dec22'!G43</f>
        <v>0</v>
      </c>
      <c r="H43" s="152">
        <f>'ian22'!H43+'feb22'!H43+'mar22'!H43+'apr22'!H43+'mai22'!H43+'iun22'!H43+'iul22'!H43+'aug22'!H43+sept22!H43+'oct22'!H43+'noi22'!H43+'dec22'!H43</f>
        <v>0</v>
      </c>
      <c r="I43" s="152">
        <f>'ian22'!I43+'feb22'!I43+'mar22'!I43+'apr22'!I43+'mai22'!I43+'iun22'!I43+'iul22'!I43+'aug22'!I43+sept22!I43+'oct22'!I43+'noi22'!I43+'dec22'!I43</f>
        <v>0</v>
      </c>
      <c r="J43" s="152">
        <f>'ian22'!J43+'feb22'!J43+'mar22'!J43+'apr22'!J43+'mai22'!J43+'iun22'!J43+'iul22'!J43+'aug22'!J43+sept22!J43+'oct22'!J43+'noi22'!J43+'dec22'!J43</f>
        <v>0</v>
      </c>
      <c r="K43" s="152">
        <f>'ian22'!K43+'feb22'!K43+'mar22'!K43+'apr22'!K43+'mai22'!K43+'iun22'!K43+'iul22'!K43+'aug22'!K43+sept22!K43+'oct22'!K43+'noi22'!K43+'dec22'!K43</f>
        <v>0</v>
      </c>
      <c r="L43" s="152">
        <f>'ian22'!L43+'feb22'!L43+'mar22'!L43+'apr22'!L43+'mai22'!L43+'iun22'!L43+'iul22'!L43+'aug22'!L43+sept22!L43+'oct22'!L43+'noi22'!L43+'dec22'!L43</f>
        <v>0</v>
      </c>
      <c r="M43" s="152">
        <f>'ian22'!M43+'feb22'!M43+'mar22'!M43+'apr22'!M43+'mai22'!M43+'iun22'!M43+'iul22'!M43+'aug22'!M43+sept22!M43+'oct22'!M43+'noi22'!M43+'dec22'!M43</f>
        <v>600</v>
      </c>
      <c r="N43" s="152">
        <f>'ian22'!N43+'feb22'!N43+'mar22'!N43+'apr22'!N43+'mai22'!N43+'iun22'!N43+'iul22'!N43+'aug22'!N43+sept22!N43+'oct22'!N43+'noi22'!N43+'dec22'!N43</f>
        <v>177</v>
      </c>
      <c r="O43" s="152">
        <f>'ian22'!O43+'feb22'!O43+'mar22'!O43+'apr22'!O43+'mai22'!O43+'iun22'!O43+'iul22'!O43+'aug22'!O43+sept22!O43+'oct22'!O43+'noi22'!O43+'dec22'!O43</f>
        <v>321</v>
      </c>
      <c r="P43" s="152">
        <f>'ian22'!P43+'feb22'!P43+'mar22'!P43+'apr22'!P43+'mai22'!P43+'iun22'!P43+'iul22'!P43+'aug22'!P43+sept22!P43+'oct22'!P43+'noi22'!P43+'dec22'!P43</f>
        <v>279</v>
      </c>
      <c r="Q43" s="152">
        <f>'ian22'!Q43+'feb22'!Q43+'mar22'!Q43+'apr22'!Q43+'mai22'!Q43+'iun22'!Q43+'iul22'!Q43+'aug22'!Q43+sept22!Q43+'oct22'!Q43+'noi22'!Q43+'dec22'!Q43</f>
        <v>18</v>
      </c>
      <c r="R43" s="152">
        <f>'ian22'!R43+'feb22'!R43+'mar22'!R43+'apr22'!R43+'mai22'!R43+'iun22'!R43+'iul22'!R43+'aug22'!R43+sept22!R43+'oct22'!R43+'noi22'!R43+'dec22'!R43</f>
        <v>1</v>
      </c>
      <c r="S43" s="152">
        <f>'ian22'!S43+'feb22'!S43+'mar22'!S43+'apr22'!S43+'mai22'!S43+'iun22'!S43+'iul22'!S43+'aug22'!S43+sept22!S43+'oct22'!S43+'noi22'!S43+'dec22'!S43</f>
        <v>219</v>
      </c>
      <c r="T43" s="152">
        <f>'ian22'!T43+'feb22'!T43+'mar22'!T43+'apr22'!T43+'mai22'!T43+'iun22'!T43+'iul22'!T43+'aug22'!T43+sept22!T43+'oct22'!T43+'noi22'!T43+'dec22'!T43</f>
        <v>108</v>
      </c>
      <c r="U43" s="152">
        <f>'ian22'!U43+'feb22'!U43+'mar22'!U43+'apr22'!U43+'mai22'!U43+'iun22'!U43+'iul22'!U43+'aug22'!U43+sept22!U43+'oct22'!U43+'noi22'!U43+'dec22'!U43</f>
        <v>231</v>
      </c>
      <c r="V43" s="152">
        <f>'ian22'!V43+'feb22'!V43+'mar22'!V43+'apr22'!V43+'mai22'!V43+'iun22'!V43+'iul22'!V43+'aug22'!V43+sept22!V43+'oct22'!V43+'noi22'!V43+'dec22'!V43</f>
        <v>6</v>
      </c>
      <c r="W43" s="152">
        <f>'ian22'!W43+'feb22'!W43+'mar22'!W43+'apr22'!W43+'mai22'!W43+'iun22'!W43+'iul22'!W43+'aug22'!W43+sept22!W43+'oct22'!W43+'noi22'!W43+'dec22'!W43</f>
        <v>18</v>
      </c>
      <c r="X43" s="152">
        <f>'ian22'!X43+'feb22'!X43+'mar22'!X43+'apr22'!X43+'mai22'!X43+'iun22'!X43+'iul22'!X43+'aug22'!X43+sept22!X43+'oct22'!X43+'noi22'!X43+'dec22'!X43</f>
        <v>578</v>
      </c>
      <c r="Y43" s="152">
        <f>'ian22'!Y43+'feb22'!Y43+'mar22'!Y43+'apr22'!Y43+'mai22'!Y43+'iun22'!Y43+'iul22'!Y43+'aug22'!Y43+sept22!Y43+'oct22'!Y43+'noi22'!Y43+'dec22'!Y43</f>
        <v>22</v>
      </c>
      <c r="Z43" s="152">
        <f>'ian22'!Z43+'feb22'!Z43+'mar22'!Z43+'apr22'!Z43+'mai22'!Z43+'iun22'!Z43+'iul22'!Z43+'aug22'!Z43+sept22!Z43+'oct22'!Z43+'noi22'!Z43+'dec22'!Z43</f>
        <v>0</v>
      </c>
      <c r="AA43" s="152">
        <f>'ian22'!AA43+'feb22'!AA43+'mar22'!AA43+'apr22'!AA43+'mai22'!AA43+'iun22'!AA43+'iul22'!AA43+'aug22'!AA43+sept22!AA43+'oct22'!AA43+'noi22'!AA43+'dec22'!AA43</f>
        <v>0</v>
      </c>
      <c r="AB43" s="152">
        <f>'ian22'!AB43+'feb22'!AB43+'mar22'!AB43+'apr22'!AB43+'mai22'!AB43+'iun22'!AB43+'iul22'!AB43+'aug22'!AB43+sept22!AB43+'oct22'!AB43+'noi22'!AB43+'dec22'!AB43</f>
        <v>0</v>
      </c>
      <c r="AC43" s="152">
        <f>'ian22'!AC43+'feb22'!AC43+'mar22'!AC43+'apr22'!AC43+'mai22'!AC43+'iun22'!AC43+'iul22'!AC43+'aug22'!AC43+sept22!AC43+'oct22'!AC43+'noi22'!AC43+'dec22'!AC43</f>
        <v>0</v>
      </c>
      <c r="AD43" s="152">
        <f>'ian22'!AD43+'feb22'!AD43+'mar22'!AD43+'apr22'!AD43+'mai22'!AD43+'iun22'!AD43+'iul22'!AD43+'aug22'!AD43+sept22!AD43+'oct22'!AD43+'noi22'!AD43+'dec22'!AD43</f>
        <v>0</v>
      </c>
      <c r="AE43" s="152">
        <f>'ian22'!AE43+'feb22'!AE43+'mar22'!AE43+'apr22'!AE43+'mai22'!AE43+'iun22'!AE43+'iul22'!AE43+'aug22'!AE43+sept22!AE43+'oct22'!AE43+'noi22'!AE43+'dec22'!AE43</f>
        <v>0</v>
      </c>
      <c r="AF43" s="152">
        <f>'ian22'!AF43+'feb22'!AF43+'mar22'!AF43+'apr22'!AF43+'mai22'!AF43+'iun22'!AF43+'iul22'!AF43+'aug22'!AF43+sept22!AF43+'oct22'!AF43+'noi22'!AF43+'dec22'!AF43</f>
        <v>0</v>
      </c>
      <c r="AG43" s="152">
        <f>'ian22'!AG43+'feb22'!AG43+'mar22'!AG43+'apr22'!AG43+'mai22'!AG43+'iun22'!AG43+'iul22'!AG43+'aug22'!AG43+sept22!AG43+'oct22'!AG43+'noi22'!AG43+'dec22'!AG43</f>
        <v>0</v>
      </c>
      <c r="AH43" s="152">
        <f>'ian22'!AH43+'feb22'!AH43+'mar22'!AH43+'apr22'!AH43+'mai22'!AH43+'iun22'!AH43+'iul22'!AH43+'aug22'!AH43+sept22!AH43+'oct22'!AH43+'noi22'!AH43+'dec22'!AH43</f>
        <v>0</v>
      </c>
      <c r="AI43" s="152">
        <f>'ian22'!AI43+'feb22'!AI43+'mar22'!AI43+'apr22'!AI43+'mai22'!AI43+'iun22'!AI43+'iul22'!AI43+'aug22'!AI43+sept22!AI43+'oct22'!AI43+'noi22'!AI43+'dec22'!AI43</f>
        <v>0</v>
      </c>
      <c r="AJ43" s="152">
        <f>'ian22'!AJ43+'feb22'!AJ43+'mar22'!AJ43+'apr22'!AJ43+'mai22'!AJ43+'iun22'!AJ43+'iul22'!AJ43+'aug22'!AJ43+sept22!AJ43+'oct22'!AJ43+'noi22'!AJ43+'dec22'!AJ43</f>
        <v>0</v>
      </c>
      <c r="AK43" s="152">
        <f>'ian22'!AK43+'feb22'!AK43+'mar22'!AK43+'apr22'!AK43+'mai22'!AK43+'iun22'!AK43+'iul22'!AK43+'aug22'!AK43+sept22!AK43+'oct22'!AK43+'noi22'!AK43+'dec22'!AK43</f>
        <v>0</v>
      </c>
      <c r="AL43" s="152">
        <f>'ian22'!AL43+'feb22'!AL43+'mar22'!AL43+'apr22'!AL43+'mai22'!AL43+'iun22'!AL43+'iul22'!AL43+'aug22'!AL43+sept22!AL43+'oct22'!AL43+'noi22'!AL43+'dec22'!AL43</f>
        <v>0</v>
      </c>
      <c r="AM43" s="152">
        <f>'ian22'!AM43+'feb22'!AM43+'mar22'!AM43+'apr22'!AM43+'mai22'!AM43+'iun22'!AM43+'iul22'!AM43+'aug22'!AM43+sept22!AM43+'oct22'!AM43+'noi22'!AM43+'dec22'!AM43</f>
        <v>0</v>
      </c>
      <c r="AN43" s="152">
        <f>'ian22'!AN43+'feb22'!AN43+'mar22'!AN43+'apr22'!AN43+'mai22'!AN43+'iun22'!AN43+'iul22'!AN43+'aug22'!AN43+sept22!AN43+'oct22'!AN43+'noi22'!AN43+'dec22'!AN43</f>
        <v>0</v>
      </c>
      <c r="AO43" s="152">
        <f>'ian22'!AO43+'feb22'!AO43+'mar22'!AO43+'apr22'!AO43+'mai22'!AO43+'iun22'!AO43+'iul22'!AO43+'aug22'!AO43+sept22!AO43+'oct22'!AO43+'noi22'!AO43+'dec22'!AO43</f>
        <v>0</v>
      </c>
      <c r="AP43" s="152">
        <f>'ian22'!AP43+'feb22'!AP43+'mar22'!AP43+'apr22'!AP43+'mai22'!AP43+'iun22'!AP43+'iul22'!AP43+'aug22'!AP43+sept22!AP43+'oct22'!AP43+'noi22'!AP43+'dec22'!AP43</f>
        <v>0</v>
      </c>
      <c r="AQ43" s="152">
        <f>'ian22'!AQ43+'feb22'!AQ43+'mar22'!AQ43+'apr22'!AQ43+'mai22'!AQ43+'iun22'!AQ43+'iul22'!AQ43+'aug22'!AQ43+sept22!AQ43+'oct22'!AQ43+'noi22'!AQ43+'dec22'!AQ43</f>
        <v>0</v>
      </c>
      <c r="AR43" s="152">
        <f>'ian22'!AR43+'feb22'!AR43+'mar22'!AR43+'apr22'!AR43+'mai22'!AR43+'iun22'!AR43+'iul22'!AR43+'aug22'!AR43+sept22!AR43+'oct22'!AR43+'noi22'!AR43+'dec22'!AR43</f>
        <v>0</v>
      </c>
      <c r="AS43" s="152">
        <f>'ian22'!AS43+'feb22'!AS43+'mar22'!AS43+'apr22'!AS43+'mai22'!AS43+'iun22'!AS43+'iul22'!AS43+'aug22'!AS43+sept22!AS43+'oct22'!AS43+'noi22'!AS43+'dec22'!AS43</f>
        <v>600</v>
      </c>
      <c r="AT43" s="205"/>
      <c r="AU43" s="17" t="str">
        <f>IF(AS64&lt;=D64," ","GRESEALA")</f>
        <v xml:space="preserve"> </v>
      </c>
      <c r="AV43" s="17" t="str">
        <f>IF(AS65&lt;=D65," ","GRESEALA")</f>
        <v xml:space="preserve"> </v>
      </c>
      <c r="AW43" s="17" t="str">
        <f>IF(AS66&lt;=D66," ","GRESEALA")</f>
        <v xml:space="preserve"> </v>
      </c>
      <c r="AX43" s="17" t="str">
        <f>IF(AS67&lt;=D67," ","GRESEALA")</f>
        <v xml:space="preserve"> </v>
      </c>
      <c r="AY43" s="17" t="str">
        <f>IF(E45+F45=D45," ","GRESEALA")</f>
        <v xml:space="preserve"> </v>
      </c>
      <c r="AZ43" s="23" t="str">
        <f>IF(G45+K45+I45+L45+M45=D45," ","GRESEALA")</f>
        <v xml:space="preserve"> </v>
      </c>
      <c r="BA43" s="17" t="str">
        <f>IF(O45+P45=D45," ","GRESEALA")</f>
        <v xml:space="preserve"> </v>
      </c>
      <c r="BB43" s="17" t="str">
        <f>IF(Q45+S45+T45+U45+V45+W45=D45," ","GRESEALA")</f>
        <v xml:space="preserve"> </v>
      </c>
      <c r="BC43" s="17" t="str">
        <f>IF(X45+Y45+Z45=D45," ","GRESEALA")</f>
        <v xml:space="preserve"> </v>
      </c>
      <c r="BD43" s="23" t="str">
        <f>IF(AA45+AC45+AE45+AF45+AG45+AH45+AI45+AJ45+AK45+AL45+AM45+AN45+AO45+AP45+AQ45+AR45+AS45&gt;=D45," ","GRESEALA")</f>
        <v xml:space="preserve"> </v>
      </c>
      <c r="BE43" s="17" t="str">
        <f>IF(H45&lt;=G45," ","GRESEALA")</f>
        <v xml:space="preserve"> </v>
      </c>
      <c r="BF43" s="17" t="str">
        <f>IF(E46+F46=D46," ","GRESEALA")</f>
        <v xml:space="preserve"> </v>
      </c>
      <c r="BG43" s="23" t="str">
        <f>IF(G46+K46+I46+L46+M46=D46," ","GRESEALA")</f>
        <v xml:space="preserve"> </v>
      </c>
      <c r="BH43" s="17" t="str">
        <f>IF(O46+P46=D46," ","GRESEALA")</f>
        <v xml:space="preserve"> </v>
      </c>
      <c r="BI43" s="17" t="str">
        <f>IF(Q46+S46+T46+U46+V46+W46=D46," ","GRESEALA")</f>
        <v xml:space="preserve"> </v>
      </c>
      <c r="BJ43" s="17" t="str">
        <f>IF(X46+Y46+Z46=D46," ","GRESEALA")</f>
        <v xml:space="preserve"> </v>
      </c>
      <c r="BK43" s="23" t="str">
        <f>IF(AA46+AC46+AE46+AF46+AG46+AH46+AI46+AJ46+AK46+AL46+AM46+AN46+AO46+AP46+AQ46+AR46+AS46&gt;=D46," ","GRESEALA")</f>
        <v xml:space="preserve"> </v>
      </c>
      <c r="BL43" s="17" t="str">
        <f>IF(H46&lt;=G46," ","GRESEALA")</f>
        <v xml:space="preserve"> </v>
      </c>
    </row>
    <row r="44" spans="2:223" ht="38.25" customHeight="1" x14ac:dyDescent="0.45">
      <c r="B44" s="213" t="s">
        <v>105</v>
      </c>
      <c r="C44" s="137" t="s">
        <v>106</v>
      </c>
      <c r="D44" s="186">
        <f t="shared" si="0"/>
        <v>1</v>
      </c>
      <c r="E44" s="152">
        <f>'ian22'!E44+'feb22'!E44+'mar22'!E44+'apr22'!E44+'mai22'!E44+'iun22'!E44+'iul22'!E44+'aug22'!E44+sept22!E44+'oct22'!E44+'noi22'!E44+'dec22'!E44</f>
        <v>0</v>
      </c>
      <c r="F44" s="152">
        <f>'ian22'!F44+'feb22'!F44+'mar22'!F44+'apr22'!F44+'mai22'!F44+'iun22'!F44+'iul22'!F44+'aug22'!F44+sept22!F44+'oct22'!F44+'noi22'!F44+'dec22'!F44</f>
        <v>1</v>
      </c>
      <c r="G44" s="152">
        <f>'ian22'!G44+'feb22'!G44+'mar22'!G44+'apr22'!G44+'mai22'!G44+'iun22'!G44+'iul22'!G44+'aug22'!G44+sept22!G44+'oct22'!G44+'noi22'!G44+'dec22'!G44</f>
        <v>0</v>
      </c>
      <c r="H44" s="152">
        <f>'ian22'!H44+'feb22'!H44+'mar22'!H44+'apr22'!H44+'mai22'!H44+'iun22'!H44+'iul22'!H44+'aug22'!H44+sept22!H44+'oct22'!H44+'noi22'!H44+'dec22'!H44</f>
        <v>0</v>
      </c>
      <c r="I44" s="152">
        <f>'ian22'!I44+'feb22'!I44+'mar22'!I44+'apr22'!I44+'mai22'!I44+'iun22'!I44+'iul22'!I44+'aug22'!I44+sept22!I44+'oct22'!I44+'noi22'!I44+'dec22'!I44</f>
        <v>0</v>
      </c>
      <c r="J44" s="152">
        <f>'ian22'!J44+'feb22'!J44+'mar22'!J44+'apr22'!J44+'mai22'!J44+'iun22'!J44+'iul22'!J44+'aug22'!J44+sept22!J44+'oct22'!J44+'noi22'!J44+'dec22'!J44</f>
        <v>0</v>
      </c>
      <c r="K44" s="152">
        <f>'ian22'!K44+'feb22'!K44+'mar22'!K44+'apr22'!K44+'mai22'!K44+'iun22'!K44+'iul22'!K44+'aug22'!K44+sept22!K44+'oct22'!K44+'noi22'!K44+'dec22'!K44</f>
        <v>0</v>
      </c>
      <c r="L44" s="152">
        <f>'ian22'!L44+'feb22'!L44+'mar22'!L44+'apr22'!L44+'mai22'!L44+'iun22'!L44+'iul22'!L44+'aug22'!L44+sept22!L44+'oct22'!L44+'noi22'!L44+'dec22'!L44</f>
        <v>1</v>
      </c>
      <c r="M44" s="152">
        <f>'ian22'!M44+'feb22'!M44+'mar22'!M44+'apr22'!M44+'mai22'!M44+'iun22'!M44+'iul22'!M44+'aug22'!M44+sept22!M44+'oct22'!M44+'noi22'!M44+'dec22'!M44</f>
        <v>0</v>
      </c>
      <c r="N44" s="152">
        <f>'ian22'!N44+'feb22'!N44+'mar22'!N44+'apr22'!N44+'mai22'!N44+'iun22'!N44+'iul22'!N44+'aug22'!N44+sept22!N44+'oct22'!N44+'noi22'!N44+'dec22'!N44</f>
        <v>0</v>
      </c>
      <c r="O44" s="152">
        <f>'ian22'!O44+'feb22'!O44+'mar22'!O44+'apr22'!O44+'mai22'!O44+'iun22'!O44+'iul22'!O44+'aug22'!O44+sept22!O44+'oct22'!O44+'noi22'!O44+'dec22'!O44</f>
        <v>1</v>
      </c>
      <c r="P44" s="152">
        <f>'ian22'!P44+'feb22'!P44+'mar22'!P44+'apr22'!P44+'mai22'!P44+'iun22'!P44+'iul22'!P44+'aug22'!P44+sept22!P44+'oct22'!P44+'noi22'!P44+'dec22'!P44</f>
        <v>0</v>
      </c>
      <c r="Q44" s="152">
        <f>'ian22'!Q44+'feb22'!Q44+'mar22'!Q44+'apr22'!Q44+'mai22'!Q44+'iun22'!Q44+'iul22'!Q44+'aug22'!Q44+sept22!Q44+'oct22'!Q44+'noi22'!Q44+'dec22'!Q44</f>
        <v>0</v>
      </c>
      <c r="R44" s="152">
        <f>'ian22'!R44+'feb22'!R44+'mar22'!R44+'apr22'!R44+'mai22'!R44+'iun22'!R44+'iul22'!R44+'aug22'!R44+sept22!R44+'oct22'!R44+'noi22'!R44+'dec22'!R44</f>
        <v>0</v>
      </c>
      <c r="S44" s="152">
        <f>'ian22'!S44+'feb22'!S44+'mar22'!S44+'apr22'!S44+'mai22'!S44+'iun22'!S44+'iul22'!S44+'aug22'!S44+sept22!S44+'oct22'!S44+'noi22'!S44+'dec22'!S44</f>
        <v>1</v>
      </c>
      <c r="T44" s="152">
        <f>'ian22'!T44+'feb22'!T44+'mar22'!T44+'apr22'!T44+'mai22'!T44+'iun22'!T44+'iul22'!T44+'aug22'!T44+sept22!T44+'oct22'!T44+'noi22'!T44+'dec22'!T44</f>
        <v>0</v>
      </c>
      <c r="U44" s="152">
        <f>'ian22'!U44+'feb22'!U44+'mar22'!U44+'apr22'!U44+'mai22'!U44+'iun22'!U44+'iul22'!U44+'aug22'!U44+sept22!U44+'oct22'!U44+'noi22'!U44+'dec22'!U44</f>
        <v>0</v>
      </c>
      <c r="V44" s="152">
        <f>'ian22'!V44+'feb22'!V44+'mar22'!V44+'apr22'!V44+'mai22'!V44+'iun22'!V44+'iul22'!V44+'aug22'!V44+sept22!V44+'oct22'!V44+'noi22'!V44+'dec22'!V44</f>
        <v>0</v>
      </c>
      <c r="W44" s="152">
        <f>'ian22'!W44+'feb22'!W44+'mar22'!W44+'apr22'!W44+'mai22'!W44+'iun22'!W44+'iul22'!W44+'aug22'!W44+sept22!W44+'oct22'!W44+'noi22'!W44+'dec22'!W44</f>
        <v>0</v>
      </c>
      <c r="X44" s="152">
        <f>'ian22'!X44+'feb22'!X44+'mar22'!X44+'apr22'!X44+'mai22'!X44+'iun22'!X44+'iul22'!X44+'aug22'!X44+sept22!X44+'oct22'!X44+'noi22'!X44+'dec22'!X44</f>
        <v>1</v>
      </c>
      <c r="Y44" s="152">
        <f>'ian22'!Y44+'feb22'!Y44+'mar22'!Y44+'apr22'!Y44+'mai22'!Y44+'iun22'!Y44+'iul22'!Y44+'aug22'!Y44+sept22!Y44+'oct22'!Y44+'noi22'!Y44+'dec22'!Y44</f>
        <v>0</v>
      </c>
      <c r="Z44" s="152">
        <f>'ian22'!Z44+'feb22'!Z44+'mar22'!Z44+'apr22'!Z44+'mai22'!Z44+'iun22'!Z44+'iul22'!Z44+'aug22'!Z44+sept22!Z44+'oct22'!Z44+'noi22'!Z44+'dec22'!Z44</f>
        <v>0</v>
      </c>
      <c r="AA44" s="152">
        <f>'ian22'!AA44+'feb22'!AA44+'mar22'!AA44+'apr22'!AA44+'mai22'!AA44+'iun22'!AA44+'iul22'!AA44+'aug22'!AA44+sept22!AA44+'oct22'!AA44+'noi22'!AA44+'dec22'!AA44</f>
        <v>0</v>
      </c>
      <c r="AB44" s="152">
        <f>'ian22'!AB44+'feb22'!AB44+'mar22'!AB44+'apr22'!AB44+'mai22'!AB44+'iun22'!AB44+'iul22'!AB44+'aug22'!AB44+sept22!AB44+'oct22'!AB44+'noi22'!AB44+'dec22'!AB44</f>
        <v>0</v>
      </c>
      <c r="AC44" s="152">
        <f>'ian22'!AC44+'feb22'!AC44+'mar22'!AC44+'apr22'!AC44+'mai22'!AC44+'iun22'!AC44+'iul22'!AC44+'aug22'!AC44+sept22!AC44+'oct22'!AC44+'noi22'!AC44+'dec22'!AC44</f>
        <v>0</v>
      </c>
      <c r="AD44" s="152">
        <f>'ian22'!AD44+'feb22'!AD44+'mar22'!AD44+'apr22'!AD44+'mai22'!AD44+'iun22'!AD44+'iul22'!AD44+'aug22'!AD44+sept22!AD44+'oct22'!AD44+'noi22'!AD44+'dec22'!AD44</f>
        <v>0</v>
      </c>
      <c r="AE44" s="152">
        <f>'ian22'!AE44+'feb22'!AE44+'mar22'!AE44+'apr22'!AE44+'mai22'!AE44+'iun22'!AE44+'iul22'!AE44+'aug22'!AE44+sept22!AE44+'oct22'!AE44+'noi22'!AE44+'dec22'!AE44</f>
        <v>0</v>
      </c>
      <c r="AF44" s="152">
        <f>'ian22'!AF44+'feb22'!AF44+'mar22'!AF44+'apr22'!AF44+'mai22'!AF44+'iun22'!AF44+'iul22'!AF44+'aug22'!AF44+sept22!AF44+'oct22'!AF44+'noi22'!AF44+'dec22'!AF44</f>
        <v>0</v>
      </c>
      <c r="AG44" s="152">
        <f>'ian22'!AG44+'feb22'!AG44+'mar22'!AG44+'apr22'!AG44+'mai22'!AG44+'iun22'!AG44+'iul22'!AG44+'aug22'!AG44+sept22!AG44+'oct22'!AG44+'noi22'!AG44+'dec22'!AG44</f>
        <v>0</v>
      </c>
      <c r="AH44" s="152">
        <f>'ian22'!AH44+'feb22'!AH44+'mar22'!AH44+'apr22'!AH44+'mai22'!AH44+'iun22'!AH44+'iul22'!AH44+'aug22'!AH44+sept22!AH44+'oct22'!AH44+'noi22'!AH44+'dec22'!AH44</f>
        <v>0</v>
      </c>
      <c r="AI44" s="152">
        <f>'ian22'!AI44+'feb22'!AI44+'mar22'!AI44+'apr22'!AI44+'mai22'!AI44+'iun22'!AI44+'iul22'!AI44+'aug22'!AI44+sept22!AI44+'oct22'!AI44+'noi22'!AI44+'dec22'!AI44</f>
        <v>0</v>
      </c>
      <c r="AJ44" s="152">
        <f>'ian22'!AJ44+'feb22'!AJ44+'mar22'!AJ44+'apr22'!AJ44+'mai22'!AJ44+'iun22'!AJ44+'iul22'!AJ44+'aug22'!AJ44+sept22!AJ44+'oct22'!AJ44+'noi22'!AJ44+'dec22'!AJ44</f>
        <v>0</v>
      </c>
      <c r="AK44" s="152">
        <f>'ian22'!AK44+'feb22'!AK44+'mar22'!AK44+'apr22'!AK44+'mai22'!AK44+'iun22'!AK44+'iul22'!AK44+'aug22'!AK44+sept22!AK44+'oct22'!AK44+'noi22'!AK44+'dec22'!AK44</f>
        <v>0</v>
      </c>
      <c r="AL44" s="152">
        <f>'ian22'!AL44+'feb22'!AL44+'mar22'!AL44+'apr22'!AL44+'mai22'!AL44+'iun22'!AL44+'iul22'!AL44+'aug22'!AL44+sept22!AL44+'oct22'!AL44+'noi22'!AL44+'dec22'!AL44</f>
        <v>0</v>
      </c>
      <c r="AM44" s="152">
        <f>'ian22'!AM44+'feb22'!AM44+'mar22'!AM44+'apr22'!AM44+'mai22'!AM44+'iun22'!AM44+'iul22'!AM44+'aug22'!AM44+sept22!AM44+'oct22'!AM44+'noi22'!AM44+'dec22'!AM44</f>
        <v>0</v>
      </c>
      <c r="AN44" s="152">
        <f>'ian22'!AN44+'feb22'!AN44+'mar22'!AN44+'apr22'!AN44+'mai22'!AN44+'iun22'!AN44+'iul22'!AN44+'aug22'!AN44+sept22!AN44+'oct22'!AN44+'noi22'!AN44+'dec22'!AN44</f>
        <v>0</v>
      </c>
      <c r="AO44" s="152">
        <f>'ian22'!AO44+'feb22'!AO44+'mar22'!AO44+'apr22'!AO44+'mai22'!AO44+'iun22'!AO44+'iul22'!AO44+'aug22'!AO44+sept22!AO44+'oct22'!AO44+'noi22'!AO44+'dec22'!AO44</f>
        <v>0</v>
      </c>
      <c r="AP44" s="152">
        <f>'ian22'!AP44+'feb22'!AP44+'mar22'!AP44+'apr22'!AP44+'mai22'!AP44+'iun22'!AP44+'iul22'!AP44+'aug22'!AP44+sept22!AP44+'oct22'!AP44+'noi22'!AP44+'dec22'!AP44</f>
        <v>0</v>
      </c>
      <c r="AQ44" s="152">
        <f>'ian22'!AQ44+'feb22'!AQ44+'mar22'!AQ44+'apr22'!AQ44+'mai22'!AQ44+'iun22'!AQ44+'iul22'!AQ44+'aug22'!AQ44+sept22!AQ44+'oct22'!AQ44+'noi22'!AQ44+'dec22'!AQ44</f>
        <v>0</v>
      </c>
      <c r="AR44" s="152">
        <f>'ian22'!AR44+'feb22'!AR44+'mar22'!AR44+'apr22'!AR44+'mai22'!AR44+'iun22'!AR44+'iul22'!AR44+'aug22'!AR44+sept22!AR44+'oct22'!AR44+'noi22'!AR44+'dec22'!AR44</f>
        <v>0</v>
      </c>
      <c r="AS44" s="152">
        <f>'ian22'!AS44+'feb22'!AS44+'mar22'!AS44+'apr22'!AS44+'mai22'!AS44+'iun22'!AS44+'iul22'!AS44+'aug22'!AS44+sept22!AS44+'oct22'!AS44+'noi22'!AS44+'dec22'!AS44</f>
        <v>1</v>
      </c>
      <c r="AT44" s="205"/>
      <c r="AU44" s="17" t="str">
        <f>IF(E47+F47=D47," ","GRESEALA")</f>
        <v xml:space="preserve"> </v>
      </c>
      <c r="AV44" s="23" t="str">
        <f>IF(G47+K47+I47+L47+M47=D47," ","GRESEALA")</f>
        <v xml:space="preserve"> </v>
      </c>
      <c r="AW44" s="17" t="str">
        <f>IF(O47+P47=D47," ","GRESEALA")</f>
        <v xml:space="preserve"> </v>
      </c>
      <c r="AX44" s="17" t="str">
        <f>IF(Q47+S47+T47+U47+V47+W47=D47," ","GRESEALA")</f>
        <v xml:space="preserve"> </v>
      </c>
      <c r="AY44" s="17" t="str">
        <f>IF(X47+Y47+Z47=D47," ","GRESEALA")</f>
        <v xml:space="preserve"> </v>
      </c>
      <c r="AZ44" s="17" t="str">
        <f>IF(AA47+AC47+AE47+AF47+AG47+AH47+AI47+AJ47+AK47+AL47+AR47+AS47&gt;=D47," ","GRESEALA")</f>
        <v xml:space="preserve"> </v>
      </c>
      <c r="BA44" s="17" t="str">
        <f>IF(H47&lt;=G47," ","GRESEALA")</f>
        <v xml:space="preserve"> </v>
      </c>
      <c r="BB44" s="17" t="str">
        <f>IF(E49+E50+E51=E48," ","GRESEALA")</f>
        <v xml:space="preserve"> </v>
      </c>
      <c r="BC44" s="17" t="str">
        <f>IF(F49+F50+F51=F48," ","GRESEALA")</f>
        <v xml:space="preserve"> </v>
      </c>
      <c r="BD44" s="17" t="str">
        <f>IF(G49+G50+G51=G48," ","GRESEALA")</f>
        <v xml:space="preserve"> </v>
      </c>
      <c r="BE44" s="17" t="str">
        <f>IF(H49+H50+H51=H48," ","GRESEALA")</f>
        <v xml:space="preserve"> </v>
      </c>
      <c r="BF44" s="17" t="str">
        <f t="shared" ref="BF44:BK44" si="31">IF(K49+K50+K51=K48," ","GRESEALA")</f>
        <v xml:space="preserve"> </v>
      </c>
      <c r="BG44" s="23" t="str">
        <f t="shared" si="31"/>
        <v xml:space="preserve"> </v>
      </c>
      <c r="BH44" s="17" t="str">
        <f t="shared" si="31"/>
        <v xml:space="preserve"> </v>
      </c>
      <c r="BI44" s="17" t="str">
        <f t="shared" si="31"/>
        <v xml:space="preserve"> </v>
      </c>
      <c r="BJ44" s="17" t="str">
        <f t="shared" si="31"/>
        <v xml:space="preserve"> </v>
      </c>
      <c r="BK44" s="17" t="str">
        <f t="shared" si="31"/>
        <v xml:space="preserve"> </v>
      </c>
    </row>
    <row r="45" spans="2:223" ht="63" customHeight="1" x14ac:dyDescent="0.45">
      <c r="B45" s="208">
        <v>6</v>
      </c>
      <c r="C45" s="138" t="s">
        <v>175</v>
      </c>
      <c r="D45" s="194">
        <f t="shared" si="0"/>
        <v>137</v>
      </c>
      <c r="E45" s="152">
        <f>'ian22'!E45+'feb22'!E45+'mar22'!E45+'apr22'!E45+'mai22'!E45+'iun22'!E45+'iul22'!E45+'aug22'!E45+sept22!E45+'oct22'!E45+'noi22'!E45+'dec22'!E45</f>
        <v>76</v>
      </c>
      <c r="F45" s="152">
        <f>'ian22'!F45+'feb22'!F45+'mar22'!F45+'apr22'!F45+'mai22'!F45+'iun22'!F45+'iul22'!F45+'aug22'!F45+sept22!F45+'oct22'!F45+'noi22'!F45+'dec22'!F45</f>
        <v>61</v>
      </c>
      <c r="G45" s="152">
        <f>'ian22'!G45+'feb22'!G45+'mar22'!G45+'apr22'!G45+'mai22'!G45+'iun22'!G45+'iul22'!G45+'aug22'!G45+sept22!G45+'oct22'!G45+'noi22'!G45+'dec22'!G45</f>
        <v>109</v>
      </c>
      <c r="H45" s="152">
        <f>'ian22'!H45+'feb22'!H45+'mar22'!H45+'apr22'!H45+'mai22'!H45+'iun22'!H45+'iul22'!H45+'aug22'!H45+sept22!H45+'oct22'!H45+'noi22'!H45+'dec22'!H45</f>
        <v>109</v>
      </c>
      <c r="I45" s="152">
        <f>'ian22'!I45+'feb22'!I45+'mar22'!I45+'apr22'!I45+'mai22'!I45+'iun22'!I45+'iul22'!I45+'aug22'!I45+sept22!I45+'oct22'!I45+'noi22'!I45+'dec22'!I45</f>
        <v>28</v>
      </c>
      <c r="J45" s="152">
        <f>'ian22'!J45+'feb22'!J45+'mar22'!J45+'apr22'!J45+'mai22'!J45+'iun22'!J45+'iul22'!J45+'aug22'!J45+sept22!J45+'oct22'!J45+'noi22'!J45+'dec22'!J45</f>
        <v>28</v>
      </c>
      <c r="K45" s="152">
        <f>'ian22'!K45+'feb22'!K45+'mar22'!K45+'apr22'!K45+'mai22'!K45+'iun22'!K45+'iul22'!K45+'aug22'!K45+sept22!K45+'oct22'!K45+'noi22'!K45+'dec22'!K45</f>
        <v>0</v>
      </c>
      <c r="L45" s="152">
        <f>'ian22'!L45+'feb22'!L45+'mar22'!L45+'apr22'!L45+'mai22'!L45+'iun22'!L45+'iul22'!L45+'aug22'!L45+sept22!L45+'oct22'!L45+'noi22'!L45+'dec22'!L45</f>
        <v>0</v>
      </c>
      <c r="M45" s="152">
        <f>'ian22'!M45+'feb22'!M45+'mar22'!M45+'apr22'!M45+'mai22'!M45+'iun22'!M45+'iul22'!M45+'aug22'!M45+sept22!M45+'oct22'!M45+'noi22'!M45+'dec22'!M45</f>
        <v>0</v>
      </c>
      <c r="N45" s="152">
        <f>'ian22'!N45+'feb22'!N45+'mar22'!N45+'apr22'!N45+'mai22'!N45+'iun22'!N45+'iul22'!N45+'aug22'!N45+sept22!N45+'oct22'!N45+'noi22'!N45+'dec22'!N45</f>
        <v>0</v>
      </c>
      <c r="O45" s="152">
        <f>'ian22'!O45+'feb22'!O45+'mar22'!O45+'apr22'!O45+'mai22'!O45+'iun22'!O45+'iul22'!O45+'aug22'!O45+sept22!O45+'oct22'!O45+'noi22'!O45+'dec22'!O45</f>
        <v>71</v>
      </c>
      <c r="P45" s="152">
        <f>'ian22'!P45+'feb22'!P45+'mar22'!P45+'apr22'!P45+'mai22'!P45+'iun22'!P45+'iul22'!P45+'aug22'!P45+sept22!P45+'oct22'!P45+'noi22'!P45+'dec22'!P45</f>
        <v>66</v>
      </c>
      <c r="Q45" s="152">
        <f>'ian22'!Q45+'feb22'!Q45+'mar22'!Q45+'apr22'!Q45+'mai22'!Q45+'iun22'!Q45+'iul22'!Q45+'aug22'!Q45+sept22!Q45+'oct22'!Q45+'noi22'!Q45+'dec22'!Q45</f>
        <v>0</v>
      </c>
      <c r="R45" s="152">
        <f>'ian22'!R45+'feb22'!R45+'mar22'!R45+'apr22'!R45+'mai22'!R45+'iun22'!R45+'iul22'!R45+'aug22'!R45+sept22!R45+'oct22'!R45+'noi22'!R45+'dec22'!R45</f>
        <v>0</v>
      </c>
      <c r="S45" s="152">
        <f>'ian22'!S45+'feb22'!S45+'mar22'!S45+'apr22'!S45+'mai22'!S45+'iun22'!S45+'iul22'!S45+'aug22'!S45+sept22!S45+'oct22'!S45+'noi22'!S45+'dec22'!S45</f>
        <v>23</v>
      </c>
      <c r="T45" s="152">
        <f>'ian22'!T45+'feb22'!T45+'mar22'!T45+'apr22'!T45+'mai22'!T45+'iun22'!T45+'iul22'!T45+'aug22'!T45+sept22!T45+'oct22'!T45+'noi22'!T45+'dec22'!T45</f>
        <v>6</v>
      </c>
      <c r="U45" s="152">
        <f>'ian22'!U45+'feb22'!U45+'mar22'!U45+'apr22'!U45+'mai22'!U45+'iun22'!U45+'iul22'!U45+'aug22'!U45+sept22!U45+'oct22'!U45+'noi22'!U45+'dec22'!U45</f>
        <v>97</v>
      </c>
      <c r="V45" s="152">
        <f>'ian22'!V45+'feb22'!V45+'mar22'!V45+'apr22'!V45+'mai22'!V45+'iun22'!V45+'iul22'!V45+'aug22'!V45+sept22!V45+'oct22'!V45+'noi22'!V45+'dec22'!V45</f>
        <v>3</v>
      </c>
      <c r="W45" s="152">
        <f>'ian22'!W45+'feb22'!W45+'mar22'!W45+'apr22'!W45+'mai22'!W45+'iun22'!W45+'iul22'!W45+'aug22'!W45+sept22!W45+'oct22'!W45+'noi22'!W45+'dec22'!W45</f>
        <v>8</v>
      </c>
      <c r="X45" s="152">
        <f>'ian22'!X45+'feb22'!X45+'mar22'!X45+'apr22'!X45+'mai22'!X45+'iun22'!X45+'iul22'!X45+'aug22'!X45+sept22!X45+'oct22'!X45+'noi22'!X45+'dec22'!X45</f>
        <v>137</v>
      </c>
      <c r="Y45" s="152">
        <f>'ian22'!Y45+'feb22'!Y45+'mar22'!Y45+'apr22'!Y45+'mai22'!Y45+'iun22'!Y45+'iul22'!Y45+'aug22'!Y45+sept22!Y45+'oct22'!Y45+'noi22'!Y45+'dec22'!Y45</f>
        <v>0</v>
      </c>
      <c r="Z45" s="152">
        <f>'ian22'!Z45+'feb22'!Z45+'mar22'!Z45+'apr22'!Z45+'mai22'!Z45+'iun22'!Z45+'iul22'!Z45+'aug22'!Z45+sept22!Z45+'oct22'!Z45+'noi22'!Z45+'dec22'!Z45</f>
        <v>0</v>
      </c>
      <c r="AA45" s="152">
        <f>'ian22'!AA45+'feb22'!AA45+'mar22'!AA45+'apr22'!AA45+'mai22'!AA45+'iun22'!AA45+'iul22'!AA45+'aug22'!AA45+sept22!AA45+'oct22'!AA45+'noi22'!AA45+'dec22'!AA45</f>
        <v>0</v>
      </c>
      <c r="AB45" s="152">
        <f>'ian22'!AB45+'feb22'!AB45+'mar22'!AB45+'apr22'!AB45+'mai22'!AB45+'iun22'!AB45+'iul22'!AB45+'aug22'!AB45+sept22!AB45+'oct22'!AB45+'noi22'!AB45+'dec22'!AB45</f>
        <v>0</v>
      </c>
      <c r="AC45" s="152">
        <f>'ian22'!AC45+'feb22'!AC45+'mar22'!AC45+'apr22'!AC45+'mai22'!AC45+'iun22'!AC45+'iul22'!AC45+'aug22'!AC45+sept22!AC45+'oct22'!AC45+'noi22'!AC45+'dec22'!AC45</f>
        <v>0</v>
      </c>
      <c r="AD45" s="152">
        <f>'ian22'!AD45+'feb22'!AD45+'mar22'!AD45+'apr22'!AD45+'mai22'!AD45+'iun22'!AD45+'iul22'!AD45+'aug22'!AD45+sept22!AD45+'oct22'!AD45+'noi22'!AD45+'dec22'!AD45</f>
        <v>0</v>
      </c>
      <c r="AE45" s="152">
        <f>'ian22'!AE45+'feb22'!AE45+'mar22'!AE45+'apr22'!AE45+'mai22'!AE45+'iun22'!AE45+'iul22'!AE45+'aug22'!AE45+sept22!AE45+'oct22'!AE45+'noi22'!AE45+'dec22'!AE45</f>
        <v>0</v>
      </c>
      <c r="AF45" s="152">
        <f>'ian22'!AF45+'feb22'!AF45+'mar22'!AF45+'apr22'!AF45+'mai22'!AF45+'iun22'!AF45+'iul22'!AF45+'aug22'!AF45+sept22!AF45+'oct22'!AF45+'noi22'!AF45+'dec22'!AF45</f>
        <v>0</v>
      </c>
      <c r="AG45" s="152">
        <f>'ian22'!AG45+'feb22'!AG45+'mar22'!AG45+'apr22'!AG45+'mai22'!AG45+'iun22'!AG45+'iul22'!AG45+'aug22'!AG45+sept22!AG45+'oct22'!AG45+'noi22'!AG45+'dec22'!AG45</f>
        <v>0</v>
      </c>
      <c r="AH45" s="152">
        <f>'ian22'!AH45+'feb22'!AH45+'mar22'!AH45+'apr22'!AH45+'mai22'!AH45+'iun22'!AH45+'iul22'!AH45+'aug22'!AH45+sept22!AH45+'oct22'!AH45+'noi22'!AH45+'dec22'!AH45</f>
        <v>0</v>
      </c>
      <c r="AI45" s="152">
        <f>'ian22'!AI45+'feb22'!AI45+'mar22'!AI45+'apr22'!AI45+'mai22'!AI45+'iun22'!AI45+'iul22'!AI45+'aug22'!AI45+sept22!AI45+'oct22'!AI45+'noi22'!AI45+'dec22'!AI45</f>
        <v>0</v>
      </c>
      <c r="AJ45" s="152">
        <f>'ian22'!AJ45+'feb22'!AJ45+'mar22'!AJ45+'apr22'!AJ45+'mai22'!AJ45+'iun22'!AJ45+'iul22'!AJ45+'aug22'!AJ45+sept22!AJ45+'oct22'!AJ45+'noi22'!AJ45+'dec22'!AJ45</f>
        <v>0</v>
      </c>
      <c r="AK45" s="152">
        <f>'ian22'!AK45+'feb22'!AK45+'mar22'!AK45+'apr22'!AK45+'mai22'!AK45+'iun22'!AK45+'iul22'!AK45+'aug22'!AK45+sept22!AK45+'oct22'!AK45+'noi22'!AK45+'dec22'!AK45</f>
        <v>0</v>
      </c>
      <c r="AL45" s="152">
        <f>'ian22'!AL45+'feb22'!AL45+'mar22'!AL45+'apr22'!AL45+'mai22'!AL45+'iun22'!AL45+'iul22'!AL45+'aug22'!AL45+sept22!AL45+'oct22'!AL45+'noi22'!AL45+'dec22'!AL45</f>
        <v>0</v>
      </c>
      <c r="AM45" s="152">
        <f>'ian22'!AM45+'feb22'!AM45+'mar22'!AM45+'apr22'!AM45+'mai22'!AM45+'iun22'!AM45+'iul22'!AM45+'aug22'!AM45+sept22!AM45+'oct22'!AM45+'noi22'!AM45+'dec22'!AM45</f>
        <v>0</v>
      </c>
      <c r="AN45" s="152">
        <f>'ian22'!AN45+'feb22'!AN45+'mar22'!AN45+'apr22'!AN45+'mai22'!AN45+'iun22'!AN45+'iul22'!AN45+'aug22'!AN45+sept22!AN45+'oct22'!AN45+'noi22'!AN45+'dec22'!AN45</f>
        <v>0</v>
      </c>
      <c r="AO45" s="152">
        <f>'ian22'!AO45+'feb22'!AO45+'mar22'!AO45+'apr22'!AO45+'mai22'!AO45+'iun22'!AO45+'iul22'!AO45+'aug22'!AO45+sept22!AO45+'oct22'!AO45+'noi22'!AO45+'dec22'!AO45</f>
        <v>0</v>
      </c>
      <c r="AP45" s="152">
        <f>'ian22'!AP45+'feb22'!AP45+'mar22'!AP45+'apr22'!AP45+'mai22'!AP45+'iun22'!AP45+'iul22'!AP45+'aug22'!AP45+sept22!AP45+'oct22'!AP45+'noi22'!AP45+'dec22'!AP45</f>
        <v>0</v>
      </c>
      <c r="AQ45" s="152">
        <f>'ian22'!AQ45+'feb22'!AQ45+'mar22'!AQ45+'apr22'!AQ45+'mai22'!AQ45+'iun22'!AQ45+'iul22'!AQ45+'aug22'!AQ45+sept22!AQ45+'oct22'!AQ45+'noi22'!AQ45+'dec22'!AQ45</f>
        <v>0</v>
      </c>
      <c r="AR45" s="152">
        <f>'ian22'!AR45+'feb22'!AR45+'mar22'!AR45+'apr22'!AR45+'mai22'!AR45+'iun22'!AR45+'iul22'!AR45+'aug22'!AR45+sept22!AR45+'oct22'!AR45+'noi22'!AR45+'dec22'!AR45</f>
        <v>0</v>
      </c>
      <c r="AS45" s="152">
        <f>'ian22'!AS45+'feb22'!AS45+'mar22'!AS45+'apr22'!AS45+'mai22'!AS45+'iun22'!AS45+'iul22'!AS45+'aug22'!AS45+sept22!AS45+'oct22'!AS45+'noi22'!AS45+'dec22'!AS45</f>
        <v>137</v>
      </c>
      <c r="AT45" s="205"/>
      <c r="AU45" s="17" t="str">
        <f>IF(Q49+Q50+Q51=Q48," ","GRESEALA")</f>
        <v xml:space="preserve"> </v>
      </c>
      <c r="AV45" s="17" t="str">
        <f t="shared" ref="AV45:BK45" si="32">IF(S49+S50+S51=S48," ","GRESEALA")</f>
        <v xml:space="preserve"> </v>
      </c>
      <c r="AW45" s="17" t="str">
        <f t="shared" si="32"/>
        <v xml:space="preserve"> </v>
      </c>
      <c r="AX45" s="17" t="str">
        <f t="shared" si="32"/>
        <v xml:space="preserve"> </v>
      </c>
      <c r="AY45" s="17" t="str">
        <f t="shared" si="32"/>
        <v xml:space="preserve"> </v>
      </c>
      <c r="AZ45" s="17" t="str">
        <f t="shared" si="32"/>
        <v xml:space="preserve"> </v>
      </c>
      <c r="BA45" s="17" t="str">
        <f t="shared" si="32"/>
        <v xml:space="preserve"> </v>
      </c>
      <c r="BB45" s="17" t="str">
        <f t="shared" si="32"/>
        <v xml:space="preserve"> </v>
      </c>
      <c r="BC45" s="17" t="str">
        <f t="shared" si="32"/>
        <v xml:space="preserve"> </v>
      </c>
      <c r="BD45" s="17" t="str">
        <f t="shared" si="32"/>
        <v xml:space="preserve"> </v>
      </c>
      <c r="BE45" s="17" t="str">
        <f t="shared" si="32"/>
        <v xml:space="preserve"> </v>
      </c>
      <c r="BF45" s="17" t="str">
        <f t="shared" si="32"/>
        <v xml:space="preserve"> </v>
      </c>
      <c r="BG45" s="17" t="str">
        <f t="shared" si="32"/>
        <v xml:space="preserve"> </v>
      </c>
      <c r="BH45" s="17" t="str">
        <f t="shared" si="32"/>
        <v xml:space="preserve"> </v>
      </c>
      <c r="BI45" s="17" t="str">
        <f t="shared" si="32"/>
        <v xml:space="preserve"> </v>
      </c>
      <c r="BJ45" s="17" t="str">
        <f t="shared" si="32"/>
        <v xml:space="preserve"> </v>
      </c>
      <c r="BK45" s="17" t="str">
        <f t="shared" si="32"/>
        <v xml:space="preserve"> </v>
      </c>
    </row>
    <row r="46" spans="2:223" s="24" customFormat="1" ht="66" customHeight="1" x14ac:dyDescent="0.45">
      <c r="B46" s="208">
        <v>7</v>
      </c>
      <c r="C46" s="138" t="s">
        <v>176</v>
      </c>
      <c r="D46" s="195">
        <f t="shared" si="0"/>
        <v>0</v>
      </c>
      <c r="E46" s="152">
        <f>'ian22'!E46+'feb22'!E46+'mar22'!E46+'apr22'!E46+'mai22'!E46+'iun22'!E46+'iul22'!E46+'aug22'!E46+sept22!E46+'oct22'!E46+'noi22'!E46+'dec22'!E46</f>
        <v>0</v>
      </c>
      <c r="F46" s="152">
        <f>'ian22'!F46+'feb22'!F46+'mar22'!F46+'apr22'!F46+'mai22'!F46+'iun22'!F46+'iul22'!F46+'aug22'!F46+sept22!F46+'oct22'!F46+'noi22'!F46+'dec22'!F46</f>
        <v>0</v>
      </c>
      <c r="G46" s="152">
        <f>'ian22'!G46+'feb22'!G46+'mar22'!G46+'apr22'!G46+'mai22'!G46+'iun22'!G46+'iul22'!G46+'aug22'!G46+sept22!G46+'oct22'!G46+'noi22'!G46+'dec22'!G46</f>
        <v>0</v>
      </c>
      <c r="H46" s="152">
        <f>'ian22'!H46+'feb22'!H46+'mar22'!H46+'apr22'!H46+'mai22'!H46+'iun22'!H46+'iul22'!H46+'aug22'!H46+sept22!H46+'oct22'!H46+'noi22'!H46+'dec22'!H46</f>
        <v>0</v>
      </c>
      <c r="I46" s="152">
        <f>'ian22'!I46+'feb22'!I46+'mar22'!I46+'apr22'!I46+'mai22'!I46+'iun22'!I46+'iul22'!I46+'aug22'!I46+sept22!I46+'oct22'!I46+'noi22'!I46+'dec22'!I46</f>
        <v>0</v>
      </c>
      <c r="J46" s="152">
        <f>'ian22'!J46+'feb22'!J46+'mar22'!J46+'apr22'!J46+'mai22'!J46+'iun22'!J46+'iul22'!J46+'aug22'!J46+sept22!J46+'oct22'!J46+'noi22'!J46+'dec22'!J46</f>
        <v>0</v>
      </c>
      <c r="K46" s="152">
        <f>'ian22'!K46+'feb22'!K46+'mar22'!K46+'apr22'!K46+'mai22'!K46+'iun22'!K46+'iul22'!K46+'aug22'!K46+sept22!K46+'oct22'!K46+'noi22'!K46+'dec22'!K46</f>
        <v>0</v>
      </c>
      <c r="L46" s="152">
        <f>'ian22'!L46+'feb22'!L46+'mar22'!L46+'apr22'!L46+'mai22'!L46+'iun22'!L46+'iul22'!L46+'aug22'!L46+sept22!L46+'oct22'!L46+'noi22'!L46+'dec22'!L46</f>
        <v>0</v>
      </c>
      <c r="M46" s="152">
        <f>'ian22'!M46+'feb22'!M46+'mar22'!M46+'apr22'!M46+'mai22'!M46+'iun22'!M46+'iul22'!M46+'aug22'!M46+sept22!M46+'oct22'!M46+'noi22'!M46+'dec22'!M46</f>
        <v>0</v>
      </c>
      <c r="N46" s="152">
        <f>'ian22'!N46+'feb22'!N46+'mar22'!N46+'apr22'!N46+'mai22'!N46+'iun22'!N46+'iul22'!N46+'aug22'!N46+sept22!N46+'oct22'!N46+'noi22'!N46+'dec22'!N46</f>
        <v>0</v>
      </c>
      <c r="O46" s="152">
        <f>'ian22'!O46+'feb22'!O46+'mar22'!O46+'apr22'!O46+'mai22'!O46+'iun22'!O46+'iul22'!O46+'aug22'!O46+sept22!O46+'oct22'!O46+'noi22'!O46+'dec22'!O46</f>
        <v>0</v>
      </c>
      <c r="P46" s="152">
        <f>'ian22'!P46+'feb22'!P46+'mar22'!P46+'apr22'!P46+'mai22'!P46+'iun22'!P46+'iul22'!P46+'aug22'!P46+sept22!P46+'oct22'!P46+'noi22'!P46+'dec22'!P46</f>
        <v>0</v>
      </c>
      <c r="Q46" s="152">
        <f>'ian22'!Q46+'feb22'!Q46+'mar22'!Q46+'apr22'!Q46+'mai22'!Q46+'iun22'!Q46+'iul22'!Q46+'aug22'!Q46+sept22!Q46+'oct22'!Q46+'noi22'!Q46+'dec22'!Q46</f>
        <v>0</v>
      </c>
      <c r="R46" s="152">
        <f>'ian22'!R46+'feb22'!R46+'mar22'!R46+'apr22'!R46+'mai22'!R46+'iun22'!R46+'iul22'!R46+'aug22'!R46+sept22!R46+'oct22'!R46+'noi22'!R46+'dec22'!R46</f>
        <v>0</v>
      </c>
      <c r="S46" s="152">
        <f>'ian22'!S46+'feb22'!S46+'mar22'!S46+'apr22'!S46+'mai22'!S46+'iun22'!S46+'iul22'!S46+'aug22'!S46+sept22!S46+'oct22'!S46+'noi22'!S46+'dec22'!S46</f>
        <v>0</v>
      </c>
      <c r="T46" s="152">
        <f>'ian22'!T46+'feb22'!T46+'mar22'!T46+'apr22'!T46+'mai22'!T46+'iun22'!T46+'iul22'!T46+'aug22'!T46+sept22!T46+'oct22'!T46+'noi22'!T46+'dec22'!T46</f>
        <v>0</v>
      </c>
      <c r="U46" s="152">
        <f>'ian22'!U46+'feb22'!U46+'mar22'!U46+'apr22'!U46+'mai22'!U46+'iun22'!U46+'iul22'!U46+'aug22'!U46+sept22!U46+'oct22'!U46+'noi22'!U46+'dec22'!U46</f>
        <v>0</v>
      </c>
      <c r="V46" s="152">
        <f>'ian22'!V46+'feb22'!V46+'mar22'!V46+'apr22'!V46+'mai22'!V46+'iun22'!V46+'iul22'!V46+'aug22'!V46+sept22!V46+'oct22'!V46+'noi22'!V46+'dec22'!V46</f>
        <v>0</v>
      </c>
      <c r="W46" s="152">
        <f>'ian22'!W46+'feb22'!W46+'mar22'!W46+'apr22'!W46+'mai22'!W46+'iun22'!W46+'iul22'!W46+'aug22'!W46+sept22!W46+'oct22'!W46+'noi22'!W46+'dec22'!W46</f>
        <v>0</v>
      </c>
      <c r="X46" s="152">
        <f>'ian22'!X46+'feb22'!X46+'mar22'!X46+'apr22'!X46+'mai22'!X46+'iun22'!X46+'iul22'!X46+'aug22'!X46+sept22!X46+'oct22'!X46+'noi22'!X46+'dec22'!X46</f>
        <v>0</v>
      </c>
      <c r="Y46" s="152">
        <f>'ian22'!Y46+'feb22'!Y46+'mar22'!Y46+'apr22'!Y46+'mai22'!Y46+'iun22'!Y46+'iul22'!Y46+'aug22'!Y46+sept22!Y46+'oct22'!Y46+'noi22'!Y46+'dec22'!Y46</f>
        <v>0</v>
      </c>
      <c r="Z46" s="152">
        <f>'ian22'!Z46+'feb22'!Z46+'mar22'!Z46+'apr22'!Z46+'mai22'!Z46+'iun22'!Z46+'iul22'!Z46+'aug22'!Z46+sept22!Z46+'oct22'!Z46+'noi22'!Z46+'dec22'!Z46</f>
        <v>0</v>
      </c>
      <c r="AA46" s="152">
        <f>'ian22'!AA46+'feb22'!AA46+'mar22'!AA46+'apr22'!AA46+'mai22'!AA46+'iun22'!AA46+'iul22'!AA46+'aug22'!AA46+sept22!AA46+'oct22'!AA46+'noi22'!AA46+'dec22'!AA46</f>
        <v>0</v>
      </c>
      <c r="AB46" s="152">
        <f>'ian22'!AB46+'feb22'!AB46+'mar22'!AB46+'apr22'!AB46+'mai22'!AB46+'iun22'!AB46+'iul22'!AB46+'aug22'!AB46+sept22!AB46+'oct22'!AB46+'noi22'!AB46+'dec22'!AB46</f>
        <v>0</v>
      </c>
      <c r="AC46" s="152">
        <f>'ian22'!AC46+'feb22'!AC46+'mar22'!AC46+'apr22'!AC46+'mai22'!AC46+'iun22'!AC46+'iul22'!AC46+'aug22'!AC46+sept22!AC46+'oct22'!AC46+'noi22'!AC46+'dec22'!AC46</f>
        <v>0</v>
      </c>
      <c r="AD46" s="152">
        <f>'ian22'!AD46+'feb22'!AD46+'mar22'!AD46+'apr22'!AD46+'mai22'!AD46+'iun22'!AD46+'iul22'!AD46+'aug22'!AD46+sept22!AD46+'oct22'!AD46+'noi22'!AD46+'dec22'!AD46</f>
        <v>0</v>
      </c>
      <c r="AE46" s="152">
        <f>'ian22'!AE46+'feb22'!AE46+'mar22'!AE46+'apr22'!AE46+'mai22'!AE46+'iun22'!AE46+'iul22'!AE46+'aug22'!AE46+sept22!AE46+'oct22'!AE46+'noi22'!AE46+'dec22'!AE46</f>
        <v>0</v>
      </c>
      <c r="AF46" s="152">
        <f>'ian22'!AF46+'feb22'!AF46+'mar22'!AF46+'apr22'!AF46+'mai22'!AF46+'iun22'!AF46+'iul22'!AF46+'aug22'!AF46+sept22!AF46+'oct22'!AF46+'noi22'!AF46+'dec22'!AF46</f>
        <v>0</v>
      </c>
      <c r="AG46" s="152">
        <f>'ian22'!AG46+'feb22'!AG46+'mar22'!AG46+'apr22'!AG46+'mai22'!AG46+'iun22'!AG46+'iul22'!AG46+'aug22'!AG46+sept22!AG46+'oct22'!AG46+'noi22'!AG46+'dec22'!AG46</f>
        <v>0</v>
      </c>
      <c r="AH46" s="152">
        <f>'ian22'!AH46+'feb22'!AH46+'mar22'!AH46+'apr22'!AH46+'mai22'!AH46+'iun22'!AH46+'iul22'!AH46+'aug22'!AH46+sept22!AH46+'oct22'!AH46+'noi22'!AH46+'dec22'!AH46</f>
        <v>0</v>
      </c>
      <c r="AI46" s="152">
        <f>'ian22'!AI46+'feb22'!AI46+'mar22'!AI46+'apr22'!AI46+'mai22'!AI46+'iun22'!AI46+'iul22'!AI46+'aug22'!AI46+sept22!AI46+'oct22'!AI46+'noi22'!AI46+'dec22'!AI46</f>
        <v>0</v>
      </c>
      <c r="AJ46" s="152">
        <f>'ian22'!AJ46+'feb22'!AJ46+'mar22'!AJ46+'apr22'!AJ46+'mai22'!AJ46+'iun22'!AJ46+'iul22'!AJ46+'aug22'!AJ46+sept22!AJ46+'oct22'!AJ46+'noi22'!AJ46+'dec22'!AJ46</f>
        <v>0</v>
      </c>
      <c r="AK46" s="152">
        <f>'ian22'!AK46+'feb22'!AK46+'mar22'!AK46+'apr22'!AK46+'mai22'!AK46+'iun22'!AK46+'iul22'!AK46+'aug22'!AK46+sept22!AK46+'oct22'!AK46+'noi22'!AK46+'dec22'!AK46</f>
        <v>0</v>
      </c>
      <c r="AL46" s="152">
        <f>'ian22'!AL46+'feb22'!AL46+'mar22'!AL46+'apr22'!AL46+'mai22'!AL46+'iun22'!AL46+'iul22'!AL46+'aug22'!AL46+sept22!AL46+'oct22'!AL46+'noi22'!AL46+'dec22'!AL46</f>
        <v>0</v>
      </c>
      <c r="AM46" s="152">
        <f>'ian22'!AM46+'feb22'!AM46+'mar22'!AM46+'apr22'!AM46+'mai22'!AM46+'iun22'!AM46+'iul22'!AM46+'aug22'!AM46+sept22!AM46+'oct22'!AM46+'noi22'!AM46+'dec22'!AM46</f>
        <v>0</v>
      </c>
      <c r="AN46" s="152">
        <f>'ian22'!AN46+'feb22'!AN46+'mar22'!AN46+'apr22'!AN46+'mai22'!AN46+'iun22'!AN46+'iul22'!AN46+'aug22'!AN46+sept22!AN46+'oct22'!AN46+'noi22'!AN46+'dec22'!AN46</f>
        <v>0</v>
      </c>
      <c r="AO46" s="152">
        <f>'ian22'!AO46+'feb22'!AO46+'mar22'!AO46+'apr22'!AO46+'mai22'!AO46+'iun22'!AO46+'iul22'!AO46+'aug22'!AO46+sept22!AO46+'oct22'!AO46+'noi22'!AO46+'dec22'!AO46</f>
        <v>0</v>
      </c>
      <c r="AP46" s="152">
        <f>'ian22'!AP46+'feb22'!AP46+'mar22'!AP46+'apr22'!AP46+'mai22'!AP46+'iun22'!AP46+'iul22'!AP46+'aug22'!AP46+sept22!AP46+'oct22'!AP46+'noi22'!AP46+'dec22'!AP46</f>
        <v>0</v>
      </c>
      <c r="AQ46" s="152">
        <f>'ian22'!AQ46+'feb22'!AQ46+'mar22'!AQ46+'apr22'!AQ46+'mai22'!AQ46+'iun22'!AQ46+'iul22'!AQ46+'aug22'!AQ46+sept22!AQ46+'oct22'!AQ46+'noi22'!AQ46+'dec22'!AQ46</f>
        <v>0</v>
      </c>
      <c r="AR46" s="152">
        <f>'ian22'!AR46+'feb22'!AR46+'mar22'!AR46+'apr22'!AR46+'mai22'!AR46+'iun22'!AR46+'iul22'!AR46+'aug22'!AR46+sept22!AR46+'oct22'!AR46+'noi22'!AR46+'dec22'!AR46</f>
        <v>0</v>
      </c>
      <c r="AS46" s="152">
        <f>'ian22'!AS46+'feb22'!AS46+'mar22'!AS46+'apr22'!AS46+'mai22'!AS46+'iun22'!AS46+'iul22'!AS46+'aug22'!AS46+sept22!AS46+'oct22'!AS46+'noi22'!AS46+'dec22'!AS46</f>
        <v>0</v>
      </c>
      <c r="AT46" s="205"/>
      <c r="AU46" s="17" t="str">
        <f>IF(AI49+AI50+AI51=AI48," ","GRESEALA")</f>
        <v xml:space="preserve"> </v>
      </c>
      <c r="AV46" s="17" t="str">
        <f>IF(AJ49+AJ50+AJ51=AJ48," ","GRESEALA")</f>
        <v xml:space="preserve"> </v>
      </c>
      <c r="AW46" s="17" t="str">
        <f>IF(AK49+AK50+AK51=AK48," ","GRESEALA")</f>
        <v xml:space="preserve"> </v>
      </c>
      <c r="AX46" s="17" t="str">
        <f>IF(AL49+AL50+AL51=AL48," ","GRESEALA")</f>
        <v xml:space="preserve"> </v>
      </c>
      <c r="AY46" s="17" t="str">
        <f t="shared" ref="AY46:AZ46" si="33">IF(AR49+AR50+AR51=AR48," ","GRESEALA")</f>
        <v xml:space="preserve"> </v>
      </c>
      <c r="AZ46" s="17" t="str">
        <f t="shared" si="33"/>
        <v xml:space="preserve"> </v>
      </c>
      <c r="BA46" s="17" t="str">
        <f>IF(E48+F48=D48," ","GRESEALA")</f>
        <v xml:space="preserve"> </v>
      </c>
      <c r="BB46" s="23" t="str">
        <f>IF(G48+K48+I48+L48+M48=D48," ","GRESEALA")</f>
        <v xml:space="preserve"> </v>
      </c>
      <c r="BC46" s="17" t="str">
        <f>IF(O48+P48=D48," ","GRESEALA")</f>
        <v xml:space="preserve"> </v>
      </c>
      <c r="BD46" s="17" t="str">
        <f>IF(Q48+S48+T48+U48+V48+W48=D48," ","GRESEALA")</f>
        <v xml:space="preserve"> </v>
      </c>
      <c r="BE46" s="17" t="str">
        <f>IF(X48+Y48+Z48=D48," ","GRESEALA")</f>
        <v xml:space="preserve"> </v>
      </c>
      <c r="BF46" s="23" t="str">
        <f>IF(AA48+AC48+AE48+AF48+AG48+AH48+AI48+AJ48+AK48+AL48+AM48+AN48+AO48+AP48+AQ48+AR48+AS48&gt;=D48," ","GRESEALA")</f>
        <v xml:space="preserve"> </v>
      </c>
      <c r="BG46" s="17" t="str">
        <f>IF(H48&lt;=G48," ","GRESEALA")</f>
        <v xml:space="preserve"> </v>
      </c>
      <c r="BH46" s="17" t="str">
        <f>IF(H13&lt;=G13," ","GRESEALA")</f>
        <v xml:space="preserve"> </v>
      </c>
      <c r="BI46" s="17" t="str">
        <f>IF(H14&lt;=G14," ","GRESEALA")</f>
        <v xml:space="preserve"> </v>
      </c>
      <c r="BJ46" s="17" t="str">
        <f>IF(H15&lt;=G15," ","GRESEALA")</f>
        <v xml:space="preserve"> </v>
      </c>
      <c r="BK46" s="17" t="str">
        <f>IF(H16&lt;=G16," ","GRESEALA")</f>
        <v xml:space="preserve"> </v>
      </c>
      <c r="BL46" s="12"/>
      <c r="BM46" s="12"/>
      <c r="BN46" s="12"/>
      <c r="BO46" s="12"/>
      <c r="BP46" s="12"/>
      <c r="BQ46" s="12"/>
      <c r="BR46" s="12"/>
      <c r="BS46" s="12"/>
      <c r="BT46" s="12"/>
      <c r="BU46" s="12"/>
      <c r="BV46" s="12"/>
      <c r="BW46" s="12"/>
      <c r="BX46" s="12"/>
      <c r="BY46" s="12"/>
      <c r="BZ46" s="12"/>
      <c r="CA46" s="12"/>
      <c r="CB46" s="12"/>
      <c r="CC46" s="12"/>
      <c r="CD46" s="12"/>
      <c r="CE46" s="12"/>
      <c r="CF46" s="12"/>
      <c r="CG46" s="12"/>
      <c r="CH46" s="12"/>
      <c r="CI46" s="12"/>
      <c r="CJ46" s="12"/>
      <c r="CK46" s="12"/>
      <c r="CL46" s="12"/>
      <c r="CM46" s="12"/>
      <c r="CN46" s="12"/>
      <c r="CO46" s="12"/>
      <c r="CP46" s="12"/>
      <c r="CQ46" s="12"/>
      <c r="CR46" s="12"/>
      <c r="CS46" s="12"/>
      <c r="CT46" s="12"/>
      <c r="CU46" s="12"/>
      <c r="CV46" s="12"/>
      <c r="CW46" s="12"/>
      <c r="CX46" s="12"/>
      <c r="CY46" s="12"/>
      <c r="CZ46" s="12"/>
      <c r="DA46" s="12"/>
      <c r="DB46" s="12"/>
      <c r="DC46" s="12"/>
      <c r="DD46" s="12"/>
      <c r="DE46" s="12"/>
      <c r="DF46" s="12"/>
      <c r="DG46" s="12"/>
      <c r="DH46" s="12"/>
      <c r="DI46" s="12"/>
      <c r="DJ46" s="12"/>
      <c r="DK46" s="12"/>
      <c r="DL46" s="12"/>
      <c r="DM46" s="12"/>
      <c r="DN46" s="12"/>
      <c r="DO46" s="12"/>
      <c r="DP46" s="12"/>
      <c r="DQ46" s="12"/>
      <c r="DR46" s="12"/>
      <c r="DS46" s="12"/>
      <c r="DT46" s="12"/>
      <c r="DU46" s="12"/>
      <c r="DV46" s="12"/>
      <c r="DW46" s="12"/>
      <c r="DX46" s="12"/>
      <c r="DY46" s="12"/>
      <c r="DZ46" s="12"/>
      <c r="EA46" s="12"/>
      <c r="EB46" s="12"/>
      <c r="EC46" s="12"/>
      <c r="ED46" s="12"/>
      <c r="EE46" s="12"/>
      <c r="EF46" s="12"/>
      <c r="EG46" s="12"/>
      <c r="EH46" s="12"/>
      <c r="EI46" s="12"/>
      <c r="EJ46" s="12"/>
      <c r="EK46" s="12"/>
      <c r="EL46" s="12"/>
      <c r="EM46" s="12"/>
      <c r="EN46" s="12"/>
      <c r="EO46" s="12"/>
      <c r="EP46" s="12"/>
      <c r="EQ46" s="12"/>
      <c r="ER46" s="12"/>
      <c r="ES46" s="12"/>
      <c r="ET46" s="12"/>
      <c r="EU46" s="12"/>
      <c r="EV46" s="12"/>
      <c r="EW46" s="12"/>
      <c r="EX46" s="12"/>
      <c r="EY46" s="12"/>
      <c r="EZ46" s="12"/>
      <c r="FA46" s="12"/>
      <c r="FB46" s="12"/>
      <c r="FC46" s="12"/>
      <c r="FD46" s="12"/>
      <c r="FE46" s="12"/>
      <c r="FF46" s="12"/>
      <c r="FG46" s="12"/>
      <c r="FH46" s="12"/>
      <c r="FI46" s="12"/>
      <c r="FJ46" s="12"/>
      <c r="FK46" s="12"/>
      <c r="FL46" s="12"/>
      <c r="FM46" s="12"/>
      <c r="FN46" s="12"/>
      <c r="FO46" s="12"/>
      <c r="FP46" s="12"/>
      <c r="FQ46" s="12"/>
      <c r="FR46" s="12"/>
      <c r="FS46" s="12"/>
      <c r="FT46" s="12"/>
      <c r="FU46" s="12"/>
      <c r="FV46" s="12"/>
      <c r="FW46" s="12"/>
      <c r="FX46" s="12"/>
      <c r="FY46" s="12"/>
      <c r="FZ46" s="12"/>
      <c r="GA46" s="12"/>
      <c r="GB46" s="12"/>
      <c r="GC46" s="12"/>
      <c r="GD46" s="12"/>
      <c r="GE46" s="12"/>
      <c r="GF46" s="12"/>
      <c r="GG46" s="12"/>
      <c r="GH46" s="12"/>
      <c r="GI46" s="12"/>
      <c r="GJ46" s="12"/>
      <c r="GK46" s="12"/>
      <c r="GL46" s="12"/>
      <c r="GM46" s="12"/>
      <c r="GN46" s="12"/>
      <c r="GO46" s="12"/>
      <c r="GP46" s="12"/>
      <c r="GQ46" s="12"/>
      <c r="GR46" s="12"/>
      <c r="GS46" s="12"/>
      <c r="GT46" s="12"/>
      <c r="GU46" s="12"/>
      <c r="GV46" s="12"/>
      <c r="GW46" s="12"/>
      <c r="GX46" s="12"/>
      <c r="GY46" s="12"/>
      <c r="GZ46" s="12"/>
      <c r="HA46" s="12"/>
      <c r="HB46" s="12"/>
      <c r="HC46" s="12"/>
      <c r="HD46" s="12"/>
      <c r="HE46" s="12"/>
      <c r="HF46" s="12"/>
      <c r="HG46" s="12"/>
      <c r="HH46" s="12"/>
      <c r="HI46" s="12"/>
      <c r="HJ46" s="12"/>
      <c r="HK46" s="12"/>
      <c r="HL46" s="12"/>
      <c r="HM46" s="12"/>
      <c r="HN46" s="12"/>
      <c r="HO46" s="12"/>
    </row>
    <row r="47" spans="2:223" ht="78.75" customHeight="1" x14ac:dyDescent="0.45">
      <c r="B47" s="208">
        <v>8</v>
      </c>
      <c r="C47" s="133" t="s">
        <v>107</v>
      </c>
      <c r="D47" s="186">
        <f t="shared" si="0"/>
        <v>2</v>
      </c>
      <c r="E47" s="152">
        <f>'ian22'!E47+'feb22'!E47+'mar22'!E47+'apr22'!E47+'mai22'!E47+'iun22'!E47+'iul22'!E47+'aug22'!E47+sept22!E47+'oct22'!E47+'noi22'!E47+'dec22'!E47</f>
        <v>2</v>
      </c>
      <c r="F47" s="152">
        <f>'ian22'!F47+'feb22'!F47+'mar22'!F47+'apr22'!F47+'mai22'!F47+'iun22'!F47+'iul22'!F47+'aug22'!F47+sept22!F47+'oct22'!F47+'noi22'!F47+'dec22'!F47</f>
        <v>0</v>
      </c>
      <c r="G47" s="152">
        <f>'ian22'!G47+'feb22'!G47+'mar22'!G47+'apr22'!G47+'mai22'!G47+'iun22'!G47+'iul22'!G47+'aug22'!G47+sept22!G47+'oct22'!G47+'noi22'!G47+'dec22'!G47</f>
        <v>0</v>
      </c>
      <c r="H47" s="152">
        <f>'ian22'!H47+'feb22'!H47+'mar22'!H47+'apr22'!H47+'mai22'!H47+'iun22'!H47+'iul22'!H47+'aug22'!H47+sept22!H47+'oct22'!H47+'noi22'!H47+'dec22'!H47</f>
        <v>0</v>
      </c>
      <c r="I47" s="152">
        <f>'ian22'!I47+'feb22'!I47+'mar22'!I47+'apr22'!I47+'mai22'!I47+'iun22'!I47+'iul22'!I47+'aug22'!I47+sept22!I47+'oct22'!I47+'noi22'!I47+'dec22'!I47</f>
        <v>0</v>
      </c>
      <c r="J47" s="152">
        <f>'ian22'!J47+'feb22'!J47+'mar22'!J47+'apr22'!J47+'mai22'!J47+'iun22'!J47+'iul22'!J47+'aug22'!J47+sept22!J47+'oct22'!J47+'noi22'!J47+'dec22'!J47</f>
        <v>0</v>
      </c>
      <c r="K47" s="152">
        <f>'ian22'!K47+'feb22'!K47+'mar22'!K47+'apr22'!K47+'mai22'!K47+'iun22'!K47+'iul22'!K47+'aug22'!K47+sept22!K47+'oct22'!K47+'noi22'!K47+'dec22'!K47</f>
        <v>0</v>
      </c>
      <c r="L47" s="152">
        <f>'ian22'!L47+'feb22'!L47+'mar22'!L47+'apr22'!L47+'mai22'!L47+'iun22'!L47+'iul22'!L47+'aug22'!L47+sept22!L47+'oct22'!L47+'noi22'!L47+'dec22'!L47</f>
        <v>0</v>
      </c>
      <c r="M47" s="152">
        <f>'ian22'!M47+'feb22'!M47+'mar22'!M47+'apr22'!M47+'mai22'!M47+'iun22'!M47+'iul22'!M47+'aug22'!M47+sept22!M47+'oct22'!M47+'noi22'!M47+'dec22'!M47</f>
        <v>2</v>
      </c>
      <c r="N47" s="152">
        <f>'ian22'!N47+'feb22'!N47+'mar22'!N47+'apr22'!N47+'mai22'!N47+'iun22'!N47+'iul22'!N47+'aug22'!N47+sept22!N47+'oct22'!N47+'noi22'!N47+'dec22'!N47</f>
        <v>2</v>
      </c>
      <c r="O47" s="152">
        <f>'ian22'!O47+'feb22'!O47+'mar22'!O47+'apr22'!O47+'mai22'!O47+'iun22'!O47+'iul22'!O47+'aug22'!O47+sept22!O47+'oct22'!O47+'noi22'!O47+'dec22'!O47</f>
        <v>2</v>
      </c>
      <c r="P47" s="152">
        <f>'ian22'!P47+'feb22'!P47+'mar22'!P47+'apr22'!P47+'mai22'!P47+'iun22'!P47+'iul22'!P47+'aug22'!P47+sept22!P47+'oct22'!P47+'noi22'!P47+'dec22'!P47</f>
        <v>0</v>
      </c>
      <c r="Q47" s="152">
        <f>'ian22'!Q47+'feb22'!Q47+'mar22'!Q47+'apr22'!Q47+'mai22'!Q47+'iun22'!Q47+'iul22'!Q47+'aug22'!Q47+sept22!Q47+'oct22'!Q47+'noi22'!Q47+'dec22'!Q47</f>
        <v>1</v>
      </c>
      <c r="R47" s="152">
        <f>'ian22'!R47+'feb22'!R47+'mar22'!R47+'apr22'!R47+'mai22'!R47+'iun22'!R47+'iul22'!R47+'aug22'!R47+sept22!R47+'oct22'!R47+'noi22'!R47+'dec22'!R47</f>
        <v>0</v>
      </c>
      <c r="S47" s="152">
        <f>'ian22'!S47+'feb22'!S47+'mar22'!S47+'apr22'!S47+'mai22'!S47+'iun22'!S47+'iul22'!S47+'aug22'!S47+sept22!S47+'oct22'!S47+'noi22'!S47+'dec22'!S47</f>
        <v>0</v>
      </c>
      <c r="T47" s="152">
        <f>'ian22'!T47+'feb22'!T47+'mar22'!T47+'apr22'!T47+'mai22'!T47+'iun22'!T47+'iul22'!T47+'aug22'!T47+sept22!T47+'oct22'!T47+'noi22'!T47+'dec22'!T47</f>
        <v>0</v>
      </c>
      <c r="U47" s="152">
        <f>'ian22'!U47+'feb22'!U47+'mar22'!U47+'apr22'!U47+'mai22'!U47+'iun22'!U47+'iul22'!U47+'aug22'!U47+sept22!U47+'oct22'!U47+'noi22'!U47+'dec22'!U47</f>
        <v>1</v>
      </c>
      <c r="V47" s="152">
        <f>'ian22'!V47+'feb22'!V47+'mar22'!V47+'apr22'!V47+'mai22'!V47+'iun22'!V47+'iul22'!V47+'aug22'!V47+sept22!V47+'oct22'!V47+'noi22'!V47+'dec22'!V47</f>
        <v>0</v>
      </c>
      <c r="W47" s="152">
        <f>'ian22'!W47+'feb22'!W47+'mar22'!W47+'apr22'!W47+'mai22'!W47+'iun22'!W47+'iul22'!W47+'aug22'!W47+sept22!W47+'oct22'!W47+'noi22'!W47+'dec22'!W47</f>
        <v>0</v>
      </c>
      <c r="X47" s="152">
        <f>'ian22'!X47+'feb22'!X47+'mar22'!X47+'apr22'!X47+'mai22'!X47+'iun22'!X47+'iul22'!X47+'aug22'!X47+sept22!X47+'oct22'!X47+'noi22'!X47+'dec22'!X47</f>
        <v>2</v>
      </c>
      <c r="Y47" s="152">
        <f>'ian22'!Y47+'feb22'!Y47+'mar22'!Y47+'apr22'!Y47+'mai22'!Y47+'iun22'!Y47+'iul22'!Y47+'aug22'!Y47+sept22!Y47+'oct22'!Y47+'noi22'!Y47+'dec22'!Y47</f>
        <v>0</v>
      </c>
      <c r="Z47" s="152">
        <f>'ian22'!Z47+'feb22'!Z47+'mar22'!Z47+'apr22'!Z47+'mai22'!Z47+'iun22'!Z47+'iul22'!Z47+'aug22'!Z47+sept22!Z47+'oct22'!Z47+'noi22'!Z47+'dec22'!Z47</f>
        <v>0</v>
      </c>
      <c r="AA47" s="152">
        <f>'ian22'!AA47+'feb22'!AA47+'mar22'!AA47+'apr22'!AA47+'mai22'!AA47+'iun22'!AA47+'iul22'!AA47+'aug22'!AA47+sept22!AA47+'oct22'!AA47+'noi22'!AA47+'dec22'!AA47</f>
        <v>0</v>
      </c>
      <c r="AB47" s="152">
        <f>'ian22'!AB47+'feb22'!AB47+'mar22'!AB47+'apr22'!AB47+'mai22'!AB47+'iun22'!AB47+'iul22'!AB47+'aug22'!AB47+sept22!AB47+'oct22'!AB47+'noi22'!AB47+'dec22'!AB47</f>
        <v>0</v>
      </c>
      <c r="AC47" s="152">
        <f>'ian22'!AC47+'feb22'!AC47+'mar22'!AC47+'apr22'!AC47+'mai22'!AC47+'iun22'!AC47+'iul22'!AC47+'aug22'!AC47+sept22!AC47+'oct22'!AC47+'noi22'!AC47+'dec22'!AC47</f>
        <v>0</v>
      </c>
      <c r="AD47" s="152">
        <f>'ian22'!AD47+'feb22'!AD47+'mar22'!AD47+'apr22'!AD47+'mai22'!AD47+'iun22'!AD47+'iul22'!AD47+'aug22'!AD47+sept22!AD47+'oct22'!AD47+'noi22'!AD47+'dec22'!AD47</f>
        <v>0</v>
      </c>
      <c r="AE47" s="152">
        <f>'ian22'!AE47+'feb22'!AE47+'mar22'!AE47+'apr22'!AE47+'mai22'!AE47+'iun22'!AE47+'iul22'!AE47+'aug22'!AE47+sept22!AE47+'oct22'!AE47+'noi22'!AE47+'dec22'!AE47</f>
        <v>0</v>
      </c>
      <c r="AF47" s="152">
        <f>'ian22'!AF47+'feb22'!AF47+'mar22'!AF47+'apr22'!AF47+'mai22'!AF47+'iun22'!AF47+'iul22'!AF47+'aug22'!AF47+sept22!AF47+'oct22'!AF47+'noi22'!AF47+'dec22'!AF47</f>
        <v>0</v>
      </c>
      <c r="AG47" s="152">
        <f>'ian22'!AG47+'feb22'!AG47+'mar22'!AG47+'apr22'!AG47+'mai22'!AG47+'iun22'!AG47+'iul22'!AG47+'aug22'!AG47+sept22!AG47+'oct22'!AG47+'noi22'!AG47+'dec22'!AG47</f>
        <v>0</v>
      </c>
      <c r="AH47" s="152">
        <f>'ian22'!AH47+'feb22'!AH47+'mar22'!AH47+'apr22'!AH47+'mai22'!AH47+'iun22'!AH47+'iul22'!AH47+'aug22'!AH47+sept22!AH47+'oct22'!AH47+'noi22'!AH47+'dec22'!AH47</f>
        <v>0</v>
      </c>
      <c r="AI47" s="152">
        <f>'ian22'!AI47+'feb22'!AI47+'mar22'!AI47+'apr22'!AI47+'mai22'!AI47+'iun22'!AI47+'iul22'!AI47+'aug22'!AI47+sept22!AI47+'oct22'!AI47+'noi22'!AI47+'dec22'!AI47</f>
        <v>0</v>
      </c>
      <c r="AJ47" s="152">
        <f>'ian22'!AJ47+'feb22'!AJ47+'mar22'!AJ47+'apr22'!AJ47+'mai22'!AJ47+'iun22'!AJ47+'iul22'!AJ47+'aug22'!AJ47+sept22!AJ47+'oct22'!AJ47+'noi22'!AJ47+'dec22'!AJ47</f>
        <v>0</v>
      </c>
      <c r="AK47" s="152">
        <f>'ian22'!AK47+'feb22'!AK47+'mar22'!AK47+'apr22'!AK47+'mai22'!AK47+'iun22'!AK47+'iul22'!AK47+'aug22'!AK47+sept22!AK47+'oct22'!AK47+'noi22'!AK47+'dec22'!AK47</f>
        <v>0</v>
      </c>
      <c r="AL47" s="152">
        <f>'ian22'!AL47+'feb22'!AL47+'mar22'!AL47+'apr22'!AL47+'mai22'!AL47+'iun22'!AL47+'iul22'!AL47+'aug22'!AL47+sept22!AL47+'oct22'!AL47+'noi22'!AL47+'dec22'!AL47</f>
        <v>0</v>
      </c>
      <c r="AM47" s="152">
        <f>'ian22'!AM47+'feb22'!AM47+'mar22'!AM47+'apr22'!AM47+'mai22'!AM47+'iun22'!AM47+'iul22'!AM47+'aug22'!AM47+sept22!AM47+'oct22'!AM47+'noi22'!AM47+'dec22'!AM47</f>
        <v>0</v>
      </c>
      <c r="AN47" s="152">
        <f>'ian22'!AN47+'feb22'!AN47+'mar22'!AN47+'apr22'!AN47+'mai22'!AN47+'iun22'!AN47+'iul22'!AN47+'aug22'!AN47+sept22!AN47+'oct22'!AN47+'noi22'!AN47+'dec22'!AN47</f>
        <v>0</v>
      </c>
      <c r="AO47" s="152">
        <f>'ian22'!AO47+'feb22'!AO47+'mar22'!AO47+'apr22'!AO47+'mai22'!AO47+'iun22'!AO47+'iul22'!AO47+'aug22'!AO47+sept22!AO47+'oct22'!AO47+'noi22'!AO47+'dec22'!AO47</f>
        <v>0</v>
      </c>
      <c r="AP47" s="152">
        <f>'ian22'!AP47+'feb22'!AP47+'mar22'!AP47+'apr22'!AP47+'mai22'!AP47+'iun22'!AP47+'iul22'!AP47+'aug22'!AP47+sept22!AP47+'oct22'!AP47+'noi22'!AP47+'dec22'!AP47</f>
        <v>0</v>
      </c>
      <c r="AQ47" s="152">
        <f>'ian22'!AQ47+'feb22'!AQ47+'mar22'!AQ47+'apr22'!AQ47+'mai22'!AQ47+'iun22'!AQ47+'iul22'!AQ47+'aug22'!AQ47+sept22!AQ47+'oct22'!AQ47+'noi22'!AQ47+'dec22'!AQ47</f>
        <v>0</v>
      </c>
      <c r="AR47" s="152">
        <f>'ian22'!AR47+'feb22'!AR47+'mar22'!AR47+'apr22'!AR47+'mai22'!AR47+'iun22'!AR47+'iul22'!AR47+'aug22'!AR47+sept22!AR47+'oct22'!AR47+'noi22'!AR47+'dec22'!AR47</f>
        <v>0</v>
      </c>
      <c r="AS47" s="152">
        <f>'ian22'!AS47+'feb22'!AS47+'mar22'!AS47+'apr22'!AS47+'mai22'!AS47+'iun22'!AS47+'iul22'!AS47+'aug22'!AS47+sept22!AS47+'oct22'!AS47+'noi22'!AS47+'dec22'!AS47</f>
        <v>2</v>
      </c>
      <c r="AT47" s="205"/>
      <c r="AU47" s="17" t="str">
        <f>IF(H17&lt;=G17," ","GRESEALA")</f>
        <v xml:space="preserve"> </v>
      </c>
      <c r="AV47" s="17" t="str">
        <f>IF(H18&lt;=G18," ","GRESEALA")</f>
        <v xml:space="preserve"> </v>
      </c>
      <c r="AW47" s="17" t="str">
        <f>IF(H19&lt;=G19," ","GRESEALA")</f>
        <v xml:space="preserve"> </v>
      </c>
      <c r="AX47" s="17" t="str">
        <f>IF(H20&lt;=G20," ","GRESEALA")</f>
        <v xml:space="preserve"> </v>
      </c>
      <c r="AY47" s="17" t="str">
        <f>IF(H21&lt;=G21," ","GRESEALA")</f>
        <v xml:space="preserve"> </v>
      </c>
      <c r="AZ47" s="17" t="str">
        <f>IF(H22&lt;=G22," ","GRESEALA")</f>
        <v xml:space="preserve"> </v>
      </c>
      <c r="BA47" s="17" t="str">
        <f>IF(H23&lt;=G23," ","GRESEALA")</f>
        <v xml:space="preserve"> </v>
      </c>
      <c r="BB47" s="17" t="str">
        <f>IF(H24&lt;=G24," ","GRESEALA")</f>
        <v xml:space="preserve"> </v>
      </c>
      <c r="BC47" s="17" t="str">
        <f>IF(H25&lt;=G25," ","GRESEALA")</f>
        <v xml:space="preserve"> </v>
      </c>
      <c r="BD47" s="17" t="str">
        <f>IF(H26&lt;=G26," ","GRESEALA")</f>
        <v xml:space="preserve"> </v>
      </c>
      <c r="BE47" s="17" t="str">
        <f>IF(H27&lt;=G27," ","GRESEALA")</f>
        <v xml:space="preserve"> </v>
      </c>
      <c r="BF47" s="17" t="str">
        <f>IF(H28&lt;=G28," ","GRESEALA")</f>
        <v xml:space="preserve"> </v>
      </c>
      <c r="BG47" s="17" t="str">
        <f>IF(H29&lt;=G29," ","GRESEALA")</f>
        <v xml:space="preserve"> </v>
      </c>
      <c r="BH47" s="17" t="str">
        <f>IF(H30&lt;=G30," ","GRESEALA")</f>
        <v xml:space="preserve"> </v>
      </c>
      <c r="BI47" s="17" t="str">
        <f>IF(H31&lt;=G31," ","GRESEALA")</f>
        <v xml:space="preserve"> </v>
      </c>
      <c r="BJ47" s="17" t="str">
        <f>IF(H32&lt;=G32," ","GRESEALA")</f>
        <v xml:space="preserve"> </v>
      </c>
      <c r="BK47" s="17" t="str">
        <f>IF(H33&lt;=G33," ","GRESEALA")</f>
        <v xml:space="preserve"> </v>
      </c>
      <c r="BL47" s="38"/>
    </row>
    <row r="48" spans="2:223" ht="42" customHeight="1" x14ac:dyDescent="0.35">
      <c r="B48" s="206">
        <v>9</v>
      </c>
      <c r="C48" s="127" t="s">
        <v>108</v>
      </c>
      <c r="D48" s="192">
        <f t="shared" si="0"/>
        <v>17</v>
      </c>
      <c r="E48" s="152">
        <f>'ian22'!E48+'feb22'!E48+'mar22'!E48+'apr22'!E48+'mai22'!E48+'iun22'!E48+'iul22'!E48+'aug22'!E48+sept22!E48+'oct22'!E48+'noi22'!E48+'dec22'!E48</f>
        <v>1</v>
      </c>
      <c r="F48" s="152">
        <f>'ian22'!F48+'feb22'!F48+'mar22'!F48+'apr22'!F48+'mai22'!F48+'iun22'!F48+'iul22'!F48+'aug22'!F48+sept22!F48+'oct22'!F48+'noi22'!F48+'dec22'!F48</f>
        <v>16</v>
      </c>
      <c r="G48" s="152">
        <f>'ian22'!G48+'feb22'!G48+'mar22'!G48+'apr22'!G48+'mai22'!G48+'iun22'!G48+'iul22'!G48+'aug22'!G48+sept22!G48+'oct22'!G48+'noi22'!G48+'dec22'!G48</f>
        <v>5</v>
      </c>
      <c r="H48" s="152">
        <f>'ian22'!H48+'feb22'!H48+'mar22'!H48+'apr22'!H48+'mai22'!H48+'iun22'!H48+'iul22'!H48+'aug22'!H48+sept22!H48+'oct22'!H48+'noi22'!H48+'dec22'!H48</f>
        <v>0</v>
      </c>
      <c r="I48" s="152">
        <f>'ian22'!I48+'feb22'!I48+'mar22'!I48+'apr22'!I48+'mai22'!I48+'iun22'!I48+'iul22'!I48+'aug22'!I48+sept22!I48+'oct22'!I48+'noi22'!I48+'dec22'!I48</f>
        <v>0</v>
      </c>
      <c r="J48" s="152">
        <f>'ian22'!J48+'feb22'!J48+'mar22'!J48+'apr22'!J48+'mai22'!J48+'iun22'!J48+'iul22'!J48+'aug22'!J48+sept22!J48+'oct22'!J48+'noi22'!J48+'dec22'!J48</f>
        <v>0</v>
      </c>
      <c r="K48" s="152">
        <f>'ian22'!K48+'feb22'!K48+'mar22'!K48+'apr22'!K48+'mai22'!K48+'iun22'!K48+'iul22'!K48+'aug22'!K48+sept22!K48+'oct22'!K48+'noi22'!K48+'dec22'!K48</f>
        <v>1</v>
      </c>
      <c r="L48" s="152">
        <f>'ian22'!L48+'feb22'!L48+'mar22'!L48+'apr22'!L48+'mai22'!L48+'iun22'!L48+'iul22'!L48+'aug22'!L48+sept22!L48+'oct22'!L48+'noi22'!L48+'dec22'!L48</f>
        <v>0</v>
      </c>
      <c r="M48" s="152">
        <f>'ian22'!M48+'feb22'!M48+'mar22'!M48+'apr22'!M48+'mai22'!M48+'iun22'!M48+'iul22'!M48+'aug22'!M48+sept22!M48+'oct22'!M48+'noi22'!M48+'dec22'!M48</f>
        <v>11</v>
      </c>
      <c r="N48" s="152">
        <f>'ian22'!N48+'feb22'!N48+'mar22'!N48+'apr22'!N48+'mai22'!N48+'iun22'!N48+'iul22'!N48+'aug22'!N48+sept22!N48+'oct22'!N48+'noi22'!N48+'dec22'!N48</f>
        <v>4</v>
      </c>
      <c r="O48" s="152">
        <f>'ian22'!O48+'feb22'!O48+'mar22'!O48+'apr22'!O48+'mai22'!O48+'iun22'!O48+'iul22'!O48+'aug22'!O48+sept22!O48+'oct22'!O48+'noi22'!O48+'dec22'!O48</f>
        <v>6</v>
      </c>
      <c r="P48" s="152">
        <f>'ian22'!P48+'feb22'!P48+'mar22'!P48+'apr22'!P48+'mai22'!P48+'iun22'!P48+'iul22'!P48+'aug22'!P48+sept22!P48+'oct22'!P48+'noi22'!P48+'dec22'!P48</f>
        <v>11</v>
      </c>
      <c r="Q48" s="152">
        <f>'ian22'!Q48+'feb22'!Q48+'mar22'!Q48+'apr22'!Q48+'mai22'!Q48+'iun22'!Q48+'iul22'!Q48+'aug22'!Q48+sept22!Q48+'oct22'!Q48+'noi22'!Q48+'dec22'!Q48</f>
        <v>3</v>
      </c>
      <c r="R48" s="152">
        <f>'ian22'!R48+'feb22'!R48+'mar22'!R48+'apr22'!R48+'mai22'!R48+'iun22'!R48+'iul22'!R48+'aug22'!R48+sept22!R48+'oct22'!R48+'noi22'!R48+'dec22'!R48</f>
        <v>0</v>
      </c>
      <c r="S48" s="152">
        <f>'ian22'!S48+'feb22'!S48+'mar22'!S48+'apr22'!S48+'mai22'!S48+'iun22'!S48+'iul22'!S48+'aug22'!S48+sept22!S48+'oct22'!S48+'noi22'!S48+'dec22'!S48</f>
        <v>1</v>
      </c>
      <c r="T48" s="152">
        <f>'ian22'!T48+'feb22'!T48+'mar22'!T48+'apr22'!T48+'mai22'!T48+'iun22'!T48+'iul22'!T48+'aug22'!T48+sept22!T48+'oct22'!T48+'noi22'!T48+'dec22'!T48</f>
        <v>4</v>
      </c>
      <c r="U48" s="152">
        <f>'ian22'!U48+'feb22'!U48+'mar22'!U48+'apr22'!U48+'mai22'!U48+'iun22'!U48+'iul22'!U48+'aug22'!U48+sept22!U48+'oct22'!U48+'noi22'!U48+'dec22'!U48</f>
        <v>8</v>
      </c>
      <c r="V48" s="152">
        <f>'ian22'!V48+'feb22'!V48+'mar22'!V48+'apr22'!V48+'mai22'!V48+'iun22'!V48+'iul22'!V48+'aug22'!V48+sept22!V48+'oct22'!V48+'noi22'!V48+'dec22'!V48</f>
        <v>0</v>
      </c>
      <c r="W48" s="152">
        <f>'ian22'!W48+'feb22'!W48+'mar22'!W48+'apr22'!W48+'mai22'!W48+'iun22'!W48+'iul22'!W48+'aug22'!W48+sept22!W48+'oct22'!W48+'noi22'!W48+'dec22'!W48</f>
        <v>1</v>
      </c>
      <c r="X48" s="152">
        <f>'ian22'!X48+'feb22'!X48+'mar22'!X48+'apr22'!X48+'mai22'!X48+'iun22'!X48+'iul22'!X48+'aug22'!X48+sept22!X48+'oct22'!X48+'noi22'!X48+'dec22'!X48</f>
        <v>17</v>
      </c>
      <c r="Y48" s="152">
        <f>'ian22'!Y48+'feb22'!Y48+'mar22'!Y48+'apr22'!Y48+'mai22'!Y48+'iun22'!Y48+'iul22'!Y48+'aug22'!Y48+sept22!Y48+'oct22'!Y48+'noi22'!Y48+'dec22'!Y48</f>
        <v>0</v>
      </c>
      <c r="Z48" s="152">
        <f>'ian22'!Z48+'feb22'!Z48+'mar22'!Z48+'apr22'!Z48+'mai22'!Z48+'iun22'!Z48+'iul22'!Z48+'aug22'!Z48+sept22!Z48+'oct22'!Z48+'noi22'!Z48+'dec22'!Z48</f>
        <v>0</v>
      </c>
      <c r="AA48" s="152">
        <f>'ian22'!AA48+'feb22'!AA48+'mar22'!AA48+'apr22'!AA48+'mai22'!AA48+'iun22'!AA48+'iul22'!AA48+'aug22'!AA48+sept22!AA48+'oct22'!AA48+'noi22'!AA48+'dec22'!AA48</f>
        <v>0</v>
      </c>
      <c r="AB48" s="152">
        <f>'ian22'!AB48+'feb22'!AB48+'mar22'!AB48+'apr22'!AB48+'mai22'!AB48+'iun22'!AB48+'iul22'!AB48+'aug22'!AB48+sept22!AB48+'oct22'!AB48+'noi22'!AB48+'dec22'!AB48</f>
        <v>0</v>
      </c>
      <c r="AC48" s="152">
        <f>'ian22'!AC48+'feb22'!AC48+'mar22'!AC48+'apr22'!AC48+'mai22'!AC48+'iun22'!AC48+'iul22'!AC48+'aug22'!AC48+sept22!AC48+'oct22'!AC48+'noi22'!AC48+'dec22'!AC48</f>
        <v>0</v>
      </c>
      <c r="AD48" s="152">
        <f>'ian22'!AD48+'feb22'!AD48+'mar22'!AD48+'apr22'!AD48+'mai22'!AD48+'iun22'!AD48+'iul22'!AD48+'aug22'!AD48+sept22!AD48+'oct22'!AD48+'noi22'!AD48+'dec22'!AD48</f>
        <v>0</v>
      </c>
      <c r="AE48" s="152">
        <f>'ian22'!AE48+'feb22'!AE48+'mar22'!AE48+'apr22'!AE48+'mai22'!AE48+'iun22'!AE48+'iul22'!AE48+'aug22'!AE48+sept22!AE48+'oct22'!AE48+'noi22'!AE48+'dec22'!AE48</f>
        <v>0</v>
      </c>
      <c r="AF48" s="152">
        <f>'ian22'!AF48+'feb22'!AF48+'mar22'!AF48+'apr22'!AF48+'mai22'!AF48+'iun22'!AF48+'iul22'!AF48+'aug22'!AF48+sept22!AF48+'oct22'!AF48+'noi22'!AF48+'dec22'!AF48</f>
        <v>0</v>
      </c>
      <c r="AG48" s="152">
        <f>'ian22'!AG48+'feb22'!AG48+'mar22'!AG48+'apr22'!AG48+'mai22'!AG48+'iun22'!AG48+'iul22'!AG48+'aug22'!AG48+sept22!AG48+'oct22'!AG48+'noi22'!AG48+'dec22'!AG48</f>
        <v>0</v>
      </c>
      <c r="AH48" s="152">
        <f>'ian22'!AH48+'feb22'!AH48+'mar22'!AH48+'apr22'!AH48+'mai22'!AH48+'iun22'!AH48+'iul22'!AH48+'aug22'!AH48+sept22!AH48+'oct22'!AH48+'noi22'!AH48+'dec22'!AH48</f>
        <v>0</v>
      </c>
      <c r="AI48" s="152">
        <f>'ian22'!AI48+'feb22'!AI48+'mar22'!AI48+'apr22'!AI48+'mai22'!AI48+'iun22'!AI48+'iul22'!AI48+'aug22'!AI48+sept22!AI48+'oct22'!AI48+'noi22'!AI48+'dec22'!AI48</f>
        <v>0</v>
      </c>
      <c r="AJ48" s="152">
        <f>'ian22'!AJ48+'feb22'!AJ48+'mar22'!AJ48+'apr22'!AJ48+'mai22'!AJ48+'iun22'!AJ48+'iul22'!AJ48+'aug22'!AJ48+sept22!AJ48+'oct22'!AJ48+'noi22'!AJ48+'dec22'!AJ48</f>
        <v>0</v>
      </c>
      <c r="AK48" s="152">
        <f>'ian22'!AK48+'feb22'!AK48+'mar22'!AK48+'apr22'!AK48+'mai22'!AK48+'iun22'!AK48+'iul22'!AK48+'aug22'!AK48+sept22!AK48+'oct22'!AK48+'noi22'!AK48+'dec22'!AK48</f>
        <v>0</v>
      </c>
      <c r="AL48" s="152">
        <f>'ian22'!AL48+'feb22'!AL48+'mar22'!AL48+'apr22'!AL48+'mai22'!AL48+'iun22'!AL48+'iul22'!AL48+'aug22'!AL48+sept22!AL48+'oct22'!AL48+'noi22'!AL48+'dec22'!AL48</f>
        <v>0</v>
      </c>
      <c r="AM48" s="152">
        <f>'ian22'!AM48+'feb22'!AM48+'mar22'!AM48+'apr22'!AM48+'mai22'!AM48+'iun22'!AM48+'iul22'!AM48+'aug22'!AM48+sept22!AM48+'oct22'!AM48+'noi22'!AM48+'dec22'!AM48</f>
        <v>0</v>
      </c>
      <c r="AN48" s="152">
        <f>'ian22'!AN48+'feb22'!AN48+'mar22'!AN48+'apr22'!AN48+'mai22'!AN48+'iun22'!AN48+'iul22'!AN48+'aug22'!AN48+sept22!AN48+'oct22'!AN48+'noi22'!AN48+'dec22'!AN48</f>
        <v>0</v>
      </c>
      <c r="AO48" s="152">
        <f>'ian22'!AO48+'feb22'!AO48+'mar22'!AO48+'apr22'!AO48+'mai22'!AO48+'iun22'!AO48+'iul22'!AO48+'aug22'!AO48+sept22!AO48+'oct22'!AO48+'noi22'!AO48+'dec22'!AO48</f>
        <v>0</v>
      </c>
      <c r="AP48" s="152">
        <f>'ian22'!AP48+'feb22'!AP48+'mar22'!AP48+'apr22'!AP48+'mai22'!AP48+'iun22'!AP48+'iul22'!AP48+'aug22'!AP48+sept22!AP48+'oct22'!AP48+'noi22'!AP48+'dec22'!AP48</f>
        <v>0</v>
      </c>
      <c r="AQ48" s="152">
        <f>'ian22'!AQ48+'feb22'!AQ48+'mar22'!AQ48+'apr22'!AQ48+'mai22'!AQ48+'iun22'!AQ48+'iul22'!AQ48+'aug22'!AQ48+sept22!AQ48+'oct22'!AQ48+'noi22'!AQ48+'dec22'!AQ48</f>
        <v>0</v>
      </c>
      <c r="AR48" s="152">
        <f>'ian22'!AR48+'feb22'!AR48+'mar22'!AR48+'apr22'!AR48+'mai22'!AR48+'iun22'!AR48+'iul22'!AR48+'aug22'!AR48+sept22!AR48+'oct22'!AR48+'noi22'!AR48+'dec22'!AR48</f>
        <v>0</v>
      </c>
      <c r="AS48" s="152">
        <f>'ian22'!AS48+'feb22'!AS48+'mar22'!AS48+'apr22'!AS48+'mai22'!AS48+'iun22'!AS48+'iul22'!AS48+'aug22'!AS48+sept22!AS48+'oct22'!AS48+'noi22'!AS48+'dec22'!AS48</f>
        <v>17</v>
      </c>
      <c r="AT48" s="210"/>
      <c r="AU48" s="17" t="str">
        <f>IF(H34&lt;=G34," ","GRESEALA")</f>
        <v xml:space="preserve"> </v>
      </c>
      <c r="AV48" s="17" t="str">
        <f>IF(H35&lt;=G35," ","GRESEALA")</f>
        <v xml:space="preserve"> </v>
      </c>
      <c r="AW48" s="17" t="str">
        <f>IF(H36&lt;=G36," ","GRESEALA")</f>
        <v xml:space="preserve"> </v>
      </c>
      <c r="AX48" s="17" t="str">
        <f>IF(H37&lt;=G37," ","GRESEALA")</f>
        <v xml:space="preserve"> </v>
      </c>
      <c r="AY48" s="17" t="str">
        <f>IF(H38&lt;=G38," ","GRESEALA")</f>
        <v xml:space="preserve"> </v>
      </c>
      <c r="AZ48" s="17" t="str">
        <f>IF(H39&lt;=G39," ","GRESEALA")</f>
        <v xml:space="preserve"> </v>
      </c>
      <c r="BA48" s="17" t="str">
        <f>IF(H40&lt;=G40," ","GRESEALA")</f>
        <v xml:space="preserve"> </v>
      </c>
      <c r="BB48" s="17" t="str">
        <f>IF(H41&lt;=G41," ","GRESEALA")</f>
        <v xml:space="preserve"> </v>
      </c>
      <c r="BC48" s="17" t="str">
        <f>IF(H42&lt;=G42," ","GRESEALA")</f>
        <v xml:space="preserve"> </v>
      </c>
      <c r="BD48" s="17" t="str">
        <f>IF(H43&lt;=G43," ","GRESEALA")</f>
        <v xml:space="preserve"> </v>
      </c>
      <c r="BE48" s="17" t="str">
        <f>IF(H44&lt;=G44," ","GRESEALA")</f>
        <v xml:space="preserve"> </v>
      </c>
      <c r="BF48" s="17" t="str">
        <f>IF(H45&lt;=G45," ","GRESEALA")</f>
        <v xml:space="preserve"> </v>
      </c>
      <c r="BG48" s="17" t="str">
        <f>IF(H46&lt;=G46," ","GRESEALA")</f>
        <v xml:space="preserve"> </v>
      </c>
      <c r="BH48" s="17" t="str">
        <f>IF(H47&lt;=G47," ","GRESEALA")</f>
        <v xml:space="preserve"> </v>
      </c>
      <c r="BI48" s="17" t="str">
        <f>IF(H48&lt;=G48," ","GRESEALA")</f>
        <v xml:space="preserve"> </v>
      </c>
      <c r="BJ48" s="17" t="str">
        <f>IF(H49&lt;=G49," ","GRESEALA")</f>
        <v xml:space="preserve"> </v>
      </c>
      <c r="BK48" s="17" t="str">
        <f>IF(H50&lt;=G50," ","GRESEALA")</f>
        <v xml:space="preserve"> </v>
      </c>
    </row>
    <row r="49" spans="2:64" ht="48" customHeight="1" x14ac:dyDescent="0.45">
      <c r="B49" s="208" t="s">
        <v>109</v>
      </c>
      <c r="C49" s="139" t="s">
        <v>110</v>
      </c>
      <c r="D49" s="189">
        <f t="shared" si="0"/>
        <v>11</v>
      </c>
      <c r="E49" s="152">
        <f>'ian22'!E49+'feb22'!E49+'mar22'!E49+'apr22'!E49+'mai22'!E49+'iun22'!E49+'iul22'!E49+'aug22'!E49+sept22!E49+'oct22'!E49+'noi22'!E49+'dec22'!E49</f>
        <v>0</v>
      </c>
      <c r="F49" s="152">
        <f>'ian22'!F49+'feb22'!F49+'mar22'!F49+'apr22'!F49+'mai22'!F49+'iun22'!F49+'iul22'!F49+'aug22'!F49+sept22!F49+'oct22'!F49+'noi22'!F49+'dec22'!F49</f>
        <v>11</v>
      </c>
      <c r="G49" s="152">
        <f>'ian22'!G49+'feb22'!G49+'mar22'!G49+'apr22'!G49+'mai22'!G49+'iun22'!G49+'iul22'!G49+'aug22'!G49+sept22!G49+'oct22'!G49+'noi22'!G49+'dec22'!G49</f>
        <v>1</v>
      </c>
      <c r="H49" s="152">
        <f>'ian22'!H49+'feb22'!H49+'mar22'!H49+'apr22'!H49+'mai22'!H49+'iun22'!H49+'iul22'!H49+'aug22'!H49+sept22!H49+'oct22'!H49+'noi22'!H49+'dec22'!H49</f>
        <v>0</v>
      </c>
      <c r="I49" s="152">
        <f>'ian22'!I49+'feb22'!I49+'mar22'!I49+'apr22'!I49+'mai22'!I49+'iun22'!I49+'iul22'!I49+'aug22'!I49+sept22!I49+'oct22'!I49+'noi22'!I49+'dec22'!I49</f>
        <v>0</v>
      </c>
      <c r="J49" s="152">
        <f>'ian22'!J49+'feb22'!J49+'mar22'!J49+'apr22'!J49+'mai22'!J49+'iun22'!J49+'iul22'!J49+'aug22'!J49+sept22!J49+'oct22'!J49+'noi22'!J49+'dec22'!J49</f>
        <v>0</v>
      </c>
      <c r="K49" s="152">
        <f>'ian22'!K49+'feb22'!K49+'mar22'!K49+'apr22'!K49+'mai22'!K49+'iun22'!K49+'iul22'!K49+'aug22'!K49+sept22!K49+'oct22'!K49+'noi22'!K49+'dec22'!K49</f>
        <v>0</v>
      </c>
      <c r="L49" s="152">
        <f>'ian22'!L49+'feb22'!L49+'mar22'!L49+'apr22'!L49+'mai22'!L49+'iun22'!L49+'iul22'!L49+'aug22'!L49+sept22!L49+'oct22'!L49+'noi22'!L49+'dec22'!L49</f>
        <v>0</v>
      </c>
      <c r="M49" s="152">
        <f>'ian22'!M49+'feb22'!M49+'mar22'!M49+'apr22'!M49+'mai22'!M49+'iun22'!M49+'iul22'!M49+'aug22'!M49+sept22!M49+'oct22'!M49+'noi22'!M49+'dec22'!M49</f>
        <v>10</v>
      </c>
      <c r="N49" s="152">
        <f>'ian22'!N49+'feb22'!N49+'mar22'!N49+'apr22'!N49+'mai22'!N49+'iun22'!N49+'iul22'!N49+'aug22'!N49+sept22!N49+'oct22'!N49+'noi22'!N49+'dec22'!N49</f>
        <v>4</v>
      </c>
      <c r="O49" s="152">
        <f>'ian22'!O49+'feb22'!O49+'mar22'!O49+'apr22'!O49+'mai22'!O49+'iun22'!O49+'iul22'!O49+'aug22'!O49+sept22!O49+'oct22'!O49+'noi22'!O49+'dec22'!O49</f>
        <v>2</v>
      </c>
      <c r="P49" s="152">
        <f>'ian22'!P49+'feb22'!P49+'mar22'!P49+'apr22'!P49+'mai22'!P49+'iun22'!P49+'iul22'!P49+'aug22'!P49+sept22!P49+'oct22'!P49+'noi22'!P49+'dec22'!P49</f>
        <v>9</v>
      </c>
      <c r="Q49" s="152">
        <f>'ian22'!Q49+'feb22'!Q49+'mar22'!Q49+'apr22'!Q49+'mai22'!Q49+'iun22'!Q49+'iul22'!Q49+'aug22'!Q49+sept22!Q49+'oct22'!Q49+'noi22'!Q49+'dec22'!Q49</f>
        <v>3</v>
      </c>
      <c r="R49" s="152">
        <f>'ian22'!R49+'feb22'!R49+'mar22'!R49+'apr22'!R49+'mai22'!R49+'iun22'!R49+'iul22'!R49+'aug22'!R49+sept22!R49+'oct22'!R49+'noi22'!R49+'dec22'!R49</f>
        <v>0</v>
      </c>
      <c r="S49" s="152">
        <f>'ian22'!S49+'feb22'!S49+'mar22'!S49+'apr22'!S49+'mai22'!S49+'iun22'!S49+'iul22'!S49+'aug22'!S49+sept22!S49+'oct22'!S49+'noi22'!S49+'dec22'!S49</f>
        <v>1</v>
      </c>
      <c r="T49" s="152">
        <f>'ian22'!T49+'feb22'!T49+'mar22'!T49+'apr22'!T49+'mai22'!T49+'iun22'!T49+'iul22'!T49+'aug22'!T49+sept22!T49+'oct22'!T49+'noi22'!T49+'dec22'!T49</f>
        <v>4</v>
      </c>
      <c r="U49" s="152">
        <f>'ian22'!U49+'feb22'!U49+'mar22'!U49+'apr22'!U49+'mai22'!U49+'iun22'!U49+'iul22'!U49+'aug22'!U49+sept22!U49+'oct22'!U49+'noi22'!U49+'dec22'!U49</f>
        <v>3</v>
      </c>
      <c r="V49" s="152">
        <f>'ian22'!V49+'feb22'!V49+'mar22'!V49+'apr22'!V49+'mai22'!V49+'iun22'!V49+'iul22'!V49+'aug22'!V49+sept22!V49+'oct22'!V49+'noi22'!V49+'dec22'!V49</f>
        <v>0</v>
      </c>
      <c r="W49" s="152">
        <f>'ian22'!W49+'feb22'!W49+'mar22'!W49+'apr22'!W49+'mai22'!W49+'iun22'!W49+'iul22'!W49+'aug22'!W49+sept22!W49+'oct22'!W49+'noi22'!W49+'dec22'!W49</f>
        <v>0</v>
      </c>
      <c r="X49" s="152">
        <f>'ian22'!X49+'feb22'!X49+'mar22'!X49+'apr22'!X49+'mai22'!X49+'iun22'!X49+'iul22'!X49+'aug22'!X49+sept22!X49+'oct22'!X49+'noi22'!X49+'dec22'!X49</f>
        <v>11</v>
      </c>
      <c r="Y49" s="152">
        <f>'ian22'!Y49+'feb22'!Y49+'mar22'!Y49+'apr22'!Y49+'mai22'!Y49+'iun22'!Y49+'iul22'!Y49+'aug22'!Y49+sept22!Y49+'oct22'!Y49+'noi22'!Y49+'dec22'!Y49</f>
        <v>0</v>
      </c>
      <c r="Z49" s="152">
        <f>'ian22'!Z49+'feb22'!Z49+'mar22'!Z49+'apr22'!Z49+'mai22'!Z49+'iun22'!Z49+'iul22'!Z49+'aug22'!Z49+sept22!Z49+'oct22'!Z49+'noi22'!Z49+'dec22'!Z49</f>
        <v>0</v>
      </c>
      <c r="AA49" s="152">
        <f>'ian22'!AA49+'feb22'!AA49+'mar22'!AA49+'apr22'!AA49+'mai22'!AA49+'iun22'!AA49+'iul22'!AA49+'aug22'!AA49+sept22!AA49+'oct22'!AA49+'noi22'!AA49+'dec22'!AA49</f>
        <v>0</v>
      </c>
      <c r="AB49" s="152">
        <f>'ian22'!AB49+'feb22'!AB49+'mar22'!AB49+'apr22'!AB49+'mai22'!AB49+'iun22'!AB49+'iul22'!AB49+'aug22'!AB49+sept22!AB49+'oct22'!AB49+'noi22'!AB49+'dec22'!AB49</f>
        <v>0</v>
      </c>
      <c r="AC49" s="152">
        <f>'ian22'!AC49+'feb22'!AC49+'mar22'!AC49+'apr22'!AC49+'mai22'!AC49+'iun22'!AC49+'iul22'!AC49+'aug22'!AC49+sept22!AC49+'oct22'!AC49+'noi22'!AC49+'dec22'!AC49</f>
        <v>0</v>
      </c>
      <c r="AD49" s="152">
        <f>'ian22'!AD49+'feb22'!AD49+'mar22'!AD49+'apr22'!AD49+'mai22'!AD49+'iun22'!AD49+'iul22'!AD49+'aug22'!AD49+sept22!AD49+'oct22'!AD49+'noi22'!AD49+'dec22'!AD49</f>
        <v>0</v>
      </c>
      <c r="AE49" s="152">
        <f>'ian22'!AE49+'feb22'!AE49+'mar22'!AE49+'apr22'!AE49+'mai22'!AE49+'iun22'!AE49+'iul22'!AE49+'aug22'!AE49+sept22!AE49+'oct22'!AE49+'noi22'!AE49+'dec22'!AE49</f>
        <v>0</v>
      </c>
      <c r="AF49" s="152">
        <f>'ian22'!AF49+'feb22'!AF49+'mar22'!AF49+'apr22'!AF49+'mai22'!AF49+'iun22'!AF49+'iul22'!AF49+'aug22'!AF49+sept22!AF49+'oct22'!AF49+'noi22'!AF49+'dec22'!AF49</f>
        <v>0</v>
      </c>
      <c r="AG49" s="152">
        <f>'ian22'!AG49+'feb22'!AG49+'mar22'!AG49+'apr22'!AG49+'mai22'!AG49+'iun22'!AG49+'iul22'!AG49+'aug22'!AG49+sept22!AG49+'oct22'!AG49+'noi22'!AG49+'dec22'!AG49</f>
        <v>0</v>
      </c>
      <c r="AH49" s="152">
        <f>'ian22'!AH49+'feb22'!AH49+'mar22'!AH49+'apr22'!AH49+'mai22'!AH49+'iun22'!AH49+'iul22'!AH49+'aug22'!AH49+sept22!AH49+'oct22'!AH49+'noi22'!AH49+'dec22'!AH49</f>
        <v>0</v>
      </c>
      <c r="AI49" s="152">
        <f>'ian22'!AI49+'feb22'!AI49+'mar22'!AI49+'apr22'!AI49+'mai22'!AI49+'iun22'!AI49+'iul22'!AI49+'aug22'!AI49+sept22!AI49+'oct22'!AI49+'noi22'!AI49+'dec22'!AI49</f>
        <v>0</v>
      </c>
      <c r="AJ49" s="152">
        <f>'ian22'!AJ49+'feb22'!AJ49+'mar22'!AJ49+'apr22'!AJ49+'mai22'!AJ49+'iun22'!AJ49+'iul22'!AJ49+'aug22'!AJ49+sept22!AJ49+'oct22'!AJ49+'noi22'!AJ49+'dec22'!AJ49</f>
        <v>0</v>
      </c>
      <c r="AK49" s="152">
        <f>'ian22'!AK49+'feb22'!AK49+'mar22'!AK49+'apr22'!AK49+'mai22'!AK49+'iun22'!AK49+'iul22'!AK49+'aug22'!AK49+sept22!AK49+'oct22'!AK49+'noi22'!AK49+'dec22'!AK49</f>
        <v>0</v>
      </c>
      <c r="AL49" s="152">
        <f>'ian22'!AL49+'feb22'!AL49+'mar22'!AL49+'apr22'!AL49+'mai22'!AL49+'iun22'!AL49+'iul22'!AL49+'aug22'!AL49+sept22!AL49+'oct22'!AL49+'noi22'!AL49+'dec22'!AL49</f>
        <v>0</v>
      </c>
      <c r="AM49" s="152">
        <f>'ian22'!AM49+'feb22'!AM49+'mar22'!AM49+'apr22'!AM49+'mai22'!AM49+'iun22'!AM49+'iul22'!AM49+'aug22'!AM49+sept22!AM49+'oct22'!AM49+'noi22'!AM49+'dec22'!AM49</f>
        <v>0</v>
      </c>
      <c r="AN49" s="152">
        <f>'ian22'!AN49+'feb22'!AN49+'mar22'!AN49+'apr22'!AN49+'mai22'!AN49+'iun22'!AN49+'iul22'!AN49+'aug22'!AN49+sept22!AN49+'oct22'!AN49+'noi22'!AN49+'dec22'!AN49</f>
        <v>0</v>
      </c>
      <c r="AO49" s="152">
        <f>'ian22'!AO49+'feb22'!AO49+'mar22'!AO49+'apr22'!AO49+'mai22'!AO49+'iun22'!AO49+'iul22'!AO49+'aug22'!AO49+sept22!AO49+'oct22'!AO49+'noi22'!AO49+'dec22'!AO49</f>
        <v>0</v>
      </c>
      <c r="AP49" s="152">
        <f>'ian22'!AP49+'feb22'!AP49+'mar22'!AP49+'apr22'!AP49+'mai22'!AP49+'iun22'!AP49+'iul22'!AP49+'aug22'!AP49+sept22!AP49+'oct22'!AP49+'noi22'!AP49+'dec22'!AP49</f>
        <v>0</v>
      </c>
      <c r="AQ49" s="152">
        <f>'ian22'!AQ49+'feb22'!AQ49+'mar22'!AQ49+'apr22'!AQ49+'mai22'!AQ49+'iun22'!AQ49+'iul22'!AQ49+'aug22'!AQ49+sept22!AQ49+'oct22'!AQ49+'noi22'!AQ49+'dec22'!AQ49</f>
        <v>0</v>
      </c>
      <c r="AR49" s="152">
        <f>'ian22'!AR49+'feb22'!AR49+'mar22'!AR49+'apr22'!AR49+'mai22'!AR49+'iun22'!AR49+'iul22'!AR49+'aug22'!AR49+sept22!AR49+'oct22'!AR49+'noi22'!AR49+'dec22'!AR49</f>
        <v>0</v>
      </c>
      <c r="AS49" s="152">
        <f>'ian22'!AS49+'feb22'!AS49+'mar22'!AS49+'apr22'!AS49+'mai22'!AS49+'iun22'!AS49+'iul22'!AS49+'aug22'!AS49+sept22!AS49+'oct22'!AS49+'noi22'!AS49+'dec22'!AS49</f>
        <v>11</v>
      </c>
      <c r="AT49" s="205"/>
      <c r="AU49" s="17" t="str">
        <f>IF(H51&lt;=G51," ","GRESEALA")</f>
        <v xml:space="preserve"> </v>
      </c>
      <c r="AV49" s="17" t="str">
        <f>IF(H52&lt;=G52," ","GRESEALA")</f>
        <v xml:space="preserve"> </v>
      </c>
      <c r="AW49" s="17" t="str">
        <f>IF(H53&lt;=G53," ","GRESEALA")</f>
        <v xml:space="preserve"> </v>
      </c>
      <c r="AX49" s="17" t="str">
        <f>IF(H54&lt;=G54," ","GRESEALA")</f>
        <v xml:space="preserve"> </v>
      </c>
      <c r="AY49" s="17" t="str">
        <f>IF(H55&lt;=G55," ","GRESEALA")</f>
        <v xml:space="preserve"> </v>
      </c>
      <c r="AZ49" s="17" t="str">
        <f>IF(H56&lt;=G56," ","GRESEALA")</f>
        <v xml:space="preserve"> </v>
      </c>
      <c r="BA49" s="17" t="str">
        <f>IF(H57&lt;=G57," ","GRESEALA")</f>
        <v xml:space="preserve"> </v>
      </c>
      <c r="BB49" s="17" t="str">
        <f>IF(H58&lt;=G58," ","GRESEALA")</f>
        <v xml:space="preserve"> </v>
      </c>
      <c r="BC49" s="17" t="str">
        <f>IF(H59&lt;=G59," ","GRESEALA")</f>
        <v xml:space="preserve"> </v>
      </c>
      <c r="BD49" s="17" t="str">
        <f>IF(H60&lt;=G60," ","GRESEALA")</f>
        <v xml:space="preserve"> </v>
      </c>
      <c r="BE49" s="17" t="str">
        <f>IF(H61&lt;=G61," ","GRESEALA")</f>
        <v xml:space="preserve"> </v>
      </c>
      <c r="BF49" s="17" t="str">
        <f>IF(H62&lt;=G62," ","GRESEALA")</f>
        <v xml:space="preserve"> </v>
      </c>
      <c r="BG49" s="17" t="str">
        <f>IF(H63&lt;=G63," ","GRESEALA")</f>
        <v xml:space="preserve"> </v>
      </c>
      <c r="BH49" s="17" t="str">
        <f>IF(H64&lt;=G64," ","GRESEALA")</f>
        <v xml:space="preserve"> </v>
      </c>
      <c r="BI49" s="17" t="str">
        <f>IF(H65&lt;=G65," ","GRESEALA")</f>
        <v xml:space="preserve"> </v>
      </c>
      <c r="BJ49" s="17" t="str">
        <f>IF(H66&lt;=G66," ","GRESEALA")</f>
        <v xml:space="preserve"> </v>
      </c>
      <c r="BK49" s="17" t="str">
        <f>IF(H67&lt;=G67," ","GRESEALA")</f>
        <v xml:space="preserve"> </v>
      </c>
    </row>
    <row r="50" spans="2:64" ht="41.25" customHeight="1" x14ac:dyDescent="0.45">
      <c r="B50" s="208" t="s">
        <v>111</v>
      </c>
      <c r="C50" s="139" t="s">
        <v>112</v>
      </c>
      <c r="D50" s="186">
        <f t="shared" si="0"/>
        <v>3</v>
      </c>
      <c r="E50" s="152">
        <f>'ian22'!E50+'feb22'!E50+'mar22'!E50+'apr22'!E50+'mai22'!E50+'iun22'!E50+'iul22'!E50+'aug22'!E50+sept22!E50+'oct22'!E50+'noi22'!E50+'dec22'!E50</f>
        <v>0</v>
      </c>
      <c r="F50" s="152">
        <f>'ian22'!F50+'feb22'!F50+'mar22'!F50+'apr22'!F50+'mai22'!F50+'iun22'!F50+'iul22'!F50+'aug22'!F50+sept22!F50+'oct22'!F50+'noi22'!F50+'dec22'!F50</f>
        <v>3</v>
      </c>
      <c r="G50" s="152">
        <f>'ian22'!G50+'feb22'!G50+'mar22'!G50+'apr22'!G50+'mai22'!G50+'iun22'!G50+'iul22'!G50+'aug22'!G50+sept22!G50+'oct22'!G50+'noi22'!G50+'dec22'!G50</f>
        <v>2</v>
      </c>
      <c r="H50" s="152">
        <f>'ian22'!H50+'feb22'!H50+'mar22'!H50+'apr22'!H50+'mai22'!H50+'iun22'!H50+'iul22'!H50+'aug22'!H50+sept22!H50+'oct22'!H50+'noi22'!H50+'dec22'!H50</f>
        <v>0</v>
      </c>
      <c r="I50" s="152">
        <f>'ian22'!I50+'feb22'!I50+'mar22'!I50+'apr22'!I50+'mai22'!I50+'iun22'!I50+'iul22'!I50+'aug22'!I50+sept22!I50+'oct22'!I50+'noi22'!I50+'dec22'!I50</f>
        <v>0</v>
      </c>
      <c r="J50" s="152">
        <f>'ian22'!J50+'feb22'!J50+'mar22'!J50+'apr22'!J50+'mai22'!J50+'iun22'!J50+'iul22'!J50+'aug22'!J50+sept22!J50+'oct22'!J50+'noi22'!J50+'dec22'!J50</f>
        <v>0</v>
      </c>
      <c r="K50" s="152">
        <f>'ian22'!K50+'feb22'!K50+'mar22'!K50+'apr22'!K50+'mai22'!K50+'iun22'!K50+'iul22'!K50+'aug22'!K50+sept22!K50+'oct22'!K50+'noi22'!K50+'dec22'!K50</f>
        <v>0</v>
      </c>
      <c r="L50" s="152">
        <f>'ian22'!L50+'feb22'!L50+'mar22'!L50+'apr22'!L50+'mai22'!L50+'iun22'!L50+'iul22'!L50+'aug22'!L50+sept22!L50+'oct22'!L50+'noi22'!L50+'dec22'!L50</f>
        <v>0</v>
      </c>
      <c r="M50" s="152">
        <f>'ian22'!M50+'feb22'!M50+'mar22'!M50+'apr22'!M50+'mai22'!M50+'iun22'!M50+'iul22'!M50+'aug22'!M50+sept22!M50+'oct22'!M50+'noi22'!M50+'dec22'!M50</f>
        <v>1</v>
      </c>
      <c r="N50" s="152">
        <f>'ian22'!N50+'feb22'!N50+'mar22'!N50+'apr22'!N50+'mai22'!N50+'iun22'!N50+'iul22'!N50+'aug22'!N50+sept22!N50+'oct22'!N50+'noi22'!N50+'dec22'!N50</f>
        <v>0</v>
      </c>
      <c r="O50" s="152">
        <f>'ian22'!O50+'feb22'!O50+'mar22'!O50+'apr22'!O50+'mai22'!O50+'iun22'!O50+'iul22'!O50+'aug22'!O50+sept22!O50+'oct22'!O50+'noi22'!O50+'dec22'!O50</f>
        <v>2</v>
      </c>
      <c r="P50" s="152">
        <f>'ian22'!P50+'feb22'!P50+'mar22'!P50+'apr22'!P50+'mai22'!P50+'iun22'!P50+'iul22'!P50+'aug22'!P50+sept22!P50+'oct22'!P50+'noi22'!P50+'dec22'!P50</f>
        <v>1</v>
      </c>
      <c r="Q50" s="152">
        <f>'ian22'!Q50+'feb22'!Q50+'mar22'!Q50+'apr22'!Q50+'mai22'!Q50+'iun22'!Q50+'iul22'!Q50+'aug22'!Q50+sept22!Q50+'oct22'!Q50+'noi22'!Q50+'dec22'!Q50</f>
        <v>0</v>
      </c>
      <c r="R50" s="152">
        <f>'ian22'!R50+'feb22'!R50+'mar22'!R50+'apr22'!R50+'mai22'!R50+'iun22'!R50+'iul22'!R50+'aug22'!R50+sept22!R50+'oct22'!R50+'noi22'!R50+'dec22'!R50</f>
        <v>0</v>
      </c>
      <c r="S50" s="152">
        <f>'ian22'!S50+'feb22'!S50+'mar22'!S50+'apr22'!S50+'mai22'!S50+'iun22'!S50+'iul22'!S50+'aug22'!S50+sept22!S50+'oct22'!S50+'noi22'!S50+'dec22'!S50</f>
        <v>0</v>
      </c>
      <c r="T50" s="152">
        <f>'ian22'!T50+'feb22'!T50+'mar22'!T50+'apr22'!T50+'mai22'!T50+'iun22'!T50+'iul22'!T50+'aug22'!T50+sept22!T50+'oct22'!T50+'noi22'!T50+'dec22'!T50</f>
        <v>0</v>
      </c>
      <c r="U50" s="152">
        <f>'ian22'!U50+'feb22'!U50+'mar22'!U50+'apr22'!U50+'mai22'!U50+'iun22'!U50+'iul22'!U50+'aug22'!U50+sept22!U50+'oct22'!U50+'noi22'!U50+'dec22'!U50</f>
        <v>3</v>
      </c>
      <c r="V50" s="152">
        <f>'ian22'!V50+'feb22'!V50+'mar22'!V50+'apr22'!V50+'mai22'!V50+'iun22'!V50+'iul22'!V50+'aug22'!V50+sept22!V50+'oct22'!V50+'noi22'!V50+'dec22'!V50</f>
        <v>0</v>
      </c>
      <c r="W50" s="152">
        <f>'ian22'!W50+'feb22'!W50+'mar22'!W50+'apr22'!W50+'mai22'!W50+'iun22'!W50+'iul22'!W50+'aug22'!W50+sept22!W50+'oct22'!W50+'noi22'!W50+'dec22'!W50</f>
        <v>0</v>
      </c>
      <c r="X50" s="152">
        <f>'ian22'!X50+'feb22'!X50+'mar22'!X50+'apr22'!X50+'mai22'!X50+'iun22'!X50+'iul22'!X50+'aug22'!X50+sept22!X50+'oct22'!X50+'noi22'!X50+'dec22'!X50</f>
        <v>3</v>
      </c>
      <c r="Y50" s="152">
        <f>'ian22'!Y50+'feb22'!Y50+'mar22'!Y50+'apr22'!Y50+'mai22'!Y50+'iun22'!Y50+'iul22'!Y50+'aug22'!Y50+sept22!Y50+'oct22'!Y50+'noi22'!Y50+'dec22'!Y50</f>
        <v>0</v>
      </c>
      <c r="Z50" s="152">
        <f>'ian22'!Z50+'feb22'!Z50+'mar22'!Z50+'apr22'!Z50+'mai22'!Z50+'iun22'!Z50+'iul22'!Z50+'aug22'!Z50+sept22!Z50+'oct22'!Z50+'noi22'!Z50+'dec22'!Z50</f>
        <v>0</v>
      </c>
      <c r="AA50" s="152">
        <f>'ian22'!AA50+'feb22'!AA50+'mar22'!AA50+'apr22'!AA50+'mai22'!AA50+'iun22'!AA50+'iul22'!AA50+'aug22'!AA50+sept22!AA50+'oct22'!AA50+'noi22'!AA50+'dec22'!AA50</f>
        <v>0</v>
      </c>
      <c r="AB50" s="152">
        <f>'ian22'!AB50+'feb22'!AB50+'mar22'!AB50+'apr22'!AB50+'mai22'!AB50+'iun22'!AB50+'iul22'!AB50+'aug22'!AB50+sept22!AB50+'oct22'!AB50+'noi22'!AB50+'dec22'!AB50</f>
        <v>0</v>
      </c>
      <c r="AC50" s="152">
        <f>'ian22'!AC50+'feb22'!AC50+'mar22'!AC50+'apr22'!AC50+'mai22'!AC50+'iun22'!AC50+'iul22'!AC50+'aug22'!AC50+sept22!AC50+'oct22'!AC50+'noi22'!AC50+'dec22'!AC50</f>
        <v>0</v>
      </c>
      <c r="AD50" s="152">
        <f>'ian22'!AD50+'feb22'!AD50+'mar22'!AD50+'apr22'!AD50+'mai22'!AD50+'iun22'!AD50+'iul22'!AD50+'aug22'!AD50+sept22!AD50+'oct22'!AD50+'noi22'!AD50+'dec22'!AD50</f>
        <v>0</v>
      </c>
      <c r="AE50" s="152">
        <f>'ian22'!AE50+'feb22'!AE50+'mar22'!AE50+'apr22'!AE50+'mai22'!AE50+'iun22'!AE50+'iul22'!AE50+'aug22'!AE50+sept22!AE50+'oct22'!AE50+'noi22'!AE50+'dec22'!AE50</f>
        <v>0</v>
      </c>
      <c r="AF50" s="152">
        <f>'ian22'!AF50+'feb22'!AF50+'mar22'!AF50+'apr22'!AF50+'mai22'!AF50+'iun22'!AF50+'iul22'!AF50+'aug22'!AF50+sept22!AF50+'oct22'!AF50+'noi22'!AF50+'dec22'!AF50</f>
        <v>0</v>
      </c>
      <c r="AG50" s="152">
        <f>'ian22'!AG50+'feb22'!AG50+'mar22'!AG50+'apr22'!AG50+'mai22'!AG50+'iun22'!AG50+'iul22'!AG50+'aug22'!AG50+sept22!AG50+'oct22'!AG50+'noi22'!AG50+'dec22'!AG50</f>
        <v>0</v>
      </c>
      <c r="AH50" s="152">
        <f>'ian22'!AH50+'feb22'!AH50+'mar22'!AH50+'apr22'!AH50+'mai22'!AH50+'iun22'!AH50+'iul22'!AH50+'aug22'!AH50+sept22!AH50+'oct22'!AH50+'noi22'!AH50+'dec22'!AH50</f>
        <v>0</v>
      </c>
      <c r="AI50" s="152">
        <f>'ian22'!AI50+'feb22'!AI50+'mar22'!AI50+'apr22'!AI50+'mai22'!AI50+'iun22'!AI50+'iul22'!AI50+'aug22'!AI50+sept22!AI50+'oct22'!AI50+'noi22'!AI50+'dec22'!AI50</f>
        <v>0</v>
      </c>
      <c r="AJ50" s="152">
        <f>'ian22'!AJ50+'feb22'!AJ50+'mar22'!AJ50+'apr22'!AJ50+'mai22'!AJ50+'iun22'!AJ50+'iul22'!AJ50+'aug22'!AJ50+sept22!AJ50+'oct22'!AJ50+'noi22'!AJ50+'dec22'!AJ50</f>
        <v>0</v>
      </c>
      <c r="AK50" s="152">
        <f>'ian22'!AK50+'feb22'!AK50+'mar22'!AK50+'apr22'!AK50+'mai22'!AK50+'iun22'!AK50+'iul22'!AK50+'aug22'!AK50+sept22!AK50+'oct22'!AK50+'noi22'!AK50+'dec22'!AK50</f>
        <v>0</v>
      </c>
      <c r="AL50" s="152">
        <f>'ian22'!AL50+'feb22'!AL50+'mar22'!AL50+'apr22'!AL50+'mai22'!AL50+'iun22'!AL50+'iul22'!AL50+'aug22'!AL50+sept22!AL50+'oct22'!AL50+'noi22'!AL50+'dec22'!AL50</f>
        <v>0</v>
      </c>
      <c r="AM50" s="152">
        <f>'ian22'!AM50+'feb22'!AM50+'mar22'!AM50+'apr22'!AM50+'mai22'!AM50+'iun22'!AM50+'iul22'!AM50+'aug22'!AM50+sept22!AM50+'oct22'!AM50+'noi22'!AM50+'dec22'!AM50</f>
        <v>0</v>
      </c>
      <c r="AN50" s="152">
        <f>'ian22'!AN50+'feb22'!AN50+'mar22'!AN50+'apr22'!AN50+'mai22'!AN50+'iun22'!AN50+'iul22'!AN50+'aug22'!AN50+sept22!AN50+'oct22'!AN50+'noi22'!AN50+'dec22'!AN50</f>
        <v>0</v>
      </c>
      <c r="AO50" s="152">
        <f>'ian22'!AO50+'feb22'!AO50+'mar22'!AO50+'apr22'!AO50+'mai22'!AO50+'iun22'!AO50+'iul22'!AO50+'aug22'!AO50+sept22!AO50+'oct22'!AO50+'noi22'!AO50+'dec22'!AO50</f>
        <v>0</v>
      </c>
      <c r="AP50" s="152">
        <f>'ian22'!AP50+'feb22'!AP50+'mar22'!AP50+'apr22'!AP50+'mai22'!AP50+'iun22'!AP50+'iul22'!AP50+'aug22'!AP50+sept22!AP50+'oct22'!AP50+'noi22'!AP50+'dec22'!AP50</f>
        <v>0</v>
      </c>
      <c r="AQ50" s="152">
        <f>'ian22'!AQ50+'feb22'!AQ50+'mar22'!AQ50+'apr22'!AQ50+'mai22'!AQ50+'iun22'!AQ50+'iul22'!AQ50+'aug22'!AQ50+sept22!AQ50+'oct22'!AQ50+'noi22'!AQ50+'dec22'!AQ50</f>
        <v>0</v>
      </c>
      <c r="AR50" s="152">
        <f>'ian22'!AR50+'feb22'!AR50+'mar22'!AR50+'apr22'!AR50+'mai22'!AR50+'iun22'!AR50+'iul22'!AR50+'aug22'!AR50+sept22!AR50+'oct22'!AR50+'noi22'!AR50+'dec22'!AR50</f>
        <v>0</v>
      </c>
      <c r="AS50" s="152">
        <f>'ian22'!AS50+'feb22'!AS50+'mar22'!AS50+'apr22'!AS50+'mai22'!AS50+'iun22'!AS50+'iul22'!AS50+'aug22'!AS50+sept22!AS50+'oct22'!AS50+'noi22'!AS50+'dec22'!AS50</f>
        <v>3</v>
      </c>
      <c r="AT50" s="205"/>
      <c r="AU50" s="17" t="str">
        <f>IF(E52+F52=D52," ","GRESEALA")</f>
        <v xml:space="preserve"> </v>
      </c>
      <c r="AV50" s="23" t="str">
        <f>IF(G52+K52+I52+L52++M52=D52," ","GRESEALA")</f>
        <v xml:space="preserve"> </v>
      </c>
      <c r="AW50" s="17" t="str">
        <f>IF(O52+P52=D52," ","GRESEALA")</f>
        <v xml:space="preserve"> </v>
      </c>
      <c r="AX50" s="17" t="str">
        <f>IF(Q52+S52+T52+U52+V52+W52=D52," ","GRESEALA")</f>
        <v xml:space="preserve"> </v>
      </c>
      <c r="AY50" s="17" t="str">
        <f>IF(X52+Y52+Z52=D52," ","GRESEALA")</f>
        <v xml:space="preserve"> </v>
      </c>
      <c r="AZ50" s="23" t="str">
        <f>IF(AA52+AC52+AE52+AF52+AG52+AH52+AI52+AJ52+AK52+AL52+AM52+AN52+AO52+AP52+AQ52+AR52+AS52&gt;=D52," ","GRESEALA")</f>
        <v xml:space="preserve"> </v>
      </c>
      <c r="BA50" s="17" t="str">
        <f>IF(E36&lt;=E13," ","GRESEALA")</f>
        <v xml:space="preserve"> </v>
      </c>
      <c r="BB50" s="17" t="str">
        <f>IF(F36&lt;=F13," ","GRESEALA")</f>
        <v xml:space="preserve"> </v>
      </c>
      <c r="BC50" s="17" t="str">
        <f>IF(G36&lt;=G13," ","GRESEALA")</f>
        <v xml:space="preserve"> </v>
      </c>
      <c r="BD50" s="17" t="str">
        <f>IF(H36&lt;=H13," ","GRESEALA")</f>
        <v xml:space="preserve"> </v>
      </c>
      <c r="BE50" s="17" t="str">
        <f t="shared" ref="BE50:BK50" si="34">IF(K36&lt;=K13," ","GRESEALA")</f>
        <v xml:space="preserve"> </v>
      </c>
      <c r="BF50" s="23" t="str">
        <f t="shared" si="34"/>
        <v xml:space="preserve"> </v>
      </c>
      <c r="BG50" s="17" t="str">
        <f t="shared" si="34"/>
        <v xml:space="preserve"> </v>
      </c>
      <c r="BH50" s="17" t="str">
        <f t="shared" si="34"/>
        <v xml:space="preserve"> </v>
      </c>
      <c r="BI50" s="17" t="str">
        <f t="shared" si="34"/>
        <v xml:space="preserve"> </v>
      </c>
      <c r="BJ50" s="17" t="str">
        <f t="shared" si="34"/>
        <v xml:space="preserve"> </v>
      </c>
      <c r="BK50" s="17" t="str">
        <f t="shared" si="34"/>
        <v xml:space="preserve"> </v>
      </c>
    </row>
    <row r="51" spans="2:64" ht="31.5" customHeight="1" x14ac:dyDescent="0.45">
      <c r="B51" s="208" t="s">
        <v>113</v>
      </c>
      <c r="C51" s="139" t="s">
        <v>114</v>
      </c>
      <c r="D51" s="186">
        <f t="shared" si="0"/>
        <v>3</v>
      </c>
      <c r="E51" s="152">
        <f>'ian22'!E51+'feb22'!E51+'mar22'!E51+'apr22'!E51+'mai22'!E51+'iun22'!E51+'iul22'!E51+'aug22'!E51+sept22!E51+'oct22'!E51+'noi22'!E51+'dec22'!E51</f>
        <v>1</v>
      </c>
      <c r="F51" s="152">
        <f>'ian22'!F51+'feb22'!F51+'mar22'!F51+'apr22'!F51+'mai22'!F51+'iun22'!F51+'iul22'!F51+'aug22'!F51+sept22!F51+'oct22'!F51+'noi22'!F51+'dec22'!F51</f>
        <v>2</v>
      </c>
      <c r="G51" s="152">
        <f>'ian22'!G51+'feb22'!G51+'mar22'!G51+'apr22'!G51+'mai22'!G51+'iun22'!G51+'iul22'!G51+'aug22'!G51+sept22!G51+'oct22'!G51+'noi22'!G51+'dec22'!G51</f>
        <v>2</v>
      </c>
      <c r="H51" s="152">
        <f>'ian22'!H51+'feb22'!H51+'mar22'!H51+'apr22'!H51+'mai22'!H51+'iun22'!H51+'iul22'!H51+'aug22'!H51+sept22!H51+'oct22'!H51+'noi22'!H51+'dec22'!H51</f>
        <v>0</v>
      </c>
      <c r="I51" s="152">
        <f>'ian22'!I51+'feb22'!I51+'mar22'!I51+'apr22'!I51+'mai22'!I51+'iun22'!I51+'iul22'!I51+'aug22'!I51+sept22!I51+'oct22'!I51+'noi22'!I51+'dec22'!I51</f>
        <v>0</v>
      </c>
      <c r="J51" s="152">
        <f>'ian22'!J51+'feb22'!J51+'mar22'!J51+'apr22'!J51+'mai22'!J51+'iun22'!J51+'iul22'!J51+'aug22'!J51+sept22!J51+'oct22'!J51+'noi22'!J51+'dec22'!J51</f>
        <v>0</v>
      </c>
      <c r="K51" s="152">
        <f>'ian22'!K51+'feb22'!K51+'mar22'!K51+'apr22'!K51+'mai22'!K51+'iun22'!K51+'iul22'!K51+'aug22'!K51+sept22!K51+'oct22'!K51+'noi22'!K51+'dec22'!K51</f>
        <v>1</v>
      </c>
      <c r="L51" s="152">
        <f>'ian22'!L51+'feb22'!L51+'mar22'!L51+'apr22'!L51+'mai22'!L51+'iun22'!L51+'iul22'!L51+'aug22'!L51+sept22!L51+'oct22'!L51+'noi22'!L51+'dec22'!L51</f>
        <v>0</v>
      </c>
      <c r="M51" s="152">
        <f>'ian22'!M51+'feb22'!M51+'mar22'!M51+'apr22'!M51+'mai22'!M51+'iun22'!M51+'iul22'!M51+'aug22'!M51+sept22!M51+'oct22'!M51+'noi22'!M51+'dec22'!M51</f>
        <v>0</v>
      </c>
      <c r="N51" s="152">
        <f>'ian22'!N51+'feb22'!N51+'mar22'!N51+'apr22'!N51+'mai22'!N51+'iun22'!N51+'iul22'!N51+'aug22'!N51+sept22!N51+'oct22'!N51+'noi22'!N51+'dec22'!N51</f>
        <v>0</v>
      </c>
      <c r="O51" s="152">
        <f>'ian22'!O51+'feb22'!O51+'mar22'!O51+'apr22'!O51+'mai22'!O51+'iun22'!O51+'iul22'!O51+'aug22'!O51+sept22!O51+'oct22'!O51+'noi22'!O51+'dec22'!O51</f>
        <v>2</v>
      </c>
      <c r="P51" s="152">
        <f>'ian22'!P51+'feb22'!P51+'mar22'!P51+'apr22'!P51+'mai22'!P51+'iun22'!P51+'iul22'!P51+'aug22'!P51+sept22!P51+'oct22'!P51+'noi22'!P51+'dec22'!P51</f>
        <v>1</v>
      </c>
      <c r="Q51" s="152">
        <f>'ian22'!Q51+'feb22'!Q51+'mar22'!Q51+'apr22'!Q51+'mai22'!Q51+'iun22'!Q51+'iul22'!Q51+'aug22'!Q51+sept22!Q51+'oct22'!Q51+'noi22'!Q51+'dec22'!Q51</f>
        <v>0</v>
      </c>
      <c r="R51" s="152">
        <f>'ian22'!R51+'feb22'!R51+'mar22'!R51+'apr22'!R51+'mai22'!R51+'iun22'!R51+'iul22'!R51+'aug22'!R51+sept22!R51+'oct22'!R51+'noi22'!R51+'dec22'!R51</f>
        <v>0</v>
      </c>
      <c r="S51" s="152">
        <f>'ian22'!S51+'feb22'!S51+'mar22'!S51+'apr22'!S51+'mai22'!S51+'iun22'!S51+'iul22'!S51+'aug22'!S51+sept22!S51+'oct22'!S51+'noi22'!S51+'dec22'!S51</f>
        <v>0</v>
      </c>
      <c r="T51" s="152">
        <f>'ian22'!T51+'feb22'!T51+'mar22'!T51+'apr22'!T51+'mai22'!T51+'iun22'!T51+'iul22'!T51+'aug22'!T51+sept22!T51+'oct22'!T51+'noi22'!T51+'dec22'!T51</f>
        <v>0</v>
      </c>
      <c r="U51" s="152">
        <f>'ian22'!U51+'feb22'!U51+'mar22'!U51+'apr22'!U51+'mai22'!U51+'iun22'!U51+'iul22'!U51+'aug22'!U51+sept22!U51+'oct22'!U51+'noi22'!U51+'dec22'!U51</f>
        <v>2</v>
      </c>
      <c r="V51" s="152">
        <f>'ian22'!V51+'feb22'!V51+'mar22'!V51+'apr22'!V51+'mai22'!V51+'iun22'!V51+'iul22'!V51+'aug22'!V51+sept22!V51+'oct22'!V51+'noi22'!V51+'dec22'!V51</f>
        <v>0</v>
      </c>
      <c r="W51" s="152">
        <f>'ian22'!W51+'feb22'!W51+'mar22'!W51+'apr22'!W51+'mai22'!W51+'iun22'!W51+'iul22'!W51+'aug22'!W51+sept22!W51+'oct22'!W51+'noi22'!W51+'dec22'!W51</f>
        <v>1</v>
      </c>
      <c r="X51" s="152">
        <f>'ian22'!X51+'feb22'!X51+'mar22'!X51+'apr22'!X51+'mai22'!X51+'iun22'!X51+'iul22'!X51+'aug22'!X51+sept22!X51+'oct22'!X51+'noi22'!X51+'dec22'!X51</f>
        <v>3</v>
      </c>
      <c r="Y51" s="152">
        <f>'ian22'!Y51+'feb22'!Y51+'mar22'!Y51+'apr22'!Y51+'mai22'!Y51+'iun22'!Y51+'iul22'!Y51+'aug22'!Y51+sept22!Y51+'oct22'!Y51+'noi22'!Y51+'dec22'!Y51</f>
        <v>0</v>
      </c>
      <c r="Z51" s="152">
        <f>'ian22'!Z51+'feb22'!Z51+'mar22'!Z51+'apr22'!Z51+'mai22'!Z51+'iun22'!Z51+'iul22'!Z51+'aug22'!Z51+sept22!Z51+'oct22'!Z51+'noi22'!Z51+'dec22'!Z51</f>
        <v>0</v>
      </c>
      <c r="AA51" s="152">
        <f>'ian22'!AA51+'feb22'!AA51+'mar22'!AA51+'apr22'!AA51+'mai22'!AA51+'iun22'!AA51+'iul22'!AA51+'aug22'!AA51+sept22!AA51+'oct22'!AA51+'noi22'!AA51+'dec22'!AA51</f>
        <v>0</v>
      </c>
      <c r="AB51" s="152">
        <f>'ian22'!AB51+'feb22'!AB51+'mar22'!AB51+'apr22'!AB51+'mai22'!AB51+'iun22'!AB51+'iul22'!AB51+'aug22'!AB51+sept22!AB51+'oct22'!AB51+'noi22'!AB51+'dec22'!AB51</f>
        <v>0</v>
      </c>
      <c r="AC51" s="152">
        <f>'ian22'!AC51+'feb22'!AC51+'mar22'!AC51+'apr22'!AC51+'mai22'!AC51+'iun22'!AC51+'iul22'!AC51+'aug22'!AC51+sept22!AC51+'oct22'!AC51+'noi22'!AC51+'dec22'!AC51</f>
        <v>0</v>
      </c>
      <c r="AD51" s="152">
        <f>'ian22'!AD51+'feb22'!AD51+'mar22'!AD51+'apr22'!AD51+'mai22'!AD51+'iun22'!AD51+'iul22'!AD51+'aug22'!AD51+sept22!AD51+'oct22'!AD51+'noi22'!AD51+'dec22'!AD51</f>
        <v>0</v>
      </c>
      <c r="AE51" s="152">
        <f>'ian22'!AE51+'feb22'!AE51+'mar22'!AE51+'apr22'!AE51+'mai22'!AE51+'iun22'!AE51+'iul22'!AE51+'aug22'!AE51+sept22!AE51+'oct22'!AE51+'noi22'!AE51+'dec22'!AE51</f>
        <v>0</v>
      </c>
      <c r="AF51" s="152">
        <f>'ian22'!AF51+'feb22'!AF51+'mar22'!AF51+'apr22'!AF51+'mai22'!AF51+'iun22'!AF51+'iul22'!AF51+'aug22'!AF51+sept22!AF51+'oct22'!AF51+'noi22'!AF51+'dec22'!AF51</f>
        <v>0</v>
      </c>
      <c r="AG51" s="152">
        <f>'ian22'!AG51+'feb22'!AG51+'mar22'!AG51+'apr22'!AG51+'mai22'!AG51+'iun22'!AG51+'iul22'!AG51+'aug22'!AG51+sept22!AG51+'oct22'!AG51+'noi22'!AG51+'dec22'!AG51</f>
        <v>0</v>
      </c>
      <c r="AH51" s="152">
        <f>'ian22'!AH51+'feb22'!AH51+'mar22'!AH51+'apr22'!AH51+'mai22'!AH51+'iun22'!AH51+'iul22'!AH51+'aug22'!AH51+sept22!AH51+'oct22'!AH51+'noi22'!AH51+'dec22'!AH51</f>
        <v>0</v>
      </c>
      <c r="AI51" s="152">
        <f>'ian22'!AI51+'feb22'!AI51+'mar22'!AI51+'apr22'!AI51+'mai22'!AI51+'iun22'!AI51+'iul22'!AI51+'aug22'!AI51+sept22!AI51+'oct22'!AI51+'noi22'!AI51+'dec22'!AI51</f>
        <v>0</v>
      </c>
      <c r="AJ51" s="152">
        <f>'ian22'!AJ51+'feb22'!AJ51+'mar22'!AJ51+'apr22'!AJ51+'mai22'!AJ51+'iun22'!AJ51+'iul22'!AJ51+'aug22'!AJ51+sept22!AJ51+'oct22'!AJ51+'noi22'!AJ51+'dec22'!AJ51</f>
        <v>0</v>
      </c>
      <c r="AK51" s="152">
        <f>'ian22'!AK51+'feb22'!AK51+'mar22'!AK51+'apr22'!AK51+'mai22'!AK51+'iun22'!AK51+'iul22'!AK51+'aug22'!AK51+sept22!AK51+'oct22'!AK51+'noi22'!AK51+'dec22'!AK51</f>
        <v>0</v>
      </c>
      <c r="AL51" s="152">
        <f>'ian22'!AL51+'feb22'!AL51+'mar22'!AL51+'apr22'!AL51+'mai22'!AL51+'iun22'!AL51+'iul22'!AL51+'aug22'!AL51+sept22!AL51+'oct22'!AL51+'noi22'!AL51+'dec22'!AL51</f>
        <v>0</v>
      </c>
      <c r="AM51" s="152">
        <f>'ian22'!AM51+'feb22'!AM51+'mar22'!AM51+'apr22'!AM51+'mai22'!AM51+'iun22'!AM51+'iul22'!AM51+'aug22'!AM51+sept22!AM51+'oct22'!AM51+'noi22'!AM51+'dec22'!AM51</f>
        <v>0</v>
      </c>
      <c r="AN51" s="152">
        <f>'ian22'!AN51+'feb22'!AN51+'mar22'!AN51+'apr22'!AN51+'mai22'!AN51+'iun22'!AN51+'iul22'!AN51+'aug22'!AN51+sept22!AN51+'oct22'!AN51+'noi22'!AN51+'dec22'!AN51</f>
        <v>0</v>
      </c>
      <c r="AO51" s="152">
        <f>'ian22'!AO51+'feb22'!AO51+'mar22'!AO51+'apr22'!AO51+'mai22'!AO51+'iun22'!AO51+'iul22'!AO51+'aug22'!AO51+sept22!AO51+'oct22'!AO51+'noi22'!AO51+'dec22'!AO51</f>
        <v>0</v>
      </c>
      <c r="AP51" s="152">
        <f>'ian22'!AP51+'feb22'!AP51+'mar22'!AP51+'apr22'!AP51+'mai22'!AP51+'iun22'!AP51+'iul22'!AP51+'aug22'!AP51+sept22!AP51+'oct22'!AP51+'noi22'!AP51+'dec22'!AP51</f>
        <v>0</v>
      </c>
      <c r="AQ51" s="152">
        <f>'ian22'!AQ51+'feb22'!AQ51+'mar22'!AQ51+'apr22'!AQ51+'mai22'!AQ51+'iun22'!AQ51+'iul22'!AQ51+'aug22'!AQ51+sept22!AQ51+'oct22'!AQ51+'noi22'!AQ51+'dec22'!AQ51</f>
        <v>0</v>
      </c>
      <c r="AR51" s="152">
        <f>'ian22'!AR51+'feb22'!AR51+'mar22'!AR51+'apr22'!AR51+'mai22'!AR51+'iun22'!AR51+'iul22'!AR51+'aug22'!AR51+sept22!AR51+'oct22'!AR51+'noi22'!AR51+'dec22'!AR51</f>
        <v>0</v>
      </c>
      <c r="AS51" s="152">
        <f>'ian22'!AS51+'feb22'!AS51+'mar22'!AS51+'apr22'!AS51+'mai22'!AS51+'iun22'!AS51+'iul22'!AS51+'aug22'!AS51+sept22!AS51+'oct22'!AS51+'noi22'!AS51+'dec22'!AS51</f>
        <v>3</v>
      </c>
      <c r="AT51" s="205"/>
      <c r="AU51" s="17" t="str">
        <f t="shared" ref="AU51:BK51" si="35">IF(S36&lt;=S13," ","GRESEALA")</f>
        <v xml:space="preserve"> </v>
      </c>
      <c r="AV51" s="17" t="str">
        <f t="shared" si="35"/>
        <v xml:space="preserve"> </v>
      </c>
      <c r="AW51" s="17" t="str">
        <f t="shared" si="35"/>
        <v xml:space="preserve"> </v>
      </c>
      <c r="AX51" s="17" t="str">
        <f t="shared" si="35"/>
        <v xml:space="preserve"> </v>
      </c>
      <c r="AY51" s="17" t="str">
        <f t="shared" si="35"/>
        <v xml:space="preserve"> </v>
      </c>
      <c r="AZ51" s="17" t="str">
        <f t="shared" si="35"/>
        <v xml:space="preserve"> </v>
      </c>
      <c r="BA51" s="17" t="str">
        <f t="shared" si="35"/>
        <v xml:space="preserve"> </v>
      </c>
      <c r="BB51" s="17" t="str">
        <f t="shared" si="35"/>
        <v xml:space="preserve"> </v>
      </c>
      <c r="BC51" s="17" t="str">
        <f t="shared" si="35"/>
        <v xml:space="preserve"> </v>
      </c>
      <c r="BD51" s="17" t="str">
        <f t="shared" si="35"/>
        <v xml:space="preserve"> </v>
      </c>
      <c r="BE51" s="17" t="str">
        <f t="shared" si="35"/>
        <v xml:space="preserve"> </v>
      </c>
      <c r="BF51" s="17" t="str">
        <f t="shared" si="35"/>
        <v xml:space="preserve"> </v>
      </c>
      <c r="BG51" s="17" t="str">
        <f t="shared" si="35"/>
        <v xml:space="preserve"> </v>
      </c>
      <c r="BH51" s="17" t="str">
        <f t="shared" si="35"/>
        <v xml:space="preserve"> </v>
      </c>
      <c r="BI51" s="17" t="str">
        <f t="shared" si="35"/>
        <v xml:space="preserve"> </v>
      </c>
      <c r="BJ51" s="17" t="str">
        <f t="shared" si="35"/>
        <v xml:space="preserve"> </v>
      </c>
      <c r="BK51" s="17" t="str">
        <f t="shared" si="35"/>
        <v xml:space="preserve"> </v>
      </c>
    </row>
    <row r="52" spans="2:64" ht="45" customHeight="1" x14ac:dyDescent="0.45">
      <c r="B52" s="208">
        <v>10</v>
      </c>
      <c r="C52" s="133" t="s">
        <v>115</v>
      </c>
      <c r="D52" s="186">
        <f t="shared" si="0"/>
        <v>32</v>
      </c>
      <c r="E52" s="152">
        <f>'ian22'!E52+'feb22'!E52+'mar22'!E52+'apr22'!E52+'mai22'!E52+'iun22'!E52+'iul22'!E52+'aug22'!E52+sept22!E52+'oct22'!E52+'noi22'!E52+'dec22'!E52</f>
        <v>25</v>
      </c>
      <c r="F52" s="152">
        <f>'ian22'!F52+'feb22'!F52+'mar22'!F52+'apr22'!F52+'mai22'!F52+'iun22'!F52+'iul22'!F52+'aug22'!F52+sept22!F52+'oct22'!F52+'noi22'!F52+'dec22'!F52</f>
        <v>7</v>
      </c>
      <c r="G52" s="152">
        <f>'ian22'!G52+'feb22'!G52+'mar22'!G52+'apr22'!G52+'mai22'!G52+'iun22'!G52+'iul22'!G52+'aug22'!G52+sept22!G52+'oct22'!G52+'noi22'!G52+'dec22'!G52</f>
        <v>31</v>
      </c>
      <c r="H52" s="152">
        <f>'ian22'!H52+'feb22'!H52+'mar22'!H52+'apr22'!H52+'mai22'!H52+'iun22'!H52+'iul22'!H52+'aug22'!H52+sept22!H52+'oct22'!H52+'noi22'!H52+'dec22'!H52</f>
        <v>31</v>
      </c>
      <c r="I52" s="152">
        <f>'ian22'!I52+'feb22'!I52+'mar22'!I52+'apr22'!I52+'mai22'!I52+'iun22'!I52+'iul22'!I52+'aug22'!I52+sept22!I52+'oct22'!I52+'noi22'!I52+'dec22'!I52</f>
        <v>1</v>
      </c>
      <c r="J52" s="152">
        <f>'ian22'!J52+'feb22'!J52+'mar22'!J52+'apr22'!J52+'mai22'!J52+'iun22'!J52+'iul22'!J52+'aug22'!J52+sept22!J52+'oct22'!J52+'noi22'!J52+'dec22'!J52</f>
        <v>1</v>
      </c>
      <c r="K52" s="152">
        <f>'ian22'!K52+'feb22'!K52+'mar22'!K52+'apr22'!K52+'mai22'!K52+'iun22'!K52+'iul22'!K52+'aug22'!K52+sept22!K52+'oct22'!K52+'noi22'!K52+'dec22'!K52</f>
        <v>0</v>
      </c>
      <c r="L52" s="152">
        <f>'ian22'!L52+'feb22'!L52+'mar22'!L52+'apr22'!L52+'mai22'!L52+'iun22'!L52+'iul22'!L52+'aug22'!L52+sept22!L52+'oct22'!L52+'noi22'!L52+'dec22'!L52</f>
        <v>0</v>
      </c>
      <c r="M52" s="152">
        <f>'ian22'!M52+'feb22'!M52+'mar22'!M52+'apr22'!M52+'mai22'!M52+'iun22'!M52+'iul22'!M52+'aug22'!M52+sept22!M52+'oct22'!M52+'noi22'!M52+'dec22'!M52</f>
        <v>0</v>
      </c>
      <c r="N52" s="152">
        <f>'ian22'!N52+'feb22'!N52+'mar22'!N52+'apr22'!N52+'mai22'!N52+'iun22'!N52+'iul22'!N52+'aug22'!N52+sept22!N52+'oct22'!N52+'noi22'!N52+'dec22'!N52</f>
        <v>0</v>
      </c>
      <c r="O52" s="152">
        <f>'ian22'!O52+'feb22'!O52+'mar22'!O52+'apr22'!O52+'mai22'!O52+'iun22'!O52+'iul22'!O52+'aug22'!O52+sept22!O52+'oct22'!O52+'noi22'!O52+'dec22'!O52</f>
        <v>20</v>
      </c>
      <c r="P52" s="152">
        <f>'ian22'!P52+'feb22'!P52+'mar22'!P52+'apr22'!P52+'mai22'!P52+'iun22'!P52+'iul22'!P52+'aug22'!P52+sept22!P52+'oct22'!P52+'noi22'!P52+'dec22'!P52</f>
        <v>12</v>
      </c>
      <c r="Q52" s="152">
        <f>'ian22'!Q52+'feb22'!Q52+'mar22'!Q52+'apr22'!Q52+'mai22'!Q52+'iun22'!Q52+'iul22'!Q52+'aug22'!Q52+sept22!Q52+'oct22'!Q52+'noi22'!Q52+'dec22'!Q52</f>
        <v>0</v>
      </c>
      <c r="R52" s="152">
        <f>'ian22'!R52+'feb22'!R52+'mar22'!R52+'apr22'!R52+'mai22'!R52+'iun22'!R52+'iul22'!R52+'aug22'!R52+sept22!R52+'oct22'!R52+'noi22'!R52+'dec22'!R52</f>
        <v>0</v>
      </c>
      <c r="S52" s="152">
        <f>'ian22'!S52+'feb22'!S52+'mar22'!S52+'apr22'!S52+'mai22'!S52+'iun22'!S52+'iul22'!S52+'aug22'!S52+sept22!S52+'oct22'!S52+'noi22'!S52+'dec22'!S52</f>
        <v>0</v>
      </c>
      <c r="T52" s="152">
        <f>'ian22'!T52+'feb22'!T52+'mar22'!T52+'apr22'!T52+'mai22'!T52+'iun22'!T52+'iul22'!T52+'aug22'!T52+sept22!T52+'oct22'!T52+'noi22'!T52+'dec22'!T52</f>
        <v>0</v>
      </c>
      <c r="U52" s="152">
        <f>'ian22'!U52+'feb22'!U52+'mar22'!U52+'apr22'!U52+'mai22'!U52+'iun22'!U52+'iul22'!U52+'aug22'!U52+sept22!U52+'oct22'!U52+'noi22'!U52+'dec22'!U52</f>
        <v>21</v>
      </c>
      <c r="V52" s="152">
        <f>'ian22'!V52+'feb22'!V52+'mar22'!V52+'apr22'!V52+'mai22'!V52+'iun22'!V52+'iul22'!V52+'aug22'!V52+sept22!V52+'oct22'!V52+'noi22'!V52+'dec22'!V52</f>
        <v>1</v>
      </c>
      <c r="W52" s="152">
        <f>'ian22'!W52+'feb22'!W52+'mar22'!W52+'apr22'!W52+'mai22'!W52+'iun22'!W52+'iul22'!W52+'aug22'!W52+sept22!W52+'oct22'!W52+'noi22'!W52+'dec22'!W52</f>
        <v>10</v>
      </c>
      <c r="X52" s="152">
        <f>'ian22'!X52+'feb22'!X52+'mar22'!X52+'apr22'!X52+'mai22'!X52+'iun22'!X52+'iul22'!X52+'aug22'!X52+sept22!X52+'oct22'!X52+'noi22'!X52+'dec22'!X52</f>
        <v>32</v>
      </c>
      <c r="Y52" s="152">
        <f>'ian22'!Y52+'feb22'!Y52+'mar22'!Y52+'apr22'!Y52+'mai22'!Y52+'iun22'!Y52+'iul22'!Y52+'aug22'!Y52+sept22!Y52+'oct22'!Y52+'noi22'!Y52+'dec22'!Y52</f>
        <v>0</v>
      </c>
      <c r="Z52" s="152">
        <f>'ian22'!Z52+'feb22'!Z52+'mar22'!Z52+'apr22'!Z52+'mai22'!Z52+'iun22'!Z52+'iul22'!Z52+'aug22'!Z52+sept22!Z52+'oct22'!Z52+'noi22'!Z52+'dec22'!Z52</f>
        <v>0</v>
      </c>
      <c r="AA52" s="152">
        <f>'ian22'!AA52+'feb22'!AA52+'mar22'!AA52+'apr22'!AA52+'mai22'!AA52+'iun22'!AA52+'iul22'!AA52+'aug22'!AA52+sept22!AA52+'oct22'!AA52+'noi22'!AA52+'dec22'!AA52</f>
        <v>0</v>
      </c>
      <c r="AB52" s="152">
        <f>'ian22'!AB52+'feb22'!AB52+'mar22'!AB52+'apr22'!AB52+'mai22'!AB52+'iun22'!AB52+'iul22'!AB52+'aug22'!AB52+sept22!AB52+'oct22'!AB52+'noi22'!AB52+'dec22'!AB52</f>
        <v>0</v>
      </c>
      <c r="AC52" s="152">
        <f>'ian22'!AC52+'feb22'!AC52+'mar22'!AC52+'apr22'!AC52+'mai22'!AC52+'iun22'!AC52+'iul22'!AC52+'aug22'!AC52+sept22!AC52+'oct22'!AC52+'noi22'!AC52+'dec22'!AC52</f>
        <v>0</v>
      </c>
      <c r="AD52" s="152">
        <f>'ian22'!AD52+'feb22'!AD52+'mar22'!AD52+'apr22'!AD52+'mai22'!AD52+'iun22'!AD52+'iul22'!AD52+'aug22'!AD52+sept22!AD52+'oct22'!AD52+'noi22'!AD52+'dec22'!AD52</f>
        <v>0</v>
      </c>
      <c r="AE52" s="152">
        <f>'ian22'!AE52+'feb22'!AE52+'mar22'!AE52+'apr22'!AE52+'mai22'!AE52+'iun22'!AE52+'iul22'!AE52+'aug22'!AE52+sept22!AE52+'oct22'!AE52+'noi22'!AE52+'dec22'!AE52</f>
        <v>0</v>
      </c>
      <c r="AF52" s="152">
        <f>'ian22'!AF52+'feb22'!AF52+'mar22'!AF52+'apr22'!AF52+'mai22'!AF52+'iun22'!AF52+'iul22'!AF52+'aug22'!AF52+sept22!AF52+'oct22'!AF52+'noi22'!AF52+'dec22'!AF52</f>
        <v>0</v>
      </c>
      <c r="AG52" s="152">
        <f>'ian22'!AG52+'feb22'!AG52+'mar22'!AG52+'apr22'!AG52+'mai22'!AG52+'iun22'!AG52+'iul22'!AG52+'aug22'!AG52+sept22!AG52+'oct22'!AG52+'noi22'!AG52+'dec22'!AG52</f>
        <v>0</v>
      </c>
      <c r="AH52" s="152">
        <f>'ian22'!AH52+'feb22'!AH52+'mar22'!AH52+'apr22'!AH52+'mai22'!AH52+'iun22'!AH52+'iul22'!AH52+'aug22'!AH52+sept22!AH52+'oct22'!AH52+'noi22'!AH52+'dec22'!AH52</f>
        <v>0</v>
      </c>
      <c r="AI52" s="152">
        <f>'ian22'!AI52+'feb22'!AI52+'mar22'!AI52+'apr22'!AI52+'mai22'!AI52+'iun22'!AI52+'iul22'!AI52+'aug22'!AI52+sept22!AI52+'oct22'!AI52+'noi22'!AI52+'dec22'!AI52</f>
        <v>0</v>
      </c>
      <c r="AJ52" s="152">
        <f>'ian22'!AJ52+'feb22'!AJ52+'mar22'!AJ52+'apr22'!AJ52+'mai22'!AJ52+'iun22'!AJ52+'iul22'!AJ52+'aug22'!AJ52+sept22!AJ52+'oct22'!AJ52+'noi22'!AJ52+'dec22'!AJ52</f>
        <v>0</v>
      </c>
      <c r="AK52" s="152">
        <f>'ian22'!AK52+'feb22'!AK52+'mar22'!AK52+'apr22'!AK52+'mai22'!AK52+'iun22'!AK52+'iul22'!AK52+'aug22'!AK52+sept22!AK52+'oct22'!AK52+'noi22'!AK52+'dec22'!AK52</f>
        <v>0</v>
      </c>
      <c r="AL52" s="152">
        <f>'ian22'!AL52+'feb22'!AL52+'mar22'!AL52+'apr22'!AL52+'mai22'!AL52+'iun22'!AL52+'iul22'!AL52+'aug22'!AL52+sept22!AL52+'oct22'!AL52+'noi22'!AL52+'dec22'!AL52</f>
        <v>0</v>
      </c>
      <c r="AM52" s="152">
        <f>'ian22'!AM52+'feb22'!AM52+'mar22'!AM52+'apr22'!AM52+'mai22'!AM52+'iun22'!AM52+'iul22'!AM52+'aug22'!AM52+sept22!AM52+'oct22'!AM52+'noi22'!AM52+'dec22'!AM52</f>
        <v>0</v>
      </c>
      <c r="AN52" s="152">
        <f>'ian22'!AN52+'feb22'!AN52+'mar22'!AN52+'apr22'!AN52+'mai22'!AN52+'iun22'!AN52+'iul22'!AN52+'aug22'!AN52+sept22!AN52+'oct22'!AN52+'noi22'!AN52+'dec22'!AN52</f>
        <v>0</v>
      </c>
      <c r="AO52" s="152">
        <f>'ian22'!AO52+'feb22'!AO52+'mar22'!AO52+'apr22'!AO52+'mai22'!AO52+'iun22'!AO52+'iul22'!AO52+'aug22'!AO52+sept22!AO52+'oct22'!AO52+'noi22'!AO52+'dec22'!AO52</f>
        <v>0</v>
      </c>
      <c r="AP52" s="152">
        <f>'ian22'!AP52+'feb22'!AP52+'mar22'!AP52+'apr22'!AP52+'mai22'!AP52+'iun22'!AP52+'iul22'!AP52+'aug22'!AP52+sept22!AP52+'oct22'!AP52+'noi22'!AP52+'dec22'!AP52</f>
        <v>0</v>
      </c>
      <c r="AQ52" s="152">
        <f>'ian22'!AQ52+'feb22'!AQ52+'mar22'!AQ52+'apr22'!AQ52+'mai22'!AQ52+'iun22'!AQ52+'iul22'!AQ52+'aug22'!AQ52+sept22!AQ52+'oct22'!AQ52+'noi22'!AQ52+'dec22'!AQ52</f>
        <v>0</v>
      </c>
      <c r="AR52" s="152">
        <f>'ian22'!AR52+'feb22'!AR52+'mar22'!AR52+'apr22'!AR52+'mai22'!AR52+'iun22'!AR52+'iul22'!AR52+'aug22'!AR52+sept22!AR52+'oct22'!AR52+'noi22'!AR52+'dec22'!AR52</f>
        <v>0</v>
      </c>
      <c r="AS52" s="152">
        <f>'ian22'!AS52+'feb22'!AS52+'mar22'!AS52+'apr22'!AS52+'mai22'!AS52+'iun22'!AS52+'iul22'!AS52+'aug22'!AS52+sept22!AS52+'oct22'!AS52+'noi22'!AS52+'dec22'!AS52</f>
        <v>32</v>
      </c>
      <c r="AT52" s="205"/>
      <c r="AU52" s="17" t="str">
        <f>IF(AJ36&lt;=AJ13," ","GRESEALA")</f>
        <v xml:space="preserve"> </v>
      </c>
      <c r="AV52" s="17" t="str">
        <f>IF(AK36&lt;=AK13," ","GRESEALA")</f>
        <v xml:space="preserve"> </v>
      </c>
      <c r="AW52" s="17" t="str">
        <f>IF(AL36&lt;=AL13," ","GRESEALA")</f>
        <v xml:space="preserve"> </v>
      </c>
      <c r="AX52" s="17" t="str">
        <f>IF(AR36&lt;=AR13," ","GRESEALA")</f>
        <v xml:space="preserve"> </v>
      </c>
      <c r="AY52" s="17" t="str">
        <f>IF(AS36&lt;=AS13," ","GRESEALA")</f>
        <v xml:space="preserve"> </v>
      </c>
      <c r="AZ52" s="17" t="str">
        <f>IF(E16+E37+E38+E41+E42+E45+E46+E47+E48+E52+E53+E54+E55+E60+E61+E63+E64&gt;=E14," ","GRESEALA")</f>
        <v xml:space="preserve"> </v>
      </c>
      <c r="BA52" s="17" t="str">
        <f>IF(F16+F37+F38+F41+F42+F45+F46+F47+F48+F52+F53+F54+F55+F60+F61+F63+F64&gt;=F14," ","GRESEALA")</f>
        <v xml:space="preserve"> </v>
      </c>
      <c r="BB52" s="17" t="str">
        <f>IF(G16+G37+G38+G41+G42+G45+G46+G47+G48+G52+G53+G54+G55+G60+G61+G63+G64&gt;=G14," ","GRESEALA")</f>
        <v xml:space="preserve"> </v>
      </c>
      <c r="BC52" s="17" t="str">
        <f>IF(H16+H37+H38+H41+H42+H45+H46+H47+H48+H52+H53+H54+H55+H60+H61+H63+H64&gt;=H14," ","GRESEALA")</f>
        <v xml:space="preserve"> </v>
      </c>
      <c r="BD52" s="17" t="str">
        <f t="shared" ref="BD52:BJ52" si="36">IF(K16+K37+K38+K41+K42+K45+K46+K47+K48+K52+K53+K54+K55+K60+K61+K63+K64&gt;=K14," ","GRESEALA")</f>
        <v xml:space="preserve"> </v>
      </c>
      <c r="BE52" s="23" t="str">
        <f t="shared" si="36"/>
        <v xml:space="preserve"> </v>
      </c>
      <c r="BF52" s="17" t="str">
        <f t="shared" si="36"/>
        <v xml:space="preserve"> </v>
      </c>
      <c r="BG52" s="17" t="str">
        <f t="shared" si="36"/>
        <v xml:space="preserve"> </v>
      </c>
      <c r="BH52" s="17" t="str">
        <f t="shared" si="36"/>
        <v xml:space="preserve"> </v>
      </c>
      <c r="BI52" s="17" t="str">
        <f t="shared" si="36"/>
        <v xml:space="preserve"> </v>
      </c>
      <c r="BJ52" s="17" t="str">
        <f t="shared" si="36"/>
        <v xml:space="preserve"> </v>
      </c>
      <c r="BK52" s="17" t="str">
        <f t="shared" ref="BK52" si="37">IF(S16+S37+S38+S41+S42+S45+S46+S47+S48+S52+S53+S54+S55+S60+S61+S63+S64&gt;=S14," ","GRESEALA")</f>
        <v xml:space="preserve"> </v>
      </c>
    </row>
    <row r="53" spans="2:64" ht="45.75" customHeight="1" x14ac:dyDescent="0.45">
      <c r="B53" s="208">
        <v>11</v>
      </c>
      <c r="C53" s="138" t="s">
        <v>116</v>
      </c>
      <c r="D53" s="186">
        <f t="shared" si="0"/>
        <v>1</v>
      </c>
      <c r="E53" s="152">
        <f>'ian22'!E53+'feb22'!E53+'mar22'!E53+'apr22'!E53+'mai22'!E53+'iun22'!E53+'iul22'!E53+'aug22'!E53+sept22!E53+'oct22'!E53+'noi22'!E53+'dec22'!E53</f>
        <v>0</v>
      </c>
      <c r="F53" s="152">
        <f>'ian22'!F53+'feb22'!F53+'mar22'!F53+'apr22'!F53+'mai22'!F53+'iun22'!F53+'iul22'!F53+'aug22'!F53+sept22!F53+'oct22'!F53+'noi22'!F53+'dec22'!F53</f>
        <v>1</v>
      </c>
      <c r="G53" s="152">
        <f>'ian22'!G53+'feb22'!G53+'mar22'!G53+'apr22'!G53+'mai22'!G53+'iun22'!G53+'iul22'!G53+'aug22'!G53+sept22!G53+'oct22'!G53+'noi22'!G53+'dec22'!G53</f>
        <v>1</v>
      </c>
      <c r="H53" s="152">
        <f>'ian22'!H53+'feb22'!H53+'mar22'!H53+'apr22'!H53+'mai22'!H53+'iun22'!H53+'iul22'!H53+'aug22'!H53+sept22!H53+'oct22'!H53+'noi22'!H53+'dec22'!H53</f>
        <v>0</v>
      </c>
      <c r="I53" s="152">
        <f>'ian22'!I53+'feb22'!I53+'mar22'!I53+'apr22'!I53+'mai22'!I53+'iun22'!I53+'iul22'!I53+'aug22'!I53+sept22!I53+'oct22'!I53+'noi22'!I53+'dec22'!I53</f>
        <v>0</v>
      </c>
      <c r="J53" s="152">
        <f>'ian22'!J53+'feb22'!J53+'mar22'!J53+'apr22'!J53+'mai22'!J53+'iun22'!J53+'iul22'!J53+'aug22'!J53+sept22!J53+'oct22'!J53+'noi22'!J53+'dec22'!J53</f>
        <v>0</v>
      </c>
      <c r="K53" s="152">
        <f>'ian22'!K53+'feb22'!K53+'mar22'!K53+'apr22'!K53+'mai22'!K53+'iun22'!K53+'iul22'!K53+'aug22'!K53+sept22!K53+'oct22'!K53+'noi22'!K53+'dec22'!K53</f>
        <v>0</v>
      </c>
      <c r="L53" s="152">
        <f>'ian22'!L53+'feb22'!L53+'mar22'!L53+'apr22'!L53+'mai22'!L53+'iun22'!L53+'iul22'!L53+'aug22'!L53+sept22!L53+'oct22'!L53+'noi22'!L53+'dec22'!L53</f>
        <v>0</v>
      </c>
      <c r="M53" s="152">
        <f>'ian22'!M53+'feb22'!M53+'mar22'!M53+'apr22'!M53+'mai22'!M53+'iun22'!M53+'iul22'!M53+'aug22'!M53+sept22!M53+'oct22'!M53+'noi22'!M53+'dec22'!M53</f>
        <v>0</v>
      </c>
      <c r="N53" s="152">
        <f>'ian22'!N53+'feb22'!N53+'mar22'!N53+'apr22'!N53+'mai22'!N53+'iun22'!N53+'iul22'!N53+'aug22'!N53+sept22!N53+'oct22'!N53+'noi22'!N53+'dec22'!N53</f>
        <v>0</v>
      </c>
      <c r="O53" s="152">
        <f>'ian22'!O53+'feb22'!O53+'mar22'!O53+'apr22'!O53+'mai22'!O53+'iun22'!O53+'iul22'!O53+'aug22'!O53+sept22!O53+'oct22'!O53+'noi22'!O53+'dec22'!O53</f>
        <v>1</v>
      </c>
      <c r="P53" s="152">
        <f>'ian22'!P53+'feb22'!P53+'mar22'!P53+'apr22'!P53+'mai22'!P53+'iun22'!P53+'iul22'!P53+'aug22'!P53+sept22!P53+'oct22'!P53+'noi22'!P53+'dec22'!P53</f>
        <v>0</v>
      </c>
      <c r="Q53" s="152">
        <f>'ian22'!Q53+'feb22'!Q53+'mar22'!Q53+'apr22'!Q53+'mai22'!Q53+'iun22'!Q53+'iul22'!Q53+'aug22'!Q53+sept22!Q53+'oct22'!Q53+'noi22'!Q53+'dec22'!Q53</f>
        <v>0</v>
      </c>
      <c r="R53" s="152">
        <f>'ian22'!R53+'feb22'!R53+'mar22'!R53+'apr22'!R53+'mai22'!R53+'iun22'!R53+'iul22'!R53+'aug22'!R53+sept22!R53+'oct22'!R53+'noi22'!R53+'dec22'!R53</f>
        <v>0</v>
      </c>
      <c r="S53" s="152">
        <f>'ian22'!S53+'feb22'!S53+'mar22'!S53+'apr22'!S53+'mai22'!S53+'iun22'!S53+'iul22'!S53+'aug22'!S53+sept22!S53+'oct22'!S53+'noi22'!S53+'dec22'!S53</f>
        <v>0</v>
      </c>
      <c r="T53" s="152">
        <f>'ian22'!T53+'feb22'!T53+'mar22'!T53+'apr22'!T53+'mai22'!T53+'iun22'!T53+'iul22'!T53+'aug22'!T53+sept22!T53+'oct22'!T53+'noi22'!T53+'dec22'!T53</f>
        <v>0</v>
      </c>
      <c r="U53" s="152">
        <f>'ian22'!U53+'feb22'!U53+'mar22'!U53+'apr22'!U53+'mai22'!U53+'iun22'!U53+'iul22'!U53+'aug22'!U53+sept22!U53+'oct22'!U53+'noi22'!U53+'dec22'!U53</f>
        <v>1</v>
      </c>
      <c r="V53" s="152">
        <f>'ian22'!V53+'feb22'!V53+'mar22'!V53+'apr22'!V53+'mai22'!V53+'iun22'!V53+'iul22'!V53+'aug22'!V53+sept22!V53+'oct22'!V53+'noi22'!V53+'dec22'!V53</f>
        <v>0</v>
      </c>
      <c r="W53" s="152">
        <f>'ian22'!W53+'feb22'!W53+'mar22'!W53+'apr22'!W53+'mai22'!W53+'iun22'!W53+'iul22'!W53+'aug22'!W53+sept22!W53+'oct22'!W53+'noi22'!W53+'dec22'!W53</f>
        <v>0</v>
      </c>
      <c r="X53" s="152">
        <f>'ian22'!X53+'feb22'!X53+'mar22'!X53+'apr22'!X53+'mai22'!X53+'iun22'!X53+'iul22'!X53+'aug22'!X53+sept22!X53+'oct22'!X53+'noi22'!X53+'dec22'!X53</f>
        <v>1</v>
      </c>
      <c r="Y53" s="152">
        <f>'ian22'!Y53+'feb22'!Y53+'mar22'!Y53+'apr22'!Y53+'mai22'!Y53+'iun22'!Y53+'iul22'!Y53+'aug22'!Y53+sept22!Y53+'oct22'!Y53+'noi22'!Y53+'dec22'!Y53</f>
        <v>0</v>
      </c>
      <c r="Z53" s="152">
        <f>'ian22'!Z53+'feb22'!Z53+'mar22'!Z53+'apr22'!Z53+'mai22'!Z53+'iun22'!Z53+'iul22'!Z53+'aug22'!Z53+sept22!Z53+'oct22'!Z53+'noi22'!Z53+'dec22'!Z53</f>
        <v>0</v>
      </c>
      <c r="AA53" s="152">
        <f>'ian22'!AA53+'feb22'!AA53+'mar22'!AA53+'apr22'!AA53+'mai22'!AA53+'iun22'!AA53+'iul22'!AA53+'aug22'!AA53+sept22!AA53+'oct22'!AA53+'noi22'!AA53+'dec22'!AA53</f>
        <v>0</v>
      </c>
      <c r="AB53" s="152">
        <f>'ian22'!AB53+'feb22'!AB53+'mar22'!AB53+'apr22'!AB53+'mai22'!AB53+'iun22'!AB53+'iul22'!AB53+'aug22'!AB53+sept22!AB53+'oct22'!AB53+'noi22'!AB53+'dec22'!AB53</f>
        <v>0</v>
      </c>
      <c r="AC53" s="152">
        <f>'ian22'!AC53+'feb22'!AC53+'mar22'!AC53+'apr22'!AC53+'mai22'!AC53+'iun22'!AC53+'iul22'!AC53+'aug22'!AC53+sept22!AC53+'oct22'!AC53+'noi22'!AC53+'dec22'!AC53</f>
        <v>0</v>
      </c>
      <c r="AD53" s="152">
        <f>'ian22'!AD53+'feb22'!AD53+'mar22'!AD53+'apr22'!AD53+'mai22'!AD53+'iun22'!AD53+'iul22'!AD53+'aug22'!AD53+sept22!AD53+'oct22'!AD53+'noi22'!AD53+'dec22'!AD53</f>
        <v>0</v>
      </c>
      <c r="AE53" s="152">
        <f>'ian22'!AE53+'feb22'!AE53+'mar22'!AE53+'apr22'!AE53+'mai22'!AE53+'iun22'!AE53+'iul22'!AE53+'aug22'!AE53+sept22!AE53+'oct22'!AE53+'noi22'!AE53+'dec22'!AE53</f>
        <v>0</v>
      </c>
      <c r="AF53" s="152">
        <f>'ian22'!AF53+'feb22'!AF53+'mar22'!AF53+'apr22'!AF53+'mai22'!AF53+'iun22'!AF53+'iul22'!AF53+'aug22'!AF53+sept22!AF53+'oct22'!AF53+'noi22'!AF53+'dec22'!AF53</f>
        <v>0</v>
      </c>
      <c r="AG53" s="152">
        <f>'ian22'!AG53+'feb22'!AG53+'mar22'!AG53+'apr22'!AG53+'mai22'!AG53+'iun22'!AG53+'iul22'!AG53+'aug22'!AG53+sept22!AG53+'oct22'!AG53+'noi22'!AG53+'dec22'!AG53</f>
        <v>0</v>
      </c>
      <c r="AH53" s="152">
        <f>'ian22'!AH53+'feb22'!AH53+'mar22'!AH53+'apr22'!AH53+'mai22'!AH53+'iun22'!AH53+'iul22'!AH53+'aug22'!AH53+sept22!AH53+'oct22'!AH53+'noi22'!AH53+'dec22'!AH53</f>
        <v>0</v>
      </c>
      <c r="AI53" s="152">
        <f>'ian22'!AI53+'feb22'!AI53+'mar22'!AI53+'apr22'!AI53+'mai22'!AI53+'iun22'!AI53+'iul22'!AI53+'aug22'!AI53+sept22!AI53+'oct22'!AI53+'noi22'!AI53+'dec22'!AI53</f>
        <v>0</v>
      </c>
      <c r="AJ53" s="152">
        <f>'ian22'!AJ53+'feb22'!AJ53+'mar22'!AJ53+'apr22'!AJ53+'mai22'!AJ53+'iun22'!AJ53+'iul22'!AJ53+'aug22'!AJ53+sept22!AJ53+'oct22'!AJ53+'noi22'!AJ53+'dec22'!AJ53</f>
        <v>0</v>
      </c>
      <c r="AK53" s="152">
        <f>'ian22'!AK53+'feb22'!AK53+'mar22'!AK53+'apr22'!AK53+'mai22'!AK53+'iun22'!AK53+'iul22'!AK53+'aug22'!AK53+sept22!AK53+'oct22'!AK53+'noi22'!AK53+'dec22'!AK53</f>
        <v>0</v>
      </c>
      <c r="AL53" s="152">
        <f>'ian22'!AL53+'feb22'!AL53+'mar22'!AL53+'apr22'!AL53+'mai22'!AL53+'iun22'!AL53+'iul22'!AL53+'aug22'!AL53+sept22!AL53+'oct22'!AL53+'noi22'!AL53+'dec22'!AL53</f>
        <v>0</v>
      </c>
      <c r="AM53" s="152">
        <f>'ian22'!AM53+'feb22'!AM53+'mar22'!AM53+'apr22'!AM53+'mai22'!AM53+'iun22'!AM53+'iul22'!AM53+'aug22'!AM53+sept22!AM53+'oct22'!AM53+'noi22'!AM53+'dec22'!AM53</f>
        <v>0</v>
      </c>
      <c r="AN53" s="152">
        <f>'ian22'!AN53+'feb22'!AN53+'mar22'!AN53+'apr22'!AN53+'mai22'!AN53+'iun22'!AN53+'iul22'!AN53+'aug22'!AN53+sept22!AN53+'oct22'!AN53+'noi22'!AN53+'dec22'!AN53</f>
        <v>0</v>
      </c>
      <c r="AO53" s="152">
        <f>'ian22'!AO53+'feb22'!AO53+'mar22'!AO53+'apr22'!AO53+'mai22'!AO53+'iun22'!AO53+'iul22'!AO53+'aug22'!AO53+sept22!AO53+'oct22'!AO53+'noi22'!AO53+'dec22'!AO53</f>
        <v>0</v>
      </c>
      <c r="AP53" s="152">
        <f>'ian22'!AP53+'feb22'!AP53+'mar22'!AP53+'apr22'!AP53+'mai22'!AP53+'iun22'!AP53+'iul22'!AP53+'aug22'!AP53+sept22!AP53+'oct22'!AP53+'noi22'!AP53+'dec22'!AP53</f>
        <v>0</v>
      </c>
      <c r="AQ53" s="152">
        <f>'ian22'!AQ53+'feb22'!AQ53+'mar22'!AQ53+'apr22'!AQ53+'mai22'!AQ53+'iun22'!AQ53+'iul22'!AQ53+'aug22'!AQ53+sept22!AQ53+'oct22'!AQ53+'noi22'!AQ53+'dec22'!AQ53</f>
        <v>0</v>
      </c>
      <c r="AR53" s="152">
        <f>'ian22'!AR53+'feb22'!AR53+'mar22'!AR53+'apr22'!AR53+'mai22'!AR53+'iun22'!AR53+'iul22'!AR53+'aug22'!AR53+sept22!AR53+'oct22'!AR53+'noi22'!AR53+'dec22'!AR53</f>
        <v>0</v>
      </c>
      <c r="AS53" s="152">
        <f>'ian22'!AS53+'feb22'!AS53+'mar22'!AS53+'apr22'!AS53+'mai22'!AS53+'iun22'!AS53+'iul22'!AS53+'aug22'!AS53+sept22!AS53+'oct22'!AS53+'noi22'!AS53+'dec22'!AS53</f>
        <v>1</v>
      </c>
      <c r="AT53" s="205"/>
      <c r="AU53" s="17" t="str">
        <f t="shared" ref="AU53:BK53" si="38">IF(T16+T37+T38+T41+T42+T45+T46+T47+T48+T52+T53+T54+T55+T60+T61+T63+T64&gt;=T14," ","GRESEALA")</f>
        <v xml:space="preserve"> </v>
      </c>
      <c r="AV53" s="17" t="str">
        <f t="shared" si="38"/>
        <v xml:space="preserve"> </v>
      </c>
      <c r="AW53" s="17" t="str">
        <f t="shared" si="38"/>
        <v xml:space="preserve"> </v>
      </c>
      <c r="AX53" s="17" t="str">
        <f t="shared" si="38"/>
        <v xml:space="preserve"> </v>
      </c>
      <c r="AY53" s="17" t="str">
        <f t="shared" si="38"/>
        <v xml:space="preserve"> </v>
      </c>
      <c r="AZ53" s="17" t="str">
        <f t="shared" si="38"/>
        <v xml:space="preserve"> </v>
      </c>
      <c r="BA53" s="17" t="str">
        <f t="shared" si="38"/>
        <v xml:space="preserve"> </v>
      </c>
      <c r="BB53" s="17" t="str">
        <f t="shared" si="38"/>
        <v xml:space="preserve"> </v>
      </c>
      <c r="BC53" s="17" t="str">
        <f t="shared" si="38"/>
        <v xml:space="preserve"> </v>
      </c>
      <c r="BD53" s="17" t="str">
        <f t="shared" si="38"/>
        <v xml:space="preserve"> </v>
      </c>
      <c r="BE53" s="17" t="str">
        <f t="shared" si="38"/>
        <v xml:space="preserve"> </v>
      </c>
      <c r="BF53" s="17" t="str">
        <f t="shared" si="38"/>
        <v xml:space="preserve"> </v>
      </c>
      <c r="BG53" s="17" t="str">
        <f t="shared" si="38"/>
        <v xml:space="preserve"> </v>
      </c>
      <c r="BH53" s="17" t="str">
        <f t="shared" si="38"/>
        <v xml:space="preserve"> </v>
      </c>
      <c r="BI53" s="17" t="str">
        <f t="shared" si="38"/>
        <v xml:space="preserve"> </v>
      </c>
      <c r="BJ53" s="17" t="str">
        <f t="shared" si="38"/>
        <v xml:space="preserve"> </v>
      </c>
      <c r="BK53" s="17" t="str">
        <f t="shared" si="38"/>
        <v xml:space="preserve"> </v>
      </c>
    </row>
    <row r="54" spans="2:64" ht="60" customHeight="1" x14ac:dyDescent="0.45">
      <c r="B54" s="208">
        <v>12</v>
      </c>
      <c r="C54" s="133" t="s">
        <v>117</v>
      </c>
      <c r="D54" s="194">
        <f t="shared" si="0"/>
        <v>2</v>
      </c>
      <c r="E54" s="152">
        <f>'ian22'!E54+'feb22'!E54+'mar22'!E54+'apr22'!E54+'mai22'!E54+'iun22'!E54+'iul22'!E54+'aug22'!E54+sept22!E54+'oct22'!E54+'noi22'!E54+'dec22'!E54</f>
        <v>2</v>
      </c>
      <c r="F54" s="152">
        <f>'ian22'!F54+'feb22'!F54+'mar22'!F54+'apr22'!F54+'mai22'!F54+'iun22'!F54+'iul22'!F54+'aug22'!F54+sept22!F54+'oct22'!F54+'noi22'!F54+'dec22'!F54</f>
        <v>0</v>
      </c>
      <c r="G54" s="152">
        <f>'ian22'!G54+'feb22'!G54+'mar22'!G54+'apr22'!G54+'mai22'!G54+'iun22'!G54+'iul22'!G54+'aug22'!G54+sept22!G54+'oct22'!G54+'noi22'!G54+'dec22'!G54</f>
        <v>0</v>
      </c>
      <c r="H54" s="152">
        <f>'ian22'!H54+'feb22'!H54+'mar22'!H54+'apr22'!H54+'mai22'!H54+'iun22'!H54+'iul22'!H54+'aug22'!H54+sept22!H54+'oct22'!H54+'noi22'!H54+'dec22'!H54</f>
        <v>0</v>
      </c>
      <c r="I54" s="152">
        <f>'ian22'!I54+'feb22'!I54+'mar22'!I54+'apr22'!I54+'mai22'!I54+'iun22'!I54+'iul22'!I54+'aug22'!I54+sept22!I54+'oct22'!I54+'noi22'!I54+'dec22'!I54</f>
        <v>0</v>
      </c>
      <c r="J54" s="152">
        <f>'ian22'!J54+'feb22'!J54+'mar22'!J54+'apr22'!J54+'mai22'!J54+'iun22'!J54+'iul22'!J54+'aug22'!J54+sept22!J54+'oct22'!J54+'noi22'!J54+'dec22'!J54</f>
        <v>0</v>
      </c>
      <c r="K54" s="152">
        <f>'ian22'!K54+'feb22'!K54+'mar22'!K54+'apr22'!K54+'mai22'!K54+'iun22'!K54+'iul22'!K54+'aug22'!K54+sept22!K54+'oct22'!K54+'noi22'!K54+'dec22'!K54</f>
        <v>1</v>
      </c>
      <c r="L54" s="152">
        <f>'ian22'!L54+'feb22'!L54+'mar22'!L54+'apr22'!L54+'mai22'!L54+'iun22'!L54+'iul22'!L54+'aug22'!L54+sept22!L54+'oct22'!L54+'noi22'!L54+'dec22'!L54</f>
        <v>1</v>
      </c>
      <c r="M54" s="152">
        <f>'ian22'!M54+'feb22'!M54+'mar22'!M54+'apr22'!M54+'mai22'!M54+'iun22'!M54+'iul22'!M54+'aug22'!M54+sept22!M54+'oct22'!M54+'noi22'!M54+'dec22'!M54</f>
        <v>0</v>
      </c>
      <c r="N54" s="152">
        <f>'ian22'!N54+'feb22'!N54+'mar22'!N54+'apr22'!N54+'mai22'!N54+'iun22'!N54+'iul22'!N54+'aug22'!N54+sept22!N54+'oct22'!N54+'noi22'!N54+'dec22'!N54</f>
        <v>0</v>
      </c>
      <c r="O54" s="152">
        <f>'ian22'!O54+'feb22'!O54+'mar22'!O54+'apr22'!O54+'mai22'!O54+'iun22'!O54+'iul22'!O54+'aug22'!O54+sept22!O54+'oct22'!O54+'noi22'!O54+'dec22'!O54</f>
        <v>1</v>
      </c>
      <c r="P54" s="152">
        <f>'ian22'!P54+'feb22'!P54+'mar22'!P54+'apr22'!P54+'mai22'!P54+'iun22'!P54+'iul22'!P54+'aug22'!P54+sept22!P54+'oct22'!P54+'noi22'!P54+'dec22'!P54</f>
        <v>1</v>
      </c>
      <c r="Q54" s="152">
        <f>'ian22'!Q54+'feb22'!Q54+'mar22'!Q54+'apr22'!Q54+'mai22'!Q54+'iun22'!Q54+'iul22'!Q54+'aug22'!Q54+sept22!Q54+'oct22'!Q54+'noi22'!Q54+'dec22'!Q54</f>
        <v>0</v>
      </c>
      <c r="R54" s="152">
        <f>'ian22'!R54+'feb22'!R54+'mar22'!R54+'apr22'!R54+'mai22'!R54+'iun22'!R54+'iul22'!R54+'aug22'!R54+sept22!R54+'oct22'!R54+'noi22'!R54+'dec22'!R54</f>
        <v>0</v>
      </c>
      <c r="S54" s="152">
        <f>'ian22'!S54+'feb22'!S54+'mar22'!S54+'apr22'!S54+'mai22'!S54+'iun22'!S54+'iul22'!S54+'aug22'!S54+sept22!S54+'oct22'!S54+'noi22'!S54+'dec22'!S54</f>
        <v>0</v>
      </c>
      <c r="T54" s="152">
        <f>'ian22'!T54+'feb22'!T54+'mar22'!T54+'apr22'!T54+'mai22'!T54+'iun22'!T54+'iul22'!T54+'aug22'!T54+sept22!T54+'oct22'!T54+'noi22'!T54+'dec22'!T54</f>
        <v>0</v>
      </c>
      <c r="U54" s="152">
        <f>'ian22'!U54+'feb22'!U54+'mar22'!U54+'apr22'!U54+'mai22'!U54+'iun22'!U54+'iul22'!U54+'aug22'!U54+sept22!U54+'oct22'!U54+'noi22'!U54+'dec22'!U54</f>
        <v>2</v>
      </c>
      <c r="V54" s="152">
        <f>'ian22'!V54+'feb22'!V54+'mar22'!V54+'apr22'!V54+'mai22'!V54+'iun22'!V54+'iul22'!V54+'aug22'!V54+sept22!V54+'oct22'!V54+'noi22'!V54+'dec22'!V54</f>
        <v>0</v>
      </c>
      <c r="W54" s="152">
        <f>'ian22'!W54+'feb22'!W54+'mar22'!W54+'apr22'!W54+'mai22'!W54+'iun22'!W54+'iul22'!W54+'aug22'!W54+sept22!W54+'oct22'!W54+'noi22'!W54+'dec22'!W54</f>
        <v>0</v>
      </c>
      <c r="X54" s="152">
        <f>'ian22'!X54+'feb22'!X54+'mar22'!X54+'apr22'!X54+'mai22'!X54+'iun22'!X54+'iul22'!X54+'aug22'!X54+sept22!X54+'oct22'!X54+'noi22'!X54+'dec22'!X54</f>
        <v>1</v>
      </c>
      <c r="Y54" s="152">
        <f>'ian22'!Y54+'feb22'!Y54+'mar22'!Y54+'apr22'!Y54+'mai22'!Y54+'iun22'!Y54+'iul22'!Y54+'aug22'!Y54+sept22!Y54+'oct22'!Y54+'noi22'!Y54+'dec22'!Y54</f>
        <v>1</v>
      </c>
      <c r="Z54" s="152">
        <f>'ian22'!Z54+'feb22'!Z54+'mar22'!Z54+'apr22'!Z54+'mai22'!Z54+'iun22'!Z54+'iul22'!Z54+'aug22'!Z54+sept22!Z54+'oct22'!Z54+'noi22'!Z54+'dec22'!Z54</f>
        <v>0</v>
      </c>
      <c r="AA54" s="152">
        <f>'ian22'!AA54+'feb22'!AA54+'mar22'!AA54+'apr22'!AA54+'mai22'!AA54+'iun22'!AA54+'iul22'!AA54+'aug22'!AA54+sept22!AA54+'oct22'!AA54+'noi22'!AA54+'dec22'!AA54</f>
        <v>0</v>
      </c>
      <c r="AB54" s="152">
        <f>'ian22'!AB54+'feb22'!AB54+'mar22'!AB54+'apr22'!AB54+'mai22'!AB54+'iun22'!AB54+'iul22'!AB54+'aug22'!AB54+sept22!AB54+'oct22'!AB54+'noi22'!AB54+'dec22'!AB54</f>
        <v>0</v>
      </c>
      <c r="AC54" s="152">
        <f>'ian22'!AC54+'feb22'!AC54+'mar22'!AC54+'apr22'!AC54+'mai22'!AC54+'iun22'!AC54+'iul22'!AC54+'aug22'!AC54+sept22!AC54+'oct22'!AC54+'noi22'!AC54+'dec22'!AC54</f>
        <v>0</v>
      </c>
      <c r="AD54" s="152">
        <f>'ian22'!AD54+'feb22'!AD54+'mar22'!AD54+'apr22'!AD54+'mai22'!AD54+'iun22'!AD54+'iul22'!AD54+'aug22'!AD54+sept22!AD54+'oct22'!AD54+'noi22'!AD54+'dec22'!AD54</f>
        <v>0</v>
      </c>
      <c r="AE54" s="152">
        <f>'ian22'!AE54+'feb22'!AE54+'mar22'!AE54+'apr22'!AE54+'mai22'!AE54+'iun22'!AE54+'iul22'!AE54+'aug22'!AE54+sept22!AE54+'oct22'!AE54+'noi22'!AE54+'dec22'!AE54</f>
        <v>2</v>
      </c>
      <c r="AF54" s="152">
        <f>'ian22'!AF54+'feb22'!AF54+'mar22'!AF54+'apr22'!AF54+'mai22'!AF54+'iun22'!AF54+'iul22'!AF54+'aug22'!AF54+sept22!AF54+'oct22'!AF54+'noi22'!AF54+'dec22'!AF54</f>
        <v>0</v>
      </c>
      <c r="AG54" s="152">
        <f>'ian22'!AG54+'feb22'!AG54+'mar22'!AG54+'apr22'!AG54+'mai22'!AG54+'iun22'!AG54+'iul22'!AG54+'aug22'!AG54+sept22!AG54+'oct22'!AG54+'noi22'!AG54+'dec22'!AG54</f>
        <v>0</v>
      </c>
      <c r="AH54" s="152">
        <f>'ian22'!AH54+'feb22'!AH54+'mar22'!AH54+'apr22'!AH54+'mai22'!AH54+'iun22'!AH54+'iul22'!AH54+'aug22'!AH54+sept22!AH54+'oct22'!AH54+'noi22'!AH54+'dec22'!AH54</f>
        <v>0</v>
      </c>
      <c r="AI54" s="152">
        <f>'ian22'!AI54+'feb22'!AI54+'mar22'!AI54+'apr22'!AI54+'mai22'!AI54+'iun22'!AI54+'iul22'!AI54+'aug22'!AI54+sept22!AI54+'oct22'!AI54+'noi22'!AI54+'dec22'!AI54</f>
        <v>0</v>
      </c>
      <c r="AJ54" s="152">
        <f>'ian22'!AJ54+'feb22'!AJ54+'mar22'!AJ54+'apr22'!AJ54+'mai22'!AJ54+'iun22'!AJ54+'iul22'!AJ54+'aug22'!AJ54+sept22!AJ54+'oct22'!AJ54+'noi22'!AJ54+'dec22'!AJ54</f>
        <v>0</v>
      </c>
      <c r="AK54" s="152">
        <f>'ian22'!AK54+'feb22'!AK54+'mar22'!AK54+'apr22'!AK54+'mai22'!AK54+'iun22'!AK54+'iul22'!AK54+'aug22'!AK54+sept22!AK54+'oct22'!AK54+'noi22'!AK54+'dec22'!AK54</f>
        <v>0</v>
      </c>
      <c r="AL54" s="152">
        <f>'ian22'!AL54+'feb22'!AL54+'mar22'!AL54+'apr22'!AL54+'mai22'!AL54+'iun22'!AL54+'iul22'!AL54+'aug22'!AL54+sept22!AL54+'oct22'!AL54+'noi22'!AL54+'dec22'!AL54</f>
        <v>0</v>
      </c>
      <c r="AM54" s="152">
        <f>'ian22'!AM54+'feb22'!AM54+'mar22'!AM54+'apr22'!AM54+'mai22'!AM54+'iun22'!AM54+'iul22'!AM54+'aug22'!AM54+sept22!AM54+'oct22'!AM54+'noi22'!AM54+'dec22'!AM54</f>
        <v>0</v>
      </c>
      <c r="AN54" s="152">
        <f>'ian22'!AN54+'feb22'!AN54+'mar22'!AN54+'apr22'!AN54+'mai22'!AN54+'iun22'!AN54+'iul22'!AN54+'aug22'!AN54+sept22!AN54+'oct22'!AN54+'noi22'!AN54+'dec22'!AN54</f>
        <v>0</v>
      </c>
      <c r="AO54" s="152">
        <f>'ian22'!AO54+'feb22'!AO54+'mar22'!AO54+'apr22'!AO54+'mai22'!AO54+'iun22'!AO54+'iul22'!AO54+'aug22'!AO54+sept22!AO54+'oct22'!AO54+'noi22'!AO54+'dec22'!AO54</f>
        <v>0</v>
      </c>
      <c r="AP54" s="152">
        <f>'ian22'!AP54+'feb22'!AP54+'mar22'!AP54+'apr22'!AP54+'mai22'!AP54+'iun22'!AP54+'iul22'!AP54+'aug22'!AP54+sept22!AP54+'oct22'!AP54+'noi22'!AP54+'dec22'!AP54</f>
        <v>0</v>
      </c>
      <c r="AQ54" s="152">
        <f>'ian22'!AQ54+'feb22'!AQ54+'mar22'!AQ54+'apr22'!AQ54+'mai22'!AQ54+'iun22'!AQ54+'iul22'!AQ54+'aug22'!AQ54+sept22!AQ54+'oct22'!AQ54+'noi22'!AQ54+'dec22'!AQ54</f>
        <v>0</v>
      </c>
      <c r="AR54" s="152">
        <f>'ian22'!AR54+'feb22'!AR54+'mar22'!AR54+'apr22'!AR54+'mai22'!AR54+'iun22'!AR54+'iul22'!AR54+'aug22'!AR54+sept22!AR54+'oct22'!AR54+'noi22'!AR54+'dec22'!AR54</f>
        <v>0</v>
      </c>
      <c r="AS54" s="152">
        <f>'ian22'!AS54+'feb22'!AS54+'mar22'!AS54+'apr22'!AS54+'mai22'!AS54+'iun22'!AS54+'iul22'!AS54+'aug22'!AS54+sept22!AS54+'oct22'!AS54+'noi22'!AS54+'dec22'!AS54</f>
        <v>0</v>
      </c>
      <c r="AT54" s="205"/>
      <c r="AU54" s="17" t="str">
        <f>IF(AK16+AK37+AK38+AK41+AK42+AK45+AK46+AK47+AK48+AK52+AK53+AK54+AK55+AK60+AK61+AK63+AK64&gt;=AK14," ","GRESEALA")</f>
        <v xml:space="preserve"> </v>
      </c>
      <c r="AV54" s="17" t="str">
        <f>IF(AL16+AL37+AL38+AL41+AL42+AL45+AL46+AL47+AL48+AL52+AL53+AL54+AL55+AL60+AL61+AL63+AL64&gt;=AL14," ","GRESEALA")</f>
        <v xml:space="preserve"> </v>
      </c>
      <c r="AW54" s="17" t="str">
        <f>IF(AR16+AR37+AR38+AR41+AR42+AR45+AR46+AR47+AR48+AR52+AR53+AR54+AR55+AR60+AR61+AR63+AR64&gt;=AR14," ","GRESEALA")</f>
        <v xml:space="preserve"> </v>
      </c>
      <c r="AX54" s="17" t="str">
        <f>IF(AS16+AS37+AS38+AS41+AS42+AS45+AS46+AS47+AS48+AS52+AS53+AS54+AS55+AS60+AS61+AS63+AS64&gt;=AS14," ","GRESEALA")</f>
        <v xml:space="preserve"> </v>
      </c>
      <c r="AY54" s="17" t="str">
        <f>IF(E15+E36+E59+E62&gt;=E13," ","GRESEALA")</f>
        <v xml:space="preserve"> </v>
      </c>
      <c r="AZ54" s="17" t="str">
        <f>IF(F15+F36+F59+F62&gt;=F13," ","GRESEALA")</f>
        <v xml:space="preserve"> </v>
      </c>
      <c r="BA54" s="17" t="str">
        <f>IF(G15+G36+G59+G62&gt;=G13," ","GRESEALA")</f>
        <v xml:space="preserve"> </v>
      </c>
      <c r="BB54" s="17" t="str">
        <f>IF(H15+H36+H59+H62&gt;=H13," ","GRESEALA")</f>
        <v xml:space="preserve"> </v>
      </c>
      <c r="BC54" s="17" t="str">
        <f t="shared" ref="BC54:BI54" si="39">IF(K15+K36+K59+K62&gt;=K13," ","GRESEALA")</f>
        <v xml:space="preserve"> </v>
      </c>
      <c r="BD54" s="23" t="str">
        <f t="shared" si="39"/>
        <v xml:space="preserve"> </v>
      </c>
      <c r="BE54" s="17" t="str">
        <f t="shared" si="39"/>
        <v xml:space="preserve"> </v>
      </c>
      <c r="BF54" s="17" t="str">
        <f t="shared" si="39"/>
        <v xml:space="preserve"> </v>
      </c>
      <c r="BG54" s="17" t="str">
        <f t="shared" si="39"/>
        <v xml:space="preserve"> </v>
      </c>
      <c r="BH54" s="17" t="str">
        <f t="shared" si="39"/>
        <v xml:space="preserve"> </v>
      </c>
      <c r="BI54" s="17" t="str">
        <f t="shared" si="39"/>
        <v xml:space="preserve"> </v>
      </c>
      <c r="BJ54" s="17" t="str">
        <f t="shared" ref="BJ54:BK54" si="40">IF(S15+S36+S59+S62&gt;=S13," ","GRESEALA")</f>
        <v xml:space="preserve"> </v>
      </c>
      <c r="BK54" s="17" t="str">
        <f t="shared" si="40"/>
        <v xml:space="preserve"> </v>
      </c>
    </row>
    <row r="55" spans="2:64" ht="60.75" hidden="1" customHeight="1" x14ac:dyDescent="0.45">
      <c r="B55" s="206"/>
      <c r="C55" s="127" t="s">
        <v>118</v>
      </c>
      <c r="D55" s="185">
        <f t="shared" si="0"/>
        <v>0</v>
      </c>
      <c r="E55" s="152">
        <f>'ian22'!E55+'feb22'!E55+'mar22'!E55+'apr22'!E55+'mai22'!E55+'iun22'!E55+'iul22'!E55+'aug22'!E55+sept22!E55+'oct22'!E55+'noi22'!E55+'dec22'!E55</f>
        <v>0</v>
      </c>
      <c r="F55" s="152">
        <f>'ian22'!F55+'feb22'!F55+'mar22'!F55+'apr22'!F55+'mai22'!F55+'iun22'!F55+'iul22'!F55+'aug22'!F55+sept22!F55+'oct22'!F55+'noi22'!F55+'dec22'!F55</f>
        <v>0</v>
      </c>
      <c r="G55" s="152">
        <f>'ian22'!G55+'feb22'!G55+'mar22'!G55+'apr22'!G55+'mai22'!G55+'iun22'!G55+'iul22'!G55+'aug22'!G55+sept22!G55+'oct22'!G55+'noi22'!G55+'dec22'!G55</f>
        <v>0</v>
      </c>
      <c r="H55" s="152">
        <f>'ian22'!H55+'feb22'!H55+'mar22'!H55+'apr22'!H55+'mai22'!H55+'iun22'!H55+'iul22'!H55+'aug22'!H55+sept22!H55+'oct22'!H55+'noi22'!H55+'dec22'!H55</f>
        <v>0</v>
      </c>
      <c r="I55" s="152">
        <f>'ian22'!I55+'feb22'!I55+'mar22'!I55+'apr22'!I55+'mai22'!I55+'iun22'!I55+'iul22'!I55+'aug22'!I55+sept22!I55+'oct22'!I55+'noi22'!I55+'dec22'!I55</f>
        <v>0</v>
      </c>
      <c r="J55" s="152">
        <f>'ian22'!J55+'feb22'!J55+'mar22'!J55+'apr22'!J55+'mai22'!J55+'iun22'!J55+'iul22'!J55+'aug22'!J55+sept22!J55+'oct22'!J55+'noi22'!J55+'dec22'!J55</f>
        <v>0</v>
      </c>
      <c r="K55" s="152">
        <f>'ian22'!K55+'feb22'!K55+'mar22'!K55+'apr22'!K55+'mai22'!K55+'iun22'!K55+'iul22'!K55+'aug22'!K55+sept22!K55+'oct22'!K55+'noi22'!K55+'dec22'!K55</f>
        <v>0</v>
      </c>
      <c r="L55" s="152">
        <f>'ian22'!L55+'feb22'!L55+'mar22'!L55+'apr22'!L55+'mai22'!L55+'iun22'!L55+'iul22'!L55+'aug22'!L55+sept22!L55+'oct22'!L55+'noi22'!L55+'dec22'!L55</f>
        <v>0</v>
      </c>
      <c r="M55" s="152">
        <f>'ian22'!M55+'feb22'!M55+'mar22'!M55+'apr22'!M55+'mai22'!M55+'iun22'!M55+'iul22'!M55+'aug22'!M55+sept22!M55+'oct22'!M55+'noi22'!M55+'dec22'!M55</f>
        <v>0</v>
      </c>
      <c r="N55" s="152">
        <f>'ian22'!N55+'feb22'!N55+'mar22'!N55+'apr22'!N55+'mai22'!N55+'iun22'!N55+'iul22'!N55+'aug22'!N55+sept22!N55+'oct22'!N55+'noi22'!N55+'dec22'!N55</f>
        <v>0</v>
      </c>
      <c r="O55" s="152">
        <f>'ian22'!O55+'feb22'!O55+'mar22'!O55+'apr22'!O55+'mai22'!O55+'iun22'!O55+'iul22'!O55+'aug22'!O55+sept22!O55+'oct22'!O55+'noi22'!O55+'dec22'!O55</f>
        <v>0</v>
      </c>
      <c r="P55" s="152">
        <f>'ian22'!P55+'feb22'!P55+'mar22'!P55+'apr22'!P55+'mai22'!P55+'iun22'!P55+'iul22'!P55+'aug22'!P55+sept22!P55+'oct22'!P55+'noi22'!P55+'dec22'!P55</f>
        <v>0</v>
      </c>
      <c r="Q55" s="152">
        <f>'ian22'!Q55+'feb22'!Q55+'mar22'!Q55+'apr22'!Q55+'mai22'!Q55+'iun22'!Q55+'iul22'!Q55+'aug22'!Q55+sept22!Q55+'oct22'!Q55+'noi22'!Q55+'dec22'!Q55</f>
        <v>0</v>
      </c>
      <c r="R55" s="152">
        <f>'ian22'!R55+'feb22'!R55+'mar22'!R55+'apr22'!R55+'mai22'!R55+'iun22'!R55+'iul22'!R55+'aug22'!R55+sept22!R55+'oct22'!R55+'noi22'!R55+'dec22'!R55</f>
        <v>0</v>
      </c>
      <c r="S55" s="152">
        <f>'ian22'!S55+'feb22'!S55+'mar22'!S55+'apr22'!S55+'mai22'!S55+'iun22'!S55+'iul22'!S55+'aug22'!S55+sept22!S55+'oct22'!S55+'noi22'!S55+'dec22'!S55</f>
        <v>0</v>
      </c>
      <c r="T55" s="152">
        <f>'ian22'!T55+'feb22'!T55+'mar22'!T55+'apr22'!T55+'mai22'!T55+'iun22'!T55+'iul22'!T55+'aug22'!T55+sept22!T55+'oct22'!T55+'noi22'!T55+'dec22'!T55</f>
        <v>0</v>
      </c>
      <c r="U55" s="152">
        <f>'ian22'!U55+'feb22'!U55+'mar22'!U55+'apr22'!U55+'mai22'!U55+'iun22'!U55+'iul22'!U55+'aug22'!U55+sept22!U55+'oct22'!U55+'noi22'!U55+'dec22'!U55</f>
        <v>0</v>
      </c>
      <c r="V55" s="152">
        <f>'ian22'!V55+'feb22'!V55+'mar22'!V55+'apr22'!V55+'mai22'!V55+'iun22'!V55+'iul22'!V55+'aug22'!V55+sept22!V55+'oct22'!V55+'noi22'!V55+'dec22'!V55</f>
        <v>0</v>
      </c>
      <c r="W55" s="152">
        <f>'ian22'!W55+'feb22'!W55+'mar22'!W55+'apr22'!W55+'mai22'!W55+'iun22'!W55+'iul22'!W55+'aug22'!W55+sept22!W55+'oct22'!W55+'noi22'!W55+'dec22'!W55</f>
        <v>0</v>
      </c>
      <c r="X55" s="152">
        <f>'ian22'!X55+'feb22'!X55+'mar22'!X55+'apr22'!X55+'mai22'!X55+'iun22'!X55+'iul22'!X55+'aug22'!X55+sept22!X55+'oct22'!X55+'noi22'!X55+'dec22'!X55</f>
        <v>0</v>
      </c>
      <c r="Y55" s="152">
        <f>'ian22'!Y55+'feb22'!Y55+'mar22'!Y55+'apr22'!Y55+'mai22'!Y55+'iun22'!Y55+'iul22'!Y55+'aug22'!Y55+sept22!Y55+'oct22'!Y55+'noi22'!Y55+'dec22'!Y55</f>
        <v>0</v>
      </c>
      <c r="Z55" s="152">
        <f>'ian22'!Z55+'feb22'!Z55+'mar22'!Z55+'apr22'!Z55+'mai22'!Z55+'iun22'!Z55+'iul22'!Z55+'aug22'!Z55+sept22!Z55+'oct22'!Z55+'noi22'!Z55+'dec22'!Z55</f>
        <v>0</v>
      </c>
      <c r="AA55" s="152">
        <f>'ian22'!AA55+'feb22'!AA55+'mar22'!AA55+'apr22'!AA55+'mai22'!AA55+'iun22'!AA55+'iul22'!AA55+'aug22'!AA55+sept22!AA55+'oct22'!AA55+'noi22'!AA55+'dec22'!AA55</f>
        <v>0</v>
      </c>
      <c r="AB55" s="152">
        <f>'ian22'!AB55+'feb22'!AB55+'mar22'!AB55+'apr22'!AB55+'mai22'!AB55+'iun22'!AB55+'iul22'!AB55+'aug22'!AB55+sept22!AB55+'oct22'!AB55+'noi22'!AB55+'dec22'!AB55</f>
        <v>0</v>
      </c>
      <c r="AC55" s="152">
        <f>'ian22'!AC55+'feb22'!AC55+'mar22'!AC55+'apr22'!AC55+'mai22'!AC55+'iun22'!AC55+'iul22'!AC55+'aug22'!AC55+sept22!AC55+'oct22'!AC55+'noi22'!AC55+'dec22'!AC55</f>
        <v>0</v>
      </c>
      <c r="AD55" s="152">
        <f>'ian22'!AD55+'feb22'!AD55+'mar22'!AD55+'apr22'!AD55+'mai22'!AD55+'iun22'!AD55+'iul22'!AD55+'aug22'!AD55+sept22!AD55+'oct22'!AD55+'noi22'!AD55+'dec22'!AD55</f>
        <v>0</v>
      </c>
      <c r="AE55" s="152">
        <f>'ian22'!AE55+'feb22'!AE55+'mar22'!AE55+'apr22'!AE55+'mai22'!AE55+'iun22'!AE55+'iul22'!AE55+'aug22'!AE55+sept22!AE55+'oct22'!AE55+'noi22'!AE55+'dec22'!AE55</f>
        <v>0</v>
      </c>
      <c r="AF55" s="152">
        <f>'ian22'!AF55+'feb22'!AF55+'mar22'!AF55+'apr22'!AF55+'mai22'!AF55+'iun22'!AF55+'iul22'!AF55+'aug22'!AF55+sept22!AF55+'oct22'!AF55+'noi22'!AF55+'dec22'!AF55</f>
        <v>0</v>
      </c>
      <c r="AG55" s="152">
        <f>'ian22'!AG55+'feb22'!AG55+'mar22'!AG55+'apr22'!AG55+'mai22'!AG55+'iun22'!AG55+'iul22'!AG55+'aug22'!AG55+sept22!AG55+'oct22'!AG55+'noi22'!AG55+'dec22'!AG55</f>
        <v>0</v>
      </c>
      <c r="AH55" s="152">
        <f>'ian22'!AH55+'feb22'!AH55+'mar22'!AH55+'apr22'!AH55+'mai22'!AH55+'iun22'!AH55+'iul22'!AH55+'aug22'!AH55+sept22!AH55+'oct22'!AH55+'noi22'!AH55+'dec22'!AH55</f>
        <v>0</v>
      </c>
      <c r="AI55" s="152">
        <f>'ian22'!AI55+'feb22'!AI55+'mar22'!AI55+'apr22'!AI55+'mai22'!AI55+'iun22'!AI55+'iul22'!AI55+'aug22'!AI55+sept22!AI55+'oct22'!AI55+'noi22'!AI55+'dec22'!AI55</f>
        <v>0</v>
      </c>
      <c r="AJ55" s="152">
        <f>'ian22'!AJ55+'feb22'!AJ55+'mar22'!AJ55+'apr22'!AJ55+'mai22'!AJ55+'iun22'!AJ55+'iul22'!AJ55+'aug22'!AJ55+sept22!AJ55+'oct22'!AJ55+'noi22'!AJ55+'dec22'!AJ55</f>
        <v>0</v>
      </c>
      <c r="AK55" s="152">
        <f>'ian22'!AK55+'feb22'!AK55+'mar22'!AK55+'apr22'!AK55+'mai22'!AK55+'iun22'!AK55+'iul22'!AK55+'aug22'!AK55+sept22!AK55+'oct22'!AK55+'noi22'!AK55+'dec22'!AK55</f>
        <v>0</v>
      </c>
      <c r="AL55" s="152">
        <f>'ian22'!AL55+'feb22'!AL55+'mar22'!AL55+'apr22'!AL55+'mai22'!AL55+'iun22'!AL55+'iul22'!AL55+'aug22'!AL55+sept22!AL55+'oct22'!AL55+'noi22'!AL55+'dec22'!AL55</f>
        <v>0</v>
      </c>
      <c r="AM55" s="152">
        <f>'ian22'!AM55+'feb22'!AM55+'mar22'!AM55+'apr22'!AM55+'mai22'!AM55+'iun22'!AM55+'iul22'!AM55+'aug22'!AM55+sept22!AM55+'oct22'!AM55+'noi22'!AM55+'dec22'!AM55</f>
        <v>0</v>
      </c>
      <c r="AN55" s="152">
        <f>'ian22'!AN55+'feb22'!AN55+'mar22'!AN55+'apr22'!AN55+'mai22'!AN55+'iun22'!AN55+'iul22'!AN55+'aug22'!AN55+sept22!AN55+'oct22'!AN55+'noi22'!AN55+'dec22'!AN55</f>
        <v>0</v>
      </c>
      <c r="AO55" s="152">
        <f>'ian22'!AO55+'feb22'!AO55+'mar22'!AO55+'apr22'!AO55+'mai22'!AO55+'iun22'!AO55+'iul22'!AO55+'aug22'!AO55+sept22!AO55+'oct22'!AO55+'noi22'!AO55+'dec22'!AO55</f>
        <v>0</v>
      </c>
      <c r="AP55" s="152">
        <f>'ian22'!AP55+'feb22'!AP55+'mar22'!AP55+'apr22'!AP55+'mai22'!AP55+'iun22'!AP55+'iul22'!AP55+'aug22'!AP55+sept22!AP55+'oct22'!AP55+'noi22'!AP55+'dec22'!AP55</f>
        <v>0</v>
      </c>
      <c r="AQ55" s="152">
        <f>'ian22'!AQ55+'feb22'!AQ55+'mar22'!AQ55+'apr22'!AQ55+'mai22'!AQ55+'iun22'!AQ55+'iul22'!AQ55+'aug22'!AQ55+sept22!AQ55+'oct22'!AQ55+'noi22'!AQ55+'dec22'!AQ55</f>
        <v>0</v>
      </c>
      <c r="AR55" s="152">
        <f>'ian22'!AR55+'feb22'!AR55+'mar22'!AR55+'apr22'!AR55+'mai22'!AR55+'iun22'!AR55+'iul22'!AR55+'aug22'!AR55+sept22!AR55+'oct22'!AR55+'noi22'!AR55+'dec22'!AR55</f>
        <v>0</v>
      </c>
      <c r="AS55" s="152">
        <f>'ian22'!AS55+'feb22'!AS55+'mar22'!AS55+'apr22'!AS55+'mai22'!AS55+'iun22'!AS55+'iul22'!AS55+'aug22'!AS55+sept22!AS55+'oct22'!AS55+'noi22'!AS55+'dec22'!AS55</f>
        <v>0</v>
      </c>
      <c r="AT55" s="210"/>
      <c r="AU55" s="64"/>
      <c r="AV55" s="64"/>
      <c r="AW55" s="64"/>
      <c r="AX55" s="64"/>
      <c r="AY55" s="64"/>
      <c r="AZ55" s="64"/>
      <c r="BA55" s="64"/>
      <c r="BB55" s="64"/>
      <c r="BC55" s="64"/>
      <c r="BD55" s="64"/>
      <c r="BE55" s="64"/>
      <c r="BF55" s="64"/>
      <c r="BG55" s="64"/>
      <c r="BH55" s="64"/>
      <c r="BI55" s="64"/>
      <c r="BJ55" s="64"/>
      <c r="BK55" s="64"/>
    </row>
    <row r="56" spans="2:64" ht="27" hidden="1" customHeight="1" x14ac:dyDescent="0.45">
      <c r="B56" s="214"/>
      <c r="C56" s="140" t="s">
        <v>119</v>
      </c>
      <c r="D56" s="189">
        <f t="shared" si="0"/>
        <v>0</v>
      </c>
      <c r="E56" s="152">
        <f>'ian22'!E56+'feb22'!E56+'mar22'!E56+'apr22'!E56+'mai22'!E56+'iun22'!E56+'iul22'!E56+'aug22'!E56+sept22!E56+'oct22'!E56+'noi22'!E56+'dec22'!E56</f>
        <v>0</v>
      </c>
      <c r="F56" s="152">
        <f>'ian22'!F56+'feb22'!F56+'mar22'!F56+'apr22'!F56+'mai22'!F56+'iun22'!F56+'iul22'!F56+'aug22'!F56+sept22!F56+'oct22'!F56+'noi22'!F56+'dec22'!F56</f>
        <v>0</v>
      </c>
      <c r="G56" s="152">
        <f>'ian22'!G56+'feb22'!G56+'mar22'!G56+'apr22'!G56+'mai22'!G56+'iun22'!G56+'iul22'!G56+'aug22'!G56+sept22!G56+'oct22'!G56+'noi22'!G56+'dec22'!G56</f>
        <v>0</v>
      </c>
      <c r="H56" s="152">
        <f>'ian22'!H56+'feb22'!H56+'mar22'!H56+'apr22'!H56+'mai22'!H56+'iun22'!H56+'iul22'!H56+'aug22'!H56+sept22!H56+'oct22'!H56+'noi22'!H56+'dec22'!H56</f>
        <v>0</v>
      </c>
      <c r="I56" s="152">
        <f>'ian22'!I56+'feb22'!I56+'mar22'!I56+'apr22'!I56+'mai22'!I56+'iun22'!I56+'iul22'!I56+'aug22'!I56+sept22!I56+'oct22'!I56+'noi22'!I56+'dec22'!I56</f>
        <v>0</v>
      </c>
      <c r="J56" s="152">
        <f>'ian22'!J56+'feb22'!J56+'mar22'!J56+'apr22'!J56+'mai22'!J56+'iun22'!J56+'iul22'!J56+'aug22'!J56+sept22!J56+'oct22'!J56+'noi22'!J56+'dec22'!J56</f>
        <v>0</v>
      </c>
      <c r="K56" s="152">
        <f>'ian22'!K56+'feb22'!K56+'mar22'!K56+'apr22'!K56+'mai22'!K56+'iun22'!K56+'iul22'!K56+'aug22'!K56+sept22!K56+'oct22'!K56+'noi22'!K56+'dec22'!K56</f>
        <v>0</v>
      </c>
      <c r="L56" s="152">
        <f>'ian22'!L56+'feb22'!L56+'mar22'!L56+'apr22'!L56+'mai22'!L56+'iun22'!L56+'iul22'!L56+'aug22'!L56+sept22!L56+'oct22'!L56+'noi22'!L56+'dec22'!L56</f>
        <v>0</v>
      </c>
      <c r="M56" s="152">
        <f>'ian22'!M56+'feb22'!M56+'mar22'!M56+'apr22'!M56+'mai22'!M56+'iun22'!M56+'iul22'!M56+'aug22'!M56+sept22!M56+'oct22'!M56+'noi22'!M56+'dec22'!M56</f>
        <v>0</v>
      </c>
      <c r="N56" s="152">
        <f>'ian22'!N56+'feb22'!N56+'mar22'!N56+'apr22'!N56+'mai22'!N56+'iun22'!N56+'iul22'!N56+'aug22'!N56+sept22!N56+'oct22'!N56+'noi22'!N56+'dec22'!N56</f>
        <v>0</v>
      </c>
      <c r="O56" s="152">
        <f>'ian22'!O56+'feb22'!O56+'mar22'!O56+'apr22'!O56+'mai22'!O56+'iun22'!O56+'iul22'!O56+'aug22'!O56+sept22!O56+'oct22'!O56+'noi22'!O56+'dec22'!O56</f>
        <v>0</v>
      </c>
      <c r="P56" s="152">
        <f>'ian22'!P56+'feb22'!P56+'mar22'!P56+'apr22'!P56+'mai22'!P56+'iun22'!P56+'iul22'!P56+'aug22'!P56+sept22!P56+'oct22'!P56+'noi22'!P56+'dec22'!P56</f>
        <v>0</v>
      </c>
      <c r="Q56" s="152">
        <f>'ian22'!Q56+'feb22'!Q56+'mar22'!Q56+'apr22'!Q56+'mai22'!Q56+'iun22'!Q56+'iul22'!Q56+'aug22'!Q56+sept22!Q56+'oct22'!Q56+'noi22'!Q56+'dec22'!Q56</f>
        <v>0</v>
      </c>
      <c r="R56" s="152">
        <f>'ian22'!R56+'feb22'!R56+'mar22'!R56+'apr22'!R56+'mai22'!R56+'iun22'!R56+'iul22'!R56+'aug22'!R56+sept22!R56+'oct22'!R56+'noi22'!R56+'dec22'!R56</f>
        <v>0</v>
      </c>
      <c r="S56" s="152">
        <f>'ian22'!S56+'feb22'!S56+'mar22'!S56+'apr22'!S56+'mai22'!S56+'iun22'!S56+'iul22'!S56+'aug22'!S56+sept22!S56+'oct22'!S56+'noi22'!S56+'dec22'!S56</f>
        <v>0</v>
      </c>
      <c r="T56" s="152">
        <f>'ian22'!T56+'feb22'!T56+'mar22'!T56+'apr22'!T56+'mai22'!T56+'iun22'!T56+'iul22'!T56+'aug22'!T56+sept22!T56+'oct22'!T56+'noi22'!T56+'dec22'!T56</f>
        <v>0</v>
      </c>
      <c r="U56" s="152">
        <f>'ian22'!U56+'feb22'!U56+'mar22'!U56+'apr22'!U56+'mai22'!U56+'iun22'!U56+'iul22'!U56+'aug22'!U56+sept22!U56+'oct22'!U56+'noi22'!U56+'dec22'!U56</f>
        <v>0</v>
      </c>
      <c r="V56" s="152">
        <f>'ian22'!V56+'feb22'!V56+'mar22'!V56+'apr22'!V56+'mai22'!V56+'iun22'!V56+'iul22'!V56+'aug22'!V56+sept22!V56+'oct22'!V56+'noi22'!V56+'dec22'!V56</f>
        <v>0</v>
      </c>
      <c r="W56" s="152">
        <f>'ian22'!W56+'feb22'!W56+'mar22'!W56+'apr22'!W56+'mai22'!W56+'iun22'!W56+'iul22'!W56+'aug22'!W56+sept22!W56+'oct22'!W56+'noi22'!W56+'dec22'!W56</f>
        <v>0</v>
      </c>
      <c r="X56" s="152">
        <f>'ian22'!X56+'feb22'!X56+'mar22'!X56+'apr22'!X56+'mai22'!X56+'iun22'!X56+'iul22'!X56+'aug22'!X56+sept22!X56+'oct22'!X56+'noi22'!X56+'dec22'!X56</f>
        <v>0</v>
      </c>
      <c r="Y56" s="152">
        <f>'ian22'!Y56+'feb22'!Y56+'mar22'!Y56+'apr22'!Y56+'mai22'!Y56+'iun22'!Y56+'iul22'!Y56+'aug22'!Y56+sept22!Y56+'oct22'!Y56+'noi22'!Y56+'dec22'!Y56</f>
        <v>0</v>
      </c>
      <c r="Z56" s="152">
        <f>'ian22'!Z56+'feb22'!Z56+'mar22'!Z56+'apr22'!Z56+'mai22'!Z56+'iun22'!Z56+'iul22'!Z56+'aug22'!Z56+sept22!Z56+'oct22'!Z56+'noi22'!Z56+'dec22'!Z56</f>
        <v>0</v>
      </c>
      <c r="AA56" s="152">
        <f>'ian22'!AA56+'feb22'!AA56+'mar22'!AA56+'apr22'!AA56+'mai22'!AA56+'iun22'!AA56+'iul22'!AA56+'aug22'!AA56+sept22!AA56+'oct22'!AA56+'noi22'!AA56+'dec22'!AA56</f>
        <v>0</v>
      </c>
      <c r="AB56" s="152">
        <f>'ian22'!AB56+'feb22'!AB56+'mar22'!AB56+'apr22'!AB56+'mai22'!AB56+'iun22'!AB56+'iul22'!AB56+'aug22'!AB56+sept22!AB56+'oct22'!AB56+'noi22'!AB56+'dec22'!AB56</f>
        <v>0</v>
      </c>
      <c r="AC56" s="152">
        <f>'ian22'!AC56+'feb22'!AC56+'mar22'!AC56+'apr22'!AC56+'mai22'!AC56+'iun22'!AC56+'iul22'!AC56+'aug22'!AC56+sept22!AC56+'oct22'!AC56+'noi22'!AC56+'dec22'!AC56</f>
        <v>0</v>
      </c>
      <c r="AD56" s="152">
        <f>'ian22'!AD56+'feb22'!AD56+'mar22'!AD56+'apr22'!AD56+'mai22'!AD56+'iun22'!AD56+'iul22'!AD56+'aug22'!AD56+sept22!AD56+'oct22'!AD56+'noi22'!AD56+'dec22'!AD56</f>
        <v>0</v>
      </c>
      <c r="AE56" s="152">
        <f>'ian22'!AE56+'feb22'!AE56+'mar22'!AE56+'apr22'!AE56+'mai22'!AE56+'iun22'!AE56+'iul22'!AE56+'aug22'!AE56+sept22!AE56+'oct22'!AE56+'noi22'!AE56+'dec22'!AE56</f>
        <v>0</v>
      </c>
      <c r="AF56" s="152">
        <f>'ian22'!AF56+'feb22'!AF56+'mar22'!AF56+'apr22'!AF56+'mai22'!AF56+'iun22'!AF56+'iul22'!AF56+'aug22'!AF56+sept22!AF56+'oct22'!AF56+'noi22'!AF56+'dec22'!AF56</f>
        <v>0</v>
      </c>
      <c r="AG56" s="152">
        <f>'ian22'!AG56+'feb22'!AG56+'mar22'!AG56+'apr22'!AG56+'mai22'!AG56+'iun22'!AG56+'iul22'!AG56+'aug22'!AG56+sept22!AG56+'oct22'!AG56+'noi22'!AG56+'dec22'!AG56</f>
        <v>0</v>
      </c>
      <c r="AH56" s="152">
        <f>'ian22'!AH56+'feb22'!AH56+'mar22'!AH56+'apr22'!AH56+'mai22'!AH56+'iun22'!AH56+'iul22'!AH56+'aug22'!AH56+sept22!AH56+'oct22'!AH56+'noi22'!AH56+'dec22'!AH56</f>
        <v>0</v>
      </c>
      <c r="AI56" s="152">
        <f>'ian22'!AI56+'feb22'!AI56+'mar22'!AI56+'apr22'!AI56+'mai22'!AI56+'iun22'!AI56+'iul22'!AI56+'aug22'!AI56+sept22!AI56+'oct22'!AI56+'noi22'!AI56+'dec22'!AI56</f>
        <v>0</v>
      </c>
      <c r="AJ56" s="152">
        <f>'ian22'!AJ56+'feb22'!AJ56+'mar22'!AJ56+'apr22'!AJ56+'mai22'!AJ56+'iun22'!AJ56+'iul22'!AJ56+'aug22'!AJ56+sept22!AJ56+'oct22'!AJ56+'noi22'!AJ56+'dec22'!AJ56</f>
        <v>0</v>
      </c>
      <c r="AK56" s="152">
        <f>'ian22'!AK56+'feb22'!AK56+'mar22'!AK56+'apr22'!AK56+'mai22'!AK56+'iun22'!AK56+'iul22'!AK56+'aug22'!AK56+sept22!AK56+'oct22'!AK56+'noi22'!AK56+'dec22'!AK56</f>
        <v>0</v>
      </c>
      <c r="AL56" s="152">
        <f>'ian22'!AL56+'feb22'!AL56+'mar22'!AL56+'apr22'!AL56+'mai22'!AL56+'iun22'!AL56+'iul22'!AL56+'aug22'!AL56+sept22!AL56+'oct22'!AL56+'noi22'!AL56+'dec22'!AL56</f>
        <v>0</v>
      </c>
      <c r="AM56" s="152">
        <f>'ian22'!AM56+'feb22'!AM56+'mar22'!AM56+'apr22'!AM56+'mai22'!AM56+'iun22'!AM56+'iul22'!AM56+'aug22'!AM56+sept22!AM56+'oct22'!AM56+'noi22'!AM56+'dec22'!AM56</f>
        <v>0</v>
      </c>
      <c r="AN56" s="152">
        <f>'ian22'!AN56+'feb22'!AN56+'mar22'!AN56+'apr22'!AN56+'mai22'!AN56+'iun22'!AN56+'iul22'!AN56+'aug22'!AN56+sept22!AN56+'oct22'!AN56+'noi22'!AN56+'dec22'!AN56</f>
        <v>0</v>
      </c>
      <c r="AO56" s="152">
        <f>'ian22'!AO56+'feb22'!AO56+'mar22'!AO56+'apr22'!AO56+'mai22'!AO56+'iun22'!AO56+'iul22'!AO56+'aug22'!AO56+sept22!AO56+'oct22'!AO56+'noi22'!AO56+'dec22'!AO56</f>
        <v>0</v>
      </c>
      <c r="AP56" s="152">
        <f>'ian22'!AP56+'feb22'!AP56+'mar22'!AP56+'apr22'!AP56+'mai22'!AP56+'iun22'!AP56+'iul22'!AP56+'aug22'!AP56+sept22!AP56+'oct22'!AP56+'noi22'!AP56+'dec22'!AP56</f>
        <v>0</v>
      </c>
      <c r="AQ56" s="152">
        <f>'ian22'!AQ56+'feb22'!AQ56+'mar22'!AQ56+'apr22'!AQ56+'mai22'!AQ56+'iun22'!AQ56+'iul22'!AQ56+'aug22'!AQ56+sept22!AQ56+'oct22'!AQ56+'noi22'!AQ56+'dec22'!AQ56</f>
        <v>0</v>
      </c>
      <c r="AR56" s="152">
        <f>'ian22'!AR56+'feb22'!AR56+'mar22'!AR56+'apr22'!AR56+'mai22'!AR56+'iun22'!AR56+'iul22'!AR56+'aug22'!AR56+sept22!AR56+'oct22'!AR56+'noi22'!AR56+'dec22'!AR56</f>
        <v>0</v>
      </c>
      <c r="AS56" s="152">
        <f>'ian22'!AS56+'feb22'!AS56+'mar22'!AS56+'apr22'!AS56+'mai22'!AS56+'iun22'!AS56+'iul22'!AS56+'aug22'!AS56+sept22!AS56+'oct22'!AS56+'noi22'!AS56+'dec22'!AS56</f>
        <v>0</v>
      </c>
      <c r="AT56" s="205"/>
      <c r="AU56" s="64"/>
      <c r="AV56" s="64"/>
      <c r="AW56" s="64"/>
      <c r="AX56" s="64"/>
      <c r="AY56" s="64"/>
      <c r="AZ56" s="64"/>
      <c r="BA56" s="64"/>
      <c r="BB56" s="64"/>
      <c r="BC56" s="64"/>
      <c r="BD56" s="64"/>
      <c r="BE56" s="64"/>
      <c r="BF56" s="64"/>
      <c r="BG56" s="64"/>
      <c r="BH56" s="64"/>
      <c r="BI56" s="64"/>
      <c r="BJ56" s="64"/>
      <c r="BK56" s="64"/>
    </row>
    <row r="57" spans="2:64" ht="40.5" hidden="1" customHeight="1" x14ac:dyDescent="0.45">
      <c r="B57" s="214"/>
      <c r="C57" s="140" t="s">
        <v>120</v>
      </c>
      <c r="D57" s="187">
        <f t="shared" si="0"/>
        <v>0</v>
      </c>
      <c r="E57" s="152">
        <f>'ian22'!E57+'feb22'!E57+'mar22'!E57+'apr22'!E57+'mai22'!E57+'iun22'!E57+'iul22'!E57+'aug22'!E57+sept22!E57+'oct22'!E57+'noi22'!E57+'dec22'!E57</f>
        <v>0</v>
      </c>
      <c r="F57" s="152">
        <f>'ian22'!F57+'feb22'!F57+'mar22'!F57+'apr22'!F57+'mai22'!F57+'iun22'!F57+'iul22'!F57+'aug22'!F57+sept22!F57+'oct22'!F57+'noi22'!F57+'dec22'!F57</f>
        <v>0</v>
      </c>
      <c r="G57" s="152">
        <f>'ian22'!G57+'feb22'!G57+'mar22'!G57+'apr22'!G57+'mai22'!G57+'iun22'!G57+'iul22'!G57+'aug22'!G57+sept22!G57+'oct22'!G57+'noi22'!G57+'dec22'!G57</f>
        <v>0</v>
      </c>
      <c r="H57" s="152">
        <f>'ian22'!H57+'feb22'!H57+'mar22'!H57+'apr22'!H57+'mai22'!H57+'iun22'!H57+'iul22'!H57+'aug22'!H57+sept22!H57+'oct22'!H57+'noi22'!H57+'dec22'!H57</f>
        <v>0</v>
      </c>
      <c r="I57" s="152">
        <f>'ian22'!I57+'feb22'!I57+'mar22'!I57+'apr22'!I57+'mai22'!I57+'iun22'!I57+'iul22'!I57+'aug22'!I57+sept22!I57+'oct22'!I57+'noi22'!I57+'dec22'!I57</f>
        <v>0</v>
      </c>
      <c r="J57" s="152">
        <f>'ian22'!J57+'feb22'!J57+'mar22'!J57+'apr22'!J57+'mai22'!J57+'iun22'!J57+'iul22'!J57+'aug22'!J57+sept22!J57+'oct22'!J57+'noi22'!J57+'dec22'!J57</f>
        <v>0</v>
      </c>
      <c r="K57" s="152">
        <f>'ian22'!K57+'feb22'!K57+'mar22'!K57+'apr22'!K57+'mai22'!K57+'iun22'!K57+'iul22'!K57+'aug22'!K57+sept22!K57+'oct22'!K57+'noi22'!K57+'dec22'!K57</f>
        <v>0</v>
      </c>
      <c r="L57" s="152">
        <f>'ian22'!L57+'feb22'!L57+'mar22'!L57+'apr22'!L57+'mai22'!L57+'iun22'!L57+'iul22'!L57+'aug22'!L57+sept22!L57+'oct22'!L57+'noi22'!L57+'dec22'!L57</f>
        <v>0</v>
      </c>
      <c r="M57" s="152">
        <f>'ian22'!M57+'feb22'!M57+'mar22'!M57+'apr22'!M57+'mai22'!M57+'iun22'!M57+'iul22'!M57+'aug22'!M57+sept22!M57+'oct22'!M57+'noi22'!M57+'dec22'!M57</f>
        <v>0</v>
      </c>
      <c r="N57" s="152">
        <f>'ian22'!N57+'feb22'!N57+'mar22'!N57+'apr22'!N57+'mai22'!N57+'iun22'!N57+'iul22'!N57+'aug22'!N57+sept22!N57+'oct22'!N57+'noi22'!N57+'dec22'!N57</f>
        <v>0</v>
      </c>
      <c r="O57" s="152">
        <f>'ian22'!O57+'feb22'!O57+'mar22'!O57+'apr22'!O57+'mai22'!O57+'iun22'!O57+'iul22'!O57+'aug22'!O57+sept22!O57+'oct22'!O57+'noi22'!O57+'dec22'!O57</f>
        <v>0</v>
      </c>
      <c r="P57" s="152">
        <f>'ian22'!P57+'feb22'!P57+'mar22'!P57+'apr22'!P57+'mai22'!P57+'iun22'!P57+'iul22'!P57+'aug22'!P57+sept22!P57+'oct22'!P57+'noi22'!P57+'dec22'!P57</f>
        <v>0</v>
      </c>
      <c r="Q57" s="152">
        <f>'ian22'!Q57+'feb22'!Q57+'mar22'!Q57+'apr22'!Q57+'mai22'!Q57+'iun22'!Q57+'iul22'!Q57+'aug22'!Q57+sept22!Q57+'oct22'!Q57+'noi22'!Q57+'dec22'!Q57</f>
        <v>0</v>
      </c>
      <c r="R57" s="152">
        <f>'ian22'!R57+'feb22'!R57+'mar22'!R57+'apr22'!R57+'mai22'!R57+'iun22'!R57+'iul22'!R57+'aug22'!R57+sept22!R57+'oct22'!R57+'noi22'!R57+'dec22'!R57</f>
        <v>0</v>
      </c>
      <c r="S57" s="152">
        <f>'ian22'!S57+'feb22'!S57+'mar22'!S57+'apr22'!S57+'mai22'!S57+'iun22'!S57+'iul22'!S57+'aug22'!S57+sept22!S57+'oct22'!S57+'noi22'!S57+'dec22'!S57</f>
        <v>0</v>
      </c>
      <c r="T57" s="152">
        <f>'ian22'!T57+'feb22'!T57+'mar22'!T57+'apr22'!T57+'mai22'!T57+'iun22'!T57+'iul22'!T57+'aug22'!T57+sept22!T57+'oct22'!T57+'noi22'!T57+'dec22'!T57</f>
        <v>0</v>
      </c>
      <c r="U57" s="152">
        <f>'ian22'!U57+'feb22'!U57+'mar22'!U57+'apr22'!U57+'mai22'!U57+'iun22'!U57+'iul22'!U57+'aug22'!U57+sept22!U57+'oct22'!U57+'noi22'!U57+'dec22'!U57</f>
        <v>0</v>
      </c>
      <c r="V57" s="152">
        <f>'ian22'!V57+'feb22'!V57+'mar22'!V57+'apr22'!V57+'mai22'!V57+'iun22'!V57+'iul22'!V57+'aug22'!V57+sept22!V57+'oct22'!V57+'noi22'!V57+'dec22'!V57</f>
        <v>0</v>
      </c>
      <c r="W57" s="152">
        <f>'ian22'!W57+'feb22'!W57+'mar22'!W57+'apr22'!W57+'mai22'!W57+'iun22'!W57+'iul22'!W57+'aug22'!W57+sept22!W57+'oct22'!W57+'noi22'!W57+'dec22'!W57</f>
        <v>0</v>
      </c>
      <c r="X57" s="152">
        <f>'ian22'!X57+'feb22'!X57+'mar22'!X57+'apr22'!X57+'mai22'!X57+'iun22'!X57+'iul22'!X57+'aug22'!X57+sept22!X57+'oct22'!X57+'noi22'!X57+'dec22'!X57</f>
        <v>0</v>
      </c>
      <c r="Y57" s="152">
        <f>'ian22'!Y57+'feb22'!Y57+'mar22'!Y57+'apr22'!Y57+'mai22'!Y57+'iun22'!Y57+'iul22'!Y57+'aug22'!Y57+sept22!Y57+'oct22'!Y57+'noi22'!Y57+'dec22'!Y57</f>
        <v>0</v>
      </c>
      <c r="Z57" s="152">
        <f>'ian22'!Z57+'feb22'!Z57+'mar22'!Z57+'apr22'!Z57+'mai22'!Z57+'iun22'!Z57+'iul22'!Z57+'aug22'!Z57+sept22!Z57+'oct22'!Z57+'noi22'!Z57+'dec22'!Z57</f>
        <v>0</v>
      </c>
      <c r="AA57" s="152">
        <f>'ian22'!AA57+'feb22'!AA57+'mar22'!AA57+'apr22'!AA57+'mai22'!AA57+'iun22'!AA57+'iul22'!AA57+'aug22'!AA57+sept22!AA57+'oct22'!AA57+'noi22'!AA57+'dec22'!AA57</f>
        <v>0</v>
      </c>
      <c r="AB57" s="152">
        <f>'ian22'!AB57+'feb22'!AB57+'mar22'!AB57+'apr22'!AB57+'mai22'!AB57+'iun22'!AB57+'iul22'!AB57+'aug22'!AB57+sept22!AB57+'oct22'!AB57+'noi22'!AB57+'dec22'!AB57</f>
        <v>0</v>
      </c>
      <c r="AC57" s="152">
        <f>'ian22'!AC57+'feb22'!AC57+'mar22'!AC57+'apr22'!AC57+'mai22'!AC57+'iun22'!AC57+'iul22'!AC57+'aug22'!AC57+sept22!AC57+'oct22'!AC57+'noi22'!AC57+'dec22'!AC57</f>
        <v>0</v>
      </c>
      <c r="AD57" s="152">
        <f>'ian22'!AD57+'feb22'!AD57+'mar22'!AD57+'apr22'!AD57+'mai22'!AD57+'iun22'!AD57+'iul22'!AD57+'aug22'!AD57+sept22!AD57+'oct22'!AD57+'noi22'!AD57+'dec22'!AD57</f>
        <v>0</v>
      </c>
      <c r="AE57" s="152">
        <f>'ian22'!AE57+'feb22'!AE57+'mar22'!AE57+'apr22'!AE57+'mai22'!AE57+'iun22'!AE57+'iul22'!AE57+'aug22'!AE57+sept22!AE57+'oct22'!AE57+'noi22'!AE57+'dec22'!AE57</f>
        <v>0</v>
      </c>
      <c r="AF57" s="152">
        <f>'ian22'!AF57+'feb22'!AF57+'mar22'!AF57+'apr22'!AF57+'mai22'!AF57+'iun22'!AF57+'iul22'!AF57+'aug22'!AF57+sept22!AF57+'oct22'!AF57+'noi22'!AF57+'dec22'!AF57</f>
        <v>0</v>
      </c>
      <c r="AG57" s="152">
        <f>'ian22'!AG57+'feb22'!AG57+'mar22'!AG57+'apr22'!AG57+'mai22'!AG57+'iun22'!AG57+'iul22'!AG57+'aug22'!AG57+sept22!AG57+'oct22'!AG57+'noi22'!AG57+'dec22'!AG57</f>
        <v>0</v>
      </c>
      <c r="AH57" s="152">
        <f>'ian22'!AH57+'feb22'!AH57+'mar22'!AH57+'apr22'!AH57+'mai22'!AH57+'iun22'!AH57+'iul22'!AH57+'aug22'!AH57+sept22!AH57+'oct22'!AH57+'noi22'!AH57+'dec22'!AH57</f>
        <v>0</v>
      </c>
      <c r="AI57" s="152">
        <f>'ian22'!AI57+'feb22'!AI57+'mar22'!AI57+'apr22'!AI57+'mai22'!AI57+'iun22'!AI57+'iul22'!AI57+'aug22'!AI57+sept22!AI57+'oct22'!AI57+'noi22'!AI57+'dec22'!AI57</f>
        <v>0</v>
      </c>
      <c r="AJ57" s="152">
        <f>'ian22'!AJ57+'feb22'!AJ57+'mar22'!AJ57+'apr22'!AJ57+'mai22'!AJ57+'iun22'!AJ57+'iul22'!AJ57+'aug22'!AJ57+sept22!AJ57+'oct22'!AJ57+'noi22'!AJ57+'dec22'!AJ57</f>
        <v>0</v>
      </c>
      <c r="AK57" s="152">
        <f>'ian22'!AK57+'feb22'!AK57+'mar22'!AK57+'apr22'!AK57+'mai22'!AK57+'iun22'!AK57+'iul22'!AK57+'aug22'!AK57+sept22!AK57+'oct22'!AK57+'noi22'!AK57+'dec22'!AK57</f>
        <v>0</v>
      </c>
      <c r="AL57" s="152">
        <f>'ian22'!AL57+'feb22'!AL57+'mar22'!AL57+'apr22'!AL57+'mai22'!AL57+'iun22'!AL57+'iul22'!AL57+'aug22'!AL57+sept22!AL57+'oct22'!AL57+'noi22'!AL57+'dec22'!AL57</f>
        <v>0</v>
      </c>
      <c r="AM57" s="152">
        <f>'ian22'!AM57+'feb22'!AM57+'mar22'!AM57+'apr22'!AM57+'mai22'!AM57+'iun22'!AM57+'iul22'!AM57+'aug22'!AM57+sept22!AM57+'oct22'!AM57+'noi22'!AM57+'dec22'!AM57</f>
        <v>0</v>
      </c>
      <c r="AN57" s="152">
        <f>'ian22'!AN57+'feb22'!AN57+'mar22'!AN57+'apr22'!AN57+'mai22'!AN57+'iun22'!AN57+'iul22'!AN57+'aug22'!AN57+sept22!AN57+'oct22'!AN57+'noi22'!AN57+'dec22'!AN57</f>
        <v>0</v>
      </c>
      <c r="AO57" s="152">
        <f>'ian22'!AO57+'feb22'!AO57+'mar22'!AO57+'apr22'!AO57+'mai22'!AO57+'iun22'!AO57+'iul22'!AO57+'aug22'!AO57+sept22!AO57+'oct22'!AO57+'noi22'!AO57+'dec22'!AO57</f>
        <v>0</v>
      </c>
      <c r="AP57" s="152">
        <f>'ian22'!AP57+'feb22'!AP57+'mar22'!AP57+'apr22'!AP57+'mai22'!AP57+'iun22'!AP57+'iul22'!AP57+'aug22'!AP57+sept22!AP57+'oct22'!AP57+'noi22'!AP57+'dec22'!AP57</f>
        <v>0</v>
      </c>
      <c r="AQ57" s="152">
        <f>'ian22'!AQ57+'feb22'!AQ57+'mar22'!AQ57+'apr22'!AQ57+'mai22'!AQ57+'iun22'!AQ57+'iul22'!AQ57+'aug22'!AQ57+sept22!AQ57+'oct22'!AQ57+'noi22'!AQ57+'dec22'!AQ57</f>
        <v>0</v>
      </c>
      <c r="AR57" s="152">
        <f>'ian22'!AR57+'feb22'!AR57+'mar22'!AR57+'apr22'!AR57+'mai22'!AR57+'iun22'!AR57+'iul22'!AR57+'aug22'!AR57+sept22!AR57+'oct22'!AR57+'noi22'!AR57+'dec22'!AR57</f>
        <v>0</v>
      </c>
      <c r="AS57" s="152">
        <f>'ian22'!AS57+'feb22'!AS57+'mar22'!AS57+'apr22'!AS57+'mai22'!AS57+'iun22'!AS57+'iul22'!AS57+'aug22'!AS57+sept22!AS57+'oct22'!AS57+'noi22'!AS57+'dec22'!AS57</f>
        <v>0</v>
      </c>
      <c r="AT57" s="205"/>
      <c r="AU57" s="64"/>
      <c r="AV57" s="64"/>
      <c r="AW57" s="64"/>
      <c r="AX57" s="64"/>
      <c r="AY57" s="64"/>
      <c r="AZ57" s="64"/>
      <c r="BA57" s="64"/>
      <c r="BB57" s="64"/>
      <c r="BC57" s="64"/>
      <c r="BD57" s="64"/>
      <c r="BE57" s="64"/>
      <c r="BF57" s="64"/>
      <c r="BG57" s="64"/>
      <c r="BH57" s="64"/>
      <c r="BI57" s="64"/>
      <c r="BJ57" s="64"/>
      <c r="BK57" s="64"/>
    </row>
    <row r="58" spans="2:64" ht="45.75" hidden="1" customHeight="1" x14ac:dyDescent="0.45">
      <c r="B58" s="214"/>
      <c r="C58" s="140" t="s">
        <v>121</v>
      </c>
      <c r="D58" s="189">
        <f t="shared" si="0"/>
        <v>0</v>
      </c>
      <c r="E58" s="152">
        <f>'ian22'!E58+'feb22'!E58+'mar22'!E58+'apr22'!E58+'mai22'!E58+'iun22'!E58+'iul22'!E58+'aug22'!E58+sept22!E58+'oct22'!E58+'noi22'!E58+'dec22'!E58</f>
        <v>0</v>
      </c>
      <c r="F58" s="152">
        <f>'ian22'!F58+'feb22'!F58+'mar22'!F58+'apr22'!F58+'mai22'!F58+'iun22'!F58+'iul22'!F58+'aug22'!F58+sept22!F58+'oct22'!F58+'noi22'!F58+'dec22'!F58</f>
        <v>0</v>
      </c>
      <c r="G58" s="152">
        <f>'ian22'!G58+'feb22'!G58+'mar22'!G58+'apr22'!G58+'mai22'!G58+'iun22'!G58+'iul22'!G58+'aug22'!G58+sept22!G58+'oct22'!G58+'noi22'!G58+'dec22'!G58</f>
        <v>0</v>
      </c>
      <c r="H58" s="152">
        <f>'ian22'!H58+'feb22'!H58+'mar22'!H58+'apr22'!H58+'mai22'!H58+'iun22'!H58+'iul22'!H58+'aug22'!H58+sept22!H58+'oct22'!H58+'noi22'!H58+'dec22'!H58</f>
        <v>0</v>
      </c>
      <c r="I58" s="152">
        <f>'ian22'!I58+'feb22'!I58+'mar22'!I58+'apr22'!I58+'mai22'!I58+'iun22'!I58+'iul22'!I58+'aug22'!I58+sept22!I58+'oct22'!I58+'noi22'!I58+'dec22'!I58</f>
        <v>0</v>
      </c>
      <c r="J58" s="152">
        <f>'ian22'!J58+'feb22'!J58+'mar22'!J58+'apr22'!J58+'mai22'!J58+'iun22'!J58+'iul22'!J58+'aug22'!J58+sept22!J58+'oct22'!J58+'noi22'!J58+'dec22'!J58</f>
        <v>0</v>
      </c>
      <c r="K58" s="152">
        <f>'ian22'!K58+'feb22'!K58+'mar22'!K58+'apr22'!K58+'mai22'!K58+'iun22'!K58+'iul22'!K58+'aug22'!K58+sept22!K58+'oct22'!K58+'noi22'!K58+'dec22'!K58</f>
        <v>0</v>
      </c>
      <c r="L58" s="152">
        <f>'ian22'!L58+'feb22'!L58+'mar22'!L58+'apr22'!L58+'mai22'!L58+'iun22'!L58+'iul22'!L58+'aug22'!L58+sept22!L58+'oct22'!L58+'noi22'!L58+'dec22'!L58</f>
        <v>0</v>
      </c>
      <c r="M58" s="152">
        <f>'ian22'!M58+'feb22'!M58+'mar22'!M58+'apr22'!M58+'mai22'!M58+'iun22'!M58+'iul22'!M58+'aug22'!M58+sept22!M58+'oct22'!M58+'noi22'!M58+'dec22'!M58</f>
        <v>0</v>
      </c>
      <c r="N58" s="152">
        <f>'ian22'!N58+'feb22'!N58+'mar22'!N58+'apr22'!N58+'mai22'!N58+'iun22'!N58+'iul22'!N58+'aug22'!N58+sept22!N58+'oct22'!N58+'noi22'!N58+'dec22'!N58</f>
        <v>0</v>
      </c>
      <c r="O58" s="152">
        <f>'ian22'!O58+'feb22'!O58+'mar22'!O58+'apr22'!O58+'mai22'!O58+'iun22'!O58+'iul22'!O58+'aug22'!O58+sept22!O58+'oct22'!O58+'noi22'!O58+'dec22'!O58</f>
        <v>0</v>
      </c>
      <c r="P58" s="152">
        <f>'ian22'!P58+'feb22'!P58+'mar22'!P58+'apr22'!P58+'mai22'!P58+'iun22'!P58+'iul22'!P58+'aug22'!P58+sept22!P58+'oct22'!P58+'noi22'!P58+'dec22'!P58</f>
        <v>0</v>
      </c>
      <c r="Q58" s="152">
        <f>'ian22'!Q58+'feb22'!Q58+'mar22'!Q58+'apr22'!Q58+'mai22'!Q58+'iun22'!Q58+'iul22'!Q58+'aug22'!Q58+sept22!Q58+'oct22'!Q58+'noi22'!Q58+'dec22'!Q58</f>
        <v>0</v>
      </c>
      <c r="R58" s="152">
        <f>'ian22'!R58+'feb22'!R58+'mar22'!R58+'apr22'!R58+'mai22'!R58+'iun22'!R58+'iul22'!R58+'aug22'!R58+sept22!R58+'oct22'!R58+'noi22'!R58+'dec22'!R58</f>
        <v>0</v>
      </c>
      <c r="S58" s="152">
        <f>'ian22'!S58+'feb22'!S58+'mar22'!S58+'apr22'!S58+'mai22'!S58+'iun22'!S58+'iul22'!S58+'aug22'!S58+sept22!S58+'oct22'!S58+'noi22'!S58+'dec22'!S58</f>
        <v>0</v>
      </c>
      <c r="T58" s="152">
        <f>'ian22'!T58+'feb22'!T58+'mar22'!T58+'apr22'!T58+'mai22'!T58+'iun22'!T58+'iul22'!T58+'aug22'!T58+sept22!T58+'oct22'!T58+'noi22'!T58+'dec22'!T58</f>
        <v>0</v>
      </c>
      <c r="U58" s="152">
        <f>'ian22'!U58+'feb22'!U58+'mar22'!U58+'apr22'!U58+'mai22'!U58+'iun22'!U58+'iul22'!U58+'aug22'!U58+sept22!U58+'oct22'!U58+'noi22'!U58+'dec22'!U58</f>
        <v>0</v>
      </c>
      <c r="V58" s="152">
        <f>'ian22'!V58+'feb22'!V58+'mar22'!V58+'apr22'!V58+'mai22'!V58+'iun22'!V58+'iul22'!V58+'aug22'!V58+sept22!V58+'oct22'!V58+'noi22'!V58+'dec22'!V58</f>
        <v>0</v>
      </c>
      <c r="W58" s="152">
        <f>'ian22'!W58+'feb22'!W58+'mar22'!W58+'apr22'!W58+'mai22'!W58+'iun22'!W58+'iul22'!W58+'aug22'!W58+sept22!W58+'oct22'!W58+'noi22'!W58+'dec22'!W58</f>
        <v>0</v>
      </c>
      <c r="X58" s="152">
        <f>'ian22'!X58+'feb22'!X58+'mar22'!X58+'apr22'!X58+'mai22'!X58+'iun22'!X58+'iul22'!X58+'aug22'!X58+sept22!X58+'oct22'!X58+'noi22'!X58+'dec22'!X58</f>
        <v>0</v>
      </c>
      <c r="Y58" s="152">
        <f>'ian22'!Y58+'feb22'!Y58+'mar22'!Y58+'apr22'!Y58+'mai22'!Y58+'iun22'!Y58+'iul22'!Y58+'aug22'!Y58+sept22!Y58+'oct22'!Y58+'noi22'!Y58+'dec22'!Y58</f>
        <v>0</v>
      </c>
      <c r="Z58" s="152">
        <f>'ian22'!Z58+'feb22'!Z58+'mar22'!Z58+'apr22'!Z58+'mai22'!Z58+'iun22'!Z58+'iul22'!Z58+'aug22'!Z58+sept22!Z58+'oct22'!Z58+'noi22'!Z58+'dec22'!Z58</f>
        <v>0</v>
      </c>
      <c r="AA58" s="152">
        <f>'ian22'!AA58+'feb22'!AA58+'mar22'!AA58+'apr22'!AA58+'mai22'!AA58+'iun22'!AA58+'iul22'!AA58+'aug22'!AA58+sept22!AA58+'oct22'!AA58+'noi22'!AA58+'dec22'!AA58</f>
        <v>0</v>
      </c>
      <c r="AB58" s="152">
        <f>'ian22'!AB58+'feb22'!AB58+'mar22'!AB58+'apr22'!AB58+'mai22'!AB58+'iun22'!AB58+'iul22'!AB58+'aug22'!AB58+sept22!AB58+'oct22'!AB58+'noi22'!AB58+'dec22'!AB58</f>
        <v>0</v>
      </c>
      <c r="AC58" s="152">
        <f>'ian22'!AC58+'feb22'!AC58+'mar22'!AC58+'apr22'!AC58+'mai22'!AC58+'iun22'!AC58+'iul22'!AC58+'aug22'!AC58+sept22!AC58+'oct22'!AC58+'noi22'!AC58+'dec22'!AC58</f>
        <v>0</v>
      </c>
      <c r="AD58" s="152">
        <f>'ian22'!AD58+'feb22'!AD58+'mar22'!AD58+'apr22'!AD58+'mai22'!AD58+'iun22'!AD58+'iul22'!AD58+'aug22'!AD58+sept22!AD58+'oct22'!AD58+'noi22'!AD58+'dec22'!AD58</f>
        <v>0</v>
      </c>
      <c r="AE58" s="152">
        <f>'ian22'!AE58+'feb22'!AE58+'mar22'!AE58+'apr22'!AE58+'mai22'!AE58+'iun22'!AE58+'iul22'!AE58+'aug22'!AE58+sept22!AE58+'oct22'!AE58+'noi22'!AE58+'dec22'!AE58</f>
        <v>0</v>
      </c>
      <c r="AF58" s="152">
        <f>'ian22'!AF58+'feb22'!AF58+'mar22'!AF58+'apr22'!AF58+'mai22'!AF58+'iun22'!AF58+'iul22'!AF58+'aug22'!AF58+sept22!AF58+'oct22'!AF58+'noi22'!AF58+'dec22'!AF58</f>
        <v>0</v>
      </c>
      <c r="AG58" s="152">
        <f>'ian22'!AG58+'feb22'!AG58+'mar22'!AG58+'apr22'!AG58+'mai22'!AG58+'iun22'!AG58+'iul22'!AG58+'aug22'!AG58+sept22!AG58+'oct22'!AG58+'noi22'!AG58+'dec22'!AG58</f>
        <v>0</v>
      </c>
      <c r="AH58" s="152">
        <f>'ian22'!AH58+'feb22'!AH58+'mar22'!AH58+'apr22'!AH58+'mai22'!AH58+'iun22'!AH58+'iul22'!AH58+'aug22'!AH58+sept22!AH58+'oct22'!AH58+'noi22'!AH58+'dec22'!AH58</f>
        <v>0</v>
      </c>
      <c r="AI58" s="152">
        <f>'ian22'!AI58+'feb22'!AI58+'mar22'!AI58+'apr22'!AI58+'mai22'!AI58+'iun22'!AI58+'iul22'!AI58+'aug22'!AI58+sept22!AI58+'oct22'!AI58+'noi22'!AI58+'dec22'!AI58</f>
        <v>0</v>
      </c>
      <c r="AJ58" s="152">
        <f>'ian22'!AJ58+'feb22'!AJ58+'mar22'!AJ58+'apr22'!AJ58+'mai22'!AJ58+'iun22'!AJ58+'iul22'!AJ58+'aug22'!AJ58+sept22!AJ58+'oct22'!AJ58+'noi22'!AJ58+'dec22'!AJ58</f>
        <v>0</v>
      </c>
      <c r="AK58" s="152">
        <f>'ian22'!AK58+'feb22'!AK58+'mar22'!AK58+'apr22'!AK58+'mai22'!AK58+'iun22'!AK58+'iul22'!AK58+'aug22'!AK58+sept22!AK58+'oct22'!AK58+'noi22'!AK58+'dec22'!AK58</f>
        <v>0</v>
      </c>
      <c r="AL58" s="152">
        <f>'ian22'!AL58+'feb22'!AL58+'mar22'!AL58+'apr22'!AL58+'mai22'!AL58+'iun22'!AL58+'iul22'!AL58+'aug22'!AL58+sept22!AL58+'oct22'!AL58+'noi22'!AL58+'dec22'!AL58</f>
        <v>0</v>
      </c>
      <c r="AM58" s="152">
        <f>'ian22'!AM58+'feb22'!AM58+'mar22'!AM58+'apr22'!AM58+'mai22'!AM58+'iun22'!AM58+'iul22'!AM58+'aug22'!AM58+sept22!AM58+'oct22'!AM58+'noi22'!AM58+'dec22'!AM58</f>
        <v>0</v>
      </c>
      <c r="AN58" s="152">
        <f>'ian22'!AN58+'feb22'!AN58+'mar22'!AN58+'apr22'!AN58+'mai22'!AN58+'iun22'!AN58+'iul22'!AN58+'aug22'!AN58+sept22!AN58+'oct22'!AN58+'noi22'!AN58+'dec22'!AN58</f>
        <v>0</v>
      </c>
      <c r="AO58" s="152">
        <f>'ian22'!AO58+'feb22'!AO58+'mar22'!AO58+'apr22'!AO58+'mai22'!AO58+'iun22'!AO58+'iul22'!AO58+'aug22'!AO58+sept22!AO58+'oct22'!AO58+'noi22'!AO58+'dec22'!AO58</f>
        <v>0</v>
      </c>
      <c r="AP58" s="152">
        <f>'ian22'!AP58+'feb22'!AP58+'mar22'!AP58+'apr22'!AP58+'mai22'!AP58+'iun22'!AP58+'iul22'!AP58+'aug22'!AP58+sept22!AP58+'oct22'!AP58+'noi22'!AP58+'dec22'!AP58</f>
        <v>0</v>
      </c>
      <c r="AQ58" s="152">
        <f>'ian22'!AQ58+'feb22'!AQ58+'mar22'!AQ58+'apr22'!AQ58+'mai22'!AQ58+'iun22'!AQ58+'iul22'!AQ58+'aug22'!AQ58+sept22!AQ58+'oct22'!AQ58+'noi22'!AQ58+'dec22'!AQ58</f>
        <v>0</v>
      </c>
      <c r="AR58" s="152">
        <f>'ian22'!AR58+'feb22'!AR58+'mar22'!AR58+'apr22'!AR58+'mai22'!AR58+'iun22'!AR58+'iul22'!AR58+'aug22'!AR58+sept22!AR58+'oct22'!AR58+'noi22'!AR58+'dec22'!AR58</f>
        <v>0</v>
      </c>
      <c r="AS58" s="152">
        <f>'ian22'!AS58+'feb22'!AS58+'mar22'!AS58+'apr22'!AS58+'mai22'!AS58+'iun22'!AS58+'iul22'!AS58+'aug22'!AS58+sept22!AS58+'oct22'!AS58+'noi22'!AS58+'dec22'!AS58</f>
        <v>0</v>
      </c>
      <c r="AT58" s="205"/>
      <c r="AU58" s="64"/>
      <c r="AV58" s="64"/>
      <c r="AW58" s="64"/>
      <c r="AX58" s="64"/>
      <c r="AY58" s="64"/>
      <c r="AZ58" s="64"/>
      <c r="BA58" s="64"/>
      <c r="BB58" s="64"/>
      <c r="BC58" s="64"/>
      <c r="BD58" s="64"/>
      <c r="BE58" s="64"/>
      <c r="BF58" s="64"/>
      <c r="BG58" s="64"/>
      <c r="BH58" s="64"/>
      <c r="BI58" s="64"/>
      <c r="BJ58" s="64"/>
      <c r="BK58" s="64"/>
    </row>
    <row r="59" spans="2:64" ht="39" customHeight="1" x14ac:dyDescent="0.35">
      <c r="B59" s="215">
        <v>13.1</v>
      </c>
      <c r="C59" s="128" t="s">
        <v>122</v>
      </c>
      <c r="D59" s="190">
        <f t="shared" si="0"/>
        <v>0</v>
      </c>
      <c r="E59" s="152">
        <f>'ian22'!E59+'feb22'!E59+'mar22'!E59+'apr22'!E59+'mai22'!E59+'iun22'!E59+'iul22'!E59+'aug22'!E59+sept22!E59+'oct22'!E59+'noi22'!E59+'dec22'!E59</f>
        <v>0</v>
      </c>
      <c r="F59" s="152">
        <f>'ian22'!F59+'feb22'!F59+'mar22'!F59+'apr22'!F59+'mai22'!F59+'iun22'!F59+'iul22'!F59+'aug22'!F59+sept22!F59+'oct22'!F59+'noi22'!F59+'dec22'!F59</f>
        <v>0</v>
      </c>
      <c r="G59" s="152">
        <f>'ian22'!G59+'feb22'!G59+'mar22'!G59+'apr22'!G59+'mai22'!G59+'iun22'!G59+'iul22'!G59+'aug22'!G59+sept22!G59+'oct22'!G59+'noi22'!G59+'dec22'!G59</f>
        <v>0</v>
      </c>
      <c r="H59" s="152">
        <f>'ian22'!H59+'feb22'!H59+'mar22'!H59+'apr22'!H59+'mai22'!H59+'iun22'!H59+'iul22'!H59+'aug22'!H59+sept22!H59+'oct22'!H59+'noi22'!H59+'dec22'!H59</f>
        <v>0</v>
      </c>
      <c r="I59" s="152">
        <f>'ian22'!I59+'feb22'!I59+'mar22'!I59+'apr22'!I59+'mai22'!I59+'iun22'!I59+'iul22'!I59+'aug22'!I59+sept22!I59+'oct22'!I59+'noi22'!I59+'dec22'!I59</f>
        <v>0</v>
      </c>
      <c r="J59" s="152">
        <f>'ian22'!J59+'feb22'!J59+'mar22'!J59+'apr22'!J59+'mai22'!J59+'iun22'!J59+'iul22'!J59+'aug22'!J59+sept22!J59+'oct22'!J59+'noi22'!J59+'dec22'!J59</f>
        <v>0</v>
      </c>
      <c r="K59" s="152">
        <f>'ian22'!K59+'feb22'!K59+'mar22'!K59+'apr22'!K59+'mai22'!K59+'iun22'!K59+'iul22'!K59+'aug22'!K59+sept22!K59+'oct22'!K59+'noi22'!K59+'dec22'!K59</f>
        <v>0</v>
      </c>
      <c r="L59" s="152">
        <f>'ian22'!L59+'feb22'!L59+'mar22'!L59+'apr22'!L59+'mai22'!L59+'iun22'!L59+'iul22'!L59+'aug22'!L59+sept22!L59+'oct22'!L59+'noi22'!L59+'dec22'!L59</f>
        <v>0</v>
      </c>
      <c r="M59" s="152">
        <f>'ian22'!M59+'feb22'!M59+'mar22'!M59+'apr22'!M59+'mai22'!M59+'iun22'!M59+'iul22'!M59+'aug22'!M59+sept22!M59+'oct22'!M59+'noi22'!M59+'dec22'!M59</f>
        <v>0</v>
      </c>
      <c r="N59" s="152">
        <f>'ian22'!N59+'feb22'!N59+'mar22'!N59+'apr22'!N59+'mai22'!N59+'iun22'!N59+'iul22'!N59+'aug22'!N59+sept22!N59+'oct22'!N59+'noi22'!N59+'dec22'!N59</f>
        <v>0</v>
      </c>
      <c r="O59" s="152">
        <f>'ian22'!O59+'feb22'!O59+'mar22'!O59+'apr22'!O59+'mai22'!O59+'iun22'!O59+'iul22'!O59+'aug22'!O59+sept22!O59+'oct22'!O59+'noi22'!O59+'dec22'!O59</f>
        <v>0</v>
      </c>
      <c r="P59" s="152">
        <f>'ian22'!P59+'feb22'!P59+'mar22'!P59+'apr22'!P59+'mai22'!P59+'iun22'!P59+'iul22'!P59+'aug22'!P59+sept22!P59+'oct22'!P59+'noi22'!P59+'dec22'!P59</f>
        <v>0</v>
      </c>
      <c r="Q59" s="152">
        <f>'ian22'!Q59+'feb22'!Q59+'mar22'!Q59+'apr22'!Q59+'mai22'!Q59+'iun22'!Q59+'iul22'!Q59+'aug22'!Q59+sept22!Q59+'oct22'!Q59+'noi22'!Q59+'dec22'!Q59</f>
        <v>0</v>
      </c>
      <c r="R59" s="152">
        <f>'ian22'!R59+'feb22'!R59+'mar22'!R59+'apr22'!R59+'mai22'!R59+'iun22'!R59+'iul22'!R59+'aug22'!R59+sept22!R59+'oct22'!R59+'noi22'!R59+'dec22'!R59</f>
        <v>0</v>
      </c>
      <c r="S59" s="152">
        <f>'ian22'!S59+'feb22'!S59+'mar22'!S59+'apr22'!S59+'mai22'!S59+'iun22'!S59+'iul22'!S59+'aug22'!S59+sept22!S59+'oct22'!S59+'noi22'!S59+'dec22'!S59</f>
        <v>0</v>
      </c>
      <c r="T59" s="152">
        <f>'ian22'!T59+'feb22'!T59+'mar22'!T59+'apr22'!T59+'mai22'!T59+'iun22'!T59+'iul22'!T59+'aug22'!T59+sept22!T59+'oct22'!T59+'noi22'!T59+'dec22'!T59</f>
        <v>0</v>
      </c>
      <c r="U59" s="152">
        <f>'ian22'!U59+'feb22'!U59+'mar22'!U59+'apr22'!U59+'mai22'!U59+'iun22'!U59+'iul22'!U59+'aug22'!U59+sept22!U59+'oct22'!U59+'noi22'!U59+'dec22'!U59</f>
        <v>0</v>
      </c>
      <c r="V59" s="152">
        <f>'ian22'!V59+'feb22'!V59+'mar22'!V59+'apr22'!V59+'mai22'!V59+'iun22'!V59+'iul22'!V59+'aug22'!V59+sept22!V59+'oct22'!V59+'noi22'!V59+'dec22'!V59</f>
        <v>0</v>
      </c>
      <c r="W59" s="152">
        <f>'ian22'!W59+'feb22'!W59+'mar22'!W59+'apr22'!W59+'mai22'!W59+'iun22'!W59+'iul22'!W59+'aug22'!W59+sept22!W59+'oct22'!W59+'noi22'!W59+'dec22'!W59</f>
        <v>0</v>
      </c>
      <c r="X59" s="152">
        <f>'ian22'!X59+'feb22'!X59+'mar22'!X59+'apr22'!X59+'mai22'!X59+'iun22'!X59+'iul22'!X59+'aug22'!X59+sept22!X59+'oct22'!X59+'noi22'!X59+'dec22'!X59</f>
        <v>0</v>
      </c>
      <c r="Y59" s="152">
        <f>'ian22'!Y59+'feb22'!Y59+'mar22'!Y59+'apr22'!Y59+'mai22'!Y59+'iun22'!Y59+'iul22'!Y59+'aug22'!Y59+sept22!Y59+'oct22'!Y59+'noi22'!Y59+'dec22'!Y59</f>
        <v>0</v>
      </c>
      <c r="Z59" s="152">
        <f>'ian22'!Z59+'feb22'!Z59+'mar22'!Z59+'apr22'!Z59+'mai22'!Z59+'iun22'!Z59+'iul22'!Z59+'aug22'!Z59+sept22!Z59+'oct22'!Z59+'noi22'!Z59+'dec22'!Z59</f>
        <v>0</v>
      </c>
      <c r="AA59" s="152">
        <f>'ian22'!AA59+'feb22'!AA59+'mar22'!AA59+'apr22'!AA59+'mai22'!AA59+'iun22'!AA59+'iul22'!AA59+'aug22'!AA59+sept22!AA59+'oct22'!AA59+'noi22'!AA59+'dec22'!AA59</f>
        <v>0</v>
      </c>
      <c r="AB59" s="152">
        <f>'ian22'!AB59+'feb22'!AB59+'mar22'!AB59+'apr22'!AB59+'mai22'!AB59+'iun22'!AB59+'iul22'!AB59+'aug22'!AB59+sept22!AB59+'oct22'!AB59+'noi22'!AB59+'dec22'!AB59</f>
        <v>0</v>
      </c>
      <c r="AC59" s="152">
        <f>'ian22'!AC59+'feb22'!AC59+'mar22'!AC59+'apr22'!AC59+'mai22'!AC59+'iun22'!AC59+'iul22'!AC59+'aug22'!AC59+sept22!AC59+'oct22'!AC59+'noi22'!AC59+'dec22'!AC59</f>
        <v>0</v>
      </c>
      <c r="AD59" s="152">
        <f>'ian22'!AD59+'feb22'!AD59+'mar22'!AD59+'apr22'!AD59+'mai22'!AD59+'iun22'!AD59+'iul22'!AD59+'aug22'!AD59+sept22!AD59+'oct22'!AD59+'noi22'!AD59+'dec22'!AD59</f>
        <v>0</v>
      </c>
      <c r="AE59" s="152">
        <f>'ian22'!AE59+'feb22'!AE59+'mar22'!AE59+'apr22'!AE59+'mai22'!AE59+'iun22'!AE59+'iul22'!AE59+'aug22'!AE59+sept22!AE59+'oct22'!AE59+'noi22'!AE59+'dec22'!AE59</f>
        <v>0</v>
      </c>
      <c r="AF59" s="152">
        <f>'ian22'!AF59+'feb22'!AF59+'mar22'!AF59+'apr22'!AF59+'mai22'!AF59+'iun22'!AF59+'iul22'!AF59+'aug22'!AF59+sept22!AF59+'oct22'!AF59+'noi22'!AF59+'dec22'!AF59</f>
        <v>0</v>
      </c>
      <c r="AG59" s="152">
        <f>'ian22'!AG59+'feb22'!AG59+'mar22'!AG59+'apr22'!AG59+'mai22'!AG59+'iun22'!AG59+'iul22'!AG59+'aug22'!AG59+sept22!AG59+'oct22'!AG59+'noi22'!AG59+'dec22'!AG59</f>
        <v>0</v>
      </c>
      <c r="AH59" s="152">
        <f>'ian22'!AH59+'feb22'!AH59+'mar22'!AH59+'apr22'!AH59+'mai22'!AH59+'iun22'!AH59+'iul22'!AH59+'aug22'!AH59+sept22!AH59+'oct22'!AH59+'noi22'!AH59+'dec22'!AH59</f>
        <v>0</v>
      </c>
      <c r="AI59" s="152">
        <f>'ian22'!AI59+'feb22'!AI59+'mar22'!AI59+'apr22'!AI59+'mai22'!AI59+'iun22'!AI59+'iul22'!AI59+'aug22'!AI59+sept22!AI59+'oct22'!AI59+'noi22'!AI59+'dec22'!AI59</f>
        <v>0</v>
      </c>
      <c r="AJ59" s="152">
        <f>'ian22'!AJ59+'feb22'!AJ59+'mar22'!AJ59+'apr22'!AJ59+'mai22'!AJ59+'iun22'!AJ59+'iul22'!AJ59+'aug22'!AJ59+sept22!AJ59+'oct22'!AJ59+'noi22'!AJ59+'dec22'!AJ59</f>
        <v>0</v>
      </c>
      <c r="AK59" s="152">
        <f>'ian22'!AK59+'feb22'!AK59+'mar22'!AK59+'apr22'!AK59+'mai22'!AK59+'iun22'!AK59+'iul22'!AK59+'aug22'!AK59+sept22!AK59+'oct22'!AK59+'noi22'!AK59+'dec22'!AK59</f>
        <v>0</v>
      </c>
      <c r="AL59" s="152">
        <f>'ian22'!AL59+'feb22'!AL59+'mar22'!AL59+'apr22'!AL59+'mai22'!AL59+'iun22'!AL59+'iul22'!AL59+'aug22'!AL59+sept22!AL59+'oct22'!AL59+'noi22'!AL59+'dec22'!AL59</f>
        <v>0</v>
      </c>
      <c r="AM59" s="152">
        <f>'ian22'!AM59+'feb22'!AM59+'mar22'!AM59+'apr22'!AM59+'mai22'!AM59+'iun22'!AM59+'iul22'!AM59+'aug22'!AM59+sept22!AM59+'oct22'!AM59+'noi22'!AM59+'dec22'!AM59</f>
        <v>0</v>
      </c>
      <c r="AN59" s="152">
        <f>'ian22'!AN59+'feb22'!AN59+'mar22'!AN59+'apr22'!AN59+'mai22'!AN59+'iun22'!AN59+'iul22'!AN59+'aug22'!AN59+sept22!AN59+'oct22'!AN59+'noi22'!AN59+'dec22'!AN59</f>
        <v>0</v>
      </c>
      <c r="AO59" s="152">
        <f>'ian22'!AO59+'feb22'!AO59+'mar22'!AO59+'apr22'!AO59+'mai22'!AO59+'iun22'!AO59+'iul22'!AO59+'aug22'!AO59+sept22!AO59+'oct22'!AO59+'noi22'!AO59+'dec22'!AO59</f>
        <v>0</v>
      </c>
      <c r="AP59" s="152">
        <f>'ian22'!AP59+'feb22'!AP59+'mar22'!AP59+'apr22'!AP59+'mai22'!AP59+'iun22'!AP59+'iul22'!AP59+'aug22'!AP59+sept22!AP59+'oct22'!AP59+'noi22'!AP59+'dec22'!AP59</f>
        <v>0</v>
      </c>
      <c r="AQ59" s="152">
        <f>'ian22'!AQ59+'feb22'!AQ59+'mar22'!AQ59+'apr22'!AQ59+'mai22'!AQ59+'iun22'!AQ59+'iul22'!AQ59+'aug22'!AQ59+sept22!AQ59+'oct22'!AQ59+'noi22'!AQ59+'dec22'!AQ59</f>
        <v>0</v>
      </c>
      <c r="AR59" s="152">
        <f>'ian22'!AR59+'feb22'!AR59+'mar22'!AR59+'apr22'!AR59+'mai22'!AR59+'iun22'!AR59+'iul22'!AR59+'aug22'!AR59+sept22!AR59+'oct22'!AR59+'noi22'!AR59+'dec22'!AR59</f>
        <v>0</v>
      </c>
      <c r="AS59" s="152">
        <f>'ian22'!AS59+'feb22'!AS59+'mar22'!AS59+'apr22'!AS59+'mai22'!AS59+'iun22'!AS59+'iul22'!AS59+'aug22'!AS59+sept22!AS59+'oct22'!AS59+'noi22'!AS59+'dec22'!AS59</f>
        <v>0</v>
      </c>
      <c r="AT59" s="205"/>
      <c r="AU59" s="17" t="str">
        <f t="shared" ref="AU59:BK59" si="41">IF(U15+U36+U59+U62&gt;=U13," ","GRESEALA")</f>
        <v xml:space="preserve"> </v>
      </c>
      <c r="AV59" s="17" t="str">
        <f t="shared" si="41"/>
        <v xml:space="preserve"> </v>
      </c>
      <c r="AW59" s="17" t="str">
        <f t="shared" si="41"/>
        <v xml:space="preserve"> </v>
      </c>
      <c r="AX59" s="17" t="str">
        <f t="shared" si="41"/>
        <v xml:space="preserve"> </v>
      </c>
      <c r="AY59" s="17" t="str">
        <f t="shared" si="41"/>
        <v xml:space="preserve"> </v>
      </c>
      <c r="AZ59" s="17" t="str">
        <f t="shared" si="41"/>
        <v xml:space="preserve"> </v>
      </c>
      <c r="BA59" s="17" t="str">
        <f t="shared" si="41"/>
        <v xml:space="preserve"> </v>
      </c>
      <c r="BB59" s="17" t="str">
        <f t="shared" si="41"/>
        <v xml:space="preserve"> </v>
      </c>
      <c r="BC59" s="17" t="str">
        <f t="shared" si="41"/>
        <v xml:space="preserve"> </v>
      </c>
      <c r="BD59" s="17" t="str">
        <f t="shared" si="41"/>
        <v xml:space="preserve"> </v>
      </c>
      <c r="BE59" s="17" t="str">
        <f t="shared" si="41"/>
        <v xml:space="preserve"> </v>
      </c>
      <c r="BF59" s="17" t="str">
        <f t="shared" si="41"/>
        <v xml:space="preserve"> </v>
      </c>
      <c r="BG59" s="17" t="str">
        <f t="shared" si="41"/>
        <v xml:space="preserve"> </v>
      </c>
      <c r="BH59" s="17" t="str">
        <f t="shared" si="41"/>
        <v xml:space="preserve"> </v>
      </c>
      <c r="BI59" s="17" t="str">
        <f t="shared" si="41"/>
        <v xml:space="preserve"> </v>
      </c>
      <c r="BJ59" s="17" t="str">
        <f t="shared" si="41"/>
        <v xml:space="preserve"> </v>
      </c>
      <c r="BK59" s="17" t="str">
        <f t="shared" si="41"/>
        <v xml:space="preserve"> </v>
      </c>
    </row>
    <row r="60" spans="2:64" ht="40.5" customHeight="1" x14ac:dyDescent="0.45">
      <c r="B60" s="208">
        <v>13</v>
      </c>
      <c r="C60" s="133" t="s">
        <v>123</v>
      </c>
      <c r="D60" s="189">
        <f t="shared" si="0"/>
        <v>0</v>
      </c>
      <c r="E60" s="152">
        <f>'ian22'!E60+'feb22'!E60+'mar22'!E60+'apr22'!E60+'mai22'!E60+'iun22'!E60+'iul22'!E60+'aug22'!E60+sept22!E60+'oct22'!E60+'noi22'!E60+'dec22'!E60</f>
        <v>0</v>
      </c>
      <c r="F60" s="152">
        <f>'ian22'!F60+'feb22'!F60+'mar22'!F60+'apr22'!F60+'mai22'!F60+'iun22'!F60+'iul22'!F60+'aug22'!F60+sept22!F60+'oct22'!F60+'noi22'!F60+'dec22'!F60</f>
        <v>0</v>
      </c>
      <c r="G60" s="152">
        <f>'ian22'!G60+'feb22'!G60+'mar22'!G60+'apr22'!G60+'mai22'!G60+'iun22'!G60+'iul22'!G60+'aug22'!G60+sept22!G60+'oct22'!G60+'noi22'!G60+'dec22'!G60</f>
        <v>0</v>
      </c>
      <c r="H60" s="152">
        <f>'ian22'!H60+'feb22'!H60+'mar22'!H60+'apr22'!H60+'mai22'!H60+'iun22'!H60+'iul22'!H60+'aug22'!H60+sept22!H60+'oct22'!H60+'noi22'!H60+'dec22'!H60</f>
        <v>0</v>
      </c>
      <c r="I60" s="152">
        <f>'ian22'!I60+'feb22'!I60+'mar22'!I60+'apr22'!I60+'mai22'!I60+'iun22'!I60+'iul22'!I60+'aug22'!I60+sept22!I60+'oct22'!I60+'noi22'!I60+'dec22'!I60</f>
        <v>0</v>
      </c>
      <c r="J60" s="152">
        <f>'ian22'!J60+'feb22'!J60+'mar22'!J60+'apr22'!J60+'mai22'!J60+'iun22'!J60+'iul22'!J60+'aug22'!J60+sept22!J60+'oct22'!J60+'noi22'!J60+'dec22'!J60</f>
        <v>0</v>
      </c>
      <c r="K60" s="152">
        <f>'ian22'!K60+'feb22'!K60+'mar22'!K60+'apr22'!K60+'mai22'!K60+'iun22'!K60+'iul22'!K60+'aug22'!K60+sept22!K60+'oct22'!K60+'noi22'!K60+'dec22'!K60</f>
        <v>0</v>
      </c>
      <c r="L60" s="152">
        <f>'ian22'!L60+'feb22'!L60+'mar22'!L60+'apr22'!L60+'mai22'!L60+'iun22'!L60+'iul22'!L60+'aug22'!L60+sept22!L60+'oct22'!L60+'noi22'!L60+'dec22'!L60</f>
        <v>0</v>
      </c>
      <c r="M60" s="152">
        <f>'ian22'!M60+'feb22'!M60+'mar22'!M60+'apr22'!M60+'mai22'!M60+'iun22'!M60+'iul22'!M60+'aug22'!M60+sept22!M60+'oct22'!M60+'noi22'!M60+'dec22'!M60</f>
        <v>0</v>
      </c>
      <c r="N60" s="152">
        <f>'ian22'!N60+'feb22'!N60+'mar22'!N60+'apr22'!N60+'mai22'!N60+'iun22'!N60+'iul22'!N60+'aug22'!N60+sept22!N60+'oct22'!N60+'noi22'!N60+'dec22'!N60</f>
        <v>0</v>
      </c>
      <c r="O60" s="152">
        <f>'ian22'!O60+'feb22'!O60+'mar22'!O60+'apr22'!O60+'mai22'!O60+'iun22'!O60+'iul22'!O60+'aug22'!O60+sept22!O60+'oct22'!O60+'noi22'!O60+'dec22'!O60</f>
        <v>0</v>
      </c>
      <c r="P60" s="152">
        <f>'ian22'!P60+'feb22'!P60+'mar22'!P60+'apr22'!P60+'mai22'!P60+'iun22'!P60+'iul22'!P60+'aug22'!P60+sept22!P60+'oct22'!P60+'noi22'!P60+'dec22'!P60</f>
        <v>0</v>
      </c>
      <c r="Q60" s="152">
        <f>'ian22'!Q60+'feb22'!Q60+'mar22'!Q60+'apr22'!Q60+'mai22'!Q60+'iun22'!Q60+'iul22'!Q60+'aug22'!Q60+sept22!Q60+'oct22'!Q60+'noi22'!Q60+'dec22'!Q60</f>
        <v>0</v>
      </c>
      <c r="R60" s="152">
        <f>'ian22'!R60+'feb22'!R60+'mar22'!R60+'apr22'!R60+'mai22'!R60+'iun22'!R60+'iul22'!R60+'aug22'!R60+sept22!R60+'oct22'!R60+'noi22'!R60+'dec22'!R60</f>
        <v>0</v>
      </c>
      <c r="S60" s="152">
        <f>'ian22'!S60+'feb22'!S60+'mar22'!S60+'apr22'!S60+'mai22'!S60+'iun22'!S60+'iul22'!S60+'aug22'!S60+sept22!S60+'oct22'!S60+'noi22'!S60+'dec22'!S60</f>
        <v>0</v>
      </c>
      <c r="T60" s="152">
        <f>'ian22'!T60+'feb22'!T60+'mar22'!T60+'apr22'!T60+'mai22'!T60+'iun22'!T60+'iul22'!T60+'aug22'!T60+sept22!T60+'oct22'!T60+'noi22'!T60+'dec22'!T60</f>
        <v>0</v>
      </c>
      <c r="U60" s="152">
        <f>'ian22'!U60+'feb22'!U60+'mar22'!U60+'apr22'!U60+'mai22'!U60+'iun22'!U60+'iul22'!U60+'aug22'!U60+sept22!U60+'oct22'!U60+'noi22'!U60+'dec22'!U60</f>
        <v>0</v>
      </c>
      <c r="V60" s="152">
        <f>'ian22'!V60+'feb22'!V60+'mar22'!V60+'apr22'!V60+'mai22'!V60+'iun22'!V60+'iul22'!V60+'aug22'!V60+sept22!V60+'oct22'!V60+'noi22'!V60+'dec22'!V60</f>
        <v>0</v>
      </c>
      <c r="W60" s="152">
        <f>'ian22'!W60+'feb22'!W60+'mar22'!W60+'apr22'!W60+'mai22'!W60+'iun22'!W60+'iul22'!W60+'aug22'!W60+sept22!W60+'oct22'!W60+'noi22'!W60+'dec22'!W60</f>
        <v>0</v>
      </c>
      <c r="X60" s="152">
        <f>'ian22'!X60+'feb22'!X60+'mar22'!X60+'apr22'!X60+'mai22'!X60+'iun22'!X60+'iul22'!X60+'aug22'!X60+sept22!X60+'oct22'!X60+'noi22'!X60+'dec22'!X60</f>
        <v>0</v>
      </c>
      <c r="Y60" s="152">
        <f>'ian22'!Y60+'feb22'!Y60+'mar22'!Y60+'apr22'!Y60+'mai22'!Y60+'iun22'!Y60+'iul22'!Y60+'aug22'!Y60+sept22!Y60+'oct22'!Y60+'noi22'!Y60+'dec22'!Y60</f>
        <v>0</v>
      </c>
      <c r="Z60" s="152">
        <f>'ian22'!Z60+'feb22'!Z60+'mar22'!Z60+'apr22'!Z60+'mai22'!Z60+'iun22'!Z60+'iul22'!Z60+'aug22'!Z60+sept22!Z60+'oct22'!Z60+'noi22'!Z60+'dec22'!Z60</f>
        <v>0</v>
      </c>
      <c r="AA60" s="152">
        <f>'ian22'!AA60+'feb22'!AA60+'mar22'!AA60+'apr22'!AA60+'mai22'!AA60+'iun22'!AA60+'iul22'!AA60+'aug22'!AA60+sept22!AA60+'oct22'!AA60+'noi22'!AA60+'dec22'!AA60</f>
        <v>0</v>
      </c>
      <c r="AB60" s="152">
        <f>'ian22'!AB60+'feb22'!AB60+'mar22'!AB60+'apr22'!AB60+'mai22'!AB60+'iun22'!AB60+'iul22'!AB60+'aug22'!AB60+sept22!AB60+'oct22'!AB60+'noi22'!AB60+'dec22'!AB60</f>
        <v>0</v>
      </c>
      <c r="AC60" s="152">
        <f>'ian22'!AC60+'feb22'!AC60+'mar22'!AC60+'apr22'!AC60+'mai22'!AC60+'iun22'!AC60+'iul22'!AC60+'aug22'!AC60+sept22!AC60+'oct22'!AC60+'noi22'!AC60+'dec22'!AC60</f>
        <v>0</v>
      </c>
      <c r="AD60" s="152">
        <f>'ian22'!AD60+'feb22'!AD60+'mar22'!AD60+'apr22'!AD60+'mai22'!AD60+'iun22'!AD60+'iul22'!AD60+'aug22'!AD60+sept22!AD60+'oct22'!AD60+'noi22'!AD60+'dec22'!AD60</f>
        <v>0</v>
      </c>
      <c r="AE60" s="152">
        <f>'ian22'!AE60+'feb22'!AE60+'mar22'!AE60+'apr22'!AE60+'mai22'!AE60+'iun22'!AE60+'iul22'!AE60+'aug22'!AE60+sept22!AE60+'oct22'!AE60+'noi22'!AE60+'dec22'!AE60</f>
        <v>0</v>
      </c>
      <c r="AF60" s="152">
        <f>'ian22'!AF60+'feb22'!AF60+'mar22'!AF60+'apr22'!AF60+'mai22'!AF60+'iun22'!AF60+'iul22'!AF60+'aug22'!AF60+sept22!AF60+'oct22'!AF60+'noi22'!AF60+'dec22'!AF60</f>
        <v>0</v>
      </c>
      <c r="AG60" s="152">
        <f>'ian22'!AG60+'feb22'!AG60+'mar22'!AG60+'apr22'!AG60+'mai22'!AG60+'iun22'!AG60+'iul22'!AG60+'aug22'!AG60+sept22!AG60+'oct22'!AG60+'noi22'!AG60+'dec22'!AG60</f>
        <v>0</v>
      </c>
      <c r="AH60" s="152">
        <f>'ian22'!AH60+'feb22'!AH60+'mar22'!AH60+'apr22'!AH60+'mai22'!AH60+'iun22'!AH60+'iul22'!AH60+'aug22'!AH60+sept22!AH60+'oct22'!AH60+'noi22'!AH60+'dec22'!AH60</f>
        <v>0</v>
      </c>
      <c r="AI60" s="152">
        <f>'ian22'!AI60+'feb22'!AI60+'mar22'!AI60+'apr22'!AI60+'mai22'!AI60+'iun22'!AI60+'iul22'!AI60+'aug22'!AI60+sept22!AI60+'oct22'!AI60+'noi22'!AI60+'dec22'!AI60</f>
        <v>0</v>
      </c>
      <c r="AJ60" s="152">
        <f>'ian22'!AJ60+'feb22'!AJ60+'mar22'!AJ60+'apr22'!AJ60+'mai22'!AJ60+'iun22'!AJ60+'iul22'!AJ60+'aug22'!AJ60+sept22!AJ60+'oct22'!AJ60+'noi22'!AJ60+'dec22'!AJ60</f>
        <v>0</v>
      </c>
      <c r="AK60" s="152">
        <f>'ian22'!AK60+'feb22'!AK60+'mar22'!AK60+'apr22'!AK60+'mai22'!AK60+'iun22'!AK60+'iul22'!AK60+'aug22'!AK60+sept22!AK60+'oct22'!AK60+'noi22'!AK60+'dec22'!AK60</f>
        <v>0</v>
      </c>
      <c r="AL60" s="152">
        <f>'ian22'!AL60+'feb22'!AL60+'mar22'!AL60+'apr22'!AL60+'mai22'!AL60+'iun22'!AL60+'iul22'!AL60+'aug22'!AL60+sept22!AL60+'oct22'!AL60+'noi22'!AL60+'dec22'!AL60</f>
        <v>0</v>
      </c>
      <c r="AM60" s="152">
        <f>'ian22'!AM60+'feb22'!AM60+'mar22'!AM60+'apr22'!AM60+'mai22'!AM60+'iun22'!AM60+'iul22'!AM60+'aug22'!AM60+sept22!AM60+'oct22'!AM60+'noi22'!AM60+'dec22'!AM60</f>
        <v>0</v>
      </c>
      <c r="AN60" s="152">
        <f>'ian22'!AN60+'feb22'!AN60+'mar22'!AN60+'apr22'!AN60+'mai22'!AN60+'iun22'!AN60+'iul22'!AN60+'aug22'!AN60+sept22!AN60+'oct22'!AN60+'noi22'!AN60+'dec22'!AN60</f>
        <v>0</v>
      </c>
      <c r="AO60" s="152">
        <f>'ian22'!AO60+'feb22'!AO60+'mar22'!AO60+'apr22'!AO60+'mai22'!AO60+'iun22'!AO60+'iul22'!AO60+'aug22'!AO60+sept22!AO60+'oct22'!AO60+'noi22'!AO60+'dec22'!AO60</f>
        <v>0</v>
      </c>
      <c r="AP60" s="152">
        <f>'ian22'!AP60+'feb22'!AP60+'mar22'!AP60+'apr22'!AP60+'mai22'!AP60+'iun22'!AP60+'iul22'!AP60+'aug22'!AP60+sept22!AP60+'oct22'!AP60+'noi22'!AP60+'dec22'!AP60</f>
        <v>0</v>
      </c>
      <c r="AQ60" s="152">
        <f>'ian22'!AQ60+'feb22'!AQ60+'mar22'!AQ60+'apr22'!AQ60+'mai22'!AQ60+'iun22'!AQ60+'iul22'!AQ60+'aug22'!AQ60+sept22!AQ60+'oct22'!AQ60+'noi22'!AQ60+'dec22'!AQ60</f>
        <v>0</v>
      </c>
      <c r="AR60" s="152">
        <f>'ian22'!AR60+'feb22'!AR60+'mar22'!AR60+'apr22'!AR60+'mai22'!AR60+'iun22'!AR60+'iul22'!AR60+'aug22'!AR60+sept22!AR60+'oct22'!AR60+'noi22'!AR60+'dec22'!AR60</f>
        <v>0</v>
      </c>
      <c r="AS60" s="152">
        <f>'ian22'!AS60+'feb22'!AS60+'mar22'!AS60+'apr22'!AS60+'mai22'!AS60+'iun22'!AS60+'iul22'!AS60+'aug22'!AS60+sept22!AS60+'oct22'!AS60+'noi22'!AS60+'dec22'!AS60</f>
        <v>0</v>
      </c>
      <c r="AT60" s="205"/>
      <c r="AU60" s="17" t="str">
        <f>IF(AL15+AL36+AL59+AL62&gt;=AL13," ","GRESEALA")</f>
        <v xml:space="preserve"> </v>
      </c>
      <c r="AV60" s="17" t="str">
        <f>IF(AR15+AR36+AR59+AR62&gt;=AR13," ","GRESEALA")</f>
        <v xml:space="preserve"> </v>
      </c>
      <c r="AW60" s="17" t="str">
        <f>IF(AS15+AS36+AS59+AS62&gt;=AS13," ","GRESEALA")</f>
        <v xml:space="preserve"> </v>
      </c>
      <c r="AX60" s="17" t="str">
        <f>IF(E53+F53=D53," ","GRESEALA")</f>
        <v xml:space="preserve"> </v>
      </c>
      <c r="AY60" s="23" t="str">
        <f>IF(G53+K53+I53+L53+M53=D53," ","GRESEALA")</f>
        <v xml:space="preserve"> </v>
      </c>
      <c r="AZ60" s="17" t="str">
        <f>IF(O53+P53=D53," ","GRESEALA")</f>
        <v xml:space="preserve"> </v>
      </c>
      <c r="BA60" s="17" t="str">
        <f>IF(Q53+S53+T53+U53+V53+W53=D53," ","GRESEALA")</f>
        <v xml:space="preserve"> </v>
      </c>
      <c r="BB60" s="17" t="str">
        <f>IF(X53+Y53+Z53=D53," ","GRESEALA")</f>
        <v xml:space="preserve"> </v>
      </c>
      <c r="BC60" s="23" t="str">
        <f>IF(AA53+AC53+AE53+AF53+AG53+AH53+AI53+AJ53+AK53+AL53+AM53+AN53+AO53+AP53+AQ53+AR53+AS53&gt;=D53," ","GRESEALA")</f>
        <v xml:space="preserve"> </v>
      </c>
      <c r="BD60" s="17" t="str">
        <f>IF(E54+F54=D54," ","GRESEALA")</f>
        <v xml:space="preserve"> </v>
      </c>
      <c r="BE60" s="23" t="str">
        <f>IF(G54+K54+I54+L54+M54=D54," ","GRESEALA")</f>
        <v xml:space="preserve"> </v>
      </c>
      <c r="BF60" s="17" t="str">
        <f>IF(O54+P54=D54," ","GRESEALA")</f>
        <v xml:space="preserve"> </v>
      </c>
      <c r="BG60" s="17" t="str">
        <f>IF(Q54+S54+T54+U54+V54+W54=D54," ","GRESEALA")</f>
        <v xml:space="preserve"> </v>
      </c>
      <c r="BH60" s="17" t="str">
        <f>IF(X54+Y54+Z54=D54," ","GRESEALA")</f>
        <v xml:space="preserve"> </v>
      </c>
      <c r="BI60" s="23" t="str">
        <f>IF(AA54+AC54+AE54+AF54+AG54+AH54+AI54+AJ54+AK54+AL54+AM54+AN54+AO54+AP54+AQ54+AR54+AS54&gt;=D54," ","GRESEALA")</f>
        <v xml:space="preserve"> </v>
      </c>
      <c r="BJ60" s="17" t="str">
        <f>IF(E59+F59=D59," ","GRESEALA")</f>
        <v xml:space="preserve"> </v>
      </c>
      <c r="BK60" s="23" t="str">
        <f>IF(G59+K59+I59+L59+M59=D59," ","GRESEALA")</f>
        <v xml:space="preserve"> </v>
      </c>
    </row>
    <row r="61" spans="2:64" ht="62.25" hidden="1" customHeight="1" x14ac:dyDescent="0.45">
      <c r="B61" s="208">
        <v>14</v>
      </c>
      <c r="C61" s="133" t="s">
        <v>124</v>
      </c>
      <c r="D61" s="186">
        <f t="shared" si="0"/>
        <v>0</v>
      </c>
      <c r="E61" s="152">
        <f>'ian22'!E61+'feb22'!E61+'mar22'!E61+'apr22'!E61+'mai22'!E61+'iun22'!E61+'iul22'!E61+'aug22'!E61+sept22!E61+'oct22'!E61+'noi22'!E61+'dec22'!E61</f>
        <v>0</v>
      </c>
      <c r="F61" s="152">
        <f>'ian22'!F61+'feb22'!F61+'mar22'!F61+'apr22'!F61+'mai22'!F61+'iun22'!F61+'iul22'!F61+'aug22'!F61+sept22!F61+'oct22'!F61+'noi22'!F61+'dec22'!F61</f>
        <v>0</v>
      </c>
      <c r="G61" s="152">
        <f>'ian22'!G61+'feb22'!G61+'mar22'!G61+'apr22'!G61+'mai22'!G61+'iun22'!G61+'iul22'!G61+'aug22'!G61+sept22!G61+'oct22'!G61+'noi22'!G61+'dec22'!G61</f>
        <v>0</v>
      </c>
      <c r="H61" s="152">
        <f>'ian22'!H61+'feb22'!H61+'mar22'!H61+'apr22'!H61+'mai22'!H61+'iun22'!H61+'iul22'!H61+'aug22'!H61+sept22!H61+'oct22'!H61+'noi22'!H61+'dec22'!H61</f>
        <v>0</v>
      </c>
      <c r="I61" s="152">
        <f>'ian22'!I61+'feb22'!I61+'mar22'!I61+'apr22'!I61+'mai22'!I61+'iun22'!I61+'iul22'!I61+'aug22'!I61+sept22!I61+'oct22'!I61+'noi22'!I61+'dec22'!I61</f>
        <v>0</v>
      </c>
      <c r="J61" s="152">
        <f>'ian22'!J61+'feb22'!J61+'mar22'!J61+'apr22'!J61+'mai22'!J61+'iun22'!J61+'iul22'!J61+'aug22'!J61+sept22!J61+'oct22'!J61+'noi22'!J61+'dec22'!J61</f>
        <v>0</v>
      </c>
      <c r="K61" s="152">
        <f>'ian22'!K61+'feb22'!K61+'mar22'!K61+'apr22'!K61+'mai22'!K61+'iun22'!K61+'iul22'!K61+'aug22'!K61+sept22!K61+'oct22'!K61+'noi22'!K61+'dec22'!K61</f>
        <v>0</v>
      </c>
      <c r="L61" s="152">
        <f>'ian22'!L61+'feb22'!L61+'mar22'!L61+'apr22'!L61+'mai22'!L61+'iun22'!L61+'iul22'!L61+'aug22'!L61+sept22!L61+'oct22'!L61+'noi22'!L61+'dec22'!L61</f>
        <v>0</v>
      </c>
      <c r="M61" s="152">
        <f>'ian22'!M61+'feb22'!M61+'mar22'!M61+'apr22'!M61+'mai22'!M61+'iun22'!M61+'iul22'!M61+'aug22'!M61+sept22!M61+'oct22'!M61+'noi22'!M61+'dec22'!M61</f>
        <v>0</v>
      </c>
      <c r="N61" s="152">
        <f>'ian22'!N61+'feb22'!N61+'mar22'!N61+'apr22'!N61+'mai22'!N61+'iun22'!N61+'iul22'!N61+'aug22'!N61+sept22!N61+'oct22'!N61+'noi22'!N61+'dec22'!N61</f>
        <v>0</v>
      </c>
      <c r="O61" s="152">
        <f>'ian22'!O61+'feb22'!O61+'mar22'!O61+'apr22'!O61+'mai22'!O61+'iun22'!O61+'iul22'!O61+'aug22'!O61+sept22!O61+'oct22'!O61+'noi22'!O61+'dec22'!O61</f>
        <v>0</v>
      </c>
      <c r="P61" s="152">
        <f>'ian22'!P61+'feb22'!P61+'mar22'!P61+'apr22'!P61+'mai22'!P61+'iun22'!P61+'iul22'!P61+'aug22'!P61+sept22!P61+'oct22'!P61+'noi22'!P61+'dec22'!P61</f>
        <v>0</v>
      </c>
      <c r="Q61" s="152">
        <f>'ian22'!Q61+'feb22'!Q61+'mar22'!Q61+'apr22'!Q61+'mai22'!Q61+'iun22'!Q61+'iul22'!Q61+'aug22'!Q61+sept22!Q61+'oct22'!Q61+'noi22'!Q61+'dec22'!Q61</f>
        <v>0</v>
      </c>
      <c r="R61" s="152">
        <f>'ian22'!R61+'feb22'!R61+'mar22'!R61+'apr22'!R61+'mai22'!R61+'iun22'!R61+'iul22'!R61+'aug22'!R61+sept22!R61+'oct22'!R61+'noi22'!R61+'dec22'!R61</f>
        <v>0</v>
      </c>
      <c r="S61" s="152">
        <f>'ian22'!S61+'feb22'!S61+'mar22'!S61+'apr22'!S61+'mai22'!S61+'iun22'!S61+'iul22'!S61+'aug22'!S61+sept22!S61+'oct22'!S61+'noi22'!S61+'dec22'!S61</f>
        <v>0</v>
      </c>
      <c r="T61" s="152">
        <f>'ian22'!T61+'feb22'!T61+'mar22'!T61+'apr22'!T61+'mai22'!T61+'iun22'!T61+'iul22'!T61+'aug22'!T61+sept22!T61+'oct22'!T61+'noi22'!T61+'dec22'!T61</f>
        <v>0</v>
      </c>
      <c r="U61" s="152">
        <f>'ian22'!U61+'feb22'!U61+'mar22'!U61+'apr22'!U61+'mai22'!U61+'iun22'!U61+'iul22'!U61+'aug22'!U61+sept22!U61+'oct22'!U61+'noi22'!U61+'dec22'!U61</f>
        <v>0</v>
      </c>
      <c r="V61" s="152">
        <f>'ian22'!V61+'feb22'!V61+'mar22'!V61+'apr22'!V61+'mai22'!V61+'iun22'!V61+'iul22'!V61+'aug22'!V61+sept22!V61+'oct22'!V61+'noi22'!V61+'dec22'!V61</f>
        <v>0</v>
      </c>
      <c r="W61" s="152">
        <f>'ian22'!W61+'feb22'!W61+'mar22'!W61+'apr22'!W61+'mai22'!W61+'iun22'!W61+'iul22'!W61+'aug22'!W61+sept22!W61+'oct22'!W61+'noi22'!W61+'dec22'!W61</f>
        <v>0</v>
      </c>
      <c r="X61" s="152">
        <f>'ian22'!X61+'feb22'!X61+'mar22'!X61+'apr22'!X61+'mai22'!X61+'iun22'!X61+'iul22'!X61+'aug22'!X61+sept22!X61+'oct22'!X61+'noi22'!X61+'dec22'!X61</f>
        <v>0</v>
      </c>
      <c r="Y61" s="152">
        <f>'ian22'!Y61+'feb22'!Y61+'mar22'!Y61+'apr22'!Y61+'mai22'!Y61+'iun22'!Y61+'iul22'!Y61+'aug22'!Y61+sept22!Y61+'oct22'!Y61+'noi22'!Y61+'dec22'!Y61</f>
        <v>0</v>
      </c>
      <c r="Z61" s="152">
        <f>'ian22'!Z61+'feb22'!Z61+'mar22'!Z61+'apr22'!Z61+'mai22'!Z61+'iun22'!Z61+'iul22'!Z61+'aug22'!Z61+sept22!Z61+'oct22'!Z61+'noi22'!Z61+'dec22'!Z61</f>
        <v>0</v>
      </c>
      <c r="AA61" s="152">
        <f>'ian22'!AA61+'feb22'!AA61+'mar22'!AA61+'apr22'!AA61+'mai22'!AA61+'iun22'!AA61+'iul22'!AA61+'aug22'!AA61+sept22!AA61+'oct22'!AA61+'noi22'!AA61+'dec22'!AA61</f>
        <v>0</v>
      </c>
      <c r="AB61" s="152">
        <f>'ian22'!AB61+'feb22'!AB61+'mar22'!AB61+'apr22'!AB61+'mai22'!AB61+'iun22'!AB61+'iul22'!AB61+'aug22'!AB61+sept22!AB61+'oct22'!AB61+'noi22'!AB61+'dec22'!AB61</f>
        <v>0</v>
      </c>
      <c r="AC61" s="152">
        <f>'ian22'!AC61+'feb22'!AC61+'mar22'!AC61+'apr22'!AC61+'mai22'!AC61+'iun22'!AC61+'iul22'!AC61+'aug22'!AC61+sept22!AC61+'oct22'!AC61+'noi22'!AC61+'dec22'!AC61</f>
        <v>0</v>
      </c>
      <c r="AD61" s="152">
        <f>'ian22'!AD61+'feb22'!AD61+'mar22'!AD61+'apr22'!AD61+'mai22'!AD61+'iun22'!AD61+'iul22'!AD61+'aug22'!AD61+sept22!AD61+'oct22'!AD61+'noi22'!AD61+'dec22'!AD61</f>
        <v>0</v>
      </c>
      <c r="AE61" s="152">
        <f>'ian22'!AE61+'feb22'!AE61+'mar22'!AE61+'apr22'!AE61+'mai22'!AE61+'iun22'!AE61+'iul22'!AE61+'aug22'!AE61+sept22!AE61+'oct22'!AE61+'noi22'!AE61+'dec22'!AE61</f>
        <v>0</v>
      </c>
      <c r="AF61" s="152">
        <f>'ian22'!AF61+'feb22'!AF61+'mar22'!AF61+'apr22'!AF61+'mai22'!AF61+'iun22'!AF61+'iul22'!AF61+'aug22'!AF61+sept22!AF61+'oct22'!AF61+'noi22'!AF61+'dec22'!AF61</f>
        <v>0</v>
      </c>
      <c r="AG61" s="152">
        <f>'ian22'!AG61+'feb22'!AG61+'mar22'!AG61+'apr22'!AG61+'mai22'!AG61+'iun22'!AG61+'iul22'!AG61+'aug22'!AG61+sept22!AG61+'oct22'!AG61+'noi22'!AG61+'dec22'!AG61</f>
        <v>0</v>
      </c>
      <c r="AH61" s="152">
        <f>'ian22'!AH61+'feb22'!AH61+'mar22'!AH61+'apr22'!AH61+'mai22'!AH61+'iun22'!AH61+'iul22'!AH61+'aug22'!AH61+sept22!AH61+'oct22'!AH61+'noi22'!AH61+'dec22'!AH61</f>
        <v>0</v>
      </c>
      <c r="AI61" s="152">
        <f>'ian22'!AI61+'feb22'!AI61+'mar22'!AI61+'apr22'!AI61+'mai22'!AI61+'iun22'!AI61+'iul22'!AI61+'aug22'!AI61+sept22!AI61+'oct22'!AI61+'noi22'!AI61+'dec22'!AI61</f>
        <v>0</v>
      </c>
      <c r="AJ61" s="152">
        <f>'ian22'!AJ61+'feb22'!AJ61+'mar22'!AJ61+'apr22'!AJ61+'mai22'!AJ61+'iun22'!AJ61+'iul22'!AJ61+'aug22'!AJ61+sept22!AJ61+'oct22'!AJ61+'noi22'!AJ61+'dec22'!AJ61</f>
        <v>0</v>
      </c>
      <c r="AK61" s="152">
        <f>'ian22'!AK61+'feb22'!AK61+'mar22'!AK61+'apr22'!AK61+'mai22'!AK61+'iun22'!AK61+'iul22'!AK61+'aug22'!AK61+sept22!AK61+'oct22'!AK61+'noi22'!AK61+'dec22'!AK61</f>
        <v>0</v>
      </c>
      <c r="AL61" s="152">
        <f>'ian22'!AL61+'feb22'!AL61+'mar22'!AL61+'apr22'!AL61+'mai22'!AL61+'iun22'!AL61+'iul22'!AL61+'aug22'!AL61+sept22!AL61+'oct22'!AL61+'noi22'!AL61+'dec22'!AL61</f>
        <v>0</v>
      </c>
      <c r="AM61" s="152">
        <f>'ian22'!AM61+'feb22'!AM61+'mar22'!AM61+'apr22'!AM61+'mai22'!AM61+'iun22'!AM61+'iul22'!AM61+'aug22'!AM61+sept22!AM61+'oct22'!AM61+'noi22'!AM61+'dec22'!AM61</f>
        <v>0</v>
      </c>
      <c r="AN61" s="152">
        <f>'ian22'!AN61+'feb22'!AN61+'mar22'!AN61+'apr22'!AN61+'mai22'!AN61+'iun22'!AN61+'iul22'!AN61+'aug22'!AN61+sept22!AN61+'oct22'!AN61+'noi22'!AN61+'dec22'!AN61</f>
        <v>0</v>
      </c>
      <c r="AO61" s="152">
        <f>'ian22'!AO61+'feb22'!AO61+'mar22'!AO61+'apr22'!AO61+'mai22'!AO61+'iun22'!AO61+'iul22'!AO61+'aug22'!AO61+sept22!AO61+'oct22'!AO61+'noi22'!AO61+'dec22'!AO61</f>
        <v>0</v>
      </c>
      <c r="AP61" s="152">
        <f>'ian22'!AP61+'feb22'!AP61+'mar22'!AP61+'apr22'!AP61+'mai22'!AP61+'iun22'!AP61+'iul22'!AP61+'aug22'!AP61+sept22!AP61+'oct22'!AP61+'noi22'!AP61+'dec22'!AP61</f>
        <v>0</v>
      </c>
      <c r="AQ61" s="152">
        <f>'ian22'!AQ61+'feb22'!AQ61+'mar22'!AQ61+'apr22'!AQ61+'mai22'!AQ61+'iun22'!AQ61+'iul22'!AQ61+'aug22'!AQ61+sept22!AQ61+'oct22'!AQ61+'noi22'!AQ61+'dec22'!AQ61</f>
        <v>0</v>
      </c>
      <c r="AR61" s="152">
        <f>'ian22'!AR61+'feb22'!AR61+'mar22'!AR61+'apr22'!AR61+'mai22'!AR61+'iun22'!AR61+'iul22'!AR61+'aug22'!AR61+sept22!AR61+'oct22'!AR61+'noi22'!AR61+'dec22'!AR61</f>
        <v>0</v>
      </c>
      <c r="AS61" s="152">
        <f>'ian22'!AS61+'feb22'!AS61+'mar22'!AS61+'apr22'!AS61+'mai22'!AS61+'iun22'!AS61+'iul22'!AS61+'aug22'!AS61+sept22!AS61+'oct22'!AS61+'noi22'!AS61+'dec22'!AS61</f>
        <v>0</v>
      </c>
      <c r="AT61" s="205"/>
      <c r="AU61" s="17" t="str">
        <f>IF(O59+P59=D59," ","GRESEALA")</f>
        <v xml:space="preserve"> </v>
      </c>
      <c r="AV61" s="17" t="str">
        <f>IF(Q59+S59+T59+U59+V59+W59=D59," ","GRESEALA")</f>
        <v xml:space="preserve"> </v>
      </c>
      <c r="AW61" s="17" t="str">
        <f>IF(X59+Y59+Z59=D59," ","GRESEALA")</f>
        <v xml:space="preserve"> </v>
      </c>
      <c r="AX61" s="17" t="str">
        <f>IF(AA59+AC59+AE59+AF59+AG59+AH59+AI59+AJ59+AK59+AL59+AR59+AS59&gt;=D59," ","GRESEALA")</f>
        <v xml:space="preserve"> </v>
      </c>
      <c r="AY61" s="17" t="str">
        <f>IF(D54=AE54," ","GRESEALA")</f>
        <v xml:space="preserve"> </v>
      </c>
      <c r="AZ61" s="17" t="str">
        <f>IF(E60+F60=D60," ","GRESEALA")</f>
        <v xml:space="preserve"> </v>
      </c>
      <c r="BA61" s="23" t="str">
        <f>IF(G60+K60+I60+L60+M60=D60," ","GRESEALA")</f>
        <v xml:space="preserve"> </v>
      </c>
      <c r="BB61" s="17" t="str">
        <f>IF(O60+P60=D60," ","GRESEALA")</f>
        <v xml:space="preserve"> </v>
      </c>
      <c r="BC61" s="17" t="str">
        <f>IF(Q60+S60+T60+U60+V60+W60=D60," ","GRESEALA")</f>
        <v xml:space="preserve"> </v>
      </c>
      <c r="BD61" s="17" t="str">
        <f>IF(X60+Y60+Z60=D60," ","GRESEALA")</f>
        <v xml:space="preserve"> </v>
      </c>
      <c r="BE61" s="23" t="str">
        <f>IF(AA60+AC60+AE60+AF60+AG60+AH60+AI60+AJ60+AK60+AL60+AM60+AN60+AO60+AP60+AQ60+AR60+AS60&gt;=D60," ","GRESEALA")</f>
        <v xml:space="preserve"> </v>
      </c>
      <c r="BF61" s="17" t="str">
        <f>IF(E61+F61=D61," ","GRESEALA")</f>
        <v xml:space="preserve"> </v>
      </c>
      <c r="BG61" s="23" t="str">
        <f>IF(G61+K61+I61+L61+M61=D61," ","GRESEALA")</f>
        <v xml:space="preserve"> </v>
      </c>
      <c r="BH61" s="17" t="str">
        <f>IF(O61+P61=D61," ","GRESEALA")</f>
        <v xml:space="preserve"> </v>
      </c>
      <c r="BI61" s="17" t="str">
        <f>IF(Q61+S61+T61+U61+V61+W61=D61," ","GRESEALA")</f>
        <v xml:space="preserve"> </v>
      </c>
      <c r="BJ61" s="17" t="str">
        <f>IF(X61+Y61+Z61=D61," ","GRESEALA")</f>
        <v xml:space="preserve"> </v>
      </c>
      <c r="BK61" s="23" t="str">
        <f>IF(AA61+AC61+AE61+AF61+AG61+AH61+AI61+AJ61+AK61+AL61+AM61+AN61+AO61+AP61+AQ61+AR61+AS61&gt;=D61," ","GRESEALA")</f>
        <v xml:space="preserve"> </v>
      </c>
    </row>
    <row r="62" spans="2:64" s="27" customFormat="1" ht="38.25" customHeight="1" x14ac:dyDescent="0.35">
      <c r="B62" s="215">
        <v>15.1</v>
      </c>
      <c r="C62" s="128" t="s">
        <v>125</v>
      </c>
      <c r="D62" s="190">
        <f t="shared" si="0"/>
        <v>0</v>
      </c>
      <c r="E62" s="152">
        <f>'ian22'!E62+'feb22'!E62+'mar22'!E62+'apr22'!E62+'mai22'!E62+'iun22'!E62+'iul22'!E62+'aug22'!E62+sept22!E62+'oct22'!E62+'noi22'!E62+'dec22'!E62</f>
        <v>0</v>
      </c>
      <c r="F62" s="152">
        <f>'ian22'!F62+'feb22'!F62+'mar22'!F62+'apr22'!F62+'mai22'!F62+'iun22'!F62+'iul22'!F62+'aug22'!F62+sept22!F62+'oct22'!F62+'noi22'!F62+'dec22'!F62</f>
        <v>0</v>
      </c>
      <c r="G62" s="152">
        <f>'ian22'!G62+'feb22'!G62+'mar22'!G62+'apr22'!G62+'mai22'!G62+'iun22'!G62+'iul22'!G62+'aug22'!G62+sept22!G62+'oct22'!G62+'noi22'!G62+'dec22'!G62</f>
        <v>0</v>
      </c>
      <c r="H62" s="152">
        <f>'ian22'!H62+'feb22'!H62+'mar22'!H62+'apr22'!H62+'mai22'!H62+'iun22'!H62+'iul22'!H62+'aug22'!H62+sept22!H62+'oct22'!H62+'noi22'!H62+'dec22'!H62</f>
        <v>0</v>
      </c>
      <c r="I62" s="152">
        <f>'ian22'!I62+'feb22'!I62+'mar22'!I62+'apr22'!I62+'mai22'!I62+'iun22'!I62+'iul22'!I62+'aug22'!I62+sept22!I62+'oct22'!I62+'noi22'!I62+'dec22'!I62</f>
        <v>0</v>
      </c>
      <c r="J62" s="152">
        <f>'ian22'!J62+'feb22'!J62+'mar22'!J62+'apr22'!J62+'mai22'!J62+'iun22'!J62+'iul22'!J62+'aug22'!J62+sept22!J62+'oct22'!J62+'noi22'!J62+'dec22'!J62</f>
        <v>0</v>
      </c>
      <c r="K62" s="152">
        <f>'ian22'!K62+'feb22'!K62+'mar22'!K62+'apr22'!K62+'mai22'!K62+'iun22'!K62+'iul22'!K62+'aug22'!K62+sept22!K62+'oct22'!K62+'noi22'!K62+'dec22'!K62</f>
        <v>0</v>
      </c>
      <c r="L62" s="152">
        <f>'ian22'!L62+'feb22'!L62+'mar22'!L62+'apr22'!L62+'mai22'!L62+'iun22'!L62+'iul22'!L62+'aug22'!L62+sept22!L62+'oct22'!L62+'noi22'!L62+'dec22'!L62</f>
        <v>0</v>
      </c>
      <c r="M62" s="152">
        <f>'ian22'!M62+'feb22'!M62+'mar22'!M62+'apr22'!M62+'mai22'!M62+'iun22'!M62+'iul22'!M62+'aug22'!M62+sept22!M62+'oct22'!M62+'noi22'!M62+'dec22'!M62</f>
        <v>0</v>
      </c>
      <c r="N62" s="152">
        <f>'ian22'!N62+'feb22'!N62+'mar22'!N62+'apr22'!N62+'mai22'!N62+'iun22'!N62+'iul22'!N62+'aug22'!N62+sept22!N62+'oct22'!N62+'noi22'!N62+'dec22'!N62</f>
        <v>0</v>
      </c>
      <c r="O62" s="152">
        <f>'ian22'!O62+'feb22'!O62+'mar22'!O62+'apr22'!O62+'mai22'!O62+'iun22'!O62+'iul22'!O62+'aug22'!O62+sept22!O62+'oct22'!O62+'noi22'!O62+'dec22'!O62</f>
        <v>0</v>
      </c>
      <c r="P62" s="152">
        <f>'ian22'!P62+'feb22'!P62+'mar22'!P62+'apr22'!P62+'mai22'!P62+'iun22'!P62+'iul22'!P62+'aug22'!P62+sept22!P62+'oct22'!P62+'noi22'!P62+'dec22'!P62</f>
        <v>0</v>
      </c>
      <c r="Q62" s="152">
        <f>'ian22'!Q62+'feb22'!Q62+'mar22'!Q62+'apr22'!Q62+'mai22'!Q62+'iun22'!Q62+'iul22'!Q62+'aug22'!Q62+sept22!Q62+'oct22'!Q62+'noi22'!Q62+'dec22'!Q62</f>
        <v>0</v>
      </c>
      <c r="R62" s="152">
        <f>'ian22'!R62+'feb22'!R62+'mar22'!R62+'apr22'!R62+'mai22'!R62+'iun22'!R62+'iul22'!R62+'aug22'!R62+sept22!R62+'oct22'!R62+'noi22'!R62+'dec22'!R62</f>
        <v>0</v>
      </c>
      <c r="S62" s="152">
        <f>'ian22'!S62+'feb22'!S62+'mar22'!S62+'apr22'!S62+'mai22'!S62+'iun22'!S62+'iul22'!S62+'aug22'!S62+sept22!S62+'oct22'!S62+'noi22'!S62+'dec22'!S62</f>
        <v>0</v>
      </c>
      <c r="T62" s="152">
        <f>'ian22'!T62+'feb22'!T62+'mar22'!T62+'apr22'!T62+'mai22'!T62+'iun22'!T62+'iul22'!T62+'aug22'!T62+sept22!T62+'oct22'!T62+'noi22'!T62+'dec22'!T62</f>
        <v>0</v>
      </c>
      <c r="U62" s="152">
        <f>'ian22'!U62+'feb22'!U62+'mar22'!U62+'apr22'!U62+'mai22'!U62+'iun22'!U62+'iul22'!U62+'aug22'!U62+sept22!U62+'oct22'!U62+'noi22'!U62+'dec22'!U62</f>
        <v>0</v>
      </c>
      <c r="V62" s="152">
        <f>'ian22'!V62+'feb22'!V62+'mar22'!V62+'apr22'!V62+'mai22'!V62+'iun22'!V62+'iul22'!V62+'aug22'!V62+sept22!V62+'oct22'!V62+'noi22'!V62+'dec22'!V62</f>
        <v>0</v>
      </c>
      <c r="W62" s="152">
        <f>'ian22'!W62+'feb22'!W62+'mar22'!W62+'apr22'!W62+'mai22'!W62+'iun22'!W62+'iul22'!W62+'aug22'!W62+sept22!W62+'oct22'!W62+'noi22'!W62+'dec22'!W62</f>
        <v>0</v>
      </c>
      <c r="X62" s="152">
        <f>'ian22'!X62+'feb22'!X62+'mar22'!X62+'apr22'!X62+'mai22'!X62+'iun22'!X62+'iul22'!X62+'aug22'!X62+sept22!X62+'oct22'!X62+'noi22'!X62+'dec22'!X62</f>
        <v>0</v>
      </c>
      <c r="Y62" s="152">
        <f>'ian22'!Y62+'feb22'!Y62+'mar22'!Y62+'apr22'!Y62+'mai22'!Y62+'iun22'!Y62+'iul22'!Y62+'aug22'!Y62+sept22!Y62+'oct22'!Y62+'noi22'!Y62+'dec22'!Y62</f>
        <v>0</v>
      </c>
      <c r="Z62" s="152">
        <f>'ian22'!Z62+'feb22'!Z62+'mar22'!Z62+'apr22'!Z62+'mai22'!Z62+'iun22'!Z62+'iul22'!Z62+'aug22'!Z62+sept22!Z62+'oct22'!Z62+'noi22'!Z62+'dec22'!Z62</f>
        <v>0</v>
      </c>
      <c r="AA62" s="152">
        <f>'ian22'!AA62+'feb22'!AA62+'mar22'!AA62+'apr22'!AA62+'mai22'!AA62+'iun22'!AA62+'iul22'!AA62+'aug22'!AA62+sept22!AA62+'oct22'!AA62+'noi22'!AA62+'dec22'!AA62</f>
        <v>0</v>
      </c>
      <c r="AB62" s="152">
        <f>'ian22'!AB62+'feb22'!AB62+'mar22'!AB62+'apr22'!AB62+'mai22'!AB62+'iun22'!AB62+'iul22'!AB62+'aug22'!AB62+sept22!AB62+'oct22'!AB62+'noi22'!AB62+'dec22'!AB62</f>
        <v>0</v>
      </c>
      <c r="AC62" s="152">
        <f>'ian22'!AC62+'feb22'!AC62+'mar22'!AC62+'apr22'!AC62+'mai22'!AC62+'iun22'!AC62+'iul22'!AC62+'aug22'!AC62+sept22!AC62+'oct22'!AC62+'noi22'!AC62+'dec22'!AC62</f>
        <v>0</v>
      </c>
      <c r="AD62" s="152">
        <f>'ian22'!AD62+'feb22'!AD62+'mar22'!AD62+'apr22'!AD62+'mai22'!AD62+'iun22'!AD62+'iul22'!AD62+'aug22'!AD62+sept22!AD62+'oct22'!AD62+'noi22'!AD62+'dec22'!AD62</f>
        <v>0</v>
      </c>
      <c r="AE62" s="152">
        <f>'ian22'!AE62+'feb22'!AE62+'mar22'!AE62+'apr22'!AE62+'mai22'!AE62+'iun22'!AE62+'iul22'!AE62+'aug22'!AE62+sept22!AE62+'oct22'!AE62+'noi22'!AE62+'dec22'!AE62</f>
        <v>0</v>
      </c>
      <c r="AF62" s="152">
        <f>'ian22'!AF62+'feb22'!AF62+'mar22'!AF62+'apr22'!AF62+'mai22'!AF62+'iun22'!AF62+'iul22'!AF62+'aug22'!AF62+sept22!AF62+'oct22'!AF62+'noi22'!AF62+'dec22'!AF62</f>
        <v>0</v>
      </c>
      <c r="AG62" s="152">
        <f>'ian22'!AG62+'feb22'!AG62+'mar22'!AG62+'apr22'!AG62+'mai22'!AG62+'iun22'!AG62+'iul22'!AG62+'aug22'!AG62+sept22!AG62+'oct22'!AG62+'noi22'!AG62+'dec22'!AG62</f>
        <v>0</v>
      </c>
      <c r="AH62" s="152">
        <f>'ian22'!AH62+'feb22'!AH62+'mar22'!AH62+'apr22'!AH62+'mai22'!AH62+'iun22'!AH62+'iul22'!AH62+'aug22'!AH62+sept22!AH62+'oct22'!AH62+'noi22'!AH62+'dec22'!AH62</f>
        <v>0</v>
      </c>
      <c r="AI62" s="152">
        <f>'ian22'!AI62+'feb22'!AI62+'mar22'!AI62+'apr22'!AI62+'mai22'!AI62+'iun22'!AI62+'iul22'!AI62+'aug22'!AI62+sept22!AI62+'oct22'!AI62+'noi22'!AI62+'dec22'!AI62</f>
        <v>0</v>
      </c>
      <c r="AJ62" s="152">
        <f>'ian22'!AJ62+'feb22'!AJ62+'mar22'!AJ62+'apr22'!AJ62+'mai22'!AJ62+'iun22'!AJ62+'iul22'!AJ62+'aug22'!AJ62+sept22!AJ62+'oct22'!AJ62+'noi22'!AJ62+'dec22'!AJ62</f>
        <v>0</v>
      </c>
      <c r="AK62" s="152">
        <f>'ian22'!AK62+'feb22'!AK62+'mar22'!AK62+'apr22'!AK62+'mai22'!AK62+'iun22'!AK62+'iul22'!AK62+'aug22'!AK62+sept22!AK62+'oct22'!AK62+'noi22'!AK62+'dec22'!AK62</f>
        <v>0</v>
      </c>
      <c r="AL62" s="152">
        <f>'ian22'!AL62+'feb22'!AL62+'mar22'!AL62+'apr22'!AL62+'mai22'!AL62+'iun22'!AL62+'iul22'!AL62+'aug22'!AL62+sept22!AL62+'oct22'!AL62+'noi22'!AL62+'dec22'!AL62</f>
        <v>0</v>
      </c>
      <c r="AM62" s="152">
        <f>'ian22'!AM62+'feb22'!AM62+'mar22'!AM62+'apr22'!AM62+'mai22'!AM62+'iun22'!AM62+'iul22'!AM62+'aug22'!AM62+sept22!AM62+'oct22'!AM62+'noi22'!AM62+'dec22'!AM62</f>
        <v>0</v>
      </c>
      <c r="AN62" s="152">
        <f>'ian22'!AN62+'feb22'!AN62+'mar22'!AN62+'apr22'!AN62+'mai22'!AN62+'iun22'!AN62+'iul22'!AN62+'aug22'!AN62+sept22!AN62+'oct22'!AN62+'noi22'!AN62+'dec22'!AN62</f>
        <v>0</v>
      </c>
      <c r="AO62" s="152">
        <f>'ian22'!AO62+'feb22'!AO62+'mar22'!AO62+'apr22'!AO62+'mai22'!AO62+'iun22'!AO62+'iul22'!AO62+'aug22'!AO62+sept22!AO62+'oct22'!AO62+'noi22'!AO62+'dec22'!AO62</f>
        <v>0</v>
      </c>
      <c r="AP62" s="152">
        <f>'ian22'!AP62+'feb22'!AP62+'mar22'!AP62+'apr22'!AP62+'mai22'!AP62+'iun22'!AP62+'iul22'!AP62+'aug22'!AP62+sept22!AP62+'oct22'!AP62+'noi22'!AP62+'dec22'!AP62</f>
        <v>0</v>
      </c>
      <c r="AQ62" s="152">
        <f>'ian22'!AQ62+'feb22'!AQ62+'mar22'!AQ62+'apr22'!AQ62+'mai22'!AQ62+'iun22'!AQ62+'iul22'!AQ62+'aug22'!AQ62+sept22!AQ62+'oct22'!AQ62+'noi22'!AQ62+'dec22'!AQ62</f>
        <v>0</v>
      </c>
      <c r="AR62" s="152">
        <f>'ian22'!AR62+'feb22'!AR62+'mar22'!AR62+'apr22'!AR62+'mai22'!AR62+'iun22'!AR62+'iul22'!AR62+'aug22'!AR62+sept22!AR62+'oct22'!AR62+'noi22'!AR62+'dec22'!AR62</f>
        <v>0</v>
      </c>
      <c r="AS62" s="152">
        <f>'ian22'!AS62+'feb22'!AS62+'mar22'!AS62+'apr22'!AS62+'mai22'!AS62+'iun22'!AS62+'iul22'!AS62+'aug22'!AS62+sept22!AS62+'oct22'!AS62+'noi22'!AS62+'dec22'!AS62</f>
        <v>0</v>
      </c>
      <c r="AT62" s="205"/>
      <c r="AU62" s="17" t="str">
        <f>IF(E62+F62=D62," ","GRESEALA")</f>
        <v xml:space="preserve"> </v>
      </c>
      <c r="AV62" s="23" t="str">
        <f>IF(G62+K62+I62+L62+M62=D62," ","GRESEALA")</f>
        <v xml:space="preserve"> </v>
      </c>
      <c r="AW62" s="17" t="str">
        <f>IF(O62+P62=D62," ","GRESEALA")</f>
        <v xml:space="preserve"> </v>
      </c>
      <c r="AX62" s="17" t="str">
        <f>IF(Q62+S62+T62+U62+V62+W62=D62," ","GRESEALA")</f>
        <v xml:space="preserve"> </v>
      </c>
      <c r="AY62" s="17" t="str">
        <f>IF(X62+Y62+Z62=D62," ","GRESEALA")</f>
        <v xml:space="preserve"> </v>
      </c>
      <c r="AZ62" s="17" t="str">
        <f>IF(AA62+AC62+AE62+AF62+AG62+AH62+AI62+AJ62+AK62+AL62+AR62+AS62&gt;=D62," ","GRESEALA")</f>
        <v xml:space="preserve"> </v>
      </c>
      <c r="BA62" s="17" t="str">
        <f>IF(E63+F63=D63," ","GRESEALA")</f>
        <v xml:space="preserve"> </v>
      </c>
      <c r="BB62" s="23" t="str">
        <f>IF(G63+K63+I63+L63+M63=D63," ","GRESEALA")</f>
        <v xml:space="preserve"> </v>
      </c>
      <c r="BC62" s="17" t="str">
        <f>IF(O63+P63=D63," ","GRESEALA")</f>
        <v xml:space="preserve"> </v>
      </c>
      <c r="BD62" s="17" t="str">
        <f>IF(Q63+S63+T63+U63+V63+W63=D63," ","GRESEALA")</f>
        <v xml:space="preserve"> </v>
      </c>
      <c r="BE62" s="17" t="str">
        <f>IF(X63+Y63+Z63=D63," ","GRESEALA")</f>
        <v xml:space="preserve"> </v>
      </c>
      <c r="BF62" s="23" t="str">
        <f>IF(AA63+AC63+AE63+AF63+AG63+AH63+AI63+AJ63+AK63+AL63+AM63+AN63+AO63+AP63+AQ63+AR63+AS63&gt;=D63," ","GRESEALA")</f>
        <v xml:space="preserve"> </v>
      </c>
      <c r="BG62" s="17" t="str">
        <f>IF(E64+F64=D64," ","GRESEALA")</f>
        <v xml:space="preserve"> </v>
      </c>
      <c r="BH62" s="23" t="str">
        <f>IF(G64+K64+I64+L64+M64=D64," ","GRESEALA")</f>
        <v xml:space="preserve"> </v>
      </c>
      <c r="BI62" s="17" t="str">
        <f>IF(O64+P64=D64," ","GRESEALA")</f>
        <v xml:space="preserve"> </v>
      </c>
      <c r="BJ62" s="17" t="str">
        <f>IF(Q64+S64+T64+U64+V64+W64=D64," ","GRESEALA")</f>
        <v xml:space="preserve"> </v>
      </c>
      <c r="BK62" s="17" t="str">
        <f>IF(X64+Y64+Z64=D64," ","GRESEALA")</f>
        <v xml:space="preserve"> </v>
      </c>
    </row>
    <row r="63" spans="2:64" ht="42.75" customHeight="1" x14ac:dyDescent="0.45">
      <c r="B63" s="208">
        <v>15</v>
      </c>
      <c r="C63" s="133" t="s">
        <v>126</v>
      </c>
      <c r="D63" s="186">
        <f t="shared" si="0"/>
        <v>0</v>
      </c>
      <c r="E63" s="152">
        <f>'ian22'!E63+'feb22'!E63+'mar22'!E63+'apr22'!E63+'mai22'!E63+'iun22'!E63+'iul22'!E63+'aug22'!E63+sept22!E63+'oct22'!E63+'noi22'!E63+'dec22'!E63</f>
        <v>0</v>
      </c>
      <c r="F63" s="152">
        <f>'ian22'!F63+'feb22'!F63+'mar22'!F63+'apr22'!F63+'mai22'!F63+'iun22'!F63+'iul22'!F63+'aug22'!F63+sept22!F63+'oct22'!F63+'noi22'!F63+'dec22'!F63</f>
        <v>0</v>
      </c>
      <c r="G63" s="152">
        <f>'ian22'!G63+'feb22'!G63+'mar22'!G63+'apr22'!G63+'mai22'!G63+'iun22'!G63+'iul22'!G63+'aug22'!G63+sept22!G63+'oct22'!G63+'noi22'!G63+'dec22'!G63</f>
        <v>0</v>
      </c>
      <c r="H63" s="152">
        <f>'ian22'!H63+'feb22'!H63+'mar22'!H63+'apr22'!H63+'mai22'!H63+'iun22'!H63+'iul22'!H63+'aug22'!H63+sept22!H63+'oct22'!H63+'noi22'!H63+'dec22'!H63</f>
        <v>0</v>
      </c>
      <c r="I63" s="152">
        <f>'ian22'!I63+'feb22'!I63+'mar22'!I63+'apr22'!I63+'mai22'!I63+'iun22'!I63+'iul22'!I63+'aug22'!I63+sept22!I63+'oct22'!I63+'noi22'!I63+'dec22'!I63</f>
        <v>0</v>
      </c>
      <c r="J63" s="152">
        <f>'ian22'!J63+'feb22'!J63+'mar22'!J63+'apr22'!J63+'mai22'!J63+'iun22'!J63+'iul22'!J63+'aug22'!J63+sept22!J63+'oct22'!J63+'noi22'!J63+'dec22'!J63</f>
        <v>0</v>
      </c>
      <c r="K63" s="152">
        <f>'ian22'!K63+'feb22'!K63+'mar22'!K63+'apr22'!K63+'mai22'!K63+'iun22'!K63+'iul22'!K63+'aug22'!K63+sept22!K63+'oct22'!K63+'noi22'!K63+'dec22'!K63</f>
        <v>0</v>
      </c>
      <c r="L63" s="152">
        <f>'ian22'!L63+'feb22'!L63+'mar22'!L63+'apr22'!L63+'mai22'!L63+'iun22'!L63+'iul22'!L63+'aug22'!L63+sept22!L63+'oct22'!L63+'noi22'!L63+'dec22'!L63</f>
        <v>0</v>
      </c>
      <c r="M63" s="152">
        <f>'ian22'!M63+'feb22'!M63+'mar22'!M63+'apr22'!M63+'mai22'!M63+'iun22'!M63+'iul22'!M63+'aug22'!M63+sept22!M63+'oct22'!M63+'noi22'!M63+'dec22'!M63</f>
        <v>0</v>
      </c>
      <c r="N63" s="152">
        <f>'ian22'!N63+'feb22'!N63+'mar22'!N63+'apr22'!N63+'mai22'!N63+'iun22'!N63+'iul22'!N63+'aug22'!N63+sept22!N63+'oct22'!N63+'noi22'!N63+'dec22'!N63</f>
        <v>0</v>
      </c>
      <c r="O63" s="152">
        <f>'ian22'!O63+'feb22'!O63+'mar22'!O63+'apr22'!O63+'mai22'!O63+'iun22'!O63+'iul22'!O63+'aug22'!O63+sept22!O63+'oct22'!O63+'noi22'!O63+'dec22'!O63</f>
        <v>0</v>
      </c>
      <c r="P63" s="152">
        <f>'ian22'!P63+'feb22'!P63+'mar22'!P63+'apr22'!P63+'mai22'!P63+'iun22'!P63+'iul22'!P63+'aug22'!P63+sept22!P63+'oct22'!P63+'noi22'!P63+'dec22'!P63</f>
        <v>0</v>
      </c>
      <c r="Q63" s="152">
        <f>'ian22'!Q63+'feb22'!Q63+'mar22'!Q63+'apr22'!Q63+'mai22'!Q63+'iun22'!Q63+'iul22'!Q63+'aug22'!Q63+sept22!Q63+'oct22'!Q63+'noi22'!Q63+'dec22'!Q63</f>
        <v>0</v>
      </c>
      <c r="R63" s="152">
        <f>'ian22'!R63+'feb22'!R63+'mar22'!R63+'apr22'!R63+'mai22'!R63+'iun22'!R63+'iul22'!R63+'aug22'!R63+sept22!R63+'oct22'!R63+'noi22'!R63+'dec22'!R63</f>
        <v>0</v>
      </c>
      <c r="S63" s="152">
        <f>'ian22'!S63+'feb22'!S63+'mar22'!S63+'apr22'!S63+'mai22'!S63+'iun22'!S63+'iul22'!S63+'aug22'!S63+sept22!S63+'oct22'!S63+'noi22'!S63+'dec22'!S63</f>
        <v>0</v>
      </c>
      <c r="T63" s="152">
        <f>'ian22'!T63+'feb22'!T63+'mar22'!T63+'apr22'!T63+'mai22'!T63+'iun22'!T63+'iul22'!T63+'aug22'!T63+sept22!T63+'oct22'!T63+'noi22'!T63+'dec22'!T63</f>
        <v>0</v>
      </c>
      <c r="U63" s="152">
        <f>'ian22'!U63+'feb22'!U63+'mar22'!U63+'apr22'!U63+'mai22'!U63+'iun22'!U63+'iul22'!U63+'aug22'!U63+sept22!U63+'oct22'!U63+'noi22'!U63+'dec22'!U63</f>
        <v>0</v>
      </c>
      <c r="V63" s="152">
        <f>'ian22'!V63+'feb22'!V63+'mar22'!V63+'apr22'!V63+'mai22'!V63+'iun22'!V63+'iul22'!V63+'aug22'!V63+sept22!V63+'oct22'!V63+'noi22'!V63+'dec22'!V63</f>
        <v>0</v>
      </c>
      <c r="W63" s="152">
        <f>'ian22'!W63+'feb22'!W63+'mar22'!W63+'apr22'!W63+'mai22'!W63+'iun22'!W63+'iul22'!W63+'aug22'!W63+sept22!W63+'oct22'!W63+'noi22'!W63+'dec22'!W63</f>
        <v>0</v>
      </c>
      <c r="X63" s="152">
        <f>'ian22'!X63+'feb22'!X63+'mar22'!X63+'apr22'!X63+'mai22'!X63+'iun22'!X63+'iul22'!X63+'aug22'!X63+sept22!X63+'oct22'!X63+'noi22'!X63+'dec22'!X63</f>
        <v>0</v>
      </c>
      <c r="Y63" s="152">
        <f>'ian22'!Y63+'feb22'!Y63+'mar22'!Y63+'apr22'!Y63+'mai22'!Y63+'iun22'!Y63+'iul22'!Y63+'aug22'!Y63+sept22!Y63+'oct22'!Y63+'noi22'!Y63+'dec22'!Y63</f>
        <v>0</v>
      </c>
      <c r="Z63" s="152">
        <f>'ian22'!Z63+'feb22'!Z63+'mar22'!Z63+'apr22'!Z63+'mai22'!Z63+'iun22'!Z63+'iul22'!Z63+'aug22'!Z63+sept22!Z63+'oct22'!Z63+'noi22'!Z63+'dec22'!Z63</f>
        <v>0</v>
      </c>
      <c r="AA63" s="152">
        <f>'ian22'!AA63+'feb22'!AA63+'mar22'!AA63+'apr22'!AA63+'mai22'!AA63+'iun22'!AA63+'iul22'!AA63+'aug22'!AA63+sept22!AA63+'oct22'!AA63+'noi22'!AA63+'dec22'!AA63</f>
        <v>0</v>
      </c>
      <c r="AB63" s="152">
        <f>'ian22'!AB63+'feb22'!AB63+'mar22'!AB63+'apr22'!AB63+'mai22'!AB63+'iun22'!AB63+'iul22'!AB63+'aug22'!AB63+sept22!AB63+'oct22'!AB63+'noi22'!AB63+'dec22'!AB63</f>
        <v>0</v>
      </c>
      <c r="AC63" s="152">
        <f>'ian22'!AC63+'feb22'!AC63+'mar22'!AC63+'apr22'!AC63+'mai22'!AC63+'iun22'!AC63+'iul22'!AC63+'aug22'!AC63+sept22!AC63+'oct22'!AC63+'noi22'!AC63+'dec22'!AC63</f>
        <v>0</v>
      </c>
      <c r="AD63" s="152">
        <f>'ian22'!AD63+'feb22'!AD63+'mar22'!AD63+'apr22'!AD63+'mai22'!AD63+'iun22'!AD63+'iul22'!AD63+'aug22'!AD63+sept22!AD63+'oct22'!AD63+'noi22'!AD63+'dec22'!AD63</f>
        <v>0</v>
      </c>
      <c r="AE63" s="152">
        <f>'ian22'!AE63+'feb22'!AE63+'mar22'!AE63+'apr22'!AE63+'mai22'!AE63+'iun22'!AE63+'iul22'!AE63+'aug22'!AE63+sept22!AE63+'oct22'!AE63+'noi22'!AE63+'dec22'!AE63</f>
        <v>0</v>
      </c>
      <c r="AF63" s="152">
        <f>'ian22'!AF63+'feb22'!AF63+'mar22'!AF63+'apr22'!AF63+'mai22'!AF63+'iun22'!AF63+'iul22'!AF63+'aug22'!AF63+sept22!AF63+'oct22'!AF63+'noi22'!AF63+'dec22'!AF63</f>
        <v>0</v>
      </c>
      <c r="AG63" s="152">
        <f>'ian22'!AG63+'feb22'!AG63+'mar22'!AG63+'apr22'!AG63+'mai22'!AG63+'iun22'!AG63+'iul22'!AG63+'aug22'!AG63+sept22!AG63+'oct22'!AG63+'noi22'!AG63+'dec22'!AG63</f>
        <v>0</v>
      </c>
      <c r="AH63" s="152">
        <f>'ian22'!AH63+'feb22'!AH63+'mar22'!AH63+'apr22'!AH63+'mai22'!AH63+'iun22'!AH63+'iul22'!AH63+'aug22'!AH63+sept22!AH63+'oct22'!AH63+'noi22'!AH63+'dec22'!AH63</f>
        <v>0</v>
      </c>
      <c r="AI63" s="152">
        <f>'ian22'!AI63+'feb22'!AI63+'mar22'!AI63+'apr22'!AI63+'mai22'!AI63+'iun22'!AI63+'iul22'!AI63+'aug22'!AI63+sept22!AI63+'oct22'!AI63+'noi22'!AI63+'dec22'!AI63</f>
        <v>0</v>
      </c>
      <c r="AJ63" s="152">
        <f>'ian22'!AJ63+'feb22'!AJ63+'mar22'!AJ63+'apr22'!AJ63+'mai22'!AJ63+'iun22'!AJ63+'iul22'!AJ63+'aug22'!AJ63+sept22!AJ63+'oct22'!AJ63+'noi22'!AJ63+'dec22'!AJ63</f>
        <v>0</v>
      </c>
      <c r="AK63" s="152">
        <f>'ian22'!AK63+'feb22'!AK63+'mar22'!AK63+'apr22'!AK63+'mai22'!AK63+'iun22'!AK63+'iul22'!AK63+'aug22'!AK63+sept22!AK63+'oct22'!AK63+'noi22'!AK63+'dec22'!AK63</f>
        <v>0</v>
      </c>
      <c r="AL63" s="152">
        <f>'ian22'!AL63+'feb22'!AL63+'mar22'!AL63+'apr22'!AL63+'mai22'!AL63+'iun22'!AL63+'iul22'!AL63+'aug22'!AL63+sept22!AL63+'oct22'!AL63+'noi22'!AL63+'dec22'!AL63</f>
        <v>0</v>
      </c>
      <c r="AM63" s="152">
        <f>'ian22'!AM63+'feb22'!AM63+'mar22'!AM63+'apr22'!AM63+'mai22'!AM63+'iun22'!AM63+'iul22'!AM63+'aug22'!AM63+sept22!AM63+'oct22'!AM63+'noi22'!AM63+'dec22'!AM63</f>
        <v>0</v>
      </c>
      <c r="AN63" s="152">
        <f>'ian22'!AN63+'feb22'!AN63+'mar22'!AN63+'apr22'!AN63+'mai22'!AN63+'iun22'!AN63+'iul22'!AN63+'aug22'!AN63+sept22!AN63+'oct22'!AN63+'noi22'!AN63+'dec22'!AN63</f>
        <v>0</v>
      </c>
      <c r="AO63" s="152">
        <f>'ian22'!AO63+'feb22'!AO63+'mar22'!AO63+'apr22'!AO63+'mai22'!AO63+'iun22'!AO63+'iul22'!AO63+'aug22'!AO63+sept22!AO63+'oct22'!AO63+'noi22'!AO63+'dec22'!AO63</f>
        <v>0</v>
      </c>
      <c r="AP63" s="152">
        <f>'ian22'!AP63+'feb22'!AP63+'mar22'!AP63+'apr22'!AP63+'mai22'!AP63+'iun22'!AP63+'iul22'!AP63+'aug22'!AP63+sept22!AP63+'oct22'!AP63+'noi22'!AP63+'dec22'!AP63</f>
        <v>0</v>
      </c>
      <c r="AQ63" s="152">
        <f>'ian22'!AQ63+'feb22'!AQ63+'mar22'!AQ63+'apr22'!AQ63+'mai22'!AQ63+'iun22'!AQ63+'iul22'!AQ63+'aug22'!AQ63+sept22!AQ63+'oct22'!AQ63+'noi22'!AQ63+'dec22'!AQ63</f>
        <v>0</v>
      </c>
      <c r="AR63" s="152">
        <f>'ian22'!AR63+'feb22'!AR63+'mar22'!AR63+'apr22'!AR63+'mai22'!AR63+'iun22'!AR63+'iul22'!AR63+'aug22'!AR63+sept22!AR63+'oct22'!AR63+'noi22'!AR63+'dec22'!AR63</f>
        <v>0</v>
      </c>
      <c r="AS63" s="152">
        <f>'ian22'!AS63+'feb22'!AS63+'mar22'!AS63+'apr22'!AS63+'mai22'!AS63+'iun22'!AS63+'iul22'!AS63+'aug22'!AS63+sept22!AS63+'oct22'!AS63+'noi22'!AS63+'dec22'!AS63</f>
        <v>0</v>
      </c>
      <c r="AT63" s="205"/>
      <c r="AU63" s="17" t="str">
        <f>IF(E65+E66+E67=E64," ","GRESEALA")</f>
        <v xml:space="preserve"> </v>
      </c>
      <c r="AV63" s="17" t="str">
        <f>IF(F65+F66+F67=F64," ","GRESEALA")</f>
        <v xml:space="preserve"> </v>
      </c>
      <c r="AW63" s="17" t="str">
        <f>IF(G65+G66+G67=G64," ","GRESEALA")</f>
        <v xml:space="preserve"> </v>
      </c>
      <c r="AX63" s="17" t="str">
        <f>IF(H65+H66+H67=H64," ","GRESEALA")</f>
        <v xml:space="preserve"> </v>
      </c>
      <c r="AY63" s="17" t="str">
        <f t="shared" ref="AY63:BE63" si="42">IF(K65+K66+K67=K64," ","GRESEALA")</f>
        <v xml:space="preserve"> </v>
      </c>
      <c r="AZ63" s="23" t="str">
        <f t="shared" si="42"/>
        <v xml:space="preserve"> </v>
      </c>
      <c r="BA63" s="17" t="str">
        <f t="shared" si="42"/>
        <v xml:space="preserve"> </v>
      </c>
      <c r="BB63" s="17" t="str">
        <f t="shared" si="42"/>
        <v xml:space="preserve"> </v>
      </c>
      <c r="BC63" s="17" t="str">
        <f t="shared" si="42"/>
        <v xml:space="preserve"> </v>
      </c>
      <c r="BD63" s="17" t="str">
        <f t="shared" si="42"/>
        <v xml:space="preserve"> </v>
      </c>
      <c r="BE63" s="17" t="str">
        <f t="shared" si="42"/>
        <v xml:space="preserve"> </v>
      </c>
      <c r="BF63" s="17" t="str">
        <f t="shared" ref="BF63:BK63" si="43">IF(S65+S66+S67=S64," ","GRESEALA")</f>
        <v xml:space="preserve"> </v>
      </c>
      <c r="BG63" s="17" t="str">
        <f t="shared" si="43"/>
        <v xml:space="preserve"> </v>
      </c>
      <c r="BH63" s="17" t="str">
        <f t="shared" si="43"/>
        <v xml:space="preserve"> </v>
      </c>
      <c r="BI63" s="17" t="str">
        <f t="shared" si="43"/>
        <v xml:space="preserve"> </v>
      </c>
      <c r="BJ63" s="17" t="str">
        <f t="shared" si="43"/>
        <v xml:space="preserve"> </v>
      </c>
      <c r="BK63" s="17" t="str">
        <f t="shared" si="43"/>
        <v xml:space="preserve"> </v>
      </c>
      <c r="BL63" s="7"/>
    </row>
    <row r="64" spans="2:64" ht="39.75" customHeight="1" x14ac:dyDescent="0.35">
      <c r="B64" s="206">
        <v>16</v>
      </c>
      <c r="C64" s="141" t="s">
        <v>127</v>
      </c>
      <c r="D64" s="196">
        <f t="shared" si="0"/>
        <v>0</v>
      </c>
      <c r="E64" s="152">
        <f>'ian22'!E64+'feb22'!E64+'mar22'!E64+'apr22'!E64+'mai22'!E64+'iun22'!E64+'iul22'!E64+'aug22'!E64+sept22!E64+'oct22'!E64+'noi22'!E64+'dec22'!E64</f>
        <v>0</v>
      </c>
      <c r="F64" s="152">
        <f>'ian22'!F64+'feb22'!F64+'mar22'!F64+'apr22'!F64+'mai22'!F64+'iun22'!F64+'iul22'!F64+'aug22'!F64+sept22!F64+'oct22'!F64+'noi22'!F64+'dec22'!F64</f>
        <v>0</v>
      </c>
      <c r="G64" s="152">
        <f>'ian22'!G64+'feb22'!G64+'mar22'!G64+'apr22'!G64+'mai22'!G64+'iun22'!G64+'iul22'!G64+'aug22'!G64+sept22!G64+'oct22'!G64+'noi22'!G64+'dec22'!G64</f>
        <v>0</v>
      </c>
      <c r="H64" s="152">
        <f>'ian22'!H64+'feb22'!H64+'mar22'!H64+'apr22'!H64+'mai22'!H64+'iun22'!H64+'iul22'!H64+'aug22'!H64+sept22!H64+'oct22'!H64+'noi22'!H64+'dec22'!H64</f>
        <v>0</v>
      </c>
      <c r="I64" s="152">
        <f>'ian22'!I64+'feb22'!I64+'mar22'!I64+'apr22'!I64+'mai22'!I64+'iun22'!I64+'iul22'!I64+'aug22'!I64+sept22!I64+'oct22'!I64+'noi22'!I64+'dec22'!I64</f>
        <v>0</v>
      </c>
      <c r="J64" s="152">
        <f>'ian22'!J64+'feb22'!J64+'mar22'!J64+'apr22'!J64+'mai22'!J64+'iun22'!J64+'iul22'!J64+'aug22'!J64+sept22!J64+'oct22'!J64+'noi22'!J64+'dec22'!J64</f>
        <v>0</v>
      </c>
      <c r="K64" s="152">
        <f>'ian22'!K64+'feb22'!K64+'mar22'!K64+'apr22'!K64+'mai22'!K64+'iun22'!K64+'iul22'!K64+'aug22'!K64+sept22!K64+'oct22'!K64+'noi22'!K64+'dec22'!K64</f>
        <v>0</v>
      </c>
      <c r="L64" s="152">
        <f>'ian22'!L64+'feb22'!L64+'mar22'!L64+'apr22'!L64+'mai22'!L64+'iun22'!L64+'iul22'!L64+'aug22'!L64+sept22!L64+'oct22'!L64+'noi22'!L64+'dec22'!L64</f>
        <v>0</v>
      </c>
      <c r="M64" s="152">
        <f>'ian22'!M64+'feb22'!M64+'mar22'!M64+'apr22'!M64+'mai22'!M64+'iun22'!M64+'iul22'!M64+'aug22'!M64+sept22!M64+'oct22'!M64+'noi22'!M64+'dec22'!M64</f>
        <v>0</v>
      </c>
      <c r="N64" s="152">
        <f>'ian22'!N64+'feb22'!N64+'mar22'!N64+'apr22'!N64+'mai22'!N64+'iun22'!N64+'iul22'!N64+'aug22'!N64+sept22!N64+'oct22'!N64+'noi22'!N64+'dec22'!N64</f>
        <v>0</v>
      </c>
      <c r="O64" s="152">
        <f>'ian22'!O64+'feb22'!O64+'mar22'!O64+'apr22'!O64+'mai22'!O64+'iun22'!O64+'iul22'!O64+'aug22'!O64+sept22!O64+'oct22'!O64+'noi22'!O64+'dec22'!O64</f>
        <v>0</v>
      </c>
      <c r="P64" s="152">
        <f>'ian22'!P64+'feb22'!P64+'mar22'!P64+'apr22'!P64+'mai22'!P64+'iun22'!P64+'iul22'!P64+'aug22'!P64+sept22!P64+'oct22'!P64+'noi22'!P64+'dec22'!P64</f>
        <v>0</v>
      </c>
      <c r="Q64" s="152">
        <f>'ian22'!Q64+'feb22'!Q64+'mar22'!Q64+'apr22'!Q64+'mai22'!Q64+'iun22'!Q64+'iul22'!Q64+'aug22'!Q64+sept22!Q64+'oct22'!Q64+'noi22'!Q64+'dec22'!Q64</f>
        <v>0</v>
      </c>
      <c r="R64" s="152">
        <f>'ian22'!R64+'feb22'!R64+'mar22'!R64+'apr22'!R64+'mai22'!R64+'iun22'!R64+'iul22'!R64+'aug22'!R64+sept22!R64+'oct22'!R64+'noi22'!R64+'dec22'!R64</f>
        <v>0</v>
      </c>
      <c r="S64" s="152">
        <f>'ian22'!S64+'feb22'!S64+'mar22'!S64+'apr22'!S64+'mai22'!S64+'iun22'!S64+'iul22'!S64+'aug22'!S64+sept22!S64+'oct22'!S64+'noi22'!S64+'dec22'!S64</f>
        <v>0</v>
      </c>
      <c r="T64" s="152">
        <f>'ian22'!T64+'feb22'!T64+'mar22'!T64+'apr22'!T64+'mai22'!T64+'iun22'!T64+'iul22'!T64+'aug22'!T64+sept22!T64+'oct22'!T64+'noi22'!T64+'dec22'!T64</f>
        <v>0</v>
      </c>
      <c r="U64" s="152">
        <f>'ian22'!U64+'feb22'!U64+'mar22'!U64+'apr22'!U64+'mai22'!U64+'iun22'!U64+'iul22'!U64+'aug22'!U64+sept22!U64+'oct22'!U64+'noi22'!U64+'dec22'!U64</f>
        <v>0</v>
      </c>
      <c r="V64" s="152">
        <f>'ian22'!V64+'feb22'!V64+'mar22'!V64+'apr22'!V64+'mai22'!V64+'iun22'!V64+'iul22'!V64+'aug22'!V64+sept22!V64+'oct22'!V64+'noi22'!V64+'dec22'!V64</f>
        <v>0</v>
      </c>
      <c r="W64" s="152">
        <f>'ian22'!W64+'feb22'!W64+'mar22'!W64+'apr22'!W64+'mai22'!W64+'iun22'!W64+'iul22'!W64+'aug22'!W64+sept22!W64+'oct22'!W64+'noi22'!W64+'dec22'!W64</f>
        <v>0</v>
      </c>
      <c r="X64" s="152">
        <f>'ian22'!X64+'feb22'!X64+'mar22'!X64+'apr22'!X64+'mai22'!X64+'iun22'!X64+'iul22'!X64+'aug22'!X64+sept22!X64+'oct22'!X64+'noi22'!X64+'dec22'!X64</f>
        <v>0</v>
      </c>
      <c r="Y64" s="152">
        <f>'ian22'!Y64+'feb22'!Y64+'mar22'!Y64+'apr22'!Y64+'mai22'!Y64+'iun22'!Y64+'iul22'!Y64+'aug22'!Y64+sept22!Y64+'oct22'!Y64+'noi22'!Y64+'dec22'!Y64</f>
        <v>0</v>
      </c>
      <c r="Z64" s="152">
        <f>'ian22'!Z64+'feb22'!Z64+'mar22'!Z64+'apr22'!Z64+'mai22'!Z64+'iun22'!Z64+'iul22'!Z64+'aug22'!Z64+sept22!Z64+'oct22'!Z64+'noi22'!Z64+'dec22'!Z64</f>
        <v>0</v>
      </c>
      <c r="AA64" s="152">
        <f>'ian22'!AA64+'feb22'!AA64+'mar22'!AA64+'apr22'!AA64+'mai22'!AA64+'iun22'!AA64+'iul22'!AA64+'aug22'!AA64+sept22!AA64+'oct22'!AA64+'noi22'!AA64+'dec22'!AA64</f>
        <v>0</v>
      </c>
      <c r="AB64" s="152">
        <f>'ian22'!AB64+'feb22'!AB64+'mar22'!AB64+'apr22'!AB64+'mai22'!AB64+'iun22'!AB64+'iul22'!AB64+'aug22'!AB64+sept22!AB64+'oct22'!AB64+'noi22'!AB64+'dec22'!AB64</f>
        <v>0</v>
      </c>
      <c r="AC64" s="152">
        <f>'ian22'!AC64+'feb22'!AC64+'mar22'!AC64+'apr22'!AC64+'mai22'!AC64+'iun22'!AC64+'iul22'!AC64+'aug22'!AC64+sept22!AC64+'oct22'!AC64+'noi22'!AC64+'dec22'!AC64</f>
        <v>0</v>
      </c>
      <c r="AD64" s="152">
        <f>'ian22'!AD64+'feb22'!AD64+'mar22'!AD64+'apr22'!AD64+'mai22'!AD64+'iun22'!AD64+'iul22'!AD64+'aug22'!AD64+sept22!AD64+'oct22'!AD64+'noi22'!AD64+'dec22'!AD64</f>
        <v>0</v>
      </c>
      <c r="AE64" s="152">
        <f>'ian22'!AE64+'feb22'!AE64+'mar22'!AE64+'apr22'!AE64+'mai22'!AE64+'iun22'!AE64+'iul22'!AE64+'aug22'!AE64+sept22!AE64+'oct22'!AE64+'noi22'!AE64+'dec22'!AE64</f>
        <v>0</v>
      </c>
      <c r="AF64" s="152">
        <f>'ian22'!AF64+'feb22'!AF64+'mar22'!AF64+'apr22'!AF64+'mai22'!AF64+'iun22'!AF64+'iul22'!AF64+'aug22'!AF64+sept22!AF64+'oct22'!AF64+'noi22'!AF64+'dec22'!AF64</f>
        <v>0</v>
      </c>
      <c r="AG64" s="152">
        <f>'ian22'!AG64+'feb22'!AG64+'mar22'!AG64+'apr22'!AG64+'mai22'!AG64+'iun22'!AG64+'iul22'!AG64+'aug22'!AG64+sept22!AG64+'oct22'!AG64+'noi22'!AG64+'dec22'!AG64</f>
        <v>0</v>
      </c>
      <c r="AH64" s="152">
        <f>'ian22'!AH64+'feb22'!AH64+'mar22'!AH64+'apr22'!AH64+'mai22'!AH64+'iun22'!AH64+'iul22'!AH64+'aug22'!AH64+sept22!AH64+'oct22'!AH64+'noi22'!AH64+'dec22'!AH64</f>
        <v>0</v>
      </c>
      <c r="AI64" s="152">
        <f>'ian22'!AI64+'feb22'!AI64+'mar22'!AI64+'apr22'!AI64+'mai22'!AI64+'iun22'!AI64+'iul22'!AI64+'aug22'!AI64+sept22!AI64+'oct22'!AI64+'noi22'!AI64+'dec22'!AI64</f>
        <v>0</v>
      </c>
      <c r="AJ64" s="152">
        <f>'ian22'!AJ64+'feb22'!AJ64+'mar22'!AJ64+'apr22'!AJ64+'mai22'!AJ64+'iun22'!AJ64+'iul22'!AJ64+'aug22'!AJ64+sept22!AJ64+'oct22'!AJ64+'noi22'!AJ64+'dec22'!AJ64</f>
        <v>0</v>
      </c>
      <c r="AK64" s="152">
        <f>'ian22'!AK64+'feb22'!AK64+'mar22'!AK64+'apr22'!AK64+'mai22'!AK64+'iun22'!AK64+'iul22'!AK64+'aug22'!AK64+sept22!AK64+'oct22'!AK64+'noi22'!AK64+'dec22'!AK64</f>
        <v>0</v>
      </c>
      <c r="AL64" s="152">
        <f>'ian22'!AL64+'feb22'!AL64+'mar22'!AL64+'apr22'!AL64+'mai22'!AL64+'iun22'!AL64+'iul22'!AL64+'aug22'!AL64+sept22!AL64+'oct22'!AL64+'noi22'!AL64+'dec22'!AL64</f>
        <v>0</v>
      </c>
      <c r="AM64" s="152">
        <f>'ian22'!AM64+'feb22'!AM64+'mar22'!AM64+'apr22'!AM64+'mai22'!AM64+'iun22'!AM64+'iul22'!AM64+'aug22'!AM64+sept22!AM64+'oct22'!AM64+'noi22'!AM64+'dec22'!AM64</f>
        <v>0</v>
      </c>
      <c r="AN64" s="152">
        <f>'ian22'!AN64+'feb22'!AN64+'mar22'!AN64+'apr22'!AN64+'mai22'!AN64+'iun22'!AN64+'iul22'!AN64+'aug22'!AN64+sept22!AN64+'oct22'!AN64+'noi22'!AN64+'dec22'!AN64</f>
        <v>0</v>
      </c>
      <c r="AO64" s="152">
        <f>'ian22'!AO64+'feb22'!AO64+'mar22'!AO64+'apr22'!AO64+'mai22'!AO64+'iun22'!AO64+'iul22'!AO64+'aug22'!AO64+sept22!AO64+'oct22'!AO64+'noi22'!AO64+'dec22'!AO64</f>
        <v>0</v>
      </c>
      <c r="AP64" s="152">
        <f>'ian22'!AP64+'feb22'!AP64+'mar22'!AP64+'apr22'!AP64+'mai22'!AP64+'iun22'!AP64+'iul22'!AP64+'aug22'!AP64+sept22!AP64+'oct22'!AP64+'noi22'!AP64+'dec22'!AP64</f>
        <v>0</v>
      </c>
      <c r="AQ64" s="152">
        <f>'ian22'!AQ64+'feb22'!AQ64+'mar22'!AQ64+'apr22'!AQ64+'mai22'!AQ64+'iun22'!AQ64+'iul22'!AQ64+'aug22'!AQ64+sept22!AQ64+'oct22'!AQ64+'noi22'!AQ64+'dec22'!AQ64</f>
        <v>0</v>
      </c>
      <c r="AR64" s="152">
        <f>'ian22'!AR64+'feb22'!AR64+'mar22'!AR64+'apr22'!AR64+'mai22'!AR64+'iun22'!AR64+'iul22'!AR64+'aug22'!AR64+sept22!AR64+'oct22'!AR64+'noi22'!AR64+'dec22'!AR64</f>
        <v>0</v>
      </c>
      <c r="AS64" s="152">
        <f>'ian22'!AS64+'feb22'!AS64+'mar22'!AS64+'apr22'!AS64+'mai22'!AS64+'iun22'!AS64+'iul22'!AS64+'aug22'!AS64+sept22!AS64+'oct22'!AS64+'noi22'!AS64+'dec22'!AS64</f>
        <v>0</v>
      </c>
      <c r="AT64" s="205"/>
      <c r="AU64" s="17" t="str">
        <f t="shared" ref="AU64:BH64" si="44">IF(Y65+Y66+Y67=Y64," ","GRESEALA")</f>
        <v xml:space="preserve"> </v>
      </c>
      <c r="AV64" s="17" t="str">
        <f t="shared" si="44"/>
        <v xml:space="preserve"> </v>
      </c>
      <c r="AW64" s="17" t="str">
        <f t="shared" si="44"/>
        <v xml:space="preserve"> </v>
      </c>
      <c r="AX64" s="17" t="str">
        <f t="shared" si="44"/>
        <v xml:space="preserve"> </v>
      </c>
      <c r="AY64" s="17" t="str">
        <f t="shared" si="44"/>
        <v xml:space="preserve"> </v>
      </c>
      <c r="AZ64" s="17" t="str">
        <f t="shared" si="44"/>
        <v xml:space="preserve"> </v>
      </c>
      <c r="BA64" s="17" t="str">
        <f t="shared" si="44"/>
        <v xml:space="preserve"> </v>
      </c>
      <c r="BB64" s="17" t="str">
        <f t="shared" si="44"/>
        <v xml:space="preserve"> </v>
      </c>
      <c r="BC64" s="17" t="str">
        <f t="shared" si="44"/>
        <v xml:space="preserve"> </v>
      </c>
      <c r="BD64" s="17" t="str">
        <f t="shared" si="44"/>
        <v xml:space="preserve"> </v>
      </c>
      <c r="BE64" s="17" t="str">
        <f t="shared" si="44"/>
        <v xml:space="preserve"> </v>
      </c>
      <c r="BF64" s="17" t="str">
        <f t="shared" si="44"/>
        <v xml:space="preserve"> </v>
      </c>
      <c r="BG64" s="17" t="str">
        <f t="shared" si="44"/>
        <v xml:space="preserve"> </v>
      </c>
      <c r="BH64" s="17" t="str">
        <f t="shared" si="44"/>
        <v xml:space="preserve"> </v>
      </c>
      <c r="BI64" s="17" t="str">
        <f t="shared" ref="BI64:BJ64" si="45">IF(AR65+AR66+AR67=AR64," ","GRESEALA")</f>
        <v xml:space="preserve"> </v>
      </c>
      <c r="BJ64" s="17" t="str">
        <f t="shared" si="45"/>
        <v xml:space="preserve"> </v>
      </c>
      <c r="BK64" s="23" t="str">
        <f>IF(AA64+AC64+AE64+AF64+AG64+AH64+AI64+AJ64+AK64+AL64+AM64+AN64+AO64+AP64+AQ64+AR64+AS64&gt;=D64," ","GRESEALA")</f>
        <v xml:space="preserve"> </v>
      </c>
      <c r="BL64" s="74" t="str">
        <f>IF(X35+Y35+Z35=D35," ","GRESEALA")</f>
        <v xml:space="preserve"> </v>
      </c>
    </row>
    <row r="65" spans="2:66" ht="22.5" customHeight="1" x14ac:dyDescent="0.45">
      <c r="B65" s="209" t="s">
        <v>128</v>
      </c>
      <c r="C65" s="142"/>
      <c r="D65" s="186">
        <f t="shared" si="0"/>
        <v>0</v>
      </c>
      <c r="E65" s="152">
        <f>'ian22'!E65+'feb22'!E65+'mar22'!E65+'apr22'!E65+'mai22'!E65+'iun22'!E65+'iul22'!E65+'aug22'!E65+sept22!E65+'oct22'!E65+'noi22'!E65+'dec22'!E65</f>
        <v>0</v>
      </c>
      <c r="F65" s="152">
        <f>'ian22'!F65+'feb22'!F65+'mar22'!F65+'apr22'!F65+'mai22'!F65+'iun22'!F65+'iul22'!F65+'aug22'!F65+sept22!F65+'oct22'!F65+'noi22'!F65+'dec22'!F65</f>
        <v>0</v>
      </c>
      <c r="G65" s="152">
        <f>'ian22'!G65+'feb22'!G65+'mar22'!G65+'apr22'!G65+'mai22'!G65+'iun22'!G65+'iul22'!G65+'aug22'!G65+sept22!G65+'oct22'!G65+'noi22'!G65+'dec22'!G65</f>
        <v>0</v>
      </c>
      <c r="H65" s="152">
        <f>'ian22'!H65+'feb22'!H65+'mar22'!H65+'apr22'!H65+'mai22'!H65+'iun22'!H65+'iul22'!H65+'aug22'!H65+sept22!H65+'oct22'!H65+'noi22'!H65+'dec22'!H65</f>
        <v>0</v>
      </c>
      <c r="I65" s="152">
        <f>'ian22'!I65+'feb22'!I65+'mar22'!I65+'apr22'!I65+'mai22'!I65+'iun22'!I65+'iul22'!I65+'aug22'!I65+sept22!I65+'oct22'!I65+'noi22'!I65+'dec22'!I65</f>
        <v>0</v>
      </c>
      <c r="J65" s="152">
        <f>'ian22'!J65+'feb22'!J65+'mar22'!J65+'apr22'!J65+'mai22'!J65+'iun22'!J65+'iul22'!J65+'aug22'!J65+sept22!J65+'oct22'!J65+'noi22'!J65+'dec22'!J65</f>
        <v>0</v>
      </c>
      <c r="K65" s="152">
        <f>'ian22'!K65+'feb22'!K65+'mar22'!K65+'apr22'!K65+'mai22'!K65+'iun22'!K65+'iul22'!K65+'aug22'!K65+sept22!K65+'oct22'!K65+'noi22'!K65+'dec22'!K65</f>
        <v>0</v>
      </c>
      <c r="L65" s="152">
        <f>'ian22'!L65+'feb22'!L65+'mar22'!L65+'apr22'!L65+'mai22'!L65+'iun22'!L65+'iul22'!L65+'aug22'!L65+sept22!L65+'oct22'!L65+'noi22'!L65+'dec22'!L65</f>
        <v>0</v>
      </c>
      <c r="M65" s="152">
        <f>'ian22'!M65+'feb22'!M65+'mar22'!M65+'apr22'!M65+'mai22'!M65+'iun22'!M65+'iul22'!M65+'aug22'!M65+sept22!M65+'oct22'!M65+'noi22'!M65+'dec22'!M65</f>
        <v>0</v>
      </c>
      <c r="N65" s="152">
        <f>'ian22'!N65+'feb22'!N65+'mar22'!N65+'apr22'!N65+'mai22'!N65+'iun22'!N65+'iul22'!N65+'aug22'!N65+sept22!N65+'oct22'!N65+'noi22'!N65+'dec22'!N65</f>
        <v>0</v>
      </c>
      <c r="O65" s="152">
        <f>'ian22'!O65+'feb22'!O65+'mar22'!O65+'apr22'!O65+'mai22'!O65+'iun22'!O65+'iul22'!O65+'aug22'!O65+sept22!O65+'oct22'!O65+'noi22'!O65+'dec22'!O65</f>
        <v>0</v>
      </c>
      <c r="P65" s="152">
        <f>'ian22'!P65+'feb22'!P65+'mar22'!P65+'apr22'!P65+'mai22'!P65+'iun22'!P65+'iul22'!P65+'aug22'!P65+sept22!P65+'oct22'!P65+'noi22'!P65+'dec22'!P65</f>
        <v>0</v>
      </c>
      <c r="Q65" s="152">
        <f>'ian22'!Q65+'feb22'!Q65+'mar22'!Q65+'apr22'!Q65+'mai22'!Q65+'iun22'!Q65+'iul22'!Q65+'aug22'!Q65+sept22!Q65+'oct22'!Q65+'noi22'!Q65+'dec22'!Q65</f>
        <v>0</v>
      </c>
      <c r="R65" s="152">
        <f>'ian22'!R65+'feb22'!R65+'mar22'!R65+'apr22'!R65+'mai22'!R65+'iun22'!R65+'iul22'!R65+'aug22'!R65+sept22!R65+'oct22'!R65+'noi22'!R65+'dec22'!R65</f>
        <v>0</v>
      </c>
      <c r="S65" s="152">
        <f>'ian22'!S65+'feb22'!S65+'mar22'!S65+'apr22'!S65+'mai22'!S65+'iun22'!S65+'iul22'!S65+'aug22'!S65+sept22!S65+'oct22'!S65+'noi22'!S65+'dec22'!S65</f>
        <v>0</v>
      </c>
      <c r="T65" s="152">
        <f>'ian22'!T65+'feb22'!T65+'mar22'!T65+'apr22'!T65+'mai22'!T65+'iun22'!T65+'iul22'!T65+'aug22'!T65+sept22!T65+'oct22'!T65+'noi22'!T65+'dec22'!T65</f>
        <v>0</v>
      </c>
      <c r="U65" s="152">
        <f>'ian22'!U65+'feb22'!U65+'mar22'!U65+'apr22'!U65+'mai22'!U65+'iun22'!U65+'iul22'!U65+'aug22'!U65+sept22!U65+'oct22'!U65+'noi22'!U65+'dec22'!U65</f>
        <v>0</v>
      </c>
      <c r="V65" s="152">
        <f>'ian22'!V65+'feb22'!V65+'mar22'!V65+'apr22'!V65+'mai22'!V65+'iun22'!V65+'iul22'!V65+'aug22'!V65+sept22!V65+'oct22'!V65+'noi22'!V65+'dec22'!V65</f>
        <v>0</v>
      </c>
      <c r="W65" s="152">
        <f>'ian22'!W65+'feb22'!W65+'mar22'!W65+'apr22'!W65+'mai22'!W65+'iun22'!W65+'iul22'!W65+'aug22'!W65+sept22!W65+'oct22'!W65+'noi22'!W65+'dec22'!W65</f>
        <v>0</v>
      </c>
      <c r="X65" s="152">
        <f>'ian22'!X65+'feb22'!X65+'mar22'!X65+'apr22'!X65+'mai22'!X65+'iun22'!X65+'iul22'!X65+'aug22'!X65+sept22!X65+'oct22'!X65+'noi22'!X65+'dec22'!X65</f>
        <v>0</v>
      </c>
      <c r="Y65" s="152">
        <f>'ian22'!Y65+'feb22'!Y65+'mar22'!Y65+'apr22'!Y65+'mai22'!Y65+'iun22'!Y65+'iul22'!Y65+'aug22'!Y65+sept22!Y65+'oct22'!Y65+'noi22'!Y65+'dec22'!Y65</f>
        <v>0</v>
      </c>
      <c r="Z65" s="152">
        <f>'ian22'!Z65+'feb22'!Z65+'mar22'!Z65+'apr22'!Z65+'mai22'!Z65+'iun22'!Z65+'iul22'!Z65+'aug22'!Z65+sept22!Z65+'oct22'!Z65+'noi22'!Z65+'dec22'!Z65</f>
        <v>0</v>
      </c>
      <c r="AA65" s="152">
        <f>'ian22'!AA65+'feb22'!AA65+'mar22'!AA65+'apr22'!AA65+'mai22'!AA65+'iun22'!AA65+'iul22'!AA65+'aug22'!AA65+sept22!AA65+'oct22'!AA65+'noi22'!AA65+'dec22'!AA65</f>
        <v>0</v>
      </c>
      <c r="AB65" s="152">
        <f>'ian22'!AB65+'feb22'!AB65+'mar22'!AB65+'apr22'!AB65+'mai22'!AB65+'iun22'!AB65+'iul22'!AB65+'aug22'!AB65+sept22!AB65+'oct22'!AB65+'noi22'!AB65+'dec22'!AB65</f>
        <v>0</v>
      </c>
      <c r="AC65" s="152">
        <f>'ian22'!AC65+'feb22'!AC65+'mar22'!AC65+'apr22'!AC65+'mai22'!AC65+'iun22'!AC65+'iul22'!AC65+'aug22'!AC65+sept22!AC65+'oct22'!AC65+'noi22'!AC65+'dec22'!AC65</f>
        <v>0</v>
      </c>
      <c r="AD65" s="152">
        <f>'ian22'!AD65+'feb22'!AD65+'mar22'!AD65+'apr22'!AD65+'mai22'!AD65+'iun22'!AD65+'iul22'!AD65+'aug22'!AD65+sept22!AD65+'oct22'!AD65+'noi22'!AD65+'dec22'!AD65</f>
        <v>0</v>
      </c>
      <c r="AE65" s="152">
        <f>'ian22'!AE65+'feb22'!AE65+'mar22'!AE65+'apr22'!AE65+'mai22'!AE65+'iun22'!AE65+'iul22'!AE65+'aug22'!AE65+sept22!AE65+'oct22'!AE65+'noi22'!AE65+'dec22'!AE65</f>
        <v>0</v>
      </c>
      <c r="AF65" s="152">
        <f>'ian22'!AF65+'feb22'!AF65+'mar22'!AF65+'apr22'!AF65+'mai22'!AF65+'iun22'!AF65+'iul22'!AF65+'aug22'!AF65+sept22!AF65+'oct22'!AF65+'noi22'!AF65+'dec22'!AF65</f>
        <v>0</v>
      </c>
      <c r="AG65" s="152">
        <f>'ian22'!AG65+'feb22'!AG65+'mar22'!AG65+'apr22'!AG65+'mai22'!AG65+'iun22'!AG65+'iul22'!AG65+'aug22'!AG65+sept22!AG65+'oct22'!AG65+'noi22'!AG65+'dec22'!AG65</f>
        <v>0</v>
      </c>
      <c r="AH65" s="152">
        <f>'ian22'!AH65+'feb22'!AH65+'mar22'!AH65+'apr22'!AH65+'mai22'!AH65+'iun22'!AH65+'iul22'!AH65+'aug22'!AH65+sept22!AH65+'oct22'!AH65+'noi22'!AH65+'dec22'!AH65</f>
        <v>0</v>
      </c>
      <c r="AI65" s="152">
        <f>'ian22'!AI65+'feb22'!AI65+'mar22'!AI65+'apr22'!AI65+'mai22'!AI65+'iun22'!AI65+'iul22'!AI65+'aug22'!AI65+sept22!AI65+'oct22'!AI65+'noi22'!AI65+'dec22'!AI65</f>
        <v>0</v>
      </c>
      <c r="AJ65" s="152">
        <f>'ian22'!AJ65+'feb22'!AJ65+'mar22'!AJ65+'apr22'!AJ65+'mai22'!AJ65+'iun22'!AJ65+'iul22'!AJ65+'aug22'!AJ65+sept22!AJ65+'oct22'!AJ65+'noi22'!AJ65+'dec22'!AJ65</f>
        <v>0</v>
      </c>
      <c r="AK65" s="152">
        <f>'ian22'!AK65+'feb22'!AK65+'mar22'!AK65+'apr22'!AK65+'mai22'!AK65+'iun22'!AK65+'iul22'!AK65+'aug22'!AK65+sept22!AK65+'oct22'!AK65+'noi22'!AK65+'dec22'!AK65</f>
        <v>0</v>
      </c>
      <c r="AL65" s="152">
        <f>'ian22'!AL65+'feb22'!AL65+'mar22'!AL65+'apr22'!AL65+'mai22'!AL65+'iun22'!AL65+'iul22'!AL65+'aug22'!AL65+sept22!AL65+'oct22'!AL65+'noi22'!AL65+'dec22'!AL65</f>
        <v>0</v>
      </c>
      <c r="AM65" s="152">
        <f>'ian22'!AM65+'feb22'!AM65+'mar22'!AM65+'apr22'!AM65+'mai22'!AM65+'iun22'!AM65+'iul22'!AM65+'aug22'!AM65+sept22!AM65+'oct22'!AM65+'noi22'!AM65+'dec22'!AM65</f>
        <v>0</v>
      </c>
      <c r="AN65" s="152">
        <f>'ian22'!AN65+'feb22'!AN65+'mar22'!AN65+'apr22'!AN65+'mai22'!AN65+'iun22'!AN65+'iul22'!AN65+'aug22'!AN65+sept22!AN65+'oct22'!AN65+'noi22'!AN65+'dec22'!AN65</f>
        <v>0</v>
      </c>
      <c r="AO65" s="152">
        <f>'ian22'!AO65+'feb22'!AO65+'mar22'!AO65+'apr22'!AO65+'mai22'!AO65+'iun22'!AO65+'iul22'!AO65+'aug22'!AO65+sept22!AO65+'oct22'!AO65+'noi22'!AO65+'dec22'!AO65</f>
        <v>0</v>
      </c>
      <c r="AP65" s="152">
        <f>'ian22'!AP65+'feb22'!AP65+'mar22'!AP65+'apr22'!AP65+'mai22'!AP65+'iun22'!AP65+'iul22'!AP65+'aug22'!AP65+sept22!AP65+'oct22'!AP65+'noi22'!AP65+'dec22'!AP65</f>
        <v>0</v>
      </c>
      <c r="AQ65" s="152">
        <f>'ian22'!AQ65+'feb22'!AQ65+'mar22'!AQ65+'apr22'!AQ65+'mai22'!AQ65+'iun22'!AQ65+'iul22'!AQ65+'aug22'!AQ65+sept22!AQ65+'oct22'!AQ65+'noi22'!AQ65+'dec22'!AQ65</f>
        <v>0</v>
      </c>
      <c r="AR65" s="152">
        <f>'ian22'!AR65+'feb22'!AR65+'mar22'!AR65+'apr22'!AR65+'mai22'!AR65+'iun22'!AR65+'iul22'!AR65+'aug22'!AR65+sept22!AR65+'oct22'!AR65+'noi22'!AR65+'dec22'!AR65</f>
        <v>0</v>
      </c>
      <c r="AS65" s="152">
        <f>'ian22'!AS65+'feb22'!AS65+'mar22'!AS65+'apr22'!AS65+'mai22'!AS65+'iun22'!AS65+'iul22'!AS65+'aug22'!AS65+sept22!AS65+'oct22'!AS65+'noi22'!AS65+'dec22'!AS65</f>
        <v>0</v>
      </c>
      <c r="AT65" s="205"/>
      <c r="AU65" s="17" t="str">
        <f>IF(E19+F19=D19," ","GRESEALA")</f>
        <v xml:space="preserve"> </v>
      </c>
      <c r="AV65" s="23" t="str">
        <f>IF(G19+K19+I19+L19+M19=D19," ","GRESEALA")</f>
        <v xml:space="preserve"> </v>
      </c>
      <c r="AW65" s="17" t="str">
        <f>IF(O19+P19=D19," ","GRESEALA")</f>
        <v xml:space="preserve"> </v>
      </c>
      <c r="AX65" s="17" t="str">
        <f>IF(Q19+S19+T19+U19+V19+W19=D19," ","GRESEALA")</f>
        <v xml:space="preserve"> </v>
      </c>
      <c r="AY65" s="17" t="str">
        <f>IF(X19+Y19+Z19=D19," ","GRESEALA")</f>
        <v xml:space="preserve"> </v>
      </c>
      <c r="AZ65" s="23" t="str">
        <f>IF(AA19+AC19+AE19+AF19+AG19+AH19+AI19+AJ19+AK19+AL19+AM19+AN19+AO19+AP19+AQ19+AR19+AS19&gt;=D19," ","GRESEALA")</f>
        <v xml:space="preserve"> </v>
      </c>
      <c r="BA65" s="74" t="str">
        <f>IF(E17+F17=D17," ","GRESEALA")</f>
        <v xml:space="preserve"> </v>
      </c>
      <c r="BB65" s="23" t="str">
        <f>IF(G17+K17+I17+L17+M17=D17," ","GRESEALA")</f>
        <v xml:space="preserve"> </v>
      </c>
      <c r="BC65" s="74" t="str">
        <f>IF(O17+P17=D17," ","GRESEALA")</f>
        <v xml:space="preserve"> </v>
      </c>
      <c r="BD65" s="74" t="str">
        <f>IF(Q17+S17+T17+U17+V17+W17=D17," ","GRESEALA")</f>
        <v xml:space="preserve"> </v>
      </c>
      <c r="BE65" s="74" t="str">
        <f>IF(X17+Y17+Z17=D17," ","GRESEALA")</f>
        <v xml:space="preserve"> </v>
      </c>
      <c r="BF65" s="74" t="str">
        <f>IF(E18+F18=D18," ","GRESEALA")</f>
        <v xml:space="preserve"> </v>
      </c>
      <c r="BG65" s="23" t="str">
        <f>IF(G18+K18+I18+L18+M18=D18," ","GRESEALA")</f>
        <v xml:space="preserve"> </v>
      </c>
      <c r="BH65" s="74" t="str">
        <f>IF(O18+P18=D18," ","GRESEALA")</f>
        <v xml:space="preserve"> </v>
      </c>
      <c r="BI65" s="74" t="str">
        <f>IF(Q18+S18+T18+U18+V18+W18=D18," ","GRESEALA")</f>
        <v xml:space="preserve"> </v>
      </c>
      <c r="BJ65" s="74" t="str">
        <f>IF(X18+Y18+Z18=D18," ","GRESEALA")</f>
        <v xml:space="preserve"> </v>
      </c>
      <c r="BK65" s="74" t="str">
        <f>IF(E19+F19=D19," ","GRESEALA")</f>
        <v xml:space="preserve"> </v>
      </c>
      <c r="BL65" s="74" t="str">
        <f>IF(E35+F35=D35," ","GRESEALA")</f>
        <v xml:space="preserve"> </v>
      </c>
      <c r="BM65" s="23" t="str">
        <f>IF(G35+K35+I35+L35+M35=D35," ","GRESEALA")</f>
        <v xml:space="preserve"> </v>
      </c>
      <c r="BN65" s="74" t="str">
        <f>IF(O35+P35=D35," ","GRESEALA")</f>
        <v xml:space="preserve"> </v>
      </c>
    </row>
    <row r="66" spans="2:66" ht="19.5" customHeight="1" x14ac:dyDescent="0.45">
      <c r="B66" s="209" t="s">
        <v>129</v>
      </c>
      <c r="C66" s="142"/>
      <c r="D66" s="186">
        <f t="shared" si="0"/>
        <v>0</v>
      </c>
      <c r="E66" s="152">
        <f>'ian22'!E66+'feb22'!E66+'mar22'!E66+'apr22'!E66+'mai22'!E66+'iun22'!E66+'iul22'!E66+'aug22'!E66+sept22!E66+'oct22'!E66+'noi22'!E66+'dec22'!E66</f>
        <v>0</v>
      </c>
      <c r="F66" s="152">
        <f>'ian22'!F66+'feb22'!F66+'mar22'!F66+'apr22'!F66+'mai22'!F66+'iun22'!F66+'iul22'!F66+'aug22'!F66+sept22!F66+'oct22'!F66+'noi22'!F66+'dec22'!F66</f>
        <v>0</v>
      </c>
      <c r="G66" s="152">
        <f>'ian22'!G66+'feb22'!G66+'mar22'!G66+'apr22'!G66+'mai22'!G66+'iun22'!G66+'iul22'!G66+'aug22'!G66+sept22!G66+'oct22'!G66+'noi22'!G66+'dec22'!G66</f>
        <v>0</v>
      </c>
      <c r="H66" s="152">
        <f>'ian22'!H66+'feb22'!H66+'mar22'!H66+'apr22'!H66+'mai22'!H66+'iun22'!H66+'iul22'!H66+'aug22'!H66+sept22!H66+'oct22'!H66+'noi22'!H66+'dec22'!H66</f>
        <v>0</v>
      </c>
      <c r="I66" s="152">
        <f>'ian22'!I66+'feb22'!I66+'mar22'!I66+'apr22'!I66+'mai22'!I66+'iun22'!I66+'iul22'!I66+'aug22'!I66+sept22!I66+'oct22'!I66+'noi22'!I66+'dec22'!I66</f>
        <v>0</v>
      </c>
      <c r="J66" s="152">
        <f>'ian22'!J66+'feb22'!J66+'mar22'!J66+'apr22'!J66+'mai22'!J66+'iun22'!J66+'iul22'!J66+'aug22'!J66+sept22!J66+'oct22'!J66+'noi22'!J66+'dec22'!J66</f>
        <v>0</v>
      </c>
      <c r="K66" s="152">
        <f>'ian22'!K66+'feb22'!K66+'mar22'!K66+'apr22'!K66+'mai22'!K66+'iun22'!K66+'iul22'!K66+'aug22'!K66+sept22!K66+'oct22'!K66+'noi22'!K66+'dec22'!K66</f>
        <v>0</v>
      </c>
      <c r="L66" s="152">
        <f>'ian22'!L66+'feb22'!L66+'mar22'!L66+'apr22'!L66+'mai22'!L66+'iun22'!L66+'iul22'!L66+'aug22'!L66+sept22!L66+'oct22'!L66+'noi22'!L66+'dec22'!L66</f>
        <v>0</v>
      </c>
      <c r="M66" s="152">
        <f>'ian22'!M66+'feb22'!M66+'mar22'!M66+'apr22'!M66+'mai22'!M66+'iun22'!M66+'iul22'!M66+'aug22'!M66+sept22!M66+'oct22'!M66+'noi22'!M66+'dec22'!M66</f>
        <v>0</v>
      </c>
      <c r="N66" s="152">
        <f>'ian22'!N66+'feb22'!N66+'mar22'!N66+'apr22'!N66+'mai22'!N66+'iun22'!N66+'iul22'!N66+'aug22'!N66+sept22!N66+'oct22'!N66+'noi22'!N66+'dec22'!N66</f>
        <v>0</v>
      </c>
      <c r="O66" s="152">
        <f>'ian22'!O66+'feb22'!O66+'mar22'!O66+'apr22'!O66+'mai22'!O66+'iun22'!O66+'iul22'!O66+'aug22'!O66+sept22!O66+'oct22'!O66+'noi22'!O66+'dec22'!O66</f>
        <v>0</v>
      </c>
      <c r="P66" s="152">
        <f>'ian22'!P66+'feb22'!P66+'mar22'!P66+'apr22'!P66+'mai22'!P66+'iun22'!P66+'iul22'!P66+'aug22'!P66+sept22!P66+'oct22'!P66+'noi22'!P66+'dec22'!P66</f>
        <v>0</v>
      </c>
      <c r="Q66" s="152">
        <f>'ian22'!Q66+'feb22'!Q66+'mar22'!Q66+'apr22'!Q66+'mai22'!Q66+'iun22'!Q66+'iul22'!Q66+'aug22'!Q66+sept22!Q66+'oct22'!Q66+'noi22'!Q66+'dec22'!Q66</f>
        <v>0</v>
      </c>
      <c r="R66" s="152">
        <f>'ian22'!R66+'feb22'!R66+'mar22'!R66+'apr22'!R66+'mai22'!R66+'iun22'!R66+'iul22'!R66+'aug22'!R66+sept22!R66+'oct22'!R66+'noi22'!R66+'dec22'!R66</f>
        <v>0</v>
      </c>
      <c r="S66" s="152">
        <f>'ian22'!S66+'feb22'!S66+'mar22'!S66+'apr22'!S66+'mai22'!S66+'iun22'!S66+'iul22'!S66+'aug22'!S66+sept22!S66+'oct22'!S66+'noi22'!S66+'dec22'!S66</f>
        <v>0</v>
      </c>
      <c r="T66" s="152">
        <f>'ian22'!T66+'feb22'!T66+'mar22'!T66+'apr22'!T66+'mai22'!T66+'iun22'!T66+'iul22'!T66+'aug22'!T66+sept22!T66+'oct22'!T66+'noi22'!T66+'dec22'!T66</f>
        <v>0</v>
      </c>
      <c r="U66" s="152">
        <f>'ian22'!U66+'feb22'!U66+'mar22'!U66+'apr22'!U66+'mai22'!U66+'iun22'!U66+'iul22'!U66+'aug22'!U66+sept22!U66+'oct22'!U66+'noi22'!U66+'dec22'!U66</f>
        <v>0</v>
      </c>
      <c r="V66" s="152">
        <f>'ian22'!V66+'feb22'!V66+'mar22'!V66+'apr22'!V66+'mai22'!V66+'iun22'!V66+'iul22'!V66+'aug22'!V66+sept22!V66+'oct22'!V66+'noi22'!V66+'dec22'!V66</f>
        <v>0</v>
      </c>
      <c r="W66" s="152">
        <f>'ian22'!W66+'feb22'!W66+'mar22'!W66+'apr22'!W66+'mai22'!W66+'iun22'!W66+'iul22'!W66+'aug22'!W66+sept22!W66+'oct22'!W66+'noi22'!W66+'dec22'!W66</f>
        <v>0</v>
      </c>
      <c r="X66" s="152">
        <f>'ian22'!X66+'feb22'!X66+'mar22'!X66+'apr22'!X66+'mai22'!X66+'iun22'!X66+'iul22'!X66+'aug22'!X66+sept22!X66+'oct22'!X66+'noi22'!X66+'dec22'!X66</f>
        <v>0</v>
      </c>
      <c r="Y66" s="152">
        <f>'ian22'!Y66+'feb22'!Y66+'mar22'!Y66+'apr22'!Y66+'mai22'!Y66+'iun22'!Y66+'iul22'!Y66+'aug22'!Y66+sept22!Y66+'oct22'!Y66+'noi22'!Y66+'dec22'!Y66</f>
        <v>0</v>
      </c>
      <c r="Z66" s="152">
        <f>'ian22'!Z66+'feb22'!Z66+'mar22'!Z66+'apr22'!Z66+'mai22'!Z66+'iun22'!Z66+'iul22'!Z66+'aug22'!Z66+sept22!Z66+'oct22'!Z66+'noi22'!Z66+'dec22'!Z66</f>
        <v>0</v>
      </c>
      <c r="AA66" s="152">
        <f>'ian22'!AA66+'feb22'!AA66+'mar22'!AA66+'apr22'!AA66+'mai22'!AA66+'iun22'!AA66+'iul22'!AA66+'aug22'!AA66+sept22!AA66+'oct22'!AA66+'noi22'!AA66+'dec22'!AA66</f>
        <v>0</v>
      </c>
      <c r="AB66" s="152">
        <f>'ian22'!AB66+'feb22'!AB66+'mar22'!AB66+'apr22'!AB66+'mai22'!AB66+'iun22'!AB66+'iul22'!AB66+'aug22'!AB66+sept22!AB66+'oct22'!AB66+'noi22'!AB66+'dec22'!AB66</f>
        <v>0</v>
      </c>
      <c r="AC66" s="152">
        <f>'ian22'!AC66+'feb22'!AC66+'mar22'!AC66+'apr22'!AC66+'mai22'!AC66+'iun22'!AC66+'iul22'!AC66+'aug22'!AC66+sept22!AC66+'oct22'!AC66+'noi22'!AC66+'dec22'!AC66</f>
        <v>0</v>
      </c>
      <c r="AD66" s="152">
        <f>'ian22'!AD66+'feb22'!AD66+'mar22'!AD66+'apr22'!AD66+'mai22'!AD66+'iun22'!AD66+'iul22'!AD66+'aug22'!AD66+sept22!AD66+'oct22'!AD66+'noi22'!AD66+'dec22'!AD66</f>
        <v>0</v>
      </c>
      <c r="AE66" s="152">
        <f>'ian22'!AE66+'feb22'!AE66+'mar22'!AE66+'apr22'!AE66+'mai22'!AE66+'iun22'!AE66+'iul22'!AE66+'aug22'!AE66+sept22!AE66+'oct22'!AE66+'noi22'!AE66+'dec22'!AE66</f>
        <v>0</v>
      </c>
      <c r="AF66" s="152">
        <f>'ian22'!AF66+'feb22'!AF66+'mar22'!AF66+'apr22'!AF66+'mai22'!AF66+'iun22'!AF66+'iul22'!AF66+'aug22'!AF66+sept22!AF66+'oct22'!AF66+'noi22'!AF66+'dec22'!AF66</f>
        <v>0</v>
      </c>
      <c r="AG66" s="152">
        <f>'ian22'!AG66+'feb22'!AG66+'mar22'!AG66+'apr22'!AG66+'mai22'!AG66+'iun22'!AG66+'iul22'!AG66+'aug22'!AG66+sept22!AG66+'oct22'!AG66+'noi22'!AG66+'dec22'!AG66</f>
        <v>0</v>
      </c>
      <c r="AH66" s="152">
        <f>'ian22'!AH66+'feb22'!AH66+'mar22'!AH66+'apr22'!AH66+'mai22'!AH66+'iun22'!AH66+'iul22'!AH66+'aug22'!AH66+sept22!AH66+'oct22'!AH66+'noi22'!AH66+'dec22'!AH66</f>
        <v>0</v>
      </c>
      <c r="AI66" s="152">
        <f>'ian22'!AI66+'feb22'!AI66+'mar22'!AI66+'apr22'!AI66+'mai22'!AI66+'iun22'!AI66+'iul22'!AI66+'aug22'!AI66+sept22!AI66+'oct22'!AI66+'noi22'!AI66+'dec22'!AI66</f>
        <v>0</v>
      </c>
      <c r="AJ66" s="152">
        <f>'ian22'!AJ66+'feb22'!AJ66+'mar22'!AJ66+'apr22'!AJ66+'mai22'!AJ66+'iun22'!AJ66+'iul22'!AJ66+'aug22'!AJ66+sept22!AJ66+'oct22'!AJ66+'noi22'!AJ66+'dec22'!AJ66</f>
        <v>0</v>
      </c>
      <c r="AK66" s="152">
        <f>'ian22'!AK66+'feb22'!AK66+'mar22'!AK66+'apr22'!AK66+'mai22'!AK66+'iun22'!AK66+'iul22'!AK66+'aug22'!AK66+sept22!AK66+'oct22'!AK66+'noi22'!AK66+'dec22'!AK66</f>
        <v>0</v>
      </c>
      <c r="AL66" s="152">
        <f>'ian22'!AL66+'feb22'!AL66+'mar22'!AL66+'apr22'!AL66+'mai22'!AL66+'iun22'!AL66+'iul22'!AL66+'aug22'!AL66+sept22!AL66+'oct22'!AL66+'noi22'!AL66+'dec22'!AL66</f>
        <v>0</v>
      </c>
      <c r="AM66" s="152">
        <f>'ian22'!AM66+'feb22'!AM66+'mar22'!AM66+'apr22'!AM66+'mai22'!AM66+'iun22'!AM66+'iul22'!AM66+'aug22'!AM66+sept22!AM66+'oct22'!AM66+'noi22'!AM66+'dec22'!AM66</f>
        <v>0</v>
      </c>
      <c r="AN66" s="152">
        <f>'ian22'!AN66+'feb22'!AN66+'mar22'!AN66+'apr22'!AN66+'mai22'!AN66+'iun22'!AN66+'iul22'!AN66+'aug22'!AN66+sept22!AN66+'oct22'!AN66+'noi22'!AN66+'dec22'!AN66</f>
        <v>0</v>
      </c>
      <c r="AO66" s="152">
        <f>'ian22'!AO66+'feb22'!AO66+'mar22'!AO66+'apr22'!AO66+'mai22'!AO66+'iun22'!AO66+'iul22'!AO66+'aug22'!AO66+sept22!AO66+'oct22'!AO66+'noi22'!AO66+'dec22'!AO66</f>
        <v>0</v>
      </c>
      <c r="AP66" s="152">
        <f>'ian22'!AP66+'feb22'!AP66+'mar22'!AP66+'apr22'!AP66+'mai22'!AP66+'iun22'!AP66+'iul22'!AP66+'aug22'!AP66+sept22!AP66+'oct22'!AP66+'noi22'!AP66+'dec22'!AP66</f>
        <v>0</v>
      </c>
      <c r="AQ66" s="152">
        <f>'ian22'!AQ66+'feb22'!AQ66+'mar22'!AQ66+'apr22'!AQ66+'mai22'!AQ66+'iun22'!AQ66+'iul22'!AQ66+'aug22'!AQ66+sept22!AQ66+'oct22'!AQ66+'noi22'!AQ66+'dec22'!AQ66</f>
        <v>0</v>
      </c>
      <c r="AR66" s="152">
        <f>'ian22'!AR66+'feb22'!AR66+'mar22'!AR66+'apr22'!AR66+'mai22'!AR66+'iun22'!AR66+'iul22'!AR66+'aug22'!AR66+sept22!AR66+'oct22'!AR66+'noi22'!AR66+'dec22'!AR66</f>
        <v>0</v>
      </c>
      <c r="AS66" s="152">
        <f>'ian22'!AS66+'feb22'!AS66+'mar22'!AS66+'apr22'!AS66+'mai22'!AS66+'iun22'!AS66+'iul22'!AS66+'aug22'!AS66+sept22!AS66+'oct22'!AS66+'noi22'!AS66+'dec22'!AS66</f>
        <v>0</v>
      </c>
      <c r="AT66" s="205"/>
      <c r="AU66" s="74" t="str">
        <f>IF(G19+I19+K19+L19+M19=D19," ","GRESEALA")</f>
        <v xml:space="preserve"> </v>
      </c>
      <c r="AV66" s="74" t="str">
        <f>IF(O19+P19=D19," ","GRESEALA")</f>
        <v xml:space="preserve"> </v>
      </c>
      <c r="AW66" s="74" t="str">
        <f>IF(Q19+S19+T19+U19+V19+W19=D19," ","GRESEALA")</f>
        <v xml:space="preserve"> </v>
      </c>
      <c r="AX66" s="74" t="str">
        <f>IF(X19+Y19+Z19=D19," ","GRESEALA")</f>
        <v xml:space="preserve"> </v>
      </c>
      <c r="AY66" s="74" t="str">
        <f>IF(E20+F20=D20," ","GRESEALA")</f>
        <v xml:space="preserve"> </v>
      </c>
      <c r="AZ66" s="23" t="str">
        <f>IF(G20+K20+I20+L20+M20=D20," ","GRESEALA")</f>
        <v xml:space="preserve"> </v>
      </c>
      <c r="BA66" s="74" t="str">
        <f>IF(O20+P20=D20," ","GRESEALA")</f>
        <v xml:space="preserve"> </v>
      </c>
      <c r="BB66" s="74" t="str">
        <f>IF(Q20+S20+T20+U20+V20+W20=D20," ","GRESEALA")</f>
        <v xml:space="preserve"> </v>
      </c>
      <c r="BC66" s="74" t="str">
        <f>IF(X20+Y20+Z20=D20," ","GRESEALA")</f>
        <v xml:space="preserve"> </v>
      </c>
      <c r="BD66" s="74" t="str">
        <f>IF(E21+F21=D21," ","GRESEALA")</f>
        <v xml:space="preserve"> </v>
      </c>
      <c r="BE66" s="23" t="str">
        <f>IF(G21+K21+I21+L21+M21=D21," ","GRESEALA")</f>
        <v xml:space="preserve"> </v>
      </c>
      <c r="BF66" s="74" t="str">
        <f>IF(O21+P21=D21," ","GRESEALA")</f>
        <v xml:space="preserve"> </v>
      </c>
      <c r="BG66" s="74" t="str">
        <f>IF(Q21+S21+T21+U21+V21+W21=D21," ","GRESEALA")</f>
        <v xml:space="preserve"> </v>
      </c>
      <c r="BH66" s="74" t="str">
        <f>IF(X21+Y21+Z21=D21," ","GRESEALA")</f>
        <v xml:space="preserve"> </v>
      </c>
      <c r="BI66" s="76" t="str">
        <f>IF(E22+F22=D22," ","GRESEALA")</f>
        <v xml:space="preserve"> </v>
      </c>
      <c r="BJ66" s="77" t="str">
        <f>IF(G22+K22+I22+L22+M22=D22," ","GRESEALA")</f>
        <v xml:space="preserve"> </v>
      </c>
      <c r="BK66" s="76" t="str">
        <f>IF(O22+P22=D22," ","GRESEALA")</f>
        <v xml:space="preserve"> </v>
      </c>
      <c r="BL66" s="78" t="str">
        <f>IF(Q22+S22+T22+U22+V22+W22=D22," ","GRESEALA")</f>
        <v xml:space="preserve"> </v>
      </c>
      <c r="BM66" s="79" t="str">
        <f>IF(X22+Y22+Z22=D22," ","GRESEALA")</f>
        <v xml:space="preserve"> </v>
      </c>
      <c r="BN66" s="74" t="str">
        <f>IF(Q35+S35+T35+U35+V35+W35=D35," ","GRESEALA")</f>
        <v xml:space="preserve"> </v>
      </c>
    </row>
    <row r="67" spans="2:66" ht="21" customHeight="1" x14ac:dyDescent="0.45">
      <c r="B67" s="209" t="s">
        <v>130</v>
      </c>
      <c r="C67" s="142"/>
      <c r="D67" s="186">
        <f t="shared" si="0"/>
        <v>0</v>
      </c>
      <c r="E67" s="152">
        <f>'ian22'!E67+'feb22'!E67+'mar22'!E67+'apr22'!E67+'mai22'!E67+'iun22'!E67+'iul22'!E67+'aug22'!E67+sept22!E67+'oct22'!E67+'noi22'!E67+'dec22'!E67</f>
        <v>0</v>
      </c>
      <c r="F67" s="152">
        <f>'ian22'!F67+'feb22'!F67+'mar22'!F67+'apr22'!F67+'mai22'!F67+'iun22'!F67+'iul22'!F67+'aug22'!F67+sept22!F67+'oct22'!F67+'noi22'!F67+'dec22'!F67</f>
        <v>0</v>
      </c>
      <c r="G67" s="152">
        <f>'ian22'!G67+'feb22'!G67+'mar22'!G67+'apr22'!G67+'mai22'!G67+'iun22'!G67+'iul22'!G67+'aug22'!G67+sept22!G67+'oct22'!G67+'noi22'!G67+'dec22'!G67</f>
        <v>0</v>
      </c>
      <c r="H67" s="152">
        <f>'ian22'!H67+'feb22'!H67+'mar22'!H67+'apr22'!H67+'mai22'!H67+'iun22'!H67+'iul22'!H67+'aug22'!H67+sept22!H67+'oct22'!H67+'noi22'!H67+'dec22'!H67</f>
        <v>0</v>
      </c>
      <c r="I67" s="152">
        <f>'ian22'!I67+'feb22'!I67+'mar22'!I67+'apr22'!I67+'mai22'!I67+'iun22'!I67+'iul22'!I67+'aug22'!I67+sept22!I67+'oct22'!I67+'noi22'!I67+'dec22'!I67</f>
        <v>0</v>
      </c>
      <c r="J67" s="152">
        <f>'ian22'!J67+'feb22'!J67+'mar22'!J67+'apr22'!J67+'mai22'!J67+'iun22'!J67+'iul22'!J67+'aug22'!J67+sept22!J67+'oct22'!J67+'noi22'!J67+'dec22'!J67</f>
        <v>0</v>
      </c>
      <c r="K67" s="152">
        <f>'ian22'!K67+'feb22'!K67+'mar22'!K67+'apr22'!K67+'mai22'!K67+'iun22'!K67+'iul22'!K67+'aug22'!K67+sept22!K67+'oct22'!K67+'noi22'!K67+'dec22'!K67</f>
        <v>0</v>
      </c>
      <c r="L67" s="152">
        <f>'ian22'!L67+'feb22'!L67+'mar22'!L67+'apr22'!L67+'mai22'!L67+'iun22'!L67+'iul22'!L67+'aug22'!L67+sept22!L67+'oct22'!L67+'noi22'!L67+'dec22'!L67</f>
        <v>0</v>
      </c>
      <c r="M67" s="152">
        <f>'ian22'!M67+'feb22'!M67+'mar22'!M67+'apr22'!M67+'mai22'!M67+'iun22'!M67+'iul22'!M67+'aug22'!M67+sept22!M67+'oct22'!M67+'noi22'!M67+'dec22'!M67</f>
        <v>0</v>
      </c>
      <c r="N67" s="152">
        <f>'ian22'!N67+'feb22'!N67+'mar22'!N67+'apr22'!N67+'mai22'!N67+'iun22'!N67+'iul22'!N67+'aug22'!N67+sept22!N67+'oct22'!N67+'noi22'!N67+'dec22'!N67</f>
        <v>0</v>
      </c>
      <c r="O67" s="152">
        <f>'ian22'!O67+'feb22'!O67+'mar22'!O67+'apr22'!O67+'mai22'!O67+'iun22'!O67+'iul22'!O67+'aug22'!O67+sept22!O67+'oct22'!O67+'noi22'!O67+'dec22'!O67</f>
        <v>0</v>
      </c>
      <c r="P67" s="152">
        <f>'ian22'!P67+'feb22'!P67+'mar22'!P67+'apr22'!P67+'mai22'!P67+'iun22'!P67+'iul22'!P67+'aug22'!P67+sept22!P67+'oct22'!P67+'noi22'!P67+'dec22'!P67</f>
        <v>0</v>
      </c>
      <c r="Q67" s="152">
        <f>'ian22'!Q67+'feb22'!Q67+'mar22'!Q67+'apr22'!Q67+'mai22'!Q67+'iun22'!Q67+'iul22'!Q67+'aug22'!Q67+sept22!Q67+'oct22'!Q67+'noi22'!Q67+'dec22'!Q67</f>
        <v>0</v>
      </c>
      <c r="R67" s="152">
        <f>'ian22'!R67+'feb22'!R67+'mar22'!R67+'apr22'!R67+'mai22'!R67+'iun22'!R67+'iul22'!R67+'aug22'!R67+sept22!R67+'oct22'!R67+'noi22'!R67+'dec22'!R67</f>
        <v>0</v>
      </c>
      <c r="S67" s="152">
        <f>'ian22'!S67+'feb22'!S67+'mar22'!S67+'apr22'!S67+'mai22'!S67+'iun22'!S67+'iul22'!S67+'aug22'!S67+sept22!S67+'oct22'!S67+'noi22'!S67+'dec22'!S67</f>
        <v>0</v>
      </c>
      <c r="T67" s="152">
        <f>'ian22'!T67+'feb22'!T67+'mar22'!T67+'apr22'!T67+'mai22'!T67+'iun22'!T67+'iul22'!T67+'aug22'!T67+sept22!T67+'oct22'!T67+'noi22'!T67+'dec22'!T67</f>
        <v>0</v>
      </c>
      <c r="U67" s="152">
        <f>'ian22'!U67+'feb22'!U67+'mar22'!U67+'apr22'!U67+'mai22'!U67+'iun22'!U67+'iul22'!U67+'aug22'!U67+sept22!U67+'oct22'!U67+'noi22'!U67+'dec22'!U67</f>
        <v>0</v>
      </c>
      <c r="V67" s="152">
        <f>'ian22'!V67+'feb22'!V67+'mar22'!V67+'apr22'!V67+'mai22'!V67+'iun22'!V67+'iul22'!V67+'aug22'!V67+sept22!V67+'oct22'!V67+'noi22'!V67+'dec22'!V67</f>
        <v>0</v>
      </c>
      <c r="W67" s="152">
        <f>'ian22'!W67+'feb22'!W67+'mar22'!W67+'apr22'!W67+'mai22'!W67+'iun22'!W67+'iul22'!W67+'aug22'!W67+sept22!W67+'oct22'!W67+'noi22'!W67+'dec22'!W67</f>
        <v>0</v>
      </c>
      <c r="X67" s="152">
        <f>'ian22'!X67+'feb22'!X67+'mar22'!X67+'apr22'!X67+'mai22'!X67+'iun22'!X67+'iul22'!X67+'aug22'!X67+sept22!X67+'oct22'!X67+'noi22'!X67+'dec22'!X67</f>
        <v>0</v>
      </c>
      <c r="Y67" s="152">
        <f>'ian22'!Y67+'feb22'!Y67+'mar22'!Y67+'apr22'!Y67+'mai22'!Y67+'iun22'!Y67+'iul22'!Y67+'aug22'!Y67+sept22!Y67+'oct22'!Y67+'noi22'!Y67+'dec22'!Y67</f>
        <v>0</v>
      </c>
      <c r="Z67" s="152">
        <f>'ian22'!Z67+'feb22'!Z67+'mar22'!Z67+'apr22'!Z67+'mai22'!Z67+'iun22'!Z67+'iul22'!Z67+'aug22'!Z67+sept22!Z67+'oct22'!Z67+'noi22'!Z67+'dec22'!Z67</f>
        <v>0</v>
      </c>
      <c r="AA67" s="152">
        <f>'ian22'!AA67+'feb22'!AA67+'mar22'!AA67+'apr22'!AA67+'mai22'!AA67+'iun22'!AA67+'iul22'!AA67+'aug22'!AA67+sept22!AA67+'oct22'!AA67+'noi22'!AA67+'dec22'!AA67</f>
        <v>0</v>
      </c>
      <c r="AB67" s="152">
        <f>'ian22'!AB67+'feb22'!AB67+'mar22'!AB67+'apr22'!AB67+'mai22'!AB67+'iun22'!AB67+'iul22'!AB67+'aug22'!AB67+sept22!AB67+'oct22'!AB67+'noi22'!AB67+'dec22'!AB67</f>
        <v>0</v>
      </c>
      <c r="AC67" s="152">
        <f>'ian22'!AC67+'feb22'!AC67+'mar22'!AC67+'apr22'!AC67+'mai22'!AC67+'iun22'!AC67+'iul22'!AC67+'aug22'!AC67+sept22!AC67+'oct22'!AC67+'noi22'!AC67+'dec22'!AC67</f>
        <v>0</v>
      </c>
      <c r="AD67" s="152">
        <f>'ian22'!AD67+'feb22'!AD67+'mar22'!AD67+'apr22'!AD67+'mai22'!AD67+'iun22'!AD67+'iul22'!AD67+'aug22'!AD67+sept22!AD67+'oct22'!AD67+'noi22'!AD67+'dec22'!AD67</f>
        <v>0</v>
      </c>
      <c r="AE67" s="152">
        <f>'ian22'!AE67+'feb22'!AE67+'mar22'!AE67+'apr22'!AE67+'mai22'!AE67+'iun22'!AE67+'iul22'!AE67+'aug22'!AE67+sept22!AE67+'oct22'!AE67+'noi22'!AE67+'dec22'!AE67</f>
        <v>0</v>
      </c>
      <c r="AF67" s="152">
        <f>'ian22'!AF67+'feb22'!AF67+'mar22'!AF67+'apr22'!AF67+'mai22'!AF67+'iun22'!AF67+'iul22'!AF67+'aug22'!AF67+sept22!AF67+'oct22'!AF67+'noi22'!AF67+'dec22'!AF67</f>
        <v>0</v>
      </c>
      <c r="AG67" s="152">
        <f>'ian22'!AG67+'feb22'!AG67+'mar22'!AG67+'apr22'!AG67+'mai22'!AG67+'iun22'!AG67+'iul22'!AG67+'aug22'!AG67+sept22!AG67+'oct22'!AG67+'noi22'!AG67+'dec22'!AG67</f>
        <v>0</v>
      </c>
      <c r="AH67" s="152">
        <f>'ian22'!AH67+'feb22'!AH67+'mar22'!AH67+'apr22'!AH67+'mai22'!AH67+'iun22'!AH67+'iul22'!AH67+'aug22'!AH67+sept22!AH67+'oct22'!AH67+'noi22'!AH67+'dec22'!AH67</f>
        <v>0</v>
      </c>
      <c r="AI67" s="152">
        <f>'ian22'!AI67+'feb22'!AI67+'mar22'!AI67+'apr22'!AI67+'mai22'!AI67+'iun22'!AI67+'iul22'!AI67+'aug22'!AI67+sept22!AI67+'oct22'!AI67+'noi22'!AI67+'dec22'!AI67</f>
        <v>0</v>
      </c>
      <c r="AJ67" s="152">
        <f>'ian22'!AJ67+'feb22'!AJ67+'mar22'!AJ67+'apr22'!AJ67+'mai22'!AJ67+'iun22'!AJ67+'iul22'!AJ67+'aug22'!AJ67+sept22!AJ67+'oct22'!AJ67+'noi22'!AJ67+'dec22'!AJ67</f>
        <v>0</v>
      </c>
      <c r="AK67" s="152">
        <f>'ian22'!AK67+'feb22'!AK67+'mar22'!AK67+'apr22'!AK67+'mai22'!AK67+'iun22'!AK67+'iul22'!AK67+'aug22'!AK67+sept22!AK67+'oct22'!AK67+'noi22'!AK67+'dec22'!AK67</f>
        <v>0</v>
      </c>
      <c r="AL67" s="152">
        <f>'ian22'!AL67+'feb22'!AL67+'mar22'!AL67+'apr22'!AL67+'mai22'!AL67+'iun22'!AL67+'iul22'!AL67+'aug22'!AL67+sept22!AL67+'oct22'!AL67+'noi22'!AL67+'dec22'!AL67</f>
        <v>0</v>
      </c>
      <c r="AM67" s="152">
        <f>'ian22'!AM67+'feb22'!AM67+'mar22'!AM67+'apr22'!AM67+'mai22'!AM67+'iun22'!AM67+'iul22'!AM67+'aug22'!AM67+sept22!AM67+'oct22'!AM67+'noi22'!AM67+'dec22'!AM67</f>
        <v>0</v>
      </c>
      <c r="AN67" s="152">
        <f>'ian22'!AN67+'feb22'!AN67+'mar22'!AN67+'apr22'!AN67+'mai22'!AN67+'iun22'!AN67+'iul22'!AN67+'aug22'!AN67+sept22!AN67+'oct22'!AN67+'noi22'!AN67+'dec22'!AN67</f>
        <v>0</v>
      </c>
      <c r="AO67" s="152">
        <f>'ian22'!AO67+'feb22'!AO67+'mar22'!AO67+'apr22'!AO67+'mai22'!AO67+'iun22'!AO67+'iul22'!AO67+'aug22'!AO67+sept22!AO67+'oct22'!AO67+'noi22'!AO67+'dec22'!AO67</f>
        <v>0</v>
      </c>
      <c r="AP67" s="152">
        <f>'ian22'!AP67+'feb22'!AP67+'mar22'!AP67+'apr22'!AP67+'mai22'!AP67+'iun22'!AP67+'iul22'!AP67+'aug22'!AP67+sept22!AP67+'oct22'!AP67+'noi22'!AP67+'dec22'!AP67</f>
        <v>0</v>
      </c>
      <c r="AQ67" s="152">
        <f>'ian22'!AQ67+'feb22'!AQ67+'mar22'!AQ67+'apr22'!AQ67+'mai22'!AQ67+'iun22'!AQ67+'iul22'!AQ67+'aug22'!AQ67+sept22!AQ67+'oct22'!AQ67+'noi22'!AQ67+'dec22'!AQ67</f>
        <v>0</v>
      </c>
      <c r="AR67" s="152">
        <f>'ian22'!AR67+'feb22'!AR67+'mar22'!AR67+'apr22'!AR67+'mai22'!AR67+'iun22'!AR67+'iul22'!AR67+'aug22'!AR67+sept22!AR67+'oct22'!AR67+'noi22'!AR67+'dec22'!AR67</f>
        <v>0</v>
      </c>
      <c r="AS67" s="152">
        <f>'ian22'!AS67+'feb22'!AS67+'mar22'!AS67+'apr22'!AS67+'mai22'!AS67+'iun22'!AS67+'iul22'!AS67+'aug22'!AS67+sept22!AS67+'oct22'!AS67+'noi22'!AS67+'dec22'!AS67</f>
        <v>0</v>
      </c>
      <c r="AT67" s="205"/>
      <c r="AU67" s="74" t="str">
        <f>IF(E23+F23=D23," ","GRESEALA")</f>
        <v xml:space="preserve"> </v>
      </c>
      <c r="AV67" s="23" t="str">
        <f>IF(G23+K23+I23+L23+M23=D23," ","GRESEALA")</f>
        <v xml:space="preserve"> </v>
      </c>
      <c r="AW67" s="74" t="str">
        <f>IF(O23+P23=D23," ","GRESEALA")</f>
        <v xml:space="preserve"> </v>
      </c>
      <c r="AX67" s="74" t="str">
        <f>IF(Q23+S23+T23+U23+V23+W23=D23," ","GRESEALA")</f>
        <v xml:space="preserve"> </v>
      </c>
      <c r="AY67" s="74" t="str">
        <f>IF(X23+Y23+Z23=D23," ","GRESEALA")</f>
        <v xml:space="preserve"> </v>
      </c>
      <c r="AZ67" s="74" t="str">
        <f>IF(E24+F24=D24," ","GRESEALA")</f>
        <v xml:space="preserve"> </v>
      </c>
      <c r="BA67" s="23" t="str">
        <f>IF(G24+K24+I24+L24+M24=D24," ","GRESEALA")</f>
        <v xml:space="preserve"> </v>
      </c>
      <c r="BB67" s="74" t="str">
        <f>IF(O24+P24=D24," ","GRESEALA")</f>
        <v xml:space="preserve"> </v>
      </c>
      <c r="BC67" s="74" t="str">
        <f>IF(Q24+S24+T24+U24+V24+W24=D24," ","GRESEALA")</f>
        <v xml:space="preserve"> </v>
      </c>
      <c r="BD67" s="74" t="str">
        <f>IF(X24+Y24+Z24=D24," ","GRESEALA")</f>
        <v xml:space="preserve"> </v>
      </c>
      <c r="BE67" s="74" t="str">
        <f>IF(E25+F25=D25," ","GRESEALA")</f>
        <v xml:space="preserve"> </v>
      </c>
      <c r="BF67" s="23" t="str">
        <f>IF(G25+K25+I25+L25+M25=D25," ","GRESEALA")</f>
        <v xml:space="preserve"> </v>
      </c>
      <c r="BG67" s="74" t="str">
        <f>IF(O25+P25=D25," ","GRESEALA")</f>
        <v xml:space="preserve"> </v>
      </c>
      <c r="BH67" s="74" t="str">
        <f>IF(Q25+S25+T25+U25+V25+W25=D25," ","GRESEALA")</f>
        <v xml:space="preserve"> </v>
      </c>
      <c r="BI67" s="74" t="str">
        <f>IF(X25+Y25+Z25=D25," ","GRESEALA")</f>
        <v xml:space="preserve"> </v>
      </c>
      <c r="BJ67" s="74" t="str">
        <f>IF(E26+F26=D26," ","GRESEALA")</f>
        <v xml:space="preserve"> </v>
      </c>
      <c r="BK67" s="23" t="str">
        <f>IF(G26+K26+I26+L26+M26=D26," ","GRESEALA")</f>
        <v xml:space="preserve"> </v>
      </c>
      <c r="BL67" s="74" t="str">
        <f>IF(O26+P26=D26," ","GRESEALA")</f>
        <v xml:space="preserve"> </v>
      </c>
      <c r="BM67" s="74" t="str">
        <f>IF(Q26+S26+T26+U26+V26+W26=D26," ","GRESEALA")</f>
        <v xml:space="preserve"> </v>
      </c>
      <c r="BN67" s="74" t="str">
        <f>IF(X26+Y26+Z26=D26," ","GRESEALA")</f>
        <v xml:space="preserve"> </v>
      </c>
    </row>
    <row r="68" spans="2:66" ht="24" customHeight="1" thickBot="1" x14ac:dyDescent="0.5">
      <c r="B68" s="217" t="s">
        <v>131</v>
      </c>
      <c r="C68" s="218" t="s">
        <v>132</v>
      </c>
      <c r="D68" s="219">
        <f>O68+P68</f>
        <v>2120</v>
      </c>
      <c r="E68" s="152">
        <f>'ian22'!E68+'feb22'!E68+'mar22'!E68+'apr22'!E68+'mai22'!E68+'iun22'!E68+'iul22'!E68+'aug22'!E68+sept22!E68+'oct22'!E68+'noi22'!E68+'dec22'!E68</f>
        <v>984</v>
      </c>
      <c r="F68" s="152">
        <f>'ian22'!F68+'feb22'!F68+'mar22'!F68+'apr22'!F68+'mai22'!F68+'iun22'!F68+'iul22'!F68+'aug22'!F68+sept22!F68+'oct22'!F68+'noi22'!F68+'dec22'!F68</f>
        <v>1136</v>
      </c>
      <c r="G68" s="152">
        <f>'ian22'!G68+'feb22'!G68+'mar22'!G68+'apr22'!G68+'mai22'!G68+'iun22'!G68+'iul22'!G68+'aug22'!G68+sept22!G68+'oct22'!G68+'noi22'!G68+'dec22'!G68</f>
        <v>396</v>
      </c>
      <c r="H68" s="152">
        <f>'ian22'!H68+'feb22'!H68+'mar22'!H68+'apr22'!H68+'mai22'!H68+'iun22'!H68+'iul22'!H68+'aug22'!H68+sept22!H68+'oct22'!H68+'noi22'!H68+'dec22'!H68</f>
        <v>45</v>
      </c>
      <c r="I68" s="152">
        <f>'ian22'!I68+'feb22'!I68+'mar22'!I68+'apr22'!I68+'mai22'!I68+'iun22'!I68+'iul22'!I68+'aug22'!I68+sept22!I68+'oct22'!I68+'noi22'!I68+'dec22'!I68</f>
        <v>185</v>
      </c>
      <c r="J68" s="152">
        <f>'ian22'!J68+'feb22'!J68+'mar22'!J68+'apr22'!J68+'mai22'!J68+'iun22'!J68+'iul22'!J68+'aug22'!J68+sept22!J68+'oct22'!J68+'noi22'!J68+'dec22'!J68</f>
        <v>18</v>
      </c>
      <c r="K68" s="152">
        <f>'ian22'!K68+'feb22'!K68+'mar22'!K68+'apr22'!K68+'mai22'!K68+'iun22'!K68+'iul22'!K68+'aug22'!K68+sept22!K68+'oct22'!K68+'noi22'!K68+'dec22'!K68</f>
        <v>200</v>
      </c>
      <c r="L68" s="152">
        <f>'ian22'!L68+'feb22'!L68+'mar22'!L68+'apr22'!L68+'mai22'!L68+'iun22'!L68+'iul22'!L68+'aug22'!L68+sept22!L68+'oct22'!L68+'noi22'!L68+'dec22'!L68</f>
        <v>455</v>
      </c>
      <c r="M68" s="152">
        <f>'ian22'!M68+'feb22'!M68+'mar22'!M68+'apr22'!M68+'mai22'!M68+'iun22'!M68+'iul22'!M68+'aug22'!M68+sept22!M68+'oct22'!M68+'noi22'!M68+'dec22'!M68</f>
        <v>884</v>
      </c>
      <c r="N68" s="152">
        <f>'ian22'!N68+'feb22'!N68+'mar22'!N68+'apr22'!N68+'mai22'!N68+'iun22'!N68+'iul22'!N68+'aug22'!N68+sept22!N68+'oct22'!N68+'noi22'!N68+'dec22'!N68</f>
        <v>200</v>
      </c>
      <c r="O68" s="152">
        <f>'ian22'!O68+'feb22'!O68+'mar22'!O68+'apr22'!O68+'mai22'!O68+'iun22'!O68+'iul22'!O68+'aug22'!O68+sept22!O68+'oct22'!O68+'noi22'!O68+'dec22'!O68</f>
        <v>976</v>
      </c>
      <c r="P68" s="152">
        <f>'ian22'!P68+'feb22'!P68+'mar22'!P68+'apr22'!P68+'mai22'!P68+'iun22'!P68+'iul22'!P68+'aug22'!P68+sept22!P68+'oct22'!P68+'noi22'!P68+'dec22'!P68</f>
        <v>1144</v>
      </c>
      <c r="Q68" s="152">
        <f>'ian22'!Q68+'feb22'!Q68+'mar22'!Q68+'apr22'!Q68+'mai22'!Q68+'iun22'!Q68+'iul22'!Q68+'aug22'!Q68+sept22!Q68+'oct22'!Q68+'noi22'!Q68+'dec22'!Q68</f>
        <v>101</v>
      </c>
      <c r="R68" s="152">
        <f>'ian22'!R68+'feb22'!R68+'mar22'!R68+'apr22'!R68+'mai22'!R68+'iun22'!R68+'iul22'!R68+'aug22'!R68+sept22!R68+'oct22'!R68+'noi22'!R68+'dec22'!R68</f>
        <v>26</v>
      </c>
      <c r="S68" s="152">
        <f>'ian22'!S68+'feb22'!S68+'mar22'!S68+'apr22'!S68+'mai22'!S68+'iun22'!S68+'iul22'!S68+'aug22'!S68+sept22!S68+'oct22'!S68+'noi22'!S68+'dec22'!S68</f>
        <v>845</v>
      </c>
      <c r="T68" s="152">
        <f>'ian22'!T68+'feb22'!T68+'mar22'!T68+'apr22'!T68+'mai22'!T68+'iun22'!T68+'iul22'!T68+'aug22'!T68+sept22!T68+'oct22'!T68+'noi22'!T68+'dec22'!T68</f>
        <v>329</v>
      </c>
      <c r="U68" s="152">
        <f>'ian22'!U68+'feb22'!U68+'mar22'!U68+'apr22'!U68+'mai22'!U68+'iun22'!U68+'iul22'!U68+'aug22'!U68+sept22!U68+'oct22'!U68+'noi22'!U68+'dec22'!U68</f>
        <v>697</v>
      </c>
      <c r="V68" s="152">
        <f>'ian22'!V68+'feb22'!V68+'mar22'!V68+'apr22'!V68+'mai22'!V68+'iun22'!V68+'iul22'!V68+'aug22'!V68+sept22!V68+'oct22'!V68+'noi22'!V68+'dec22'!V68</f>
        <v>46</v>
      </c>
      <c r="W68" s="152">
        <f>'ian22'!W68+'feb22'!W68+'mar22'!W68+'apr22'!W68+'mai22'!W68+'iun22'!W68+'iul22'!W68+'aug22'!W68+sept22!W68+'oct22'!W68+'noi22'!W68+'dec22'!W68</f>
        <v>102</v>
      </c>
      <c r="X68" s="152">
        <f>'ian22'!X68+'feb22'!X68+'mar22'!X68+'apr22'!X68+'mai22'!X68+'iun22'!X68+'iul22'!X68+'aug22'!X68+sept22!X68+'oct22'!X68+'noi22'!X68+'dec22'!X68</f>
        <v>1756</v>
      </c>
      <c r="Y68" s="152">
        <f>'ian22'!Y68+'feb22'!Y68+'mar22'!Y68+'apr22'!Y68+'mai22'!Y68+'iun22'!Y68+'iul22'!Y68+'aug22'!Y68+sept22!Y68+'oct22'!Y68+'noi22'!Y68+'dec22'!Y68</f>
        <v>364</v>
      </c>
      <c r="Z68" s="152">
        <f>'ian22'!Z68+'feb22'!Z68+'mar22'!Z68+'apr22'!Z68+'mai22'!Z68+'iun22'!Z68+'iul22'!Z68+'aug22'!Z68+sept22!Z68+'oct22'!Z68+'noi22'!Z68+'dec22'!Z68</f>
        <v>0</v>
      </c>
      <c r="AA68" s="152">
        <f>'ian22'!AA68+'feb22'!AA68+'mar22'!AA68+'apr22'!AA68+'mai22'!AA68+'iun22'!AA68+'iul22'!AA68+'aug22'!AA68+sept22!AA68+'oct22'!AA68+'noi22'!AA68+'dec22'!AA68</f>
        <v>0</v>
      </c>
      <c r="AB68" s="152">
        <f>'ian22'!AB68+'feb22'!AB68+'mar22'!AB68+'apr22'!AB68+'mai22'!AB68+'iun22'!AB68+'iul22'!AB68+'aug22'!AB68+sept22!AB68+'oct22'!AB68+'noi22'!AB68+'dec22'!AB68</f>
        <v>0</v>
      </c>
      <c r="AC68" s="152">
        <f>'ian22'!AC68+'feb22'!AC68+'mar22'!AC68+'apr22'!AC68+'mai22'!AC68+'iun22'!AC68+'iul22'!AC68+'aug22'!AC68+sept22!AC68+'oct22'!AC68+'noi22'!AC68+'dec22'!AC68</f>
        <v>0</v>
      </c>
      <c r="AD68" s="152">
        <f>'ian22'!AD68+'feb22'!AD68+'mar22'!AD68+'apr22'!AD68+'mai22'!AD68+'iun22'!AD68+'iul22'!AD68+'aug22'!AD68+sept22!AD68+'oct22'!AD68+'noi22'!AD68+'dec22'!AD68</f>
        <v>0</v>
      </c>
      <c r="AE68" s="152">
        <f>'ian22'!AE68+'feb22'!AE68+'mar22'!AE68+'apr22'!AE68+'mai22'!AE68+'iun22'!AE68+'iul22'!AE68+'aug22'!AE68+sept22!AE68+'oct22'!AE68+'noi22'!AE68+'dec22'!AE68</f>
        <v>9</v>
      </c>
      <c r="AF68" s="152">
        <f>'ian22'!AF68+'feb22'!AF68+'mar22'!AF68+'apr22'!AF68+'mai22'!AF68+'iun22'!AF68+'iul22'!AF68+'aug22'!AF68+sept22!AF68+'oct22'!AF68+'noi22'!AF68+'dec22'!AF68</f>
        <v>1</v>
      </c>
      <c r="AG68" s="152">
        <f>'ian22'!AG68+'feb22'!AG68+'mar22'!AG68+'apr22'!AG68+'mai22'!AG68+'iun22'!AG68+'iul22'!AG68+'aug22'!AG68+sept22!AG68+'oct22'!AG68+'noi22'!AG68+'dec22'!AG68</f>
        <v>0</v>
      </c>
      <c r="AH68" s="152">
        <f>'ian22'!AH68+'feb22'!AH68+'mar22'!AH68+'apr22'!AH68+'mai22'!AH68+'iun22'!AH68+'iul22'!AH68+'aug22'!AH68+sept22!AH68+'oct22'!AH68+'noi22'!AH68+'dec22'!AH68</f>
        <v>0</v>
      </c>
      <c r="AI68" s="152">
        <f>'ian22'!AI68+'feb22'!AI68+'mar22'!AI68+'apr22'!AI68+'mai22'!AI68+'iun22'!AI68+'iul22'!AI68+'aug22'!AI68+sept22!AI68+'oct22'!AI68+'noi22'!AI68+'dec22'!AI68</f>
        <v>0</v>
      </c>
      <c r="AJ68" s="152">
        <f>'ian22'!AJ68+'feb22'!AJ68+'mar22'!AJ68+'apr22'!AJ68+'mai22'!AJ68+'iun22'!AJ68+'iul22'!AJ68+'aug22'!AJ68+sept22!AJ68+'oct22'!AJ68+'noi22'!AJ68+'dec22'!AJ68</f>
        <v>0</v>
      </c>
      <c r="AK68" s="152">
        <f>'ian22'!AK68+'feb22'!AK68+'mar22'!AK68+'apr22'!AK68+'mai22'!AK68+'iun22'!AK68+'iul22'!AK68+'aug22'!AK68+sept22!AK68+'oct22'!AK68+'noi22'!AK68+'dec22'!AK68</f>
        <v>0</v>
      </c>
      <c r="AL68" s="152">
        <f>'ian22'!AL68+'feb22'!AL68+'mar22'!AL68+'apr22'!AL68+'mai22'!AL68+'iun22'!AL68+'iul22'!AL68+'aug22'!AL68+sept22!AL68+'oct22'!AL68+'noi22'!AL68+'dec22'!AL68</f>
        <v>0</v>
      </c>
      <c r="AM68" s="152">
        <f>'ian22'!AM68+'feb22'!AM68+'mar22'!AM68+'apr22'!AM68+'mai22'!AM68+'iun22'!AM68+'iul22'!AM68+'aug22'!AM68+sept22!AM68+'oct22'!AM68+'noi22'!AM68+'dec22'!AM68</f>
        <v>0</v>
      </c>
      <c r="AN68" s="152">
        <f>'ian22'!AN68+'feb22'!AN68+'mar22'!AN68+'apr22'!AN68+'mai22'!AN68+'iun22'!AN68+'iul22'!AN68+'aug22'!AN68+sept22!AN68+'oct22'!AN68+'noi22'!AN68+'dec22'!AN68</f>
        <v>0</v>
      </c>
      <c r="AO68" s="152">
        <f>'ian22'!AO68+'feb22'!AO68+'mar22'!AO68+'apr22'!AO68+'mai22'!AO68+'iun22'!AO68+'iul22'!AO68+'aug22'!AO68+sept22!AO68+'oct22'!AO68+'noi22'!AO68+'dec22'!AO68</f>
        <v>0</v>
      </c>
      <c r="AP68" s="152">
        <f>'ian22'!AP68+'feb22'!AP68+'mar22'!AP68+'apr22'!AP68+'mai22'!AP68+'iun22'!AP68+'iul22'!AP68+'aug22'!AP68+sept22!AP68+'oct22'!AP68+'noi22'!AP68+'dec22'!AP68</f>
        <v>0</v>
      </c>
      <c r="AQ68" s="152">
        <f>'ian22'!AQ68+'feb22'!AQ68+'mar22'!AQ68+'apr22'!AQ68+'mai22'!AQ68+'iun22'!AQ68+'iul22'!AQ68+'aug22'!AQ68+sept22!AQ68+'oct22'!AQ68+'noi22'!AQ68+'dec22'!AQ68</f>
        <v>0</v>
      </c>
      <c r="AR68" s="152">
        <f>'ian22'!AR68+'feb22'!AR68+'mar22'!AR68+'apr22'!AR68+'mai22'!AR68+'iun22'!AR68+'iul22'!AR68+'aug22'!AR68+sept22!AR68+'oct22'!AR68+'noi22'!AR68+'dec22'!AR68</f>
        <v>0</v>
      </c>
      <c r="AS68" s="152">
        <f>'ian22'!AS68+'feb22'!AS68+'mar22'!AS68+'apr22'!AS68+'mai22'!AS68+'iun22'!AS68+'iul22'!AS68+'aug22'!AS68+sept22!AS68+'oct22'!AS68+'noi22'!AS68+'dec22'!AS68</f>
        <v>2110</v>
      </c>
      <c r="AT68" s="245"/>
      <c r="AU68" s="74" t="str">
        <f>IF(E27+F27=D27," ","GRESEALA")</f>
        <v xml:space="preserve"> </v>
      </c>
      <c r="AV68" s="23" t="str">
        <f>IF(G27+K27+I27+L27+M27=D27," ","GRESEALA")</f>
        <v xml:space="preserve"> </v>
      </c>
      <c r="AW68" s="74" t="str">
        <f>IF(O27+P27=D27," ","GRESEALA")</f>
        <v xml:space="preserve"> </v>
      </c>
      <c r="AX68" s="74" t="str">
        <f>IF(Q27+S27+T27+U27+V27+W27=D27," ","GRESEALA")</f>
        <v xml:space="preserve"> </v>
      </c>
      <c r="AY68" s="74" t="str">
        <f>IF(X27+Y27+Z27=D27," ","GRESEALA")</f>
        <v xml:space="preserve"> </v>
      </c>
      <c r="AZ68" s="74" t="str">
        <f>IF(E28+F28=D28," ","GRESEALA")</f>
        <v xml:space="preserve"> </v>
      </c>
      <c r="BA68" s="23" t="str">
        <f>IF(G28+K28+I28+L28++M28=D28," ","GRESEALA")</f>
        <v xml:space="preserve"> </v>
      </c>
      <c r="BB68" s="74" t="str">
        <f>IF(O28+P28=D28," ","GRESEALA")</f>
        <v xml:space="preserve"> </v>
      </c>
      <c r="BC68" s="74" t="str">
        <f>IF(Q28+S28+T28+U28+V28+W28=D28," ","GRESEALA")</f>
        <v xml:space="preserve"> </v>
      </c>
      <c r="BD68" s="74" t="str">
        <f>IF(X28+Y28+Z28=D28," ","GRESEALA")</f>
        <v xml:space="preserve"> </v>
      </c>
      <c r="BE68" s="74" t="str">
        <f>IF(E29+F29=D29," ","GRESEALA")</f>
        <v xml:space="preserve"> </v>
      </c>
      <c r="BF68" s="23" t="str">
        <f>IF(G29+K29+I29+L29+M29=D29," ","GRESEALA")</f>
        <v xml:space="preserve"> </v>
      </c>
      <c r="BG68" s="74" t="str">
        <f>IF(O29+P29=D29," ","GRESEALA")</f>
        <v xml:space="preserve"> </v>
      </c>
      <c r="BH68" s="74" t="str">
        <f>IF(Q29+S29+T29+U29+V29+W29=D29," ","GRESEALA")</f>
        <v xml:space="preserve"> </v>
      </c>
      <c r="BI68" s="74" t="str">
        <f>IF(X29+Y29+Z29=D29," ","GRESEALA")</f>
        <v xml:space="preserve"> </v>
      </c>
      <c r="BJ68" s="74" t="str">
        <f>IF(E30+F30=D30," ","GRESEALA")</f>
        <v xml:space="preserve"> </v>
      </c>
      <c r="BK68" s="23" t="str">
        <f>IF(G30+K30+I30+L30+M30=D30," ","GRESEALA")</f>
        <v xml:space="preserve"> </v>
      </c>
      <c r="BL68" s="74" t="str">
        <f>IF(O30+P30=D30," ","GRESEALA")</f>
        <v xml:space="preserve"> </v>
      </c>
      <c r="BM68" s="74" t="str">
        <f>IF(Q30+S30+T30+U30+V30+W30=D30," ","GRESEALA")</f>
        <v xml:space="preserve"> </v>
      </c>
      <c r="BN68" s="74" t="str">
        <f>IF(X30+Y30+Z30=D30," ","GRESEALA")</f>
        <v xml:space="preserve"> </v>
      </c>
    </row>
    <row r="69" spans="2:66" ht="32.25" customHeight="1" thickBot="1" x14ac:dyDescent="0.5">
      <c r="B69" s="240"/>
      <c r="C69" s="241" t="s">
        <v>133</v>
      </c>
      <c r="D69" s="242" t="str">
        <f t="shared" ref="D69:AS69" si="46">IF(D68=D16, "  ", "GRESEALA")</f>
        <v xml:space="preserve">  </v>
      </c>
      <c r="E69" s="242" t="str">
        <f t="shared" si="46"/>
        <v xml:space="preserve">  </v>
      </c>
      <c r="F69" s="242" t="str">
        <f t="shared" si="46"/>
        <v xml:space="preserve">  </v>
      </c>
      <c r="G69" s="242" t="str">
        <f t="shared" si="46"/>
        <v xml:space="preserve">  </v>
      </c>
      <c r="H69" s="242" t="str">
        <f t="shared" si="46"/>
        <v xml:space="preserve">  </v>
      </c>
      <c r="I69" s="242" t="str">
        <f t="shared" si="46"/>
        <v xml:space="preserve">  </v>
      </c>
      <c r="J69" s="242" t="str">
        <f t="shared" si="46"/>
        <v xml:space="preserve">  </v>
      </c>
      <c r="K69" s="242" t="str">
        <f t="shared" si="46"/>
        <v xml:space="preserve">  </v>
      </c>
      <c r="L69" s="242" t="str">
        <f t="shared" si="46"/>
        <v xml:space="preserve">  </v>
      </c>
      <c r="M69" s="242" t="str">
        <f t="shared" si="46"/>
        <v xml:space="preserve">  </v>
      </c>
      <c r="N69" s="242" t="str">
        <f t="shared" si="46"/>
        <v xml:space="preserve">  </v>
      </c>
      <c r="O69" s="242" t="str">
        <f t="shared" si="46"/>
        <v xml:space="preserve">  </v>
      </c>
      <c r="P69" s="242" t="str">
        <f t="shared" si="46"/>
        <v xml:space="preserve">  </v>
      </c>
      <c r="Q69" s="242" t="str">
        <f t="shared" si="46"/>
        <v xml:space="preserve">  </v>
      </c>
      <c r="R69" s="242" t="str">
        <f t="shared" si="46"/>
        <v xml:space="preserve">  </v>
      </c>
      <c r="S69" s="242" t="str">
        <f t="shared" si="46"/>
        <v xml:space="preserve">  </v>
      </c>
      <c r="T69" s="242" t="str">
        <f t="shared" si="46"/>
        <v xml:space="preserve">  </v>
      </c>
      <c r="U69" s="242" t="str">
        <f t="shared" si="46"/>
        <v xml:space="preserve">  </v>
      </c>
      <c r="V69" s="242" t="str">
        <f t="shared" si="46"/>
        <v xml:space="preserve">  </v>
      </c>
      <c r="W69" s="242" t="str">
        <f t="shared" si="46"/>
        <v xml:space="preserve">  </v>
      </c>
      <c r="X69" s="242" t="str">
        <f t="shared" si="46"/>
        <v xml:space="preserve">  </v>
      </c>
      <c r="Y69" s="242" t="str">
        <f t="shared" si="46"/>
        <v xml:space="preserve">  </v>
      </c>
      <c r="Z69" s="242" t="str">
        <f t="shared" si="46"/>
        <v xml:space="preserve">  </v>
      </c>
      <c r="AA69" s="242" t="str">
        <f t="shared" si="46"/>
        <v xml:space="preserve">  </v>
      </c>
      <c r="AB69" s="242" t="str">
        <f t="shared" si="46"/>
        <v xml:space="preserve">  </v>
      </c>
      <c r="AC69" s="242" t="str">
        <f t="shared" si="46"/>
        <v xml:space="preserve">  </v>
      </c>
      <c r="AD69" s="242" t="str">
        <f t="shared" si="46"/>
        <v xml:space="preserve">  </v>
      </c>
      <c r="AE69" s="242" t="str">
        <f t="shared" si="46"/>
        <v xml:space="preserve">  </v>
      </c>
      <c r="AF69" s="242" t="str">
        <f t="shared" si="46"/>
        <v xml:space="preserve">  </v>
      </c>
      <c r="AG69" s="242" t="str">
        <f t="shared" si="46"/>
        <v xml:space="preserve">  </v>
      </c>
      <c r="AH69" s="242" t="str">
        <f t="shared" si="46"/>
        <v xml:space="preserve">  </v>
      </c>
      <c r="AI69" s="242" t="str">
        <f t="shared" si="46"/>
        <v xml:space="preserve">  </v>
      </c>
      <c r="AJ69" s="242" t="str">
        <f t="shared" si="46"/>
        <v xml:space="preserve">  </v>
      </c>
      <c r="AK69" s="242" t="str">
        <f t="shared" si="46"/>
        <v xml:space="preserve">  </v>
      </c>
      <c r="AL69" s="242" t="str">
        <f t="shared" si="46"/>
        <v xml:space="preserve">  </v>
      </c>
      <c r="AM69" s="242" t="str">
        <f t="shared" si="46"/>
        <v xml:space="preserve">  </v>
      </c>
      <c r="AN69" s="242" t="str">
        <f t="shared" si="46"/>
        <v xml:space="preserve">  </v>
      </c>
      <c r="AO69" s="242" t="str">
        <f t="shared" si="46"/>
        <v xml:space="preserve">  </v>
      </c>
      <c r="AP69" s="242" t="str">
        <f t="shared" si="46"/>
        <v xml:space="preserve">  </v>
      </c>
      <c r="AQ69" s="242" t="str">
        <f t="shared" si="46"/>
        <v xml:space="preserve">  </v>
      </c>
      <c r="AR69" s="242" t="str">
        <f t="shared" si="46"/>
        <v xml:space="preserve">  </v>
      </c>
      <c r="AS69" s="242" t="str">
        <f t="shared" si="46"/>
        <v xml:space="preserve">  </v>
      </c>
      <c r="AT69" s="243"/>
      <c r="AU69" s="74" t="str">
        <f>IF(E31+F31=D31," ","GRESEALA")</f>
        <v xml:space="preserve"> </v>
      </c>
      <c r="AV69" s="23" t="str">
        <f>IF(G31+K31+I31+L31+M31=D31," ","GRESEALA")</f>
        <v xml:space="preserve"> </v>
      </c>
      <c r="AW69" s="74" t="str">
        <f>IF(O31+P31=D31," ","GRESEALA")</f>
        <v xml:space="preserve"> </v>
      </c>
      <c r="AX69" s="74" t="str">
        <f>IF(Q31+S31+T31+U31+V31+W31=D31," ","GRESEALA")</f>
        <v xml:space="preserve"> </v>
      </c>
      <c r="AY69" s="74" t="str">
        <f>IF(X31+Y31+Z31=D31," ","GRESEALA")</f>
        <v xml:space="preserve"> </v>
      </c>
      <c r="AZ69" s="74" t="str">
        <f>IF(E32+F32=D32," ","GRESEALA")</f>
        <v xml:space="preserve"> </v>
      </c>
      <c r="BA69" s="23" t="str">
        <f>IF(G32+K32+I32+L32+M32=D32," ","GRESEALA")</f>
        <v xml:space="preserve"> </v>
      </c>
      <c r="BB69" s="74" t="str">
        <f>IF(O32+P32=D32," ","GRESEALA")</f>
        <v xml:space="preserve"> </v>
      </c>
      <c r="BC69" s="74" t="str">
        <f>IF(Q32+S32+T32+U32+V32+W32=D32," ","GRESEALA")</f>
        <v xml:space="preserve"> </v>
      </c>
      <c r="BD69" s="74" t="str">
        <f>IF(X32+Y32+Z32=D32," ","GRESEALA")</f>
        <v xml:space="preserve"> </v>
      </c>
      <c r="BE69" s="74" t="str">
        <f>IF(E33+F33=D33," ","GRESEALA")</f>
        <v xml:space="preserve"> </v>
      </c>
      <c r="BF69" s="23" t="str">
        <f>IF(G33+K33+I33+L33+M33=D33," ","GRESEALA")</f>
        <v xml:space="preserve"> </v>
      </c>
      <c r="BG69" s="74" t="str">
        <f>IF(O33+P33=D33," ","GRESEALA")</f>
        <v xml:space="preserve"> </v>
      </c>
      <c r="BH69" s="74" t="str">
        <f>IF(Q33+S33+T33+U33+V33+W33=D33," ","GRESEALA")</f>
        <v xml:space="preserve"> </v>
      </c>
      <c r="BI69" s="74" t="str">
        <f>IF(X33+Y33+Z33=D33," ","GRESEALA")</f>
        <v xml:space="preserve"> </v>
      </c>
      <c r="BJ69" s="74" t="str">
        <f>IF(E34+F34=D34," ","GRESEALA")</f>
        <v xml:space="preserve"> </v>
      </c>
      <c r="BK69" s="23" t="str">
        <f>IF(G34+K34+I34+L34+M34=D34," ","GRESEALA")</f>
        <v xml:space="preserve"> </v>
      </c>
      <c r="BL69" s="74" t="str">
        <f>IF(O34+P34=D34," ","GRESEALA")</f>
        <v xml:space="preserve"> </v>
      </c>
      <c r="BM69" s="74" t="str">
        <f>IF(Q34+S34+T34+U34+V34+W34=D34," ","GRESEALA")</f>
        <v xml:space="preserve"> </v>
      </c>
      <c r="BN69" s="74" t="str">
        <f>IF(X34+Y34+Z34=D34," ","GRESEALA")</f>
        <v xml:space="preserve"> </v>
      </c>
    </row>
    <row r="70" spans="2:66" ht="23.25" customHeight="1" x14ac:dyDescent="0.35">
      <c r="C70" s="6" t="s">
        <v>134</v>
      </c>
      <c r="D70" s="84"/>
      <c r="E70" s="84"/>
      <c r="F70" s="84"/>
      <c r="G70" s="84"/>
      <c r="H70" s="84"/>
      <c r="I70" s="84"/>
      <c r="J70" s="84"/>
      <c r="K70" s="85"/>
      <c r="L70" s="85"/>
      <c r="M70" s="86"/>
      <c r="N70" s="86"/>
      <c r="O70" s="86"/>
      <c r="P70" s="86"/>
      <c r="Q70" s="87"/>
      <c r="R70" s="87"/>
      <c r="S70" s="87"/>
      <c r="T70" s="87"/>
      <c r="U70" s="87"/>
      <c r="V70" s="87"/>
      <c r="W70" s="87"/>
      <c r="X70" s="87"/>
      <c r="Y70" s="87"/>
      <c r="Z70" s="87"/>
      <c r="AA70" s="87"/>
      <c r="AB70" s="87"/>
      <c r="AC70" s="87"/>
      <c r="AD70" s="87"/>
      <c r="AE70" s="87"/>
      <c r="AF70" s="12"/>
      <c r="AG70" s="88"/>
      <c r="AH70" s="88"/>
      <c r="AI70" s="88"/>
      <c r="AJ70" s="88"/>
      <c r="AK70" s="88"/>
      <c r="AL70" s="88"/>
      <c r="AM70" s="88"/>
      <c r="AN70" s="88"/>
      <c r="AO70" s="88"/>
      <c r="AP70" s="88"/>
      <c r="AQ70" s="88"/>
      <c r="AR70" s="88"/>
      <c r="AS70" s="88"/>
      <c r="AT70" s="88"/>
      <c r="AU70" s="89"/>
      <c r="AV70" s="89"/>
      <c r="AW70" s="89"/>
      <c r="BA70" s="89"/>
      <c r="BB70" s="89"/>
      <c r="BC70" s="89"/>
      <c r="BD70" s="89"/>
      <c r="BE70" s="89"/>
      <c r="BG70" s="89"/>
      <c r="BH70" s="89"/>
    </row>
    <row r="71" spans="2:66" ht="22.5" customHeight="1" x14ac:dyDescent="0.35">
      <c r="C71" s="4" t="s">
        <v>135</v>
      </c>
      <c r="D71" s="84"/>
      <c r="E71" s="84"/>
      <c r="F71" s="84"/>
      <c r="G71" s="84"/>
      <c r="H71" s="84"/>
      <c r="I71" s="84"/>
      <c r="J71" s="84"/>
      <c r="K71" s="85"/>
      <c r="L71" s="85"/>
      <c r="M71" s="86"/>
      <c r="N71" s="86"/>
      <c r="O71" s="86"/>
      <c r="P71" s="86"/>
      <c r="Q71" s="87"/>
      <c r="R71" s="87"/>
      <c r="S71" s="87"/>
      <c r="T71" s="87"/>
      <c r="U71" s="87"/>
      <c r="V71" s="87"/>
      <c r="W71" s="87"/>
      <c r="X71" s="87"/>
      <c r="Y71" s="87"/>
      <c r="Z71" s="87"/>
      <c r="AA71" s="87"/>
      <c r="AB71" s="87"/>
      <c r="AC71" s="87"/>
      <c r="AD71" s="87"/>
      <c r="AE71" s="87"/>
      <c r="AF71" s="88"/>
      <c r="AG71" s="88"/>
      <c r="AH71" s="88"/>
      <c r="AI71" s="88"/>
      <c r="AJ71" s="88"/>
      <c r="AK71" s="88"/>
      <c r="AL71" s="88"/>
      <c r="AM71" s="88"/>
      <c r="AN71" s="88"/>
      <c r="AO71" s="88"/>
      <c r="AP71" s="88"/>
      <c r="AQ71" s="88"/>
      <c r="AR71" s="88"/>
      <c r="AS71" s="88"/>
      <c r="AT71" s="88"/>
      <c r="AU71" s="89"/>
      <c r="AV71" s="89"/>
      <c r="AW71" s="89"/>
      <c r="BA71" s="89"/>
      <c r="BB71" s="89"/>
      <c r="BC71" s="89"/>
      <c r="BD71" s="89"/>
      <c r="BE71" s="89"/>
      <c r="BG71" s="89"/>
      <c r="BH71" s="89"/>
    </row>
    <row r="72" spans="2:66" ht="22.5" customHeight="1" x14ac:dyDescent="0.35">
      <c r="C72" s="4" t="s">
        <v>136</v>
      </c>
      <c r="D72" s="84"/>
      <c r="E72" s="84"/>
      <c r="F72" s="84"/>
      <c r="G72" s="84"/>
      <c r="H72" s="84"/>
      <c r="I72" s="84"/>
      <c r="J72" s="84"/>
      <c r="K72" s="85"/>
      <c r="L72" s="85"/>
      <c r="M72" s="86"/>
      <c r="N72" s="86"/>
      <c r="O72" s="86"/>
      <c r="P72" s="86"/>
      <c r="Q72" s="91"/>
      <c r="R72" s="91"/>
      <c r="S72" s="91"/>
      <c r="T72" s="91"/>
      <c r="U72" s="91"/>
      <c r="V72" s="91"/>
      <c r="W72" s="91"/>
      <c r="X72" s="91"/>
      <c r="Y72" s="91"/>
      <c r="Z72" s="91"/>
      <c r="AA72" s="91"/>
      <c r="AB72" s="91"/>
      <c r="AC72" s="91"/>
      <c r="AD72" s="91"/>
      <c r="AE72" s="91"/>
    </row>
    <row r="73" spans="2:66" ht="19.5" customHeight="1" x14ac:dyDescent="0.35">
      <c r="C73" s="4" t="s">
        <v>137</v>
      </c>
      <c r="D73" s="84"/>
      <c r="E73" s="84"/>
      <c r="F73" s="84"/>
      <c r="G73" s="84"/>
      <c r="H73" s="84"/>
      <c r="I73" s="84"/>
      <c r="J73" s="84"/>
      <c r="K73" s="85"/>
      <c r="L73" s="85"/>
      <c r="M73" s="86"/>
      <c r="N73" s="86"/>
      <c r="O73" s="86"/>
      <c r="P73" s="86"/>
      <c r="Q73" s="91"/>
      <c r="R73" s="91"/>
      <c r="S73" s="91"/>
      <c r="T73" s="91"/>
      <c r="U73" s="91"/>
      <c r="V73" s="91"/>
      <c r="W73" s="91"/>
      <c r="X73" s="91"/>
      <c r="Y73" s="91"/>
      <c r="Z73" s="91"/>
      <c r="AA73" s="91"/>
      <c r="AB73" s="91"/>
      <c r="AC73" s="91"/>
      <c r="AD73" s="91"/>
      <c r="AE73" s="91"/>
    </row>
    <row r="74" spans="2:66" ht="20.25" customHeight="1" x14ac:dyDescent="0.35">
      <c r="C74" s="4" t="s">
        <v>138</v>
      </c>
      <c r="D74" s="84"/>
      <c r="E74" s="84"/>
      <c r="F74" s="84"/>
      <c r="G74" s="84"/>
      <c r="H74" s="84"/>
      <c r="I74" s="84"/>
      <c r="J74" s="84"/>
      <c r="K74" s="85"/>
      <c r="L74" s="85"/>
      <c r="M74" s="86"/>
      <c r="N74" s="86"/>
      <c r="O74" s="86"/>
      <c r="P74" s="86"/>
      <c r="Q74" s="91"/>
      <c r="R74" s="91"/>
      <c r="S74" s="91"/>
      <c r="T74" s="91"/>
      <c r="U74" s="91"/>
      <c r="V74" s="91"/>
      <c r="W74" s="91"/>
      <c r="X74" s="91"/>
      <c r="Y74" s="91"/>
      <c r="Z74" s="91"/>
      <c r="AA74" s="91"/>
      <c r="AB74" s="91"/>
      <c r="AC74" s="91"/>
      <c r="AD74" s="91"/>
      <c r="AE74" s="91"/>
    </row>
    <row r="75" spans="2:66" ht="23.25" customHeight="1" x14ac:dyDescent="0.35">
      <c r="C75" s="4" t="s">
        <v>139</v>
      </c>
      <c r="D75" s="84"/>
      <c r="E75" s="84"/>
      <c r="F75" s="84"/>
      <c r="G75" s="84"/>
      <c r="H75" s="84"/>
      <c r="I75" s="84"/>
      <c r="J75" s="84"/>
      <c r="K75" s="85"/>
      <c r="L75" s="85"/>
      <c r="M75" s="86"/>
      <c r="N75" s="86"/>
      <c r="O75" s="86"/>
      <c r="P75" s="86"/>
      <c r="Q75" s="91"/>
      <c r="R75" s="91"/>
      <c r="S75" s="91"/>
      <c r="T75" s="91"/>
      <c r="U75" s="91"/>
      <c r="V75" s="91"/>
      <c r="W75" s="91"/>
      <c r="X75" s="91"/>
      <c r="Y75" s="91"/>
      <c r="Z75" s="91"/>
      <c r="AA75" s="91"/>
      <c r="AB75" s="91"/>
      <c r="AC75" s="91"/>
      <c r="AD75" s="91"/>
      <c r="AE75" s="91"/>
    </row>
    <row r="76" spans="2:66" ht="20.25" customHeight="1" x14ac:dyDescent="0.35">
      <c r="C76" s="4" t="s">
        <v>140</v>
      </c>
      <c r="D76" s="84"/>
      <c r="E76" s="84"/>
      <c r="F76" s="84"/>
      <c r="G76" s="84"/>
      <c r="H76" s="84"/>
      <c r="I76" s="84"/>
      <c r="J76" s="84"/>
      <c r="K76" s="85"/>
      <c r="L76" s="85"/>
      <c r="M76" s="86"/>
      <c r="N76" s="86"/>
      <c r="O76" s="86"/>
      <c r="P76" s="86"/>
      <c r="Q76" s="91"/>
      <c r="R76" s="91"/>
      <c r="S76" s="91"/>
      <c r="T76" s="91"/>
      <c r="U76" s="91"/>
      <c r="V76" s="91"/>
      <c r="W76" s="91"/>
      <c r="X76" s="91"/>
      <c r="Y76" s="91"/>
      <c r="Z76" s="91"/>
      <c r="AA76" s="91"/>
      <c r="AB76" s="91"/>
      <c r="AC76" s="91"/>
      <c r="AD76" s="91"/>
      <c r="AE76" s="91"/>
    </row>
    <row r="77" spans="2:66" ht="21" customHeight="1" x14ac:dyDescent="0.35">
      <c r="C77" s="5" t="s">
        <v>141</v>
      </c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91"/>
      <c r="Q77" s="91"/>
      <c r="R77" s="91"/>
      <c r="S77" s="91"/>
      <c r="T77" s="91"/>
      <c r="U77" s="91"/>
      <c r="V77" s="91"/>
      <c r="W77" s="91"/>
      <c r="X77" s="91"/>
      <c r="Y77" s="91"/>
      <c r="Z77" s="91"/>
      <c r="AA77" s="91"/>
      <c r="AB77" s="91"/>
      <c r="AC77" s="91"/>
      <c r="AD77" s="91"/>
      <c r="AE77" s="91"/>
    </row>
    <row r="78" spans="2:66" ht="23.25" customHeight="1" x14ac:dyDescent="0.35">
      <c r="C78" s="4" t="s">
        <v>142</v>
      </c>
      <c r="D78" s="84"/>
      <c r="E78" s="84"/>
      <c r="F78" s="84"/>
      <c r="G78" s="84"/>
      <c r="H78" s="84"/>
      <c r="I78" s="84"/>
      <c r="J78" s="84"/>
      <c r="K78" s="85"/>
      <c r="L78" s="85"/>
      <c r="M78" s="86"/>
      <c r="N78" s="86"/>
      <c r="O78" s="86"/>
      <c r="P78" s="86"/>
      <c r="Q78" s="91"/>
      <c r="R78" s="91"/>
      <c r="S78" s="91"/>
      <c r="T78" s="91"/>
      <c r="U78" s="91"/>
      <c r="V78" s="91"/>
      <c r="W78" s="91"/>
      <c r="X78" s="91"/>
      <c r="Y78" s="91"/>
      <c r="Z78" s="91"/>
      <c r="AA78" s="91"/>
      <c r="AB78" s="91"/>
      <c r="AC78" s="91"/>
      <c r="AD78" s="91"/>
      <c r="AE78" s="91"/>
    </row>
    <row r="79" spans="2:66" ht="21" customHeight="1" x14ac:dyDescent="0.35">
      <c r="C79" s="4" t="s">
        <v>143</v>
      </c>
      <c r="D79" s="84"/>
      <c r="E79" s="84"/>
      <c r="F79" s="84"/>
      <c r="G79" s="84"/>
      <c r="H79" s="84"/>
      <c r="I79" s="84"/>
      <c r="J79" s="84"/>
      <c r="K79" s="85"/>
      <c r="L79" s="85"/>
      <c r="M79" s="86"/>
      <c r="N79" s="86"/>
      <c r="O79" s="86"/>
      <c r="P79" s="86"/>
      <c r="Q79" s="91"/>
      <c r="R79" s="91"/>
      <c r="S79" s="91"/>
      <c r="T79" s="91"/>
      <c r="U79" s="91"/>
      <c r="V79" s="91"/>
      <c r="W79" s="91"/>
      <c r="X79" s="91"/>
      <c r="Y79" s="91"/>
      <c r="Z79" s="91"/>
      <c r="AA79" s="91"/>
      <c r="AB79" s="91"/>
      <c r="AC79" s="91"/>
      <c r="AD79" s="91"/>
      <c r="AE79" s="91"/>
    </row>
    <row r="80" spans="2:66" ht="24" customHeight="1" x14ac:dyDescent="0.35">
      <c r="C80" s="4" t="s">
        <v>144</v>
      </c>
      <c r="D80" s="84"/>
      <c r="E80" s="84"/>
      <c r="F80" s="84"/>
      <c r="G80" s="84"/>
      <c r="H80" s="84"/>
      <c r="I80" s="84"/>
      <c r="J80" s="84"/>
      <c r="K80" s="85"/>
      <c r="L80" s="85"/>
      <c r="M80" s="86"/>
      <c r="N80" s="86"/>
      <c r="O80" s="86"/>
      <c r="P80" s="86"/>
      <c r="Q80" s="91"/>
      <c r="R80" s="91"/>
      <c r="S80" s="91"/>
      <c r="T80" s="91"/>
      <c r="U80" s="91"/>
      <c r="V80" s="91"/>
      <c r="W80" s="91"/>
      <c r="X80" s="91"/>
      <c r="Y80" s="91"/>
      <c r="Z80" s="91"/>
      <c r="AA80" s="91"/>
      <c r="AB80" s="91"/>
      <c r="AC80" s="91"/>
      <c r="AD80" s="91"/>
      <c r="AE80" s="91"/>
    </row>
    <row r="81" spans="2:60" ht="26.25" customHeight="1" x14ac:dyDescent="0.35">
      <c r="C81" s="4" t="s">
        <v>145</v>
      </c>
      <c r="D81" s="84"/>
      <c r="E81" s="84"/>
      <c r="F81" s="84"/>
      <c r="G81" s="84"/>
      <c r="H81" s="84"/>
      <c r="I81" s="84"/>
      <c r="J81" s="84"/>
      <c r="K81" s="85"/>
      <c r="L81" s="85"/>
      <c r="M81" s="86"/>
      <c r="N81" s="86"/>
      <c r="O81" s="86"/>
      <c r="P81" s="86"/>
      <c r="Q81" s="91"/>
      <c r="R81" s="91"/>
      <c r="S81" s="91"/>
      <c r="T81" s="91"/>
      <c r="U81" s="91"/>
      <c r="V81" s="91"/>
      <c r="W81" s="91"/>
      <c r="X81" s="91"/>
      <c r="Y81" s="91"/>
      <c r="Z81" s="91"/>
      <c r="AA81" s="91"/>
      <c r="AB81" s="91"/>
      <c r="AC81" s="91"/>
      <c r="AD81" s="91"/>
      <c r="AE81" s="91"/>
      <c r="BB81" s="12"/>
      <c r="BC81" s="12"/>
      <c r="BD81" s="12"/>
      <c r="BE81" s="12"/>
      <c r="BF81" s="12"/>
      <c r="BG81" s="12"/>
      <c r="BH81" s="12"/>
    </row>
    <row r="82" spans="2:60" ht="24" customHeight="1" x14ac:dyDescent="0.35">
      <c r="C82" s="6" t="s">
        <v>146</v>
      </c>
      <c r="D82" s="84"/>
      <c r="E82" s="84"/>
      <c r="F82" s="84"/>
      <c r="G82" s="84"/>
      <c r="H82" s="84"/>
      <c r="I82" s="84"/>
      <c r="J82" s="84"/>
      <c r="K82" s="85"/>
      <c r="L82" s="85"/>
      <c r="M82" s="86"/>
      <c r="N82" s="86"/>
      <c r="O82" s="86"/>
      <c r="P82" s="86"/>
      <c r="Q82" s="91"/>
      <c r="R82" s="91"/>
      <c r="S82" s="91"/>
      <c r="T82" s="91"/>
      <c r="U82" s="91"/>
      <c r="V82" s="91"/>
      <c r="W82" s="91"/>
      <c r="X82" s="91"/>
      <c r="Y82" s="91"/>
      <c r="Z82" s="91"/>
      <c r="AA82" s="91"/>
      <c r="AB82" s="91"/>
      <c r="AC82" s="91"/>
      <c r="AD82" s="91"/>
      <c r="AE82" s="91"/>
      <c r="BB82" s="12"/>
      <c r="BC82" s="12"/>
      <c r="BD82" s="12"/>
      <c r="BE82" s="12"/>
      <c r="BF82" s="12"/>
      <c r="BG82" s="12"/>
      <c r="BH82" s="12"/>
    </row>
    <row r="83" spans="2:60" ht="22.5" customHeight="1" x14ac:dyDescent="0.35">
      <c r="C83" s="6" t="s">
        <v>147</v>
      </c>
      <c r="D83" s="84"/>
      <c r="E83" s="92"/>
      <c r="F83" s="92"/>
      <c r="G83" s="92"/>
      <c r="H83" s="92"/>
      <c r="I83" s="92"/>
      <c r="J83" s="92"/>
      <c r="K83" s="92"/>
      <c r="L83" s="92"/>
      <c r="M83" s="92"/>
      <c r="N83" s="92"/>
      <c r="O83" s="92"/>
      <c r="P83" s="92"/>
      <c r="Q83" s="91"/>
      <c r="R83" s="91"/>
      <c r="S83" s="91"/>
      <c r="T83" s="91"/>
      <c r="U83" s="91"/>
      <c r="V83" s="91"/>
      <c r="W83" s="91"/>
      <c r="X83" s="91"/>
      <c r="Y83" s="91"/>
      <c r="Z83" s="91"/>
      <c r="AA83" s="91"/>
      <c r="AB83" s="91"/>
      <c r="AC83" s="91"/>
      <c r="AD83" s="91"/>
      <c r="AE83" s="91"/>
      <c r="BB83" s="12"/>
      <c r="BC83" s="12"/>
      <c r="BD83" s="12"/>
      <c r="BE83" s="12"/>
      <c r="BF83" s="12"/>
      <c r="BG83" s="12"/>
      <c r="BH83" s="12"/>
    </row>
    <row r="84" spans="2:60" ht="27" customHeight="1" x14ac:dyDescent="0.35">
      <c r="BB84" s="12"/>
      <c r="BC84" s="12"/>
      <c r="BD84" s="12"/>
      <c r="BE84" s="12"/>
      <c r="BF84" s="12"/>
      <c r="BG84" s="12"/>
      <c r="BH84" s="12"/>
    </row>
    <row r="85" spans="2:60" s="93" customFormat="1" ht="46.5" customHeight="1" x14ac:dyDescent="0.35">
      <c r="C85" s="293" t="s">
        <v>192</v>
      </c>
      <c r="D85" s="294"/>
      <c r="E85" s="94"/>
      <c r="F85" s="95"/>
      <c r="G85" s="96"/>
      <c r="H85" s="96"/>
      <c r="I85" s="96"/>
      <c r="J85" s="96"/>
      <c r="K85" s="96"/>
      <c r="L85" s="96"/>
      <c r="M85" s="97"/>
      <c r="N85" s="96"/>
      <c r="Z85" s="97"/>
      <c r="AA85" s="97"/>
      <c r="AB85" s="97"/>
      <c r="AC85" s="97"/>
      <c r="AD85" s="97"/>
      <c r="AE85" s="97"/>
      <c r="AV85" s="97"/>
      <c r="AW85" s="97"/>
      <c r="AX85" s="97"/>
      <c r="AY85" s="97"/>
      <c r="AZ85" s="97"/>
      <c r="BA85" s="97"/>
    </row>
    <row r="86" spans="2:60" s="93" customFormat="1" ht="12.75" customHeight="1" x14ac:dyDescent="0.35">
      <c r="B86" s="98"/>
      <c r="C86" s="94"/>
      <c r="D86" s="94"/>
      <c r="E86" s="94"/>
      <c r="F86" s="95"/>
      <c r="G86" s="96"/>
      <c r="H86" s="96"/>
      <c r="I86" s="96"/>
      <c r="J86" s="96"/>
      <c r="K86" s="96"/>
      <c r="L86" s="96"/>
      <c r="M86" s="97"/>
      <c r="N86" s="96"/>
      <c r="O86" s="97"/>
      <c r="P86" s="97"/>
      <c r="Q86" s="97"/>
      <c r="R86" s="97"/>
      <c r="S86" s="97"/>
      <c r="T86" s="97"/>
      <c r="U86" s="97"/>
      <c r="V86" s="97"/>
      <c r="W86" s="97"/>
      <c r="X86" s="97"/>
      <c r="Y86" s="97"/>
      <c r="Z86" s="97"/>
      <c r="AA86" s="97"/>
      <c r="AB86" s="97"/>
      <c r="AC86" s="97"/>
      <c r="AD86" s="97"/>
      <c r="AE86" s="97"/>
      <c r="AV86" s="97"/>
      <c r="AW86" s="97"/>
      <c r="AX86" s="97"/>
      <c r="AY86" s="97"/>
      <c r="AZ86" s="97"/>
      <c r="BA86" s="97"/>
    </row>
    <row r="87" spans="2:60" s="93" customFormat="1" ht="19.899999999999999" customHeight="1" x14ac:dyDescent="0.35">
      <c r="B87" s="98"/>
      <c r="C87" s="94"/>
      <c r="D87" s="94"/>
      <c r="E87" s="94"/>
      <c r="F87" s="95"/>
      <c r="G87" s="96"/>
      <c r="H87" s="96"/>
      <c r="I87" s="96"/>
      <c r="J87" s="96"/>
      <c r="K87" s="96"/>
      <c r="L87" s="96"/>
      <c r="M87" s="97"/>
      <c r="N87" s="96"/>
      <c r="Z87" s="97"/>
      <c r="AA87" s="97"/>
      <c r="AB87" s="97"/>
      <c r="AC87" s="97"/>
      <c r="AD87" s="97"/>
      <c r="AE87" s="97"/>
      <c r="AV87" s="97"/>
      <c r="AW87" s="97"/>
      <c r="AX87" s="97"/>
      <c r="AY87" s="97"/>
      <c r="AZ87" s="97"/>
      <c r="BA87" s="97"/>
    </row>
    <row r="88" spans="2:60" s="146" customFormat="1" ht="19.899999999999999" customHeight="1" x14ac:dyDescent="0.35">
      <c r="C88" s="171" t="s">
        <v>149</v>
      </c>
      <c r="D88" s="172"/>
      <c r="E88" s="172"/>
      <c r="F88" s="173"/>
      <c r="G88" s="173"/>
      <c r="H88" s="173"/>
      <c r="I88" s="173"/>
      <c r="M88" s="173"/>
      <c r="N88" s="173"/>
      <c r="O88" s="173"/>
      <c r="P88" s="173"/>
      <c r="Q88" s="173"/>
      <c r="R88" s="173"/>
      <c r="S88" s="173"/>
      <c r="T88" s="173"/>
      <c r="U88" s="173"/>
      <c r="V88" s="173"/>
      <c r="W88" s="173"/>
      <c r="X88" s="173"/>
      <c r="Y88" s="173" t="s">
        <v>151</v>
      </c>
      <c r="Z88" s="173"/>
      <c r="AA88" s="173"/>
    </row>
    <row r="89" spans="2:60" s="143" customFormat="1" ht="32.25" customHeight="1" x14ac:dyDescent="0.35">
      <c r="C89" s="174" t="s">
        <v>195</v>
      </c>
      <c r="D89" s="175"/>
      <c r="E89" s="175"/>
      <c r="F89" s="175"/>
      <c r="G89" s="176"/>
      <c r="H89" s="176"/>
      <c r="I89" s="176"/>
      <c r="M89" s="176"/>
      <c r="N89" s="176"/>
      <c r="O89" s="176"/>
      <c r="P89" s="176"/>
      <c r="Q89" s="176"/>
      <c r="R89" s="176"/>
      <c r="S89" s="176"/>
      <c r="T89" s="176"/>
      <c r="U89" s="176"/>
      <c r="V89" s="176"/>
      <c r="W89" s="176"/>
      <c r="X89" s="176"/>
      <c r="Y89" s="176" t="s">
        <v>197</v>
      </c>
      <c r="Z89" s="176"/>
      <c r="AA89" s="176"/>
      <c r="AU89" s="151"/>
      <c r="AV89" s="151"/>
      <c r="AW89" s="151"/>
      <c r="AX89" s="151"/>
      <c r="AY89" s="151"/>
      <c r="AZ89" s="151"/>
      <c r="BA89" s="151"/>
    </row>
    <row r="90" spans="2:60" ht="32.25" customHeight="1" x14ac:dyDescent="0.35">
      <c r="C90" s="99" t="s">
        <v>152</v>
      </c>
      <c r="N90" s="11"/>
      <c r="P90" s="12"/>
      <c r="Q90" s="12"/>
      <c r="R90" s="12"/>
      <c r="S90" s="12"/>
      <c r="T90" s="12"/>
      <c r="U90" s="12"/>
      <c r="V90" s="12"/>
      <c r="W90" s="12"/>
      <c r="X90" s="12"/>
      <c r="Y90" s="12"/>
      <c r="Z90" s="12"/>
      <c r="AG90" s="12"/>
      <c r="AH90" s="12"/>
      <c r="BB90" s="12"/>
      <c r="BC90" s="12"/>
      <c r="BD90" s="12"/>
      <c r="BE90" s="12"/>
      <c r="BF90" s="12"/>
      <c r="BG90" s="12"/>
      <c r="BH90" s="12"/>
    </row>
    <row r="91" spans="2:60" ht="32.25" customHeight="1" x14ac:dyDescent="0.35">
      <c r="C91" s="100" t="s">
        <v>135</v>
      </c>
      <c r="N91" s="11"/>
      <c r="P91" s="12"/>
      <c r="Q91" s="12"/>
      <c r="R91" s="12"/>
      <c r="S91" s="12"/>
      <c r="T91" s="12"/>
      <c r="U91" s="12"/>
      <c r="V91" s="12"/>
      <c r="W91" s="12"/>
      <c r="X91" s="12"/>
      <c r="Y91" s="12"/>
      <c r="Z91" s="12"/>
      <c r="AG91" s="12"/>
      <c r="AH91" s="12"/>
      <c r="BB91" s="12"/>
      <c r="BC91" s="12"/>
      <c r="BD91" s="12"/>
      <c r="BE91" s="12"/>
      <c r="BF91" s="12"/>
      <c r="BG91" s="12"/>
      <c r="BH91" s="12"/>
    </row>
    <row r="92" spans="2:60" ht="32.25" customHeight="1" x14ac:dyDescent="0.35">
      <c r="C92" s="100" t="s">
        <v>153</v>
      </c>
      <c r="N92" s="11"/>
      <c r="P92" s="12"/>
      <c r="Q92" s="12"/>
      <c r="R92" s="12"/>
      <c r="S92" s="12"/>
      <c r="T92" s="12"/>
      <c r="U92" s="12"/>
      <c r="V92" s="12"/>
      <c r="W92" s="12"/>
      <c r="X92" s="12"/>
      <c r="Y92" s="12"/>
      <c r="Z92" s="12"/>
      <c r="AG92" s="12"/>
      <c r="AH92" s="12"/>
      <c r="BB92" s="12"/>
      <c r="BC92" s="12"/>
      <c r="BD92" s="12"/>
      <c r="BE92" s="12"/>
      <c r="BF92" s="12"/>
      <c r="BG92" s="12"/>
      <c r="BH92" s="12"/>
    </row>
    <row r="93" spans="2:60" ht="32.25" customHeight="1" x14ac:dyDescent="0.35">
      <c r="C93" s="100" t="s">
        <v>154</v>
      </c>
      <c r="N93" s="11"/>
      <c r="P93" s="12"/>
      <c r="Q93" s="12"/>
      <c r="R93" s="12"/>
      <c r="S93" s="12"/>
      <c r="T93" s="12"/>
      <c r="U93" s="12"/>
      <c r="V93" s="12"/>
      <c r="W93" s="12"/>
      <c r="X93" s="12"/>
      <c r="Y93" s="12"/>
      <c r="Z93" s="12"/>
      <c r="AG93" s="12"/>
      <c r="AH93" s="12"/>
      <c r="BB93" s="12"/>
      <c r="BC93" s="12"/>
      <c r="BD93" s="12"/>
      <c r="BE93" s="12"/>
      <c r="BF93" s="12"/>
      <c r="BG93" s="12"/>
      <c r="BH93" s="12"/>
    </row>
    <row r="94" spans="2:60" ht="32.25" customHeight="1" x14ac:dyDescent="0.35">
      <c r="C94" s="100" t="s">
        <v>155</v>
      </c>
      <c r="N94" s="11"/>
      <c r="P94" s="12"/>
      <c r="Q94" s="12"/>
      <c r="R94" s="12"/>
      <c r="S94" s="12"/>
      <c r="T94" s="12"/>
      <c r="U94" s="12"/>
      <c r="V94" s="12"/>
      <c r="W94" s="12"/>
      <c r="X94" s="12"/>
      <c r="Y94" s="12"/>
      <c r="Z94" s="12"/>
      <c r="AG94" s="12"/>
      <c r="AH94" s="12"/>
      <c r="BB94" s="12"/>
      <c r="BC94" s="12"/>
      <c r="BD94" s="12"/>
      <c r="BE94" s="12"/>
      <c r="BF94" s="12"/>
      <c r="BG94" s="12"/>
      <c r="BH94" s="12"/>
    </row>
    <row r="95" spans="2:60" ht="32.25" customHeight="1" x14ac:dyDescent="0.35">
      <c r="C95" s="100" t="s">
        <v>140</v>
      </c>
      <c r="N95" s="11"/>
      <c r="P95" s="12"/>
      <c r="Q95" s="12"/>
      <c r="R95" s="12"/>
      <c r="S95" s="12"/>
      <c r="T95" s="12"/>
      <c r="U95" s="12"/>
      <c r="V95" s="12"/>
      <c r="W95" s="12"/>
      <c r="X95" s="12"/>
      <c r="Y95" s="12"/>
      <c r="Z95" s="12"/>
      <c r="AG95" s="12"/>
      <c r="AH95" s="12"/>
      <c r="BB95" s="12"/>
      <c r="BC95" s="12"/>
      <c r="BD95" s="12"/>
      <c r="BE95" s="12"/>
      <c r="BF95" s="12"/>
      <c r="BG95" s="12"/>
      <c r="BH95" s="12"/>
    </row>
    <row r="96" spans="2:60" ht="32.25" customHeight="1" x14ac:dyDescent="0.35">
      <c r="C96" s="295" t="s">
        <v>156</v>
      </c>
      <c r="D96" s="295"/>
      <c r="E96" s="295"/>
      <c r="F96" s="295"/>
      <c r="G96" s="295"/>
      <c r="H96" s="295"/>
      <c r="I96" s="295"/>
      <c r="J96" s="295"/>
      <c r="K96" s="295"/>
      <c r="L96" s="295"/>
      <c r="M96" s="295"/>
      <c r="N96" s="295"/>
      <c r="O96" s="295"/>
      <c r="P96" s="12"/>
      <c r="Q96" s="12"/>
      <c r="R96" s="12"/>
      <c r="S96" s="12"/>
      <c r="T96" s="12"/>
      <c r="U96" s="12"/>
      <c r="V96" s="12"/>
      <c r="W96" s="12"/>
      <c r="X96" s="12"/>
      <c r="Y96" s="12"/>
      <c r="Z96" s="12"/>
      <c r="AG96" s="12"/>
      <c r="AH96" s="12"/>
      <c r="BB96" s="12"/>
      <c r="BC96" s="12"/>
      <c r="BD96" s="12"/>
      <c r="BE96" s="12"/>
      <c r="BF96" s="12"/>
      <c r="BG96" s="12"/>
      <c r="BH96" s="12"/>
    </row>
    <row r="97" spans="3:60" ht="32.25" customHeight="1" x14ac:dyDescent="0.35">
      <c r="C97" s="100" t="s">
        <v>145</v>
      </c>
      <c r="N97" s="11"/>
      <c r="P97" s="12"/>
      <c r="Q97" s="12"/>
      <c r="R97" s="12"/>
      <c r="S97" s="12"/>
      <c r="T97" s="12"/>
      <c r="U97" s="12"/>
      <c r="V97" s="12"/>
      <c r="W97" s="12"/>
      <c r="X97" s="12"/>
      <c r="Y97" s="12"/>
      <c r="Z97" s="12"/>
      <c r="AG97" s="12"/>
      <c r="AH97" s="12"/>
      <c r="BA97" s="12"/>
      <c r="BB97" s="12"/>
      <c r="BC97" s="12"/>
      <c r="BD97" s="12"/>
      <c r="BE97" s="12"/>
      <c r="BF97" s="12"/>
      <c r="BG97" s="12"/>
      <c r="BH97" s="12"/>
    </row>
    <row r="98" spans="3:60" ht="32.25" customHeight="1" x14ac:dyDescent="0.35">
      <c r="C98" s="99" t="s">
        <v>157</v>
      </c>
      <c r="N98" s="11"/>
      <c r="P98" s="12"/>
      <c r="Q98" s="12"/>
      <c r="R98" s="12"/>
      <c r="S98" s="12"/>
      <c r="T98" s="12"/>
      <c r="U98" s="12"/>
      <c r="V98" s="12"/>
      <c r="W98" s="12"/>
      <c r="X98" s="12"/>
      <c r="Y98" s="12"/>
      <c r="Z98" s="12"/>
      <c r="AG98" s="12"/>
      <c r="AH98" s="12"/>
      <c r="BA98" s="12"/>
      <c r="BB98" s="12"/>
      <c r="BC98" s="12"/>
      <c r="BD98" s="12"/>
      <c r="BE98" s="12"/>
      <c r="BF98" s="12"/>
      <c r="BG98" s="12"/>
      <c r="BH98" s="12"/>
    </row>
    <row r="99" spans="3:60" ht="32.25" customHeight="1" x14ac:dyDescent="0.35">
      <c r="C99" s="101" t="s">
        <v>158</v>
      </c>
      <c r="N99" s="11"/>
      <c r="P99" s="12"/>
      <c r="Q99" s="12"/>
      <c r="R99" s="12"/>
      <c r="S99" s="12"/>
      <c r="T99" s="12"/>
      <c r="U99" s="12"/>
      <c r="V99" s="12"/>
      <c r="W99" s="12"/>
      <c r="X99" s="12"/>
      <c r="Y99" s="12"/>
      <c r="Z99" s="12"/>
      <c r="AG99" s="12"/>
      <c r="AH99" s="12"/>
      <c r="BA99" s="12"/>
      <c r="BB99" s="12"/>
      <c r="BC99" s="12"/>
      <c r="BD99" s="12"/>
      <c r="BE99" s="12"/>
      <c r="BF99" s="12"/>
      <c r="BG99" s="12"/>
      <c r="BH99" s="12"/>
    </row>
    <row r="100" spans="3:60" ht="32.25" customHeight="1" x14ac:dyDescent="0.35">
      <c r="C100" s="101" t="s">
        <v>169</v>
      </c>
      <c r="N100" s="11"/>
      <c r="P100" s="12"/>
      <c r="Q100" s="12"/>
      <c r="R100" s="12"/>
      <c r="S100" s="12"/>
      <c r="T100" s="12"/>
      <c r="U100" s="12"/>
      <c r="V100" s="12"/>
      <c r="W100" s="12"/>
      <c r="X100" s="12"/>
      <c r="Y100" s="12"/>
      <c r="Z100" s="12"/>
      <c r="AG100" s="12"/>
      <c r="AH100" s="12"/>
      <c r="BA100" s="12"/>
      <c r="BB100" s="12"/>
      <c r="BC100" s="12"/>
      <c r="BD100" s="12"/>
      <c r="BE100" s="12"/>
      <c r="BF100" s="12"/>
      <c r="BG100" s="12"/>
      <c r="BH100" s="12"/>
    </row>
    <row r="101" spans="3:60" ht="32.25" customHeight="1" x14ac:dyDescent="0.35">
      <c r="C101" s="101" t="s">
        <v>159</v>
      </c>
      <c r="N101" s="11"/>
      <c r="P101" s="12"/>
      <c r="Q101" s="12"/>
      <c r="R101" s="12"/>
      <c r="S101" s="12"/>
      <c r="T101" s="12"/>
      <c r="U101" s="12"/>
      <c r="V101" s="12"/>
      <c r="W101" s="12"/>
      <c r="X101" s="12"/>
      <c r="Y101" s="12"/>
      <c r="Z101" s="12"/>
      <c r="AG101" s="12"/>
      <c r="AH101" s="12"/>
      <c r="BA101" s="12"/>
      <c r="BB101" s="12"/>
      <c r="BC101" s="12"/>
      <c r="BD101" s="12"/>
      <c r="BE101" s="12"/>
      <c r="BF101" s="12"/>
      <c r="BG101" s="12"/>
      <c r="BH101" s="12"/>
    </row>
    <row r="102" spans="3:60" ht="32.25" customHeight="1" x14ac:dyDescent="0.35">
      <c r="C102" s="102" t="s">
        <v>160</v>
      </c>
      <c r="N102" s="11"/>
      <c r="P102" s="12"/>
      <c r="Q102" s="12"/>
      <c r="R102" s="12"/>
      <c r="S102" s="12"/>
      <c r="T102" s="12"/>
      <c r="U102" s="12"/>
      <c r="V102" s="12"/>
      <c r="W102" s="12"/>
      <c r="X102" s="12"/>
      <c r="Y102" s="12"/>
      <c r="Z102" s="12"/>
      <c r="AG102" s="12"/>
      <c r="AH102" s="12"/>
      <c r="BA102" s="12"/>
      <c r="BB102" s="12"/>
      <c r="BC102" s="12"/>
      <c r="BD102" s="12"/>
      <c r="BE102" s="12"/>
      <c r="BF102" s="12"/>
      <c r="BG102" s="12"/>
      <c r="BH102" s="12"/>
    </row>
    <row r="103" spans="3:60" ht="32.25" customHeight="1" x14ac:dyDescent="0.65">
      <c r="C103" s="104" t="s">
        <v>161</v>
      </c>
      <c r="D103" s="105"/>
      <c r="E103" s="105"/>
      <c r="F103" s="105"/>
      <c r="G103" s="106"/>
      <c r="H103" s="106"/>
      <c r="I103" s="106"/>
      <c r="J103" s="106"/>
      <c r="K103" s="107"/>
      <c r="L103" s="107"/>
      <c r="M103" s="107"/>
      <c r="N103" s="107"/>
      <c r="O103" s="107"/>
      <c r="P103" s="108"/>
      <c r="Q103" s="108"/>
      <c r="R103" s="108"/>
      <c r="S103" s="108"/>
      <c r="T103" s="108"/>
      <c r="U103" s="108"/>
      <c r="V103" s="108"/>
      <c r="W103" s="108"/>
      <c r="X103" s="108"/>
      <c r="BA103" s="12"/>
      <c r="BB103" s="12"/>
      <c r="BC103" s="12"/>
      <c r="BD103" s="12"/>
      <c r="BE103" s="12"/>
      <c r="BF103" s="12"/>
      <c r="BG103" s="12"/>
      <c r="BH103" s="12"/>
    </row>
    <row r="104" spans="3:60" ht="32.25" customHeight="1" x14ac:dyDescent="0.65">
      <c r="C104" s="109" t="s">
        <v>170</v>
      </c>
      <c r="D104" s="105"/>
      <c r="E104" s="105"/>
      <c r="F104" s="105"/>
      <c r="G104" s="106"/>
      <c r="H104" s="106"/>
      <c r="I104" s="106"/>
      <c r="J104" s="106"/>
      <c r="K104" s="107"/>
      <c r="L104" s="107"/>
      <c r="M104" s="107"/>
      <c r="N104" s="107"/>
      <c r="O104" s="107"/>
      <c r="P104" s="108"/>
      <c r="Q104" s="108"/>
      <c r="R104" s="108"/>
      <c r="S104" s="108"/>
      <c r="T104" s="108"/>
      <c r="U104" s="108"/>
      <c r="V104" s="108"/>
      <c r="W104" s="108"/>
      <c r="X104" s="108"/>
      <c r="BA104" s="12"/>
      <c r="BB104" s="12"/>
      <c r="BC104" s="12"/>
      <c r="BD104" s="12"/>
      <c r="BE104" s="12"/>
      <c r="BF104" s="12"/>
      <c r="BG104" s="12"/>
      <c r="BH104" s="12"/>
    </row>
    <row r="105" spans="3:60" ht="32.25" customHeight="1" x14ac:dyDescent="0.35">
      <c r="C105" s="109" t="s">
        <v>162</v>
      </c>
      <c r="D105" s="105"/>
      <c r="E105" s="105"/>
      <c r="F105" s="105"/>
      <c r="G105" s="106"/>
      <c r="H105" s="106"/>
      <c r="I105" s="106"/>
      <c r="J105" s="106"/>
      <c r="K105" s="107"/>
      <c r="L105" s="107"/>
      <c r="M105" s="107"/>
      <c r="N105" s="107"/>
      <c r="O105" s="107"/>
      <c r="P105" s="108"/>
      <c r="Q105" s="108"/>
      <c r="R105" s="108"/>
      <c r="S105" s="108"/>
      <c r="T105" s="108"/>
      <c r="U105" s="108"/>
      <c r="V105" s="108"/>
      <c r="W105" s="108"/>
      <c r="X105" s="108"/>
      <c r="BA105" s="12"/>
      <c r="BB105" s="12"/>
      <c r="BC105" s="12"/>
      <c r="BD105" s="12"/>
      <c r="BE105" s="12"/>
      <c r="BF105" s="12"/>
      <c r="BG105" s="12"/>
      <c r="BH105" s="12"/>
    </row>
    <row r="106" spans="3:60" ht="32.25" customHeight="1" x14ac:dyDescent="0.35">
      <c r="C106" s="109" t="s">
        <v>163</v>
      </c>
      <c r="D106" s="105"/>
      <c r="E106" s="105"/>
      <c r="F106" s="105"/>
      <c r="G106" s="106"/>
      <c r="H106" s="106"/>
      <c r="I106" s="106"/>
      <c r="J106" s="106"/>
      <c r="K106" s="107"/>
      <c r="L106" s="107"/>
      <c r="M106" s="107"/>
      <c r="N106" s="107"/>
      <c r="O106" s="107"/>
      <c r="P106" s="108"/>
      <c r="Q106" s="108"/>
      <c r="R106" s="108"/>
      <c r="S106" s="108"/>
      <c r="T106" s="108"/>
      <c r="U106" s="108"/>
      <c r="V106" s="108"/>
      <c r="W106" s="108"/>
      <c r="X106" s="108"/>
      <c r="BA106" s="12"/>
      <c r="BB106" s="12"/>
      <c r="BC106" s="12"/>
      <c r="BD106" s="12"/>
      <c r="BE106" s="12"/>
      <c r="BF106" s="12"/>
      <c r="BG106" s="12"/>
      <c r="BH106" s="12"/>
    </row>
    <row r="107" spans="3:60" ht="32.25" customHeight="1" x14ac:dyDescent="0.35">
      <c r="C107" s="110" t="s">
        <v>164</v>
      </c>
      <c r="BA107" s="12"/>
      <c r="BB107" s="12"/>
      <c r="BC107" s="12"/>
      <c r="BD107" s="12"/>
      <c r="BE107" s="12"/>
      <c r="BF107" s="12"/>
      <c r="BG107" s="12"/>
      <c r="BH107" s="12"/>
    </row>
    <row r="108" spans="3:60" ht="32.25" customHeight="1" x14ac:dyDescent="0.35">
      <c r="C108" s="111"/>
      <c r="BA108" s="12"/>
      <c r="BB108" s="12"/>
      <c r="BC108" s="12"/>
      <c r="BD108" s="12"/>
      <c r="BE108" s="12"/>
      <c r="BF108" s="12"/>
      <c r="BG108" s="12"/>
      <c r="BH108" s="12"/>
    </row>
    <row r="109" spans="3:60" ht="32.25" customHeight="1" x14ac:dyDescent="0.35">
      <c r="BA109" s="12"/>
      <c r="BB109" s="12"/>
      <c r="BC109" s="12"/>
      <c r="BD109" s="12"/>
      <c r="BE109" s="12"/>
      <c r="BF109" s="12"/>
      <c r="BG109" s="12"/>
      <c r="BH109" s="12"/>
    </row>
    <row r="110" spans="3:60" ht="32.25" customHeight="1" x14ac:dyDescent="0.35">
      <c r="BA110" s="12"/>
      <c r="BB110" s="12"/>
      <c r="BC110" s="12"/>
      <c r="BD110" s="12"/>
      <c r="BE110" s="12"/>
      <c r="BF110" s="12"/>
      <c r="BG110" s="12"/>
      <c r="BH110" s="12"/>
    </row>
    <row r="111" spans="3:60" ht="32.25" customHeight="1" x14ac:dyDescent="0.35">
      <c r="BA111" s="12"/>
      <c r="BB111" s="12"/>
      <c r="BC111" s="12"/>
      <c r="BD111" s="12"/>
      <c r="BE111" s="12"/>
      <c r="BF111" s="12"/>
      <c r="BG111" s="12"/>
      <c r="BH111" s="12"/>
    </row>
    <row r="112" spans="3:60" ht="32.25" customHeight="1" x14ac:dyDescent="0.35">
      <c r="C112" s="12"/>
      <c r="D112" s="12"/>
      <c r="E112" s="12"/>
      <c r="F112" s="12"/>
      <c r="G112" s="12"/>
      <c r="H112" s="12"/>
      <c r="I112" s="12"/>
      <c r="J112" s="12"/>
      <c r="K112" s="12"/>
      <c r="L112" s="12"/>
      <c r="M112" s="12"/>
      <c r="N112" s="12"/>
      <c r="O112" s="12"/>
      <c r="P112" s="12"/>
      <c r="Q112" s="12"/>
      <c r="R112" s="12"/>
      <c r="S112" s="12"/>
      <c r="T112" s="12"/>
      <c r="U112" s="12"/>
      <c r="V112" s="12"/>
      <c r="W112" s="12"/>
      <c r="X112" s="12"/>
      <c r="Y112" s="12"/>
      <c r="Z112" s="12"/>
      <c r="AA112" s="12"/>
      <c r="AB112" s="12"/>
      <c r="AC112" s="12"/>
      <c r="AD112" s="12"/>
      <c r="AE112" s="12"/>
      <c r="AF112" s="12"/>
      <c r="AG112" s="12"/>
      <c r="AH112" s="12"/>
      <c r="AU112" s="12"/>
      <c r="AV112" s="12"/>
      <c r="AW112" s="12"/>
      <c r="AX112" s="12"/>
      <c r="AY112" s="12"/>
      <c r="AZ112" s="12"/>
      <c r="BA112" s="12"/>
      <c r="BB112" s="12"/>
      <c r="BC112" s="12"/>
      <c r="BD112" s="12"/>
      <c r="BE112" s="12"/>
      <c r="BF112" s="12"/>
      <c r="BG112" s="12"/>
      <c r="BH112" s="12"/>
    </row>
    <row r="113" s="12" customFormat="1" ht="32.25" customHeight="1" x14ac:dyDescent="0.35"/>
    <row r="114" s="12" customFormat="1" ht="32.25" customHeight="1" x14ac:dyDescent="0.35"/>
    <row r="115" s="12" customFormat="1" ht="32.25" customHeight="1" x14ac:dyDescent="0.35"/>
    <row r="116" s="12" customFormat="1" ht="32.25" customHeight="1" x14ac:dyDescent="0.35"/>
    <row r="117" s="12" customFormat="1" ht="32.25" customHeight="1" x14ac:dyDescent="0.35"/>
    <row r="118" s="12" customFormat="1" ht="32.25" customHeight="1" x14ac:dyDescent="0.35"/>
    <row r="119" s="12" customFormat="1" ht="32.25" customHeight="1" x14ac:dyDescent="0.35"/>
    <row r="120" s="12" customFormat="1" ht="32.25" customHeight="1" x14ac:dyDescent="0.35"/>
    <row r="121" s="12" customFormat="1" ht="32.25" customHeight="1" x14ac:dyDescent="0.35"/>
    <row r="122" s="12" customFormat="1" ht="32.25" customHeight="1" x14ac:dyDescent="0.35"/>
    <row r="123" s="12" customFormat="1" ht="32.25" customHeight="1" x14ac:dyDescent="0.35"/>
    <row r="124" s="12" customFormat="1" ht="32.25" customHeight="1" x14ac:dyDescent="0.35"/>
    <row r="125" s="12" customFormat="1" ht="32.25" customHeight="1" x14ac:dyDescent="0.35"/>
    <row r="126" s="12" customFormat="1" ht="32.25" customHeight="1" x14ac:dyDescent="0.35"/>
    <row r="127" s="12" customFormat="1" ht="32.25" customHeight="1" x14ac:dyDescent="0.35"/>
    <row r="128" s="12" customFormat="1" ht="32.25" customHeight="1" x14ac:dyDescent="0.35"/>
    <row r="129" s="12" customFormat="1" ht="32.25" customHeight="1" x14ac:dyDescent="0.35"/>
    <row r="130" s="12" customFormat="1" ht="32.25" customHeight="1" x14ac:dyDescent="0.35"/>
    <row r="131" s="12" customFormat="1" ht="32.25" customHeight="1" x14ac:dyDescent="0.35"/>
    <row r="132" s="12" customFormat="1" ht="32.25" customHeight="1" x14ac:dyDescent="0.35"/>
    <row r="133" s="12" customFormat="1" ht="32.25" customHeight="1" x14ac:dyDescent="0.35"/>
    <row r="134" s="12" customFormat="1" ht="32.25" customHeight="1" x14ac:dyDescent="0.35"/>
    <row r="135" s="12" customFormat="1" ht="32.25" customHeight="1" x14ac:dyDescent="0.35"/>
    <row r="136" s="12" customFormat="1" ht="32.25" customHeight="1" x14ac:dyDescent="0.35"/>
    <row r="137" s="12" customFormat="1" ht="32.25" customHeight="1" x14ac:dyDescent="0.35"/>
    <row r="138" s="12" customFormat="1" ht="32.25" customHeight="1" x14ac:dyDescent="0.35"/>
    <row r="139" s="12" customFormat="1" ht="32.25" customHeight="1" x14ac:dyDescent="0.35"/>
    <row r="140" s="12" customFormat="1" ht="32.25" customHeight="1" x14ac:dyDescent="0.35"/>
    <row r="141" s="12" customFormat="1" ht="32.25" customHeight="1" x14ac:dyDescent="0.35"/>
    <row r="142" s="12" customFormat="1" ht="32.25" customHeight="1" x14ac:dyDescent="0.35"/>
    <row r="143" s="12" customFormat="1" ht="32.25" customHeight="1" x14ac:dyDescent="0.35"/>
    <row r="144" s="12" customFormat="1" ht="32.25" customHeight="1" x14ac:dyDescent="0.35"/>
    <row r="145" s="12" customFormat="1" ht="32.25" customHeight="1" x14ac:dyDescent="0.35"/>
  </sheetData>
  <mergeCells count="70">
    <mergeCell ref="B4:AR4"/>
    <mergeCell ref="B7:B11"/>
    <mergeCell ref="C7:C11"/>
    <mergeCell ref="D7:AT7"/>
    <mergeCell ref="D8:D11"/>
    <mergeCell ref="E8:F8"/>
    <mergeCell ref="G8:N8"/>
    <mergeCell ref="O8:P8"/>
    <mergeCell ref="Q8:W8"/>
    <mergeCell ref="X8:Z8"/>
    <mergeCell ref="S9:S11"/>
    <mergeCell ref="AA8:AS8"/>
    <mergeCell ref="E9:E11"/>
    <mergeCell ref="F9:F11"/>
    <mergeCell ref="G9:G11"/>
    <mergeCell ref="H9:H11"/>
    <mergeCell ref="I9:I11"/>
    <mergeCell ref="J9:J11"/>
    <mergeCell ref="K9:K11"/>
    <mergeCell ref="L9:L11"/>
    <mergeCell ref="M9:M11"/>
    <mergeCell ref="N9:N11"/>
    <mergeCell ref="O9:O11"/>
    <mergeCell ref="P9:P11"/>
    <mergeCell ref="Q9:Q11"/>
    <mergeCell ref="R9:R11"/>
    <mergeCell ref="AH9:AH11"/>
    <mergeCell ref="T9:T11"/>
    <mergeCell ref="U9:U11"/>
    <mergeCell ref="V9:V11"/>
    <mergeCell ref="W9:W11"/>
    <mergeCell ref="X9:X11"/>
    <mergeCell ref="Y9:Y11"/>
    <mergeCell ref="Z9:Z11"/>
    <mergeCell ref="AA9:AD9"/>
    <mergeCell ref="AE9:AE11"/>
    <mergeCell ref="AF9:AF11"/>
    <mergeCell ref="AG9:AG11"/>
    <mergeCell ref="AT9:AT11"/>
    <mergeCell ref="AI9:AI11"/>
    <mergeCell ref="AJ9:AJ11"/>
    <mergeCell ref="AK9:AK11"/>
    <mergeCell ref="AL9:AL11"/>
    <mergeCell ref="AM9:AM11"/>
    <mergeCell ref="AN9:AN11"/>
    <mergeCell ref="BJ11:BJ12"/>
    <mergeCell ref="BK11:BK12"/>
    <mergeCell ref="BL11:BL12"/>
    <mergeCell ref="BA11:BA12"/>
    <mergeCell ref="BB11:BB12"/>
    <mergeCell ref="BC11:BC12"/>
    <mergeCell ref="BD11:BD12"/>
    <mergeCell ref="BE11:BE12"/>
    <mergeCell ref="BF11:BF12"/>
    <mergeCell ref="C85:D85"/>
    <mergeCell ref="C96:O96"/>
    <mergeCell ref="BG11:BG12"/>
    <mergeCell ref="BH11:BH12"/>
    <mergeCell ref="BI11:BI12"/>
    <mergeCell ref="AU11:AU12"/>
    <mergeCell ref="AV11:AV12"/>
    <mergeCell ref="AW11:AW12"/>
    <mergeCell ref="AX11:AX12"/>
    <mergeCell ref="AY11:AY12"/>
    <mergeCell ref="AZ11:AZ12"/>
    <mergeCell ref="AO9:AO11"/>
    <mergeCell ref="AP9:AP11"/>
    <mergeCell ref="AQ9:AQ11"/>
    <mergeCell ref="AR9:AR11"/>
    <mergeCell ref="AS9:AS11"/>
  </mergeCells>
  <dataValidations count="1">
    <dataValidation type="list" allowBlank="1" showInputMessage="1" showErrorMessage="1" sqref="T5">
      <formula1>$HO$4:$HO$15</formula1>
    </dataValidation>
  </dataValidations>
  <pageMargins left="0.25" right="0.25" top="0.25" bottom="0.25" header="0.23622047244094499" footer="0.15748031496063"/>
  <pageSetup paperSize="9" scale="25" fitToWidth="0" fitToHeight="0" orientation="landscape" r:id="rId1"/>
  <headerFooter alignWithMargins="0">
    <oddFooter>Page &amp;P</oddFooter>
  </headerFooter>
  <rowBreaks count="1" manualBreakCount="1">
    <brk id="47" min="1" max="39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O145"/>
  <sheetViews>
    <sheetView topLeftCell="B4" zoomScale="60" zoomScaleNormal="60" workbookViewId="0">
      <selection activeCell="E18" sqref="E18"/>
    </sheetView>
  </sheetViews>
  <sheetFormatPr defaultRowHeight="12.75" customHeight="1" x14ac:dyDescent="0.35"/>
  <cols>
    <col min="1" max="1" width="3.42578125" style="12" hidden="1" customWidth="1"/>
    <col min="2" max="2" width="11.28515625" style="12" customWidth="1"/>
    <col min="3" max="3" width="47.5703125" style="8" customWidth="1"/>
    <col min="4" max="4" width="14.5703125" style="9" customWidth="1"/>
    <col min="5" max="5" width="14.140625" style="9" customWidth="1"/>
    <col min="6" max="6" width="13" style="9" customWidth="1"/>
    <col min="7" max="7" width="13.140625" style="7" customWidth="1"/>
    <col min="8" max="8" width="13.5703125" style="7" customWidth="1"/>
    <col min="9" max="9" width="13" style="7" customWidth="1"/>
    <col min="10" max="10" width="12.7109375" style="7" customWidth="1"/>
    <col min="11" max="12" width="13" style="10" customWidth="1"/>
    <col min="13" max="13" width="15.7109375" style="10" customWidth="1"/>
    <col min="14" max="14" width="13.7109375" style="10" customWidth="1"/>
    <col min="15" max="15" width="14.140625" style="10" customWidth="1"/>
    <col min="16" max="16" width="14" style="11" customWidth="1"/>
    <col min="17" max="17" width="13.140625" style="11" customWidth="1"/>
    <col min="18" max="18" width="9.5703125" style="11" customWidth="1"/>
    <col min="19" max="19" width="12.42578125" style="11" customWidth="1"/>
    <col min="20" max="20" width="15.85546875" style="11" customWidth="1"/>
    <col min="21" max="21" width="14" style="11" customWidth="1"/>
    <col min="22" max="22" width="11.7109375" style="11" customWidth="1"/>
    <col min="23" max="23" width="11.5703125" style="11" customWidth="1"/>
    <col min="24" max="24" width="14.140625" style="11" customWidth="1"/>
    <col min="25" max="25" width="14.5703125" style="11" customWidth="1"/>
    <col min="26" max="26" width="10.140625" style="11" customWidth="1"/>
    <col min="27" max="27" width="11.140625" style="11" customWidth="1"/>
    <col min="28" max="28" width="9.28515625" style="11" customWidth="1"/>
    <col min="29" max="29" width="10.85546875" style="11" customWidth="1"/>
    <col min="30" max="30" width="9.42578125" style="11" customWidth="1"/>
    <col min="31" max="31" width="10.5703125" style="11" customWidth="1"/>
    <col min="32" max="32" width="9.5703125" style="11" customWidth="1"/>
    <col min="33" max="33" width="9.140625" style="11" customWidth="1"/>
    <col min="34" max="34" width="11.5703125" style="11" customWidth="1"/>
    <col min="35" max="35" width="8.42578125" style="12" customWidth="1"/>
    <col min="36" max="36" width="9.85546875" style="12" customWidth="1"/>
    <col min="37" max="37" width="9.28515625" style="12" customWidth="1"/>
    <col min="38" max="38" width="8.5703125" style="12" customWidth="1"/>
    <col min="39" max="39" width="9.42578125" style="12" customWidth="1"/>
    <col min="40" max="40" width="9.28515625" style="12" customWidth="1"/>
    <col min="41" max="41" width="10.140625" style="12" customWidth="1"/>
    <col min="42" max="42" width="9.28515625" style="12" customWidth="1"/>
    <col min="43" max="43" width="11.85546875" style="12" customWidth="1"/>
    <col min="44" max="44" width="8.7109375" style="12" customWidth="1"/>
    <col min="45" max="45" width="14.140625" style="12" customWidth="1"/>
    <col min="46" max="46" width="15.140625" style="12" hidden="1" customWidth="1"/>
    <col min="47" max="60" width="12.140625" style="90" customWidth="1"/>
    <col min="61" max="65" width="12.140625" style="12" customWidth="1"/>
    <col min="66" max="82" width="26.140625" style="12" customWidth="1"/>
    <col min="83" max="222" width="9.140625" style="12"/>
    <col min="223" max="223" width="13.42578125" style="12" customWidth="1"/>
    <col min="224" max="264" width="9.140625" style="12"/>
    <col min="265" max="265" width="0" style="12" hidden="1" customWidth="1"/>
    <col min="266" max="266" width="15.5703125" style="12" customWidth="1"/>
    <col min="267" max="267" width="55.140625" style="12" customWidth="1"/>
    <col min="268" max="268" width="15.5703125" style="12" customWidth="1"/>
    <col min="269" max="270" width="13" style="12" customWidth="1"/>
    <col min="271" max="272" width="13.140625" style="12" customWidth="1"/>
    <col min="273" max="273" width="10.5703125" style="12" customWidth="1"/>
    <col min="274" max="274" width="12.42578125" style="12" customWidth="1"/>
    <col min="275" max="275" width="11.5703125" style="12" customWidth="1"/>
    <col min="276" max="276" width="12.28515625" style="12" customWidth="1"/>
    <col min="277" max="277" width="12.7109375" style="12" customWidth="1"/>
    <col min="278" max="278" width="12.5703125" style="12" customWidth="1"/>
    <col min="279" max="279" width="13.140625" style="12" customWidth="1"/>
    <col min="280" max="280" width="13.42578125" style="12" customWidth="1"/>
    <col min="281" max="281" width="10.28515625" style="12" customWidth="1"/>
    <col min="282" max="282" width="14.28515625" style="12" customWidth="1"/>
    <col min="283" max="283" width="12.85546875" style="12" customWidth="1"/>
    <col min="284" max="284" width="12" style="12" customWidth="1"/>
    <col min="285" max="285" width="16.28515625" style="12" customWidth="1"/>
    <col min="286" max="286" width="14.5703125" style="12" customWidth="1"/>
    <col min="287" max="287" width="16.85546875" style="12" customWidth="1"/>
    <col min="288" max="288" width="11.140625" style="12" customWidth="1"/>
    <col min="289" max="289" width="10.42578125" style="12" customWidth="1"/>
    <col min="290" max="290" width="10.85546875" style="12" customWidth="1"/>
    <col min="291" max="291" width="10.140625" style="12" customWidth="1"/>
    <col min="292" max="292" width="12.85546875" style="12" customWidth="1"/>
    <col min="293" max="294" width="11" style="12" customWidth="1"/>
    <col min="295" max="295" width="11.5703125" style="12" customWidth="1"/>
    <col min="296" max="296" width="11.28515625" style="12" customWidth="1"/>
    <col min="297" max="297" width="10.140625" style="12" customWidth="1"/>
    <col min="298" max="299" width="11.85546875" style="12" customWidth="1"/>
    <col min="300" max="300" width="12.28515625" style="12" customWidth="1"/>
    <col min="301" max="301" width="12.7109375" style="12" customWidth="1"/>
    <col min="302" max="302" width="15.140625" style="12" customWidth="1"/>
    <col min="303" max="303" width="10" style="12" customWidth="1"/>
    <col min="304" max="314" width="7.85546875" style="12" customWidth="1"/>
    <col min="315" max="315" width="9.140625" style="12" customWidth="1"/>
    <col min="316" max="316" width="8.28515625" style="12" customWidth="1"/>
    <col min="317" max="317" width="10.140625" style="12" customWidth="1"/>
    <col min="318" max="318" width="9.140625" style="12"/>
    <col min="319" max="319" width="11.85546875" style="12" customWidth="1"/>
    <col min="320" max="320" width="14.28515625" style="12" customWidth="1"/>
    <col min="321" max="520" width="9.140625" style="12"/>
    <col min="521" max="521" width="0" style="12" hidden="1" customWidth="1"/>
    <col min="522" max="522" width="15.5703125" style="12" customWidth="1"/>
    <col min="523" max="523" width="55.140625" style="12" customWidth="1"/>
    <col min="524" max="524" width="15.5703125" style="12" customWidth="1"/>
    <col min="525" max="526" width="13" style="12" customWidth="1"/>
    <col min="527" max="528" width="13.140625" style="12" customWidth="1"/>
    <col min="529" max="529" width="10.5703125" style="12" customWidth="1"/>
    <col min="530" max="530" width="12.42578125" style="12" customWidth="1"/>
    <col min="531" max="531" width="11.5703125" style="12" customWidth="1"/>
    <col min="532" max="532" width="12.28515625" style="12" customWidth="1"/>
    <col min="533" max="533" width="12.7109375" style="12" customWidth="1"/>
    <col min="534" max="534" width="12.5703125" style="12" customWidth="1"/>
    <col min="535" max="535" width="13.140625" style="12" customWidth="1"/>
    <col min="536" max="536" width="13.42578125" style="12" customWidth="1"/>
    <col min="537" max="537" width="10.28515625" style="12" customWidth="1"/>
    <col min="538" max="538" width="14.28515625" style="12" customWidth="1"/>
    <col min="539" max="539" width="12.85546875" style="12" customWidth="1"/>
    <col min="540" max="540" width="12" style="12" customWidth="1"/>
    <col min="541" max="541" width="16.28515625" style="12" customWidth="1"/>
    <col min="542" max="542" width="14.5703125" style="12" customWidth="1"/>
    <col min="543" max="543" width="16.85546875" style="12" customWidth="1"/>
    <col min="544" max="544" width="11.140625" style="12" customWidth="1"/>
    <col min="545" max="545" width="10.42578125" style="12" customWidth="1"/>
    <col min="546" max="546" width="10.85546875" style="12" customWidth="1"/>
    <col min="547" max="547" width="10.140625" style="12" customWidth="1"/>
    <col min="548" max="548" width="12.85546875" style="12" customWidth="1"/>
    <col min="549" max="550" width="11" style="12" customWidth="1"/>
    <col min="551" max="551" width="11.5703125" style="12" customWidth="1"/>
    <col min="552" max="552" width="11.28515625" style="12" customWidth="1"/>
    <col min="553" max="553" width="10.140625" style="12" customWidth="1"/>
    <col min="554" max="555" width="11.85546875" style="12" customWidth="1"/>
    <col min="556" max="556" width="12.28515625" style="12" customWidth="1"/>
    <col min="557" max="557" width="12.7109375" style="12" customWidth="1"/>
    <col min="558" max="558" width="15.140625" style="12" customWidth="1"/>
    <col min="559" max="559" width="10" style="12" customWidth="1"/>
    <col min="560" max="570" width="7.85546875" style="12" customWidth="1"/>
    <col min="571" max="571" width="9.140625" style="12" customWidth="1"/>
    <col min="572" max="572" width="8.28515625" style="12" customWidth="1"/>
    <col min="573" max="573" width="10.140625" style="12" customWidth="1"/>
    <col min="574" max="574" width="9.140625" style="12"/>
    <col min="575" max="575" width="11.85546875" style="12" customWidth="1"/>
    <col min="576" max="576" width="14.28515625" style="12" customWidth="1"/>
    <col min="577" max="776" width="9.140625" style="12"/>
    <col min="777" max="777" width="0" style="12" hidden="1" customWidth="1"/>
    <col min="778" max="778" width="15.5703125" style="12" customWidth="1"/>
    <col min="779" max="779" width="55.140625" style="12" customWidth="1"/>
    <col min="780" max="780" width="15.5703125" style="12" customWidth="1"/>
    <col min="781" max="782" width="13" style="12" customWidth="1"/>
    <col min="783" max="784" width="13.140625" style="12" customWidth="1"/>
    <col min="785" max="785" width="10.5703125" style="12" customWidth="1"/>
    <col min="786" max="786" width="12.42578125" style="12" customWidth="1"/>
    <col min="787" max="787" width="11.5703125" style="12" customWidth="1"/>
    <col min="788" max="788" width="12.28515625" style="12" customWidth="1"/>
    <col min="789" max="789" width="12.7109375" style="12" customWidth="1"/>
    <col min="790" max="790" width="12.5703125" style="12" customWidth="1"/>
    <col min="791" max="791" width="13.140625" style="12" customWidth="1"/>
    <col min="792" max="792" width="13.42578125" style="12" customWidth="1"/>
    <col min="793" max="793" width="10.28515625" style="12" customWidth="1"/>
    <col min="794" max="794" width="14.28515625" style="12" customWidth="1"/>
    <col min="795" max="795" width="12.85546875" style="12" customWidth="1"/>
    <col min="796" max="796" width="12" style="12" customWidth="1"/>
    <col min="797" max="797" width="16.28515625" style="12" customWidth="1"/>
    <col min="798" max="798" width="14.5703125" style="12" customWidth="1"/>
    <col min="799" max="799" width="16.85546875" style="12" customWidth="1"/>
    <col min="800" max="800" width="11.140625" style="12" customWidth="1"/>
    <col min="801" max="801" width="10.42578125" style="12" customWidth="1"/>
    <col min="802" max="802" width="10.85546875" style="12" customWidth="1"/>
    <col min="803" max="803" width="10.140625" style="12" customWidth="1"/>
    <col min="804" max="804" width="12.85546875" style="12" customWidth="1"/>
    <col min="805" max="806" width="11" style="12" customWidth="1"/>
    <col min="807" max="807" width="11.5703125" style="12" customWidth="1"/>
    <col min="808" max="808" width="11.28515625" style="12" customWidth="1"/>
    <col min="809" max="809" width="10.140625" style="12" customWidth="1"/>
    <col min="810" max="811" width="11.85546875" style="12" customWidth="1"/>
    <col min="812" max="812" width="12.28515625" style="12" customWidth="1"/>
    <col min="813" max="813" width="12.7109375" style="12" customWidth="1"/>
    <col min="814" max="814" width="15.140625" style="12" customWidth="1"/>
    <col min="815" max="815" width="10" style="12" customWidth="1"/>
    <col min="816" max="826" width="7.85546875" style="12" customWidth="1"/>
    <col min="827" max="827" width="9.140625" style="12" customWidth="1"/>
    <col min="828" max="828" width="8.28515625" style="12" customWidth="1"/>
    <col min="829" max="829" width="10.140625" style="12" customWidth="1"/>
    <col min="830" max="830" width="9.140625" style="12"/>
    <col min="831" max="831" width="11.85546875" style="12" customWidth="1"/>
    <col min="832" max="832" width="14.28515625" style="12" customWidth="1"/>
    <col min="833" max="1032" width="9.140625" style="12"/>
    <col min="1033" max="1033" width="0" style="12" hidden="1" customWidth="1"/>
    <col min="1034" max="1034" width="15.5703125" style="12" customWidth="1"/>
    <col min="1035" max="1035" width="55.140625" style="12" customWidth="1"/>
    <col min="1036" max="1036" width="15.5703125" style="12" customWidth="1"/>
    <col min="1037" max="1038" width="13" style="12" customWidth="1"/>
    <col min="1039" max="1040" width="13.140625" style="12" customWidth="1"/>
    <col min="1041" max="1041" width="10.5703125" style="12" customWidth="1"/>
    <col min="1042" max="1042" width="12.42578125" style="12" customWidth="1"/>
    <col min="1043" max="1043" width="11.5703125" style="12" customWidth="1"/>
    <col min="1044" max="1044" width="12.28515625" style="12" customWidth="1"/>
    <col min="1045" max="1045" width="12.7109375" style="12" customWidth="1"/>
    <col min="1046" max="1046" width="12.5703125" style="12" customWidth="1"/>
    <col min="1047" max="1047" width="13.140625" style="12" customWidth="1"/>
    <col min="1048" max="1048" width="13.42578125" style="12" customWidth="1"/>
    <col min="1049" max="1049" width="10.28515625" style="12" customWidth="1"/>
    <col min="1050" max="1050" width="14.28515625" style="12" customWidth="1"/>
    <col min="1051" max="1051" width="12.85546875" style="12" customWidth="1"/>
    <col min="1052" max="1052" width="12" style="12" customWidth="1"/>
    <col min="1053" max="1053" width="16.28515625" style="12" customWidth="1"/>
    <col min="1054" max="1054" width="14.5703125" style="12" customWidth="1"/>
    <col min="1055" max="1055" width="16.85546875" style="12" customWidth="1"/>
    <col min="1056" max="1056" width="11.140625" style="12" customWidth="1"/>
    <col min="1057" max="1057" width="10.42578125" style="12" customWidth="1"/>
    <col min="1058" max="1058" width="10.85546875" style="12" customWidth="1"/>
    <col min="1059" max="1059" width="10.140625" style="12" customWidth="1"/>
    <col min="1060" max="1060" width="12.85546875" style="12" customWidth="1"/>
    <col min="1061" max="1062" width="11" style="12" customWidth="1"/>
    <col min="1063" max="1063" width="11.5703125" style="12" customWidth="1"/>
    <col min="1064" max="1064" width="11.28515625" style="12" customWidth="1"/>
    <col min="1065" max="1065" width="10.140625" style="12" customWidth="1"/>
    <col min="1066" max="1067" width="11.85546875" style="12" customWidth="1"/>
    <col min="1068" max="1068" width="12.28515625" style="12" customWidth="1"/>
    <col min="1069" max="1069" width="12.7109375" style="12" customWidth="1"/>
    <col min="1070" max="1070" width="15.140625" style="12" customWidth="1"/>
    <col min="1071" max="1071" width="10" style="12" customWidth="1"/>
    <col min="1072" max="1082" width="7.85546875" style="12" customWidth="1"/>
    <col min="1083" max="1083" width="9.140625" style="12" customWidth="1"/>
    <col min="1084" max="1084" width="8.28515625" style="12" customWidth="1"/>
    <col min="1085" max="1085" width="10.140625" style="12" customWidth="1"/>
    <col min="1086" max="1086" width="9.140625" style="12"/>
    <col min="1087" max="1087" width="11.85546875" style="12" customWidth="1"/>
    <col min="1088" max="1088" width="14.28515625" style="12" customWidth="1"/>
    <col min="1089" max="1288" width="9.140625" style="12"/>
    <col min="1289" max="1289" width="0" style="12" hidden="1" customWidth="1"/>
    <col min="1290" max="1290" width="15.5703125" style="12" customWidth="1"/>
    <col min="1291" max="1291" width="55.140625" style="12" customWidth="1"/>
    <col min="1292" max="1292" width="15.5703125" style="12" customWidth="1"/>
    <col min="1293" max="1294" width="13" style="12" customWidth="1"/>
    <col min="1295" max="1296" width="13.140625" style="12" customWidth="1"/>
    <col min="1297" max="1297" width="10.5703125" style="12" customWidth="1"/>
    <col min="1298" max="1298" width="12.42578125" style="12" customWidth="1"/>
    <col min="1299" max="1299" width="11.5703125" style="12" customWidth="1"/>
    <col min="1300" max="1300" width="12.28515625" style="12" customWidth="1"/>
    <col min="1301" max="1301" width="12.7109375" style="12" customWidth="1"/>
    <col min="1302" max="1302" width="12.5703125" style="12" customWidth="1"/>
    <col min="1303" max="1303" width="13.140625" style="12" customWidth="1"/>
    <col min="1304" max="1304" width="13.42578125" style="12" customWidth="1"/>
    <col min="1305" max="1305" width="10.28515625" style="12" customWidth="1"/>
    <col min="1306" max="1306" width="14.28515625" style="12" customWidth="1"/>
    <col min="1307" max="1307" width="12.85546875" style="12" customWidth="1"/>
    <col min="1308" max="1308" width="12" style="12" customWidth="1"/>
    <col min="1309" max="1309" width="16.28515625" style="12" customWidth="1"/>
    <col min="1310" max="1310" width="14.5703125" style="12" customWidth="1"/>
    <col min="1311" max="1311" width="16.85546875" style="12" customWidth="1"/>
    <col min="1312" max="1312" width="11.140625" style="12" customWidth="1"/>
    <col min="1313" max="1313" width="10.42578125" style="12" customWidth="1"/>
    <col min="1314" max="1314" width="10.85546875" style="12" customWidth="1"/>
    <col min="1315" max="1315" width="10.140625" style="12" customWidth="1"/>
    <col min="1316" max="1316" width="12.85546875" style="12" customWidth="1"/>
    <col min="1317" max="1318" width="11" style="12" customWidth="1"/>
    <col min="1319" max="1319" width="11.5703125" style="12" customWidth="1"/>
    <col min="1320" max="1320" width="11.28515625" style="12" customWidth="1"/>
    <col min="1321" max="1321" width="10.140625" style="12" customWidth="1"/>
    <col min="1322" max="1323" width="11.85546875" style="12" customWidth="1"/>
    <col min="1324" max="1324" width="12.28515625" style="12" customWidth="1"/>
    <col min="1325" max="1325" width="12.7109375" style="12" customWidth="1"/>
    <col min="1326" max="1326" width="15.140625" style="12" customWidth="1"/>
    <col min="1327" max="1327" width="10" style="12" customWidth="1"/>
    <col min="1328" max="1338" width="7.85546875" style="12" customWidth="1"/>
    <col min="1339" max="1339" width="9.140625" style="12" customWidth="1"/>
    <col min="1340" max="1340" width="8.28515625" style="12" customWidth="1"/>
    <col min="1341" max="1341" width="10.140625" style="12" customWidth="1"/>
    <col min="1342" max="1342" width="9.140625" style="12"/>
    <col min="1343" max="1343" width="11.85546875" style="12" customWidth="1"/>
    <col min="1344" max="1344" width="14.28515625" style="12" customWidth="1"/>
    <col min="1345" max="1544" width="9.140625" style="12"/>
    <col min="1545" max="1545" width="0" style="12" hidden="1" customWidth="1"/>
    <col min="1546" max="1546" width="15.5703125" style="12" customWidth="1"/>
    <col min="1547" max="1547" width="55.140625" style="12" customWidth="1"/>
    <col min="1548" max="1548" width="15.5703125" style="12" customWidth="1"/>
    <col min="1549" max="1550" width="13" style="12" customWidth="1"/>
    <col min="1551" max="1552" width="13.140625" style="12" customWidth="1"/>
    <col min="1553" max="1553" width="10.5703125" style="12" customWidth="1"/>
    <col min="1554" max="1554" width="12.42578125" style="12" customWidth="1"/>
    <col min="1555" max="1555" width="11.5703125" style="12" customWidth="1"/>
    <col min="1556" max="1556" width="12.28515625" style="12" customWidth="1"/>
    <col min="1557" max="1557" width="12.7109375" style="12" customWidth="1"/>
    <col min="1558" max="1558" width="12.5703125" style="12" customWidth="1"/>
    <col min="1559" max="1559" width="13.140625" style="12" customWidth="1"/>
    <col min="1560" max="1560" width="13.42578125" style="12" customWidth="1"/>
    <col min="1561" max="1561" width="10.28515625" style="12" customWidth="1"/>
    <col min="1562" max="1562" width="14.28515625" style="12" customWidth="1"/>
    <col min="1563" max="1563" width="12.85546875" style="12" customWidth="1"/>
    <col min="1564" max="1564" width="12" style="12" customWidth="1"/>
    <col min="1565" max="1565" width="16.28515625" style="12" customWidth="1"/>
    <col min="1566" max="1566" width="14.5703125" style="12" customWidth="1"/>
    <col min="1567" max="1567" width="16.85546875" style="12" customWidth="1"/>
    <col min="1568" max="1568" width="11.140625" style="12" customWidth="1"/>
    <col min="1569" max="1569" width="10.42578125" style="12" customWidth="1"/>
    <col min="1570" max="1570" width="10.85546875" style="12" customWidth="1"/>
    <col min="1571" max="1571" width="10.140625" style="12" customWidth="1"/>
    <col min="1572" max="1572" width="12.85546875" style="12" customWidth="1"/>
    <col min="1573" max="1574" width="11" style="12" customWidth="1"/>
    <col min="1575" max="1575" width="11.5703125" style="12" customWidth="1"/>
    <col min="1576" max="1576" width="11.28515625" style="12" customWidth="1"/>
    <col min="1577" max="1577" width="10.140625" style="12" customWidth="1"/>
    <col min="1578" max="1579" width="11.85546875" style="12" customWidth="1"/>
    <col min="1580" max="1580" width="12.28515625" style="12" customWidth="1"/>
    <col min="1581" max="1581" width="12.7109375" style="12" customWidth="1"/>
    <col min="1582" max="1582" width="15.140625" style="12" customWidth="1"/>
    <col min="1583" max="1583" width="10" style="12" customWidth="1"/>
    <col min="1584" max="1594" width="7.85546875" style="12" customWidth="1"/>
    <col min="1595" max="1595" width="9.140625" style="12" customWidth="1"/>
    <col min="1596" max="1596" width="8.28515625" style="12" customWidth="1"/>
    <col min="1597" max="1597" width="10.140625" style="12" customWidth="1"/>
    <col min="1598" max="1598" width="9.140625" style="12"/>
    <col min="1599" max="1599" width="11.85546875" style="12" customWidth="1"/>
    <col min="1600" max="1600" width="14.28515625" style="12" customWidth="1"/>
    <col min="1601" max="1800" width="9.140625" style="12"/>
    <col min="1801" max="1801" width="0" style="12" hidden="1" customWidth="1"/>
    <col min="1802" max="1802" width="15.5703125" style="12" customWidth="1"/>
    <col min="1803" max="1803" width="55.140625" style="12" customWidth="1"/>
    <col min="1804" max="1804" width="15.5703125" style="12" customWidth="1"/>
    <col min="1805" max="1806" width="13" style="12" customWidth="1"/>
    <col min="1807" max="1808" width="13.140625" style="12" customWidth="1"/>
    <col min="1809" max="1809" width="10.5703125" style="12" customWidth="1"/>
    <col min="1810" max="1810" width="12.42578125" style="12" customWidth="1"/>
    <col min="1811" max="1811" width="11.5703125" style="12" customWidth="1"/>
    <col min="1812" max="1812" width="12.28515625" style="12" customWidth="1"/>
    <col min="1813" max="1813" width="12.7109375" style="12" customWidth="1"/>
    <col min="1814" max="1814" width="12.5703125" style="12" customWidth="1"/>
    <col min="1815" max="1815" width="13.140625" style="12" customWidth="1"/>
    <col min="1816" max="1816" width="13.42578125" style="12" customWidth="1"/>
    <col min="1817" max="1817" width="10.28515625" style="12" customWidth="1"/>
    <col min="1818" max="1818" width="14.28515625" style="12" customWidth="1"/>
    <col min="1819" max="1819" width="12.85546875" style="12" customWidth="1"/>
    <col min="1820" max="1820" width="12" style="12" customWidth="1"/>
    <col min="1821" max="1821" width="16.28515625" style="12" customWidth="1"/>
    <col min="1822" max="1822" width="14.5703125" style="12" customWidth="1"/>
    <col min="1823" max="1823" width="16.85546875" style="12" customWidth="1"/>
    <col min="1824" max="1824" width="11.140625" style="12" customWidth="1"/>
    <col min="1825" max="1825" width="10.42578125" style="12" customWidth="1"/>
    <col min="1826" max="1826" width="10.85546875" style="12" customWidth="1"/>
    <col min="1827" max="1827" width="10.140625" style="12" customWidth="1"/>
    <col min="1828" max="1828" width="12.85546875" style="12" customWidth="1"/>
    <col min="1829" max="1830" width="11" style="12" customWidth="1"/>
    <col min="1831" max="1831" width="11.5703125" style="12" customWidth="1"/>
    <col min="1832" max="1832" width="11.28515625" style="12" customWidth="1"/>
    <col min="1833" max="1833" width="10.140625" style="12" customWidth="1"/>
    <col min="1834" max="1835" width="11.85546875" style="12" customWidth="1"/>
    <col min="1836" max="1836" width="12.28515625" style="12" customWidth="1"/>
    <col min="1837" max="1837" width="12.7109375" style="12" customWidth="1"/>
    <col min="1838" max="1838" width="15.140625" style="12" customWidth="1"/>
    <col min="1839" max="1839" width="10" style="12" customWidth="1"/>
    <col min="1840" max="1850" width="7.85546875" style="12" customWidth="1"/>
    <col min="1851" max="1851" width="9.140625" style="12" customWidth="1"/>
    <col min="1852" max="1852" width="8.28515625" style="12" customWidth="1"/>
    <col min="1853" max="1853" width="10.140625" style="12" customWidth="1"/>
    <col min="1854" max="1854" width="9.140625" style="12"/>
    <col min="1855" max="1855" width="11.85546875" style="12" customWidth="1"/>
    <col min="1856" max="1856" width="14.28515625" style="12" customWidth="1"/>
    <col min="1857" max="2056" width="9.140625" style="12"/>
    <col min="2057" max="2057" width="0" style="12" hidden="1" customWidth="1"/>
    <col min="2058" max="2058" width="15.5703125" style="12" customWidth="1"/>
    <col min="2059" max="2059" width="55.140625" style="12" customWidth="1"/>
    <col min="2060" max="2060" width="15.5703125" style="12" customWidth="1"/>
    <col min="2061" max="2062" width="13" style="12" customWidth="1"/>
    <col min="2063" max="2064" width="13.140625" style="12" customWidth="1"/>
    <col min="2065" max="2065" width="10.5703125" style="12" customWidth="1"/>
    <col min="2066" max="2066" width="12.42578125" style="12" customWidth="1"/>
    <col min="2067" max="2067" width="11.5703125" style="12" customWidth="1"/>
    <col min="2068" max="2068" width="12.28515625" style="12" customWidth="1"/>
    <col min="2069" max="2069" width="12.7109375" style="12" customWidth="1"/>
    <col min="2070" max="2070" width="12.5703125" style="12" customWidth="1"/>
    <col min="2071" max="2071" width="13.140625" style="12" customWidth="1"/>
    <col min="2072" max="2072" width="13.42578125" style="12" customWidth="1"/>
    <col min="2073" max="2073" width="10.28515625" style="12" customWidth="1"/>
    <col min="2074" max="2074" width="14.28515625" style="12" customWidth="1"/>
    <col min="2075" max="2075" width="12.85546875" style="12" customWidth="1"/>
    <col min="2076" max="2076" width="12" style="12" customWidth="1"/>
    <col min="2077" max="2077" width="16.28515625" style="12" customWidth="1"/>
    <col min="2078" max="2078" width="14.5703125" style="12" customWidth="1"/>
    <col min="2079" max="2079" width="16.85546875" style="12" customWidth="1"/>
    <col min="2080" max="2080" width="11.140625" style="12" customWidth="1"/>
    <col min="2081" max="2081" width="10.42578125" style="12" customWidth="1"/>
    <col min="2082" max="2082" width="10.85546875" style="12" customWidth="1"/>
    <col min="2083" max="2083" width="10.140625" style="12" customWidth="1"/>
    <col min="2084" max="2084" width="12.85546875" style="12" customWidth="1"/>
    <col min="2085" max="2086" width="11" style="12" customWidth="1"/>
    <col min="2087" max="2087" width="11.5703125" style="12" customWidth="1"/>
    <col min="2088" max="2088" width="11.28515625" style="12" customWidth="1"/>
    <col min="2089" max="2089" width="10.140625" style="12" customWidth="1"/>
    <col min="2090" max="2091" width="11.85546875" style="12" customWidth="1"/>
    <col min="2092" max="2092" width="12.28515625" style="12" customWidth="1"/>
    <col min="2093" max="2093" width="12.7109375" style="12" customWidth="1"/>
    <col min="2094" max="2094" width="15.140625" style="12" customWidth="1"/>
    <col min="2095" max="2095" width="10" style="12" customWidth="1"/>
    <col min="2096" max="2106" width="7.85546875" style="12" customWidth="1"/>
    <col min="2107" max="2107" width="9.140625" style="12" customWidth="1"/>
    <col min="2108" max="2108" width="8.28515625" style="12" customWidth="1"/>
    <col min="2109" max="2109" width="10.140625" style="12" customWidth="1"/>
    <col min="2110" max="2110" width="9.140625" style="12"/>
    <col min="2111" max="2111" width="11.85546875" style="12" customWidth="1"/>
    <col min="2112" max="2112" width="14.28515625" style="12" customWidth="1"/>
    <col min="2113" max="2312" width="9.140625" style="12"/>
    <col min="2313" max="2313" width="0" style="12" hidden="1" customWidth="1"/>
    <col min="2314" max="2314" width="15.5703125" style="12" customWidth="1"/>
    <col min="2315" max="2315" width="55.140625" style="12" customWidth="1"/>
    <col min="2316" max="2316" width="15.5703125" style="12" customWidth="1"/>
    <col min="2317" max="2318" width="13" style="12" customWidth="1"/>
    <col min="2319" max="2320" width="13.140625" style="12" customWidth="1"/>
    <col min="2321" max="2321" width="10.5703125" style="12" customWidth="1"/>
    <col min="2322" max="2322" width="12.42578125" style="12" customWidth="1"/>
    <col min="2323" max="2323" width="11.5703125" style="12" customWidth="1"/>
    <col min="2324" max="2324" width="12.28515625" style="12" customWidth="1"/>
    <col min="2325" max="2325" width="12.7109375" style="12" customWidth="1"/>
    <col min="2326" max="2326" width="12.5703125" style="12" customWidth="1"/>
    <col min="2327" max="2327" width="13.140625" style="12" customWidth="1"/>
    <col min="2328" max="2328" width="13.42578125" style="12" customWidth="1"/>
    <col min="2329" max="2329" width="10.28515625" style="12" customWidth="1"/>
    <col min="2330" max="2330" width="14.28515625" style="12" customWidth="1"/>
    <col min="2331" max="2331" width="12.85546875" style="12" customWidth="1"/>
    <col min="2332" max="2332" width="12" style="12" customWidth="1"/>
    <col min="2333" max="2333" width="16.28515625" style="12" customWidth="1"/>
    <col min="2334" max="2334" width="14.5703125" style="12" customWidth="1"/>
    <col min="2335" max="2335" width="16.85546875" style="12" customWidth="1"/>
    <col min="2336" max="2336" width="11.140625" style="12" customWidth="1"/>
    <col min="2337" max="2337" width="10.42578125" style="12" customWidth="1"/>
    <col min="2338" max="2338" width="10.85546875" style="12" customWidth="1"/>
    <col min="2339" max="2339" width="10.140625" style="12" customWidth="1"/>
    <col min="2340" max="2340" width="12.85546875" style="12" customWidth="1"/>
    <col min="2341" max="2342" width="11" style="12" customWidth="1"/>
    <col min="2343" max="2343" width="11.5703125" style="12" customWidth="1"/>
    <col min="2344" max="2344" width="11.28515625" style="12" customWidth="1"/>
    <col min="2345" max="2345" width="10.140625" style="12" customWidth="1"/>
    <col min="2346" max="2347" width="11.85546875" style="12" customWidth="1"/>
    <col min="2348" max="2348" width="12.28515625" style="12" customWidth="1"/>
    <col min="2349" max="2349" width="12.7109375" style="12" customWidth="1"/>
    <col min="2350" max="2350" width="15.140625" style="12" customWidth="1"/>
    <col min="2351" max="2351" width="10" style="12" customWidth="1"/>
    <col min="2352" max="2362" width="7.85546875" style="12" customWidth="1"/>
    <col min="2363" max="2363" width="9.140625" style="12" customWidth="1"/>
    <col min="2364" max="2364" width="8.28515625" style="12" customWidth="1"/>
    <col min="2365" max="2365" width="10.140625" style="12" customWidth="1"/>
    <col min="2366" max="2366" width="9.140625" style="12"/>
    <col min="2367" max="2367" width="11.85546875" style="12" customWidth="1"/>
    <col min="2368" max="2368" width="14.28515625" style="12" customWidth="1"/>
    <col min="2369" max="2568" width="9.140625" style="12"/>
    <col min="2569" max="2569" width="0" style="12" hidden="1" customWidth="1"/>
    <col min="2570" max="2570" width="15.5703125" style="12" customWidth="1"/>
    <col min="2571" max="2571" width="55.140625" style="12" customWidth="1"/>
    <col min="2572" max="2572" width="15.5703125" style="12" customWidth="1"/>
    <col min="2573" max="2574" width="13" style="12" customWidth="1"/>
    <col min="2575" max="2576" width="13.140625" style="12" customWidth="1"/>
    <col min="2577" max="2577" width="10.5703125" style="12" customWidth="1"/>
    <col min="2578" max="2578" width="12.42578125" style="12" customWidth="1"/>
    <col min="2579" max="2579" width="11.5703125" style="12" customWidth="1"/>
    <col min="2580" max="2580" width="12.28515625" style="12" customWidth="1"/>
    <col min="2581" max="2581" width="12.7109375" style="12" customWidth="1"/>
    <col min="2582" max="2582" width="12.5703125" style="12" customWidth="1"/>
    <col min="2583" max="2583" width="13.140625" style="12" customWidth="1"/>
    <col min="2584" max="2584" width="13.42578125" style="12" customWidth="1"/>
    <col min="2585" max="2585" width="10.28515625" style="12" customWidth="1"/>
    <col min="2586" max="2586" width="14.28515625" style="12" customWidth="1"/>
    <col min="2587" max="2587" width="12.85546875" style="12" customWidth="1"/>
    <col min="2588" max="2588" width="12" style="12" customWidth="1"/>
    <col min="2589" max="2589" width="16.28515625" style="12" customWidth="1"/>
    <col min="2590" max="2590" width="14.5703125" style="12" customWidth="1"/>
    <col min="2591" max="2591" width="16.85546875" style="12" customWidth="1"/>
    <col min="2592" max="2592" width="11.140625" style="12" customWidth="1"/>
    <col min="2593" max="2593" width="10.42578125" style="12" customWidth="1"/>
    <col min="2594" max="2594" width="10.85546875" style="12" customWidth="1"/>
    <col min="2595" max="2595" width="10.140625" style="12" customWidth="1"/>
    <col min="2596" max="2596" width="12.85546875" style="12" customWidth="1"/>
    <col min="2597" max="2598" width="11" style="12" customWidth="1"/>
    <col min="2599" max="2599" width="11.5703125" style="12" customWidth="1"/>
    <col min="2600" max="2600" width="11.28515625" style="12" customWidth="1"/>
    <col min="2601" max="2601" width="10.140625" style="12" customWidth="1"/>
    <col min="2602" max="2603" width="11.85546875" style="12" customWidth="1"/>
    <col min="2604" max="2604" width="12.28515625" style="12" customWidth="1"/>
    <col min="2605" max="2605" width="12.7109375" style="12" customWidth="1"/>
    <col min="2606" max="2606" width="15.140625" style="12" customWidth="1"/>
    <col min="2607" max="2607" width="10" style="12" customWidth="1"/>
    <col min="2608" max="2618" width="7.85546875" style="12" customWidth="1"/>
    <col min="2619" max="2619" width="9.140625" style="12" customWidth="1"/>
    <col min="2620" max="2620" width="8.28515625" style="12" customWidth="1"/>
    <col min="2621" max="2621" width="10.140625" style="12" customWidth="1"/>
    <col min="2622" max="2622" width="9.140625" style="12"/>
    <col min="2623" max="2623" width="11.85546875" style="12" customWidth="1"/>
    <col min="2624" max="2624" width="14.28515625" style="12" customWidth="1"/>
    <col min="2625" max="2824" width="9.140625" style="12"/>
    <col min="2825" max="2825" width="0" style="12" hidden="1" customWidth="1"/>
    <col min="2826" max="2826" width="15.5703125" style="12" customWidth="1"/>
    <col min="2827" max="2827" width="55.140625" style="12" customWidth="1"/>
    <col min="2828" max="2828" width="15.5703125" style="12" customWidth="1"/>
    <col min="2829" max="2830" width="13" style="12" customWidth="1"/>
    <col min="2831" max="2832" width="13.140625" style="12" customWidth="1"/>
    <col min="2833" max="2833" width="10.5703125" style="12" customWidth="1"/>
    <col min="2834" max="2834" width="12.42578125" style="12" customWidth="1"/>
    <col min="2835" max="2835" width="11.5703125" style="12" customWidth="1"/>
    <col min="2836" max="2836" width="12.28515625" style="12" customWidth="1"/>
    <col min="2837" max="2837" width="12.7109375" style="12" customWidth="1"/>
    <col min="2838" max="2838" width="12.5703125" style="12" customWidth="1"/>
    <col min="2839" max="2839" width="13.140625" style="12" customWidth="1"/>
    <col min="2840" max="2840" width="13.42578125" style="12" customWidth="1"/>
    <col min="2841" max="2841" width="10.28515625" style="12" customWidth="1"/>
    <col min="2842" max="2842" width="14.28515625" style="12" customWidth="1"/>
    <col min="2843" max="2843" width="12.85546875" style="12" customWidth="1"/>
    <col min="2844" max="2844" width="12" style="12" customWidth="1"/>
    <col min="2845" max="2845" width="16.28515625" style="12" customWidth="1"/>
    <col min="2846" max="2846" width="14.5703125" style="12" customWidth="1"/>
    <col min="2847" max="2847" width="16.85546875" style="12" customWidth="1"/>
    <col min="2848" max="2848" width="11.140625" style="12" customWidth="1"/>
    <col min="2849" max="2849" width="10.42578125" style="12" customWidth="1"/>
    <col min="2850" max="2850" width="10.85546875" style="12" customWidth="1"/>
    <col min="2851" max="2851" width="10.140625" style="12" customWidth="1"/>
    <col min="2852" max="2852" width="12.85546875" style="12" customWidth="1"/>
    <col min="2853" max="2854" width="11" style="12" customWidth="1"/>
    <col min="2855" max="2855" width="11.5703125" style="12" customWidth="1"/>
    <col min="2856" max="2856" width="11.28515625" style="12" customWidth="1"/>
    <col min="2857" max="2857" width="10.140625" style="12" customWidth="1"/>
    <col min="2858" max="2859" width="11.85546875" style="12" customWidth="1"/>
    <col min="2860" max="2860" width="12.28515625" style="12" customWidth="1"/>
    <col min="2861" max="2861" width="12.7109375" style="12" customWidth="1"/>
    <col min="2862" max="2862" width="15.140625" style="12" customWidth="1"/>
    <col min="2863" max="2863" width="10" style="12" customWidth="1"/>
    <col min="2864" max="2874" width="7.85546875" style="12" customWidth="1"/>
    <col min="2875" max="2875" width="9.140625" style="12" customWidth="1"/>
    <col min="2876" max="2876" width="8.28515625" style="12" customWidth="1"/>
    <col min="2877" max="2877" width="10.140625" style="12" customWidth="1"/>
    <col min="2878" max="2878" width="9.140625" style="12"/>
    <col min="2879" max="2879" width="11.85546875" style="12" customWidth="1"/>
    <col min="2880" max="2880" width="14.28515625" style="12" customWidth="1"/>
    <col min="2881" max="3080" width="9.140625" style="12"/>
    <col min="3081" max="3081" width="0" style="12" hidden="1" customWidth="1"/>
    <col min="3082" max="3082" width="15.5703125" style="12" customWidth="1"/>
    <col min="3083" max="3083" width="55.140625" style="12" customWidth="1"/>
    <col min="3084" max="3084" width="15.5703125" style="12" customWidth="1"/>
    <col min="3085" max="3086" width="13" style="12" customWidth="1"/>
    <col min="3087" max="3088" width="13.140625" style="12" customWidth="1"/>
    <col min="3089" max="3089" width="10.5703125" style="12" customWidth="1"/>
    <col min="3090" max="3090" width="12.42578125" style="12" customWidth="1"/>
    <col min="3091" max="3091" width="11.5703125" style="12" customWidth="1"/>
    <col min="3092" max="3092" width="12.28515625" style="12" customWidth="1"/>
    <col min="3093" max="3093" width="12.7109375" style="12" customWidth="1"/>
    <col min="3094" max="3094" width="12.5703125" style="12" customWidth="1"/>
    <col min="3095" max="3095" width="13.140625" style="12" customWidth="1"/>
    <col min="3096" max="3096" width="13.42578125" style="12" customWidth="1"/>
    <col min="3097" max="3097" width="10.28515625" style="12" customWidth="1"/>
    <col min="3098" max="3098" width="14.28515625" style="12" customWidth="1"/>
    <col min="3099" max="3099" width="12.85546875" style="12" customWidth="1"/>
    <col min="3100" max="3100" width="12" style="12" customWidth="1"/>
    <col min="3101" max="3101" width="16.28515625" style="12" customWidth="1"/>
    <col min="3102" max="3102" width="14.5703125" style="12" customWidth="1"/>
    <col min="3103" max="3103" width="16.85546875" style="12" customWidth="1"/>
    <col min="3104" max="3104" width="11.140625" style="12" customWidth="1"/>
    <col min="3105" max="3105" width="10.42578125" style="12" customWidth="1"/>
    <col min="3106" max="3106" width="10.85546875" style="12" customWidth="1"/>
    <col min="3107" max="3107" width="10.140625" style="12" customWidth="1"/>
    <col min="3108" max="3108" width="12.85546875" style="12" customWidth="1"/>
    <col min="3109" max="3110" width="11" style="12" customWidth="1"/>
    <col min="3111" max="3111" width="11.5703125" style="12" customWidth="1"/>
    <col min="3112" max="3112" width="11.28515625" style="12" customWidth="1"/>
    <col min="3113" max="3113" width="10.140625" style="12" customWidth="1"/>
    <col min="3114" max="3115" width="11.85546875" style="12" customWidth="1"/>
    <col min="3116" max="3116" width="12.28515625" style="12" customWidth="1"/>
    <col min="3117" max="3117" width="12.7109375" style="12" customWidth="1"/>
    <col min="3118" max="3118" width="15.140625" style="12" customWidth="1"/>
    <col min="3119" max="3119" width="10" style="12" customWidth="1"/>
    <col min="3120" max="3130" width="7.85546875" style="12" customWidth="1"/>
    <col min="3131" max="3131" width="9.140625" style="12" customWidth="1"/>
    <col min="3132" max="3132" width="8.28515625" style="12" customWidth="1"/>
    <col min="3133" max="3133" width="10.140625" style="12" customWidth="1"/>
    <col min="3134" max="3134" width="9.140625" style="12"/>
    <col min="3135" max="3135" width="11.85546875" style="12" customWidth="1"/>
    <col min="3136" max="3136" width="14.28515625" style="12" customWidth="1"/>
    <col min="3137" max="3336" width="9.140625" style="12"/>
    <col min="3337" max="3337" width="0" style="12" hidden="1" customWidth="1"/>
    <col min="3338" max="3338" width="15.5703125" style="12" customWidth="1"/>
    <col min="3339" max="3339" width="55.140625" style="12" customWidth="1"/>
    <col min="3340" max="3340" width="15.5703125" style="12" customWidth="1"/>
    <col min="3341" max="3342" width="13" style="12" customWidth="1"/>
    <col min="3343" max="3344" width="13.140625" style="12" customWidth="1"/>
    <col min="3345" max="3345" width="10.5703125" style="12" customWidth="1"/>
    <col min="3346" max="3346" width="12.42578125" style="12" customWidth="1"/>
    <col min="3347" max="3347" width="11.5703125" style="12" customWidth="1"/>
    <col min="3348" max="3348" width="12.28515625" style="12" customWidth="1"/>
    <col min="3349" max="3349" width="12.7109375" style="12" customWidth="1"/>
    <col min="3350" max="3350" width="12.5703125" style="12" customWidth="1"/>
    <col min="3351" max="3351" width="13.140625" style="12" customWidth="1"/>
    <col min="3352" max="3352" width="13.42578125" style="12" customWidth="1"/>
    <col min="3353" max="3353" width="10.28515625" style="12" customWidth="1"/>
    <col min="3354" max="3354" width="14.28515625" style="12" customWidth="1"/>
    <col min="3355" max="3355" width="12.85546875" style="12" customWidth="1"/>
    <col min="3356" max="3356" width="12" style="12" customWidth="1"/>
    <col min="3357" max="3357" width="16.28515625" style="12" customWidth="1"/>
    <col min="3358" max="3358" width="14.5703125" style="12" customWidth="1"/>
    <col min="3359" max="3359" width="16.85546875" style="12" customWidth="1"/>
    <col min="3360" max="3360" width="11.140625" style="12" customWidth="1"/>
    <col min="3361" max="3361" width="10.42578125" style="12" customWidth="1"/>
    <col min="3362" max="3362" width="10.85546875" style="12" customWidth="1"/>
    <col min="3363" max="3363" width="10.140625" style="12" customWidth="1"/>
    <col min="3364" max="3364" width="12.85546875" style="12" customWidth="1"/>
    <col min="3365" max="3366" width="11" style="12" customWidth="1"/>
    <col min="3367" max="3367" width="11.5703125" style="12" customWidth="1"/>
    <col min="3368" max="3368" width="11.28515625" style="12" customWidth="1"/>
    <col min="3369" max="3369" width="10.140625" style="12" customWidth="1"/>
    <col min="3370" max="3371" width="11.85546875" style="12" customWidth="1"/>
    <col min="3372" max="3372" width="12.28515625" style="12" customWidth="1"/>
    <col min="3373" max="3373" width="12.7109375" style="12" customWidth="1"/>
    <col min="3374" max="3374" width="15.140625" style="12" customWidth="1"/>
    <col min="3375" max="3375" width="10" style="12" customWidth="1"/>
    <col min="3376" max="3386" width="7.85546875" style="12" customWidth="1"/>
    <col min="3387" max="3387" width="9.140625" style="12" customWidth="1"/>
    <col min="3388" max="3388" width="8.28515625" style="12" customWidth="1"/>
    <col min="3389" max="3389" width="10.140625" style="12" customWidth="1"/>
    <col min="3390" max="3390" width="9.140625" style="12"/>
    <col min="3391" max="3391" width="11.85546875" style="12" customWidth="1"/>
    <col min="3392" max="3392" width="14.28515625" style="12" customWidth="1"/>
    <col min="3393" max="3592" width="9.140625" style="12"/>
    <col min="3593" max="3593" width="0" style="12" hidden="1" customWidth="1"/>
    <col min="3594" max="3594" width="15.5703125" style="12" customWidth="1"/>
    <col min="3595" max="3595" width="55.140625" style="12" customWidth="1"/>
    <col min="3596" max="3596" width="15.5703125" style="12" customWidth="1"/>
    <col min="3597" max="3598" width="13" style="12" customWidth="1"/>
    <col min="3599" max="3600" width="13.140625" style="12" customWidth="1"/>
    <col min="3601" max="3601" width="10.5703125" style="12" customWidth="1"/>
    <col min="3602" max="3602" width="12.42578125" style="12" customWidth="1"/>
    <col min="3603" max="3603" width="11.5703125" style="12" customWidth="1"/>
    <col min="3604" max="3604" width="12.28515625" style="12" customWidth="1"/>
    <col min="3605" max="3605" width="12.7109375" style="12" customWidth="1"/>
    <col min="3606" max="3606" width="12.5703125" style="12" customWidth="1"/>
    <col min="3607" max="3607" width="13.140625" style="12" customWidth="1"/>
    <col min="3608" max="3608" width="13.42578125" style="12" customWidth="1"/>
    <col min="3609" max="3609" width="10.28515625" style="12" customWidth="1"/>
    <col min="3610" max="3610" width="14.28515625" style="12" customWidth="1"/>
    <col min="3611" max="3611" width="12.85546875" style="12" customWidth="1"/>
    <col min="3612" max="3612" width="12" style="12" customWidth="1"/>
    <col min="3613" max="3613" width="16.28515625" style="12" customWidth="1"/>
    <col min="3614" max="3614" width="14.5703125" style="12" customWidth="1"/>
    <col min="3615" max="3615" width="16.85546875" style="12" customWidth="1"/>
    <col min="3616" max="3616" width="11.140625" style="12" customWidth="1"/>
    <col min="3617" max="3617" width="10.42578125" style="12" customWidth="1"/>
    <col min="3618" max="3618" width="10.85546875" style="12" customWidth="1"/>
    <col min="3619" max="3619" width="10.140625" style="12" customWidth="1"/>
    <col min="3620" max="3620" width="12.85546875" style="12" customWidth="1"/>
    <col min="3621" max="3622" width="11" style="12" customWidth="1"/>
    <col min="3623" max="3623" width="11.5703125" style="12" customWidth="1"/>
    <col min="3624" max="3624" width="11.28515625" style="12" customWidth="1"/>
    <col min="3625" max="3625" width="10.140625" style="12" customWidth="1"/>
    <col min="3626" max="3627" width="11.85546875" style="12" customWidth="1"/>
    <col min="3628" max="3628" width="12.28515625" style="12" customWidth="1"/>
    <col min="3629" max="3629" width="12.7109375" style="12" customWidth="1"/>
    <col min="3630" max="3630" width="15.140625" style="12" customWidth="1"/>
    <col min="3631" max="3631" width="10" style="12" customWidth="1"/>
    <col min="3632" max="3642" width="7.85546875" style="12" customWidth="1"/>
    <col min="3643" max="3643" width="9.140625" style="12" customWidth="1"/>
    <col min="3644" max="3644" width="8.28515625" style="12" customWidth="1"/>
    <col min="3645" max="3645" width="10.140625" style="12" customWidth="1"/>
    <col min="3646" max="3646" width="9.140625" style="12"/>
    <col min="3647" max="3647" width="11.85546875" style="12" customWidth="1"/>
    <col min="3648" max="3648" width="14.28515625" style="12" customWidth="1"/>
    <col min="3649" max="3848" width="9.140625" style="12"/>
    <col min="3849" max="3849" width="0" style="12" hidden="1" customWidth="1"/>
    <col min="3850" max="3850" width="15.5703125" style="12" customWidth="1"/>
    <col min="3851" max="3851" width="55.140625" style="12" customWidth="1"/>
    <col min="3852" max="3852" width="15.5703125" style="12" customWidth="1"/>
    <col min="3853" max="3854" width="13" style="12" customWidth="1"/>
    <col min="3855" max="3856" width="13.140625" style="12" customWidth="1"/>
    <col min="3857" max="3857" width="10.5703125" style="12" customWidth="1"/>
    <col min="3858" max="3858" width="12.42578125" style="12" customWidth="1"/>
    <col min="3859" max="3859" width="11.5703125" style="12" customWidth="1"/>
    <col min="3860" max="3860" width="12.28515625" style="12" customWidth="1"/>
    <col min="3861" max="3861" width="12.7109375" style="12" customWidth="1"/>
    <col min="3862" max="3862" width="12.5703125" style="12" customWidth="1"/>
    <col min="3863" max="3863" width="13.140625" style="12" customWidth="1"/>
    <col min="3864" max="3864" width="13.42578125" style="12" customWidth="1"/>
    <col min="3865" max="3865" width="10.28515625" style="12" customWidth="1"/>
    <col min="3866" max="3866" width="14.28515625" style="12" customWidth="1"/>
    <col min="3867" max="3867" width="12.85546875" style="12" customWidth="1"/>
    <col min="3868" max="3868" width="12" style="12" customWidth="1"/>
    <col min="3869" max="3869" width="16.28515625" style="12" customWidth="1"/>
    <col min="3870" max="3870" width="14.5703125" style="12" customWidth="1"/>
    <col min="3871" max="3871" width="16.85546875" style="12" customWidth="1"/>
    <col min="3872" max="3872" width="11.140625" style="12" customWidth="1"/>
    <col min="3873" max="3873" width="10.42578125" style="12" customWidth="1"/>
    <col min="3874" max="3874" width="10.85546875" style="12" customWidth="1"/>
    <col min="3875" max="3875" width="10.140625" style="12" customWidth="1"/>
    <col min="3876" max="3876" width="12.85546875" style="12" customWidth="1"/>
    <col min="3877" max="3878" width="11" style="12" customWidth="1"/>
    <col min="3879" max="3879" width="11.5703125" style="12" customWidth="1"/>
    <col min="3880" max="3880" width="11.28515625" style="12" customWidth="1"/>
    <col min="3881" max="3881" width="10.140625" style="12" customWidth="1"/>
    <col min="3882" max="3883" width="11.85546875" style="12" customWidth="1"/>
    <col min="3884" max="3884" width="12.28515625" style="12" customWidth="1"/>
    <col min="3885" max="3885" width="12.7109375" style="12" customWidth="1"/>
    <col min="3886" max="3886" width="15.140625" style="12" customWidth="1"/>
    <col min="3887" max="3887" width="10" style="12" customWidth="1"/>
    <col min="3888" max="3898" width="7.85546875" style="12" customWidth="1"/>
    <col min="3899" max="3899" width="9.140625" style="12" customWidth="1"/>
    <col min="3900" max="3900" width="8.28515625" style="12" customWidth="1"/>
    <col min="3901" max="3901" width="10.140625" style="12" customWidth="1"/>
    <col min="3902" max="3902" width="9.140625" style="12"/>
    <col min="3903" max="3903" width="11.85546875" style="12" customWidth="1"/>
    <col min="3904" max="3904" width="14.28515625" style="12" customWidth="1"/>
    <col min="3905" max="4104" width="9.140625" style="12"/>
    <col min="4105" max="4105" width="0" style="12" hidden="1" customWidth="1"/>
    <col min="4106" max="4106" width="15.5703125" style="12" customWidth="1"/>
    <col min="4107" max="4107" width="55.140625" style="12" customWidth="1"/>
    <col min="4108" max="4108" width="15.5703125" style="12" customWidth="1"/>
    <col min="4109" max="4110" width="13" style="12" customWidth="1"/>
    <col min="4111" max="4112" width="13.140625" style="12" customWidth="1"/>
    <col min="4113" max="4113" width="10.5703125" style="12" customWidth="1"/>
    <col min="4114" max="4114" width="12.42578125" style="12" customWidth="1"/>
    <col min="4115" max="4115" width="11.5703125" style="12" customWidth="1"/>
    <col min="4116" max="4116" width="12.28515625" style="12" customWidth="1"/>
    <col min="4117" max="4117" width="12.7109375" style="12" customWidth="1"/>
    <col min="4118" max="4118" width="12.5703125" style="12" customWidth="1"/>
    <col min="4119" max="4119" width="13.140625" style="12" customWidth="1"/>
    <col min="4120" max="4120" width="13.42578125" style="12" customWidth="1"/>
    <col min="4121" max="4121" width="10.28515625" style="12" customWidth="1"/>
    <col min="4122" max="4122" width="14.28515625" style="12" customWidth="1"/>
    <col min="4123" max="4123" width="12.85546875" style="12" customWidth="1"/>
    <col min="4124" max="4124" width="12" style="12" customWidth="1"/>
    <col min="4125" max="4125" width="16.28515625" style="12" customWidth="1"/>
    <col min="4126" max="4126" width="14.5703125" style="12" customWidth="1"/>
    <col min="4127" max="4127" width="16.85546875" style="12" customWidth="1"/>
    <col min="4128" max="4128" width="11.140625" style="12" customWidth="1"/>
    <col min="4129" max="4129" width="10.42578125" style="12" customWidth="1"/>
    <col min="4130" max="4130" width="10.85546875" style="12" customWidth="1"/>
    <col min="4131" max="4131" width="10.140625" style="12" customWidth="1"/>
    <col min="4132" max="4132" width="12.85546875" style="12" customWidth="1"/>
    <col min="4133" max="4134" width="11" style="12" customWidth="1"/>
    <col min="4135" max="4135" width="11.5703125" style="12" customWidth="1"/>
    <col min="4136" max="4136" width="11.28515625" style="12" customWidth="1"/>
    <col min="4137" max="4137" width="10.140625" style="12" customWidth="1"/>
    <col min="4138" max="4139" width="11.85546875" style="12" customWidth="1"/>
    <col min="4140" max="4140" width="12.28515625" style="12" customWidth="1"/>
    <col min="4141" max="4141" width="12.7109375" style="12" customWidth="1"/>
    <col min="4142" max="4142" width="15.140625" style="12" customWidth="1"/>
    <col min="4143" max="4143" width="10" style="12" customWidth="1"/>
    <col min="4144" max="4154" width="7.85546875" style="12" customWidth="1"/>
    <col min="4155" max="4155" width="9.140625" style="12" customWidth="1"/>
    <col min="4156" max="4156" width="8.28515625" style="12" customWidth="1"/>
    <col min="4157" max="4157" width="10.140625" style="12" customWidth="1"/>
    <col min="4158" max="4158" width="9.140625" style="12"/>
    <col min="4159" max="4159" width="11.85546875" style="12" customWidth="1"/>
    <col min="4160" max="4160" width="14.28515625" style="12" customWidth="1"/>
    <col min="4161" max="4360" width="9.140625" style="12"/>
    <col min="4361" max="4361" width="0" style="12" hidden="1" customWidth="1"/>
    <col min="4362" max="4362" width="15.5703125" style="12" customWidth="1"/>
    <col min="4363" max="4363" width="55.140625" style="12" customWidth="1"/>
    <col min="4364" max="4364" width="15.5703125" style="12" customWidth="1"/>
    <col min="4365" max="4366" width="13" style="12" customWidth="1"/>
    <col min="4367" max="4368" width="13.140625" style="12" customWidth="1"/>
    <col min="4369" max="4369" width="10.5703125" style="12" customWidth="1"/>
    <col min="4370" max="4370" width="12.42578125" style="12" customWidth="1"/>
    <col min="4371" max="4371" width="11.5703125" style="12" customWidth="1"/>
    <col min="4372" max="4372" width="12.28515625" style="12" customWidth="1"/>
    <col min="4373" max="4373" width="12.7109375" style="12" customWidth="1"/>
    <col min="4374" max="4374" width="12.5703125" style="12" customWidth="1"/>
    <col min="4375" max="4375" width="13.140625" style="12" customWidth="1"/>
    <col min="4376" max="4376" width="13.42578125" style="12" customWidth="1"/>
    <col min="4377" max="4377" width="10.28515625" style="12" customWidth="1"/>
    <col min="4378" max="4378" width="14.28515625" style="12" customWidth="1"/>
    <col min="4379" max="4379" width="12.85546875" style="12" customWidth="1"/>
    <col min="4380" max="4380" width="12" style="12" customWidth="1"/>
    <col min="4381" max="4381" width="16.28515625" style="12" customWidth="1"/>
    <col min="4382" max="4382" width="14.5703125" style="12" customWidth="1"/>
    <col min="4383" max="4383" width="16.85546875" style="12" customWidth="1"/>
    <col min="4384" max="4384" width="11.140625" style="12" customWidth="1"/>
    <col min="4385" max="4385" width="10.42578125" style="12" customWidth="1"/>
    <col min="4386" max="4386" width="10.85546875" style="12" customWidth="1"/>
    <col min="4387" max="4387" width="10.140625" style="12" customWidth="1"/>
    <col min="4388" max="4388" width="12.85546875" style="12" customWidth="1"/>
    <col min="4389" max="4390" width="11" style="12" customWidth="1"/>
    <col min="4391" max="4391" width="11.5703125" style="12" customWidth="1"/>
    <col min="4392" max="4392" width="11.28515625" style="12" customWidth="1"/>
    <col min="4393" max="4393" width="10.140625" style="12" customWidth="1"/>
    <col min="4394" max="4395" width="11.85546875" style="12" customWidth="1"/>
    <col min="4396" max="4396" width="12.28515625" style="12" customWidth="1"/>
    <col min="4397" max="4397" width="12.7109375" style="12" customWidth="1"/>
    <col min="4398" max="4398" width="15.140625" style="12" customWidth="1"/>
    <col min="4399" max="4399" width="10" style="12" customWidth="1"/>
    <col min="4400" max="4410" width="7.85546875" style="12" customWidth="1"/>
    <col min="4411" max="4411" width="9.140625" style="12" customWidth="1"/>
    <col min="4412" max="4412" width="8.28515625" style="12" customWidth="1"/>
    <col min="4413" max="4413" width="10.140625" style="12" customWidth="1"/>
    <col min="4414" max="4414" width="9.140625" style="12"/>
    <col min="4415" max="4415" width="11.85546875" style="12" customWidth="1"/>
    <col min="4416" max="4416" width="14.28515625" style="12" customWidth="1"/>
    <col min="4417" max="4616" width="9.140625" style="12"/>
    <col min="4617" max="4617" width="0" style="12" hidden="1" customWidth="1"/>
    <col min="4618" max="4618" width="15.5703125" style="12" customWidth="1"/>
    <col min="4619" max="4619" width="55.140625" style="12" customWidth="1"/>
    <col min="4620" max="4620" width="15.5703125" style="12" customWidth="1"/>
    <col min="4621" max="4622" width="13" style="12" customWidth="1"/>
    <col min="4623" max="4624" width="13.140625" style="12" customWidth="1"/>
    <col min="4625" max="4625" width="10.5703125" style="12" customWidth="1"/>
    <col min="4626" max="4626" width="12.42578125" style="12" customWidth="1"/>
    <col min="4627" max="4627" width="11.5703125" style="12" customWidth="1"/>
    <col min="4628" max="4628" width="12.28515625" style="12" customWidth="1"/>
    <col min="4629" max="4629" width="12.7109375" style="12" customWidth="1"/>
    <col min="4630" max="4630" width="12.5703125" style="12" customWidth="1"/>
    <col min="4631" max="4631" width="13.140625" style="12" customWidth="1"/>
    <col min="4632" max="4632" width="13.42578125" style="12" customWidth="1"/>
    <col min="4633" max="4633" width="10.28515625" style="12" customWidth="1"/>
    <col min="4634" max="4634" width="14.28515625" style="12" customWidth="1"/>
    <col min="4635" max="4635" width="12.85546875" style="12" customWidth="1"/>
    <col min="4636" max="4636" width="12" style="12" customWidth="1"/>
    <col min="4637" max="4637" width="16.28515625" style="12" customWidth="1"/>
    <col min="4638" max="4638" width="14.5703125" style="12" customWidth="1"/>
    <col min="4639" max="4639" width="16.85546875" style="12" customWidth="1"/>
    <col min="4640" max="4640" width="11.140625" style="12" customWidth="1"/>
    <col min="4641" max="4641" width="10.42578125" style="12" customWidth="1"/>
    <col min="4642" max="4642" width="10.85546875" style="12" customWidth="1"/>
    <col min="4643" max="4643" width="10.140625" style="12" customWidth="1"/>
    <col min="4644" max="4644" width="12.85546875" style="12" customWidth="1"/>
    <col min="4645" max="4646" width="11" style="12" customWidth="1"/>
    <col min="4647" max="4647" width="11.5703125" style="12" customWidth="1"/>
    <col min="4648" max="4648" width="11.28515625" style="12" customWidth="1"/>
    <col min="4649" max="4649" width="10.140625" style="12" customWidth="1"/>
    <col min="4650" max="4651" width="11.85546875" style="12" customWidth="1"/>
    <col min="4652" max="4652" width="12.28515625" style="12" customWidth="1"/>
    <col min="4653" max="4653" width="12.7109375" style="12" customWidth="1"/>
    <col min="4654" max="4654" width="15.140625" style="12" customWidth="1"/>
    <col min="4655" max="4655" width="10" style="12" customWidth="1"/>
    <col min="4656" max="4666" width="7.85546875" style="12" customWidth="1"/>
    <col min="4667" max="4667" width="9.140625" style="12" customWidth="1"/>
    <col min="4668" max="4668" width="8.28515625" style="12" customWidth="1"/>
    <col min="4669" max="4669" width="10.140625" style="12" customWidth="1"/>
    <col min="4670" max="4670" width="9.140625" style="12"/>
    <col min="4671" max="4671" width="11.85546875" style="12" customWidth="1"/>
    <col min="4672" max="4672" width="14.28515625" style="12" customWidth="1"/>
    <col min="4673" max="4872" width="9.140625" style="12"/>
    <col min="4873" max="4873" width="0" style="12" hidden="1" customWidth="1"/>
    <col min="4874" max="4874" width="15.5703125" style="12" customWidth="1"/>
    <col min="4875" max="4875" width="55.140625" style="12" customWidth="1"/>
    <col min="4876" max="4876" width="15.5703125" style="12" customWidth="1"/>
    <col min="4877" max="4878" width="13" style="12" customWidth="1"/>
    <col min="4879" max="4880" width="13.140625" style="12" customWidth="1"/>
    <col min="4881" max="4881" width="10.5703125" style="12" customWidth="1"/>
    <col min="4882" max="4882" width="12.42578125" style="12" customWidth="1"/>
    <col min="4883" max="4883" width="11.5703125" style="12" customWidth="1"/>
    <col min="4884" max="4884" width="12.28515625" style="12" customWidth="1"/>
    <col min="4885" max="4885" width="12.7109375" style="12" customWidth="1"/>
    <col min="4886" max="4886" width="12.5703125" style="12" customWidth="1"/>
    <col min="4887" max="4887" width="13.140625" style="12" customWidth="1"/>
    <col min="4888" max="4888" width="13.42578125" style="12" customWidth="1"/>
    <col min="4889" max="4889" width="10.28515625" style="12" customWidth="1"/>
    <col min="4890" max="4890" width="14.28515625" style="12" customWidth="1"/>
    <col min="4891" max="4891" width="12.85546875" style="12" customWidth="1"/>
    <col min="4892" max="4892" width="12" style="12" customWidth="1"/>
    <col min="4893" max="4893" width="16.28515625" style="12" customWidth="1"/>
    <col min="4894" max="4894" width="14.5703125" style="12" customWidth="1"/>
    <col min="4895" max="4895" width="16.85546875" style="12" customWidth="1"/>
    <col min="4896" max="4896" width="11.140625" style="12" customWidth="1"/>
    <col min="4897" max="4897" width="10.42578125" style="12" customWidth="1"/>
    <col min="4898" max="4898" width="10.85546875" style="12" customWidth="1"/>
    <col min="4899" max="4899" width="10.140625" style="12" customWidth="1"/>
    <col min="4900" max="4900" width="12.85546875" style="12" customWidth="1"/>
    <col min="4901" max="4902" width="11" style="12" customWidth="1"/>
    <col min="4903" max="4903" width="11.5703125" style="12" customWidth="1"/>
    <col min="4904" max="4904" width="11.28515625" style="12" customWidth="1"/>
    <col min="4905" max="4905" width="10.140625" style="12" customWidth="1"/>
    <col min="4906" max="4907" width="11.85546875" style="12" customWidth="1"/>
    <col min="4908" max="4908" width="12.28515625" style="12" customWidth="1"/>
    <col min="4909" max="4909" width="12.7109375" style="12" customWidth="1"/>
    <col min="4910" max="4910" width="15.140625" style="12" customWidth="1"/>
    <col min="4911" max="4911" width="10" style="12" customWidth="1"/>
    <col min="4912" max="4922" width="7.85546875" style="12" customWidth="1"/>
    <col min="4923" max="4923" width="9.140625" style="12" customWidth="1"/>
    <col min="4924" max="4924" width="8.28515625" style="12" customWidth="1"/>
    <col min="4925" max="4925" width="10.140625" style="12" customWidth="1"/>
    <col min="4926" max="4926" width="9.140625" style="12"/>
    <col min="4927" max="4927" width="11.85546875" style="12" customWidth="1"/>
    <col min="4928" max="4928" width="14.28515625" style="12" customWidth="1"/>
    <col min="4929" max="5128" width="9.140625" style="12"/>
    <col min="5129" max="5129" width="0" style="12" hidden="1" customWidth="1"/>
    <col min="5130" max="5130" width="15.5703125" style="12" customWidth="1"/>
    <col min="5131" max="5131" width="55.140625" style="12" customWidth="1"/>
    <col min="5132" max="5132" width="15.5703125" style="12" customWidth="1"/>
    <col min="5133" max="5134" width="13" style="12" customWidth="1"/>
    <col min="5135" max="5136" width="13.140625" style="12" customWidth="1"/>
    <col min="5137" max="5137" width="10.5703125" style="12" customWidth="1"/>
    <col min="5138" max="5138" width="12.42578125" style="12" customWidth="1"/>
    <col min="5139" max="5139" width="11.5703125" style="12" customWidth="1"/>
    <col min="5140" max="5140" width="12.28515625" style="12" customWidth="1"/>
    <col min="5141" max="5141" width="12.7109375" style="12" customWidth="1"/>
    <col min="5142" max="5142" width="12.5703125" style="12" customWidth="1"/>
    <col min="5143" max="5143" width="13.140625" style="12" customWidth="1"/>
    <col min="5144" max="5144" width="13.42578125" style="12" customWidth="1"/>
    <col min="5145" max="5145" width="10.28515625" style="12" customWidth="1"/>
    <col min="5146" max="5146" width="14.28515625" style="12" customWidth="1"/>
    <col min="5147" max="5147" width="12.85546875" style="12" customWidth="1"/>
    <col min="5148" max="5148" width="12" style="12" customWidth="1"/>
    <col min="5149" max="5149" width="16.28515625" style="12" customWidth="1"/>
    <col min="5150" max="5150" width="14.5703125" style="12" customWidth="1"/>
    <col min="5151" max="5151" width="16.85546875" style="12" customWidth="1"/>
    <col min="5152" max="5152" width="11.140625" style="12" customWidth="1"/>
    <col min="5153" max="5153" width="10.42578125" style="12" customWidth="1"/>
    <col min="5154" max="5154" width="10.85546875" style="12" customWidth="1"/>
    <col min="5155" max="5155" width="10.140625" style="12" customWidth="1"/>
    <col min="5156" max="5156" width="12.85546875" style="12" customWidth="1"/>
    <col min="5157" max="5158" width="11" style="12" customWidth="1"/>
    <col min="5159" max="5159" width="11.5703125" style="12" customWidth="1"/>
    <col min="5160" max="5160" width="11.28515625" style="12" customWidth="1"/>
    <col min="5161" max="5161" width="10.140625" style="12" customWidth="1"/>
    <col min="5162" max="5163" width="11.85546875" style="12" customWidth="1"/>
    <col min="5164" max="5164" width="12.28515625" style="12" customWidth="1"/>
    <col min="5165" max="5165" width="12.7109375" style="12" customWidth="1"/>
    <col min="5166" max="5166" width="15.140625" style="12" customWidth="1"/>
    <col min="5167" max="5167" width="10" style="12" customWidth="1"/>
    <col min="5168" max="5178" width="7.85546875" style="12" customWidth="1"/>
    <col min="5179" max="5179" width="9.140625" style="12" customWidth="1"/>
    <col min="5180" max="5180" width="8.28515625" style="12" customWidth="1"/>
    <col min="5181" max="5181" width="10.140625" style="12" customWidth="1"/>
    <col min="5182" max="5182" width="9.140625" style="12"/>
    <col min="5183" max="5183" width="11.85546875" style="12" customWidth="1"/>
    <col min="5184" max="5184" width="14.28515625" style="12" customWidth="1"/>
    <col min="5185" max="5384" width="9.140625" style="12"/>
    <col min="5385" max="5385" width="0" style="12" hidden="1" customWidth="1"/>
    <col min="5386" max="5386" width="15.5703125" style="12" customWidth="1"/>
    <col min="5387" max="5387" width="55.140625" style="12" customWidth="1"/>
    <col min="5388" max="5388" width="15.5703125" style="12" customWidth="1"/>
    <col min="5389" max="5390" width="13" style="12" customWidth="1"/>
    <col min="5391" max="5392" width="13.140625" style="12" customWidth="1"/>
    <col min="5393" max="5393" width="10.5703125" style="12" customWidth="1"/>
    <col min="5394" max="5394" width="12.42578125" style="12" customWidth="1"/>
    <col min="5395" max="5395" width="11.5703125" style="12" customWidth="1"/>
    <col min="5396" max="5396" width="12.28515625" style="12" customWidth="1"/>
    <col min="5397" max="5397" width="12.7109375" style="12" customWidth="1"/>
    <col min="5398" max="5398" width="12.5703125" style="12" customWidth="1"/>
    <col min="5399" max="5399" width="13.140625" style="12" customWidth="1"/>
    <col min="5400" max="5400" width="13.42578125" style="12" customWidth="1"/>
    <col min="5401" max="5401" width="10.28515625" style="12" customWidth="1"/>
    <col min="5402" max="5402" width="14.28515625" style="12" customWidth="1"/>
    <col min="5403" max="5403" width="12.85546875" style="12" customWidth="1"/>
    <col min="5404" max="5404" width="12" style="12" customWidth="1"/>
    <col min="5405" max="5405" width="16.28515625" style="12" customWidth="1"/>
    <col min="5406" max="5406" width="14.5703125" style="12" customWidth="1"/>
    <col min="5407" max="5407" width="16.85546875" style="12" customWidth="1"/>
    <col min="5408" max="5408" width="11.140625" style="12" customWidth="1"/>
    <col min="5409" max="5409" width="10.42578125" style="12" customWidth="1"/>
    <col min="5410" max="5410" width="10.85546875" style="12" customWidth="1"/>
    <col min="5411" max="5411" width="10.140625" style="12" customWidth="1"/>
    <col min="5412" max="5412" width="12.85546875" style="12" customWidth="1"/>
    <col min="5413" max="5414" width="11" style="12" customWidth="1"/>
    <col min="5415" max="5415" width="11.5703125" style="12" customWidth="1"/>
    <col min="5416" max="5416" width="11.28515625" style="12" customWidth="1"/>
    <col min="5417" max="5417" width="10.140625" style="12" customWidth="1"/>
    <col min="5418" max="5419" width="11.85546875" style="12" customWidth="1"/>
    <col min="5420" max="5420" width="12.28515625" style="12" customWidth="1"/>
    <col min="5421" max="5421" width="12.7109375" style="12" customWidth="1"/>
    <col min="5422" max="5422" width="15.140625" style="12" customWidth="1"/>
    <col min="5423" max="5423" width="10" style="12" customWidth="1"/>
    <col min="5424" max="5434" width="7.85546875" style="12" customWidth="1"/>
    <col min="5435" max="5435" width="9.140625" style="12" customWidth="1"/>
    <col min="5436" max="5436" width="8.28515625" style="12" customWidth="1"/>
    <col min="5437" max="5437" width="10.140625" style="12" customWidth="1"/>
    <col min="5438" max="5438" width="9.140625" style="12"/>
    <col min="5439" max="5439" width="11.85546875" style="12" customWidth="1"/>
    <col min="5440" max="5440" width="14.28515625" style="12" customWidth="1"/>
    <col min="5441" max="5640" width="9.140625" style="12"/>
    <col min="5641" max="5641" width="0" style="12" hidden="1" customWidth="1"/>
    <col min="5642" max="5642" width="15.5703125" style="12" customWidth="1"/>
    <col min="5643" max="5643" width="55.140625" style="12" customWidth="1"/>
    <col min="5644" max="5644" width="15.5703125" style="12" customWidth="1"/>
    <col min="5645" max="5646" width="13" style="12" customWidth="1"/>
    <col min="5647" max="5648" width="13.140625" style="12" customWidth="1"/>
    <col min="5649" max="5649" width="10.5703125" style="12" customWidth="1"/>
    <col min="5650" max="5650" width="12.42578125" style="12" customWidth="1"/>
    <col min="5651" max="5651" width="11.5703125" style="12" customWidth="1"/>
    <col min="5652" max="5652" width="12.28515625" style="12" customWidth="1"/>
    <col min="5653" max="5653" width="12.7109375" style="12" customWidth="1"/>
    <col min="5654" max="5654" width="12.5703125" style="12" customWidth="1"/>
    <col min="5655" max="5655" width="13.140625" style="12" customWidth="1"/>
    <col min="5656" max="5656" width="13.42578125" style="12" customWidth="1"/>
    <col min="5657" max="5657" width="10.28515625" style="12" customWidth="1"/>
    <col min="5658" max="5658" width="14.28515625" style="12" customWidth="1"/>
    <col min="5659" max="5659" width="12.85546875" style="12" customWidth="1"/>
    <col min="5660" max="5660" width="12" style="12" customWidth="1"/>
    <col min="5661" max="5661" width="16.28515625" style="12" customWidth="1"/>
    <col min="5662" max="5662" width="14.5703125" style="12" customWidth="1"/>
    <col min="5663" max="5663" width="16.85546875" style="12" customWidth="1"/>
    <col min="5664" max="5664" width="11.140625" style="12" customWidth="1"/>
    <col min="5665" max="5665" width="10.42578125" style="12" customWidth="1"/>
    <col min="5666" max="5666" width="10.85546875" style="12" customWidth="1"/>
    <col min="5667" max="5667" width="10.140625" style="12" customWidth="1"/>
    <col min="5668" max="5668" width="12.85546875" style="12" customWidth="1"/>
    <col min="5669" max="5670" width="11" style="12" customWidth="1"/>
    <col min="5671" max="5671" width="11.5703125" style="12" customWidth="1"/>
    <col min="5672" max="5672" width="11.28515625" style="12" customWidth="1"/>
    <col min="5673" max="5673" width="10.140625" style="12" customWidth="1"/>
    <col min="5674" max="5675" width="11.85546875" style="12" customWidth="1"/>
    <col min="5676" max="5676" width="12.28515625" style="12" customWidth="1"/>
    <col min="5677" max="5677" width="12.7109375" style="12" customWidth="1"/>
    <col min="5678" max="5678" width="15.140625" style="12" customWidth="1"/>
    <col min="5679" max="5679" width="10" style="12" customWidth="1"/>
    <col min="5680" max="5690" width="7.85546875" style="12" customWidth="1"/>
    <col min="5691" max="5691" width="9.140625" style="12" customWidth="1"/>
    <col min="5692" max="5692" width="8.28515625" style="12" customWidth="1"/>
    <col min="5693" max="5693" width="10.140625" style="12" customWidth="1"/>
    <col min="5694" max="5694" width="9.140625" style="12"/>
    <col min="5695" max="5695" width="11.85546875" style="12" customWidth="1"/>
    <col min="5696" max="5696" width="14.28515625" style="12" customWidth="1"/>
    <col min="5697" max="5896" width="9.140625" style="12"/>
    <col min="5897" max="5897" width="0" style="12" hidden="1" customWidth="1"/>
    <col min="5898" max="5898" width="15.5703125" style="12" customWidth="1"/>
    <col min="5899" max="5899" width="55.140625" style="12" customWidth="1"/>
    <col min="5900" max="5900" width="15.5703125" style="12" customWidth="1"/>
    <col min="5901" max="5902" width="13" style="12" customWidth="1"/>
    <col min="5903" max="5904" width="13.140625" style="12" customWidth="1"/>
    <col min="5905" max="5905" width="10.5703125" style="12" customWidth="1"/>
    <col min="5906" max="5906" width="12.42578125" style="12" customWidth="1"/>
    <col min="5907" max="5907" width="11.5703125" style="12" customWidth="1"/>
    <col min="5908" max="5908" width="12.28515625" style="12" customWidth="1"/>
    <col min="5909" max="5909" width="12.7109375" style="12" customWidth="1"/>
    <col min="5910" max="5910" width="12.5703125" style="12" customWidth="1"/>
    <col min="5911" max="5911" width="13.140625" style="12" customWidth="1"/>
    <col min="5912" max="5912" width="13.42578125" style="12" customWidth="1"/>
    <col min="5913" max="5913" width="10.28515625" style="12" customWidth="1"/>
    <col min="5914" max="5914" width="14.28515625" style="12" customWidth="1"/>
    <col min="5915" max="5915" width="12.85546875" style="12" customWidth="1"/>
    <col min="5916" max="5916" width="12" style="12" customWidth="1"/>
    <col min="5917" max="5917" width="16.28515625" style="12" customWidth="1"/>
    <col min="5918" max="5918" width="14.5703125" style="12" customWidth="1"/>
    <col min="5919" max="5919" width="16.85546875" style="12" customWidth="1"/>
    <col min="5920" max="5920" width="11.140625" style="12" customWidth="1"/>
    <col min="5921" max="5921" width="10.42578125" style="12" customWidth="1"/>
    <col min="5922" max="5922" width="10.85546875" style="12" customWidth="1"/>
    <col min="5923" max="5923" width="10.140625" style="12" customWidth="1"/>
    <col min="5924" max="5924" width="12.85546875" style="12" customWidth="1"/>
    <col min="5925" max="5926" width="11" style="12" customWidth="1"/>
    <col min="5927" max="5927" width="11.5703125" style="12" customWidth="1"/>
    <col min="5928" max="5928" width="11.28515625" style="12" customWidth="1"/>
    <col min="5929" max="5929" width="10.140625" style="12" customWidth="1"/>
    <col min="5930" max="5931" width="11.85546875" style="12" customWidth="1"/>
    <col min="5932" max="5932" width="12.28515625" style="12" customWidth="1"/>
    <col min="5933" max="5933" width="12.7109375" style="12" customWidth="1"/>
    <col min="5934" max="5934" width="15.140625" style="12" customWidth="1"/>
    <col min="5935" max="5935" width="10" style="12" customWidth="1"/>
    <col min="5936" max="5946" width="7.85546875" style="12" customWidth="1"/>
    <col min="5947" max="5947" width="9.140625" style="12" customWidth="1"/>
    <col min="5948" max="5948" width="8.28515625" style="12" customWidth="1"/>
    <col min="5949" max="5949" width="10.140625" style="12" customWidth="1"/>
    <col min="5950" max="5950" width="9.140625" style="12"/>
    <col min="5951" max="5951" width="11.85546875" style="12" customWidth="1"/>
    <col min="5952" max="5952" width="14.28515625" style="12" customWidth="1"/>
    <col min="5953" max="6152" width="9.140625" style="12"/>
    <col min="6153" max="6153" width="0" style="12" hidden="1" customWidth="1"/>
    <col min="6154" max="6154" width="15.5703125" style="12" customWidth="1"/>
    <col min="6155" max="6155" width="55.140625" style="12" customWidth="1"/>
    <col min="6156" max="6156" width="15.5703125" style="12" customWidth="1"/>
    <col min="6157" max="6158" width="13" style="12" customWidth="1"/>
    <col min="6159" max="6160" width="13.140625" style="12" customWidth="1"/>
    <col min="6161" max="6161" width="10.5703125" style="12" customWidth="1"/>
    <col min="6162" max="6162" width="12.42578125" style="12" customWidth="1"/>
    <col min="6163" max="6163" width="11.5703125" style="12" customWidth="1"/>
    <col min="6164" max="6164" width="12.28515625" style="12" customWidth="1"/>
    <col min="6165" max="6165" width="12.7109375" style="12" customWidth="1"/>
    <col min="6166" max="6166" width="12.5703125" style="12" customWidth="1"/>
    <col min="6167" max="6167" width="13.140625" style="12" customWidth="1"/>
    <col min="6168" max="6168" width="13.42578125" style="12" customWidth="1"/>
    <col min="6169" max="6169" width="10.28515625" style="12" customWidth="1"/>
    <col min="6170" max="6170" width="14.28515625" style="12" customWidth="1"/>
    <col min="6171" max="6171" width="12.85546875" style="12" customWidth="1"/>
    <col min="6172" max="6172" width="12" style="12" customWidth="1"/>
    <col min="6173" max="6173" width="16.28515625" style="12" customWidth="1"/>
    <col min="6174" max="6174" width="14.5703125" style="12" customWidth="1"/>
    <col min="6175" max="6175" width="16.85546875" style="12" customWidth="1"/>
    <col min="6176" max="6176" width="11.140625" style="12" customWidth="1"/>
    <col min="6177" max="6177" width="10.42578125" style="12" customWidth="1"/>
    <col min="6178" max="6178" width="10.85546875" style="12" customWidth="1"/>
    <col min="6179" max="6179" width="10.140625" style="12" customWidth="1"/>
    <col min="6180" max="6180" width="12.85546875" style="12" customWidth="1"/>
    <col min="6181" max="6182" width="11" style="12" customWidth="1"/>
    <col min="6183" max="6183" width="11.5703125" style="12" customWidth="1"/>
    <col min="6184" max="6184" width="11.28515625" style="12" customWidth="1"/>
    <col min="6185" max="6185" width="10.140625" style="12" customWidth="1"/>
    <col min="6186" max="6187" width="11.85546875" style="12" customWidth="1"/>
    <col min="6188" max="6188" width="12.28515625" style="12" customWidth="1"/>
    <col min="6189" max="6189" width="12.7109375" style="12" customWidth="1"/>
    <col min="6190" max="6190" width="15.140625" style="12" customWidth="1"/>
    <col min="6191" max="6191" width="10" style="12" customWidth="1"/>
    <col min="6192" max="6202" width="7.85546875" style="12" customWidth="1"/>
    <col min="6203" max="6203" width="9.140625" style="12" customWidth="1"/>
    <col min="6204" max="6204" width="8.28515625" style="12" customWidth="1"/>
    <col min="6205" max="6205" width="10.140625" style="12" customWidth="1"/>
    <col min="6206" max="6206" width="9.140625" style="12"/>
    <col min="6207" max="6207" width="11.85546875" style="12" customWidth="1"/>
    <col min="6208" max="6208" width="14.28515625" style="12" customWidth="1"/>
    <col min="6209" max="6408" width="9.140625" style="12"/>
    <col min="6409" max="6409" width="0" style="12" hidden="1" customWidth="1"/>
    <col min="6410" max="6410" width="15.5703125" style="12" customWidth="1"/>
    <col min="6411" max="6411" width="55.140625" style="12" customWidth="1"/>
    <col min="6412" max="6412" width="15.5703125" style="12" customWidth="1"/>
    <col min="6413" max="6414" width="13" style="12" customWidth="1"/>
    <col min="6415" max="6416" width="13.140625" style="12" customWidth="1"/>
    <col min="6417" max="6417" width="10.5703125" style="12" customWidth="1"/>
    <col min="6418" max="6418" width="12.42578125" style="12" customWidth="1"/>
    <col min="6419" max="6419" width="11.5703125" style="12" customWidth="1"/>
    <col min="6420" max="6420" width="12.28515625" style="12" customWidth="1"/>
    <col min="6421" max="6421" width="12.7109375" style="12" customWidth="1"/>
    <col min="6422" max="6422" width="12.5703125" style="12" customWidth="1"/>
    <col min="6423" max="6423" width="13.140625" style="12" customWidth="1"/>
    <col min="6424" max="6424" width="13.42578125" style="12" customWidth="1"/>
    <col min="6425" max="6425" width="10.28515625" style="12" customWidth="1"/>
    <col min="6426" max="6426" width="14.28515625" style="12" customWidth="1"/>
    <col min="6427" max="6427" width="12.85546875" style="12" customWidth="1"/>
    <col min="6428" max="6428" width="12" style="12" customWidth="1"/>
    <col min="6429" max="6429" width="16.28515625" style="12" customWidth="1"/>
    <col min="6430" max="6430" width="14.5703125" style="12" customWidth="1"/>
    <col min="6431" max="6431" width="16.85546875" style="12" customWidth="1"/>
    <col min="6432" max="6432" width="11.140625" style="12" customWidth="1"/>
    <col min="6433" max="6433" width="10.42578125" style="12" customWidth="1"/>
    <col min="6434" max="6434" width="10.85546875" style="12" customWidth="1"/>
    <col min="6435" max="6435" width="10.140625" style="12" customWidth="1"/>
    <col min="6436" max="6436" width="12.85546875" style="12" customWidth="1"/>
    <col min="6437" max="6438" width="11" style="12" customWidth="1"/>
    <col min="6439" max="6439" width="11.5703125" style="12" customWidth="1"/>
    <col min="6440" max="6440" width="11.28515625" style="12" customWidth="1"/>
    <col min="6441" max="6441" width="10.140625" style="12" customWidth="1"/>
    <col min="6442" max="6443" width="11.85546875" style="12" customWidth="1"/>
    <col min="6444" max="6444" width="12.28515625" style="12" customWidth="1"/>
    <col min="6445" max="6445" width="12.7109375" style="12" customWidth="1"/>
    <col min="6446" max="6446" width="15.140625" style="12" customWidth="1"/>
    <col min="6447" max="6447" width="10" style="12" customWidth="1"/>
    <col min="6448" max="6458" width="7.85546875" style="12" customWidth="1"/>
    <col min="6459" max="6459" width="9.140625" style="12" customWidth="1"/>
    <col min="6460" max="6460" width="8.28515625" style="12" customWidth="1"/>
    <col min="6461" max="6461" width="10.140625" style="12" customWidth="1"/>
    <col min="6462" max="6462" width="9.140625" style="12"/>
    <col min="6463" max="6463" width="11.85546875" style="12" customWidth="1"/>
    <col min="6464" max="6464" width="14.28515625" style="12" customWidth="1"/>
    <col min="6465" max="6664" width="9.140625" style="12"/>
    <col min="6665" max="6665" width="0" style="12" hidden="1" customWidth="1"/>
    <col min="6666" max="6666" width="15.5703125" style="12" customWidth="1"/>
    <col min="6667" max="6667" width="55.140625" style="12" customWidth="1"/>
    <col min="6668" max="6668" width="15.5703125" style="12" customWidth="1"/>
    <col min="6669" max="6670" width="13" style="12" customWidth="1"/>
    <col min="6671" max="6672" width="13.140625" style="12" customWidth="1"/>
    <col min="6673" max="6673" width="10.5703125" style="12" customWidth="1"/>
    <col min="6674" max="6674" width="12.42578125" style="12" customWidth="1"/>
    <col min="6675" max="6675" width="11.5703125" style="12" customWidth="1"/>
    <col min="6676" max="6676" width="12.28515625" style="12" customWidth="1"/>
    <col min="6677" max="6677" width="12.7109375" style="12" customWidth="1"/>
    <col min="6678" max="6678" width="12.5703125" style="12" customWidth="1"/>
    <col min="6679" max="6679" width="13.140625" style="12" customWidth="1"/>
    <col min="6680" max="6680" width="13.42578125" style="12" customWidth="1"/>
    <col min="6681" max="6681" width="10.28515625" style="12" customWidth="1"/>
    <col min="6682" max="6682" width="14.28515625" style="12" customWidth="1"/>
    <col min="6683" max="6683" width="12.85546875" style="12" customWidth="1"/>
    <col min="6684" max="6684" width="12" style="12" customWidth="1"/>
    <col min="6685" max="6685" width="16.28515625" style="12" customWidth="1"/>
    <col min="6686" max="6686" width="14.5703125" style="12" customWidth="1"/>
    <col min="6687" max="6687" width="16.85546875" style="12" customWidth="1"/>
    <col min="6688" max="6688" width="11.140625" style="12" customWidth="1"/>
    <col min="6689" max="6689" width="10.42578125" style="12" customWidth="1"/>
    <col min="6690" max="6690" width="10.85546875" style="12" customWidth="1"/>
    <col min="6691" max="6691" width="10.140625" style="12" customWidth="1"/>
    <col min="6692" max="6692" width="12.85546875" style="12" customWidth="1"/>
    <col min="6693" max="6694" width="11" style="12" customWidth="1"/>
    <col min="6695" max="6695" width="11.5703125" style="12" customWidth="1"/>
    <col min="6696" max="6696" width="11.28515625" style="12" customWidth="1"/>
    <col min="6697" max="6697" width="10.140625" style="12" customWidth="1"/>
    <col min="6698" max="6699" width="11.85546875" style="12" customWidth="1"/>
    <col min="6700" max="6700" width="12.28515625" style="12" customWidth="1"/>
    <col min="6701" max="6701" width="12.7109375" style="12" customWidth="1"/>
    <col min="6702" max="6702" width="15.140625" style="12" customWidth="1"/>
    <col min="6703" max="6703" width="10" style="12" customWidth="1"/>
    <col min="6704" max="6714" width="7.85546875" style="12" customWidth="1"/>
    <col min="6715" max="6715" width="9.140625" style="12" customWidth="1"/>
    <col min="6716" max="6716" width="8.28515625" style="12" customWidth="1"/>
    <col min="6717" max="6717" width="10.140625" style="12" customWidth="1"/>
    <col min="6718" max="6718" width="9.140625" style="12"/>
    <col min="6719" max="6719" width="11.85546875" style="12" customWidth="1"/>
    <col min="6720" max="6720" width="14.28515625" style="12" customWidth="1"/>
    <col min="6721" max="6920" width="9.140625" style="12"/>
    <col min="6921" max="6921" width="0" style="12" hidden="1" customWidth="1"/>
    <col min="6922" max="6922" width="15.5703125" style="12" customWidth="1"/>
    <col min="6923" max="6923" width="55.140625" style="12" customWidth="1"/>
    <col min="6924" max="6924" width="15.5703125" style="12" customWidth="1"/>
    <col min="6925" max="6926" width="13" style="12" customWidth="1"/>
    <col min="6927" max="6928" width="13.140625" style="12" customWidth="1"/>
    <col min="6929" max="6929" width="10.5703125" style="12" customWidth="1"/>
    <col min="6930" max="6930" width="12.42578125" style="12" customWidth="1"/>
    <col min="6931" max="6931" width="11.5703125" style="12" customWidth="1"/>
    <col min="6932" max="6932" width="12.28515625" style="12" customWidth="1"/>
    <col min="6933" max="6933" width="12.7109375" style="12" customWidth="1"/>
    <col min="6934" max="6934" width="12.5703125" style="12" customWidth="1"/>
    <col min="6935" max="6935" width="13.140625" style="12" customWidth="1"/>
    <col min="6936" max="6936" width="13.42578125" style="12" customWidth="1"/>
    <col min="6937" max="6937" width="10.28515625" style="12" customWidth="1"/>
    <col min="6938" max="6938" width="14.28515625" style="12" customWidth="1"/>
    <col min="6939" max="6939" width="12.85546875" style="12" customWidth="1"/>
    <col min="6940" max="6940" width="12" style="12" customWidth="1"/>
    <col min="6941" max="6941" width="16.28515625" style="12" customWidth="1"/>
    <col min="6942" max="6942" width="14.5703125" style="12" customWidth="1"/>
    <col min="6943" max="6943" width="16.85546875" style="12" customWidth="1"/>
    <col min="6944" max="6944" width="11.140625" style="12" customWidth="1"/>
    <col min="6945" max="6945" width="10.42578125" style="12" customWidth="1"/>
    <col min="6946" max="6946" width="10.85546875" style="12" customWidth="1"/>
    <col min="6947" max="6947" width="10.140625" style="12" customWidth="1"/>
    <col min="6948" max="6948" width="12.85546875" style="12" customWidth="1"/>
    <col min="6949" max="6950" width="11" style="12" customWidth="1"/>
    <col min="6951" max="6951" width="11.5703125" style="12" customWidth="1"/>
    <col min="6952" max="6952" width="11.28515625" style="12" customWidth="1"/>
    <col min="6953" max="6953" width="10.140625" style="12" customWidth="1"/>
    <col min="6954" max="6955" width="11.85546875" style="12" customWidth="1"/>
    <col min="6956" max="6956" width="12.28515625" style="12" customWidth="1"/>
    <col min="6957" max="6957" width="12.7109375" style="12" customWidth="1"/>
    <col min="6958" max="6958" width="15.140625" style="12" customWidth="1"/>
    <col min="6959" max="6959" width="10" style="12" customWidth="1"/>
    <col min="6960" max="6970" width="7.85546875" style="12" customWidth="1"/>
    <col min="6971" max="6971" width="9.140625" style="12" customWidth="1"/>
    <col min="6972" max="6972" width="8.28515625" style="12" customWidth="1"/>
    <col min="6973" max="6973" width="10.140625" style="12" customWidth="1"/>
    <col min="6974" max="6974" width="9.140625" style="12"/>
    <col min="6975" max="6975" width="11.85546875" style="12" customWidth="1"/>
    <col min="6976" max="6976" width="14.28515625" style="12" customWidth="1"/>
    <col min="6977" max="7176" width="9.140625" style="12"/>
    <col min="7177" max="7177" width="0" style="12" hidden="1" customWidth="1"/>
    <col min="7178" max="7178" width="15.5703125" style="12" customWidth="1"/>
    <col min="7179" max="7179" width="55.140625" style="12" customWidth="1"/>
    <col min="7180" max="7180" width="15.5703125" style="12" customWidth="1"/>
    <col min="7181" max="7182" width="13" style="12" customWidth="1"/>
    <col min="7183" max="7184" width="13.140625" style="12" customWidth="1"/>
    <col min="7185" max="7185" width="10.5703125" style="12" customWidth="1"/>
    <col min="7186" max="7186" width="12.42578125" style="12" customWidth="1"/>
    <col min="7187" max="7187" width="11.5703125" style="12" customWidth="1"/>
    <col min="7188" max="7188" width="12.28515625" style="12" customWidth="1"/>
    <col min="7189" max="7189" width="12.7109375" style="12" customWidth="1"/>
    <col min="7190" max="7190" width="12.5703125" style="12" customWidth="1"/>
    <col min="7191" max="7191" width="13.140625" style="12" customWidth="1"/>
    <col min="7192" max="7192" width="13.42578125" style="12" customWidth="1"/>
    <col min="7193" max="7193" width="10.28515625" style="12" customWidth="1"/>
    <col min="7194" max="7194" width="14.28515625" style="12" customWidth="1"/>
    <col min="7195" max="7195" width="12.85546875" style="12" customWidth="1"/>
    <col min="7196" max="7196" width="12" style="12" customWidth="1"/>
    <col min="7197" max="7197" width="16.28515625" style="12" customWidth="1"/>
    <col min="7198" max="7198" width="14.5703125" style="12" customWidth="1"/>
    <col min="7199" max="7199" width="16.85546875" style="12" customWidth="1"/>
    <col min="7200" max="7200" width="11.140625" style="12" customWidth="1"/>
    <col min="7201" max="7201" width="10.42578125" style="12" customWidth="1"/>
    <col min="7202" max="7202" width="10.85546875" style="12" customWidth="1"/>
    <col min="7203" max="7203" width="10.140625" style="12" customWidth="1"/>
    <col min="7204" max="7204" width="12.85546875" style="12" customWidth="1"/>
    <col min="7205" max="7206" width="11" style="12" customWidth="1"/>
    <col min="7207" max="7207" width="11.5703125" style="12" customWidth="1"/>
    <col min="7208" max="7208" width="11.28515625" style="12" customWidth="1"/>
    <col min="7209" max="7209" width="10.140625" style="12" customWidth="1"/>
    <col min="7210" max="7211" width="11.85546875" style="12" customWidth="1"/>
    <col min="7212" max="7212" width="12.28515625" style="12" customWidth="1"/>
    <col min="7213" max="7213" width="12.7109375" style="12" customWidth="1"/>
    <col min="7214" max="7214" width="15.140625" style="12" customWidth="1"/>
    <col min="7215" max="7215" width="10" style="12" customWidth="1"/>
    <col min="7216" max="7226" width="7.85546875" style="12" customWidth="1"/>
    <col min="7227" max="7227" width="9.140625" style="12" customWidth="1"/>
    <col min="7228" max="7228" width="8.28515625" style="12" customWidth="1"/>
    <col min="7229" max="7229" width="10.140625" style="12" customWidth="1"/>
    <col min="7230" max="7230" width="9.140625" style="12"/>
    <col min="7231" max="7231" width="11.85546875" style="12" customWidth="1"/>
    <col min="7232" max="7232" width="14.28515625" style="12" customWidth="1"/>
    <col min="7233" max="7432" width="9.140625" style="12"/>
    <col min="7433" max="7433" width="0" style="12" hidden="1" customWidth="1"/>
    <col min="7434" max="7434" width="15.5703125" style="12" customWidth="1"/>
    <col min="7435" max="7435" width="55.140625" style="12" customWidth="1"/>
    <col min="7436" max="7436" width="15.5703125" style="12" customWidth="1"/>
    <col min="7437" max="7438" width="13" style="12" customWidth="1"/>
    <col min="7439" max="7440" width="13.140625" style="12" customWidth="1"/>
    <col min="7441" max="7441" width="10.5703125" style="12" customWidth="1"/>
    <col min="7442" max="7442" width="12.42578125" style="12" customWidth="1"/>
    <col min="7443" max="7443" width="11.5703125" style="12" customWidth="1"/>
    <col min="7444" max="7444" width="12.28515625" style="12" customWidth="1"/>
    <col min="7445" max="7445" width="12.7109375" style="12" customWidth="1"/>
    <col min="7446" max="7446" width="12.5703125" style="12" customWidth="1"/>
    <col min="7447" max="7447" width="13.140625" style="12" customWidth="1"/>
    <col min="7448" max="7448" width="13.42578125" style="12" customWidth="1"/>
    <col min="7449" max="7449" width="10.28515625" style="12" customWidth="1"/>
    <col min="7450" max="7450" width="14.28515625" style="12" customWidth="1"/>
    <col min="7451" max="7451" width="12.85546875" style="12" customWidth="1"/>
    <col min="7452" max="7452" width="12" style="12" customWidth="1"/>
    <col min="7453" max="7453" width="16.28515625" style="12" customWidth="1"/>
    <col min="7454" max="7454" width="14.5703125" style="12" customWidth="1"/>
    <col min="7455" max="7455" width="16.85546875" style="12" customWidth="1"/>
    <col min="7456" max="7456" width="11.140625" style="12" customWidth="1"/>
    <col min="7457" max="7457" width="10.42578125" style="12" customWidth="1"/>
    <col min="7458" max="7458" width="10.85546875" style="12" customWidth="1"/>
    <col min="7459" max="7459" width="10.140625" style="12" customWidth="1"/>
    <col min="7460" max="7460" width="12.85546875" style="12" customWidth="1"/>
    <col min="7461" max="7462" width="11" style="12" customWidth="1"/>
    <col min="7463" max="7463" width="11.5703125" style="12" customWidth="1"/>
    <col min="7464" max="7464" width="11.28515625" style="12" customWidth="1"/>
    <col min="7465" max="7465" width="10.140625" style="12" customWidth="1"/>
    <col min="7466" max="7467" width="11.85546875" style="12" customWidth="1"/>
    <col min="7468" max="7468" width="12.28515625" style="12" customWidth="1"/>
    <col min="7469" max="7469" width="12.7109375" style="12" customWidth="1"/>
    <col min="7470" max="7470" width="15.140625" style="12" customWidth="1"/>
    <col min="7471" max="7471" width="10" style="12" customWidth="1"/>
    <col min="7472" max="7482" width="7.85546875" style="12" customWidth="1"/>
    <col min="7483" max="7483" width="9.140625" style="12" customWidth="1"/>
    <col min="7484" max="7484" width="8.28515625" style="12" customWidth="1"/>
    <col min="7485" max="7485" width="10.140625" style="12" customWidth="1"/>
    <col min="7486" max="7486" width="9.140625" style="12"/>
    <col min="7487" max="7487" width="11.85546875" style="12" customWidth="1"/>
    <col min="7488" max="7488" width="14.28515625" style="12" customWidth="1"/>
    <col min="7489" max="7688" width="9.140625" style="12"/>
    <col min="7689" max="7689" width="0" style="12" hidden="1" customWidth="1"/>
    <col min="7690" max="7690" width="15.5703125" style="12" customWidth="1"/>
    <col min="7691" max="7691" width="55.140625" style="12" customWidth="1"/>
    <col min="7692" max="7692" width="15.5703125" style="12" customWidth="1"/>
    <col min="7693" max="7694" width="13" style="12" customWidth="1"/>
    <col min="7695" max="7696" width="13.140625" style="12" customWidth="1"/>
    <col min="7697" max="7697" width="10.5703125" style="12" customWidth="1"/>
    <col min="7698" max="7698" width="12.42578125" style="12" customWidth="1"/>
    <col min="7699" max="7699" width="11.5703125" style="12" customWidth="1"/>
    <col min="7700" max="7700" width="12.28515625" style="12" customWidth="1"/>
    <col min="7701" max="7701" width="12.7109375" style="12" customWidth="1"/>
    <col min="7702" max="7702" width="12.5703125" style="12" customWidth="1"/>
    <col min="7703" max="7703" width="13.140625" style="12" customWidth="1"/>
    <col min="7704" max="7704" width="13.42578125" style="12" customWidth="1"/>
    <col min="7705" max="7705" width="10.28515625" style="12" customWidth="1"/>
    <col min="7706" max="7706" width="14.28515625" style="12" customWidth="1"/>
    <col min="7707" max="7707" width="12.85546875" style="12" customWidth="1"/>
    <col min="7708" max="7708" width="12" style="12" customWidth="1"/>
    <col min="7709" max="7709" width="16.28515625" style="12" customWidth="1"/>
    <col min="7710" max="7710" width="14.5703125" style="12" customWidth="1"/>
    <col min="7711" max="7711" width="16.85546875" style="12" customWidth="1"/>
    <col min="7712" max="7712" width="11.140625" style="12" customWidth="1"/>
    <col min="7713" max="7713" width="10.42578125" style="12" customWidth="1"/>
    <col min="7714" max="7714" width="10.85546875" style="12" customWidth="1"/>
    <col min="7715" max="7715" width="10.140625" style="12" customWidth="1"/>
    <col min="7716" max="7716" width="12.85546875" style="12" customWidth="1"/>
    <col min="7717" max="7718" width="11" style="12" customWidth="1"/>
    <col min="7719" max="7719" width="11.5703125" style="12" customWidth="1"/>
    <col min="7720" max="7720" width="11.28515625" style="12" customWidth="1"/>
    <col min="7721" max="7721" width="10.140625" style="12" customWidth="1"/>
    <col min="7722" max="7723" width="11.85546875" style="12" customWidth="1"/>
    <col min="7724" max="7724" width="12.28515625" style="12" customWidth="1"/>
    <col min="7725" max="7725" width="12.7109375" style="12" customWidth="1"/>
    <col min="7726" max="7726" width="15.140625" style="12" customWidth="1"/>
    <col min="7727" max="7727" width="10" style="12" customWidth="1"/>
    <col min="7728" max="7738" width="7.85546875" style="12" customWidth="1"/>
    <col min="7739" max="7739" width="9.140625" style="12" customWidth="1"/>
    <col min="7740" max="7740" width="8.28515625" style="12" customWidth="1"/>
    <col min="7741" max="7741" width="10.140625" style="12" customWidth="1"/>
    <col min="7742" max="7742" width="9.140625" style="12"/>
    <col min="7743" max="7743" width="11.85546875" style="12" customWidth="1"/>
    <col min="7744" max="7744" width="14.28515625" style="12" customWidth="1"/>
    <col min="7745" max="7944" width="9.140625" style="12"/>
    <col min="7945" max="7945" width="0" style="12" hidden="1" customWidth="1"/>
    <col min="7946" max="7946" width="15.5703125" style="12" customWidth="1"/>
    <col min="7947" max="7947" width="55.140625" style="12" customWidth="1"/>
    <col min="7948" max="7948" width="15.5703125" style="12" customWidth="1"/>
    <col min="7949" max="7950" width="13" style="12" customWidth="1"/>
    <col min="7951" max="7952" width="13.140625" style="12" customWidth="1"/>
    <col min="7953" max="7953" width="10.5703125" style="12" customWidth="1"/>
    <col min="7954" max="7954" width="12.42578125" style="12" customWidth="1"/>
    <col min="7955" max="7955" width="11.5703125" style="12" customWidth="1"/>
    <col min="7956" max="7956" width="12.28515625" style="12" customWidth="1"/>
    <col min="7957" max="7957" width="12.7109375" style="12" customWidth="1"/>
    <col min="7958" max="7958" width="12.5703125" style="12" customWidth="1"/>
    <col min="7959" max="7959" width="13.140625" style="12" customWidth="1"/>
    <col min="7960" max="7960" width="13.42578125" style="12" customWidth="1"/>
    <col min="7961" max="7961" width="10.28515625" style="12" customWidth="1"/>
    <col min="7962" max="7962" width="14.28515625" style="12" customWidth="1"/>
    <col min="7963" max="7963" width="12.85546875" style="12" customWidth="1"/>
    <col min="7964" max="7964" width="12" style="12" customWidth="1"/>
    <col min="7965" max="7965" width="16.28515625" style="12" customWidth="1"/>
    <col min="7966" max="7966" width="14.5703125" style="12" customWidth="1"/>
    <col min="7967" max="7967" width="16.85546875" style="12" customWidth="1"/>
    <col min="7968" max="7968" width="11.140625" style="12" customWidth="1"/>
    <col min="7969" max="7969" width="10.42578125" style="12" customWidth="1"/>
    <col min="7970" max="7970" width="10.85546875" style="12" customWidth="1"/>
    <col min="7971" max="7971" width="10.140625" style="12" customWidth="1"/>
    <col min="7972" max="7972" width="12.85546875" style="12" customWidth="1"/>
    <col min="7973" max="7974" width="11" style="12" customWidth="1"/>
    <col min="7975" max="7975" width="11.5703125" style="12" customWidth="1"/>
    <col min="7976" max="7976" width="11.28515625" style="12" customWidth="1"/>
    <col min="7977" max="7977" width="10.140625" style="12" customWidth="1"/>
    <col min="7978" max="7979" width="11.85546875" style="12" customWidth="1"/>
    <col min="7980" max="7980" width="12.28515625" style="12" customWidth="1"/>
    <col min="7981" max="7981" width="12.7109375" style="12" customWidth="1"/>
    <col min="7982" max="7982" width="15.140625" style="12" customWidth="1"/>
    <col min="7983" max="7983" width="10" style="12" customWidth="1"/>
    <col min="7984" max="7994" width="7.85546875" style="12" customWidth="1"/>
    <col min="7995" max="7995" width="9.140625" style="12" customWidth="1"/>
    <col min="7996" max="7996" width="8.28515625" style="12" customWidth="1"/>
    <col min="7997" max="7997" width="10.140625" style="12" customWidth="1"/>
    <col min="7998" max="7998" width="9.140625" style="12"/>
    <col min="7999" max="7999" width="11.85546875" style="12" customWidth="1"/>
    <col min="8000" max="8000" width="14.28515625" style="12" customWidth="1"/>
    <col min="8001" max="8200" width="9.140625" style="12"/>
    <col min="8201" max="8201" width="0" style="12" hidden="1" customWidth="1"/>
    <col min="8202" max="8202" width="15.5703125" style="12" customWidth="1"/>
    <col min="8203" max="8203" width="55.140625" style="12" customWidth="1"/>
    <col min="8204" max="8204" width="15.5703125" style="12" customWidth="1"/>
    <col min="8205" max="8206" width="13" style="12" customWidth="1"/>
    <col min="8207" max="8208" width="13.140625" style="12" customWidth="1"/>
    <col min="8209" max="8209" width="10.5703125" style="12" customWidth="1"/>
    <col min="8210" max="8210" width="12.42578125" style="12" customWidth="1"/>
    <col min="8211" max="8211" width="11.5703125" style="12" customWidth="1"/>
    <col min="8212" max="8212" width="12.28515625" style="12" customWidth="1"/>
    <col min="8213" max="8213" width="12.7109375" style="12" customWidth="1"/>
    <col min="8214" max="8214" width="12.5703125" style="12" customWidth="1"/>
    <col min="8215" max="8215" width="13.140625" style="12" customWidth="1"/>
    <col min="8216" max="8216" width="13.42578125" style="12" customWidth="1"/>
    <col min="8217" max="8217" width="10.28515625" style="12" customWidth="1"/>
    <col min="8218" max="8218" width="14.28515625" style="12" customWidth="1"/>
    <col min="8219" max="8219" width="12.85546875" style="12" customWidth="1"/>
    <col min="8220" max="8220" width="12" style="12" customWidth="1"/>
    <col min="8221" max="8221" width="16.28515625" style="12" customWidth="1"/>
    <col min="8222" max="8222" width="14.5703125" style="12" customWidth="1"/>
    <col min="8223" max="8223" width="16.85546875" style="12" customWidth="1"/>
    <col min="8224" max="8224" width="11.140625" style="12" customWidth="1"/>
    <col min="8225" max="8225" width="10.42578125" style="12" customWidth="1"/>
    <col min="8226" max="8226" width="10.85546875" style="12" customWidth="1"/>
    <col min="8227" max="8227" width="10.140625" style="12" customWidth="1"/>
    <col min="8228" max="8228" width="12.85546875" style="12" customWidth="1"/>
    <col min="8229" max="8230" width="11" style="12" customWidth="1"/>
    <col min="8231" max="8231" width="11.5703125" style="12" customWidth="1"/>
    <col min="8232" max="8232" width="11.28515625" style="12" customWidth="1"/>
    <col min="8233" max="8233" width="10.140625" style="12" customWidth="1"/>
    <col min="8234" max="8235" width="11.85546875" style="12" customWidth="1"/>
    <col min="8236" max="8236" width="12.28515625" style="12" customWidth="1"/>
    <col min="8237" max="8237" width="12.7109375" style="12" customWidth="1"/>
    <col min="8238" max="8238" width="15.140625" style="12" customWidth="1"/>
    <col min="8239" max="8239" width="10" style="12" customWidth="1"/>
    <col min="8240" max="8250" width="7.85546875" style="12" customWidth="1"/>
    <col min="8251" max="8251" width="9.140625" style="12" customWidth="1"/>
    <col min="8252" max="8252" width="8.28515625" style="12" customWidth="1"/>
    <col min="8253" max="8253" width="10.140625" style="12" customWidth="1"/>
    <col min="8254" max="8254" width="9.140625" style="12"/>
    <col min="8255" max="8255" width="11.85546875" style="12" customWidth="1"/>
    <col min="8256" max="8256" width="14.28515625" style="12" customWidth="1"/>
    <col min="8257" max="8456" width="9.140625" style="12"/>
    <col min="8457" max="8457" width="0" style="12" hidden="1" customWidth="1"/>
    <col min="8458" max="8458" width="15.5703125" style="12" customWidth="1"/>
    <col min="8459" max="8459" width="55.140625" style="12" customWidth="1"/>
    <col min="8460" max="8460" width="15.5703125" style="12" customWidth="1"/>
    <col min="8461" max="8462" width="13" style="12" customWidth="1"/>
    <col min="8463" max="8464" width="13.140625" style="12" customWidth="1"/>
    <col min="8465" max="8465" width="10.5703125" style="12" customWidth="1"/>
    <col min="8466" max="8466" width="12.42578125" style="12" customWidth="1"/>
    <col min="8467" max="8467" width="11.5703125" style="12" customWidth="1"/>
    <col min="8468" max="8468" width="12.28515625" style="12" customWidth="1"/>
    <col min="8469" max="8469" width="12.7109375" style="12" customWidth="1"/>
    <col min="8470" max="8470" width="12.5703125" style="12" customWidth="1"/>
    <col min="8471" max="8471" width="13.140625" style="12" customWidth="1"/>
    <col min="8472" max="8472" width="13.42578125" style="12" customWidth="1"/>
    <col min="8473" max="8473" width="10.28515625" style="12" customWidth="1"/>
    <col min="8474" max="8474" width="14.28515625" style="12" customWidth="1"/>
    <col min="8475" max="8475" width="12.85546875" style="12" customWidth="1"/>
    <col min="8476" max="8476" width="12" style="12" customWidth="1"/>
    <col min="8477" max="8477" width="16.28515625" style="12" customWidth="1"/>
    <col min="8478" max="8478" width="14.5703125" style="12" customWidth="1"/>
    <col min="8479" max="8479" width="16.85546875" style="12" customWidth="1"/>
    <col min="8480" max="8480" width="11.140625" style="12" customWidth="1"/>
    <col min="8481" max="8481" width="10.42578125" style="12" customWidth="1"/>
    <col min="8482" max="8482" width="10.85546875" style="12" customWidth="1"/>
    <col min="8483" max="8483" width="10.140625" style="12" customWidth="1"/>
    <col min="8484" max="8484" width="12.85546875" style="12" customWidth="1"/>
    <col min="8485" max="8486" width="11" style="12" customWidth="1"/>
    <col min="8487" max="8487" width="11.5703125" style="12" customWidth="1"/>
    <col min="8488" max="8488" width="11.28515625" style="12" customWidth="1"/>
    <col min="8489" max="8489" width="10.140625" style="12" customWidth="1"/>
    <col min="8490" max="8491" width="11.85546875" style="12" customWidth="1"/>
    <col min="8492" max="8492" width="12.28515625" style="12" customWidth="1"/>
    <col min="8493" max="8493" width="12.7109375" style="12" customWidth="1"/>
    <col min="8494" max="8494" width="15.140625" style="12" customWidth="1"/>
    <col min="8495" max="8495" width="10" style="12" customWidth="1"/>
    <col min="8496" max="8506" width="7.85546875" style="12" customWidth="1"/>
    <col min="8507" max="8507" width="9.140625" style="12" customWidth="1"/>
    <col min="8508" max="8508" width="8.28515625" style="12" customWidth="1"/>
    <col min="8509" max="8509" width="10.140625" style="12" customWidth="1"/>
    <col min="8510" max="8510" width="9.140625" style="12"/>
    <col min="8511" max="8511" width="11.85546875" style="12" customWidth="1"/>
    <col min="8512" max="8512" width="14.28515625" style="12" customWidth="1"/>
    <col min="8513" max="8712" width="9.140625" style="12"/>
    <col min="8713" max="8713" width="0" style="12" hidden="1" customWidth="1"/>
    <col min="8714" max="8714" width="15.5703125" style="12" customWidth="1"/>
    <col min="8715" max="8715" width="55.140625" style="12" customWidth="1"/>
    <col min="8716" max="8716" width="15.5703125" style="12" customWidth="1"/>
    <col min="8717" max="8718" width="13" style="12" customWidth="1"/>
    <col min="8719" max="8720" width="13.140625" style="12" customWidth="1"/>
    <col min="8721" max="8721" width="10.5703125" style="12" customWidth="1"/>
    <col min="8722" max="8722" width="12.42578125" style="12" customWidth="1"/>
    <col min="8723" max="8723" width="11.5703125" style="12" customWidth="1"/>
    <col min="8724" max="8724" width="12.28515625" style="12" customWidth="1"/>
    <col min="8725" max="8725" width="12.7109375" style="12" customWidth="1"/>
    <col min="8726" max="8726" width="12.5703125" style="12" customWidth="1"/>
    <col min="8727" max="8727" width="13.140625" style="12" customWidth="1"/>
    <col min="8728" max="8728" width="13.42578125" style="12" customWidth="1"/>
    <col min="8729" max="8729" width="10.28515625" style="12" customWidth="1"/>
    <col min="8730" max="8730" width="14.28515625" style="12" customWidth="1"/>
    <col min="8731" max="8731" width="12.85546875" style="12" customWidth="1"/>
    <col min="8732" max="8732" width="12" style="12" customWidth="1"/>
    <col min="8733" max="8733" width="16.28515625" style="12" customWidth="1"/>
    <col min="8734" max="8734" width="14.5703125" style="12" customWidth="1"/>
    <col min="8735" max="8735" width="16.85546875" style="12" customWidth="1"/>
    <col min="8736" max="8736" width="11.140625" style="12" customWidth="1"/>
    <col min="8737" max="8737" width="10.42578125" style="12" customWidth="1"/>
    <col min="8738" max="8738" width="10.85546875" style="12" customWidth="1"/>
    <col min="8739" max="8739" width="10.140625" style="12" customWidth="1"/>
    <col min="8740" max="8740" width="12.85546875" style="12" customWidth="1"/>
    <col min="8741" max="8742" width="11" style="12" customWidth="1"/>
    <col min="8743" max="8743" width="11.5703125" style="12" customWidth="1"/>
    <col min="8744" max="8744" width="11.28515625" style="12" customWidth="1"/>
    <col min="8745" max="8745" width="10.140625" style="12" customWidth="1"/>
    <col min="8746" max="8747" width="11.85546875" style="12" customWidth="1"/>
    <col min="8748" max="8748" width="12.28515625" style="12" customWidth="1"/>
    <col min="8749" max="8749" width="12.7109375" style="12" customWidth="1"/>
    <col min="8750" max="8750" width="15.140625" style="12" customWidth="1"/>
    <col min="8751" max="8751" width="10" style="12" customWidth="1"/>
    <col min="8752" max="8762" width="7.85546875" style="12" customWidth="1"/>
    <col min="8763" max="8763" width="9.140625" style="12" customWidth="1"/>
    <col min="8764" max="8764" width="8.28515625" style="12" customWidth="1"/>
    <col min="8765" max="8765" width="10.140625" style="12" customWidth="1"/>
    <col min="8766" max="8766" width="9.140625" style="12"/>
    <col min="8767" max="8767" width="11.85546875" style="12" customWidth="1"/>
    <col min="8768" max="8768" width="14.28515625" style="12" customWidth="1"/>
    <col min="8769" max="8968" width="9.140625" style="12"/>
    <col min="8969" max="8969" width="0" style="12" hidden="1" customWidth="1"/>
    <col min="8970" max="8970" width="15.5703125" style="12" customWidth="1"/>
    <col min="8971" max="8971" width="55.140625" style="12" customWidth="1"/>
    <col min="8972" max="8972" width="15.5703125" style="12" customWidth="1"/>
    <col min="8973" max="8974" width="13" style="12" customWidth="1"/>
    <col min="8975" max="8976" width="13.140625" style="12" customWidth="1"/>
    <col min="8977" max="8977" width="10.5703125" style="12" customWidth="1"/>
    <col min="8978" max="8978" width="12.42578125" style="12" customWidth="1"/>
    <col min="8979" max="8979" width="11.5703125" style="12" customWidth="1"/>
    <col min="8980" max="8980" width="12.28515625" style="12" customWidth="1"/>
    <col min="8981" max="8981" width="12.7109375" style="12" customWidth="1"/>
    <col min="8982" max="8982" width="12.5703125" style="12" customWidth="1"/>
    <col min="8983" max="8983" width="13.140625" style="12" customWidth="1"/>
    <col min="8984" max="8984" width="13.42578125" style="12" customWidth="1"/>
    <col min="8985" max="8985" width="10.28515625" style="12" customWidth="1"/>
    <col min="8986" max="8986" width="14.28515625" style="12" customWidth="1"/>
    <col min="8987" max="8987" width="12.85546875" style="12" customWidth="1"/>
    <col min="8988" max="8988" width="12" style="12" customWidth="1"/>
    <col min="8989" max="8989" width="16.28515625" style="12" customWidth="1"/>
    <col min="8990" max="8990" width="14.5703125" style="12" customWidth="1"/>
    <col min="8991" max="8991" width="16.85546875" style="12" customWidth="1"/>
    <col min="8992" max="8992" width="11.140625" style="12" customWidth="1"/>
    <col min="8993" max="8993" width="10.42578125" style="12" customWidth="1"/>
    <col min="8994" max="8994" width="10.85546875" style="12" customWidth="1"/>
    <col min="8995" max="8995" width="10.140625" style="12" customWidth="1"/>
    <col min="8996" max="8996" width="12.85546875" style="12" customWidth="1"/>
    <col min="8997" max="8998" width="11" style="12" customWidth="1"/>
    <col min="8999" max="8999" width="11.5703125" style="12" customWidth="1"/>
    <col min="9000" max="9000" width="11.28515625" style="12" customWidth="1"/>
    <col min="9001" max="9001" width="10.140625" style="12" customWidth="1"/>
    <col min="9002" max="9003" width="11.85546875" style="12" customWidth="1"/>
    <col min="9004" max="9004" width="12.28515625" style="12" customWidth="1"/>
    <col min="9005" max="9005" width="12.7109375" style="12" customWidth="1"/>
    <col min="9006" max="9006" width="15.140625" style="12" customWidth="1"/>
    <col min="9007" max="9007" width="10" style="12" customWidth="1"/>
    <col min="9008" max="9018" width="7.85546875" style="12" customWidth="1"/>
    <col min="9019" max="9019" width="9.140625" style="12" customWidth="1"/>
    <col min="9020" max="9020" width="8.28515625" style="12" customWidth="1"/>
    <col min="9021" max="9021" width="10.140625" style="12" customWidth="1"/>
    <col min="9022" max="9022" width="9.140625" style="12"/>
    <col min="9023" max="9023" width="11.85546875" style="12" customWidth="1"/>
    <col min="9024" max="9024" width="14.28515625" style="12" customWidth="1"/>
    <col min="9025" max="9224" width="9.140625" style="12"/>
    <col min="9225" max="9225" width="0" style="12" hidden="1" customWidth="1"/>
    <col min="9226" max="9226" width="15.5703125" style="12" customWidth="1"/>
    <col min="9227" max="9227" width="55.140625" style="12" customWidth="1"/>
    <col min="9228" max="9228" width="15.5703125" style="12" customWidth="1"/>
    <col min="9229" max="9230" width="13" style="12" customWidth="1"/>
    <col min="9231" max="9232" width="13.140625" style="12" customWidth="1"/>
    <col min="9233" max="9233" width="10.5703125" style="12" customWidth="1"/>
    <col min="9234" max="9234" width="12.42578125" style="12" customWidth="1"/>
    <col min="9235" max="9235" width="11.5703125" style="12" customWidth="1"/>
    <col min="9236" max="9236" width="12.28515625" style="12" customWidth="1"/>
    <col min="9237" max="9237" width="12.7109375" style="12" customWidth="1"/>
    <col min="9238" max="9238" width="12.5703125" style="12" customWidth="1"/>
    <col min="9239" max="9239" width="13.140625" style="12" customWidth="1"/>
    <col min="9240" max="9240" width="13.42578125" style="12" customWidth="1"/>
    <col min="9241" max="9241" width="10.28515625" style="12" customWidth="1"/>
    <col min="9242" max="9242" width="14.28515625" style="12" customWidth="1"/>
    <col min="9243" max="9243" width="12.85546875" style="12" customWidth="1"/>
    <col min="9244" max="9244" width="12" style="12" customWidth="1"/>
    <col min="9245" max="9245" width="16.28515625" style="12" customWidth="1"/>
    <col min="9246" max="9246" width="14.5703125" style="12" customWidth="1"/>
    <col min="9247" max="9247" width="16.85546875" style="12" customWidth="1"/>
    <col min="9248" max="9248" width="11.140625" style="12" customWidth="1"/>
    <col min="9249" max="9249" width="10.42578125" style="12" customWidth="1"/>
    <col min="9250" max="9250" width="10.85546875" style="12" customWidth="1"/>
    <col min="9251" max="9251" width="10.140625" style="12" customWidth="1"/>
    <col min="9252" max="9252" width="12.85546875" style="12" customWidth="1"/>
    <col min="9253" max="9254" width="11" style="12" customWidth="1"/>
    <col min="9255" max="9255" width="11.5703125" style="12" customWidth="1"/>
    <col min="9256" max="9256" width="11.28515625" style="12" customWidth="1"/>
    <col min="9257" max="9257" width="10.140625" style="12" customWidth="1"/>
    <col min="9258" max="9259" width="11.85546875" style="12" customWidth="1"/>
    <col min="9260" max="9260" width="12.28515625" style="12" customWidth="1"/>
    <col min="9261" max="9261" width="12.7109375" style="12" customWidth="1"/>
    <col min="9262" max="9262" width="15.140625" style="12" customWidth="1"/>
    <col min="9263" max="9263" width="10" style="12" customWidth="1"/>
    <col min="9264" max="9274" width="7.85546875" style="12" customWidth="1"/>
    <col min="9275" max="9275" width="9.140625" style="12" customWidth="1"/>
    <col min="9276" max="9276" width="8.28515625" style="12" customWidth="1"/>
    <col min="9277" max="9277" width="10.140625" style="12" customWidth="1"/>
    <col min="9278" max="9278" width="9.140625" style="12"/>
    <col min="9279" max="9279" width="11.85546875" style="12" customWidth="1"/>
    <col min="9280" max="9280" width="14.28515625" style="12" customWidth="1"/>
    <col min="9281" max="9480" width="9.140625" style="12"/>
    <col min="9481" max="9481" width="0" style="12" hidden="1" customWidth="1"/>
    <col min="9482" max="9482" width="15.5703125" style="12" customWidth="1"/>
    <col min="9483" max="9483" width="55.140625" style="12" customWidth="1"/>
    <col min="9484" max="9484" width="15.5703125" style="12" customWidth="1"/>
    <col min="9485" max="9486" width="13" style="12" customWidth="1"/>
    <col min="9487" max="9488" width="13.140625" style="12" customWidth="1"/>
    <col min="9489" max="9489" width="10.5703125" style="12" customWidth="1"/>
    <col min="9490" max="9490" width="12.42578125" style="12" customWidth="1"/>
    <col min="9491" max="9491" width="11.5703125" style="12" customWidth="1"/>
    <col min="9492" max="9492" width="12.28515625" style="12" customWidth="1"/>
    <col min="9493" max="9493" width="12.7109375" style="12" customWidth="1"/>
    <col min="9494" max="9494" width="12.5703125" style="12" customWidth="1"/>
    <col min="9495" max="9495" width="13.140625" style="12" customWidth="1"/>
    <col min="9496" max="9496" width="13.42578125" style="12" customWidth="1"/>
    <col min="9497" max="9497" width="10.28515625" style="12" customWidth="1"/>
    <col min="9498" max="9498" width="14.28515625" style="12" customWidth="1"/>
    <col min="9499" max="9499" width="12.85546875" style="12" customWidth="1"/>
    <col min="9500" max="9500" width="12" style="12" customWidth="1"/>
    <col min="9501" max="9501" width="16.28515625" style="12" customWidth="1"/>
    <col min="9502" max="9502" width="14.5703125" style="12" customWidth="1"/>
    <col min="9503" max="9503" width="16.85546875" style="12" customWidth="1"/>
    <col min="9504" max="9504" width="11.140625" style="12" customWidth="1"/>
    <col min="9505" max="9505" width="10.42578125" style="12" customWidth="1"/>
    <col min="9506" max="9506" width="10.85546875" style="12" customWidth="1"/>
    <col min="9507" max="9507" width="10.140625" style="12" customWidth="1"/>
    <col min="9508" max="9508" width="12.85546875" style="12" customWidth="1"/>
    <col min="9509" max="9510" width="11" style="12" customWidth="1"/>
    <col min="9511" max="9511" width="11.5703125" style="12" customWidth="1"/>
    <col min="9512" max="9512" width="11.28515625" style="12" customWidth="1"/>
    <col min="9513" max="9513" width="10.140625" style="12" customWidth="1"/>
    <col min="9514" max="9515" width="11.85546875" style="12" customWidth="1"/>
    <col min="9516" max="9516" width="12.28515625" style="12" customWidth="1"/>
    <col min="9517" max="9517" width="12.7109375" style="12" customWidth="1"/>
    <col min="9518" max="9518" width="15.140625" style="12" customWidth="1"/>
    <col min="9519" max="9519" width="10" style="12" customWidth="1"/>
    <col min="9520" max="9530" width="7.85546875" style="12" customWidth="1"/>
    <col min="9531" max="9531" width="9.140625" style="12" customWidth="1"/>
    <col min="9532" max="9532" width="8.28515625" style="12" customWidth="1"/>
    <col min="9533" max="9533" width="10.140625" style="12" customWidth="1"/>
    <col min="9534" max="9534" width="9.140625" style="12"/>
    <col min="9535" max="9535" width="11.85546875" style="12" customWidth="1"/>
    <col min="9536" max="9536" width="14.28515625" style="12" customWidth="1"/>
    <col min="9537" max="9736" width="9.140625" style="12"/>
    <col min="9737" max="9737" width="0" style="12" hidden="1" customWidth="1"/>
    <col min="9738" max="9738" width="15.5703125" style="12" customWidth="1"/>
    <col min="9739" max="9739" width="55.140625" style="12" customWidth="1"/>
    <col min="9740" max="9740" width="15.5703125" style="12" customWidth="1"/>
    <col min="9741" max="9742" width="13" style="12" customWidth="1"/>
    <col min="9743" max="9744" width="13.140625" style="12" customWidth="1"/>
    <col min="9745" max="9745" width="10.5703125" style="12" customWidth="1"/>
    <col min="9746" max="9746" width="12.42578125" style="12" customWidth="1"/>
    <col min="9747" max="9747" width="11.5703125" style="12" customWidth="1"/>
    <col min="9748" max="9748" width="12.28515625" style="12" customWidth="1"/>
    <col min="9749" max="9749" width="12.7109375" style="12" customWidth="1"/>
    <col min="9750" max="9750" width="12.5703125" style="12" customWidth="1"/>
    <col min="9751" max="9751" width="13.140625" style="12" customWidth="1"/>
    <col min="9752" max="9752" width="13.42578125" style="12" customWidth="1"/>
    <col min="9753" max="9753" width="10.28515625" style="12" customWidth="1"/>
    <col min="9754" max="9754" width="14.28515625" style="12" customWidth="1"/>
    <col min="9755" max="9755" width="12.85546875" style="12" customWidth="1"/>
    <col min="9756" max="9756" width="12" style="12" customWidth="1"/>
    <col min="9757" max="9757" width="16.28515625" style="12" customWidth="1"/>
    <col min="9758" max="9758" width="14.5703125" style="12" customWidth="1"/>
    <col min="9759" max="9759" width="16.85546875" style="12" customWidth="1"/>
    <col min="9760" max="9760" width="11.140625" style="12" customWidth="1"/>
    <col min="9761" max="9761" width="10.42578125" style="12" customWidth="1"/>
    <col min="9762" max="9762" width="10.85546875" style="12" customWidth="1"/>
    <col min="9763" max="9763" width="10.140625" style="12" customWidth="1"/>
    <col min="9764" max="9764" width="12.85546875" style="12" customWidth="1"/>
    <col min="9765" max="9766" width="11" style="12" customWidth="1"/>
    <col min="9767" max="9767" width="11.5703125" style="12" customWidth="1"/>
    <col min="9768" max="9768" width="11.28515625" style="12" customWidth="1"/>
    <col min="9769" max="9769" width="10.140625" style="12" customWidth="1"/>
    <col min="9770" max="9771" width="11.85546875" style="12" customWidth="1"/>
    <col min="9772" max="9772" width="12.28515625" style="12" customWidth="1"/>
    <col min="9773" max="9773" width="12.7109375" style="12" customWidth="1"/>
    <col min="9774" max="9774" width="15.140625" style="12" customWidth="1"/>
    <col min="9775" max="9775" width="10" style="12" customWidth="1"/>
    <col min="9776" max="9786" width="7.85546875" style="12" customWidth="1"/>
    <col min="9787" max="9787" width="9.140625" style="12" customWidth="1"/>
    <col min="9788" max="9788" width="8.28515625" style="12" customWidth="1"/>
    <col min="9789" max="9789" width="10.140625" style="12" customWidth="1"/>
    <col min="9790" max="9790" width="9.140625" style="12"/>
    <col min="9791" max="9791" width="11.85546875" style="12" customWidth="1"/>
    <col min="9792" max="9792" width="14.28515625" style="12" customWidth="1"/>
    <col min="9793" max="9992" width="9.140625" style="12"/>
    <col min="9993" max="9993" width="0" style="12" hidden="1" customWidth="1"/>
    <col min="9994" max="9994" width="15.5703125" style="12" customWidth="1"/>
    <col min="9995" max="9995" width="55.140625" style="12" customWidth="1"/>
    <col min="9996" max="9996" width="15.5703125" style="12" customWidth="1"/>
    <col min="9997" max="9998" width="13" style="12" customWidth="1"/>
    <col min="9999" max="10000" width="13.140625" style="12" customWidth="1"/>
    <col min="10001" max="10001" width="10.5703125" style="12" customWidth="1"/>
    <col min="10002" max="10002" width="12.42578125" style="12" customWidth="1"/>
    <col min="10003" max="10003" width="11.5703125" style="12" customWidth="1"/>
    <col min="10004" max="10004" width="12.28515625" style="12" customWidth="1"/>
    <col min="10005" max="10005" width="12.7109375" style="12" customWidth="1"/>
    <col min="10006" max="10006" width="12.5703125" style="12" customWidth="1"/>
    <col min="10007" max="10007" width="13.140625" style="12" customWidth="1"/>
    <col min="10008" max="10008" width="13.42578125" style="12" customWidth="1"/>
    <col min="10009" max="10009" width="10.28515625" style="12" customWidth="1"/>
    <col min="10010" max="10010" width="14.28515625" style="12" customWidth="1"/>
    <col min="10011" max="10011" width="12.85546875" style="12" customWidth="1"/>
    <col min="10012" max="10012" width="12" style="12" customWidth="1"/>
    <col min="10013" max="10013" width="16.28515625" style="12" customWidth="1"/>
    <col min="10014" max="10014" width="14.5703125" style="12" customWidth="1"/>
    <col min="10015" max="10015" width="16.85546875" style="12" customWidth="1"/>
    <col min="10016" max="10016" width="11.140625" style="12" customWidth="1"/>
    <col min="10017" max="10017" width="10.42578125" style="12" customWidth="1"/>
    <col min="10018" max="10018" width="10.85546875" style="12" customWidth="1"/>
    <col min="10019" max="10019" width="10.140625" style="12" customWidth="1"/>
    <col min="10020" max="10020" width="12.85546875" style="12" customWidth="1"/>
    <col min="10021" max="10022" width="11" style="12" customWidth="1"/>
    <col min="10023" max="10023" width="11.5703125" style="12" customWidth="1"/>
    <col min="10024" max="10024" width="11.28515625" style="12" customWidth="1"/>
    <col min="10025" max="10025" width="10.140625" style="12" customWidth="1"/>
    <col min="10026" max="10027" width="11.85546875" style="12" customWidth="1"/>
    <col min="10028" max="10028" width="12.28515625" style="12" customWidth="1"/>
    <col min="10029" max="10029" width="12.7109375" style="12" customWidth="1"/>
    <col min="10030" max="10030" width="15.140625" style="12" customWidth="1"/>
    <col min="10031" max="10031" width="10" style="12" customWidth="1"/>
    <col min="10032" max="10042" width="7.85546875" style="12" customWidth="1"/>
    <col min="10043" max="10043" width="9.140625" style="12" customWidth="1"/>
    <col min="10044" max="10044" width="8.28515625" style="12" customWidth="1"/>
    <col min="10045" max="10045" width="10.140625" style="12" customWidth="1"/>
    <col min="10046" max="10046" width="9.140625" style="12"/>
    <col min="10047" max="10047" width="11.85546875" style="12" customWidth="1"/>
    <col min="10048" max="10048" width="14.28515625" style="12" customWidth="1"/>
    <col min="10049" max="10248" width="9.140625" style="12"/>
    <col min="10249" max="10249" width="0" style="12" hidden="1" customWidth="1"/>
    <col min="10250" max="10250" width="15.5703125" style="12" customWidth="1"/>
    <col min="10251" max="10251" width="55.140625" style="12" customWidth="1"/>
    <col min="10252" max="10252" width="15.5703125" style="12" customWidth="1"/>
    <col min="10253" max="10254" width="13" style="12" customWidth="1"/>
    <col min="10255" max="10256" width="13.140625" style="12" customWidth="1"/>
    <col min="10257" max="10257" width="10.5703125" style="12" customWidth="1"/>
    <col min="10258" max="10258" width="12.42578125" style="12" customWidth="1"/>
    <col min="10259" max="10259" width="11.5703125" style="12" customWidth="1"/>
    <col min="10260" max="10260" width="12.28515625" style="12" customWidth="1"/>
    <col min="10261" max="10261" width="12.7109375" style="12" customWidth="1"/>
    <col min="10262" max="10262" width="12.5703125" style="12" customWidth="1"/>
    <col min="10263" max="10263" width="13.140625" style="12" customWidth="1"/>
    <col min="10264" max="10264" width="13.42578125" style="12" customWidth="1"/>
    <col min="10265" max="10265" width="10.28515625" style="12" customWidth="1"/>
    <col min="10266" max="10266" width="14.28515625" style="12" customWidth="1"/>
    <col min="10267" max="10267" width="12.85546875" style="12" customWidth="1"/>
    <col min="10268" max="10268" width="12" style="12" customWidth="1"/>
    <col min="10269" max="10269" width="16.28515625" style="12" customWidth="1"/>
    <col min="10270" max="10270" width="14.5703125" style="12" customWidth="1"/>
    <col min="10271" max="10271" width="16.85546875" style="12" customWidth="1"/>
    <col min="10272" max="10272" width="11.140625" style="12" customWidth="1"/>
    <col min="10273" max="10273" width="10.42578125" style="12" customWidth="1"/>
    <col min="10274" max="10274" width="10.85546875" style="12" customWidth="1"/>
    <col min="10275" max="10275" width="10.140625" style="12" customWidth="1"/>
    <col min="10276" max="10276" width="12.85546875" style="12" customWidth="1"/>
    <col min="10277" max="10278" width="11" style="12" customWidth="1"/>
    <col min="10279" max="10279" width="11.5703125" style="12" customWidth="1"/>
    <col min="10280" max="10280" width="11.28515625" style="12" customWidth="1"/>
    <col min="10281" max="10281" width="10.140625" style="12" customWidth="1"/>
    <col min="10282" max="10283" width="11.85546875" style="12" customWidth="1"/>
    <col min="10284" max="10284" width="12.28515625" style="12" customWidth="1"/>
    <col min="10285" max="10285" width="12.7109375" style="12" customWidth="1"/>
    <col min="10286" max="10286" width="15.140625" style="12" customWidth="1"/>
    <col min="10287" max="10287" width="10" style="12" customWidth="1"/>
    <col min="10288" max="10298" width="7.85546875" style="12" customWidth="1"/>
    <col min="10299" max="10299" width="9.140625" style="12" customWidth="1"/>
    <col min="10300" max="10300" width="8.28515625" style="12" customWidth="1"/>
    <col min="10301" max="10301" width="10.140625" style="12" customWidth="1"/>
    <col min="10302" max="10302" width="9.140625" style="12"/>
    <col min="10303" max="10303" width="11.85546875" style="12" customWidth="1"/>
    <col min="10304" max="10304" width="14.28515625" style="12" customWidth="1"/>
    <col min="10305" max="10504" width="9.140625" style="12"/>
    <col min="10505" max="10505" width="0" style="12" hidden="1" customWidth="1"/>
    <col min="10506" max="10506" width="15.5703125" style="12" customWidth="1"/>
    <col min="10507" max="10507" width="55.140625" style="12" customWidth="1"/>
    <col min="10508" max="10508" width="15.5703125" style="12" customWidth="1"/>
    <col min="10509" max="10510" width="13" style="12" customWidth="1"/>
    <col min="10511" max="10512" width="13.140625" style="12" customWidth="1"/>
    <col min="10513" max="10513" width="10.5703125" style="12" customWidth="1"/>
    <col min="10514" max="10514" width="12.42578125" style="12" customWidth="1"/>
    <col min="10515" max="10515" width="11.5703125" style="12" customWidth="1"/>
    <col min="10516" max="10516" width="12.28515625" style="12" customWidth="1"/>
    <col min="10517" max="10517" width="12.7109375" style="12" customWidth="1"/>
    <col min="10518" max="10518" width="12.5703125" style="12" customWidth="1"/>
    <col min="10519" max="10519" width="13.140625" style="12" customWidth="1"/>
    <col min="10520" max="10520" width="13.42578125" style="12" customWidth="1"/>
    <col min="10521" max="10521" width="10.28515625" style="12" customWidth="1"/>
    <col min="10522" max="10522" width="14.28515625" style="12" customWidth="1"/>
    <col min="10523" max="10523" width="12.85546875" style="12" customWidth="1"/>
    <col min="10524" max="10524" width="12" style="12" customWidth="1"/>
    <col min="10525" max="10525" width="16.28515625" style="12" customWidth="1"/>
    <col min="10526" max="10526" width="14.5703125" style="12" customWidth="1"/>
    <col min="10527" max="10527" width="16.85546875" style="12" customWidth="1"/>
    <col min="10528" max="10528" width="11.140625" style="12" customWidth="1"/>
    <col min="10529" max="10529" width="10.42578125" style="12" customWidth="1"/>
    <col min="10530" max="10530" width="10.85546875" style="12" customWidth="1"/>
    <col min="10531" max="10531" width="10.140625" style="12" customWidth="1"/>
    <col min="10532" max="10532" width="12.85546875" style="12" customWidth="1"/>
    <col min="10533" max="10534" width="11" style="12" customWidth="1"/>
    <col min="10535" max="10535" width="11.5703125" style="12" customWidth="1"/>
    <col min="10536" max="10536" width="11.28515625" style="12" customWidth="1"/>
    <col min="10537" max="10537" width="10.140625" style="12" customWidth="1"/>
    <col min="10538" max="10539" width="11.85546875" style="12" customWidth="1"/>
    <col min="10540" max="10540" width="12.28515625" style="12" customWidth="1"/>
    <col min="10541" max="10541" width="12.7109375" style="12" customWidth="1"/>
    <col min="10542" max="10542" width="15.140625" style="12" customWidth="1"/>
    <col min="10543" max="10543" width="10" style="12" customWidth="1"/>
    <col min="10544" max="10554" width="7.85546875" style="12" customWidth="1"/>
    <col min="10555" max="10555" width="9.140625" style="12" customWidth="1"/>
    <col min="10556" max="10556" width="8.28515625" style="12" customWidth="1"/>
    <col min="10557" max="10557" width="10.140625" style="12" customWidth="1"/>
    <col min="10558" max="10558" width="9.140625" style="12"/>
    <col min="10559" max="10559" width="11.85546875" style="12" customWidth="1"/>
    <col min="10560" max="10560" width="14.28515625" style="12" customWidth="1"/>
    <col min="10561" max="10760" width="9.140625" style="12"/>
    <col min="10761" max="10761" width="0" style="12" hidden="1" customWidth="1"/>
    <col min="10762" max="10762" width="15.5703125" style="12" customWidth="1"/>
    <col min="10763" max="10763" width="55.140625" style="12" customWidth="1"/>
    <col min="10764" max="10764" width="15.5703125" style="12" customWidth="1"/>
    <col min="10765" max="10766" width="13" style="12" customWidth="1"/>
    <col min="10767" max="10768" width="13.140625" style="12" customWidth="1"/>
    <col min="10769" max="10769" width="10.5703125" style="12" customWidth="1"/>
    <col min="10770" max="10770" width="12.42578125" style="12" customWidth="1"/>
    <col min="10771" max="10771" width="11.5703125" style="12" customWidth="1"/>
    <col min="10772" max="10772" width="12.28515625" style="12" customWidth="1"/>
    <col min="10773" max="10773" width="12.7109375" style="12" customWidth="1"/>
    <col min="10774" max="10774" width="12.5703125" style="12" customWidth="1"/>
    <col min="10775" max="10775" width="13.140625" style="12" customWidth="1"/>
    <col min="10776" max="10776" width="13.42578125" style="12" customWidth="1"/>
    <col min="10777" max="10777" width="10.28515625" style="12" customWidth="1"/>
    <col min="10778" max="10778" width="14.28515625" style="12" customWidth="1"/>
    <col min="10779" max="10779" width="12.85546875" style="12" customWidth="1"/>
    <col min="10780" max="10780" width="12" style="12" customWidth="1"/>
    <col min="10781" max="10781" width="16.28515625" style="12" customWidth="1"/>
    <col min="10782" max="10782" width="14.5703125" style="12" customWidth="1"/>
    <col min="10783" max="10783" width="16.85546875" style="12" customWidth="1"/>
    <col min="10784" max="10784" width="11.140625" style="12" customWidth="1"/>
    <col min="10785" max="10785" width="10.42578125" style="12" customWidth="1"/>
    <col min="10786" max="10786" width="10.85546875" style="12" customWidth="1"/>
    <col min="10787" max="10787" width="10.140625" style="12" customWidth="1"/>
    <col min="10788" max="10788" width="12.85546875" style="12" customWidth="1"/>
    <col min="10789" max="10790" width="11" style="12" customWidth="1"/>
    <col min="10791" max="10791" width="11.5703125" style="12" customWidth="1"/>
    <col min="10792" max="10792" width="11.28515625" style="12" customWidth="1"/>
    <col min="10793" max="10793" width="10.140625" style="12" customWidth="1"/>
    <col min="10794" max="10795" width="11.85546875" style="12" customWidth="1"/>
    <col min="10796" max="10796" width="12.28515625" style="12" customWidth="1"/>
    <col min="10797" max="10797" width="12.7109375" style="12" customWidth="1"/>
    <col min="10798" max="10798" width="15.140625" style="12" customWidth="1"/>
    <col min="10799" max="10799" width="10" style="12" customWidth="1"/>
    <col min="10800" max="10810" width="7.85546875" style="12" customWidth="1"/>
    <col min="10811" max="10811" width="9.140625" style="12" customWidth="1"/>
    <col min="10812" max="10812" width="8.28515625" style="12" customWidth="1"/>
    <col min="10813" max="10813" width="10.140625" style="12" customWidth="1"/>
    <col min="10814" max="10814" width="9.140625" style="12"/>
    <col min="10815" max="10815" width="11.85546875" style="12" customWidth="1"/>
    <col min="10816" max="10816" width="14.28515625" style="12" customWidth="1"/>
    <col min="10817" max="11016" width="9.140625" style="12"/>
    <col min="11017" max="11017" width="0" style="12" hidden="1" customWidth="1"/>
    <col min="11018" max="11018" width="15.5703125" style="12" customWidth="1"/>
    <col min="11019" max="11019" width="55.140625" style="12" customWidth="1"/>
    <col min="11020" max="11020" width="15.5703125" style="12" customWidth="1"/>
    <col min="11021" max="11022" width="13" style="12" customWidth="1"/>
    <col min="11023" max="11024" width="13.140625" style="12" customWidth="1"/>
    <col min="11025" max="11025" width="10.5703125" style="12" customWidth="1"/>
    <col min="11026" max="11026" width="12.42578125" style="12" customWidth="1"/>
    <col min="11027" max="11027" width="11.5703125" style="12" customWidth="1"/>
    <col min="11028" max="11028" width="12.28515625" style="12" customWidth="1"/>
    <col min="11029" max="11029" width="12.7109375" style="12" customWidth="1"/>
    <col min="11030" max="11030" width="12.5703125" style="12" customWidth="1"/>
    <col min="11031" max="11031" width="13.140625" style="12" customWidth="1"/>
    <col min="11032" max="11032" width="13.42578125" style="12" customWidth="1"/>
    <col min="11033" max="11033" width="10.28515625" style="12" customWidth="1"/>
    <col min="11034" max="11034" width="14.28515625" style="12" customWidth="1"/>
    <col min="11035" max="11035" width="12.85546875" style="12" customWidth="1"/>
    <col min="11036" max="11036" width="12" style="12" customWidth="1"/>
    <col min="11037" max="11037" width="16.28515625" style="12" customWidth="1"/>
    <col min="11038" max="11038" width="14.5703125" style="12" customWidth="1"/>
    <col min="11039" max="11039" width="16.85546875" style="12" customWidth="1"/>
    <col min="11040" max="11040" width="11.140625" style="12" customWidth="1"/>
    <col min="11041" max="11041" width="10.42578125" style="12" customWidth="1"/>
    <col min="11042" max="11042" width="10.85546875" style="12" customWidth="1"/>
    <col min="11043" max="11043" width="10.140625" style="12" customWidth="1"/>
    <col min="11044" max="11044" width="12.85546875" style="12" customWidth="1"/>
    <col min="11045" max="11046" width="11" style="12" customWidth="1"/>
    <col min="11047" max="11047" width="11.5703125" style="12" customWidth="1"/>
    <col min="11048" max="11048" width="11.28515625" style="12" customWidth="1"/>
    <col min="11049" max="11049" width="10.140625" style="12" customWidth="1"/>
    <col min="11050" max="11051" width="11.85546875" style="12" customWidth="1"/>
    <col min="11052" max="11052" width="12.28515625" style="12" customWidth="1"/>
    <col min="11053" max="11053" width="12.7109375" style="12" customWidth="1"/>
    <col min="11054" max="11054" width="15.140625" style="12" customWidth="1"/>
    <col min="11055" max="11055" width="10" style="12" customWidth="1"/>
    <col min="11056" max="11066" width="7.85546875" style="12" customWidth="1"/>
    <col min="11067" max="11067" width="9.140625" style="12" customWidth="1"/>
    <col min="11068" max="11068" width="8.28515625" style="12" customWidth="1"/>
    <col min="11069" max="11069" width="10.140625" style="12" customWidth="1"/>
    <col min="11070" max="11070" width="9.140625" style="12"/>
    <col min="11071" max="11071" width="11.85546875" style="12" customWidth="1"/>
    <col min="11072" max="11072" width="14.28515625" style="12" customWidth="1"/>
    <col min="11073" max="11272" width="9.140625" style="12"/>
    <col min="11273" max="11273" width="0" style="12" hidden="1" customWidth="1"/>
    <col min="11274" max="11274" width="15.5703125" style="12" customWidth="1"/>
    <col min="11275" max="11275" width="55.140625" style="12" customWidth="1"/>
    <col min="11276" max="11276" width="15.5703125" style="12" customWidth="1"/>
    <col min="11277" max="11278" width="13" style="12" customWidth="1"/>
    <col min="11279" max="11280" width="13.140625" style="12" customWidth="1"/>
    <col min="11281" max="11281" width="10.5703125" style="12" customWidth="1"/>
    <col min="11282" max="11282" width="12.42578125" style="12" customWidth="1"/>
    <col min="11283" max="11283" width="11.5703125" style="12" customWidth="1"/>
    <col min="11284" max="11284" width="12.28515625" style="12" customWidth="1"/>
    <col min="11285" max="11285" width="12.7109375" style="12" customWidth="1"/>
    <col min="11286" max="11286" width="12.5703125" style="12" customWidth="1"/>
    <col min="11287" max="11287" width="13.140625" style="12" customWidth="1"/>
    <col min="11288" max="11288" width="13.42578125" style="12" customWidth="1"/>
    <col min="11289" max="11289" width="10.28515625" style="12" customWidth="1"/>
    <col min="11290" max="11290" width="14.28515625" style="12" customWidth="1"/>
    <col min="11291" max="11291" width="12.85546875" style="12" customWidth="1"/>
    <col min="11292" max="11292" width="12" style="12" customWidth="1"/>
    <col min="11293" max="11293" width="16.28515625" style="12" customWidth="1"/>
    <col min="11294" max="11294" width="14.5703125" style="12" customWidth="1"/>
    <col min="11295" max="11295" width="16.85546875" style="12" customWidth="1"/>
    <col min="11296" max="11296" width="11.140625" style="12" customWidth="1"/>
    <col min="11297" max="11297" width="10.42578125" style="12" customWidth="1"/>
    <col min="11298" max="11298" width="10.85546875" style="12" customWidth="1"/>
    <col min="11299" max="11299" width="10.140625" style="12" customWidth="1"/>
    <col min="11300" max="11300" width="12.85546875" style="12" customWidth="1"/>
    <col min="11301" max="11302" width="11" style="12" customWidth="1"/>
    <col min="11303" max="11303" width="11.5703125" style="12" customWidth="1"/>
    <col min="11304" max="11304" width="11.28515625" style="12" customWidth="1"/>
    <col min="11305" max="11305" width="10.140625" style="12" customWidth="1"/>
    <col min="11306" max="11307" width="11.85546875" style="12" customWidth="1"/>
    <col min="11308" max="11308" width="12.28515625" style="12" customWidth="1"/>
    <col min="11309" max="11309" width="12.7109375" style="12" customWidth="1"/>
    <col min="11310" max="11310" width="15.140625" style="12" customWidth="1"/>
    <col min="11311" max="11311" width="10" style="12" customWidth="1"/>
    <col min="11312" max="11322" width="7.85546875" style="12" customWidth="1"/>
    <col min="11323" max="11323" width="9.140625" style="12" customWidth="1"/>
    <col min="11324" max="11324" width="8.28515625" style="12" customWidth="1"/>
    <col min="11325" max="11325" width="10.140625" style="12" customWidth="1"/>
    <col min="11326" max="11326" width="9.140625" style="12"/>
    <col min="11327" max="11327" width="11.85546875" style="12" customWidth="1"/>
    <col min="11328" max="11328" width="14.28515625" style="12" customWidth="1"/>
    <col min="11329" max="11528" width="9.140625" style="12"/>
    <col min="11529" max="11529" width="0" style="12" hidden="1" customWidth="1"/>
    <col min="11530" max="11530" width="15.5703125" style="12" customWidth="1"/>
    <col min="11531" max="11531" width="55.140625" style="12" customWidth="1"/>
    <col min="11532" max="11532" width="15.5703125" style="12" customWidth="1"/>
    <col min="11533" max="11534" width="13" style="12" customWidth="1"/>
    <col min="11535" max="11536" width="13.140625" style="12" customWidth="1"/>
    <col min="11537" max="11537" width="10.5703125" style="12" customWidth="1"/>
    <col min="11538" max="11538" width="12.42578125" style="12" customWidth="1"/>
    <col min="11539" max="11539" width="11.5703125" style="12" customWidth="1"/>
    <col min="11540" max="11540" width="12.28515625" style="12" customWidth="1"/>
    <col min="11541" max="11541" width="12.7109375" style="12" customWidth="1"/>
    <col min="11542" max="11542" width="12.5703125" style="12" customWidth="1"/>
    <col min="11543" max="11543" width="13.140625" style="12" customWidth="1"/>
    <col min="11544" max="11544" width="13.42578125" style="12" customWidth="1"/>
    <col min="11545" max="11545" width="10.28515625" style="12" customWidth="1"/>
    <col min="11546" max="11546" width="14.28515625" style="12" customWidth="1"/>
    <col min="11547" max="11547" width="12.85546875" style="12" customWidth="1"/>
    <col min="11548" max="11548" width="12" style="12" customWidth="1"/>
    <col min="11549" max="11549" width="16.28515625" style="12" customWidth="1"/>
    <col min="11550" max="11550" width="14.5703125" style="12" customWidth="1"/>
    <col min="11551" max="11551" width="16.85546875" style="12" customWidth="1"/>
    <col min="11552" max="11552" width="11.140625" style="12" customWidth="1"/>
    <col min="11553" max="11553" width="10.42578125" style="12" customWidth="1"/>
    <col min="11554" max="11554" width="10.85546875" style="12" customWidth="1"/>
    <col min="11555" max="11555" width="10.140625" style="12" customWidth="1"/>
    <col min="11556" max="11556" width="12.85546875" style="12" customWidth="1"/>
    <col min="11557" max="11558" width="11" style="12" customWidth="1"/>
    <col min="11559" max="11559" width="11.5703125" style="12" customWidth="1"/>
    <col min="11560" max="11560" width="11.28515625" style="12" customWidth="1"/>
    <col min="11561" max="11561" width="10.140625" style="12" customWidth="1"/>
    <col min="11562" max="11563" width="11.85546875" style="12" customWidth="1"/>
    <col min="11564" max="11564" width="12.28515625" style="12" customWidth="1"/>
    <col min="11565" max="11565" width="12.7109375" style="12" customWidth="1"/>
    <col min="11566" max="11566" width="15.140625" style="12" customWidth="1"/>
    <col min="11567" max="11567" width="10" style="12" customWidth="1"/>
    <col min="11568" max="11578" width="7.85546875" style="12" customWidth="1"/>
    <col min="11579" max="11579" width="9.140625" style="12" customWidth="1"/>
    <col min="11580" max="11580" width="8.28515625" style="12" customWidth="1"/>
    <col min="11581" max="11581" width="10.140625" style="12" customWidth="1"/>
    <col min="11582" max="11582" width="9.140625" style="12"/>
    <col min="11583" max="11583" width="11.85546875" style="12" customWidth="1"/>
    <col min="11584" max="11584" width="14.28515625" style="12" customWidth="1"/>
    <col min="11585" max="11784" width="9.140625" style="12"/>
    <col min="11785" max="11785" width="0" style="12" hidden="1" customWidth="1"/>
    <col min="11786" max="11786" width="15.5703125" style="12" customWidth="1"/>
    <col min="11787" max="11787" width="55.140625" style="12" customWidth="1"/>
    <col min="11788" max="11788" width="15.5703125" style="12" customWidth="1"/>
    <col min="11789" max="11790" width="13" style="12" customWidth="1"/>
    <col min="11791" max="11792" width="13.140625" style="12" customWidth="1"/>
    <col min="11793" max="11793" width="10.5703125" style="12" customWidth="1"/>
    <col min="11794" max="11794" width="12.42578125" style="12" customWidth="1"/>
    <col min="11795" max="11795" width="11.5703125" style="12" customWidth="1"/>
    <col min="11796" max="11796" width="12.28515625" style="12" customWidth="1"/>
    <col min="11797" max="11797" width="12.7109375" style="12" customWidth="1"/>
    <col min="11798" max="11798" width="12.5703125" style="12" customWidth="1"/>
    <col min="11799" max="11799" width="13.140625" style="12" customWidth="1"/>
    <col min="11800" max="11800" width="13.42578125" style="12" customWidth="1"/>
    <col min="11801" max="11801" width="10.28515625" style="12" customWidth="1"/>
    <col min="11802" max="11802" width="14.28515625" style="12" customWidth="1"/>
    <col min="11803" max="11803" width="12.85546875" style="12" customWidth="1"/>
    <col min="11804" max="11804" width="12" style="12" customWidth="1"/>
    <col min="11805" max="11805" width="16.28515625" style="12" customWidth="1"/>
    <col min="11806" max="11806" width="14.5703125" style="12" customWidth="1"/>
    <col min="11807" max="11807" width="16.85546875" style="12" customWidth="1"/>
    <col min="11808" max="11808" width="11.140625" style="12" customWidth="1"/>
    <col min="11809" max="11809" width="10.42578125" style="12" customWidth="1"/>
    <col min="11810" max="11810" width="10.85546875" style="12" customWidth="1"/>
    <col min="11811" max="11811" width="10.140625" style="12" customWidth="1"/>
    <col min="11812" max="11812" width="12.85546875" style="12" customWidth="1"/>
    <col min="11813" max="11814" width="11" style="12" customWidth="1"/>
    <col min="11815" max="11815" width="11.5703125" style="12" customWidth="1"/>
    <col min="11816" max="11816" width="11.28515625" style="12" customWidth="1"/>
    <col min="11817" max="11817" width="10.140625" style="12" customWidth="1"/>
    <col min="11818" max="11819" width="11.85546875" style="12" customWidth="1"/>
    <col min="11820" max="11820" width="12.28515625" style="12" customWidth="1"/>
    <col min="11821" max="11821" width="12.7109375" style="12" customWidth="1"/>
    <col min="11822" max="11822" width="15.140625" style="12" customWidth="1"/>
    <col min="11823" max="11823" width="10" style="12" customWidth="1"/>
    <col min="11824" max="11834" width="7.85546875" style="12" customWidth="1"/>
    <col min="11835" max="11835" width="9.140625" style="12" customWidth="1"/>
    <col min="11836" max="11836" width="8.28515625" style="12" customWidth="1"/>
    <col min="11837" max="11837" width="10.140625" style="12" customWidth="1"/>
    <col min="11838" max="11838" width="9.140625" style="12"/>
    <col min="11839" max="11839" width="11.85546875" style="12" customWidth="1"/>
    <col min="11840" max="11840" width="14.28515625" style="12" customWidth="1"/>
    <col min="11841" max="12040" width="9.140625" style="12"/>
    <col min="12041" max="12041" width="0" style="12" hidden="1" customWidth="1"/>
    <col min="12042" max="12042" width="15.5703125" style="12" customWidth="1"/>
    <col min="12043" max="12043" width="55.140625" style="12" customWidth="1"/>
    <col min="12044" max="12044" width="15.5703125" style="12" customWidth="1"/>
    <col min="12045" max="12046" width="13" style="12" customWidth="1"/>
    <col min="12047" max="12048" width="13.140625" style="12" customWidth="1"/>
    <col min="12049" max="12049" width="10.5703125" style="12" customWidth="1"/>
    <col min="12050" max="12050" width="12.42578125" style="12" customWidth="1"/>
    <col min="12051" max="12051" width="11.5703125" style="12" customWidth="1"/>
    <col min="12052" max="12052" width="12.28515625" style="12" customWidth="1"/>
    <col min="12053" max="12053" width="12.7109375" style="12" customWidth="1"/>
    <col min="12054" max="12054" width="12.5703125" style="12" customWidth="1"/>
    <col min="12055" max="12055" width="13.140625" style="12" customWidth="1"/>
    <col min="12056" max="12056" width="13.42578125" style="12" customWidth="1"/>
    <col min="12057" max="12057" width="10.28515625" style="12" customWidth="1"/>
    <col min="12058" max="12058" width="14.28515625" style="12" customWidth="1"/>
    <col min="12059" max="12059" width="12.85546875" style="12" customWidth="1"/>
    <col min="12060" max="12060" width="12" style="12" customWidth="1"/>
    <col min="12061" max="12061" width="16.28515625" style="12" customWidth="1"/>
    <col min="12062" max="12062" width="14.5703125" style="12" customWidth="1"/>
    <col min="12063" max="12063" width="16.85546875" style="12" customWidth="1"/>
    <col min="12064" max="12064" width="11.140625" style="12" customWidth="1"/>
    <col min="12065" max="12065" width="10.42578125" style="12" customWidth="1"/>
    <col min="12066" max="12066" width="10.85546875" style="12" customWidth="1"/>
    <col min="12067" max="12067" width="10.140625" style="12" customWidth="1"/>
    <col min="12068" max="12068" width="12.85546875" style="12" customWidth="1"/>
    <col min="12069" max="12070" width="11" style="12" customWidth="1"/>
    <col min="12071" max="12071" width="11.5703125" style="12" customWidth="1"/>
    <col min="12072" max="12072" width="11.28515625" style="12" customWidth="1"/>
    <col min="12073" max="12073" width="10.140625" style="12" customWidth="1"/>
    <col min="12074" max="12075" width="11.85546875" style="12" customWidth="1"/>
    <col min="12076" max="12076" width="12.28515625" style="12" customWidth="1"/>
    <col min="12077" max="12077" width="12.7109375" style="12" customWidth="1"/>
    <col min="12078" max="12078" width="15.140625" style="12" customWidth="1"/>
    <col min="12079" max="12079" width="10" style="12" customWidth="1"/>
    <col min="12080" max="12090" width="7.85546875" style="12" customWidth="1"/>
    <col min="12091" max="12091" width="9.140625" style="12" customWidth="1"/>
    <col min="12092" max="12092" width="8.28515625" style="12" customWidth="1"/>
    <col min="12093" max="12093" width="10.140625" style="12" customWidth="1"/>
    <col min="12094" max="12094" width="9.140625" style="12"/>
    <col min="12095" max="12095" width="11.85546875" style="12" customWidth="1"/>
    <col min="12096" max="12096" width="14.28515625" style="12" customWidth="1"/>
    <col min="12097" max="12296" width="9.140625" style="12"/>
    <col min="12297" max="12297" width="0" style="12" hidden="1" customWidth="1"/>
    <col min="12298" max="12298" width="15.5703125" style="12" customWidth="1"/>
    <col min="12299" max="12299" width="55.140625" style="12" customWidth="1"/>
    <col min="12300" max="12300" width="15.5703125" style="12" customWidth="1"/>
    <col min="12301" max="12302" width="13" style="12" customWidth="1"/>
    <col min="12303" max="12304" width="13.140625" style="12" customWidth="1"/>
    <col min="12305" max="12305" width="10.5703125" style="12" customWidth="1"/>
    <col min="12306" max="12306" width="12.42578125" style="12" customWidth="1"/>
    <col min="12307" max="12307" width="11.5703125" style="12" customWidth="1"/>
    <col min="12308" max="12308" width="12.28515625" style="12" customWidth="1"/>
    <col min="12309" max="12309" width="12.7109375" style="12" customWidth="1"/>
    <col min="12310" max="12310" width="12.5703125" style="12" customWidth="1"/>
    <col min="12311" max="12311" width="13.140625" style="12" customWidth="1"/>
    <col min="12312" max="12312" width="13.42578125" style="12" customWidth="1"/>
    <col min="12313" max="12313" width="10.28515625" style="12" customWidth="1"/>
    <col min="12314" max="12314" width="14.28515625" style="12" customWidth="1"/>
    <col min="12315" max="12315" width="12.85546875" style="12" customWidth="1"/>
    <col min="12316" max="12316" width="12" style="12" customWidth="1"/>
    <col min="12317" max="12317" width="16.28515625" style="12" customWidth="1"/>
    <col min="12318" max="12318" width="14.5703125" style="12" customWidth="1"/>
    <col min="12319" max="12319" width="16.85546875" style="12" customWidth="1"/>
    <col min="12320" max="12320" width="11.140625" style="12" customWidth="1"/>
    <col min="12321" max="12321" width="10.42578125" style="12" customWidth="1"/>
    <col min="12322" max="12322" width="10.85546875" style="12" customWidth="1"/>
    <col min="12323" max="12323" width="10.140625" style="12" customWidth="1"/>
    <col min="12324" max="12324" width="12.85546875" style="12" customWidth="1"/>
    <col min="12325" max="12326" width="11" style="12" customWidth="1"/>
    <col min="12327" max="12327" width="11.5703125" style="12" customWidth="1"/>
    <col min="12328" max="12328" width="11.28515625" style="12" customWidth="1"/>
    <col min="12329" max="12329" width="10.140625" style="12" customWidth="1"/>
    <col min="12330" max="12331" width="11.85546875" style="12" customWidth="1"/>
    <col min="12332" max="12332" width="12.28515625" style="12" customWidth="1"/>
    <col min="12333" max="12333" width="12.7109375" style="12" customWidth="1"/>
    <col min="12334" max="12334" width="15.140625" style="12" customWidth="1"/>
    <col min="12335" max="12335" width="10" style="12" customWidth="1"/>
    <col min="12336" max="12346" width="7.85546875" style="12" customWidth="1"/>
    <col min="12347" max="12347" width="9.140625" style="12" customWidth="1"/>
    <col min="12348" max="12348" width="8.28515625" style="12" customWidth="1"/>
    <col min="12349" max="12349" width="10.140625" style="12" customWidth="1"/>
    <col min="12350" max="12350" width="9.140625" style="12"/>
    <col min="12351" max="12351" width="11.85546875" style="12" customWidth="1"/>
    <col min="12352" max="12352" width="14.28515625" style="12" customWidth="1"/>
    <col min="12353" max="12552" width="9.140625" style="12"/>
    <col min="12553" max="12553" width="0" style="12" hidden="1" customWidth="1"/>
    <col min="12554" max="12554" width="15.5703125" style="12" customWidth="1"/>
    <col min="12555" max="12555" width="55.140625" style="12" customWidth="1"/>
    <col min="12556" max="12556" width="15.5703125" style="12" customWidth="1"/>
    <col min="12557" max="12558" width="13" style="12" customWidth="1"/>
    <col min="12559" max="12560" width="13.140625" style="12" customWidth="1"/>
    <col min="12561" max="12561" width="10.5703125" style="12" customWidth="1"/>
    <col min="12562" max="12562" width="12.42578125" style="12" customWidth="1"/>
    <col min="12563" max="12563" width="11.5703125" style="12" customWidth="1"/>
    <col min="12564" max="12564" width="12.28515625" style="12" customWidth="1"/>
    <col min="12565" max="12565" width="12.7109375" style="12" customWidth="1"/>
    <col min="12566" max="12566" width="12.5703125" style="12" customWidth="1"/>
    <col min="12567" max="12567" width="13.140625" style="12" customWidth="1"/>
    <col min="12568" max="12568" width="13.42578125" style="12" customWidth="1"/>
    <col min="12569" max="12569" width="10.28515625" style="12" customWidth="1"/>
    <col min="12570" max="12570" width="14.28515625" style="12" customWidth="1"/>
    <col min="12571" max="12571" width="12.85546875" style="12" customWidth="1"/>
    <col min="12572" max="12572" width="12" style="12" customWidth="1"/>
    <col min="12573" max="12573" width="16.28515625" style="12" customWidth="1"/>
    <col min="12574" max="12574" width="14.5703125" style="12" customWidth="1"/>
    <col min="12575" max="12575" width="16.85546875" style="12" customWidth="1"/>
    <col min="12576" max="12576" width="11.140625" style="12" customWidth="1"/>
    <col min="12577" max="12577" width="10.42578125" style="12" customWidth="1"/>
    <col min="12578" max="12578" width="10.85546875" style="12" customWidth="1"/>
    <col min="12579" max="12579" width="10.140625" style="12" customWidth="1"/>
    <col min="12580" max="12580" width="12.85546875" style="12" customWidth="1"/>
    <col min="12581" max="12582" width="11" style="12" customWidth="1"/>
    <col min="12583" max="12583" width="11.5703125" style="12" customWidth="1"/>
    <col min="12584" max="12584" width="11.28515625" style="12" customWidth="1"/>
    <col min="12585" max="12585" width="10.140625" style="12" customWidth="1"/>
    <col min="12586" max="12587" width="11.85546875" style="12" customWidth="1"/>
    <col min="12588" max="12588" width="12.28515625" style="12" customWidth="1"/>
    <col min="12589" max="12589" width="12.7109375" style="12" customWidth="1"/>
    <col min="12590" max="12590" width="15.140625" style="12" customWidth="1"/>
    <col min="12591" max="12591" width="10" style="12" customWidth="1"/>
    <col min="12592" max="12602" width="7.85546875" style="12" customWidth="1"/>
    <col min="12603" max="12603" width="9.140625" style="12" customWidth="1"/>
    <col min="12604" max="12604" width="8.28515625" style="12" customWidth="1"/>
    <col min="12605" max="12605" width="10.140625" style="12" customWidth="1"/>
    <col min="12606" max="12606" width="9.140625" style="12"/>
    <col min="12607" max="12607" width="11.85546875" style="12" customWidth="1"/>
    <col min="12608" max="12608" width="14.28515625" style="12" customWidth="1"/>
    <col min="12609" max="12808" width="9.140625" style="12"/>
    <col min="12809" max="12809" width="0" style="12" hidden="1" customWidth="1"/>
    <col min="12810" max="12810" width="15.5703125" style="12" customWidth="1"/>
    <col min="12811" max="12811" width="55.140625" style="12" customWidth="1"/>
    <col min="12812" max="12812" width="15.5703125" style="12" customWidth="1"/>
    <col min="12813" max="12814" width="13" style="12" customWidth="1"/>
    <col min="12815" max="12816" width="13.140625" style="12" customWidth="1"/>
    <col min="12817" max="12817" width="10.5703125" style="12" customWidth="1"/>
    <col min="12818" max="12818" width="12.42578125" style="12" customWidth="1"/>
    <col min="12819" max="12819" width="11.5703125" style="12" customWidth="1"/>
    <col min="12820" max="12820" width="12.28515625" style="12" customWidth="1"/>
    <col min="12821" max="12821" width="12.7109375" style="12" customWidth="1"/>
    <col min="12822" max="12822" width="12.5703125" style="12" customWidth="1"/>
    <col min="12823" max="12823" width="13.140625" style="12" customWidth="1"/>
    <col min="12824" max="12824" width="13.42578125" style="12" customWidth="1"/>
    <col min="12825" max="12825" width="10.28515625" style="12" customWidth="1"/>
    <col min="12826" max="12826" width="14.28515625" style="12" customWidth="1"/>
    <col min="12827" max="12827" width="12.85546875" style="12" customWidth="1"/>
    <col min="12828" max="12828" width="12" style="12" customWidth="1"/>
    <col min="12829" max="12829" width="16.28515625" style="12" customWidth="1"/>
    <col min="12830" max="12830" width="14.5703125" style="12" customWidth="1"/>
    <col min="12831" max="12831" width="16.85546875" style="12" customWidth="1"/>
    <col min="12832" max="12832" width="11.140625" style="12" customWidth="1"/>
    <col min="12833" max="12833" width="10.42578125" style="12" customWidth="1"/>
    <col min="12834" max="12834" width="10.85546875" style="12" customWidth="1"/>
    <col min="12835" max="12835" width="10.140625" style="12" customWidth="1"/>
    <col min="12836" max="12836" width="12.85546875" style="12" customWidth="1"/>
    <col min="12837" max="12838" width="11" style="12" customWidth="1"/>
    <col min="12839" max="12839" width="11.5703125" style="12" customWidth="1"/>
    <col min="12840" max="12840" width="11.28515625" style="12" customWidth="1"/>
    <col min="12841" max="12841" width="10.140625" style="12" customWidth="1"/>
    <col min="12842" max="12843" width="11.85546875" style="12" customWidth="1"/>
    <col min="12844" max="12844" width="12.28515625" style="12" customWidth="1"/>
    <col min="12845" max="12845" width="12.7109375" style="12" customWidth="1"/>
    <col min="12846" max="12846" width="15.140625" style="12" customWidth="1"/>
    <col min="12847" max="12847" width="10" style="12" customWidth="1"/>
    <col min="12848" max="12858" width="7.85546875" style="12" customWidth="1"/>
    <col min="12859" max="12859" width="9.140625" style="12" customWidth="1"/>
    <col min="12860" max="12860" width="8.28515625" style="12" customWidth="1"/>
    <col min="12861" max="12861" width="10.140625" style="12" customWidth="1"/>
    <col min="12862" max="12862" width="9.140625" style="12"/>
    <col min="12863" max="12863" width="11.85546875" style="12" customWidth="1"/>
    <col min="12864" max="12864" width="14.28515625" style="12" customWidth="1"/>
    <col min="12865" max="13064" width="9.140625" style="12"/>
    <col min="13065" max="13065" width="0" style="12" hidden="1" customWidth="1"/>
    <col min="13066" max="13066" width="15.5703125" style="12" customWidth="1"/>
    <col min="13067" max="13067" width="55.140625" style="12" customWidth="1"/>
    <col min="13068" max="13068" width="15.5703125" style="12" customWidth="1"/>
    <col min="13069" max="13070" width="13" style="12" customWidth="1"/>
    <col min="13071" max="13072" width="13.140625" style="12" customWidth="1"/>
    <col min="13073" max="13073" width="10.5703125" style="12" customWidth="1"/>
    <col min="13074" max="13074" width="12.42578125" style="12" customWidth="1"/>
    <col min="13075" max="13075" width="11.5703125" style="12" customWidth="1"/>
    <col min="13076" max="13076" width="12.28515625" style="12" customWidth="1"/>
    <col min="13077" max="13077" width="12.7109375" style="12" customWidth="1"/>
    <col min="13078" max="13078" width="12.5703125" style="12" customWidth="1"/>
    <col min="13079" max="13079" width="13.140625" style="12" customWidth="1"/>
    <col min="13080" max="13080" width="13.42578125" style="12" customWidth="1"/>
    <col min="13081" max="13081" width="10.28515625" style="12" customWidth="1"/>
    <col min="13082" max="13082" width="14.28515625" style="12" customWidth="1"/>
    <col min="13083" max="13083" width="12.85546875" style="12" customWidth="1"/>
    <col min="13084" max="13084" width="12" style="12" customWidth="1"/>
    <col min="13085" max="13085" width="16.28515625" style="12" customWidth="1"/>
    <col min="13086" max="13086" width="14.5703125" style="12" customWidth="1"/>
    <col min="13087" max="13087" width="16.85546875" style="12" customWidth="1"/>
    <col min="13088" max="13088" width="11.140625" style="12" customWidth="1"/>
    <col min="13089" max="13089" width="10.42578125" style="12" customWidth="1"/>
    <col min="13090" max="13090" width="10.85546875" style="12" customWidth="1"/>
    <col min="13091" max="13091" width="10.140625" style="12" customWidth="1"/>
    <col min="13092" max="13092" width="12.85546875" style="12" customWidth="1"/>
    <col min="13093" max="13094" width="11" style="12" customWidth="1"/>
    <col min="13095" max="13095" width="11.5703125" style="12" customWidth="1"/>
    <col min="13096" max="13096" width="11.28515625" style="12" customWidth="1"/>
    <col min="13097" max="13097" width="10.140625" style="12" customWidth="1"/>
    <col min="13098" max="13099" width="11.85546875" style="12" customWidth="1"/>
    <col min="13100" max="13100" width="12.28515625" style="12" customWidth="1"/>
    <col min="13101" max="13101" width="12.7109375" style="12" customWidth="1"/>
    <col min="13102" max="13102" width="15.140625" style="12" customWidth="1"/>
    <col min="13103" max="13103" width="10" style="12" customWidth="1"/>
    <col min="13104" max="13114" width="7.85546875" style="12" customWidth="1"/>
    <col min="13115" max="13115" width="9.140625" style="12" customWidth="1"/>
    <col min="13116" max="13116" width="8.28515625" style="12" customWidth="1"/>
    <col min="13117" max="13117" width="10.140625" style="12" customWidth="1"/>
    <col min="13118" max="13118" width="9.140625" style="12"/>
    <col min="13119" max="13119" width="11.85546875" style="12" customWidth="1"/>
    <col min="13120" max="13120" width="14.28515625" style="12" customWidth="1"/>
    <col min="13121" max="13320" width="9.140625" style="12"/>
    <col min="13321" max="13321" width="0" style="12" hidden="1" customWidth="1"/>
    <col min="13322" max="13322" width="15.5703125" style="12" customWidth="1"/>
    <col min="13323" max="13323" width="55.140625" style="12" customWidth="1"/>
    <col min="13324" max="13324" width="15.5703125" style="12" customWidth="1"/>
    <col min="13325" max="13326" width="13" style="12" customWidth="1"/>
    <col min="13327" max="13328" width="13.140625" style="12" customWidth="1"/>
    <col min="13329" max="13329" width="10.5703125" style="12" customWidth="1"/>
    <col min="13330" max="13330" width="12.42578125" style="12" customWidth="1"/>
    <col min="13331" max="13331" width="11.5703125" style="12" customWidth="1"/>
    <col min="13332" max="13332" width="12.28515625" style="12" customWidth="1"/>
    <col min="13333" max="13333" width="12.7109375" style="12" customWidth="1"/>
    <col min="13334" max="13334" width="12.5703125" style="12" customWidth="1"/>
    <col min="13335" max="13335" width="13.140625" style="12" customWidth="1"/>
    <col min="13336" max="13336" width="13.42578125" style="12" customWidth="1"/>
    <col min="13337" max="13337" width="10.28515625" style="12" customWidth="1"/>
    <col min="13338" max="13338" width="14.28515625" style="12" customWidth="1"/>
    <col min="13339" max="13339" width="12.85546875" style="12" customWidth="1"/>
    <col min="13340" max="13340" width="12" style="12" customWidth="1"/>
    <col min="13341" max="13341" width="16.28515625" style="12" customWidth="1"/>
    <col min="13342" max="13342" width="14.5703125" style="12" customWidth="1"/>
    <col min="13343" max="13343" width="16.85546875" style="12" customWidth="1"/>
    <col min="13344" max="13344" width="11.140625" style="12" customWidth="1"/>
    <col min="13345" max="13345" width="10.42578125" style="12" customWidth="1"/>
    <col min="13346" max="13346" width="10.85546875" style="12" customWidth="1"/>
    <col min="13347" max="13347" width="10.140625" style="12" customWidth="1"/>
    <col min="13348" max="13348" width="12.85546875" style="12" customWidth="1"/>
    <col min="13349" max="13350" width="11" style="12" customWidth="1"/>
    <col min="13351" max="13351" width="11.5703125" style="12" customWidth="1"/>
    <col min="13352" max="13352" width="11.28515625" style="12" customWidth="1"/>
    <col min="13353" max="13353" width="10.140625" style="12" customWidth="1"/>
    <col min="13354" max="13355" width="11.85546875" style="12" customWidth="1"/>
    <col min="13356" max="13356" width="12.28515625" style="12" customWidth="1"/>
    <col min="13357" max="13357" width="12.7109375" style="12" customWidth="1"/>
    <col min="13358" max="13358" width="15.140625" style="12" customWidth="1"/>
    <col min="13359" max="13359" width="10" style="12" customWidth="1"/>
    <col min="13360" max="13370" width="7.85546875" style="12" customWidth="1"/>
    <col min="13371" max="13371" width="9.140625" style="12" customWidth="1"/>
    <col min="13372" max="13372" width="8.28515625" style="12" customWidth="1"/>
    <col min="13373" max="13373" width="10.140625" style="12" customWidth="1"/>
    <col min="13374" max="13374" width="9.140625" style="12"/>
    <col min="13375" max="13375" width="11.85546875" style="12" customWidth="1"/>
    <col min="13376" max="13376" width="14.28515625" style="12" customWidth="1"/>
    <col min="13377" max="13576" width="9.140625" style="12"/>
    <col min="13577" max="13577" width="0" style="12" hidden="1" customWidth="1"/>
    <col min="13578" max="13578" width="15.5703125" style="12" customWidth="1"/>
    <col min="13579" max="13579" width="55.140625" style="12" customWidth="1"/>
    <col min="13580" max="13580" width="15.5703125" style="12" customWidth="1"/>
    <col min="13581" max="13582" width="13" style="12" customWidth="1"/>
    <col min="13583" max="13584" width="13.140625" style="12" customWidth="1"/>
    <col min="13585" max="13585" width="10.5703125" style="12" customWidth="1"/>
    <col min="13586" max="13586" width="12.42578125" style="12" customWidth="1"/>
    <col min="13587" max="13587" width="11.5703125" style="12" customWidth="1"/>
    <col min="13588" max="13588" width="12.28515625" style="12" customWidth="1"/>
    <col min="13589" max="13589" width="12.7109375" style="12" customWidth="1"/>
    <col min="13590" max="13590" width="12.5703125" style="12" customWidth="1"/>
    <col min="13591" max="13591" width="13.140625" style="12" customWidth="1"/>
    <col min="13592" max="13592" width="13.42578125" style="12" customWidth="1"/>
    <col min="13593" max="13593" width="10.28515625" style="12" customWidth="1"/>
    <col min="13594" max="13594" width="14.28515625" style="12" customWidth="1"/>
    <col min="13595" max="13595" width="12.85546875" style="12" customWidth="1"/>
    <col min="13596" max="13596" width="12" style="12" customWidth="1"/>
    <col min="13597" max="13597" width="16.28515625" style="12" customWidth="1"/>
    <col min="13598" max="13598" width="14.5703125" style="12" customWidth="1"/>
    <col min="13599" max="13599" width="16.85546875" style="12" customWidth="1"/>
    <col min="13600" max="13600" width="11.140625" style="12" customWidth="1"/>
    <col min="13601" max="13601" width="10.42578125" style="12" customWidth="1"/>
    <col min="13602" max="13602" width="10.85546875" style="12" customWidth="1"/>
    <col min="13603" max="13603" width="10.140625" style="12" customWidth="1"/>
    <col min="13604" max="13604" width="12.85546875" style="12" customWidth="1"/>
    <col min="13605" max="13606" width="11" style="12" customWidth="1"/>
    <col min="13607" max="13607" width="11.5703125" style="12" customWidth="1"/>
    <col min="13608" max="13608" width="11.28515625" style="12" customWidth="1"/>
    <col min="13609" max="13609" width="10.140625" style="12" customWidth="1"/>
    <col min="13610" max="13611" width="11.85546875" style="12" customWidth="1"/>
    <col min="13612" max="13612" width="12.28515625" style="12" customWidth="1"/>
    <col min="13613" max="13613" width="12.7109375" style="12" customWidth="1"/>
    <col min="13614" max="13614" width="15.140625" style="12" customWidth="1"/>
    <col min="13615" max="13615" width="10" style="12" customWidth="1"/>
    <col min="13616" max="13626" width="7.85546875" style="12" customWidth="1"/>
    <col min="13627" max="13627" width="9.140625" style="12" customWidth="1"/>
    <col min="13628" max="13628" width="8.28515625" style="12" customWidth="1"/>
    <col min="13629" max="13629" width="10.140625" style="12" customWidth="1"/>
    <col min="13630" max="13630" width="9.140625" style="12"/>
    <col min="13631" max="13631" width="11.85546875" style="12" customWidth="1"/>
    <col min="13632" max="13632" width="14.28515625" style="12" customWidth="1"/>
    <col min="13633" max="13832" width="9.140625" style="12"/>
    <col min="13833" max="13833" width="0" style="12" hidden="1" customWidth="1"/>
    <col min="13834" max="13834" width="15.5703125" style="12" customWidth="1"/>
    <col min="13835" max="13835" width="55.140625" style="12" customWidth="1"/>
    <col min="13836" max="13836" width="15.5703125" style="12" customWidth="1"/>
    <col min="13837" max="13838" width="13" style="12" customWidth="1"/>
    <col min="13839" max="13840" width="13.140625" style="12" customWidth="1"/>
    <col min="13841" max="13841" width="10.5703125" style="12" customWidth="1"/>
    <col min="13842" max="13842" width="12.42578125" style="12" customWidth="1"/>
    <col min="13843" max="13843" width="11.5703125" style="12" customWidth="1"/>
    <col min="13844" max="13844" width="12.28515625" style="12" customWidth="1"/>
    <col min="13845" max="13845" width="12.7109375" style="12" customWidth="1"/>
    <col min="13846" max="13846" width="12.5703125" style="12" customWidth="1"/>
    <col min="13847" max="13847" width="13.140625" style="12" customWidth="1"/>
    <col min="13848" max="13848" width="13.42578125" style="12" customWidth="1"/>
    <col min="13849" max="13849" width="10.28515625" style="12" customWidth="1"/>
    <col min="13850" max="13850" width="14.28515625" style="12" customWidth="1"/>
    <col min="13851" max="13851" width="12.85546875" style="12" customWidth="1"/>
    <col min="13852" max="13852" width="12" style="12" customWidth="1"/>
    <col min="13853" max="13853" width="16.28515625" style="12" customWidth="1"/>
    <col min="13854" max="13854" width="14.5703125" style="12" customWidth="1"/>
    <col min="13855" max="13855" width="16.85546875" style="12" customWidth="1"/>
    <col min="13856" max="13856" width="11.140625" style="12" customWidth="1"/>
    <col min="13857" max="13857" width="10.42578125" style="12" customWidth="1"/>
    <col min="13858" max="13858" width="10.85546875" style="12" customWidth="1"/>
    <col min="13859" max="13859" width="10.140625" style="12" customWidth="1"/>
    <col min="13860" max="13860" width="12.85546875" style="12" customWidth="1"/>
    <col min="13861" max="13862" width="11" style="12" customWidth="1"/>
    <col min="13863" max="13863" width="11.5703125" style="12" customWidth="1"/>
    <col min="13864" max="13864" width="11.28515625" style="12" customWidth="1"/>
    <col min="13865" max="13865" width="10.140625" style="12" customWidth="1"/>
    <col min="13866" max="13867" width="11.85546875" style="12" customWidth="1"/>
    <col min="13868" max="13868" width="12.28515625" style="12" customWidth="1"/>
    <col min="13869" max="13869" width="12.7109375" style="12" customWidth="1"/>
    <col min="13870" max="13870" width="15.140625" style="12" customWidth="1"/>
    <col min="13871" max="13871" width="10" style="12" customWidth="1"/>
    <col min="13872" max="13882" width="7.85546875" style="12" customWidth="1"/>
    <col min="13883" max="13883" width="9.140625" style="12" customWidth="1"/>
    <col min="13884" max="13884" width="8.28515625" style="12" customWidth="1"/>
    <col min="13885" max="13885" width="10.140625" style="12" customWidth="1"/>
    <col min="13886" max="13886" width="9.140625" style="12"/>
    <col min="13887" max="13887" width="11.85546875" style="12" customWidth="1"/>
    <col min="13888" max="13888" width="14.28515625" style="12" customWidth="1"/>
    <col min="13889" max="14088" width="9.140625" style="12"/>
    <col min="14089" max="14089" width="0" style="12" hidden="1" customWidth="1"/>
    <col min="14090" max="14090" width="15.5703125" style="12" customWidth="1"/>
    <col min="14091" max="14091" width="55.140625" style="12" customWidth="1"/>
    <col min="14092" max="14092" width="15.5703125" style="12" customWidth="1"/>
    <col min="14093" max="14094" width="13" style="12" customWidth="1"/>
    <col min="14095" max="14096" width="13.140625" style="12" customWidth="1"/>
    <col min="14097" max="14097" width="10.5703125" style="12" customWidth="1"/>
    <col min="14098" max="14098" width="12.42578125" style="12" customWidth="1"/>
    <col min="14099" max="14099" width="11.5703125" style="12" customWidth="1"/>
    <col min="14100" max="14100" width="12.28515625" style="12" customWidth="1"/>
    <col min="14101" max="14101" width="12.7109375" style="12" customWidth="1"/>
    <col min="14102" max="14102" width="12.5703125" style="12" customWidth="1"/>
    <col min="14103" max="14103" width="13.140625" style="12" customWidth="1"/>
    <col min="14104" max="14104" width="13.42578125" style="12" customWidth="1"/>
    <col min="14105" max="14105" width="10.28515625" style="12" customWidth="1"/>
    <col min="14106" max="14106" width="14.28515625" style="12" customWidth="1"/>
    <col min="14107" max="14107" width="12.85546875" style="12" customWidth="1"/>
    <col min="14108" max="14108" width="12" style="12" customWidth="1"/>
    <col min="14109" max="14109" width="16.28515625" style="12" customWidth="1"/>
    <col min="14110" max="14110" width="14.5703125" style="12" customWidth="1"/>
    <col min="14111" max="14111" width="16.85546875" style="12" customWidth="1"/>
    <col min="14112" max="14112" width="11.140625" style="12" customWidth="1"/>
    <col min="14113" max="14113" width="10.42578125" style="12" customWidth="1"/>
    <col min="14114" max="14114" width="10.85546875" style="12" customWidth="1"/>
    <col min="14115" max="14115" width="10.140625" style="12" customWidth="1"/>
    <col min="14116" max="14116" width="12.85546875" style="12" customWidth="1"/>
    <col min="14117" max="14118" width="11" style="12" customWidth="1"/>
    <col min="14119" max="14119" width="11.5703125" style="12" customWidth="1"/>
    <col min="14120" max="14120" width="11.28515625" style="12" customWidth="1"/>
    <col min="14121" max="14121" width="10.140625" style="12" customWidth="1"/>
    <col min="14122" max="14123" width="11.85546875" style="12" customWidth="1"/>
    <col min="14124" max="14124" width="12.28515625" style="12" customWidth="1"/>
    <col min="14125" max="14125" width="12.7109375" style="12" customWidth="1"/>
    <col min="14126" max="14126" width="15.140625" style="12" customWidth="1"/>
    <col min="14127" max="14127" width="10" style="12" customWidth="1"/>
    <col min="14128" max="14138" width="7.85546875" style="12" customWidth="1"/>
    <col min="14139" max="14139" width="9.140625" style="12" customWidth="1"/>
    <col min="14140" max="14140" width="8.28515625" style="12" customWidth="1"/>
    <col min="14141" max="14141" width="10.140625" style="12" customWidth="1"/>
    <col min="14142" max="14142" width="9.140625" style="12"/>
    <col min="14143" max="14143" width="11.85546875" style="12" customWidth="1"/>
    <col min="14144" max="14144" width="14.28515625" style="12" customWidth="1"/>
    <col min="14145" max="14344" width="9.140625" style="12"/>
    <col min="14345" max="14345" width="0" style="12" hidden="1" customWidth="1"/>
    <col min="14346" max="14346" width="15.5703125" style="12" customWidth="1"/>
    <col min="14347" max="14347" width="55.140625" style="12" customWidth="1"/>
    <col min="14348" max="14348" width="15.5703125" style="12" customWidth="1"/>
    <col min="14349" max="14350" width="13" style="12" customWidth="1"/>
    <col min="14351" max="14352" width="13.140625" style="12" customWidth="1"/>
    <col min="14353" max="14353" width="10.5703125" style="12" customWidth="1"/>
    <col min="14354" max="14354" width="12.42578125" style="12" customWidth="1"/>
    <col min="14355" max="14355" width="11.5703125" style="12" customWidth="1"/>
    <col min="14356" max="14356" width="12.28515625" style="12" customWidth="1"/>
    <col min="14357" max="14357" width="12.7109375" style="12" customWidth="1"/>
    <col min="14358" max="14358" width="12.5703125" style="12" customWidth="1"/>
    <col min="14359" max="14359" width="13.140625" style="12" customWidth="1"/>
    <col min="14360" max="14360" width="13.42578125" style="12" customWidth="1"/>
    <col min="14361" max="14361" width="10.28515625" style="12" customWidth="1"/>
    <col min="14362" max="14362" width="14.28515625" style="12" customWidth="1"/>
    <col min="14363" max="14363" width="12.85546875" style="12" customWidth="1"/>
    <col min="14364" max="14364" width="12" style="12" customWidth="1"/>
    <col min="14365" max="14365" width="16.28515625" style="12" customWidth="1"/>
    <col min="14366" max="14366" width="14.5703125" style="12" customWidth="1"/>
    <col min="14367" max="14367" width="16.85546875" style="12" customWidth="1"/>
    <col min="14368" max="14368" width="11.140625" style="12" customWidth="1"/>
    <col min="14369" max="14369" width="10.42578125" style="12" customWidth="1"/>
    <col min="14370" max="14370" width="10.85546875" style="12" customWidth="1"/>
    <col min="14371" max="14371" width="10.140625" style="12" customWidth="1"/>
    <col min="14372" max="14372" width="12.85546875" style="12" customWidth="1"/>
    <col min="14373" max="14374" width="11" style="12" customWidth="1"/>
    <col min="14375" max="14375" width="11.5703125" style="12" customWidth="1"/>
    <col min="14376" max="14376" width="11.28515625" style="12" customWidth="1"/>
    <col min="14377" max="14377" width="10.140625" style="12" customWidth="1"/>
    <col min="14378" max="14379" width="11.85546875" style="12" customWidth="1"/>
    <col min="14380" max="14380" width="12.28515625" style="12" customWidth="1"/>
    <col min="14381" max="14381" width="12.7109375" style="12" customWidth="1"/>
    <col min="14382" max="14382" width="15.140625" style="12" customWidth="1"/>
    <col min="14383" max="14383" width="10" style="12" customWidth="1"/>
    <col min="14384" max="14394" width="7.85546875" style="12" customWidth="1"/>
    <col min="14395" max="14395" width="9.140625" style="12" customWidth="1"/>
    <col min="14396" max="14396" width="8.28515625" style="12" customWidth="1"/>
    <col min="14397" max="14397" width="10.140625" style="12" customWidth="1"/>
    <col min="14398" max="14398" width="9.140625" style="12"/>
    <col min="14399" max="14399" width="11.85546875" style="12" customWidth="1"/>
    <col min="14400" max="14400" width="14.28515625" style="12" customWidth="1"/>
    <col min="14401" max="14600" width="9.140625" style="12"/>
    <col min="14601" max="14601" width="0" style="12" hidden="1" customWidth="1"/>
    <col min="14602" max="14602" width="15.5703125" style="12" customWidth="1"/>
    <col min="14603" max="14603" width="55.140625" style="12" customWidth="1"/>
    <col min="14604" max="14604" width="15.5703125" style="12" customWidth="1"/>
    <col min="14605" max="14606" width="13" style="12" customWidth="1"/>
    <col min="14607" max="14608" width="13.140625" style="12" customWidth="1"/>
    <col min="14609" max="14609" width="10.5703125" style="12" customWidth="1"/>
    <col min="14610" max="14610" width="12.42578125" style="12" customWidth="1"/>
    <col min="14611" max="14611" width="11.5703125" style="12" customWidth="1"/>
    <col min="14612" max="14612" width="12.28515625" style="12" customWidth="1"/>
    <col min="14613" max="14613" width="12.7109375" style="12" customWidth="1"/>
    <col min="14614" max="14614" width="12.5703125" style="12" customWidth="1"/>
    <col min="14615" max="14615" width="13.140625" style="12" customWidth="1"/>
    <col min="14616" max="14616" width="13.42578125" style="12" customWidth="1"/>
    <col min="14617" max="14617" width="10.28515625" style="12" customWidth="1"/>
    <col min="14618" max="14618" width="14.28515625" style="12" customWidth="1"/>
    <col min="14619" max="14619" width="12.85546875" style="12" customWidth="1"/>
    <col min="14620" max="14620" width="12" style="12" customWidth="1"/>
    <col min="14621" max="14621" width="16.28515625" style="12" customWidth="1"/>
    <col min="14622" max="14622" width="14.5703125" style="12" customWidth="1"/>
    <col min="14623" max="14623" width="16.85546875" style="12" customWidth="1"/>
    <col min="14624" max="14624" width="11.140625" style="12" customWidth="1"/>
    <col min="14625" max="14625" width="10.42578125" style="12" customWidth="1"/>
    <col min="14626" max="14626" width="10.85546875" style="12" customWidth="1"/>
    <col min="14627" max="14627" width="10.140625" style="12" customWidth="1"/>
    <col min="14628" max="14628" width="12.85546875" style="12" customWidth="1"/>
    <col min="14629" max="14630" width="11" style="12" customWidth="1"/>
    <col min="14631" max="14631" width="11.5703125" style="12" customWidth="1"/>
    <col min="14632" max="14632" width="11.28515625" style="12" customWidth="1"/>
    <col min="14633" max="14633" width="10.140625" style="12" customWidth="1"/>
    <col min="14634" max="14635" width="11.85546875" style="12" customWidth="1"/>
    <col min="14636" max="14636" width="12.28515625" style="12" customWidth="1"/>
    <col min="14637" max="14637" width="12.7109375" style="12" customWidth="1"/>
    <col min="14638" max="14638" width="15.140625" style="12" customWidth="1"/>
    <col min="14639" max="14639" width="10" style="12" customWidth="1"/>
    <col min="14640" max="14650" width="7.85546875" style="12" customWidth="1"/>
    <col min="14651" max="14651" width="9.140625" style="12" customWidth="1"/>
    <col min="14652" max="14652" width="8.28515625" style="12" customWidth="1"/>
    <col min="14653" max="14653" width="10.140625" style="12" customWidth="1"/>
    <col min="14654" max="14654" width="9.140625" style="12"/>
    <col min="14655" max="14655" width="11.85546875" style="12" customWidth="1"/>
    <col min="14656" max="14656" width="14.28515625" style="12" customWidth="1"/>
    <col min="14657" max="14856" width="9.140625" style="12"/>
    <col min="14857" max="14857" width="0" style="12" hidden="1" customWidth="1"/>
    <col min="14858" max="14858" width="15.5703125" style="12" customWidth="1"/>
    <col min="14859" max="14859" width="55.140625" style="12" customWidth="1"/>
    <col min="14860" max="14860" width="15.5703125" style="12" customWidth="1"/>
    <col min="14861" max="14862" width="13" style="12" customWidth="1"/>
    <col min="14863" max="14864" width="13.140625" style="12" customWidth="1"/>
    <col min="14865" max="14865" width="10.5703125" style="12" customWidth="1"/>
    <col min="14866" max="14866" width="12.42578125" style="12" customWidth="1"/>
    <col min="14867" max="14867" width="11.5703125" style="12" customWidth="1"/>
    <col min="14868" max="14868" width="12.28515625" style="12" customWidth="1"/>
    <col min="14869" max="14869" width="12.7109375" style="12" customWidth="1"/>
    <col min="14870" max="14870" width="12.5703125" style="12" customWidth="1"/>
    <col min="14871" max="14871" width="13.140625" style="12" customWidth="1"/>
    <col min="14872" max="14872" width="13.42578125" style="12" customWidth="1"/>
    <col min="14873" max="14873" width="10.28515625" style="12" customWidth="1"/>
    <col min="14874" max="14874" width="14.28515625" style="12" customWidth="1"/>
    <col min="14875" max="14875" width="12.85546875" style="12" customWidth="1"/>
    <col min="14876" max="14876" width="12" style="12" customWidth="1"/>
    <col min="14877" max="14877" width="16.28515625" style="12" customWidth="1"/>
    <col min="14878" max="14878" width="14.5703125" style="12" customWidth="1"/>
    <col min="14879" max="14879" width="16.85546875" style="12" customWidth="1"/>
    <col min="14880" max="14880" width="11.140625" style="12" customWidth="1"/>
    <col min="14881" max="14881" width="10.42578125" style="12" customWidth="1"/>
    <col min="14882" max="14882" width="10.85546875" style="12" customWidth="1"/>
    <col min="14883" max="14883" width="10.140625" style="12" customWidth="1"/>
    <col min="14884" max="14884" width="12.85546875" style="12" customWidth="1"/>
    <col min="14885" max="14886" width="11" style="12" customWidth="1"/>
    <col min="14887" max="14887" width="11.5703125" style="12" customWidth="1"/>
    <col min="14888" max="14888" width="11.28515625" style="12" customWidth="1"/>
    <col min="14889" max="14889" width="10.140625" style="12" customWidth="1"/>
    <col min="14890" max="14891" width="11.85546875" style="12" customWidth="1"/>
    <col min="14892" max="14892" width="12.28515625" style="12" customWidth="1"/>
    <col min="14893" max="14893" width="12.7109375" style="12" customWidth="1"/>
    <col min="14894" max="14894" width="15.140625" style="12" customWidth="1"/>
    <col min="14895" max="14895" width="10" style="12" customWidth="1"/>
    <col min="14896" max="14906" width="7.85546875" style="12" customWidth="1"/>
    <col min="14907" max="14907" width="9.140625" style="12" customWidth="1"/>
    <col min="14908" max="14908" width="8.28515625" style="12" customWidth="1"/>
    <col min="14909" max="14909" width="10.140625" style="12" customWidth="1"/>
    <col min="14910" max="14910" width="9.140625" style="12"/>
    <col min="14911" max="14911" width="11.85546875" style="12" customWidth="1"/>
    <col min="14912" max="14912" width="14.28515625" style="12" customWidth="1"/>
    <col min="14913" max="15112" width="9.140625" style="12"/>
    <col min="15113" max="15113" width="0" style="12" hidden="1" customWidth="1"/>
    <col min="15114" max="15114" width="15.5703125" style="12" customWidth="1"/>
    <col min="15115" max="15115" width="55.140625" style="12" customWidth="1"/>
    <col min="15116" max="15116" width="15.5703125" style="12" customWidth="1"/>
    <col min="15117" max="15118" width="13" style="12" customWidth="1"/>
    <col min="15119" max="15120" width="13.140625" style="12" customWidth="1"/>
    <col min="15121" max="15121" width="10.5703125" style="12" customWidth="1"/>
    <col min="15122" max="15122" width="12.42578125" style="12" customWidth="1"/>
    <col min="15123" max="15123" width="11.5703125" style="12" customWidth="1"/>
    <col min="15124" max="15124" width="12.28515625" style="12" customWidth="1"/>
    <col min="15125" max="15125" width="12.7109375" style="12" customWidth="1"/>
    <col min="15126" max="15126" width="12.5703125" style="12" customWidth="1"/>
    <col min="15127" max="15127" width="13.140625" style="12" customWidth="1"/>
    <col min="15128" max="15128" width="13.42578125" style="12" customWidth="1"/>
    <col min="15129" max="15129" width="10.28515625" style="12" customWidth="1"/>
    <col min="15130" max="15130" width="14.28515625" style="12" customWidth="1"/>
    <col min="15131" max="15131" width="12.85546875" style="12" customWidth="1"/>
    <col min="15132" max="15132" width="12" style="12" customWidth="1"/>
    <col min="15133" max="15133" width="16.28515625" style="12" customWidth="1"/>
    <col min="15134" max="15134" width="14.5703125" style="12" customWidth="1"/>
    <col min="15135" max="15135" width="16.85546875" style="12" customWidth="1"/>
    <col min="15136" max="15136" width="11.140625" style="12" customWidth="1"/>
    <col min="15137" max="15137" width="10.42578125" style="12" customWidth="1"/>
    <col min="15138" max="15138" width="10.85546875" style="12" customWidth="1"/>
    <col min="15139" max="15139" width="10.140625" style="12" customWidth="1"/>
    <col min="15140" max="15140" width="12.85546875" style="12" customWidth="1"/>
    <col min="15141" max="15142" width="11" style="12" customWidth="1"/>
    <col min="15143" max="15143" width="11.5703125" style="12" customWidth="1"/>
    <col min="15144" max="15144" width="11.28515625" style="12" customWidth="1"/>
    <col min="15145" max="15145" width="10.140625" style="12" customWidth="1"/>
    <col min="15146" max="15147" width="11.85546875" style="12" customWidth="1"/>
    <col min="15148" max="15148" width="12.28515625" style="12" customWidth="1"/>
    <col min="15149" max="15149" width="12.7109375" style="12" customWidth="1"/>
    <col min="15150" max="15150" width="15.140625" style="12" customWidth="1"/>
    <col min="15151" max="15151" width="10" style="12" customWidth="1"/>
    <col min="15152" max="15162" width="7.85546875" style="12" customWidth="1"/>
    <col min="15163" max="15163" width="9.140625" style="12" customWidth="1"/>
    <col min="15164" max="15164" width="8.28515625" style="12" customWidth="1"/>
    <col min="15165" max="15165" width="10.140625" style="12" customWidth="1"/>
    <col min="15166" max="15166" width="9.140625" style="12"/>
    <col min="15167" max="15167" width="11.85546875" style="12" customWidth="1"/>
    <col min="15168" max="15168" width="14.28515625" style="12" customWidth="1"/>
    <col min="15169" max="15368" width="9.140625" style="12"/>
    <col min="15369" max="15369" width="0" style="12" hidden="1" customWidth="1"/>
    <col min="15370" max="15370" width="15.5703125" style="12" customWidth="1"/>
    <col min="15371" max="15371" width="55.140625" style="12" customWidth="1"/>
    <col min="15372" max="15372" width="15.5703125" style="12" customWidth="1"/>
    <col min="15373" max="15374" width="13" style="12" customWidth="1"/>
    <col min="15375" max="15376" width="13.140625" style="12" customWidth="1"/>
    <col min="15377" max="15377" width="10.5703125" style="12" customWidth="1"/>
    <col min="15378" max="15378" width="12.42578125" style="12" customWidth="1"/>
    <col min="15379" max="15379" width="11.5703125" style="12" customWidth="1"/>
    <col min="15380" max="15380" width="12.28515625" style="12" customWidth="1"/>
    <col min="15381" max="15381" width="12.7109375" style="12" customWidth="1"/>
    <col min="15382" max="15382" width="12.5703125" style="12" customWidth="1"/>
    <col min="15383" max="15383" width="13.140625" style="12" customWidth="1"/>
    <col min="15384" max="15384" width="13.42578125" style="12" customWidth="1"/>
    <col min="15385" max="15385" width="10.28515625" style="12" customWidth="1"/>
    <col min="15386" max="15386" width="14.28515625" style="12" customWidth="1"/>
    <col min="15387" max="15387" width="12.85546875" style="12" customWidth="1"/>
    <col min="15388" max="15388" width="12" style="12" customWidth="1"/>
    <col min="15389" max="15389" width="16.28515625" style="12" customWidth="1"/>
    <col min="15390" max="15390" width="14.5703125" style="12" customWidth="1"/>
    <col min="15391" max="15391" width="16.85546875" style="12" customWidth="1"/>
    <col min="15392" max="15392" width="11.140625" style="12" customWidth="1"/>
    <col min="15393" max="15393" width="10.42578125" style="12" customWidth="1"/>
    <col min="15394" max="15394" width="10.85546875" style="12" customWidth="1"/>
    <col min="15395" max="15395" width="10.140625" style="12" customWidth="1"/>
    <col min="15396" max="15396" width="12.85546875" style="12" customWidth="1"/>
    <col min="15397" max="15398" width="11" style="12" customWidth="1"/>
    <col min="15399" max="15399" width="11.5703125" style="12" customWidth="1"/>
    <col min="15400" max="15400" width="11.28515625" style="12" customWidth="1"/>
    <col min="15401" max="15401" width="10.140625" style="12" customWidth="1"/>
    <col min="15402" max="15403" width="11.85546875" style="12" customWidth="1"/>
    <col min="15404" max="15404" width="12.28515625" style="12" customWidth="1"/>
    <col min="15405" max="15405" width="12.7109375" style="12" customWidth="1"/>
    <col min="15406" max="15406" width="15.140625" style="12" customWidth="1"/>
    <col min="15407" max="15407" width="10" style="12" customWidth="1"/>
    <col min="15408" max="15418" width="7.85546875" style="12" customWidth="1"/>
    <col min="15419" max="15419" width="9.140625" style="12" customWidth="1"/>
    <col min="15420" max="15420" width="8.28515625" style="12" customWidth="1"/>
    <col min="15421" max="15421" width="10.140625" style="12" customWidth="1"/>
    <col min="15422" max="15422" width="9.140625" style="12"/>
    <col min="15423" max="15423" width="11.85546875" style="12" customWidth="1"/>
    <col min="15424" max="15424" width="14.28515625" style="12" customWidth="1"/>
    <col min="15425" max="15624" width="9.140625" style="12"/>
    <col min="15625" max="15625" width="0" style="12" hidden="1" customWidth="1"/>
    <col min="15626" max="15626" width="15.5703125" style="12" customWidth="1"/>
    <col min="15627" max="15627" width="55.140625" style="12" customWidth="1"/>
    <col min="15628" max="15628" width="15.5703125" style="12" customWidth="1"/>
    <col min="15629" max="15630" width="13" style="12" customWidth="1"/>
    <col min="15631" max="15632" width="13.140625" style="12" customWidth="1"/>
    <col min="15633" max="15633" width="10.5703125" style="12" customWidth="1"/>
    <col min="15634" max="15634" width="12.42578125" style="12" customWidth="1"/>
    <col min="15635" max="15635" width="11.5703125" style="12" customWidth="1"/>
    <col min="15636" max="15636" width="12.28515625" style="12" customWidth="1"/>
    <col min="15637" max="15637" width="12.7109375" style="12" customWidth="1"/>
    <col min="15638" max="15638" width="12.5703125" style="12" customWidth="1"/>
    <col min="15639" max="15639" width="13.140625" style="12" customWidth="1"/>
    <col min="15640" max="15640" width="13.42578125" style="12" customWidth="1"/>
    <col min="15641" max="15641" width="10.28515625" style="12" customWidth="1"/>
    <col min="15642" max="15642" width="14.28515625" style="12" customWidth="1"/>
    <col min="15643" max="15643" width="12.85546875" style="12" customWidth="1"/>
    <col min="15644" max="15644" width="12" style="12" customWidth="1"/>
    <col min="15645" max="15645" width="16.28515625" style="12" customWidth="1"/>
    <col min="15646" max="15646" width="14.5703125" style="12" customWidth="1"/>
    <col min="15647" max="15647" width="16.85546875" style="12" customWidth="1"/>
    <col min="15648" max="15648" width="11.140625" style="12" customWidth="1"/>
    <col min="15649" max="15649" width="10.42578125" style="12" customWidth="1"/>
    <col min="15650" max="15650" width="10.85546875" style="12" customWidth="1"/>
    <col min="15651" max="15651" width="10.140625" style="12" customWidth="1"/>
    <col min="15652" max="15652" width="12.85546875" style="12" customWidth="1"/>
    <col min="15653" max="15654" width="11" style="12" customWidth="1"/>
    <col min="15655" max="15655" width="11.5703125" style="12" customWidth="1"/>
    <col min="15656" max="15656" width="11.28515625" style="12" customWidth="1"/>
    <col min="15657" max="15657" width="10.140625" style="12" customWidth="1"/>
    <col min="15658" max="15659" width="11.85546875" style="12" customWidth="1"/>
    <col min="15660" max="15660" width="12.28515625" style="12" customWidth="1"/>
    <col min="15661" max="15661" width="12.7109375" style="12" customWidth="1"/>
    <col min="15662" max="15662" width="15.140625" style="12" customWidth="1"/>
    <col min="15663" max="15663" width="10" style="12" customWidth="1"/>
    <col min="15664" max="15674" width="7.85546875" style="12" customWidth="1"/>
    <col min="15675" max="15675" width="9.140625" style="12" customWidth="1"/>
    <col min="15676" max="15676" width="8.28515625" style="12" customWidth="1"/>
    <col min="15677" max="15677" width="10.140625" style="12" customWidth="1"/>
    <col min="15678" max="15678" width="9.140625" style="12"/>
    <col min="15679" max="15679" width="11.85546875" style="12" customWidth="1"/>
    <col min="15680" max="15680" width="14.28515625" style="12" customWidth="1"/>
    <col min="15681" max="15880" width="9.140625" style="12"/>
    <col min="15881" max="15881" width="0" style="12" hidden="1" customWidth="1"/>
    <col min="15882" max="15882" width="15.5703125" style="12" customWidth="1"/>
    <col min="15883" max="15883" width="55.140625" style="12" customWidth="1"/>
    <col min="15884" max="15884" width="15.5703125" style="12" customWidth="1"/>
    <col min="15885" max="15886" width="13" style="12" customWidth="1"/>
    <col min="15887" max="15888" width="13.140625" style="12" customWidth="1"/>
    <col min="15889" max="15889" width="10.5703125" style="12" customWidth="1"/>
    <col min="15890" max="15890" width="12.42578125" style="12" customWidth="1"/>
    <col min="15891" max="15891" width="11.5703125" style="12" customWidth="1"/>
    <col min="15892" max="15892" width="12.28515625" style="12" customWidth="1"/>
    <col min="15893" max="15893" width="12.7109375" style="12" customWidth="1"/>
    <col min="15894" max="15894" width="12.5703125" style="12" customWidth="1"/>
    <col min="15895" max="15895" width="13.140625" style="12" customWidth="1"/>
    <col min="15896" max="15896" width="13.42578125" style="12" customWidth="1"/>
    <col min="15897" max="15897" width="10.28515625" style="12" customWidth="1"/>
    <col min="15898" max="15898" width="14.28515625" style="12" customWidth="1"/>
    <col min="15899" max="15899" width="12.85546875" style="12" customWidth="1"/>
    <col min="15900" max="15900" width="12" style="12" customWidth="1"/>
    <col min="15901" max="15901" width="16.28515625" style="12" customWidth="1"/>
    <col min="15902" max="15902" width="14.5703125" style="12" customWidth="1"/>
    <col min="15903" max="15903" width="16.85546875" style="12" customWidth="1"/>
    <col min="15904" max="15904" width="11.140625" style="12" customWidth="1"/>
    <col min="15905" max="15905" width="10.42578125" style="12" customWidth="1"/>
    <col min="15906" max="15906" width="10.85546875" style="12" customWidth="1"/>
    <col min="15907" max="15907" width="10.140625" style="12" customWidth="1"/>
    <col min="15908" max="15908" width="12.85546875" style="12" customWidth="1"/>
    <col min="15909" max="15910" width="11" style="12" customWidth="1"/>
    <col min="15911" max="15911" width="11.5703125" style="12" customWidth="1"/>
    <col min="15912" max="15912" width="11.28515625" style="12" customWidth="1"/>
    <col min="15913" max="15913" width="10.140625" style="12" customWidth="1"/>
    <col min="15914" max="15915" width="11.85546875" style="12" customWidth="1"/>
    <col min="15916" max="15916" width="12.28515625" style="12" customWidth="1"/>
    <col min="15917" max="15917" width="12.7109375" style="12" customWidth="1"/>
    <col min="15918" max="15918" width="15.140625" style="12" customWidth="1"/>
    <col min="15919" max="15919" width="10" style="12" customWidth="1"/>
    <col min="15920" max="15930" width="7.85546875" style="12" customWidth="1"/>
    <col min="15931" max="15931" width="9.140625" style="12" customWidth="1"/>
    <col min="15932" max="15932" width="8.28515625" style="12" customWidth="1"/>
    <col min="15933" max="15933" width="10.140625" style="12" customWidth="1"/>
    <col min="15934" max="15934" width="9.140625" style="12"/>
    <col min="15935" max="15935" width="11.85546875" style="12" customWidth="1"/>
    <col min="15936" max="15936" width="14.28515625" style="12" customWidth="1"/>
    <col min="15937" max="16136" width="9.140625" style="12"/>
    <col min="16137" max="16137" width="0" style="12" hidden="1" customWidth="1"/>
    <col min="16138" max="16138" width="15.5703125" style="12" customWidth="1"/>
    <col min="16139" max="16139" width="55.140625" style="12" customWidth="1"/>
    <col min="16140" max="16140" width="15.5703125" style="12" customWidth="1"/>
    <col min="16141" max="16142" width="13" style="12" customWidth="1"/>
    <col min="16143" max="16144" width="13.140625" style="12" customWidth="1"/>
    <col min="16145" max="16145" width="10.5703125" style="12" customWidth="1"/>
    <col min="16146" max="16146" width="12.42578125" style="12" customWidth="1"/>
    <col min="16147" max="16147" width="11.5703125" style="12" customWidth="1"/>
    <col min="16148" max="16148" width="12.28515625" style="12" customWidth="1"/>
    <col min="16149" max="16149" width="12.7109375" style="12" customWidth="1"/>
    <col min="16150" max="16150" width="12.5703125" style="12" customWidth="1"/>
    <col min="16151" max="16151" width="13.140625" style="12" customWidth="1"/>
    <col min="16152" max="16152" width="13.42578125" style="12" customWidth="1"/>
    <col min="16153" max="16153" width="10.28515625" style="12" customWidth="1"/>
    <col min="16154" max="16154" width="14.28515625" style="12" customWidth="1"/>
    <col min="16155" max="16155" width="12.85546875" style="12" customWidth="1"/>
    <col min="16156" max="16156" width="12" style="12" customWidth="1"/>
    <col min="16157" max="16157" width="16.28515625" style="12" customWidth="1"/>
    <col min="16158" max="16158" width="14.5703125" style="12" customWidth="1"/>
    <col min="16159" max="16159" width="16.85546875" style="12" customWidth="1"/>
    <col min="16160" max="16160" width="11.140625" style="12" customWidth="1"/>
    <col min="16161" max="16161" width="10.42578125" style="12" customWidth="1"/>
    <col min="16162" max="16162" width="10.85546875" style="12" customWidth="1"/>
    <col min="16163" max="16163" width="10.140625" style="12" customWidth="1"/>
    <col min="16164" max="16164" width="12.85546875" style="12" customWidth="1"/>
    <col min="16165" max="16166" width="11" style="12" customWidth="1"/>
    <col min="16167" max="16167" width="11.5703125" style="12" customWidth="1"/>
    <col min="16168" max="16168" width="11.28515625" style="12" customWidth="1"/>
    <col min="16169" max="16169" width="10.140625" style="12" customWidth="1"/>
    <col min="16170" max="16171" width="11.85546875" style="12" customWidth="1"/>
    <col min="16172" max="16172" width="12.28515625" style="12" customWidth="1"/>
    <col min="16173" max="16173" width="12.7109375" style="12" customWidth="1"/>
    <col min="16174" max="16174" width="15.140625" style="12" customWidth="1"/>
    <col min="16175" max="16175" width="10" style="12" customWidth="1"/>
    <col min="16176" max="16186" width="7.85546875" style="12" customWidth="1"/>
    <col min="16187" max="16187" width="9.140625" style="12" customWidth="1"/>
    <col min="16188" max="16188" width="8.28515625" style="12" customWidth="1"/>
    <col min="16189" max="16189" width="10.140625" style="12" customWidth="1"/>
    <col min="16190" max="16190" width="9.140625" style="12"/>
    <col min="16191" max="16191" width="11.85546875" style="12" customWidth="1"/>
    <col min="16192" max="16192" width="14.28515625" style="12" customWidth="1"/>
    <col min="16193" max="16384" width="9.140625" style="12"/>
  </cols>
  <sheetData>
    <row r="1" spans="2:223" ht="21" customHeight="1" x14ac:dyDescent="0.35">
      <c r="B1" s="143" t="s">
        <v>191</v>
      </c>
      <c r="AK1" s="10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</row>
    <row r="2" spans="2:223" ht="21" customHeight="1" x14ac:dyDescent="0.35">
      <c r="B2" s="7"/>
      <c r="AK2" s="10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</row>
    <row r="3" spans="2:223" ht="21" customHeight="1" x14ac:dyDescent="0.35">
      <c r="B3" s="7"/>
      <c r="AK3" s="10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</row>
    <row r="4" spans="2:223" ht="21" customHeight="1" x14ac:dyDescent="0.35">
      <c r="B4" s="308" t="s">
        <v>171</v>
      </c>
      <c r="C4" s="308"/>
      <c r="D4" s="308"/>
      <c r="E4" s="308"/>
      <c r="F4" s="308"/>
      <c r="G4" s="308"/>
      <c r="H4" s="308"/>
      <c r="I4" s="308"/>
      <c r="J4" s="308"/>
      <c r="K4" s="308"/>
      <c r="L4" s="308"/>
      <c r="M4" s="308"/>
      <c r="N4" s="308"/>
      <c r="O4" s="308"/>
      <c r="P4" s="308"/>
      <c r="Q4" s="308"/>
      <c r="R4" s="308"/>
      <c r="S4" s="308"/>
      <c r="T4" s="308"/>
      <c r="U4" s="308"/>
      <c r="V4" s="308"/>
      <c r="W4" s="308"/>
      <c r="X4" s="308"/>
      <c r="Y4" s="308"/>
      <c r="Z4" s="308"/>
      <c r="AA4" s="308"/>
      <c r="AB4" s="308"/>
      <c r="AC4" s="308"/>
      <c r="AD4" s="308"/>
      <c r="AE4" s="308"/>
      <c r="AF4" s="308"/>
      <c r="AG4" s="308"/>
      <c r="AH4" s="308"/>
      <c r="AI4" s="308"/>
      <c r="AJ4" s="308"/>
      <c r="AK4" s="308"/>
      <c r="AL4" s="308"/>
      <c r="AM4" s="308"/>
      <c r="AN4" s="308"/>
      <c r="AO4" s="308"/>
      <c r="AP4" s="308"/>
      <c r="AQ4" s="308"/>
      <c r="AR4" s="308"/>
      <c r="AU4" s="8"/>
      <c r="AV4" s="8"/>
      <c r="AW4" s="8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HO4" s="12" t="s">
        <v>178</v>
      </c>
    </row>
    <row r="5" spans="2:223" ht="21" customHeight="1" x14ac:dyDescent="0.35">
      <c r="B5" s="121"/>
      <c r="C5" s="121"/>
      <c r="D5" s="121"/>
      <c r="E5" s="121"/>
      <c r="F5" s="121"/>
      <c r="G5" s="121"/>
      <c r="H5" s="121"/>
      <c r="I5" s="121"/>
      <c r="J5" s="121"/>
      <c r="K5" s="121"/>
      <c r="L5" s="121"/>
      <c r="M5" s="121"/>
      <c r="N5" s="121"/>
      <c r="O5" s="121"/>
      <c r="P5" s="121"/>
      <c r="Q5" s="124" t="s">
        <v>177</v>
      </c>
      <c r="R5" s="121"/>
      <c r="S5" s="121"/>
      <c r="T5" s="123" t="s">
        <v>189</v>
      </c>
      <c r="U5" s="122">
        <v>2022</v>
      </c>
      <c r="V5" s="121"/>
      <c r="W5" s="121"/>
      <c r="X5" s="121"/>
      <c r="Y5" s="121"/>
      <c r="Z5" s="121"/>
      <c r="AA5" s="121"/>
      <c r="AB5" s="121"/>
      <c r="AC5" s="121"/>
      <c r="AD5" s="121"/>
      <c r="AE5" s="121"/>
      <c r="AF5" s="121"/>
      <c r="AG5" s="121"/>
      <c r="AH5" s="121"/>
      <c r="AI5" s="121"/>
      <c r="AJ5" s="121"/>
      <c r="AK5" s="121"/>
      <c r="AL5" s="121"/>
      <c r="AM5" s="121"/>
      <c r="AN5" s="121"/>
      <c r="AO5" s="121"/>
      <c r="AP5" s="121"/>
      <c r="AQ5" s="121"/>
      <c r="AR5" s="121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HO5" s="12" t="s">
        <v>179</v>
      </c>
    </row>
    <row r="6" spans="2:223" ht="21" customHeight="1" x14ac:dyDescent="0.35">
      <c r="B6" s="289"/>
      <c r="C6" s="289"/>
      <c r="D6" s="289"/>
      <c r="E6" s="289"/>
      <c r="F6" s="289"/>
      <c r="G6" s="289"/>
      <c r="H6" s="289"/>
      <c r="I6" s="289"/>
      <c r="J6" s="289"/>
      <c r="K6" s="289"/>
      <c r="L6" s="289"/>
      <c r="M6" s="289"/>
      <c r="N6" s="289"/>
      <c r="O6" s="289"/>
      <c r="P6" s="289"/>
      <c r="Q6" s="289"/>
      <c r="R6" s="289"/>
      <c r="S6" s="289"/>
      <c r="T6" s="289"/>
      <c r="U6" s="289"/>
      <c r="V6" s="289"/>
      <c r="W6" s="289"/>
      <c r="X6" s="289"/>
      <c r="Y6" s="289"/>
      <c r="Z6" s="289"/>
      <c r="AA6" s="289"/>
      <c r="AB6" s="289"/>
      <c r="AC6" s="289"/>
      <c r="AD6" s="289"/>
      <c r="AE6" s="289"/>
      <c r="AF6" s="289"/>
      <c r="AG6" s="289"/>
      <c r="AH6" s="289"/>
      <c r="AI6" s="289"/>
      <c r="AJ6" s="289"/>
      <c r="AK6" s="289"/>
      <c r="AL6" s="289"/>
      <c r="AM6" s="289"/>
      <c r="AN6" s="289"/>
      <c r="AO6" s="289"/>
      <c r="AP6" s="289"/>
      <c r="AQ6" s="289"/>
      <c r="AR6" s="289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HO6" s="12" t="s">
        <v>180</v>
      </c>
    </row>
    <row r="7" spans="2:223" ht="36" customHeight="1" x14ac:dyDescent="0.35">
      <c r="B7" s="312" t="s">
        <v>193</v>
      </c>
      <c r="C7" s="312" t="s">
        <v>2</v>
      </c>
      <c r="D7" s="315" t="s">
        <v>172</v>
      </c>
      <c r="E7" s="315"/>
      <c r="F7" s="315"/>
      <c r="G7" s="315"/>
      <c r="H7" s="315"/>
      <c r="I7" s="315"/>
      <c r="J7" s="315"/>
      <c r="K7" s="315"/>
      <c r="L7" s="315"/>
      <c r="M7" s="315"/>
      <c r="N7" s="315"/>
      <c r="O7" s="315"/>
      <c r="P7" s="315"/>
      <c r="Q7" s="315"/>
      <c r="R7" s="315"/>
      <c r="S7" s="315"/>
      <c r="T7" s="315"/>
      <c r="U7" s="315"/>
      <c r="V7" s="315"/>
      <c r="W7" s="315"/>
      <c r="X7" s="315"/>
      <c r="Y7" s="315"/>
      <c r="Z7" s="315"/>
      <c r="AA7" s="315"/>
      <c r="AB7" s="315"/>
      <c r="AC7" s="315"/>
      <c r="AD7" s="315"/>
      <c r="AE7" s="315"/>
      <c r="AF7" s="315"/>
      <c r="AG7" s="315"/>
      <c r="AH7" s="315"/>
      <c r="AI7" s="315"/>
      <c r="AJ7" s="315"/>
      <c r="AK7" s="315"/>
      <c r="AL7" s="315"/>
      <c r="AM7" s="315"/>
      <c r="AN7" s="315"/>
      <c r="AO7" s="315"/>
      <c r="AP7" s="315"/>
      <c r="AQ7" s="315"/>
      <c r="AR7" s="315"/>
      <c r="AS7" s="315"/>
      <c r="AT7" s="316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HO7" s="12" t="s">
        <v>181</v>
      </c>
    </row>
    <row r="8" spans="2:223" ht="44.25" customHeight="1" x14ac:dyDescent="0.35">
      <c r="B8" s="312"/>
      <c r="C8" s="312"/>
      <c r="D8" s="312" t="s">
        <v>173</v>
      </c>
      <c r="E8" s="312" t="s">
        <v>3</v>
      </c>
      <c r="F8" s="312"/>
      <c r="G8" s="312" t="s">
        <v>4</v>
      </c>
      <c r="H8" s="312"/>
      <c r="I8" s="312"/>
      <c r="J8" s="312"/>
      <c r="K8" s="312"/>
      <c r="L8" s="312"/>
      <c r="M8" s="312"/>
      <c r="N8" s="312"/>
      <c r="O8" s="312" t="s">
        <v>5</v>
      </c>
      <c r="P8" s="312"/>
      <c r="Q8" s="312" t="s">
        <v>6</v>
      </c>
      <c r="R8" s="312"/>
      <c r="S8" s="312"/>
      <c r="T8" s="312"/>
      <c r="U8" s="312"/>
      <c r="V8" s="312"/>
      <c r="W8" s="312"/>
      <c r="X8" s="312" t="s">
        <v>7</v>
      </c>
      <c r="Y8" s="312"/>
      <c r="Z8" s="312"/>
      <c r="AA8" s="312" t="s">
        <v>8</v>
      </c>
      <c r="AB8" s="312"/>
      <c r="AC8" s="312"/>
      <c r="AD8" s="312"/>
      <c r="AE8" s="312"/>
      <c r="AF8" s="312"/>
      <c r="AG8" s="312"/>
      <c r="AH8" s="312"/>
      <c r="AI8" s="312"/>
      <c r="AJ8" s="312"/>
      <c r="AK8" s="312"/>
      <c r="AL8" s="312"/>
      <c r="AM8" s="312"/>
      <c r="AN8" s="312"/>
      <c r="AO8" s="312"/>
      <c r="AP8" s="312"/>
      <c r="AQ8" s="312"/>
      <c r="AR8" s="312"/>
      <c r="AS8" s="312"/>
      <c r="AT8" s="288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7"/>
      <c r="HO8" s="12" t="s">
        <v>182</v>
      </c>
    </row>
    <row r="9" spans="2:223" ht="27.75" customHeight="1" x14ac:dyDescent="0.35">
      <c r="B9" s="312"/>
      <c r="C9" s="312"/>
      <c r="D9" s="312"/>
      <c r="E9" s="301" t="s">
        <v>9</v>
      </c>
      <c r="F9" s="301" t="s">
        <v>10</v>
      </c>
      <c r="G9" s="301" t="s">
        <v>11</v>
      </c>
      <c r="H9" s="306" t="s">
        <v>174</v>
      </c>
      <c r="I9" s="307" t="s">
        <v>12</v>
      </c>
      <c r="J9" s="307" t="s">
        <v>166</v>
      </c>
      <c r="K9" s="307" t="s">
        <v>13</v>
      </c>
      <c r="L9" s="305" t="s">
        <v>14</v>
      </c>
      <c r="M9" s="301" t="s">
        <v>168</v>
      </c>
      <c r="N9" s="306" t="s">
        <v>15</v>
      </c>
      <c r="O9" s="301" t="s">
        <v>16</v>
      </c>
      <c r="P9" s="301" t="s">
        <v>17</v>
      </c>
      <c r="Q9" s="306" t="s">
        <v>199</v>
      </c>
      <c r="R9" s="306" t="s">
        <v>41</v>
      </c>
      <c r="S9" s="301" t="s">
        <v>18</v>
      </c>
      <c r="T9" s="301" t="s">
        <v>19</v>
      </c>
      <c r="U9" s="301" t="s">
        <v>20</v>
      </c>
      <c r="V9" s="301" t="s">
        <v>21</v>
      </c>
      <c r="W9" s="301" t="s">
        <v>22</v>
      </c>
      <c r="X9" s="301" t="s">
        <v>23</v>
      </c>
      <c r="Y9" s="301" t="s">
        <v>24</v>
      </c>
      <c r="Z9" s="301" t="s">
        <v>25</v>
      </c>
      <c r="AA9" s="301" t="s">
        <v>26</v>
      </c>
      <c r="AB9" s="301"/>
      <c r="AC9" s="301"/>
      <c r="AD9" s="301"/>
      <c r="AE9" s="301" t="s">
        <v>27</v>
      </c>
      <c r="AF9" s="301" t="s">
        <v>194</v>
      </c>
      <c r="AG9" s="300" t="s">
        <v>29</v>
      </c>
      <c r="AH9" s="305" t="s">
        <v>30</v>
      </c>
      <c r="AI9" s="301" t="s">
        <v>31</v>
      </c>
      <c r="AJ9" s="301" t="s">
        <v>32</v>
      </c>
      <c r="AK9" s="305" t="s">
        <v>33</v>
      </c>
      <c r="AL9" s="305" t="s">
        <v>34</v>
      </c>
      <c r="AM9" s="300" t="s">
        <v>35</v>
      </c>
      <c r="AN9" s="300" t="s">
        <v>36</v>
      </c>
      <c r="AO9" s="300" t="s">
        <v>37</v>
      </c>
      <c r="AP9" s="300" t="s">
        <v>38</v>
      </c>
      <c r="AQ9" s="300" t="s">
        <v>165</v>
      </c>
      <c r="AR9" s="301" t="s">
        <v>39</v>
      </c>
      <c r="AS9" s="301" t="s">
        <v>40</v>
      </c>
      <c r="AT9" s="317"/>
      <c r="AU9" s="12">
        <v>1</v>
      </c>
      <c r="AV9" s="12">
        <v>2</v>
      </c>
      <c r="AW9" s="12">
        <v>3</v>
      </c>
      <c r="AX9" s="12">
        <v>4</v>
      </c>
      <c r="AY9" s="12">
        <v>5</v>
      </c>
      <c r="AZ9" s="12">
        <v>6</v>
      </c>
      <c r="BA9" s="12">
        <v>7</v>
      </c>
      <c r="BB9" s="12">
        <v>8</v>
      </c>
      <c r="BC9" s="12">
        <v>9</v>
      </c>
      <c r="BD9" s="12">
        <v>10</v>
      </c>
      <c r="BE9" s="12">
        <v>11</v>
      </c>
      <c r="BF9" s="12">
        <v>12</v>
      </c>
      <c r="BG9" s="12">
        <v>13</v>
      </c>
      <c r="BH9" s="12">
        <v>14</v>
      </c>
      <c r="BI9" s="12">
        <v>15</v>
      </c>
      <c r="BJ9" s="12">
        <v>16</v>
      </c>
      <c r="BK9" s="12">
        <v>17</v>
      </c>
      <c r="BL9" s="12">
        <v>18</v>
      </c>
      <c r="HO9" s="12" t="s">
        <v>183</v>
      </c>
    </row>
    <row r="10" spans="2:223" s="7" customFormat="1" ht="117" customHeight="1" x14ac:dyDescent="0.35">
      <c r="B10" s="312"/>
      <c r="C10" s="312"/>
      <c r="D10" s="312"/>
      <c r="E10" s="301"/>
      <c r="F10" s="301"/>
      <c r="G10" s="301"/>
      <c r="H10" s="306"/>
      <c r="I10" s="307"/>
      <c r="J10" s="307"/>
      <c r="K10" s="307"/>
      <c r="L10" s="305"/>
      <c r="M10" s="301"/>
      <c r="N10" s="306"/>
      <c r="O10" s="301"/>
      <c r="P10" s="301"/>
      <c r="Q10" s="306"/>
      <c r="R10" s="306"/>
      <c r="S10" s="301"/>
      <c r="T10" s="301"/>
      <c r="U10" s="301"/>
      <c r="V10" s="301"/>
      <c r="W10" s="301"/>
      <c r="X10" s="301"/>
      <c r="Y10" s="301"/>
      <c r="Z10" s="301"/>
      <c r="AA10" s="287" t="s">
        <v>42</v>
      </c>
      <c r="AB10" s="287" t="s">
        <v>16</v>
      </c>
      <c r="AC10" s="287" t="s">
        <v>43</v>
      </c>
      <c r="AD10" s="287" t="s">
        <v>16</v>
      </c>
      <c r="AE10" s="301"/>
      <c r="AF10" s="301"/>
      <c r="AG10" s="300"/>
      <c r="AH10" s="305"/>
      <c r="AI10" s="301"/>
      <c r="AJ10" s="301"/>
      <c r="AK10" s="305"/>
      <c r="AL10" s="305"/>
      <c r="AM10" s="300"/>
      <c r="AN10" s="300"/>
      <c r="AO10" s="300"/>
      <c r="AP10" s="300"/>
      <c r="AQ10" s="300"/>
      <c r="AR10" s="301"/>
      <c r="AS10" s="301"/>
      <c r="AT10" s="317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HO10" s="12" t="s">
        <v>184</v>
      </c>
    </row>
    <row r="11" spans="2:223" s="7" customFormat="1" ht="177" customHeight="1" x14ac:dyDescent="0.35">
      <c r="B11" s="312"/>
      <c r="C11" s="312"/>
      <c r="D11" s="312"/>
      <c r="E11" s="301"/>
      <c r="F11" s="301"/>
      <c r="G11" s="301"/>
      <c r="H11" s="306"/>
      <c r="I11" s="307"/>
      <c r="J11" s="307"/>
      <c r="K11" s="307"/>
      <c r="L11" s="305"/>
      <c r="M11" s="301"/>
      <c r="N11" s="306"/>
      <c r="O11" s="301"/>
      <c r="P11" s="301"/>
      <c r="Q11" s="306"/>
      <c r="R11" s="306"/>
      <c r="S11" s="301"/>
      <c r="T11" s="301"/>
      <c r="U11" s="301"/>
      <c r="V11" s="301"/>
      <c r="W11" s="301"/>
      <c r="X11" s="301"/>
      <c r="Y11" s="301"/>
      <c r="Z11" s="301"/>
      <c r="AA11" s="287" t="s">
        <v>44</v>
      </c>
      <c r="AB11" s="287" t="s">
        <v>16</v>
      </c>
      <c r="AC11" s="287" t="s">
        <v>44</v>
      </c>
      <c r="AD11" s="287" t="s">
        <v>16</v>
      </c>
      <c r="AE11" s="301"/>
      <c r="AF11" s="301"/>
      <c r="AG11" s="300"/>
      <c r="AH11" s="305"/>
      <c r="AI11" s="301"/>
      <c r="AJ11" s="301"/>
      <c r="AK11" s="305"/>
      <c r="AL11" s="305"/>
      <c r="AM11" s="300"/>
      <c r="AN11" s="300"/>
      <c r="AO11" s="300"/>
      <c r="AP11" s="300"/>
      <c r="AQ11" s="300"/>
      <c r="AR11" s="301"/>
      <c r="AS11" s="301"/>
      <c r="AT11" s="317"/>
      <c r="AU11" s="298" t="s">
        <v>45</v>
      </c>
      <c r="AV11" s="296" t="s">
        <v>45</v>
      </c>
      <c r="AW11" s="296" t="s">
        <v>45</v>
      </c>
      <c r="AX11" s="296" t="s">
        <v>45</v>
      </c>
      <c r="AY11" s="296" t="s">
        <v>45</v>
      </c>
      <c r="AZ11" s="296" t="s">
        <v>45</v>
      </c>
      <c r="BA11" s="296" t="s">
        <v>45</v>
      </c>
      <c r="BB11" s="296" t="s">
        <v>45</v>
      </c>
      <c r="BC11" s="296" t="s">
        <v>45</v>
      </c>
      <c r="BD11" s="296" t="s">
        <v>45</v>
      </c>
      <c r="BE11" s="296" t="s">
        <v>45</v>
      </c>
      <c r="BF11" s="296" t="s">
        <v>45</v>
      </c>
      <c r="BG11" s="296" t="s">
        <v>45</v>
      </c>
      <c r="BH11" s="296" t="s">
        <v>45</v>
      </c>
      <c r="BI11" s="296" t="s">
        <v>45</v>
      </c>
      <c r="BJ11" s="296" t="s">
        <v>45</v>
      </c>
      <c r="BK11" s="296" t="s">
        <v>45</v>
      </c>
      <c r="BL11" s="302" t="s">
        <v>46</v>
      </c>
      <c r="HO11" s="12" t="s">
        <v>185</v>
      </c>
    </row>
    <row r="12" spans="2:223" ht="35.25" customHeight="1" x14ac:dyDescent="0.35">
      <c r="B12" s="3">
        <v>0</v>
      </c>
      <c r="C12" s="3">
        <v>1</v>
      </c>
      <c r="D12" s="3">
        <v>2</v>
      </c>
      <c r="E12" s="3">
        <v>3</v>
      </c>
      <c r="F12" s="3">
        <v>4</v>
      </c>
      <c r="G12" s="3">
        <v>5</v>
      </c>
      <c r="H12" s="3">
        <v>6</v>
      </c>
      <c r="I12" s="3">
        <v>7</v>
      </c>
      <c r="J12" s="3">
        <v>8</v>
      </c>
      <c r="K12" s="3">
        <v>9</v>
      </c>
      <c r="L12" s="3">
        <v>10</v>
      </c>
      <c r="M12" s="3">
        <v>11</v>
      </c>
      <c r="N12" s="3">
        <v>12</v>
      </c>
      <c r="O12" s="3">
        <v>13</v>
      </c>
      <c r="P12" s="3">
        <v>14</v>
      </c>
      <c r="Q12" s="3">
        <v>15</v>
      </c>
      <c r="R12" s="3">
        <v>16</v>
      </c>
      <c r="S12" s="3">
        <v>17</v>
      </c>
      <c r="T12" s="3">
        <v>18</v>
      </c>
      <c r="U12" s="3">
        <v>19</v>
      </c>
      <c r="V12" s="3">
        <v>20</v>
      </c>
      <c r="W12" s="3">
        <v>21</v>
      </c>
      <c r="X12" s="3">
        <v>22</v>
      </c>
      <c r="Y12" s="3">
        <v>23</v>
      </c>
      <c r="Z12" s="3">
        <v>24</v>
      </c>
      <c r="AA12" s="3">
        <v>25</v>
      </c>
      <c r="AB12" s="3">
        <v>26</v>
      </c>
      <c r="AC12" s="3">
        <v>27</v>
      </c>
      <c r="AD12" s="3">
        <v>28</v>
      </c>
      <c r="AE12" s="3">
        <v>29</v>
      </c>
      <c r="AF12" s="3">
        <v>30</v>
      </c>
      <c r="AG12" s="3">
        <v>31</v>
      </c>
      <c r="AH12" s="3">
        <v>32</v>
      </c>
      <c r="AI12" s="3">
        <v>33</v>
      </c>
      <c r="AJ12" s="3">
        <v>34</v>
      </c>
      <c r="AK12" s="3">
        <v>35</v>
      </c>
      <c r="AL12" s="3">
        <v>36</v>
      </c>
      <c r="AM12" s="3">
        <v>37</v>
      </c>
      <c r="AN12" s="3">
        <v>38</v>
      </c>
      <c r="AO12" s="3">
        <v>39</v>
      </c>
      <c r="AP12" s="3">
        <v>40</v>
      </c>
      <c r="AQ12" s="3">
        <v>41</v>
      </c>
      <c r="AR12" s="3">
        <v>42</v>
      </c>
      <c r="AS12" s="3">
        <v>43</v>
      </c>
      <c r="AT12" s="116"/>
      <c r="AU12" s="299"/>
      <c r="AV12" s="297"/>
      <c r="AW12" s="297"/>
      <c r="AX12" s="297"/>
      <c r="AY12" s="297"/>
      <c r="AZ12" s="297"/>
      <c r="BA12" s="297"/>
      <c r="BB12" s="297"/>
      <c r="BC12" s="297"/>
      <c r="BD12" s="297"/>
      <c r="BE12" s="297"/>
      <c r="BF12" s="297"/>
      <c r="BG12" s="297"/>
      <c r="BH12" s="297"/>
      <c r="BI12" s="297"/>
      <c r="BJ12" s="297"/>
      <c r="BK12" s="297"/>
      <c r="BL12" s="303"/>
      <c r="BM12" s="12" t="s">
        <v>190</v>
      </c>
      <c r="HO12" s="12" t="s">
        <v>186</v>
      </c>
    </row>
    <row r="13" spans="2:223" s="11" customFormat="1" ht="57.75" customHeight="1" x14ac:dyDescent="0.35">
      <c r="B13" s="14" t="s">
        <v>47</v>
      </c>
      <c r="C13" s="177" t="s">
        <v>48</v>
      </c>
      <c r="D13" s="152">
        <f>O13+P13</f>
        <v>543</v>
      </c>
      <c r="E13" s="152">
        <v>138</v>
      </c>
      <c r="F13" s="152">
        <v>405</v>
      </c>
      <c r="G13" s="152">
        <v>67</v>
      </c>
      <c r="H13" s="152">
        <v>46</v>
      </c>
      <c r="I13" s="152">
        <v>39</v>
      </c>
      <c r="J13" s="152">
        <v>24</v>
      </c>
      <c r="K13" s="152">
        <v>37</v>
      </c>
      <c r="L13" s="152">
        <v>115</v>
      </c>
      <c r="M13" s="152">
        <v>285</v>
      </c>
      <c r="N13" s="152">
        <v>130</v>
      </c>
      <c r="O13" s="152">
        <v>249</v>
      </c>
      <c r="P13" s="152">
        <v>294</v>
      </c>
      <c r="Q13" s="152">
        <v>107</v>
      </c>
      <c r="R13" s="152">
        <v>44</v>
      </c>
      <c r="S13" s="152">
        <v>222</v>
      </c>
      <c r="T13" s="152">
        <v>56</v>
      </c>
      <c r="U13" s="152">
        <v>131</v>
      </c>
      <c r="V13" s="152">
        <v>6</v>
      </c>
      <c r="W13" s="152">
        <v>21</v>
      </c>
      <c r="X13" s="152">
        <v>424</v>
      </c>
      <c r="Y13" s="152">
        <v>119</v>
      </c>
      <c r="Z13" s="152">
        <v>0</v>
      </c>
      <c r="AA13" s="152">
        <v>0</v>
      </c>
      <c r="AB13" s="152">
        <v>0</v>
      </c>
      <c r="AC13" s="152">
        <v>0</v>
      </c>
      <c r="AD13" s="152">
        <v>0</v>
      </c>
      <c r="AE13" s="152">
        <v>5</v>
      </c>
      <c r="AF13" s="152">
        <v>0</v>
      </c>
      <c r="AG13" s="152">
        <v>0</v>
      </c>
      <c r="AH13" s="152">
        <v>0</v>
      </c>
      <c r="AI13" s="152">
        <v>0</v>
      </c>
      <c r="AJ13" s="152">
        <v>0</v>
      </c>
      <c r="AK13" s="152">
        <v>0</v>
      </c>
      <c r="AL13" s="152">
        <v>0</v>
      </c>
      <c r="AM13" s="152">
        <v>0</v>
      </c>
      <c r="AN13" s="152">
        <v>0</v>
      </c>
      <c r="AO13" s="152">
        <v>0</v>
      </c>
      <c r="AP13" s="152">
        <v>0</v>
      </c>
      <c r="AQ13" s="152">
        <v>0</v>
      </c>
      <c r="AR13" s="152">
        <v>0</v>
      </c>
      <c r="AS13" s="152">
        <v>538</v>
      </c>
      <c r="AT13" s="117"/>
      <c r="AU13" s="16" t="str">
        <f>IF(G13++I13+K13+L13+M13=D13," ","GRESEALA")</f>
        <v xml:space="preserve"> </v>
      </c>
      <c r="AV13" s="16" t="str">
        <f>IF(AA13+AC13+AE13+AF13+AG13+AH13+AI13+AJ13+AK13+AL13+AM13+AN13+AO13+AP13+AQ13+AR13+AS13&gt;=D13," ","GRESEALA")</f>
        <v xml:space="preserve"> </v>
      </c>
      <c r="AW13" s="17" t="str">
        <f>IF(E13+F13=D13," ","GRESEALA")</f>
        <v xml:space="preserve"> </v>
      </c>
      <c r="AX13" s="17" t="str">
        <f>IF(O13+P13=D13," ","GRESEALA")</f>
        <v xml:space="preserve"> </v>
      </c>
      <c r="AY13" s="17" t="str">
        <f>IF(Q13+S13+T13+U13+V13+W13=D13," ","GRESEALA")</f>
        <v xml:space="preserve"> </v>
      </c>
      <c r="AZ13" s="17" t="str">
        <f>IF(X13+Y13+Z13=D13," ","GRESEALA")</f>
        <v xml:space="preserve"> </v>
      </c>
      <c r="BA13" s="17" t="str">
        <f>IF(N13&lt;=M13," ","GRESEALA")</f>
        <v xml:space="preserve"> </v>
      </c>
      <c r="BB13" s="17" t="str">
        <f>IF(AS13&lt;=D13," ","GRESEALA")</f>
        <v xml:space="preserve"> </v>
      </c>
      <c r="BC13" s="17" t="str">
        <f>IF(H13&lt;=G13," ","GRESEALA")</f>
        <v xml:space="preserve"> </v>
      </c>
      <c r="BD13" s="17" t="str">
        <f>IF(AS14&lt;=D14," ","GRESEALA")</f>
        <v xml:space="preserve"> </v>
      </c>
      <c r="BE13" s="17" t="str">
        <f>IF(H14&lt;=G14," ","GRESEALA")</f>
        <v xml:space="preserve"> </v>
      </c>
      <c r="BF13" s="17" t="str">
        <f>IF(AS15&lt;=D15," ","GRESEALA")</f>
        <v xml:space="preserve"> </v>
      </c>
      <c r="BG13" s="17" t="str">
        <f>IF(H15&lt;=G15," ","GRESEALA")</f>
        <v xml:space="preserve"> </v>
      </c>
      <c r="BH13" s="17" t="str">
        <f>IF(Z15&lt;=Z13," ","GRESEALA")</f>
        <v xml:space="preserve"> </v>
      </c>
      <c r="BI13" s="17" t="str">
        <f>IF(AA15&lt;=AA13," ","GRESEALA")</f>
        <v xml:space="preserve"> </v>
      </c>
      <c r="BJ13" s="17" t="str">
        <f>IF(AB15&lt;=AB13," ","GRESEALA")</f>
        <v xml:space="preserve"> </v>
      </c>
      <c r="BK13" s="17" t="str">
        <f>IF(H15&lt;=H13," ","GRESEALA")</f>
        <v xml:space="preserve"> </v>
      </c>
      <c r="BL13" s="18" t="str">
        <f>IF((X39=0)*AND(X40=0)*AND(X38=0),"  ","GRESEALA")</f>
        <v xml:space="preserve">  </v>
      </c>
      <c r="BM13" s="19" t="str">
        <f>IF(J14&lt;=I14," ","GRESEALA")</f>
        <v xml:space="preserve"> </v>
      </c>
      <c r="HO13" s="12" t="s">
        <v>187</v>
      </c>
    </row>
    <row r="14" spans="2:223" s="24" customFormat="1" ht="43.5" customHeight="1" x14ac:dyDescent="0.45">
      <c r="B14" s="20" t="s">
        <v>49</v>
      </c>
      <c r="C14" s="157" t="s">
        <v>50</v>
      </c>
      <c r="D14" s="179">
        <f>O14+P14</f>
        <v>116</v>
      </c>
      <c r="E14" s="178">
        <f>E16+E37+E38+E41+E42+E45+E46+E47+E48+E52+E53+E54+E60+E63+E64</f>
        <v>50</v>
      </c>
      <c r="F14" s="178">
        <f t="shared" ref="F14:AS14" si="0">F16+F37+F38+F41+F42+F45+F46+F47+F48+F52+F53+F54+F60+F63+F64</f>
        <v>66</v>
      </c>
      <c r="G14" s="178">
        <f t="shared" si="0"/>
        <v>13</v>
      </c>
      <c r="H14" s="178">
        <f t="shared" si="0"/>
        <v>0</v>
      </c>
      <c r="I14" s="178">
        <f t="shared" si="0"/>
        <v>5</v>
      </c>
      <c r="J14" s="178">
        <f t="shared" si="0"/>
        <v>0</v>
      </c>
      <c r="K14" s="178">
        <f t="shared" si="0"/>
        <v>5</v>
      </c>
      <c r="L14" s="178">
        <f t="shared" si="0"/>
        <v>9</v>
      </c>
      <c r="M14" s="178">
        <f t="shared" si="0"/>
        <v>84</v>
      </c>
      <c r="N14" s="178">
        <f t="shared" si="0"/>
        <v>27</v>
      </c>
      <c r="O14" s="178">
        <f t="shared" si="0"/>
        <v>59</v>
      </c>
      <c r="P14" s="178">
        <f t="shared" si="0"/>
        <v>57</v>
      </c>
      <c r="Q14" s="178">
        <f t="shared" si="0"/>
        <v>5</v>
      </c>
      <c r="R14" s="178">
        <f t="shared" si="0"/>
        <v>0</v>
      </c>
      <c r="S14" s="178">
        <f t="shared" si="0"/>
        <v>43</v>
      </c>
      <c r="T14" s="178">
        <f t="shared" si="0"/>
        <v>15</v>
      </c>
      <c r="U14" s="178">
        <f t="shared" si="0"/>
        <v>50</v>
      </c>
      <c r="V14" s="178">
        <f t="shared" si="0"/>
        <v>0</v>
      </c>
      <c r="W14" s="178">
        <f t="shared" si="0"/>
        <v>3</v>
      </c>
      <c r="X14" s="178">
        <f t="shared" si="0"/>
        <v>89</v>
      </c>
      <c r="Y14" s="178">
        <f t="shared" si="0"/>
        <v>27</v>
      </c>
      <c r="Z14" s="178">
        <f t="shared" si="0"/>
        <v>0</v>
      </c>
      <c r="AA14" s="178">
        <f t="shared" si="0"/>
        <v>0</v>
      </c>
      <c r="AB14" s="178">
        <f t="shared" si="0"/>
        <v>0</v>
      </c>
      <c r="AC14" s="178">
        <f t="shared" si="0"/>
        <v>0</v>
      </c>
      <c r="AD14" s="178">
        <f t="shared" si="0"/>
        <v>0</v>
      </c>
      <c r="AE14" s="178">
        <f t="shared" si="0"/>
        <v>0</v>
      </c>
      <c r="AF14" s="178">
        <f t="shared" si="0"/>
        <v>0</v>
      </c>
      <c r="AG14" s="178">
        <f t="shared" si="0"/>
        <v>0</v>
      </c>
      <c r="AH14" s="178">
        <f t="shared" si="0"/>
        <v>0</v>
      </c>
      <c r="AI14" s="178">
        <f t="shared" si="0"/>
        <v>0</v>
      </c>
      <c r="AJ14" s="178">
        <f t="shared" si="0"/>
        <v>0</v>
      </c>
      <c r="AK14" s="178">
        <f t="shared" si="0"/>
        <v>0</v>
      </c>
      <c r="AL14" s="178">
        <f t="shared" si="0"/>
        <v>0</v>
      </c>
      <c r="AM14" s="178">
        <f t="shared" si="0"/>
        <v>0</v>
      </c>
      <c r="AN14" s="178">
        <f t="shared" si="0"/>
        <v>0</v>
      </c>
      <c r="AO14" s="178">
        <f t="shared" si="0"/>
        <v>0</v>
      </c>
      <c r="AP14" s="178">
        <f t="shared" si="0"/>
        <v>0</v>
      </c>
      <c r="AQ14" s="178">
        <f t="shared" si="0"/>
        <v>0</v>
      </c>
      <c r="AR14" s="178">
        <f t="shared" si="0"/>
        <v>0</v>
      </c>
      <c r="AS14" s="178">
        <f t="shared" si="0"/>
        <v>116</v>
      </c>
      <c r="AT14" s="117"/>
      <c r="AU14" s="17" t="str">
        <f>IF(E14+F14=D14," ","GRESEALA")</f>
        <v xml:space="preserve"> </v>
      </c>
      <c r="AV14" s="23" t="str">
        <f>IF(G14+K14+I14+L14+M14=D14," ","GRESEALA")</f>
        <v xml:space="preserve"> </v>
      </c>
      <c r="AW14" s="17" t="str">
        <f>IF(O14+P14=D14," ","GRESEALA")</f>
        <v xml:space="preserve"> </v>
      </c>
      <c r="AX14" s="17" t="str">
        <f>IF(Q14+S14+T14+U14+V14+W14=D14," ","GRESEALA")</f>
        <v xml:space="preserve"> </v>
      </c>
      <c r="AY14" s="17" t="str">
        <f>IF(X14+Y14+Z14=D14," ","GRESEALA")</f>
        <v xml:space="preserve"> </v>
      </c>
      <c r="AZ14" s="17" t="str">
        <f>IF(AA14+AC14+AE14+AF14+AG14+AH14+AI14+AJ14+AK14+AL14+AR14+AS14&gt;=D14," ","GRESEALA")</f>
        <v xml:space="preserve"> </v>
      </c>
      <c r="BA14" s="17" t="str">
        <f>IF(E15+F15=D15," ","GRESEALA")</f>
        <v xml:space="preserve"> </v>
      </c>
      <c r="BB14" s="23" t="str">
        <f>IF(G15+K15+I15+L15+M15=D15," ","GRESEALA")</f>
        <v xml:space="preserve"> </v>
      </c>
      <c r="BC14" s="17" t="str">
        <f>IF(O15+P15=D15," ","GRESEALA")</f>
        <v xml:space="preserve"> </v>
      </c>
      <c r="BD14" s="17" t="str">
        <f>IF(Q15+S15+T15+U15+V15+W15=D15," ","GRESEALA")</f>
        <v xml:space="preserve"> </v>
      </c>
      <c r="BE14" s="17" t="str">
        <f>IF(X15+Y15+Z15=D15," ","GRESEALA")</f>
        <v xml:space="preserve"> </v>
      </c>
      <c r="BF14" s="23" t="str">
        <f>IF(AA15+AC15+AE15+AF15+AG15+AH15+AI15+AJ15+AK15+AL15+AM15+AN15+AO15+AP15+AQ15+AR15+AS15&gt;=D15," ","GRESEALA")</f>
        <v xml:space="preserve"> </v>
      </c>
      <c r="BG14" s="17" t="str">
        <f>IF(D15&lt;=D13," ","GRESEALA")</f>
        <v xml:space="preserve"> </v>
      </c>
      <c r="BH14" s="17" t="str">
        <f>IF(E15&lt;=E13," ","GRESEALA")</f>
        <v xml:space="preserve"> </v>
      </c>
      <c r="BI14" s="17" t="str">
        <f>IF(F15&lt;=F13," ","GRESEALA")</f>
        <v xml:space="preserve"> </v>
      </c>
      <c r="BJ14" s="17" t="str">
        <f>IF(G15&lt;=G13," ","GRESEALA")</f>
        <v xml:space="preserve"> </v>
      </c>
      <c r="BK14" s="17" t="str">
        <f>IF(K15&lt;=K13," ","GRESEALA")</f>
        <v xml:space="preserve"> </v>
      </c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  <c r="CI14" s="12"/>
      <c r="CJ14" s="12"/>
      <c r="CK14" s="12"/>
      <c r="CL14" s="12"/>
      <c r="CM14" s="12"/>
      <c r="CN14" s="12"/>
      <c r="CO14" s="12"/>
      <c r="CP14" s="12"/>
      <c r="CQ14" s="12"/>
      <c r="CR14" s="12"/>
      <c r="CS14" s="12"/>
      <c r="CT14" s="12"/>
      <c r="CU14" s="12"/>
      <c r="CV14" s="12"/>
      <c r="CW14" s="12"/>
      <c r="CX14" s="12"/>
      <c r="CY14" s="12"/>
      <c r="CZ14" s="12"/>
      <c r="DA14" s="12"/>
      <c r="DB14" s="12"/>
      <c r="DC14" s="12"/>
      <c r="DD14" s="12"/>
      <c r="DE14" s="12"/>
      <c r="DF14" s="12"/>
      <c r="DG14" s="12"/>
      <c r="DH14" s="12"/>
      <c r="DI14" s="12"/>
      <c r="DJ14" s="12"/>
      <c r="DK14" s="12"/>
      <c r="DL14" s="12"/>
      <c r="DM14" s="12"/>
      <c r="DN14" s="12"/>
      <c r="DO14" s="12"/>
      <c r="DP14" s="12"/>
      <c r="DQ14" s="12"/>
      <c r="DR14" s="12"/>
      <c r="DS14" s="12"/>
      <c r="DT14" s="12"/>
      <c r="DU14" s="12"/>
      <c r="DV14" s="12"/>
      <c r="DW14" s="12"/>
      <c r="DX14" s="12"/>
      <c r="DY14" s="12"/>
      <c r="DZ14" s="12"/>
      <c r="EA14" s="12"/>
      <c r="EB14" s="12"/>
      <c r="EC14" s="12"/>
      <c r="ED14" s="12"/>
      <c r="EE14" s="12"/>
      <c r="EF14" s="12"/>
      <c r="EG14" s="12"/>
      <c r="EH14" s="12"/>
      <c r="EI14" s="12"/>
      <c r="EJ14" s="12"/>
      <c r="EK14" s="12"/>
      <c r="EL14" s="12"/>
      <c r="EM14" s="12"/>
      <c r="EN14" s="12"/>
      <c r="EO14" s="12"/>
      <c r="EP14" s="12"/>
      <c r="EQ14" s="12"/>
      <c r="ER14" s="12"/>
      <c r="ES14" s="12"/>
      <c r="ET14" s="12"/>
      <c r="EU14" s="12"/>
      <c r="EV14" s="12"/>
      <c r="EW14" s="12"/>
      <c r="EX14" s="12"/>
      <c r="EY14" s="12"/>
      <c r="EZ14" s="12"/>
      <c r="FA14" s="12"/>
      <c r="FB14" s="12"/>
      <c r="FC14" s="12"/>
      <c r="FD14" s="12"/>
      <c r="FE14" s="12"/>
      <c r="FF14" s="12"/>
      <c r="FG14" s="12"/>
      <c r="FH14" s="12"/>
      <c r="FI14" s="12"/>
      <c r="FJ14" s="12"/>
      <c r="FK14" s="12"/>
      <c r="FL14" s="12"/>
      <c r="FM14" s="12"/>
      <c r="FN14" s="12"/>
      <c r="FO14" s="12"/>
      <c r="FP14" s="12"/>
      <c r="FQ14" s="12"/>
      <c r="FR14" s="12"/>
      <c r="FS14" s="12"/>
      <c r="FT14" s="12"/>
      <c r="FU14" s="12"/>
      <c r="FV14" s="12"/>
      <c r="FW14" s="12"/>
      <c r="FX14" s="12"/>
      <c r="FY14" s="12"/>
      <c r="FZ14" s="12"/>
      <c r="GA14" s="12"/>
      <c r="GB14" s="12"/>
      <c r="GC14" s="12"/>
      <c r="GD14" s="12"/>
      <c r="GE14" s="12"/>
      <c r="GF14" s="12"/>
      <c r="GG14" s="12"/>
      <c r="GH14" s="12"/>
      <c r="GI14" s="12"/>
      <c r="GJ14" s="12"/>
      <c r="GK14" s="12"/>
      <c r="GL14" s="12"/>
      <c r="GM14" s="12"/>
      <c r="GN14" s="12"/>
      <c r="GO14" s="12"/>
      <c r="GP14" s="12"/>
      <c r="GQ14" s="12"/>
      <c r="GR14" s="12"/>
      <c r="GS14" s="12"/>
      <c r="GT14" s="12"/>
      <c r="GU14" s="12"/>
      <c r="GV14" s="12"/>
      <c r="GW14" s="12"/>
      <c r="GX14" s="12"/>
      <c r="GY14" s="12"/>
      <c r="GZ14" s="12"/>
      <c r="HA14" s="12"/>
      <c r="HB14" s="12"/>
      <c r="HC14" s="12"/>
      <c r="HD14" s="12"/>
      <c r="HE14" s="12"/>
      <c r="HF14" s="12"/>
      <c r="HG14" s="12"/>
      <c r="HH14" s="12"/>
      <c r="HI14" s="12"/>
      <c r="HJ14" s="12"/>
      <c r="HK14" s="12"/>
      <c r="HL14" s="12"/>
      <c r="HM14" s="12"/>
      <c r="HN14" s="12"/>
      <c r="HO14" s="12" t="s">
        <v>188</v>
      </c>
    </row>
    <row r="15" spans="2:223" s="27" customFormat="1" ht="60.75" customHeight="1" x14ac:dyDescent="0.35">
      <c r="B15" s="25" t="s">
        <v>51</v>
      </c>
      <c r="C15" s="128" t="s">
        <v>52</v>
      </c>
      <c r="D15" s="152">
        <f t="shared" ref="D15:D67" si="1">O15+P15</f>
        <v>425</v>
      </c>
      <c r="E15" s="152">
        <v>90</v>
      </c>
      <c r="F15" s="152">
        <v>335</v>
      </c>
      <c r="G15" s="152">
        <v>44</v>
      </c>
      <c r="H15" s="152">
        <v>37</v>
      </c>
      <c r="I15" s="152">
        <v>31</v>
      </c>
      <c r="J15" s="152">
        <v>24</v>
      </c>
      <c r="K15" s="152">
        <v>25</v>
      </c>
      <c r="L15" s="152">
        <v>79</v>
      </c>
      <c r="M15" s="152">
        <v>246</v>
      </c>
      <c r="N15" s="152">
        <v>112</v>
      </c>
      <c r="O15" s="152">
        <v>203</v>
      </c>
      <c r="P15" s="152">
        <v>222</v>
      </c>
      <c r="Q15" s="152">
        <v>79</v>
      </c>
      <c r="R15" s="152">
        <v>32</v>
      </c>
      <c r="S15" s="152">
        <v>165</v>
      </c>
      <c r="T15" s="152">
        <v>49</v>
      </c>
      <c r="U15" s="152">
        <v>113</v>
      </c>
      <c r="V15" s="152">
        <v>4</v>
      </c>
      <c r="W15" s="152">
        <v>15</v>
      </c>
      <c r="X15" s="152">
        <v>326</v>
      </c>
      <c r="Y15" s="152">
        <v>99</v>
      </c>
      <c r="Z15" s="152">
        <v>0</v>
      </c>
      <c r="AA15" s="152">
        <v>0</v>
      </c>
      <c r="AB15" s="152">
        <v>0</v>
      </c>
      <c r="AC15" s="152">
        <v>0</v>
      </c>
      <c r="AD15" s="152">
        <v>0</v>
      </c>
      <c r="AE15" s="152">
        <v>5</v>
      </c>
      <c r="AF15" s="152">
        <v>0</v>
      </c>
      <c r="AG15" s="152">
        <v>0</v>
      </c>
      <c r="AH15" s="152">
        <v>0</v>
      </c>
      <c r="AI15" s="152">
        <v>0</v>
      </c>
      <c r="AJ15" s="152">
        <v>0</v>
      </c>
      <c r="AK15" s="152">
        <v>0</v>
      </c>
      <c r="AL15" s="152">
        <v>0</v>
      </c>
      <c r="AM15" s="152">
        <v>0</v>
      </c>
      <c r="AN15" s="152">
        <v>0</v>
      </c>
      <c r="AO15" s="152">
        <v>0</v>
      </c>
      <c r="AP15" s="152">
        <v>0</v>
      </c>
      <c r="AQ15" s="152">
        <v>0</v>
      </c>
      <c r="AR15" s="152">
        <v>0</v>
      </c>
      <c r="AS15" s="152">
        <v>420</v>
      </c>
      <c r="AT15" s="117"/>
      <c r="AU15" s="17" t="str">
        <f>IF(AK15&lt;=AK13," ","GRESEALA")</f>
        <v xml:space="preserve"> </v>
      </c>
      <c r="AV15" s="17" t="str">
        <f>IF(AL15&lt;=AL13," ","GRESEALA")</f>
        <v xml:space="preserve"> </v>
      </c>
      <c r="AW15" s="17" t="str">
        <f>IF(AR15&lt;=AR13," ","GRESEALA")</f>
        <v xml:space="preserve"> </v>
      </c>
      <c r="AX15" s="17" t="str">
        <f>IF(AS15&lt;=AS13," ","GRESEALA")</f>
        <v xml:space="preserve"> </v>
      </c>
      <c r="AY15" s="23" t="str">
        <f>IF(AS15&lt;=AS13," ","GRESEALA")</f>
        <v xml:space="preserve"> </v>
      </c>
      <c r="AZ15" s="17" t="str">
        <f>IF(M15&lt;=M13," ","GRESEALA")</f>
        <v xml:space="preserve"> </v>
      </c>
      <c r="BA15" s="17" t="str">
        <f>IF(N15&lt;=N13," ","GRESEALA")</f>
        <v xml:space="preserve"> </v>
      </c>
      <c r="BB15" s="17" t="str">
        <f>IF(O15&lt;=O13," ","GRESEALA")</f>
        <v xml:space="preserve"> </v>
      </c>
      <c r="BC15" s="17" t="str">
        <f>IF(P15&lt;=P13," ","GRESEALA")</f>
        <v xml:space="preserve"> </v>
      </c>
      <c r="BD15" s="17" t="str">
        <f>IF(Q15&lt;=Q13," ","GRESEALA")</f>
        <v xml:space="preserve"> </v>
      </c>
      <c r="BE15" s="17" t="str">
        <f t="shared" ref="BE15:BK15" si="2">IF(S15&lt;=S13," ","GRESEALA")</f>
        <v xml:space="preserve"> </v>
      </c>
      <c r="BF15" s="17" t="str">
        <f t="shared" si="2"/>
        <v xml:space="preserve"> </v>
      </c>
      <c r="BG15" s="17" t="str">
        <f t="shared" si="2"/>
        <v xml:space="preserve"> </v>
      </c>
      <c r="BH15" s="17" t="str">
        <f t="shared" si="2"/>
        <v xml:space="preserve"> </v>
      </c>
      <c r="BI15" s="17" t="str">
        <f t="shared" si="2"/>
        <v xml:space="preserve"> </v>
      </c>
      <c r="BJ15" s="17" t="str">
        <f t="shared" si="2"/>
        <v xml:space="preserve"> </v>
      </c>
      <c r="BK15" s="17" t="str">
        <f t="shared" si="2"/>
        <v xml:space="preserve"> </v>
      </c>
      <c r="BL15" s="12"/>
      <c r="HO15" s="12" t="s">
        <v>189</v>
      </c>
    </row>
    <row r="16" spans="2:223" ht="42" customHeight="1" x14ac:dyDescent="0.35">
      <c r="B16" s="20" t="s">
        <v>53</v>
      </c>
      <c r="C16" s="129" t="s">
        <v>54</v>
      </c>
      <c r="D16" s="145">
        <f t="shared" si="1"/>
        <v>22</v>
      </c>
      <c r="E16" s="153">
        <f>E17+E18</f>
        <v>12</v>
      </c>
      <c r="F16" s="153">
        <f t="shared" ref="F16:AS16" si="3">F17+F18</f>
        <v>10</v>
      </c>
      <c r="G16" s="153">
        <f t="shared" si="3"/>
        <v>8</v>
      </c>
      <c r="H16" s="153">
        <f t="shared" si="3"/>
        <v>0</v>
      </c>
      <c r="I16" s="153">
        <f t="shared" si="3"/>
        <v>5</v>
      </c>
      <c r="J16" s="153">
        <f t="shared" si="3"/>
        <v>0</v>
      </c>
      <c r="K16" s="153">
        <f t="shared" si="3"/>
        <v>4</v>
      </c>
      <c r="L16" s="153">
        <f t="shared" si="3"/>
        <v>0</v>
      </c>
      <c r="M16" s="153">
        <f t="shared" si="3"/>
        <v>5</v>
      </c>
      <c r="N16" s="153">
        <f t="shared" si="3"/>
        <v>2</v>
      </c>
      <c r="O16" s="153">
        <f t="shared" si="3"/>
        <v>9</v>
      </c>
      <c r="P16" s="153">
        <f t="shared" si="3"/>
        <v>13</v>
      </c>
      <c r="Q16" s="153">
        <f t="shared" si="3"/>
        <v>1</v>
      </c>
      <c r="R16" s="153">
        <f t="shared" si="3"/>
        <v>0</v>
      </c>
      <c r="S16" s="153">
        <f t="shared" si="3"/>
        <v>17</v>
      </c>
      <c r="T16" s="153">
        <f t="shared" si="3"/>
        <v>0</v>
      </c>
      <c r="U16" s="153">
        <f t="shared" si="3"/>
        <v>4</v>
      </c>
      <c r="V16" s="153">
        <f t="shared" si="3"/>
        <v>0</v>
      </c>
      <c r="W16" s="153">
        <f t="shared" si="3"/>
        <v>0</v>
      </c>
      <c r="X16" s="153">
        <f t="shared" si="3"/>
        <v>21</v>
      </c>
      <c r="Y16" s="153">
        <f t="shared" si="3"/>
        <v>1</v>
      </c>
      <c r="Z16" s="153">
        <f t="shared" si="3"/>
        <v>0</v>
      </c>
      <c r="AA16" s="153">
        <f t="shared" si="3"/>
        <v>0</v>
      </c>
      <c r="AB16" s="153">
        <f t="shared" si="3"/>
        <v>0</v>
      </c>
      <c r="AC16" s="153">
        <f t="shared" si="3"/>
        <v>0</v>
      </c>
      <c r="AD16" s="153">
        <f t="shared" si="3"/>
        <v>0</v>
      </c>
      <c r="AE16" s="153">
        <f t="shared" si="3"/>
        <v>0</v>
      </c>
      <c r="AF16" s="153">
        <f t="shared" si="3"/>
        <v>0</v>
      </c>
      <c r="AG16" s="153">
        <f t="shared" si="3"/>
        <v>0</v>
      </c>
      <c r="AH16" s="153">
        <f t="shared" si="3"/>
        <v>0</v>
      </c>
      <c r="AI16" s="153">
        <f t="shared" si="3"/>
        <v>0</v>
      </c>
      <c r="AJ16" s="153">
        <f t="shared" si="3"/>
        <v>0</v>
      </c>
      <c r="AK16" s="153">
        <f t="shared" si="3"/>
        <v>0</v>
      </c>
      <c r="AL16" s="153">
        <f t="shared" si="3"/>
        <v>0</v>
      </c>
      <c r="AM16" s="153">
        <f t="shared" si="3"/>
        <v>0</v>
      </c>
      <c r="AN16" s="153">
        <f t="shared" si="3"/>
        <v>0</v>
      </c>
      <c r="AO16" s="153">
        <f t="shared" si="3"/>
        <v>0</v>
      </c>
      <c r="AP16" s="153">
        <f t="shared" si="3"/>
        <v>0</v>
      </c>
      <c r="AQ16" s="153">
        <f t="shared" si="3"/>
        <v>0</v>
      </c>
      <c r="AR16" s="153">
        <f t="shared" si="3"/>
        <v>0</v>
      </c>
      <c r="AS16" s="153">
        <f t="shared" si="3"/>
        <v>22</v>
      </c>
      <c r="AT16" s="117"/>
      <c r="AU16" s="17" t="str">
        <f t="shared" ref="AU16:BB16" si="4">IF(AC15&lt;=AC13," ","GRESEALA")</f>
        <v xml:space="preserve"> </v>
      </c>
      <c r="AV16" s="17" t="str">
        <f t="shared" si="4"/>
        <v xml:space="preserve"> </v>
      </c>
      <c r="AW16" s="17" t="str">
        <f t="shared" si="4"/>
        <v xml:space="preserve"> </v>
      </c>
      <c r="AX16" s="17" t="str">
        <f t="shared" si="4"/>
        <v xml:space="preserve"> </v>
      </c>
      <c r="AY16" s="17" t="str">
        <f t="shared" si="4"/>
        <v xml:space="preserve"> </v>
      </c>
      <c r="AZ16" s="17" t="str">
        <f t="shared" si="4"/>
        <v xml:space="preserve"> </v>
      </c>
      <c r="BA16" s="17" t="str">
        <f t="shared" si="4"/>
        <v xml:space="preserve"> </v>
      </c>
      <c r="BB16" s="17" t="str">
        <f t="shared" si="4"/>
        <v xml:space="preserve"> </v>
      </c>
      <c r="BC16" s="17" t="str">
        <f>IF(D16&lt;=D14," ","GRESEALA")</f>
        <v xml:space="preserve"> </v>
      </c>
      <c r="BD16" s="17" t="str">
        <f>IF(E16&lt;=E14," ","GRESEALA")</f>
        <v xml:space="preserve"> </v>
      </c>
      <c r="BE16" s="17" t="str">
        <f>IF(F16&lt;=F14," ","GRESEALA")</f>
        <v xml:space="preserve"> </v>
      </c>
      <c r="BF16" s="17" t="str">
        <f>IF(G16&lt;=G14," ","GRESEALA")</f>
        <v xml:space="preserve"> </v>
      </c>
      <c r="BG16" s="17" t="str">
        <f>IF(H16&lt;=H14," ","GRESEALA")</f>
        <v xml:space="preserve"> </v>
      </c>
      <c r="BH16" s="17" t="str">
        <f>IF(K16&lt;=K14," ","GRESEALA")</f>
        <v xml:space="preserve"> </v>
      </c>
      <c r="BI16" s="23" t="str">
        <f>IF(L16&lt;=L14," ","GRESEALA")</f>
        <v xml:space="preserve"> </v>
      </c>
      <c r="BJ16" s="17" t="str">
        <f>IF(M16&lt;=M14," ","GRESEALA")</f>
        <v xml:space="preserve"> </v>
      </c>
      <c r="BK16" s="17" t="str">
        <f>IF(N16&lt;=N14," ","GRESEALA")</f>
        <v xml:space="preserve"> </v>
      </c>
    </row>
    <row r="17" spans="2:64" s="34" customFormat="1" ht="42" customHeight="1" x14ac:dyDescent="0.35">
      <c r="B17" s="30" t="s">
        <v>55</v>
      </c>
      <c r="C17" s="130" t="s">
        <v>56</v>
      </c>
      <c r="D17" s="154">
        <f t="shared" si="1"/>
        <v>0</v>
      </c>
      <c r="E17" s="154">
        <v>0</v>
      </c>
      <c r="F17" s="154">
        <v>0</v>
      </c>
      <c r="G17" s="154">
        <v>0</v>
      </c>
      <c r="H17" s="154">
        <v>0</v>
      </c>
      <c r="I17" s="154">
        <v>0</v>
      </c>
      <c r="J17" s="154">
        <v>0</v>
      </c>
      <c r="K17" s="154">
        <v>0</v>
      </c>
      <c r="L17" s="154">
        <v>0</v>
      </c>
      <c r="M17" s="154">
        <v>0</v>
      </c>
      <c r="N17" s="154">
        <v>0</v>
      </c>
      <c r="O17" s="154">
        <v>0</v>
      </c>
      <c r="P17" s="154">
        <v>0</v>
      </c>
      <c r="Q17" s="154">
        <v>0</v>
      </c>
      <c r="R17" s="154">
        <v>0</v>
      </c>
      <c r="S17" s="154">
        <v>0</v>
      </c>
      <c r="T17" s="154">
        <v>0</v>
      </c>
      <c r="U17" s="154">
        <v>0</v>
      </c>
      <c r="V17" s="154">
        <v>0</v>
      </c>
      <c r="W17" s="154">
        <v>0</v>
      </c>
      <c r="X17" s="154">
        <v>0</v>
      </c>
      <c r="Y17" s="154">
        <v>0</v>
      </c>
      <c r="Z17" s="154">
        <v>0</v>
      </c>
      <c r="AA17" s="154">
        <v>0</v>
      </c>
      <c r="AB17" s="154">
        <v>0</v>
      </c>
      <c r="AC17" s="154">
        <v>0</v>
      </c>
      <c r="AD17" s="154">
        <v>0</v>
      </c>
      <c r="AE17" s="154">
        <v>0</v>
      </c>
      <c r="AF17" s="154">
        <v>0</v>
      </c>
      <c r="AG17" s="154">
        <v>0</v>
      </c>
      <c r="AH17" s="154">
        <v>0</v>
      </c>
      <c r="AI17" s="154">
        <v>0</v>
      </c>
      <c r="AJ17" s="154">
        <v>0</v>
      </c>
      <c r="AK17" s="154">
        <v>0</v>
      </c>
      <c r="AL17" s="154">
        <v>0</v>
      </c>
      <c r="AM17" s="154">
        <v>0</v>
      </c>
      <c r="AN17" s="154">
        <v>0</v>
      </c>
      <c r="AO17" s="154">
        <v>0</v>
      </c>
      <c r="AP17" s="154">
        <v>0</v>
      </c>
      <c r="AQ17" s="154">
        <v>0</v>
      </c>
      <c r="AR17" s="154">
        <v>0</v>
      </c>
      <c r="AS17" s="154">
        <v>0</v>
      </c>
      <c r="AT17" s="117"/>
      <c r="AU17" s="17" t="str">
        <f>IF(O16&lt;=O14," ","GRESEALA")</f>
        <v xml:space="preserve"> </v>
      </c>
      <c r="AV17" s="17" t="str">
        <f>IF(P16&lt;=P14," ","GRESEALA")</f>
        <v xml:space="preserve"> </v>
      </c>
      <c r="AW17" s="17" t="str">
        <f>IF(Q16&lt;=Q14," ","GRESEALA")</f>
        <v xml:space="preserve"> </v>
      </c>
      <c r="AX17" s="17" t="str">
        <f t="shared" ref="AX17:BK17" si="5">IF(S16&lt;=S14," ","GRESEALA")</f>
        <v xml:space="preserve"> </v>
      </c>
      <c r="AY17" s="17" t="str">
        <f t="shared" si="5"/>
        <v xml:space="preserve"> </v>
      </c>
      <c r="AZ17" s="17" t="str">
        <f t="shared" si="5"/>
        <v xml:space="preserve"> </v>
      </c>
      <c r="BA17" s="17" t="str">
        <f t="shared" si="5"/>
        <v xml:space="preserve"> </v>
      </c>
      <c r="BB17" s="17" t="str">
        <f t="shared" si="5"/>
        <v xml:space="preserve"> </v>
      </c>
      <c r="BC17" s="17" t="str">
        <f t="shared" si="5"/>
        <v xml:space="preserve"> </v>
      </c>
      <c r="BD17" s="17" t="str">
        <f t="shared" si="5"/>
        <v xml:space="preserve"> </v>
      </c>
      <c r="BE17" s="17" t="str">
        <f t="shared" si="5"/>
        <v xml:space="preserve"> </v>
      </c>
      <c r="BF17" s="17" t="str">
        <f t="shared" si="5"/>
        <v xml:space="preserve"> </v>
      </c>
      <c r="BG17" s="17" t="str">
        <f t="shared" si="5"/>
        <v xml:space="preserve"> </v>
      </c>
      <c r="BH17" s="17" t="str">
        <f t="shared" si="5"/>
        <v xml:space="preserve"> </v>
      </c>
      <c r="BI17" s="17" t="str">
        <f t="shared" si="5"/>
        <v xml:space="preserve"> </v>
      </c>
      <c r="BJ17" s="17" t="str">
        <f t="shared" si="5"/>
        <v xml:space="preserve"> </v>
      </c>
      <c r="BK17" s="17" t="str">
        <f t="shared" si="5"/>
        <v xml:space="preserve"> </v>
      </c>
      <c r="BL17" s="12"/>
    </row>
    <row r="18" spans="2:64" ht="39.75" customHeight="1" x14ac:dyDescent="0.35">
      <c r="B18" s="30" t="s">
        <v>57</v>
      </c>
      <c r="C18" s="130" t="s">
        <v>58</v>
      </c>
      <c r="D18" s="154">
        <f t="shared" si="1"/>
        <v>22</v>
      </c>
      <c r="E18" s="154">
        <v>12</v>
      </c>
      <c r="F18" s="154">
        <v>10</v>
      </c>
      <c r="G18" s="154">
        <v>8</v>
      </c>
      <c r="H18" s="154">
        <v>0</v>
      </c>
      <c r="I18" s="154">
        <v>5</v>
      </c>
      <c r="J18" s="154">
        <v>0</v>
      </c>
      <c r="K18" s="154">
        <v>4</v>
      </c>
      <c r="L18" s="154">
        <v>0</v>
      </c>
      <c r="M18" s="154">
        <v>5</v>
      </c>
      <c r="N18" s="154">
        <v>2</v>
      </c>
      <c r="O18" s="154">
        <v>9</v>
      </c>
      <c r="P18" s="154">
        <v>13</v>
      </c>
      <c r="Q18" s="154">
        <v>1</v>
      </c>
      <c r="R18" s="154">
        <v>0</v>
      </c>
      <c r="S18" s="154">
        <v>17</v>
      </c>
      <c r="T18" s="154">
        <v>0</v>
      </c>
      <c r="U18" s="154">
        <v>4</v>
      </c>
      <c r="V18" s="154">
        <v>0</v>
      </c>
      <c r="W18" s="154">
        <v>0</v>
      </c>
      <c r="X18" s="154">
        <v>21</v>
      </c>
      <c r="Y18" s="154">
        <v>1</v>
      </c>
      <c r="Z18" s="154">
        <v>0</v>
      </c>
      <c r="AA18" s="154">
        <v>0</v>
      </c>
      <c r="AB18" s="154">
        <v>0</v>
      </c>
      <c r="AC18" s="154">
        <v>0</v>
      </c>
      <c r="AD18" s="154">
        <v>0</v>
      </c>
      <c r="AE18" s="154">
        <v>0</v>
      </c>
      <c r="AF18" s="154">
        <v>0</v>
      </c>
      <c r="AG18" s="154">
        <v>0</v>
      </c>
      <c r="AH18" s="154">
        <v>0</v>
      </c>
      <c r="AI18" s="154">
        <v>0</v>
      </c>
      <c r="AJ18" s="154">
        <v>0</v>
      </c>
      <c r="AK18" s="154">
        <v>0</v>
      </c>
      <c r="AL18" s="154">
        <v>0</v>
      </c>
      <c r="AM18" s="154">
        <v>0</v>
      </c>
      <c r="AN18" s="154">
        <v>0</v>
      </c>
      <c r="AO18" s="154">
        <v>0</v>
      </c>
      <c r="AP18" s="154">
        <v>0</v>
      </c>
      <c r="AQ18" s="154">
        <v>0</v>
      </c>
      <c r="AR18" s="154">
        <v>0</v>
      </c>
      <c r="AS18" s="154">
        <v>22</v>
      </c>
      <c r="AT18" s="117"/>
      <c r="AU18" s="17" t="str">
        <f t="shared" ref="AU18:AZ18" si="6">IF(AG16&lt;=AG14," ","GRESEALA")</f>
        <v xml:space="preserve"> </v>
      </c>
      <c r="AV18" s="17" t="str">
        <f t="shared" si="6"/>
        <v xml:space="preserve"> </v>
      </c>
      <c r="AW18" s="17" t="str">
        <f t="shared" si="6"/>
        <v xml:space="preserve"> </v>
      </c>
      <c r="AX18" s="17" t="str">
        <f t="shared" si="6"/>
        <v xml:space="preserve"> </v>
      </c>
      <c r="AY18" s="17" t="str">
        <f t="shared" si="6"/>
        <v xml:space="preserve"> </v>
      </c>
      <c r="AZ18" s="17" t="str">
        <f t="shared" si="6"/>
        <v xml:space="preserve"> </v>
      </c>
      <c r="BA18" s="17" t="str">
        <f t="shared" ref="BA18:BB18" si="7">IF(AR16&lt;=AR14," ","GRESEALA")</f>
        <v xml:space="preserve"> </v>
      </c>
      <c r="BB18" s="17" t="str">
        <f t="shared" si="7"/>
        <v xml:space="preserve"> </v>
      </c>
      <c r="BC18" s="17" t="str">
        <f>IF(E17+E18=E16," ","GRESEALA")</f>
        <v xml:space="preserve"> </v>
      </c>
      <c r="BD18" s="17" t="str">
        <f>IF(F17+F18=F16," ","GRESEALA")</f>
        <v xml:space="preserve"> </v>
      </c>
      <c r="BE18" s="17" t="str">
        <f>IF(G17+G18=G16," ","GRESEALA")</f>
        <v xml:space="preserve"> </v>
      </c>
      <c r="BF18" s="17" t="str">
        <f>IF(H17+H18=H16," ","GRESEALA")</f>
        <v xml:space="preserve"> </v>
      </c>
      <c r="BG18" s="17" t="str">
        <f>IF(K17+K18=K16," ","GRESEALA")</f>
        <v xml:space="preserve"> </v>
      </c>
      <c r="BH18" s="23" t="str">
        <f>IF(L17+L18=L16," ","GRESEALA")</f>
        <v xml:space="preserve"> </v>
      </c>
      <c r="BI18" s="17" t="str">
        <f>IF(M17+M18=M16," ","GRESEALA")</f>
        <v xml:space="preserve"> </v>
      </c>
      <c r="BJ18" s="17" t="str">
        <f>IF(N17+N18=N16," ","GRESEALA")</f>
        <v xml:space="preserve"> </v>
      </c>
      <c r="BK18" s="17" t="str">
        <f>IF(O17+O18=O16," ","GRESEALA")</f>
        <v xml:space="preserve"> </v>
      </c>
    </row>
    <row r="19" spans="2:64" s="38" customFormat="1" ht="44.25" customHeight="1" x14ac:dyDescent="0.35">
      <c r="B19" s="35" t="s">
        <v>59</v>
      </c>
      <c r="C19" s="130" t="s">
        <v>60</v>
      </c>
      <c r="D19" s="155">
        <f t="shared" si="1"/>
        <v>4</v>
      </c>
      <c r="E19" s="155">
        <v>2</v>
      </c>
      <c r="F19" s="155">
        <v>2</v>
      </c>
      <c r="G19" s="155">
        <v>2</v>
      </c>
      <c r="H19" s="155">
        <v>0</v>
      </c>
      <c r="I19" s="155">
        <v>0</v>
      </c>
      <c r="J19" s="155">
        <v>0</v>
      </c>
      <c r="K19" s="155">
        <v>1</v>
      </c>
      <c r="L19" s="155">
        <v>0</v>
      </c>
      <c r="M19" s="155">
        <v>1</v>
      </c>
      <c r="N19" s="155">
        <v>0</v>
      </c>
      <c r="O19" s="155">
        <v>2</v>
      </c>
      <c r="P19" s="155">
        <v>2</v>
      </c>
      <c r="Q19" s="155">
        <v>0</v>
      </c>
      <c r="R19" s="155">
        <v>0</v>
      </c>
      <c r="S19" s="155">
        <v>2</v>
      </c>
      <c r="T19" s="155">
        <v>0</v>
      </c>
      <c r="U19" s="155">
        <v>2</v>
      </c>
      <c r="V19" s="155">
        <v>0</v>
      </c>
      <c r="W19" s="155">
        <v>0</v>
      </c>
      <c r="X19" s="155">
        <v>4</v>
      </c>
      <c r="Y19" s="155">
        <v>0</v>
      </c>
      <c r="Z19" s="155">
        <v>0</v>
      </c>
      <c r="AA19" s="155">
        <v>0</v>
      </c>
      <c r="AB19" s="155">
        <v>0</v>
      </c>
      <c r="AC19" s="155">
        <v>0</v>
      </c>
      <c r="AD19" s="155">
        <v>0</v>
      </c>
      <c r="AE19" s="155">
        <v>0</v>
      </c>
      <c r="AF19" s="155">
        <v>0</v>
      </c>
      <c r="AG19" s="155">
        <v>0</v>
      </c>
      <c r="AH19" s="155">
        <v>0</v>
      </c>
      <c r="AI19" s="155">
        <v>0</v>
      </c>
      <c r="AJ19" s="155">
        <v>0</v>
      </c>
      <c r="AK19" s="155">
        <v>0</v>
      </c>
      <c r="AL19" s="155">
        <v>0</v>
      </c>
      <c r="AM19" s="155">
        <v>0</v>
      </c>
      <c r="AN19" s="155">
        <v>0</v>
      </c>
      <c r="AO19" s="155">
        <v>0</v>
      </c>
      <c r="AP19" s="155">
        <v>0</v>
      </c>
      <c r="AQ19" s="155">
        <v>0</v>
      </c>
      <c r="AR19" s="155">
        <v>0</v>
      </c>
      <c r="AS19" s="155">
        <v>4</v>
      </c>
      <c r="AT19" s="117"/>
      <c r="AU19" s="17" t="str">
        <f>IF(P17+P18=P16," ","GRESEALA")</f>
        <v xml:space="preserve"> </v>
      </c>
      <c r="AV19" s="17" t="str">
        <f>IF(Q17+Q18=Q16," ","GRESEALA")</f>
        <v xml:space="preserve"> </v>
      </c>
      <c r="AW19" s="17" t="str">
        <f t="shared" ref="AW19:BK19" si="8">IF(S17+S18=S16," ","GRESEALA")</f>
        <v xml:space="preserve"> </v>
      </c>
      <c r="AX19" s="17" t="str">
        <f t="shared" si="8"/>
        <v xml:space="preserve"> </v>
      </c>
      <c r="AY19" s="17" t="str">
        <f t="shared" si="8"/>
        <v xml:space="preserve"> </v>
      </c>
      <c r="AZ19" s="17" t="str">
        <f t="shared" si="8"/>
        <v xml:space="preserve"> </v>
      </c>
      <c r="BA19" s="17" t="str">
        <f t="shared" si="8"/>
        <v xml:space="preserve"> </v>
      </c>
      <c r="BB19" s="17" t="str">
        <f t="shared" si="8"/>
        <v xml:space="preserve"> </v>
      </c>
      <c r="BC19" s="17" t="str">
        <f t="shared" si="8"/>
        <v xml:space="preserve"> </v>
      </c>
      <c r="BD19" s="17" t="str">
        <f t="shared" si="8"/>
        <v xml:space="preserve"> </v>
      </c>
      <c r="BE19" s="17" t="str">
        <f t="shared" si="8"/>
        <v xml:space="preserve"> </v>
      </c>
      <c r="BF19" s="17" t="str">
        <f t="shared" si="8"/>
        <v xml:space="preserve"> </v>
      </c>
      <c r="BG19" s="17" t="str">
        <f t="shared" si="8"/>
        <v xml:space="preserve"> </v>
      </c>
      <c r="BH19" s="17" t="str">
        <f t="shared" si="8"/>
        <v xml:space="preserve"> </v>
      </c>
      <c r="BI19" s="17" t="str">
        <f t="shared" si="8"/>
        <v xml:space="preserve"> </v>
      </c>
      <c r="BJ19" s="17" t="str">
        <f t="shared" si="8"/>
        <v xml:space="preserve"> </v>
      </c>
      <c r="BK19" s="17" t="str">
        <f t="shared" si="8"/>
        <v xml:space="preserve"> </v>
      </c>
    </row>
    <row r="20" spans="2:64" s="38" customFormat="1" ht="57" customHeight="1" x14ac:dyDescent="0.35">
      <c r="B20" s="20" t="s">
        <v>61</v>
      </c>
      <c r="C20" s="131" t="s">
        <v>62</v>
      </c>
      <c r="D20" s="145">
        <f t="shared" si="1"/>
        <v>5</v>
      </c>
      <c r="E20" s="153">
        <f>E21+E22</f>
        <v>3</v>
      </c>
      <c r="F20" s="153">
        <f t="shared" ref="F20:AS20" si="9">F21+F22</f>
        <v>2</v>
      </c>
      <c r="G20" s="153">
        <f t="shared" si="9"/>
        <v>0</v>
      </c>
      <c r="H20" s="153">
        <f>H21+H22</f>
        <v>0</v>
      </c>
      <c r="I20" s="153">
        <f t="shared" ref="I20:J20" si="10">I21+I22</f>
        <v>0</v>
      </c>
      <c r="J20" s="153">
        <f t="shared" si="10"/>
        <v>0</v>
      </c>
      <c r="K20" s="153">
        <f t="shared" si="9"/>
        <v>0</v>
      </c>
      <c r="L20" s="153">
        <f t="shared" si="9"/>
        <v>0</v>
      </c>
      <c r="M20" s="153">
        <f t="shared" si="9"/>
        <v>5</v>
      </c>
      <c r="N20" s="153">
        <f t="shared" si="9"/>
        <v>2</v>
      </c>
      <c r="O20" s="153">
        <f t="shared" si="9"/>
        <v>2</v>
      </c>
      <c r="P20" s="153">
        <f t="shared" si="9"/>
        <v>3</v>
      </c>
      <c r="Q20" s="153">
        <f t="shared" si="9"/>
        <v>0</v>
      </c>
      <c r="R20" s="153">
        <f t="shared" si="9"/>
        <v>0</v>
      </c>
      <c r="S20" s="153">
        <f t="shared" si="9"/>
        <v>4</v>
      </c>
      <c r="T20" s="153">
        <f t="shared" si="9"/>
        <v>0</v>
      </c>
      <c r="U20" s="153">
        <f t="shared" si="9"/>
        <v>1</v>
      </c>
      <c r="V20" s="153">
        <f t="shared" si="9"/>
        <v>0</v>
      </c>
      <c r="W20" s="153">
        <f t="shared" si="9"/>
        <v>0</v>
      </c>
      <c r="X20" s="153">
        <f t="shared" si="9"/>
        <v>5</v>
      </c>
      <c r="Y20" s="153">
        <f t="shared" si="9"/>
        <v>0</v>
      </c>
      <c r="Z20" s="153">
        <f t="shared" si="9"/>
        <v>0</v>
      </c>
      <c r="AA20" s="153">
        <f t="shared" si="9"/>
        <v>0</v>
      </c>
      <c r="AB20" s="153">
        <f t="shared" si="9"/>
        <v>0</v>
      </c>
      <c r="AC20" s="153">
        <f t="shared" si="9"/>
        <v>0</v>
      </c>
      <c r="AD20" s="153">
        <f t="shared" si="9"/>
        <v>0</v>
      </c>
      <c r="AE20" s="153">
        <f t="shared" si="9"/>
        <v>0</v>
      </c>
      <c r="AF20" s="153">
        <f t="shared" si="9"/>
        <v>0</v>
      </c>
      <c r="AG20" s="153">
        <f t="shared" si="9"/>
        <v>0</v>
      </c>
      <c r="AH20" s="153">
        <f t="shared" si="9"/>
        <v>0</v>
      </c>
      <c r="AI20" s="153">
        <f t="shared" si="9"/>
        <v>0</v>
      </c>
      <c r="AJ20" s="153">
        <f t="shared" si="9"/>
        <v>0</v>
      </c>
      <c r="AK20" s="153">
        <f t="shared" si="9"/>
        <v>0</v>
      </c>
      <c r="AL20" s="153">
        <f t="shared" si="9"/>
        <v>0</v>
      </c>
      <c r="AM20" s="153">
        <f t="shared" si="9"/>
        <v>0</v>
      </c>
      <c r="AN20" s="153">
        <f t="shared" si="9"/>
        <v>0</v>
      </c>
      <c r="AO20" s="153">
        <f t="shared" si="9"/>
        <v>0</v>
      </c>
      <c r="AP20" s="153">
        <f t="shared" si="9"/>
        <v>0</v>
      </c>
      <c r="AQ20" s="153">
        <f t="shared" si="9"/>
        <v>0</v>
      </c>
      <c r="AR20" s="153">
        <f t="shared" si="9"/>
        <v>0</v>
      </c>
      <c r="AS20" s="153">
        <f t="shared" si="9"/>
        <v>5</v>
      </c>
      <c r="AT20" s="117"/>
      <c r="AU20" s="17" t="str">
        <f>IF(AH17+AH18=AH16," ","GRESEALA")</f>
        <v xml:space="preserve"> </v>
      </c>
      <c r="AV20" s="17" t="str">
        <f>IF(AI17+AI18=AI16," ","GRESEALA")</f>
        <v xml:space="preserve"> </v>
      </c>
      <c r="AW20" s="17" t="str">
        <f>IF(AJ17+AJ18=AJ16," ","GRESEALA")</f>
        <v xml:space="preserve"> </v>
      </c>
      <c r="AX20" s="17" t="str">
        <f>IF(AK17+AK18=AK16," ","GRESEALA")</f>
        <v xml:space="preserve"> </v>
      </c>
      <c r="AY20" s="17" t="str">
        <f>IF(AL17+AL18=AL16," ","GRESEALA")</f>
        <v xml:space="preserve"> </v>
      </c>
      <c r="AZ20" s="17" t="str">
        <f t="shared" ref="AZ20:BA20" si="11">IF(AR17+AR18=AR16," ","GRESEALA")</f>
        <v xml:space="preserve"> </v>
      </c>
      <c r="BA20" s="17" t="str">
        <f t="shared" si="11"/>
        <v xml:space="preserve"> </v>
      </c>
      <c r="BB20" s="17" t="str">
        <f>IF(E16+F16=D16," ","GRESEALA")</f>
        <v xml:space="preserve"> </v>
      </c>
      <c r="BC20" s="17" t="str">
        <f>IF(G16+K16+I16+L16+M16=D16," ","GRESEALA")</f>
        <v xml:space="preserve"> </v>
      </c>
      <c r="BD20" s="17" t="str">
        <f>IF(O16+P16=D16," ","GRESEALA")</f>
        <v xml:space="preserve"> </v>
      </c>
      <c r="BE20" s="17" t="str">
        <f>IF(Q16+S16+T16+U16+V16+W16=D16," ","GRESEALA")</f>
        <v xml:space="preserve"> </v>
      </c>
      <c r="BF20" s="17" t="str">
        <f>IF(X16+Y16+Z16=D16," ","GRESEALA")</f>
        <v xml:space="preserve"> </v>
      </c>
      <c r="BG20" s="17" t="str">
        <f>IF(AA16+AC16+AE16+AF16+AG16+AH16+AI16+AJ16+AK16+AL16+AM16+AN16+AO16+AP16+AQ16+AR16+AS16&gt;=D16," ","GRESEALA")</f>
        <v xml:space="preserve"> </v>
      </c>
      <c r="BH20" s="17" t="str">
        <f>IF(AS16&lt;=D16," ","GRESEALA")</f>
        <v xml:space="preserve"> </v>
      </c>
      <c r="BI20" s="17" t="str">
        <f>IF(H16&lt;=G16," ","GRESEALA")</f>
        <v xml:space="preserve"> </v>
      </c>
      <c r="BJ20" s="17" t="str">
        <f>IF(E21+E22=E20," ","GRESEALA")</f>
        <v xml:space="preserve"> </v>
      </c>
      <c r="BK20" s="17" t="str">
        <f>IF(F21+F22=F20," ","GRESEALA")</f>
        <v xml:space="preserve"> </v>
      </c>
    </row>
    <row r="21" spans="2:64" s="38" customFormat="1" ht="38.25" customHeight="1" x14ac:dyDescent="0.35">
      <c r="B21" s="35" t="s">
        <v>63</v>
      </c>
      <c r="C21" s="132" t="s">
        <v>64</v>
      </c>
      <c r="D21" s="180">
        <f t="shared" si="1"/>
        <v>0</v>
      </c>
      <c r="E21" s="155">
        <v>0</v>
      </c>
      <c r="F21" s="155">
        <v>0</v>
      </c>
      <c r="G21" s="156">
        <v>0</v>
      </c>
      <c r="H21" s="156">
        <v>0</v>
      </c>
      <c r="I21" s="156">
        <v>0</v>
      </c>
      <c r="J21" s="156">
        <v>0</v>
      </c>
      <c r="K21" s="156">
        <v>0</v>
      </c>
      <c r="L21" s="156">
        <v>0</v>
      </c>
      <c r="M21" s="155">
        <v>0</v>
      </c>
      <c r="N21" s="155">
        <v>0</v>
      </c>
      <c r="O21" s="155">
        <v>0</v>
      </c>
      <c r="P21" s="155">
        <v>0</v>
      </c>
      <c r="Q21" s="155">
        <v>0</v>
      </c>
      <c r="R21" s="155">
        <v>0</v>
      </c>
      <c r="S21" s="155">
        <v>0</v>
      </c>
      <c r="T21" s="155">
        <v>0</v>
      </c>
      <c r="U21" s="155">
        <v>0</v>
      </c>
      <c r="V21" s="155">
        <v>0</v>
      </c>
      <c r="W21" s="155">
        <v>0</v>
      </c>
      <c r="X21" s="155">
        <v>0</v>
      </c>
      <c r="Y21" s="155">
        <v>0</v>
      </c>
      <c r="Z21" s="155">
        <v>0</v>
      </c>
      <c r="AA21" s="155">
        <v>0</v>
      </c>
      <c r="AB21" s="155">
        <v>0</v>
      </c>
      <c r="AC21" s="155">
        <v>0</v>
      </c>
      <c r="AD21" s="155">
        <v>0</v>
      </c>
      <c r="AE21" s="155">
        <v>0</v>
      </c>
      <c r="AF21" s="155">
        <v>0</v>
      </c>
      <c r="AG21" s="155">
        <v>0</v>
      </c>
      <c r="AH21" s="155">
        <v>0</v>
      </c>
      <c r="AI21" s="155">
        <v>0</v>
      </c>
      <c r="AJ21" s="155">
        <v>0</v>
      </c>
      <c r="AK21" s="155">
        <v>0</v>
      </c>
      <c r="AL21" s="155">
        <v>0</v>
      </c>
      <c r="AM21" s="155">
        <v>0</v>
      </c>
      <c r="AN21" s="155">
        <v>0</v>
      </c>
      <c r="AO21" s="155">
        <v>0</v>
      </c>
      <c r="AP21" s="155">
        <v>0</v>
      </c>
      <c r="AQ21" s="155">
        <v>0</v>
      </c>
      <c r="AR21" s="155">
        <v>0</v>
      </c>
      <c r="AS21" s="155">
        <v>0</v>
      </c>
      <c r="AT21" s="117"/>
      <c r="AU21" s="17" t="str">
        <f>IF(G21+G22=G20," ","GRESEALA")</f>
        <v xml:space="preserve"> </v>
      </c>
      <c r="AV21" s="17" t="str">
        <f>IF(H21+H22=H20," ","GRESEALA")</f>
        <v xml:space="preserve"> </v>
      </c>
      <c r="AW21" s="17" t="str">
        <f t="shared" ref="AW21:BC21" si="12">IF(K21+K22=K20," ","GRESEALA")</f>
        <v xml:space="preserve"> </v>
      </c>
      <c r="AX21" s="17" t="str">
        <f t="shared" si="12"/>
        <v xml:space="preserve"> </v>
      </c>
      <c r="AY21" s="17" t="str">
        <f t="shared" si="12"/>
        <v xml:space="preserve"> </v>
      </c>
      <c r="AZ21" s="17" t="str">
        <f t="shared" si="12"/>
        <v xml:space="preserve"> </v>
      </c>
      <c r="BA21" s="17" t="str">
        <f t="shared" si="12"/>
        <v xml:space="preserve"> </v>
      </c>
      <c r="BB21" s="17" t="str">
        <f t="shared" si="12"/>
        <v xml:space="preserve"> </v>
      </c>
      <c r="BC21" s="17" t="str">
        <f t="shared" si="12"/>
        <v xml:space="preserve"> </v>
      </c>
      <c r="BD21" s="17" t="str">
        <f t="shared" ref="BD21:BK21" si="13">IF(S21+S22=S20," ","GRESEALA")</f>
        <v xml:space="preserve"> </v>
      </c>
      <c r="BE21" s="17" t="str">
        <f t="shared" si="13"/>
        <v xml:space="preserve"> </v>
      </c>
      <c r="BF21" s="17" t="str">
        <f t="shared" si="13"/>
        <v xml:space="preserve"> </v>
      </c>
      <c r="BG21" s="17" t="str">
        <f t="shared" si="13"/>
        <v xml:space="preserve"> </v>
      </c>
      <c r="BH21" s="17" t="str">
        <f t="shared" si="13"/>
        <v xml:space="preserve"> </v>
      </c>
      <c r="BI21" s="17" t="str">
        <f t="shared" si="13"/>
        <v xml:space="preserve"> </v>
      </c>
      <c r="BJ21" s="17" t="str">
        <f t="shared" si="13"/>
        <v xml:space="preserve"> </v>
      </c>
      <c r="BK21" s="17" t="str">
        <f t="shared" si="13"/>
        <v xml:space="preserve"> </v>
      </c>
    </row>
    <row r="22" spans="2:64" s="38" customFormat="1" ht="42" customHeight="1" x14ac:dyDescent="0.35">
      <c r="B22" s="35" t="s">
        <v>65</v>
      </c>
      <c r="C22" s="132" t="s">
        <v>66</v>
      </c>
      <c r="D22" s="180">
        <f t="shared" si="1"/>
        <v>5</v>
      </c>
      <c r="E22" s="155">
        <v>3</v>
      </c>
      <c r="F22" s="155">
        <v>2</v>
      </c>
      <c r="G22" s="156">
        <v>0</v>
      </c>
      <c r="H22" s="156">
        <v>0</v>
      </c>
      <c r="I22" s="156">
        <v>0</v>
      </c>
      <c r="J22" s="156">
        <v>0</v>
      </c>
      <c r="K22" s="156">
        <v>0</v>
      </c>
      <c r="L22" s="156">
        <v>0</v>
      </c>
      <c r="M22" s="154">
        <v>5</v>
      </c>
      <c r="N22" s="154">
        <v>2</v>
      </c>
      <c r="O22" s="155">
        <v>2</v>
      </c>
      <c r="P22" s="155">
        <v>3</v>
      </c>
      <c r="Q22" s="155">
        <v>0</v>
      </c>
      <c r="R22" s="155">
        <v>0</v>
      </c>
      <c r="S22" s="155">
        <v>4</v>
      </c>
      <c r="T22" s="155">
        <v>0</v>
      </c>
      <c r="U22" s="155">
        <v>1</v>
      </c>
      <c r="V22" s="155">
        <v>0</v>
      </c>
      <c r="W22" s="155">
        <v>0</v>
      </c>
      <c r="X22" s="155">
        <v>5</v>
      </c>
      <c r="Y22" s="155">
        <v>0</v>
      </c>
      <c r="Z22" s="155">
        <v>0</v>
      </c>
      <c r="AA22" s="155">
        <v>0</v>
      </c>
      <c r="AB22" s="155">
        <v>0</v>
      </c>
      <c r="AC22" s="155">
        <v>0</v>
      </c>
      <c r="AD22" s="155">
        <v>0</v>
      </c>
      <c r="AE22" s="155">
        <v>0</v>
      </c>
      <c r="AF22" s="155">
        <v>0</v>
      </c>
      <c r="AG22" s="155">
        <v>0</v>
      </c>
      <c r="AH22" s="155">
        <v>0</v>
      </c>
      <c r="AI22" s="155">
        <v>0</v>
      </c>
      <c r="AJ22" s="155">
        <v>0</v>
      </c>
      <c r="AK22" s="155">
        <v>0</v>
      </c>
      <c r="AL22" s="155">
        <v>0</v>
      </c>
      <c r="AM22" s="155">
        <v>0</v>
      </c>
      <c r="AN22" s="155">
        <v>0</v>
      </c>
      <c r="AO22" s="155">
        <v>0</v>
      </c>
      <c r="AP22" s="155">
        <v>0</v>
      </c>
      <c r="AQ22" s="155">
        <v>0</v>
      </c>
      <c r="AR22" s="155">
        <v>0</v>
      </c>
      <c r="AS22" s="155">
        <v>5</v>
      </c>
      <c r="AT22" s="117"/>
      <c r="AU22" s="17" t="str">
        <f t="shared" ref="AU22:BF22" si="14">IF(AA21+AA22=AA20," ","GRESEALA")</f>
        <v xml:space="preserve"> </v>
      </c>
      <c r="AV22" s="17" t="str">
        <f t="shared" si="14"/>
        <v xml:space="preserve"> </v>
      </c>
      <c r="AW22" s="17" t="str">
        <f t="shared" si="14"/>
        <v xml:space="preserve"> </v>
      </c>
      <c r="AX22" s="17" t="str">
        <f t="shared" si="14"/>
        <v xml:space="preserve"> </v>
      </c>
      <c r="AY22" s="17" t="str">
        <f t="shared" si="14"/>
        <v xml:space="preserve"> </v>
      </c>
      <c r="AZ22" s="17" t="str">
        <f t="shared" si="14"/>
        <v xml:space="preserve"> </v>
      </c>
      <c r="BA22" s="17" t="str">
        <f t="shared" si="14"/>
        <v xml:space="preserve"> </v>
      </c>
      <c r="BB22" s="17" t="str">
        <f t="shared" si="14"/>
        <v xml:space="preserve"> </v>
      </c>
      <c r="BC22" s="17" t="str">
        <f t="shared" si="14"/>
        <v xml:space="preserve"> </v>
      </c>
      <c r="BD22" s="17" t="str">
        <f t="shared" si="14"/>
        <v xml:space="preserve"> </v>
      </c>
      <c r="BE22" s="17" t="str">
        <f t="shared" si="14"/>
        <v xml:space="preserve"> </v>
      </c>
      <c r="BF22" s="17" t="str">
        <f t="shared" si="14"/>
        <v xml:space="preserve"> </v>
      </c>
      <c r="BG22" s="17" t="str">
        <f t="shared" ref="BG22:BH22" si="15">IF(AR21+AR22=AR20," ","GRESEALA")</f>
        <v xml:space="preserve"> </v>
      </c>
      <c r="BH22" s="17" t="str">
        <f t="shared" si="15"/>
        <v xml:space="preserve"> </v>
      </c>
      <c r="BI22" s="17" t="str">
        <f>IF(E20+F20=D20," ","GRESEALA")</f>
        <v xml:space="preserve"> </v>
      </c>
      <c r="BJ22" s="17" t="str">
        <f>IF(G20+I20+K20+L20+M20=D20," ","GRESEALA")</f>
        <v xml:space="preserve"> </v>
      </c>
      <c r="BK22" s="17" t="str">
        <f>IF(O20+P20=D20," ","GRESEALA")</f>
        <v xml:space="preserve"> </v>
      </c>
    </row>
    <row r="23" spans="2:64" s="38" customFormat="1" ht="39" customHeight="1" x14ac:dyDescent="0.35">
      <c r="B23" s="20" t="s">
        <v>67</v>
      </c>
      <c r="C23" s="131" t="s">
        <v>68</v>
      </c>
      <c r="D23" s="145">
        <f t="shared" si="1"/>
        <v>0</v>
      </c>
      <c r="E23" s="153">
        <f>E24+E25</f>
        <v>0</v>
      </c>
      <c r="F23" s="153">
        <f t="shared" ref="F23:AS23" si="16">F24+F25</f>
        <v>0</v>
      </c>
      <c r="G23" s="153">
        <f t="shared" si="16"/>
        <v>0</v>
      </c>
      <c r="H23" s="153">
        <f>H24+H25</f>
        <v>0</v>
      </c>
      <c r="I23" s="153">
        <f t="shared" ref="I23:J23" si="17">I24+I25</f>
        <v>0</v>
      </c>
      <c r="J23" s="153">
        <f t="shared" si="17"/>
        <v>0</v>
      </c>
      <c r="K23" s="153">
        <f t="shared" si="16"/>
        <v>0</v>
      </c>
      <c r="L23" s="153">
        <f t="shared" si="16"/>
        <v>0</v>
      </c>
      <c r="M23" s="153">
        <f t="shared" si="16"/>
        <v>0</v>
      </c>
      <c r="N23" s="153">
        <f t="shared" si="16"/>
        <v>0</v>
      </c>
      <c r="O23" s="153">
        <f t="shared" si="16"/>
        <v>0</v>
      </c>
      <c r="P23" s="153">
        <f t="shared" si="16"/>
        <v>0</v>
      </c>
      <c r="Q23" s="153">
        <f t="shared" si="16"/>
        <v>0</v>
      </c>
      <c r="R23" s="153">
        <f t="shared" si="16"/>
        <v>0</v>
      </c>
      <c r="S23" s="153">
        <f t="shared" si="16"/>
        <v>0</v>
      </c>
      <c r="T23" s="153">
        <f t="shared" si="16"/>
        <v>0</v>
      </c>
      <c r="U23" s="153">
        <f t="shared" si="16"/>
        <v>0</v>
      </c>
      <c r="V23" s="153">
        <f t="shared" si="16"/>
        <v>0</v>
      </c>
      <c r="W23" s="153">
        <f t="shared" si="16"/>
        <v>0</v>
      </c>
      <c r="X23" s="153">
        <f t="shared" si="16"/>
        <v>0</v>
      </c>
      <c r="Y23" s="153">
        <f t="shared" si="16"/>
        <v>0</v>
      </c>
      <c r="Z23" s="153">
        <f t="shared" si="16"/>
        <v>0</v>
      </c>
      <c r="AA23" s="153">
        <f t="shared" si="16"/>
        <v>0</v>
      </c>
      <c r="AB23" s="153">
        <f t="shared" si="16"/>
        <v>0</v>
      </c>
      <c r="AC23" s="153">
        <f t="shared" si="16"/>
        <v>0</v>
      </c>
      <c r="AD23" s="153">
        <f t="shared" si="16"/>
        <v>0</v>
      </c>
      <c r="AE23" s="153">
        <f t="shared" si="16"/>
        <v>0</v>
      </c>
      <c r="AF23" s="153">
        <f t="shared" si="16"/>
        <v>0</v>
      </c>
      <c r="AG23" s="153">
        <f t="shared" si="16"/>
        <v>0</v>
      </c>
      <c r="AH23" s="153">
        <f t="shared" si="16"/>
        <v>0</v>
      </c>
      <c r="AI23" s="153">
        <f t="shared" si="16"/>
        <v>0</v>
      </c>
      <c r="AJ23" s="153">
        <f t="shared" si="16"/>
        <v>0</v>
      </c>
      <c r="AK23" s="153">
        <f t="shared" si="16"/>
        <v>0</v>
      </c>
      <c r="AL23" s="153">
        <f t="shared" si="16"/>
        <v>0</v>
      </c>
      <c r="AM23" s="153">
        <f t="shared" si="16"/>
        <v>0</v>
      </c>
      <c r="AN23" s="153">
        <f t="shared" si="16"/>
        <v>0</v>
      </c>
      <c r="AO23" s="153">
        <f t="shared" si="16"/>
        <v>0</v>
      </c>
      <c r="AP23" s="153">
        <f t="shared" si="16"/>
        <v>0</v>
      </c>
      <c r="AQ23" s="153">
        <f t="shared" si="16"/>
        <v>0</v>
      </c>
      <c r="AR23" s="153">
        <f t="shared" si="16"/>
        <v>0</v>
      </c>
      <c r="AS23" s="153">
        <f t="shared" si="16"/>
        <v>0</v>
      </c>
      <c r="AT23" s="117"/>
      <c r="AU23" s="17" t="str">
        <f>IF(Q20+S20+T20+U20+V20+W20=D20," ","GRESEALA")</f>
        <v xml:space="preserve"> </v>
      </c>
      <c r="AV23" s="17" t="str">
        <f>IF(X20+Y20+Z20=D20," ","GRESEALA")</f>
        <v xml:space="preserve"> </v>
      </c>
      <c r="AW23" s="17" t="str">
        <f>IF(AA20+AC20+AE20+AF20+AG20+AH20+AI20+AJ20+AK20+AL20+AR20+AS20&gt;=D20," ","GRESEALA")</f>
        <v xml:space="preserve"> </v>
      </c>
      <c r="AX23" s="17" t="str">
        <f>IF(AS20&gt;=D20," ","GRESEALA")</f>
        <v xml:space="preserve"> </v>
      </c>
      <c r="AY23" s="17" t="str">
        <f>IF(H20&gt;=G20," ","GRESEALA")</f>
        <v xml:space="preserve"> </v>
      </c>
      <c r="AZ23" s="17" t="str">
        <f>IF(E24+E25=E23," ","GRESEALA")</f>
        <v xml:space="preserve"> </v>
      </c>
      <c r="BA23" s="17" t="str">
        <f>IF(F24+F25=F23," ","GRESEALA")</f>
        <v xml:space="preserve"> </v>
      </c>
      <c r="BB23" s="17" t="str">
        <f>IF(G24+G25=G23," ","GRESEALA")</f>
        <v xml:space="preserve"> </v>
      </c>
      <c r="BC23" s="17" t="str">
        <f>IF(H24+H25=H23," ","GRESEALA")</f>
        <v xml:space="preserve"> </v>
      </c>
      <c r="BD23" s="17" t="str">
        <f t="shared" ref="BD23:BJ23" si="18">IF(K24+K25=K23," ","GRESEALA")</f>
        <v xml:space="preserve"> </v>
      </c>
      <c r="BE23" s="17" t="str">
        <f t="shared" si="18"/>
        <v xml:space="preserve"> </v>
      </c>
      <c r="BF23" s="17" t="str">
        <f t="shared" si="18"/>
        <v xml:space="preserve"> </v>
      </c>
      <c r="BG23" s="17" t="str">
        <f t="shared" si="18"/>
        <v xml:space="preserve"> </v>
      </c>
      <c r="BH23" s="17" t="str">
        <f t="shared" si="18"/>
        <v xml:space="preserve"> </v>
      </c>
      <c r="BI23" s="17" t="str">
        <f t="shared" si="18"/>
        <v xml:space="preserve"> </v>
      </c>
      <c r="BJ23" s="17" t="str">
        <f t="shared" si="18"/>
        <v xml:space="preserve"> </v>
      </c>
      <c r="BK23" s="17" t="str">
        <f t="shared" ref="BK23" si="19">IF(S24+S25=S23," ","GRESEALA")</f>
        <v xml:space="preserve"> </v>
      </c>
    </row>
    <row r="24" spans="2:64" s="38" customFormat="1" ht="42.75" customHeight="1" x14ac:dyDescent="0.35">
      <c r="B24" s="35" t="s">
        <v>69</v>
      </c>
      <c r="C24" s="132" t="s">
        <v>70</v>
      </c>
      <c r="D24" s="155">
        <f t="shared" si="1"/>
        <v>0</v>
      </c>
      <c r="E24" s="155">
        <v>0</v>
      </c>
      <c r="F24" s="155">
        <v>0</v>
      </c>
      <c r="G24" s="155">
        <v>0</v>
      </c>
      <c r="H24" s="155">
        <v>0</v>
      </c>
      <c r="I24" s="155">
        <v>0</v>
      </c>
      <c r="J24" s="155">
        <v>0</v>
      </c>
      <c r="K24" s="155">
        <v>0</v>
      </c>
      <c r="L24" s="155">
        <v>0</v>
      </c>
      <c r="M24" s="155">
        <v>0</v>
      </c>
      <c r="N24" s="155">
        <v>0</v>
      </c>
      <c r="O24" s="155">
        <v>0</v>
      </c>
      <c r="P24" s="155">
        <v>0</v>
      </c>
      <c r="Q24" s="155">
        <v>0</v>
      </c>
      <c r="R24" s="155">
        <v>0</v>
      </c>
      <c r="S24" s="155">
        <v>0</v>
      </c>
      <c r="T24" s="155">
        <v>0</v>
      </c>
      <c r="U24" s="155">
        <v>0</v>
      </c>
      <c r="V24" s="155">
        <v>0</v>
      </c>
      <c r="W24" s="155">
        <v>0</v>
      </c>
      <c r="X24" s="155">
        <v>0</v>
      </c>
      <c r="Y24" s="155">
        <v>0</v>
      </c>
      <c r="Z24" s="155">
        <v>0</v>
      </c>
      <c r="AA24" s="155">
        <v>0</v>
      </c>
      <c r="AB24" s="155">
        <v>0</v>
      </c>
      <c r="AC24" s="155">
        <v>0</v>
      </c>
      <c r="AD24" s="155">
        <v>0</v>
      </c>
      <c r="AE24" s="155">
        <v>0</v>
      </c>
      <c r="AF24" s="155">
        <v>0</v>
      </c>
      <c r="AG24" s="155">
        <v>0</v>
      </c>
      <c r="AH24" s="155">
        <v>0</v>
      </c>
      <c r="AI24" s="155">
        <v>0</v>
      </c>
      <c r="AJ24" s="155">
        <v>0</v>
      </c>
      <c r="AK24" s="155">
        <v>0</v>
      </c>
      <c r="AL24" s="155">
        <v>0</v>
      </c>
      <c r="AM24" s="155">
        <v>0</v>
      </c>
      <c r="AN24" s="155">
        <v>0</v>
      </c>
      <c r="AO24" s="155">
        <v>0</v>
      </c>
      <c r="AP24" s="155">
        <v>0</v>
      </c>
      <c r="AQ24" s="155">
        <v>0</v>
      </c>
      <c r="AR24" s="155">
        <v>0</v>
      </c>
      <c r="AS24" s="155">
        <v>0</v>
      </c>
      <c r="AT24" s="117"/>
      <c r="AU24" s="17" t="str">
        <f t="shared" ref="AU24:BK24" si="20">IF(T24+T25=T23," ","GRESEALA")</f>
        <v xml:space="preserve"> </v>
      </c>
      <c r="AV24" s="17" t="str">
        <f t="shared" si="20"/>
        <v xml:space="preserve"> </v>
      </c>
      <c r="AW24" s="17" t="str">
        <f t="shared" si="20"/>
        <v xml:space="preserve"> </v>
      </c>
      <c r="AX24" s="17" t="str">
        <f t="shared" si="20"/>
        <v xml:space="preserve"> </v>
      </c>
      <c r="AY24" s="17" t="str">
        <f t="shared" si="20"/>
        <v xml:space="preserve"> </v>
      </c>
      <c r="AZ24" s="17" t="str">
        <f t="shared" si="20"/>
        <v xml:space="preserve"> </v>
      </c>
      <c r="BA24" s="17" t="str">
        <f t="shared" si="20"/>
        <v xml:space="preserve"> </v>
      </c>
      <c r="BB24" s="17" t="str">
        <f t="shared" si="20"/>
        <v xml:space="preserve"> </v>
      </c>
      <c r="BC24" s="17" t="str">
        <f t="shared" si="20"/>
        <v xml:space="preserve"> </v>
      </c>
      <c r="BD24" s="17" t="str">
        <f t="shared" si="20"/>
        <v xml:space="preserve"> </v>
      </c>
      <c r="BE24" s="17" t="str">
        <f t="shared" si="20"/>
        <v xml:space="preserve"> </v>
      </c>
      <c r="BF24" s="17" t="str">
        <f t="shared" si="20"/>
        <v xml:space="preserve"> </v>
      </c>
      <c r="BG24" s="17" t="str">
        <f t="shared" si="20"/>
        <v xml:space="preserve"> </v>
      </c>
      <c r="BH24" s="17" t="str">
        <f t="shared" si="20"/>
        <v xml:space="preserve"> </v>
      </c>
      <c r="BI24" s="17" t="str">
        <f t="shared" si="20"/>
        <v xml:space="preserve"> </v>
      </c>
      <c r="BJ24" s="17" t="str">
        <f t="shared" si="20"/>
        <v xml:space="preserve"> </v>
      </c>
      <c r="BK24" s="17" t="str">
        <f t="shared" si="20"/>
        <v xml:space="preserve"> </v>
      </c>
    </row>
    <row r="25" spans="2:64" s="38" customFormat="1" ht="40.5" customHeight="1" x14ac:dyDescent="0.35">
      <c r="B25" s="35" t="s">
        <v>71</v>
      </c>
      <c r="C25" s="132" t="s">
        <v>72</v>
      </c>
      <c r="D25" s="155">
        <f t="shared" si="1"/>
        <v>0</v>
      </c>
      <c r="E25" s="155">
        <v>0</v>
      </c>
      <c r="F25" s="155">
        <v>0</v>
      </c>
      <c r="G25" s="155">
        <v>0</v>
      </c>
      <c r="H25" s="155">
        <v>0</v>
      </c>
      <c r="I25" s="155">
        <v>0</v>
      </c>
      <c r="J25" s="155">
        <v>0</v>
      </c>
      <c r="K25" s="155">
        <v>0</v>
      </c>
      <c r="L25" s="155">
        <v>0</v>
      </c>
      <c r="M25" s="155">
        <v>0</v>
      </c>
      <c r="N25" s="155">
        <v>0</v>
      </c>
      <c r="O25" s="155">
        <v>0</v>
      </c>
      <c r="P25" s="155">
        <v>0</v>
      </c>
      <c r="Q25" s="155">
        <v>0</v>
      </c>
      <c r="R25" s="155">
        <v>0</v>
      </c>
      <c r="S25" s="155">
        <v>0</v>
      </c>
      <c r="T25" s="155">
        <v>0</v>
      </c>
      <c r="U25" s="155">
        <v>0</v>
      </c>
      <c r="V25" s="155">
        <v>0</v>
      </c>
      <c r="W25" s="155">
        <v>0</v>
      </c>
      <c r="X25" s="155">
        <v>0</v>
      </c>
      <c r="Y25" s="155">
        <v>0</v>
      </c>
      <c r="Z25" s="155">
        <v>0</v>
      </c>
      <c r="AA25" s="155">
        <v>0</v>
      </c>
      <c r="AB25" s="155">
        <v>0</v>
      </c>
      <c r="AC25" s="155">
        <v>0</v>
      </c>
      <c r="AD25" s="155">
        <v>0</v>
      </c>
      <c r="AE25" s="155">
        <v>0</v>
      </c>
      <c r="AF25" s="155"/>
      <c r="AG25" s="155">
        <v>0</v>
      </c>
      <c r="AH25" s="155">
        <v>0</v>
      </c>
      <c r="AI25" s="155">
        <v>0</v>
      </c>
      <c r="AJ25" s="155">
        <v>0</v>
      </c>
      <c r="AK25" s="155">
        <v>0</v>
      </c>
      <c r="AL25" s="155">
        <v>0</v>
      </c>
      <c r="AM25" s="155">
        <v>0</v>
      </c>
      <c r="AN25" s="155">
        <v>0</v>
      </c>
      <c r="AO25" s="155">
        <v>0</v>
      </c>
      <c r="AP25" s="155">
        <v>0</v>
      </c>
      <c r="AQ25" s="155">
        <v>0</v>
      </c>
      <c r="AR25" s="155">
        <v>0</v>
      </c>
      <c r="AS25" s="155">
        <v>0</v>
      </c>
      <c r="AT25" s="117"/>
      <c r="AU25" s="17" t="str">
        <f>IF(AK24+AK25=AK23," ","GRESEALA")</f>
        <v xml:space="preserve"> </v>
      </c>
      <c r="AV25" s="17" t="str">
        <f>IF(AL24+AL25=AL23," ","GRESEALA")</f>
        <v xml:space="preserve"> </v>
      </c>
      <c r="AW25" s="17" t="str">
        <f>IF(AR24+AR25=AR23," ","GRESEALA")</f>
        <v xml:space="preserve"> </v>
      </c>
      <c r="AX25" s="17" t="str">
        <f>IF(AS24+AS25=AS23," ","GRESEALA")</f>
        <v xml:space="preserve"> </v>
      </c>
      <c r="AY25" s="17" t="str">
        <f>IF(E23+F23=D23," ","GRESEALA")</f>
        <v xml:space="preserve"> </v>
      </c>
      <c r="AZ25" s="17" t="str">
        <f>IF(G23+K23+I23+L23+M23=D23," ","GRESEALA")</f>
        <v xml:space="preserve"> </v>
      </c>
      <c r="BA25" s="17" t="str">
        <f>IF(O23+P23=D23," ","GRESEALA")</f>
        <v xml:space="preserve"> </v>
      </c>
      <c r="BB25" s="17" t="str">
        <f>IF(Q23+S23+T23+U23+V23+W23=D23," ","GRESEALA")</f>
        <v xml:space="preserve"> </v>
      </c>
      <c r="BC25" s="17" t="str">
        <f>IF(X23+Y23+Z23=D23," ","GRESEALA")</f>
        <v xml:space="preserve"> </v>
      </c>
      <c r="BD25" s="17" t="str">
        <f>IF(AA23+AC23+AE23+AF23+AG23+AH23+AI23+AJ23+AK23+AL23+AM23+AN23+AO23+AP23+AQ23+AR23+AS23&gt;=D23," ","GRESEALA")</f>
        <v xml:space="preserve"> </v>
      </c>
      <c r="BE25" s="17" t="str">
        <f>IF(AS23&lt;=D23," ","GRESEALA")</f>
        <v xml:space="preserve"> </v>
      </c>
      <c r="BF25" s="17" t="str">
        <f>IF(H23&lt;=G23," ","GRESEALA")</f>
        <v xml:space="preserve"> </v>
      </c>
      <c r="BG25" s="17" t="str">
        <f>IF(E27+E28=E26," ","GRESEALA")</f>
        <v xml:space="preserve"> </v>
      </c>
      <c r="BH25" s="17" t="str">
        <f>IF(F27+F28=F26," ","GRESEALA")</f>
        <v xml:space="preserve"> </v>
      </c>
      <c r="BI25" s="17" t="str">
        <f>IF(G27+G28=G26," ","GRESEALA")</f>
        <v xml:space="preserve"> </v>
      </c>
      <c r="BJ25" s="17" t="str">
        <f>IF(H27+H28=H26," ","GRESEALA")</f>
        <v xml:space="preserve"> </v>
      </c>
      <c r="BK25" s="17" t="str">
        <f>IF(K27+K28=K26," ","GRESEALA")</f>
        <v xml:space="preserve"> </v>
      </c>
    </row>
    <row r="26" spans="2:64" s="38" customFormat="1" ht="57" customHeight="1" x14ac:dyDescent="0.35">
      <c r="B26" s="20" t="s">
        <v>73</v>
      </c>
      <c r="C26" s="131" t="s">
        <v>74</v>
      </c>
      <c r="D26" s="145">
        <f t="shared" si="1"/>
        <v>0</v>
      </c>
      <c r="E26" s="153">
        <f>E27+E28</f>
        <v>0</v>
      </c>
      <c r="F26" s="153">
        <f t="shared" ref="F26:AR26" si="21">F27+F28</f>
        <v>0</v>
      </c>
      <c r="G26" s="153">
        <f t="shared" si="21"/>
        <v>0</v>
      </c>
      <c r="H26" s="153">
        <f t="shared" si="21"/>
        <v>0</v>
      </c>
      <c r="I26" s="153">
        <f t="shared" si="21"/>
        <v>0</v>
      </c>
      <c r="J26" s="153">
        <f t="shared" si="21"/>
        <v>0</v>
      </c>
      <c r="K26" s="153">
        <f t="shared" si="21"/>
        <v>0</v>
      </c>
      <c r="L26" s="153">
        <f t="shared" si="21"/>
        <v>0</v>
      </c>
      <c r="M26" s="153">
        <f t="shared" si="21"/>
        <v>0</v>
      </c>
      <c r="N26" s="153">
        <f t="shared" si="21"/>
        <v>0</v>
      </c>
      <c r="O26" s="153">
        <f t="shared" si="21"/>
        <v>0</v>
      </c>
      <c r="P26" s="153">
        <f t="shared" si="21"/>
        <v>0</v>
      </c>
      <c r="Q26" s="153">
        <f t="shared" si="21"/>
        <v>0</v>
      </c>
      <c r="R26" s="153">
        <f t="shared" si="21"/>
        <v>0</v>
      </c>
      <c r="S26" s="153">
        <f t="shared" si="21"/>
        <v>0</v>
      </c>
      <c r="T26" s="153">
        <f t="shared" si="21"/>
        <v>0</v>
      </c>
      <c r="U26" s="153">
        <f t="shared" si="21"/>
        <v>0</v>
      </c>
      <c r="V26" s="153">
        <f t="shared" si="21"/>
        <v>0</v>
      </c>
      <c r="W26" s="153">
        <f t="shared" si="21"/>
        <v>0</v>
      </c>
      <c r="X26" s="153">
        <f t="shared" si="21"/>
        <v>0</v>
      </c>
      <c r="Y26" s="153">
        <f t="shared" si="21"/>
        <v>0</v>
      </c>
      <c r="Z26" s="153">
        <f t="shared" si="21"/>
        <v>0</v>
      </c>
      <c r="AA26" s="153">
        <f t="shared" si="21"/>
        <v>0</v>
      </c>
      <c r="AB26" s="153">
        <f t="shared" si="21"/>
        <v>0</v>
      </c>
      <c r="AC26" s="153">
        <f t="shared" si="21"/>
        <v>0</v>
      </c>
      <c r="AD26" s="153">
        <f t="shared" si="21"/>
        <v>0</v>
      </c>
      <c r="AE26" s="153">
        <f t="shared" si="21"/>
        <v>0</v>
      </c>
      <c r="AF26" s="153">
        <f t="shared" si="21"/>
        <v>0</v>
      </c>
      <c r="AG26" s="153">
        <f t="shared" si="21"/>
        <v>0</v>
      </c>
      <c r="AH26" s="153">
        <f t="shared" si="21"/>
        <v>0</v>
      </c>
      <c r="AI26" s="153">
        <f t="shared" si="21"/>
        <v>0</v>
      </c>
      <c r="AJ26" s="153">
        <f t="shared" si="21"/>
        <v>0</v>
      </c>
      <c r="AK26" s="153">
        <f t="shared" si="21"/>
        <v>0</v>
      </c>
      <c r="AL26" s="153">
        <f t="shared" si="21"/>
        <v>0</v>
      </c>
      <c r="AM26" s="153">
        <f t="shared" si="21"/>
        <v>0</v>
      </c>
      <c r="AN26" s="153">
        <f t="shared" si="21"/>
        <v>0</v>
      </c>
      <c r="AO26" s="153">
        <f t="shared" si="21"/>
        <v>0</v>
      </c>
      <c r="AP26" s="153">
        <f t="shared" si="21"/>
        <v>0</v>
      </c>
      <c r="AQ26" s="153">
        <f t="shared" si="21"/>
        <v>0</v>
      </c>
      <c r="AR26" s="153">
        <f t="shared" si="21"/>
        <v>0</v>
      </c>
      <c r="AS26" s="153">
        <f>AS27+AS28</f>
        <v>0</v>
      </c>
      <c r="AT26" s="117"/>
      <c r="AU26" s="17" t="str">
        <f t="shared" ref="AU26:AZ26" si="22">IF(L27+L28=L26," ","GRESEALA")</f>
        <v xml:space="preserve"> </v>
      </c>
      <c r="AV26" s="17" t="str">
        <f t="shared" si="22"/>
        <v xml:space="preserve"> </v>
      </c>
      <c r="AW26" s="17" t="str">
        <f t="shared" si="22"/>
        <v xml:space="preserve"> </v>
      </c>
      <c r="AX26" s="17" t="str">
        <f t="shared" si="22"/>
        <v xml:space="preserve"> </v>
      </c>
      <c r="AY26" s="17" t="str">
        <f t="shared" si="22"/>
        <v xml:space="preserve"> </v>
      </c>
      <c r="AZ26" s="17" t="str">
        <f t="shared" si="22"/>
        <v xml:space="preserve"> </v>
      </c>
      <c r="BA26" s="17" t="str">
        <f t="shared" ref="BA26:BK26" si="23">IF(S27+S28=S26," ","GRESEALA")</f>
        <v xml:space="preserve"> </v>
      </c>
      <c r="BB26" s="17" t="str">
        <f t="shared" si="23"/>
        <v xml:space="preserve"> </v>
      </c>
      <c r="BC26" s="17" t="str">
        <f t="shared" si="23"/>
        <v xml:space="preserve"> </v>
      </c>
      <c r="BD26" s="17" t="str">
        <f t="shared" si="23"/>
        <v xml:space="preserve"> </v>
      </c>
      <c r="BE26" s="17" t="str">
        <f t="shared" si="23"/>
        <v xml:space="preserve"> </v>
      </c>
      <c r="BF26" s="17" t="str">
        <f t="shared" si="23"/>
        <v xml:space="preserve"> </v>
      </c>
      <c r="BG26" s="17" t="str">
        <f t="shared" si="23"/>
        <v xml:space="preserve"> </v>
      </c>
      <c r="BH26" s="17" t="str">
        <f t="shared" si="23"/>
        <v xml:space="preserve"> </v>
      </c>
      <c r="BI26" s="17" t="str">
        <f t="shared" si="23"/>
        <v xml:space="preserve"> </v>
      </c>
      <c r="BJ26" s="17" t="str">
        <f t="shared" si="23"/>
        <v xml:space="preserve"> </v>
      </c>
      <c r="BK26" s="17" t="str">
        <f t="shared" si="23"/>
        <v xml:space="preserve"> </v>
      </c>
    </row>
    <row r="27" spans="2:64" s="38" customFormat="1" ht="37.5" customHeight="1" x14ac:dyDescent="0.35">
      <c r="B27" s="35" t="s">
        <v>75</v>
      </c>
      <c r="C27" s="132" t="s">
        <v>76</v>
      </c>
      <c r="D27" s="166">
        <f t="shared" si="1"/>
        <v>0</v>
      </c>
      <c r="E27" s="155">
        <v>0</v>
      </c>
      <c r="F27" s="155">
        <v>0</v>
      </c>
      <c r="G27" s="155">
        <v>0</v>
      </c>
      <c r="H27" s="155">
        <v>0</v>
      </c>
      <c r="I27" s="155">
        <v>0</v>
      </c>
      <c r="J27" s="155">
        <v>0</v>
      </c>
      <c r="K27" s="155">
        <v>0</v>
      </c>
      <c r="L27" s="155">
        <v>0</v>
      </c>
      <c r="M27" s="155">
        <v>0</v>
      </c>
      <c r="N27" s="155">
        <v>0</v>
      </c>
      <c r="O27" s="155">
        <v>0</v>
      </c>
      <c r="P27" s="155">
        <v>0</v>
      </c>
      <c r="Q27" s="155">
        <v>0</v>
      </c>
      <c r="R27" s="155">
        <v>0</v>
      </c>
      <c r="S27" s="155">
        <v>0</v>
      </c>
      <c r="T27" s="155">
        <v>0</v>
      </c>
      <c r="U27" s="155">
        <v>0</v>
      </c>
      <c r="V27" s="155">
        <v>0</v>
      </c>
      <c r="W27" s="155">
        <v>0</v>
      </c>
      <c r="X27" s="155">
        <v>0</v>
      </c>
      <c r="Y27" s="155">
        <v>0</v>
      </c>
      <c r="Z27" s="155">
        <v>0</v>
      </c>
      <c r="AA27" s="155">
        <v>0</v>
      </c>
      <c r="AB27" s="155">
        <v>0</v>
      </c>
      <c r="AC27" s="155">
        <v>0</v>
      </c>
      <c r="AD27" s="155">
        <v>0</v>
      </c>
      <c r="AE27" s="155">
        <v>0</v>
      </c>
      <c r="AF27" s="155">
        <v>0</v>
      </c>
      <c r="AG27" s="155">
        <v>0</v>
      </c>
      <c r="AH27" s="155">
        <v>0</v>
      </c>
      <c r="AI27" s="155">
        <v>0</v>
      </c>
      <c r="AJ27" s="155">
        <v>0</v>
      </c>
      <c r="AK27" s="155">
        <v>0</v>
      </c>
      <c r="AL27" s="155">
        <v>0</v>
      </c>
      <c r="AM27" s="155">
        <v>0</v>
      </c>
      <c r="AN27" s="155">
        <v>0</v>
      </c>
      <c r="AO27" s="155">
        <v>0</v>
      </c>
      <c r="AP27" s="155">
        <v>0</v>
      </c>
      <c r="AQ27" s="155">
        <v>0</v>
      </c>
      <c r="AR27" s="155">
        <v>0</v>
      </c>
      <c r="AS27" s="155">
        <v>0</v>
      </c>
      <c r="AT27" s="117"/>
      <c r="AU27" s="17" t="str">
        <f t="shared" ref="AU27:BC27" si="24">IF(AD27+AD28=AD26," ","GRESEALA")</f>
        <v xml:space="preserve"> </v>
      </c>
      <c r="AV27" s="17" t="str">
        <f t="shared" si="24"/>
        <v xml:space="preserve"> </v>
      </c>
      <c r="AW27" s="17" t="str">
        <f t="shared" si="24"/>
        <v xml:space="preserve"> </v>
      </c>
      <c r="AX27" s="17" t="str">
        <f t="shared" si="24"/>
        <v xml:space="preserve"> </v>
      </c>
      <c r="AY27" s="17" t="str">
        <f t="shared" si="24"/>
        <v xml:space="preserve"> </v>
      </c>
      <c r="AZ27" s="17" t="str">
        <f t="shared" si="24"/>
        <v xml:space="preserve"> </v>
      </c>
      <c r="BA27" s="17" t="str">
        <f t="shared" si="24"/>
        <v xml:space="preserve"> </v>
      </c>
      <c r="BB27" s="17" t="str">
        <f t="shared" si="24"/>
        <v xml:space="preserve"> </v>
      </c>
      <c r="BC27" s="17" t="str">
        <f t="shared" si="24"/>
        <v xml:space="preserve"> </v>
      </c>
      <c r="BD27" s="17" t="str">
        <f t="shared" ref="BD27:BE27" si="25">IF(AR27+AR28=AR26," ","GRESEALA")</f>
        <v xml:space="preserve"> </v>
      </c>
      <c r="BE27" s="17" t="str">
        <f t="shared" si="25"/>
        <v xml:space="preserve"> </v>
      </c>
      <c r="BF27" s="17" t="str">
        <f>IF(E26+F26=D26," ","GRESEALA")</f>
        <v xml:space="preserve"> </v>
      </c>
      <c r="BG27" s="17" t="str">
        <f>IF(G26+K26+I26+L26+M26=D26," ","GRESEALA")</f>
        <v xml:space="preserve"> </v>
      </c>
      <c r="BH27" s="17" t="str">
        <f>IF(O26+P26=D26," ","GRESEALA")</f>
        <v xml:space="preserve"> </v>
      </c>
      <c r="BI27" s="17" t="str">
        <f>IF(Q26+S26+T26+U26+V26+W26=D26," ","GRESEALA")</f>
        <v xml:space="preserve"> </v>
      </c>
      <c r="BJ27" s="17" t="str">
        <f>IF(X26+Y26+Z26=D26," ","GRESEALA")</f>
        <v xml:space="preserve"> </v>
      </c>
      <c r="BK27" s="17" t="str">
        <f>IF(AA26+AC26+AE26+AF26+AG26+AH26+AI26+AJ26+AK26+AL26+AM26+AN26+AO26+AP26+AQ26+AR26+AS26&gt;=D26," ","GRESEALA")</f>
        <v xml:space="preserve"> </v>
      </c>
    </row>
    <row r="28" spans="2:64" s="38" customFormat="1" ht="45.75" customHeight="1" x14ac:dyDescent="0.35">
      <c r="B28" s="35" t="s">
        <v>77</v>
      </c>
      <c r="C28" s="132" t="s">
        <v>78</v>
      </c>
      <c r="D28" s="166">
        <f t="shared" si="1"/>
        <v>0</v>
      </c>
      <c r="E28" s="155">
        <v>0</v>
      </c>
      <c r="F28" s="155">
        <v>0</v>
      </c>
      <c r="G28" s="155">
        <v>0</v>
      </c>
      <c r="H28" s="155">
        <v>0</v>
      </c>
      <c r="I28" s="155">
        <v>0</v>
      </c>
      <c r="J28" s="155">
        <v>0</v>
      </c>
      <c r="K28" s="155">
        <v>0</v>
      </c>
      <c r="L28" s="155">
        <v>0</v>
      </c>
      <c r="M28" s="155">
        <v>0</v>
      </c>
      <c r="N28" s="155">
        <v>0</v>
      </c>
      <c r="O28" s="155">
        <v>0</v>
      </c>
      <c r="P28" s="155">
        <v>0</v>
      </c>
      <c r="Q28" s="155">
        <v>0</v>
      </c>
      <c r="R28" s="155">
        <v>0</v>
      </c>
      <c r="S28" s="155">
        <v>0</v>
      </c>
      <c r="T28" s="155">
        <v>0</v>
      </c>
      <c r="U28" s="155">
        <v>0</v>
      </c>
      <c r="V28" s="155">
        <v>0</v>
      </c>
      <c r="W28" s="155">
        <v>0</v>
      </c>
      <c r="X28" s="155">
        <v>0</v>
      </c>
      <c r="Y28" s="155">
        <v>0</v>
      </c>
      <c r="Z28" s="155">
        <v>0</v>
      </c>
      <c r="AA28" s="155">
        <v>0</v>
      </c>
      <c r="AB28" s="155">
        <v>0</v>
      </c>
      <c r="AC28" s="155">
        <v>0</v>
      </c>
      <c r="AD28" s="155">
        <v>0</v>
      </c>
      <c r="AE28" s="155">
        <v>0</v>
      </c>
      <c r="AF28" s="155">
        <v>0</v>
      </c>
      <c r="AG28" s="155">
        <v>0</v>
      </c>
      <c r="AH28" s="155">
        <v>0</v>
      </c>
      <c r="AI28" s="155">
        <v>0</v>
      </c>
      <c r="AJ28" s="155">
        <v>0</v>
      </c>
      <c r="AK28" s="155">
        <v>0</v>
      </c>
      <c r="AL28" s="155">
        <v>0</v>
      </c>
      <c r="AM28" s="155">
        <v>0</v>
      </c>
      <c r="AN28" s="155">
        <v>0</v>
      </c>
      <c r="AO28" s="155">
        <v>0</v>
      </c>
      <c r="AP28" s="155">
        <v>0</v>
      </c>
      <c r="AQ28" s="155">
        <v>0</v>
      </c>
      <c r="AR28" s="155">
        <v>0</v>
      </c>
      <c r="AS28" s="155">
        <v>0</v>
      </c>
      <c r="AT28" s="117"/>
      <c r="AU28" s="17" t="str">
        <f>IF(AS26&lt;=D26," ","GRESEALA")</f>
        <v xml:space="preserve"> </v>
      </c>
      <c r="AV28" s="17" t="str">
        <f>IF(H26&lt;=G26," ","GRESEALA")</f>
        <v xml:space="preserve"> </v>
      </c>
      <c r="AW28" s="17" t="str">
        <f>IF(E30+E31=E29," ","GRESEALA")</f>
        <v xml:space="preserve"> </v>
      </c>
      <c r="AX28" s="17" t="str">
        <f>IF(F30+F31=F29," ","GRESEALA")</f>
        <v xml:space="preserve"> </v>
      </c>
      <c r="AY28" s="17" t="str">
        <f>IF(G30+G31=G29," ","GRESEALA")</f>
        <v xml:space="preserve"> </v>
      </c>
      <c r="AZ28" s="17" t="str">
        <f>IF(H30+H31=H29," ","GRESEALA")</f>
        <v xml:space="preserve"> </v>
      </c>
      <c r="BA28" s="17" t="str">
        <f t="shared" ref="BA28:BG28" si="26">IF(K30+K31=K29," ","GRESEALA")</f>
        <v xml:space="preserve"> </v>
      </c>
      <c r="BB28" s="17" t="str">
        <f t="shared" si="26"/>
        <v xml:space="preserve"> </v>
      </c>
      <c r="BC28" s="17" t="str">
        <f t="shared" si="26"/>
        <v xml:space="preserve"> </v>
      </c>
      <c r="BD28" s="17" t="str">
        <f t="shared" si="26"/>
        <v xml:space="preserve"> </v>
      </c>
      <c r="BE28" s="17" t="str">
        <f t="shared" si="26"/>
        <v xml:space="preserve"> </v>
      </c>
      <c r="BF28" s="17" t="str">
        <f t="shared" si="26"/>
        <v xml:space="preserve"> </v>
      </c>
      <c r="BG28" s="17" t="str">
        <f t="shared" si="26"/>
        <v xml:space="preserve"> </v>
      </c>
      <c r="BH28" s="17" t="str">
        <f t="shared" ref="BH28:BK28" si="27">IF(S30+S31=S29," ","GRESEALA")</f>
        <v xml:space="preserve"> </v>
      </c>
      <c r="BI28" s="17" t="str">
        <f t="shared" si="27"/>
        <v xml:space="preserve"> </v>
      </c>
      <c r="BJ28" s="17" t="str">
        <f t="shared" si="27"/>
        <v xml:space="preserve"> </v>
      </c>
      <c r="BK28" s="17" t="str">
        <f t="shared" si="27"/>
        <v xml:space="preserve"> </v>
      </c>
    </row>
    <row r="29" spans="2:64" s="38" customFormat="1" ht="41.25" customHeight="1" x14ac:dyDescent="0.35">
      <c r="B29" s="20" t="s">
        <v>79</v>
      </c>
      <c r="C29" s="131" t="s">
        <v>80</v>
      </c>
      <c r="D29" s="145">
        <f t="shared" si="1"/>
        <v>0</v>
      </c>
      <c r="E29" s="153">
        <f>E30+E31</f>
        <v>0</v>
      </c>
      <c r="F29" s="153">
        <f t="shared" ref="F29:AS29" si="28">F30+F31</f>
        <v>0</v>
      </c>
      <c r="G29" s="153">
        <f t="shared" si="28"/>
        <v>0</v>
      </c>
      <c r="H29" s="153">
        <f t="shared" si="28"/>
        <v>0</v>
      </c>
      <c r="I29" s="153">
        <f t="shared" si="28"/>
        <v>0</v>
      </c>
      <c r="J29" s="153">
        <f t="shared" si="28"/>
        <v>0</v>
      </c>
      <c r="K29" s="153">
        <f t="shared" si="28"/>
        <v>0</v>
      </c>
      <c r="L29" s="153">
        <f t="shared" si="28"/>
        <v>0</v>
      </c>
      <c r="M29" s="153">
        <f t="shared" si="28"/>
        <v>0</v>
      </c>
      <c r="N29" s="153">
        <f t="shared" si="28"/>
        <v>0</v>
      </c>
      <c r="O29" s="153">
        <f t="shared" si="28"/>
        <v>0</v>
      </c>
      <c r="P29" s="153">
        <f t="shared" si="28"/>
        <v>0</v>
      </c>
      <c r="Q29" s="153">
        <f t="shared" si="28"/>
        <v>0</v>
      </c>
      <c r="R29" s="153">
        <f t="shared" si="28"/>
        <v>0</v>
      </c>
      <c r="S29" s="153">
        <f t="shared" si="28"/>
        <v>0</v>
      </c>
      <c r="T29" s="153">
        <f t="shared" si="28"/>
        <v>0</v>
      </c>
      <c r="U29" s="153">
        <f t="shared" si="28"/>
        <v>0</v>
      </c>
      <c r="V29" s="153">
        <f t="shared" si="28"/>
        <v>0</v>
      </c>
      <c r="W29" s="153">
        <f t="shared" si="28"/>
        <v>0</v>
      </c>
      <c r="X29" s="153">
        <f t="shared" si="28"/>
        <v>0</v>
      </c>
      <c r="Y29" s="153">
        <f t="shared" si="28"/>
        <v>0</v>
      </c>
      <c r="Z29" s="153">
        <f t="shared" si="28"/>
        <v>0</v>
      </c>
      <c r="AA29" s="153">
        <f t="shared" si="28"/>
        <v>0</v>
      </c>
      <c r="AB29" s="153">
        <f t="shared" si="28"/>
        <v>0</v>
      </c>
      <c r="AC29" s="153">
        <f t="shared" si="28"/>
        <v>0</v>
      </c>
      <c r="AD29" s="153">
        <f t="shared" si="28"/>
        <v>0</v>
      </c>
      <c r="AE29" s="153">
        <f t="shared" si="28"/>
        <v>0</v>
      </c>
      <c r="AF29" s="153">
        <f t="shared" si="28"/>
        <v>0</v>
      </c>
      <c r="AG29" s="153">
        <f t="shared" si="28"/>
        <v>0</v>
      </c>
      <c r="AH29" s="153">
        <f t="shared" si="28"/>
        <v>0</v>
      </c>
      <c r="AI29" s="153">
        <f t="shared" si="28"/>
        <v>0</v>
      </c>
      <c r="AJ29" s="153">
        <f t="shared" si="28"/>
        <v>0</v>
      </c>
      <c r="AK29" s="153">
        <f t="shared" si="28"/>
        <v>0</v>
      </c>
      <c r="AL29" s="153">
        <f t="shared" si="28"/>
        <v>0</v>
      </c>
      <c r="AM29" s="153">
        <f t="shared" si="28"/>
        <v>0</v>
      </c>
      <c r="AN29" s="153">
        <f t="shared" si="28"/>
        <v>0</v>
      </c>
      <c r="AO29" s="153">
        <f t="shared" si="28"/>
        <v>0</v>
      </c>
      <c r="AP29" s="153">
        <f t="shared" si="28"/>
        <v>0</v>
      </c>
      <c r="AQ29" s="153">
        <f t="shared" si="28"/>
        <v>0</v>
      </c>
      <c r="AR29" s="153">
        <f t="shared" si="28"/>
        <v>0</v>
      </c>
      <c r="AS29" s="153">
        <f t="shared" si="28"/>
        <v>0</v>
      </c>
      <c r="AT29" s="117"/>
      <c r="AU29" s="17" t="str">
        <f t="shared" ref="AU29:BJ29" si="29">IF(W30+W31=W29," ","GRESEALA")</f>
        <v xml:space="preserve"> </v>
      </c>
      <c r="AV29" s="17" t="str">
        <f t="shared" si="29"/>
        <v xml:space="preserve"> </v>
      </c>
      <c r="AW29" s="17" t="str">
        <f t="shared" si="29"/>
        <v xml:space="preserve"> </v>
      </c>
      <c r="AX29" s="17" t="str">
        <f t="shared" si="29"/>
        <v xml:space="preserve"> </v>
      </c>
      <c r="AY29" s="17" t="str">
        <f t="shared" si="29"/>
        <v xml:space="preserve"> </v>
      </c>
      <c r="AZ29" s="17" t="str">
        <f t="shared" si="29"/>
        <v xml:space="preserve"> </v>
      </c>
      <c r="BA29" s="17" t="str">
        <f t="shared" si="29"/>
        <v xml:space="preserve"> </v>
      </c>
      <c r="BB29" s="17" t="str">
        <f t="shared" si="29"/>
        <v xml:space="preserve"> </v>
      </c>
      <c r="BC29" s="17" t="str">
        <f t="shared" si="29"/>
        <v xml:space="preserve"> </v>
      </c>
      <c r="BD29" s="17" t="str">
        <f t="shared" si="29"/>
        <v xml:space="preserve"> </v>
      </c>
      <c r="BE29" s="17" t="str">
        <f t="shared" si="29"/>
        <v xml:space="preserve"> </v>
      </c>
      <c r="BF29" s="17" t="str">
        <f t="shared" si="29"/>
        <v xml:space="preserve"> </v>
      </c>
      <c r="BG29" s="17" t="str">
        <f t="shared" si="29"/>
        <v xml:space="preserve"> </v>
      </c>
      <c r="BH29" s="17" t="str">
        <f t="shared" si="29"/>
        <v xml:space="preserve"> </v>
      </c>
      <c r="BI29" s="17" t="str">
        <f t="shared" si="29"/>
        <v xml:space="preserve"> </v>
      </c>
      <c r="BJ29" s="17" t="str">
        <f t="shared" si="29"/>
        <v xml:space="preserve"> </v>
      </c>
      <c r="BK29" s="17" t="str">
        <f t="shared" ref="BK29:BL29" si="30">IF(AR30+AR31=AR29," ","GRESEALA")</f>
        <v xml:space="preserve"> </v>
      </c>
      <c r="BL29" s="43" t="str">
        <f t="shared" si="30"/>
        <v xml:space="preserve"> </v>
      </c>
    </row>
    <row r="30" spans="2:64" s="38" customFormat="1" ht="41.25" customHeight="1" x14ac:dyDescent="0.35">
      <c r="B30" s="35" t="s">
        <v>81</v>
      </c>
      <c r="C30" s="132" t="s">
        <v>82</v>
      </c>
      <c r="D30" s="155">
        <f t="shared" si="1"/>
        <v>0</v>
      </c>
      <c r="E30" s="155">
        <v>0</v>
      </c>
      <c r="F30" s="155">
        <v>0</v>
      </c>
      <c r="G30" s="155">
        <v>0</v>
      </c>
      <c r="H30" s="155">
        <v>0</v>
      </c>
      <c r="I30" s="155">
        <v>0</v>
      </c>
      <c r="J30" s="155">
        <v>0</v>
      </c>
      <c r="K30" s="155">
        <v>0</v>
      </c>
      <c r="L30" s="155">
        <v>0</v>
      </c>
      <c r="M30" s="155">
        <v>0</v>
      </c>
      <c r="N30" s="155">
        <v>0</v>
      </c>
      <c r="O30" s="155">
        <v>0</v>
      </c>
      <c r="P30" s="155">
        <v>0</v>
      </c>
      <c r="Q30" s="155">
        <v>0</v>
      </c>
      <c r="R30" s="155">
        <v>0</v>
      </c>
      <c r="S30" s="155">
        <v>0</v>
      </c>
      <c r="T30" s="155">
        <v>0</v>
      </c>
      <c r="U30" s="155">
        <v>0</v>
      </c>
      <c r="V30" s="155">
        <v>0</v>
      </c>
      <c r="W30" s="155">
        <v>0</v>
      </c>
      <c r="X30" s="155">
        <v>0</v>
      </c>
      <c r="Y30" s="155">
        <v>0</v>
      </c>
      <c r="Z30" s="155">
        <v>0</v>
      </c>
      <c r="AA30" s="155">
        <v>0</v>
      </c>
      <c r="AB30" s="155">
        <v>0</v>
      </c>
      <c r="AC30" s="155">
        <v>0</v>
      </c>
      <c r="AD30" s="155">
        <v>0</v>
      </c>
      <c r="AE30" s="155">
        <v>0</v>
      </c>
      <c r="AF30" s="155">
        <v>0</v>
      </c>
      <c r="AG30" s="155">
        <v>0</v>
      </c>
      <c r="AH30" s="155">
        <v>0</v>
      </c>
      <c r="AI30" s="155">
        <v>0</v>
      </c>
      <c r="AJ30" s="155">
        <v>0</v>
      </c>
      <c r="AK30" s="155">
        <v>0</v>
      </c>
      <c r="AL30" s="155">
        <v>0</v>
      </c>
      <c r="AM30" s="155">
        <v>0</v>
      </c>
      <c r="AN30" s="155">
        <v>0</v>
      </c>
      <c r="AO30" s="155">
        <v>0</v>
      </c>
      <c r="AP30" s="155">
        <v>0</v>
      </c>
      <c r="AQ30" s="155">
        <v>0</v>
      </c>
      <c r="AR30" s="155">
        <v>0</v>
      </c>
      <c r="AS30" s="155">
        <v>0</v>
      </c>
      <c r="AT30" s="117"/>
      <c r="AU30" s="17" t="str">
        <f>IF(E29+F29=D29," ","GRESEALA")</f>
        <v xml:space="preserve"> </v>
      </c>
      <c r="AV30" s="17" t="str">
        <f>IF(G29+K29+I29+L29+M29=D29," ","GRESEALA")</f>
        <v xml:space="preserve"> </v>
      </c>
      <c r="AW30" s="17" t="str">
        <f>IF(O29+P29=D29," ","GRESEALA")</f>
        <v xml:space="preserve"> </v>
      </c>
      <c r="AX30" s="17" t="str">
        <f>IF(Q29+S29+T29+U29+V29+W29=D29," ","GRESEALA")</f>
        <v xml:space="preserve"> </v>
      </c>
      <c r="AY30" s="17" t="str">
        <f>IF(X29+Y29+Z29=D29," ","GRESEALA")</f>
        <v xml:space="preserve"> </v>
      </c>
      <c r="AZ30" s="17" t="str">
        <f>IF(AA29+AC29+AE29+AF29+AG29+AH29+AI29+AJ29+AK29+AL29+AM29+AN29+AO29+AP29+AQ29+AR29+AS29&gt;=D29," ","GRESEALA")</f>
        <v xml:space="preserve"> </v>
      </c>
      <c r="BA30" s="17" t="str">
        <f>IF(AS29&lt;=D29," ","GRESEALA")</f>
        <v xml:space="preserve"> </v>
      </c>
      <c r="BB30" s="17" t="str">
        <f>IF(H29&lt;=G29," ","GRESEALA")</f>
        <v xml:space="preserve"> </v>
      </c>
      <c r="BC30" s="17" t="str">
        <f>IF(E33+E34=E32," ","GRESEALA")</f>
        <v xml:space="preserve"> </v>
      </c>
      <c r="BD30" s="17" t="str">
        <f>IF(F33+F34=F32," ","GRESEALA")</f>
        <v xml:space="preserve"> </v>
      </c>
      <c r="BE30" s="17" t="str">
        <f>IF(G33+G34=G32," ","GRESEALA")</f>
        <v xml:space="preserve"> </v>
      </c>
      <c r="BF30" s="17" t="str">
        <f>IF(H33+H34=H32," ","GRESEALA")</f>
        <v xml:space="preserve"> </v>
      </c>
      <c r="BG30" s="17" t="str">
        <f>IF(K33+K34=K32," ","GRESEALA")</f>
        <v xml:space="preserve"> </v>
      </c>
      <c r="BH30" s="17" t="str">
        <f>IF(L33+L34=L32," ","GRESEALA")</f>
        <v xml:space="preserve"> </v>
      </c>
      <c r="BI30" s="17" t="str">
        <f>IF(M33+M34=M32," ","GRESEALA")</f>
        <v xml:space="preserve"> </v>
      </c>
      <c r="BJ30" s="17" t="str">
        <f>IF(N33+N34=N32," ","GRESEALA")</f>
        <v xml:space="preserve"> </v>
      </c>
      <c r="BK30" s="17" t="str">
        <f>IF(O33+O34=O32," ","GRESEALA")</f>
        <v xml:space="preserve"> </v>
      </c>
    </row>
    <row r="31" spans="2:64" s="38" customFormat="1" ht="42" customHeight="1" x14ac:dyDescent="0.35">
      <c r="B31" s="35" t="s">
        <v>83</v>
      </c>
      <c r="C31" s="132" t="s">
        <v>84</v>
      </c>
      <c r="D31" s="155">
        <f t="shared" si="1"/>
        <v>0</v>
      </c>
      <c r="E31" s="155">
        <v>0</v>
      </c>
      <c r="F31" s="155">
        <v>0</v>
      </c>
      <c r="G31" s="155">
        <v>0</v>
      </c>
      <c r="H31" s="155">
        <v>0</v>
      </c>
      <c r="I31" s="155">
        <v>0</v>
      </c>
      <c r="J31" s="155">
        <v>0</v>
      </c>
      <c r="K31" s="155">
        <v>0</v>
      </c>
      <c r="L31" s="155">
        <v>0</v>
      </c>
      <c r="M31" s="155">
        <v>0</v>
      </c>
      <c r="N31" s="155">
        <v>0</v>
      </c>
      <c r="O31" s="155">
        <v>0</v>
      </c>
      <c r="P31" s="155">
        <v>0</v>
      </c>
      <c r="Q31" s="155">
        <v>0</v>
      </c>
      <c r="R31" s="155">
        <v>0</v>
      </c>
      <c r="S31" s="155">
        <v>0</v>
      </c>
      <c r="T31" s="155">
        <v>0</v>
      </c>
      <c r="U31" s="155">
        <v>0</v>
      </c>
      <c r="V31" s="155">
        <v>0</v>
      </c>
      <c r="W31" s="155">
        <v>0</v>
      </c>
      <c r="X31" s="155">
        <v>0</v>
      </c>
      <c r="Y31" s="155">
        <v>0</v>
      </c>
      <c r="Z31" s="155">
        <v>0</v>
      </c>
      <c r="AA31" s="155">
        <v>0</v>
      </c>
      <c r="AB31" s="155">
        <v>0</v>
      </c>
      <c r="AC31" s="155">
        <v>0</v>
      </c>
      <c r="AD31" s="155">
        <v>0</v>
      </c>
      <c r="AE31" s="155">
        <v>0</v>
      </c>
      <c r="AF31" s="155">
        <v>0</v>
      </c>
      <c r="AG31" s="155">
        <v>0</v>
      </c>
      <c r="AH31" s="155">
        <v>0</v>
      </c>
      <c r="AI31" s="155">
        <v>0</v>
      </c>
      <c r="AJ31" s="155">
        <v>0</v>
      </c>
      <c r="AK31" s="155">
        <v>0</v>
      </c>
      <c r="AL31" s="155">
        <v>0</v>
      </c>
      <c r="AM31" s="155">
        <v>0</v>
      </c>
      <c r="AN31" s="155">
        <v>0</v>
      </c>
      <c r="AO31" s="155">
        <v>0</v>
      </c>
      <c r="AP31" s="155">
        <v>0</v>
      </c>
      <c r="AQ31" s="155">
        <v>0</v>
      </c>
      <c r="AR31" s="155">
        <v>0</v>
      </c>
      <c r="AS31" s="155">
        <v>0</v>
      </c>
      <c r="AT31" s="117"/>
      <c r="AU31" s="17" t="str">
        <f>IF(P33+P34=P32," ","GRESEALA")</f>
        <v xml:space="preserve"> </v>
      </c>
      <c r="AV31" s="17" t="str">
        <f>IF(Q33+Q34=Q32," ","GRESEALA")</f>
        <v xml:space="preserve"> </v>
      </c>
      <c r="AW31" s="17" t="str">
        <f t="shared" ref="AW31:BK31" si="31">IF(S33+S34=S32," ","GRESEALA")</f>
        <v xml:space="preserve"> </v>
      </c>
      <c r="AX31" s="17" t="str">
        <f t="shared" si="31"/>
        <v xml:space="preserve"> </v>
      </c>
      <c r="AY31" s="17" t="str">
        <f t="shared" si="31"/>
        <v xml:space="preserve"> </v>
      </c>
      <c r="AZ31" s="17" t="str">
        <f t="shared" si="31"/>
        <v xml:space="preserve"> </v>
      </c>
      <c r="BA31" s="17" t="str">
        <f t="shared" si="31"/>
        <v xml:space="preserve"> </v>
      </c>
      <c r="BB31" s="17" t="str">
        <f t="shared" si="31"/>
        <v xml:space="preserve"> </v>
      </c>
      <c r="BC31" s="17" t="str">
        <f t="shared" si="31"/>
        <v xml:space="preserve"> </v>
      </c>
      <c r="BD31" s="17" t="str">
        <f t="shared" si="31"/>
        <v xml:space="preserve"> </v>
      </c>
      <c r="BE31" s="17" t="str">
        <f t="shared" si="31"/>
        <v xml:space="preserve"> </v>
      </c>
      <c r="BF31" s="17" t="str">
        <f t="shared" si="31"/>
        <v xml:space="preserve"> </v>
      </c>
      <c r="BG31" s="17" t="str">
        <f t="shared" si="31"/>
        <v xml:space="preserve"> </v>
      </c>
      <c r="BH31" s="17" t="str">
        <f t="shared" si="31"/>
        <v xml:space="preserve"> </v>
      </c>
      <c r="BI31" s="17" t="str">
        <f t="shared" si="31"/>
        <v xml:space="preserve"> </v>
      </c>
      <c r="BJ31" s="17" t="str">
        <f t="shared" si="31"/>
        <v xml:space="preserve"> </v>
      </c>
      <c r="BK31" s="17" t="str">
        <f t="shared" si="31"/>
        <v xml:space="preserve"> </v>
      </c>
    </row>
    <row r="32" spans="2:64" s="38" customFormat="1" ht="60.75" customHeight="1" x14ac:dyDescent="0.35">
      <c r="B32" s="20" t="s">
        <v>85</v>
      </c>
      <c r="C32" s="131" t="s">
        <v>86</v>
      </c>
      <c r="D32" s="145">
        <f t="shared" si="1"/>
        <v>0</v>
      </c>
      <c r="E32" s="153">
        <f>E33+E34</f>
        <v>0</v>
      </c>
      <c r="F32" s="153">
        <f t="shared" ref="F32:AS32" si="32">F33+F34</f>
        <v>0</v>
      </c>
      <c r="G32" s="153">
        <f t="shared" si="32"/>
        <v>0</v>
      </c>
      <c r="H32" s="153">
        <f t="shared" si="32"/>
        <v>0</v>
      </c>
      <c r="I32" s="153">
        <f t="shared" si="32"/>
        <v>0</v>
      </c>
      <c r="J32" s="153">
        <f t="shared" si="32"/>
        <v>0</v>
      </c>
      <c r="K32" s="153">
        <f t="shared" si="32"/>
        <v>0</v>
      </c>
      <c r="L32" s="153">
        <f t="shared" si="32"/>
        <v>0</v>
      </c>
      <c r="M32" s="153">
        <f t="shared" si="32"/>
        <v>0</v>
      </c>
      <c r="N32" s="153">
        <f t="shared" si="32"/>
        <v>0</v>
      </c>
      <c r="O32" s="153">
        <f t="shared" si="32"/>
        <v>0</v>
      </c>
      <c r="P32" s="153">
        <f t="shared" si="32"/>
        <v>0</v>
      </c>
      <c r="Q32" s="153">
        <f t="shared" si="32"/>
        <v>0</v>
      </c>
      <c r="R32" s="153">
        <f t="shared" si="32"/>
        <v>0</v>
      </c>
      <c r="S32" s="153">
        <f t="shared" si="32"/>
        <v>0</v>
      </c>
      <c r="T32" s="153">
        <f t="shared" si="32"/>
        <v>0</v>
      </c>
      <c r="U32" s="153">
        <f t="shared" si="32"/>
        <v>0</v>
      </c>
      <c r="V32" s="153">
        <f t="shared" si="32"/>
        <v>0</v>
      </c>
      <c r="W32" s="153">
        <f t="shared" si="32"/>
        <v>0</v>
      </c>
      <c r="X32" s="153">
        <f t="shared" si="32"/>
        <v>0</v>
      </c>
      <c r="Y32" s="153">
        <f t="shared" si="32"/>
        <v>0</v>
      </c>
      <c r="Z32" s="153">
        <f t="shared" si="32"/>
        <v>0</v>
      </c>
      <c r="AA32" s="153">
        <f t="shared" si="32"/>
        <v>0</v>
      </c>
      <c r="AB32" s="153">
        <f t="shared" si="32"/>
        <v>0</v>
      </c>
      <c r="AC32" s="153">
        <f t="shared" si="32"/>
        <v>0</v>
      </c>
      <c r="AD32" s="153">
        <f t="shared" si="32"/>
        <v>0</v>
      </c>
      <c r="AE32" s="153">
        <f t="shared" si="32"/>
        <v>0</v>
      </c>
      <c r="AF32" s="153">
        <f t="shared" si="32"/>
        <v>0</v>
      </c>
      <c r="AG32" s="153">
        <f t="shared" si="32"/>
        <v>0</v>
      </c>
      <c r="AH32" s="153">
        <f t="shared" si="32"/>
        <v>0</v>
      </c>
      <c r="AI32" s="153">
        <f t="shared" si="32"/>
        <v>0</v>
      </c>
      <c r="AJ32" s="153">
        <f t="shared" si="32"/>
        <v>0</v>
      </c>
      <c r="AK32" s="153">
        <f t="shared" si="32"/>
        <v>0</v>
      </c>
      <c r="AL32" s="153">
        <f t="shared" si="32"/>
        <v>0</v>
      </c>
      <c r="AM32" s="153">
        <f t="shared" si="32"/>
        <v>0</v>
      </c>
      <c r="AN32" s="153">
        <f t="shared" si="32"/>
        <v>0</v>
      </c>
      <c r="AO32" s="153">
        <f t="shared" si="32"/>
        <v>0</v>
      </c>
      <c r="AP32" s="153">
        <f t="shared" si="32"/>
        <v>0</v>
      </c>
      <c r="AQ32" s="153">
        <f t="shared" si="32"/>
        <v>0</v>
      </c>
      <c r="AR32" s="153">
        <f t="shared" si="32"/>
        <v>0</v>
      </c>
      <c r="AS32" s="153">
        <f t="shared" si="32"/>
        <v>0</v>
      </c>
      <c r="AT32" s="117"/>
      <c r="AU32" s="17" t="str">
        <f>IF(AH33+AH34=AH32," ","GRESEALA")</f>
        <v xml:space="preserve"> </v>
      </c>
      <c r="AV32" s="17" t="str">
        <f>IF(AI33+AI34=AI32," ","GRESEALA")</f>
        <v xml:space="preserve"> </v>
      </c>
      <c r="AW32" s="17" t="str">
        <f>IF(AJ33+AJ34=AJ32," ","GRESEALA")</f>
        <v xml:space="preserve"> </v>
      </c>
      <c r="AX32" s="17" t="str">
        <f>IF(AK33+AK34=AK32," ","GRESEALA")</f>
        <v xml:space="preserve"> </v>
      </c>
      <c r="AY32" s="17" t="str">
        <f>IF(AL33+AL34=AL32," ","GRESEALA")</f>
        <v xml:space="preserve"> </v>
      </c>
      <c r="AZ32" s="17" t="str">
        <f t="shared" ref="AZ32:BA32" si="33">IF(AR33+AR34=AR32," ","GRESEALA")</f>
        <v xml:space="preserve"> </v>
      </c>
      <c r="BA32" s="17" t="str">
        <f t="shared" si="33"/>
        <v xml:space="preserve"> </v>
      </c>
      <c r="BB32" s="17" t="str">
        <f>IF(E32+F32=D32," ","GRESEALA")</f>
        <v xml:space="preserve"> </v>
      </c>
      <c r="BC32" s="17" t="str">
        <f>IF(G32+K32+I32+L32+M32=D32," ","GRESEALA")</f>
        <v xml:space="preserve"> </v>
      </c>
      <c r="BD32" s="17" t="str">
        <f>IF(O32+P32=D32," ","GRESEALA")</f>
        <v xml:space="preserve"> </v>
      </c>
      <c r="BE32" s="17" t="str">
        <f>IF(Q32+S32+T32+U32+V32+W32=D32," ","GRESEALA")</f>
        <v xml:space="preserve"> </v>
      </c>
      <c r="BF32" s="17" t="str">
        <f>IF(X32+Y32+Z32=D32," ","GRESEALA")</f>
        <v xml:space="preserve"> </v>
      </c>
      <c r="BG32" s="17" t="str">
        <f>IF(AA32+AC32+AE32+AF32+AG32+AH32+AI32+AJ32+AK32+AL32+AM32+AN32+AO32+AP32+AQ32+AR32+AS32&gt;=D32," ","GRESEALA")</f>
        <v xml:space="preserve"> </v>
      </c>
      <c r="BH32" s="17" t="str">
        <f>IF(AS32&lt;=D32," ","GRESEALA")</f>
        <v xml:space="preserve"> </v>
      </c>
      <c r="BI32" s="17" t="str">
        <f>IF(H32&gt;=G32," ","GRESEALA")</f>
        <v xml:space="preserve"> </v>
      </c>
      <c r="BJ32" s="17" t="str">
        <f>IF(E36+F36=D36," ","GRESEALA")</f>
        <v xml:space="preserve"> </v>
      </c>
      <c r="BK32" s="17" t="str">
        <f>IF(G36+K36+I36+L36+M36=D36," ","GRESEALA")</f>
        <v xml:space="preserve"> </v>
      </c>
    </row>
    <row r="33" spans="2:223" s="38" customFormat="1" ht="43.5" customHeight="1" x14ac:dyDescent="0.35">
      <c r="B33" s="35" t="s">
        <v>87</v>
      </c>
      <c r="C33" s="132" t="s">
        <v>88</v>
      </c>
      <c r="D33" s="155">
        <f t="shared" si="1"/>
        <v>0</v>
      </c>
      <c r="E33" s="155">
        <v>0</v>
      </c>
      <c r="F33" s="155">
        <v>0</v>
      </c>
      <c r="G33" s="155">
        <v>0</v>
      </c>
      <c r="H33" s="155">
        <v>0</v>
      </c>
      <c r="I33" s="155">
        <v>0</v>
      </c>
      <c r="J33" s="155">
        <v>0</v>
      </c>
      <c r="K33" s="155">
        <v>0</v>
      </c>
      <c r="L33" s="155">
        <v>0</v>
      </c>
      <c r="M33" s="155">
        <v>0</v>
      </c>
      <c r="N33" s="155">
        <v>0</v>
      </c>
      <c r="O33" s="155">
        <v>0</v>
      </c>
      <c r="P33" s="155">
        <v>0</v>
      </c>
      <c r="Q33" s="155">
        <v>0</v>
      </c>
      <c r="R33" s="155">
        <v>0</v>
      </c>
      <c r="S33" s="155">
        <v>0</v>
      </c>
      <c r="T33" s="155">
        <v>0</v>
      </c>
      <c r="U33" s="155">
        <v>0</v>
      </c>
      <c r="V33" s="155">
        <v>0</v>
      </c>
      <c r="W33" s="155">
        <v>0</v>
      </c>
      <c r="X33" s="155">
        <v>0</v>
      </c>
      <c r="Y33" s="155">
        <v>0</v>
      </c>
      <c r="Z33" s="155">
        <v>0</v>
      </c>
      <c r="AA33" s="155">
        <v>0</v>
      </c>
      <c r="AB33" s="155">
        <v>0</v>
      </c>
      <c r="AC33" s="155">
        <v>0</v>
      </c>
      <c r="AD33" s="155">
        <v>0</v>
      </c>
      <c r="AE33" s="155">
        <v>0</v>
      </c>
      <c r="AF33" s="155">
        <v>0</v>
      </c>
      <c r="AG33" s="155">
        <v>0</v>
      </c>
      <c r="AH33" s="155">
        <v>0</v>
      </c>
      <c r="AI33" s="155">
        <v>0</v>
      </c>
      <c r="AJ33" s="155">
        <v>0</v>
      </c>
      <c r="AK33" s="155">
        <v>0</v>
      </c>
      <c r="AL33" s="155">
        <v>0</v>
      </c>
      <c r="AM33" s="155">
        <v>0</v>
      </c>
      <c r="AN33" s="155">
        <v>0</v>
      </c>
      <c r="AO33" s="155">
        <v>0</v>
      </c>
      <c r="AP33" s="155">
        <v>0</v>
      </c>
      <c r="AQ33" s="155">
        <v>0</v>
      </c>
      <c r="AR33" s="155">
        <v>0</v>
      </c>
      <c r="AS33" s="155">
        <v>0</v>
      </c>
      <c r="AT33" s="117"/>
      <c r="AU33" s="17" t="str">
        <f>IF(O36+P36=D36," ","GRESEALA")</f>
        <v xml:space="preserve"> </v>
      </c>
      <c r="AV33" s="17" t="str">
        <f>IF(Q36+S36+T36+U36+V36+W36=D36," ","GRESEALA")</f>
        <v xml:space="preserve"> </v>
      </c>
      <c r="AW33" s="17" t="str">
        <f>IF(X36+Y36+Z36=D36," ","GRESEALA")</f>
        <v xml:space="preserve"> </v>
      </c>
      <c r="AX33" s="17" t="str">
        <f>IF(AA36+AC36+AE36+AF36+AG36+AH36+AI36+AJ36+AK36+AL36+AM36+AN36+AO36+AP36+AQ36+AR36+AS36&gt;=D36," ","GRESEALA")</f>
        <v xml:space="preserve"> </v>
      </c>
      <c r="AY33" s="17" t="str">
        <f>IF(AS36&lt;=D36," ","GRESEALA")</f>
        <v xml:space="preserve"> </v>
      </c>
      <c r="AZ33" s="17" t="str">
        <f>IF(H36&lt;=G36," ","GRESEALA")</f>
        <v xml:space="preserve"> </v>
      </c>
      <c r="BA33" s="17" t="str">
        <f>IF(E39+E40=E38," ","GRESEALA")</f>
        <v xml:space="preserve"> </v>
      </c>
      <c r="BB33" s="17" t="str">
        <f>IF(F39+F40=F38," ","GRESEALA")</f>
        <v xml:space="preserve"> </v>
      </c>
      <c r="BC33" s="17" t="str">
        <f>IF(G39+G40=G38," ","GRESEALA")</f>
        <v xml:space="preserve"> </v>
      </c>
      <c r="BD33" s="17" t="str">
        <f>IF(H39+H40=H38," ","GRESEALA")</f>
        <v xml:space="preserve"> </v>
      </c>
      <c r="BE33" s="17" t="str">
        <f t="shared" ref="BE33:BK33" si="34">IF(K39+K40=K38," ","GRESEALA")</f>
        <v xml:space="preserve"> </v>
      </c>
      <c r="BF33" s="17" t="str">
        <f t="shared" si="34"/>
        <v xml:space="preserve"> </v>
      </c>
      <c r="BG33" s="17" t="str">
        <f t="shared" si="34"/>
        <v xml:space="preserve"> </v>
      </c>
      <c r="BH33" s="17" t="str">
        <f t="shared" si="34"/>
        <v xml:space="preserve"> </v>
      </c>
      <c r="BI33" s="17" t="str">
        <f t="shared" si="34"/>
        <v xml:space="preserve"> </v>
      </c>
      <c r="BJ33" s="17" t="str">
        <f t="shared" si="34"/>
        <v xml:space="preserve"> </v>
      </c>
      <c r="BK33" s="17" t="str">
        <f t="shared" si="34"/>
        <v xml:space="preserve"> </v>
      </c>
    </row>
    <row r="34" spans="2:223" s="38" customFormat="1" ht="45" customHeight="1" x14ac:dyDescent="0.35">
      <c r="B34" s="35" t="s">
        <v>89</v>
      </c>
      <c r="C34" s="132" t="s">
        <v>90</v>
      </c>
      <c r="D34" s="155">
        <f t="shared" si="1"/>
        <v>0</v>
      </c>
      <c r="E34" s="155">
        <v>0</v>
      </c>
      <c r="F34" s="155">
        <v>0</v>
      </c>
      <c r="G34" s="155">
        <v>0</v>
      </c>
      <c r="H34" s="155">
        <v>0</v>
      </c>
      <c r="I34" s="155">
        <v>0</v>
      </c>
      <c r="J34" s="155">
        <v>0</v>
      </c>
      <c r="K34" s="155">
        <v>0</v>
      </c>
      <c r="L34" s="155">
        <v>0</v>
      </c>
      <c r="M34" s="155">
        <v>0</v>
      </c>
      <c r="N34" s="155">
        <v>0</v>
      </c>
      <c r="O34" s="155">
        <v>0</v>
      </c>
      <c r="P34" s="155">
        <v>0</v>
      </c>
      <c r="Q34" s="155">
        <v>0</v>
      </c>
      <c r="R34" s="155">
        <v>0</v>
      </c>
      <c r="S34" s="155">
        <v>0</v>
      </c>
      <c r="T34" s="155">
        <v>0</v>
      </c>
      <c r="U34" s="155">
        <v>0</v>
      </c>
      <c r="V34" s="155">
        <v>0</v>
      </c>
      <c r="W34" s="155">
        <v>0</v>
      </c>
      <c r="X34" s="155">
        <v>0</v>
      </c>
      <c r="Y34" s="155">
        <v>0</v>
      </c>
      <c r="Z34" s="155">
        <v>0</v>
      </c>
      <c r="AA34" s="155">
        <v>0</v>
      </c>
      <c r="AB34" s="155">
        <v>0</v>
      </c>
      <c r="AC34" s="155">
        <v>0</v>
      </c>
      <c r="AD34" s="155">
        <v>0</v>
      </c>
      <c r="AE34" s="155">
        <v>0</v>
      </c>
      <c r="AF34" s="155">
        <v>0</v>
      </c>
      <c r="AG34" s="155">
        <v>0</v>
      </c>
      <c r="AH34" s="155">
        <v>0</v>
      </c>
      <c r="AI34" s="155">
        <v>0</v>
      </c>
      <c r="AJ34" s="155">
        <v>0</v>
      </c>
      <c r="AK34" s="155">
        <v>0</v>
      </c>
      <c r="AL34" s="155">
        <v>0</v>
      </c>
      <c r="AM34" s="155">
        <v>0</v>
      </c>
      <c r="AN34" s="155">
        <v>0</v>
      </c>
      <c r="AO34" s="155">
        <v>0</v>
      </c>
      <c r="AP34" s="155">
        <v>0</v>
      </c>
      <c r="AQ34" s="155">
        <v>0</v>
      </c>
      <c r="AR34" s="155">
        <v>0</v>
      </c>
      <c r="AS34" s="155">
        <v>0</v>
      </c>
      <c r="AT34" s="117"/>
      <c r="AU34" s="17" t="str">
        <f t="shared" ref="AU34:BK34" si="35">IF(S39+S40=S38," ","GRESEALA")</f>
        <v xml:space="preserve"> </v>
      </c>
      <c r="AV34" s="17" t="str">
        <f t="shared" si="35"/>
        <v xml:space="preserve"> </v>
      </c>
      <c r="AW34" s="17" t="str">
        <f t="shared" si="35"/>
        <v xml:space="preserve"> </v>
      </c>
      <c r="AX34" s="17" t="str">
        <f t="shared" si="35"/>
        <v xml:space="preserve"> </v>
      </c>
      <c r="AY34" s="17" t="str">
        <f t="shared" si="35"/>
        <v xml:space="preserve"> </v>
      </c>
      <c r="AZ34" s="17" t="str">
        <f t="shared" si="35"/>
        <v xml:space="preserve"> </v>
      </c>
      <c r="BA34" s="17" t="str">
        <f t="shared" si="35"/>
        <v xml:space="preserve"> </v>
      </c>
      <c r="BB34" s="17" t="str">
        <f t="shared" si="35"/>
        <v xml:space="preserve"> </v>
      </c>
      <c r="BC34" s="17" t="str">
        <f t="shared" si="35"/>
        <v xml:space="preserve"> </v>
      </c>
      <c r="BD34" s="17" t="str">
        <f t="shared" si="35"/>
        <v xml:space="preserve"> </v>
      </c>
      <c r="BE34" s="17" t="str">
        <f t="shared" si="35"/>
        <v xml:space="preserve"> </v>
      </c>
      <c r="BF34" s="17" t="str">
        <f t="shared" si="35"/>
        <v xml:space="preserve"> </v>
      </c>
      <c r="BG34" s="17" t="str">
        <f t="shared" si="35"/>
        <v xml:space="preserve"> </v>
      </c>
      <c r="BH34" s="17" t="str">
        <f t="shared" si="35"/>
        <v xml:space="preserve"> </v>
      </c>
      <c r="BI34" s="17" t="str">
        <f t="shared" si="35"/>
        <v xml:space="preserve"> </v>
      </c>
      <c r="BJ34" s="17" t="str">
        <f t="shared" si="35"/>
        <v xml:space="preserve"> </v>
      </c>
      <c r="BK34" s="17" t="str">
        <f t="shared" si="35"/>
        <v xml:space="preserve"> </v>
      </c>
    </row>
    <row r="35" spans="2:223" s="38" customFormat="1" ht="32.25" customHeight="1" x14ac:dyDescent="0.35">
      <c r="B35" s="20" t="s">
        <v>91</v>
      </c>
      <c r="C35" s="131" t="s">
        <v>92</v>
      </c>
      <c r="D35" s="145">
        <f t="shared" si="1"/>
        <v>17</v>
      </c>
      <c r="E35" s="153">
        <f t="shared" ref="E35:AS35" si="36">E16-E20-E23-E26-E29-E32</f>
        <v>9</v>
      </c>
      <c r="F35" s="153">
        <f t="shared" si="36"/>
        <v>8</v>
      </c>
      <c r="G35" s="153">
        <f t="shared" si="36"/>
        <v>8</v>
      </c>
      <c r="H35" s="153">
        <f t="shared" si="36"/>
        <v>0</v>
      </c>
      <c r="I35" s="153">
        <f t="shared" si="36"/>
        <v>5</v>
      </c>
      <c r="J35" s="153">
        <f t="shared" si="36"/>
        <v>0</v>
      </c>
      <c r="K35" s="153">
        <f t="shared" si="36"/>
        <v>4</v>
      </c>
      <c r="L35" s="153">
        <f t="shared" si="36"/>
        <v>0</v>
      </c>
      <c r="M35" s="153">
        <f t="shared" si="36"/>
        <v>0</v>
      </c>
      <c r="N35" s="153">
        <f t="shared" si="36"/>
        <v>0</v>
      </c>
      <c r="O35" s="153">
        <f t="shared" si="36"/>
        <v>7</v>
      </c>
      <c r="P35" s="153">
        <f t="shared" si="36"/>
        <v>10</v>
      </c>
      <c r="Q35" s="153">
        <f t="shared" si="36"/>
        <v>1</v>
      </c>
      <c r="R35" s="153">
        <f t="shared" si="36"/>
        <v>0</v>
      </c>
      <c r="S35" s="153">
        <f t="shared" si="36"/>
        <v>13</v>
      </c>
      <c r="T35" s="153">
        <f t="shared" si="36"/>
        <v>0</v>
      </c>
      <c r="U35" s="153">
        <f t="shared" si="36"/>
        <v>3</v>
      </c>
      <c r="V35" s="153">
        <f t="shared" si="36"/>
        <v>0</v>
      </c>
      <c r="W35" s="153">
        <f t="shared" si="36"/>
        <v>0</v>
      </c>
      <c r="X35" s="153">
        <f t="shared" si="36"/>
        <v>16</v>
      </c>
      <c r="Y35" s="153">
        <f t="shared" si="36"/>
        <v>1</v>
      </c>
      <c r="Z35" s="153">
        <f t="shared" si="36"/>
        <v>0</v>
      </c>
      <c r="AA35" s="153">
        <f t="shared" si="36"/>
        <v>0</v>
      </c>
      <c r="AB35" s="153">
        <f t="shared" si="36"/>
        <v>0</v>
      </c>
      <c r="AC35" s="153">
        <f t="shared" si="36"/>
        <v>0</v>
      </c>
      <c r="AD35" s="153">
        <f t="shared" si="36"/>
        <v>0</v>
      </c>
      <c r="AE35" s="153">
        <f t="shared" si="36"/>
        <v>0</v>
      </c>
      <c r="AF35" s="153">
        <f t="shared" si="36"/>
        <v>0</v>
      </c>
      <c r="AG35" s="153">
        <f t="shared" si="36"/>
        <v>0</v>
      </c>
      <c r="AH35" s="153">
        <f t="shared" si="36"/>
        <v>0</v>
      </c>
      <c r="AI35" s="153">
        <f t="shared" si="36"/>
        <v>0</v>
      </c>
      <c r="AJ35" s="153">
        <f t="shared" si="36"/>
        <v>0</v>
      </c>
      <c r="AK35" s="153">
        <f t="shared" si="36"/>
        <v>0</v>
      </c>
      <c r="AL35" s="153">
        <f t="shared" si="36"/>
        <v>0</v>
      </c>
      <c r="AM35" s="153">
        <f t="shared" si="36"/>
        <v>0</v>
      </c>
      <c r="AN35" s="153">
        <f t="shared" si="36"/>
        <v>0</v>
      </c>
      <c r="AO35" s="153">
        <f t="shared" si="36"/>
        <v>0</v>
      </c>
      <c r="AP35" s="153">
        <f t="shared" si="36"/>
        <v>0</v>
      </c>
      <c r="AQ35" s="153">
        <f t="shared" si="36"/>
        <v>0</v>
      </c>
      <c r="AR35" s="153">
        <f t="shared" si="36"/>
        <v>0</v>
      </c>
      <c r="AS35" s="153">
        <f t="shared" si="36"/>
        <v>17</v>
      </c>
      <c r="AT35" s="117"/>
      <c r="AU35" s="17" t="str">
        <f>IF(AJ39+AJ40=AJ38," ","GRESEALA")</f>
        <v xml:space="preserve"> </v>
      </c>
      <c r="AV35" s="17" t="str">
        <f>IF(AK39+AK40=AK38," ","GRESEALA")</f>
        <v xml:space="preserve"> </v>
      </c>
      <c r="AW35" s="17" t="str">
        <f>IF(AL39+AL40=AL38," ","GRESEALA")</f>
        <v xml:space="preserve"> </v>
      </c>
      <c r="AX35" s="17" t="str">
        <f>IF(AR39+AR40=AR38," ","GRESEALA")</f>
        <v xml:space="preserve"> </v>
      </c>
      <c r="AY35" s="17" t="str">
        <f>IF(AS39+AS40=AS38," ","GRESEALA")</f>
        <v xml:space="preserve"> </v>
      </c>
      <c r="AZ35" s="17" t="str">
        <f>IF(E38+F38=D38," ","GRESEALA")</f>
        <v xml:space="preserve"> </v>
      </c>
      <c r="BA35" s="17" t="str">
        <f>IF(G38+K38+I38+L38+M38=D38," ","GRESEALA")</f>
        <v xml:space="preserve"> </v>
      </c>
      <c r="BB35" s="17" t="str">
        <f>IF(O38+P38=D38," ","GRESEALA")</f>
        <v xml:space="preserve"> </v>
      </c>
      <c r="BC35" s="17" t="str">
        <f>IF(Q38+S38+T38+U38+V38+W38=D38," ","GRESEALA")</f>
        <v xml:space="preserve"> </v>
      </c>
      <c r="BD35" s="17" t="str">
        <f>IF(X38+Y38+Z38=D38," ","GRESEALA")</f>
        <v xml:space="preserve"> </v>
      </c>
      <c r="BE35" s="17" t="str">
        <f>IF(AA38+AC38+AE38+AF38+AG38+AH38+AI38+AJ38+AK38+AL38+AM38+AN38+AO38+AP38+AQ38+AR38+AS38&gt;=D38," ","GRESEALA")</f>
        <v xml:space="preserve"> </v>
      </c>
      <c r="BF35" s="17" t="str">
        <f>IF(AS38&lt;=D38," ","GRESEALA")</f>
        <v xml:space="preserve"> </v>
      </c>
      <c r="BG35" s="17" t="str">
        <f>IF(H38&lt;=G38," ","GRESEALA")</f>
        <v xml:space="preserve"> </v>
      </c>
      <c r="BH35" s="17" t="str">
        <f>IF(E37+F37=D37," ","GRESEALA")</f>
        <v xml:space="preserve"> </v>
      </c>
      <c r="BI35" s="17" t="str">
        <f>IF(G37+K37+I37+L37+M37=D37," ","GRESEALA")</f>
        <v xml:space="preserve"> </v>
      </c>
      <c r="BJ35" s="17" t="str">
        <f>IF(O37+P37=D37," ","GRESEALA")</f>
        <v xml:space="preserve"> </v>
      </c>
      <c r="BK35" s="17" t="str">
        <f>IF(Q37+S37+T37+U37+V37+W37=D37," ","GRESEALA")</f>
        <v xml:space="preserve"> </v>
      </c>
      <c r="BL35" s="44"/>
    </row>
    <row r="36" spans="2:223" ht="58.5" customHeight="1" x14ac:dyDescent="0.35">
      <c r="B36" s="25" t="s">
        <v>93</v>
      </c>
      <c r="C36" s="128" t="s">
        <v>94</v>
      </c>
      <c r="D36" s="162">
        <f t="shared" si="1"/>
        <v>501</v>
      </c>
      <c r="E36" s="152">
        <v>116</v>
      </c>
      <c r="F36" s="152">
        <v>385</v>
      </c>
      <c r="G36" s="152">
        <v>54</v>
      </c>
      <c r="H36" s="152">
        <v>46</v>
      </c>
      <c r="I36" s="152">
        <v>34</v>
      </c>
      <c r="J36" s="152">
        <v>24</v>
      </c>
      <c r="K36" s="152">
        <v>32</v>
      </c>
      <c r="L36" s="152">
        <v>107</v>
      </c>
      <c r="M36" s="152">
        <v>274</v>
      </c>
      <c r="N36" s="152">
        <v>126</v>
      </c>
      <c r="O36" s="152">
        <v>232</v>
      </c>
      <c r="P36" s="152">
        <v>269</v>
      </c>
      <c r="Q36" s="152">
        <v>106</v>
      </c>
      <c r="R36" s="152">
        <v>44</v>
      </c>
      <c r="S36" s="152">
        <v>194</v>
      </c>
      <c r="T36" s="152">
        <v>54</v>
      </c>
      <c r="U36" s="152">
        <v>121</v>
      </c>
      <c r="V36" s="152">
        <v>6</v>
      </c>
      <c r="W36" s="152">
        <v>20</v>
      </c>
      <c r="X36" s="152">
        <v>386</v>
      </c>
      <c r="Y36" s="152">
        <v>115</v>
      </c>
      <c r="Z36" s="152">
        <v>0</v>
      </c>
      <c r="AA36" s="152">
        <v>0</v>
      </c>
      <c r="AB36" s="152">
        <v>0</v>
      </c>
      <c r="AC36" s="152">
        <v>0</v>
      </c>
      <c r="AD36" s="152">
        <v>0</v>
      </c>
      <c r="AE36" s="152">
        <v>5</v>
      </c>
      <c r="AF36" s="152">
        <v>0</v>
      </c>
      <c r="AG36" s="152">
        <v>0</v>
      </c>
      <c r="AH36" s="152">
        <v>0</v>
      </c>
      <c r="AI36" s="152">
        <v>0</v>
      </c>
      <c r="AJ36" s="152">
        <v>0</v>
      </c>
      <c r="AK36" s="152">
        <v>0</v>
      </c>
      <c r="AL36" s="152">
        <v>0</v>
      </c>
      <c r="AM36" s="152">
        <v>0</v>
      </c>
      <c r="AN36" s="152">
        <v>0</v>
      </c>
      <c r="AO36" s="152">
        <v>0</v>
      </c>
      <c r="AP36" s="152">
        <v>0</v>
      </c>
      <c r="AQ36" s="152">
        <v>0</v>
      </c>
      <c r="AR36" s="152">
        <v>0</v>
      </c>
      <c r="AS36" s="152">
        <v>496</v>
      </c>
      <c r="AT36" s="117"/>
      <c r="AU36" s="17" t="str">
        <f>IF(X37+Y37+Z37=D37," ","GRESEALA")</f>
        <v xml:space="preserve"> </v>
      </c>
      <c r="AV36" s="17" t="str">
        <f>IF(AA37+AC37+AE37+AF37+AG37+AH37+AI37+AJ37+AK37+AL37+AR37+AS37&gt;=D37," ","GRESEALA")</f>
        <v xml:space="preserve"> </v>
      </c>
      <c r="AW36" s="17" t="str">
        <f>IF(AS37&lt;=D37," ","GRESEALA")</f>
        <v xml:space="preserve"> </v>
      </c>
      <c r="AX36" s="17" t="str">
        <f>IF(H37&lt;=G37," ","GRESEALA")</f>
        <v xml:space="preserve"> </v>
      </c>
      <c r="AY36" s="17" t="str">
        <f>IF(E41+F41=D41," ","GRESEALA")</f>
        <v xml:space="preserve"> </v>
      </c>
      <c r="AZ36" s="23" t="str">
        <f>IF(G41+K41+I41+L41+M41=D41," ","GRESEALA")</f>
        <v xml:space="preserve"> </v>
      </c>
      <c r="BA36" s="17" t="str">
        <f>IF(O41+P41=D41," ","GRESEALA")</f>
        <v xml:space="preserve"> </v>
      </c>
      <c r="BB36" s="17" t="str">
        <f>IF(Q41+S41+T41+U41+V41+W41=D41," ","GRESEALA")</f>
        <v xml:space="preserve"> </v>
      </c>
      <c r="BC36" s="17" t="str">
        <f>IF(X41+Y41+Z41=D41," ","GRESEALA")</f>
        <v xml:space="preserve"> </v>
      </c>
      <c r="BD36" s="17" t="str">
        <f>IF(AA41+AC41+AE41+AF41+AG41+AH41+AI41+AJ41+AK41+AL41+AR41+AS41&gt;=D41," ","GRESEALA")</f>
        <v xml:space="preserve"> </v>
      </c>
      <c r="BE36" s="17" t="str">
        <f>IF(AS41&lt;=D41," ","GRESEALA")</f>
        <v xml:space="preserve"> </v>
      </c>
      <c r="BF36" s="17" t="str">
        <f>IF(H41&lt;=G41," ","GRESEALA")</f>
        <v xml:space="preserve"> </v>
      </c>
      <c r="BG36" s="17" t="str">
        <f>IF(E43+E44=E42," ","GRESEALA")</f>
        <v xml:space="preserve"> </v>
      </c>
      <c r="BH36" s="17" t="str">
        <f>IF(F43+F44=F42," ","GRESEALA")</f>
        <v xml:space="preserve"> </v>
      </c>
      <c r="BI36" s="17" t="str">
        <f>IF(G43+G44=G42," ","GRESEALA")</f>
        <v xml:space="preserve"> </v>
      </c>
      <c r="BJ36" s="17" t="str">
        <f>IF(H43+H44=H42," ","GRESEALA")</f>
        <v xml:space="preserve"> </v>
      </c>
      <c r="BK36" s="17" t="str">
        <f>IF(K43+K44=K42," ","GRESEALA")</f>
        <v xml:space="preserve"> </v>
      </c>
    </row>
    <row r="37" spans="2:223" s="7" customFormat="1" ht="43.5" customHeight="1" x14ac:dyDescent="0.35">
      <c r="B37" s="30">
        <v>2</v>
      </c>
      <c r="C37" s="133" t="s">
        <v>95</v>
      </c>
      <c r="D37" s="163">
        <f t="shared" si="1"/>
        <v>20</v>
      </c>
      <c r="E37" s="154">
        <v>10</v>
      </c>
      <c r="F37" s="154">
        <v>10</v>
      </c>
      <c r="G37" s="154">
        <v>2</v>
      </c>
      <c r="H37" s="154">
        <v>0</v>
      </c>
      <c r="I37" s="154">
        <v>0</v>
      </c>
      <c r="J37" s="154">
        <v>0</v>
      </c>
      <c r="K37" s="154">
        <v>1</v>
      </c>
      <c r="L37" s="154">
        <v>9</v>
      </c>
      <c r="M37" s="154">
        <v>8</v>
      </c>
      <c r="N37" s="154">
        <v>0</v>
      </c>
      <c r="O37" s="154">
        <v>8</v>
      </c>
      <c r="P37" s="154">
        <v>12</v>
      </c>
      <c r="Q37" s="154">
        <v>0</v>
      </c>
      <c r="R37" s="154">
        <v>0</v>
      </c>
      <c r="S37" s="154">
        <v>5</v>
      </c>
      <c r="T37" s="154">
        <v>2</v>
      </c>
      <c r="U37" s="154">
        <v>13</v>
      </c>
      <c r="V37" s="154">
        <v>0</v>
      </c>
      <c r="W37" s="154">
        <v>0</v>
      </c>
      <c r="X37" s="154">
        <v>2</v>
      </c>
      <c r="Y37" s="154">
        <v>18</v>
      </c>
      <c r="Z37" s="156">
        <v>0</v>
      </c>
      <c r="AA37" s="154">
        <v>0</v>
      </c>
      <c r="AB37" s="154">
        <v>0</v>
      </c>
      <c r="AC37" s="154">
        <v>0</v>
      </c>
      <c r="AD37" s="154">
        <v>0</v>
      </c>
      <c r="AE37" s="154">
        <v>0</v>
      </c>
      <c r="AF37" s="154">
        <v>0</v>
      </c>
      <c r="AG37" s="154">
        <v>0</v>
      </c>
      <c r="AH37" s="154">
        <v>0</v>
      </c>
      <c r="AI37" s="154">
        <v>0</v>
      </c>
      <c r="AJ37" s="154">
        <v>0</v>
      </c>
      <c r="AK37" s="154">
        <v>0</v>
      </c>
      <c r="AL37" s="154">
        <v>0</v>
      </c>
      <c r="AM37" s="154">
        <v>0</v>
      </c>
      <c r="AN37" s="154">
        <v>0</v>
      </c>
      <c r="AO37" s="154">
        <v>0</v>
      </c>
      <c r="AP37" s="154">
        <v>0</v>
      </c>
      <c r="AQ37" s="154">
        <v>0</v>
      </c>
      <c r="AR37" s="154">
        <v>0</v>
      </c>
      <c r="AS37" s="154">
        <v>20</v>
      </c>
      <c r="AT37" s="117"/>
      <c r="AU37" s="23" t="str">
        <f>IF(X43+X44=X42," ","GRESEALA")</f>
        <v xml:space="preserve"> </v>
      </c>
      <c r="AV37" s="17" t="str">
        <f>IF(M43+M44=M42," ","GRESEALA")</f>
        <v xml:space="preserve"> </v>
      </c>
      <c r="AW37" s="17" t="str">
        <f>IF(N43+N44=N42," ","GRESEALA")</f>
        <v xml:space="preserve"> </v>
      </c>
      <c r="AX37" s="17" t="str">
        <f>IF(O43+O44=O42," ","GRESEALA")</f>
        <v xml:space="preserve"> </v>
      </c>
      <c r="AY37" s="17" t="str">
        <f>IF(P43+P44=P42," ","GRESEALA")</f>
        <v xml:space="preserve"> </v>
      </c>
      <c r="AZ37" s="17" t="str">
        <f>IF(Q43+Q44=Q42," ","GRESEALA")</f>
        <v xml:space="preserve"> </v>
      </c>
      <c r="BA37" s="17" t="str">
        <f t="shared" ref="BA37:BK37" si="37">IF(S43+S44=S42," ","GRESEALA")</f>
        <v xml:space="preserve"> </v>
      </c>
      <c r="BB37" s="17" t="str">
        <f t="shared" si="37"/>
        <v xml:space="preserve"> </v>
      </c>
      <c r="BC37" s="17" t="str">
        <f t="shared" si="37"/>
        <v xml:space="preserve"> </v>
      </c>
      <c r="BD37" s="17" t="str">
        <f t="shared" si="37"/>
        <v xml:space="preserve"> </v>
      </c>
      <c r="BE37" s="17" t="str">
        <f t="shared" si="37"/>
        <v xml:space="preserve"> </v>
      </c>
      <c r="BF37" s="17" t="str">
        <f t="shared" si="37"/>
        <v xml:space="preserve"> </v>
      </c>
      <c r="BG37" s="17" t="str">
        <f t="shared" si="37"/>
        <v xml:space="preserve"> </v>
      </c>
      <c r="BH37" s="17" t="str">
        <f t="shared" si="37"/>
        <v xml:space="preserve"> </v>
      </c>
      <c r="BI37" s="17" t="str">
        <f t="shared" si="37"/>
        <v xml:space="preserve"> </v>
      </c>
      <c r="BJ37" s="17" t="str">
        <f t="shared" si="37"/>
        <v xml:space="preserve"> </v>
      </c>
      <c r="BK37" s="17" t="str">
        <f t="shared" si="37"/>
        <v xml:space="preserve"> </v>
      </c>
      <c r="BL37" s="12"/>
    </row>
    <row r="38" spans="2:223" s="7" customFormat="1" ht="54.75" customHeight="1" x14ac:dyDescent="0.35">
      <c r="B38" s="20">
        <v>3</v>
      </c>
      <c r="C38" s="127" t="s">
        <v>96</v>
      </c>
      <c r="D38" s="157">
        <f t="shared" si="1"/>
        <v>5</v>
      </c>
      <c r="E38" s="157">
        <f>E39+E40</f>
        <v>4</v>
      </c>
      <c r="F38" s="157">
        <f t="shared" ref="F38:AS38" si="38">F39+F40</f>
        <v>1</v>
      </c>
      <c r="G38" s="157">
        <f t="shared" si="38"/>
        <v>1</v>
      </c>
      <c r="H38" s="157">
        <f t="shared" si="38"/>
        <v>0</v>
      </c>
      <c r="I38" s="157">
        <f t="shared" si="38"/>
        <v>0</v>
      </c>
      <c r="J38" s="157">
        <f t="shared" si="38"/>
        <v>0</v>
      </c>
      <c r="K38" s="157">
        <f t="shared" si="38"/>
        <v>0</v>
      </c>
      <c r="L38" s="157">
        <f t="shared" si="38"/>
        <v>0</v>
      </c>
      <c r="M38" s="157">
        <f t="shared" si="38"/>
        <v>4</v>
      </c>
      <c r="N38" s="157">
        <f t="shared" si="38"/>
        <v>1</v>
      </c>
      <c r="O38" s="157">
        <f t="shared" si="38"/>
        <v>2</v>
      </c>
      <c r="P38" s="157">
        <f t="shared" si="38"/>
        <v>3</v>
      </c>
      <c r="Q38" s="157">
        <f t="shared" si="38"/>
        <v>1</v>
      </c>
      <c r="R38" s="157">
        <f t="shared" si="38"/>
        <v>0</v>
      </c>
      <c r="S38" s="157">
        <f t="shared" si="38"/>
        <v>0</v>
      </c>
      <c r="T38" s="157">
        <f t="shared" si="38"/>
        <v>2</v>
      </c>
      <c r="U38" s="157">
        <f t="shared" si="38"/>
        <v>1</v>
      </c>
      <c r="V38" s="157">
        <f t="shared" si="38"/>
        <v>0</v>
      </c>
      <c r="W38" s="157">
        <f t="shared" si="38"/>
        <v>1</v>
      </c>
      <c r="X38" s="157">
        <f t="shared" si="38"/>
        <v>0</v>
      </c>
      <c r="Y38" s="157">
        <f t="shared" si="38"/>
        <v>5</v>
      </c>
      <c r="Z38" s="158">
        <f t="shared" si="38"/>
        <v>0</v>
      </c>
      <c r="AA38" s="157">
        <f t="shared" si="38"/>
        <v>0</v>
      </c>
      <c r="AB38" s="157">
        <f t="shared" si="38"/>
        <v>0</v>
      </c>
      <c r="AC38" s="157">
        <f t="shared" si="38"/>
        <v>0</v>
      </c>
      <c r="AD38" s="157">
        <f t="shared" si="38"/>
        <v>0</v>
      </c>
      <c r="AE38" s="157">
        <f t="shared" si="38"/>
        <v>0</v>
      </c>
      <c r="AF38" s="157">
        <f t="shared" si="38"/>
        <v>0</v>
      </c>
      <c r="AG38" s="157">
        <f t="shared" si="38"/>
        <v>0</v>
      </c>
      <c r="AH38" s="157">
        <f t="shared" si="38"/>
        <v>0</v>
      </c>
      <c r="AI38" s="157">
        <f t="shared" si="38"/>
        <v>0</v>
      </c>
      <c r="AJ38" s="157">
        <f t="shared" si="38"/>
        <v>0</v>
      </c>
      <c r="AK38" s="157">
        <f t="shared" si="38"/>
        <v>0</v>
      </c>
      <c r="AL38" s="157">
        <f t="shared" si="38"/>
        <v>0</v>
      </c>
      <c r="AM38" s="157">
        <f t="shared" si="38"/>
        <v>0</v>
      </c>
      <c r="AN38" s="157">
        <f t="shared" si="38"/>
        <v>0</v>
      </c>
      <c r="AO38" s="157">
        <f t="shared" si="38"/>
        <v>0</v>
      </c>
      <c r="AP38" s="157">
        <f t="shared" si="38"/>
        <v>0</v>
      </c>
      <c r="AQ38" s="157">
        <f t="shared" si="38"/>
        <v>0</v>
      </c>
      <c r="AR38" s="157">
        <f t="shared" si="38"/>
        <v>0</v>
      </c>
      <c r="AS38" s="157">
        <f t="shared" si="38"/>
        <v>5</v>
      </c>
      <c r="AT38" s="46"/>
      <c r="AU38" s="17" t="str">
        <f>IF(M43+M44=M42," ","GRESEALA")</f>
        <v xml:space="preserve"> </v>
      </c>
      <c r="AV38" s="17" t="str">
        <f>IF(N43+N44=N42," ","GRESEALA")</f>
        <v xml:space="preserve"> </v>
      </c>
      <c r="AW38" s="17" t="str">
        <f>IF(O43+O44=O42," ","GRESEALA")</f>
        <v xml:space="preserve"> </v>
      </c>
      <c r="AX38" s="17" t="str">
        <f>IF(P43+P44=P42," ","GRESEALA")</f>
        <v xml:space="preserve"> </v>
      </c>
      <c r="AY38" s="17" t="str">
        <f>IF(Q43+Q44=Q42," ","GRESEALA")</f>
        <v xml:space="preserve"> </v>
      </c>
      <c r="AZ38" s="17" t="str">
        <f t="shared" ref="AZ38:BK38" si="39">IF(S43+S44=S42," ","GRESEALA")</f>
        <v xml:space="preserve"> </v>
      </c>
      <c r="BA38" s="17" t="str">
        <f t="shared" si="39"/>
        <v xml:space="preserve"> </v>
      </c>
      <c r="BB38" s="17" t="str">
        <f t="shared" si="39"/>
        <v xml:space="preserve"> </v>
      </c>
      <c r="BC38" s="17" t="str">
        <f t="shared" si="39"/>
        <v xml:space="preserve"> </v>
      </c>
      <c r="BD38" s="17" t="str">
        <f t="shared" si="39"/>
        <v xml:space="preserve"> </v>
      </c>
      <c r="BE38" s="17" t="str">
        <f t="shared" si="39"/>
        <v xml:space="preserve"> </v>
      </c>
      <c r="BF38" s="17" t="str">
        <f t="shared" si="39"/>
        <v xml:space="preserve"> </v>
      </c>
      <c r="BG38" s="17" t="str">
        <f t="shared" si="39"/>
        <v xml:space="preserve"> </v>
      </c>
      <c r="BH38" s="17" t="str">
        <f t="shared" si="39"/>
        <v xml:space="preserve"> </v>
      </c>
      <c r="BI38" s="17" t="str">
        <f t="shared" si="39"/>
        <v xml:space="preserve"> </v>
      </c>
      <c r="BJ38" s="17" t="str">
        <f t="shared" si="39"/>
        <v xml:space="preserve"> </v>
      </c>
      <c r="BK38" s="17" t="str">
        <f t="shared" si="39"/>
        <v xml:space="preserve"> </v>
      </c>
      <c r="BL38" s="12"/>
    </row>
    <row r="39" spans="2:223" ht="24.75" customHeight="1" x14ac:dyDescent="0.35">
      <c r="B39" s="50" t="s">
        <v>97</v>
      </c>
      <c r="C39" s="134" t="s">
        <v>98</v>
      </c>
      <c r="D39" s="164">
        <f t="shared" si="1"/>
        <v>0</v>
      </c>
      <c r="E39" s="159"/>
      <c r="F39" s="159"/>
      <c r="G39" s="159"/>
      <c r="H39" s="159"/>
      <c r="I39" s="159"/>
      <c r="J39" s="159"/>
      <c r="K39" s="159"/>
      <c r="L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  <c r="AG39" s="159"/>
      <c r="AH39" s="159"/>
      <c r="AI39" s="159"/>
      <c r="AJ39" s="159"/>
      <c r="AK39" s="159"/>
      <c r="AL39" s="159"/>
      <c r="AM39" s="159"/>
      <c r="AN39" s="159"/>
      <c r="AO39" s="159"/>
      <c r="AP39" s="159"/>
      <c r="AQ39" s="159"/>
      <c r="AR39" s="159"/>
      <c r="AS39" s="159"/>
      <c r="AT39" s="125"/>
      <c r="AU39" s="17" t="str">
        <f t="shared" ref="AU39:BB39" si="40">IF(AE43+AE44=AE42," ","GRESEALA")</f>
        <v xml:space="preserve"> </v>
      </c>
      <c r="AV39" s="17" t="str">
        <f t="shared" si="40"/>
        <v xml:space="preserve"> </v>
      </c>
      <c r="AW39" s="17" t="str">
        <f t="shared" si="40"/>
        <v xml:space="preserve"> </v>
      </c>
      <c r="AX39" s="17" t="str">
        <f t="shared" si="40"/>
        <v xml:space="preserve"> </v>
      </c>
      <c r="AY39" s="17" t="str">
        <f t="shared" si="40"/>
        <v xml:space="preserve"> </v>
      </c>
      <c r="AZ39" s="17" t="str">
        <f t="shared" si="40"/>
        <v xml:space="preserve"> </v>
      </c>
      <c r="BA39" s="17" t="str">
        <f t="shared" si="40"/>
        <v xml:space="preserve"> </v>
      </c>
      <c r="BB39" s="17" t="str">
        <f t="shared" si="40"/>
        <v xml:space="preserve"> </v>
      </c>
      <c r="BC39" s="17" t="str">
        <f t="shared" ref="BC39:BD39" si="41">IF(AR43+AR44=AR42," ","GRESEALA")</f>
        <v xml:space="preserve"> </v>
      </c>
      <c r="BD39" s="17" t="str">
        <f t="shared" si="41"/>
        <v xml:space="preserve"> </v>
      </c>
      <c r="BE39" s="17" t="str">
        <f>IF(E42+F42=D42," ","GRESEALA")</f>
        <v xml:space="preserve"> </v>
      </c>
      <c r="BF39" s="23" t="str">
        <f>IF(G42+K42+I42+L42+M42=D42," ","GRESEALA")</f>
        <v xml:space="preserve"> </v>
      </c>
      <c r="BG39" s="17" t="str">
        <f>IF(O42+P42=D42," ","GRESEALA")</f>
        <v xml:space="preserve"> </v>
      </c>
      <c r="BH39" s="17" t="str">
        <f>IF(Q42+S42+T42+U42+V42+W42=D42," ","GRESEALA")</f>
        <v xml:space="preserve"> </v>
      </c>
      <c r="BI39" s="17" t="str">
        <f>IF(X42+Y42+Z42=D42," ","GRESEALA")</f>
        <v xml:space="preserve"> </v>
      </c>
      <c r="BJ39" s="23" t="str">
        <f>IF(AA42+AC42+AE42+AF42+AG42+AH42+AI42+AJ42+AK42+AL42+AM42+AN42+AO42+AP42+AQ42+AR42+AS42&gt;=D42," ","GRESEALA")</f>
        <v xml:space="preserve"> </v>
      </c>
      <c r="BK39" s="17" t="str">
        <f>IF(AS42&lt;=D42," ","GRESEALA")</f>
        <v xml:space="preserve"> </v>
      </c>
      <c r="BL39" s="17" t="str">
        <f>IF(H42&lt;=G42," ","GRESEALA")</f>
        <v xml:space="preserve"> </v>
      </c>
    </row>
    <row r="40" spans="2:223" ht="59.25" customHeight="1" x14ac:dyDescent="0.35">
      <c r="B40" s="30" t="s">
        <v>99</v>
      </c>
      <c r="C40" s="135" t="s">
        <v>100</v>
      </c>
      <c r="D40" s="154">
        <f t="shared" si="1"/>
        <v>5</v>
      </c>
      <c r="E40" s="154">
        <v>4</v>
      </c>
      <c r="F40" s="154">
        <v>1</v>
      </c>
      <c r="G40" s="154">
        <v>1</v>
      </c>
      <c r="H40" s="154">
        <v>0</v>
      </c>
      <c r="I40" s="154">
        <v>0</v>
      </c>
      <c r="J40" s="154">
        <v>0</v>
      </c>
      <c r="K40" s="154">
        <v>0</v>
      </c>
      <c r="L40" s="154">
        <v>0</v>
      </c>
      <c r="M40" s="154">
        <v>4</v>
      </c>
      <c r="N40" s="154">
        <v>1</v>
      </c>
      <c r="O40" s="154">
        <v>2</v>
      </c>
      <c r="P40" s="154">
        <v>3</v>
      </c>
      <c r="Q40" s="154">
        <v>1</v>
      </c>
      <c r="R40" s="154">
        <v>0</v>
      </c>
      <c r="S40" s="154">
        <v>0</v>
      </c>
      <c r="T40" s="154">
        <v>2</v>
      </c>
      <c r="U40" s="154">
        <v>1</v>
      </c>
      <c r="V40" s="154">
        <v>0</v>
      </c>
      <c r="W40" s="154">
        <v>1</v>
      </c>
      <c r="X40" s="156"/>
      <c r="Y40" s="154">
        <v>5</v>
      </c>
      <c r="Z40" s="156"/>
      <c r="AA40" s="156"/>
      <c r="AB40" s="156"/>
      <c r="AC40" s="156"/>
      <c r="AD40" s="156"/>
      <c r="AE40" s="154">
        <v>0</v>
      </c>
      <c r="AF40" s="154">
        <v>0</v>
      </c>
      <c r="AG40" s="154">
        <v>0</v>
      </c>
      <c r="AH40" s="154">
        <v>0</v>
      </c>
      <c r="AI40" s="154">
        <v>0</v>
      </c>
      <c r="AJ40" s="154">
        <v>0</v>
      </c>
      <c r="AK40" s="154">
        <v>0</v>
      </c>
      <c r="AL40" s="154">
        <v>0</v>
      </c>
      <c r="AM40" s="154">
        <v>0</v>
      </c>
      <c r="AN40" s="154">
        <v>0</v>
      </c>
      <c r="AO40" s="154"/>
      <c r="AP40" s="154">
        <v>0</v>
      </c>
      <c r="AQ40" s="154">
        <v>0</v>
      </c>
      <c r="AR40" s="154">
        <v>0</v>
      </c>
      <c r="AS40" s="154">
        <v>5</v>
      </c>
      <c r="AT40" s="117"/>
      <c r="AU40" s="17" t="str">
        <f>IF(AS13&lt;=D13," ","GRESEALA")</f>
        <v xml:space="preserve"> </v>
      </c>
      <c r="AV40" s="17" t="str">
        <f>IF(AS14&lt;=D14," ","GRESEALA")</f>
        <v xml:space="preserve"> </v>
      </c>
      <c r="AW40" s="17" t="str">
        <f>IF(AS15&lt;=D15," ","GRESEALA")</f>
        <v xml:space="preserve"> </v>
      </c>
      <c r="AX40" s="17" t="str">
        <f>IF(AS16&lt;=D16," ","GRESEALA")</f>
        <v xml:space="preserve"> </v>
      </c>
      <c r="AY40" s="17" t="str">
        <f>IF(AS17&lt;=D17," ","GRESEALA")</f>
        <v xml:space="preserve"> </v>
      </c>
      <c r="AZ40" s="17" t="str">
        <f>IF(AS18&lt;=D18," ","GRESEALA")</f>
        <v xml:space="preserve"> </v>
      </c>
      <c r="BA40" s="17" t="str">
        <f>IF(AS19&lt;=D19," ","GRESEALA")</f>
        <v xml:space="preserve"> </v>
      </c>
      <c r="BB40" s="17" t="str">
        <f>IF(AS20&lt;=D20," ","GRESEALA")</f>
        <v xml:space="preserve"> </v>
      </c>
      <c r="BC40" s="17" t="str">
        <f>IF(AS21&lt;=D21," ","GRESEALA")</f>
        <v xml:space="preserve"> </v>
      </c>
      <c r="BD40" s="17" t="str">
        <f>IF(AS22&lt;=D22," ","GRESEALA")</f>
        <v xml:space="preserve"> </v>
      </c>
      <c r="BE40" s="17" t="str">
        <f>IF(AS23&lt;=D23," ","GRESEALA")</f>
        <v xml:space="preserve"> </v>
      </c>
      <c r="BF40" s="17" t="str">
        <f>IF(AS24&lt;=D24," ","GRESEALA")</f>
        <v xml:space="preserve"> </v>
      </c>
      <c r="BG40" s="17" t="str">
        <f>IF(AS25&lt;=D25," ","GRESEALA")</f>
        <v xml:space="preserve"> </v>
      </c>
      <c r="BH40" s="17" t="str">
        <f>IF(AS26&lt;=D26," ","GRESEALA")</f>
        <v xml:space="preserve"> </v>
      </c>
      <c r="BI40" s="17" t="str">
        <f>IF(AS27&lt;=D27," ","GRESEALA")</f>
        <v xml:space="preserve"> </v>
      </c>
      <c r="BJ40" s="17" t="str">
        <f>IF(AS28&lt;=D28," ","GRESEALA")</f>
        <v xml:space="preserve"> </v>
      </c>
      <c r="BK40" s="17" t="str">
        <f>IF(AS29&lt;=D29," ","GRESEALA")</f>
        <v xml:space="preserve"> </v>
      </c>
    </row>
    <row r="41" spans="2:223" ht="44.25" customHeight="1" x14ac:dyDescent="0.35">
      <c r="B41" s="30">
        <v>4</v>
      </c>
      <c r="C41" s="136" t="s">
        <v>101</v>
      </c>
      <c r="D41" s="160">
        <f t="shared" si="1"/>
        <v>0</v>
      </c>
      <c r="E41" s="154">
        <v>0</v>
      </c>
      <c r="F41" s="154">
        <v>0</v>
      </c>
      <c r="G41" s="154">
        <v>0</v>
      </c>
      <c r="H41" s="154">
        <v>0</v>
      </c>
      <c r="I41" s="154">
        <v>0</v>
      </c>
      <c r="J41" s="154">
        <v>0</v>
      </c>
      <c r="K41" s="154">
        <v>0</v>
      </c>
      <c r="L41" s="154">
        <v>0</v>
      </c>
      <c r="M41" s="154">
        <v>0</v>
      </c>
      <c r="N41" s="154">
        <v>0</v>
      </c>
      <c r="O41" s="154">
        <v>0</v>
      </c>
      <c r="P41" s="154">
        <v>0</v>
      </c>
      <c r="Q41" s="154">
        <v>0</v>
      </c>
      <c r="R41" s="154">
        <v>0</v>
      </c>
      <c r="S41" s="154">
        <v>0</v>
      </c>
      <c r="T41" s="154">
        <v>0</v>
      </c>
      <c r="U41" s="154">
        <v>0</v>
      </c>
      <c r="V41" s="154">
        <v>0</v>
      </c>
      <c r="W41" s="154">
        <v>0</v>
      </c>
      <c r="X41" s="160"/>
      <c r="Y41" s="156"/>
      <c r="Z41" s="156"/>
      <c r="AA41" s="154">
        <v>0</v>
      </c>
      <c r="AB41" s="154">
        <v>0</v>
      </c>
      <c r="AC41" s="154">
        <v>0</v>
      </c>
      <c r="AD41" s="154">
        <v>0</v>
      </c>
      <c r="AE41" s="154">
        <v>0</v>
      </c>
      <c r="AF41" s="154">
        <v>0</v>
      </c>
      <c r="AG41" s="154">
        <v>0</v>
      </c>
      <c r="AH41" s="154">
        <v>0</v>
      </c>
      <c r="AI41" s="154">
        <v>0</v>
      </c>
      <c r="AJ41" s="154">
        <v>0</v>
      </c>
      <c r="AK41" s="154">
        <v>0</v>
      </c>
      <c r="AL41" s="154">
        <v>0</v>
      </c>
      <c r="AM41" s="154">
        <v>0</v>
      </c>
      <c r="AN41" s="154">
        <v>0</v>
      </c>
      <c r="AO41" s="154">
        <v>0</v>
      </c>
      <c r="AP41" s="154">
        <v>0</v>
      </c>
      <c r="AQ41" s="154">
        <v>0</v>
      </c>
      <c r="AR41" s="154">
        <v>0</v>
      </c>
      <c r="AS41" s="154">
        <v>0</v>
      </c>
      <c r="AT41" s="117"/>
      <c r="AU41" s="17" t="str">
        <f>IF(AS30&lt;=D30," ","GRESEALA")</f>
        <v xml:space="preserve"> </v>
      </c>
      <c r="AV41" s="17" t="str">
        <f>IF(AS31&lt;=D31," ","GRESEALA")</f>
        <v xml:space="preserve"> </v>
      </c>
      <c r="AW41" s="17" t="str">
        <f>IF(AS32&lt;=D32," ","GRESEALA")</f>
        <v xml:space="preserve"> </v>
      </c>
      <c r="AX41" s="17" t="str">
        <f>IF(AS33&lt;=D33," ","GRESEALA")</f>
        <v xml:space="preserve"> </v>
      </c>
      <c r="AY41" s="17" t="str">
        <f>IF(AS34&lt;=D34," ","GRESEALA")</f>
        <v xml:space="preserve"> </v>
      </c>
      <c r="AZ41" s="17" t="str">
        <f>IF(AS35&lt;=D35," ","GRESEALA")</f>
        <v xml:space="preserve"> </v>
      </c>
      <c r="BA41" s="17" t="str">
        <f>IF(AS36&lt;=D36," ","GRESEALA")</f>
        <v xml:space="preserve"> </v>
      </c>
      <c r="BB41" s="17" t="str">
        <f>IF(AS37&lt;=D37," ","GRESEALA")</f>
        <v xml:space="preserve"> </v>
      </c>
      <c r="BC41" s="17" t="str">
        <f>IF(AS38&lt;=D38," ","GRESEALA")</f>
        <v xml:space="preserve"> </v>
      </c>
      <c r="BD41" s="17" t="str">
        <f>IF(AS39&lt;=D39," ","GRESEALA")</f>
        <v xml:space="preserve"> </v>
      </c>
      <c r="BE41" s="17" t="str">
        <f>IF(AS40&lt;=D40," ","GRESEALA")</f>
        <v xml:space="preserve"> </v>
      </c>
      <c r="BF41" s="17" t="str">
        <f>IF(AS41&lt;=D41," ","GRESEALA")</f>
        <v xml:space="preserve"> </v>
      </c>
      <c r="BG41" s="17" t="str">
        <f>IF(AS42&lt;=D42," ","GRESEALA")</f>
        <v xml:space="preserve"> </v>
      </c>
      <c r="BH41" s="17" t="str">
        <f>IF(AS43&lt;=D43," ","GRESEALA")</f>
        <v xml:space="preserve"> </v>
      </c>
      <c r="BI41" s="17" t="str">
        <f>IF(AS44&lt;=D44," ","GRESEALA")</f>
        <v xml:space="preserve"> </v>
      </c>
      <c r="BJ41" s="17" t="str">
        <f>IF(AS45&lt;=D45," ","GRESEALA")</f>
        <v xml:space="preserve"> </v>
      </c>
      <c r="BK41" s="17" t="str">
        <f>IF(AS46&lt;=D46," ","GRESEALA")</f>
        <v xml:space="preserve"> </v>
      </c>
    </row>
    <row r="42" spans="2:223" ht="42.75" customHeight="1" x14ac:dyDescent="0.35">
      <c r="B42" s="20">
        <v>5</v>
      </c>
      <c r="C42" s="127" t="s">
        <v>102</v>
      </c>
      <c r="D42" s="157">
        <f t="shared" si="1"/>
        <v>67</v>
      </c>
      <c r="E42" s="157">
        <f>E43+E44</f>
        <v>24</v>
      </c>
      <c r="F42" s="157">
        <f t="shared" ref="F42:AS42" si="42">F43+F44</f>
        <v>43</v>
      </c>
      <c r="G42" s="157">
        <f t="shared" si="42"/>
        <v>0</v>
      </c>
      <c r="H42" s="157">
        <f t="shared" si="42"/>
        <v>0</v>
      </c>
      <c r="I42" s="157">
        <f t="shared" si="42"/>
        <v>0</v>
      </c>
      <c r="J42" s="157">
        <f t="shared" si="42"/>
        <v>0</v>
      </c>
      <c r="K42" s="157">
        <f t="shared" si="42"/>
        <v>0</v>
      </c>
      <c r="L42" s="157">
        <f t="shared" si="42"/>
        <v>0</v>
      </c>
      <c r="M42" s="157">
        <f t="shared" si="42"/>
        <v>67</v>
      </c>
      <c r="N42" s="157">
        <f t="shared" si="42"/>
        <v>24</v>
      </c>
      <c r="O42" s="157">
        <f t="shared" si="42"/>
        <v>38</v>
      </c>
      <c r="P42" s="157">
        <f t="shared" si="42"/>
        <v>29</v>
      </c>
      <c r="Q42" s="157">
        <f t="shared" si="42"/>
        <v>3</v>
      </c>
      <c r="R42" s="157">
        <f t="shared" si="42"/>
        <v>0</v>
      </c>
      <c r="S42" s="157">
        <f t="shared" si="42"/>
        <v>21</v>
      </c>
      <c r="T42" s="157">
        <f t="shared" si="42"/>
        <v>11</v>
      </c>
      <c r="U42" s="157">
        <f t="shared" si="42"/>
        <v>30</v>
      </c>
      <c r="V42" s="157">
        <f t="shared" si="42"/>
        <v>0</v>
      </c>
      <c r="W42" s="157">
        <f t="shared" si="42"/>
        <v>2</v>
      </c>
      <c r="X42" s="157">
        <f t="shared" si="42"/>
        <v>64</v>
      </c>
      <c r="Y42" s="157">
        <f t="shared" si="42"/>
        <v>3</v>
      </c>
      <c r="Z42" s="158">
        <f t="shared" si="42"/>
        <v>0</v>
      </c>
      <c r="AA42" s="157">
        <f t="shared" si="42"/>
        <v>0</v>
      </c>
      <c r="AB42" s="157">
        <f t="shared" si="42"/>
        <v>0</v>
      </c>
      <c r="AC42" s="157">
        <f t="shared" si="42"/>
        <v>0</v>
      </c>
      <c r="AD42" s="157">
        <f t="shared" si="42"/>
        <v>0</v>
      </c>
      <c r="AE42" s="157">
        <f t="shared" si="42"/>
        <v>0</v>
      </c>
      <c r="AF42" s="157">
        <f t="shared" si="42"/>
        <v>0</v>
      </c>
      <c r="AG42" s="157">
        <f t="shared" si="42"/>
        <v>0</v>
      </c>
      <c r="AH42" s="157">
        <f t="shared" si="42"/>
        <v>0</v>
      </c>
      <c r="AI42" s="157">
        <f t="shared" si="42"/>
        <v>0</v>
      </c>
      <c r="AJ42" s="157">
        <f t="shared" si="42"/>
        <v>0</v>
      </c>
      <c r="AK42" s="157">
        <f t="shared" si="42"/>
        <v>0</v>
      </c>
      <c r="AL42" s="157">
        <f t="shared" si="42"/>
        <v>0</v>
      </c>
      <c r="AM42" s="157">
        <f t="shared" si="42"/>
        <v>0</v>
      </c>
      <c r="AN42" s="157">
        <f t="shared" si="42"/>
        <v>0</v>
      </c>
      <c r="AO42" s="157">
        <f t="shared" si="42"/>
        <v>0</v>
      </c>
      <c r="AP42" s="157">
        <f t="shared" si="42"/>
        <v>0</v>
      </c>
      <c r="AQ42" s="157">
        <f t="shared" si="42"/>
        <v>0</v>
      </c>
      <c r="AR42" s="157">
        <f t="shared" si="42"/>
        <v>0</v>
      </c>
      <c r="AS42" s="157">
        <f t="shared" si="42"/>
        <v>67</v>
      </c>
      <c r="AT42" s="46"/>
      <c r="AU42" s="17" t="str">
        <f>IF(AS47&lt;=D47," ","GRESEALA")</f>
        <v xml:space="preserve"> </v>
      </c>
      <c r="AV42" s="17" t="str">
        <f>IF(AS48&lt;=D48," ","GRESEALA")</f>
        <v xml:space="preserve"> </v>
      </c>
      <c r="AW42" s="17" t="str">
        <f>IF(AS49&lt;=D49," ","GRESEALA")</f>
        <v xml:space="preserve"> </v>
      </c>
      <c r="AX42" s="17" t="str">
        <f>IF(AS50&lt;=D50," ","GRESEALA")</f>
        <v xml:space="preserve"> </v>
      </c>
      <c r="AY42" s="17" t="str">
        <f>IF(AS51&lt;=D51," ","GRESEALA")</f>
        <v xml:space="preserve"> </v>
      </c>
      <c r="AZ42" s="17" t="str">
        <f>IF(AS52&lt;=D52," ","GRESEALA")</f>
        <v xml:space="preserve"> </v>
      </c>
      <c r="BA42" s="17" t="str">
        <f>IF(AS53&lt;=D53," ","GRESEALA")</f>
        <v xml:space="preserve"> </v>
      </c>
      <c r="BB42" s="17" t="str">
        <f>IF(AS54&lt;=D54," ","GRESEALA")</f>
        <v xml:space="preserve"> </v>
      </c>
      <c r="BC42" s="17" t="str">
        <f>IF(AS55&lt;=D55," ","GRESEALA")</f>
        <v xml:space="preserve"> </v>
      </c>
      <c r="BD42" s="17" t="str">
        <f>IF(AS56&lt;=D56," ","GRESEALA")</f>
        <v xml:space="preserve"> </v>
      </c>
      <c r="BE42" s="17" t="str">
        <f>IF(AS57&lt;=D57," ","GRESEALA")</f>
        <v xml:space="preserve"> </v>
      </c>
      <c r="BF42" s="17" t="str">
        <f>IF(AS58&lt;=D58," ","GRESEALA")</f>
        <v xml:space="preserve"> </v>
      </c>
      <c r="BG42" s="17" t="str">
        <f>IF(AS59&lt;=D59," ","GRESEALA")</f>
        <v xml:space="preserve"> </v>
      </c>
      <c r="BH42" s="17" t="str">
        <f>IF(AS60&lt;=D60," ","GRESEALA")</f>
        <v xml:space="preserve"> </v>
      </c>
      <c r="BI42" s="17" t="str">
        <f>IF(AS61&lt;=D61," ","GRESEALA")</f>
        <v xml:space="preserve"> </v>
      </c>
      <c r="BJ42" s="17" t="str">
        <f>IF(AS62&lt;=D62," ","GRESEALA")</f>
        <v xml:space="preserve"> </v>
      </c>
      <c r="BK42" s="17" t="str">
        <f>IF(AS63&lt;=D63," ","GRESEALA")</f>
        <v xml:space="preserve"> </v>
      </c>
    </row>
    <row r="43" spans="2:223" ht="27" customHeight="1" x14ac:dyDescent="0.35">
      <c r="B43" s="59" t="s">
        <v>103</v>
      </c>
      <c r="C43" s="137" t="s">
        <v>104</v>
      </c>
      <c r="D43" s="154">
        <f t="shared" si="1"/>
        <v>67</v>
      </c>
      <c r="E43" s="154">
        <v>24</v>
      </c>
      <c r="F43" s="154">
        <v>43</v>
      </c>
      <c r="G43" s="156"/>
      <c r="H43" s="156"/>
      <c r="I43" s="156"/>
      <c r="J43" s="156"/>
      <c r="K43" s="156"/>
      <c r="L43" s="156"/>
      <c r="M43" s="154">
        <v>67</v>
      </c>
      <c r="N43" s="154">
        <v>24</v>
      </c>
      <c r="O43" s="154">
        <v>38</v>
      </c>
      <c r="P43" s="154">
        <v>29</v>
      </c>
      <c r="Q43" s="154">
        <v>3</v>
      </c>
      <c r="R43" s="154">
        <v>0</v>
      </c>
      <c r="S43" s="154">
        <v>21</v>
      </c>
      <c r="T43" s="154">
        <v>11</v>
      </c>
      <c r="U43" s="154">
        <v>30</v>
      </c>
      <c r="V43" s="154">
        <v>0</v>
      </c>
      <c r="W43" s="154">
        <v>2</v>
      </c>
      <c r="X43" s="154">
        <v>64</v>
      </c>
      <c r="Y43" s="154">
        <v>3</v>
      </c>
      <c r="Z43" s="156"/>
      <c r="AA43" s="154">
        <v>0</v>
      </c>
      <c r="AB43" s="154">
        <v>0</v>
      </c>
      <c r="AC43" s="154">
        <v>0</v>
      </c>
      <c r="AD43" s="154">
        <v>0</v>
      </c>
      <c r="AE43" s="154">
        <v>0</v>
      </c>
      <c r="AF43" s="154">
        <v>0</v>
      </c>
      <c r="AG43" s="154">
        <v>0</v>
      </c>
      <c r="AH43" s="154">
        <v>0</v>
      </c>
      <c r="AI43" s="154">
        <v>0</v>
      </c>
      <c r="AJ43" s="154">
        <v>0</v>
      </c>
      <c r="AK43" s="154">
        <v>0</v>
      </c>
      <c r="AL43" s="154">
        <v>0</v>
      </c>
      <c r="AM43" s="154">
        <v>0</v>
      </c>
      <c r="AN43" s="154">
        <v>0</v>
      </c>
      <c r="AO43" s="154">
        <v>0</v>
      </c>
      <c r="AP43" s="154">
        <v>0</v>
      </c>
      <c r="AQ43" s="154">
        <v>0</v>
      </c>
      <c r="AR43" s="154">
        <v>0</v>
      </c>
      <c r="AS43" s="154">
        <v>67</v>
      </c>
      <c r="AT43" s="117"/>
      <c r="AU43" s="17" t="str">
        <f>IF(AS64&lt;=D64," ","GRESEALA")</f>
        <v xml:space="preserve"> </v>
      </c>
      <c r="AV43" s="17" t="str">
        <f>IF(AS65&lt;=D65," ","GRESEALA")</f>
        <v xml:space="preserve"> </v>
      </c>
      <c r="AW43" s="17" t="str">
        <f>IF(AS66&lt;=D66," ","GRESEALA")</f>
        <v xml:space="preserve"> </v>
      </c>
      <c r="AX43" s="17" t="str">
        <f>IF(AS67&lt;=D67," ","GRESEALA")</f>
        <v xml:space="preserve"> </v>
      </c>
      <c r="AY43" s="17" t="str">
        <f>IF(E45+F45=D45," ","GRESEALA")</f>
        <v xml:space="preserve"> </v>
      </c>
      <c r="AZ43" s="23" t="str">
        <f>IF(G45+K45+I45+L45+M45=D45," ","GRESEALA")</f>
        <v xml:space="preserve"> </v>
      </c>
      <c r="BA43" s="17" t="str">
        <f>IF(O45+P45=D45," ","GRESEALA")</f>
        <v xml:space="preserve"> </v>
      </c>
      <c r="BB43" s="17" t="str">
        <f>IF(Q45+S45+T45+U45+V45+W45=D45," ","GRESEALA")</f>
        <v xml:space="preserve"> </v>
      </c>
      <c r="BC43" s="17" t="str">
        <f>IF(X45+Y45+Z45=D45," ","GRESEALA")</f>
        <v xml:space="preserve"> </v>
      </c>
      <c r="BD43" s="23" t="str">
        <f>IF(AA45+AC45+AE45+AF45+AG45+AH45+AI45+AJ45+AK45+AL45+AM45+AN45+AO45+AP45+AQ45+AR45+AS45&gt;=D45," ","GRESEALA")</f>
        <v xml:space="preserve"> </v>
      </c>
      <c r="BE43" s="17" t="str">
        <f>IF(H45&lt;=G45," ","GRESEALA")</f>
        <v xml:space="preserve"> </v>
      </c>
      <c r="BF43" s="17" t="str">
        <f>IF(E46+F46=D46," ","GRESEALA")</f>
        <v xml:space="preserve"> </v>
      </c>
      <c r="BG43" s="23" t="str">
        <f>IF(G46+K46+I46+L46+M46=D46," ","GRESEALA")</f>
        <v xml:space="preserve"> </v>
      </c>
      <c r="BH43" s="17" t="str">
        <f>IF(O46+P46=D46," ","GRESEALA")</f>
        <v xml:space="preserve"> </v>
      </c>
      <c r="BI43" s="17" t="str">
        <f>IF(Q46+S46+T46+U46+V46+W46=D46," ","GRESEALA")</f>
        <v xml:space="preserve"> </v>
      </c>
      <c r="BJ43" s="17" t="str">
        <f>IF(X46+Y46+Z46=D46," ","GRESEALA")</f>
        <v xml:space="preserve"> </v>
      </c>
      <c r="BK43" s="23" t="str">
        <f>IF(AA46+AC46+AE46+AF46+AG46+AH46+AI46+AJ46+AK46+AL46+AM46+AN46+AO46+AP46+AQ46+AR46+AS46&gt;=D46," ","GRESEALA")</f>
        <v xml:space="preserve"> </v>
      </c>
      <c r="BL43" s="17" t="str">
        <f>IF(H46&lt;=G46," ","GRESEALA")</f>
        <v xml:space="preserve"> </v>
      </c>
    </row>
    <row r="44" spans="2:223" ht="38.25" customHeight="1" x14ac:dyDescent="0.35">
      <c r="B44" s="59" t="s">
        <v>105</v>
      </c>
      <c r="C44" s="137" t="s">
        <v>106</v>
      </c>
      <c r="D44" s="154">
        <f t="shared" si="1"/>
        <v>0</v>
      </c>
      <c r="E44" s="154">
        <v>0</v>
      </c>
      <c r="F44" s="154">
        <v>0</v>
      </c>
      <c r="G44" s="154">
        <v>0</v>
      </c>
      <c r="H44" s="154">
        <v>0</v>
      </c>
      <c r="I44" s="154">
        <v>0</v>
      </c>
      <c r="J44" s="154">
        <v>0</v>
      </c>
      <c r="K44" s="154">
        <v>0</v>
      </c>
      <c r="L44" s="154">
        <v>0</v>
      </c>
      <c r="M44" s="154">
        <v>0</v>
      </c>
      <c r="N44" s="154">
        <v>0</v>
      </c>
      <c r="O44" s="154">
        <v>0</v>
      </c>
      <c r="P44" s="154">
        <v>0</v>
      </c>
      <c r="Q44" s="154">
        <v>0</v>
      </c>
      <c r="R44" s="154">
        <v>0</v>
      </c>
      <c r="S44" s="154">
        <v>0</v>
      </c>
      <c r="T44" s="154">
        <v>0</v>
      </c>
      <c r="U44" s="154">
        <v>0</v>
      </c>
      <c r="V44" s="154">
        <v>0</v>
      </c>
      <c r="W44" s="154">
        <v>0</v>
      </c>
      <c r="X44" s="154">
        <v>0</v>
      </c>
      <c r="Y44" s="154">
        <v>0</v>
      </c>
      <c r="Z44" s="156"/>
      <c r="AA44" s="154">
        <v>0</v>
      </c>
      <c r="AB44" s="154">
        <v>0</v>
      </c>
      <c r="AC44" s="154">
        <v>0</v>
      </c>
      <c r="AD44" s="154">
        <v>0</v>
      </c>
      <c r="AE44" s="154">
        <v>0</v>
      </c>
      <c r="AF44" s="154">
        <v>0</v>
      </c>
      <c r="AG44" s="154">
        <v>0</v>
      </c>
      <c r="AH44" s="154">
        <v>0</v>
      </c>
      <c r="AI44" s="154">
        <v>0</v>
      </c>
      <c r="AJ44" s="154">
        <v>0</v>
      </c>
      <c r="AK44" s="154">
        <v>0</v>
      </c>
      <c r="AL44" s="154">
        <v>0</v>
      </c>
      <c r="AM44" s="154">
        <v>0</v>
      </c>
      <c r="AN44" s="154">
        <v>0</v>
      </c>
      <c r="AO44" s="154">
        <v>0</v>
      </c>
      <c r="AP44" s="154">
        <v>0</v>
      </c>
      <c r="AQ44" s="154">
        <v>0</v>
      </c>
      <c r="AR44" s="154">
        <v>0</v>
      </c>
      <c r="AS44" s="154">
        <v>0</v>
      </c>
      <c r="AT44" s="117"/>
      <c r="AU44" s="17" t="str">
        <f>IF(E47+F47=D47," ","GRESEALA")</f>
        <v xml:space="preserve"> </v>
      </c>
      <c r="AV44" s="23" t="str">
        <f>IF(G47+K47+I47+L47+M47=D47," ","GRESEALA")</f>
        <v xml:space="preserve"> </v>
      </c>
      <c r="AW44" s="17" t="str">
        <f>IF(O47+P47=D47," ","GRESEALA")</f>
        <v xml:space="preserve"> </v>
      </c>
      <c r="AX44" s="17" t="str">
        <f>IF(Q47+S47+T47+U47+V47+W47=D47," ","GRESEALA")</f>
        <v xml:space="preserve"> </v>
      </c>
      <c r="AY44" s="17" t="str">
        <f>IF(X47+Y47+Z47=D47," ","GRESEALA")</f>
        <v xml:space="preserve"> </v>
      </c>
      <c r="AZ44" s="17" t="str">
        <f>IF(AA47+AC47+AE47+AF47+AG47+AH47+AI47+AJ47+AK47+AL47+AR47+AS47&gt;=D47," ","GRESEALA")</f>
        <v xml:space="preserve"> </v>
      </c>
      <c r="BA44" s="17" t="str">
        <f>IF(H47&lt;=G47," ","GRESEALA")</f>
        <v xml:space="preserve"> </v>
      </c>
      <c r="BB44" s="17" t="str">
        <f>IF(E49+E50+E51=E48," ","GRESEALA")</f>
        <v xml:space="preserve"> </v>
      </c>
      <c r="BC44" s="17" t="str">
        <f>IF(F49+F50+F51=F48," ","GRESEALA")</f>
        <v xml:space="preserve"> </v>
      </c>
      <c r="BD44" s="17" t="str">
        <f>IF(G49+G50+G51=G48," ","GRESEALA")</f>
        <v xml:space="preserve"> </v>
      </c>
      <c r="BE44" s="17" t="str">
        <f>IF(H49+H50+H51=H48," ","GRESEALA")</f>
        <v xml:space="preserve"> </v>
      </c>
      <c r="BF44" s="17" t="str">
        <f t="shared" ref="BF44:BK44" si="43">IF(K49+K50+K51=K48," ","GRESEALA")</f>
        <v xml:space="preserve"> </v>
      </c>
      <c r="BG44" s="23" t="str">
        <f t="shared" si="43"/>
        <v xml:space="preserve"> </v>
      </c>
      <c r="BH44" s="17" t="str">
        <f t="shared" si="43"/>
        <v xml:space="preserve"> </v>
      </c>
      <c r="BI44" s="17" t="str">
        <f t="shared" si="43"/>
        <v xml:space="preserve"> </v>
      </c>
      <c r="BJ44" s="17" t="str">
        <f t="shared" si="43"/>
        <v xml:space="preserve"> </v>
      </c>
      <c r="BK44" s="17" t="str">
        <f t="shared" si="43"/>
        <v xml:space="preserve"> </v>
      </c>
    </row>
    <row r="45" spans="2:223" ht="63" customHeight="1" x14ac:dyDescent="0.35">
      <c r="B45" s="30">
        <v>6</v>
      </c>
      <c r="C45" s="138" t="s">
        <v>175</v>
      </c>
      <c r="D45" s="160">
        <f t="shared" si="1"/>
        <v>0</v>
      </c>
      <c r="E45" s="154">
        <v>0</v>
      </c>
      <c r="F45" s="154">
        <v>0</v>
      </c>
      <c r="G45" s="160"/>
      <c r="H45" s="160"/>
      <c r="I45" s="160"/>
      <c r="J45" s="160"/>
      <c r="K45" s="156"/>
      <c r="L45" s="156"/>
      <c r="M45" s="156"/>
      <c r="N45" s="156"/>
      <c r="O45" s="154">
        <v>0</v>
      </c>
      <c r="P45" s="154">
        <v>0</v>
      </c>
      <c r="Q45" s="154">
        <v>0</v>
      </c>
      <c r="R45" s="154">
        <v>0</v>
      </c>
      <c r="S45" s="154">
        <v>0</v>
      </c>
      <c r="T45" s="154">
        <v>0</v>
      </c>
      <c r="U45" s="154">
        <v>0</v>
      </c>
      <c r="V45" s="154">
        <v>0</v>
      </c>
      <c r="W45" s="154">
        <v>0</v>
      </c>
      <c r="X45" s="154">
        <v>0</v>
      </c>
      <c r="Y45" s="154">
        <v>0</v>
      </c>
      <c r="Z45" s="156"/>
      <c r="AA45" s="154">
        <v>0</v>
      </c>
      <c r="AB45" s="154">
        <v>0</v>
      </c>
      <c r="AC45" s="154">
        <v>0</v>
      </c>
      <c r="AD45" s="154">
        <v>0</v>
      </c>
      <c r="AE45" s="154">
        <v>0</v>
      </c>
      <c r="AF45" s="154">
        <v>0</v>
      </c>
      <c r="AG45" s="154">
        <v>0</v>
      </c>
      <c r="AH45" s="154">
        <v>0</v>
      </c>
      <c r="AI45" s="154">
        <v>0</v>
      </c>
      <c r="AJ45" s="154">
        <v>0</v>
      </c>
      <c r="AK45" s="154">
        <v>0</v>
      </c>
      <c r="AL45" s="154">
        <v>0</v>
      </c>
      <c r="AM45" s="154">
        <v>0</v>
      </c>
      <c r="AN45" s="154">
        <v>0</v>
      </c>
      <c r="AO45" s="154">
        <v>0</v>
      </c>
      <c r="AP45" s="154">
        <v>0</v>
      </c>
      <c r="AQ45" s="154">
        <v>0</v>
      </c>
      <c r="AR45" s="154">
        <v>0</v>
      </c>
      <c r="AS45" s="154">
        <v>0</v>
      </c>
      <c r="AT45" s="117"/>
      <c r="AU45" s="17" t="str">
        <f>IF(Q49+Q50+Q51=Q48," ","GRESEALA")</f>
        <v xml:space="preserve"> </v>
      </c>
      <c r="AV45" s="17" t="str">
        <f t="shared" ref="AV45:BK45" si="44">IF(S49+S50+S51=S48," ","GRESEALA")</f>
        <v xml:space="preserve"> </v>
      </c>
      <c r="AW45" s="17" t="str">
        <f t="shared" si="44"/>
        <v xml:space="preserve"> </v>
      </c>
      <c r="AX45" s="17" t="str">
        <f t="shared" si="44"/>
        <v xml:space="preserve"> </v>
      </c>
      <c r="AY45" s="17" t="str">
        <f t="shared" si="44"/>
        <v xml:space="preserve"> </v>
      </c>
      <c r="AZ45" s="17" t="str">
        <f t="shared" si="44"/>
        <v xml:space="preserve"> </v>
      </c>
      <c r="BA45" s="17" t="str">
        <f t="shared" si="44"/>
        <v xml:space="preserve"> </v>
      </c>
      <c r="BB45" s="17" t="str">
        <f t="shared" si="44"/>
        <v xml:space="preserve"> </v>
      </c>
      <c r="BC45" s="17" t="str">
        <f t="shared" si="44"/>
        <v xml:space="preserve"> </v>
      </c>
      <c r="BD45" s="17" t="str">
        <f t="shared" si="44"/>
        <v xml:space="preserve"> </v>
      </c>
      <c r="BE45" s="17" t="str">
        <f t="shared" si="44"/>
        <v xml:space="preserve"> </v>
      </c>
      <c r="BF45" s="17" t="str">
        <f t="shared" si="44"/>
        <v xml:space="preserve"> </v>
      </c>
      <c r="BG45" s="17" t="str">
        <f t="shared" si="44"/>
        <v xml:space="preserve"> </v>
      </c>
      <c r="BH45" s="17" t="str">
        <f t="shared" si="44"/>
        <v xml:space="preserve"> </v>
      </c>
      <c r="BI45" s="17" t="str">
        <f t="shared" si="44"/>
        <v xml:space="preserve"> </v>
      </c>
      <c r="BJ45" s="17" t="str">
        <f t="shared" si="44"/>
        <v xml:space="preserve"> </v>
      </c>
      <c r="BK45" s="17" t="str">
        <f t="shared" si="44"/>
        <v xml:space="preserve"> </v>
      </c>
    </row>
    <row r="46" spans="2:223" s="24" customFormat="1" ht="66" customHeight="1" x14ac:dyDescent="0.35">
      <c r="B46" s="30">
        <v>7</v>
      </c>
      <c r="C46" s="138" t="s">
        <v>176</v>
      </c>
      <c r="D46" s="165">
        <f t="shared" si="1"/>
        <v>0</v>
      </c>
      <c r="E46" s="154">
        <v>0</v>
      </c>
      <c r="F46" s="154">
        <v>0</v>
      </c>
      <c r="G46" s="154">
        <v>0</v>
      </c>
      <c r="H46" s="154">
        <v>0</v>
      </c>
      <c r="I46" s="154">
        <v>0</v>
      </c>
      <c r="J46" s="154">
        <v>0</v>
      </c>
      <c r="K46" s="154">
        <v>0</v>
      </c>
      <c r="L46" s="154">
        <v>0</v>
      </c>
      <c r="M46" s="154">
        <v>0</v>
      </c>
      <c r="N46" s="154">
        <v>0</v>
      </c>
      <c r="O46" s="154">
        <v>0</v>
      </c>
      <c r="P46" s="154">
        <v>0</v>
      </c>
      <c r="Q46" s="154">
        <v>0</v>
      </c>
      <c r="R46" s="154">
        <v>0</v>
      </c>
      <c r="S46" s="154">
        <v>0</v>
      </c>
      <c r="T46" s="154">
        <v>0</v>
      </c>
      <c r="U46" s="154">
        <v>0</v>
      </c>
      <c r="V46" s="154">
        <v>0</v>
      </c>
      <c r="W46" s="154">
        <v>0</v>
      </c>
      <c r="X46" s="160"/>
      <c r="Y46" s="156"/>
      <c r="Z46" s="156"/>
      <c r="AA46" s="154">
        <v>0</v>
      </c>
      <c r="AB46" s="154">
        <v>0</v>
      </c>
      <c r="AC46" s="154">
        <v>0</v>
      </c>
      <c r="AD46" s="154">
        <v>0</v>
      </c>
      <c r="AE46" s="154">
        <v>0</v>
      </c>
      <c r="AF46" s="154">
        <v>0</v>
      </c>
      <c r="AG46" s="154">
        <v>0</v>
      </c>
      <c r="AH46" s="154">
        <v>0</v>
      </c>
      <c r="AI46" s="154">
        <v>0</v>
      </c>
      <c r="AJ46" s="154">
        <v>0</v>
      </c>
      <c r="AK46" s="154">
        <v>0</v>
      </c>
      <c r="AL46" s="154">
        <v>0</v>
      </c>
      <c r="AM46" s="154">
        <v>0</v>
      </c>
      <c r="AN46" s="154">
        <v>0</v>
      </c>
      <c r="AO46" s="154">
        <v>0</v>
      </c>
      <c r="AP46" s="154">
        <v>0</v>
      </c>
      <c r="AQ46" s="154">
        <v>0</v>
      </c>
      <c r="AR46" s="154">
        <v>0</v>
      </c>
      <c r="AS46" s="154">
        <v>0</v>
      </c>
      <c r="AT46" s="117"/>
      <c r="AU46" s="17" t="str">
        <f>IF(AI49+AI50+AI51=AI48," ","GRESEALA")</f>
        <v xml:space="preserve"> </v>
      </c>
      <c r="AV46" s="17" t="str">
        <f>IF(AJ49+AJ50+AJ51=AJ48," ","GRESEALA")</f>
        <v xml:space="preserve"> </v>
      </c>
      <c r="AW46" s="17" t="str">
        <f>IF(AK49+AK50+AK51=AK48," ","GRESEALA")</f>
        <v xml:space="preserve"> </v>
      </c>
      <c r="AX46" s="17" t="str">
        <f>IF(AL49+AL50+AL51=AL48," ","GRESEALA")</f>
        <v xml:space="preserve"> </v>
      </c>
      <c r="AY46" s="17" t="str">
        <f t="shared" ref="AY46:AZ46" si="45">IF(AR49+AR50+AR51=AR48," ","GRESEALA")</f>
        <v xml:space="preserve"> </v>
      </c>
      <c r="AZ46" s="17" t="str">
        <f t="shared" si="45"/>
        <v xml:space="preserve"> </v>
      </c>
      <c r="BA46" s="17" t="str">
        <f>IF(E48+F48=D48," ","GRESEALA")</f>
        <v xml:space="preserve"> </v>
      </c>
      <c r="BB46" s="23" t="str">
        <f>IF(G48+K48+I48+L48+M48=D48," ","GRESEALA")</f>
        <v xml:space="preserve"> </v>
      </c>
      <c r="BC46" s="17" t="str">
        <f>IF(O48+P48=D48," ","GRESEALA")</f>
        <v xml:space="preserve"> </v>
      </c>
      <c r="BD46" s="17" t="str">
        <f>IF(Q48+S48+T48+U48+V48+W48=D48," ","GRESEALA")</f>
        <v xml:space="preserve"> </v>
      </c>
      <c r="BE46" s="17" t="str">
        <f>IF(X48+Y48+Z48=D48," ","GRESEALA")</f>
        <v xml:space="preserve"> </v>
      </c>
      <c r="BF46" s="23" t="str">
        <f>IF(AA48+AC48+AE48+AF48+AG48+AH48+AI48+AJ48+AK48+AL48+AM48+AN48+AO48+AP48+AQ48+AR48+AS48&gt;=D48," ","GRESEALA")</f>
        <v xml:space="preserve"> </v>
      </c>
      <c r="BG46" s="17" t="str">
        <f>IF(H48&lt;=G48," ","GRESEALA")</f>
        <v xml:space="preserve"> </v>
      </c>
      <c r="BH46" s="17" t="str">
        <f>IF(H13&lt;=G13," ","GRESEALA")</f>
        <v xml:space="preserve"> </v>
      </c>
      <c r="BI46" s="17" t="str">
        <f>IF(H14&lt;=G14," ","GRESEALA")</f>
        <v xml:space="preserve"> </v>
      </c>
      <c r="BJ46" s="17" t="str">
        <f>IF(H15&lt;=G15," ","GRESEALA")</f>
        <v xml:space="preserve"> </v>
      </c>
      <c r="BK46" s="17" t="str">
        <f>IF(H16&lt;=G16," ","GRESEALA")</f>
        <v xml:space="preserve"> </v>
      </c>
      <c r="BL46" s="12"/>
      <c r="BM46" s="12"/>
      <c r="BN46" s="12"/>
      <c r="BO46" s="12"/>
      <c r="BP46" s="12"/>
      <c r="BQ46" s="12"/>
      <c r="BR46" s="12"/>
      <c r="BS46" s="12"/>
      <c r="BT46" s="12"/>
      <c r="BU46" s="12"/>
      <c r="BV46" s="12"/>
      <c r="BW46" s="12"/>
      <c r="BX46" s="12"/>
      <c r="BY46" s="12"/>
      <c r="BZ46" s="12"/>
      <c r="CA46" s="12"/>
      <c r="CB46" s="12"/>
      <c r="CC46" s="12"/>
      <c r="CD46" s="12"/>
      <c r="CE46" s="12"/>
      <c r="CF46" s="12"/>
      <c r="CG46" s="12"/>
      <c r="CH46" s="12"/>
      <c r="CI46" s="12"/>
      <c r="CJ46" s="12"/>
      <c r="CK46" s="12"/>
      <c r="CL46" s="12"/>
      <c r="CM46" s="12"/>
      <c r="CN46" s="12"/>
      <c r="CO46" s="12"/>
      <c r="CP46" s="12"/>
      <c r="CQ46" s="12"/>
      <c r="CR46" s="12"/>
      <c r="CS46" s="12"/>
      <c r="CT46" s="12"/>
      <c r="CU46" s="12"/>
      <c r="CV46" s="12"/>
      <c r="CW46" s="12"/>
      <c r="CX46" s="12"/>
      <c r="CY46" s="12"/>
      <c r="CZ46" s="12"/>
      <c r="DA46" s="12"/>
      <c r="DB46" s="12"/>
      <c r="DC46" s="12"/>
      <c r="DD46" s="12"/>
      <c r="DE46" s="12"/>
      <c r="DF46" s="12"/>
      <c r="DG46" s="12"/>
      <c r="DH46" s="12"/>
      <c r="DI46" s="12"/>
      <c r="DJ46" s="12"/>
      <c r="DK46" s="12"/>
      <c r="DL46" s="12"/>
      <c r="DM46" s="12"/>
      <c r="DN46" s="12"/>
      <c r="DO46" s="12"/>
      <c r="DP46" s="12"/>
      <c r="DQ46" s="12"/>
      <c r="DR46" s="12"/>
      <c r="DS46" s="12"/>
      <c r="DT46" s="12"/>
      <c r="DU46" s="12"/>
      <c r="DV46" s="12"/>
      <c r="DW46" s="12"/>
      <c r="DX46" s="12"/>
      <c r="DY46" s="12"/>
      <c r="DZ46" s="12"/>
      <c r="EA46" s="12"/>
      <c r="EB46" s="12"/>
      <c r="EC46" s="12"/>
      <c r="ED46" s="12"/>
      <c r="EE46" s="12"/>
      <c r="EF46" s="12"/>
      <c r="EG46" s="12"/>
      <c r="EH46" s="12"/>
      <c r="EI46" s="12"/>
      <c r="EJ46" s="12"/>
      <c r="EK46" s="12"/>
      <c r="EL46" s="12"/>
      <c r="EM46" s="12"/>
      <c r="EN46" s="12"/>
      <c r="EO46" s="12"/>
      <c r="EP46" s="12"/>
      <c r="EQ46" s="12"/>
      <c r="ER46" s="12"/>
      <c r="ES46" s="12"/>
      <c r="ET46" s="12"/>
      <c r="EU46" s="12"/>
      <c r="EV46" s="12"/>
      <c r="EW46" s="12"/>
      <c r="EX46" s="12"/>
      <c r="EY46" s="12"/>
      <c r="EZ46" s="12"/>
      <c r="FA46" s="12"/>
      <c r="FB46" s="12"/>
      <c r="FC46" s="12"/>
      <c r="FD46" s="12"/>
      <c r="FE46" s="12"/>
      <c r="FF46" s="12"/>
      <c r="FG46" s="12"/>
      <c r="FH46" s="12"/>
      <c r="FI46" s="12"/>
      <c r="FJ46" s="12"/>
      <c r="FK46" s="12"/>
      <c r="FL46" s="12"/>
      <c r="FM46" s="12"/>
      <c r="FN46" s="12"/>
      <c r="FO46" s="12"/>
      <c r="FP46" s="12"/>
      <c r="FQ46" s="12"/>
      <c r="FR46" s="12"/>
      <c r="FS46" s="12"/>
      <c r="FT46" s="12"/>
      <c r="FU46" s="12"/>
      <c r="FV46" s="12"/>
      <c r="FW46" s="12"/>
      <c r="FX46" s="12"/>
      <c r="FY46" s="12"/>
      <c r="FZ46" s="12"/>
      <c r="GA46" s="12"/>
      <c r="GB46" s="12"/>
      <c r="GC46" s="12"/>
      <c r="GD46" s="12"/>
      <c r="GE46" s="12"/>
      <c r="GF46" s="12"/>
      <c r="GG46" s="12"/>
      <c r="GH46" s="12"/>
      <c r="GI46" s="12"/>
      <c r="GJ46" s="12"/>
      <c r="GK46" s="12"/>
      <c r="GL46" s="12"/>
      <c r="GM46" s="12"/>
      <c r="GN46" s="12"/>
      <c r="GO46" s="12"/>
      <c r="GP46" s="12"/>
      <c r="GQ46" s="12"/>
      <c r="GR46" s="12"/>
      <c r="GS46" s="12"/>
      <c r="GT46" s="12"/>
      <c r="GU46" s="12"/>
      <c r="GV46" s="12"/>
      <c r="GW46" s="12"/>
      <c r="GX46" s="12"/>
      <c r="GY46" s="12"/>
      <c r="GZ46" s="12"/>
      <c r="HA46" s="12"/>
      <c r="HB46" s="12"/>
      <c r="HC46" s="12"/>
      <c r="HD46" s="12"/>
      <c r="HE46" s="12"/>
      <c r="HF46" s="12"/>
      <c r="HG46" s="12"/>
      <c r="HH46" s="12"/>
      <c r="HI46" s="12"/>
      <c r="HJ46" s="12"/>
      <c r="HK46" s="12"/>
      <c r="HL46" s="12"/>
      <c r="HM46" s="12"/>
      <c r="HN46" s="12"/>
      <c r="HO46" s="12"/>
    </row>
    <row r="47" spans="2:223" ht="78.75" customHeight="1" x14ac:dyDescent="0.35">
      <c r="B47" s="30">
        <v>8</v>
      </c>
      <c r="C47" s="133" t="s">
        <v>107</v>
      </c>
      <c r="D47" s="154">
        <f t="shared" si="1"/>
        <v>0</v>
      </c>
      <c r="E47" s="154">
        <v>0</v>
      </c>
      <c r="F47" s="154">
        <v>0</v>
      </c>
      <c r="G47" s="156"/>
      <c r="H47" s="156"/>
      <c r="I47" s="156"/>
      <c r="J47" s="156"/>
      <c r="K47" s="156"/>
      <c r="L47" s="156"/>
      <c r="M47" s="154">
        <v>0</v>
      </c>
      <c r="N47" s="154">
        <v>0</v>
      </c>
      <c r="O47" s="154">
        <v>0</v>
      </c>
      <c r="P47" s="154">
        <v>0</v>
      </c>
      <c r="Q47" s="154">
        <v>0</v>
      </c>
      <c r="R47" s="154">
        <v>0</v>
      </c>
      <c r="S47" s="154">
        <v>0</v>
      </c>
      <c r="T47" s="154">
        <v>0</v>
      </c>
      <c r="U47" s="154">
        <v>0</v>
      </c>
      <c r="V47" s="154">
        <v>0</v>
      </c>
      <c r="W47" s="154">
        <v>0</v>
      </c>
      <c r="X47" s="154">
        <v>0</v>
      </c>
      <c r="Y47" s="154">
        <v>0</v>
      </c>
      <c r="Z47" s="156"/>
      <c r="AA47" s="154">
        <v>0</v>
      </c>
      <c r="AB47" s="154">
        <v>0</v>
      </c>
      <c r="AC47" s="154">
        <v>0</v>
      </c>
      <c r="AD47" s="154">
        <v>0</v>
      </c>
      <c r="AE47" s="154">
        <v>0</v>
      </c>
      <c r="AF47" s="154">
        <v>0</v>
      </c>
      <c r="AG47" s="154">
        <v>0</v>
      </c>
      <c r="AH47" s="154">
        <v>0</v>
      </c>
      <c r="AI47" s="154">
        <v>0</v>
      </c>
      <c r="AJ47" s="154">
        <v>0</v>
      </c>
      <c r="AK47" s="154">
        <v>0</v>
      </c>
      <c r="AL47" s="154">
        <v>0</v>
      </c>
      <c r="AM47" s="154">
        <v>0</v>
      </c>
      <c r="AN47" s="154">
        <v>0</v>
      </c>
      <c r="AO47" s="154">
        <v>0</v>
      </c>
      <c r="AP47" s="154">
        <v>0</v>
      </c>
      <c r="AQ47" s="154">
        <v>0</v>
      </c>
      <c r="AR47" s="154">
        <v>0</v>
      </c>
      <c r="AS47" s="154">
        <v>0</v>
      </c>
      <c r="AT47" s="117"/>
      <c r="AU47" s="17" t="str">
        <f>IF(H17&lt;=G17," ","GRESEALA")</f>
        <v xml:space="preserve"> </v>
      </c>
      <c r="AV47" s="17" t="str">
        <f>IF(H18&lt;=G18," ","GRESEALA")</f>
        <v xml:space="preserve"> </v>
      </c>
      <c r="AW47" s="17" t="str">
        <f>IF(H19&lt;=G19," ","GRESEALA")</f>
        <v xml:space="preserve"> </v>
      </c>
      <c r="AX47" s="17" t="str">
        <f>IF(H20&lt;=G20," ","GRESEALA")</f>
        <v xml:space="preserve"> </v>
      </c>
      <c r="AY47" s="17" t="str">
        <f>IF(H21&lt;=G21," ","GRESEALA")</f>
        <v xml:space="preserve"> </v>
      </c>
      <c r="AZ47" s="17" t="str">
        <f>IF(H22&lt;=G22," ","GRESEALA")</f>
        <v xml:space="preserve"> </v>
      </c>
      <c r="BA47" s="17" t="str">
        <f>IF(H23&lt;=G23," ","GRESEALA")</f>
        <v xml:space="preserve"> </v>
      </c>
      <c r="BB47" s="17" t="str">
        <f>IF(H24&lt;=G24," ","GRESEALA")</f>
        <v xml:space="preserve"> </v>
      </c>
      <c r="BC47" s="17" t="str">
        <f>IF(H25&lt;=G25," ","GRESEALA")</f>
        <v xml:space="preserve"> </v>
      </c>
      <c r="BD47" s="17" t="str">
        <f>IF(H26&lt;=G26," ","GRESEALA")</f>
        <v xml:space="preserve"> </v>
      </c>
      <c r="BE47" s="17" t="str">
        <f>IF(H27&lt;=G27," ","GRESEALA")</f>
        <v xml:space="preserve"> </v>
      </c>
      <c r="BF47" s="17" t="str">
        <f>IF(H28&lt;=G28," ","GRESEALA")</f>
        <v xml:space="preserve"> </v>
      </c>
      <c r="BG47" s="17" t="str">
        <f>IF(H29&lt;=G29," ","GRESEALA")</f>
        <v xml:space="preserve"> </v>
      </c>
      <c r="BH47" s="17" t="str">
        <f>IF(H30&lt;=G30," ","GRESEALA")</f>
        <v xml:space="preserve"> </v>
      </c>
      <c r="BI47" s="17" t="str">
        <f>IF(H31&lt;=G31," ","GRESEALA")</f>
        <v xml:space="preserve"> </v>
      </c>
      <c r="BJ47" s="17" t="str">
        <f>IF(H32&lt;=G32," ","GRESEALA")</f>
        <v xml:space="preserve"> </v>
      </c>
      <c r="BK47" s="17" t="str">
        <f>IF(H33&lt;=G33," ","GRESEALA")</f>
        <v xml:space="preserve"> </v>
      </c>
      <c r="BL47" s="38"/>
    </row>
    <row r="48" spans="2:223" ht="42" customHeight="1" x14ac:dyDescent="0.35">
      <c r="B48" s="20">
        <v>9</v>
      </c>
      <c r="C48" s="127" t="s">
        <v>108</v>
      </c>
      <c r="D48" s="157">
        <f t="shared" si="1"/>
        <v>2</v>
      </c>
      <c r="E48" s="157">
        <f>E49+E50+E51</f>
        <v>0</v>
      </c>
      <c r="F48" s="157">
        <f t="shared" ref="F48:AS48" si="46">F49+F50+F51</f>
        <v>2</v>
      </c>
      <c r="G48" s="157">
        <f t="shared" si="46"/>
        <v>2</v>
      </c>
      <c r="H48" s="157">
        <f t="shared" si="46"/>
        <v>0</v>
      </c>
      <c r="I48" s="157">
        <f t="shared" si="46"/>
        <v>0</v>
      </c>
      <c r="J48" s="157">
        <f t="shared" si="46"/>
        <v>0</v>
      </c>
      <c r="K48" s="157">
        <f t="shared" si="46"/>
        <v>0</v>
      </c>
      <c r="L48" s="157">
        <f t="shared" si="46"/>
        <v>0</v>
      </c>
      <c r="M48" s="157">
        <f t="shared" si="46"/>
        <v>0</v>
      </c>
      <c r="N48" s="157">
        <f t="shared" si="46"/>
        <v>0</v>
      </c>
      <c r="O48" s="157">
        <f t="shared" si="46"/>
        <v>2</v>
      </c>
      <c r="P48" s="157">
        <f t="shared" si="46"/>
        <v>0</v>
      </c>
      <c r="Q48" s="157">
        <f t="shared" si="46"/>
        <v>0</v>
      </c>
      <c r="R48" s="157">
        <f t="shared" si="46"/>
        <v>0</v>
      </c>
      <c r="S48" s="157">
        <f t="shared" si="46"/>
        <v>0</v>
      </c>
      <c r="T48" s="157">
        <f t="shared" si="46"/>
        <v>0</v>
      </c>
      <c r="U48" s="157">
        <f t="shared" si="46"/>
        <v>2</v>
      </c>
      <c r="V48" s="157">
        <f t="shared" si="46"/>
        <v>0</v>
      </c>
      <c r="W48" s="157">
        <f t="shared" si="46"/>
        <v>0</v>
      </c>
      <c r="X48" s="157">
        <f t="shared" si="46"/>
        <v>2</v>
      </c>
      <c r="Y48" s="157">
        <f t="shared" si="46"/>
        <v>0</v>
      </c>
      <c r="Z48" s="158">
        <f t="shared" si="46"/>
        <v>0</v>
      </c>
      <c r="AA48" s="157">
        <f t="shared" si="46"/>
        <v>0</v>
      </c>
      <c r="AB48" s="157">
        <f t="shared" si="46"/>
        <v>0</v>
      </c>
      <c r="AC48" s="157">
        <f t="shared" si="46"/>
        <v>0</v>
      </c>
      <c r="AD48" s="157">
        <f t="shared" si="46"/>
        <v>0</v>
      </c>
      <c r="AE48" s="157">
        <f t="shared" si="46"/>
        <v>0</v>
      </c>
      <c r="AF48" s="157">
        <f t="shared" si="46"/>
        <v>0</v>
      </c>
      <c r="AG48" s="157">
        <f t="shared" si="46"/>
        <v>0</v>
      </c>
      <c r="AH48" s="157">
        <f t="shared" si="46"/>
        <v>0</v>
      </c>
      <c r="AI48" s="157">
        <f t="shared" si="46"/>
        <v>0</v>
      </c>
      <c r="AJ48" s="157">
        <f t="shared" si="46"/>
        <v>0</v>
      </c>
      <c r="AK48" s="157">
        <f t="shared" si="46"/>
        <v>0</v>
      </c>
      <c r="AL48" s="157">
        <f t="shared" si="46"/>
        <v>0</v>
      </c>
      <c r="AM48" s="157">
        <f t="shared" si="46"/>
        <v>0</v>
      </c>
      <c r="AN48" s="157">
        <f t="shared" si="46"/>
        <v>0</v>
      </c>
      <c r="AO48" s="157">
        <f t="shared" si="46"/>
        <v>0</v>
      </c>
      <c r="AP48" s="157">
        <f t="shared" si="46"/>
        <v>0</v>
      </c>
      <c r="AQ48" s="157">
        <f t="shared" si="46"/>
        <v>0</v>
      </c>
      <c r="AR48" s="157">
        <f t="shared" si="46"/>
        <v>0</v>
      </c>
      <c r="AS48" s="157">
        <f t="shared" si="46"/>
        <v>2</v>
      </c>
      <c r="AT48" s="46"/>
      <c r="AU48" s="17" t="str">
        <f>IF(H34&lt;=G34," ","GRESEALA")</f>
        <v xml:space="preserve"> </v>
      </c>
      <c r="AV48" s="17" t="str">
        <f>IF(H35&lt;=G35," ","GRESEALA")</f>
        <v xml:space="preserve"> </v>
      </c>
      <c r="AW48" s="17" t="str">
        <f>IF(H36&lt;=G36," ","GRESEALA")</f>
        <v xml:space="preserve"> </v>
      </c>
      <c r="AX48" s="17" t="str">
        <f>IF(H37&lt;=G37," ","GRESEALA")</f>
        <v xml:space="preserve"> </v>
      </c>
      <c r="AY48" s="17" t="str">
        <f>IF(H38&lt;=G38," ","GRESEALA")</f>
        <v xml:space="preserve"> </v>
      </c>
      <c r="AZ48" s="17" t="str">
        <f>IF(H39&lt;=G39," ","GRESEALA")</f>
        <v xml:space="preserve"> </v>
      </c>
      <c r="BA48" s="17" t="str">
        <f>IF(H40&lt;=G40," ","GRESEALA")</f>
        <v xml:space="preserve"> </v>
      </c>
      <c r="BB48" s="17" t="str">
        <f>IF(H41&lt;=G41," ","GRESEALA")</f>
        <v xml:space="preserve"> </v>
      </c>
      <c r="BC48" s="17" t="str">
        <f>IF(H42&lt;=G42," ","GRESEALA")</f>
        <v xml:space="preserve"> </v>
      </c>
      <c r="BD48" s="17" t="str">
        <f>IF(H43&lt;=G43," ","GRESEALA")</f>
        <v xml:space="preserve"> </v>
      </c>
      <c r="BE48" s="17" t="str">
        <f>IF(H44&lt;=G44," ","GRESEALA")</f>
        <v xml:space="preserve"> </v>
      </c>
      <c r="BF48" s="17" t="str">
        <f>IF(H45&lt;=G45," ","GRESEALA")</f>
        <v xml:space="preserve"> </v>
      </c>
      <c r="BG48" s="17" t="str">
        <f>IF(H46&lt;=G46," ","GRESEALA")</f>
        <v xml:space="preserve"> </v>
      </c>
      <c r="BH48" s="17" t="str">
        <f>IF(H47&lt;=G47," ","GRESEALA")</f>
        <v xml:space="preserve"> </v>
      </c>
      <c r="BI48" s="17" t="str">
        <f>IF(H48&lt;=G48," ","GRESEALA")</f>
        <v xml:space="preserve"> </v>
      </c>
      <c r="BJ48" s="17" t="str">
        <f>IF(H49&lt;=G49," ","GRESEALA")</f>
        <v xml:space="preserve"> </v>
      </c>
      <c r="BK48" s="17" t="str">
        <f>IF(H50&lt;=G50," ","GRESEALA")</f>
        <v xml:space="preserve"> </v>
      </c>
    </row>
    <row r="49" spans="2:64" ht="48" customHeight="1" x14ac:dyDescent="0.35">
      <c r="B49" s="30" t="s">
        <v>109</v>
      </c>
      <c r="C49" s="139" t="s">
        <v>110</v>
      </c>
      <c r="D49" s="166">
        <f t="shared" si="1"/>
        <v>0</v>
      </c>
      <c r="E49" s="154">
        <v>0</v>
      </c>
      <c r="F49" s="154">
        <v>0</v>
      </c>
      <c r="G49" s="154">
        <v>0</v>
      </c>
      <c r="H49" s="154">
        <v>0</v>
      </c>
      <c r="I49" s="154">
        <v>0</v>
      </c>
      <c r="J49" s="154">
        <v>0</v>
      </c>
      <c r="K49" s="154">
        <v>0</v>
      </c>
      <c r="L49" s="154">
        <v>0</v>
      </c>
      <c r="M49" s="154">
        <v>0</v>
      </c>
      <c r="N49" s="154">
        <v>0</v>
      </c>
      <c r="O49" s="154">
        <v>0</v>
      </c>
      <c r="P49" s="154">
        <v>0</v>
      </c>
      <c r="Q49" s="154">
        <v>0</v>
      </c>
      <c r="R49" s="154">
        <v>0</v>
      </c>
      <c r="S49" s="154">
        <v>0</v>
      </c>
      <c r="T49" s="154">
        <v>0</v>
      </c>
      <c r="U49" s="154">
        <v>0</v>
      </c>
      <c r="V49" s="154">
        <v>0</v>
      </c>
      <c r="W49" s="154">
        <v>0</v>
      </c>
      <c r="X49" s="154">
        <v>0</v>
      </c>
      <c r="Y49" s="154">
        <v>0</v>
      </c>
      <c r="Z49" s="156"/>
      <c r="AA49" s="154">
        <v>0</v>
      </c>
      <c r="AB49" s="154">
        <v>0</v>
      </c>
      <c r="AC49" s="154">
        <v>0</v>
      </c>
      <c r="AD49" s="154">
        <v>0</v>
      </c>
      <c r="AE49" s="154">
        <v>0</v>
      </c>
      <c r="AF49" s="154">
        <v>0</v>
      </c>
      <c r="AG49" s="154">
        <v>0</v>
      </c>
      <c r="AH49" s="154">
        <v>0</v>
      </c>
      <c r="AI49" s="154">
        <v>0</v>
      </c>
      <c r="AJ49" s="154">
        <v>0</v>
      </c>
      <c r="AK49" s="154">
        <v>0</v>
      </c>
      <c r="AL49" s="154">
        <v>0</v>
      </c>
      <c r="AM49" s="154">
        <v>0</v>
      </c>
      <c r="AN49" s="154">
        <v>0</v>
      </c>
      <c r="AO49" s="154">
        <v>0</v>
      </c>
      <c r="AP49" s="154">
        <v>0</v>
      </c>
      <c r="AQ49" s="154">
        <v>0</v>
      </c>
      <c r="AR49" s="154">
        <v>0</v>
      </c>
      <c r="AS49" s="154">
        <v>0</v>
      </c>
      <c r="AT49" s="117"/>
      <c r="AU49" s="17" t="str">
        <f>IF(H51&lt;=G51," ","GRESEALA")</f>
        <v xml:space="preserve"> </v>
      </c>
      <c r="AV49" s="17" t="str">
        <f>IF(H52&lt;=G52," ","GRESEALA")</f>
        <v xml:space="preserve"> </v>
      </c>
      <c r="AW49" s="17" t="str">
        <f>IF(H53&lt;=G53," ","GRESEALA")</f>
        <v xml:space="preserve"> </v>
      </c>
      <c r="AX49" s="17" t="str">
        <f>IF(H54&lt;=G54," ","GRESEALA")</f>
        <v xml:space="preserve"> </v>
      </c>
      <c r="AY49" s="17" t="str">
        <f>IF(H55&lt;=G55," ","GRESEALA")</f>
        <v xml:space="preserve"> </v>
      </c>
      <c r="AZ49" s="17" t="str">
        <f>IF(H56&lt;=G56," ","GRESEALA")</f>
        <v xml:space="preserve"> </v>
      </c>
      <c r="BA49" s="17" t="str">
        <f>IF(H57&lt;=G57," ","GRESEALA")</f>
        <v xml:space="preserve"> </v>
      </c>
      <c r="BB49" s="17" t="str">
        <f>IF(H58&lt;=G58," ","GRESEALA")</f>
        <v xml:space="preserve"> </v>
      </c>
      <c r="BC49" s="17" t="str">
        <f>IF(H59&lt;=G59," ","GRESEALA")</f>
        <v xml:space="preserve"> </v>
      </c>
      <c r="BD49" s="17" t="str">
        <f>IF(H60&lt;=G60," ","GRESEALA")</f>
        <v xml:space="preserve"> </v>
      </c>
      <c r="BE49" s="17" t="str">
        <f>IF(H61&lt;=G61," ","GRESEALA")</f>
        <v xml:space="preserve"> </v>
      </c>
      <c r="BF49" s="17" t="str">
        <f>IF(H62&lt;=G62," ","GRESEALA")</f>
        <v xml:space="preserve"> </v>
      </c>
      <c r="BG49" s="17" t="str">
        <f>IF(H63&lt;=G63," ","GRESEALA")</f>
        <v xml:space="preserve"> </v>
      </c>
      <c r="BH49" s="17" t="str">
        <f>IF(H64&lt;=G64," ","GRESEALA")</f>
        <v xml:space="preserve"> </v>
      </c>
      <c r="BI49" s="17" t="str">
        <f>IF(H65&lt;=G65," ","GRESEALA")</f>
        <v xml:space="preserve"> </v>
      </c>
      <c r="BJ49" s="17" t="str">
        <f>IF(H66&lt;=G66," ","GRESEALA")</f>
        <v xml:space="preserve"> </v>
      </c>
      <c r="BK49" s="17" t="str">
        <f>IF(H67&lt;=G67," ","GRESEALA")</f>
        <v xml:space="preserve"> </v>
      </c>
    </row>
    <row r="50" spans="2:64" ht="41.25" customHeight="1" x14ac:dyDescent="0.35">
      <c r="B50" s="30" t="s">
        <v>111</v>
      </c>
      <c r="C50" s="139" t="s">
        <v>112</v>
      </c>
      <c r="D50" s="154">
        <f t="shared" si="1"/>
        <v>2</v>
      </c>
      <c r="E50" s="154">
        <v>0</v>
      </c>
      <c r="F50" s="154">
        <v>2</v>
      </c>
      <c r="G50" s="154">
        <v>2</v>
      </c>
      <c r="H50" s="154">
        <v>0</v>
      </c>
      <c r="I50" s="154">
        <v>0</v>
      </c>
      <c r="J50" s="154">
        <v>0</v>
      </c>
      <c r="K50" s="154">
        <v>0</v>
      </c>
      <c r="L50" s="154">
        <v>0</v>
      </c>
      <c r="M50" s="154">
        <v>0</v>
      </c>
      <c r="N50" s="154">
        <v>0</v>
      </c>
      <c r="O50" s="154">
        <v>2</v>
      </c>
      <c r="P50" s="154">
        <v>0</v>
      </c>
      <c r="Q50" s="154">
        <v>0</v>
      </c>
      <c r="R50" s="154">
        <v>0</v>
      </c>
      <c r="S50" s="154">
        <v>0</v>
      </c>
      <c r="T50" s="154">
        <v>0</v>
      </c>
      <c r="U50" s="154">
        <v>2</v>
      </c>
      <c r="V50" s="154">
        <v>0</v>
      </c>
      <c r="W50" s="154">
        <v>0</v>
      </c>
      <c r="X50" s="154">
        <v>2</v>
      </c>
      <c r="Y50" s="154">
        <v>0</v>
      </c>
      <c r="Z50" s="156"/>
      <c r="AA50" s="154">
        <v>0</v>
      </c>
      <c r="AB50" s="154">
        <v>0</v>
      </c>
      <c r="AC50" s="154">
        <v>0</v>
      </c>
      <c r="AD50" s="154">
        <v>0</v>
      </c>
      <c r="AE50" s="154">
        <v>0</v>
      </c>
      <c r="AF50" s="154">
        <v>0</v>
      </c>
      <c r="AG50" s="154">
        <v>0</v>
      </c>
      <c r="AH50" s="154">
        <v>0</v>
      </c>
      <c r="AI50" s="154">
        <v>0</v>
      </c>
      <c r="AJ50" s="154">
        <v>0</v>
      </c>
      <c r="AK50" s="154">
        <v>0</v>
      </c>
      <c r="AL50" s="154">
        <v>0</v>
      </c>
      <c r="AM50" s="154">
        <v>0</v>
      </c>
      <c r="AN50" s="154">
        <v>0</v>
      </c>
      <c r="AO50" s="154">
        <v>0</v>
      </c>
      <c r="AP50" s="154">
        <v>0</v>
      </c>
      <c r="AQ50" s="154">
        <v>0</v>
      </c>
      <c r="AR50" s="154">
        <v>0</v>
      </c>
      <c r="AS50" s="154">
        <v>2</v>
      </c>
      <c r="AT50" s="117"/>
      <c r="AU50" s="17" t="str">
        <f>IF(E52+F52=D52," ","GRESEALA")</f>
        <v xml:space="preserve"> </v>
      </c>
      <c r="AV50" s="23" t="str">
        <f>IF(G52+K52+I52+L52++M52=D52," ","GRESEALA")</f>
        <v xml:space="preserve"> </v>
      </c>
      <c r="AW50" s="17" t="str">
        <f>IF(O52+P52=D52," ","GRESEALA")</f>
        <v xml:space="preserve"> </v>
      </c>
      <c r="AX50" s="17" t="str">
        <f>IF(Q52+S52+T52+U52+V52+W52=D52," ","GRESEALA")</f>
        <v xml:space="preserve"> </v>
      </c>
      <c r="AY50" s="17" t="str">
        <f>IF(X52+Y52+Z52=D52," ","GRESEALA")</f>
        <v xml:space="preserve"> </v>
      </c>
      <c r="AZ50" s="23" t="str">
        <f>IF(AA52+AC52+AE52+AF52+AG52+AH52+AI52+AJ52+AK52+AL52+AM52+AN52+AO52+AP52+AQ52+AR52+AS52&gt;=D52," ","GRESEALA")</f>
        <v xml:space="preserve"> </v>
      </c>
      <c r="BA50" s="17" t="str">
        <f>IF(E36&lt;=E13," ","GRESEALA")</f>
        <v xml:space="preserve"> </v>
      </c>
      <c r="BB50" s="17" t="str">
        <f>IF(F36&lt;=F13," ","GRESEALA")</f>
        <v xml:space="preserve"> </v>
      </c>
      <c r="BC50" s="17" t="str">
        <f>IF(G36&lt;=G13," ","GRESEALA")</f>
        <v xml:space="preserve"> </v>
      </c>
      <c r="BD50" s="17" t="str">
        <f>IF(H36&lt;=H13," ","GRESEALA")</f>
        <v xml:space="preserve"> </v>
      </c>
      <c r="BE50" s="17" t="str">
        <f t="shared" ref="BE50:BK50" si="47">IF(K36&lt;=K13," ","GRESEALA")</f>
        <v xml:space="preserve"> </v>
      </c>
      <c r="BF50" s="23" t="str">
        <f t="shared" si="47"/>
        <v xml:space="preserve"> </v>
      </c>
      <c r="BG50" s="17" t="str">
        <f t="shared" si="47"/>
        <v xml:space="preserve"> </v>
      </c>
      <c r="BH50" s="17" t="str">
        <f t="shared" si="47"/>
        <v xml:space="preserve"> </v>
      </c>
      <c r="BI50" s="17" t="str">
        <f t="shared" si="47"/>
        <v xml:space="preserve"> </v>
      </c>
      <c r="BJ50" s="17" t="str">
        <f t="shared" si="47"/>
        <v xml:space="preserve"> </v>
      </c>
      <c r="BK50" s="17" t="str">
        <f t="shared" si="47"/>
        <v xml:space="preserve"> </v>
      </c>
    </row>
    <row r="51" spans="2:64" ht="31.5" customHeight="1" x14ac:dyDescent="0.35">
      <c r="B51" s="30" t="s">
        <v>113</v>
      </c>
      <c r="C51" s="139" t="s">
        <v>114</v>
      </c>
      <c r="D51" s="154">
        <f t="shared" si="1"/>
        <v>0</v>
      </c>
      <c r="E51" s="154">
        <v>0</v>
      </c>
      <c r="F51" s="154">
        <v>0</v>
      </c>
      <c r="G51" s="154">
        <v>0</v>
      </c>
      <c r="H51" s="154">
        <v>0</v>
      </c>
      <c r="I51" s="154">
        <v>0</v>
      </c>
      <c r="J51" s="154">
        <v>0</v>
      </c>
      <c r="K51" s="154">
        <v>0</v>
      </c>
      <c r="L51" s="154">
        <v>0</v>
      </c>
      <c r="M51" s="154">
        <v>0</v>
      </c>
      <c r="N51" s="154">
        <v>0</v>
      </c>
      <c r="O51" s="154">
        <v>0</v>
      </c>
      <c r="P51" s="154">
        <v>0</v>
      </c>
      <c r="Q51" s="154">
        <v>0</v>
      </c>
      <c r="R51" s="154">
        <v>0</v>
      </c>
      <c r="S51" s="154">
        <v>0</v>
      </c>
      <c r="T51" s="154">
        <v>0</v>
      </c>
      <c r="U51" s="154">
        <v>0</v>
      </c>
      <c r="V51" s="154">
        <v>0</v>
      </c>
      <c r="W51" s="154">
        <v>0</v>
      </c>
      <c r="X51" s="154">
        <v>0</v>
      </c>
      <c r="Y51" s="154">
        <v>0</v>
      </c>
      <c r="Z51" s="156"/>
      <c r="AA51" s="154">
        <v>0</v>
      </c>
      <c r="AB51" s="154">
        <v>0</v>
      </c>
      <c r="AC51" s="154">
        <v>0</v>
      </c>
      <c r="AD51" s="154">
        <v>0</v>
      </c>
      <c r="AE51" s="154">
        <v>0</v>
      </c>
      <c r="AF51" s="154">
        <v>0</v>
      </c>
      <c r="AG51" s="154">
        <v>0</v>
      </c>
      <c r="AH51" s="154">
        <v>0</v>
      </c>
      <c r="AI51" s="154">
        <v>0</v>
      </c>
      <c r="AJ51" s="154">
        <v>0</v>
      </c>
      <c r="AK51" s="154">
        <v>0</v>
      </c>
      <c r="AL51" s="154">
        <v>0</v>
      </c>
      <c r="AM51" s="154">
        <v>0</v>
      </c>
      <c r="AN51" s="154">
        <v>0</v>
      </c>
      <c r="AO51" s="154">
        <v>0</v>
      </c>
      <c r="AP51" s="154">
        <v>0</v>
      </c>
      <c r="AQ51" s="154">
        <v>0</v>
      </c>
      <c r="AR51" s="154">
        <v>0</v>
      </c>
      <c r="AS51" s="154">
        <v>0</v>
      </c>
      <c r="AT51" s="117"/>
      <c r="AU51" s="17" t="str">
        <f t="shared" ref="AU51:BK51" si="48">IF(S36&lt;=S13," ","GRESEALA")</f>
        <v xml:space="preserve"> </v>
      </c>
      <c r="AV51" s="17" t="str">
        <f t="shared" si="48"/>
        <v xml:space="preserve"> </v>
      </c>
      <c r="AW51" s="17" t="str">
        <f t="shared" si="48"/>
        <v xml:space="preserve"> </v>
      </c>
      <c r="AX51" s="17" t="str">
        <f t="shared" si="48"/>
        <v xml:space="preserve"> </v>
      </c>
      <c r="AY51" s="17" t="str">
        <f t="shared" si="48"/>
        <v xml:space="preserve"> </v>
      </c>
      <c r="AZ51" s="17" t="str">
        <f t="shared" si="48"/>
        <v xml:space="preserve"> </v>
      </c>
      <c r="BA51" s="17" t="str">
        <f t="shared" si="48"/>
        <v xml:space="preserve"> </v>
      </c>
      <c r="BB51" s="17" t="str">
        <f t="shared" si="48"/>
        <v xml:space="preserve"> </v>
      </c>
      <c r="BC51" s="17" t="str">
        <f t="shared" si="48"/>
        <v xml:space="preserve"> </v>
      </c>
      <c r="BD51" s="17" t="str">
        <f t="shared" si="48"/>
        <v xml:space="preserve"> </v>
      </c>
      <c r="BE51" s="17" t="str">
        <f t="shared" si="48"/>
        <v xml:space="preserve"> </v>
      </c>
      <c r="BF51" s="17" t="str">
        <f t="shared" si="48"/>
        <v xml:space="preserve"> </v>
      </c>
      <c r="BG51" s="17" t="str">
        <f t="shared" si="48"/>
        <v xml:space="preserve"> </v>
      </c>
      <c r="BH51" s="17" t="str">
        <f t="shared" si="48"/>
        <v xml:space="preserve"> </v>
      </c>
      <c r="BI51" s="17" t="str">
        <f t="shared" si="48"/>
        <v xml:space="preserve"> </v>
      </c>
      <c r="BJ51" s="17" t="str">
        <f t="shared" si="48"/>
        <v xml:space="preserve"> </v>
      </c>
      <c r="BK51" s="17" t="str">
        <f t="shared" si="48"/>
        <v xml:space="preserve"> </v>
      </c>
    </row>
    <row r="52" spans="2:64" ht="45" customHeight="1" x14ac:dyDescent="0.35">
      <c r="B52" s="30">
        <v>10</v>
      </c>
      <c r="C52" s="133" t="s">
        <v>115</v>
      </c>
      <c r="D52" s="154">
        <f t="shared" si="1"/>
        <v>0</v>
      </c>
      <c r="E52" s="154">
        <v>0</v>
      </c>
      <c r="F52" s="154">
        <v>0</v>
      </c>
      <c r="G52" s="154">
        <v>0</v>
      </c>
      <c r="H52" s="154">
        <v>0</v>
      </c>
      <c r="I52" s="154">
        <v>0</v>
      </c>
      <c r="J52" s="154">
        <v>0</v>
      </c>
      <c r="K52" s="154">
        <v>0</v>
      </c>
      <c r="L52" s="154">
        <v>0</v>
      </c>
      <c r="M52" s="154">
        <v>0</v>
      </c>
      <c r="N52" s="154">
        <v>0</v>
      </c>
      <c r="O52" s="154">
        <v>0</v>
      </c>
      <c r="P52" s="154">
        <v>0</v>
      </c>
      <c r="Q52" s="156"/>
      <c r="R52" s="156"/>
      <c r="S52" s="154">
        <v>0</v>
      </c>
      <c r="T52" s="154">
        <v>0</v>
      </c>
      <c r="U52" s="154">
        <v>0</v>
      </c>
      <c r="V52" s="154">
        <v>0</v>
      </c>
      <c r="W52" s="154">
        <v>0</v>
      </c>
      <c r="X52" s="154">
        <v>0</v>
      </c>
      <c r="Y52" s="154">
        <v>0</v>
      </c>
      <c r="Z52" s="156"/>
      <c r="AA52" s="154">
        <v>0</v>
      </c>
      <c r="AB52" s="154">
        <v>0</v>
      </c>
      <c r="AC52" s="154">
        <v>0</v>
      </c>
      <c r="AD52" s="154">
        <v>0</v>
      </c>
      <c r="AE52" s="154">
        <v>0</v>
      </c>
      <c r="AF52" s="154">
        <v>0</v>
      </c>
      <c r="AG52" s="154">
        <v>0</v>
      </c>
      <c r="AH52" s="154">
        <v>0</v>
      </c>
      <c r="AI52" s="154">
        <v>0</v>
      </c>
      <c r="AJ52" s="154">
        <v>0</v>
      </c>
      <c r="AK52" s="154">
        <v>0</v>
      </c>
      <c r="AL52" s="154">
        <v>0</v>
      </c>
      <c r="AM52" s="154">
        <v>0</v>
      </c>
      <c r="AN52" s="154">
        <v>0</v>
      </c>
      <c r="AO52" s="154">
        <v>0</v>
      </c>
      <c r="AP52" s="154">
        <v>0</v>
      </c>
      <c r="AQ52" s="154">
        <v>0</v>
      </c>
      <c r="AR52" s="154">
        <v>0</v>
      </c>
      <c r="AS52" s="154">
        <v>0</v>
      </c>
      <c r="AT52" s="117"/>
      <c r="AU52" s="17" t="str">
        <f>IF(AJ36&lt;=AJ13," ","GRESEALA")</f>
        <v xml:space="preserve"> </v>
      </c>
      <c r="AV52" s="17" t="str">
        <f>IF(AK36&lt;=AK13," ","GRESEALA")</f>
        <v xml:space="preserve"> </v>
      </c>
      <c r="AW52" s="17" t="str">
        <f>IF(AL36&lt;=AL13," ","GRESEALA")</f>
        <v xml:space="preserve"> </v>
      </c>
      <c r="AX52" s="17" t="str">
        <f>IF(AR36&lt;=AR13," ","GRESEALA")</f>
        <v xml:space="preserve"> </v>
      </c>
      <c r="AY52" s="17" t="str">
        <f>IF(AS36&lt;=AS13," ","GRESEALA")</f>
        <v xml:space="preserve"> </v>
      </c>
      <c r="AZ52" s="17" t="str">
        <f>IF(E16+E37+E38+E41+E42+E45+E46+E47+E48+E52+E53+E54+E55+E60+E61+E63+E64&gt;=E14," ","GRESEALA")</f>
        <v xml:space="preserve"> </v>
      </c>
      <c r="BA52" s="17" t="str">
        <f>IF(F16+F37+F38+F41+F42+F45+F46+F47+F48+F52+F53+F54+F55+F60+F61+F63+F64&gt;=F14," ","GRESEALA")</f>
        <v xml:space="preserve"> </v>
      </c>
      <c r="BB52" s="17" t="str">
        <f>IF(G16+G37+G38+G41+G42+G45+G46+G47+G48+G52+G53+G54+G55+G60+G61+G63+G64&gt;=G14," ","GRESEALA")</f>
        <v xml:space="preserve"> </v>
      </c>
      <c r="BC52" s="17" t="str">
        <f>IF(H16+H37+H38+H41+H42+H45+H46+H47+H48+H52+H53+H54+H55+H60+H61+H63+H64&gt;=H14," ","GRESEALA")</f>
        <v xml:space="preserve"> </v>
      </c>
      <c r="BD52" s="17" t="str">
        <f t="shared" ref="BD52:BJ52" si="49">IF(K16+K37+K38+K41+K42+K45+K46+K47+K48+K52+K53+K54+K55+K60+K61+K63+K64&gt;=K14," ","GRESEALA")</f>
        <v xml:space="preserve"> </v>
      </c>
      <c r="BE52" s="23" t="str">
        <f t="shared" si="49"/>
        <v xml:space="preserve"> </v>
      </c>
      <c r="BF52" s="17" t="str">
        <f t="shared" si="49"/>
        <v xml:space="preserve"> </v>
      </c>
      <c r="BG52" s="17" t="str">
        <f t="shared" si="49"/>
        <v xml:space="preserve"> </v>
      </c>
      <c r="BH52" s="17" t="str">
        <f t="shared" si="49"/>
        <v xml:space="preserve"> </v>
      </c>
      <c r="BI52" s="17" t="str">
        <f t="shared" si="49"/>
        <v xml:space="preserve"> </v>
      </c>
      <c r="BJ52" s="17" t="str">
        <f t="shared" si="49"/>
        <v xml:space="preserve"> </v>
      </c>
      <c r="BK52" s="17" t="str">
        <f t="shared" ref="BK52" si="50">IF(S16+S37+S38+S41+S42+S45+S46+S47+S48+S52+S53+S54+S55+S60+S61+S63+S64&gt;=S14," ","GRESEALA")</f>
        <v xml:space="preserve"> </v>
      </c>
    </row>
    <row r="53" spans="2:64" ht="45.75" customHeight="1" x14ac:dyDescent="0.35">
      <c r="B53" s="30">
        <v>11</v>
      </c>
      <c r="C53" s="138" t="s">
        <v>116</v>
      </c>
      <c r="D53" s="154">
        <f t="shared" si="1"/>
        <v>0</v>
      </c>
      <c r="E53" s="154">
        <v>0</v>
      </c>
      <c r="F53" s="154">
        <v>0</v>
      </c>
      <c r="G53" s="154">
        <v>0</v>
      </c>
      <c r="H53" s="154">
        <v>0</v>
      </c>
      <c r="I53" s="154">
        <v>0</v>
      </c>
      <c r="J53" s="154">
        <v>0</v>
      </c>
      <c r="K53" s="154">
        <v>0</v>
      </c>
      <c r="L53" s="154">
        <v>0</v>
      </c>
      <c r="M53" s="154">
        <v>0</v>
      </c>
      <c r="N53" s="154">
        <v>0</v>
      </c>
      <c r="O53" s="154">
        <v>0</v>
      </c>
      <c r="P53" s="154">
        <v>0</v>
      </c>
      <c r="Q53" s="156"/>
      <c r="R53" s="156"/>
      <c r="S53" s="154">
        <v>0</v>
      </c>
      <c r="T53" s="154">
        <v>0</v>
      </c>
      <c r="U53" s="154">
        <v>0</v>
      </c>
      <c r="V53" s="154">
        <v>0</v>
      </c>
      <c r="W53" s="154">
        <v>0</v>
      </c>
      <c r="X53" s="154">
        <v>0</v>
      </c>
      <c r="Y53" s="154">
        <v>0</v>
      </c>
      <c r="Z53" s="156"/>
      <c r="AA53" s="154">
        <v>0</v>
      </c>
      <c r="AB53" s="154">
        <v>0</v>
      </c>
      <c r="AC53" s="154">
        <v>0</v>
      </c>
      <c r="AD53" s="154">
        <v>0</v>
      </c>
      <c r="AE53" s="154">
        <v>0</v>
      </c>
      <c r="AF53" s="154">
        <v>0</v>
      </c>
      <c r="AG53" s="154">
        <v>0</v>
      </c>
      <c r="AH53" s="154">
        <v>0</v>
      </c>
      <c r="AI53" s="154">
        <v>0</v>
      </c>
      <c r="AJ53" s="154">
        <v>0</v>
      </c>
      <c r="AK53" s="154">
        <v>0</v>
      </c>
      <c r="AL53" s="154">
        <v>0</v>
      </c>
      <c r="AM53" s="154">
        <v>0</v>
      </c>
      <c r="AN53" s="154">
        <v>0</v>
      </c>
      <c r="AO53" s="154">
        <v>0</v>
      </c>
      <c r="AP53" s="154">
        <v>0</v>
      </c>
      <c r="AQ53" s="154">
        <v>0</v>
      </c>
      <c r="AR53" s="154">
        <v>0</v>
      </c>
      <c r="AS53" s="154">
        <v>0</v>
      </c>
      <c r="AT53" s="117"/>
      <c r="AU53" s="17" t="str">
        <f t="shared" ref="AU53:BK53" si="51">IF(T16+T37+T38+T41+T42+T45+T46+T47+T48+T52+T53+T54+T55+T60+T61+T63+T64&gt;=T14," ","GRESEALA")</f>
        <v xml:space="preserve"> </v>
      </c>
      <c r="AV53" s="17" t="str">
        <f t="shared" si="51"/>
        <v xml:space="preserve"> </v>
      </c>
      <c r="AW53" s="17" t="str">
        <f t="shared" si="51"/>
        <v xml:space="preserve"> </v>
      </c>
      <c r="AX53" s="17" t="str">
        <f t="shared" si="51"/>
        <v xml:space="preserve"> </v>
      </c>
      <c r="AY53" s="17" t="str">
        <f t="shared" si="51"/>
        <v xml:space="preserve"> </v>
      </c>
      <c r="AZ53" s="17" t="str">
        <f t="shared" si="51"/>
        <v xml:space="preserve"> </v>
      </c>
      <c r="BA53" s="17" t="str">
        <f t="shared" si="51"/>
        <v xml:space="preserve"> </v>
      </c>
      <c r="BB53" s="17" t="str">
        <f t="shared" si="51"/>
        <v xml:space="preserve"> </v>
      </c>
      <c r="BC53" s="17" t="str">
        <f t="shared" si="51"/>
        <v xml:space="preserve"> </v>
      </c>
      <c r="BD53" s="17" t="str">
        <f t="shared" si="51"/>
        <v xml:space="preserve"> </v>
      </c>
      <c r="BE53" s="17" t="str">
        <f t="shared" si="51"/>
        <v xml:space="preserve"> </v>
      </c>
      <c r="BF53" s="17" t="str">
        <f t="shared" si="51"/>
        <v xml:space="preserve"> </v>
      </c>
      <c r="BG53" s="17" t="str">
        <f t="shared" si="51"/>
        <v xml:space="preserve"> </v>
      </c>
      <c r="BH53" s="17" t="str">
        <f t="shared" si="51"/>
        <v xml:space="preserve"> </v>
      </c>
      <c r="BI53" s="17" t="str">
        <f t="shared" si="51"/>
        <v xml:space="preserve"> </v>
      </c>
      <c r="BJ53" s="17" t="str">
        <f t="shared" si="51"/>
        <v xml:space="preserve"> </v>
      </c>
      <c r="BK53" s="17" t="str">
        <f t="shared" si="51"/>
        <v xml:space="preserve"> </v>
      </c>
    </row>
    <row r="54" spans="2:64" ht="60" customHeight="1" x14ac:dyDescent="0.35">
      <c r="B54" s="30">
        <v>12</v>
      </c>
      <c r="C54" s="133" t="s">
        <v>117</v>
      </c>
      <c r="D54" s="160">
        <f t="shared" si="1"/>
        <v>0</v>
      </c>
      <c r="E54" s="154">
        <v>0</v>
      </c>
      <c r="F54" s="154">
        <v>0</v>
      </c>
      <c r="G54" s="154">
        <v>0</v>
      </c>
      <c r="H54" s="154">
        <v>0</v>
      </c>
      <c r="I54" s="154">
        <v>0</v>
      </c>
      <c r="J54" s="154">
        <v>0</v>
      </c>
      <c r="K54" s="154">
        <v>0</v>
      </c>
      <c r="L54" s="154">
        <v>0</v>
      </c>
      <c r="M54" s="154">
        <v>0</v>
      </c>
      <c r="N54" s="154">
        <v>0</v>
      </c>
      <c r="O54" s="154">
        <v>0</v>
      </c>
      <c r="P54" s="154">
        <v>0</v>
      </c>
      <c r="Q54" s="154">
        <v>0</v>
      </c>
      <c r="R54" s="154">
        <v>0</v>
      </c>
      <c r="S54" s="154">
        <v>0</v>
      </c>
      <c r="T54" s="154">
        <v>0</v>
      </c>
      <c r="U54" s="154">
        <v>0</v>
      </c>
      <c r="V54" s="154">
        <v>0</v>
      </c>
      <c r="W54" s="154">
        <v>0</v>
      </c>
      <c r="X54" s="154">
        <v>0</v>
      </c>
      <c r="Y54" s="154">
        <v>0</v>
      </c>
      <c r="Z54" s="156"/>
      <c r="AA54" s="154">
        <v>0</v>
      </c>
      <c r="AB54" s="154">
        <v>0</v>
      </c>
      <c r="AC54" s="154">
        <v>0</v>
      </c>
      <c r="AD54" s="154">
        <v>0</v>
      </c>
      <c r="AE54" s="160"/>
      <c r="AF54" s="154">
        <v>0</v>
      </c>
      <c r="AG54" s="154">
        <v>0</v>
      </c>
      <c r="AH54" s="154">
        <v>0</v>
      </c>
      <c r="AI54" s="154">
        <v>0</v>
      </c>
      <c r="AJ54" s="154">
        <v>0</v>
      </c>
      <c r="AK54" s="154">
        <v>0</v>
      </c>
      <c r="AL54" s="154">
        <v>0</v>
      </c>
      <c r="AM54" s="154">
        <v>0</v>
      </c>
      <c r="AN54" s="154">
        <v>0</v>
      </c>
      <c r="AO54" s="154">
        <v>0</v>
      </c>
      <c r="AP54" s="154">
        <v>0</v>
      </c>
      <c r="AQ54" s="154">
        <v>0</v>
      </c>
      <c r="AR54" s="154">
        <v>0</v>
      </c>
      <c r="AS54" s="154">
        <v>0</v>
      </c>
      <c r="AT54" s="117"/>
      <c r="AU54" s="17" t="str">
        <f>IF(AK16+AK37+AK38+AK41+AK42+AK45+AK46+AK47+AK48+AK52+AK53+AK54+AK55+AK60+AK61+AK63+AK64&gt;=AK14," ","GRESEALA")</f>
        <v xml:space="preserve"> </v>
      </c>
      <c r="AV54" s="17" t="str">
        <f>IF(AL16+AL37+AL38+AL41+AL42+AL45+AL46+AL47+AL48+AL52+AL53+AL54+AL55+AL60+AL61+AL63+AL64&gt;=AL14," ","GRESEALA")</f>
        <v xml:space="preserve"> </v>
      </c>
      <c r="AW54" s="17" t="str">
        <f>IF(AR16+AR37+AR38+AR41+AR42+AR45+AR46+AR47+AR48+AR52+AR53+AR54+AR55+AR60+AR61+AR63+AR64&gt;=AR14," ","GRESEALA")</f>
        <v xml:space="preserve"> </v>
      </c>
      <c r="AX54" s="17" t="str">
        <f>IF(AS16+AS37+AS38+AS41+AS42+AS45+AS46+AS47+AS48+AS52+AS53+AS54+AS55+AS60+AS61+AS63+AS64&gt;=AS14," ","GRESEALA")</f>
        <v xml:space="preserve"> </v>
      </c>
      <c r="AY54" s="17" t="str">
        <f>IF(E15+E36+E59+E62&gt;=E13," ","GRESEALA")</f>
        <v xml:space="preserve"> </v>
      </c>
      <c r="AZ54" s="17" t="str">
        <f>IF(F15+F36+F59+F62&gt;=F13," ","GRESEALA")</f>
        <v xml:space="preserve"> </v>
      </c>
      <c r="BA54" s="17" t="str">
        <f>IF(G15+G36+G59+G62&gt;=G13," ","GRESEALA")</f>
        <v xml:space="preserve"> </v>
      </c>
      <c r="BB54" s="17" t="str">
        <f>IF(H15+H36+H59+H62&gt;=H13," ","GRESEALA")</f>
        <v xml:space="preserve"> </v>
      </c>
      <c r="BC54" s="17" t="str">
        <f t="shared" ref="BC54:BI54" si="52">IF(K15+K36+K59+K62&gt;=K13," ","GRESEALA")</f>
        <v xml:space="preserve"> </v>
      </c>
      <c r="BD54" s="23" t="str">
        <f t="shared" si="52"/>
        <v xml:space="preserve"> </v>
      </c>
      <c r="BE54" s="17" t="str">
        <f t="shared" si="52"/>
        <v xml:space="preserve"> </v>
      </c>
      <c r="BF54" s="17" t="str">
        <f t="shared" si="52"/>
        <v xml:space="preserve"> </v>
      </c>
      <c r="BG54" s="17" t="str">
        <f t="shared" si="52"/>
        <v xml:space="preserve"> </v>
      </c>
      <c r="BH54" s="17" t="str">
        <f t="shared" si="52"/>
        <v xml:space="preserve"> </v>
      </c>
      <c r="BI54" s="17" t="str">
        <f t="shared" si="52"/>
        <v xml:space="preserve"> </v>
      </c>
      <c r="BJ54" s="17" t="str">
        <f t="shared" ref="BJ54:BK54" si="53">IF(S15+S36+S59+S62&gt;=S13," ","GRESEALA")</f>
        <v xml:space="preserve"> </v>
      </c>
      <c r="BK54" s="17" t="str">
        <f t="shared" si="53"/>
        <v xml:space="preserve"> </v>
      </c>
    </row>
    <row r="55" spans="2:64" ht="60.75" hidden="1" customHeight="1" x14ac:dyDescent="0.35">
      <c r="B55" s="20"/>
      <c r="C55" s="127" t="s">
        <v>118</v>
      </c>
      <c r="D55" s="145">
        <f t="shared" si="1"/>
        <v>0</v>
      </c>
      <c r="E55" s="157"/>
      <c r="F55" s="157"/>
      <c r="G55" s="157"/>
      <c r="H55" s="157"/>
      <c r="I55" s="157"/>
      <c r="J55" s="157"/>
      <c r="K55" s="157"/>
      <c r="L55" s="157"/>
      <c r="M55" s="157"/>
      <c r="N55" s="157"/>
      <c r="O55" s="157"/>
      <c r="P55" s="157"/>
      <c r="Q55" s="157"/>
      <c r="R55" s="157"/>
      <c r="S55" s="157"/>
      <c r="T55" s="157"/>
      <c r="U55" s="157"/>
      <c r="V55" s="157"/>
      <c r="W55" s="157"/>
      <c r="X55" s="157"/>
      <c r="Y55" s="157"/>
      <c r="Z55" s="158"/>
      <c r="AA55" s="157"/>
      <c r="AB55" s="157"/>
      <c r="AC55" s="157"/>
      <c r="AD55" s="157"/>
      <c r="AE55" s="157"/>
      <c r="AF55" s="157"/>
      <c r="AG55" s="157"/>
      <c r="AH55" s="157"/>
      <c r="AI55" s="157"/>
      <c r="AJ55" s="157"/>
      <c r="AK55" s="157"/>
      <c r="AL55" s="157"/>
      <c r="AM55" s="157"/>
      <c r="AN55" s="157"/>
      <c r="AO55" s="157"/>
      <c r="AP55" s="157"/>
      <c r="AQ55" s="157"/>
      <c r="AR55" s="157"/>
      <c r="AS55" s="157"/>
      <c r="AT55" s="46"/>
      <c r="AU55" s="64"/>
      <c r="AV55" s="64"/>
      <c r="AW55" s="64"/>
      <c r="AX55" s="64"/>
      <c r="AY55" s="64"/>
      <c r="AZ55" s="64"/>
      <c r="BA55" s="64"/>
      <c r="BB55" s="64"/>
      <c r="BC55" s="64"/>
      <c r="BD55" s="64"/>
      <c r="BE55" s="64"/>
      <c r="BF55" s="64"/>
      <c r="BG55" s="64"/>
      <c r="BH55" s="64"/>
      <c r="BI55" s="64"/>
      <c r="BJ55" s="64"/>
      <c r="BK55" s="64"/>
    </row>
    <row r="56" spans="2:64" ht="27" hidden="1" customHeight="1" x14ac:dyDescent="0.35">
      <c r="B56" s="65"/>
      <c r="C56" s="140" t="s">
        <v>119</v>
      </c>
      <c r="D56" s="166">
        <f t="shared" si="1"/>
        <v>0</v>
      </c>
      <c r="E56" s="156"/>
      <c r="F56" s="156"/>
      <c r="G56" s="156"/>
      <c r="H56" s="156"/>
      <c r="I56" s="156"/>
      <c r="J56" s="156"/>
      <c r="K56" s="156"/>
      <c r="L56" s="156"/>
      <c r="M56" s="156"/>
      <c r="N56" s="156"/>
      <c r="O56" s="156"/>
      <c r="P56" s="156"/>
      <c r="Q56" s="156"/>
      <c r="R56" s="156"/>
      <c r="S56" s="156"/>
      <c r="T56" s="156"/>
      <c r="U56" s="156"/>
      <c r="V56" s="156"/>
      <c r="W56" s="156"/>
      <c r="X56" s="156"/>
      <c r="Y56" s="156"/>
      <c r="Z56" s="156"/>
      <c r="AA56" s="156"/>
      <c r="AB56" s="156"/>
      <c r="AC56" s="156"/>
      <c r="AD56" s="156"/>
      <c r="AE56" s="156"/>
      <c r="AF56" s="156"/>
      <c r="AG56" s="156"/>
      <c r="AH56" s="156"/>
      <c r="AI56" s="156"/>
      <c r="AJ56" s="156"/>
      <c r="AK56" s="156"/>
      <c r="AL56" s="156"/>
      <c r="AM56" s="156"/>
      <c r="AN56" s="156"/>
      <c r="AO56" s="156"/>
      <c r="AP56" s="156"/>
      <c r="AQ56" s="156"/>
      <c r="AR56" s="156"/>
      <c r="AS56" s="156"/>
      <c r="AT56" s="117"/>
      <c r="AU56" s="64"/>
      <c r="AV56" s="64"/>
      <c r="AW56" s="64"/>
      <c r="AX56" s="64"/>
      <c r="AY56" s="64"/>
      <c r="AZ56" s="64"/>
      <c r="BA56" s="64"/>
      <c r="BB56" s="64"/>
      <c r="BC56" s="64"/>
      <c r="BD56" s="64"/>
      <c r="BE56" s="64"/>
      <c r="BF56" s="64"/>
      <c r="BG56" s="64"/>
      <c r="BH56" s="64"/>
      <c r="BI56" s="64"/>
      <c r="BJ56" s="64"/>
      <c r="BK56" s="64"/>
    </row>
    <row r="57" spans="2:64" ht="40.5" hidden="1" customHeight="1" x14ac:dyDescent="0.35">
      <c r="B57" s="65"/>
      <c r="C57" s="140" t="s">
        <v>120</v>
      </c>
      <c r="D57" s="155">
        <f t="shared" si="1"/>
        <v>0</v>
      </c>
      <c r="E57" s="156"/>
      <c r="F57" s="156"/>
      <c r="G57" s="156"/>
      <c r="H57" s="156"/>
      <c r="I57" s="156"/>
      <c r="J57" s="156"/>
      <c r="K57" s="156"/>
      <c r="L57" s="156"/>
      <c r="M57" s="156"/>
      <c r="N57" s="156"/>
      <c r="O57" s="156"/>
      <c r="P57" s="156"/>
      <c r="Q57" s="156"/>
      <c r="R57" s="156"/>
      <c r="S57" s="156"/>
      <c r="T57" s="156"/>
      <c r="U57" s="156"/>
      <c r="V57" s="156"/>
      <c r="W57" s="156"/>
      <c r="X57" s="156"/>
      <c r="Y57" s="156"/>
      <c r="Z57" s="156"/>
      <c r="AA57" s="156"/>
      <c r="AB57" s="156"/>
      <c r="AC57" s="156"/>
      <c r="AD57" s="156"/>
      <c r="AE57" s="156"/>
      <c r="AF57" s="156"/>
      <c r="AG57" s="156"/>
      <c r="AH57" s="156"/>
      <c r="AI57" s="156"/>
      <c r="AJ57" s="156"/>
      <c r="AK57" s="156"/>
      <c r="AL57" s="156"/>
      <c r="AM57" s="156"/>
      <c r="AN57" s="156"/>
      <c r="AO57" s="156"/>
      <c r="AP57" s="156"/>
      <c r="AQ57" s="156"/>
      <c r="AR57" s="156"/>
      <c r="AS57" s="156"/>
      <c r="AT57" s="117"/>
      <c r="AU57" s="64"/>
      <c r="AV57" s="64"/>
      <c r="AW57" s="64"/>
      <c r="AX57" s="64"/>
      <c r="AY57" s="64"/>
      <c r="AZ57" s="64"/>
      <c r="BA57" s="64"/>
      <c r="BB57" s="64"/>
      <c r="BC57" s="64"/>
      <c r="BD57" s="64"/>
      <c r="BE57" s="64"/>
      <c r="BF57" s="64"/>
      <c r="BG57" s="64"/>
      <c r="BH57" s="64"/>
      <c r="BI57" s="64"/>
      <c r="BJ57" s="64"/>
      <c r="BK57" s="64"/>
    </row>
    <row r="58" spans="2:64" ht="45.75" hidden="1" customHeight="1" x14ac:dyDescent="0.35">
      <c r="B58" s="65"/>
      <c r="C58" s="140" t="s">
        <v>121</v>
      </c>
      <c r="D58" s="166">
        <f t="shared" si="1"/>
        <v>0</v>
      </c>
      <c r="E58" s="156"/>
      <c r="F58" s="156"/>
      <c r="G58" s="156"/>
      <c r="H58" s="156"/>
      <c r="I58" s="156"/>
      <c r="J58" s="156"/>
      <c r="K58" s="156"/>
      <c r="L58" s="156"/>
      <c r="M58" s="156"/>
      <c r="N58" s="156"/>
      <c r="O58" s="156"/>
      <c r="P58" s="156"/>
      <c r="Q58" s="156"/>
      <c r="R58" s="156"/>
      <c r="S58" s="156"/>
      <c r="T58" s="156"/>
      <c r="U58" s="156"/>
      <c r="V58" s="156"/>
      <c r="W58" s="156"/>
      <c r="X58" s="156"/>
      <c r="Y58" s="156"/>
      <c r="Z58" s="156"/>
      <c r="AA58" s="156"/>
      <c r="AB58" s="156"/>
      <c r="AC58" s="156"/>
      <c r="AD58" s="156"/>
      <c r="AE58" s="156"/>
      <c r="AF58" s="156"/>
      <c r="AG58" s="156"/>
      <c r="AH58" s="156"/>
      <c r="AI58" s="156"/>
      <c r="AJ58" s="156"/>
      <c r="AK58" s="156"/>
      <c r="AL58" s="156"/>
      <c r="AM58" s="156"/>
      <c r="AN58" s="156"/>
      <c r="AO58" s="156"/>
      <c r="AP58" s="156"/>
      <c r="AQ58" s="156"/>
      <c r="AR58" s="156"/>
      <c r="AS58" s="156"/>
      <c r="AT58" s="117"/>
      <c r="AU58" s="64"/>
      <c r="AV58" s="64"/>
      <c r="AW58" s="64"/>
      <c r="AX58" s="64"/>
      <c r="AY58" s="64"/>
      <c r="AZ58" s="64"/>
      <c r="BA58" s="64"/>
      <c r="BB58" s="64"/>
      <c r="BC58" s="64"/>
      <c r="BD58" s="64"/>
      <c r="BE58" s="64"/>
      <c r="BF58" s="64"/>
      <c r="BG58" s="64"/>
      <c r="BH58" s="64"/>
      <c r="BI58" s="64"/>
      <c r="BJ58" s="64"/>
      <c r="BK58" s="64"/>
    </row>
    <row r="59" spans="2:64" ht="39" customHeight="1" x14ac:dyDescent="0.35">
      <c r="B59" s="69">
        <v>13.1</v>
      </c>
      <c r="C59" s="128" t="s">
        <v>122</v>
      </c>
      <c r="D59" s="162">
        <f t="shared" si="1"/>
        <v>0</v>
      </c>
      <c r="E59" s="152">
        <v>0</v>
      </c>
      <c r="F59" s="152">
        <v>0</v>
      </c>
      <c r="G59" s="152">
        <v>0</v>
      </c>
      <c r="H59" s="152">
        <v>0</v>
      </c>
      <c r="I59" s="152">
        <v>0</v>
      </c>
      <c r="J59" s="152">
        <v>0</v>
      </c>
      <c r="K59" s="152">
        <v>0</v>
      </c>
      <c r="L59" s="152">
        <v>0</v>
      </c>
      <c r="M59" s="152">
        <v>0</v>
      </c>
      <c r="N59" s="152">
        <v>0</v>
      </c>
      <c r="O59" s="152">
        <v>0</v>
      </c>
      <c r="P59" s="152">
        <v>0</v>
      </c>
      <c r="Q59" s="152">
        <v>0</v>
      </c>
      <c r="R59" s="152">
        <v>0</v>
      </c>
      <c r="S59" s="152">
        <v>0</v>
      </c>
      <c r="T59" s="152">
        <v>0</v>
      </c>
      <c r="U59" s="152">
        <v>0</v>
      </c>
      <c r="V59" s="152">
        <v>0</v>
      </c>
      <c r="W59" s="152">
        <v>0</v>
      </c>
      <c r="X59" s="152">
        <v>0</v>
      </c>
      <c r="Y59" s="152">
        <v>0</v>
      </c>
      <c r="Z59" s="156"/>
      <c r="AA59" s="152">
        <v>0</v>
      </c>
      <c r="AB59" s="152">
        <v>0</v>
      </c>
      <c r="AC59" s="152">
        <v>0</v>
      </c>
      <c r="AD59" s="152">
        <v>0</v>
      </c>
      <c r="AE59" s="152">
        <v>0</v>
      </c>
      <c r="AF59" s="152">
        <v>0</v>
      </c>
      <c r="AG59" s="152">
        <v>0</v>
      </c>
      <c r="AH59" s="152">
        <v>0</v>
      </c>
      <c r="AI59" s="152">
        <v>0</v>
      </c>
      <c r="AJ59" s="152">
        <v>0</v>
      </c>
      <c r="AK59" s="152">
        <v>0</v>
      </c>
      <c r="AL59" s="152">
        <v>0</v>
      </c>
      <c r="AM59" s="152">
        <v>0</v>
      </c>
      <c r="AN59" s="152">
        <v>0</v>
      </c>
      <c r="AO59" s="152">
        <v>0</v>
      </c>
      <c r="AP59" s="152">
        <v>0</v>
      </c>
      <c r="AQ59" s="152">
        <v>0</v>
      </c>
      <c r="AR59" s="152">
        <v>0</v>
      </c>
      <c r="AS59" s="152">
        <v>0</v>
      </c>
      <c r="AT59" s="117"/>
      <c r="AU59" s="17" t="str">
        <f t="shared" ref="AU59:BK59" si="54">IF(U15+U36+U59+U62&gt;=U13," ","GRESEALA")</f>
        <v xml:space="preserve"> </v>
      </c>
      <c r="AV59" s="17" t="str">
        <f t="shared" si="54"/>
        <v xml:space="preserve"> </v>
      </c>
      <c r="AW59" s="17" t="str">
        <f t="shared" si="54"/>
        <v xml:space="preserve"> </v>
      </c>
      <c r="AX59" s="17" t="str">
        <f t="shared" si="54"/>
        <v xml:space="preserve"> </v>
      </c>
      <c r="AY59" s="17" t="str">
        <f t="shared" si="54"/>
        <v xml:space="preserve"> </v>
      </c>
      <c r="AZ59" s="17" t="str">
        <f t="shared" si="54"/>
        <v xml:space="preserve"> </v>
      </c>
      <c r="BA59" s="17" t="str">
        <f t="shared" si="54"/>
        <v xml:space="preserve"> </v>
      </c>
      <c r="BB59" s="17" t="str">
        <f t="shared" si="54"/>
        <v xml:space="preserve"> </v>
      </c>
      <c r="BC59" s="17" t="str">
        <f t="shared" si="54"/>
        <v xml:space="preserve"> </v>
      </c>
      <c r="BD59" s="17" t="str">
        <f t="shared" si="54"/>
        <v xml:space="preserve"> </v>
      </c>
      <c r="BE59" s="17" t="str">
        <f t="shared" si="54"/>
        <v xml:space="preserve"> </v>
      </c>
      <c r="BF59" s="17" t="str">
        <f t="shared" si="54"/>
        <v xml:space="preserve"> </v>
      </c>
      <c r="BG59" s="17" t="str">
        <f t="shared" si="54"/>
        <v xml:space="preserve"> </v>
      </c>
      <c r="BH59" s="17" t="str">
        <f t="shared" si="54"/>
        <v xml:space="preserve"> </v>
      </c>
      <c r="BI59" s="17" t="str">
        <f t="shared" si="54"/>
        <v xml:space="preserve"> </v>
      </c>
      <c r="BJ59" s="17" t="str">
        <f t="shared" si="54"/>
        <v xml:space="preserve"> </v>
      </c>
      <c r="BK59" s="17" t="str">
        <f t="shared" si="54"/>
        <v xml:space="preserve"> </v>
      </c>
    </row>
    <row r="60" spans="2:64" ht="40.5" customHeight="1" x14ac:dyDescent="0.35">
      <c r="B60" s="30">
        <v>13</v>
      </c>
      <c r="C60" s="133" t="s">
        <v>123</v>
      </c>
      <c r="D60" s="166">
        <f t="shared" si="1"/>
        <v>0</v>
      </c>
      <c r="E60" s="154">
        <v>0</v>
      </c>
      <c r="F60" s="154">
        <v>0</v>
      </c>
      <c r="G60" s="154">
        <v>0</v>
      </c>
      <c r="H60" s="154">
        <v>0</v>
      </c>
      <c r="I60" s="154">
        <v>0</v>
      </c>
      <c r="J60" s="154">
        <v>0</v>
      </c>
      <c r="K60" s="154">
        <v>0</v>
      </c>
      <c r="L60" s="154">
        <v>0</v>
      </c>
      <c r="M60" s="154">
        <v>0</v>
      </c>
      <c r="N60" s="154">
        <v>0</v>
      </c>
      <c r="O60" s="154">
        <v>0</v>
      </c>
      <c r="P60" s="154">
        <v>0</v>
      </c>
      <c r="Q60" s="154">
        <v>0</v>
      </c>
      <c r="R60" s="154">
        <v>0</v>
      </c>
      <c r="S60" s="154">
        <v>0</v>
      </c>
      <c r="T60" s="154">
        <v>0</v>
      </c>
      <c r="U60" s="154">
        <v>0</v>
      </c>
      <c r="V60" s="154">
        <v>0</v>
      </c>
      <c r="W60" s="154">
        <v>0</v>
      </c>
      <c r="X60" s="154">
        <v>0</v>
      </c>
      <c r="Y60" s="154">
        <v>0</v>
      </c>
      <c r="Z60" s="156"/>
      <c r="AA60" s="154">
        <v>0</v>
      </c>
      <c r="AB60" s="154">
        <v>0</v>
      </c>
      <c r="AC60" s="154">
        <v>0</v>
      </c>
      <c r="AD60" s="154">
        <v>0</v>
      </c>
      <c r="AE60" s="154">
        <v>0</v>
      </c>
      <c r="AF60" s="154">
        <v>0</v>
      </c>
      <c r="AG60" s="154">
        <v>0</v>
      </c>
      <c r="AH60" s="154">
        <v>0</v>
      </c>
      <c r="AI60" s="154">
        <v>0</v>
      </c>
      <c r="AJ60" s="154">
        <v>0</v>
      </c>
      <c r="AK60" s="154">
        <v>0</v>
      </c>
      <c r="AL60" s="154">
        <v>0</v>
      </c>
      <c r="AM60" s="154">
        <v>0</v>
      </c>
      <c r="AN60" s="154">
        <v>0</v>
      </c>
      <c r="AO60" s="154">
        <v>0</v>
      </c>
      <c r="AP60" s="154">
        <v>0</v>
      </c>
      <c r="AQ60" s="154">
        <v>0</v>
      </c>
      <c r="AR60" s="154">
        <v>0</v>
      </c>
      <c r="AS60" s="154">
        <v>0</v>
      </c>
      <c r="AT60" s="117"/>
      <c r="AU60" s="17" t="str">
        <f>IF(AL15+AL36+AL59+AL62&gt;=AL13," ","GRESEALA")</f>
        <v xml:space="preserve"> </v>
      </c>
      <c r="AV60" s="17" t="str">
        <f>IF(AR15+AR36+AR59+AR62&gt;=AR13," ","GRESEALA")</f>
        <v xml:space="preserve"> </v>
      </c>
      <c r="AW60" s="17" t="str">
        <f>IF(AS15+AS36+AS59+AS62&gt;=AS13," ","GRESEALA")</f>
        <v xml:space="preserve"> </v>
      </c>
      <c r="AX60" s="17" t="str">
        <f>IF(E53+F53=D53," ","GRESEALA")</f>
        <v xml:space="preserve"> </v>
      </c>
      <c r="AY60" s="23" t="str">
        <f>IF(G53+K53+I53+L53+M53=D53," ","GRESEALA")</f>
        <v xml:space="preserve"> </v>
      </c>
      <c r="AZ60" s="17" t="str">
        <f>IF(O53+P53=D53," ","GRESEALA")</f>
        <v xml:space="preserve"> </v>
      </c>
      <c r="BA60" s="17" t="str">
        <f>IF(Q53+S53+T53+U53+V53+W53=D53," ","GRESEALA")</f>
        <v xml:space="preserve"> </v>
      </c>
      <c r="BB60" s="17" t="str">
        <f>IF(X53+Y53+Z53=D53," ","GRESEALA")</f>
        <v xml:space="preserve"> </v>
      </c>
      <c r="BC60" s="23" t="str">
        <f>IF(AA53+AC53+AE53+AF53+AG53+AH53+AI53+AJ53+AK53+AL53+AM53+AN53+AO53+AP53+AQ53+AR53+AS53&gt;=D53," ","GRESEALA")</f>
        <v xml:space="preserve"> </v>
      </c>
      <c r="BD60" s="17" t="str">
        <f>IF(E54+F54=D54," ","GRESEALA")</f>
        <v xml:space="preserve"> </v>
      </c>
      <c r="BE60" s="23" t="str">
        <f>IF(G54+K54+I54+L54+M54=D54," ","GRESEALA")</f>
        <v xml:space="preserve"> </v>
      </c>
      <c r="BF60" s="17" t="str">
        <f>IF(O54+P54=D54," ","GRESEALA")</f>
        <v xml:space="preserve"> </v>
      </c>
      <c r="BG60" s="17" t="str">
        <f>IF(Q54+S54+T54+U54+V54+W54=D54," ","GRESEALA")</f>
        <v xml:space="preserve"> </v>
      </c>
      <c r="BH60" s="17" t="str">
        <f>IF(X54+Y54+Z54=D54," ","GRESEALA")</f>
        <v xml:space="preserve"> </v>
      </c>
      <c r="BI60" s="23" t="str">
        <f>IF(AA54+AC54+AE54+AF54+AG54+AH54+AI54+AJ54+AK54+AL54+AM54+AN54+AO54+AP54+AQ54+AR54+AS54&gt;=D54," ","GRESEALA")</f>
        <v xml:space="preserve"> </v>
      </c>
      <c r="BJ60" s="17" t="str">
        <f>IF(E59+F59=D59," ","GRESEALA")</f>
        <v xml:space="preserve"> </v>
      </c>
      <c r="BK60" s="23" t="str">
        <f>IF(G59+K59+I59+L59+M59=D59," ","GRESEALA")</f>
        <v xml:space="preserve"> </v>
      </c>
    </row>
    <row r="61" spans="2:64" ht="62.25" hidden="1" customHeight="1" x14ac:dyDescent="0.35">
      <c r="B61" s="30">
        <v>14</v>
      </c>
      <c r="C61" s="133" t="s">
        <v>124</v>
      </c>
      <c r="D61" s="154">
        <f t="shared" si="1"/>
        <v>0</v>
      </c>
      <c r="E61" s="154"/>
      <c r="F61" s="154"/>
      <c r="G61" s="154"/>
      <c r="H61" s="154"/>
      <c r="I61" s="154"/>
      <c r="J61" s="154"/>
      <c r="K61" s="154"/>
      <c r="L61" s="154"/>
      <c r="M61" s="154"/>
      <c r="N61" s="154"/>
      <c r="O61" s="154"/>
      <c r="P61" s="154"/>
      <c r="Q61" s="154"/>
      <c r="R61" s="154"/>
      <c r="S61" s="154"/>
      <c r="T61" s="154"/>
      <c r="U61" s="154"/>
      <c r="V61" s="154"/>
      <c r="W61" s="154"/>
      <c r="X61" s="154"/>
      <c r="Y61" s="154"/>
      <c r="Z61" s="156"/>
      <c r="AA61" s="154"/>
      <c r="AB61" s="154"/>
      <c r="AC61" s="154"/>
      <c r="AD61" s="154"/>
      <c r="AE61" s="154"/>
      <c r="AF61" s="154"/>
      <c r="AG61" s="154"/>
      <c r="AH61" s="154"/>
      <c r="AI61" s="154"/>
      <c r="AJ61" s="154"/>
      <c r="AK61" s="154"/>
      <c r="AL61" s="154"/>
      <c r="AM61" s="154"/>
      <c r="AN61" s="154"/>
      <c r="AO61" s="154"/>
      <c r="AP61" s="154"/>
      <c r="AQ61" s="154"/>
      <c r="AR61" s="154"/>
      <c r="AS61" s="154"/>
      <c r="AT61" s="117"/>
      <c r="AU61" s="17" t="str">
        <f>IF(O59+P59=D59," ","GRESEALA")</f>
        <v xml:space="preserve"> </v>
      </c>
      <c r="AV61" s="17" t="str">
        <f>IF(Q59+S59+T59+U59+V59+W59=D59," ","GRESEALA")</f>
        <v xml:space="preserve"> </v>
      </c>
      <c r="AW61" s="17" t="str">
        <f>IF(X59+Y59+Z59=D59," ","GRESEALA")</f>
        <v xml:space="preserve"> </v>
      </c>
      <c r="AX61" s="17" t="str">
        <f>IF(AA59+AC59+AE59+AF59+AG59+AH59+AI59+AJ59+AK59+AL59+AR59+AS59&gt;=D59," ","GRESEALA")</f>
        <v xml:space="preserve"> </v>
      </c>
      <c r="AY61" s="17" t="str">
        <f>IF(D54=AE54," ","GRESEALA")</f>
        <v xml:space="preserve"> </v>
      </c>
      <c r="AZ61" s="17" t="str">
        <f>IF(E60+F60=D60," ","GRESEALA")</f>
        <v xml:space="preserve"> </v>
      </c>
      <c r="BA61" s="23" t="str">
        <f>IF(G60+K60+I60+L60+M60=D60," ","GRESEALA")</f>
        <v xml:space="preserve"> </v>
      </c>
      <c r="BB61" s="17" t="str">
        <f>IF(O60+P60=D60," ","GRESEALA")</f>
        <v xml:space="preserve"> </v>
      </c>
      <c r="BC61" s="17" t="str">
        <f>IF(Q60+S60+T60+U60+V60+W60=D60," ","GRESEALA")</f>
        <v xml:space="preserve"> </v>
      </c>
      <c r="BD61" s="17" t="str">
        <f>IF(X60+Y60+Z60=D60," ","GRESEALA")</f>
        <v xml:space="preserve"> </v>
      </c>
      <c r="BE61" s="23" t="str">
        <f>IF(AA60+AC60+AE60+AF60+AG60+AH60+AI60+AJ60+AK60+AL60+AM60+AN60+AO60+AP60+AQ60+AR60+AS60&gt;=D60," ","GRESEALA")</f>
        <v xml:space="preserve"> </v>
      </c>
      <c r="BF61" s="17" t="str">
        <f>IF(E61+F61=D61," ","GRESEALA")</f>
        <v xml:space="preserve"> </v>
      </c>
      <c r="BG61" s="23" t="str">
        <f>IF(G61+K61+I61+L61+M61=D61," ","GRESEALA")</f>
        <v xml:space="preserve"> </v>
      </c>
      <c r="BH61" s="17" t="str">
        <f>IF(O61+P61=D61," ","GRESEALA")</f>
        <v xml:space="preserve"> </v>
      </c>
      <c r="BI61" s="17" t="str">
        <f>IF(Q61+S61+T61+U61+V61+W61=D61," ","GRESEALA")</f>
        <v xml:space="preserve"> </v>
      </c>
      <c r="BJ61" s="17" t="str">
        <f>IF(X61+Y61+Z61=D61," ","GRESEALA")</f>
        <v xml:space="preserve"> </v>
      </c>
      <c r="BK61" s="23" t="str">
        <f>IF(AA61+AC61+AE61+AF61+AG61+AH61+AI61+AJ61+AK61+AL61+AM61+AN61+AO61+AP61+AQ61+AR61+AS61&gt;=D61," ","GRESEALA")</f>
        <v xml:space="preserve"> </v>
      </c>
    </row>
    <row r="62" spans="2:64" s="27" customFormat="1" ht="38.25" customHeight="1" x14ac:dyDescent="0.35">
      <c r="B62" s="69">
        <v>15.1</v>
      </c>
      <c r="C62" s="128" t="s">
        <v>125</v>
      </c>
      <c r="D62" s="162">
        <f t="shared" si="1"/>
        <v>0</v>
      </c>
      <c r="E62" s="152">
        <v>0</v>
      </c>
      <c r="F62" s="152">
        <v>0</v>
      </c>
      <c r="G62" s="152">
        <v>0</v>
      </c>
      <c r="H62" s="152">
        <v>0</v>
      </c>
      <c r="I62" s="152">
        <v>0</v>
      </c>
      <c r="J62" s="152">
        <v>0</v>
      </c>
      <c r="K62" s="152">
        <v>0</v>
      </c>
      <c r="L62" s="152">
        <v>0</v>
      </c>
      <c r="M62" s="161"/>
      <c r="N62" s="161"/>
      <c r="O62" s="152">
        <v>0</v>
      </c>
      <c r="P62" s="152">
        <v>0</v>
      </c>
      <c r="Q62" s="152">
        <v>0</v>
      </c>
      <c r="R62" s="152">
        <v>0</v>
      </c>
      <c r="S62" s="152">
        <v>0</v>
      </c>
      <c r="T62" s="152">
        <v>0</v>
      </c>
      <c r="U62" s="152">
        <v>0</v>
      </c>
      <c r="V62" s="152">
        <v>0</v>
      </c>
      <c r="W62" s="152">
        <v>0</v>
      </c>
      <c r="X62" s="152">
        <v>0</v>
      </c>
      <c r="Y62" s="152">
        <v>0</v>
      </c>
      <c r="Z62" s="156"/>
      <c r="AA62" s="152">
        <v>0</v>
      </c>
      <c r="AB62" s="152">
        <v>0</v>
      </c>
      <c r="AC62" s="152">
        <v>0</v>
      </c>
      <c r="AD62" s="152">
        <v>0</v>
      </c>
      <c r="AE62" s="152">
        <v>0</v>
      </c>
      <c r="AF62" s="152">
        <v>0</v>
      </c>
      <c r="AG62" s="152">
        <v>0</v>
      </c>
      <c r="AH62" s="152">
        <v>0</v>
      </c>
      <c r="AI62" s="152">
        <v>0</v>
      </c>
      <c r="AJ62" s="152">
        <v>0</v>
      </c>
      <c r="AK62" s="152">
        <v>0</v>
      </c>
      <c r="AL62" s="152">
        <v>0</v>
      </c>
      <c r="AM62" s="152">
        <v>0</v>
      </c>
      <c r="AN62" s="152">
        <v>0</v>
      </c>
      <c r="AO62" s="152">
        <v>0</v>
      </c>
      <c r="AP62" s="152">
        <v>0</v>
      </c>
      <c r="AQ62" s="152">
        <v>0</v>
      </c>
      <c r="AR62" s="152">
        <v>0</v>
      </c>
      <c r="AS62" s="152">
        <v>0</v>
      </c>
      <c r="AT62" s="117"/>
      <c r="AU62" s="17" t="str">
        <f>IF(E62+F62=D62," ","GRESEALA")</f>
        <v xml:space="preserve"> </v>
      </c>
      <c r="AV62" s="23" t="str">
        <f>IF(G62+K62+I62+L62+M62=D62," ","GRESEALA")</f>
        <v xml:space="preserve"> </v>
      </c>
      <c r="AW62" s="17" t="str">
        <f>IF(O62+P62=D62," ","GRESEALA")</f>
        <v xml:space="preserve"> </v>
      </c>
      <c r="AX62" s="17" t="str">
        <f>IF(Q62+S62+T62+U62+V62+W62=D62," ","GRESEALA")</f>
        <v xml:space="preserve"> </v>
      </c>
      <c r="AY62" s="17" t="str">
        <f>IF(X62+Y62+Z62=D62," ","GRESEALA")</f>
        <v xml:space="preserve"> </v>
      </c>
      <c r="AZ62" s="17" t="str">
        <f>IF(AA62+AC62+AE62+AF62+AG62+AH62+AI62+AJ62+AK62+AL62+AR62+AS62&gt;=D62," ","GRESEALA")</f>
        <v xml:space="preserve"> </v>
      </c>
      <c r="BA62" s="17" t="str">
        <f>IF(E63+F63=D63," ","GRESEALA")</f>
        <v xml:space="preserve"> </v>
      </c>
      <c r="BB62" s="23" t="str">
        <f>IF(G63+K63+I63+L63+M63=D63," ","GRESEALA")</f>
        <v xml:space="preserve"> </v>
      </c>
      <c r="BC62" s="17" t="str">
        <f>IF(O63+P63=D63," ","GRESEALA")</f>
        <v xml:space="preserve"> </v>
      </c>
      <c r="BD62" s="17" t="str">
        <f>IF(Q63+S63+T63+U63+V63+W63=D63," ","GRESEALA")</f>
        <v xml:space="preserve"> </v>
      </c>
      <c r="BE62" s="17" t="str">
        <f>IF(X63+Y63+Z63=D63," ","GRESEALA")</f>
        <v xml:space="preserve"> </v>
      </c>
      <c r="BF62" s="23" t="str">
        <f>IF(AA63+AC63+AE63+AF63+AG63+AH63+AI63+AJ63+AK63+AL63+AM63+AN63+AO63+AP63+AQ63+AR63+AS63&gt;=D63," ","GRESEALA")</f>
        <v xml:space="preserve"> </v>
      </c>
      <c r="BG62" s="17" t="str">
        <f>IF(E64+F64=D64," ","GRESEALA")</f>
        <v xml:space="preserve"> </v>
      </c>
      <c r="BH62" s="23" t="str">
        <f>IF(G64+K64+I64+L64+M64=D64," ","GRESEALA")</f>
        <v xml:space="preserve"> </v>
      </c>
      <c r="BI62" s="17" t="str">
        <f>IF(O64+P64=D64," ","GRESEALA")</f>
        <v xml:space="preserve"> </v>
      </c>
      <c r="BJ62" s="17" t="str">
        <f>IF(Q64+S64+T64+U64+V64+W64=D64," ","GRESEALA")</f>
        <v xml:space="preserve"> </v>
      </c>
      <c r="BK62" s="17" t="str">
        <f>IF(X64+Y64+Z64=D64," ","GRESEALA")</f>
        <v xml:space="preserve"> </v>
      </c>
    </row>
    <row r="63" spans="2:64" ht="42.75" customHeight="1" x14ac:dyDescent="0.35">
      <c r="B63" s="30">
        <v>15</v>
      </c>
      <c r="C63" s="133" t="s">
        <v>126</v>
      </c>
      <c r="D63" s="154">
        <f t="shared" si="1"/>
        <v>0</v>
      </c>
      <c r="E63" s="154">
        <v>0</v>
      </c>
      <c r="F63" s="154">
        <v>0</v>
      </c>
      <c r="G63" s="154">
        <v>0</v>
      </c>
      <c r="H63" s="154">
        <v>0</v>
      </c>
      <c r="I63" s="154">
        <v>0</v>
      </c>
      <c r="J63" s="154">
        <v>0</v>
      </c>
      <c r="K63" s="154">
        <v>0</v>
      </c>
      <c r="L63" s="154">
        <v>0</v>
      </c>
      <c r="M63" s="156"/>
      <c r="N63" s="156"/>
      <c r="O63" s="154">
        <v>0</v>
      </c>
      <c r="P63" s="154">
        <v>0</v>
      </c>
      <c r="Q63" s="154">
        <v>0</v>
      </c>
      <c r="R63" s="154">
        <v>0</v>
      </c>
      <c r="S63" s="154">
        <v>0</v>
      </c>
      <c r="T63" s="154">
        <v>0</v>
      </c>
      <c r="U63" s="154">
        <v>0</v>
      </c>
      <c r="V63" s="154">
        <v>0</v>
      </c>
      <c r="W63" s="154">
        <v>0</v>
      </c>
      <c r="X63" s="154">
        <v>0</v>
      </c>
      <c r="Y63" s="154">
        <v>0</v>
      </c>
      <c r="Z63" s="156"/>
      <c r="AA63" s="154">
        <v>0</v>
      </c>
      <c r="AB63" s="154">
        <v>0</v>
      </c>
      <c r="AC63" s="154">
        <v>0</v>
      </c>
      <c r="AD63" s="154">
        <v>0</v>
      </c>
      <c r="AE63" s="154">
        <v>0</v>
      </c>
      <c r="AF63" s="154">
        <v>0</v>
      </c>
      <c r="AG63" s="154">
        <v>0</v>
      </c>
      <c r="AH63" s="154">
        <v>0</v>
      </c>
      <c r="AI63" s="154">
        <v>0</v>
      </c>
      <c r="AJ63" s="154">
        <v>0</v>
      </c>
      <c r="AK63" s="154">
        <v>0</v>
      </c>
      <c r="AL63" s="154">
        <v>0</v>
      </c>
      <c r="AM63" s="154">
        <v>0</v>
      </c>
      <c r="AN63" s="154">
        <v>0</v>
      </c>
      <c r="AO63" s="154">
        <v>0</v>
      </c>
      <c r="AP63" s="154">
        <v>0</v>
      </c>
      <c r="AQ63" s="154">
        <v>0</v>
      </c>
      <c r="AR63" s="154">
        <v>0</v>
      </c>
      <c r="AS63" s="154">
        <v>0</v>
      </c>
      <c r="AT63" s="117"/>
      <c r="AU63" s="17" t="str">
        <f>IF(E65+E66+E67=E64," ","GRESEALA")</f>
        <v xml:space="preserve"> </v>
      </c>
      <c r="AV63" s="17" t="str">
        <f>IF(F65+F66+F67=F64," ","GRESEALA")</f>
        <v xml:space="preserve"> </v>
      </c>
      <c r="AW63" s="17" t="str">
        <f>IF(G65+G66+G67=G64," ","GRESEALA")</f>
        <v xml:space="preserve"> </v>
      </c>
      <c r="AX63" s="17" t="str">
        <f>IF(H65+H66+H67=H64," ","GRESEALA")</f>
        <v xml:space="preserve"> </v>
      </c>
      <c r="AY63" s="17" t="str">
        <f t="shared" ref="AY63:BE63" si="55">IF(K65+K66+K67=K64," ","GRESEALA")</f>
        <v xml:space="preserve"> </v>
      </c>
      <c r="AZ63" s="23" t="str">
        <f t="shared" si="55"/>
        <v xml:space="preserve"> </v>
      </c>
      <c r="BA63" s="17" t="str">
        <f t="shared" si="55"/>
        <v xml:space="preserve"> </v>
      </c>
      <c r="BB63" s="17" t="str">
        <f t="shared" si="55"/>
        <v xml:space="preserve"> </v>
      </c>
      <c r="BC63" s="17" t="str">
        <f t="shared" si="55"/>
        <v xml:space="preserve"> </v>
      </c>
      <c r="BD63" s="17" t="str">
        <f t="shared" si="55"/>
        <v xml:space="preserve"> </v>
      </c>
      <c r="BE63" s="17" t="str">
        <f t="shared" si="55"/>
        <v xml:space="preserve"> </v>
      </c>
      <c r="BF63" s="17" t="str">
        <f t="shared" ref="BF63:BK63" si="56">IF(S65+S66+S67=S64," ","GRESEALA")</f>
        <v xml:space="preserve"> </v>
      </c>
      <c r="BG63" s="17" t="str">
        <f t="shared" si="56"/>
        <v xml:space="preserve"> </v>
      </c>
      <c r="BH63" s="17" t="str">
        <f t="shared" si="56"/>
        <v xml:space="preserve"> </v>
      </c>
      <c r="BI63" s="17" t="str">
        <f t="shared" si="56"/>
        <v xml:space="preserve"> </v>
      </c>
      <c r="BJ63" s="17" t="str">
        <f t="shared" si="56"/>
        <v xml:space="preserve"> </v>
      </c>
      <c r="BK63" s="17" t="str">
        <f t="shared" si="56"/>
        <v xml:space="preserve"> </v>
      </c>
      <c r="BL63" s="7"/>
    </row>
    <row r="64" spans="2:64" ht="39.75" customHeight="1" x14ac:dyDescent="0.35">
      <c r="B64" s="20">
        <v>16</v>
      </c>
      <c r="C64" s="141" t="s">
        <v>127</v>
      </c>
      <c r="D64" s="167">
        <f t="shared" si="1"/>
        <v>0</v>
      </c>
      <c r="E64" s="153">
        <f t="shared" ref="E64:AS64" si="57">E65+E66+E67</f>
        <v>0</v>
      </c>
      <c r="F64" s="153">
        <f t="shared" si="57"/>
        <v>0</v>
      </c>
      <c r="G64" s="153">
        <f t="shared" si="57"/>
        <v>0</v>
      </c>
      <c r="H64" s="153">
        <f t="shared" si="57"/>
        <v>0</v>
      </c>
      <c r="I64" s="153">
        <f t="shared" si="57"/>
        <v>0</v>
      </c>
      <c r="J64" s="153">
        <f t="shared" si="57"/>
        <v>0</v>
      </c>
      <c r="K64" s="153">
        <f t="shared" si="57"/>
        <v>0</v>
      </c>
      <c r="L64" s="153">
        <f t="shared" si="57"/>
        <v>0</v>
      </c>
      <c r="M64" s="153">
        <f t="shared" si="57"/>
        <v>0</v>
      </c>
      <c r="N64" s="153">
        <f t="shared" si="57"/>
        <v>0</v>
      </c>
      <c r="O64" s="153">
        <f t="shared" si="57"/>
        <v>0</v>
      </c>
      <c r="P64" s="153">
        <f t="shared" si="57"/>
        <v>0</v>
      </c>
      <c r="Q64" s="153">
        <f t="shared" si="57"/>
        <v>0</v>
      </c>
      <c r="R64" s="153">
        <f t="shared" si="57"/>
        <v>0</v>
      </c>
      <c r="S64" s="153">
        <f t="shared" si="57"/>
        <v>0</v>
      </c>
      <c r="T64" s="153">
        <f t="shared" si="57"/>
        <v>0</v>
      </c>
      <c r="U64" s="153">
        <f t="shared" si="57"/>
        <v>0</v>
      </c>
      <c r="V64" s="153">
        <f t="shared" si="57"/>
        <v>0</v>
      </c>
      <c r="W64" s="153">
        <f t="shared" si="57"/>
        <v>0</v>
      </c>
      <c r="X64" s="153">
        <f t="shared" si="57"/>
        <v>0</v>
      </c>
      <c r="Y64" s="153">
        <f t="shared" si="57"/>
        <v>0</v>
      </c>
      <c r="Z64" s="156">
        <f t="shared" si="57"/>
        <v>0</v>
      </c>
      <c r="AA64" s="153">
        <f t="shared" si="57"/>
        <v>0</v>
      </c>
      <c r="AB64" s="153">
        <f t="shared" si="57"/>
        <v>0</v>
      </c>
      <c r="AC64" s="153">
        <f t="shared" si="57"/>
        <v>0</v>
      </c>
      <c r="AD64" s="153">
        <f t="shared" si="57"/>
        <v>0</v>
      </c>
      <c r="AE64" s="153">
        <f t="shared" si="57"/>
        <v>0</v>
      </c>
      <c r="AF64" s="153">
        <f t="shared" si="57"/>
        <v>0</v>
      </c>
      <c r="AG64" s="153">
        <f t="shared" si="57"/>
        <v>0</v>
      </c>
      <c r="AH64" s="153">
        <f t="shared" si="57"/>
        <v>0</v>
      </c>
      <c r="AI64" s="153">
        <f t="shared" si="57"/>
        <v>0</v>
      </c>
      <c r="AJ64" s="153">
        <f t="shared" si="57"/>
        <v>0</v>
      </c>
      <c r="AK64" s="153">
        <f t="shared" si="57"/>
        <v>0</v>
      </c>
      <c r="AL64" s="153">
        <f t="shared" si="57"/>
        <v>0</v>
      </c>
      <c r="AM64" s="153">
        <f t="shared" si="57"/>
        <v>0</v>
      </c>
      <c r="AN64" s="153">
        <f t="shared" si="57"/>
        <v>0</v>
      </c>
      <c r="AO64" s="153">
        <f t="shared" si="57"/>
        <v>0</v>
      </c>
      <c r="AP64" s="153">
        <f t="shared" si="57"/>
        <v>0</v>
      </c>
      <c r="AQ64" s="153">
        <f t="shared" si="57"/>
        <v>0</v>
      </c>
      <c r="AR64" s="153">
        <f t="shared" si="57"/>
        <v>0</v>
      </c>
      <c r="AS64" s="153">
        <f t="shared" si="57"/>
        <v>0</v>
      </c>
      <c r="AT64" s="117"/>
      <c r="AU64" s="17" t="str">
        <f t="shared" ref="AU64:BH64" si="58">IF(Y65+Y66+Y67=Y64," ","GRESEALA")</f>
        <v xml:space="preserve"> </v>
      </c>
      <c r="AV64" s="17" t="str">
        <f t="shared" si="58"/>
        <v xml:space="preserve"> </v>
      </c>
      <c r="AW64" s="17" t="str">
        <f t="shared" si="58"/>
        <v xml:space="preserve"> </v>
      </c>
      <c r="AX64" s="17" t="str">
        <f t="shared" si="58"/>
        <v xml:space="preserve"> </v>
      </c>
      <c r="AY64" s="17" t="str">
        <f t="shared" si="58"/>
        <v xml:space="preserve"> </v>
      </c>
      <c r="AZ64" s="17" t="str">
        <f t="shared" si="58"/>
        <v xml:space="preserve"> </v>
      </c>
      <c r="BA64" s="17" t="str">
        <f t="shared" si="58"/>
        <v xml:space="preserve"> </v>
      </c>
      <c r="BB64" s="17" t="str">
        <f t="shared" si="58"/>
        <v xml:space="preserve"> </v>
      </c>
      <c r="BC64" s="17" t="str">
        <f t="shared" si="58"/>
        <v xml:space="preserve"> </v>
      </c>
      <c r="BD64" s="17" t="str">
        <f t="shared" si="58"/>
        <v xml:space="preserve"> </v>
      </c>
      <c r="BE64" s="17" t="str">
        <f t="shared" si="58"/>
        <v xml:space="preserve"> </v>
      </c>
      <c r="BF64" s="17" t="str">
        <f t="shared" si="58"/>
        <v xml:space="preserve"> </v>
      </c>
      <c r="BG64" s="17" t="str">
        <f t="shared" si="58"/>
        <v xml:space="preserve"> </v>
      </c>
      <c r="BH64" s="17" t="str">
        <f t="shared" si="58"/>
        <v xml:space="preserve"> </v>
      </c>
      <c r="BI64" s="17" t="str">
        <f t="shared" ref="BI64:BJ64" si="59">IF(AR65+AR66+AR67=AR64," ","GRESEALA")</f>
        <v xml:space="preserve"> </v>
      </c>
      <c r="BJ64" s="17" t="str">
        <f t="shared" si="59"/>
        <v xml:space="preserve"> </v>
      </c>
      <c r="BK64" s="23" t="str">
        <f>IF(AA64+AC64+AE64+AF64+AG64+AH64+AI64+AJ64+AK64+AL64+AM64+AN64+AO64+AP64+AQ64+AR64+AS64&gt;=D64," ","GRESEALA")</f>
        <v xml:space="preserve"> </v>
      </c>
      <c r="BL64" s="74" t="str">
        <f>IF(X35+Y35+Z35=D35," ","GRESEALA")</f>
        <v xml:space="preserve"> </v>
      </c>
    </row>
    <row r="65" spans="2:66" ht="22.5" customHeight="1" x14ac:dyDescent="0.35">
      <c r="B65" s="35" t="s">
        <v>128</v>
      </c>
      <c r="C65" s="142"/>
      <c r="D65" s="154">
        <f t="shared" si="1"/>
        <v>0</v>
      </c>
      <c r="E65" s="154">
        <v>0</v>
      </c>
      <c r="F65" s="154">
        <v>0</v>
      </c>
      <c r="G65" s="154">
        <v>0</v>
      </c>
      <c r="H65" s="154">
        <v>0</v>
      </c>
      <c r="I65" s="154">
        <v>0</v>
      </c>
      <c r="J65" s="154">
        <v>0</v>
      </c>
      <c r="K65" s="154">
        <v>0</v>
      </c>
      <c r="L65" s="154">
        <v>0</v>
      </c>
      <c r="M65" s="154">
        <v>0</v>
      </c>
      <c r="N65" s="154">
        <v>0</v>
      </c>
      <c r="O65" s="154">
        <v>0</v>
      </c>
      <c r="P65" s="154">
        <v>0</v>
      </c>
      <c r="Q65" s="154">
        <v>0</v>
      </c>
      <c r="R65" s="154">
        <v>0</v>
      </c>
      <c r="S65" s="154">
        <v>0</v>
      </c>
      <c r="T65" s="154">
        <v>0</v>
      </c>
      <c r="U65" s="154">
        <v>0</v>
      </c>
      <c r="V65" s="154">
        <v>0</v>
      </c>
      <c r="W65" s="154">
        <v>0</v>
      </c>
      <c r="X65" s="154">
        <v>0</v>
      </c>
      <c r="Y65" s="154">
        <v>0</v>
      </c>
      <c r="Z65" s="156"/>
      <c r="AA65" s="154">
        <v>0</v>
      </c>
      <c r="AB65" s="154">
        <v>0</v>
      </c>
      <c r="AC65" s="154">
        <v>0</v>
      </c>
      <c r="AD65" s="154">
        <v>0</v>
      </c>
      <c r="AE65" s="154">
        <v>0</v>
      </c>
      <c r="AF65" s="154">
        <v>0</v>
      </c>
      <c r="AG65" s="154">
        <v>0</v>
      </c>
      <c r="AH65" s="154">
        <v>0</v>
      </c>
      <c r="AI65" s="154">
        <v>0</v>
      </c>
      <c r="AJ65" s="154">
        <v>0</v>
      </c>
      <c r="AK65" s="154">
        <v>0</v>
      </c>
      <c r="AL65" s="154">
        <v>0</v>
      </c>
      <c r="AM65" s="154">
        <v>0</v>
      </c>
      <c r="AN65" s="154">
        <v>0</v>
      </c>
      <c r="AO65" s="154">
        <v>0</v>
      </c>
      <c r="AP65" s="154">
        <v>0</v>
      </c>
      <c r="AQ65" s="154">
        <v>0</v>
      </c>
      <c r="AR65" s="154">
        <v>0</v>
      </c>
      <c r="AS65" s="154">
        <v>0</v>
      </c>
      <c r="AT65" s="117"/>
      <c r="AU65" s="17" t="str">
        <f>IF(E19+F19=D19," ","GRESEALA")</f>
        <v xml:space="preserve"> </v>
      </c>
      <c r="AV65" s="23" t="str">
        <f>IF(G19+K19+I19+L19+M19=D19," ","GRESEALA")</f>
        <v xml:space="preserve"> </v>
      </c>
      <c r="AW65" s="17" t="str">
        <f>IF(O19+P19=D19," ","GRESEALA")</f>
        <v xml:space="preserve"> </v>
      </c>
      <c r="AX65" s="17" t="str">
        <f>IF(Q19+S19+T19+U19+V19+W19=D19," ","GRESEALA")</f>
        <v xml:space="preserve"> </v>
      </c>
      <c r="AY65" s="17" t="str">
        <f>IF(X19+Y19+Z19=D19," ","GRESEALA")</f>
        <v xml:space="preserve"> </v>
      </c>
      <c r="AZ65" s="23" t="str">
        <f>IF(AA19+AC19+AE19+AF19+AG19+AH19+AI19+AJ19+AK19+AL19+AM19+AN19+AO19+AP19+AQ19+AR19+AS19&gt;=D19," ","GRESEALA")</f>
        <v xml:space="preserve"> </v>
      </c>
      <c r="BA65" s="74" t="str">
        <f>IF(E17+F17=D17," ","GRESEALA")</f>
        <v xml:space="preserve"> </v>
      </c>
      <c r="BB65" s="23" t="str">
        <f>IF(G17+K17+I17+L17+M17=D17," ","GRESEALA")</f>
        <v xml:space="preserve"> </v>
      </c>
      <c r="BC65" s="74" t="str">
        <f>IF(O17+P17=D17," ","GRESEALA")</f>
        <v xml:space="preserve"> </v>
      </c>
      <c r="BD65" s="74" t="str">
        <f>IF(Q17+S17+T17+U17+V17+W17=D17," ","GRESEALA")</f>
        <v xml:space="preserve"> </v>
      </c>
      <c r="BE65" s="74" t="str">
        <f>IF(X17+Y17+Z17=D17," ","GRESEALA")</f>
        <v xml:space="preserve"> </v>
      </c>
      <c r="BF65" s="74" t="str">
        <f>IF(E18+F18=D18," ","GRESEALA")</f>
        <v xml:space="preserve"> </v>
      </c>
      <c r="BG65" s="23" t="str">
        <f>IF(G18+K18+I18+L18+M18=D18," ","GRESEALA")</f>
        <v xml:space="preserve"> </v>
      </c>
      <c r="BH65" s="74" t="str">
        <f>IF(O18+P18=D18," ","GRESEALA")</f>
        <v xml:space="preserve"> </v>
      </c>
      <c r="BI65" s="74" t="str">
        <f>IF(Q18+S18+T18+U18+V18+W18=D18," ","GRESEALA")</f>
        <v xml:space="preserve"> </v>
      </c>
      <c r="BJ65" s="74" t="str">
        <f>IF(X18+Y18+Z18=D18," ","GRESEALA")</f>
        <v xml:space="preserve"> </v>
      </c>
      <c r="BK65" s="74" t="str">
        <f>IF(E19+F19=D19," ","GRESEALA")</f>
        <v xml:space="preserve"> </v>
      </c>
      <c r="BL65" s="74" t="str">
        <f>IF(E35+F35=D35," ","GRESEALA")</f>
        <v xml:space="preserve"> </v>
      </c>
      <c r="BM65" s="23" t="str">
        <f>IF(G35+K35+I35+L35+M35=D35," ","GRESEALA")</f>
        <v xml:space="preserve"> </v>
      </c>
      <c r="BN65" s="74" t="str">
        <f>IF(O35+P35=D35," ","GRESEALA")</f>
        <v xml:space="preserve"> </v>
      </c>
    </row>
    <row r="66" spans="2:66" ht="19.5" customHeight="1" x14ac:dyDescent="0.35">
      <c r="B66" s="35" t="s">
        <v>129</v>
      </c>
      <c r="C66" s="142"/>
      <c r="D66" s="154">
        <f t="shared" si="1"/>
        <v>0</v>
      </c>
      <c r="E66" s="154">
        <v>0</v>
      </c>
      <c r="F66" s="154">
        <v>0</v>
      </c>
      <c r="G66" s="154">
        <v>0</v>
      </c>
      <c r="H66" s="154">
        <v>0</v>
      </c>
      <c r="I66" s="154">
        <v>0</v>
      </c>
      <c r="J66" s="154">
        <v>0</v>
      </c>
      <c r="K66" s="154">
        <v>0</v>
      </c>
      <c r="L66" s="154">
        <v>0</v>
      </c>
      <c r="M66" s="154">
        <v>0</v>
      </c>
      <c r="N66" s="154">
        <v>0</v>
      </c>
      <c r="O66" s="154">
        <v>0</v>
      </c>
      <c r="P66" s="154">
        <v>0</v>
      </c>
      <c r="Q66" s="154">
        <v>0</v>
      </c>
      <c r="R66" s="154">
        <v>0</v>
      </c>
      <c r="S66" s="154">
        <v>0</v>
      </c>
      <c r="T66" s="154">
        <v>0</v>
      </c>
      <c r="U66" s="154">
        <v>0</v>
      </c>
      <c r="V66" s="154">
        <v>0</v>
      </c>
      <c r="W66" s="154">
        <v>0</v>
      </c>
      <c r="X66" s="154">
        <v>0</v>
      </c>
      <c r="Y66" s="154">
        <v>0</v>
      </c>
      <c r="Z66" s="156"/>
      <c r="AA66" s="154">
        <v>0</v>
      </c>
      <c r="AB66" s="154">
        <v>0</v>
      </c>
      <c r="AC66" s="154">
        <v>0</v>
      </c>
      <c r="AD66" s="154">
        <v>0</v>
      </c>
      <c r="AE66" s="154">
        <v>0</v>
      </c>
      <c r="AF66" s="154">
        <v>0</v>
      </c>
      <c r="AG66" s="154">
        <v>0</v>
      </c>
      <c r="AH66" s="154">
        <v>0</v>
      </c>
      <c r="AI66" s="154">
        <v>0</v>
      </c>
      <c r="AJ66" s="154">
        <v>0</v>
      </c>
      <c r="AK66" s="154">
        <v>0</v>
      </c>
      <c r="AL66" s="154">
        <v>0</v>
      </c>
      <c r="AM66" s="154">
        <v>0</v>
      </c>
      <c r="AN66" s="154">
        <v>0</v>
      </c>
      <c r="AO66" s="154">
        <v>0</v>
      </c>
      <c r="AP66" s="154">
        <v>0</v>
      </c>
      <c r="AQ66" s="154">
        <v>0</v>
      </c>
      <c r="AR66" s="154">
        <v>0</v>
      </c>
      <c r="AS66" s="154">
        <v>0</v>
      </c>
      <c r="AT66" s="117"/>
      <c r="AU66" s="74" t="str">
        <f>IF(G19+I19+K19+L19+M19=D19," ","GRESEALA")</f>
        <v xml:space="preserve"> </v>
      </c>
      <c r="AV66" s="74" t="str">
        <f>IF(O19+P19=D19," ","GRESEALA")</f>
        <v xml:space="preserve"> </v>
      </c>
      <c r="AW66" s="74" t="str">
        <f>IF(Q19+S19+T19+U19+V19+W19=D19," ","GRESEALA")</f>
        <v xml:space="preserve"> </v>
      </c>
      <c r="AX66" s="74" t="str">
        <f>IF(X19+Y19+Z19=D19," ","GRESEALA")</f>
        <v xml:space="preserve"> </v>
      </c>
      <c r="AY66" s="74" t="str">
        <f>IF(E20+F20=D20," ","GRESEALA")</f>
        <v xml:space="preserve"> </v>
      </c>
      <c r="AZ66" s="23" t="str">
        <f>IF(G20+K20+I20+L20+M20=D20," ","GRESEALA")</f>
        <v xml:space="preserve"> </v>
      </c>
      <c r="BA66" s="74" t="str">
        <f>IF(O20+P20=D20," ","GRESEALA")</f>
        <v xml:space="preserve"> </v>
      </c>
      <c r="BB66" s="74" t="str">
        <f>IF(Q20+S20+T20+U20+V20+W20=D20," ","GRESEALA")</f>
        <v xml:space="preserve"> </v>
      </c>
      <c r="BC66" s="74" t="str">
        <f>IF(X20+Y20+Z20=D20," ","GRESEALA")</f>
        <v xml:space="preserve"> </v>
      </c>
      <c r="BD66" s="74" t="str">
        <f>IF(E21+F21=D21," ","GRESEALA")</f>
        <v xml:space="preserve"> </v>
      </c>
      <c r="BE66" s="23" t="str">
        <f>IF(G21+K21+I21+L21+M21=D21," ","GRESEALA")</f>
        <v xml:space="preserve"> </v>
      </c>
      <c r="BF66" s="74" t="str">
        <f>IF(O21+P21=D21," ","GRESEALA")</f>
        <v xml:space="preserve"> </v>
      </c>
      <c r="BG66" s="74" t="str">
        <f>IF(Q21+S21+T21+U21+V21+W21=D21," ","GRESEALA")</f>
        <v xml:space="preserve"> </v>
      </c>
      <c r="BH66" s="74" t="str">
        <f>IF(X21+Y21+Z21=D21," ","GRESEALA")</f>
        <v xml:space="preserve"> </v>
      </c>
      <c r="BI66" s="76" t="str">
        <f>IF(E22+F22=D22," ","GRESEALA")</f>
        <v xml:space="preserve"> </v>
      </c>
      <c r="BJ66" s="77" t="str">
        <f>IF(G22+K22+I22+L22+M22=D22," ","GRESEALA")</f>
        <v xml:space="preserve"> </v>
      </c>
      <c r="BK66" s="76" t="str">
        <f>IF(O22+P22=D22," ","GRESEALA")</f>
        <v xml:space="preserve"> </v>
      </c>
      <c r="BL66" s="78" t="str">
        <f>IF(Q22+S22+T22+U22+V22+W22=D22," ","GRESEALA")</f>
        <v xml:space="preserve"> </v>
      </c>
      <c r="BM66" s="79" t="str">
        <f>IF(X22+Y22+Z22=D22," ","GRESEALA")</f>
        <v xml:space="preserve"> </v>
      </c>
      <c r="BN66" s="74" t="str">
        <f>IF(Q35+S35+T35+U35+V35+W35=D35," ","GRESEALA")</f>
        <v xml:space="preserve"> </v>
      </c>
    </row>
    <row r="67" spans="2:66" ht="21" customHeight="1" x14ac:dyDescent="0.35">
      <c r="B67" s="35" t="s">
        <v>130</v>
      </c>
      <c r="C67" s="142"/>
      <c r="D67" s="154">
        <f t="shared" si="1"/>
        <v>0</v>
      </c>
      <c r="E67" s="154">
        <v>0</v>
      </c>
      <c r="F67" s="154">
        <v>0</v>
      </c>
      <c r="G67" s="154">
        <v>0</v>
      </c>
      <c r="H67" s="154">
        <v>0</v>
      </c>
      <c r="I67" s="154">
        <v>0</v>
      </c>
      <c r="J67" s="154">
        <v>0</v>
      </c>
      <c r="K67" s="154">
        <v>0</v>
      </c>
      <c r="L67" s="154">
        <v>0</v>
      </c>
      <c r="M67" s="154">
        <v>0</v>
      </c>
      <c r="N67" s="154">
        <v>0</v>
      </c>
      <c r="O67" s="154">
        <v>0</v>
      </c>
      <c r="P67" s="154">
        <v>0</v>
      </c>
      <c r="Q67" s="154">
        <v>0</v>
      </c>
      <c r="R67" s="154">
        <v>0</v>
      </c>
      <c r="S67" s="154">
        <v>0</v>
      </c>
      <c r="T67" s="154">
        <v>0</v>
      </c>
      <c r="U67" s="154">
        <v>0</v>
      </c>
      <c r="V67" s="154">
        <v>0</v>
      </c>
      <c r="W67" s="154">
        <v>0</v>
      </c>
      <c r="X67" s="154">
        <v>0</v>
      </c>
      <c r="Y67" s="154">
        <v>0</v>
      </c>
      <c r="Z67" s="156"/>
      <c r="AA67" s="154">
        <v>0</v>
      </c>
      <c r="AB67" s="154">
        <v>0</v>
      </c>
      <c r="AC67" s="154">
        <v>0</v>
      </c>
      <c r="AD67" s="154">
        <v>0</v>
      </c>
      <c r="AE67" s="154">
        <v>0</v>
      </c>
      <c r="AF67" s="154">
        <v>0</v>
      </c>
      <c r="AG67" s="154">
        <v>0</v>
      </c>
      <c r="AH67" s="154">
        <v>0</v>
      </c>
      <c r="AI67" s="154">
        <v>0</v>
      </c>
      <c r="AJ67" s="154">
        <v>0</v>
      </c>
      <c r="AK67" s="154">
        <v>0</v>
      </c>
      <c r="AL67" s="154">
        <v>0</v>
      </c>
      <c r="AM67" s="154">
        <v>0</v>
      </c>
      <c r="AN67" s="154">
        <v>0</v>
      </c>
      <c r="AO67" s="154">
        <v>0</v>
      </c>
      <c r="AP67" s="154">
        <v>0</v>
      </c>
      <c r="AQ67" s="154">
        <v>0</v>
      </c>
      <c r="AR67" s="154">
        <v>0</v>
      </c>
      <c r="AS67" s="154">
        <v>0</v>
      </c>
      <c r="AT67" s="117"/>
      <c r="AU67" s="74" t="str">
        <f>IF(E23+F23=D23," ","GRESEALA")</f>
        <v xml:space="preserve"> </v>
      </c>
      <c r="AV67" s="23" t="str">
        <f>IF(G23+K23+I23+L23+M23=D23," ","GRESEALA")</f>
        <v xml:space="preserve"> </v>
      </c>
      <c r="AW67" s="74" t="str">
        <f>IF(O23+P23=D23," ","GRESEALA")</f>
        <v xml:space="preserve"> </v>
      </c>
      <c r="AX67" s="74" t="str">
        <f>IF(Q23+S23+T23+U23+V23+W23=D23," ","GRESEALA")</f>
        <v xml:space="preserve"> </v>
      </c>
      <c r="AY67" s="74" t="str">
        <f>IF(X23+Y23+Z23=D23," ","GRESEALA")</f>
        <v xml:space="preserve"> </v>
      </c>
      <c r="AZ67" s="74" t="str">
        <f>IF(E24+F24=D24," ","GRESEALA")</f>
        <v xml:space="preserve"> </v>
      </c>
      <c r="BA67" s="23" t="str">
        <f>IF(G24+K24+I24+L24+M24=D24," ","GRESEALA")</f>
        <v xml:space="preserve"> </v>
      </c>
      <c r="BB67" s="74" t="str">
        <f>IF(O24+P24=D24," ","GRESEALA")</f>
        <v xml:space="preserve"> </v>
      </c>
      <c r="BC67" s="74" t="str">
        <f>IF(Q24+S24+T24+U24+V24+W24=D24," ","GRESEALA")</f>
        <v xml:space="preserve"> </v>
      </c>
      <c r="BD67" s="74" t="str">
        <f>IF(X24+Y24+Z24=D24," ","GRESEALA")</f>
        <v xml:space="preserve"> </v>
      </c>
      <c r="BE67" s="74" t="str">
        <f>IF(E25+F25=D25," ","GRESEALA")</f>
        <v xml:space="preserve"> </v>
      </c>
      <c r="BF67" s="23" t="str">
        <f>IF(G25+K25+I25+L25+M25=D25," ","GRESEALA")</f>
        <v xml:space="preserve"> </v>
      </c>
      <c r="BG67" s="74" t="str">
        <f>IF(O25+P25=D25," ","GRESEALA")</f>
        <v xml:space="preserve"> </v>
      </c>
      <c r="BH67" s="74" t="str">
        <f>IF(Q25+S25+T25+U25+V25+W25=D25," ","GRESEALA")</f>
        <v xml:space="preserve"> </v>
      </c>
      <c r="BI67" s="74" t="str">
        <f>IF(X25+Y25+Z25=D25," ","GRESEALA")</f>
        <v xml:space="preserve"> </v>
      </c>
      <c r="BJ67" s="74" t="str">
        <f>IF(E26+F26=D26," ","GRESEALA")</f>
        <v xml:space="preserve"> </v>
      </c>
      <c r="BK67" s="23" t="str">
        <f>IF(G26+K26+I26+L26+M26=D26," ","GRESEALA")</f>
        <v xml:space="preserve"> </v>
      </c>
      <c r="BL67" s="74" t="str">
        <f>IF(O26+P26=D26," ","GRESEALA")</f>
        <v xml:space="preserve"> </v>
      </c>
      <c r="BM67" s="74" t="str">
        <f>IF(Q26+S26+T26+U26+V26+W26=D26," ","GRESEALA")</f>
        <v xml:space="preserve"> </v>
      </c>
      <c r="BN67" s="74" t="str">
        <f>IF(X26+Y26+Z26=D26," ","GRESEALA")</f>
        <v xml:space="preserve"> </v>
      </c>
    </row>
    <row r="68" spans="2:66" ht="24" customHeight="1" x14ac:dyDescent="0.35">
      <c r="B68" s="20" t="s">
        <v>131</v>
      </c>
      <c r="C68" s="127" t="s">
        <v>132</v>
      </c>
      <c r="D68" s="145">
        <f>O68+P68</f>
        <v>22</v>
      </c>
      <c r="E68" s="145">
        <f t="shared" ref="E68:AS68" si="60">E20+E23+E26+E29+E32+E35</f>
        <v>12</v>
      </c>
      <c r="F68" s="145">
        <f t="shared" si="60"/>
        <v>10</v>
      </c>
      <c r="G68" s="145">
        <f t="shared" si="60"/>
        <v>8</v>
      </c>
      <c r="H68" s="145">
        <f t="shared" si="60"/>
        <v>0</v>
      </c>
      <c r="I68" s="145">
        <f t="shared" si="60"/>
        <v>5</v>
      </c>
      <c r="J68" s="145">
        <f t="shared" si="60"/>
        <v>0</v>
      </c>
      <c r="K68" s="145">
        <f t="shared" si="60"/>
        <v>4</v>
      </c>
      <c r="L68" s="145">
        <f t="shared" si="60"/>
        <v>0</v>
      </c>
      <c r="M68" s="145">
        <f t="shared" si="60"/>
        <v>5</v>
      </c>
      <c r="N68" s="145">
        <f t="shared" si="60"/>
        <v>2</v>
      </c>
      <c r="O68" s="145">
        <f t="shared" si="60"/>
        <v>9</v>
      </c>
      <c r="P68" s="145">
        <f t="shared" si="60"/>
        <v>13</v>
      </c>
      <c r="Q68" s="145">
        <f t="shared" si="60"/>
        <v>1</v>
      </c>
      <c r="R68" s="145">
        <f t="shared" si="60"/>
        <v>0</v>
      </c>
      <c r="S68" s="145">
        <f t="shared" si="60"/>
        <v>17</v>
      </c>
      <c r="T68" s="145">
        <f t="shared" si="60"/>
        <v>0</v>
      </c>
      <c r="U68" s="145">
        <f t="shared" si="60"/>
        <v>4</v>
      </c>
      <c r="V68" s="145">
        <f t="shared" si="60"/>
        <v>0</v>
      </c>
      <c r="W68" s="145">
        <f t="shared" si="60"/>
        <v>0</v>
      </c>
      <c r="X68" s="145">
        <f t="shared" si="60"/>
        <v>21</v>
      </c>
      <c r="Y68" s="145">
        <f t="shared" si="60"/>
        <v>1</v>
      </c>
      <c r="Z68" s="145">
        <f t="shared" si="60"/>
        <v>0</v>
      </c>
      <c r="AA68" s="145">
        <f t="shared" si="60"/>
        <v>0</v>
      </c>
      <c r="AB68" s="145">
        <f t="shared" si="60"/>
        <v>0</v>
      </c>
      <c r="AC68" s="145">
        <f t="shared" si="60"/>
        <v>0</v>
      </c>
      <c r="AD68" s="145">
        <f t="shared" si="60"/>
        <v>0</v>
      </c>
      <c r="AE68" s="145">
        <f t="shared" si="60"/>
        <v>0</v>
      </c>
      <c r="AF68" s="145">
        <f t="shared" si="60"/>
        <v>0</v>
      </c>
      <c r="AG68" s="145">
        <f t="shared" si="60"/>
        <v>0</v>
      </c>
      <c r="AH68" s="145">
        <f t="shared" si="60"/>
        <v>0</v>
      </c>
      <c r="AI68" s="145">
        <f t="shared" si="60"/>
        <v>0</v>
      </c>
      <c r="AJ68" s="145">
        <f t="shared" si="60"/>
        <v>0</v>
      </c>
      <c r="AK68" s="145">
        <f t="shared" si="60"/>
        <v>0</v>
      </c>
      <c r="AL68" s="145">
        <f t="shared" si="60"/>
        <v>0</v>
      </c>
      <c r="AM68" s="145">
        <f t="shared" si="60"/>
        <v>0</v>
      </c>
      <c r="AN68" s="145">
        <f t="shared" si="60"/>
        <v>0</v>
      </c>
      <c r="AO68" s="145">
        <f t="shared" si="60"/>
        <v>0</v>
      </c>
      <c r="AP68" s="145">
        <f t="shared" si="60"/>
        <v>0</v>
      </c>
      <c r="AQ68" s="145">
        <f t="shared" si="60"/>
        <v>0</v>
      </c>
      <c r="AR68" s="145">
        <f t="shared" si="60"/>
        <v>0</v>
      </c>
      <c r="AS68" s="145">
        <f t="shared" si="60"/>
        <v>22</v>
      </c>
      <c r="AT68" s="126"/>
      <c r="AU68" s="74" t="str">
        <f>IF(E27+F27=D27," ","GRESEALA")</f>
        <v xml:space="preserve"> </v>
      </c>
      <c r="AV68" s="23" t="str">
        <f>IF(G27+K27+I27+L27+M27=D27," ","GRESEALA")</f>
        <v xml:space="preserve"> </v>
      </c>
      <c r="AW68" s="74" t="str">
        <f>IF(O27+P27=D27," ","GRESEALA")</f>
        <v xml:space="preserve"> </v>
      </c>
      <c r="AX68" s="74" t="str">
        <f>IF(Q27+S27+T27+U27+V27+W27=D27," ","GRESEALA")</f>
        <v xml:space="preserve"> </v>
      </c>
      <c r="AY68" s="74" t="str">
        <f>IF(X27+Y27+Z27=D27," ","GRESEALA")</f>
        <v xml:space="preserve"> </v>
      </c>
      <c r="AZ68" s="74" t="str">
        <f>IF(E28+F28=D28," ","GRESEALA")</f>
        <v xml:space="preserve"> </v>
      </c>
      <c r="BA68" s="23" t="str">
        <f>IF(G28+K28+I28+L28++M28=D28," ","GRESEALA")</f>
        <v xml:space="preserve"> </v>
      </c>
      <c r="BB68" s="74" t="str">
        <f>IF(O28+P28=D28," ","GRESEALA")</f>
        <v xml:space="preserve"> </v>
      </c>
      <c r="BC68" s="74" t="str">
        <f>IF(Q28+S28+T28+U28+V28+W28=D28," ","GRESEALA")</f>
        <v xml:space="preserve"> </v>
      </c>
      <c r="BD68" s="74" t="str">
        <f>IF(X28+Y28+Z28=D28," ","GRESEALA")</f>
        <v xml:space="preserve"> </v>
      </c>
      <c r="BE68" s="74" t="str">
        <f>IF(E29+F29=D29," ","GRESEALA")</f>
        <v xml:space="preserve"> </v>
      </c>
      <c r="BF68" s="23" t="str">
        <f>IF(G29+K29+I29+L29+M29=D29," ","GRESEALA")</f>
        <v xml:space="preserve"> </v>
      </c>
      <c r="BG68" s="74" t="str">
        <f>IF(O29+P29=D29," ","GRESEALA")</f>
        <v xml:space="preserve"> </v>
      </c>
      <c r="BH68" s="74" t="str">
        <f>IF(Q29+S29+T29+U29+V29+W29=D29," ","GRESEALA")</f>
        <v xml:space="preserve"> </v>
      </c>
      <c r="BI68" s="74" t="str">
        <f>IF(X29+Y29+Z29=D29," ","GRESEALA")</f>
        <v xml:space="preserve"> </v>
      </c>
      <c r="BJ68" s="74" t="str">
        <f>IF(E30+F30=D30," ","GRESEALA")</f>
        <v xml:space="preserve"> </v>
      </c>
      <c r="BK68" s="23" t="str">
        <f>IF(G30+K30+I30+L30+M30=D30," ","GRESEALA")</f>
        <v xml:space="preserve"> </v>
      </c>
      <c r="BL68" s="74" t="str">
        <f>IF(O30+P30=D30," ","GRESEALA")</f>
        <v xml:space="preserve"> </v>
      </c>
      <c r="BM68" s="74" t="str">
        <f>IF(Q30+S30+T30+U30+V30+W30=D30," ","GRESEALA")</f>
        <v xml:space="preserve"> </v>
      </c>
      <c r="BN68" s="74" t="str">
        <f>IF(X30+Y30+Z30=D30," ","GRESEALA")</f>
        <v xml:space="preserve"> </v>
      </c>
    </row>
    <row r="69" spans="2:66" ht="32.25" customHeight="1" x14ac:dyDescent="0.35">
      <c r="B69" s="20"/>
      <c r="C69" s="127" t="s">
        <v>133</v>
      </c>
      <c r="D69" s="145" t="str">
        <f t="shared" ref="D69:AS69" si="61">IF(D68=D16, "  ", "GRESEALA")</f>
        <v xml:space="preserve">  </v>
      </c>
      <c r="E69" s="145" t="str">
        <f t="shared" si="61"/>
        <v xml:space="preserve">  </v>
      </c>
      <c r="F69" s="145" t="str">
        <f t="shared" si="61"/>
        <v xml:space="preserve">  </v>
      </c>
      <c r="G69" s="145" t="str">
        <f t="shared" si="61"/>
        <v xml:space="preserve">  </v>
      </c>
      <c r="H69" s="145" t="str">
        <f t="shared" si="61"/>
        <v xml:space="preserve">  </v>
      </c>
      <c r="I69" s="145" t="str">
        <f t="shared" si="61"/>
        <v xml:space="preserve">  </v>
      </c>
      <c r="J69" s="145" t="str">
        <f t="shared" si="61"/>
        <v xml:space="preserve">  </v>
      </c>
      <c r="K69" s="145" t="str">
        <f t="shared" si="61"/>
        <v xml:space="preserve">  </v>
      </c>
      <c r="L69" s="145" t="str">
        <f t="shared" si="61"/>
        <v xml:space="preserve">  </v>
      </c>
      <c r="M69" s="145" t="str">
        <f t="shared" si="61"/>
        <v xml:space="preserve">  </v>
      </c>
      <c r="N69" s="145" t="str">
        <f t="shared" si="61"/>
        <v xml:space="preserve">  </v>
      </c>
      <c r="O69" s="145" t="str">
        <f t="shared" si="61"/>
        <v xml:space="preserve">  </v>
      </c>
      <c r="P69" s="145" t="str">
        <f t="shared" si="61"/>
        <v xml:space="preserve">  </v>
      </c>
      <c r="Q69" s="145" t="str">
        <f t="shared" si="61"/>
        <v xml:space="preserve">  </v>
      </c>
      <c r="R69" s="145" t="str">
        <f t="shared" si="61"/>
        <v xml:space="preserve">  </v>
      </c>
      <c r="S69" s="145" t="str">
        <f t="shared" si="61"/>
        <v xml:space="preserve">  </v>
      </c>
      <c r="T69" s="145" t="str">
        <f t="shared" si="61"/>
        <v xml:space="preserve">  </v>
      </c>
      <c r="U69" s="145" t="str">
        <f t="shared" si="61"/>
        <v xml:space="preserve">  </v>
      </c>
      <c r="V69" s="145" t="str">
        <f t="shared" si="61"/>
        <v xml:space="preserve">  </v>
      </c>
      <c r="W69" s="145" t="str">
        <f t="shared" si="61"/>
        <v xml:space="preserve">  </v>
      </c>
      <c r="X69" s="145" t="str">
        <f t="shared" si="61"/>
        <v xml:space="preserve">  </v>
      </c>
      <c r="Y69" s="145" t="str">
        <f t="shared" si="61"/>
        <v xml:space="preserve">  </v>
      </c>
      <c r="Z69" s="145" t="str">
        <f t="shared" si="61"/>
        <v xml:space="preserve">  </v>
      </c>
      <c r="AA69" s="145" t="str">
        <f t="shared" si="61"/>
        <v xml:space="preserve">  </v>
      </c>
      <c r="AB69" s="145" t="str">
        <f t="shared" si="61"/>
        <v xml:space="preserve">  </v>
      </c>
      <c r="AC69" s="145" t="str">
        <f t="shared" si="61"/>
        <v xml:space="preserve">  </v>
      </c>
      <c r="AD69" s="145" t="str">
        <f t="shared" si="61"/>
        <v xml:space="preserve">  </v>
      </c>
      <c r="AE69" s="145" t="str">
        <f t="shared" si="61"/>
        <v xml:space="preserve">  </v>
      </c>
      <c r="AF69" s="145" t="str">
        <f t="shared" si="61"/>
        <v xml:space="preserve">  </v>
      </c>
      <c r="AG69" s="145" t="str">
        <f t="shared" si="61"/>
        <v xml:space="preserve">  </v>
      </c>
      <c r="AH69" s="145" t="str">
        <f t="shared" si="61"/>
        <v xml:space="preserve">  </v>
      </c>
      <c r="AI69" s="145" t="str">
        <f t="shared" si="61"/>
        <v xml:space="preserve">  </v>
      </c>
      <c r="AJ69" s="145" t="str">
        <f t="shared" si="61"/>
        <v xml:space="preserve">  </v>
      </c>
      <c r="AK69" s="145" t="str">
        <f t="shared" si="61"/>
        <v xml:space="preserve">  </v>
      </c>
      <c r="AL69" s="145" t="str">
        <f t="shared" si="61"/>
        <v xml:space="preserve">  </v>
      </c>
      <c r="AM69" s="145" t="str">
        <f t="shared" si="61"/>
        <v xml:space="preserve">  </v>
      </c>
      <c r="AN69" s="145" t="str">
        <f t="shared" si="61"/>
        <v xml:space="preserve">  </v>
      </c>
      <c r="AO69" s="145" t="str">
        <f t="shared" si="61"/>
        <v xml:space="preserve">  </v>
      </c>
      <c r="AP69" s="145" t="str">
        <f t="shared" si="61"/>
        <v xml:space="preserve">  </v>
      </c>
      <c r="AQ69" s="145" t="str">
        <f t="shared" si="61"/>
        <v xml:space="preserve">  </v>
      </c>
      <c r="AR69" s="145" t="str">
        <f t="shared" si="61"/>
        <v xml:space="preserve">  </v>
      </c>
      <c r="AS69" s="145" t="str">
        <f t="shared" si="61"/>
        <v xml:space="preserve">  </v>
      </c>
      <c r="AT69" s="144"/>
      <c r="AU69" s="74" t="str">
        <f>IF(E31+F31=D31," ","GRESEALA")</f>
        <v xml:space="preserve"> </v>
      </c>
      <c r="AV69" s="23" t="str">
        <f>IF(G31+K31+I31+L31+M31=D31," ","GRESEALA")</f>
        <v xml:space="preserve"> </v>
      </c>
      <c r="AW69" s="74" t="str">
        <f>IF(O31+P31=D31," ","GRESEALA")</f>
        <v xml:space="preserve"> </v>
      </c>
      <c r="AX69" s="74" t="str">
        <f>IF(Q31+S31+T31+U31+V31+W31=D31," ","GRESEALA")</f>
        <v xml:space="preserve"> </v>
      </c>
      <c r="AY69" s="74" t="str">
        <f>IF(X31+Y31+Z31=D31," ","GRESEALA")</f>
        <v xml:space="preserve"> </v>
      </c>
      <c r="AZ69" s="74" t="str">
        <f>IF(E32+F32=D32," ","GRESEALA")</f>
        <v xml:space="preserve"> </v>
      </c>
      <c r="BA69" s="23" t="str">
        <f>IF(G32+K32+I32+L32+M32=D32," ","GRESEALA")</f>
        <v xml:space="preserve"> </v>
      </c>
      <c r="BB69" s="74" t="str">
        <f>IF(O32+P32=D32," ","GRESEALA")</f>
        <v xml:space="preserve"> </v>
      </c>
      <c r="BC69" s="74" t="str">
        <f>IF(Q32+S32+T32+U32+V32+W32=D32," ","GRESEALA")</f>
        <v xml:space="preserve"> </v>
      </c>
      <c r="BD69" s="74" t="str">
        <f>IF(X32+Y32+Z32=D32," ","GRESEALA")</f>
        <v xml:space="preserve"> </v>
      </c>
      <c r="BE69" s="74" t="str">
        <f>IF(E33+F33=D33," ","GRESEALA")</f>
        <v xml:space="preserve"> </v>
      </c>
      <c r="BF69" s="23" t="str">
        <f>IF(G33+K33+I33+L33+M33=D33," ","GRESEALA")</f>
        <v xml:space="preserve"> </v>
      </c>
      <c r="BG69" s="74" t="str">
        <f>IF(O33+P33=D33," ","GRESEALA")</f>
        <v xml:space="preserve"> </v>
      </c>
      <c r="BH69" s="74" t="str">
        <f>IF(Q33+S33+T33+U33+V33+W33=D33," ","GRESEALA")</f>
        <v xml:space="preserve"> </v>
      </c>
      <c r="BI69" s="74" t="str">
        <f>IF(X33+Y33+Z33=D33," ","GRESEALA")</f>
        <v xml:space="preserve"> </v>
      </c>
      <c r="BJ69" s="74" t="str">
        <f>IF(E34+F34=D34," ","GRESEALA")</f>
        <v xml:space="preserve"> </v>
      </c>
      <c r="BK69" s="23" t="str">
        <f>IF(G34+K34+I34+L34+M34=D34," ","GRESEALA")</f>
        <v xml:space="preserve"> </v>
      </c>
      <c r="BL69" s="74" t="str">
        <f>IF(O34+P34=D34," ","GRESEALA")</f>
        <v xml:space="preserve"> </v>
      </c>
      <c r="BM69" s="74" t="str">
        <f>IF(Q34+S34+T34+U34+V34+W34=D34," ","GRESEALA")</f>
        <v xml:space="preserve"> </v>
      </c>
      <c r="BN69" s="74" t="str">
        <f>IF(X34+Y34+Z34=D34," ","GRESEALA")</f>
        <v xml:space="preserve"> </v>
      </c>
    </row>
    <row r="70" spans="2:66" ht="23.25" customHeight="1" x14ac:dyDescent="0.35">
      <c r="C70" s="6" t="s">
        <v>134</v>
      </c>
      <c r="D70" s="84"/>
      <c r="E70" s="84"/>
      <c r="F70" s="84"/>
      <c r="G70" s="84"/>
      <c r="H70" s="84"/>
      <c r="I70" s="84"/>
      <c r="J70" s="84"/>
      <c r="K70" s="85"/>
      <c r="L70" s="85"/>
      <c r="M70" s="86"/>
      <c r="N70" s="86"/>
      <c r="O70" s="86"/>
      <c r="P70" s="86"/>
      <c r="Q70" s="87"/>
      <c r="R70" s="87"/>
      <c r="S70" s="87"/>
      <c r="T70" s="87"/>
      <c r="U70" s="87"/>
      <c r="V70" s="87"/>
      <c r="W70" s="87"/>
      <c r="X70" s="87"/>
      <c r="Y70" s="87"/>
      <c r="Z70" s="87"/>
      <c r="AA70" s="87"/>
      <c r="AB70" s="87"/>
      <c r="AC70" s="87"/>
      <c r="AD70" s="87"/>
      <c r="AE70" s="87"/>
      <c r="AF70" s="12"/>
      <c r="AG70" s="88"/>
      <c r="AH70" s="88"/>
      <c r="AI70" s="88"/>
      <c r="AJ70" s="88"/>
      <c r="AK70" s="88"/>
      <c r="AL70" s="88"/>
      <c r="AM70" s="88"/>
      <c r="AN70" s="88"/>
      <c r="AO70" s="88"/>
      <c r="AP70" s="88"/>
      <c r="AQ70" s="88"/>
      <c r="AR70" s="88"/>
      <c r="AS70" s="88"/>
      <c r="AT70" s="88"/>
      <c r="AU70" s="89"/>
      <c r="AV70" s="89"/>
      <c r="AW70" s="89"/>
      <c r="BA70" s="89"/>
      <c r="BB70" s="89"/>
      <c r="BC70" s="89"/>
      <c r="BD70" s="89"/>
      <c r="BE70" s="89"/>
      <c r="BG70" s="89"/>
      <c r="BH70" s="89"/>
    </row>
    <row r="71" spans="2:66" ht="22.5" customHeight="1" x14ac:dyDescent="0.35">
      <c r="C71" s="4" t="s">
        <v>135</v>
      </c>
      <c r="D71" s="84"/>
      <c r="E71" s="84"/>
      <c r="F71" s="84"/>
      <c r="G71" s="84"/>
      <c r="H71" s="84"/>
      <c r="I71" s="84"/>
      <c r="J71" s="84"/>
      <c r="K71" s="85"/>
      <c r="L71" s="85"/>
      <c r="M71" s="86"/>
      <c r="N71" s="86"/>
      <c r="O71" s="86"/>
      <c r="P71" s="86"/>
      <c r="Q71" s="87"/>
      <c r="R71" s="87"/>
      <c r="S71" s="87"/>
      <c r="T71" s="87"/>
      <c r="U71" s="87"/>
      <c r="V71" s="87"/>
      <c r="W71" s="87"/>
      <c r="X71" s="87"/>
      <c r="Y71" s="87"/>
      <c r="Z71" s="87"/>
      <c r="AA71" s="87"/>
      <c r="AB71" s="87"/>
      <c r="AC71" s="87"/>
      <c r="AD71" s="87"/>
      <c r="AE71" s="87"/>
      <c r="AF71" s="88"/>
      <c r="AG71" s="88"/>
      <c r="AH71" s="88"/>
      <c r="AI71" s="88"/>
      <c r="AJ71" s="88"/>
      <c r="AK71" s="88"/>
      <c r="AL71" s="88"/>
      <c r="AM71" s="88"/>
      <c r="AN71" s="88"/>
      <c r="AO71" s="88"/>
      <c r="AP71" s="88"/>
      <c r="AQ71" s="88"/>
      <c r="AR71" s="88"/>
      <c r="AS71" s="88"/>
      <c r="AT71" s="88"/>
      <c r="AU71" s="89"/>
      <c r="AV71" s="89"/>
      <c r="AW71" s="89"/>
      <c r="BA71" s="89"/>
      <c r="BB71" s="89"/>
      <c r="BC71" s="89"/>
      <c r="BD71" s="89"/>
      <c r="BE71" s="89"/>
      <c r="BG71" s="89"/>
      <c r="BH71" s="89"/>
    </row>
    <row r="72" spans="2:66" ht="22.5" customHeight="1" x14ac:dyDescent="0.35">
      <c r="C72" s="4" t="s">
        <v>136</v>
      </c>
      <c r="D72" s="84"/>
      <c r="E72" s="84"/>
      <c r="F72" s="84"/>
      <c r="G72" s="84"/>
      <c r="H72" s="84"/>
      <c r="I72" s="84"/>
      <c r="J72" s="84"/>
      <c r="K72" s="85"/>
      <c r="L72" s="85"/>
      <c r="M72" s="86"/>
      <c r="N72" s="86"/>
      <c r="O72" s="86"/>
      <c r="P72" s="86"/>
      <c r="Q72" s="91"/>
      <c r="R72" s="91"/>
      <c r="S72" s="91"/>
      <c r="T72" s="91"/>
      <c r="U72" s="91"/>
      <c r="V72" s="91"/>
      <c r="W72" s="91"/>
      <c r="X72" s="91"/>
      <c r="Y72" s="91"/>
      <c r="Z72" s="91"/>
      <c r="AA72" s="91"/>
      <c r="AB72" s="91"/>
      <c r="AC72" s="91"/>
      <c r="AD72" s="91"/>
      <c r="AE72" s="91"/>
    </row>
    <row r="73" spans="2:66" ht="19.5" customHeight="1" x14ac:dyDescent="0.35">
      <c r="C73" s="4" t="s">
        <v>137</v>
      </c>
      <c r="D73" s="84"/>
      <c r="E73" s="84"/>
      <c r="F73" s="84"/>
      <c r="G73" s="84"/>
      <c r="H73" s="84"/>
      <c r="I73" s="84"/>
      <c r="J73" s="84"/>
      <c r="K73" s="85"/>
      <c r="L73" s="85"/>
      <c r="M73" s="86"/>
      <c r="N73" s="86"/>
      <c r="O73" s="86"/>
      <c r="P73" s="86"/>
      <c r="Q73" s="91"/>
      <c r="R73" s="91"/>
      <c r="S73" s="91"/>
      <c r="T73" s="91"/>
      <c r="U73" s="91"/>
      <c r="V73" s="91"/>
      <c r="W73" s="91"/>
      <c r="X73" s="91"/>
      <c r="Y73" s="91"/>
      <c r="Z73" s="91"/>
      <c r="AA73" s="91"/>
      <c r="AB73" s="91"/>
      <c r="AC73" s="91"/>
      <c r="AD73" s="91"/>
      <c r="AE73" s="91"/>
    </row>
    <row r="74" spans="2:66" ht="20.25" customHeight="1" x14ac:dyDescent="0.35">
      <c r="C74" s="4" t="s">
        <v>138</v>
      </c>
      <c r="D74" s="84"/>
      <c r="E74" s="84"/>
      <c r="F74" s="84"/>
      <c r="G74" s="84"/>
      <c r="H74" s="84"/>
      <c r="I74" s="84"/>
      <c r="J74" s="84"/>
      <c r="K74" s="85"/>
      <c r="L74" s="85"/>
      <c r="M74" s="86"/>
      <c r="N74" s="86"/>
      <c r="O74" s="86"/>
      <c r="P74" s="86"/>
      <c r="Q74" s="91"/>
      <c r="R74" s="91"/>
      <c r="S74" s="91"/>
      <c r="T74" s="91"/>
      <c r="U74" s="91"/>
      <c r="V74" s="91"/>
      <c r="W74" s="91"/>
      <c r="X74" s="91"/>
      <c r="Y74" s="91"/>
      <c r="Z74" s="91"/>
      <c r="AA74" s="91"/>
      <c r="AB74" s="91"/>
      <c r="AC74" s="91"/>
      <c r="AD74" s="91"/>
      <c r="AE74" s="91"/>
    </row>
    <row r="75" spans="2:66" ht="23.25" customHeight="1" x14ac:dyDescent="0.35">
      <c r="C75" s="4" t="s">
        <v>139</v>
      </c>
      <c r="D75" s="84"/>
      <c r="E75" s="84"/>
      <c r="F75" s="84"/>
      <c r="G75" s="84"/>
      <c r="H75" s="84"/>
      <c r="I75" s="84"/>
      <c r="J75" s="84"/>
      <c r="K75" s="85"/>
      <c r="L75" s="85"/>
      <c r="M75" s="86"/>
      <c r="N75" s="86"/>
      <c r="O75" s="86"/>
      <c r="P75" s="86"/>
      <c r="Q75" s="91"/>
      <c r="R75" s="91"/>
      <c r="S75" s="91"/>
      <c r="T75" s="91"/>
      <c r="U75" s="91"/>
      <c r="V75" s="91"/>
      <c r="W75" s="91"/>
      <c r="X75" s="91"/>
      <c r="Y75" s="91"/>
      <c r="Z75" s="91"/>
      <c r="AA75" s="91"/>
      <c r="AB75" s="91"/>
      <c r="AC75" s="91"/>
      <c r="AD75" s="91"/>
      <c r="AE75" s="91"/>
    </row>
    <row r="76" spans="2:66" ht="20.25" customHeight="1" x14ac:dyDescent="0.35">
      <c r="C76" s="4" t="s">
        <v>140</v>
      </c>
      <c r="D76" s="84"/>
      <c r="E76" s="84"/>
      <c r="F76" s="84"/>
      <c r="G76" s="84"/>
      <c r="H76" s="84"/>
      <c r="I76" s="84"/>
      <c r="J76" s="84"/>
      <c r="K76" s="85"/>
      <c r="L76" s="85"/>
      <c r="M76" s="86"/>
      <c r="N76" s="86"/>
      <c r="O76" s="86"/>
      <c r="P76" s="86"/>
      <c r="Q76" s="91"/>
      <c r="R76" s="91"/>
      <c r="S76" s="91"/>
      <c r="T76" s="91"/>
      <c r="U76" s="91"/>
      <c r="V76" s="91"/>
      <c r="W76" s="91"/>
      <c r="X76" s="91"/>
      <c r="Y76" s="91"/>
      <c r="Z76" s="91"/>
      <c r="AA76" s="91"/>
      <c r="AB76" s="91"/>
      <c r="AC76" s="91"/>
      <c r="AD76" s="91"/>
      <c r="AE76" s="91"/>
    </row>
    <row r="77" spans="2:66" ht="21" customHeight="1" x14ac:dyDescent="0.35">
      <c r="C77" s="5" t="s">
        <v>141</v>
      </c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91"/>
      <c r="Q77" s="91"/>
      <c r="R77" s="91"/>
      <c r="S77" s="91"/>
      <c r="T77" s="91"/>
      <c r="U77" s="91"/>
      <c r="V77" s="91"/>
      <c r="W77" s="91"/>
      <c r="X77" s="91"/>
      <c r="Y77" s="91"/>
      <c r="Z77" s="91"/>
      <c r="AA77" s="91"/>
      <c r="AB77" s="91"/>
      <c r="AC77" s="91"/>
      <c r="AD77" s="91"/>
      <c r="AE77" s="91"/>
    </row>
    <row r="78" spans="2:66" ht="23.25" customHeight="1" x14ac:dyDescent="0.35">
      <c r="C78" s="4" t="s">
        <v>142</v>
      </c>
      <c r="D78" s="84"/>
      <c r="E78" s="84"/>
      <c r="F78" s="84"/>
      <c r="G78" s="84"/>
      <c r="H78" s="84"/>
      <c r="I78" s="84"/>
      <c r="J78" s="84"/>
      <c r="K78" s="85"/>
      <c r="L78" s="85"/>
      <c r="M78" s="86"/>
      <c r="N78" s="86"/>
      <c r="O78" s="86"/>
      <c r="P78" s="86"/>
      <c r="Q78" s="91"/>
      <c r="R78" s="91"/>
      <c r="S78" s="91"/>
      <c r="T78" s="91"/>
      <c r="U78" s="91"/>
      <c r="V78" s="91"/>
      <c r="W78" s="91"/>
      <c r="X78" s="91"/>
      <c r="Y78" s="91"/>
      <c r="Z78" s="91"/>
      <c r="AA78" s="91"/>
      <c r="AB78" s="91"/>
      <c r="AC78" s="91"/>
      <c r="AD78" s="91"/>
      <c r="AE78" s="91"/>
    </row>
    <row r="79" spans="2:66" ht="21" customHeight="1" x14ac:dyDescent="0.35">
      <c r="C79" s="4" t="s">
        <v>143</v>
      </c>
      <c r="D79" s="84"/>
      <c r="E79" s="84"/>
      <c r="F79" s="84"/>
      <c r="G79" s="84"/>
      <c r="H79" s="84"/>
      <c r="I79" s="84"/>
      <c r="J79" s="84"/>
      <c r="K79" s="85"/>
      <c r="L79" s="85"/>
      <c r="M79" s="86"/>
      <c r="N79" s="86"/>
      <c r="O79" s="86"/>
      <c r="P79" s="86"/>
      <c r="Q79" s="91"/>
      <c r="R79" s="91"/>
      <c r="S79" s="91"/>
      <c r="T79" s="91"/>
      <c r="U79" s="91"/>
      <c r="V79" s="91"/>
      <c r="W79" s="91"/>
      <c r="X79" s="91"/>
      <c r="Y79" s="91"/>
      <c r="Z79" s="91"/>
      <c r="AA79" s="91"/>
      <c r="AB79" s="91"/>
      <c r="AC79" s="91"/>
      <c r="AD79" s="91"/>
      <c r="AE79" s="91"/>
    </row>
    <row r="80" spans="2:66" ht="24" customHeight="1" x14ac:dyDescent="0.35">
      <c r="C80" s="4" t="s">
        <v>144</v>
      </c>
      <c r="D80" s="84"/>
      <c r="E80" s="84"/>
      <c r="F80" s="84"/>
      <c r="G80" s="84"/>
      <c r="H80" s="84"/>
      <c r="I80" s="84"/>
      <c r="J80" s="84"/>
      <c r="K80" s="85"/>
      <c r="L80" s="85"/>
      <c r="M80" s="86"/>
      <c r="N80" s="86"/>
      <c r="O80" s="86"/>
      <c r="P80" s="86"/>
      <c r="Q80" s="91"/>
      <c r="R80" s="91"/>
      <c r="S80" s="91"/>
      <c r="T80" s="91"/>
      <c r="U80" s="91"/>
      <c r="V80" s="91"/>
      <c r="W80" s="91"/>
      <c r="X80" s="91"/>
      <c r="Y80" s="91"/>
      <c r="Z80" s="91"/>
      <c r="AA80" s="91"/>
      <c r="AB80" s="91"/>
      <c r="AC80" s="91"/>
      <c r="AD80" s="91"/>
      <c r="AE80" s="91"/>
    </row>
    <row r="81" spans="2:60" ht="26.25" customHeight="1" x14ac:dyDescent="0.35">
      <c r="C81" s="4" t="s">
        <v>145</v>
      </c>
      <c r="D81" s="84"/>
      <c r="E81" s="84"/>
      <c r="F81" s="84"/>
      <c r="G81" s="84"/>
      <c r="H81" s="84"/>
      <c r="I81" s="84"/>
      <c r="J81" s="84"/>
      <c r="K81" s="85"/>
      <c r="L81" s="85"/>
      <c r="M81" s="86"/>
      <c r="N81" s="86"/>
      <c r="O81" s="86"/>
      <c r="P81" s="86"/>
      <c r="Q81" s="91"/>
      <c r="R81" s="91"/>
      <c r="S81" s="91"/>
      <c r="T81" s="91"/>
      <c r="U81" s="91"/>
      <c r="V81" s="91"/>
      <c r="W81" s="91"/>
      <c r="X81" s="91"/>
      <c r="Y81" s="91"/>
      <c r="Z81" s="91"/>
      <c r="AA81" s="91"/>
      <c r="AB81" s="91"/>
      <c r="AC81" s="91"/>
      <c r="AD81" s="91"/>
      <c r="AE81" s="91"/>
      <c r="BB81" s="12"/>
      <c r="BC81" s="12"/>
      <c r="BD81" s="12"/>
      <c r="BE81" s="12"/>
      <c r="BF81" s="12"/>
      <c r="BG81" s="12"/>
      <c r="BH81" s="12"/>
    </row>
    <row r="82" spans="2:60" ht="24" customHeight="1" x14ac:dyDescent="0.35">
      <c r="C82" s="6" t="s">
        <v>146</v>
      </c>
      <c r="D82" s="84"/>
      <c r="E82" s="84"/>
      <c r="F82" s="84"/>
      <c r="G82" s="84"/>
      <c r="H82" s="84"/>
      <c r="I82" s="84"/>
      <c r="J82" s="84"/>
      <c r="K82" s="85"/>
      <c r="L82" s="85"/>
      <c r="M82" s="86"/>
      <c r="N82" s="86"/>
      <c r="O82" s="86"/>
      <c r="P82" s="86"/>
      <c r="Q82" s="91"/>
      <c r="R82" s="91"/>
      <c r="S82" s="91"/>
      <c r="T82" s="91"/>
      <c r="U82" s="91"/>
      <c r="V82" s="91"/>
      <c r="W82" s="91"/>
      <c r="X82" s="91"/>
      <c r="Y82" s="91"/>
      <c r="Z82" s="91"/>
      <c r="AA82" s="91"/>
      <c r="AB82" s="91"/>
      <c r="AC82" s="91"/>
      <c r="AD82" s="91"/>
      <c r="AE82" s="91"/>
      <c r="BB82" s="12"/>
      <c r="BC82" s="12"/>
      <c r="BD82" s="12"/>
      <c r="BE82" s="12"/>
      <c r="BF82" s="12"/>
      <c r="BG82" s="12"/>
      <c r="BH82" s="12"/>
    </row>
    <row r="83" spans="2:60" ht="22.5" customHeight="1" x14ac:dyDescent="0.35">
      <c r="C83" s="6" t="s">
        <v>147</v>
      </c>
      <c r="D83" s="84"/>
      <c r="E83" s="92"/>
      <c r="F83" s="92"/>
      <c r="G83" s="92"/>
      <c r="H83" s="92"/>
      <c r="I83" s="92"/>
      <c r="J83" s="92"/>
      <c r="K83" s="92"/>
      <c r="L83" s="92"/>
      <c r="M83" s="92"/>
      <c r="N83" s="92"/>
      <c r="O83" s="92"/>
      <c r="P83" s="92"/>
      <c r="Q83" s="91"/>
      <c r="R83" s="91"/>
      <c r="S83" s="91"/>
      <c r="T83" s="91"/>
      <c r="U83" s="91"/>
      <c r="V83" s="91"/>
      <c r="W83" s="91"/>
      <c r="X83" s="91"/>
      <c r="Y83" s="91"/>
      <c r="Z83" s="91"/>
      <c r="AA83" s="91"/>
      <c r="AB83" s="91"/>
      <c r="AC83" s="91"/>
      <c r="AD83" s="91"/>
      <c r="AE83" s="91"/>
      <c r="BB83" s="12"/>
      <c r="BC83" s="12"/>
      <c r="BD83" s="12"/>
      <c r="BE83" s="12"/>
      <c r="BF83" s="12"/>
      <c r="BG83" s="12"/>
      <c r="BH83" s="12"/>
    </row>
    <row r="84" spans="2:60" ht="27" customHeight="1" x14ac:dyDescent="0.35">
      <c r="BB84" s="12"/>
      <c r="BC84" s="12"/>
      <c r="BD84" s="12"/>
      <c r="BE84" s="12"/>
      <c r="BF84" s="12"/>
      <c r="BG84" s="12"/>
      <c r="BH84" s="12"/>
    </row>
    <row r="85" spans="2:60" s="93" customFormat="1" ht="46.5" customHeight="1" x14ac:dyDescent="0.35">
      <c r="C85" s="293" t="s">
        <v>192</v>
      </c>
      <c r="D85" s="294"/>
      <c r="E85" s="94"/>
      <c r="F85" s="95"/>
      <c r="G85" s="96"/>
      <c r="H85" s="96"/>
      <c r="I85" s="96"/>
      <c r="J85" s="96"/>
      <c r="K85" s="96"/>
      <c r="L85" s="96"/>
      <c r="M85" s="97"/>
      <c r="N85" s="96"/>
      <c r="Z85" s="97"/>
      <c r="AA85" s="97"/>
      <c r="AB85" s="97"/>
      <c r="AC85" s="97"/>
      <c r="AD85" s="97"/>
      <c r="AE85" s="97"/>
      <c r="AV85" s="97"/>
      <c r="AW85" s="97"/>
      <c r="AX85" s="97"/>
      <c r="AY85" s="97"/>
      <c r="AZ85" s="97"/>
      <c r="BA85" s="97"/>
    </row>
    <row r="86" spans="2:60" s="93" customFormat="1" ht="12.75" customHeight="1" x14ac:dyDescent="0.35">
      <c r="B86" s="98"/>
      <c r="C86" s="94"/>
      <c r="D86" s="94"/>
      <c r="E86" s="94"/>
      <c r="F86" s="95"/>
      <c r="G86" s="96"/>
      <c r="H86" s="96"/>
      <c r="I86" s="96"/>
      <c r="J86" s="96"/>
      <c r="K86" s="96"/>
      <c r="L86" s="96"/>
      <c r="M86" s="97"/>
      <c r="N86" s="96"/>
      <c r="O86" s="97"/>
      <c r="P86" s="97"/>
      <c r="Q86" s="97"/>
      <c r="R86" s="97"/>
      <c r="S86" s="97"/>
      <c r="T86" s="97"/>
      <c r="U86" s="97"/>
      <c r="V86" s="97"/>
      <c r="W86" s="97"/>
      <c r="X86" s="97"/>
      <c r="Y86" s="97"/>
      <c r="Z86" s="97"/>
      <c r="AA86" s="97"/>
      <c r="AB86" s="97"/>
      <c r="AC86" s="97"/>
      <c r="AD86" s="97"/>
      <c r="AE86" s="97"/>
      <c r="AV86" s="97"/>
      <c r="AW86" s="97"/>
      <c r="AX86" s="97"/>
      <c r="AY86" s="97"/>
      <c r="AZ86" s="97"/>
      <c r="BA86" s="97"/>
    </row>
    <row r="87" spans="2:60" s="93" customFormat="1" ht="19.899999999999999" customHeight="1" x14ac:dyDescent="0.35">
      <c r="B87" s="98"/>
      <c r="C87" s="94"/>
      <c r="D87" s="94"/>
      <c r="E87" s="94"/>
      <c r="F87" s="95"/>
      <c r="G87" s="96"/>
      <c r="H87" s="96"/>
      <c r="I87" s="96"/>
      <c r="J87" s="96"/>
      <c r="K87" s="96"/>
      <c r="L87" s="96"/>
      <c r="M87" s="97"/>
      <c r="N87" s="96"/>
      <c r="Z87" s="97"/>
      <c r="AA87" s="97"/>
      <c r="AB87" s="97"/>
      <c r="AC87" s="97"/>
      <c r="AD87" s="97"/>
      <c r="AE87" s="97"/>
      <c r="AV87" s="97"/>
      <c r="AW87" s="97"/>
      <c r="AX87" s="97"/>
      <c r="AY87" s="97"/>
      <c r="AZ87" s="97"/>
      <c r="BA87" s="97"/>
    </row>
    <row r="88" spans="2:60" s="146" customFormat="1" ht="19.899999999999999" customHeight="1" x14ac:dyDescent="0.3">
      <c r="C88" s="147" t="s">
        <v>149</v>
      </c>
      <c r="D88" s="148"/>
      <c r="E88" s="148"/>
      <c r="Y88" s="146" t="s">
        <v>151</v>
      </c>
    </row>
    <row r="89" spans="2:60" s="143" customFormat="1" ht="32.25" customHeight="1" x14ac:dyDescent="0.3">
      <c r="C89" s="149" t="s">
        <v>195</v>
      </c>
      <c r="D89" s="150"/>
      <c r="E89" s="150"/>
      <c r="F89" s="150"/>
      <c r="Y89" s="143" t="s">
        <v>197</v>
      </c>
      <c r="AU89" s="151"/>
      <c r="AV89" s="151"/>
      <c r="AW89" s="151"/>
      <c r="AX89" s="151"/>
      <c r="AY89" s="151"/>
      <c r="AZ89" s="151"/>
      <c r="BA89" s="151"/>
    </row>
    <row r="90" spans="2:60" ht="32.25" customHeight="1" x14ac:dyDescent="0.35">
      <c r="C90" s="99" t="s">
        <v>152</v>
      </c>
      <c r="N90" s="11"/>
      <c r="P90" s="12"/>
      <c r="Q90" s="12"/>
      <c r="R90" s="12"/>
      <c r="S90" s="12"/>
      <c r="T90" s="12"/>
      <c r="U90" s="12"/>
      <c r="V90" s="12"/>
      <c r="W90" s="12"/>
      <c r="X90" s="12"/>
      <c r="Y90" s="12"/>
      <c r="Z90" s="12"/>
      <c r="AG90" s="12"/>
      <c r="AH90" s="12"/>
      <c r="BB90" s="12"/>
      <c r="BC90" s="12"/>
      <c r="BD90" s="12"/>
      <c r="BE90" s="12"/>
      <c r="BF90" s="12"/>
      <c r="BG90" s="12"/>
      <c r="BH90" s="12"/>
    </row>
    <row r="91" spans="2:60" ht="32.25" customHeight="1" x14ac:dyDescent="0.35">
      <c r="C91" s="100" t="s">
        <v>135</v>
      </c>
      <c r="N91" s="11"/>
      <c r="P91" s="12"/>
      <c r="Q91" s="12"/>
      <c r="R91" s="12"/>
      <c r="S91" s="12"/>
      <c r="T91" s="12"/>
      <c r="U91" s="12"/>
      <c r="V91" s="12"/>
      <c r="W91" s="12"/>
      <c r="X91" s="12"/>
      <c r="Y91" s="12"/>
      <c r="Z91" s="12"/>
      <c r="AG91" s="12"/>
      <c r="AH91" s="12"/>
      <c r="BB91" s="12"/>
      <c r="BC91" s="12"/>
      <c r="BD91" s="12"/>
      <c r="BE91" s="12"/>
      <c r="BF91" s="12"/>
      <c r="BG91" s="12"/>
      <c r="BH91" s="12"/>
    </row>
    <row r="92" spans="2:60" ht="32.25" customHeight="1" x14ac:dyDescent="0.35">
      <c r="C92" s="100" t="s">
        <v>153</v>
      </c>
      <c r="N92" s="11"/>
      <c r="P92" s="12"/>
      <c r="Q92" s="12"/>
      <c r="R92" s="12"/>
      <c r="S92" s="12"/>
      <c r="T92" s="12"/>
      <c r="U92" s="12"/>
      <c r="V92" s="12"/>
      <c r="W92" s="12"/>
      <c r="X92" s="12"/>
      <c r="Y92" s="12"/>
      <c r="Z92" s="12"/>
      <c r="AG92" s="12"/>
      <c r="AH92" s="12"/>
      <c r="BB92" s="12"/>
      <c r="BC92" s="12"/>
      <c r="BD92" s="12"/>
      <c r="BE92" s="12"/>
      <c r="BF92" s="12"/>
      <c r="BG92" s="12"/>
      <c r="BH92" s="12"/>
    </row>
    <row r="93" spans="2:60" ht="32.25" customHeight="1" x14ac:dyDescent="0.35">
      <c r="C93" s="100" t="s">
        <v>154</v>
      </c>
      <c r="N93" s="11"/>
      <c r="P93" s="12"/>
      <c r="Q93" s="12"/>
      <c r="R93" s="12"/>
      <c r="S93" s="12"/>
      <c r="T93" s="12"/>
      <c r="U93" s="12"/>
      <c r="V93" s="12"/>
      <c r="W93" s="12"/>
      <c r="X93" s="12"/>
      <c r="Y93" s="12"/>
      <c r="Z93" s="12"/>
      <c r="AG93" s="12"/>
      <c r="AH93" s="12"/>
      <c r="BB93" s="12"/>
      <c r="BC93" s="12"/>
      <c r="BD93" s="12"/>
      <c r="BE93" s="12"/>
      <c r="BF93" s="12"/>
      <c r="BG93" s="12"/>
      <c r="BH93" s="12"/>
    </row>
    <row r="94" spans="2:60" ht="32.25" customHeight="1" x14ac:dyDescent="0.35">
      <c r="C94" s="100" t="s">
        <v>155</v>
      </c>
      <c r="N94" s="11"/>
      <c r="P94" s="12"/>
      <c r="Q94" s="12"/>
      <c r="R94" s="12"/>
      <c r="S94" s="12"/>
      <c r="T94" s="12"/>
      <c r="U94" s="12"/>
      <c r="V94" s="12"/>
      <c r="W94" s="12"/>
      <c r="X94" s="12"/>
      <c r="Y94" s="12"/>
      <c r="Z94" s="12"/>
      <c r="AG94" s="12"/>
      <c r="AH94" s="12"/>
      <c r="BB94" s="12"/>
      <c r="BC94" s="12"/>
      <c r="BD94" s="12"/>
      <c r="BE94" s="12"/>
      <c r="BF94" s="12"/>
      <c r="BG94" s="12"/>
      <c r="BH94" s="12"/>
    </row>
    <row r="95" spans="2:60" ht="32.25" customHeight="1" x14ac:dyDescent="0.35">
      <c r="C95" s="100" t="s">
        <v>140</v>
      </c>
      <c r="N95" s="11"/>
      <c r="P95" s="12"/>
      <c r="Q95" s="12"/>
      <c r="R95" s="12"/>
      <c r="S95" s="12"/>
      <c r="T95" s="12"/>
      <c r="U95" s="12"/>
      <c r="V95" s="12"/>
      <c r="W95" s="12"/>
      <c r="X95" s="12"/>
      <c r="Y95" s="12"/>
      <c r="Z95" s="12"/>
      <c r="AG95" s="12"/>
      <c r="AH95" s="12"/>
      <c r="BB95" s="12"/>
      <c r="BC95" s="12"/>
      <c r="BD95" s="12"/>
      <c r="BE95" s="12"/>
      <c r="BF95" s="12"/>
      <c r="BG95" s="12"/>
      <c r="BH95" s="12"/>
    </row>
    <row r="96" spans="2:60" ht="32.25" customHeight="1" x14ac:dyDescent="0.35">
      <c r="C96" s="295" t="s">
        <v>156</v>
      </c>
      <c r="D96" s="295"/>
      <c r="E96" s="295"/>
      <c r="F96" s="295"/>
      <c r="G96" s="295"/>
      <c r="H96" s="295"/>
      <c r="I96" s="295"/>
      <c r="J96" s="295"/>
      <c r="K96" s="295"/>
      <c r="L96" s="295"/>
      <c r="M96" s="295"/>
      <c r="N96" s="295"/>
      <c r="O96" s="295"/>
      <c r="P96" s="12"/>
      <c r="Q96" s="12"/>
      <c r="R96" s="12"/>
      <c r="S96" s="12"/>
      <c r="T96" s="12"/>
      <c r="U96" s="12"/>
      <c r="V96" s="12"/>
      <c r="W96" s="12"/>
      <c r="X96" s="12"/>
      <c r="Y96" s="12"/>
      <c r="Z96" s="12"/>
      <c r="AG96" s="12"/>
      <c r="AH96" s="12"/>
      <c r="BB96" s="12"/>
      <c r="BC96" s="12"/>
      <c r="BD96" s="12"/>
      <c r="BE96" s="12"/>
      <c r="BF96" s="12"/>
      <c r="BG96" s="12"/>
      <c r="BH96" s="12"/>
    </row>
    <row r="97" spans="3:60" ht="32.25" customHeight="1" x14ac:dyDescent="0.35">
      <c r="C97" s="100" t="s">
        <v>145</v>
      </c>
      <c r="N97" s="11"/>
      <c r="P97" s="12"/>
      <c r="Q97" s="12"/>
      <c r="R97" s="12"/>
      <c r="S97" s="12"/>
      <c r="T97" s="12"/>
      <c r="U97" s="12"/>
      <c r="V97" s="12"/>
      <c r="W97" s="12"/>
      <c r="X97" s="12"/>
      <c r="Y97" s="12"/>
      <c r="Z97" s="12"/>
      <c r="AG97" s="12"/>
      <c r="AH97" s="12"/>
      <c r="BA97" s="12"/>
      <c r="BB97" s="12"/>
      <c r="BC97" s="12"/>
      <c r="BD97" s="12"/>
      <c r="BE97" s="12"/>
      <c r="BF97" s="12"/>
      <c r="BG97" s="12"/>
      <c r="BH97" s="12"/>
    </row>
    <row r="98" spans="3:60" ht="32.25" customHeight="1" x14ac:dyDescent="0.35">
      <c r="C98" s="99" t="s">
        <v>157</v>
      </c>
      <c r="N98" s="11"/>
      <c r="P98" s="12"/>
      <c r="Q98" s="12"/>
      <c r="R98" s="12"/>
      <c r="S98" s="12"/>
      <c r="T98" s="12"/>
      <c r="U98" s="12"/>
      <c r="V98" s="12"/>
      <c r="W98" s="12"/>
      <c r="X98" s="12"/>
      <c r="Y98" s="12"/>
      <c r="Z98" s="12"/>
      <c r="AG98" s="12"/>
      <c r="AH98" s="12"/>
      <c r="BA98" s="12"/>
      <c r="BB98" s="12"/>
      <c r="BC98" s="12"/>
      <c r="BD98" s="12"/>
      <c r="BE98" s="12"/>
      <c r="BF98" s="12"/>
      <c r="BG98" s="12"/>
      <c r="BH98" s="12"/>
    </row>
    <row r="99" spans="3:60" ht="32.25" customHeight="1" x14ac:dyDescent="0.35">
      <c r="C99" s="101" t="s">
        <v>158</v>
      </c>
      <c r="N99" s="11"/>
      <c r="P99" s="12"/>
      <c r="Q99" s="12"/>
      <c r="R99" s="12"/>
      <c r="S99" s="12"/>
      <c r="T99" s="12"/>
      <c r="U99" s="12"/>
      <c r="V99" s="12"/>
      <c r="W99" s="12"/>
      <c r="X99" s="12"/>
      <c r="Y99" s="12"/>
      <c r="Z99" s="12"/>
      <c r="AG99" s="12"/>
      <c r="AH99" s="12"/>
      <c r="BA99" s="12"/>
      <c r="BB99" s="12"/>
      <c r="BC99" s="12"/>
      <c r="BD99" s="12"/>
      <c r="BE99" s="12"/>
      <c r="BF99" s="12"/>
      <c r="BG99" s="12"/>
      <c r="BH99" s="12"/>
    </row>
    <row r="100" spans="3:60" ht="32.25" customHeight="1" x14ac:dyDescent="0.35">
      <c r="C100" s="101" t="s">
        <v>169</v>
      </c>
      <c r="N100" s="11"/>
      <c r="P100" s="12"/>
      <c r="Q100" s="12"/>
      <c r="R100" s="12"/>
      <c r="S100" s="12"/>
      <c r="T100" s="12"/>
      <c r="U100" s="12"/>
      <c r="V100" s="12"/>
      <c r="W100" s="12"/>
      <c r="X100" s="12"/>
      <c r="Y100" s="12"/>
      <c r="Z100" s="12"/>
      <c r="AG100" s="12"/>
      <c r="AH100" s="12"/>
      <c r="BA100" s="12"/>
      <c r="BB100" s="12"/>
      <c r="BC100" s="12"/>
      <c r="BD100" s="12"/>
      <c r="BE100" s="12"/>
      <c r="BF100" s="12"/>
      <c r="BG100" s="12"/>
      <c r="BH100" s="12"/>
    </row>
    <row r="101" spans="3:60" ht="32.25" customHeight="1" x14ac:dyDescent="0.35">
      <c r="C101" s="101" t="s">
        <v>159</v>
      </c>
      <c r="N101" s="11"/>
      <c r="P101" s="12"/>
      <c r="Q101" s="12"/>
      <c r="R101" s="12"/>
      <c r="S101" s="12"/>
      <c r="T101" s="12"/>
      <c r="U101" s="12"/>
      <c r="V101" s="12"/>
      <c r="W101" s="12"/>
      <c r="X101" s="12"/>
      <c r="Y101" s="12"/>
      <c r="Z101" s="12"/>
      <c r="AG101" s="12"/>
      <c r="AH101" s="12"/>
      <c r="BA101" s="12"/>
      <c r="BB101" s="12"/>
      <c r="BC101" s="12"/>
      <c r="BD101" s="12"/>
      <c r="BE101" s="12"/>
      <c r="BF101" s="12"/>
      <c r="BG101" s="12"/>
      <c r="BH101" s="12"/>
    </row>
    <row r="102" spans="3:60" ht="32.25" customHeight="1" x14ac:dyDescent="0.35">
      <c r="C102" s="102" t="s">
        <v>160</v>
      </c>
      <c r="N102" s="11"/>
      <c r="P102" s="12"/>
      <c r="Q102" s="12"/>
      <c r="R102" s="12"/>
      <c r="S102" s="12"/>
      <c r="T102" s="12"/>
      <c r="U102" s="12"/>
      <c r="V102" s="12"/>
      <c r="W102" s="12"/>
      <c r="X102" s="12"/>
      <c r="Y102" s="12"/>
      <c r="Z102" s="12"/>
      <c r="AG102" s="12"/>
      <c r="AH102" s="12"/>
      <c r="BA102" s="12"/>
      <c r="BB102" s="12"/>
      <c r="BC102" s="12"/>
      <c r="BD102" s="12"/>
      <c r="BE102" s="12"/>
      <c r="BF102" s="12"/>
      <c r="BG102" s="12"/>
      <c r="BH102" s="12"/>
    </row>
    <row r="103" spans="3:60" ht="32.25" customHeight="1" x14ac:dyDescent="0.65">
      <c r="C103" s="104" t="s">
        <v>161</v>
      </c>
      <c r="D103" s="105"/>
      <c r="E103" s="105"/>
      <c r="F103" s="105"/>
      <c r="G103" s="106"/>
      <c r="H103" s="106"/>
      <c r="I103" s="106"/>
      <c r="J103" s="106"/>
      <c r="K103" s="107"/>
      <c r="L103" s="107"/>
      <c r="M103" s="107"/>
      <c r="N103" s="107"/>
      <c r="O103" s="107"/>
      <c r="P103" s="108"/>
      <c r="Q103" s="108"/>
      <c r="R103" s="108"/>
      <c r="S103" s="108"/>
      <c r="T103" s="108"/>
      <c r="U103" s="108"/>
      <c r="V103" s="108"/>
      <c r="W103" s="108"/>
      <c r="X103" s="108"/>
      <c r="BA103" s="12"/>
      <c r="BB103" s="12"/>
      <c r="BC103" s="12"/>
      <c r="BD103" s="12"/>
      <c r="BE103" s="12"/>
      <c r="BF103" s="12"/>
      <c r="BG103" s="12"/>
      <c r="BH103" s="12"/>
    </row>
    <row r="104" spans="3:60" ht="32.25" customHeight="1" x14ac:dyDescent="0.65">
      <c r="C104" s="109" t="s">
        <v>170</v>
      </c>
      <c r="D104" s="105"/>
      <c r="E104" s="105"/>
      <c r="F104" s="105"/>
      <c r="G104" s="106"/>
      <c r="H104" s="106"/>
      <c r="I104" s="106"/>
      <c r="J104" s="106"/>
      <c r="K104" s="107"/>
      <c r="L104" s="107"/>
      <c r="M104" s="107"/>
      <c r="N104" s="107"/>
      <c r="O104" s="107"/>
      <c r="P104" s="108"/>
      <c r="Q104" s="108"/>
      <c r="R104" s="108"/>
      <c r="S104" s="108"/>
      <c r="T104" s="108"/>
      <c r="U104" s="108"/>
      <c r="V104" s="108"/>
      <c r="W104" s="108"/>
      <c r="X104" s="108"/>
      <c r="BA104" s="12"/>
      <c r="BB104" s="12"/>
      <c r="BC104" s="12"/>
      <c r="BD104" s="12"/>
      <c r="BE104" s="12"/>
      <c r="BF104" s="12"/>
      <c r="BG104" s="12"/>
      <c r="BH104" s="12"/>
    </row>
    <row r="105" spans="3:60" ht="32.25" customHeight="1" x14ac:dyDescent="0.35">
      <c r="C105" s="109" t="s">
        <v>162</v>
      </c>
      <c r="D105" s="105"/>
      <c r="E105" s="105"/>
      <c r="F105" s="105"/>
      <c r="G105" s="106"/>
      <c r="H105" s="106"/>
      <c r="I105" s="106"/>
      <c r="J105" s="106"/>
      <c r="K105" s="107"/>
      <c r="L105" s="107"/>
      <c r="M105" s="107"/>
      <c r="N105" s="107"/>
      <c r="O105" s="107"/>
      <c r="P105" s="108"/>
      <c r="Q105" s="108"/>
      <c r="R105" s="108"/>
      <c r="S105" s="108"/>
      <c r="T105" s="108"/>
      <c r="U105" s="108"/>
      <c r="V105" s="108"/>
      <c r="W105" s="108"/>
      <c r="X105" s="108"/>
      <c r="BA105" s="12"/>
      <c r="BB105" s="12"/>
      <c r="BC105" s="12"/>
      <c r="BD105" s="12"/>
      <c r="BE105" s="12"/>
      <c r="BF105" s="12"/>
      <c r="BG105" s="12"/>
      <c r="BH105" s="12"/>
    </row>
    <row r="106" spans="3:60" ht="32.25" customHeight="1" x14ac:dyDescent="0.35">
      <c r="C106" s="109" t="s">
        <v>163</v>
      </c>
      <c r="D106" s="105"/>
      <c r="E106" s="105"/>
      <c r="F106" s="105"/>
      <c r="G106" s="106"/>
      <c r="H106" s="106"/>
      <c r="I106" s="106"/>
      <c r="J106" s="106"/>
      <c r="K106" s="107"/>
      <c r="L106" s="107"/>
      <c r="M106" s="107"/>
      <c r="N106" s="107"/>
      <c r="O106" s="107"/>
      <c r="P106" s="108"/>
      <c r="Q106" s="108"/>
      <c r="R106" s="108"/>
      <c r="S106" s="108"/>
      <c r="T106" s="108"/>
      <c r="U106" s="108"/>
      <c r="V106" s="108"/>
      <c r="W106" s="108"/>
      <c r="X106" s="108"/>
      <c r="BA106" s="12"/>
      <c r="BB106" s="12"/>
      <c r="BC106" s="12"/>
      <c r="BD106" s="12"/>
      <c r="BE106" s="12"/>
      <c r="BF106" s="12"/>
      <c r="BG106" s="12"/>
      <c r="BH106" s="12"/>
    </row>
    <row r="107" spans="3:60" ht="32.25" customHeight="1" x14ac:dyDescent="0.35">
      <c r="C107" s="110" t="s">
        <v>164</v>
      </c>
      <c r="BA107" s="12"/>
      <c r="BB107" s="12"/>
      <c r="BC107" s="12"/>
      <c r="BD107" s="12"/>
      <c r="BE107" s="12"/>
      <c r="BF107" s="12"/>
      <c r="BG107" s="12"/>
      <c r="BH107" s="12"/>
    </row>
    <row r="108" spans="3:60" ht="32.25" customHeight="1" x14ac:dyDescent="0.35">
      <c r="C108" s="111"/>
      <c r="BA108" s="12"/>
      <c r="BB108" s="12"/>
      <c r="BC108" s="12"/>
      <c r="BD108" s="12"/>
      <c r="BE108" s="12"/>
      <c r="BF108" s="12"/>
      <c r="BG108" s="12"/>
      <c r="BH108" s="12"/>
    </row>
    <row r="109" spans="3:60" ht="32.25" customHeight="1" x14ac:dyDescent="0.35">
      <c r="BA109" s="12"/>
      <c r="BB109" s="12"/>
      <c r="BC109" s="12"/>
      <c r="BD109" s="12"/>
      <c r="BE109" s="12"/>
      <c r="BF109" s="12"/>
      <c r="BG109" s="12"/>
      <c r="BH109" s="12"/>
    </row>
    <row r="110" spans="3:60" ht="32.25" customHeight="1" x14ac:dyDescent="0.35">
      <c r="BA110" s="12"/>
      <c r="BB110" s="12"/>
      <c r="BC110" s="12"/>
      <c r="BD110" s="12"/>
      <c r="BE110" s="12"/>
      <c r="BF110" s="12"/>
      <c r="BG110" s="12"/>
      <c r="BH110" s="12"/>
    </row>
    <row r="111" spans="3:60" ht="32.25" customHeight="1" x14ac:dyDescent="0.35">
      <c r="BA111" s="12"/>
      <c r="BB111" s="12"/>
      <c r="BC111" s="12"/>
      <c r="BD111" s="12"/>
      <c r="BE111" s="12"/>
      <c r="BF111" s="12"/>
      <c r="BG111" s="12"/>
      <c r="BH111" s="12"/>
    </row>
    <row r="112" spans="3:60" ht="32.25" customHeight="1" x14ac:dyDescent="0.35">
      <c r="C112" s="12"/>
      <c r="D112" s="12"/>
      <c r="E112" s="12"/>
      <c r="F112" s="12"/>
      <c r="G112" s="12"/>
      <c r="H112" s="12"/>
      <c r="I112" s="12"/>
      <c r="J112" s="12"/>
      <c r="K112" s="12"/>
      <c r="L112" s="12"/>
      <c r="M112" s="12"/>
      <c r="N112" s="12"/>
      <c r="O112" s="12"/>
      <c r="P112" s="12"/>
      <c r="Q112" s="12"/>
      <c r="R112" s="12"/>
      <c r="S112" s="12"/>
      <c r="T112" s="12"/>
      <c r="U112" s="12"/>
      <c r="V112" s="12"/>
      <c r="W112" s="12"/>
      <c r="X112" s="12"/>
      <c r="Y112" s="12"/>
      <c r="Z112" s="12"/>
      <c r="AA112" s="12"/>
      <c r="AB112" s="12"/>
      <c r="AC112" s="12"/>
      <c r="AD112" s="12"/>
      <c r="AE112" s="12"/>
      <c r="AF112" s="12"/>
      <c r="AG112" s="12"/>
      <c r="AH112" s="12"/>
      <c r="AU112" s="12"/>
      <c r="AV112" s="12"/>
      <c r="AW112" s="12"/>
      <c r="AX112" s="12"/>
      <c r="AY112" s="12"/>
      <c r="AZ112" s="12"/>
      <c r="BA112" s="12"/>
      <c r="BB112" s="12"/>
      <c r="BC112" s="12"/>
      <c r="BD112" s="12"/>
      <c r="BE112" s="12"/>
      <c r="BF112" s="12"/>
      <c r="BG112" s="12"/>
      <c r="BH112" s="12"/>
    </row>
    <row r="113" s="12" customFormat="1" ht="32.25" customHeight="1" x14ac:dyDescent="0.35"/>
    <row r="114" s="12" customFormat="1" ht="32.25" customHeight="1" x14ac:dyDescent="0.35"/>
    <row r="115" s="12" customFormat="1" ht="32.25" customHeight="1" x14ac:dyDescent="0.35"/>
    <row r="116" s="12" customFormat="1" ht="32.25" customHeight="1" x14ac:dyDescent="0.35"/>
    <row r="117" s="12" customFormat="1" ht="32.25" customHeight="1" x14ac:dyDescent="0.35"/>
    <row r="118" s="12" customFormat="1" ht="32.25" customHeight="1" x14ac:dyDescent="0.35"/>
    <row r="119" s="12" customFormat="1" ht="32.25" customHeight="1" x14ac:dyDescent="0.35"/>
    <row r="120" s="12" customFormat="1" ht="32.25" customHeight="1" x14ac:dyDescent="0.35"/>
    <row r="121" s="12" customFormat="1" ht="32.25" customHeight="1" x14ac:dyDescent="0.35"/>
    <row r="122" s="12" customFormat="1" ht="32.25" customHeight="1" x14ac:dyDescent="0.35"/>
    <row r="123" s="12" customFormat="1" ht="32.25" customHeight="1" x14ac:dyDescent="0.35"/>
    <row r="124" s="12" customFormat="1" ht="32.25" customHeight="1" x14ac:dyDescent="0.35"/>
    <row r="125" s="12" customFormat="1" ht="32.25" customHeight="1" x14ac:dyDescent="0.35"/>
    <row r="126" s="12" customFormat="1" ht="32.25" customHeight="1" x14ac:dyDescent="0.35"/>
    <row r="127" s="12" customFormat="1" ht="32.25" customHeight="1" x14ac:dyDescent="0.35"/>
    <row r="128" s="12" customFormat="1" ht="32.25" customHeight="1" x14ac:dyDescent="0.35"/>
    <row r="129" s="12" customFormat="1" ht="32.25" customHeight="1" x14ac:dyDescent="0.35"/>
    <row r="130" s="12" customFormat="1" ht="32.25" customHeight="1" x14ac:dyDescent="0.35"/>
    <row r="131" s="12" customFormat="1" ht="32.25" customHeight="1" x14ac:dyDescent="0.35"/>
    <row r="132" s="12" customFormat="1" ht="32.25" customHeight="1" x14ac:dyDescent="0.35"/>
    <row r="133" s="12" customFormat="1" ht="32.25" customHeight="1" x14ac:dyDescent="0.35"/>
    <row r="134" s="12" customFormat="1" ht="32.25" customHeight="1" x14ac:dyDescent="0.35"/>
    <row r="135" s="12" customFormat="1" ht="32.25" customHeight="1" x14ac:dyDescent="0.35"/>
    <row r="136" s="12" customFormat="1" ht="32.25" customHeight="1" x14ac:dyDescent="0.35"/>
    <row r="137" s="12" customFormat="1" ht="32.25" customHeight="1" x14ac:dyDescent="0.35"/>
    <row r="138" s="12" customFormat="1" ht="32.25" customHeight="1" x14ac:dyDescent="0.35"/>
    <row r="139" s="12" customFormat="1" ht="32.25" customHeight="1" x14ac:dyDescent="0.35"/>
    <row r="140" s="12" customFormat="1" ht="32.25" customHeight="1" x14ac:dyDescent="0.35"/>
    <row r="141" s="12" customFormat="1" ht="32.25" customHeight="1" x14ac:dyDescent="0.35"/>
    <row r="142" s="12" customFormat="1" ht="32.25" customHeight="1" x14ac:dyDescent="0.35"/>
    <row r="143" s="12" customFormat="1" ht="32.25" customHeight="1" x14ac:dyDescent="0.35"/>
    <row r="144" s="12" customFormat="1" ht="32.25" customHeight="1" x14ac:dyDescent="0.35"/>
    <row r="145" s="12" customFormat="1" ht="32.25" customHeight="1" x14ac:dyDescent="0.35"/>
  </sheetData>
  <mergeCells count="70">
    <mergeCell ref="C85:D85"/>
    <mergeCell ref="C96:O96"/>
    <mergeCell ref="BG11:BG12"/>
    <mergeCell ref="BH11:BH12"/>
    <mergeCell ref="BI11:BI12"/>
    <mergeCell ref="AU11:AU12"/>
    <mergeCell ref="AV11:AV12"/>
    <mergeCell ref="AW11:AW12"/>
    <mergeCell ref="AX11:AX12"/>
    <mergeCell ref="AY11:AY12"/>
    <mergeCell ref="AZ11:AZ12"/>
    <mergeCell ref="AO9:AO11"/>
    <mergeCell ref="AP9:AP11"/>
    <mergeCell ref="AQ9:AQ11"/>
    <mergeCell ref="AR9:AR11"/>
    <mergeCell ref="AS9:AS11"/>
    <mergeCell ref="BJ11:BJ12"/>
    <mergeCell ref="BK11:BK12"/>
    <mergeCell ref="BL11:BL12"/>
    <mergeCell ref="BA11:BA12"/>
    <mergeCell ref="BB11:BB12"/>
    <mergeCell ref="BC11:BC12"/>
    <mergeCell ref="BD11:BD12"/>
    <mergeCell ref="BE11:BE12"/>
    <mergeCell ref="BF11:BF12"/>
    <mergeCell ref="AT9:AT11"/>
    <mergeCell ref="AI9:AI11"/>
    <mergeCell ref="AJ9:AJ11"/>
    <mergeCell ref="AK9:AK11"/>
    <mergeCell ref="AL9:AL11"/>
    <mergeCell ref="AM9:AM11"/>
    <mergeCell ref="AN9:AN11"/>
    <mergeCell ref="AH9:AH11"/>
    <mergeCell ref="T9:T11"/>
    <mergeCell ref="U9:U11"/>
    <mergeCell ref="V9:V11"/>
    <mergeCell ref="W9:W11"/>
    <mergeCell ref="X9:X11"/>
    <mergeCell ref="Y9:Y11"/>
    <mergeCell ref="Z9:Z11"/>
    <mergeCell ref="AA9:AD9"/>
    <mergeCell ref="AE9:AE11"/>
    <mergeCell ref="AF9:AF11"/>
    <mergeCell ref="AG9:AG11"/>
    <mergeCell ref="N9:N11"/>
    <mergeCell ref="O9:O11"/>
    <mergeCell ref="P9:P11"/>
    <mergeCell ref="Q9:Q11"/>
    <mergeCell ref="R9:R11"/>
    <mergeCell ref="I9:I11"/>
    <mergeCell ref="J9:J11"/>
    <mergeCell ref="K9:K11"/>
    <mergeCell ref="L9:L11"/>
    <mergeCell ref="M9:M11"/>
    <mergeCell ref="B4:AR4"/>
    <mergeCell ref="B7:B11"/>
    <mergeCell ref="C7:C11"/>
    <mergeCell ref="D7:AT7"/>
    <mergeCell ref="D8:D11"/>
    <mergeCell ref="E8:F8"/>
    <mergeCell ref="G8:N8"/>
    <mergeCell ref="O8:P8"/>
    <mergeCell ref="Q8:W8"/>
    <mergeCell ref="X8:Z8"/>
    <mergeCell ref="S9:S11"/>
    <mergeCell ref="AA8:AS8"/>
    <mergeCell ref="E9:E11"/>
    <mergeCell ref="F9:F11"/>
    <mergeCell ref="G9:G11"/>
    <mergeCell ref="H9:H11"/>
  </mergeCells>
  <dataValidations count="1">
    <dataValidation type="list" allowBlank="1" showInputMessage="1" showErrorMessage="1" sqref="T5">
      <formula1>$HO$4:$HO$15</formula1>
    </dataValidation>
  </dataValidations>
  <pageMargins left="0.25" right="0.25" top="0.25" bottom="0.25" header="0.23622047244094499" footer="0.15748031496063"/>
  <pageSetup paperSize="9" scale="25" fitToWidth="0" fitToHeight="0" orientation="landscape" r:id="rId1"/>
  <headerFooter alignWithMargins="0">
    <oddFooter>Page &amp;P</oddFooter>
  </headerFooter>
  <rowBreaks count="1" manualBreakCount="1">
    <brk id="47" min="1" max="39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O145"/>
  <sheetViews>
    <sheetView topLeftCell="B1" zoomScale="60" zoomScaleNormal="60" workbookViewId="0">
      <selection activeCell="AP19" sqref="AP19"/>
    </sheetView>
  </sheetViews>
  <sheetFormatPr defaultRowHeight="12.75" customHeight="1" x14ac:dyDescent="0.35"/>
  <cols>
    <col min="1" max="1" width="3.42578125" style="12" hidden="1" customWidth="1"/>
    <col min="2" max="2" width="11.28515625" style="12" customWidth="1"/>
    <col min="3" max="3" width="47.5703125" style="8" customWidth="1"/>
    <col min="4" max="4" width="17.7109375" style="9" customWidth="1"/>
    <col min="5" max="5" width="14.140625" style="9" customWidth="1"/>
    <col min="6" max="6" width="13" style="9" customWidth="1"/>
    <col min="7" max="7" width="13.140625" style="7" customWidth="1"/>
    <col min="8" max="8" width="13.5703125" style="7" customWidth="1"/>
    <col min="9" max="9" width="13" style="7" customWidth="1"/>
    <col min="10" max="10" width="12.7109375" style="7" customWidth="1"/>
    <col min="11" max="12" width="13" style="10" customWidth="1"/>
    <col min="13" max="13" width="15.7109375" style="10" customWidth="1"/>
    <col min="14" max="14" width="13.7109375" style="10" customWidth="1"/>
    <col min="15" max="15" width="14.140625" style="10" customWidth="1"/>
    <col min="16" max="16" width="14" style="11" customWidth="1"/>
    <col min="17" max="17" width="13.140625" style="11" customWidth="1"/>
    <col min="18" max="18" width="9.5703125" style="11" customWidth="1"/>
    <col min="19" max="19" width="12.42578125" style="11" customWidth="1"/>
    <col min="20" max="20" width="15.85546875" style="11" customWidth="1"/>
    <col min="21" max="21" width="14" style="11" customWidth="1"/>
    <col min="22" max="22" width="11.7109375" style="11" customWidth="1"/>
    <col min="23" max="23" width="11.5703125" style="11" customWidth="1"/>
    <col min="24" max="24" width="19.85546875" style="11" customWidth="1"/>
    <col min="25" max="25" width="17.140625" style="11" customWidth="1"/>
    <col min="26" max="26" width="10.140625" style="11" customWidth="1"/>
    <col min="27" max="27" width="11.140625" style="11" customWidth="1"/>
    <col min="28" max="28" width="9.28515625" style="11" customWidth="1"/>
    <col min="29" max="29" width="10.85546875" style="11" customWidth="1"/>
    <col min="30" max="30" width="9.42578125" style="11" customWidth="1"/>
    <col min="31" max="31" width="10.5703125" style="11" customWidth="1"/>
    <col min="32" max="32" width="9.5703125" style="11" customWidth="1"/>
    <col min="33" max="33" width="9.140625" style="11" customWidth="1"/>
    <col min="34" max="34" width="11.5703125" style="11" customWidth="1"/>
    <col min="35" max="35" width="8.42578125" style="12" customWidth="1"/>
    <col min="36" max="36" width="9.85546875" style="12" customWidth="1"/>
    <col min="37" max="37" width="9.28515625" style="12" customWidth="1"/>
    <col min="38" max="38" width="8.5703125" style="12" customWidth="1"/>
    <col min="39" max="39" width="9.42578125" style="12" customWidth="1"/>
    <col min="40" max="40" width="9.28515625" style="12" customWidth="1"/>
    <col min="41" max="41" width="10.140625" style="12" customWidth="1"/>
    <col min="42" max="42" width="9.28515625" style="12" customWidth="1"/>
    <col min="43" max="43" width="11.85546875" style="12" customWidth="1"/>
    <col min="44" max="44" width="8.7109375" style="12" customWidth="1"/>
    <col min="45" max="45" width="14.140625" style="12" customWidth="1"/>
    <col min="46" max="46" width="15.140625" style="12" hidden="1" customWidth="1"/>
    <col min="47" max="60" width="12.140625" style="90" customWidth="1"/>
    <col min="61" max="65" width="12.140625" style="12" customWidth="1"/>
    <col min="66" max="82" width="26.140625" style="12" customWidth="1"/>
    <col min="83" max="222" width="9.140625" style="12"/>
    <col min="223" max="223" width="13.42578125" style="12" customWidth="1"/>
    <col min="224" max="264" width="9.140625" style="12"/>
    <col min="265" max="265" width="0" style="12" hidden="1" customWidth="1"/>
    <col min="266" max="266" width="15.5703125" style="12" customWidth="1"/>
    <col min="267" max="267" width="55.140625" style="12" customWidth="1"/>
    <col min="268" max="268" width="15.5703125" style="12" customWidth="1"/>
    <col min="269" max="270" width="13" style="12" customWidth="1"/>
    <col min="271" max="272" width="13.140625" style="12" customWidth="1"/>
    <col min="273" max="273" width="10.5703125" style="12" customWidth="1"/>
    <col min="274" max="274" width="12.42578125" style="12" customWidth="1"/>
    <col min="275" max="275" width="11.5703125" style="12" customWidth="1"/>
    <col min="276" max="276" width="12.28515625" style="12" customWidth="1"/>
    <col min="277" max="277" width="12.7109375" style="12" customWidth="1"/>
    <col min="278" max="278" width="12.5703125" style="12" customWidth="1"/>
    <col min="279" max="279" width="13.140625" style="12" customWidth="1"/>
    <col min="280" max="280" width="13.42578125" style="12" customWidth="1"/>
    <col min="281" max="281" width="10.28515625" style="12" customWidth="1"/>
    <col min="282" max="282" width="14.28515625" style="12" customWidth="1"/>
    <col min="283" max="283" width="12.85546875" style="12" customWidth="1"/>
    <col min="284" max="284" width="12" style="12" customWidth="1"/>
    <col min="285" max="285" width="16.28515625" style="12" customWidth="1"/>
    <col min="286" max="286" width="14.5703125" style="12" customWidth="1"/>
    <col min="287" max="287" width="16.85546875" style="12" customWidth="1"/>
    <col min="288" max="288" width="11.140625" style="12" customWidth="1"/>
    <col min="289" max="289" width="10.42578125" style="12" customWidth="1"/>
    <col min="290" max="290" width="10.85546875" style="12" customWidth="1"/>
    <col min="291" max="291" width="10.140625" style="12" customWidth="1"/>
    <col min="292" max="292" width="12.85546875" style="12" customWidth="1"/>
    <col min="293" max="294" width="11" style="12" customWidth="1"/>
    <col min="295" max="295" width="11.5703125" style="12" customWidth="1"/>
    <col min="296" max="296" width="11.28515625" style="12" customWidth="1"/>
    <col min="297" max="297" width="10.140625" style="12" customWidth="1"/>
    <col min="298" max="299" width="11.85546875" style="12" customWidth="1"/>
    <col min="300" max="300" width="12.28515625" style="12" customWidth="1"/>
    <col min="301" max="301" width="12.7109375" style="12" customWidth="1"/>
    <col min="302" max="302" width="15.140625" style="12" customWidth="1"/>
    <col min="303" max="303" width="10" style="12" customWidth="1"/>
    <col min="304" max="314" width="7.85546875" style="12" customWidth="1"/>
    <col min="315" max="315" width="9.140625" style="12" customWidth="1"/>
    <col min="316" max="316" width="8.28515625" style="12" customWidth="1"/>
    <col min="317" max="317" width="10.140625" style="12" customWidth="1"/>
    <col min="318" max="318" width="9.140625" style="12"/>
    <col min="319" max="319" width="11.85546875" style="12" customWidth="1"/>
    <col min="320" max="320" width="14.28515625" style="12" customWidth="1"/>
    <col min="321" max="520" width="9.140625" style="12"/>
    <col min="521" max="521" width="0" style="12" hidden="1" customWidth="1"/>
    <col min="522" max="522" width="15.5703125" style="12" customWidth="1"/>
    <col min="523" max="523" width="55.140625" style="12" customWidth="1"/>
    <col min="524" max="524" width="15.5703125" style="12" customWidth="1"/>
    <col min="525" max="526" width="13" style="12" customWidth="1"/>
    <col min="527" max="528" width="13.140625" style="12" customWidth="1"/>
    <col min="529" max="529" width="10.5703125" style="12" customWidth="1"/>
    <col min="530" max="530" width="12.42578125" style="12" customWidth="1"/>
    <col min="531" max="531" width="11.5703125" style="12" customWidth="1"/>
    <col min="532" max="532" width="12.28515625" style="12" customWidth="1"/>
    <col min="533" max="533" width="12.7109375" style="12" customWidth="1"/>
    <col min="534" max="534" width="12.5703125" style="12" customWidth="1"/>
    <col min="535" max="535" width="13.140625" style="12" customWidth="1"/>
    <col min="536" max="536" width="13.42578125" style="12" customWidth="1"/>
    <col min="537" max="537" width="10.28515625" style="12" customWidth="1"/>
    <col min="538" max="538" width="14.28515625" style="12" customWidth="1"/>
    <col min="539" max="539" width="12.85546875" style="12" customWidth="1"/>
    <col min="540" max="540" width="12" style="12" customWidth="1"/>
    <col min="541" max="541" width="16.28515625" style="12" customWidth="1"/>
    <col min="542" max="542" width="14.5703125" style="12" customWidth="1"/>
    <col min="543" max="543" width="16.85546875" style="12" customWidth="1"/>
    <col min="544" max="544" width="11.140625" style="12" customWidth="1"/>
    <col min="545" max="545" width="10.42578125" style="12" customWidth="1"/>
    <col min="546" max="546" width="10.85546875" style="12" customWidth="1"/>
    <col min="547" max="547" width="10.140625" style="12" customWidth="1"/>
    <col min="548" max="548" width="12.85546875" style="12" customWidth="1"/>
    <col min="549" max="550" width="11" style="12" customWidth="1"/>
    <col min="551" max="551" width="11.5703125" style="12" customWidth="1"/>
    <col min="552" max="552" width="11.28515625" style="12" customWidth="1"/>
    <col min="553" max="553" width="10.140625" style="12" customWidth="1"/>
    <col min="554" max="555" width="11.85546875" style="12" customWidth="1"/>
    <col min="556" max="556" width="12.28515625" style="12" customWidth="1"/>
    <col min="557" max="557" width="12.7109375" style="12" customWidth="1"/>
    <col min="558" max="558" width="15.140625" style="12" customWidth="1"/>
    <col min="559" max="559" width="10" style="12" customWidth="1"/>
    <col min="560" max="570" width="7.85546875" style="12" customWidth="1"/>
    <col min="571" max="571" width="9.140625" style="12" customWidth="1"/>
    <col min="572" max="572" width="8.28515625" style="12" customWidth="1"/>
    <col min="573" max="573" width="10.140625" style="12" customWidth="1"/>
    <col min="574" max="574" width="9.140625" style="12"/>
    <col min="575" max="575" width="11.85546875" style="12" customWidth="1"/>
    <col min="576" max="576" width="14.28515625" style="12" customWidth="1"/>
    <col min="577" max="776" width="9.140625" style="12"/>
    <col min="777" max="777" width="0" style="12" hidden="1" customWidth="1"/>
    <col min="778" max="778" width="15.5703125" style="12" customWidth="1"/>
    <col min="779" max="779" width="55.140625" style="12" customWidth="1"/>
    <col min="780" max="780" width="15.5703125" style="12" customWidth="1"/>
    <col min="781" max="782" width="13" style="12" customWidth="1"/>
    <col min="783" max="784" width="13.140625" style="12" customWidth="1"/>
    <col min="785" max="785" width="10.5703125" style="12" customWidth="1"/>
    <col min="786" max="786" width="12.42578125" style="12" customWidth="1"/>
    <col min="787" max="787" width="11.5703125" style="12" customWidth="1"/>
    <col min="788" max="788" width="12.28515625" style="12" customWidth="1"/>
    <col min="789" max="789" width="12.7109375" style="12" customWidth="1"/>
    <col min="790" max="790" width="12.5703125" style="12" customWidth="1"/>
    <col min="791" max="791" width="13.140625" style="12" customWidth="1"/>
    <col min="792" max="792" width="13.42578125" style="12" customWidth="1"/>
    <col min="793" max="793" width="10.28515625" style="12" customWidth="1"/>
    <col min="794" max="794" width="14.28515625" style="12" customWidth="1"/>
    <col min="795" max="795" width="12.85546875" style="12" customWidth="1"/>
    <col min="796" max="796" width="12" style="12" customWidth="1"/>
    <col min="797" max="797" width="16.28515625" style="12" customWidth="1"/>
    <col min="798" max="798" width="14.5703125" style="12" customWidth="1"/>
    <col min="799" max="799" width="16.85546875" style="12" customWidth="1"/>
    <col min="800" max="800" width="11.140625" style="12" customWidth="1"/>
    <col min="801" max="801" width="10.42578125" style="12" customWidth="1"/>
    <col min="802" max="802" width="10.85546875" style="12" customWidth="1"/>
    <col min="803" max="803" width="10.140625" style="12" customWidth="1"/>
    <col min="804" max="804" width="12.85546875" style="12" customWidth="1"/>
    <col min="805" max="806" width="11" style="12" customWidth="1"/>
    <col min="807" max="807" width="11.5703125" style="12" customWidth="1"/>
    <col min="808" max="808" width="11.28515625" style="12" customWidth="1"/>
    <col min="809" max="809" width="10.140625" style="12" customWidth="1"/>
    <col min="810" max="811" width="11.85546875" style="12" customWidth="1"/>
    <col min="812" max="812" width="12.28515625" style="12" customWidth="1"/>
    <col min="813" max="813" width="12.7109375" style="12" customWidth="1"/>
    <col min="814" max="814" width="15.140625" style="12" customWidth="1"/>
    <col min="815" max="815" width="10" style="12" customWidth="1"/>
    <col min="816" max="826" width="7.85546875" style="12" customWidth="1"/>
    <col min="827" max="827" width="9.140625" style="12" customWidth="1"/>
    <col min="828" max="828" width="8.28515625" style="12" customWidth="1"/>
    <col min="829" max="829" width="10.140625" style="12" customWidth="1"/>
    <col min="830" max="830" width="9.140625" style="12"/>
    <col min="831" max="831" width="11.85546875" style="12" customWidth="1"/>
    <col min="832" max="832" width="14.28515625" style="12" customWidth="1"/>
    <col min="833" max="1032" width="9.140625" style="12"/>
    <col min="1033" max="1033" width="0" style="12" hidden="1" customWidth="1"/>
    <col min="1034" max="1034" width="15.5703125" style="12" customWidth="1"/>
    <col min="1035" max="1035" width="55.140625" style="12" customWidth="1"/>
    <col min="1036" max="1036" width="15.5703125" style="12" customWidth="1"/>
    <col min="1037" max="1038" width="13" style="12" customWidth="1"/>
    <col min="1039" max="1040" width="13.140625" style="12" customWidth="1"/>
    <col min="1041" max="1041" width="10.5703125" style="12" customWidth="1"/>
    <col min="1042" max="1042" width="12.42578125" style="12" customWidth="1"/>
    <col min="1043" max="1043" width="11.5703125" style="12" customWidth="1"/>
    <col min="1044" max="1044" width="12.28515625" style="12" customWidth="1"/>
    <col min="1045" max="1045" width="12.7109375" style="12" customWidth="1"/>
    <col min="1046" max="1046" width="12.5703125" style="12" customWidth="1"/>
    <col min="1047" max="1047" width="13.140625" style="12" customWidth="1"/>
    <col min="1048" max="1048" width="13.42578125" style="12" customWidth="1"/>
    <col min="1049" max="1049" width="10.28515625" style="12" customWidth="1"/>
    <col min="1050" max="1050" width="14.28515625" style="12" customWidth="1"/>
    <col min="1051" max="1051" width="12.85546875" style="12" customWidth="1"/>
    <col min="1052" max="1052" width="12" style="12" customWidth="1"/>
    <col min="1053" max="1053" width="16.28515625" style="12" customWidth="1"/>
    <col min="1054" max="1054" width="14.5703125" style="12" customWidth="1"/>
    <col min="1055" max="1055" width="16.85546875" style="12" customWidth="1"/>
    <col min="1056" max="1056" width="11.140625" style="12" customWidth="1"/>
    <col min="1057" max="1057" width="10.42578125" style="12" customWidth="1"/>
    <col min="1058" max="1058" width="10.85546875" style="12" customWidth="1"/>
    <col min="1059" max="1059" width="10.140625" style="12" customWidth="1"/>
    <col min="1060" max="1060" width="12.85546875" style="12" customWidth="1"/>
    <col min="1061" max="1062" width="11" style="12" customWidth="1"/>
    <col min="1063" max="1063" width="11.5703125" style="12" customWidth="1"/>
    <col min="1064" max="1064" width="11.28515625" style="12" customWidth="1"/>
    <col min="1065" max="1065" width="10.140625" style="12" customWidth="1"/>
    <col min="1066" max="1067" width="11.85546875" style="12" customWidth="1"/>
    <col min="1068" max="1068" width="12.28515625" style="12" customWidth="1"/>
    <col min="1069" max="1069" width="12.7109375" style="12" customWidth="1"/>
    <col min="1070" max="1070" width="15.140625" style="12" customWidth="1"/>
    <col min="1071" max="1071" width="10" style="12" customWidth="1"/>
    <col min="1072" max="1082" width="7.85546875" style="12" customWidth="1"/>
    <col min="1083" max="1083" width="9.140625" style="12" customWidth="1"/>
    <col min="1084" max="1084" width="8.28515625" style="12" customWidth="1"/>
    <col min="1085" max="1085" width="10.140625" style="12" customWidth="1"/>
    <col min="1086" max="1086" width="9.140625" style="12"/>
    <col min="1087" max="1087" width="11.85546875" style="12" customWidth="1"/>
    <col min="1088" max="1088" width="14.28515625" style="12" customWidth="1"/>
    <col min="1089" max="1288" width="9.140625" style="12"/>
    <col min="1289" max="1289" width="0" style="12" hidden="1" customWidth="1"/>
    <col min="1290" max="1290" width="15.5703125" style="12" customWidth="1"/>
    <col min="1291" max="1291" width="55.140625" style="12" customWidth="1"/>
    <col min="1292" max="1292" width="15.5703125" style="12" customWidth="1"/>
    <col min="1293" max="1294" width="13" style="12" customWidth="1"/>
    <col min="1295" max="1296" width="13.140625" style="12" customWidth="1"/>
    <col min="1297" max="1297" width="10.5703125" style="12" customWidth="1"/>
    <col min="1298" max="1298" width="12.42578125" style="12" customWidth="1"/>
    <col min="1299" max="1299" width="11.5703125" style="12" customWidth="1"/>
    <col min="1300" max="1300" width="12.28515625" style="12" customWidth="1"/>
    <col min="1301" max="1301" width="12.7109375" style="12" customWidth="1"/>
    <col min="1302" max="1302" width="12.5703125" style="12" customWidth="1"/>
    <col min="1303" max="1303" width="13.140625" style="12" customWidth="1"/>
    <col min="1304" max="1304" width="13.42578125" style="12" customWidth="1"/>
    <col min="1305" max="1305" width="10.28515625" style="12" customWidth="1"/>
    <col min="1306" max="1306" width="14.28515625" style="12" customWidth="1"/>
    <col min="1307" max="1307" width="12.85546875" style="12" customWidth="1"/>
    <col min="1308" max="1308" width="12" style="12" customWidth="1"/>
    <col min="1309" max="1309" width="16.28515625" style="12" customWidth="1"/>
    <col min="1310" max="1310" width="14.5703125" style="12" customWidth="1"/>
    <col min="1311" max="1311" width="16.85546875" style="12" customWidth="1"/>
    <col min="1312" max="1312" width="11.140625" style="12" customWidth="1"/>
    <col min="1313" max="1313" width="10.42578125" style="12" customWidth="1"/>
    <col min="1314" max="1314" width="10.85546875" style="12" customWidth="1"/>
    <col min="1315" max="1315" width="10.140625" style="12" customWidth="1"/>
    <col min="1316" max="1316" width="12.85546875" style="12" customWidth="1"/>
    <col min="1317" max="1318" width="11" style="12" customWidth="1"/>
    <col min="1319" max="1319" width="11.5703125" style="12" customWidth="1"/>
    <col min="1320" max="1320" width="11.28515625" style="12" customWidth="1"/>
    <col min="1321" max="1321" width="10.140625" style="12" customWidth="1"/>
    <col min="1322" max="1323" width="11.85546875" style="12" customWidth="1"/>
    <col min="1324" max="1324" width="12.28515625" style="12" customWidth="1"/>
    <col min="1325" max="1325" width="12.7109375" style="12" customWidth="1"/>
    <col min="1326" max="1326" width="15.140625" style="12" customWidth="1"/>
    <col min="1327" max="1327" width="10" style="12" customWidth="1"/>
    <col min="1328" max="1338" width="7.85546875" style="12" customWidth="1"/>
    <col min="1339" max="1339" width="9.140625" style="12" customWidth="1"/>
    <col min="1340" max="1340" width="8.28515625" style="12" customWidth="1"/>
    <col min="1341" max="1341" width="10.140625" style="12" customWidth="1"/>
    <col min="1342" max="1342" width="9.140625" style="12"/>
    <col min="1343" max="1343" width="11.85546875" style="12" customWidth="1"/>
    <col min="1344" max="1344" width="14.28515625" style="12" customWidth="1"/>
    <col min="1345" max="1544" width="9.140625" style="12"/>
    <col min="1545" max="1545" width="0" style="12" hidden="1" customWidth="1"/>
    <col min="1546" max="1546" width="15.5703125" style="12" customWidth="1"/>
    <col min="1547" max="1547" width="55.140625" style="12" customWidth="1"/>
    <col min="1548" max="1548" width="15.5703125" style="12" customWidth="1"/>
    <col min="1549" max="1550" width="13" style="12" customWidth="1"/>
    <col min="1551" max="1552" width="13.140625" style="12" customWidth="1"/>
    <col min="1553" max="1553" width="10.5703125" style="12" customWidth="1"/>
    <col min="1554" max="1554" width="12.42578125" style="12" customWidth="1"/>
    <col min="1555" max="1555" width="11.5703125" style="12" customWidth="1"/>
    <col min="1556" max="1556" width="12.28515625" style="12" customWidth="1"/>
    <col min="1557" max="1557" width="12.7109375" style="12" customWidth="1"/>
    <col min="1558" max="1558" width="12.5703125" style="12" customWidth="1"/>
    <col min="1559" max="1559" width="13.140625" style="12" customWidth="1"/>
    <col min="1560" max="1560" width="13.42578125" style="12" customWidth="1"/>
    <col min="1561" max="1561" width="10.28515625" style="12" customWidth="1"/>
    <col min="1562" max="1562" width="14.28515625" style="12" customWidth="1"/>
    <col min="1563" max="1563" width="12.85546875" style="12" customWidth="1"/>
    <col min="1564" max="1564" width="12" style="12" customWidth="1"/>
    <col min="1565" max="1565" width="16.28515625" style="12" customWidth="1"/>
    <col min="1566" max="1566" width="14.5703125" style="12" customWidth="1"/>
    <col min="1567" max="1567" width="16.85546875" style="12" customWidth="1"/>
    <col min="1568" max="1568" width="11.140625" style="12" customWidth="1"/>
    <col min="1569" max="1569" width="10.42578125" style="12" customWidth="1"/>
    <col min="1570" max="1570" width="10.85546875" style="12" customWidth="1"/>
    <col min="1571" max="1571" width="10.140625" style="12" customWidth="1"/>
    <col min="1572" max="1572" width="12.85546875" style="12" customWidth="1"/>
    <col min="1573" max="1574" width="11" style="12" customWidth="1"/>
    <col min="1575" max="1575" width="11.5703125" style="12" customWidth="1"/>
    <col min="1576" max="1576" width="11.28515625" style="12" customWidth="1"/>
    <col min="1577" max="1577" width="10.140625" style="12" customWidth="1"/>
    <col min="1578" max="1579" width="11.85546875" style="12" customWidth="1"/>
    <col min="1580" max="1580" width="12.28515625" style="12" customWidth="1"/>
    <col min="1581" max="1581" width="12.7109375" style="12" customWidth="1"/>
    <col min="1582" max="1582" width="15.140625" style="12" customWidth="1"/>
    <col min="1583" max="1583" width="10" style="12" customWidth="1"/>
    <col min="1584" max="1594" width="7.85546875" style="12" customWidth="1"/>
    <col min="1595" max="1595" width="9.140625" style="12" customWidth="1"/>
    <col min="1596" max="1596" width="8.28515625" style="12" customWidth="1"/>
    <col min="1597" max="1597" width="10.140625" style="12" customWidth="1"/>
    <col min="1598" max="1598" width="9.140625" style="12"/>
    <col min="1599" max="1599" width="11.85546875" style="12" customWidth="1"/>
    <col min="1600" max="1600" width="14.28515625" style="12" customWidth="1"/>
    <col min="1601" max="1800" width="9.140625" style="12"/>
    <col min="1801" max="1801" width="0" style="12" hidden="1" customWidth="1"/>
    <col min="1802" max="1802" width="15.5703125" style="12" customWidth="1"/>
    <col min="1803" max="1803" width="55.140625" style="12" customWidth="1"/>
    <col min="1804" max="1804" width="15.5703125" style="12" customWidth="1"/>
    <col min="1805" max="1806" width="13" style="12" customWidth="1"/>
    <col min="1807" max="1808" width="13.140625" style="12" customWidth="1"/>
    <col min="1809" max="1809" width="10.5703125" style="12" customWidth="1"/>
    <col min="1810" max="1810" width="12.42578125" style="12" customWidth="1"/>
    <col min="1811" max="1811" width="11.5703125" style="12" customWidth="1"/>
    <col min="1812" max="1812" width="12.28515625" style="12" customWidth="1"/>
    <col min="1813" max="1813" width="12.7109375" style="12" customWidth="1"/>
    <col min="1814" max="1814" width="12.5703125" style="12" customWidth="1"/>
    <col min="1815" max="1815" width="13.140625" style="12" customWidth="1"/>
    <col min="1816" max="1816" width="13.42578125" style="12" customWidth="1"/>
    <col min="1817" max="1817" width="10.28515625" style="12" customWidth="1"/>
    <col min="1818" max="1818" width="14.28515625" style="12" customWidth="1"/>
    <col min="1819" max="1819" width="12.85546875" style="12" customWidth="1"/>
    <col min="1820" max="1820" width="12" style="12" customWidth="1"/>
    <col min="1821" max="1821" width="16.28515625" style="12" customWidth="1"/>
    <col min="1822" max="1822" width="14.5703125" style="12" customWidth="1"/>
    <col min="1823" max="1823" width="16.85546875" style="12" customWidth="1"/>
    <col min="1824" max="1824" width="11.140625" style="12" customWidth="1"/>
    <col min="1825" max="1825" width="10.42578125" style="12" customWidth="1"/>
    <col min="1826" max="1826" width="10.85546875" style="12" customWidth="1"/>
    <col min="1827" max="1827" width="10.140625" style="12" customWidth="1"/>
    <col min="1828" max="1828" width="12.85546875" style="12" customWidth="1"/>
    <col min="1829" max="1830" width="11" style="12" customWidth="1"/>
    <col min="1831" max="1831" width="11.5703125" style="12" customWidth="1"/>
    <col min="1832" max="1832" width="11.28515625" style="12" customWidth="1"/>
    <col min="1833" max="1833" width="10.140625" style="12" customWidth="1"/>
    <col min="1834" max="1835" width="11.85546875" style="12" customWidth="1"/>
    <col min="1836" max="1836" width="12.28515625" style="12" customWidth="1"/>
    <col min="1837" max="1837" width="12.7109375" style="12" customWidth="1"/>
    <col min="1838" max="1838" width="15.140625" style="12" customWidth="1"/>
    <col min="1839" max="1839" width="10" style="12" customWidth="1"/>
    <col min="1840" max="1850" width="7.85546875" style="12" customWidth="1"/>
    <col min="1851" max="1851" width="9.140625" style="12" customWidth="1"/>
    <col min="1852" max="1852" width="8.28515625" style="12" customWidth="1"/>
    <col min="1853" max="1853" width="10.140625" style="12" customWidth="1"/>
    <col min="1854" max="1854" width="9.140625" style="12"/>
    <col min="1855" max="1855" width="11.85546875" style="12" customWidth="1"/>
    <col min="1856" max="1856" width="14.28515625" style="12" customWidth="1"/>
    <col min="1857" max="2056" width="9.140625" style="12"/>
    <col min="2057" max="2057" width="0" style="12" hidden="1" customWidth="1"/>
    <col min="2058" max="2058" width="15.5703125" style="12" customWidth="1"/>
    <col min="2059" max="2059" width="55.140625" style="12" customWidth="1"/>
    <col min="2060" max="2060" width="15.5703125" style="12" customWidth="1"/>
    <col min="2061" max="2062" width="13" style="12" customWidth="1"/>
    <col min="2063" max="2064" width="13.140625" style="12" customWidth="1"/>
    <col min="2065" max="2065" width="10.5703125" style="12" customWidth="1"/>
    <col min="2066" max="2066" width="12.42578125" style="12" customWidth="1"/>
    <col min="2067" max="2067" width="11.5703125" style="12" customWidth="1"/>
    <col min="2068" max="2068" width="12.28515625" style="12" customWidth="1"/>
    <col min="2069" max="2069" width="12.7109375" style="12" customWidth="1"/>
    <col min="2070" max="2070" width="12.5703125" style="12" customWidth="1"/>
    <col min="2071" max="2071" width="13.140625" style="12" customWidth="1"/>
    <col min="2072" max="2072" width="13.42578125" style="12" customWidth="1"/>
    <col min="2073" max="2073" width="10.28515625" style="12" customWidth="1"/>
    <col min="2074" max="2074" width="14.28515625" style="12" customWidth="1"/>
    <col min="2075" max="2075" width="12.85546875" style="12" customWidth="1"/>
    <col min="2076" max="2076" width="12" style="12" customWidth="1"/>
    <col min="2077" max="2077" width="16.28515625" style="12" customWidth="1"/>
    <col min="2078" max="2078" width="14.5703125" style="12" customWidth="1"/>
    <col min="2079" max="2079" width="16.85546875" style="12" customWidth="1"/>
    <col min="2080" max="2080" width="11.140625" style="12" customWidth="1"/>
    <col min="2081" max="2081" width="10.42578125" style="12" customWidth="1"/>
    <col min="2082" max="2082" width="10.85546875" style="12" customWidth="1"/>
    <col min="2083" max="2083" width="10.140625" style="12" customWidth="1"/>
    <col min="2084" max="2084" width="12.85546875" style="12" customWidth="1"/>
    <col min="2085" max="2086" width="11" style="12" customWidth="1"/>
    <col min="2087" max="2087" width="11.5703125" style="12" customWidth="1"/>
    <col min="2088" max="2088" width="11.28515625" style="12" customWidth="1"/>
    <col min="2089" max="2089" width="10.140625" style="12" customWidth="1"/>
    <col min="2090" max="2091" width="11.85546875" style="12" customWidth="1"/>
    <col min="2092" max="2092" width="12.28515625" style="12" customWidth="1"/>
    <col min="2093" max="2093" width="12.7109375" style="12" customWidth="1"/>
    <col min="2094" max="2094" width="15.140625" style="12" customWidth="1"/>
    <col min="2095" max="2095" width="10" style="12" customWidth="1"/>
    <col min="2096" max="2106" width="7.85546875" style="12" customWidth="1"/>
    <col min="2107" max="2107" width="9.140625" style="12" customWidth="1"/>
    <col min="2108" max="2108" width="8.28515625" style="12" customWidth="1"/>
    <col min="2109" max="2109" width="10.140625" style="12" customWidth="1"/>
    <col min="2110" max="2110" width="9.140625" style="12"/>
    <col min="2111" max="2111" width="11.85546875" style="12" customWidth="1"/>
    <col min="2112" max="2112" width="14.28515625" style="12" customWidth="1"/>
    <col min="2113" max="2312" width="9.140625" style="12"/>
    <col min="2313" max="2313" width="0" style="12" hidden="1" customWidth="1"/>
    <col min="2314" max="2314" width="15.5703125" style="12" customWidth="1"/>
    <col min="2315" max="2315" width="55.140625" style="12" customWidth="1"/>
    <col min="2316" max="2316" width="15.5703125" style="12" customWidth="1"/>
    <col min="2317" max="2318" width="13" style="12" customWidth="1"/>
    <col min="2319" max="2320" width="13.140625" style="12" customWidth="1"/>
    <col min="2321" max="2321" width="10.5703125" style="12" customWidth="1"/>
    <col min="2322" max="2322" width="12.42578125" style="12" customWidth="1"/>
    <col min="2323" max="2323" width="11.5703125" style="12" customWidth="1"/>
    <col min="2324" max="2324" width="12.28515625" style="12" customWidth="1"/>
    <col min="2325" max="2325" width="12.7109375" style="12" customWidth="1"/>
    <col min="2326" max="2326" width="12.5703125" style="12" customWidth="1"/>
    <col min="2327" max="2327" width="13.140625" style="12" customWidth="1"/>
    <col min="2328" max="2328" width="13.42578125" style="12" customWidth="1"/>
    <col min="2329" max="2329" width="10.28515625" style="12" customWidth="1"/>
    <col min="2330" max="2330" width="14.28515625" style="12" customWidth="1"/>
    <col min="2331" max="2331" width="12.85546875" style="12" customWidth="1"/>
    <col min="2332" max="2332" width="12" style="12" customWidth="1"/>
    <col min="2333" max="2333" width="16.28515625" style="12" customWidth="1"/>
    <col min="2334" max="2334" width="14.5703125" style="12" customWidth="1"/>
    <col min="2335" max="2335" width="16.85546875" style="12" customWidth="1"/>
    <col min="2336" max="2336" width="11.140625" style="12" customWidth="1"/>
    <col min="2337" max="2337" width="10.42578125" style="12" customWidth="1"/>
    <col min="2338" max="2338" width="10.85546875" style="12" customWidth="1"/>
    <col min="2339" max="2339" width="10.140625" style="12" customWidth="1"/>
    <col min="2340" max="2340" width="12.85546875" style="12" customWidth="1"/>
    <col min="2341" max="2342" width="11" style="12" customWidth="1"/>
    <col min="2343" max="2343" width="11.5703125" style="12" customWidth="1"/>
    <col min="2344" max="2344" width="11.28515625" style="12" customWidth="1"/>
    <col min="2345" max="2345" width="10.140625" style="12" customWidth="1"/>
    <col min="2346" max="2347" width="11.85546875" style="12" customWidth="1"/>
    <col min="2348" max="2348" width="12.28515625" style="12" customWidth="1"/>
    <col min="2349" max="2349" width="12.7109375" style="12" customWidth="1"/>
    <col min="2350" max="2350" width="15.140625" style="12" customWidth="1"/>
    <col min="2351" max="2351" width="10" style="12" customWidth="1"/>
    <col min="2352" max="2362" width="7.85546875" style="12" customWidth="1"/>
    <col min="2363" max="2363" width="9.140625" style="12" customWidth="1"/>
    <col min="2364" max="2364" width="8.28515625" style="12" customWidth="1"/>
    <col min="2365" max="2365" width="10.140625" style="12" customWidth="1"/>
    <col min="2366" max="2366" width="9.140625" style="12"/>
    <col min="2367" max="2367" width="11.85546875" style="12" customWidth="1"/>
    <col min="2368" max="2368" width="14.28515625" style="12" customWidth="1"/>
    <col min="2369" max="2568" width="9.140625" style="12"/>
    <col min="2569" max="2569" width="0" style="12" hidden="1" customWidth="1"/>
    <col min="2570" max="2570" width="15.5703125" style="12" customWidth="1"/>
    <col min="2571" max="2571" width="55.140625" style="12" customWidth="1"/>
    <col min="2572" max="2572" width="15.5703125" style="12" customWidth="1"/>
    <col min="2573" max="2574" width="13" style="12" customWidth="1"/>
    <col min="2575" max="2576" width="13.140625" style="12" customWidth="1"/>
    <col min="2577" max="2577" width="10.5703125" style="12" customWidth="1"/>
    <col min="2578" max="2578" width="12.42578125" style="12" customWidth="1"/>
    <col min="2579" max="2579" width="11.5703125" style="12" customWidth="1"/>
    <col min="2580" max="2580" width="12.28515625" style="12" customWidth="1"/>
    <col min="2581" max="2581" width="12.7109375" style="12" customWidth="1"/>
    <col min="2582" max="2582" width="12.5703125" style="12" customWidth="1"/>
    <col min="2583" max="2583" width="13.140625" style="12" customWidth="1"/>
    <col min="2584" max="2584" width="13.42578125" style="12" customWidth="1"/>
    <col min="2585" max="2585" width="10.28515625" style="12" customWidth="1"/>
    <col min="2586" max="2586" width="14.28515625" style="12" customWidth="1"/>
    <col min="2587" max="2587" width="12.85546875" style="12" customWidth="1"/>
    <col min="2588" max="2588" width="12" style="12" customWidth="1"/>
    <col min="2589" max="2589" width="16.28515625" style="12" customWidth="1"/>
    <col min="2590" max="2590" width="14.5703125" style="12" customWidth="1"/>
    <col min="2591" max="2591" width="16.85546875" style="12" customWidth="1"/>
    <col min="2592" max="2592" width="11.140625" style="12" customWidth="1"/>
    <col min="2593" max="2593" width="10.42578125" style="12" customWidth="1"/>
    <col min="2594" max="2594" width="10.85546875" style="12" customWidth="1"/>
    <col min="2595" max="2595" width="10.140625" style="12" customWidth="1"/>
    <col min="2596" max="2596" width="12.85546875" style="12" customWidth="1"/>
    <col min="2597" max="2598" width="11" style="12" customWidth="1"/>
    <col min="2599" max="2599" width="11.5703125" style="12" customWidth="1"/>
    <col min="2600" max="2600" width="11.28515625" style="12" customWidth="1"/>
    <col min="2601" max="2601" width="10.140625" style="12" customWidth="1"/>
    <col min="2602" max="2603" width="11.85546875" style="12" customWidth="1"/>
    <col min="2604" max="2604" width="12.28515625" style="12" customWidth="1"/>
    <col min="2605" max="2605" width="12.7109375" style="12" customWidth="1"/>
    <col min="2606" max="2606" width="15.140625" style="12" customWidth="1"/>
    <col min="2607" max="2607" width="10" style="12" customWidth="1"/>
    <col min="2608" max="2618" width="7.85546875" style="12" customWidth="1"/>
    <col min="2619" max="2619" width="9.140625" style="12" customWidth="1"/>
    <col min="2620" max="2620" width="8.28515625" style="12" customWidth="1"/>
    <col min="2621" max="2621" width="10.140625" style="12" customWidth="1"/>
    <col min="2622" max="2622" width="9.140625" style="12"/>
    <col min="2623" max="2623" width="11.85546875" style="12" customWidth="1"/>
    <col min="2624" max="2624" width="14.28515625" style="12" customWidth="1"/>
    <col min="2625" max="2824" width="9.140625" style="12"/>
    <col min="2825" max="2825" width="0" style="12" hidden="1" customWidth="1"/>
    <col min="2826" max="2826" width="15.5703125" style="12" customWidth="1"/>
    <col min="2827" max="2827" width="55.140625" style="12" customWidth="1"/>
    <col min="2828" max="2828" width="15.5703125" style="12" customWidth="1"/>
    <col min="2829" max="2830" width="13" style="12" customWidth="1"/>
    <col min="2831" max="2832" width="13.140625" style="12" customWidth="1"/>
    <col min="2833" max="2833" width="10.5703125" style="12" customWidth="1"/>
    <col min="2834" max="2834" width="12.42578125" style="12" customWidth="1"/>
    <col min="2835" max="2835" width="11.5703125" style="12" customWidth="1"/>
    <col min="2836" max="2836" width="12.28515625" style="12" customWidth="1"/>
    <col min="2837" max="2837" width="12.7109375" style="12" customWidth="1"/>
    <col min="2838" max="2838" width="12.5703125" style="12" customWidth="1"/>
    <col min="2839" max="2839" width="13.140625" style="12" customWidth="1"/>
    <col min="2840" max="2840" width="13.42578125" style="12" customWidth="1"/>
    <col min="2841" max="2841" width="10.28515625" style="12" customWidth="1"/>
    <col min="2842" max="2842" width="14.28515625" style="12" customWidth="1"/>
    <col min="2843" max="2843" width="12.85546875" style="12" customWidth="1"/>
    <col min="2844" max="2844" width="12" style="12" customWidth="1"/>
    <col min="2845" max="2845" width="16.28515625" style="12" customWidth="1"/>
    <col min="2846" max="2846" width="14.5703125" style="12" customWidth="1"/>
    <col min="2847" max="2847" width="16.85546875" style="12" customWidth="1"/>
    <col min="2848" max="2848" width="11.140625" style="12" customWidth="1"/>
    <col min="2849" max="2849" width="10.42578125" style="12" customWidth="1"/>
    <col min="2850" max="2850" width="10.85546875" style="12" customWidth="1"/>
    <col min="2851" max="2851" width="10.140625" style="12" customWidth="1"/>
    <col min="2852" max="2852" width="12.85546875" style="12" customWidth="1"/>
    <col min="2853" max="2854" width="11" style="12" customWidth="1"/>
    <col min="2855" max="2855" width="11.5703125" style="12" customWidth="1"/>
    <col min="2856" max="2856" width="11.28515625" style="12" customWidth="1"/>
    <col min="2857" max="2857" width="10.140625" style="12" customWidth="1"/>
    <col min="2858" max="2859" width="11.85546875" style="12" customWidth="1"/>
    <col min="2860" max="2860" width="12.28515625" style="12" customWidth="1"/>
    <col min="2861" max="2861" width="12.7109375" style="12" customWidth="1"/>
    <col min="2862" max="2862" width="15.140625" style="12" customWidth="1"/>
    <col min="2863" max="2863" width="10" style="12" customWidth="1"/>
    <col min="2864" max="2874" width="7.85546875" style="12" customWidth="1"/>
    <col min="2875" max="2875" width="9.140625" style="12" customWidth="1"/>
    <col min="2876" max="2876" width="8.28515625" style="12" customWidth="1"/>
    <col min="2877" max="2877" width="10.140625" style="12" customWidth="1"/>
    <col min="2878" max="2878" width="9.140625" style="12"/>
    <col min="2879" max="2879" width="11.85546875" style="12" customWidth="1"/>
    <col min="2880" max="2880" width="14.28515625" style="12" customWidth="1"/>
    <col min="2881" max="3080" width="9.140625" style="12"/>
    <col min="3081" max="3081" width="0" style="12" hidden="1" customWidth="1"/>
    <col min="3082" max="3082" width="15.5703125" style="12" customWidth="1"/>
    <col min="3083" max="3083" width="55.140625" style="12" customWidth="1"/>
    <col min="3084" max="3084" width="15.5703125" style="12" customWidth="1"/>
    <col min="3085" max="3086" width="13" style="12" customWidth="1"/>
    <col min="3087" max="3088" width="13.140625" style="12" customWidth="1"/>
    <col min="3089" max="3089" width="10.5703125" style="12" customWidth="1"/>
    <col min="3090" max="3090" width="12.42578125" style="12" customWidth="1"/>
    <col min="3091" max="3091" width="11.5703125" style="12" customWidth="1"/>
    <col min="3092" max="3092" width="12.28515625" style="12" customWidth="1"/>
    <col min="3093" max="3093" width="12.7109375" style="12" customWidth="1"/>
    <col min="3094" max="3094" width="12.5703125" style="12" customWidth="1"/>
    <col min="3095" max="3095" width="13.140625" style="12" customWidth="1"/>
    <col min="3096" max="3096" width="13.42578125" style="12" customWidth="1"/>
    <col min="3097" max="3097" width="10.28515625" style="12" customWidth="1"/>
    <col min="3098" max="3098" width="14.28515625" style="12" customWidth="1"/>
    <col min="3099" max="3099" width="12.85546875" style="12" customWidth="1"/>
    <col min="3100" max="3100" width="12" style="12" customWidth="1"/>
    <col min="3101" max="3101" width="16.28515625" style="12" customWidth="1"/>
    <col min="3102" max="3102" width="14.5703125" style="12" customWidth="1"/>
    <col min="3103" max="3103" width="16.85546875" style="12" customWidth="1"/>
    <col min="3104" max="3104" width="11.140625" style="12" customWidth="1"/>
    <col min="3105" max="3105" width="10.42578125" style="12" customWidth="1"/>
    <col min="3106" max="3106" width="10.85546875" style="12" customWidth="1"/>
    <col min="3107" max="3107" width="10.140625" style="12" customWidth="1"/>
    <col min="3108" max="3108" width="12.85546875" style="12" customWidth="1"/>
    <col min="3109" max="3110" width="11" style="12" customWidth="1"/>
    <col min="3111" max="3111" width="11.5703125" style="12" customWidth="1"/>
    <col min="3112" max="3112" width="11.28515625" style="12" customWidth="1"/>
    <col min="3113" max="3113" width="10.140625" style="12" customWidth="1"/>
    <col min="3114" max="3115" width="11.85546875" style="12" customWidth="1"/>
    <col min="3116" max="3116" width="12.28515625" style="12" customWidth="1"/>
    <col min="3117" max="3117" width="12.7109375" style="12" customWidth="1"/>
    <col min="3118" max="3118" width="15.140625" style="12" customWidth="1"/>
    <col min="3119" max="3119" width="10" style="12" customWidth="1"/>
    <col min="3120" max="3130" width="7.85546875" style="12" customWidth="1"/>
    <col min="3131" max="3131" width="9.140625" style="12" customWidth="1"/>
    <col min="3132" max="3132" width="8.28515625" style="12" customWidth="1"/>
    <col min="3133" max="3133" width="10.140625" style="12" customWidth="1"/>
    <col min="3134" max="3134" width="9.140625" style="12"/>
    <col min="3135" max="3135" width="11.85546875" style="12" customWidth="1"/>
    <col min="3136" max="3136" width="14.28515625" style="12" customWidth="1"/>
    <col min="3137" max="3336" width="9.140625" style="12"/>
    <col min="3337" max="3337" width="0" style="12" hidden="1" customWidth="1"/>
    <col min="3338" max="3338" width="15.5703125" style="12" customWidth="1"/>
    <col min="3339" max="3339" width="55.140625" style="12" customWidth="1"/>
    <col min="3340" max="3340" width="15.5703125" style="12" customWidth="1"/>
    <col min="3341" max="3342" width="13" style="12" customWidth="1"/>
    <col min="3343" max="3344" width="13.140625" style="12" customWidth="1"/>
    <col min="3345" max="3345" width="10.5703125" style="12" customWidth="1"/>
    <col min="3346" max="3346" width="12.42578125" style="12" customWidth="1"/>
    <col min="3347" max="3347" width="11.5703125" style="12" customWidth="1"/>
    <col min="3348" max="3348" width="12.28515625" style="12" customWidth="1"/>
    <col min="3349" max="3349" width="12.7109375" style="12" customWidth="1"/>
    <col min="3350" max="3350" width="12.5703125" style="12" customWidth="1"/>
    <col min="3351" max="3351" width="13.140625" style="12" customWidth="1"/>
    <col min="3352" max="3352" width="13.42578125" style="12" customWidth="1"/>
    <col min="3353" max="3353" width="10.28515625" style="12" customWidth="1"/>
    <col min="3354" max="3354" width="14.28515625" style="12" customWidth="1"/>
    <col min="3355" max="3355" width="12.85546875" style="12" customWidth="1"/>
    <col min="3356" max="3356" width="12" style="12" customWidth="1"/>
    <col min="3357" max="3357" width="16.28515625" style="12" customWidth="1"/>
    <col min="3358" max="3358" width="14.5703125" style="12" customWidth="1"/>
    <col min="3359" max="3359" width="16.85546875" style="12" customWidth="1"/>
    <col min="3360" max="3360" width="11.140625" style="12" customWidth="1"/>
    <col min="3361" max="3361" width="10.42578125" style="12" customWidth="1"/>
    <col min="3362" max="3362" width="10.85546875" style="12" customWidth="1"/>
    <col min="3363" max="3363" width="10.140625" style="12" customWidth="1"/>
    <col min="3364" max="3364" width="12.85546875" style="12" customWidth="1"/>
    <col min="3365" max="3366" width="11" style="12" customWidth="1"/>
    <col min="3367" max="3367" width="11.5703125" style="12" customWidth="1"/>
    <col min="3368" max="3368" width="11.28515625" style="12" customWidth="1"/>
    <col min="3369" max="3369" width="10.140625" style="12" customWidth="1"/>
    <col min="3370" max="3371" width="11.85546875" style="12" customWidth="1"/>
    <col min="3372" max="3372" width="12.28515625" style="12" customWidth="1"/>
    <col min="3373" max="3373" width="12.7109375" style="12" customWidth="1"/>
    <col min="3374" max="3374" width="15.140625" style="12" customWidth="1"/>
    <col min="3375" max="3375" width="10" style="12" customWidth="1"/>
    <col min="3376" max="3386" width="7.85546875" style="12" customWidth="1"/>
    <col min="3387" max="3387" width="9.140625" style="12" customWidth="1"/>
    <col min="3388" max="3388" width="8.28515625" style="12" customWidth="1"/>
    <col min="3389" max="3389" width="10.140625" style="12" customWidth="1"/>
    <col min="3390" max="3390" width="9.140625" style="12"/>
    <col min="3391" max="3391" width="11.85546875" style="12" customWidth="1"/>
    <col min="3392" max="3392" width="14.28515625" style="12" customWidth="1"/>
    <col min="3393" max="3592" width="9.140625" style="12"/>
    <col min="3593" max="3593" width="0" style="12" hidden="1" customWidth="1"/>
    <col min="3594" max="3594" width="15.5703125" style="12" customWidth="1"/>
    <col min="3595" max="3595" width="55.140625" style="12" customWidth="1"/>
    <col min="3596" max="3596" width="15.5703125" style="12" customWidth="1"/>
    <col min="3597" max="3598" width="13" style="12" customWidth="1"/>
    <col min="3599" max="3600" width="13.140625" style="12" customWidth="1"/>
    <col min="3601" max="3601" width="10.5703125" style="12" customWidth="1"/>
    <col min="3602" max="3602" width="12.42578125" style="12" customWidth="1"/>
    <col min="3603" max="3603" width="11.5703125" style="12" customWidth="1"/>
    <col min="3604" max="3604" width="12.28515625" style="12" customWidth="1"/>
    <col min="3605" max="3605" width="12.7109375" style="12" customWidth="1"/>
    <col min="3606" max="3606" width="12.5703125" style="12" customWidth="1"/>
    <col min="3607" max="3607" width="13.140625" style="12" customWidth="1"/>
    <col min="3608" max="3608" width="13.42578125" style="12" customWidth="1"/>
    <col min="3609" max="3609" width="10.28515625" style="12" customWidth="1"/>
    <col min="3610" max="3610" width="14.28515625" style="12" customWidth="1"/>
    <col min="3611" max="3611" width="12.85546875" style="12" customWidth="1"/>
    <col min="3612" max="3612" width="12" style="12" customWidth="1"/>
    <col min="3613" max="3613" width="16.28515625" style="12" customWidth="1"/>
    <col min="3614" max="3614" width="14.5703125" style="12" customWidth="1"/>
    <col min="3615" max="3615" width="16.85546875" style="12" customWidth="1"/>
    <col min="3616" max="3616" width="11.140625" style="12" customWidth="1"/>
    <col min="3617" max="3617" width="10.42578125" style="12" customWidth="1"/>
    <col min="3618" max="3618" width="10.85546875" style="12" customWidth="1"/>
    <col min="3619" max="3619" width="10.140625" style="12" customWidth="1"/>
    <col min="3620" max="3620" width="12.85546875" style="12" customWidth="1"/>
    <col min="3621" max="3622" width="11" style="12" customWidth="1"/>
    <col min="3623" max="3623" width="11.5703125" style="12" customWidth="1"/>
    <col min="3624" max="3624" width="11.28515625" style="12" customWidth="1"/>
    <col min="3625" max="3625" width="10.140625" style="12" customWidth="1"/>
    <col min="3626" max="3627" width="11.85546875" style="12" customWidth="1"/>
    <col min="3628" max="3628" width="12.28515625" style="12" customWidth="1"/>
    <col min="3629" max="3629" width="12.7109375" style="12" customWidth="1"/>
    <col min="3630" max="3630" width="15.140625" style="12" customWidth="1"/>
    <col min="3631" max="3631" width="10" style="12" customWidth="1"/>
    <col min="3632" max="3642" width="7.85546875" style="12" customWidth="1"/>
    <col min="3643" max="3643" width="9.140625" style="12" customWidth="1"/>
    <col min="3644" max="3644" width="8.28515625" style="12" customWidth="1"/>
    <col min="3645" max="3645" width="10.140625" style="12" customWidth="1"/>
    <col min="3646" max="3646" width="9.140625" style="12"/>
    <col min="3647" max="3647" width="11.85546875" style="12" customWidth="1"/>
    <col min="3648" max="3648" width="14.28515625" style="12" customWidth="1"/>
    <col min="3649" max="3848" width="9.140625" style="12"/>
    <col min="3849" max="3849" width="0" style="12" hidden="1" customWidth="1"/>
    <col min="3850" max="3850" width="15.5703125" style="12" customWidth="1"/>
    <col min="3851" max="3851" width="55.140625" style="12" customWidth="1"/>
    <col min="3852" max="3852" width="15.5703125" style="12" customWidth="1"/>
    <col min="3853" max="3854" width="13" style="12" customWidth="1"/>
    <col min="3855" max="3856" width="13.140625" style="12" customWidth="1"/>
    <col min="3857" max="3857" width="10.5703125" style="12" customWidth="1"/>
    <col min="3858" max="3858" width="12.42578125" style="12" customWidth="1"/>
    <col min="3859" max="3859" width="11.5703125" style="12" customWidth="1"/>
    <col min="3860" max="3860" width="12.28515625" style="12" customWidth="1"/>
    <col min="3861" max="3861" width="12.7109375" style="12" customWidth="1"/>
    <col min="3862" max="3862" width="12.5703125" style="12" customWidth="1"/>
    <col min="3863" max="3863" width="13.140625" style="12" customWidth="1"/>
    <col min="3864" max="3864" width="13.42578125" style="12" customWidth="1"/>
    <col min="3865" max="3865" width="10.28515625" style="12" customWidth="1"/>
    <col min="3866" max="3866" width="14.28515625" style="12" customWidth="1"/>
    <col min="3867" max="3867" width="12.85546875" style="12" customWidth="1"/>
    <col min="3868" max="3868" width="12" style="12" customWidth="1"/>
    <col min="3869" max="3869" width="16.28515625" style="12" customWidth="1"/>
    <col min="3870" max="3870" width="14.5703125" style="12" customWidth="1"/>
    <col min="3871" max="3871" width="16.85546875" style="12" customWidth="1"/>
    <col min="3872" max="3872" width="11.140625" style="12" customWidth="1"/>
    <col min="3873" max="3873" width="10.42578125" style="12" customWidth="1"/>
    <col min="3874" max="3874" width="10.85546875" style="12" customWidth="1"/>
    <col min="3875" max="3875" width="10.140625" style="12" customWidth="1"/>
    <col min="3876" max="3876" width="12.85546875" style="12" customWidth="1"/>
    <col min="3877" max="3878" width="11" style="12" customWidth="1"/>
    <col min="3879" max="3879" width="11.5703125" style="12" customWidth="1"/>
    <col min="3880" max="3880" width="11.28515625" style="12" customWidth="1"/>
    <col min="3881" max="3881" width="10.140625" style="12" customWidth="1"/>
    <col min="3882" max="3883" width="11.85546875" style="12" customWidth="1"/>
    <col min="3884" max="3884" width="12.28515625" style="12" customWidth="1"/>
    <col min="3885" max="3885" width="12.7109375" style="12" customWidth="1"/>
    <col min="3886" max="3886" width="15.140625" style="12" customWidth="1"/>
    <col min="3887" max="3887" width="10" style="12" customWidth="1"/>
    <col min="3888" max="3898" width="7.85546875" style="12" customWidth="1"/>
    <col min="3899" max="3899" width="9.140625" style="12" customWidth="1"/>
    <col min="3900" max="3900" width="8.28515625" style="12" customWidth="1"/>
    <col min="3901" max="3901" width="10.140625" style="12" customWidth="1"/>
    <col min="3902" max="3902" width="9.140625" style="12"/>
    <col min="3903" max="3903" width="11.85546875" style="12" customWidth="1"/>
    <col min="3904" max="3904" width="14.28515625" style="12" customWidth="1"/>
    <col min="3905" max="4104" width="9.140625" style="12"/>
    <col min="4105" max="4105" width="0" style="12" hidden="1" customWidth="1"/>
    <col min="4106" max="4106" width="15.5703125" style="12" customWidth="1"/>
    <col min="4107" max="4107" width="55.140625" style="12" customWidth="1"/>
    <col min="4108" max="4108" width="15.5703125" style="12" customWidth="1"/>
    <col min="4109" max="4110" width="13" style="12" customWidth="1"/>
    <col min="4111" max="4112" width="13.140625" style="12" customWidth="1"/>
    <col min="4113" max="4113" width="10.5703125" style="12" customWidth="1"/>
    <col min="4114" max="4114" width="12.42578125" style="12" customWidth="1"/>
    <col min="4115" max="4115" width="11.5703125" style="12" customWidth="1"/>
    <col min="4116" max="4116" width="12.28515625" style="12" customWidth="1"/>
    <col min="4117" max="4117" width="12.7109375" style="12" customWidth="1"/>
    <col min="4118" max="4118" width="12.5703125" style="12" customWidth="1"/>
    <col min="4119" max="4119" width="13.140625" style="12" customWidth="1"/>
    <col min="4120" max="4120" width="13.42578125" style="12" customWidth="1"/>
    <col min="4121" max="4121" width="10.28515625" style="12" customWidth="1"/>
    <col min="4122" max="4122" width="14.28515625" style="12" customWidth="1"/>
    <col min="4123" max="4123" width="12.85546875" style="12" customWidth="1"/>
    <col min="4124" max="4124" width="12" style="12" customWidth="1"/>
    <col min="4125" max="4125" width="16.28515625" style="12" customWidth="1"/>
    <col min="4126" max="4126" width="14.5703125" style="12" customWidth="1"/>
    <col min="4127" max="4127" width="16.85546875" style="12" customWidth="1"/>
    <col min="4128" max="4128" width="11.140625" style="12" customWidth="1"/>
    <col min="4129" max="4129" width="10.42578125" style="12" customWidth="1"/>
    <col min="4130" max="4130" width="10.85546875" style="12" customWidth="1"/>
    <col min="4131" max="4131" width="10.140625" style="12" customWidth="1"/>
    <col min="4132" max="4132" width="12.85546875" style="12" customWidth="1"/>
    <col min="4133" max="4134" width="11" style="12" customWidth="1"/>
    <col min="4135" max="4135" width="11.5703125" style="12" customWidth="1"/>
    <col min="4136" max="4136" width="11.28515625" style="12" customWidth="1"/>
    <col min="4137" max="4137" width="10.140625" style="12" customWidth="1"/>
    <col min="4138" max="4139" width="11.85546875" style="12" customWidth="1"/>
    <col min="4140" max="4140" width="12.28515625" style="12" customWidth="1"/>
    <col min="4141" max="4141" width="12.7109375" style="12" customWidth="1"/>
    <col min="4142" max="4142" width="15.140625" style="12" customWidth="1"/>
    <col min="4143" max="4143" width="10" style="12" customWidth="1"/>
    <col min="4144" max="4154" width="7.85546875" style="12" customWidth="1"/>
    <col min="4155" max="4155" width="9.140625" style="12" customWidth="1"/>
    <col min="4156" max="4156" width="8.28515625" style="12" customWidth="1"/>
    <col min="4157" max="4157" width="10.140625" style="12" customWidth="1"/>
    <col min="4158" max="4158" width="9.140625" style="12"/>
    <col min="4159" max="4159" width="11.85546875" style="12" customWidth="1"/>
    <col min="4160" max="4160" width="14.28515625" style="12" customWidth="1"/>
    <col min="4161" max="4360" width="9.140625" style="12"/>
    <col min="4361" max="4361" width="0" style="12" hidden="1" customWidth="1"/>
    <col min="4362" max="4362" width="15.5703125" style="12" customWidth="1"/>
    <col min="4363" max="4363" width="55.140625" style="12" customWidth="1"/>
    <col min="4364" max="4364" width="15.5703125" style="12" customWidth="1"/>
    <col min="4365" max="4366" width="13" style="12" customWidth="1"/>
    <col min="4367" max="4368" width="13.140625" style="12" customWidth="1"/>
    <col min="4369" max="4369" width="10.5703125" style="12" customWidth="1"/>
    <col min="4370" max="4370" width="12.42578125" style="12" customWidth="1"/>
    <col min="4371" max="4371" width="11.5703125" style="12" customWidth="1"/>
    <col min="4372" max="4372" width="12.28515625" style="12" customWidth="1"/>
    <col min="4373" max="4373" width="12.7109375" style="12" customWidth="1"/>
    <col min="4374" max="4374" width="12.5703125" style="12" customWidth="1"/>
    <col min="4375" max="4375" width="13.140625" style="12" customWidth="1"/>
    <col min="4376" max="4376" width="13.42578125" style="12" customWidth="1"/>
    <col min="4377" max="4377" width="10.28515625" style="12" customWidth="1"/>
    <col min="4378" max="4378" width="14.28515625" style="12" customWidth="1"/>
    <col min="4379" max="4379" width="12.85546875" style="12" customWidth="1"/>
    <col min="4380" max="4380" width="12" style="12" customWidth="1"/>
    <col min="4381" max="4381" width="16.28515625" style="12" customWidth="1"/>
    <col min="4382" max="4382" width="14.5703125" style="12" customWidth="1"/>
    <col min="4383" max="4383" width="16.85546875" style="12" customWidth="1"/>
    <col min="4384" max="4384" width="11.140625" style="12" customWidth="1"/>
    <col min="4385" max="4385" width="10.42578125" style="12" customWidth="1"/>
    <col min="4386" max="4386" width="10.85546875" style="12" customWidth="1"/>
    <col min="4387" max="4387" width="10.140625" style="12" customWidth="1"/>
    <col min="4388" max="4388" width="12.85546875" style="12" customWidth="1"/>
    <col min="4389" max="4390" width="11" style="12" customWidth="1"/>
    <col min="4391" max="4391" width="11.5703125" style="12" customWidth="1"/>
    <col min="4392" max="4392" width="11.28515625" style="12" customWidth="1"/>
    <col min="4393" max="4393" width="10.140625" style="12" customWidth="1"/>
    <col min="4394" max="4395" width="11.85546875" style="12" customWidth="1"/>
    <col min="4396" max="4396" width="12.28515625" style="12" customWidth="1"/>
    <col min="4397" max="4397" width="12.7109375" style="12" customWidth="1"/>
    <col min="4398" max="4398" width="15.140625" style="12" customWidth="1"/>
    <col min="4399" max="4399" width="10" style="12" customWidth="1"/>
    <col min="4400" max="4410" width="7.85546875" style="12" customWidth="1"/>
    <col min="4411" max="4411" width="9.140625" style="12" customWidth="1"/>
    <col min="4412" max="4412" width="8.28515625" style="12" customWidth="1"/>
    <col min="4413" max="4413" width="10.140625" style="12" customWidth="1"/>
    <col min="4414" max="4414" width="9.140625" style="12"/>
    <col min="4415" max="4415" width="11.85546875" style="12" customWidth="1"/>
    <col min="4416" max="4416" width="14.28515625" style="12" customWidth="1"/>
    <col min="4417" max="4616" width="9.140625" style="12"/>
    <col min="4617" max="4617" width="0" style="12" hidden="1" customWidth="1"/>
    <col min="4618" max="4618" width="15.5703125" style="12" customWidth="1"/>
    <col min="4619" max="4619" width="55.140625" style="12" customWidth="1"/>
    <col min="4620" max="4620" width="15.5703125" style="12" customWidth="1"/>
    <col min="4621" max="4622" width="13" style="12" customWidth="1"/>
    <col min="4623" max="4624" width="13.140625" style="12" customWidth="1"/>
    <col min="4625" max="4625" width="10.5703125" style="12" customWidth="1"/>
    <col min="4626" max="4626" width="12.42578125" style="12" customWidth="1"/>
    <col min="4627" max="4627" width="11.5703125" style="12" customWidth="1"/>
    <col min="4628" max="4628" width="12.28515625" style="12" customWidth="1"/>
    <col min="4629" max="4629" width="12.7109375" style="12" customWidth="1"/>
    <col min="4630" max="4630" width="12.5703125" style="12" customWidth="1"/>
    <col min="4631" max="4631" width="13.140625" style="12" customWidth="1"/>
    <col min="4632" max="4632" width="13.42578125" style="12" customWidth="1"/>
    <col min="4633" max="4633" width="10.28515625" style="12" customWidth="1"/>
    <col min="4634" max="4634" width="14.28515625" style="12" customWidth="1"/>
    <col min="4635" max="4635" width="12.85546875" style="12" customWidth="1"/>
    <col min="4636" max="4636" width="12" style="12" customWidth="1"/>
    <col min="4637" max="4637" width="16.28515625" style="12" customWidth="1"/>
    <col min="4638" max="4638" width="14.5703125" style="12" customWidth="1"/>
    <col min="4639" max="4639" width="16.85546875" style="12" customWidth="1"/>
    <col min="4640" max="4640" width="11.140625" style="12" customWidth="1"/>
    <col min="4641" max="4641" width="10.42578125" style="12" customWidth="1"/>
    <col min="4642" max="4642" width="10.85546875" style="12" customWidth="1"/>
    <col min="4643" max="4643" width="10.140625" style="12" customWidth="1"/>
    <col min="4644" max="4644" width="12.85546875" style="12" customWidth="1"/>
    <col min="4645" max="4646" width="11" style="12" customWidth="1"/>
    <col min="4647" max="4647" width="11.5703125" style="12" customWidth="1"/>
    <col min="4648" max="4648" width="11.28515625" style="12" customWidth="1"/>
    <col min="4649" max="4649" width="10.140625" style="12" customWidth="1"/>
    <col min="4650" max="4651" width="11.85546875" style="12" customWidth="1"/>
    <col min="4652" max="4652" width="12.28515625" style="12" customWidth="1"/>
    <col min="4653" max="4653" width="12.7109375" style="12" customWidth="1"/>
    <col min="4654" max="4654" width="15.140625" style="12" customWidth="1"/>
    <col min="4655" max="4655" width="10" style="12" customWidth="1"/>
    <col min="4656" max="4666" width="7.85546875" style="12" customWidth="1"/>
    <col min="4667" max="4667" width="9.140625" style="12" customWidth="1"/>
    <col min="4668" max="4668" width="8.28515625" style="12" customWidth="1"/>
    <col min="4669" max="4669" width="10.140625" style="12" customWidth="1"/>
    <col min="4670" max="4670" width="9.140625" style="12"/>
    <col min="4671" max="4671" width="11.85546875" style="12" customWidth="1"/>
    <col min="4672" max="4672" width="14.28515625" style="12" customWidth="1"/>
    <col min="4673" max="4872" width="9.140625" style="12"/>
    <col min="4873" max="4873" width="0" style="12" hidden="1" customWidth="1"/>
    <col min="4874" max="4874" width="15.5703125" style="12" customWidth="1"/>
    <col min="4875" max="4875" width="55.140625" style="12" customWidth="1"/>
    <col min="4876" max="4876" width="15.5703125" style="12" customWidth="1"/>
    <col min="4877" max="4878" width="13" style="12" customWidth="1"/>
    <col min="4879" max="4880" width="13.140625" style="12" customWidth="1"/>
    <col min="4881" max="4881" width="10.5703125" style="12" customWidth="1"/>
    <col min="4882" max="4882" width="12.42578125" style="12" customWidth="1"/>
    <col min="4883" max="4883" width="11.5703125" style="12" customWidth="1"/>
    <col min="4884" max="4884" width="12.28515625" style="12" customWidth="1"/>
    <col min="4885" max="4885" width="12.7109375" style="12" customWidth="1"/>
    <col min="4886" max="4886" width="12.5703125" style="12" customWidth="1"/>
    <col min="4887" max="4887" width="13.140625" style="12" customWidth="1"/>
    <col min="4888" max="4888" width="13.42578125" style="12" customWidth="1"/>
    <col min="4889" max="4889" width="10.28515625" style="12" customWidth="1"/>
    <col min="4890" max="4890" width="14.28515625" style="12" customWidth="1"/>
    <col min="4891" max="4891" width="12.85546875" style="12" customWidth="1"/>
    <col min="4892" max="4892" width="12" style="12" customWidth="1"/>
    <col min="4893" max="4893" width="16.28515625" style="12" customWidth="1"/>
    <col min="4894" max="4894" width="14.5703125" style="12" customWidth="1"/>
    <col min="4895" max="4895" width="16.85546875" style="12" customWidth="1"/>
    <col min="4896" max="4896" width="11.140625" style="12" customWidth="1"/>
    <col min="4897" max="4897" width="10.42578125" style="12" customWidth="1"/>
    <col min="4898" max="4898" width="10.85546875" style="12" customWidth="1"/>
    <col min="4899" max="4899" width="10.140625" style="12" customWidth="1"/>
    <col min="4900" max="4900" width="12.85546875" style="12" customWidth="1"/>
    <col min="4901" max="4902" width="11" style="12" customWidth="1"/>
    <col min="4903" max="4903" width="11.5703125" style="12" customWidth="1"/>
    <col min="4904" max="4904" width="11.28515625" style="12" customWidth="1"/>
    <col min="4905" max="4905" width="10.140625" style="12" customWidth="1"/>
    <col min="4906" max="4907" width="11.85546875" style="12" customWidth="1"/>
    <col min="4908" max="4908" width="12.28515625" style="12" customWidth="1"/>
    <col min="4909" max="4909" width="12.7109375" style="12" customWidth="1"/>
    <col min="4910" max="4910" width="15.140625" style="12" customWidth="1"/>
    <col min="4911" max="4911" width="10" style="12" customWidth="1"/>
    <col min="4912" max="4922" width="7.85546875" style="12" customWidth="1"/>
    <col min="4923" max="4923" width="9.140625" style="12" customWidth="1"/>
    <col min="4924" max="4924" width="8.28515625" style="12" customWidth="1"/>
    <col min="4925" max="4925" width="10.140625" style="12" customWidth="1"/>
    <col min="4926" max="4926" width="9.140625" style="12"/>
    <col min="4927" max="4927" width="11.85546875" style="12" customWidth="1"/>
    <col min="4928" max="4928" width="14.28515625" style="12" customWidth="1"/>
    <col min="4929" max="5128" width="9.140625" style="12"/>
    <col min="5129" max="5129" width="0" style="12" hidden="1" customWidth="1"/>
    <col min="5130" max="5130" width="15.5703125" style="12" customWidth="1"/>
    <col min="5131" max="5131" width="55.140625" style="12" customWidth="1"/>
    <col min="5132" max="5132" width="15.5703125" style="12" customWidth="1"/>
    <col min="5133" max="5134" width="13" style="12" customWidth="1"/>
    <col min="5135" max="5136" width="13.140625" style="12" customWidth="1"/>
    <col min="5137" max="5137" width="10.5703125" style="12" customWidth="1"/>
    <col min="5138" max="5138" width="12.42578125" style="12" customWidth="1"/>
    <col min="5139" max="5139" width="11.5703125" style="12" customWidth="1"/>
    <col min="5140" max="5140" width="12.28515625" style="12" customWidth="1"/>
    <col min="5141" max="5141" width="12.7109375" style="12" customWidth="1"/>
    <col min="5142" max="5142" width="12.5703125" style="12" customWidth="1"/>
    <col min="5143" max="5143" width="13.140625" style="12" customWidth="1"/>
    <col min="5144" max="5144" width="13.42578125" style="12" customWidth="1"/>
    <col min="5145" max="5145" width="10.28515625" style="12" customWidth="1"/>
    <col min="5146" max="5146" width="14.28515625" style="12" customWidth="1"/>
    <col min="5147" max="5147" width="12.85546875" style="12" customWidth="1"/>
    <col min="5148" max="5148" width="12" style="12" customWidth="1"/>
    <col min="5149" max="5149" width="16.28515625" style="12" customWidth="1"/>
    <col min="5150" max="5150" width="14.5703125" style="12" customWidth="1"/>
    <col min="5151" max="5151" width="16.85546875" style="12" customWidth="1"/>
    <col min="5152" max="5152" width="11.140625" style="12" customWidth="1"/>
    <col min="5153" max="5153" width="10.42578125" style="12" customWidth="1"/>
    <col min="5154" max="5154" width="10.85546875" style="12" customWidth="1"/>
    <col min="5155" max="5155" width="10.140625" style="12" customWidth="1"/>
    <col min="5156" max="5156" width="12.85546875" style="12" customWidth="1"/>
    <col min="5157" max="5158" width="11" style="12" customWidth="1"/>
    <col min="5159" max="5159" width="11.5703125" style="12" customWidth="1"/>
    <col min="5160" max="5160" width="11.28515625" style="12" customWidth="1"/>
    <col min="5161" max="5161" width="10.140625" style="12" customWidth="1"/>
    <col min="5162" max="5163" width="11.85546875" style="12" customWidth="1"/>
    <col min="5164" max="5164" width="12.28515625" style="12" customWidth="1"/>
    <col min="5165" max="5165" width="12.7109375" style="12" customWidth="1"/>
    <col min="5166" max="5166" width="15.140625" style="12" customWidth="1"/>
    <col min="5167" max="5167" width="10" style="12" customWidth="1"/>
    <col min="5168" max="5178" width="7.85546875" style="12" customWidth="1"/>
    <col min="5179" max="5179" width="9.140625" style="12" customWidth="1"/>
    <col min="5180" max="5180" width="8.28515625" style="12" customWidth="1"/>
    <col min="5181" max="5181" width="10.140625" style="12" customWidth="1"/>
    <col min="5182" max="5182" width="9.140625" style="12"/>
    <col min="5183" max="5183" width="11.85546875" style="12" customWidth="1"/>
    <col min="5184" max="5184" width="14.28515625" style="12" customWidth="1"/>
    <col min="5185" max="5384" width="9.140625" style="12"/>
    <col min="5385" max="5385" width="0" style="12" hidden="1" customWidth="1"/>
    <col min="5386" max="5386" width="15.5703125" style="12" customWidth="1"/>
    <col min="5387" max="5387" width="55.140625" style="12" customWidth="1"/>
    <col min="5388" max="5388" width="15.5703125" style="12" customWidth="1"/>
    <col min="5389" max="5390" width="13" style="12" customWidth="1"/>
    <col min="5391" max="5392" width="13.140625" style="12" customWidth="1"/>
    <col min="5393" max="5393" width="10.5703125" style="12" customWidth="1"/>
    <col min="5394" max="5394" width="12.42578125" style="12" customWidth="1"/>
    <col min="5395" max="5395" width="11.5703125" style="12" customWidth="1"/>
    <col min="5396" max="5396" width="12.28515625" style="12" customWidth="1"/>
    <col min="5397" max="5397" width="12.7109375" style="12" customWidth="1"/>
    <col min="5398" max="5398" width="12.5703125" style="12" customWidth="1"/>
    <col min="5399" max="5399" width="13.140625" style="12" customWidth="1"/>
    <col min="5400" max="5400" width="13.42578125" style="12" customWidth="1"/>
    <col min="5401" max="5401" width="10.28515625" style="12" customWidth="1"/>
    <col min="5402" max="5402" width="14.28515625" style="12" customWidth="1"/>
    <col min="5403" max="5403" width="12.85546875" style="12" customWidth="1"/>
    <col min="5404" max="5404" width="12" style="12" customWidth="1"/>
    <col min="5405" max="5405" width="16.28515625" style="12" customWidth="1"/>
    <col min="5406" max="5406" width="14.5703125" style="12" customWidth="1"/>
    <col min="5407" max="5407" width="16.85546875" style="12" customWidth="1"/>
    <col min="5408" max="5408" width="11.140625" style="12" customWidth="1"/>
    <col min="5409" max="5409" width="10.42578125" style="12" customWidth="1"/>
    <col min="5410" max="5410" width="10.85546875" style="12" customWidth="1"/>
    <col min="5411" max="5411" width="10.140625" style="12" customWidth="1"/>
    <col min="5412" max="5412" width="12.85546875" style="12" customWidth="1"/>
    <col min="5413" max="5414" width="11" style="12" customWidth="1"/>
    <col min="5415" max="5415" width="11.5703125" style="12" customWidth="1"/>
    <col min="5416" max="5416" width="11.28515625" style="12" customWidth="1"/>
    <col min="5417" max="5417" width="10.140625" style="12" customWidth="1"/>
    <col min="5418" max="5419" width="11.85546875" style="12" customWidth="1"/>
    <col min="5420" max="5420" width="12.28515625" style="12" customWidth="1"/>
    <col min="5421" max="5421" width="12.7109375" style="12" customWidth="1"/>
    <col min="5422" max="5422" width="15.140625" style="12" customWidth="1"/>
    <col min="5423" max="5423" width="10" style="12" customWidth="1"/>
    <col min="5424" max="5434" width="7.85546875" style="12" customWidth="1"/>
    <col min="5435" max="5435" width="9.140625" style="12" customWidth="1"/>
    <col min="5436" max="5436" width="8.28515625" style="12" customWidth="1"/>
    <col min="5437" max="5437" width="10.140625" style="12" customWidth="1"/>
    <col min="5438" max="5438" width="9.140625" style="12"/>
    <col min="5439" max="5439" width="11.85546875" style="12" customWidth="1"/>
    <col min="5440" max="5440" width="14.28515625" style="12" customWidth="1"/>
    <col min="5441" max="5640" width="9.140625" style="12"/>
    <col min="5641" max="5641" width="0" style="12" hidden="1" customWidth="1"/>
    <col min="5642" max="5642" width="15.5703125" style="12" customWidth="1"/>
    <col min="5643" max="5643" width="55.140625" style="12" customWidth="1"/>
    <col min="5644" max="5644" width="15.5703125" style="12" customWidth="1"/>
    <col min="5645" max="5646" width="13" style="12" customWidth="1"/>
    <col min="5647" max="5648" width="13.140625" style="12" customWidth="1"/>
    <col min="5649" max="5649" width="10.5703125" style="12" customWidth="1"/>
    <col min="5650" max="5650" width="12.42578125" style="12" customWidth="1"/>
    <col min="5651" max="5651" width="11.5703125" style="12" customWidth="1"/>
    <col min="5652" max="5652" width="12.28515625" style="12" customWidth="1"/>
    <col min="5653" max="5653" width="12.7109375" style="12" customWidth="1"/>
    <col min="5654" max="5654" width="12.5703125" style="12" customWidth="1"/>
    <col min="5655" max="5655" width="13.140625" style="12" customWidth="1"/>
    <col min="5656" max="5656" width="13.42578125" style="12" customWidth="1"/>
    <col min="5657" max="5657" width="10.28515625" style="12" customWidth="1"/>
    <col min="5658" max="5658" width="14.28515625" style="12" customWidth="1"/>
    <col min="5659" max="5659" width="12.85546875" style="12" customWidth="1"/>
    <col min="5660" max="5660" width="12" style="12" customWidth="1"/>
    <col min="5661" max="5661" width="16.28515625" style="12" customWidth="1"/>
    <col min="5662" max="5662" width="14.5703125" style="12" customWidth="1"/>
    <col min="5663" max="5663" width="16.85546875" style="12" customWidth="1"/>
    <col min="5664" max="5664" width="11.140625" style="12" customWidth="1"/>
    <col min="5665" max="5665" width="10.42578125" style="12" customWidth="1"/>
    <col min="5666" max="5666" width="10.85546875" style="12" customWidth="1"/>
    <col min="5667" max="5667" width="10.140625" style="12" customWidth="1"/>
    <col min="5668" max="5668" width="12.85546875" style="12" customWidth="1"/>
    <col min="5669" max="5670" width="11" style="12" customWidth="1"/>
    <col min="5671" max="5671" width="11.5703125" style="12" customWidth="1"/>
    <col min="5672" max="5672" width="11.28515625" style="12" customWidth="1"/>
    <col min="5673" max="5673" width="10.140625" style="12" customWidth="1"/>
    <col min="5674" max="5675" width="11.85546875" style="12" customWidth="1"/>
    <col min="5676" max="5676" width="12.28515625" style="12" customWidth="1"/>
    <col min="5677" max="5677" width="12.7109375" style="12" customWidth="1"/>
    <col min="5678" max="5678" width="15.140625" style="12" customWidth="1"/>
    <col min="5679" max="5679" width="10" style="12" customWidth="1"/>
    <col min="5680" max="5690" width="7.85546875" style="12" customWidth="1"/>
    <col min="5691" max="5691" width="9.140625" style="12" customWidth="1"/>
    <col min="5692" max="5692" width="8.28515625" style="12" customWidth="1"/>
    <col min="5693" max="5693" width="10.140625" style="12" customWidth="1"/>
    <col min="5694" max="5694" width="9.140625" style="12"/>
    <col min="5695" max="5695" width="11.85546875" style="12" customWidth="1"/>
    <col min="5696" max="5696" width="14.28515625" style="12" customWidth="1"/>
    <col min="5697" max="5896" width="9.140625" style="12"/>
    <col min="5897" max="5897" width="0" style="12" hidden="1" customWidth="1"/>
    <col min="5898" max="5898" width="15.5703125" style="12" customWidth="1"/>
    <col min="5899" max="5899" width="55.140625" style="12" customWidth="1"/>
    <col min="5900" max="5900" width="15.5703125" style="12" customWidth="1"/>
    <col min="5901" max="5902" width="13" style="12" customWidth="1"/>
    <col min="5903" max="5904" width="13.140625" style="12" customWidth="1"/>
    <col min="5905" max="5905" width="10.5703125" style="12" customWidth="1"/>
    <col min="5906" max="5906" width="12.42578125" style="12" customWidth="1"/>
    <col min="5907" max="5907" width="11.5703125" style="12" customWidth="1"/>
    <col min="5908" max="5908" width="12.28515625" style="12" customWidth="1"/>
    <col min="5909" max="5909" width="12.7109375" style="12" customWidth="1"/>
    <col min="5910" max="5910" width="12.5703125" style="12" customWidth="1"/>
    <col min="5911" max="5911" width="13.140625" style="12" customWidth="1"/>
    <col min="5912" max="5912" width="13.42578125" style="12" customWidth="1"/>
    <col min="5913" max="5913" width="10.28515625" style="12" customWidth="1"/>
    <col min="5914" max="5914" width="14.28515625" style="12" customWidth="1"/>
    <col min="5915" max="5915" width="12.85546875" style="12" customWidth="1"/>
    <col min="5916" max="5916" width="12" style="12" customWidth="1"/>
    <col min="5917" max="5917" width="16.28515625" style="12" customWidth="1"/>
    <col min="5918" max="5918" width="14.5703125" style="12" customWidth="1"/>
    <col min="5919" max="5919" width="16.85546875" style="12" customWidth="1"/>
    <col min="5920" max="5920" width="11.140625" style="12" customWidth="1"/>
    <col min="5921" max="5921" width="10.42578125" style="12" customWidth="1"/>
    <col min="5922" max="5922" width="10.85546875" style="12" customWidth="1"/>
    <col min="5923" max="5923" width="10.140625" style="12" customWidth="1"/>
    <col min="5924" max="5924" width="12.85546875" style="12" customWidth="1"/>
    <col min="5925" max="5926" width="11" style="12" customWidth="1"/>
    <col min="5927" max="5927" width="11.5703125" style="12" customWidth="1"/>
    <col min="5928" max="5928" width="11.28515625" style="12" customWidth="1"/>
    <col min="5929" max="5929" width="10.140625" style="12" customWidth="1"/>
    <col min="5930" max="5931" width="11.85546875" style="12" customWidth="1"/>
    <col min="5932" max="5932" width="12.28515625" style="12" customWidth="1"/>
    <col min="5933" max="5933" width="12.7109375" style="12" customWidth="1"/>
    <col min="5934" max="5934" width="15.140625" style="12" customWidth="1"/>
    <col min="5935" max="5935" width="10" style="12" customWidth="1"/>
    <col min="5936" max="5946" width="7.85546875" style="12" customWidth="1"/>
    <col min="5947" max="5947" width="9.140625" style="12" customWidth="1"/>
    <col min="5948" max="5948" width="8.28515625" style="12" customWidth="1"/>
    <col min="5949" max="5949" width="10.140625" style="12" customWidth="1"/>
    <col min="5950" max="5950" width="9.140625" style="12"/>
    <col min="5951" max="5951" width="11.85546875" style="12" customWidth="1"/>
    <col min="5952" max="5952" width="14.28515625" style="12" customWidth="1"/>
    <col min="5953" max="6152" width="9.140625" style="12"/>
    <col min="6153" max="6153" width="0" style="12" hidden="1" customWidth="1"/>
    <col min="6154" max="6154" width="15.5703125" style="12" customWidth="1"/>
    <col min="6155" max="6155" width="55.140625" style="12" customWidth="1"/>
    <col min="6156" max="6156" width="15.5703125" style="12" customWidth="1"/>
    <col min="6157" max="6158" width="13" style="12" customWidth="1"/>
    <col min="6159" max="6160" width="13.140625" style="12" customWidth="1"/>
    <col min="6161" max="6161" width="10.5703125" style="12" customWidth="1"/>
    <col min="6162" max="6162" width="12.42578125" style="12" customWidth="1"/>
    <col min="6163" max="6163" width="11.5703125" style="12" customWidth="1"/>
    <col min="6164" max="6164" width="12.28515625" style="12" customWidth="1"/>
    <col min="6165" max="6165" width="12.7109375" style="12" customWidth="1"/>
    <col min="6166" max="6166" width="12.5703125" style="12" customWidth="1"/>
    <col min="6167" max="6167" width="13.140625" style="12" customWidth="1"/>
    <col min="6168" max="6168" width="13.42578125" style="12" customWidth="1"/>
    <col min="6169" max="6169" width="10.28515625" style="12" customWidth="1"/>
    <col min="6170" max="6170" width="14.28515625" style="12" customWidth="1"/>
    <col min="6171" max="6171" width="12.85546875" style="12" customWidth="1"/>
    <col min="6172" max="6172" width="12" style="12" customWidth="1"/>
    <col min="6173" max="6173" width="16.28515625" style="12" customWidth="1"/>
    <col min="6174" max="6174" width="14.5703125" style="12" customWidth="1"/>
    <col min="6175" max="6175" width="16.85546875" style="12" customWidth="1"/>
    <col min="6176" max="6176" width="11.140625" style="12" customWidth="1"/>
    <col min="6177" max="6177" width="10.42578125" style="12" customWidth="1"/>
    <col min="6178" max="6178" width="10.85546875" style="12" customWidth="1"/>
    <col min="6179" max="6179" width="10.140625" style="12" customWidth="1"/>
    <col min="6180" max="6180" width="12.85546875" style="12" customWidth="1"/>
    <col min="6181" max="6182" width="11" style="12" customWidth="1"/>
    <col min="6183" max="6183" width="11.5703125" style="12" customWidth="1"/>
    <col min="6184" max="6184" width="11.28515625" style="12" customWidth="1"/>
    <col min="6185" max="6185" width="10.140625" style="12" customWidth="1"/>
    <col min="6186" max="6187" width="11.85546875" style="12" customWidth="1"/>
    <col min="6188" max="6188" width="12.28515625" style="12" customWidth="1"/>
    <col min="6189" max="6189" width="12.7109375" style="12" customWidth="1"/>
    <col min="6190" max="6190" width="15.140625" style="12" customWidth="1"/>
    <col min="6191" max="6191" width="10" style="12" customWidth="1"/>
    <col min="6192" max="6202" width="7.85546875" style="12" customWidth="1"/>
    <col min="6203" max="6203" width="9.140625" style="12" customWidth="1"/>
    <col min="6204" max="6204" width="8.28515625" style="12" customWidth="1"/>
    <col min="6205" max="6205" width="10.140625" style="12" customWidth="1"/>
    <col min="6206" max="6206" width="9.140625" style="12"/>
    <col min="6207" max="6207" width="11.85546875" style="12" customWidth="1"/>
    <col min="6208" max="6208" width="14.28515625" style="12" customWidth="1"/>
    <col min="6209" max="6408" width="9.140625" style="12"/>
    <col min="6409" max="6409" width="0" style="12" hidden="1" customWidth="1"/>
    <col min="6410" max="6410" width="15.5703125" style="12" customWidth="1"/>
    <col min="6411" max="6411" width="55.140625" style="12" customWidth="1"/>
    <col min="6412" max="6412" width="15.5703125" style="12" customWidth="1"/>
    <col min="6413" max="6414" width="13" style="12" customWidth="1"/>
    <col min="6415" max="6416" width="13.140625" style="12" customWidth="1"/>
    <col min="6417" max="6417" width="10.5703125" style="12" customWidth="1"/>
    <col min="6418" max="6418" width="12.42578125" style="12" customWidth="1"/>
    <col min="6419" max="6419" width="11.5703125" style="12" customWidth="1"/>
    <col min="6420" max="6420" width="12.28515625" style="12" customWidth="1"/>
    <col min="6421" max="6421" width="12.7109375" style="12" customWidth="1"/>
    <col min="6422" max="6422" width="12.5703125" style="12" customWidth="1"/>
    <col min="6423" max="6423" width="13.140625" style="12" customWidth="1"/>
    <col min="6424" max="6424" width="13.42578125" style="12" customWidth="1"/>
    <col min="6425" max="6425" width="10.28515625" style="12" customWidth="1"/>
    <col min="6426" max="6426" width="14.28515625" style="12" customWidth="1"/>
    <col min="6427" max="6427" width="12.85546875" style="12" customWidth="1"/>
    <col min="6428" max="6428" width="12" style="12" customWidth="1"/>
    <col min="6429" max="6429" width="16.28515625" style="12" customWidth="1"/>
    <col min="6430" max="6430" width="14.5703125" style="12" customWidth="1"/>
    <col min="6431" max="6431" width="16.85546875" style="12" customWidth="1"/>
    <col min="6432" max="6432" width="11.140625" style="12" customWidth="1"/>
    <col min="6433" max="6433" width="10.42578125" style="12" customWidth="1"/>
    <col min="6434" max="6434" width="10.85546875" style="12" customWidth="1"/>
    <col min="6435" max="6435" width="10.140625" style="12" customWidth="1"/>
    <col min="6436" max="6436" width="12.85546875" style="12" customWidth="1"/>
    <col min="6437" max="6438" width="11" style="12" customWidth="1"/>
    <col min="6439" max="6439" width="11.5703125" style="12" customWidth="1"/>
    <col min="6440" max="6440" width="11.28515625" style="12" customWidth="1"/>
    <col min="6441" max="6441" width="10.140625" style="12" customWidth="1"/>
    <col min="6442" max="6443" width="11.85546875" style="12" customWidth="1"/>
    <col min="6444" max="6444" width="12.28515625" style="12" customWidth="1"/>
    <col min="6445" max="6445" width="12.7109375" style="12" customWidth="1"/>
    <col min="6446" max="6446" width="15.140625" style="12" customWidth="1"/>
    <col min="6447" max="6447" width="10" style="12" customWidth="1"/>
    <col min="6448" max="6458" width="7.85546875" style="12" customWidth="1"/>
    <col min="6459" max="6459" width="9.140625" style="12" customWidth="1"/>
    <col min="6460" max="6460" width="8.28515625" style="12" customWidth="1"/>
    <col min="6461" max="6461" width="10.140625" style="12" customWidth="1"/>
    <col min="6462" max="6462" width="9.140625" style="12"/>
    <col min="6463" max="6463" width="11.85546875" style="12" customWidth="1"/>
    <col min="6464" max="6464" width="14.28515625" style="12" customWidth="1"/>
    <col min="6465" max="6664" width="9.140625" style="12"/>
    <col min="6665" max="6665" width="0" style="12" hidden="1" customWidth="1"/>
    <col min="6666" max="6666" width="15.5703125" style="12" customWidth="1"/>
    <col min="6667" max="6667" width="55.140625" style="12" customWidth="1"/>
    <col min="6668" max="6668" width="15.5703125" style="12" customWidth="1"/>
    <col min="6669" max="6670" width="13" style="12" customWidth="1"/>
    <col min="6671" max="6672" width="13.140625" style="12" customWidth="1"/>
    <col min="6673" max="6673" width="10.5703125" style="12" customWidth="1"/>
    <col min="6674" max="6674" width="12.42578125" style="12" customWidth="1"/>
    <col min="6675" max="6675" width="11.5703125" style="12" customWidth="1"/>
    <col min="6676" max="6676" width="12.28515625" style="12" customWidth="1"/>
    <col min="6677" max="6677" width="12.7109375" style="12" customWidth="1"/>
    <col min="6678" max="6678" width="12.5703125" style="12" customWidth="1"/>
    <col min="6679" max="6679" width="13.140625" style="12" customWidth="1"/>
    <col min="6680" max="6680" width="13.42578125" style="12" customWidth="1"/>
    <col min="6681" max="6681" width="10.28515625" style="12" customWidth="1"/>
    <col min="6682" max="6682" width="14.28515625" style="12" customWidth="1"/>
    <col min="6683" max="6683" width="12.85546875" style="12" customWidth="1"/>
    <col min="6684" max="6684" width="12" style="12" customWidth="1"/>
    <col min="6685" max="6685" width="16.28515625" style="12" customWidth="1"/>
    <col min="6686" max="6686" width="14.5703125" style="12" customWidth="1"/>
    <col min="6687" max="6687" width="16.85546875" style="12" customWidth="1"/>
    <col min="6688" max="6688" width="11.140625" style="12" customWidth="1"/>
    <col min="6689" max="6689" width="10.42578125" style="12" customWidth="1"/>
    <col min="6690" max="6690" width="10.85546875" style="12" customWidth="1"/>
    <col min="6691" max="6691" width="10.140625" style="12" customWidth="1"/>
    <col min="6692" max="6692" width="12.85546875" style="12" customWidth="1"/>
    <col min="6693" max="6694" width="11" style="12" customWidth="1"/>
    <col min="6695" max="6695" width="11.5703125" style="12" customWidth="1"/>
    <col min="6696" max="6696" width="11.28515625" style="12" customWidth="1"/>
    <col min="6697" max="6697" width="10.140625" style="12" customWidth="1"/>
    <col min="6698" max="6699" width="11.85546875" style="12" customWidth="1"/>
    <col min="6700" max="6700" width="12.28515625" style="12" customWidth="1"/>
    <col min="6701" max="6701" width="12.7109375" style="12" customWidth="1"/>
    <col min="6702" max="6702" width="15.140625" style="12" customWidth="1"/>
    <col min="6703" max="6703" width="10" style="12" customWidth="1"/>
    <col min="6704" max="6714" width="7.85546875" style="12" customWidth="1"/>
    <col min="6715" max="6715" width="9.140625" style="12" customWidth="1"/>
    <col min="6716" max="6716" width="8.28515625" style="12" customWidth="1"/>
    <col min="6717" max="6717" width="10.140625" style="12" customWidth="1"/>
    <col min="6718" max="6718" width="9.140625" style="12"/>
    <col min="6719" max="6719" width="11.85546875" style="12" customWidth="1"/>
    <col min="6720" max="6720" width="14.28515625" style="12" customWidth="1"/>
    <col min="6721" max="6920" width="9.140625" style="12"/>
    <col min="6921" max="6921" width="0" style="12" hidden="1" customWidth="1"/>
    <col min="6922" max="6922" width="15.5703125" style="12" customWidth="1"/>
    <col min="6923" max="6923" width="55.140625" style="12" customWidth="1"/>
    <col min="6924" max="6924" width="15.5703125" style="12" customWidth="1"/>
    <col min="6925" max="6926" width="13" style="12" customWidth="1"/>
    <col min="6927" max="6928" width="13.140625" style="12" customWidth="1"/>
    <col min="6929" max="6929" width="10.5703125" style="12" customWidth="1"/>
    <col min="6930" max="6930" width="12.42578125" style="12" customWidth="1"/>
    <col min="6931" max="6931" width="11.5703125" style="12" customWidth="1"/>
    <col min="6932" max="6932" width="12.28515625" style="12" customWidth="1"/>
    <col min="6933" max="6933" width="12.7109375" style="12" customWidth="1"/>
    <col min="6934" max="6934" width="12.5703125" style="12" customWidth="1"/>
    <col min="6935" max="6935" width="13.140625" style="12" customWidth="1"/>
    <col min="6936" max="6936" width="13.42578125" style="12" customWidth="1"/>
    <col min="6937" max="6937" width="10.28515625" style="12" customWidth="1"/>
    <col min="6938" max="6938" width="14.28515625" style="12" customWidth="1"/>
    <col min="6939" max="6939" width="12.85546875" style="12" customWidth="1"/>
    <col min="6940" max="6940" width="12" style="12" customWidth="1"/>
    <col min="6941" max="6941" width="16.28515625" style="12" customWidth="1"/>
    <col min="6942" max="6942" width="14.5703125" style="12" customWidth="1"/>
    <col min="6943" max="6943" width="16.85546875" style="12" customWidth="1"/>
    <col min="6944" max="6944" width="11.140625" style="12" customWidth="1"/>
    <col min="6945" max="6945" width="10.42578125" style="12" customWidth="1"/>
    <col min="6946" max="6946" width="10.85546875" style="12" customWidth="1"/>
    <col min="6947" max="6947" width="10.140625" style="12" customWidth="1"/>
    <col min="6948" max="6948" width="12.85546875" style="12" customWidth="1"/>
    <col min="6949" max="6950" width="11" style="12" customWidth="1"/>
    <col min="6951" max="6951" width="11.5703125" style="12" customWidth="1"/>
    <col min="6952" max="6952" width="11.28515625" style="12" customWidth="1"/>
    <col min="6953" max="6953" width="10.140625" style="12" customWidth="1"/>
    <col min="6954" max="6955" width="11.85546875" style="12" customWidth="1"/>
    <col min="6956" max="6956" width="12.28515625" style="12" customWidth="1"/>
    <col min="6957" max="6957" width="12.7109375" style="12" customWidth="1"/>
    <col min="6958" max="6958" width="15.140625" style="12" customWidth="1"/>
    <col min="6959" max="6959" width="10" style="12" customWidth="1"/>
    <col min="6960" max="6970" width="7.85546875" style="12" customWidth="1"/>
    <col min="6971" max="6971" width="9.140625" style="12" customWidth="1"/>
    <col min="6972" max="6972" width="8.28515625" style="12" customWidth="1"/>
    <col min="6973" max="6973" width="10.140625" style="12" customWidth="1"/>
    <col min="6974" max="6974" width="9.140625" style="12"/>
    <col min="6975" max="6975" width="11.85546875" style="12" customWidth="1"/>
    <col min="6976" max="6976" width="14.28515625" style="12" customWidth="1"/>
    <col min="6977" max="7176" width="9.140625" style="12"/>
    <col min="7177" max="7177" width="0" style="12" hidden="1" customWidth="1"/>
    <col min="7178" max="7178" width="15.5703125" style="12" customWidth="1"/>
    <col min="7179" max="7179" width="55.140625" style="12" customWidth="1"/>
    <col min="7180" max="7180" width="15.5703125" style="12" customWidth="1"/>
    <col min="7181" max="7182" width="13" style="12" customWidth="1"/>
    <col min="7183" max="7184" width="13.140625" style="12" customWidth="1"/>
    <col min="7185" max="7185" width="10.5703125" style="12" customWidth="1"/>
    <col min="7186" max="7186" width="12.42578125" style="12" customWidth="1"/>
    <col min="7187" max="7187" width="11.5703125" style="12" customWidth="1"/>
    <col min="7188" max="7188" width="12.28515625" style="12" customWidth="1"/>
    <col min="7189" max="7189" width="12.7109375" style="12" customWidth="1"/>
    <col min="7190" max="7190" width="12.5703125" style="12" customWidth="1"/>
    <col min="7191" max="7191" width="13.140625" style="12" customWidth="1"/>
    <col min="7192" max="7192" width="13.42578125" style="12" customWidth="1"/>
    <col min="7193" max="7193" width="10.28515625" style="12" customWidth="1"/>
    <col min="7194" max="7194" width="14.28515625" style="12" customWidth="1"/>
    <col min="7195" max="7195" width="12.85546875" style="12" customWidth="1"/>
    <col min="7196" max="7196" width="12" style="12" customWidth="1"/>
    <col min="7197" max="7197" width="16.28515625" style="12" customWidth="1"/>
    <col min="7198" max="7198" width="14.5703125" style="12" customWidth="1"/>
    <col min="7199" max="7199" width="16.85546875" style="12" customWidth="1"/>
    <col min="7200" max="7200" width="11.140625" style="12" customWidth="1"/>
    <col min="7201" max="7201" width="10.42578125" style="12" customWidth="1"/>
    <col min="7202" max="7202" width="10.85546875" style="12" customWidth="1"/>
    <col min="7203" max="7203" width="10.140625" style="12" customWidth="1"/>
    <col min="7204" max="7204" width="12.85546875" style="12" customWidth="1"/>
    <col min="7205" max="7206" width="11" style="12" customWidth="1"/>
    <col min="7207" max="7207" width="11.5703125" style="12" customWidth="1"/>
    <col min="7208" max="7208" width="11.28515625" style="12" customWidth="1"/>
    <col min="7209" max="7209" width="10.140625" style="12" customWidth="1"/>
    <col min="7210" max="7211" width="11.85546875" style="12" customWidth="1"/>
    <col min="7212" max="7212" width="12.28515625" style="12" customWidth="1"/>
    <col min="7213" max="7213" width="12.7109375" style="12" customWidth="1"/>
    <col min="7214" max="7214" width="15.140625" style="12" customWidth="1"/>
    <col min="7215" max="7215" width="10" style="12" customWidth="1"/>
    <col min="7216" max="7226" width="7.85546875" style="12" customWidth="1"/>
    <col min="7227" max="7227" width="9.140625" style="12" customWidth="1"/>
    <col min="7228" max="7228" width="8.28515625" style="12" customWidth="1"/>
    <col min="7229" max="7229" width="10.140625" style="12" customWidth="1"/>
    <col min="7230" max="7230" width="9.140625" style="12"/>
    <col min="7231" max="7231" width="11.85546875" style="12" customWidth="1"/>
    <col min="7232" max="7232" width="14.28515625" style="12" customWidth="1"/>
    <col min="7233" max="7432" width="9.140625" style="12"/>
    <col min="7433" max="7433" width="0" style="12" hidden="1" customWidth="1"/>
    <col min="7434" max="7434" width="15.5703125" style="12" customWidth="1"/>
    <col min="7435" max="7435" width="55.140625" style="12" customWidth="1"/>
    <col min="7436" max="7436" width="15.5703125" style="12" customWidth="1"/>
    <col min="7437" max="7438" width="13" style="12" customWidth="1"/>
    <col min="7439" max="7440" width="13.140625" style="12" customWidth="1"/>
    <col min="7441" max="7441" width="10.5703125" style="12" customWidth="1"/>
    <col min="7442" max="7442" width="12.42578125" style="12" customWidth="1"/>
    <col min="7443" max="7443" width="11.5703125" style="12" customWidth="1"/>
    <col min="7444" max="7444" width="12.28515625" style="12" customWidth="1"/>
    <col min="7445" max="7445" width="12.7109375" style="12" customWidth="1"/>
    <col min="7446" max="7446" width="12.5703125" style="12" customWidth="1"/>
    <col min="7447" max="7447" width="13.140625" style="12" customWidth="1"/>
    <col min="7448" max="7448" width="13.42578125" style="12" customWidth="1"/>
    <col min="7449" max="7449" width="10.28515625" style="12" customWidth="1"/>
    <col min="7450" max="7450" width="14.28515625" style="12" customWidth="1"/>
    <col min="7451" max="7451" width="12.85546875" style="12" customWidth="1"/>
    <col min="7452" max="7452" width="12" style="12" customWidth="1"/>
    <col min="7453" max="7453" width="16.28515625" style="12" customWidth="1"/>
    <col min="7454" max="7454" width="14.5703125" style="12" customWidth="1"/>
    <col min="7455" max="7455" width="16.85546875" style="12" customWidth="1"/>
    <col min="7456" max="7456" width="11.140625" style="12" customWidth="1"/>
    <col min="7457" max="7457" width="10.42578125" style="12" customWidth="1"/>
    <col min="7458" max="7458" width="10.85546875" style="12" customWidth="1"/>
    <col min="7459" max="7459" width="10.140625" style="12" customWidth="1"/>
    <col min="7460" max="7460" width="12.85546875" style="12" customWidth="1"/>
    <col min="7461" max="7462" width="11" style="12" customWidth="1"/>
    <col min="7463" max="7463" width="11.5703125" style="12" customWidth="1"/>
    <col min="7464" max="7464" width="11.28515625" style="12" customWidth="1"/>
    <col min="7465" max="7465" width="10.140625" style="12" customWidth="1"/>
    <col min="7466" max="7467" width="11.85546875" style="12" customWidth="1"/>
    <col min="7468" max="7468" width="12.28515625" style="12" customWidth="1"/>
    <col min="7469" max="7469" width="12.7109375" style="12" customWidth="1"/>
    <col min="7470" max="7470" width="15.140625" style="12" customWidth="1"/>
    <col min="7471" max="7471" width="10" style="12" customWidth="1"/>
    <col min="7472" max="7482" width="7.85546875" style="12" customWidth="1"/>
    <col min="7483" max="7483" width="9.140625" style="12" customWidth="1"/>
    <col min="7484" max="7484" width="8.28515625" style="12" customWidth="1"/>
    <col min="7485" max="7485" width="10.140625" style="12" customWidth="1"/>
    <col min="7486" max="7486" width="9.140625" style="12"/>
    <col min="7487" max="7487" width="11.85546875" style="12" customWidth="1"/>
    <col min="7488" max="7488" width="14.28515625" style="12" customWidth="1"/>
    <col min="7489" max="7688" width="9.140625" style="12"/>
    <col min="7689" max="7689" width="0" style="12" hidden="1" customWidth="1"/>
    <col min="7690" max="7690" width="15.5703125" style="12" customWidth="1"/>
    <col min="7691" max="7691" width="55.140625" style="12" customWidth="1"/>
    <col min="7692" max="7692" width="15.5703125" style="12" customWidth="1"/>
    <col min="7693" max="7694" width="13" style="12" customWidth="1"/>
    <col min="7695" max="7696" width="13.140625" style="12" customWidth="1"/>
    <col min="7697" max="7697" width="10.5703125" style="12" customWidth="1"/>
    <col min="7698" max="7698" width="12.42578125" style="12" customWidth="1"/>
    <col min="7699" max="7699" width="11.5703125" style="12" customWidth="1"/>
    <col min="7700" max="7700" width="12.28515625" style="12" customWidth="1"/>
    <col min="7701" max="7701" width="12.7109375" style="12" customWidth="1"/>
    <col min="7702" max="7702" width="12.5703125" style="12" customWidth="1"/>
    <col min="7703" max="7703" width="13.140625" style="12" customWidth="1"/>
    <col min="7704" max="7704" width="13.42578125" style="12" customWidth="1"/>
    <col min="7705" max="7705" width="10.28515625" style="12" customWidth="1"/>
    <col min="7706" max="7706" width="14.28515625" style="12" customWidth="1"/>
    <col min="7707" max="7707" width="12.85546875" style="12" customWidth="1"/>
    <col min="7708" max="7708" width="12" style="12" customWidth="1"/>
    <col min="7709" max="7709" width="16.28515625" style="12" customWidth="1"/>
    <col min="7710" max="7710" width="14.5703125" style="12" customWidth="1"/>
    <col min="7711" max="7711" width="16.85546875" style="12" customWidth="1"/>
    <col min="7712" max="7712" width="11.140625" style="12" customWidth="1"/>
    <col min="7713" max="7713" width="10.42578125" style="12" customWidth="1"/>
    <col min="7714" max="7714" width="10.85546875" style="12" customWidth="1"/>
    <col min="7715" max="7715" width="10.140625" style="12" customWidth="1"/>
    <col min="7716" max="7716" width="12.85546875" style="12" customWidth="1"/>
    <col min="7717" max="7718" width="11" style="12" customWidth="1"/>
    <col min="7719" max="7719" width="11.5703125" style="12" customWidth="1"/>
    <col min="7720" max="7720" width="11.28515625" style="12" customWidth="1"/>
    <col min="7721" max="7721" width="10.140625" style="12" customWidth="1"/>
    <col min="7722" max="7723" width="11.85546875" style="12" customWidth="1"/>
    <col min="7724" max="7724" width="12.28515625" style="12" customWidth="1"/>
    <col min="7725" max="7725" width="12.7109375" style="12" customWidth="1"/>
    <col min="7726" max="7726" width="15.140625" style="12" customWidth="1"/>
    <col min="7727" max="7727" width="10" style="12" customWidth="1"/>
    <col min="7728" max="7738" width="7.85546875" style="12" customWidth="1"/>
    <col min="7739" max="7739" width="9.140625" style="12" customWidth="1"/>
    <col min="7740" max="7740" width="8.28515625" style="12" customWidth="1"/>
    <col min="7741" max="7741" width="10.140625" style="12" customWidth="1"/>
    <col min="7742" max="7742" width="9.140625" style="12"/>
    <col min="7743" max="7743" width="11.85546875" style="12" customWidth="1"/>
    <col min="7744" max="7744" width="14.28515625" style="12" customWidth="1"/>
    <col min="7745" max="7944" width="9.140625" style="12"/>
    <col min="7945" max="7945" width="0" style="12" hidden="1" customWidth="1"/>
    <col min="7946" max="7946" width="15.5703125" style="12" customWidth="1"/>
    <col min="7947" max="7947" width="55.140625" style="12" customWidth="1"/>
    <col min="7948" max="7948" width="15.5703125" style="12" customWidth="1"/>
    <col min="7949" max="7950" width="13" style="12" customWidth="1"/>
    <col min="7951" max="7952" width="13.140625" style="12" customWidth="1"/>
    <col min="7953" max="7953" width="10.5703125" style="12" customWidth="1"/>
    <col min="7954" max="7954" width="12.42578125" style="12" customWidth="1"/>
    <col min="7955" max="7955" width="11.5703125" style="12" customWidth="1"/>
    <col min="7956" max="7956" width="12.28515625" style="12" customWidth="1"/>
    <col min="7957" max="7957" width="12.7109375" style="12" customWidth="1"/>
    <col min="7958" max="7958" width="12.5703125" style="12" customWidth="1"/>
    <col min="7959" max="7959" width="13.140625" style="12" customWidth="1"/>
    <col min="7960" max="7960" width="13.42578125" style="12" customWidth="1"/>
    <col min="7961" max="7961" width="10.28515625" style="12" customWidth="1"/>
    <col min="7962" max="7962" width="14.28515625" style="12" customWidth="1"/>
    <col min="7963" max="7963" width="12.85546875" style="12" customWidth="1"/>
    <col min="7964" max="7964" width="12" style="12" customWidth="1"/>
    <col min="7965" max="7965" width="16.28515625" style="12" customWidth="1"/>
    <col min="7966" max="7966" width="14.5703125" style="12" customWidth="1"/>
    <col min="7967" max="7967" width="16.85546875" style="12" customWidth="1"/>
    <col min="7968" max="7968" width="11.140625" style="12" customWidth="1"/>
    <col min="7969" max="7969" width="10.42578125" style="12" customWidth="1"/>
    <col min="7970" max="7970" width="10.85546875" style="12" customWidth="1"/>
    <col min="7971" max="7971" width="10.140625" style="12" customWidth="1"/>
    <col min="7972" max="7972" width="12.85546875" style="12" customWidth="1"/>
    <col min="7973" max="7974" width="11" style="12" customWidth="1"/>
    <col min="7975" max="7975" width="11.5703125" style="12" customWidth="1"/>
    <col min="7976" max="7976" width="11.28515625" style="12" customWidth="1"/>
    <col min="7977" max="7977" width="10.140625" style="12" customWidth="1"/>
    <col min="7978" max="7979" width="11.85546875" style="12" customWidth="1"/>
    <col min="7980" max="7980" width="12.28515625" style="12" customWidth="1"/>
    <col min="7981" max="7981" width="12.7109375" style="12" customWidth="1"/>
    <col min="7982" max="7982" width="15.140625" style="12" customWidth="1"/>
    <col min="7983" max="7983" width="10" style="12" customWidth="1"/>
    <col min="7984" max="7994" width="7.85546875" style="12" customWidth="1"/>
    <col min="7995" max="7995" width="9.140625" style="12" customWidth="1"/>
    <col min="7996" max="7996" width="8.28515625" style="12" customWidth="1"/>
    <col min="7997" max="7997" width="10.140625" style="12" customWidth="1"/>
    <col min="7998" max="7998" width="9.140625" style="12"/>
    <col min="7999" max="7999" width="11.85546875" style="12" customWidth="1"/>
    <col min="8000" max="8000" width="14.28515625" style="12" customWidth="1"/>
    <col min="8001" max="8200" width="9.140625" style="12"/>
    <col min="8201" max="8201" width="0" style="12" hidden="1" customWidth="1"/>
    <col min="8202" max="8202" width="15.5703125" style="12" customWidth="1"/>
    <col min="8203" max="8203" width="55.140625" style="12" customWidth="1"/>
    <col min="8204" max="8204" width="15.5703125" style="12" customWidth="1"/>
    <col min="8205" max="8206" width="13" style="12" customWidth="1"/>
    <col min="8207" max="8208" width="13.140625" style="12" customWidth="1"/>
    <col min="8209" max="8209" width="10.5703125" style="12" customWidth="1"/>
    <col min="8210" max="8210" width="12.42578125" style="12" customWidth="1"/>
    <col min="8211" max="8211" width="11.5703125" style="12" customWidth="1"/>
    <col min="8212" max="8212" width="12.28515625" style="12" customWidth="1"/>
    <col min="8213" max="8213" width="12.7109375" style="12" customWidth="1"/>
    <col min="8214" max="8214" width="12.5703125" style="12" customWidth="1"/>
    <col min="8215" max="8215" width="13.140625" style="12" customWidth="1"/>
    <col min="8216" max="8216" width="13.42578125" style="12" customWidth="1"/>
    <col min="8217" max="8217" width="10.28515625" style="12" customWidth="1"/>
    <col min="8218" max="8218" width="14.28515625" style="12" customWidth="1"/>
    <col min="8219" max="8219" width="12.85546875" style="12" customWidth="1"/>
    <col min="8220" max="8220" width="12" style="12" customWidth="1"/>
    <col min="8221" max="8221" width="16.28515625" style="12" customWidth="1"/>
    <col min="8222" max="8222" width="14.5703125" style="12" customWidth="1"/>
    <col min="8223" max="8223" width="16.85546875" style="12" customWidth="1"/>
    <col min="8224" max="8224" width="11.140625" style="12" customWidth="1"/>
    <col min="8225" max="8225" width="10.42578125" style="12" customWidth="1"/>
    <col min="8226" max="8226" width="10.85546875" style="12" customWidth="1"/>
    <col min="8227" max="8227" width="10.140625" style="12" customWidth="1"/>
    <col min="8228" max="8228" width="12.85546875" style="12" customWidth="1"/>
    <col min="8229" max="8230" width="11" style="12" customWidth="1"/>
    <col min="8231" max="8231" width="11.5703125" style="12" customWidth="1"/>
    <col min="8232" max="8232" width="11.28515625" style="12" customWidth="1"/>
    <col min="8233" max="8233" width="10.140625" style="12" customWidth="1"/>
    <col min="8234" max="8235" width="11.85546875" style="12" customWidth="1"/>
    <col min="8236" max="8236" width="12.28515625" style="12" customWidth="1"/>
    <col min="8237" max="8237" width="12.7109375" style="12" customWidth="1"/>
    <col min="8238" max="8238" width="15.140625" style="12" customWidth="1"/>
    <col min="8239" max="8239" width="10" style="12" customWidth="1"/>
    <col min="8240" max="8250" width="7.85546875" style="12" customWidth="1"/>
    <col min="8251" max="8251" width="9.140625" style="12" customWidth="1"/>
    <col min="8252" max="8252" width="8.28515625" style="12" customWidth="1"/>
    <col min="8253" max="8253" width="10.140625" style="12" customWidth="1"/>
    <col min="8254" max="8254" width="9.140625" style="12"/>
    <col min="8255" max="8255" width="11.85546875" style="12" customWidth="1"/>
    <col min="8256" max="8256" width="14.28515625" style="12" customWidth="1"/>
    <col min="8257" max="8456" width="9.140625" style="12"/>
    <col min="8457" max="8457" width="0" style="12" hidden="1" customWidth="1"/>
    <col min="8458" max="8458" width="15.5703125" style="12" customWidth="1"/>
    <col min="8459" max="8459" width="55.140625" style="12" customWidth="1"/>
    <col min="8460" max="8460" width="15.5703125" style="12" customWidth="1"/>
    <col min="8461" max="8462" width="13" style="12" customWidth="1"/>
    <col min="8463" max="8464" width="13.140625" style="12" customWidth="1"/>
    <col min="8465" max="8465" width="10.5703125" style="12" customWidth="1"/>
    <col min="8466" max="8466" width="12.42578125" style="12" customWidth="1"/>
    <col min="8467" max="8467" width="11.5703125" style="12" customWidth="1"/>
    <col min="8468" max="8468" width="12.28515625" style="12" customWidth="1"/>
    <col min="8469" max="8469" width="12.7109375" style="12" customWidth="1"/>
    <col min="8470" max="8470" width="12.5703125" style="12" customWidth="1"/>
    <col min="8471" max="8471" width="13.140625" style="12" customWidth="1"/>
    <col min="8472" max="8472" width="13.42578125" style="12" customWidth="1"/>
    <col min="8473" max="8473" width="10.28515625" style="12" customWidth="1"/>
    <col min="8474" max="8474" width="14.28515625" style="12" customWidth="1"/>
    <col min="8475" max="8475" width="12.85546875" style="12" customWidth="1"/>
    <col min="8476" max="8476" width="12" style="12" customWidth="1"/>
    <col min="8477" max="8477" width="16.28515625" style="12" customWidth="1"/>
    <col min="8478" max="8478" width="14.5703125" style="12" customWidth="1"/>
    <col min="8479" max="8479" width="16.85546875" style="12" customWidth="1"/>
    <col min="8480" max="8480" width="11.140625" style="12" customWidth="1"/>
    <col min="8481" max="8481" width="10.42578125" style="12" customWidth="1"/>
    <col min="8482" max="8482" width="10.85546875" style="12" customWidth="1"/>
    <col min="8483" max="8483" width="10.140625" style="12" customWidth="1"/>
    <col min="8484" max="8484" width="12.85546875" style="12" customWidth="1"/>
    <col min="8485" max="8486" width="11" style="12" customWidth="1"/>
    <col min="8487" max="8487" width="11.5703125" style="12" customWidth="1"/>
    <col min="8488" max="8488" width="11.28515625" style="12" customWidth="1"/>
    <col min="8489" max="8489" width="10.140625" style="12" customWidth="1"/>
    <col min="8490" max="8491" width="11.85546875" style="12" customWidth="1"/>
    <col min="8492" max="8492" width="12.28515625" style="12" customWidth="1"/>
    <col min="8493" max="8493" width="12.7109375" style="12" customWidth="1"/>
    <col min="8494" max="8494" width="15.140625" style="12" customWidth="1"/>
    <col min="8495" max="8495" width="10" style="12" customWidth="1"/>
    <col min="8496" max="8506" width="7.85546875" style="12" customWidth="1"/>
    <col min="8507" max="8507" width="9.140625" style="12" customWidth="1"/>
    <col min="8508" max="8508" width="8.28515625" style="12" customWidth="1"/>
    <col min="8509" max="8509" width="10.140625" style="12" customWidth="1"/>
    <col min="8510" max="8510" width="9.140625" style="12"/>
    <col min="8511" max="8511" width="11.85546875" style="12" customWidth="1"/>
    <col min="8512" max="8512" width="14.28515625" style="12" customWidth="1"/>
    <col min="8513" max="8712" width="9.140625" style="12"/>
    <col min="8713" max="8713" width="0" style="12" hidden="1" customWidth="1"/>
    <col min="8714" max="8714" width="15.5703125" style="12" customWidth="1"/>
    <col min="8715" max="8715" width="55.140625" style="12" customWidth="1"/>
    <col min="8716" max="8716" width="15.5703125" style="12" customWidth="1"/>
    <col min="8717" max="8718" width="13" style="12" customWidth="1"/>
    <col min="8719" max="8720" width="13.140625" style="12" customWidth="1"/>
    <col min="8721" max="8721" width="10.5703125" style="12" customWidth="1"/>
    <col min="8722" max="8722" width="12.42578125" style="12" customWidth="1"/>
    <col min="8723" max="8723" width="11.5703125" style="12" customWidth="1"/>
    <col min="8724" max="8724" width="12.28515625" style="12" customWidth="1"/>
    <col min="8725" max="8725" width="12.7109375" style="12" customWidth="1"/>
    <col min="8726" max="8726" width="12.5703125" style="12" customWidth="1"/>
    <col min="8727" max="8727" width="13.140625" style="12" customWidth="1"/>
    <col min="8728" max="8728" width="13.42578125" style="12" customWidth="1"/>
    <col min="8729" max="8729" width="10.28515625" style="12" customWidth="1"/>
    <col min="8730" max="8730" width="14.28515625" style="12" customWidth="1"/>
    <col min="8731" max="8731" width="12.85546875" style="12" customWidth="1"/>
    <col min="8732" max="8732" width="12" style="12" customWidth="1"/>
    <col min="8733" max="8733" width="16.28515625" style="12" customWidth="1"/>
    <col min="8734" max="8734" width="14.5703125" style="12" customWidth="1"/>
    <col min="8735" max="8735" width="16.85546875" style="12" customWidth="1"/>
    <col min="8736" max="8736" width="11.140625" style="12" customWidth="1"/>
    <col min="8737" max="8737" width="10.42578125" style="12" customWidth="1"/>
    <col min="8738" max="8738" width="10.85546875" style="12" customWidth="1"/>
    <col min="8739" max="8739" width="10.140625" style="12" customWidth="1"/>
    <col min="8740" max="8740" width="12.85546875" style="12" customWidth="1"/>
    <col min="8741" max="8742" width="11" style="12" customWidth="1"/>
    <col min="8743" max="8743" width="11.5703125" style="12" customWidth="1"/>
    <col min="8744" max="8744" width="11.28515625" style="12" customWidth="1"/>
    <col min="8745" max="8745" width="10.140625" style="12" customWidth="1"/>
    <col min="8746" max="8747" width="11.85546875" style="12" customWidth="1"/>
    <col min="8748" max="8748" width="12.28515625" style="12" customWidth="1"/>
    <col min="8749" max="8749" width="12.7109375" style="12" customWidth="1"/>
    <col min="8750" max="8750" width="15.140625" style="12" customWidth="1"/>
    <col min="8751" max="8751" width="10" style="12" customWidth="1"/>
    <col min="8752" max="8762" width="7.85546875" style="12" customWidth="1"/>
    <col min="8763" max="8763" width="9.140625" style="12" customWidth="1"/>
    <col min="8764" max="8764" width="8.28515625" style="12" customWidth="1"/>
    <col min="8765" max="8765" width="10.140625" style="12" customWidth="1"/>
    <col min="8766" max="8766" width="9.140625" style="12"/>
    <col min="8767" max="8767" width="11.85546875" style="12" customWidth="1"/>
    <col min="8768" max="8768" width="14.28515625" style="12" customWidth="1"/>
    <col min="8769" max="8968" width="9.140625" style="12"/>
    <col min="8969" max="8969" width="0" style="12" hidden="1" customWidth="1"/>
    <col min="8970" max="8970" width="15.5703125" style="12" customWidth="1"/>
    <col min="8971" max="8971" width="55.140625" style="12" customWidth="1"/>
    <col min="8972" max="8972" width="15.5703125" style="12" customWidth="1"/>
    <col min="8973" max="8974" width="13" style="12" customWidth="1"/>
    <col min="8975" max="8976" width="13.140625" style="12" customWidth="1"/>
    <col min="8977" max="8977" width="10.5703125" style="12" customWidth="1"/>
    <col min="8978" max="8978" width="12.42578125" style="12" customWidth="1"/>
    <col min="8979" max="8979" width="11.5703125" style="12" customWidth="1"/>
    <col min="8980" max="8980" width="12.28515625" style="12" customWidth="1"/>
    <col min="8981" max="8981" width="12.7109375" style="12" customWidth="1"/>
    <col min="8982" max="8982" width="12.5703125" style="12" customWidth="1"/>
    <col min="8983" max="8983" width="13.140625" style="12" customWidth="1"/>
    <col min="8984" max="8984" width="13.42578125" style="12" customWidth="1"/>
    <col min="8985" max="8985" width="10.28515625" style="12" customWidth="1"/>
    <col min="8986" max="8986" width="14.28515625" style="12" customWidth="1"/>
    <col min="8987" max="8987" width="12.85546875" style="12" customWidth="1"/>
    <col min="8988" max="8988" width="12" style="12" customWidth="1"/>
    <col min="8989" max="8989" width="16.28515625" style="12" customWidth="1"/>
    <col min="8990" max="8990" width="14.5703125" style="12" customWidth="1"/>
    <col min="8991" max="8991" width="16.85546875" style="12" customWidth="1"/>
    <col min="8992" max="8992" width="11.140625" style="12" customWidth="1"/>
    <col min="8993" max="8993" width="10.42578125" style="12" customWidth="1"/>
    <col min="8994" max="8994" width="10.85546875" style="12" customWidth="1"/>
    <col min="8995" max="8995" width="10.140625" style="12" customWidth="1"/>
    <col min="8996" max="8996" width="12.85546875" style="12" customWidth="1"/>
    <col min="8997" max="8998" width="11" style="12" customWidth="1"/>
    <col min="8999" max="8999" width="11.5703125" style="12" customWidth="1"/>
    <col min="9000" max="9000" width="11.28515625" style="12" customWidth="1"/>
    <col min="9001" max="9001" width="10.140625" style="12" customWidth="1"/>
    <col min="9002" max="9003" width="11.85546875" style="12" customWidth="1"/>
    <col min="9004" max="9004" width="12.28515625" style="12" customWidth="1"/>
    <col min="9005" max="9005" width="12.7109375" style="12" customWidth="1"/>
    <col min="9006" max="9006" width="15.140625" style="12" customWidth="1"/>
    <col min="9007" max="9007" width="10" style="12" customWidth="1"/>
    <col min="9008" max="9018" width="7.85546875" style="12" customWidth="1"/>
    <col min="9019" max="9019" width="9.140625" style="12" customWidth="1"/>
    <col min="9020" max="9020" width="8.28515625" style="12" customWidth="1"/>
    <col min="9021" max="9021" width="10.140625" style="12" customWidth="1"/>
    <col min="9022" max="9022" width="9.140625" style="12"/>
    <col min="9023" max="9023" width="11.85546875" style="12" customWidth="1"/>
    <col min="9024" max="9024" width="14.28515625" style="12" customWidth="1"/>
    <col min="9025" max="9224" width="9.140625" style="12"/>
    <col min="9225" max="9225" width="0" style="12" hidden="1" customWidth="1"/>
    <col min="9226" max="9226" width="15.5703125" style="12" customWidth="1"/>
    <col min="9227" max="9227" width="55.140625" style="12" customWidth="1"/>
    <col min="9228" max="9228" width="15.5703125" style="12" customWidth="1"/>
    <col min="9229" max="9230" width="13" style="12" customWidth="1"/>
    <col min="9231" max="9232" width="13.140625" style="12" customWidth="1"/>
    <col min="9233" max="9233" width="10.5703125" style="12" customWidth="1"/>
    <col min="9234" max="9234" width="12.42578125" style="12" customWidth="1"/>
    <col min="9235" max="9235" width="11.5703125" style="12" customWidth="1"/>
    <col min="9236" max="9236" width="12.28515625" style="12" customWidth="1"/>
    <col min="9237" max="9237" width="12.7109375" style="12" customWidth="1"/>
    <col min="9238" max="9238" width="12.5703125" style="12" customWidth="1"/>
    <col min="9239" max="9239" width="13.140625" style="12" customWidth="1"/>
    <col min="9240" max="9240" width="13.42578125" style="12" customWidth="1"/>
    <col min="9241" max="9241" width="10.28515625" style="12" customWidth="1"/>
    <col min="9242" max="9242" width="14.28515625" style="12" customWidth="1"/>
    <col min="9243" max="9243" width="12.85546875" style="12" customWidth="1"/>
    <col min="9244" max="9244" width="12" style="12" customWidth="1"/>
    <col min="9245" max="9245" width="16.28515625" style="12" customWidth="1"/>
    <col min="9246" max="9246" width="14.5703125" style="12" customWidth="1"/>
    <col min="9247" max="9247" width="16.85546875" style="12" customWidth="1"/>
    <col min="9248" max="9248" width="11.140625" style="12" customWidth="1"/>
    <col min="9249" max="9249" width="10.42578125" style="12" customWidth="1"/>
    <col min="9250" max="9250" width="10.85546875" style="12" customWidth="1"/>
    <col min="9251" max="9251" width="10.140625" style="12" customWidth="1"/>
    <col min="9252" max="9252" width="12.85546875" style="12" customWidth="1"/>
    <col min="9253" max="9254" width="11" style="12" customWidth="1"/>
    <col min="9255" max="9255" width="11.5703125" style="12" customWidth="1"/>
    <col min="9256" max="9256" width="11.28515625" style="12" customWidth="1"/>
    <col min="9257" max="9257" width="10.140625" style="12" customWidth="1"/>
    <col min="9258" max="9259" width="11.85546875" style="12" customWidth="1"/>
    <col min="9260" max="9260" width="12.28515625" style="12" customWidth="1"/>
    <col min="9261" max="9261" width="12.7109375" style="12" customWidth="1"/>
    <col min="9262" max="9262" width="15.140625" style="12" customWidth="1"/>
    <col min="9263" max="9263" width="10" style="12" customWidth="1"/>
    <col min="9264" max="9274" width="7.85546875" style="12" customWidth="1"/>
    <col min="9275" max="9275" width="9.140625" style="12" customWidth="1"/>
    <col min="9276" max="9276" width="8.28515625" style="12" customWidth="1"/>
    <col min="9277" max="9277" width="10.140625" style="12" customWidth="1"/>
    <col min="9278" max="9278" width="9.140625" style="12"/>
    <col min="9279" max="9279" width="11.85546875" style="12" customWidth="1"/>
    <col min="9280" max="9280" width="14.28515625" style="12" customWidth="1"/>
    <col min="9281" max="9480" width="9.140625" style="12"/>
    <col min="9481" max="9481" width="0" style="12" hidden="1" customWidth="1"/>
    <col min="9482" max="9482" width="15.5703125" style="12" customWidth="1"/>
    <col min="9483" max="9483" width="55.140625" style="12" customWidth="1"/>
    <col min="9484" max="9484" width="15.5703125" style="12" customWidth="1"/>
    <col min="9485" max="9486" width="13" style="12" customWidth="1"/>
    <col min="9487" max="9488" width="13.140625" style="12" customWidth="1"/>
    <col min="9489" max="9489" width="10.5703125" style="12" customWidth="1"/>
    <col min="9490" max="9490" width="12.42578125" style="12" customWidth="1"/>
    <col min="9491" max="9491" width="11.5703125" style="12" customWidth="1"/>
    <col min="9492" max="9492" width="12.28515625" style="12" customWidth="1"/>
    <col min="9493" max="9493" width="12.7109375" style="12" customWidth="1"/>
    <col min="9494" max="9494" width="12.5703125" style="12" customWidth="1"/>
    <col min="9495" max="9495" width="13.140625" style="12" customWidth="1"/>
    <col min="9496" max="9496" width="13.42578125" style="12" customWidth="1"/>
    <col min="9497" max="9497" width="10.28515625" style="12" customWidth="1"/>
    <col min="9498" max="9498" width="14.28515625" style="12" customWidth="1"/>
    <col min="9499" max="9499" width="12.85546875" style="12" customWidth="1"/>
    <col min="9500" max="9500" width="12" style="12" customWidth="1"/>
    <col min="9501" max="9501" width="16.28515625" style="12" customWidth="1"/>
    <col min="9502" max="9502" width="14.5703125" style="12" customWidth="1"/>
    <col min="9503" max="9503" width="16.85546875" style="12" customWidth="1"/>
    <col min="9504" max="9504" width="11.140625" style="12" customWidth="1"/>
    <col min="9505" max="9505" width="10.42578125" style="12" customWidth="1"/>
    <col min="9506" max="9506" width="10.85546875" style="12" customWidth="1"/>
    <col min="9507" max="9507" width="10.140625" style="12" customWidth="1"/>
    <col min="9508" max="9508" width="12.85546875" style="12" customWidth="1"/>
    <col min="9509" max="9510" width="11" style="12" customWidth="1"/>
    <col min="9511" max="9511" width="11.5703125" style="12" customWidth="1"/>
    <col min="9512" max="9512" width="11.28515625" style="12" customWidth="1"/>
    <col min="9513" max="9513" width="10.140625" style="12" customWidth="1"/>
    <col min="9514" max="9515" width="11.85546875" style="12" customWidth="1"/>
    <col min="9516" max="9516" width="12.28515625" style="12" customWidth="1"/>
    <col min="9517" max="9517" width="12.7109375" style="12" customWidth="1"/>
    <col min="9518" max="9518" width="15.140625" style="12" customWidth="1"/>
    <col min="9519" max="9519" width="10" style="12" customWidth="1"/>
    <col min="9520" max="9530" width="7.85546875" style="12" customWidth="1"/>
    <col min="9531" max="9531" width="9.140625" style="12" customWidth="1"/>
    <col min="9532" max="9532" width="8.28515625" style="12" customWidth="1"/>
    <col min="9533" max="9533" width="10.140625" style="12" customWidth="1"/>
    <col min="9534" max="9534" width="9.140625" style="12"/>
    <col min="9535" max="9535" width="11.85546875" style="12" customWidth="1"/>
    <col min="9536" max="9536" width="14.28515625" style="12" customWidth="1"/>
    <col min="9537" max="9736" width="9.140625" style="12"/>
    <col min="9737" max="9737" width="0" style="12" hidden="1" customWidth="1"/>
    <col min="9738" max="9738" width="15.5703125" style="12" customWidth="1"/>
    <col min="9739" max="9739" width="55.140625" style="12" customWidth="1"/>
    <col min="9740" max="9740" width="15.5703125" style="12" customWidth="1"/>
    <col min="9741" max="9742" width="13" style="12" customWidth="1"/>
    <col min="9743" max="9744" width="13.140625" style="12" customWidth="1"/>
    <col min="9745" max="9745" width="10.5703125" style="12" customWidth="1"/>
    <col min="9746" max="9746" width="12.42578125" style="12" customWidth="1"/>
    <col min="9747" max="9747" width="11.5703125" style="12" customWidth="1"/>
    <col min="9748" max="9748" width="12.28515625" style="12" customWidth="1"/>
    <col min="9749" max="9749" width="12.7109375" style="12" customWidth="1"/>
    <col min="9750" max="9750" width="12.5703125" style="12" customWidth="1"/>
    <col min="9751" max="9751" width="13.140625" style="12" customWidth="1"/>
    <col min="9752" max="9752" width="13.42578125" style="12" customWidth="1"/>
    <col min="9753" max="9753" width="10.28515625" style="12" customWidth="1"/>
    <col min="9754" max="9754" width="14.28515625" style="12" customWidth="1"/>
    <col min="9755" max="9755" width="12.85546875" style="12" customWidth="1"/>
    <col min="9756" max="9756" width="12" style="12" customWidth="1"/>
    <col min="9757" max="9757" width="16.28515625" style="12" customWidth="1"/>
    <col min="9758" max="9758" width="14.5703125" style="12" customWidth="1"/>
    <col min="9759" max="9759" width="16.85546875" style="12" customWidth="1"/>
    <col min="9760" max="9760" width="11.140625" style="12" customWidth="1"/>
    <col min="9761" max="9761" width="10.42578125" style="12" customWidth="1"/>
    <col min="9762" max="9762" width="10.85546875" style="12" customWidth="1"/>
    <col min="9763" max="9763" width="10.140625" style="12" customWidth="1"/>
    <col min="9764" max="9764" width="12.85546875" style="12" customWidth="1"/>
    <col min="9765" max="9766" width="11" style="12" customWidth="1"/>
    <col min="9767" max="9767" width="11.5703125" style="12" customWidth="1"/>
    <col min="9768" max="9768" width="11.28515625" style="12" customWidth="1"/>
    <col min="9769" max="9769" width="10.140625" style="12" customWidth="1"/>
    <col min="9770" max="9771" width="11.85546875" style="12" customWidth="1"/>
    <col min="9772" max="9772" width="12.28515625" style="12" customWidth="1"/>
    <col min="9773" max="9773" width="12.7109375" style="12" customWidth="1"/>
    <col min="9774" max="9774" width="15.140625" style="12" customWidth="1"/>
    <col min="9775" max="9775" width="10" style="12" customWidth="1"/>
    <col min="9776" max="9786" width="7.85546875" style="12" customWidth="1"/>
    <col min="9787" max="9787" width="9.140625" style="12" customWidth="1"/>
    <col min="9788" max="9788" width="8.28515625" style="12" customWidth="1"/>
    <col min="9789" max="9789" width="10.140625" style="12" customWidth="1"/>
    <col min="9790" max="9790" width="9.140625" style="12"/>
    <col min="9791" max="9791" width="11.85546875" style="12" customWidth="1"/>
    <col min="9792" max="9792" width="14.28515625" style="12" customWidth="1"/>
    <col min="9793" max="9992" width="9.140625" style="12"/>
    <col min="9993" max="9993" width="0" style="12" hidden="1" customWidth="1"/>
    <col min="9994" max="9994" width="15.5703125" style="12" customWidth="1"/>
    <col min="9995" max="9995" width="55.140625" style="12" customWidth="1"/>
    <col min="9996" max="9996" width="15.5703125" style="12" customWidth="1"/>
    <col min="9997" max="9998" width="13" style="12" customWidth="1"/>
    <col min="9999" max="10000" width="13.140625" style="12" customWidth="1"/>
    <col min="10001" max="10001" width="10.5703125" style="12" customWidth="1"/>
    <col min="10002" max="10002" width="12.42578125" style="12" customWidth="1"/>
    <col min="10003" max="10003" width="11.5703125" style="12" customWidth="1"/>
    <col min="10004" max="10004" width="12.28515625" style="12" customWidth="1"/>
    <col min="10005" max="10005" width="12.7109375" style="12" customWidth="1"/>
    <col min="10006" max="10006" width="12.5703125" style="12" customWidth="1"/>
    <col min="10007" max="10007" width="13.140625" style="12" customWidth="1"/>
    <col min="10008" max="10008" width="13.42578125" style="12" customWidth="1"/>
    <col min="10009" max="10009" width="10.28515625" style="12" customWidth="1"/>
    <col min="10010" max="10010" width="14.28515625" style="12" customWidth="1"/>
    <col min="10011" max="10011" width="12.85546875" style="12" customWidth="1"/>
    <col min="10012" max="10012" width="12" style="12" customWidth="1"/>
    <col min="10013" max="10013" width="16.28515625" style="12" customWidth="1"/>
    <col min="10014" max="10014" width="14.5703125" style="12" customWidth="1"/>
    <col min="10015" max="10015" width="16.85546875" style="12" customWidth="1"/>
    <col min="10016" max="10016" width="11.140625" style="12" customWidth="1"/>
    <col min="10017" max="10017" width="10.42578125" style="12" customWidth="1"/>
    <col min="10018" max="10018" width="10.85546875" style="12" customWidth="1"/>
    <col min="10019" max="10019" width="10.140625" style="12" customWidth="1"/>
    <col min="10020" max="10020" width="12.85546875" style="12" customWidth="1"/>
    <col min="10021" max="10022" width="11" style="12" customWidth="1"/>
    <col min="10023" max="10023" width="11.5703125" style="12" customWidth="1"/>
    <col min="10024" max="10024" width="11.28515625" style="12" customWidth="1"/>
    <col min="10025" max="10025" width="10.140625" style="12" customWidth="1"/>
    <col min="10026" max="10027" width="11.85546875" style="12" customWidth="1"/>
    <col min="10028" max="10028" width="12.28515625" style="12" customWidth="1"/>
    <col min="10029" max="10029" width="12.7109375" style="12" customWidth="1"/>
    <col min="10030" max="10030" width="15.140625" style="12" customWidth="1"/>
    <col min="10031" max="10031" width="10" style="12" customWidth="1"/>
    <col min="10032" max="10042" width="7.85546875" style="12" customWidth="1"/>
    <col min="10043" max="10043" width="9.140625" style="12" customWidth="1"/>
    <col min="10044" max="10044" width="8.28515625" style="12" customWidth="1"/>
    <col min="10045" max="10045" width="10.140625" style="12" customWidth="1"/>
    <col min="10046" max="10046" width="9.140625" style="12"/>
    <col min="10047" max="10047" width="11.85546875" style="12" customWidth="1"/>
    <col min="10048" max="10048" width="14.28515625" style="12" customWidth="1"/>
    <col min="10049" max="10248" width="9.140625" style="12"/>
    <col min="10249" max="10249" width="0" style="12" hidden="1" customWidth="1"/>
    <col min="10250" max="10250" width="15.5703125" style="12" customWidth="1"/>
    <col min="10251" max="10251" width="55.140625" style="12" customWidth="1"/>
    <col min="10252" max="10252" width="15.5703125" style="12" customWidth="1"/>
    <col min="10253" max="10254" width="13" style="12" customWidth="1"/>
    <col min="10255" max="10256" width="13.140625" style="12" customWidth="1"/>
    <col min="10257" max="10257" width="10.5703125" style="12" customWidth="1"/>
    <col min="10258" max="10258" width="12.42578125" style="12" customWidth="1"/>
    <col min="10259" max="10259" width="11.5703125" style="12" customWidth="1"/>
    <col min="10260" max="10260" width="12.28515625" style="12" customWidth="1"/>
    <col min="10261" max="10261" width="12.7109375" style="12" customWidth="1"/>
    <col min="10262" max="10262" width="12.5703125" style="12" customWidth="1"/>
    <col min="10263" max="10263" width="13.140625" style="12" customWidth="1"/>
    <col min="10264" max="10264" width="13.42578125" style="12" customWidth="1"/>
    <col min="10265" max="10265" width="10.28515625" style="12" customWidth="1"/>
    <col min="10266" max="10266" width="14.28515625" style="12" customWidth="1"/>
    <col min="10267" max="10267" width="12.85546875" style="12" customWidth="1"/>
    <col min="10268" max="10268" width="12" style="12" customWidth="1"/>
    <col min="10269" max="10269" width="16.28515625" style="12" customWidth="1"/>
    <col min="10270" max="10270" width="14.5703125" style="12" customWidth="1"/>
    <col min="10271" max="10271" width="16.85546875" style="12" customWidth="1"/>
    <col min="10272" max="10272" width="11.140625" style="12" customWidth="1"/>
    <col min="10273" max="10273" width="10.42578125" style="12" customWidth="1"/>
    <col min="10274" max="10274" width="10.85546875" style="12" customWidth="1"/>
    <col min="10275" max="10275" width="10.140625" style="12" customWidth="1"/>
    <col min="10276" max="10276" width="12.85546875" style="12" customWidth="1"/>
    <col min="10277" max="10278" width="11" style="12" customWidth="1"/>
    <col min="10279" max="10279" width="11.5703125" style="12" customWidth="1"/>
    <col min="10280" max="10280" width="11.28515625" style="12" customWidth="1"/>
    <col min="10281" max="10281" width="10.140625" style="12" customWidth="1"/>
    <col min="10282" max="10283" width="11.85546875" style="12" customWidth="1"/>
    <col min="10284" max="10284" width="12.28515625" style="12" customWidth="1"/>
    <col min="10285" max="10285" width="12.7109375" style="12" customWidth="1"/>
    <col min="10286" max="10286" width="15.140625" style="12" customWidth="1"/>
    <col min="10287" max="10287" width="10" style="12" customWidth="1"/>
    <col min="10288" max="10298" width="7.85546875" style="12" customWidth="1"/>
    <col min="10299" max="10299" width="9.140625" style="12" customWidth="1"/>
    <col min="10300" max="10300" width="8.28515625" style="12" customWidth="1"/>
    <col min="10301" max="10301" width="10.140625" style="12" customWidth="1"/>
    <col min="10302" max="10302" width="9.140625" style="12"/>
    <col min="10303" max="10303" width="11.85546875" style="12" customWidth="1"/>
    <col min="10304" max="10304" width="14.28515625" style="12" customWidth="1"/>
    <col min="10305" max="10504" width="9.140625" style="12"/>
    <col min="10505" max="10505" width="0" style="12" hidden="1" customWidth="1"/>
    <col min="10506" max="10506" width="15.5703125" style="12" customWidth="1"/>
    <col min="10507" max="10507" width="55.140625" style="12" customWidth="1"/>
    <col min="10508" max="10508" width="15.5703125" style="12" customWidth="1"/>
    <col min="10509" max="10510" width="13" style="12" customWidth="1"/>
    <col min="10511" max="10512" width="13.140625" style="12" customWidth="1"/>
    <col min="10513" max="10513" width="10.5703125" style="12" customWidth="1"/>
    <col min="10514" max="10514" width="12.42578125" style="12" customWidth="1"/>
    <col min="10515" max="10515" width="11.5703125" style="12" customWidth="1"/>
    <col min="10516" max="10516" width="12.28515625" style="12" customWidth="1"/>
    <col min="10517" max="10517" width="12.7109375" style="12" customWidth="1"/>
    <col min="10518" max="10518" width="12.5703125" style="12" customWidth="1"/>
    <col min="10519" max="10519" width="13.140625" style="12" customWidth="1"/>
    <col min="10520" max="10520" width="13.42578125" style="12" customWidth="1"/>
    <col min="10521" max="10521" width="10.28515625" style="12" customWidth="1"/>
    <col min="10522" max="10522" width="14.28515625" style="12" customWidth="1"/>
    <col min="10523" max="10523" width="12.85546875" style="12" customWidth="1"/>
    <col min="10524" max="10524" width="12" style="12" customWidth="1"/>
    <col min="10525" max="10525" width="16.28515625" style="12" customWidth="1"/>
    <col min="10526" max="10526" width="14.5703125" style="12" customWidth="1"/>
    <col min="10527" max="10527" width="16.85546875" style="12" customWidth="1"/>
    <col min="10528" max="10528" width="11.140625" style="12" customWidth="1"/>
    <col min="10529" max="10529" width="10.42578125" style="12" customWidth="1"/>
    <col min="10530" max="10530" width="10.85546875" style="12" customWidth="1"/>
    <col min="10531" max="10531" width="10.140625" style="12" customWidth="1"/>
    <col min="10532" max="10532" width="12.85546875" style="12" customWidth="1"/>
    <col min="10533" max="10534" width="11" style="12" customWidth="1"/>
    <col min="10535" max="10535" width="11.5703125" style="12" customWidth="1"/>
    <col min="10536" max="10536" width="11.28515625" style="12" customWidth="1"/>
    <col min="10537" max="10537" width="10.140625" style="12" customWidth="1"/>
    <col min="10538" max="10539" width="11.85546875" style="12" customWidth="1"/>
    <col min="10540" max="10540" width="12.28515625" style="12" customWidth="1"/>
    <col min="10541" max="10541" width="12.7109375" style="12" customWidth="1"/>
    <col min="10542" max="10542" width="15.140625" style="12" customWidth="1"/>
    <col min="10543" max="10543" width="10" style="12" customWidth="1"/>
    <col min="10544" max="10554" width="7.85546875" style="12" customWidth="1"/>
    <col min="10555" max="10555" width="9.140625" style="12" customWidth="1"/>
    <col min="10556" max="10556" width="8.28515625" style="12" customWidth="1"/>
    <col min="10557" max="10557" width="10.140625" style="12" customWidth="1"/>
    <col min="10558" max="10558" width="9.140625" style="12"/>
    <col min="10559" max="10559" width="11.85546875" style="12" customWidth="1"/>
    <col min="10560" max="10560" width="14.28515625" style="12" customWidth="1"/>
    <col min="10561" max="10760" width="9.140625" style="12"/>
    <col min="10761" max="10761" width="0" style="12" hidden="1" customWidth="1"/>
    <col min="10762" max="10762" width="15.5703125" style="12" customWidth="1"/>
    <col min="10763" max="10763" width="55.140625" style="12" customWidth="1"/>
    <col min="10764" max="10764" width="15.5703125" style="12" customWidth="1"/>
    <col min="10765" max="10766" width="13" style="12" customWidth="1"/>
    <col min="10767" max="10768" width="13.140625" style="12" customWidth="1"/>
    <col min="10769" max="10769" width="10.5703125" style="12" customWidth="1"/>
    <col min="10770" max="10770" width="12.42578125" style="12" customWidth="1"/>
    <col min="10771" max="10771" width="11.5703125" style="12" customWidth="1"/>
    <col min="10772" max="10772" width="12.28515625" style="12" customWidth="1"/>
    <col min="10773" max="10773" width="12.7109375" style="12" customWidth="1"/>
    <col min="10774" max="10774" width="12.5703125" style="12" customWidth="1"/>
    <col min="10775" max="10775" width="13.140625" style="12" customWidth="1"/>
    <col min="10776" max="10776" width="13.42578125" style="12" customWidth="1"/>
    <col min="10777" max="10777" width="10.28515625" style="12" customWidth="1"/>
    <col min="10778" max="10778" width="14.28515625" style="12" customWidth="1"/>
    <col min="10779" max="10779" width="12.85546875" style="12" customWidth="1"/>
    <col min="10780" max="10780" width="12" style="12" customWidth="1"/>
    <col min="10781" max="10781" width="16.28515625" style="12" customWidth="1"/>
    <col min="10782" max="10782" width="14.5703125" style="12" customWidth="1"/>
    <col min="10783" max="10783" width="16.85546875" style="12" customWidth="1"/>
    <col min="10784" max="10784" width="11.140625" style="12" customWidth="1"/>
    <col min="10785" max="10785" width="10.42578125" style="12" customWidth="1"/>
    <col min="10786" max="10786" width="10.85546875" style="12" customWidth="1"/>
    <col min="10787" max="10787" width="10.140625" style="12" customWidth="1"/>
    <col min="10788" max="10788" width="12.85546875" style="12" customWidth="1"/>
    <col min="10789" max="10790" width="11" style="12" customWidth="1"/>
    <col min="10791" max="10791" width="11.5703125" style="12" customWidth="1"/>
    <col min="10792" max="10792" width="11.28515625" style="12" customWidth="1"/>
    <col min="10793" max="10793" width="10.140625" style="12" customWidth="1"/>
    <col min="10794" max="10795" width="11.85546875" style="12" customWidth="1"/>
    <col min="10796" max="10796" width="12.28515625" style="12" customWidth="1"/>
    <col min="10797" max="10797" width="12.7109375" style="12" customWidth="1"/>
    <col min="10798" max="10798" width="15.140625" style="12" customWidth="1"/>
    <col min="10799" max="10799" width="10" style="12" customWidth="1"/>
    <col min="10800" max="10810" width="7.85546875" style="12" customWidth="1"/>
    <col min="10811" max="10811" width="9.140625" style="12" customWidth="1"/>
    <col min="10812" max="10812" width="8.28515625" style="12" customWidth="1"/>
    <col min="10813" max="10813" width="10.140625" style="12" customWidth="1"/>
    <col min="10814" max="10814" width="9.140625" style="12"/>
    <col min="10815" max="10815" width="11.85546875" style="12" customWidth="1"/>
    <col min="10816" max="10816" width="14.28515625" style="12" customWidth="1"/>
    <col min="10817" max="11016" width="9.140625" style="12"/>
    <col min="11017" max="11017" width="0" style="12" hidden="1" customWidth="1"/>
    <col min="11018" max="11018" width="15.5703125" style="12" customWidth="1"/>
    <col min="11019" max="11019" width="55.140625" style="12" customWidth="1"/>
    <col min="11020" max="11020" width="15.5703125" style="12" customWidth="1"/>
    <col min="11021" max="11022" width="13" style="12" customWidth="1"/>
    <col min="11023" max="11024" width="13.140625" style="12" customWidth="1"/>
    <col min="11025" max="11025" width="10.5703125" style="12" customWidth="1"/>
    <col min="11026" max="11026" width="12.42578125" style="12" customWidth="1"/>
    <col min="11027" max="11027" width="11.5703125" style="12" customWidth="1"/>
    <col min="11028" max="11028" width="12.28515625" style="12" customWidth="1"/>
    <col min="11029" max="11029" width="12.7109375" style="12" customWidth="1"/>
    <col min="11030" max="11030" width="12.5703125" style="12" customWidth="1"/>
    <col min="11031" max="11031" width="13.140625" style="12" customWidth="1"/>
    <col min="11032" max="11032" width="13.42578125" style="12" customWidth="1"/>
    <col min="11033" max="11033" width="10.28515625" style="12" customWidth="1"/>
    <col min="11034" max="11034" width="14.28515625" style="12" customWidth="1"/>
    <col min="11035" max="11035" width="12.85546875" style="12" customWidth="1"/>
    <col min="11036" max="11036" width="12" style="12" customWidth="1"/>
    <col min="11037" max="11037" width="16.28515625" style="12" customWidth="1"/>
    <col min="11038" max="11038" width="14.5703125" style="12" customWidth="1"/>
    <col min="11039" max="11039" width="16.85546875" style="12" customWidth="1"/>
    <col min="11040" max="11040" width="11.140625" style="12" customWidth="1"/>
    <col min="11041" max="11041" width="10.42578125" style="12" customWidth="1"/>
    <col min="11042" max="11042" width="10.85546875" style="12" customWidth="1"/>
    <col min="11043" max="11043" width="10.140625" style="12" customWidth="1"/>
    <col min="11044" max="11044" width="12.85546875" style="12" customWidth="1"/>
    <col min="11045" max="11046" width="11" style="12" customWidth="1"/>
    <col min="11047" max="11047" width="11.5703125" style="12" customWidth="1"/>
    <col min="11048" max="11048" width="11.28515625" style="12" customWidth="1"/>
    <col min="11049" max="11049" width="10.140625" style="12" customWidth="1"/>
    <col min="11050" max="11051" width="11.85546875" style="12" customWidth="1"/>
    <col min="11052" max="11052" width="12.28515625" style="12" customWidth="1"/>
    <col min="11053" max="11053" width="12.7109375" style="12" customWidth="1"/>
    <col min="11054" max="11054" width="15.140625" style="12" customWidth="1"/>
    <col min="11055" max="11055" width="10" style="12" customWidth="1"/>
    <col min="11056" max="11066" width="7.85546875" style="12" customWidth="1"/>
    <col min="11067" max="11067" width="9.140625" style="12" customWidth="1"/>
    <col min="11068" max="11068" width="8.28515625" style="12" customWidth="1"/>
    <col min="11069" max="11069" width="10.140625" style="12" customWidth="1"/>
    <col min="11070" max="11070" width="9.140625" style="12"/>
    <col min="11071" max="11071" width="11.85546875" style="12" customWidth="1"/>
    <col min="11072" max="11072" width="14.28515625" style="12" customWidth="1"/>
    <col min="11073" max="11272" width="9.140625" style="12"/>
    <col min="11273" max="11273" width="0" style="12" hidden="1" customWidth="1"/>
    <col min="11274" max="11274" width="15.5703125" style="12" customWidth="1"/>
    <col min="11275" max="11275" width="55.140625" style="12" customWidth="1"/>
    <col min="11276" max="11276" width="15.5703125" style="12" customWidth="1"/>
    <col min="11277" max="11278" width="13" style="12" customWidth="1"/>
    <col min="11279" max="11280" width="13.140625" style="12" customWidth="1"/>
    <col min="11281" max="11281" width="10.5703125" style="12" customWidth="1"/>
    <col min="11282" max="11282" width="12.42578125" style="12" customWidth="1"/>
    <col min="11283" max="11283" width="11.5703125" style="12" customWidth="1"/>
    <col min="11284" max="11284" width="12.28515625" style="12" customWidth="1"/>
    <col min="11285" max="11285" width="12.7109375" style="12" customWidth="1"/>
    <col min="11286" max="11286" width="12.5703125" style="12" customWidth="1"/>
    <col min="11287" max="11287" width="13.140625" style="12" customWidth="1"/>
    <col min="11288" max="11288" width="13.42578125" style="12" customWidth="1"/>
    <col min="11289" max="11289" width="10.28515625" style="12" customWidth="1"/>
    <col min="11290" max="11290" width="14.28515625" style="12" customWidth="1"/>
    <col min="11291" max="11291" width="12.85546875" style="12" customWidth="1"/>
    <col min="11292" max="11292" width="12" style="12" customWidth="1"/>
    <col min="11293" max="11293" width="16.28515625" style="12" customWidth="1"/>
    <col min="11294" max="11294" width="14.5703125" style="12" customWidth="1"/>
    <col min="11295" max="11295" width="16.85546875" style="12" customWidth="1"/>
    <col min="11296" max="11296" width="11.140625" style="12" customWidth="1"/>
    <col min="11297" max="11297" width="10.42578125" style="12" customWidth="1"/>
    <col min="11298" max="11298" width="10.85546875" style="12" customWidth="1"/>
    <col min="11299" max="11299" width="10.140625" style="12" customWidth="1"/>
    <col min="11300" max="11300" width="12.85546875" style="12" customWidth="1"/>
    <col min="11301" max="11302" width="11" style="12" customWidth="1"/>
    <col min="11303" max="11303" width="11.5703125" style="12" customWidth="1"/>
    <col min="11304" max="11304" width="11.28515625" style="12" customWidth="1"/>
    <col min="11305" max="11305" width="10.140625" style="12" customWidth="1"/>
    <col min="11306" max="11307" width="11.85546875" style="12" customWidth="1"/>
    <col min="11308" max="11308" width="12.28515625" style="12" customWidth="1"/>
    <col min="11309" max="11309" width="12.7109375" style="12" customWidth="1"/>
    <col min="11310" max="11310" width="15.140625" style="12" customWidth="1"/>
    <col min="11311" max="11311" width="10" style="12" customWidth="1"/>
    <col min="11312" max="11322" width="7.85546875" style="12" customWidth="1"/>
    <col min="11323" max="11323" width="9.140625" style="12" customWidth="1"/>
    <col min="11324" max="11324" width="8.28515625" style="12" customWidth="1"/>
    <col min="11325" max="11325" width="10.140625" style="12" customWidth="1"/>
    <col min="11326" max="11326" width="9.140625" style="12"/>
    <col min="11327" max="11327" width="11.85546875" style="12" customWidth="1"/>
    <col min="11328" max="11328" width="14.28515625" style="12" customWidth="1"/>
    <col min="11329" max="11528" width="9.140625" style="12"/>
    <col min="11529" max="11529" width="0" style="12" hidden="1" customWidth="1"/>
    <col min="11530" max="11530" width="15.5703125" style="12" customWidth="1"/>
    <col min="11531" max="11531" width="55.140625" style="12" customWidth="1"/>
    <col min="11532" max="11532" width="15.5703125" style="12" customWidth="1"/>
    <col min="11533" max="11534" width="13" style="12" customWidth="1"/>
    <col min="11535" max="11536" width="13.140625" style="12" customWidth="1"/>
    <col min="11537" max="11537" width="10.5703125" style="12" customWidth="1"/>
    <col min="11538" max="11538" width="12.42578125" style="12" customWidth="1"/>
    <col min="11539" max="11539" width="11.5703125" style="12" customWidth="1"/>
    <col min="11540" max="11540" width="12.28515625" style="12" customWidth="1"/>
    <col min="11541" max="11541" width="12.7109375" style="12" customWidth="1"/>
    <col min="11542" max="11542" width="12.5703125" style="12" customWidth="1"/>
    <col min="11543" max="11543" width="13.140625" style="12" customWidth="1"/>
    <col min="11544" max="11544" width="13.42578125" style="12" customWidth="1"/>
    <col min="11545" max="11545" width="10.28515625" style="12" customWidth="1"/>
    <col min="11546" max="11546" width="14.28515625" style="12" customWidth="1"/>
    <col min="11547" max="11547" width="12.85546875" style="12" customWidth="1"/>
    <col min="11548" max="11548" width="12" style="12" customWidth="1"/>
    <col min="11549" max="11549" width="16.28515625" style="12" customWidth="1"/>
    <col min="11550" max="11550" width="14.5703125" style="12" customWidth="1"/>
    <col min="11551" max="11551" width="16.85546875" style="12" customWidth="1"/>
    <col min="11552" max="11552" width="11.140625" style="12" customWidth="1"/>
    <col min="11553" max="11553" width="10.42578125" style="12" customWidth="1"/>
    <col min="11554" max="11554" width="10.85546875" style="12" customWidth="1"/>
    <col min="11555" max="11555" width="10.140625" style="12" customWidth="1"/>
    <col min="11556" max="11556" width="12.85546875" style="12" customWidth="1"/>
    <col min="11557" max="11558" width="11" style="12" customWidth="1"/>
    <col min="11559" max="11559" width="11.5703125" style="12" customWidth="1"/>
    <col min="11560" max="11560" width="11.28515625" style="12" customWidth="1"/>
    <col min="11561" max="11561" width="10.140625" style="12" customWidth="1"/>
    <col min="11562" max="11563" width="11.85546875" style="12" customWidth="1"/>
    <col min="11564" max="11564" width="12.28515625" style="12" customWidth="1"/>
    <col min="11565" max="11565" width="12.7109375" style="12" customWidth="1"/>
    <col min="11566" max="11566" width="15.140625" style="12" customWidth="1"/>
    <col min="11567" max="11567" width="10" style="12" customWidth="1"/>
    <col min="11568" max="11578" width="7.85546875" style="12" customWidth="1"/>
    <col min="11579" max="11579" width="9.140625" style="12" customWidth="1"/>
    <col min="11580" max="11580" width="8.28515625" style="12" customWidth="1"/>
    <col min="11581" max="11581" width="10.140625" style="12" customWidth="1"/>
    <col min="11582" max="11582" width="9.140625" style="12"/>
    <col min="11583" max="11583" width="11.85546875" style="12" customWidth="1"/>
    <col min="11584" max="11584" width="14.28515625" style="12" customWidth="1"/>
    <col min="11585" max="11784" width="9.140625" style="12"/>
    <col min="11785" max="11785" width="0" style="12" hidden="1" customWidth="1"/>
    <col min="11786" max="11786" width="15.5703125" style="12" customWidth="1"/>
    <col min="11787" max="11787" width="55.140625" style="12" customWidth="1"/>
    <col min="11788" max="11788" width="15.5703125" style="12" customWidth="1"/>
    <col min="11789" max="11790" width="13" style="12" customWidth="1"/>
    <col min="11791" max="11792" width="13.140625" style="12" customWidth="1"/>
    <col min="11793" max="11793" width="10.5703125" style="12" customWidth="1"/>
    <col min="11794" max="11794" width="12.42578125" style="12" customWidth="1"/>
    <col min="11795" max="11795" width="11.5703125" style="12" customWidth="1"/>
    <col min="11796" max="11796" width="12.28515625" style="12" customWidth="1"/>
    <col min="11797" max="11797" width="12.7109375" style="12" customWidth="1"/>
    <col min="11798" max="11798" width="12.5703125" style="12" customWidth="1"/>
    <col min="11799" max="11799" width="13.140625" style="12" customWidth="1"/>
    <col min="11800" max="11800" width="13.42578125" style="12" customWidth="1"/>
    <col min="11801" max="11801" width="10.28515625" style="12" customWidth="1"/>
    <col min="11802" max="11802" width="14.28515625" style="12" customWidth="1"/>
    <col min="11803" max="11803" width="12.85546875" style="12" customWidth="1"/>
    <col min="11804" max="11804" width="12" style="12" customWidth="1"/>
    <col min="11805" max="11805" width="16.28515625" style="12" customWidth="1"/>
    <col min="11806" max="11806" width="14.5703125" style="12" customWidth="1"/>
    <col min="11807" max="11807" width="16.85546875" style="12" customWidth="1"/>
    <col min="11808" max="11808" width="11.140625" style="12" customWidth="1"/>
    <col min="11809" max="11809" width="10.42578125" style="12" customWidth="1"/>
    <col min="11810" max="11810" width="10.85546875" style="12" customWidth="1"/>
    <col min="11811" max="11811" width="10.140625" style="12" customWidth="1"/>
    <col min="11812" max="11812" width="12.85546875" style="12" customWidth="1"/>
    <col min="11813" max="11814" width="11" style="12" customWidth="1"/>
    <col min="11815" max="11815" width="11.5703125" style="12" customWidth="1"/>
    <col min="11816" max="11816" width="11.28515625" style="12" customWidth="1"/>
    <col min="11817" max="11817" width="10.140625" style="12" customWidth="1"/>
    <col min="11818" max="11819" width="11.85546875" style="12" customWidth="1"/>
    <col min="11820" max="11820" width="12.28515625" style="12" customWidth="1"/>
    <col min="11821" max="11821" width="12.7109375" style="12" customWidth="1"/>
    <col min="11822" max="11822" width="15.140625" style="12" customWidth="1"/>
    <col min="11823" max="11823" width="10" style="12" customWidth="1"/>
    <col min="11824" max="11834" width="7.85546875" style="12" customWidth="1"/>
    <col min="11835" max="11835" width="9.140625" style="12" customWidth="1"/>
    <col min="11836" max="11836" width="8.28515625" style="12" customWidth="1"/>
    <col min="11837" max="11837" width="10.140625" style="12" customWidth="1"/>
    <col min="11838" max="11838" width="9.140625" style="12"/>
    <col min="11839" max="11839" width="11.85546875" style="12" customWidth="1"/>
    <col min="11840" max="11840" width="14.28515625" style="12" customWidth="1"/>
    <col min="11841" max="12040" width="9.140625" style="12"/>
    <col min="12041" max="12041" width="0" style="12" hidden="1" customWidth="1"/>
    <col min="12042" max="12042" width="15.5703125" style="12" customWidth="1"/>
    <col min="12043" max="12043" width="55.140625" style="12" customWidth="1"/>
    <col min="12044" max="12044" width="15.5703125" style="12" customWidth="1"/>
    <col min="12045" max="12046" width="13" style="12" customWidth="1"/>
    <col min="12047" max="12048" width="13.140625" style="12" customWidth="1"/>
    <col min="12049" max="12049" width="10.5703125" style="12" customWidth="1"/>
    <col min="12050" max="12050" width="12.42578125" style="12" customWidth="1"/>
    <col min="12051" max="12051" width="11.5703125" style="12" customWidth="1"/>
    <col min="12052" max="12052" width="12.28515625" style="12" customWidth="1"/>
    <col min="12053" max="12053" width="12.7109375" style="12" customWidth="1"/>
    <col min="12054" max="12054" width="12.5703125" style="12" customWidth="1"/>
    <col min="12055" max="12055" width="13.140625" style="12" customWidth="1"/>
    <col min="12056" max="12056" width="13.42578125" style="12" customWidth="1"/>
    <col min="12057" max="12057" width="10.28515625" style="12" customWidth="1"/>
    <col min="12058" max="12058" width="14.28515625" style="12" customWidth="1"/>
    <col min="12059" max="12059" width="12.85546875" style="12" customWidth="1"/>
    <col min="12060" max="12060" width="12" style="12" customWidth="1"/>
    <col min="12061" max="12061" width="16.28515625" style="12" customWidth="1"/>
    <col min="12062" max="12062" width="14.5703125" style="12" customWidth="1"/>
    <col min="12063" max="12063" width="16.85546875" style="12" customWidth="1"/>
    <col min="12064" max="12064" width="11.140625" style="12" customWidth="1"/>
    <col min="12065" max="12065" width="10.42578125" style="12" customWidth="1"/>
    <col min="12066" max="12066" width="10.85546875" style="12" customWidth="1"/>
    <col min="12067" max="12067" width="10.140625" style="12" customWidth="1"/>
    <col min="12068" max="12068" width="12.85546875" style="12" customWidth="1"/>
    <col min="12069" max="12070" width="11" style="12" customWidth="1"/>
    <col min="12071" max="12071" width="11.5703125" style="12" customWidth="1"/>
    <col min="12072" max="12072" width="11.28515625" style="12" customWidth="1"/>
    <col min="12073" max="12073" width="10.140625" style="12" customWidth="1"/>
    <col min="12074" max="12075" width="11.85546875" style="12" customWidth="1"/>
    <col min="12076" max="12076" width="12.28515625" style="12" customWidth="1"/>
    <col min="12077" max="12077" width="12.7109375" style="12" customWidth="1"/>
    <col min="12078" max="12078" width="15.140625" style="12" customWidth="1"/>
    <col min="12079" max="12079" width="10" style="12" customWidth="1"/>
    <col min="12080" max="12090" width="7.85546875" style="12" customWidth="1"/>
    <col min="12091" max="12091" width="9.140625" style="12" customWidth="1"/>
    <col min="12092" max="12092" width="8.28515625" style="12" customWidth="1"/>
    <col min="12093" max="12093" width="10.140625" style="12" customWidth="1"/>
    <col min="12094" max="12094" width="9.140625" style="12"/>
    <col min="12095" max="12095" width="11.85546875" style="12" customWidth="1"/>
    <col min="12096" max="12096" width="14.28515625" style="12" customWidth="1"/>
    <col min="12097" max="12296" width="9.140625" style="12"/>
    <col min="12297" max="12297" width="0" style="12" hidden="1" customWidth="1"/>
    <col min="12298" max="12298" width="15.5703125" style="12" customWidth="1"/>
    <col min="12299" max="12299" width="55.140625" style="12" customWidth="1"/>
    <col min="12300" max="12300" width="15.5703125" style="12" customWidth="1"/>
    <col min="12301" max="12302" width="13" style="12" customWidth="1"/>
    <col min="12303" max="12304" width="13.140625" style="12" customWidth="1"/>
    <col min="12305" max="12305" width="10.5703125" style="12" customWidth="1"/>
    <col min="12306" max="12306" width="12.42578125" style="12" customWidth="1"/>
    <col min="12307" max="12307" width="11.5703125" style="12" customWidth="1"/>
    <col min="12308" max="12308" width="12.28515625" style="12" customWidth="1"/>
    <col min="12309" max="12309" width="12.7109375" style="12" customWidth="1"/>
    <col min="12310" max="12310" width="12.5703125" style="12" customWidth="1"/>
    <col min="12311" max="12311" width="13.140625" style="12" customWidth="1"/>
    <col min="12312" max="12312" width="13.42578125" style="12" customWidth="1"/>
    <col min="12313" max="12313" width="10.28515625" style="12" customWidth="1"/>
    <col min="12314" max="12314" width="14.28515625" style="12" customWidth="1"/>
    <col min="12315" max="12315" width="12.85546875" style="12" customWidth="1"/>
    <col min="12316" max="12316" width="12" style="12" customWidth="1"/>
    <col min="12317" max="12317" width="16.28515625" style="12" customWidth="1"/>
    <col min="12318" max="12318" width="14.5703125" style="12" customWidth="1"/>
    <col min="12319" max="12319" width="16.85546875" style="12" customWidth="1"/>
    <col min="12320" max="12320" width="11.140625" style="12" customWidth="1"/>
    <col min="12321" max="12321" width="10.42578125" style="12" customWidth="1"/>
    <col min="12322" max="12322" width="10.85546875" style="12" customWidth="1"/>
    <col min="12323" max="12323" width="10.140625" style="12" customWidth="1"/>
    <col min="12324" max="12324" width="12.85546875" style="12" customWidth="1"/>
    <col min="12325" max="12326" width="11" style="12" customWidth="1"/>
    <col min="12327" max="12327" width="11.5703125" style="12" customWidth="1"/>
    <col min="12328" max="12328" width="11.28515625" style="12" customWidth="1"/>
    <col min="12329" max="12329" width="10.140625" style="12" customWidth="1"/>
    <col min="12330" max="12331" width="11.85546875" style="12" customWidth="1"/>
    <col min="12332" max="12332" width="12.28515625" style="12" customWidth="1"/>
    <col min="12333" max="12333" width="12.7109375" style="12" customWidth="1"/>
    <col min="12334" max="12334" width="15.140625" style="12" customWidth="1"/>
    <col min="12335" max="12335" width="10" style="12" customWidth="1"/>
    <col min="12336" max="12346" width="7.85546875" style="12" customWidth="1"/>
    <col min="12347" max="12347" width="9.140625" style="12" customWidth="1"/>
    <col min="12348" max="12348" width="8.28515625" style="12" customWidth="1"/>
    <col min="12349" max="12349" width="10.140625" style="12" customWidth="1"/>
    <col min="12350" max="12350" width="9.140625" style="12"/>
    <col min="12351" max="12351" width="11.85546875" style="12" customWidth="1"/>
    <col min="12352" max="12352" width="14.28515625" style="12" customWidth="1"/>
    <col min="12353" max="12552" width="9.140625" style="12"/>
    <col min="12553" max="12553" width="0" style="12" hidden="1" customWidth="1"/>
    <col min="12554" max="12554" width="15.5703125" style="12" customWidth="1"/>
    <col min="12555" max="12555" width="55.140625" style="12" customWidth="1"/>
    <col min="12556" max="12556" width="15.5703125" style="12" customWidth="1"/>
    <col min="12557" max="12558" width="13" style="12" customWidth="1"/>
    <col min="12559" max="12560" width="13.140625" style="12" customWidth="1"/>
    <col min="12561" max="12561" width="10.5703125" style="12" customWidth="1"/>
    <col min="12562" max="12562" width="12.42578125" style="12" customWidth="1"/>
    <col min="12563" max="12563" width="11.5703125" style="12" customWidth="1"/>
    <col min="12564" max="12564" width="12.28515625" style="12" customWidth="1"/>
    <col min="12565" max="12565" width="12.7109375" style="12" customWidth="1"/>
    <col min="12566" max="12566" width="12.5703125" style="12" customWidth="1"/>
    <col min="12567" max="12567" width="13.140625" style="12" customWidth="1"/>
    <col min="12568" max="12568" width="13.42578125" style="12" customWidth="1"/>
    <col min="12569" max="12569" width="10.28515625" style="12" customWidth="1"/>
    <col min="12570" max="12570" width="14.28515625" style="12" customWidth="1"/>
    <col min="12571" max="12571" width="12.85546875" style="12" customWidth="1"/>
    <col min="12572" max="12572" width="12" style="12" customWidth="1"/>
    <col min="12573" max="12573" width="16.28515625" style="12" customWidth="1"/>
    <col min="12574" max="12574" width="14.5703125" style="12" customWidth="1"/>
    <col min="12575" max="12575" width="16.85546875" style="12" customWidth="1"/>
    <col min="12576" max="12576" width="11.140625" style="12" customWidth="1"/>
    <col min="12577" max="12577" width="10.42578125" style="12" customWidth="1"/>
    <col min="12578" max="12578" width="10.85546875" style="12" customWidth="1"/>
    <col min="12579" max="12579" width="10.140625" style="12" customWidth="1"/>
    <col min="12580" max="12580" width="12.85546875" style="12" customWidth="1"/>
    <col min="12581" max="12582" width="11" style="12" customWidth="1"/>
    <col min="12583" max="12583" width="11.5703125" style="12" customWidth="1"/>
    <col min="12584" max="12584" width="11.28515625" style="12" customWidth="1"/>
    <col min="12585" max="12585" width="10.140625" style="12" customWidth="1"/>
    <col min="12586" max="12587" width="11.85546875" style="12" customWidth="1"/>
    <col min="12588" max="12588" width="12.28515625" style="12" customWidth="1"/>
    <col min="12589" max="12589" width="12.7109375" style="12" customWidth="1"/>
    <col min="12590" max="12590" width="15.140625" style="12" customWidth="1"/>
    <col min="12591" max="12591" width="10" style="12" customWidth="1"/>
    <col min="12592" max="12602" width="7.85546875" style="12" customWidth="1"/>
    <col min="12603" max="12603" width="9.140625" style="12" customWidth="1"/>
    <col min="12604" max="12604" width="8.28515625" style="12" customWidth="1"/>
    <col min="12605" max="12605" width="10.140625" style="12" customWidth="1"/>
    <col min="12606" max="12606" width="9.140625" style="12"/>
    <col min="12607" max="12607" width="11.85546875" style="12" customWidth="1"/>
    <col min="12608" max="12608" width="14.28515625" style="12" customWidth="1"/>
    <col min="12609" max="12808" width="9.140625" style="12"/>
    <col min="12809" max="12809" width="0" style="12" hidden="1" customWidth="1"/>
    <col min="12810" max="12810" width="15.5703125" style="12" customWidth="1"/>
    <col min="12811" max="12811" width="55.140625" style="12" customWidth="1"/>
    <col min="12812" max="12812" width="15.5703125" style="12" customWidth="1"/>
    <col min="12813" max="12814" width="13" style="12" customWidth="1"/>
    <col min="12815" max="12816" width="13.140625" style="12" customWidth="1"/>
    <col min="12817" max="12817" width="10.5703125" style="12" customWidth="1"/>
    <col min="12818" max="12818" width="12.42578125" style="12" customWidth="1"/>
    <col min="12819" max="12819" width="11.5703125" style="12" customWidth="1"/>
    <col min="12820" max="12820" width="12.28515625" style="12" customWidth="1"/>
    <col min="12821" max="12821" width="12.7109375" style="12" customWidth="1"/>
    <col min="12822" max="12822" width="12.5703125" style="12" customWidth="1"/>
    <col min="12823" max="12823" width="13.140625" style="12" customWidth="1"/>
    <col min="12824" max="12824" width="13.42578125" style="12" customWidth="1"/>
    <col min="12825" max="12825" width="10.28515625" style="12" customWidth="1"/>
    <col min="12826" max="12826" width="14.28515625" style="12" customWidth="1"/>
    <col min="12827" max="12827" width="12.85546875" style="12" customWidth="1"/>
    <col min="12828" max="12828" width="12" style="12" customWidth="1"/>
    <col min="12829" max="12829" width="16.28515625" style="12" customWidth="1"/>
    <col min="12830" max="12830" width="14.5703125" style="12" customWidth="1"/>
    <col min="12831" max="12831" width="16.85546875" style="12" customWidth="1"/>
    <col min="12832" max="12832" width="11.140625" style="12" customWidth="1"/>
    <col min="12833" max="12833" width="10.42578125" style="12" customWidth="1"/>
    <col min="12834" max="12834" width="10.85546875" style="12" customWidth="1"/>
    <col min="12835" max="12835" width="10.140625" style="12" customWidth="1"/>
    <col min="12836" max="12836" width="12.85546875" style="12" customWidth="1"/>
    <col min="12837" max="12838" width="11" style="12" customWidth="1"/>
    <col min="12839" max="12839" width="11.5703125" style="12" customWidth="1"/>
    <col min="12840" max="12840" width="11.28515625" style="12" customWidth="1"/>
    <col min="12841" max="12841" width="10.140625" style="12" customWidth="1"/>
    <col min="12842" max="12843" width="11.85546875" style="12" customWidth="1"/>
    <col min="12844" max="12844" width="12.28515625" style="12" customWidth="1"/>
    <col min="12845" max="12845" width="12.7109375" style="12" customWidth="1"/>
    <col min="12846" max="12846" width="15.140625" style="12" customWidth="1"/>
    <col min="12847" max="12847" width="10" style="12" customWidth="1"/>
    <col min="12848" max="12858" width="7.85546875" style="12" customWidth="1"/>
    <col min="12859" max="12859" width="9.140625" style="12" customWidth="1"/>
    <col min="12860" max="12860" width="8.28515625" style="12" customWidth="1"/>
    <col min="12861" max="12861" width="10.140625" style="12" customWidth="1"/>
    <col min="12862" max="12862" width="9.140625" style="12"/>
    <col min="12863" max="12863" width="11.85546875" style="12" customWidth="1"/>
    <col min="12864" max="12864" width="14.28515625" style="12" customWidth="1"/>
    <col min="12865" max="13064" width="9.140625" style="12"/>
    <col min="13065" max="13065" width="0" style="12" hidden="1" customWidth="1"/>
    <col min="13066" max="13066" width="15.5703125" style="12" customWidth="1"/>
    <col min="13067" max="13067" width="55.140625" style="12" customWidth="1"/>
    <col min="13068" max="13068" width="15.5703125" style="12" customWidth="1"/>
    <col min="13069" max="13070" width="13" style="12" customWidth="1"/>
    <col min="13071" max="13072" width="13.140625" style="12" customWidth="1"/>
    <col min="13073" max="13073" width="10.5703125" style="12" customWidth="1"/>
    <col min="13074" max="13074" width="12.42578125" style="12" customWidth="1"/>
    <col min="13075" max="13075" width="11.5703125" style="12" customWidth="1"/>
    <col min="13076" max="13076" width="12.28515625" style="12" customWidth="1"/>
    <col min="13077" max="13077" width="12.7109375" style="12" customWidth="1"/>
    <col min="13078" max="13078" width="12.5703125" style="12" customWidth="1"/>
    <col min="13079" max="13079" width="13.140625" style="12" customWidth="1"/>
    <col min="13080" max="13080" width="13.42578125" style="12" customWidth="1"/>
    <col min="13081" max="13081" width="10.28515625" style="12" customWidth="1"/>
    <col min="13082" max="13082" width="14.28515625" style="12" customWidth="1"/>
    <col min="13083" max="13083" width="12.85546875" style="12" customWidth="1"/>
    <col min="13084" max="13084" width="12" style="12" customWidth="1"/>
    <col min="13085" max="13085" width="16.28515625" style="12" customWidth="1"/>
    <col min="13086" max="13086" width="14.5703125" style="12" customWidth="1"/>
    <col min="13087" max="13087" width="16.85546875" style="12" customWidth="1"/>
    <col min="13088" max="13088" width="11.140625" style="12" customWidth="1"/>
    <col min="13089" max="13089" width="10.42578125" style="12" customWidth="1"/>
    <col min="13090" max="13090" width="10.85546875" style="12" customWidth="1"/>
    <col min="13091" max="13091" width="10.140625" style="12" customWidth="1"/>
    <col min="13092" max="13092" width="12.85546875" style="12" customWidth="1"/>
    <col min="13093" max="13094" width="11" style="12" customWidth="1"/>
    <col min="13095" max="13095" width="11.5703125" style="12" customWidth="1"/>
    <col min="13096" max="13096" width="11.28515625" style="12" customWidth="1"/>
    <col min="13097" max="13097" width="10.140625" style="12" customWidth="1"/>
    <col min="13098" max="13099" width="11.85546875" style="12" customWidth="1"/>
    <col min="13100" max="13100" width="12.28515625" style="12" customWidth="1"/>
    <col min="13101" max="13101" width="12.7109375" style="12" customWidth="1"/>
    <col min="13102" max="13102" width="15.140625" style="12" customWidth="1"/>
    <col min="13103" max="13103" width="10" style="12" customWidth="1"/>
    <col min="13104" max="13114" width="7.85546875" style="12" customWidth="1"/>
    <col min="13115" max="13115" width="9.140625" style="12" customWidth="1"/>
    <col min="13116" max="13116" width="8.28515625" style="12" customWidth="1"/>
    <col min="13117" max="13117" width="10.140625" style="12" customWidth="1"/>
    <col min="13118" max="13118" width="9.140625" style="12"/>
    <col min="13119" max="13119" width="11.85546875" style="12" customWidth="1"/>
    <col min="13120" max="13120" width="14.28515625" style="12" customWidth="1"/>
    <col min="13121" max="13320" width="9.140625" style="12"/>
    <col min="13321" max="13321" width="0" style="12" hidden="1" customWidth="1"/>
    <col min="13322" max="13322" width="15.5703125" style="12" customWidth="1"/>
    <col min="13323" max="13323" width="55.140625" style="12" customWidth="1"/>
    <col min="13324" max="13324" width="15.5703125" style="12" customWidth="1"/>
    <col min="13325" max="13326" width="13" style="12" customWidth="1"/>
    <col min="13327" max="13328" width="13.140625" style="12" customWidth="1"/>
    <col min="13329" max="13329" width="10.5703125" style="12" customWidth="1"/>
    <col min="13330" max="13330" width="12.42578125" style="12" customWidth="1"/>
    <col min="13331" max="13331" width="11.5703125" style="12" customWidth="1"/>
    <col min="13332" max="13332" width="12.28515625" style="12" customWidth="1"/>
    <col min="13333" max="13333" width="12.7109375" style="12" customWidth="1"/>
    <col min="13334" max="13334" width="12.5703125" style="12" customWidth="1"/>
    <col min="13335" max="13335" width="13.140625" style="12" customWidth="1"/>
    <col min="13336" max="13336" width="13.42578125" style="12" customWidth="1"/>
    <col min="13337" max="13337" width="10.28515625" style="12" customWidth="1"/>
    <col min="13338" max="13338" width="14.28515625" style="12" customWidth="1"/>
    <col min="13339" max="13339" width="12.85546875" style="12" customWidth="1"/>
    <col min="13340" max="13340" width="12" style="12" customWidth="1"/>
    <col min="13341" max="13341" width="16.28515625" style="12" customWidth="1"/>
    <col min="13342" max="13342" width="14.5703125" style="12" customWidth="1"/>
    <col min="13343" max="13343" width="16.85546875" style="12" customWidth="1"/>
    <col min="13344" max="13344" width="11.140625" style="12" customWidth="1"/>
    <col min="13345" max="13345" width="10.42578125" style="12" customWidth="1"/>
    <col min="13346" max="13346" width="10.85546875" style="12" customWidth="1"/>
    <col min="13347" max="13347" width="10.140625" style="12" customWidth="1"/>
    <col min="13348" max="13348" width="12.85546875" style="12" customWidth="1"/>
    <col min="13349" max="13350" width="11" style="12" customWidth="1"/>
    <col min="13351" max="13351" width="11.5703125" style="12" customWidth="1"/>
    <col min="13352" max="13352" width="11.28515625" style="12" customWidth="1"/>
    <col min="13353" max="13353" width="10.140625" style="12" customWidth="1"/>
    <col min="13354" max="13355" width="11.85546875" style="12" customWidth="1"/>
    <col min="13356" max="13356" width="12.28515625" style="12" customWidth="1"/>
    <col min="13357" max="13357" width="12.7109375" style="12" customWidth="1"/>
    <col min="13358" max="13358" width="15.140625" style="12" customWidth="1"/>
    <col min="13359" max="13359" width="10" style="12" customWidth="1"/>
    <col min="13360" max="13370" width="7.85546875" style="12" customWidth="1"/>
    <col min="13371" max="13371" width="9.140625" style="12" customWidth="1"/>
    <col min="13372" max="13372" width="8.28515625" style="12" customWidth="1"/>
    <col min="13373" max="13373" width="10.140625" style="12" customWidth="1"/>
    <col min="13374" max="13374" width="9.140625" style="12"/>
    <col min="13375" max="13375" width="11.85546875" style="12" customWidth="1"/>
    <col min="13376" max="13376" width="14.28515625" style="12" customWidth="1"/>
    <col min="13377" max="13576" width="9.140625" style="12"/>
    <col min="13577" max="13577" width="0" style="12" hidden="1" customWidth="1"/>
    <col min="13578" max="13578" width="15.5703125" style="12" customWidth="1"/>
    <col min="13579" max="13579" width="55.140625" style="12" customWidth="1"/>
    <col min="13580" max="13580" width="15.5703125" style="12" customWidth="1"/>
    <col min="13581" max="13582" width="13" style="12" customWidth="1"/>
    <col min="13583" max="13584" width="13.140625" style="12" customWidth="1"/>
    <col min="13585" max="13585" width="10.5703125" style="12" customWidth="1"/>
    <col min="13586" max="13586" width="12.42578125" style="12" customWidth="1"/>
    <col min="13587" max="13587" width="11.5703125" style="12" customWidth="1"/>
    <col min="13588" max="13588" width="12.28515625" style="12" customWidth="1"/>
    <col min="13589" max="13589" width="12.7109375" style="12" customWidth="1"/>
    <col min="13590" max="13590" width="12.5703125" style="12" customWidth="1"/>
    <col min="13591" max="13591" width="13.140625" style="12" customWidth="1"/>
    <col min="13592" max="13592" width="13.42578125" style="12" customWidth="1"/>
    <col min="13593" max="13593" width="10.28515625" style="12" customWidth="1"/>
    <col min="13594" max="13594" width="14.28515625" style="12" customWidth="1"/>
    <col min="13595" max="13595" width="12.85546875" style="12" customWidth="1"/>
    <col min="13596" max="13596" width="12" style="12" customWidth="1"/>
    <col min="13597" max="13597" width="16.28515625" style="12" customWidth="1"/>
    <col min="13598" max="13598" width="14.5703125" style="12" customWidth="1"/>
    <col min="13599" max="13599" width="16.85546875" style="12" customWidth="1"/>
    <col min="13600" max="13600" width="11.140625" style="12" customWidth="1"/>
    <col min="13601" max="13601" width="10.42578125" style="12" customWidth="1"/>
    <col min="13602" max="13602" width="10.85546875" style="12" customWidth="1"/>
    <col min="13603" max="13603" width="10.140625" style="12" customWidth="1"/>
    <col min="13604" max="13604" width="12.85546875" style="12" customWidth="1"/>
    <col min="13605" max="13606" width="11" style="12" customWidth="1"/>
    <col min="13607" max="13607" width="11.5703125" style="12" customWidth="1"/>
    <col min="13608" max="13608" width="11.28515625" style="12" customWidth="1"/>
    <col min="13609" max="13609" width="10.140625" style="12" customWidth="1"/>
    <col min="13610" max="13611" width="11.85546875" style="12" customWidth="1"/>
    <col min="13612" max="13612" width="12.28515625" style="12" customWidth="1"/>
    <col min="13613" max="13613" width="12.7109375" style="12" customWidth="1"/>
    <col min="13614" max="13614" width="15.140625" style="12" customWidth="1"/>
    <col min="13615" max="13615" width="10" style="12" customWidth="1"/>
    <col min="13616" max="13626" width="7.85546875" style="12" customWidth="1"/>
    <col min="13627" max="13627" width="9.140625" style="12" customWidth="1"/>
    <col min="13628" max="13628" width="8.28515625" style="12" customWidth="1"/>
    <col min="13629" max="13629" width="10.140625" style="12" customWidth="1"/>
    <col min="13630" max="13630" width="9.140625" style="12"/>
    <col min="13631" max="13631" width="11.85546875" style="12" customWidth="1"/>
    <col min="13632" max="13632" width="14.28515625" style="12" customWidth="1"/>
    <col min="13633" max="13832" width="9.140625" style="12"/>
    <col min="13833" max="13833" width="0" style="12" hidden="1" customWidth="1"/>
    <col min="13834" max="13834" width="15.5703125" style="12" customWidth="1"/>
    <col min="13835" max="13835" width="55.140625" style="12" customWidth="1"/>
    <col min="13836" max="13836" width="15.5703125" style="12" customWidth="1"/>
    <col min="13837" max="13838" width="13" style="12" customWidth="1"/>
    <col min="13839" max="13840" width="13.140625" style="12" customWidth="1"/>
    <col min="13841" max="13841" width="10.5703125" style="12" customWidth="1"/>
    <col min="13842" max="13842" width="12.42578125" style="12" customWidth="1"/>
    <col min="13843" max="13843" width="11.5703125" style="12" customWidth="1"/>
    <col min="13844" max="13844" width="12.28515625" style="12" customWidth="1"/>
    <col min="13845" max="13845" width="12.7109375" style="12" customWidth="1"/>
    <col min="13846" max="13846" width="12.5703125" style="12" customWidth="1"/>
    <col min="13847" max="13847" width="13.140625" style="12" customWidth="1"/>
    <col min="13848" max="13848" width="13.42578125" style="12" customWidth="1"/>
    <col min="13849" max="13849" width="10.28515625" style="12" customWidth="1"/>
    <col min="13850" max="13850" width="14.28515625" style="12" customWidth="1"/>
    <col min="13851" max="13851" width="12.85546875" style="12" customWidth="1"/>
    <col min="13852" max="13852" width="12" style="12" customWidth="1"/>
    <col min="13853" max="13853" width="16.28515625" style="12" customWidth="1"/>
    <col min="13854" max="13854" width="14.5703125" style="12" customWidth="1"/>
    <col min="13855" max="13855" width="16.85546875" style="12" customWidth="1"/>
    <col min="13856" max="13856" width="11.140625" style="12" customWidth="1"/>
    <col min="13857" max="13857" width="10.42578125" style="12" customWidth="1"/>
    <col min="13858" max="13858" width="10.85546875" style="12" customWidth="1"/>
    <col min="13859" max="13859" width="10.140625" style="12" customWidth="1"/>
    <col min="13860" max="13860" width="12.85546875" style="12" customWidth="1"/>
    <col min="13861" max="13862" width="11" style="12" customWidth="1"/>
    <col min="13863" max="13863" width="11.5703125" style="12" customWidth="1"/>
    <col min="13864" max="13864" width="11.28515625" style="12" customWidth="1"/>
    <col min="13865" max="13865" width="10.140625" style="12" customWidth="1"/>
    <col min="13866" max="13867" width="11.85546875" style="12" customWidth="1"/>
    <col min="13868" max="13868" width="12.28515625" style="12" customWidth="1"/>
    <col min="13869" max="13869" width="12.7109375" style="12" customWidth="1"/>
    <col min="13870" max="13870" width="15.140625" style="12" customWidth="1"/>
    <col min="13871" max="13871" width="10" style="12" customWidth="1"/>
    <col min="13872" max="13882" width="7.85546875" style="12" customWidth="1"/>
    <col min="13883" max="13883" width="9.140625" style="12" customWidth="1"/>
    <col min="13884" max="13884" width="8.28515625" style="12" customWidth="1"/>
    <col min="13885" max="13885" width="10.140625" style="12" customWidth="1"/>
    <col min="13886" max="13886" width="9.140625" style="12"/>
    <col min="13887" max="13887" width="11.85546875" style="12" customWidth="1"/>
    <col min="13888" max="13888" width="14.28515625" style="12" customWidth="1"/>
    <col min="13889" max="14088" width="9.140625" style="12"/>
    <col min="14089" max="14089" width="0" style="12" hidden="1" customWidth="1"/>
    <col min="14090" max="14090" width="15.5703125" style="12" customWidth="1"/>
    <col min="14091" max="14091" width="55.140625" style="12" customWidth="1"/>
    <col min="14092" max="14092" width="15.5703125" style="12" customWidth="1"/>
    <col min="14093" max="14094" width="13" style="12" customWidth="1"/>
    <col min="14095" max="14096" width="13.140625" style="12" customWidth="1"/>
    <col min="14097" max="14097" width="10.5703125" style="12" customWidth="1"/>
    <col min="14098" max="14098" width="12.42578125" style="12" customWidth="1"/>
    <col min="14099" max="14099" width="11.5703125" style="12" customWidth="1"/>
    <col min="14100" max="14100" width="12.28515625" style="12" customWidth="1"/>
    <col min="14101" max="14101" width="12.7109375" style="12" customWidth="1"/>
    <col min="14102" max="14102" width="12.5703125" style="12" customWidth="1"/>
    <col min="14103" max="14103" width="13.140625" style="12" customWidth="1"/>
    <col min="14104" max="14104" width="13.42578125" style="12" customWidth="1"/>
    <col min="14105" max="14105" width="10.28515625" style="12" customWidth="1"/>
    <col min="14106" max="14106" width="14.28515625" style="12" customWidth="1"/>
    <col min="14107" max="14107" width="12.85546875" style="12" customWidth="1"/>
    <col min="14108" max="14108" width="12" style="12" customWidth="1"/>
    <col min="14109" max="14109" width="16.28515625" style="12" customWidth="1"/>
    <col min="14110" max="14110" width="14.5703125" style="12" customWidth="1"/>
    <col min="14111" max="14111" width="16.85546875" style="12" customWidth="1"/>
    <col min="14112" max="14112" width="11.140625" style="12" customWidth="1"/>
    <col min="14113" max="14113" width="10.42578125" style="12" customWidth="1"/>
    <col min="14114" max="14114" width="10.85546875" style="12" customWidth="1"/>
    <col min="14115" max="14115" width="10.140625" style="12" customWidth="1"/>
    <col min="14116" max="14116" width="12.85546875" style="12" customWidth="1"/>
    <col min="14117" max="14118" width="11" style="12" customWidth="1"/>
    <col min="14119" max="14119" width="11.5703125" style="12" customWidth="1"/>
    <col min="14120" max="14120" width="11.28515625" style="12" customWidth="1"/>
    <col min="14121" max="14121" width="10.140625" style="12" customWidth="1"/>
    <col min="14122" max="14123" width="11.85546875" style="12" customWidth="1"/>
    <col min="14124" max="14124" width="12.28515625" style="12" customWidth="1"/>
    <col min="14125" max="14125" width="12.7109375" style="12" customWidth="1"/>
    <col min="14126" max="14126" width="15.140625" style="12" customWidth="1"/>
    <col min="14127" max="14127" width="10" style="12" customWidth="1"/>
    <col min="14128" max="14138" width="7.85546875" style="12" customWidth="1"/>
    <col min="14139" max="14139" width="9.140625" style="12" customWidth="1"/>
    <col min="14140" max="14140" width="8.28515625" style="12" customWidth="1"/>
    <col min="14141" max="14141" width="10.140625" style="12" customWidth="1"/>
    <col min="14142" max="14142" width="9.140625" style="12"/>
    <col min="14143" max="14143" width="11.85546875" style="12" customWidth="1"/>
    <col min="14144" max="14144" width="14.28515625" style="12" customWidth="1"/>
    <col min="14145" max="14344" width="9.140625" style="12"/>
    <col min="14345" max="14345" width="0" style="12" hidden="1" customWidth="1"/>
    <col min="14346" max="14346" width="15.5703125" style="12" customWidth="1"/>
    <col min="14347" max="14347" width="55.140625" style="12" customWidth="1"/>
    <col min="14348" max="14348" width="15.5703125" style="12" customWidth="1"/>
    <col min="14349" max="14350" width="13" style="12" customWidth="1"/>
    <col min="14351" max="14352" width="13.140625" style="12" customWidth="1"/>
    <col min="14353" max="14353" width="10.5703125" style="12" customWidth="1"/>
    <col min="14354" max="14354" width="12.42578125" style="12" customWidth="1"/>
    <col min="14355" max="14355" width="11.5703125" style="12" customWidth="1"/>
    <col min="14356" max="14356" width="12.28515625" style="12" customWidth="1"/>
    <col min="14357" max="14357" width="12.7109375" style="12" customWidth="1"/>
    <col min="14358" max="14358" width="12.5703125" style="12" customWidth="1"/>
    <col min="14359" max="14359" width="13.140625" style="12" customWidth="1"/>
    <col min="14360" max="14360" width="13.42578125" style="12" customWidth="1"/>
    <col min="14361" max="14361" width="10.28515625" style="12" customWidth="1"/>
    <col min="14362" max="14362" width="14.28515625" style="12" customWidth="1"/>
    <col min="14363" max="14363" width="12.85546875" style="12" customWidth="1"/>
    <col min="14364" max="14364" width="12" style="12" customWidth="1"/>
    <col min="14365" max="14365" width="16.28515625" style="12" customWidth="1"/>
    <col min="14366" max="14366" width="14.5703125" style="12" customWidth="1"/>
    <col min="14367" max="14367" width="16.85546875" style="12" customWidth="1"/>
    <col min="14368" max="14368" width="11.140625" style="12" customWidth="1"/>
    <col min="14369" max="14369" width="10.42578125" style="12" customWidth="1"/>
    <col min="14370" max="14370" width="10.85546875" style="12" customWidth="1"/>
    <col min="14371" max="14371" width="10.140625" style="12" customWidth="1"/>
    <col min="14372" max="14372" width="12.85546875" style="12" customWidth="1"/>
    <col min="14373" max="14374" width="11" style="12" customWidth="1"/>
    <col min="14375" max="14375" width="11.5703125" style="12" customWidth="1"/>
    <col min="14376" max="14376" width="11.28515625" style="12" customWidth="1"/>
    <col min="14377" max="14377" width="10.140625" style="12" customWidth="1"/>
    <col min="14378" max="14379" width="11.85546875" style="12" customWidth="1"/>
    <col min="14380" max="14380" width="12.28515625" style="12" customWidth="1"/>
    <col min="14381" max="14381" width="12.7109375" style="12" customWidth="1"/>
    <col min="14382" max="14382" width="15.140625" style="12" customWidth="1"/>
    <col min="14383" max="14383" width="10" style="12" customWidth="1"/>
    <col min="14384" max="14394" width="7.85546875" style="12" customWidth="1"/>
    <col min="14395" max="14395" width="9.140625" style="12" customWidth="1"/>
    <col min="14396" max="14396" width="8.28515625" style="12" customWidth="1"/>
    <col min="14397" max="14397" width="10.140625" style="12" customWidth="1"/>
    <col min="14398" max="14398" width="9.140625" style="12"/>
    <col min="14399" max="14399" width="11.85546875" style="12" customWidth="1"/>
    <col min="14400" max="14400" width="14.28515625" style="12" customWidth="1"/>
    <col min="14401" max="14600" width="9.140625" style="12"/>
    <col min="14601" max="14601" width="0" style="12" hidden="1" customWidth="1"/>
    <col min="14602" max="14602" width="15.5703125" style="12" customWidth="1"/>
    <col min="14603" max="14603" width="55.140625" style="12" customWidth="1"/>
    <col min="14604" max="14604" width="15.5703125" style="12" customWidth="1"/>
    <col min="14605" max="14606" width="13" style="12" customWidth="1"/>
    <col min="14607" max="14608" width="13.140625" style="12" customWidth="1"/>
    <col min="14609" max="14609" width="10.5703125" style="12" customWidth="1"/>
    <col min="14610" max="14610" width="12.42578125" style="12" customWidth="1"/>
    <col min="14611" max="14611" width="11.5703125" style="12" customWidth="1"/>
    <col min="14612" max="14612" width="12.28515625" style="12" customWidth="1"/>
    <col min="14613" max="14613" width="12.7109375" style="12" customWidth="1"/>
    <col min="14614" max="14614" width="12.5703125" style="12" customWidth="1"/>
    <col min="14615" max="14615" width="13.140625" style="12" customWidth="1"/>
    <col min="14616" max="14616" width="13.42578125" style="12" customWidth="1"/>
    <col min="14617" max="14617" width="10.28515625" style="12" customWidth="1"/>
    <col min="14618" max="14618" width="14.28515625" style="12" customWidth="1"/>
    <col min="14619" max="14619" width="12.85546875" style="12" customWidth="1"/>
    <col min="14620" max="14620" width="12" style="12" customWidth="1"/>
    <col min="14621" max="14621" width="16.28515625" style="12" customWidth="1"/>
    <col min="14622" max="14622" width="14.5703125" style="12" customWidth="1"/>
    <col min="14623" max="14623" width="16.85546875" style="12" customWidth="1"/>
    <col min="14624" max="14624" width="11.140625" style="12" customWidth="1"/>
    <col min="14625" max="14625" width="10.42578125" style="12" customWidth="1"/>
    <col min="14626" max="14626" width="10.85546875" style="12" customWidth="1"/>
    <col min="14627" max="14627" width="10.140625" style="12" customWidth="1"/>
    <col min="14628" max="14628" width="12.85546875" style="12" customWidth="1"/>
    <col min="14629" max="14630" width="11" style="12" customWidth="1"/>
    <col min="14631" max="14631" width="11.5703125" style="12" customWidth="1"/>
    <col min="14632" max="14632" width="11.28515625" style="12" customWidth="1"/>
    <col min="14633" max="14633" width="10.140625" style="12" customWidth="1"/>
    <col min="14634" max="14635" width="11.85546875" style="12" customWidth="1"/>
    <col min="14636" max="14636" width="12.28515625" style="12" customWidth="1"/>
    <col min="14637" max="14637" width="12.7109375" style="12" customWidth="1"/>
    <col min="14638" max="14638" width="15.140625" style="12" customWidth="1"/>
    <col min="14639" max="14639" width="10" style="12" customWidth="1"/>
    <col min="14640" max="14650" width="7.85546875" style="12" customWidth="1"/>
    <col min="14651" max="14651" width="9.140625" style="12" customWidth="1"/>
    <col min="14652" max="14652" width="8.28515625" style="12" customWidth="1"/>
    <col min="14653" max="14653" width="10.140625" style="12" customWidth="1"/>
    <col min="14654" max="14654" width="9.140625" style="12"/>
    <col min="14655" max="14655" width="11.85546875" style="12" customWidth="1"/>
    <col min="14656" max="14656" width="14.28515625" style="12" customWidth="1"/>
    <col min="14657" max="14856" width="9.140625" style="12"/>
    <col min="14857" max="14857" width="0" style="12" hidden="1" customWidth="1"/>
    <col min="14858" max="14858" width="15.5703125" style="12" customWidth="1"/>
    <col min="14859" max="14859" width="55.140625" style="12" customWidth="1"/>
    <col min="14860" max="14860" width="15.5703125" style="12" customWidth="1"/>
    <col min="14861" max="14862" width="13" style="12" customWidth="1"/>
    <col min="14863" max="14864" width="13.140625" style="12" customWidth="1"/>
    <col min="14865" max="14865" width="10.5703125" style="12" customWidth="1"/>
    <col min="14866" max="14866" width="12.42578125" style="12" customWidth="1"/>
    <col min="14867" max="14867" width="11.5703125" style="12" customWidth="1"/>
    <col min="14868" max="14868" width="12.28515625" style="12" customWidth="1"/>
    <col min="14869" max="14869" width="12.7109375" style="12" customWidth="1"/>
    <col min="14870" max="14870" width="12.5703125" style="12" customWidth="1"/>
    <col min="14871" max="14871" width="13.140625" style="12" customWidth="1"/>
    <col min="14872" max="14872" width="13.42578125" style="12" customWidth="1"/>
    <col min="14873" max="14873" width="10.28515625" style="12" customWidth="1"/>
    <col min="14874" max="14874" width="14.28515625" style="12" customWidth="1"/>
    <col min="14875" max="14875" width="12.85546875" style="12" customWidth="1"/>
    <col min="14876" max="14876" width="12" style="12" customWidth="1"/>
    <col min="14877" max="14877" width="16.28515625" style="12" customWidth="1"/>
    <col min="14878" max="14878" width="14.5703125" style="12" customWidth="1"/>
    <col min="14879" max="14879" width="16.85546875" style="12" customWidth="1"/>
    <col min="14880" max="14880" width="11.140625" style="12" customWidth="1"/>
    <col min="14881" max="14881" width="10.42578125" style="12" customWidth="1"/>
    <col min="14882" max="14882" width="10.85546875" style="12" customWidth="1"/>
    <col min="14883" max="14883" width="10.140625" style="12" customWidth="1"/>
    <col min="14884" max="14884" width="12.85546875" style="12" customWidth="1"/>
    <col min="14885" max="14886" width="11" style="12" customWidth="1"/>
    <col min="14887" max="14887" width="11.5703125" style="12" customWidth="1"/>
    <col min="14888" max="14888" width="11.28515625" style="12" customWidth="1"/>
    <col min="14889" max="14889" width="10.140625" style="12" customWidth="1"/>
    <col min="14890" max="14891" width="11.85546875" style="12" customWidth="1"/>
    <col min="14892" max="14892" width="12.28515625" style="12" customWidth="1"/>
    <col min="14893" max="14893" width="12.7109375" style="12" customWidth="1"/>
    <col min="14894" max="14894" width="15.140625" style="12" customWidth="1"/>
    <col min="14895" max="14895" width="10" style="12" customWidth="1"/>
    <col min="14896" max="14906" width="7.85546875" style="12" customWidth="1"/>
    <col min="14907" max="14907" width="9.140625" style="12" customWidth="1"/>
    <col min="14908" max="14908" width="8.28515625" style="12" customWidth="1"/>
    <col min="14909" max="14909" width="10.140625" style="12" customWidth="1"/>
    <col min="14910" max="14910" width="9.140625" style="12"/>
    <col min="14911" max="14911" width="11.85546875" style="12" customWidth="1"/>
    <col min="14912" max="14912" width="14.28515625" style="12" customWidth="1"/>
    <col min="14913" max="15112" width="9.140625" style="12"/>
    <col min="15113" max="15113" width="0" style="12" hidden="1" customWidth="1"/>
    <col min="15114" max="15114" width="15.5703125" style="12" customWidth="1"/>
    <col min="15115" max="15115" width="55.140625" style="12" customWidth="1"/>
    <col min="15116" max="15116" width="15.5703125" style="12" customWidth="1"/>
    <col min="15117" max="15118" width="13" style="12" customWidth="1"/>
    <col min="15119" max="15120" width="13.140625" style="12" customWidth="1"/>
    <col min="15121" max="15121" width="10.5703125" style="12" customWidth="1"/>
    <col min="15122" max="15122" width="12.42578125" style="12" customWidth="1"/>
    <col min="15123" max="15123" width="11.5703125" style="12" customWidth="1"/>
    <col min="15124" max="15124" width="12.28515625" style="12" customWidth="1"/>
    <col min="15125" max="15125" width="12.7109375" style="12" customWidth="1"/>
    <col min="15126" max="15126" width="12.5703125" style="12" customWidth="1"/>
    <col min="15127" max="15127" width="13.140625" style="12" customWidth="1"/>
    <col min="15128" max="15128" width="13.42578125" style="12" customWidth="1"/>
    <col min="15129" max="15129" width="10.28515625" style="12" customWidth="1"/>
    <col min="15130" max="15130" width="14.28515625" style="12" customWidth="1"/>
    <col min="15131" max="15131" width="12.85546875" style="12" customWidth="1"/>
    <col min="15132" max="15132" width="12" style="12" customWidth="1"/>
    <col min="15133" max="15133" width="16.28515625" style="12" customWidth="1"/>
    <col min="15134" max="15134" width="14.5703125" style="12" customWidth="1"/>
    <col min="15135" max="15135" width="16.85546875" style="12" customWidth="1"/>
    <col min="15136" max="15136" width="11.140625" style="12" customWidth="1"/>
    <col min="15137" max="15137" width="10.42578125" style="12" customWidth="1"/>
    <col min="15138" max="15138" width="10.85546875" style="12" customWidth="1"/>
    <col min="15139" max="15139" width="10.140625" style="12" customWidth="1"/>
    <col min="15140" max="15140" width="12.85546875" style="12" customWidth="1"/>
    <col min="15141" max="15142" width="11" style="12" customWidth="1"/>
    <col min="15143" max="15143" width="11.5703125" style="12" customWidth="1"/>
    <col min="15144" max="15144" width="11.28515625" style="12" customWidth="1"/>
    <col min="15145" max="15145" width="10.140625" style="12" customWidth="1"/>
    <col min="15146" max="15147" width="11.85546875" style="12" customWidth="1"/>
    <col min="15148" max="15148" width="12.28515625" style="12" customWidth="1"/>
    <col min="15149" max="15149" width="12.7109375" style="12" customWidth="1"/>
    <col min="15150" max="15150" width="15.140625" style="12" customWidth="1"/>
    <col min="15151" max="15151" width="10" style="12" customWidth="1"/>
    <col min="15152" max="15162" width="7.85546875" style="12" customWidth="1"/>
    <col min="15163" max="15163" width="9.140625" style="12" customWidth="1"/>
    <col min="15164" max="15164" width="8.28515625" style="12" customWidth="1"/>
    <col min="15165" max="15165" width="10.140625" style="12" customWidth="1"/>
    <col min="15166" max="15166" width="9.140625" style="12"/>
    <col min="15167" max="15167" width="11.85546875" style="12" customWidth="1"/>
    <col min="15168" max="15168" width="14.28515625" style="12" customWidth="1"/>
    <col min="15169" max="15368" width="9.140625" style="12"/>
    <col min="15369" max="15369" width="0" style="12" hidden="1" customWidth="1"/>
    <col min="15370" max="15370" width="15.5703125" style="12" customWidth="1"/>
    <col min="15371" max="15371" width="55.140625" style="12" customWidth="1"/>
    <col min="15372" max="15372" width="15.5703125" style="12" customWidth="1"/>
    <col min="15373" max="15374" width="13" style="12" customWidth="1"/>
    <col min="15375" max="15376" width="13.140625" style="12" customWidth="1"/>
    <col min="15377" max="15377" width="10.5703125" style="12" customWidth="1"/>
    <col min="15378" max="15378" width="12.42578125" style="12" customWidth="1"/>
    <col min="15379" max="15379" width="11.5703125" style="12" customWidth="1"/>
    <col min="15380" max="15380" width="12.28515625" style="12" customWidth="1"/>
    <col min="15381" max="15381" width="12.7109375" style="12" customWidth="1"/>
    <col min="15382" max="15382" width="12.5703125" style="12" customWidth="1"/>
    <col min="15383" max="15383" width="13.140625" style="12" customWidth="1"/>
    <col min="15384" max="15384" width="13.42578125" style="12" customWidth="1"/>
    <col min="15385" max="15385" width="10.28515625" style="12" customWidth="1"/>
    <col min="15386" max="15386" width="14.28515625" style="12" customWidth="1"/>
    <col min="15387" max="15387" width="12.85546875" style="12" customWidth="1"/>
    <col min="15388" max="15388" width="12" style="12" customWidth="1"/>
    <col min="15389" max="15389" width="16.28515625" style="12" customWidth="1"/>
    <col min="15390" max="15390" width="14.5703125" style="12" customWidth="1"/>
    <col min="15391" max="15391" width="16.85546875" style="12" customWidth="1"/>
    <col min="15392" max="15392" width="11.140625" style="12" customWidth="1"/>
    <col min="15393" max="15393" width="10.42578125" style="12" customWidth="1"/>
    <col min="15394" max="15394" width="10.85546875" style="12" customWidth="1"/>
    <col min="15395" max="15395" width="10.140625" style="12" customWidth="1"/>
    <col min="15396" max="15396" width="12.85546875" style="12" customWidth="1"/>
    <col min="15397" max="15398" width="11" style="12" customWidth="1"/>
    <col min="15399" max="15399" width="11.5703125" style="12" customWidth="1"/>
    <col min="15400" max="15400" width="11.28515625" style="12" customWidth="1"/>
    <col min="15401" max="15401" width="10.140625" style="12" customWidth="1"/>
    <col min="15402" max="15403" width="11.85546875" style="12" customWidth="1"/>
    <col min="15404" max="15404" width="12.28515625" style="12" customWidth="1"/>
    <col min="15405" max="15405" width="12.7109375" style="12" customWidth="1"/>
    <col min="15406" max="15406" width="15.140625" style="12" customWidth="1"/>
    <col min="15407" max="15407" width="10" style="12" customWidth="1"/>
    <col min="15408" max="15418" width="7.85546875" style="12" customWidth="1"/>
    <col min="15419" max="15419" width="9.140625" style="12" customWidth="1"/>
    <col min="15420" max="15420" width="8.28515625" style="12" customWidth="1"/>
    <col min="15421" max="15421" width="10.140625" style="12" customWidth="1"/>
    <col min="15422" max="15422" width="9.140625" style="12"/>
    <col min="15423" max="15423" width="11.85546875" style="12" customWidth="1"/>
    <col min="15424" max="15424" width="14.28515625" style="12" customWidth="1"/>
    <col min="15425" max="15624" width="9.140625" style="12"/>
    <col min="15625" max="15625" width="0" style="12" hidden="1" customWidth="1"/>
    <col min="15626" max="15626" width="15.5703125" style="12" customWidth="1"/>
    <col min="15627" max="15627" width="55.140625" style="12" customWidth="1"/>
    <col min="15628" max="15628" width="15.5703125" style="12" customWidth="1"/>
    <col min="15629" max="15630" width="13" style="12" customWidth="1"/>
    <col min="15631" max="15632" width="13.140625" style="12" customWidth="1"/>
    <col min="15633" max="15633" width="10.5703125" style="12" customWidth="1"/>
    <col min="15634" max="15634" width="12.42578125" style="12" customWidth="1"/>
    <col min="15635" max="15635" width="11.5703125" style="12" customWidth="1"/>
    <col min="15636" max="15636" width="12.28515625" style="12" customWidth="1"/>
    <col min="15637" max="15637" width="12.7109375" style="12" customWidth="1"/>
    <col min="15638" max="15638" width="12.5703125" style="12" customWidth="1"/>
    <col min="15639" max="15639" width="13.140625" style="12" customWidth="1"/>
    <col min="15640" max="15640" width="13.42578125" style="12" customWidth="1"/>
    <col min="15641" max="15641" width="10.28515625" style="12" customWidth="1"/>
    <col min="15642" max="15642" width="14.28515625" style="12" customWidth="1"/>
    <col min="15643" max="15643" width="12.85546875" style="12" customWidth="1"/>
    <col min="15644" max="15644" width="12" style="12" customWidth="1"/>
    <col min="15645" max="15645" width="16.28515625" style="12" customWidth="1"/>
    <col min="15646" max="15646" width="14.5703125" style="12" customWidth="1"/>
    <col min="15647" max="15647" width="16.85546875" style="12" customWidth="1"/>
    <col min="15648" max="15648" width="11.140625" style="12" customWidth="1"/>
    <col min="15649" max="15649" width="10.42578125" style="12" customWidth="1"/>
    <col min="15650" max="15650" width="10.85546875" style="12" customWidth="1"/>
    <col min="15651" max="15651" width="10.140625" style="12" customWidth="1"/>
    <col min="15652" max="15652" width="12.85546875" style="12" customWidth="1"/>
    <col min="15653" max="15654" width="11" style="12" customWidth="1"/>
    <col min="15655" max="15655" width="11.5703125" style="12" customWidth="1"/>
    <col min="15656" max="15656" width="11.28515625" style="12" customWidth="1"/>
    <col min="15657" max="15657" width="10.140625" style="12" customWidth="1"/>
    <col min="15658" max="15659" width="11.85546875" style="12" customWidth="1"/>
    <col min="15660" max="15660" width="12.28515625" style="12" customWidth="1"/>
    <col min="15661" max="15661" width="12.7109375" style="12" customWidth="1"/>
    <col min="15662" max="15662" width="15.140625" style="12" customWidth="1"/>
    <col min="15663" max="15663" width="10" style="12" customWidth="1"/>
    <col min="15664" max="15674" width="7.85546875" style="12" customWidth="1"/>
    <col min="15675" max="15675" width="9.140625" style="12" customWidth="1"/>
    <col min="15676" max="15676" width="8.28515625" style="12" customWidth="1"/>
    <col min="15677" max="15677" width="10.140625" style="12" customWidth="1"/>
    <col min="15678" max="15678" width="9.140625" style="12"/>
    <col min="15679" max="15679" width="11.85546875" style="12" customWidth="1"/>
    <col min="15680" max="15680" width="14.28515625" style="12" customWidth="1"/>
    <col min="15681" max="15880" width="9.140625" style="12"/>
    <col min="15881" max="15881" width="0" style="12" hidden="1" customWidth="1"/>
    <col min="15882" max="15882" width="15.5703125" style="12" customWidth="1"/>
    <col min="15883" max="15883" width="55.140625" style="12" customWidth="1"/>
    <col min="15884" max="15884" width="15.5703125" style="12" customWidth="1"/>
    <col min="15885" max="15886" width="13" style="12" customWidth="1"/>
    <col min="15887" max="15888" width="13.140625" style="12" customWidth="1"/>
    <col min="15889" max="15889" width="10.5703125" style="12" customWidth="1"/>
    <col min="15890" max="15890" width="12.42578125" style="12" customWidth="1"/>
    <col min="15891" max="15891" width="11.5703125" style="12" customWidth="1"/>
    <col min="15892" max="15892" width="12.28515625" style="12" customWidth="1"/>
    <col min="15893" max="15893" width="12.7109375" style="12" customWidth="1"/>
    <col min="15894" max="15894" width="12.5703125" style="12" customWidth="1"/>
    <col min="15895" max="15895" width="13.140625" style="12" customWidth="1"/>
    <col min="15896" max="15896" width="13.42578125" style="12" customWidth="1"/>
    <col min="15897" max="15897" width="10.28515625" style="12" customWidth="1"/>
    <col min="15898" max="15898" width="14.28515625" style="12" customWidth="1"/>
    <col min="15899" max="15899" width="12.85546875" style="12" customWidth="1"/>
    <col min="15900" max="15900" width="12" style="12" customWidth="1"/>
    <col min="15901" max="15901" width="16.28515625" style="12" customWidth="1"/>
    <col min="15902" max="15902" width="14.5703125" style="12" customWidth="1"/>
    <col min="15903" max="15903" width="16.85546875" style="12" customWidth="1"/>
    <col min="15904" max="15904" width="11.140625" style="12" customWidth="1"/>
    <col min="15905" max="15905" width="10.42578125" style="12" customWidth="1"/>
    <col min="15906" max="15906" width="10.85546875" style="12" customWidth="1"/>
    <col min="15907" max="15907" width="10.140625" style="12" customWidth="1"/>
    <col min="15908" max="15908" width="12.85546875" style="12" customWidth="1"/>
    <col min="15909" max="15910" width="11" style="12" customWidth="1"/>
    <col min="15911" max="15911" width="11.5703125" style="12" customWidth="1"/>
    <col min="15912" max="15912" width="11.28515625" style="12" customWidth="1"/>
    <col min="15913" max="15913" width="10.140625" style="12" customWidth="1"/>
    <col min="15914" max="15915" width="11.85546875" style="12" customWidth="1"/>
    <col min="15916" max="15916" width="12.28515625" style="12" customWidth="1"/>
    <col min="15917" max="15917" width="12.7109375" style="12" customWidth="1"/>
    <col min="15918" max="15918" width="15.140625" style="12" customWidth="1"/>
    <col min="15919" max="15919" width="10" style="12" customWidth="1"/>
    <col min="15920" max="15930" width="7.85546875" style="12" customWidth="1"/>
    <col min="15931" max="15931" width="9.140625" style="12" customWidth="1"/>
    <col min="15932" max="15932" width="8.28515625" style="12" customWidth="1"/>
    <col min="15933" max="15933" width="10.140625" style="12" customWidth="1"/>
    <col min="15934" max="15934" width="9.140625" style="12"/>
    <col min="15935" max="15935" width="11.85546875" style="12" customWidth="1"/>
    <col min="15936" max="15936" width="14.28515625" style="12" customWidth="1"/>
    <col min="15937" max="16136" width="9.140625" style="12"/>
    <col min="16137" max="16137" width="0" style="12" hidden="1" customWidth="1"/>
    <col min="16138" max="16138" width="15.5703125" style="12" customWidth="1"/>
    <col min="16139" max="16139" width="55.140625" style="12" customWidth="1"/>
    <col min="16140" max="16140" width="15.5703125" style="12" customWidth="1"/>
    <col min="16141" max="16142" width="13" style="12" customWidth="1"/>
    <col min="16143" max="16144" width="13.140625" style="12" customWidth="1"/>
    <col min="16145" max="16145" width="10.5703125" style="12" customWidth="1"/>
    <col min="16146" max="16146" width="12.42578125" style="12" customWidth="1"/>
    <col min="16147" max="16147" width="11.5703125" style="12" customWidth="1"/>
    <col min="16148" max="16148" width="12.28515625" style="12" customWidth="1"/>
    <col min="16149" max="16149" width="12.7109375" style="12" customWidth="1"/>
    <col min="16150" max="16150" width="12.5703125" style="12" customWidth="1"/>
    <col min="16151" max="16151" width="13.140625" style="12" customWidth="1"/>
    <col min="16152" max="16152" width="13.42578125" style="12" customWidth="1"/>
    <col min="16153" max="16153" width="10.28515625" style="12" customWidth="1"/>
    <col min="16154" max="16154" width="14.28515625" style="12" customWidth="1"/>
    <col min="16155" max="16155" width="12.85546875" style="12" customWidth="1"/>
    <col min="16156" max="16156" width="12" style="12" customWidth="1"/>
    <col min="16157" max="16157" width="16.28515625" style="12" customWidth="1"/>
    <col min="16158" max="16158" width="14.5703125" style="12" customWidth="1"/>
    <col min="16159" max="16159" width="16.85546875" style="12" customWidth="1"/>
    <col min="16160" max="16160" width="11.140625" style="12" customWidth="1"/>
    <col min="16161" max="16161" width="10.42578125" style="12" customWidth="1"/>
    <col min="16162" max="16162" width="10.85546875" style="12" customWidth="1"/>
    <col min="16163" max="16163" width="10.140625" style="12" customWidth="1"/>
    <col min="16164" max="16164" width="12.85546875" style="12" customWidth="1"/>
    <col min="16165" max="16166" width="11" style="12" customWidth="1"/>
    <col min="16167" max="16167" width="11.5703125" style="12" customWidth="1"/>
    <col min="16168" max="16168" width="11.28515625" style="12" customWidth="1"/>
    <col min="16169" max="16169" width="10.140625" style="12" customWidth="1"/>
    <col min="16170" max="16171" width="11.85546875" style="12" customWidth="1"/>
    <col min="16172" max="16172" width="12.28515625" style="12" customWidth="1"/>
    <col min="16173" max="16173" width="12.7109375" style="12" customWidth="1"/>
    <col min="16174" max="16174" width="15.140625" style="12" customWidth="1"/>
    <col min="16175" max="16175" width="10" style="12" customWidth="1"/>
    <col min="16176" max="16186" width="7.85546875" style="12" customWidth="1"/>
    <col min="16187" max="16187" width="9.140625" style="12" customWidth="1"/>
    <col min="16188" max="16188" width="8.28515625" style="12" customWidth="1"/>
    <col min="16189" max="16189" width="10.140625" style="12" customWidth="1"/>
    <col min="16190" max="16190" width="9.140625" style="12"/>
    <col min="16191" max="16191" width="11.85546875" style="12" customWidth="1"/>
    <col min="16192" max="16192" width="14.28515625" style="12" customWidth="1"/>
    <col min="16193" max="16384" width="9.140625" style="12"/>
  </cols>
  <sheetData>
    <row r="1" spans="2:223" ht="21" customHeight="1" x14ac:dyDescent="0.35">
      <c r="B1" s="143" t="s">
        <v>191</v>
      </c>
      <c r="AK1" s="10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</row>
    <row r="2" spans="2:223" ht="21" customHeight="1" x14ac:dyDescent="0.35">
      <c r="B2" s="7"/>
      <c r="AK2" s="10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</row>
    <row r="3" spans="2:223" ht="21" customHeight="1" x14ac:dyDescent="0.35">
      <c r="B3" s="7"/>
      <c r="AK3" s="10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</row>
    <row r="4" spans="2:223" ht="21" customHeight="1" x14ac:dyDescent="0.35">
      <c r="B4" s="308" t="s">
        <v>171</v>
      </c>
      <c r="C4" s="308"/>
      <c r="D4" s="308"/>
      <c r="E4" s="308"/>
      <c r="F4" s="308"/>
      <c r="G4" s="308"/>
      <c r="H4" s="308"/>
      <c r="I4" s="308"/>
      <c r="J4" s="308"/>
      <c r="K4" s="308"/>
      <c r="L4" s="308"/>
      <c r="M4" s="308"/>
      <c r="N4" s="308"/>
      <c r="O4" s="308"/>
      <c r="P4" s="308"/>
      <c r="Q4" s="308"/>
      <c r="R4" s="308"/>
      <c r="S4" s="308"/>
      <c r="T4" s="308"/>
      <c r="U4" s="308"/>
      <c r="V4" s="308"/>
      <c r="W4" s="308"/>
      <c r="X4" s="308"/>
      <c r="Y4" s="308"/>
      <c r="Z4" s="308"/>
      <c r="AA4" s="308"/>
      <c r="AB4" s="308"/>
      <c r="AC4" s="308"/>
      <c r="AD4" s="308"/>
      <c r="AE4" s="308"/>
      <c r="AF4" s="308"/>
      <c r="AG4" s="308"/>
      <c r="AH4" s="308"/>
      <c r="AI4" s="308"/>
      <c r="AJ4" s="308"/>
      <c r="AK4" s="308"/>
      <c r="AL4" s="308"/>
      <c r="AM4" s="308"/>
      <c r="AN4" s="308"/>
      <c r="AO4" s="308"/>
      <c r="AP4" s="308"/>
      <c r="AQ4" s="308"/>
      <c r="AR4" s="308"/>
      <c r="AU4" s="8"/>
      <c r="AV4" s="8"/>
      <c r="AW4" s="8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HO4" s="12" t="s">
        <v>178</v>
      </c>
    </row>
    <row r="5" spans="2:223" ht="21" customHeight="1" x14ac:dyDescent="0.35">
      <c r="B5" s="121"/>
      <c r="C5" s="121"/>
      <c r="D5" s="121"/>
      <c r="E5" s="121"/>
      <c r="F5" s="121"/>
      <c r="G5" s="121"/>
      <c r="H5" s="121"/>
      <c r="I5" s="121"/>
      <c r="J5" s="121"/>
      <c r="K5" s="121"/>
      <c r="L5" s="121"/>
      <c r="M5" s="121"/>
      <c r="N5" s="121"/>
      <c r="O5" s="121"/>
      <c r="P5" s="121"/>
      <c r="Q5" s="124" t="s">
        <v>208</v>
      </c>
      <c r="R5" s="121"/>
      <c r="S5" s="121"/>
      <c r="T5" s="123"/>
      <c r="U5" s="122"/>
      <c r="V5" s="121"/>
      <c r="W5" s="121"/>
      <c r="X5" s="121"/>
      <c r="Y5" s="121"/>
      <c r="Z5" s="121"/>
      <c r="AA5" s="121"/>
      <c r="AB5" s="121"/>
      <c r="AC5" s="121"/>
      <c r="AD5" s="121"/>
      <c r="AE5" s="121"/>
      <c r="AF5" s="121"/>
      <c r="AG5" s="121"/>
      <c r="AH5" s="121"/>
      <c r="AI5" s="121"/>
      <c r="AJ5" s="121"/>
      <c r="AK5" s="121"/>
      <c r="AL5" s="121"/>
      <c r="AM5" s="121"/>
      <c r="AN5" s="121"/>
      <c r="AO5" s="121"/>
      <c r="AP5" s="121"/>
      <c r="AQ5" s="121"/>
      <c r="AR5" s="121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HO5" s="12" t="s">
        <v>179</v>
      </c>
    </row>
    <row r="6" spans="2:223" ht="21" customHeight="1" thickBot="1" x14ac:dyDescent="0.4">
      <c r="B6" s="286"/>
      <c r="C6" s="286"/>
      <c r="D6" s="286"/>
      <c r="E6" s="286"/>
      <c r="F6" s="286"/>
      <c r="G6" s="286"/>
      <c r="H6" s="286"/>
      <c r="I6" s="286"/>
      <c r="J6" s="286"/>
      <c r="K6" s="286"/>
      <c r="L6" s="286"/>
      <c r="M6" s="286"/>
      <c r="N6" s="286"/>
      <c r="O6" s="286"/>
      <c r="P6" s="286"/>
      <c r="Q6" s="286"/>
      <c r="R6" s="286"/>
      <c r="S6" s="286"/>
      <c r="T6" s="286"/>
      <c r="U6" s="286"/>
      <c r="V6" s="286"/>
      <c r="W6" s="286"/>
      <c r="X6" s="286"/>
      <c r="Y6" s="286"/>
      <c r="Z6" s="286"/>
      <c r="AA6" s="286"/>
      <c r="AB6" s="286"/>
      <c r="AC6" s="286"/>
      <c r="AD6" s="286"/>
      <c r="AE6" s="286"/>
      <c r="AF6" s="286"/>
      <c r="AG6" s="286"/>
      <c r="AH6" s="286"/>
      <c r="AI6" s="286"/>
      <c r="AJ6" s="286"/>
      <c r="AK6" s="286"/>
      <c r="AL6" s="286"/>
      <c r="AM6" s="286"/>
      <c r="AN6" s="286"/>
      <c r="AO6" s="286"/>
      <c r="AP6" s="286"/>
      <c r="AQ6" s="286"/>
      <c r="AR6" s="286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HO6" s="12" t="s">
        <v>180</v>
      </c>
    </row>
    <row r="7" spans="2:223" ht="36" customHeight="1" x14ac:dyDescent="0.35">
      <c r="B7" s="309" t="s">
        <v>193</v>
      </c>
      <c r="C7" s="311" t="s">
        <v>2</v>
      </c>
      <c r="D7" s="313" t="s">
        <v>172</v>
      </c>
      <c r="E7" s="313"/>
      <c r="F7" s="313"/>
      <c r="G7" s="313"/>
      <c r="H7" s="313"/>
      <c r="I7" s="313"/>
      <c r="J7" s="313"/>
      <c r="K7" s="313"/>
      <c r="L7" s="313"/>
      <c r="M7" s="313"/>
      <c r="N7" s="313"/>
      <c r="O7" s="313"/>
      <c r="P7" s="313"/>
      <c r="Q7" s="313"/>
      <c r="R7" s="313"/>
      <c r="S7" s="313"/>
      <c r="T7" s="313"/>
      <c r="U7" s="313"/>
      <c r="V7" s="313"/>
      <c r="W7" s="313"/>
      <c r="X7" s="313"/>
      <c r="Y7" s="313"/>
      <c r="Z7" s="313"/>
      <c r="AA7" s="313"/>
      <c r="AB7" s="313"/>
      <c r="AC7" s="313"/>
      <c r="AD7" s="313"/>
      <c r="AE7" s="313"/>
      <c r="AF7" s="313"/>
      <c r="AG7" s="313"/>
      <c r="AH7" s="313"/>
      <c r="AI7" s="313"/>
      <c r="AJ7" s="313"/>
      <c r="AK7" s="313"/>
      <c r="AL7" s="313"/>
      <c r="AM7" s="313"/>
      <c r="AN7" s="313"/>
      <c r="AO7" s="313"/>
      <c r="AP7" s="313"/>
      <c r="AQ7" s="313"/>
      <c r="AR7" s="313"/>
      <c r="AS7" s="313"/>
      <c r="AT7" s="314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HO7" s="12" t="s">
        <v>181</v>
      </c>
    </row>
    <row r="8" spans="2:223" ht="44.25" customHeight="1" x14ac:dyDescent="0.35">
      <c r="B8" s="310"/>
      <c r="C8" s="312"/>
      <c r="D8" s="312" t="s">
        <v>173</v>
      </c>
      <c r="E8" s="312" t="s">
        <v>3</v>
      </c>
      <c r="F8" s="312"/>
      <c r="G8" s="312" t="s">
        <v>4</v>
      </c>
      <c r="H8" s="312"/>
      <c r="I8" s="312"/>
      <c r="J8" s="312"/>
      <c r="K8" s="312"/>
      <c r="L8" s="312"/>
      <c r="M8" s="312"/>
      <c r="N8" s="312"/>
      <c r="O8" s="312" t="s">
        <v>5</v>
      </c>
      <c r="P8" s="312"/>
      <c r="Q8" s="312" t="s">
        <v>6</v>
      </c>
      <c r="R8" s="312"/>
      <c r="S8" s="312"/>
      <c r="T8" s="312"/>
      <c r="U8" s="312"/>
      <c r="V8" s="312"/>
      <c r="W8" s="312"/>
      <c r="X8" s="312" t="s">
        <v>7</v>
      </c>
      <c r="Y8" s="312"/>
      <c r="Z8" s="312"/>
      <c r="AA8" s="312" t="s">
        <v>8</v>
      </c>
      <c r="AB8" s="312"/>
      <c r="AC8" s="312"/>
      <c r="AD8" s="312"/>
      <c r="AE8" s="312"/>
      <c r="AF8" s="312"/>
      <c r="AG8" s="312"/>
      <c r="AH8" s="312"/>
      <c r="AI8" s="312"/>
      <c r="AJ8" s="312"/>
      <c r="AK8" s="312"/>
      <c r="AL8" s="312"/>
      <c r="AM8" s="312"/>
      <c r="AN8" s="312"/>
      <c r="AO8" s="312"/>
      <c r="AP8" s="312"/>
      <c r="AQ8" s="312"/>
      <c r="AR8" s="312"/>
      <c r="AS8" s="312"/>
      <c r="AT8" s="285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7"/>
      <c r="HO8" s="12" t="s">
        <v>182</v>
      </c>
    </row>
    <row r="9" spans="2:223" ht="27.75" customHeight="1" x14ac:dyDescent="0.35">
      <c r="B9" s="310"/>
      <c r="C9" s="312"/>
      <c r="D9" s="312"/>
      <c r="E9" s="301" t="s">
        <v>9</v>
      </c>
      <c r="F9" s="301" t="s">
        <v>10</v>
      </c>
      <c r="G9" s="301" t="s">
        <v>11</v>
      </c>
      <c r="H9" s="306" t="s">
        <v>174</v>
      </c>
      <c r="I9" s="307" t="s">
        <v>12</v>
      </c>
      <c r="J9" s="307" t="s">
        <v>166</v>
      </c>
      <c r="K9" s="307" t="s">
        <v>13</v>
      </c>
      <c r="L9" s="305" t="s">
        <v>14</v>
      </c>
      <c r="M9" s="301" t="s">
        <v>168</v>
      </c>
      <c r="N9" s="306" t="s">
        <v>15</v>
      </c>
      <c r="O9" s="301" t="s">
        <v>16</v>
      </c>
      <c r="P9" s="301" t="s">
        <v>17</v>
      </c>
      <c r="Q9" s="306" t="s">
        <v>199</v>
      </c>
      <c r="R9" s="306" t="s">
        <v>41</v>
      </c>
      <c r="S9" s="301" t="s">
        <v>18</v>
      </c>
      <c r="T9" s="301" t="s">
        <v>19</v>
      </c>
      <c r="U9" s="301" t="s">
        <v>20</v>
      </c>
      <c r="V9" s="301" t="s">
        <v>21</v>
      </c>
      <c r="W9" s="301" t="s">
        <v>22</v>
      </c>
      <c r="X9" s="301" t="s">
        <v>23</v>
      </c>
      <c r="Y9" s="301" t="s">
        <v>24</v>
      </c>
      <c r="Z9" s="301" t="s">
        <v>25</v>
      </c>
      <c r="AA9" s="301" t="s">
        <v>26</v>
      </c>
      <c r="AB9" s="301"/>
      <c r="AC9" s="301"/>
      <c r="AD9" s="301"/>
      <c r="AE9" s="301" t="s">
        <v>27</v>
      </c>
      <c r="AF9" s="301" t="s">
        <v>194</v>
      </c>
      <c r="AG9" s="300" t="s">
        <v>29</v>
      </c>
      <c r="AH9" s="305" t="s">
        <v>30</v>
      </c>
      <c r="AI9" s="301" t="s">
        <v>31</v>
      </c>
      <c r="AJ9" s="301" t="s">
        <v>32</v>
      </c>
      <c r="AK9" s="305" t="s">
        <v>33</v>
      </c>
      <c r="AL9" s="305" t="s">
        <v>34</v>
      </c>
      <c r="AM9" s="300" t="s">
        <v>35</v>
      </c>
      <c r="AN9" s="300" t="s">
        <v>36</v>
      </c>
      <c r="AO9" s="300" t="s">
        <v>37</v>
      </c>
      <c r="AP9" s="300" t="s">
        <v>38</v>
      </c>
      <c r="AQ9" s="300" t="s">
        <v>165</v>
      </c>
      <c r="AR9" s="301" t="s">
        <v>39</v>
      </c>
      <c r="AS9" s="301" t="s">
        <v>40</v>
      </c>
      <c r="AT9" s="304"/>
      <c r="AU9" s="12">
        <v>1</v>
      </c>
      <c r="AV9" s="12">
        <v>2</v>
      </c>
      <c r="AW9" s="12">
        <v>3</v>
      </c>
      <c r="AX9" s="12">
        <v>4</v>
      </c>
      <c r="AY9" s="12">
        <v>5</v>
      </c>
      <c r="AZ9" s="12">
        <v>6</v>
      </c>
      <c r="BA9" s="12">
        <v>7</v>
      </c>
      <c r="BB9" s="12">
        <v>8</v>
      </c>
      <c r="BC9" s="12">
        <v>9</v>
      </c>
      <c r="BD9" s="12">
        <v>10</v>
      </c>
      <c r="BE9" s="12">
        <v>11</v>
      </c>
      <c r="BF9" s="12">
        <v>12</v>
      </c>
      <c r="BG9" s="12">
        <v>13</v>
      </c>
      <c r="BH9" s="12">
        <v>14</v>
      </c>
      <c r="BI9" s="12">
        <v>15</v>
      </c>
      <c r="BJ9" s="12">
        <v>16</v>
      </c>
      <c r="BK9" s="12">
        <v>17</v>
      </c>
      <c r="BL9" s="12">
        <v>18</v>
      </c>
      <c r="HO9" s="12" t="s">
        <v>183</v>
      </c>
    </row>
    <row r="10" spans="2:223" s="7" customFormat="1" ht="117" customHeight="1" x14ac:dyDescent="0.35">
      <c r="B10" s="310"/>
      <c r="C10" s="312"/>
      <c r="D10" s="312"/>
      <c r="E10" s="301"/>
      <c r="F10" s="301"/>
      <c r="G10" s="301"/>
      <c r="H10" s="306"/>
      <c r="I10" s="307"/>
      <c r="J10" s="307"/>
      <c r="K10" s="307"/>
      <c r="L10" s="305"/>
      <c r="M10" s="301"/>
      <c r="N10" s="306"/>
      <c r="O10" s="301"/>
      <c r="P10" s="301"/>
      <c r="Q10" s="306"/>
      <c r="R10" s="306"/>
      <c r="S10" s="301"/>
      <c r="T10" s="301"/>
      <c r="U10" s="301"/>
      <c r="V10" s="301"/>
      <c r="W10" s="301"/>
      <c r="X10" s="301"/>
      <c r="Y10" s="301"/>
      <c r="Z10" s="301"/>
      <c r="AA10" s="284" t="s">
        <v>42</v>
      </c>
      <c r="AB10" s="284" t="s">
        <v>16</v>
      </c>
      <c r="AC10" s="284" t="s">
        <v>43</v>
      </c>
      <c r="AD10" s="284" t="s">
        <v>16</v>
      </c>
      <c r="AE10" s="301"/>
      <c r="AF10" s="301"/>
      <c r="AG10" s="300"/>
      <c r="AH10" s="305"/>
      <c r="AI10" s="301"/>
      <c r="AJ10" s="301"/>
      <c r="AK10" s="305"/>
      <c r="AL10" s="305"/>
      <c r="AM10" s="300"/>
      <c r="AN10" s="300"/>
      <c r="AO10" s="300"/>
      <c r="AP10" s="300"/>
      <c r="AQ10" s="300"/>
      <c r="AR10" s="301"/>
      <c r="AS10" s="301"/>
      <c r="AT10" s="304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HO10" s="12" t="s">
        <v>184</v>
      </c>
    </row>
    <row r="11" spans="2:223" s="7" customFormat="1" ht="177" customHeight="1" x14ac:dyDescent="0.35">
      <c r="B11" s="310"/>
      <c r="C11" s="312"/>
      <c r="D11" s="312"/>
      <c r="E11" s="301"/>
      <c r="F11" s="301"/>
      <c r="G11" s="301"/>
      <c r="H11" s="306"/>
      <c r="I11" s="307"/>
      <c r="J11" s="307"/>
      <c r="K11" s="307"/>
      <c r="L11" s="305"/>
      <c r="M11" s="301"/>
      <c r="N11" s="306"/>
      <c r="O11" s="301"/>
      <c r="P11" s="301"/>
      <c r="Q11" s="306"/>
      <c r="R11" s="306"/>
      <c r="S11" s="301"/>
      <c r="T11" s="301"/>
      <c r="U11" s="301"/>
      <c r="V11" s="301"/>
      <c r="W11" s="301"/>
      <c r="X11" s="301"/>
      <c r="Y11" s="301"/>
      <c r="Z11" s="301"/>
      <c r="AA11" s="284" t="s">
        <v>44</v>
      </c>
      <c r="AB11" s="284" t="s">
        <v>16</v>
      </c>
      <c r="AC11" s="284" t="s">
        <v>44</v>
      </c>
      <c r="AD11" s="284" t="s">
        <v>16</v>
      </c>
      <c r="AE11" s="301"/>
      <c r="AF11" s="301"/>
      <c r="AG11" s="300"/>
      <c r="AH11" s="305"/>
      <c r="AI11" s="301"/>
      <c r="AJ11" s="301"/>
      <c r="AK11" s="305"/>
      <c r="AL11" s="305"/>
      <c r="AM11" s="300"/>
      <c r="AN11" s="300"/>
      <c r="AO11" s="300"/>
      <c r="AP11" s="300"/>
      <c r="AQ11" s="300"/>
      <c r="AR11" s="301"/>
      <c r="AS11" s="301"/>
      <c r="AT11" s="304"/>
      <c r="AU11" s="298" t="s">
        <v>45</v>
      </c>
      <c r="AV11" s="296" t="s">
        <v>45</v>
      </c>
      <c r="AW11" s="296" t="s">
        <v>45</v>
      </c>
      <c r="AX11" s="296" t="s">
        <v>45</v>
      </c>
      <c r="AY11" s="296" t="s">
        <v>45</v>
      </c>
      <c r="AZ11" s="296" t="s">
        <v>45</v>
      </c>
      <c r="BA11" s="296" t="s">
        <v>45</v>
      </c>
      <c r="BB11" s="296" t="s">
        <v>45</v>
      </c>
      <c r="BC11" s="296" t="s">
        <v>45</v>
      </c>
      <c r="BD11" s="296" t="s">
        <v>45</v>
      </c>
      <c r="BE11" s="296" t="s">
        <v>45</v>
      </c>
      <c r="BF11" s="296" t="s">
        <v>45</v>
      </c>
      <c r="BG11" s="296" t="s">
        <v>45</v>
      </c>
      <c r="BH11" s="296" t="s">
        <v>45</v>
      </c>
      <c r="BI11" s="296" t="s">
        <v>45</v>
      </c>
      <c r="BJ11" s="296" t="s">
        <v>45</v>
      </c>
      <c r="BK11" s="296" t="s">
        <v>45</v>
      </c>
      <c r="BL11" s="302" t="s">
        <v>46</v>
      </c>
      <c r="HO11" s="12" t="s">
        <v>185</v>
      </c>
    </row>
    <row r="12" spans="2:223" ht="35.25" customHeight="1" x14ac:dyDescent="0.35">
      <c r="B12" s="202">
        <v>0</v>
      </c>
      <c r="C12" s="3">
        <v>1</v>
      </c>
      <c r="D12" s="3">
        <v>2</v>
      </c>
      <c r="E12" s="3">
        <v>3</v>
      </c>
      <c r="F12" s="3">
        <v>4</v>
      </c>
      <c r="G12" s="3">
        <v>5</v>
      </c>
      <c r="H12" s="3">
        <v>6</v>
      </c>
      <c r="I12" s="3">
        <v>7</v>
      </c>
      <c r="J12" s="3">
        <v>8</v>
      </c>
      <c r="K12" s="3">
        <v>9</v>
      </c>
      <c r="L12" s="3">
        <v>10</v>
      </c>
      <c r="M12" s="3">
        <v>11</v>
      </c>
      <c r="N12" s="3">
        <v>12</v>
      </c>
      <c r="O12" s="3">
        <v>13</v>
      </c>
      <c r="P12" s="3">
        <v>14</v>
      </c>
      <c r="Q12" s="3">
        <v>15</v>
      </c>
      <c r="R12" s="3">
        <v>16</v>
      </c>
      <c r="S12" s="3">
        <v>17</v>
      </c>
      <c r="T12" s="3">
        <v>18</v>
      </c>
      <c r="U12" s="3">
        <v>19</v>
      </c>
      <c r="V12" s="3">
        <v>20</v>
      </c>
      <c r="W12" s="3">
        <v>21</v>
      </c>
      <c r="X12" s="3">
        <v>22</v>
      </c>
      <c r="Y12" s="3">
        <v>23</v>
      </c>
      <c r="Z12" s="3">
        <v>24</v>
      </c>
      <c r="AA12" s="3">
        <v>25</v>
      </c>
      <c r="AB12" s="3">
        <v>26</v>
      </c>
      <c r="AC12" s="3">
        <v>27</v>
      </c>
      <c r="AD12" s="3">
        <v>28</v>
      </c>
      <c r="AE12" s="3">
        <v>29</v>
      </c>
      <c r="AF12" s="3">
        <v>30</v>
      </c>
      <c r="AG12" s="3">
        <v>31</v>
      </c>
      <c r="AH12" s="3">
        <v>32</v>
      </c>
      <c r="AI12" s="3">
        <v>33</v>
      </c>
      <c r="AJ12" s="3">
        <v>34</v>
      </c>
      <c r="AK12" s="3">
        <v>35</v>
      </c>
      <c r="AL12" s="3">
        <v>36</v>
      </c>
      <c r="AM12" s="3">
        <v>37</v>
      </c>
      <c r="AN12" s="3">
        <v>38</v>
      </c>
      <c r="AO12" s="3">
        <v>39</v>
      </c>
      <c r="AP12" s="3">
        <v>40</v>
      </c>
      <c r="AQ12" s="3">
        <v>41</v>
      </c>
      <c r="AR12" s="3">
        <v>42</v>
      </c>
      <c r="AS12" s="3">
        <v>43</v>
      </c>
      <c r="AT12" s="203"/>
      <c r="AU12" s="299"/>
      <c r="AV12" s="297"/>
      <c r="AW12" s="297"/>
      <c r="AX12" s="297"/>
      <c r="AY12" s="297"/>
      <c r="AZ12" s="297"/>
      <c r="BA12" s="297"/>
      <c r="BB12" s="297"/>
      <c r="BC12" s="297"/>
      <c r="BD12" s="297"/>
      <c r="BE12" s="297"/>
      <c r="BF12" s="297"/>
      <c r="BG12" s="297"/>
      <c r="BH12" s="297"/>
      <c r="BI12" s="297"/>
      <c r="BJ12" s="297"/>
      <c r="BK12" s="297"/>
      <c r="BL12" s="303"/>
      <c r="BM12" s="12" t="s">
        <v>190</v>
      </c>
      <c r="HO12" s="12" t="s">
        <v>186</v>
      </c>
    </row>
    <row r="13" spans="2:223" s="11" customFormat="1" ht="57.75" customHeight="1" x14ac:dyDescent="0.45">
      <c r="B13" s="204" t="s">
        <v>47</v>
      </c>
      <c r="C13" s="152" t="s">
        <v>48</v>
      </c>
      <c r="D13" s="184">
        <f>O13+P13</f>
        <v>9872</v>
      </c>
      <c r="E13" s="152">
        <f>'ian22'!E13+'feb22'!E13+'mar22'!E13+'apr22'!E13+'mai22'!E13+'iun22'!E13+'iul22'!E13+'aug22'!E13+sept22!E13+'oct22'!E13+'noi22'!E13</f>
        <v>3321</v>
      </c>
      <c r="F13" s="152">
        <f>'ian22'!F13+'feb22'!F13+'mar22'!F13+'apr22'!F13+'mai22'!F13+'iun22'!F13+'iul22'!F13+'aug22'!F13+sept22!F13+'oct22'!F13+'noi22'!F13</f>
        <v>6551</v>
      </c>
      <c r="G13" s="152">
        <f>'ian22'!G13+'feb22'!G13+'mar22'!G13+'apr22'!G13+'mai22'!G13+'iun22'!G13+'iul22'!G13+'aug22'!G13+sept22!G13+'oct22'!G13+'noi22'!G13</f>
        <v>1822</v>
      </c>
      <c r="H13" s="152">
        <f>'ian22'!H13+'feb22'!H13+'mar22'!H13+'apr22'!H13+'mai22'!H13+'iun22'!H13+'iul22'!H13+'aug22'!H13+sept22!H13+'oct22'!H13+'noi22'!H13</f>
        <v>1195</v>
      </c>
      <c r="I13" s="152">
        <f>'ian22'!I13+'feb22'!I13+'mar22'!I13+'apr22'!I13+'mai22'!I13+'iun22'!I13+'iul22'!I13+'aug22'!I13+sept22!I13+'oct22'!I13+'noi22'!I13</f>
        <v>802</v>
      </c>
      <c r="J13" s="152">
        <f>'ian22'!J13+'feb22'!J13+'mar22'!J13+'apr22'!J13+'mai22'!J13+'iun22'!J13+'iul22'!J13+'aug22'!J13+sept22!J13+'oct22'!J13+'noi22'!J13</f>
        <v>367</v>
      </c>
      <c r="K13" s="152">
        <f>'ian22'!K13+'feb22'!K13+'mar22'!K13+'apr22'!K13+'mai22'!K13+'iun22'!K13+'iul22'!K13+'aug22'!K13+sept22!K13+'oct22'!K13+'noi22'!K13</f>
        <v>832</v>
      </c>
      <c r="L13" s="152">
        <f>'ian22'!L13+'feb22'!L13+'mar22'!L13+'apr22'!L13+'mai22'!L13+'iun22'!L13+'iul22'!L13+'aug22'!L13+sept22!L13+'oct22'!L13+'noi22'!L13</f>
        <v>1933</v>
      </c>
      <c r="M13" s="152">
        <f>'ian22'!M13+'feb22'!M13+'mar22'!M13+'apr22'!M13+'mai22'!M13+'iun22'!M13+'iul22'!M13+'aug22'!M13+sept22!M13+'oct22'!M13+'noi22'!M13</f>
        <v>4483</v>
      </c>
      <c r="N13" s="152">
        <f>'ian22'!N13+'feb22'!N13+'mar22'!N13+'apr22'!N13+'mai22'!N13+'iun22'!N13+'iul22'!N13+'aug22'!N13+sept22!N13+'oct22'!N13+'noi22'!N13</f>
        <v>1480</v>
      </c>
      <c r="O13" s="152">
        <f>'ian22'!O13+'feb22'!O13+'mar22'!O13+'apr22'!O13+'mai22'!O13+'iun22'!O13+'iul22'!O13+'aug22'!O13+sept22!O13+'oct22'!O13+'noi22'!O13</f>
        <v>4522</v>
      </c>
      <c r="P13" s="152">
        <f>'ian22'!P13+'feb22'!P13+'mar22'!P13+'apr22'!P13+'mai22'!P13+'iun22'!P13+'iul22'!P13+'aug22'!P13+sept22!P13+'oct22'!P13+'noi22'!P13</f>
        <v>5350</v>
      </c>
      <c r="Q13" s="152">
        <f>'ian22'!Q13+'feb22'!Q13+'mar22'!Q13+'apr22'!Q13+'mai22'!Q13+'iun22'!Q13+'iul22'!Q13+'aug22'!Q13+sept22!Q13+'oct22'!Q13+'noi22'!Q13</f>
        <v>1600</v>
      </c>
      <c r="R13" s="152">
        <f>'ian22'!R13+'feb22'!R13+'mar22'!R13+'apr22'!R13+'mai22'!R13+'iun22'!R13+'iul22'!R13+'aug22'!R13+sept22!R13+'oct22'!R13+'noi22'!R13</f>
        <v>480</v>
      </c>
      <c r="S13" s="152">
        <f>'ian22'!S13+'feb22'!S13+'mar22'!S13+'apr22'!S13+'mai22'!S13+'iun22'!S13+'iul22'!S13+'aug22'!S13+sept22!S13+'oct22'!S13+'noi22'!S13</f>
        <v>3492</v>
      </c>
      <c r="T13" s="152">
        <f>'ian22'!T13+'feb22'!T13+'mar22'!T13+'apr22'!T13+'mai22'!T13+'iun22'!T13+'iul22'!T13+'aug22'!T13+sept22!T13+'oct22'!T13+'noi22'!T13</f>
        <v>1177</v>
      </c>
      <c r="U13" s="152">
        <f>'ian22'!U13+'feb22'!U13+'mar22'!U13+'apr22'!U13+'mai22'!U13+'iun22'!U13+'iul22'!U13+'aug22'!U13+sept22!U13+'oct22'!U13+'noi22'!U13</f>
        <v>2991</v>
      </c>
      <c r="V13" s="152">
        <f>'ian22'!V13+'feb22'!V13+'mar22'!V13+'apr22'!V13+'mai22'!V13+'iun22'!V13+'iul22'!V13+'aug22'!V13+sept22!V13+'oct22'!V13+'noi22'!V13</f>
        <v>177</v>
      </c>
      <c r="W13" s="152">
        <f>'ian22'!W13+'feb22'!W13+'mar22'!W13+'apr22'!W13+'mai22'!W13+'iun22'!W13+'iul22'!W13+'aug22'!W13+sept22!W13+'oct22'!W13+'noi22'!W13</f>
        <v>435</v>
      </c>
      <c r="X13" s="152">
        <f>'ian22'!X13+'feb22'!X13+'mar22'!X13+'apr22'!X13+'mai22'!X13+'iun22'!X13+'iul22'!X13+'aug22'!X13+sept22!X13+'oct22'!X13+'noi22'!X13</f>
        <v>8252</v>
      </c>
      <c r="Y13" s="152">
        <f>'ian22'!Y13+'feb22'!Y13+'mar22'!Y13+'apr22'!Y13+'mai22'!Y13+'iun22'!Y13+'iul22'!Y13+'aug22'!Y13+sept22!Y13+'oct22'!Y13+'noi22'!Y13</f>
        <v>1620</v>
      </c>
      <c r="Z13" s="152">
        <f>'ian22'!Z13+'feb22'!Z13+'mar22'!Z13+'apr22'!Z13+'mai22'!Z13+'iun22'!Z13+'iul22'!Z13+'aug22'!Z13+sept22!Z13+'oct22'!Z13+'noi22'!Z13</f>
        <v>0</v>
      </c>
      <c r="AA13" s="152">
        <f>'ian22'!AA13+'feb22'!AA13+'mar22'!AA13+'apr22'!AA13+'mai22'!AA13+'iun22'!AA13+'iul22'!AA13+'aug22'!AA13+sept22!AA13+'oct22'!AA13+'noi22'!AA13</f>
        <v>1</v>
      </c>
      <c r="AB13" s="152">
        <f>'ian22'!AB13+'feb22'!AB13+'mar22'!AB13+'apr22'!AB13+'mai22'!AB13+'iun22'!AB13+'iul22'!AB13+'aug22'!AB13+sept22!AB13+'oct22'!AB13+'noi22'!AB13</f>
        <v>0</v>
      </c>
      <c r="AC13" s="152">
        <f>'ian22'!AC13+'feb22'!AC13+'mar22'!AC13+'apr22'!AC13+'mai22'!AC13+'iun22'!AC13+'iul22'!AC13+'aug22'!AC13+sept22!AC13+'oct22'!AC13+'noi22'!AC13</f>
        <v>8</v>
      </c>
      <c r="AD13" s="152">
        <f>'ian22'!AD13+'feb22'!AD13+'mar22'!AD13+'apr22'!AD13+'mai22'!AD13+'iun22'!AD13+'iul22'!AD13+'aug22'!AD13+sept22!AD13+'oct22'!AD13+'noi22'!AD13</f>
        <v>0</v>
      </c>
      <c r="AE13" s="152">
        <f>'ian22'!AE13+'feb22'!AE13+'mar22'!AE13+'apr22'!AE13+'mai22'!AE13+'iun22'!AE13+'iul22'!AE13+'aug22'!AE13+sept22!AE13+'oct22'!AE13+'noi22'!AE13</f>
        <v>50</v>
      </c>
      <c r="AF13" s="152">
        <f>'ian22'!AF13+'feb22'!AF13+'mar22'!AF13+'apr22'!AF13+'mai22'!AF13+'iun22'!AF13+'iul22'!AF13+'aug22'!AF13+sept22!AF13+'oct22'!AF13+'noi22'!AF13</f>
        <v>43</v>
      </c>
      <c r="AG13" s="152">
        <f>'ian22'!AG13+'feb22'!AG13+'mar22'!AG13+'apr22'!AG13+'mai22'!AG13+'iun22'!AG13+'iul22'!AG13+'aug22'!AG13+sept22!AG13+'oct22'!AG13+'noi22'!AG13</f>
        <v>0</v>
      </c>
      <c r="AH13" s="152">
        <f>'ian22'!AH13+'feb22'!AH13+'mar22'!AH13+'apr22'!AH13+'mai22'!AH13+'iun22'!AH13+'iul22'!AH13+'aug22'!AH13+sept22!AH13+'oct22'!AH13+'noi22'!AH13</f>
        <v>0</v>
      </c>
      <c r="AI13" s="152">
        <f>'ian22'!AI13+'feb22'!AI13+'mar22'!AI13+'apr22'!AI13+'mai22'!AI13+'iun22'!AI13+'iul22'!AI13+'aug22'!AI13+sept22!AI13+'oct22'!AI13+'noi22'!AI13</f>
        <v>0</v>
      </c>
      <c r="AJ13" s="152">
        <f>'ian22'!AJ13+'feb22'!AJ13+'mar22'!AJ13+'apr22'!AJ13+'mai22'!AJ13+'iun22'!AJ13+'iul22'!AJ13+'aug22'!AJ13+sept22!AJ13+'oct22'!AJ13+'noi22'!AJ13</f>
        <v>7</v>
      </c>
      <c r="AK13" s="152">
        <f>'ian22'!AK13+'feb22'!AK13+'mar22'!AK13+'apr22'!AK13+'mai22'!AK13+'iun22'!AK13+'iul22'!AK13+'aug22'!AK13+sept22!AK13+'oct22'!AK13+'noi22'!AK13</f>
        <v>0</v>
      </c>
      <c r="AL13" s="152">
        <f>'ian22'!AL13+'feb22'!AL13+'mar22'!AL13+'apr22'!AL13+'mai22'!AL13+'iun22'!AL13+'iul22'!AL13+'aug22'!AL13+sept22!AL13+'oct22'!AL13+'noi22'!AL13</f>
        <v>0</v>
      </c>
      <c r="AM13" s="152">
        <f>'ian22'!AM13+'feb22'!AM13+'mar22'!AM13+'apr22'!AM13+'mai22'!AM13+'iun22'!AM13+'iul22'!AM13+'aug22'!AM13+sept22!AM13+'oct22'!AM13+'noi22'!AM13</f>
        <v>14</v>
      </c>
      <c r="AN13" s="152">
        <f>'ian22'!AN13+'feb22'!AN13+'mar22'!AN13+'apr22'!AN13+'mai22'!AN13+'iun22'!AN13+'iul22'!AN13+'aug22'!AN13+sept22!AN13+'oct22'!AN13+'noi22'!AN13</f>
        <v>0</v>
      </c>
      <c r="AO13" s="152">
        <f>'ian22'!AO13+'feb22'!AO13+'mar22'!AO13+'apr22'!AO13+'mai22'!AO13+'iun22'!AO13+'iul22'!AO13+'aug22'!AO13+sept22!AO13+'oct22'!AO13+'noi22'!AO13</f>
        <v>0</v>
      </c>
      <c r="AP13" s="152">
        <f>'ian22'!AP13+'feb22'!AP13+'mar22'!AP13+'apr22'!AP13+'mai22'!AP13+'iun22'!AP13+'iul22'!AP13+'aug22'!AP13+sept22!AP13+'oct22'!AP13+'noi22'!AP13</f>
        <v>0</v>
      </c>
      <c r="AQ13" s="152">
        <f>'ian22'!AQ13+'feb22'!AQ13+'mar22'!AQ13+'apr22'!AQ13+'mai22'!AQ13+'iun22'!AQ13+'iul22'!AQ13+'aug22'!AQ13+sept22!AQ13+'oct22'!AQ13+'noi22'!AQ13</f>
        <v>0</v>
      </c>
      <c r="AR13" s="152">
        <f>'ian22'!AR13+'feb22'!AR13+'mar22'!AR13+'apr22'!AR13+'mai22'!AR13+'iun22'!AR13+'iul22'!AR13+'aug22'!AR13+sept22!AR13+'oct22'!AR13+'noi22'!AR13</f>
        <v>0</v>
      </c>
      <c r="AS13" s="152">
        <f>'ian22'!AS13+'feb22'!AS13+'mar22'!AS13+'apr22'!AS13+'mai22'!AS13+'iun22'!AS13+'iul22'!AS13+'aug22'!AS13+sept22!AS13+'oct22'!AS13+'noi22'!AS13</f>
        <v>9749</v>
      </c>
      <c r="AT13" s="205"/>
      <c r="AU13" s="16" t="str">
        <f>IF(G13++I13+K13+L13+M13=D13," ","GRESEALA")</f>
        <v xml:space="preserve"> </v>
      </c>
      <c r="AV13" s="16" t="str">
        <f>IF(AA13+AC13+AE13+AF13+AG13+AH13+AI13+AJ13+AK13+AL13+AM13+AN13+AO13+AP13+AQ13+AR13+AS13&gt;=D13," ","GRESEALA")</f>
        <v xml:space="preserve"> </v>
      </c>
      <c r="AW13" s="17" t="str">
        <f>IF(E13+F13=D13," ","GRESEALA")</f>
        <v xml:space="preserve"> </v>
      </c>
      <c r="AX13" s="17" t="str">
        <f>IF(O13+P13=D13," ","GRESEALA")</f>
        <v xml:space="preserve"> </v>
      </c>
      <c r="AY13" s="17" t="str">
        <f>IF(Q13+S13+T13+U13+V13+W13=D13," ","GRESEALA")</f>
        <v xml:space="preserve"> </v>
      </c>
      <c r="AZ13" s="17" t="str">
        <f>IF(X13+Y13+Z13=D13," ","GRESEALA")</f>
        <v xml:space="preserve"> </v>
      </c>
      <c r="BA13" s="17" t="str">
        <f>IF(N13&lt;=M13," ","GRESEALA")</f>
        <v xml:space="preserve"> </v>
      </c>
      <c r="BB13" s="17" t="str">
        <f>IF(AS13&lt;=D13," ","GRESEALA")</f>
        <v xml:space="preserve"> </v>
      </c>
      <c r="BC13" s="17" t="str">
        <f>IF(H13&lt;=G13," ","GRESEALA")</f>
        <v xml:space="preserve"> </v>
      </c>
      <c r="BD13" s="17" t="str">
        <f>IF(AS14&lt;=D14," ","GRESEALA")</f>
        <v xml:space="preserve"> </v>
      </c>
      <c r="BE13" s="17" t="str">
        <f>IF(H14&lt;=G14," ","GRESEALA")</f>
        <v xml:space="preserve"> </v>
      </c>
      <c r="BF13" s="17" t="str">
        <f>IF(AS15&lt;=D15," ","GRESEALA")</f>
        <v xml:space="preserve"> </v>
      </c>
      <c r="BG13" s="17" t="str">
        <f>IF(H15&lt;=G15," ","GRESEALA")</f>
        <v xml:space="preserve"> </v>
      </c>
      <c r="BH13" s="17" t="str">
        <f>IF(Z15&lt;=Z13," ","GRESEALA")</f>
        <v xml:space="preserve"> </v>
      </c>
      <c r="BI13" s="17" t="str">
        <f>IF(AA15&lt;=AA13," ","GRESEALA")</f>
        <v xml:space="preserve"> </v>
      </c>
      <c r="BJ13" s="17" t="str">
        <f>IF(AB15&lt;=AB13," ","GRESEALA")</f>
        <v xml:space="preserve"> </v>
      </c>
      <c r="BK13" s="17" t="str">
        <f>IF(H15&lt;=H13," ","GRESEALA")</f>
        <v xml:space="preserve"> </v>
      </c>
      <c r="BL13" s="18" t="str">
        <f>IF((X39=0)*AND(X40=0)*AND(X38=0),"  ","GRESEALA")</f>
        <v xml:space="preserve">  </v>
      </c>
      <c r="BM13" s="19" t="str">
        <f>IF(J14&lt;=I14," ","GRESEALA")</f>
        <v xml:space="preserve"> </v>
      </c>
      <c r="HO13" s="12" t="s">
        <v>187</v>
      </c>
    </row>
    <row r="14" spans="2:223" s="24" customFormat="1" ht="43.5" customHeight="1" x14ac:dyDescent="0.45">
      <c r="B14" s="206" t="s">
        <v>49</v>
      </c>
      <c r="C14" s="157" t="s">
        <v>50</v>
      </c>
      <c r="D14" s="197">
        <f>O14+P14</f>
        <v>3006</v>
      </c>
      <c r="E14" s="152">
        <f>'ian22'!E14+'feb22'!E14+'mar22'!E14+'apr22'!E14+'mai22'!E14+'iun22'!E14+'iul22'!E14+'aug22'!E14+sept22!E14+'oct22'!E14+'noi22'!E14</f>
        <v>1435</v>
      </c>
      <c r="F14" s="152">
        <f>'ian22'!F14+'feb22'!F14+'mar22'!F14+'apr22'!F14+'mai22'!F14+'iun22'!F14+'iul22'!F14+'aug22'!F14+sept22!F14+'oct22'!F14+'noi22'!F14</f>
        <v>1571</v>
      </c>
      <c r="G14" s="152">
        <f>'ian22'!G14+'feb22'!G14+'mar22'!G14+'apr22'!G14+'mai22'!G14+'iun22'!G14+'iul22'!G14+'aug22'!G14+sept22!G14+'oct22'!G14+'noi22'!G14</f>
        <v>554</v>
      </c>
      <c r="H14" s="152">
        <f>'ian22'!H14+'feb22'!H14+'mar22'!H14+'apr22'!H14+'mai22'!H14+'iun22'!H14+'iul22'!H14+'aug22'!H14+sept22!H14+'oct22'!H14+'noi22'!H14</f>
        <v>185</v>
      </c>
      <c r="I14" s="152">
        <f>'ian22'!I14+'feb22'!I14+'mar22'!I14+'apr22'!I14+'mai22'!I14+'iun22'!I14+'iul22'!I14+'aug22'!I14+sept22!I14+'oct22'!I14+'noi22'!I14</f>
        <v>214</v>
      </c>
      <c r="J14" s="152">
        <f>'ian22'!J14+'feb22'!J14+'mar22'!J14+'apr22'!J14+'mai22'!J14+'iun22'!J14+'iul22'!J14+'aug22'!J14+sept22!J14+'oct22'!J14+'noi22'!J14</f>
        <v>51</v>
      </c>
      <c r="K14" s="152">
        <f>'ian22'!K14+'feb22'!K14+'mar22'!K14+'apr22'!K14+'mai22'!K14+'iun22'!K14+'iul22'!K14+'aug22'!K14+sept22!K14+'oct22'!K14+'noi22'!K14</f>
        <v>205</v>
      </c>
      <c r="L14" s="152">
        <f>'ian22'!L14+'feb22'!L14+'mar22'!L14+'apr22'!L14+'mai22'!L14+'iun22'!L14+'iul22'!L14+'aug22'!L14+sept22!L14+'oct22'!L14+'noi22'!L14</f>
        <v>507</v>
      </c>
      <c r="M14" s="152">
        <f>'ian22'!M14+'feb22'!M14+'mar22'!M14+'apr22'!M14+'mai22'!M14+'iun22'!M14+'iul22'!M14+'aug22'!M14+sept22!M14+'oct22'!M14+'noi22'!M14</f>
        <v>1526</v>
      </c>
      <c r="N14" s="152">
        <f>'ian22'!N14+'feb22'!N14+'mar22'!N14+'apr22'!N14+'mai22'!N14+'iun22'!N14+'iul22'!N14+'aug22'!N14+sept22!N14+'oct22'!N14+'noi22'!N14</f>
        <v>383</v>
      </c>
      <c r="O14" s="152">
        <f>'ian22'!O14+'feb22'!O14+'mar22'!O14+'apr22'!O14+'mai22'!O14+'iun22'!O14+'iul22'!O14+'aug22'!O14+sept22!O14+'oct22'!O14+'noi22'!O14</f>
        <v>1445</v>
      </c>
      <c r="P14" s="152">
        <f>'ian22'!P14+'feb22'!P14+'mar22'!P14+'apr22'!P14+'mai22'!P14+'iun22'!P14+'iul22'!P14+'aug22'!P14+sept22!P14+'oct22'!P14+'noi22'!P14</f>
        <v>1561</v>
      </c>
      <c r="Q14" s="152">
        <f>'ian22'!Q14+'feb22'!Q14+'mar22'!Q14+'apr22'!Q14+'mai22'!Q14+'iun22'!Q14+'iul22'!Q14+'aug22'!Q14+sept22!Q14+'oct22'!Q14+'noi22'!Q14</f>
        <v>122</v>
      </c>
      <c r="R14" s="152">
        <f>'ian22'!R14+'feb22'!R14+'mar22'!R14+'apr22'!R14+'mai22'!R14+'iun22'!R14+'iul22'!R14+'aug22'!R14+sept22!R14+'oct22'!R14+'noi22'!R14</f>
        <v>27</v>
      </c>
      <c r="S14" s="152">
        <f>'ian22'!S14+'feb22'!S14+'mar22'!S14+'apr22'!S14+'mai22'!S14+'iun22'!S14+'iul22'!S14+'aug22'!S14+sept22!S14+'oct22'!S14+'noi22'!S14</f>
        <v>1078</v>
      </c>
      <c r="T14" s="152">
        <f>'ian22'!T14+'feb22'!T14+'mar22'!T14+'apr22'!T14+'mai22'!T14+'iun22'!T14+'iul22'!T14+'aug22'!T14+sept22!T14+'oct22'!T14+'noi22'!T14</f>
        <v>463</v>
      </c>
      <c r="U14" s="152">
        <f>'ian22'!U14+'feb22'!U14+'mar22'!U14+'apr22'!U14+'mai22'!U14+'iun22'!U14+'iul22'!U14+'aug22'!U14+sept22!U14+'oct22'!U14+'noi22'!U14</f>
        <v>1120</v>
      </c>
      <c r="V14" s="152">
        <f>'ian22'!V14+'feb22'!V14+'mar22'!V14+'apr22'!V14+'mai22'!V14+'iun22'!V14+'iul22'!V14+'aug22'!V14+sept22!V14+'oct22'!V14+'noi22'!V14</f>
        <v>65</v>
      </c>
      <c r="W14" s="152">
        <f>'ian22'!W14+'feb22'!W14+'mar22'!W14+'apr22'!W14+'mai22'!W14+'iun22'!W14+'iul22'!W14+'aug22'!W14+sept22!W14+'oct22'!W14+'noi22'!W14</f>
        <v>158</v>
      </c>
      <c r="X14" s="152">
        <f>'ian22'!X14+'feb22'!X14+'mar22'!X14+'apr22'!X14+'mai22'!X14+'iun22'!X14+'iul22'!X14+'aug22'!X14+sept22!X14+'oct22'!X14+'noi22'!X14</f>
        <v>2477</v>
      </c>
      <c r="Y14" s="152">
        <f>'ian22'!Y14+'feb22'!Y14+'mar22'!Y14+'apr22'!Y14+'mai22'!Y14+'iun22'!Y14+'iul22'!Y14+'aug22'!Y14+sept22!Y14+'oct22'!Y14+'noi22'!Y14</f>
        <v>529</v>
      </c>
      <c r="Z14" s="152">
        <f>'ian22'!Z14+'feb22'!Z14+'mar22'!Z14+'apr22'!Z14+'mai22'!Z14+'iun22'!Z14+'iul22'!Z14+'aug22'!Z14+sept22!Z14+'oct22'!Z14+'noi22'!Z14</f>
        <v>0</v>
      </c>
      <c r="AA14" s="152">
        <f>'ian22'!AA14+'feb22'!AA14+'mar22'!AA14+'apr22'!AA14+'mai22'!AA14+'iun22'!AA14+'iul22'!AA14+'aug22'!AA14+sept22!AA14+'oct22'!AA14+'noi22'!AA14</f>
        <v>0</v>
      </c>
      <c r="AB14" s="152">
        <f>'ian22'!AB14+'feb22'!AB14+'mar22'!AB14+'apr22'!AB14+'mai22'!AB14+'iun22'!AB14+'iul22'!AB14+'aug22'!AB14+sept22!AB14+'oct22'!AB14+'noi22'!AB14</f>
        <v>0</v>
      </c>
      <c r="AC14" s="152">
        <f>'ian22'!AC14+'feb22'!AC14+'mar22'!AC14+'apr22'!AC14+'mai22'!AC14+'iun22'!AC14+'iul22'!AC14+'aug22'!AC14+sept22!AC14+'oct22'!AC14+'noi22'!AC14</f>
        <v>0</v>
      </c>
      <c r="AD14" s="152">
        <f>'ian22'!AD14+'feb22'!AD14+'mar22'!AD14+'apr22'!AD14+'mai22'!AD14+'iun22'!AD14+'iul22'!AD14+'aug22'!AD14+sept22!AD14+'oct22'!AD14+'noi22'!AD14</f>
        <v>0</v>
      </c>
      <c r="AE14" s="152">
        <f>'ian22'!AE14+'feb22'!AE14+'mar22'!AE14+'apr22'!AE14+'mai22'!AE14+'iun22'!AE14+'iul22'!AE14+'aug22'!AE14+sept22!AE14+'oct22'!AE14+'noi22'!AE14</f>
        <v>11</v>
      </c>
      <c r="AF14" s="152">
        <f>'ian22'!AF14+'feb22'!AF14+'mar22'!AF14+'apr22'!AF14+'mai22'!AF14+'iun22'!AF14+'iul22'!AF14+'aug22'!AF14+sept22!AF14+'oct22'!AF14+'noi22'!AF14</f>
        <v>1</v>
      </c>
      <c r="AG14" s="152">
        <f>'ian22'!AG14+'feb22'!AG14+'mar22'!AG14+'apr22'!AG14+'mai22'!AG14+'iun22'!AG14+'iul22'!AG14+'aug22'!AG14+sept22!AG14+'oct22'!AG14+'noi22'!AG14</f>
        <v>0</v>
      </c>
      <c r="AH14" s="152">
        <f>'ian22'!AH14+'feb22'!AH14+'mar22'!AH14+'apr22'!AH14+'mai22'!AH14+'iun22'!AH14+'iul22'!AH14+'aug22'!AH14+sept22!AH14+'oct22'!AH14+'noi22'!AH14</f>
        <v>0</v>
      </c>
      <c r="AI14" s="152">
        <f>'ian22'!AI14+'feb22'!AI14+'mar22'!AI14+'apr22'!AI14+'mai22'!AI14+'iun22'!AI14+'iul22'!AI14+'aug22'!AI14+sept22!AI14+'oct22'!AI14+'noi22'!AI14</f>
        <v>0</v>
      </c>
      <c r="AJ14" s="152">
        <f>'ian22'!AJ14+'feb22'!AJ14+'mar22'!AJ14+'apr22'!AJ14+'mai22'!AJ14+'iun22'!AJ14+'iul22'!AJ14+'aug22'!AJ14+sept22!AJ14+'oct22'!AJ14+'noi22'!AJ14</f>
        <v>0</v>
      </c>
      <c r="AK14" s="152">
        <f>'ian22'!AK14+'feb22'!AK14+'mar22'!AK14+'apr22'!AK14+'mai22'!AK14+'iun22'!AK14+'iul22'!AK14+'aug22'!AK14+sept22!AK14+'oct22'!AK14+'noi22'!AK14</f>
        <v>0</v>
      </c>
      <c r="AL14" s="152">
        <f>'ian22'!AL14+'feb22'!AL14+'mar22'!AL14+'apr22'!AL14+'mai22'!AL14+'iun22'!AL14+'iul22'!AL14+'aug22'!AL14+sept22!AL14+'oct22'!AL14+'noi22'!AL14</f>
        <v>0</v>
      </c>
      <c r="AM14" s="152">
        <f>'ian22'!AM14+'feb22'!AM14+'mar22'!AM14+'apr22'!AM14+'mai22'!AM14+'iun22'!AM14+'iul22'!AM14+'aug22'!AM14+sept22!AM14+'oct22'!AM14+'noi22'!AM14</f>
        <v>0</v>
      </c>
      <c r="AN14" s="152">
        <f>'ian22'!AN14+'feb22'!AN14+'mar22'!AN14+'apr22'!AN14+'mai22'!AN14+'iun22'!AN14+'iul22'!AN14+'aug22'!AN14+sept22!AN14+'oct22'!AN14+'noi22'!AN14</f>
        <v>0</v>
      </c>
      <c r="AO14" s="152">
        <f>'ian22'!AO14+'feb22'!AO14+'mar22'!AO14+'apr22'!AO14+'mai22'!AO14+'iun22'!AO14+'iul22'!AO14+'aug22'!AO14+sept22!AO14+'oct22'!AO14+'noi22'!AO14</f>
        <v>0</v>
      </c>
      <c r="AP14" s="152">
        <f>'ian22'!AP14+'feb22'!AP14+'mar22'!AP14+'apr22'!AP14+'mai22'!AP14+'iun22'!AP14+'iul22'!AP14+'aug22'!AP14+sept22!AP14+'oct22'!AP14+'noi22'!AP14</f>
        <v>0</v>
      </c>
      <c r="AQ14" s="152">
        <f>'ian22'!AQ14+'feb22'!AQ14+'mar22'!AQ14+'apr22'!AQ14+'mai22'!AQ14+'iun22'!AQ14+'iul22'!AQ14+'aug22'!AQ14+sept22!AQ14+'oct22'!AQ14+'noi22'!AQ14</f>
        <v>0</v>
      </c>
      <c r="AR14" s="152">
        <f>'ian22'!AR14+'feb22'!AR14+'mar22'!AR14+'apr22'!AR14+'mai22'!AR14+'iun22'!AR14+'iul22'!AR14+'aug22'!AR14+sept22!AR14+'oct22'!AR14+'noi22'!AR14</f>
        <v>0</v>
      </c>
      <c r="AS14" s="152">
        <f>'ian22'!AS14+'feb22'!AS14+'mar22'!AS14+'apr22'!AS14+'mai22'!AS14+'iun22'!AS14+'iul22'!AS14+'aug22'!AS14+sept22!AS14+'oct22'!AS14+'noi22'!AS14</f>
        <v>2994</v>
      </c>
      <c r="AT14" s="205"/>
      <c r="AU14" s="17" t="str">
        <f>IF(E14+F14=D14," ","GRESEALA")</f>
        <v xml:space="preserve"> </v>
      </c>
      <c r="AV14" s="23" t="str">
        <f>IF(G14+K14+I14+L14+M14=D14," ","GRESEALA")</f>
        <v xml:space="preserve"> </v>
      </c>
      <c r="AW14" s="17" t="str">
        <f>IF(O14+P14=D14," ","GRESEALA")</f>
        <v xml:space="preserve"> </v>
      </c>
      <c r="AX14" s="17" t="str">
        <f>IF(Q14+S14+T14+U14+V14+W14=D14," ","GRESEALA")</f>
        <v xml:space="preserve"> </v>
      </c>
      <c r="AY14" s="17" t="str">
        <f>IF(X14+Y14+Z14=D14," ","GRESEALA")</f>
        <v xml:space="preserve"> </v>
      </c>
      <c r="AZ14" s="17" t="str">
        <f>IF(AA14+AC14+AE14+AF14+AG14+AH14+AI14+AJ14+AK14+AL14+AR14+AS14&gt;=D14," ","GRESEALA")</f>
        <v xml:space="preserve"> </v>
      </c>
      <c r="BA14" s="17" t="str">
        <f>IF(E15+F15=D15," ","GRESEALA")</f>
        <v xml:space="preserve"> </v>
      </c>
      <c r="BB14" s="23" t="str">
        <f>IF(G15+K15+I15+L15+M15=D15," ","GRESEALA")</f>
        <v xml:space="preserve"> </v>
      </c>
      <c r="BC14" s="17" t="str">
        <f>IF(O15+P15=D15," ","GRESEALA")</f>
        <v xml:space="preserve"> </v>
      </c>
      <c r="BD14" s="17" t="str">
        <f>IF(Q15+S15+T15+U15+V15+W15=D15," ","GRESEALA")</f>
        <v xml:space="preserve"> </v>
      </c>
      <c r="BE14" s="17" t="str">
        <f>IF(X15+Y15+Z15=D15," ","GRESEALA")</f>
        <v xml:space="preserve"> </v>
      </c>
      <c r="BF14" s="23" t="str">
        <f>IF(AA15+AC15+AE15+AF15+AG15+AH15+AI15+AJ15+AK15+AL15+AM15+AN15+AO15+AP15+AQ15+AR15+AS15&gt;=D15," ","GRESEALA")</f>
        <v xml:space="preserve"> </v>
      </c>
      <c r="BG14" s="17" t="str">
        <f>IF(D15&lt;=D13," ","GRESEALA")</f>
        <v xml:space="preserve"> </v>
      </c>
      <c r="BH14" s="17" t="str">
        <f>IF(E15&lt;=E13," ","GRESEALA")</f>
        <v xml:space="preserve"> </v>
      </c>
      <c r="BI14" s="17" t="str">
        <f>IF(F15&lt;=F13," ","GRESEALA")</f>
        <v xml:space="preserve"> </v>
      </c>
      <c r="BJ14" s="17" t="str">
        <f>IF(G15&lt;=G13," ","GRESEALA")</f>
        <v xml:space="preserve"> </v>
      </c>
      <c r="BK14" s="17" t="str">
        <f>IF(K15&lt;=K13," ","GRESEALA")</f>
        <v xml:space="preserve"> </v>
      </c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  <c r="CI14" s="12"/>
      <c r="CJ14" s="12"/>
      <c r="CK14" s="12"/>
      <c r="CL14" s="12"/>
      <c r="CM14" s="12"/>
      <c r="CN14" s="12"/>
      <c r="CO14" s="12"/>
      <c r="CP14" s="12"/>
      <c r="CQ14" s="12"/>
      <c r="CR14" s="12"/>
      <c r="CS14" s="12"/>
      <c r="CT14" s="12"/>
      <c r="CU14" s="12"/>
      <c r="CV14" s="12"/>
      <c r="CW14" s="12"/>
      <c r="CX14" s="12"/>
      <c r="CY14" s="12"/>
      <c r="CZ14" s="12"/>
      <c r="DA14" s="12"/>
      <c r="DB14" s="12"/>
      <c r="DC14" s="12"/>
      <c r="DD14" s="12"/>
      <c r="DE14" s="12"/>
      <c r="DF14" s="12"/>
      <c r="DG14" s="12"/>
      <c r="DH14" s="12"/>
      <c r="DI14" s="12"/>
      <c r="DJ14" s="12"/>
      <c r="DK14" s="12"/>
      <c r="DL14" s="12"/>
      <c r="DM14" s="12"/>
      <c r="DN14" s="12"/>
      <c r="DO14" s="12"/>
      <c r="DP14" s="12"/>
      <c r="DQ14" s="12"/>
      <c r="DR14" s="12"/>
      <c r="DS14" s="12"/>
      <c r="DT14" s="12"/>
      <c r="DU14" s="12"/>
      <c r="DV14" s="12"/>
      <c r="DW14" s="12"/>
      <c r="DX14" s="12"/>
      <c r="DY14" s="12"/>
      <c r="DZ14" s="12"/>
      <c r="EA14" s="12"/>
      <c r="EB14" s="12"/>
      <c r="EC14" s="12"/>
      <c r="ED14" s="12"/>
      <c r="EE14" s="12"/>
      <c r="EF14" s="12"/>
      <c r="EG14" s="12"/>
      <c r="EH14" s="12"/>
      <c r="EI14" s="12"/>
      <c r="EJ14" s="12"/>
      <c r="EK14" s="12"/>
      <c r="EL14" s="12"/>
      <c r="EM14" s="12"/>
      <c r="EN14" s="12"/>
      <c r="EO14" s="12"/>
      <c r="EP14" s="12"/>
      <c r="EQ14" s="12"/>
      <c r="ER14" s="12"/>
      <c r="ES14" s="12"/>
      <c r="ET14" s="12"/>
      <c r="EU14" s="12"/>
      <c r="EV14" s="12"/>
      <c r="EW14" s="12"/>
      <c r="EX14" s="12"/>
      <c r="EY14" s="12"/>
      <c r="EZ14" s="12"/>
      <c r="FA14" s="12"/>
      <c r="FB14" s="12"/>
      <c r="FC14" s="12"/>
      <c r="FD14" s="12"/>
      <c r="FE14" s="12"/>
      <c r="FF14" s="12"/>
      <c r="FG14" s="12"/>
      <c r="FH14" s="12"/>
      <c r="FI14" s="12"/>
      <c r="FJ14" s="12"/>
      <c r="FK14" s="12"/>
      <c r="FL14" s="12"/>
      <c r="FM14" s="12"/>
      <c r="FN14" s="12"/>
      <c r="FO14" s="12"/>
      <c r="FP14" s="12"/>
      <c r="FQ14" s="12"/>
      <c r="FR14" s="12"/>
      <c r="FS14" s="12"/>
      <c r="FT14" s="12"/>
      <c r="FU14" s="12"/>
      <c r="FV14" s="12"/>
      <c r="FW14" s="12"/>
      <c r="FX14" s="12"/>
      <c r="FY14" s="12"/>
      <c r="FZ14" s="12"/>
      <c r="GA14" s="12"/>
      <c r="GB14" s="12"/>
      <c r="GC14" s="12"/>
      <c r="GD14" s="12"/>
      <c r="GE14" s="12"/>
      <c r="GF14" s="12"/>
      <c r="GG14" s="12"/>
      <c r="GH14" s="12"/>
      <c r="GI14" s="12"/>
      <c r="GJ14" s="12"/>
      <c r="GK14" s="12"/>
      <c r="GL14" s="12"/>
      <c r="GM14" s="12"/>
      <c r="GN14" s="12"/>
      <c r="GO14" s="12"/>
      <c r="GP14" s="12"/>
      <c r="GQ14" s="12"/>
      <c r="GR14" s="12"/>
      <c r="GS14" s="12"/>
      <c r="GT14" s="12"/>
      <c r="GU14" s="12"/>
      <c r="GV14" s="12"/>
      <c r="GW14" s="12"/>
      <c r="GX14" s="12"/>
      <c r="GY14" s="12"/>
      <c r="GZ14" s="12"/>
      <c r="HA14" s="12"/>
      <c r="HB14" s="12"/>
      <c r="HC14" s="12"/>
      <c r="HD14" s="12"/>
      <c r="HE14" s="12"/>
      <c r="HF14" s="12"/>
      <c r="HG14" s="12"/>
      <c r="HH14" s="12"/>
      <c r="HI14" s="12"/>
      <c r="HJ14" s="12"/>
      <c r="HK14" s="12"/>
      <c r="HL14" s="12"/>
      <c r="HM14" s="12"/>
      <c r="HN14" s="12"/>
      <c r="HO14" s="12" t="s">
        <v>188</v>
      </c>
    </row>
    <row r="15" spans="2:223" s="27" customFormat="1" ht="60.75" customHeight="1" x14ac:dyDescent="0.45">
      <c r="B15" s="207" t="s">
        <v>51</v>
      </c>
      <c r="C15" s="128" t="s">
        <v>52</v>
      </c>
      <c r="D15" s="184">
        <f t="shared" ref="D15:D67" si="0">O15+P15</f>
        <v>5873</v>
      </c>
      <c r="E15" s="152">
        <f>'ian22'!E15+'feb22'!E15+'mar22'!E15+'apr22'!E15+'mai22'!E15+'iun22'!E15+'iul22'!E15+'aug22'!E15+sept22!E15+'oct22'!E15+'noi22'!E15</f>
        <v>1697</v>
      </c>
      <c r="F15" s="152">
        <f>'ian22'!F15+'feb22'!F15+'mar22'!F15+'apr22'!F15+'mai22'!F15+'iun22'!F15+'iul22'!F15+'aug22'!F15+sept22!F15+'oct22'!F15+'noi22'!F15</f>
        <v>4176</v>
      </c>
      <c r="G15" s="152">
        <f>'ian22'!G15+'feb22'!G15+'mar22'!G15+'apr22'!G15+'mai22'!G15+'iun22'!G15+'iul22'!G15+'aug22'!G15+sept22!G15+'oct22'!G15+'noi22'!G15</f>
        <v>1160</v>
      </c>
      <c r="H15" s="152">
        <f>'ian22'!H15+'feb22'!H15+'mar22'!H15+'apr22'!H15+'mai22'!H15+'iun22'!H15+'iul22'!H15+'aug22'!H15+sept22!H15+'oct22'!H15+'noi22'!H15</f>
        <v>921</v>
      </c>
      <c r="I15" s="152">
        <f>'ian22'!I15+'feb22'!I15+'mar22'!I15+'apr22'!I15+'mai22'!I15+'iun22'!I15+'iul22'!I15+'aug22'!I15+sept22!I15+'oct22'!I15+'noi22'!I15</f>
        <v>512</v>
      </c>
      <c r="J15" s="152">
        <f>'ian22'!J15+'feb22'!J15+'mar22'!J15+'apr22'!J15+'mai22'!J15+'iun22'!J15+'iul22'!J15+'aug22'!J15+sept22!J15+'oct22'!J15+'noi22'!J15</f>
        <v>299</v>
      </c>
      <c r="K15" s="152">
        <f>'ian22'!K15+'feb22'!K15+'mar22'!K15+'apr22'!K15+'mai22'!K15+'iun22'!K15+'iul22'!K15+'aug22'!K15+sept22!K15+'oct22'!K15+'noi22'!K15</f>
        <v>495</v>
      </c>
      <c r="L15" s="152">
        <f>'ian22'!L15+'feb22'!L15+'mar22'!L15+'apr22'!L15+'mai22'!L15+'iun22'!L15+'iul22'!L15+'aug22'!L15+sept22!L15+'oct22'!L15+'noi22'!L15</f>
        <v>1037</v>
      </c>
      <c r="M15" s="152">
        <f>'ian22'!M15+'feb22'!M15+'mar22'!M15+'apr22'!M15+'mai22'!M15+'iun22'!M15+'iul22'!M15+'aug22'!M15+sept22!M15+'oct22'!M15+'noi22'!M15</f>
        <v>2669</v>
      </c>
      <c r="N15" s="152">
        <f>'ian22'!N15+'feb22'!N15+'mar22'!N15+'apr22'!N15+'mai22'!N15+'iun22'!N15+'iul22'!N15+'aug22'!N15+sept22!N15+'oct22'!N15+'noi22'!N15</f>
        <v>1073</v>
      </c>
      <c r="O15" s="152">
        <f>'ian22'!O15+'feb22'!O15+'mar22'!O15+'apr22'!O15+'mai22'!O15+'iun22'!O15+'iul22'!O15+'aug22'!O15+sept22!O15+'oct22'!O15+'noi22'!O15</f>
        <v>2671</v>
      </c>
      <c r="P15" s="152">
        <f>'ian22'!P15+'feb22'!P15+'mar22'!P15+'apr22'!P15+'mai22'!P15+'iun22'!P15+'iul22'!P15+'aug22'!P15+sept22!P15+'oct22'!P15+'noi22'!P15</f>
        <v>3202</v>
      </c>
      <c r="Q15" s="152">
        <f>'ian22'!Q15+'feb22'!Q15+'mar22'!Q15+'apr22'!Q15+'mai22'!Q15+'iun22'!Q15+'iul22'!Q15+'aug22'!Q15+sept22!Q15+'oct22'!Q15+'noi22'!Q15</f>
        <v>1192</v>
      </c>
      <c r="R15" s="152">
        <f>'ian22'!R15+'feb22'!R15+'mar22'!R15+'apr22'!R15+'mai22'!R15+'iun22'!R15+'iul22'!R15+'aug22'!R15+sept22!R15+'oct22'!R15+'noi22'!R15</f>
        <v>319</v>
      </c>
      <c r="S15" s="152">
        <f>'ian22'!S15+'feb22'!S15+'mar22'!S15+'apr22'!S15+'mai22'!S15+'iun22'!S15+'iul22'!S15+'aug22'!S15+sept22!S15+'oct22'!S15+'noi22'!S15</f>
        <v>1990</v>
      </c>
      <c r="T15" s="152">
        <f>'ian22'!T15+'feb22'!T15+'mar22'!T15+'apr22'!T15+'mai22'!T15+'iun22'!T15+'iul22'!T15+'aug22'!T15+sept22!T15+'oct22'!T15+'noi22'!T15</f>
        <v>662</v>
      </c>
      <c r="U15" s="152">
        <f>'ian22'!U15+'feb22'!U15+'mar22'!U15+'apr22'!U15+'mai22'!U15+'iun22'!U15+'iul22'!U15+'aug22'!U15+sept22!U15+'oct22'!U15+'noi22'!U15</f>
        <v>1669</v>
      </c>
      <c r="V15" s="152">
        <f>'ian22'!V15+'feb22'!V15+'mar22'!V15+'apr22'!V15+'mai22'!V15+'iun22'!V15+'iul22'!V15+'aug22'!V15+sept22!V15+'oct22'!V15+'noi22'!V15</f>
        <v>110</v>
      </c>
      <c r="W15" s="152">
        <f>'ian22'!W15+'feb22'!W15+'mar22'!W15+'apr22'!W15+'mai22'!W15+'iun22'!W15+'iul22'!W15+'aug22'!W15+sept22!W15+'oct22'!W15+'noi22'!W15</f>
        <v>250</v>
      </c>
      <c r="X15" s="152">
        <f>'ian22'!X15+'feb22'!X15+'mar22'!X15+'apr22'!X15+'mai22'!X15+'iun22'!X15+'iul22'!X15+'aug22'!X15+sept22!X15+'oct22'!X15+'noi22'!X15</f>
        <v>4901</v>
      </c>
      <c r="Y15" s="152">
        <f>'ian22'!Y15+'feb22'!Y15+'mar22'!Y15+'apr22'!Y15+'mai22'!Y15+'iun22'!Y15+'iul22'!Y15+'aug22'!Y15+sept22!Y15+'oct22'!Y15+'noi22'!Y15</f>
        <v>972</v>
      </c>
      <c r="Z15" s="152">
        <f>'ian22'!Z15+'feb22'!Z15+'mar22'!Z15+'apr22'!Z15+'mai22'!Z15+'iun22'!Z15+'iul22'!Z15+'aug22'!Z15+sept22!Z15+'oct22'!Z15+'noi22'!Z15</f>
        <v>0</v>
      </c>
      <c r="AA15" s="152">
        <f>'ian22'!AA15+'feb22'!AA15+'mar22'!AA15+'apr22'!AA15+'mai22'!AA15+'iun22'!AA15+'iul22'!AA15+'aug22'!AA15+sept22!AA15+'oct22'!AA15+'noi22'!AA15</f>
        <v>0</v>
      </c>
      <c r="AB15" s="152">
        <f>'ian22'!AB15+'feb22'!AB15+'mar22'!AB15+'apr22'!AB15+'mai22'!AB15+'iun22'!AB15+'iul22'!AB15+'aug22'!AB15+sept22!AB15+'oct22'!AB15+'noi22'!AB15</f>
        <v>0</v>
      </c>
      <c r="AC15" s="152">
        <f>'ian22'!AC15+'feb22'!AC15+'mar22'!AC15+'apr22'!AC15+'mai22'!AC15+'iun22'!AC15+'iul22'!AC15+'aug22'!AC15+sept22!AC15+'oct22'!AC15+'noi22'!AC15</f>
        <v>0</v>
      </c>
      <c r="AD15" s="152">
        <f>'ian22'!AD15+'feb22'!AD15+'mar22'!AD15+'apr22'!AD15+'mai22'!AD15+'iun22'!AD15+'iul22'!AD15+'aug22'!AD15+sept22!AD15+'oct22'!AD15+'noi22'!AD15</f>
        <v>0</v>
      </c>
      <c r="AE15" s="152">
        <f>'ian22'!AE15+'feb22'!AE15+'mar22'!AE15+'apr22'!AE15+'mai22'!AE15+'iun22'!AE15+'iul22'!AE15+'aug22'!AE15+sept22!AE15+'oct22'!AE15+'noi22'!AE15</f>
        <v>50</v>
      </c>
      <c r="AF15" s="152">
        <f>'ian22'!AF15+'feb22'!AF15+'mar22'!AF15+'apr22'!AF15+'mai22'!AF15+'iun22'!AF15+'iul22'!AF15+'aug22'!AF15+sept22!AF15+'oct22'!AF15+'noi22'!AF15</f>
        <v>1</v>
      </c>
      <c r="AG15" s="152">
        <f>'ian22'!AG15+'feb22'!AG15+'mar22'!AG15+'apr22'!AG15+'mai22'!AG15+'iun22'!AG15+'iul22'!AG15+'aug22'!AG15+sept22!AG15+'oct22'!AG15+'noi22'!AG15</f>
        <v>0</v>
      </c>
      <c r="AH15" s="152">
        <f>'ian22'!AH15+'feb22'!AH15+'mar22'!AH15+'apr22'!AH15+'mai22'!AH15+'iun22'!AH15+'iul22'!AH15+'aug22'!AH15+sept22!AH15+'oct22'!AH15+'noi22'!AH15</f>
        <v>0</v>
      </c>
      <c r="AI15" s="152">
        <f>'ian22'!AI15+'feb22'!AI15+'mar22'!AI15+'apr22'!AI15+'mai22'!AI15+'iun22'!AI15+'iul22'!AI15+'aug22'!AI15+sept22!AI15+'oct22'!AI15+'noi22'!AI15</f>
        <v>0</v>
      </c>
      <c r="AJ15" s="152">
        <f>'ian22'!AJ15+'feb22'!AJ15+'mar22'!AJ15+'apr22'!AJ15+'mai22'!AJ15+'iun22'!AJ15+'iul22'!AJ15+'aug22'!AJ15+sept22!AJ15+'oct22'!AJ15+'noi22'!AJ15</f>
        <v>2</v>
      </c>
      <c r="AK15" s="152">
        <f>'ian22'!AK15+'feb22'!AK15+'mar22'!AK15+'apr22'!AK15+'mai22'!AK15+'iun22'!AK15+'iul22'!AK15+'aug22'!AK15+sept22!AK15+'oct22'!AK15+'noi22'!AK15</f>
        <v>0</v>
      </c>
      <c r="AL15" s="152">
        <f>'ian22'!AL15+'feb22'!AL15+'mar22'!AL15+'apr22'!AL15+'mai22'!AL15+'iun22'!AL15+'iul22'!AL15+'aug22'!AL15+sept22!AL15+'oct22'!AL15+'noi22'!AL15</f>
        <v>0</v>
      </c>
      <c r="AM15" s="152">
        <f>'ian22'!AM15+'feb22'!AM15+'mar22'!AM15+'apr22'!AM15+'mai22'!AM15+'iun22'!AM15+'iul22'!AM15+'aug22'!AM15+sept22!AM15+'oct22'!AM15+'noi22'!AM15</f>
        <v>0</v>
      </c>
      <c r="AN15" s="152">
        <f>'ian22'!AN15+'feb22'!AN15+'mar22'!AN15+'apr22'!AN15+'mai22'!AN15+'iun22'!AN15+'iul22'!AN15+'aug22'!AN15+sept22!AN15+'oct22'!AN15+'noi22'!AN15</f>
        <v>0</v>
      </c>
      <c r="AO15" s="152">
        <f>'ian22'!AO15+'feb22'!AO15+'mar22'!AO15+'apr22'!AO15+'mai22'!AO15+'iun22'!AO15+'iul22'!AO15+'aug22'!AO15+sept22!AO15+'oct22'!AO15+'noi22'!AO15</f>
        <v>0</v>
      </c>
      <c r="AP15" s="152">
        <f>'ian22'!AP15+'feb22'!AP15+'mar22'!AP15+'apr22'!AP15+'mai22'!AP15+'iun22'!AP15+'iul22'!AP15+'aug22'!AP15+sept22!AP15+'oct22'!AP15+'noi22'!AP15</f>
        <v>0</v>
      </c>
      <c r="AQ15" s="152">
        <f>'ian22'!AQ15+'feb22'!AQ15+'mar22'!AQ15+'apr22'!AQ15+'mai22'!AQ15+'iun22'!AQ15+'iul22'!AQ15+'aug22'!AQ15+sept22!AQ15+'oct22'!AQ15+'noi22'!AQ15</f>
        <v>0</v>
      </c>
      <c r="AR15" s="152">
        <f>'ian22'!AR15+'feb22'!AR15+'mar22'!AR15+'apr22'!AR15+'mai22'!AR15+'iun22'!AR15+'iul22'!AR15+'aug22'!AR15+sept22!AR15+'oct22'!AR15+'noi22'!AR15</f>
        <v>0</v>
      </c>
      <c r="AS15" s="152">
        <f>'ian22'!AS15+'feb22'!AS15+'mar22'!AS15+'apr22'!AS15+'mai22'!AS15+'iun22'!AS15+'iul22'!AS15+'aug22'!AS15+sept22!AS15+'oct22'!AS15+'noi22'!AS15</f>
        <v>5820</v>
      </c>
      <c r="AT15" s="205"/>
      <c r="AU15" s="17" t="str">
        <f>IF(AK15&lt;=AK13," ","GRESEALA")</f>
        <v xml:space="preserve"> </v>
      </c>
      <c r="AV15" s="17" t="str">
        <f>IF(AL15&lt;=AL13," ","GRESEALA")</f>
        <v xml:space="preserve"> </v>
      </c>
      <c r="AW15" s="17" t="str">
        <f>IF(AR15&lt;=AR13," ","GRESEALA")</f>
        <v xml:space="preserve"> </v>
      </c>
      <c r="AX15" s="17" t="str">
        <f>IF(AS15&lt;=AS13," ","GRESEALA")</f>
        <v xml:space="preserve"> </v>
      </c>
      <c r="AY15" s="23" t="str">
        <f>IF(AS15&lt;=AS13," ","GRESEALA")</f>
        <v xml:space="preserve"> </v>
      </c>
      <c r="AZ15" s="17" t="str">
        <f>IF(M15&lt;=M13," ","GRESEALA")</f>
        <v xml:space="preserve"> </v>
      </c>
      <c r="BA15" s="17" t="str">
        <f>IF(N15&lt;=N13," ","GRESEALA")</f>
        <v xml:space="preserve"> </v>
      </c>
      <c r="BB15" s="17" t="str">
        <f>IF(O15&lt;=O13," ","GRESEALA")</f>
        <v xml:space="preserve"> </v>
      </c>
      <c r="BC15" s="17" t="str">
        <f>IF(P15&lt;=P13," ","GRESEALA")</f>
        <v xml:space="preserve"> </v>
      </c>
      <c r="BD15" s="17" t="str">
        <f>IF(Q15&lt;=Q13," ","GRESEALA")</f>
        <v xml:space="preserve"> </v>
      </c>
      <c r="BE15" s="17" t="str">
        <f t="shared" ref="BE15:BK15" si="1">IF(S15&lt;=S13," ","GRESEALA")</f>
        <v xml:space="preserve"> </v>
      </c>
      <c r="BF15" s="17" t="str">
        <f t="shared" si="1"/>
        <v xml:space="preserve"> </v>
      </c>
      <c r="BG15" s="17" t="str">
        <f t="shared" si="1"/>
        <v xml:space="preserve"> </v>
      </c>
      <c r="BH15" s="17" t="str">
        <f t="shared" si="1"/>
        <v xml:space="preserve"> </v>
      </c>
      <c r="BI15" s="17" t="str">
        <f t="shared" si="1"/>
        <v xml:space="preserve"> </v>
      </c>
      <c r="BJ15" s="17" t="str">
        <f t="shared" si="1"/>
        <v xml:space="preserve"> </v>
      </c>
      <c r="BK15" s="17" t="str">
        <f t="shared" si="1"/>
        <v xml:space="preserve"> </v>
      </c>
      <c r="BL15" s="12"/>
      <c r="HO15" s="12" t="s">
        <v>189</v>
      </c>
    </row>
    <row r="16" spans="2:223" ht="42" customHeight="1" x14ac:dyDescent="0.45">
      <c r="B16" s="206" t="s">
        <v>53</v>
      </c>
      <c r="C16" s="129" t="s">
        <v>54</v>
      </c>
      <c r="D16" s="185">
        <f t="shared" si="0"/>
        <v>2098</v>
      </c>
      <c r="E16" s="152">
        <f>'ian22'!E16+'feb22'!E16+'mar22'!E16+'apr22'!E16+'mai22'!E16+'iun22'!E16+'iul22'!E16+'aug22'!E16+sept22!E16+'oct22'!E16+'noi22'!E16</f>
        <v>972</v>
      </c>
      <c r="F16" s="152">
        <f>'ian22'!F16+'feb22'!F16+'mar22'!F16+'apr22'!F16+'mai22'!F16+'iun22'!F16+'iul22'!F16+'aug22'!F16+sept22!F16+'oct22'!F16+'noi22'!F16</f>
        <v>1126</v>
      </c>
      <c r="G16" s="152">
        <f>'ian22'!G16+'feb22'!G16+'mar22'!G16+'apr22'!G16+'mai22'!G16+'iun22'!G16+'iul22'!G16+'aug22'!G16+sept22!G16+'oct22'!G16+'noi22'!G16</f>
        <v>388</v>
      </c>
      <c r="H16" s="152">
        <f>'ian22'!H16+'feb22'!H16+'mar22'!H16+'apr22'!H16+'mai22'!H16+'iun22'!H16+'iul22'!H16+'aug22'!H16+sept22!H16+'oct22'!H16+'noi22'!H16</f>
        <v>45</v>
      </c>
      <c r="I16" s="152">
        <f>'ian22'!I16+'feb22'!I16+'mar22'!I16+'apr22'!I16+'mai22'!I16+'iun22'!I16+'iul22'!I16+'aug22'!I16+sept22!I16+'oct22'!I16+'noi22'!I16</f>
        <v>180</v>
      </c>
      <c r="J16" s="152">
        <f>'ian22'!J16+'feb22'!J16+'mar22'!J16+'apr22'!J16+'mai22'!J16+'iun22'!J16+'iul22'!J16+'aug22'!J16+sept22!J16+'oct22'!J16+'noi22'!J16</f>
        <v>18</v>
      </c>
      <c r="K16" s="152">
        <f>'ian22'!K16+'feb22'!K16+'mar22'!K16+'apr22'!K16+'mai22'!K16+'iun22'!K16+'iul22'!K16+'aug22'!K16+sept22!K16+'oct22'!K16+'noi22'!K16</f>
        <v>196</v>
      </c>
      <c r="L16" s="152">
        <f>'ian22'!L16+'feb22'!L16+'mar22'!L16+'apr22'!L16+'mai22'!L16+'iun22'!L16+'iul22'!L16+'aug22'!L16+sept22!L16+'oct22'!L16+'noi22'!L16</f>
        <v>455</v>
      </c>
      <c r="M16" s="152">
        <f>'ian22'!M16+'feb22'!M16+'mar22'!M16+'apr22'!M16+'mai22'!M16+'iun22'!M16+'iul22'!M16+'aug22'!M16+sept22!M16+'oct22'!M16+'noi22'!M16</f>
        <v>879</v>
      </c>
      <c r="N16" s="152">
        <f>'ian22'!N16+'feb22'!N16+'mar22'!N16+'apr22'!N16+'mai22'!N16+'iun22'!N16+'iul22'!N16+'aug22'!N16+sept22!N16+'oct22'!N16+'noi22'!N16</f>
        <v>198</v>
      </c>
      <c r="O16" s="152">
        <f>'ian22'!O16+'feb22'!O16+'mar22'!O16+'apr22'!O16+'mai22'!O16+'iun22'!O16+'iul22'!O16+'aug22'!O16+sept22!O16+'oct22'!O16+'noi22'!O16</f>
        <v>967</v>
      </c>
      <c r="P16" s="152">
        <f>'ian22'!P16+'feb22'!P16+'mar22'!P16+'apr22'!P16+'mai22'!P16+'iun22'!P16+'iul22'!P16+'aug22'!P16+sept22!P16+'oct22'!P16+'noi22'!P16</f>
        <v>1131</v>
      </c>
      <c r="Q16" s="152">
        <f>'ian22'!Q16+'feb22'!Q16+'mar22'!Q16+'apr22'!Q16+'mai22'!Q16+'iun22'!Q16+'iul22'!Q16+'aug22'!Q16+sept22!Q16+'oct22'!Q16+'noi22'!Q16</f>
        <v>100</v>
      </c>
      <c r="R16" s="152">
        <f>'ian22'!R16+'feb22'!R16+'mar22'!R16+'apr22'!R16+'mai22'!R16+'iun22'!R16+'iul22'!R16+'aug22'!R16+sept22!R16+'oct22'!R16+'noi22'!R16</f>
        <v>26</v>
      </c>
      <c r="S16" s="152">
        <f>'ian22'!S16+'feb22'!S16+'mar22'!S16+'apr22'!S16+'mai22'!S16+'iun22'!S16+'iul22'!S16+'aug22'!S16+sept22!S16+'oct22'!S16+'noi22'!S16</f>
        <v>828</v>
      </c>
      <c r="T16" s="152">
        <f>'ian22'!T16+'feb22'!T16+'mar22'!T16+'apr22'!T16+'mai22'!T16+'iun22'!T16+'iul22'!T16+'aug22'!T16+sept22!T16+'oct22'!T16+'noi22'!T16</f>
        <v>329</v>
      </c>
      <c r="U16" s="152">
        <f>'ian22'!U16+'feb22'!U16+'mar22'!U16+'apr22'!U16+'mai22'!U16+'iun22'!U16+'iul22'!U16+'aug22'!U16+sept22!U16+'oct22'!U16+'noi22'!U16</f>
        <v>693</v>
      </c>
      <c r="V16" s="152">
        <f>'ian22'!V16+'feb22'!V16+'mar22'!V16+'apr22'!V16+'mai22'!V16+'iun22'!V16+'iul22'!V16+'aug22'!V16+sept22!V16+'oct22'!V16+'noi22'!V16</f>
        <v>46</v>
      </c>
      <c r="W16" s="152">
        <f>'ian22'!W16+'feb22'!W16+'mar22'!W16+'apr22'!W16+'mai22'!W16+'iun22'!W16+'iul22'!W16+'aug22'!W16+sept22!W16+'oct22'!W16+'noi22'!W16</f>
        <v>102</v>
      </c>
      <c r="X16" s="152">
        <f>'ian22'!X16+'feb22'!X16+'mar22'!X16+'apr22'!X16+'mai22'!X16+'iun22'!X16+'iul22'!X16+'aug22'!X16+sept22!X16+'oct22'!X16+'noi22'!X16</f>
        <v>1735</v>
      </c>
      <c r="Y16" s="152">
        <f>'ian22'!Y16+'feb22'!Y16+'mar22'!Y16+'apr22'!Y16+'mai22'!Y16+'iun22'!Y16+'iul22'!Y16+'aug22'!Y16+sept22!Y16+'oct22'!Y16+'noi22'!Y16</f>
        <v>363</v>
      </c>
      <c r="Z16" s="152">
        <f>'ian22'!Z16+'feb22'!Z16+'mar22'!Z16+'apr22'!Z16+'mai22'!Z16+'iun22'!Z16+'iul22'!Z16+'aug22'!Z16+sept22!Z16+'oct22'!Z16+'noi22'!Z16</f>
        <v>0</v>
      </c>
      <c r="AA16" s="152">
        <f>'ian22'!AA16+'feb22'!AA16+'mar22'!AA16+'apr22'!AA16+'mai22'!AA16+'iun22'!AA16+'iul22'!AA16+'aug22'!AA16+sept22!AA16+'oct22'!AA16+'noi22'!AA16</f>
        <v>0</v>
      </c>
      <c r="AB16" s="152">
        <f>'ian22'!AB16+'feb22'!AB16+'mar22'!AB16+'apr22'!AB16+'mai22'!AB16+'iun22'!AB16+'iul22'!AB16+'aug22'!AB16+sept22!AB16+'oct22'!AB16+'noi22'!AB16</f>
        <v>0</v>
      </c>
      <c r="AC16" s="152">
        <f>'ian22'!AC16+'feb22'!AC16+'mar22'!AC16+'apr22'!AC16+'mai22'!AC16+'iun22'!AC16+'iul22'!AC16+'aug22'!AC16+sept22!AC16+'oct22'!AC16+'noi22'!AC16</f>
        <v>0</v>
      </c>
      <c r="AD16" s="152">
        <f>'ian22'!AD16+'feb22'!AD16+'mar22'!AD16+'apr22'!AD16+'mai22'!AD16+'iun22'!AD16+'iul22'!AD16+'aug22'!AD16+sept22!AD16+'oct22'!AD16+'noi22'!AD16</f>
        <v>0</v>
      </c>
      <c r="AE16" s="152">
        <f>'ian22'!AE16+'feb22'!AE16+'mar22'!AE16+'apr22'!AE16+'mai22'!AE16+'iun22'!AE16+'iul22'!AE16+'aug22'!AE16+sept22!AE16+'oct22'!AE16+'noi22'!AE16</f>
        <v>9</v>
      </c>
      <c r="AF16" s="152">
        <f>'ian22'!AF16+'feb22'!AF16+'mar22'!AF16+'apr22'!AF16+'mai22'!AF16+'iun22'!AF16+'iul22'!AF16+'aug22'!AF16+sept22!AF16+'oct22'!AF16+'noi22'!AF16</f>
        <v>1</v>
      </c>
      <c r="AG16" s="152">
        <f>'ian22'!AG16+'feb22'!AG16+'mar22'!AG16+'apr22'!AG16+'mai22'!AG16+'iun22'!AG16+'iul22'!AG16+'aug22'!AG16+sept22!AG16+'oct22'!AG16+'noi22'!AG16</f>
        <v>0</v>
      </c>
      <c r="AH16" s="152">
        <f>'ian22'!AH16+'feb22'!AH16+'mar22'!AH16+'apr22'!AH16+'mai22'!AH16+'iun22'!AH16+'iul22'!AH16+'aug22'!AH16+sept22!AH16+'oct22'!AH16+'noi22'!AH16</f>
        <v>0</v>
      </c>
      <c r="AI16" s="152">
        <f>'ian22'!AI16+'feb22'!AI16+'mar22'!AI16+'apr22'!AI16+'mai22'!AI16+'iun22'!AI16+'iul22'!AI16+'aug22'!AI16+sept22!AI16+'oct22'!AI16+'noi22'!AI16</f>
        <v>0</v>
      </c>
      <c r="AJ16" s="152">
        <f>'ian22'!AJ16+'feb22'!AJ16+'mar22'!AJ16+'apr22'!AJ16+'mai22'!AJ16+'iun22'!AJ16+'iul22'!AJ16+'aug22'!AJ16+sept22!AJ16+'oct22'!AJ16+'noi22'!AJ16</f>
        <v>0</v>
      </c>
      <c r="AK16" s="152">
        <f>'ian22'!AK16+'feb22'!AK16+'mar22'!AK16+'apr22'!AK16+'mai22'!AK16+'iun22'!AK16+'iul22'!AK16+'aug22'!AK16+sept22!AK16+'oct22'!AK16+'noi22'!AK16</f>
        <v>0</v>
      </c>
      <c r="AL16" s="152">
        <f>'ian22'!AL16+'feb22'!AL16+'mar22'!AL16+'apr22'!AL16+'mai22'!AL16+'iun22'!AL16+'iul22'!AL16+'aug22'!AL16+sept22!AL16+'oct22'!AL16+'noi22'!AL16</f>
        <v>0</v>
      </c>
      <c r="AM16" s="152">
        <f>'ian22'!AM16+'feb22'!AM16+'mar22'!AM16+'apr22'!AM16+'mai22'!AM16+'iun22'!AM16+'iul22'!AM16+'aug22'!AM16+sept22!AM16+'oct22'!AM16+'noi22'!AM16</f>
        <v>0</v>
      </c>
      <c r="AN16" s="152">
        <f>'ian22'!AN16+'feb22'!AN16+'mar22'!AN16+'apr22'!AN16+'mai22'!AN16+'iun22'!AN16+'iul22'!AN16+'aug22'!AN16+sept22!AN16+'oct22'!AN16+'noi22'!AN16</f>
        <v>0</v>
      </c>
      <c r="AO16" s="152">
        <f>'ian22'!AO16+'feb22'!AO16+'mar22'!AO16+'apr22'!AO16+'mai22'!AO16+'iun22'!AO16+'iul22'!AO16+'aug22'!AO16+sept22!AO16+'oct22'!AO16+'noi22'!AO16</f>
        <v>0</v>
      </c>
      <c r="AP16" s="152">
        <f>'ian22'!AP16+'feb22'!AP16+'mar22'!AP16+'apr22'!AP16+'mai22'!AP16+'iun22'!AP16+'iul22'!AP16+'aug22'!AP16+sept22!AP16+'oct22'!AP16+'noi22'!AP16</f>
        <v>0</v>
      </c>
      <c r="AQ16" s="152">
        <f>'ian22'!AQ16+'feb22'!AQ16+'mar22'!AQ16+'apr22'!AQ16+'mai22'!AQ16+'iun22'!AQ16+'iul22'!AQ16+'aug22'!AQ16+sept22!AQ16+'oct22'!AQ16+'noi22'!AQ16</f>
        <v>0</v>
      </c>
      <c r="AR16" s="152">
        <f>'ian22'!AR16+'feb22'!AR16+'mar22'!AR16+'apr22'!AR16+'mai22'!AR16+'iun22'!AR16+'iul22'!AR16+'aug22'!AR16+sept22!AR16+'oct22'!AR16+'noi22'!AR16</f>
        <v>0</v>
      </c>
      <c r="AS16" s="152">
        <f>'ian22'!AS16+'feb22'!AS16+'mar22'!AS16+'apr22'!AS16+'mai22'!AS16+'iun22'!AS16+'iul22'!AS16+'aug22'!AS16+sept22!AS16+'oct22'!AS16+'noi22'!AS16</f>
        <v>2088</v>
      </c>
      <c r="AT16" s="205"/>
      <c r="AU16" s="17" t="str">
        <f t="shared" ref="AU16:BB16" si="2">IF(AC15&lt;=AC13," ","GRESEALA")</f>
        <v xml:space="preserve"> </v>
      </c>
      <c r="AV16" s="17" t="str">
        <f t="shared" si="2"/>
        <v xml:space="preserve"> </v>
      </c>
      <c r="AW16" s="17" t="str">
        <f t="shared" si="2"/>
        <v xml:space="preserve"> </v>
      </c>
      <c r="AX16" s="17" t="str">
        <f t="shared" si="2"/>
        <v xml:space="preserve"> </v>
      </c>
      <c r="AY16" s="17" t="str">
        <f t="shared" si="2"/>
        <v xml:space="preserve"> </v>
      </c>
      <c r="AZ16" s="17" t="str">
        <f t="shared" si="2"/>
        <v xml:space="preserve"> </v>
      </c>
      <c r="BA16" s="17" t="str">
        <f t="shared" si="2"/>
        <v xml:space="preserve"> </v>
      </c>
      <c r="BB16" s="17" t="str">
        <f t="shared" si="2"/>
        <v xml:space="preserve"> </v>
      </c>
      <c r="BC16" s="17" t="str">
        <f>IF(D16&lt;=D14," ","GRESEALA")</f>
        <v xml:space="preserve"> </v>
      </c>
      <c r="BD16" s="17" t="str">
        <f>IF(E16&lt;=E14," ","GRESEALA")</f>
        <v xml:space="preserve"> </v>
      </c>
      <c r="BE16" s="17" t="str">
        <f>IF(F16&lt;=F14," ","GRESEALA")</f>
        <v xml:space="preserve"> </v>
      </c>
      <c r="BF16" s="17" t="str">
        <f>IF(G16&lt;=G14," ","GRESEALA")</f>
        <v xml:space="preserve"> </v>
      </c>
      <c r="BG16" s="17" t="str">
        <f>IF(H16&lt;=H14," ","GRESEALA")</f>
        <v xml:space="preserve"> </v>
      </c>
      <c r="BH16" s="17" t="str">
        <f>IF(K16&lt;=K14," ","GRESEALA")</f>
        <v xml:space="preserve"> </v>
      </c>
      <c r="BI16" s="23" t="str">
        <f>IF(L16&lt;=L14," ","GRESEALA")</f>
        <v xml:space="preserve"> </v>
      </c>
      <c r="BJ16" s="17" t="str">
        <f>IF(M16&lt;=M14," ","GRESEALA")</f>
        <v xml:space="preserve"> </v>
      </c>
      <c r="BK16" s="17" t="str">
        <f>IF(N16&lt;=N14," ","GRESEALA")</f>
        <v xml:space="preserve"> </v>
      </c>
    </row>
    <row r="17" spans="2:64" s="34" customFormat="1" ht="42" customHeight="1" x14ac:dyDescent="0.45">
      <c r="B17" s="208" t="s">
        <v>55</v>
      </c>
      <c r="C17" s="130" t="s">
        <v>56</v>
      </c>
      <c r="D17" s="186">
        <f t="shared" si="0"/>
        <v>900</v>
      </c>
      <c r="E17" s="152">
        <f>'ian22'!E17+'feb22'!E17+'mar22'!E17+'apr22'!E17+'mai22'!E17+'iun22'!E17+'iul22'!E17+'aug22'!E17+sept22!E17+'oct22'!E17+'noi22'!E17</f>
        <v>480</v>
      </c>
      <c r="F17" s="152">
        <f>'ian22'!F17+'feb22'!F17+'mar22'!F17+'apr22'!F17+'mai22'!F17+'iun22'!F17+'iul22'!F17+'aug22'!F17+sept22!F17+'oct22'!F17+'noi22'!F17</f>
        <v>420</v>
      </c>
      <c r="G17" s="152">
        <f>'ian22'!G17+'feb22'!G17+'mar22'!G17+'apr22'!G17+'mai22'!G17+'iun22'!G17+'iul22'!G17+'aug22'!G17+sept22!G17+'oct22'!G17+'noi22'!G17</f>
        <v>155</v>
      </c>
      <c r="H17" s="152">
        <f>'ian22'!H17+'feb22'!H17+'mar22'!H17+'apr22'!H17+'mai22'!H17+'iun22'!H17+'iul22'!H17+'aug22'!H17+sept22!H17+'oct22'!H17+'noi22'!H17</f>
        <v>11</v>
      </c>
      <c r="I17" s="152">
        <f>'ian22'!I17+'feb22'!I17+'mar22'!I17+'apr22'!I17+'mai22'!I17+'iun22'!I17+'iul22'!I17+'aug22'!I17+sept22!I17+'oct22'!I17+'noi22'!I17</f>
        <v>77</v>
      </c>
      <c r="J17" s="152">
        <f>'ian22'!J17+'feb22'!J17+'mar22'!J17+'apr22'!J17+'mai22'!J17+'iun22'!J17+'iul22'!J17+'aug22'!J17+sept22!J17+'oct22'!J17+'noi22'!J17</f>
        <v>3</v>
      </c>
      <c r="K17" s="152">
        <f>'ian22'!K17+'feb22'!K17+'mar22'!K17+'apr22'!K17+'mai22'!K17+'iun22'!K17+'iul22'!K17+'aug22'!K17+sept22!K17+'oct22'!K17+'noi22'!K17</f>
        <v>39</v>
      </c>
      <c r="L17" s="152">
        <f>'ian22'!L17+'feb22'!L17+'mar22'!L17+'apr22'!L17+'mai22'!L17+'iun22'!L17+'iul22'!L17+'aug22'!L17+sept22!L17+'oct22'!L17+'noi22'!L17</f>
        <v>160</v>
      </c>
      <c r="M17" s="152">
        <f>'ian22'!M17+'feb22'!M17+'mar22'!M17+'apr22'!M17+'mai22'!M17+'iun22'!M17+'iul22'!M17+'aug22'!M17+sept22!M17+'oct22'!M17+'noi22'!M17</f>
        <v>469</v>
      </c>
      <c r="N17" s="152">
        <f>'ian22'!N17+'feb22'!N17+'mar22'!N17+'apr22'!N17+'mai22'!N17+'iun22'!N17+'iul22'!N17+'aug22'!N17+sept22!N17+'oct22'!N17+'noi22'!N17</f>
        <v>127</v>
      </c>
      <c r="O17" s="152">
        <f>'ian22'!O17+'feb22'!O17+'mar22'!O17+'apr22'!O17+'mai22'!O17+'iun22'!O17+'iul22'!O17+'aug22'!O17+sept22!O17+'oct22'!O17+'noi22'!O17</f>
        <v>417</v>
      </c>
      <c r="P17" s="152">
        <f>'ian22'!P17+'feb22'!P17+'mar22'!P17+'apr22'!P17+'mai22'!P17+'iun22'!P17+'iul22'!P17+'aug22'!P17+sept22!P17+'oct22'!P17+'noi22'!P17</f>
        <v>483</v>
      </c>
      <c r="Q17" s="152">
        <f>'ian22'!Q17+'feb22'!Q17+'mar22'!Q17+'apr22'!Q17+'mai22'!Q17+'iun22'!Q17+'iul22'!Q17+'aug22'!Q17+sept22!Q17+'oct22'!Q17+'noi22'!Q17</f>
        <v>60</v>
      </c>
      <c r="R17" s="152">
        <f>'ian22'!R17+'feb22'!R17+'mar22'!R17+'apr22'!R17+'mai22'!R17+'iun22'!R17+'iul22'!R17+'aug22'!R17+sept22!R17+'oct22'!R17+'noi22'!R17</f>
        <v>16</v>
      </c>
      <c r="S17" s="152">
        <f>'ian22'!S17+'feb22'!S17+'mar22'!S17+'apr22'!S17+'mai22'!S17+'iun22'!S17+'iul22'!S17+'aug22'!S17+sept22!S17+'oct22'!S17+'noi22'!S17</f>
        <v>235</v>
      </c>
      <c r="T17" s="152">
        <f>'ian22'!T17+'feb22'!T17+'mar22'!T17+'apr22'!T17+'mai22'!T17+'iun22'!T17+'iul22'!T17+'aug22'!T17+sept22!T17+'oct22'!T17+'noi22'!T17</f>
        <v>166</v>
      </c>
      <c r="U17" s="152">
        <f>'ian22'!U17+'feb22'!U17+'mar22'!U17+'apr22'!U17+'mai22'!U17+'iun22'!U17+'iul22'!U17+'aug22'!U17+sept22!U17+'oct22'!U17+'noi22'!U17</f>
        <v>356</v>
      </c>
      <c r="V17" s="152">
        <f>'ian22'!V17+'feb22'!V17+'mar22'!V17+'apr22'!V17+'mai22'!V17+'iun22'!V17+'iul22'!V17+'aug22'!V17+sept22!V17+'oct22'!V17+'noi22'!V17</f>
        <v>24</v>
      </c>
      <c r="W17" s="152">
        <f>'ian22'!W17+'feb22'!W17+'mar22'!W17+'apr22'!W17+'mai22'!W17+'iun22'!W17+'iul22'!W17+'aug22'!W17+sept22!W17+'oct22'!W17+'noi22'!W17</f>
        <v>59</v>
      </c>
      <c r="X17" s="152">
        <f>'ian22'!X17+'feb22'!X17+'mar22'!X17+'apr22'!X17+'mai22'!X17+'iun22'!X17+'iul22'!X17+'aug22'!X17+sept22!X17+'oct22'!X17+'noi22'!X17</f>
        <v>687</v>
      </c>
      <c r="Y17" s="152">
        <f>'ian22'!Y17+'feb22'!Y17+'mar22'!Y17+'apr22'!Y17+'mai22'!Y17+'iun22'!Y17+'iul22'!Y17+'aug22'!Y17+sept22!Y17+'oct22'!Y17+'noi22'!Y17</f>
        <v>213</v>
      </c>
      <c r="Z17" s="152">
        <f>'ian22'!Z17+'feb22'!Z17+'mar22'!Z17+'apr22'!Z17+'mai22'!Z17+'iun22'!Z17+'iul22'!Z17+'aug22'!Z17+sept22!Z17+'oct22'!Z17+'noi22'!Z17</f>
        <v>0</v>
      </c>
      <c r="AA17" s="152">
        <f>'ian22'!AA17+'feb22'!AA17+'mar22'!AA17+'apr22'!AA17+'mai22'!AA17+'iun22'!AA17+'iul22'!AA17+'aug22'!AA17+sept22!AA17+'oct22'!AA17+'noi22'!AA17</f>
        <v>0</v>
      </c>
      <c r="AB17" s="152">
        <f>'ian22'!AB17+'feb22'!AB17+'mar22'!AB17+'apr22'!AB17+'mai22'!AB17+'iun22'!AB17+'iul22'!AB17+'aug22'!AB17+sept22!AB17+'oct22'!AB17+'noi22'!AB17</f>
        <v>0</v>
      </c>
      <c r="AC17" s="152">
        <f>'ian22'!AC17+'feb22'!AC17+'mar22'!AC17+'apr22'!AC17+'mai22'!AC17+'iun22'!AC17+'iul22'!AC17+'aug22'!AC17+sept22!AC17+'oct22'!AC17+'noi22'!AC17</f>
        <v>0</v>
      </c>
      <c r="AD17" s="152">
        <f>'ian22'!AD17+'feb22'!AD17+'mar22'!AD17+'apr22'!AD17+'mai22'!AD17+'iun22'!AD17+'iul22'!AD17+'aug22'!AD17+sept22!AD17+'oct22'!AD17+'noi22'!AD17</f>
        <v>0</v>
      </c>
      <c r="AE17" s="152">
        <f>'ian22'!AE17+'feb22'!AE17+'mar22'!AE17+'apr22'!AE17+'mai22'!AE17+'iun22'!AE17+'iul22'!AE17+'aug22'!AE17+sept22!AE17+'oct22'!AE17+'noi22'!AE17</f>
        <v>9</v>
      </c>
      <c r="AF17" s="152">
        <f>'ian22'!AF17+'feb22'!AF17+'mar22'!AF17+'apr22'!AF17+'mai22'!AF17+'iun22'!AF17+'iul22'!AF17+'aug22'!AF17+sept22!AF17+'oct22'!AF17+'noi22'!AF17</f>
        <v>0</v>
      </c>
      <c r="AG17" s="152">
        <f>'ian22'!AG17+'feb22'!AG17+'mar22'!AG17+'apr22'!AG17+'mai22'!AG17+'iun22'!AG17+'iul22'!AG17+'aug22'!AG17+sept22!AG17+'oct22'!AG17+'noi22'!AG17</f>
        <v>0</v>
      </c>
      <c r="AH17" s="152">
        <f>'ian22'!AH17+'feb22'!AH17+'mar22'!AH17+'apr22'!AH17+'mai22'!AH17+'iun22'!AH17+'iul22'!AH17+'aug22'!AH17+sept22!AH17+'oct22'!AH17+'noi22'!AH17</f>
        <v>0</v>
      </c>
      <c r="AI17" s="152">
        <f>'ian22'!AI17+'feb22'!AI17+'mar22'!AI17+'apr22'!AI17+'mai22'!AI17+'iun22'!AI17+'iul22'!AI17+'aug22'!AI17+sept22!AI17+'oct22'!AI17+'noi22'!AI17</f>
        <v>0</v>
      </c>
      <c r="AJ17" s="152">
        <f>'ian22'!AJ17+'feb22'!AJ17+'mar22'!AJ17+'apr22'!AJ17+'mai22'!AJ17+'iun22'!AJ17+'iul22'!AJ17+'aug22'!AJ17+sept22!AJ17+'oct22'!AJ17+'noi22'!AJ17</f>
        <v>0</v>
      </c>
      <c r="AK17" s="152">
        <f>'ian22'!AK17+'feb22'!AK17+'mar22'!AK17+'apr22'!AK17+'mai22'!AK17+'iun22'!AK17+'iul22'!AK17+'aug22'!AK17+sept22!AK17+'oct22'!AK17+'noi22'!AK17</f>
        <v>0</v>
      </c>
      <c r="AL17" s="152">
        <f>'ian22'!AL17+'feb22'!AL17+'mar22'!AL17+'apr22'!AL17+'mai22'!AL17+'iun22'!AL17+'iul22'!AL17+'aug22'!AL17+sept22!AL17+'oct22'!AL17+'noi22'!AL17</f>
        <v>0</v>
      </c>
      <c r="AM17" s="152">
        <f>'ian22'!AM17+'feb22'!AM17+'mar22'!AM17+'apr22'!AM17+'mai22'!AM17+'iun22'!AM17+'iul22'!AM17+'aug22'!AM17+sept22!AM17+'oct22'!AM17+'noi22'!AM17</f>
        <v>0</v>
      </c>
      <c r="AN17" s="152">
        <f>'ian22'!AN17+'feb22'!AN17+'mar22'!AN17+'apr22'!AN17+'mai22'!AN17+'iun22'!AN17+'iul22'!AN17+'aug22'!AN17+sept22!AN17+'oct22'!AN17+'noi22'!AN17</f>
        <v>0</v>
      </c>
      <c r="AO17" s="152">
        <f>'ian22'!AO17+'feb22'!AO17+'mar22'!AO17+'apr22'!AO17+'mai22'!AO17+'iun22'!AO17+'iul22'!AO17+'aug22'!AO17+sept22!AO17+'oct22'!AO17+'noi22'!AO17</f>
        <v>0</v>
      </c>
      <c r="AP17" s="152">
        <f>'ian22'!AP17+'feb22'!AP17+'mar22'!AP17+'apr22'!AP17+'mai22'!AP17+'iun22'!AP17+'iul22'!AP17+'aug22'!AP17+sept22!AP17+'oct22'!AP17+'noi22'!AP17</f>
        <v>0</v>
      </c>
      <c r="AQ17" s="152">
        <f>'ian22'!AQ17+'feb22'!AQ17+'mar22'!AQ17+'apr22'!AQ17+'mai22'!AQ17+'iun22'!AQ17+'iul22'!AQ17+'aug22'!AQ17+sept22!AQ17+'oct22'!AQ17+'noi22'!AQ17</f>
        <v>0</v>
      </c>
      <c r="AR17" s="152">
        <f>'ian22'!AR17+'feb22'!AR17+'mar22'!AR17+'apr22'!AR17+'mai22'!AR17+'iun22'!AR17+'iul22'!AR17+'aug22'!AR17+sept22!AR17+'oct22'!AR17+'noi22'!AR17</f>
        <v>0</v>
      </c>
      <c r="AS17" s="152">
        <f>'ian22'!AS17+'feb22'!AS17+'mar22'!AS17+'apr22'!AS17+'mai22'!AS17+'iun22'!AS17+'iul22'!AS17+'aug22'!AS17+sept22!AS17+'oct22'!AS17+'noi22'!AS17</f>
        <v>891</v>
      </c>
      <c r="AT17" s="205"/>
      <c r="AU17" s="17" t="str">
        <f>IF(O16&lt;=O14," ","GRESEALA")</f>
        <v xml:space="preserve"> </v>
      </c>
      <c r="AV17" s="17" t="str">
        <f>IF(P16&lt;=P14," ","GRESEALA")</f>
        <v xml:space="preserve"> </v>
      </c>
      <c r="AW17" s="17" t="str">
        <f>IF(Q16&lt;=Q14," ","GRESEALA")</f>
        <v xml:space="preserve"> </v>
      </c>
      <c r="AX17" s="17" t="str">
        <f t="shared" ref="AX17:BK17" si="3">IF(S16&lt;=S14," ","GRESEALA")</f>
        <v xml:space="preserve"> </v>
      </c>
      <c r="AY17" s="17" t="str">
        <f t="shared" si="3"/>
        <v xml:space="preserve"> </v>
      </c>
      <c r="AZ17" s="17" t="str">
        <f t="shared" si="3"/>
        <v xml:space="preserve"> </v>
      </c>
      <c r="BA17" s="17" t="str">
        <f t="shared" si="3"/>
        <v xml:space="preserve"> </v>
      </c>
      <c r="BB17" s="17" t="str">
        <f t="shared" si="3"/>
        <v xml:space="preserve"> </v>
      </c>
      <c r="BC17" s="17" t="str">
        <f t="shared" si="3"/>
        <v xml:space="preserve"> </v>
      </c>
      <c r="BD17" s="17" t="str">
        <f t="shared" si="3"/>
        <v xml:space="preserve"> </v>
      </c>
      <c r="BE17" s="17" t="str">
        <f t="shared" si="3"/>
        <v xml:space="preserve"> </v>
      </c>
      <c r="BF17" s="17" t="str">
        <f t="shared" si="3"/>
        <v xml:space="preserve"> </v>
      </c>
      <c r="BG17" s="17" t="str">
        <f t="shared" si="3"/>
        <v xml:space="preserve"> </v>
      </c>
      <c r="BH17" s="17" t="str">
        <f t="shared" si="3"/>
        <v xml:space="preserve"> </v>
      </c>
      <c r="BI17" s="17" t="str">
        <f t="shared" si="3"/>
        <v xml:space="preserve"> </v>
      </c>
      <c r="BJ17" s="17" t="str">
        <f t="shared" si="3"/>
        <v xml:space="preserve"> </v>
      </c>
      <c r="BK17" s="17" t="str">
        <f t="shared" si="3"/>
        <v xml:space="preserve"> </v>
      </c>
      <c r="BL17" s="12"/>
    </row>
    <row r="18" spans="2:64" ht="39.75" customHeight="1" x14ac:dyDescent="0.45">
      <c r="B18" s="208" t="s">
        <v>57</v>
      </c>
      <c r="C18" s="130" t="s">
        <v>58</v>
      </c>
      <c r="D18" s="186">
        <f t="shared" si="0"/>
        <v>1198</v>
      </c>
      <c r="E18" s="152">
        <f>'ian22'!E18+'feb22'!E18+'mar22'!E18+'apr22'!E18+'mai22'!E18+'iun22'!E18+'iul22'!E18+'aug22'!E18+sept22!E18+'oct22'!E18+'noi22'!E18</f>
        <v>492</v>
      </c>
      <c r="F18" s="152">
        <f>'ian22'!F18+'feb22'!F18+'mar22'!F18+'apr22'!F18+'mai22'!F18+'iun22'!F18+'iul22'!F18+'aug22'!F18+sept22!F18+'oct22'!F18+'noi22'!F18</f>
        <v>706</v>
      </c>
      <c r="G18" s="152">
        <f>'ian22'!G18+'feb22'!G18+'mar22'!G18+'apr22'!G18+'mai22'!G18+'iun22'!G18+'iul22'!G18+'aug22'!G18+sept22!G18+'oct22'!G18+'noi22'!G18</f>
        <v>233</v>
      </c>
      <c r="H18" s="152">
        <f>'ian22'!H18+'feb22'!H18+'mar22'!H18+'apr22'!H18+'mai22'!H18+'iun22'!H18+'iul22'!H18+'aug22'!H18+sept22!H18+'oct22'!H18+'noi22'!H18</f>
        <v>34</v>
      </c>
      <c r="I18" s="152">
        <f>'ian22'!I18+'feb22'!I18+'mar22'!I18+'apr22'!I18+'mai22'!I18+'iun22'!I18+'iul22'!I18+'aug22'!I18+sept22!I18+'oct22'!I18+'noi22'!I18</f>
        <v>103</v>
      </c>
      <c r="J18" s="152">
        <f>'ian22'!J18+'feb22'!J18+'mar22'!J18+'apr22'!J18+'mai22'!J18+'iun22'!J18+'iul22'!J18+'aug22'!J18+sept22!J18+'oct22'!J18+'noi22'!J18</f>
        <v>15</v>
      </c>
      <c r="K18" s="152">
        <f>'ian22'!K18+'feb22'!K18+'mar22'!K18+'apr22'!K18+'mai22'!K18+'iun22'!K18+'iul22'!K18+'aug22'!K18+sept22!K18+'oct22'!K18+'noi22'!K18</f>
        <v>157</v>
      </c>
      <c r="L18" s="152">
        <f>'ian22'!L18+'feb22'!L18+'mar22'!L18+'apr22'!L18+'mai22'!L18+'iun22'!L18+'iul22'!L18+'aug22'!L18+sept22!L18+'oct22'!L18+'noi22'!L18</f>
        <v>295</v>
      </c>
      <c r="M18" s="152">
        <f>'ian22'!M18+'feb22'!M18+'mar22'!M18+'apr22'!M18+'mai22'!M18+'iun22'!M18+'iul22'!M18+'aug22'!M18+sept22!M18+'oct22'!M18+'noi22'!M18</f>
        <v>410</v>
      </c>
      <c r="N18" s="152">
        <f>'ian22'!N18+'feb22'!N18+'mar22'!N18+'apr22'!N18+'mai22'!N18+'iun22'!N18+'iul22'!N18+'aug22'!N18+sept22!N18+'oct22'!N18+'noi22'!N18</f>
        <v>71</v>
      </c>
      <c r="O18" s="152">
        <f>'ian22'!O18+'feb22'!O18+'mar22'!O18+'apr22'!O18+'mai22'!O18+'iun22'!O18+'iul22'!O18+'aug22'!O18+sept22!O18+'oct22'!O18+'noi22'!O18</f>
        <v>550</v>
      </c>
      <c r="P18" s="152">
        <f>'ian22'!P18+'feb22'!P18+'mar22'!P18+'apr22'!P18+'mai22'!P18+'iun22'!P18+'iul22'!P18+'aug22'!P18+sept22!P18+'oct22'!P18+'noi22'!P18</f>
        <v>648</v>
      </c>
      <c r="Q18" s="152">
        <f>'ian22'!Q18+'feb22'!Q18+'mar22'!Q18+'apr22'!Q18+'mai22'!Q18+'iun22'!Q18+'iul22'!Q18+'aug22'!Q18+sept22!Q18+'oct22'!Q18+'noi22'!Q18</f>
        <v>40</v>
      </c>
      <c r="R18" s="152">
        <f>'ian22'!R18+'feb22'!R18+'mar22'!R18+'apr22'!R18+'mai22'!R18+'iun22'!R18+'iul22'!R18+'aug22'!R18+sept22!R18+'oct22'!R18+'noi22'!R18</f>
        <v>10</v>
      </c>
      <c r="S18" s="152">
        <f>'ian22'!S18+'feb22'!S18+'mar22'!S18+'apr22'!S18+'mai22'!S18+'iun22'!S18+'iul22'!S18+'aug22'!S18+sept22!S18+'oct22'!S18+'noi22'!S18</f>
        <v>593</v>
      </c>
      <c r="T18" s="152">
        <f>'ian22'!T18+'feb22'!T18+'mar22'!T18+'apr22'!T18+'mai22'!T18+'iun22'!T18+'iul22'!T18+'aug22'!T18+sept22!T18+'oct22'!T18+'noi22'!T18</f>
        <v>163</v>
      </c>
      <c r="U18" s="152">
        <f>'ian22'!U18+'feb22'!U18+'mar22'!U18+'apr22'!U18+'mai22'!U18+'iun22'!U18+'iul22'!U18+'aug22'!U18+sept22!U18+'oct22'!U18+'noi22'!U18</f>
        <v>337</v>
      </c>
      <c r="V18" s="152">
        <f>'ian22'!V18+'feb22'!V18+'mar22'!V18+'apr22'!V18+'mai22'!V18+'iun22'!V18+'iul22'!V18+'aug22'!V18+sept22!V18+'oct22'!V18+'noi22'!V18</f>
        <v>22</v>
      </c>
      <c r="W18" s="152">
        <f>'ian22'!W18+'feb22'!W18+'mar22'!W18+'apr22'!W18+'mai22'!W18+'iun22'!W18+'iul22'!W18+'aug22'!W18+sept22!W18+'oct22'!W18+'noi22'!W18</f>
        <v>43</v>
      </c>
      <c r="X18" s="152">
        <f>'ian22'!X18+'feb22'!X18+'mar22'!X18+'apr22'!X18+'mai22'!X18+'iun22'!X18+'iul22'!X18+'aug22'!X18+sept22!X18+'oct22'!X18+'noi22'!X18</f>
        <v>1048</v>
      </c>
      <c r="Y18" s="152">
        <f>'ian22'!Y18+'feb22'!Y18+'mar22'!Y18+'apr22'!Y18+'mai22'!Y18+'iun22'!Y18+'iul22'!Y18+'aug22'!Y18+sept22!Y18+'oct22'!Y18+'noi22'!Y18</f>
        <v>150</v>
      </c>
      <c r="Z18" s="152">
        <f>'ian22'!Z18+'feb22'!Z18+'mar22'!Z18+'apr22'!Z18+'mai22'!Z18+'iun22'!Z18+'iul22'!Z18+'aug22'!Z18+sept22!Z18+'oct22'!Z18+'noi22'!Z18</f>
        <v>0</v>
      </c>
      <c r="AA18" s="152">
        <f>'ian22'!AA18+'feb22'!AA18+'mar22'!AA18+'apr22'!AA18+'mai22'!AA18+'iun22'!AA18+'iul22'!AA18+'aug22'!AA18+sept22!AA18+'oct22'!AA18+'noi22'!AA18</f>
        <v>0</v>
      </c>
      <c r="AB18" s="152">
        <f>'ian22'!AB18+'feb22'!AB18+'mar22'!AB18+'apr22'!AB18+'mai22'!AB18+'iun22'!AB18+'iul22'!AB18+'aug22'!AB18+sept22!AB18+'oct22'!AB18+'noi22'!AB18</f>
        <v>0</v>
      </c>
      <c r="AC18" s="152">
        <f>'ian22'!AC18+'feb22'!AC18+'mar22'!AC18+'apr22'!AC18+'mai22'!AC18+'iun22'!AC18+'iul22'!AC18+'aug22'!AC18+sept22!AC18+'oct22'!AC18+'noi22'!AC18</f>
        <v>0</v>
      </c>
      <c r="AD18" s="152">
        <f>'ian22'!AD18+'feb22'!AD18+'mar22'!AD18+'apr22'!AD18+'mai22'!AD18+'iun22'!AD18+'iul22'!AD18+'aug22'!AD18+sept22!AD18+'oct22'!AD18+'noi22'!AD18</f>
        <v>0</v>
      </c>
      <c r="AE18" s="152">
        <f>'ian22'!AE18+'feb22'!AE18+'mar22'!AE18+'apr22'!AE18+'mai22'!AE18+'iun22'!AE18+'iul22'!AE18+'aug22'!AE18+sept22!AE18+'oct22'!AE18+'noi22'!AE18</f>
        <v>0</v>
      </c>
      <c r="AF18" s="152">
        <f>'ian22'!AF18+'feb22'!AF18+'mar22'!AF18+'apr22'!AF18+'mai22'!AF18+'iun22'!AF18+'iul22'!AF18+'aug22'!AF18+sept22!AF18+'oct22'!AF18+'noi22'!AF18</f>
        <v>1</v>
      </c>
      <c r="AG18" s="152">
        <f>'ian22'!AG18+'feb22'!AG18+'mar22'!AG18+'apr22'!AG18+'mai22'!AG18+'iun22'!AG18+'iul22'!AG18+'aug22'!AG18+sept22!AG18+'oct22'!AG18+'noi22'!AG18</f>
        <v>0</v>
      </c>
      <c r="AH18" s="152">
        <f>'ian22'!AH18+'feb22'!AH18+'mar22'!AH18+'apr22'!AH18+'mai22'!AH18+'iun22'!AH18+'iul22'!AH18+'aug22'!AH18+sept22!AH18+'oct22'!AH18+'noi22'!AH18</f>
        <v>0</v>
      </c>
      <c r="AI18" s="152">
        <f>'ian22'!AI18+'feb22'!AI18+'mar22'!AI18+'apr22'!AI18+'mai22'!AI18+'iun22'!AI18+'iul22'!AI18+'aug22'!AI18+sept22!AI18+'oct22'!AI18+'noi22'!AI18</f>
        <v>0</v>
      </c>
      <c r="AJ18" s="152">
        <f>'ian22'!AJ18+'feb22'!AJ18+'mar22'!AJ18+'apr22'!AJ18+'mai22'!AJ18+'iun22'!AJ18+'iul22'!AJ18+'aug22'!AJ18+sept22!AJ18+'oct22'!AJ18+'noi22'!AJ18</f>
        <v>0</v>
      </c>
      <c r="AK18" s="152">
        <f>'ian22'!AK18+'feb22'!AK18+'mar22'!AK18+'apr22'!AK18+'mai22'!AK18+'iun22'!AK18+'iul22'!AK18+'aug22'!AK18+sept22!AK18+'oct22'!AK18+'noi22'!AK18</f>
        <v>0</v>
      </c>
      <c r="AL18" s="152">
        <f>'ian22'!AL18+'feb22'!AL18+'mar22'!AL18+'apr22'!AL18+'mai22'!AL18+'iun22'!AL18+'iul22'!AL18+'aug22'!AL18+sept22!AL18+'oct22'!AL18+'noi22'!AL18</f>
        <v>0</v>
      </c>
      <c r="AM18" s="152">
        <f>'ian22'!AM18+'feb22'!AM18+'mar22'!AM18+'apr22'!AM18+'mai22'!AM18+'iun22'!AM18+'iul22'!AM18+'aug22'!AM18+sept22!AM18+'oct22'!AM18+'noi22'!AM18</f>
        <v>0</v>
      </c>
      <c r="AN18" s="152">
        <f>'ian22'!AN18+'feb22'!AN18+'mar22'!AN18+'apr22'!AN18+'mai22'!AN18+'iun22'!AN18+'iul22'!AN18+'aug22'!AN18+sept22!AN18+'oct22'!AN18+'noi22'!AN18</f>
        <v>0</v>
      </c>
      <c r="AO18" s="152">
        <f>'ian22'!AO18+'feb22'!AO18+'mar22'!AO18+'apr22'!AO18+'mai22'!AO18+'iun22'!AO18+'iul22'!AO18+'aug22'!AO18+sept22!AO18+'oct22'!AO18+'noi22'!AO18</f>
        <v>0</v>
      </c>
      <c r="AP18" s="152">
        <f>'ian22'!AP18+'feb22'!AP18+'mar22'!AP18+'apr22'!AP18+'mai22'!AP18+'iun22'!AP18+'iul22'!AP18+'aug22'!AP18+sept22!AP18+'oct22'!AP18+'noi22'!AP18</f>
        <v>0</v>
      </c>
      <c r="AQ18" s="152">
        <f>'ian22'!AQ18+'feb22'!AQ18+'mar22'!AQ18+'apr22'!AQ18+'mai22'!AQ18+'iun22'!AQ18+'iul22'!AQ18+'aug22'!AQ18+sept22!AQ18+'oct22'!AQ18+'noi22'!AQ18</f>
        <v>0</v>
      </c>
      <c r="AR18" s="152">
        <f>'ian22'!AR18+'feb22'!AR18+'mar22'!AR18+'apr22'!AR18+'mai22'!AR18+'iun22'!AR18+'iul22'!AR18+'aug22'!AR18+sept22!AR18+'oct22'!AR18+'noi22'!AR18</f>
        <v>0</v>
      </c>
      <c r="AS18" s="152">
        <f>'ian22'!AS18+'feb22'!AS18+'mar22'!AS18+'apr22'!AS18+'mai22'!AS18+'iun22'!AS18+'iul22'!AS18+'aug22'!AS18+sept22!AS18+'oct22'!AS18+'noi22'!AS18</f>
        <v>1197</v>
      </c>
      <c r="AT18" s="205"/>
      <c r="AU18" s="17" t="str">
        <f t="shared" ref="AU18:AZ18" si="4">IF(AG16&lt;=AG14," ","GRESEALA")</f>
        <v xml:space="preserve"> </v>
      </c>
      <c r="AV18" s="17" t="str">
        <f t="shared" si="4"/>
        <v xml:space="preserve"> </v>
      </c>
      <c r="AW18" s="17" t="str">
        <f t="shared" si="4"/>
        <v xml:space="preserve"> </v>
      </c>
      <c r="AX18" s="17" t="str">
        <f t="shared" si="4"/>
        <v xml:space="preserve"> </v>
      </c>
      <c r="AY18" s="17" t="str">
        <f t="shared" si="4"/>
        <v xml:space="preserve"> </v>
      </c>
      <c r="AZ18" s="17" t="str">
        <f t="shared" si="4"/>
        <v xml:space="preserve"> </v>
      </c>
      <c r="BA18" s="17" t="str">
        <f t="shared" ref="BA18:BB18" si="5">IF(AR16&lt;=AR14," ","GRESEALA")</f>
        <v xml:space="preserve"> </v>
      </c>
      <c r="BB18" s="17" t="str">
        <f t="shared" si="5"/>
        <v xml:space="preserve"> </v>
      </c>
      <c r="BC18" s="17" t="str">
        <f>IF(E17+E18=E16," ","GRESEALA")</f>
        <v xml:space="preserve"> </v>
      </c>
      <c r="BD18" s="17" t="str">
        <f>IF(F17+F18=F16," ","GRESEALA")</f>
        <v xml:space="preserve"> </v>
      </c>
      <c r="BE18" s="17" t="str">
        <f>IF(G17+G18=G16," ","GRESEALA")</f>
        <v xml:space="preserve"> </v>
      </c>
      <c r="BF18" s="17" t="str">
        <f>IF(H17+H18=H16," ","GRESEALA")</f>
        <v xml:space="preserve"> </v>
      </c>
      <c r="BG18" s="17" t="str">
        <f>IF(K17+K18=K16," ","GRESEALA")</f>
        <v xml:space="preserve"> </v>
      </c>
      <c r="BH18" s="23" t="str">
        <f>IF(L17+L18=L16," ","GRESEALA")</f>
        <v xml:space="preserve"> </v>
      </c>
      <c r="BI18" s="17" t="str">
        <f>IF(M17+M18=M16," ","GRESEALA")</f>
        <v xml:space="preserve"> </v>
      </c>
      <c r="BJ18" s="17" t="str">
        <f>IF(N17+N18=N16," ","GRESEALA")</f>
        <v xml:space="preserve"> </v>
      </c>
      <c r="BK18" s="17" t="str">
        <f>IF(O17+O18=O16," ","GRESEALA")</f>
        <v xml:space="preserve"> </v>
      </c>
    </row>
    <row r="19" spans="2:64" s="38" customFormat="1" ht="44.25" customHeight="1" x14ac:dyDescent="0.45">
      <c r="B19" s="209" t="s">
        <v>59</v>
      </c>
      <c r="C19" s="130" t="s">
        <v>60</v>
      </c>
      <c r="D19" s="187">
        <f t="shared" si="0"/>
        <v>312</v>
      </c>
      <c r="E19" s="152">
        <f>'ian22'!E19+'feb22'!E19+'mar22'!E19+'apr22'!E19+'mai22'!E19+'iun22'!E19+'iul22'!E19+'aug22'!E19+sept22!E19+'oct22'!E19+'noi22'!E19</f>
        <v>145</v>
      </c>
      <c r="F19" s="152">
        <f>'ian22'!F19+'feb22'!F19+'mar22'!F19+'apr22'!F19+'mai22'!F19+'iun22'!F19+'iul22'!F19+'aug22'!F19+sept22!F19+'oct22'!F19+'noi22'!F19</f>
        <v>167</v>
      </c>
      <c r="G19" s="152">
        <f>'ian22'!G19+'feb22'!G19+'mar22'!G19+'apr22'!G19+'mai22'!G19+'iun22'!G19+'iul22'!G19+'aug22'!G19+sept22!G19+'oct22'!G19+'noi22'!G19</f>
        <v>59</v>
      </c>
      <c r="H19" s="152">
        <f>'ian22'!H19+'feb22'!H19+'mar22'!H19+'apr22'!H19+'mai22'!H19+'iun22'!H19+'iul22'!H19+'aug22'!H19+sept22!H19+'oct22'!H19+'noi22'!H19</f>
        <v>8</v>
      </c>
      <c r="I19" s="152">
        <f>'ian22'!I19+'feb22'!I19+'mar22'!I19+'apr22'!I19+'mai22'!I19+'iun22'!I19+'iul22'!I19+'aug22'!I19+sept22!I19+'oct22'!I19+'noi22'!I19</f>
        <v>28</v>
      </c>
      <c r="J19" s="152">
        <f>'ian22'!J19+'feb22'!J19+'mar22'!J19+'apr22'!J19+'mai22'!J19+'iun22'!J19+'iul22'!J19+'aug22'!J19+sept22!J19+'oct22'!J19+'noi22'!J19</f>
        <v>3</v>
      </c>
      <c r="K19" s="152">
        <f>'ian22'!K19+'feb22'!K19+'mar22'!K19+'apr22'!K19+'mai22'!K19+'iun22'!K19+'iul22'!K19+'aug22'!K19+sept22!K19+'oct22'!K19+'noi22'!K19</f>
        <v>31</v>
      </c>
      <c r="L19" s="152">
        <f>'ian22'!L19+'feb22'!L19+'mar22'!L19+'apr22'!L19+'mai22'!L19+'iun22'!L19+'iul22'!L19+'aug22'!L19+sept22!L19+'oct22'!L19+'noi22'!L19</f>
        <v>67</v>
      </c>
      <c r="M19" s="152">
        <f>'ian22'!M19+'feb22'!M19+'mar22'!M19+'apr22'!M19+'mai22'!M19+'iun22'!M19+'iul22'!M19+'aug22'!M19+sept22!M19+'oct22'!M19+'noi22'!M19</f>
        <v>127</v>
      </c>
      <c r="N19" s="152">
        <f>'ian22'!N19+'feb22'!N19+'mar22'!N19+'apr22'!N19+'mai22'!N19+'iun22'!N19+'iul22'!N19+'aug22'!N19+sept22!N19+'oct22'!N19+'noi22'!N19</f>
        <v>27</v>
      </c>
      <c r="O19" s="152">
        <f>'ian22'!O19+'feb22'!O19+'mar22'!O19+'apr22'!O19+'mai22'!O19+'iun22'!O19+'iul22'!O19+'aug22'!O19+sept22!O19+'oct22'!O19+'noi22'!O19</f>
        <v>142</v>
      </c>
      <c r="P19" s="152">
        <f>'ian22'!P19+'feb22'!P19+'mar22'!P19+'apr22'!P19+'mai22'!P19+'iun22'!P19+'iul22'!P19+'aug22'!P19+sept22!P19+'oct22'!P19+'noi22'!P19</f>
        <v>170</v>
      </c>
      <c r="Q19" s="152">
        <f>'ian22'!Q19+'feb22'!Q19+'mar22'!Q19+'apr22'!Q19+'mai22'!Q19+'iun22'!Q19+'iul22'!Q19+'aug22'!Q19+sept22!Q19+'oct22'!Q19+'noi22'!Q19</f>
        <v>15</v>
      </c>
      <c r="R19" s="152">
        <f>'ian22'!R19+'feb22'!R19+'mar22'!R19+'apr22'!R19+'mai22'!R19+'iun22'!R19+'iul22'!R19+'aug22'!R19+sept22!R19+'oct22'!R19+'noi22'!R19</f>
        <v>2</v>
      </c>
      <c r="S19" s="152">
        <f>'ian22'!S19+'feb22'!S19+'mar22'!S19+'apr22'!S19+'mai22'!S19+'iun22'!S19+'iul22'!S19+'aug22'!S19+sept22!S19+'oct22'!S19+'noi22'!S19</f>
        <v>129</v>
      </c>
      <c r="T19" s="152">
        <f>'ian22'!T19+'feb22'!T19+'mar22'!T19+'apr22'!T19+'mai22'!T19+'iun22'!T19+'iul22'!T19+'aug22'!T19+sept22!T19+'oct22'!T19+'noi22'!T19</f>
        <v>38</v>
      </c>
      <c r="U19" s="152">
        <f>'ian22'!U19+'feb22'!U19+'mar22'!U19+'apr22'!U19+'mai22'!U19+'iun22'!U19+'iul22'!U19+'aug22'!U19+sept22!U19+'oct22'!U19+'noi22'!U19</f>
        <v>111</v>
      </c>
      <c r="V19" s="152">
        <f>'ian22'!V19+'feb22'!V19+'mar22'!V19+'apr22'!V19+'mai22'!V19+'iun22'!V19+'iul22'!V19+'aug22'!V19+sept22!V19+'oct22'!V19+'noi22'!V19</f>
        <v>6</v>
      </c>
      <c r="W19" s="152">
        <f>'ian22'!W19+'feb22'!W19+'mar22'!W19+'apr22'!W19+'mai22'!W19+'iun22'!W19+'iul22'!W19+'aug22'!W19+sept22!W19+'oct22'!W19+'noi22'!W19</f>
        <v>13</v>
      </c>
      <c r="X19" s="152">
        <f>'ian22'!X19+'feb22'!X19+'mar22'!X19+'apr22'!X19+'mai22'!X19+'iun22'!X19+'iul22'!X19+'aug22'!X19+sept22!X19+'oct22'!X19+'noi22'!X19</f>
        <v>307</v>
      </c>
      <c r="Y19" s="152">
        <f>'ian22'!Y19+'feb22'!Y19+'mar22'!Y19+'apr22'!Y19+'mai22'!Y19+'iun22'!Y19+'iul22'!Y19+'aug22'!Y19+sept22!Y19+'oct22'!Y19+'noi22'!Y19</f>
        <v>5</v>
      </c>
      <c r="Z19" s="152">
        <f>'ian22'!Z19+'feb22'!Z19+'mar22'!Z19+'apr22'!Z19+'mai22'!Z19+'iun22'!Z19+'iul22'!Z19+'aug22'!Z19+sept22!Z19+'oct22'!Z19+'noi22'!Z19</f>
        <v>0</v>
      </c>
      <c r="AA19" s="152">
        <f>'ian22'!AA19+'feb22'!AA19+'mar22'!AA19+'apr22'!AA19+'mai22'!AA19+'iun22'!AA19+'iul22'!AA19+'aug22'!AA19+sept22!AA19+'oct22'!AA19+'noi22'!AA19</f>
        <v>0</v>
      </c>
      <c r="AB19" s="152">
        <f>'ian22'!AB19+'feb22'!AB19+'mar22'!AB19+'apr22'!AB19+'mai22'!AB19+'iun22'!AB19+'iul22'!AB19+'aug22'!AB19+sept22!AB19+'oct22'!AB19+'noi22'!AB19</f>
        <v>0</v>
      </c>
      <c r="AC19" s="152">
        <f>'ian22'!AC19+'feb22'!AC19+'mar22'!AC19+'apr22'!AC19+'mai22'!AC19+'iun22'!AC19+'iul22'!AC19+'aug22'!AC19+sept22!AC19+'oct22'!AC19+'noi22'!AC19</f>
        <v>0</v>
      </c>
      <c r="AD19" s="152">
        <f>'ian22'!AD19+'feb22'!AD19+'mar22'!AD19+'apr22'!AD19+'mai22'!AD19+'iun22'!AD19+'iul22'!AD19+'aug22'!AD19+sept22!AD19+'oct22'!AD19+'noi22'!AD19</f>
        <v>0</v>
      </c>
      <c r="AE19" s="152">
        <f>'ian22'!AE19+'feb22'!AE19+'mar22'!AE19+'apr22'!AE19+'mai22'!AE19+'iun22'!AE19+'iul22'!AE19+'aug22'!AE19+sept22!AE19+'oct22'!AE19+'noi22'!AE19</f>
        <v>0</v>
      </c>
      <c r="AF19" s="152">
        <f>'ian22'!AF19+'feb22'!AF19+'mar22'!AF19+'apr22'!AF19+'mai22'!AF19+'iun22'!AF19+'iul22'!AF19+'aug22'!AF19+sept22!AF19+'oct22'!AF19+'noi22'!AF19</f>
        <v>0</v>
      </c>
      <c r="AG19" s="152">
        <f>'ian22'!AG19+'feb22'!AG19+'mar22'!AG19+'apr22'!AG19+'mai22'!AG19+'iun22'!AG19+'iul22'!AG19+'aug22'!AG19+sept22!AG19+'oct22'!AG19+'noi22'!AG19</f>
        <v>0</v>
      </c>
      <c r="AH19" s="152">
        <f>'ian22'!AH19+'feb22'!AH19+'mar22'!AH19+'apr22'!AH19+'mai22'!AH19+'iun22'!AH19+'iul22'!AH19+'aug22'!AH19+sept22!AH19+'oct22'!AH19+'noi22'!AH19</f>
        <v>0</v>
      </c>
      <c r="AI19" s="152">
        <f>'ian22'!AI19+'feb22'!AI19+'mar22'!AI19+'apr22'!AI19+'mai22'!AI19+'iun22'!AI19+'iul22'!AI19+'aug22'!AI19+sept22!AI19+'oct22'!AI19+'noi22'!AI19</f>
        <v>0</v>
      </c>
      <c r="AJ19" s="152">
        <f>'ian22'!AJ19+'feb22'!AJ19+'mar22'!AJ19+'apr22'!AJ19+'mai22'!AJ19+'iun22'!AJ19+'iul22'!AJ19+'aug22'!AJ19+sept22!AJ19+'oct22'!AJ19+'noi22'!AJ19</f>
        <v>0</v>
      </c>
      <c r="AK19" s="152">
        <f>'ian22'!AK19+'feb22'!AK19+'mar22'!AK19+'apr22'!AK19+'mai22'!AK19+'iun22'!AK19+'iul22'!AK19+'aug22'!AK19+sept22!AK19+'oct22'!AK19+'noi22'!AK19</f>
        <v>0</v>
      </c>
      <c r="AL19" s="152">
        <f>'ian22'!AL19+'feb22'!AL19+'mar22'!AL19+'apr22'!AL19+'mai22'!AL19+'iun22'!AL19+'iul22'!AL19+'aug22'!AL19+sept22!AL19+'oct22'!AL19+'noi22'!AL19</f>
        <v>0</v>
      </c>
      <c r="AM19" s="152">
        <f>'ian22'!AM19+'feb22'!AM19+'mar22'!AM19+'apr22'!AM19+'mai22'!AM19+'iun22'!AM19+'iul22'!AM19+'aug22'!AM19+sept22!AM19+'oct22'!AM19+'noi22'!AM19</f>
        <v>0</v>
      </c>
      <c r="AN19" s="152">
        <f>'ian22'!AN19+'feb22'!AN19+'mar22'!AN19+'apr22'!AN19+'mai22'!AN19+'iun22'!AN19+'iul22'!AN19+'aug22'!AN19+sept22!AN19+'oct22'!AN19+'noi22'!AN19</f>
        <v>0</v>
      </c>
      <c r="AO19" s="152">
        <f>'ian22'!AO19+'feb22'!AO19+'mar22'!AO19+'apr22'!AO19+'mai22'!AO19+'iun22'!AO19+'iul22'!AO19+'aug22'!AO19+sept22!AO19+'oct22'!AO19+'noi22'!AO19</f>
        <v>0</v>
      </c>
      <c r="AP19" s="152">
        <f>'ian22'!AP19+'feb22'!AP19+'mar22'!AP19+'apr22'!AP19+'mai22'!AP19+'iun22'!AP19+'iul22'!AP19+'aug22'!AP19+sept22!AP19+'oct22'!AP19+'noi22'!AP19</f>
        <v>0</v>
      </c>
      <c r="AQ19" s="152">
        <f>'ian22'!AQ19+'feb22'!AQ19+'mar22'!AQ19+'apr22'!AQ19+'mai22'!AQ19+'iun22'!AQ19+'iul22'!AQ19+'aug22'!AQ19+sept22!AQ19+'oct22'!AQ19+'noi22'!AQ19</f>
        <v>0</v>
      </c>
      <c r="AR19" s="152">
        <f>'ian22'!AR19+'feb22'!AR19+'mar22'!AR19+'apr22'!AR19+'mai22'!AR19+'iun22'!AR19+'iul22'!AR19+'aug22'!AR19+sept22!AR19+'oct22'!AR19+'noi22'!AR19</f>
        <v>0</v>
      </c>
      <c r="AS19" s="152">
        <f>'ian22'!AS19+'feb22'!AS19+'mar22'!AS19+'apr22'!AS19+'mai22'!AS19+'iun22'!AS19+'iul22'!AS19+'aug22'!AS19+sept22!AS19+'oct22'!AS19+'noi22'!AS19</f>
        <v>312</v>
      </c>
      <c r="AT19" s="205"/>
      <c r="AU19" s="17" t="str">
        <f>IF(P17+P18=P16," ","GRESEALA")</f>
        <v xml:space="preserve"> </v>
      </c>
      <c r="AV19" s="17" t="str">
        <f>IF(Q17+Q18=Q16," ","GRESEALA")</f>
        <v xml:space="preserve"> </v>
      </c>
      <c r="AW19" s="17" t="str">
        <f t="shared" ref="AW19:BK19" si="6">IF(S17+S18=S16," ","GRESEALA")</f>
        <v xml:space="preserve"> </v>
      </c>
      <c r="AX19" s="17" t="str">
        <f t="shared" si="6"/>
        <v xml:space="preserve"> </v>
      </c>
      <c r="AY19" s="17" t="str">
        <f t="shared" si="6"/>
        <v xml:space="preserve"> </v>
      </c>
      <c r="AZ19" s="17" t="str">
        <f t="shared" si="6"/>
        <v xml:space="preserve"> </v>
      </c>
      <c r="BA19" s="17" t="str">
        <f t="shared" si="6"/>
        <v xml:space="preserve"> </v>
      </c>
      <c r="BB19" s="17" t="str">
        <f t="shared" si="6"/>
        <v xml:space="preserve"> </v>
      </c>
      <c r="BC19" s="17" t="str">
        <f t="shared" si="6"/>
        <v xml:space="preserve"> </v>
      </c>
      <c r="BD19" s="17" t="str">
        <f t="shared" si="6"/>
        <v xml:space="preserve"> </v>
      </c>
      <c r="BE19" s="17" t="str">
        <f t="shared" si="6"/>
        <v xml:space="preserve"> </v>
      </c>
      <c r="BF19" s="17" t="str">
        <f t="shared" si="6"/>
        <v xml:space="preserve"> </v>
      </c>
      <c r="BG19" s="17" t="str">
        <f t="shared" si="6"/>
        <v xml:space="preserve"> </v>
      </c>
      <c r="BH19" s="17" t="str">
        <f t="shared" si="6"/>
        <v xml:space="preserve"> </v>
      </c>
      <c r="BI19" s="17" t="str">
        <f t="shared" si="6"/>
        <v xml:space="preserve"> </v>
      </c>
      <c r="BJ19" s="17" t="str">
        <f t="shared" si="6"/>
        <v xml:space="preserve"> </v>
      </c>
      <c r="BK19" s="17" t="str">
        <f t="shared" si="6"/>
        <v xml:space="preserve"> </v>
      </c>
    </row>
    <row r="20" spans="2:64" s="38" customFormat="1" ht="57" customHeight="1" x14ac:dyDescent="0.45">
      <c r="B20" s="206" t="s">
        <v>61</v>
      </c>
      <c r="C20" s="131" t="s">
        <v>62</v>
      </c>
      <c r="D20" s="185">
        <f t="shared" si="0"/>
        <v>879</v>
      </c>
      <c r="E20" s="152">
        <f>'ian22'!E20+'feb22'!E20+'mar22'!E20+'apr22'!E20+'mai22'!E20+'iun22'!E20+'iul22'!E20+'aug22'!E20+sept22!E20+'oct22'!E20+'noi22'!E20</f>
        <v>424</v>
      </c>
      <c r="F20" s="152">
        <f>'ian22'!F20+'feb22'!F20+'mar22'!F20+'apr22'!F20+'mai22'!F20+'iun22'!F20+'iul22'!F20+'aug22'!F20+sept22!F20+'oct22'!F20+'noi22'!F20</f>
        <v>455</v>
      </c>
      <c r="G20" s="152">
        <f>'ian22'!G20+'feb22'!G20+'mar22'!G20+'apr22'!G20+'mai22'!G20+'iun22'!G20+'iul22'!G20+'aug22'!G20+sept22!G20+'oct22'!G20+'noi22'!G20</f>
        <v>0</v>
      </c>
      <c r="H20" s="152">
        <f>'ian22'!H20+'feb22'!H20+'mar22'!H20+'apr22'!H20+'mai22'!H20+'iun22'!H20+'iul22'!H20+'aug22'!H20+sept22!H20+'oct22'!H20+'noi22'!H20</f>
        <v>0</v>
      </c>
      <c r="I20" s="152">
        <f>'ian22'!I20+'feb22'!I20+'mar22'!I20+'apr22'!I20+'mai22'!I20+'iun22'!I20+'iul22'!I20+'aug22'!I20+sept22!I20+'oct22'!I20+'noi22'!I20</f>
        <v>0</v>
      </c>
      <c r="J20" s="152">
        <f>'ian22'!J20+'feb22'!J20+'mar22'!J20+'apr22'!J20+'mai22'!J20+'iun22'!J20+'iul22'!J20+'aug22'!J20+sept22!J20+'oct22'!J20+'noi22'!J20</f>
        <v>0</v>
      </c>
      <c r="K20" s="152">
        <f>'ian22'!K20+'feb22'!K20+'mar22'!K20+'apr22'!K20+'mai22'!K20+'iun22'!K20+'iul22'!K20+'aug22'!K20+sept22!K20+'oct22'!K20+'noi22'!K20</f>
        <v>0</v>
      </c>
      <c r="L20" s="152">
        <f>'ian22'!L20+'feb22'!L20+'mar22'!L20+'apr22'!L20+'mai22'!L20+'iun22'!L20+'iul22'!L20+'aug22'!L20+sept22!L20+'oct22'!L20+'noi22'!L20</f>
        <v>0</v>
      </c>
      <c r="M20" s="152">
        <f>'ian22'!M20+'feb22'!M20+'mar22'!M20+'apr22'!M20+'mai22'!M20+'iun22'!M20+'iul22'!M20+'aug22'!M20+sept22!M20+'oct22'!M20+'noi22'!M20</f>
        <v>879</v>
      </c>
      <c r="N20" s="152">
        <f>'ian22'!N20+'feb22'!N20+'mar22'!N20+'apr22'!N20+'mai22'!N20+'iun22'!N20+'iul22'!N20+'aug22'!N20+sept22!N20+'oct22'!N20+'noi22'!N20</f>
        <v>198</v>
      </c>
      <c r="O20" s="152">
        <f>'ian22'!O20+'feb22'!O20+'mar22'!O20+'apr22'!O20+'mai22'!O20+'iun22'!O20+'iul22'!O20+'aug22'!O20+sept22!O20+'oct22'!O20+'noi22'!O20</f>
        <v>387</v>
      </c>
      <c r="P20" s="152">
        <f>'ian22'!P20+'feb22'!P20+'mar22'!P20+'apr22'!P20+'mai22'!P20+'iun22'!P20+'iul22'!P20+'aug22'!P20+sept22!P20+'oct22'!P20+'noi22'!P20</f>
        <v>492</v>
      </c>
      <c r="Q20" s="152">
        <f>'ian22'!Q20+'feb22'!Q20+'mar22'!Q20+'apr22'!Q20+'mai22'!Q20+'iun22'!Q20+'iul22'!Q20+'aug22'!Q20+sept22!Q20+'oct22'!Q20+'noi22'!Q20</f>
        <v>46</v>
      </c>
      <c r="R20" s="152">
        <f>'ian22'!R20+'feb22'!R20+'mar22'!R20+'apr22'!R20+'mai22'!R20+'iun22'!R20+'iul22'!R20+'aug22'!R20+sept22!R20+'oct22'!R20+'noi22'!R20</f>
        <v>11</v>
      </c>
      <c r="S20" s="152">
        <f>'ian22'!S20+'feb22'!S20+'mar22'!S20+'apr22'!S20+'mai22'!S20+'iun22'!S20+'iul22'!S20+'aug22'!S20+sept22!S20+'oct22'!S20+'noi22'!S20</f>
        <v>325</v>
      </c>
      <c r="T20" s="152">
        <f>'ian22'!T20+'feb22'!T20+'mar22'!T20+'apr22'!T20+'mai22'!T20+'iun22'!T20+'iul22'!T20+'aug22'!T20+sept22!T20+'oct22'!T20+'noi22'!T20</f>
        <v>149</v>
      </c>
      <c r="U20" s="152">
        <f>'ian22'!U20+'feb22'!U20+'mar22'!U20+'apr22'!U20+'mai22'!U20+'iun22'!U20+'iul22'!U20+'aug22'!U20+sept22!U20+'oct22'!U20+'noi22'!U20</f>
        <v>296</v>
      </c>
      <c r="V20" s="152">
        <f>'ian22'!V20+'feb22'!V20+'mar22'!V20+'apr22'!V20+'mai22'!V20+'iun22'!V20+'iul22'!V20+'aug22'!V20+sept22!V20+'oct22'!V20+'noi22'!V20</f>
        <v>18</v>
      </c>
      <c r="W20" s="152">
        <f>'ian22'!W20+'feb22'!W20+'mar22'!W20+'apr22'!W20+'mai22'!W20+'iun22'!W20+'iul22'!W20+'aug22'!W20+sept22!W20+'oct22'!W20+'noi22'!W20</f>
        <v>45</v>
      </c>
      <c r="X20" s="152">
        <f>'ian22'!X20+'feb22'!X20+'mar22'!X20+'apr22'!X20+'mai22'!X20+'iun22'!X20+'iul22'!X20+'aug22'!X20+sept22!X20+'oct22'!X20+'noi22'!X20</f>
        <v>714</v>
      </c>
      <c r="Y20" s="152">
        <f>'ian22'!Y20+'feb22'!Y20+'mar22'!Y20+'apr22'!Y20+'mai22'!Y20+'iun22'!Y20+'iul22'!Y20+'aug22'!Y20+sept22!Y20+'oct22'!Y20+'noi22'!Y20</f>
        <v>165</v>
      </c>
      <c r="Z20" s="152">
        <f>'ian22'!Z20+'feb22'!Z20+'mar22'!Z20+'apr22'!Z20+'mai22'!Z20+'iun22'!Z20+'iul22'!Z20+'aug22'!Z20+sept22!Z20+'oct22'!Z20+'noi22'!Z20</f>
        <v>0</v>
      </c>
      <c r="AA20" s="152">
        <f>'ian22'!AA20+'feb22'!AA20+'mar22'!AA20+'apr22'!AA20+'mai22'!AA20+'iun22'!AA20+'iul22'!AA20+'aug22'!AA20+sept22!AA20+'oct22'!AA20+'noi22'!AA20</f>
        <v>0</v>
      </c>
      <c r="AB20" s="152">
        <f>'ian22'!AB20+'feb22'!AB20+'mar22'!AB20+'apr22'!AB20+'mai22'!AB20+'iun22'!AB20+'iul22'!AB20+'aug22'!AB20+sept22!AB20+'oct22'!AB20+'noi22'!AB20</f>
        <v>0</v>
      </c>
      <c r="AC20" s="152">
        <f>'ian22'!AC20+'feb22'!AC20+'mar22'!AC20+'apr22'!AC20+'mai22'!AC20+'iun22'!AC20+'iul22'!AC20+'aug22'!AC20+sept22!AC20+'oct22'!AC20+'noi22'!AC20</f>
        <v>0</v>
      </c>
      <c r="AD20" s="152">
        <f>'ian22'!AD20+'feb22'!AD20+'mar22'!AD20+'apr22'!AD20+'mai22'!AD20+'iun22'!AD20+'iul22'!AD20+'aug22'!AD20+sept22!AD20+'oct22'!AD20+'noi22'!AD20</f>
        <v>0</v>
      </c>
      <c r="AE20" s="152">
        <f>'ian22'!AE20+'feb22'!AE20+'mar22'!AE20+'apr22'!AE20+'mai22'!AE20+'iun22'!AE20+'iul22'!AE20+'aug22'!AE20+sept22!AE20+'oct22'!AE20+'noi22'!AE20</f>
        <v>0</v>
      </c>
      <c r="AF20" s="152">
        <f>'ian22'!AF20+'feb22'!AF20+'mar22'!AF20+'apr22'!AF20+'mai22'!AF20+'iun22'!AF20+'iul22'!AF20+'aug22'!AF20+sept22!AF20+'oct22'!AF20+'noi22'!AF20</f>
        <v>0</v>
      </c>
      <c r="AG20" s="152">
        <f>'ian22'!AG20+'feb22'!AG20+'mar22'!AG20+'apr22'!AG20+'mai22'!AG20+'iun22'!AG20+'iul22'!AG20+'aug22'!AG20+sept22!AG20+'oct22'!AG20+'noi22'!AG20</f>
        <v>0</v>
      </c>
      <c r="AH20" s="152">
        <f>'ian22'!AH20+'feb22'!AH20+'mar22'!AH20+'apr22'!AH20+'mai22'!AH20+'iun22'!AH20+'iul22'!AH20+'aug22'!AH20+sept22!AH20+'oct22'!AH20+'noi22'!AH20</f>
        <v>0</v>
      </c>
      <c r="AI20" s="152">
        <f>'ian22'!AI20+'feb22'!AI20+'mar22'!AI20+'apr22'!AI20+'mai22'!AI20+'iun22'!AI20+'iul22'!AI20+'aug22'!AI20+sept22!AI20+'oct22'!AI20+'noi22'!AI20</f>
        <v>0</v>
      </c>
      <c r="AJ20" s="152">
        <f>'ian22'!AJ20+'feb22'!AJ20+'mar22'!AJ20+'apr22'!AJ20+'mai22'!AJ20+'iun22'!AJ20+'iul22'!AJ20+'aug22'!AJ20+sept22!AJ20+'oct22'!AJ20+'noi22'!AJ20</f>
        <v>0</v>
      </c>
      <c r="AK20" s="152">
        <f>'ian22'!AK20+'feb22'!AK20+'mar22'!AK20+'apr22'!AK20+'mai22'!AK20+'iun22'!AK20+'iul22'!AK20+'aug22'!AK20+sept22!AK20+'oct22'!AK20+'noi22'!AK20</f>
        <v>0</v>
      </c>
      <c r="AL20" s="152">
        <f>'ian22'!AL20+'feb22'!AL20+'mar22'!AL20+'apr22'!AL20+'mai22'!AL20+'iun22'!AL20+'iul22'!AL20+'aug22'!AL20+sept22!AL20+'oct22'!AL20+'noi22'!AL20</f>
        <v>0</v>
      </c>
      <c r="AM20" s="152">
        <f>'ian22'!AM20+'feb22'!AM20+'mar22'!AM20+'apr22'!AM20+'mai22'!AM20+'iun22'!AM20+'iul22'!AM20+'aug22'!AM20+sept22!AM20+'oct22'!AM20+'noi22'!AM20</f>
        <v>0</v>
      </c>
      <c r="AN20" s="152">
        <f>'ian22'!AN20+'feb22'!AN20+'mar22'!AN20+'apr22'!AN20+'mai22'!AN20+'iun22'!AN20+'iul22'!AN20+'aug22'!AN20+sept22!AN20+'oct22'!AN20+'noi22'!AN20</f>
        <v>0</v>
      </c>
      <c r="AO20" s="152">
        <f>'ian22'!AO20+'feb22'!AO20+'mar22'!AO20+'apr22'!AO20+'mai22'!AO20+'iun22'!AO20+'iul22'!AO20+'aug22'!AO20+sept22!AO20+'oct22'!AO20+'noi22'!AO20</f>
        <v>0</v>
      </c>
      <c r="AP20" s="152">
        <f>'ian22'!AP20+'feb22'!AP20+'mar22'!AP20+'apr22'!AP20+'mai22'!AP20+'iun22'!AP20+'iul22'!AP20+'aug22'!AP20+sept22!AP20+'oct22'!AP20+'noi22'!AP20</f>
        <v>0</v>
      </c>
      <c r="AQ20" s="152">
        <f>'ian22'!AQ20+'feb22'!AQ20+'mar22'!AQ20+'apr22'!AQ20+'mai22'!AQ20+'iun22'!AQ20+'iul22'!AQ20+'aug22'!AQ20+sept22!AQ20+'oct22'!AQ20+'noi22'!AQ20</f>
        <v>0</v>
      </c>
      <c r="AR20" s="152">
        <f>'ian22'!AR20+'feb22'!AR20+'mar22'!AR20+'apr22'!AR20+'mai22'!AR20+'iun22'!AR20+'iul22'!AR20+'aug22'!AR20+sept22!AR20+'oct22'!AR20+'noi22'!AR20</f>
        <v>0</v>
      </c>
      <c r="AS20" s="152">
        <f>'ian22'!AS20+'feb22'!AS20+'mar22'!AS20+'apr22'!AS20+'mai22'!AS20+'iun22'!AS20+'iul22'!AS20+'aug22'!AS20+sept22!AS20+'oct22'!AS20+'noi22'!AS20</f>
        <v>879</v>
      </c>
      <c r="AT20" s="205"/>
      <c r="AU20" s="17" t="str">
        <f>IF(AH17+AH18=AH16," ","GRESEALA")</f>
        <v xml:space="preserve"> </v>
      </c>
      <c r="AV20" s="17" t="str">
        <f>IF(AI17+AI18=AI16," ","GRESEALA")</f>
        <v xml:space="preserve"> </v>
      </c>
      <c r="AW20" s="17" t="str">
        <f>IF(AJ17+AJ18=AJ16," ","GRESEALA")</f>
        <v xml:space="preserve"> </v>
      </c>
      <c r="AX20" s="17" t="str">
        <f>IF(AK17+AK18=AK16," ","GRESEALA")</f>
        <v xml:space="preserve"> </v>
      </c>
      <c r="AY20" s="17" t="str">
        <f>IF(AL17+AL18=AL16," ","GRESEALA")</f>
        <v xml:space="preserve"> </v>
      </c>
      <c r="AZ20" s="17" t="str">
        <f t="shared" ref="AZ20:BA20" si="7">IF(AR17+AR18=AR16," ","GRESEALA")</f>
        <v xml:space="preserve"> </v>
      </c>
      <c r="BA20" s="17" t="str">
        <f t="shared" si="7"/>
        <v xml:space="preserve"> </v>
      </c>
      <c r="BB20" s="17" t="str">
        <f>IF(E16+F16=D16," ","GRESEALA")</f>
        <v xml:space="preserve"> </v>
      </c>
      <c r="BC20" s="17" t="str">
        <f>IF(G16+K16+I16+L16+M16=D16," ","GRESEALA")</f>
        <v xml:space="preserve"> </v>
      </c>
      <c r="BD20" s="17" t="str">
        <f>IF(O16+P16=D16," ","GRESEALA")</f>
        <v xml:space="preserve"> </v>
      </c>
      <c r="BE20" s="17" t="str">
        <f>IF(Q16+S16+T16+U16+V16+W16=D16," ","GRESEALA")</f>
        <v xml:space="preserve"> </v>
      </c>
      <c r="BF20" s="17" t="str">
        <f>IF(X16+Y16+Z16=D16," ","GRESEALA")</f>
        <v xml:space="preserve"> </v>
      </c>
      <c r="BG20" s="17" t="str">
        <f>IF(AA16+AC16+AE16+AF16+AG16+AH16+AI16+AJ16+AK16+AL16+AM16+AN16+AO16+AP16+AQ16+AR16+AS16&gt;=D16," ","GRESEALA")</f>
        <v xml:space="preserve"> </v>
      </c>
      <c r="BH20" s="17" t="str">
        <f>IF(AS16&lt;=D16," ","GRESEALA")</f>
        <v xml:space="preserve"> </v>
      </c>
      <c r="BI20" s="17" t="str">
        <f>IF(H16&lt;=G16," ","GRESEALA")</f>
        <v xml:space="preserve"> </v>
      </c>
      <c r="BJ20" s="17" t="str">
        <f>IF(E21+E22=E20," ","GRESEALA")</f>
        <v xml:space="preserve"> </v>
      </c>
      <c r="BK20" s="17" t="str">
        <f>IF(F21+F22=F20," ","GRESEALA")</f>
        <v xml:space="preserve"> </v>
      </c>
    </row>
    <row r="21" spans="2:64" s="38" customFormat="1" ht="38.25" customHeight="1" x14ac:dyDescent="0.45">
      <c r="B21" s="209" t="s">
        <v>63</v>
      </c>
      <c r="C21" s="132" t="s">
        <v>64</v>
      </c>
      <c r="D21" s="188">
        <f t="shared" si="0"/>
        <v>469</v>
      </c>
      <c r="E21" s="152">
        <f>'ian22'!E21+'feb22'!E21+'mar22'!E21+'apr22'!E21+'mai22'!E21+'iun22'!E21+'iul22'!E21+'aug22'!E21+sept22!E21+'oct22'!E21+'noi22'!E21</f>
        <v>252</v>
      </c>
      <c r="F21" s="152">
        <f>'ian22'!F21+'feb22'!F21+'mar22'!F21+'apr22'!F21+'mai22'!F21+'iun22'!F21+'iul22'!F21+'aug22'!F21+sept22!F21+'oct22'!F21+'noi22'!F21</f>
        <v>217</v>
      </c>
      <c r="G21" s="152">
        <f>'ian22'!G21+'feb22'!G21+'mar22'!G21+'apr22'!G21+'mai22'!G21+'iun22'!G21+'iul22'!G21+'aug22'!G21+sept22!G21+'oct22'!G21+'noi22'!G21</f>
        <v>0</v>
      </c>
      <c r="H21" s="152">
        <f>'ian22'!H21+'feb22'!H21+'mar22'!H21+'apr22'!H21+'mai22'!H21+'iun22'!H21+'iul22'!H21+'aug22'!H21+sept22!H21+'oct22'!H21+'noi22'!H21</f>
        <v>0</v>
      </c>
      <c r="I21" s="152">
        <f>'ian22'!I21+'feb22'!I21+'mar22'!I21+'apr22'!I21+'mai22'!I21+'iun22'!I21+'iul22'!I21+'aug22'!I21+sept22!I21+'oct22'!I21+'noi22'!I21</f>
        <v>0</v>
      </c>
      <c r="J21" s="152">
        <f>'ian22'!J21+'feb22'!J21+'mar22'!J21+'apr22'!J21+'mai22'!J21+'iun22'!J21+'iul22'!J21+'aug22'!J21+sept22!J21+'oct22'!J21+'noi22'!J21</f>
        <v>0</v>
      </c>
      <c r="K21" s="152">
        <f>'ian22'!K21+'feb22'!K21+'mar22'!K21+'apr22'!K21+'mai22'!K21+'iun22'!K21+'iul22'!K21+'aug22'!K21+sept22!K21+'oct22'!K21+'noi22'!K21</f>
        <v>0</v>
      </c>
      <c r="L21" s="152">
        <f>'ian22'!L21+'feb22'!L21+'mar22'!L21+'apr22'!L21+'mai22'!L21+'iun22'!L21+'iul22'!L21+'aug22'!L21+sept22!L21+'oct22'!L21+'noi22'!L21</f>
        <v>0</v>
      </c>
      <c r="M21" s="152">
        <f>'ian22'!M21+'feb22'!M21+'mar22'!M21+'apr22'!M21+'mai22'!M21+'iun22'!M21+'iul22'!M21+'aug22'!M21+sept22!M21+'oct22'!M21+'noi22'!M21</f>
        <v>469</v>
      </c>
      <c r="N21" s="152">
        <f>'ian22'!N21+'feb22'!N21+'mar22'!N21+'apr22'!N21+'mai22'!N21+'iun22'!N21+'iul22'!N21+'aug22'!N21+sept22!N21+'oct22'!N21+'noi22'!N21</f>
        <v>127</v>
      </c>
      <c r="O21" s="152">
        <f>'ian22'!O21+'feb22'!O21+'mar22'!O21+'apr22'!O21+'mai22'!O21+'iun22'!O21+'iul22'!O21+'aug22'!O21+sept22!O21+'oct22'!O21+'noi22'!O21</f>
        <v>213</v>
      </c>
      <c r="P21" s="152">
        <f>'ian22'!P21+'feb22'!P21+'mar22'!P21+'apr22'!P21+'mai22'!P21+'iun22'!P21+'iul22'!P21+'aug22'!P21+sept22!P21+'oct22'!P21+'noi22'!P21</f>
        <v>256</v>
      </c>
      <c r="Q21" s="152">
        <f>'ian22'!Q21+'feb22'!Q21+'mar22'!Q21+'apr22'!Q21+'mai22'!Q21+'iun22'!Q21+'iul22'!Q21+'aug22'!Q21+sept22!Q21+'oct22'!Q21+'noi22'!Q21</f>
        <v>32</v>
      </c>
      <c r="R21" s="152">
        <f>'ian22'!R21+'feb22'!R21+'mar22'!R21+'apr22'!R21+'mai22'!R21+'iun22'!R21+'iul22'!R21+'aug22'!R21+sept22!R21+'oct22'!R21+'noi22'!R21</f>
        <v>8</v>
      </c>
      <c r="S21" s="152">
        <f>'ian22'!S21+'feb22'!S21+'mar22'!S21+'apr22'!S21+'mai22'!S21+'iun22'!S21+'iul22'!S21+'aug22'!S21+sept22!S21+'oct22'!S21+'noi22'!S21</f>
        <v>121</v>
      </c>
      <c r="T21" s="152">
        <f>'ian22'!T21+'feb22'!T21+'mar22'!T21+'apr22'!T21+'mai22'!T21+'iun22'!T21+'iul22'!T21+'aug22'!T21+sept22!T21+'oct22'!T21+'noi22'!T21</f>
        <v>94</v>
      </c>
      <c r="U21" s="152">
        <f>'ian22'!U21+'feb22'!U21+'mar22'!U21+'apr22'!U21+'mai22'!U21+'iun22'!U21+'iul22'!U21+'aug22'!U21+sept22!U21+'oct22'!U21+'noi22'!U21</f>
        <v>182</v>
      </c>
      <c r="V21" s="152">
        <f>'ian22'!V21+'feb22'!V21+'mar22'!V21+'apr22'!V21+'mai22'!V21+'iun22'!V21+'iul22'!V21+'aug22'!V21+sept22!V21+'oct22'!V21+'noi22'!V21</f>
        <v>11</v>
      </c>
      <c r="W21" s="152">
        <f>'ian22'!W21+'feb22'!W21+'mar22'!W21+'apr22'!W21+'mai22'!W21+'iun22'!W21+'iul22'!W21+'aug22'!W21+sept22!W21+'oct22'!W21+'noi22'!W21</f>
        <v>29</v>
      </c>
      <c r="X21" s="152">
        <f>'ian22'!X21+'feb22'!X21+'mar22'!X21+'apr22'!X21+'mai22'!X21+'iun22'!X21+'iul22'!X21+'aug22'!X21+sept22!X21+'oct22'!X21+'noi22'!X21</f>
        <v>358</v>
      </c>
      <c r="Y21" s="152">
        <f>'ian22'!Y21+'feb22'!Y21+'mar22'!Y21+'apr22'!Y21+'mai22'!Y21+'iun22'!Y21+'iul22'!Y21+'aug22'!Y21+sept22!Y21+'oct22'!Y21+'noi22'!Y21</f>
        <v>111</v>
      </c>
      <c r="Z21" s="152">
        <f>'ian22'!Z21+'feb22'!Z21+'mar22'!Z21+'apr22'!Z21+'mai22'!Z21+'iun22'!Z21+'iul22'!Z21+'aug22'!Z21+sept22!Z21+'oct22'!Z21+'noi22'!Z21</f>
        <v>0</v>
      </c>
      <c r="AA21" s="152">
        <f>'ian22'!AA21+'feb22'!AA21+'mar22'!AA21+'apr22'!AA21+'mai22'!AA21+'iun22'!AA21+'iul22'!AA21+'aug22'!AA21+sept22!AA21+'oct22'!AA21+'noi22'!AA21</f>
        <v>0</v>
      </c>
      <c r="AB21" s="152">
        <f>'ian22'!AB21+'feb22'!AB21+'mar22'!AB21+'apr22'!AB21+'mai22'!AB21+'iun22'!AB21+'iul22'!AB21+'aug22'!AB21+sept22!AB21+'oct22'!AB21+'noi22'!AB21</f>
        <v>0</v>
      </c>
      <c r="AC21" s="152">
        <f>'ian22'!AC21+'feb22'!AC21+'mar22'!AC21+'apr22'!AC21+'mai22'!AC21+'iun22'!AC21+'iul22'!AC21+'aug22'!AC21+sept22!AC21+'oct22'!AC21+'noi22'!AC21</f>
        <v>0</v>
      </c>
      <c r="AD21" s="152">
        <f>'ian22'!AD21+'feb22'!AD21+'mar22'!AD21+'apr22'!AD21+'mai22'!AD21+'iun22'!AD21+'iul22'!AD21+'aug22'!AD21+sept22!AD21+'oct22'!AD21+'noi22'!AD21</f>
        <v>0</v>
      </c>
      <c r="AE21" s="152">
        <f>'ian22'!AE21+'feb22'!AE21+'mar22'!AE21+'apr22'!AE21+'mai22'!AE21+'iun22'!AE21+'iul22'!AE21+'aug22'!AE21+sept22!AE21+'oct22'!AE21+'noi22'!AE21</f>
        <v>0</v>
      </c>
      <c r="AF21" s="152">
        <f>'ian22'!AF21+'feb22'!AF21+'mar22'!AF21+'apr22'!AF21+'mai22'!AF21+'iun22'!AF21+'iul22'!AF21+'aug22'!AF21+sept22!AF21+'oct22'!AF21+'noi22'!AF21</f>
        <v>0</v>
      </c>
      <c r="AG21" s="152">
        <f>'ian22'!AG21+'feb22'!AG21+'mar22'!AG21+'apr22'!AG21+'mai22'!AG21+'iun22'!AG21+'iul22'!AG21+'aug22'!AG21+sept22!AG21+'oct22'!AG21+'noi22'!AG21</f>
        <v>0</v>
      </c>
      <c r="AH21" s="152">
        <f>'ian22'!AH21+'feb22'!AH21+'mar22'!AH21+'apr22'!AH21+'mai22'!AH21+'iun22'!AH21+'iul22'!AH21+'aug22'!AH21+sept22!AH21+'oct22'!AH21+'noi22'!AH21</f>
        <v>0</v>
      </c>
      <c r="AI21" s="152">
        <f>'ian22'!AI21+'feb22'!AI21+'mar22'!AI21+'apr22'!AI21+'mai22'!AI21+'iun22'!AI21+'iul22'!AI21+'aug22'!AI21+sept22!AI21+'oct22'!AI21+'noi22'!AI21</f>
        <v>0</v>
      </c>
      <c r="AJ21" s="152">
        <f>'ian22'!AJ21+'feb22'!AJ21+'mar22'!AJ21+'apr22'!AJ21+'mai22'!AJ21+'iun22'!AJ21+'iul22'!AJ21+'aug22'!AJ21+sept22!AJ21+'oct22'!AJ21+'noi22'!AJ21</f>
        <v>0</v>
      </c>
      <c r="AK21" s="152">
        <f>'ian22'!AK21+'feb22'!AK21+'mar22'!AK21+'apr22'!AK21+'mai22'!AK21+'iun22'!AK21+'iul22'!AK21+'aug22'!AK21+sept22!AK21+'oct22'!AK21+'noi22'!AK21</f>
        <v>0</v>
      </c>
      <c r="AL21" s="152">
        <f>'ian22'!AL21+'feb22'!AL21+'mar22'!AL21+'apr22'!AL21+'mai22'!AL21+'iun22'!AL21+'iul22'!AL21+'aug22'!AL21+sept22!AL21+'oct22'!AL21+'noi22'!AL21</f>
        <v>0</v>
      </c>
      <c r="AM21" s="152">
        <f>'ian22'!AM21+'feb22'!AM21+'mar22'!AM21+'apr22'!AM21+'mai22'!AM21+'iun22'!AM21+'iul22'!AM21+'aug22'!AM21+sept22!AM21+'oct22'!AM21+'noi22'!AM21</f>
        <v>0</v>
      </c>
      <c r="AN21" s="152">
        <f>'ian22'!AN21+'feb22'!AN21+'mar22'!AN21+'apr22'!AN21+'mai22'!AN21+'iun22'!AN21+'iul22'!AN21+'aug22'!AN21+sept22!AN21+'oct22'!AN21+'noi22'!AN21</f>
        <v>0</v>
      </c>
      <c r="AO21" s="152">
        <f>'ian22'!AO21+'feb22'!AO21+'mar22'!AO21+'apr22'!AO21+'mai22'!AO21+'iun22'!AO21+'iul22'!AO21+'aug22'!AO21+sept22!AO21+'oct22'!AO21+'noi22'!AO21</f>
        <v>0</v>
      </c>
      <c r="AP21" s="152">
        <f>'ian22'!AP21+'feb22'!AP21+'mar22'!AP21+'apr22'!AP21+'mai22'!AP21+'iun22'!AP21+'iul22'!AP21+'aug22'!AP21+sept22!AP21+'oct22'!AP21+'noi22'!AP21</f>
        <v>0</v>
      </c>
      <c r="AQ21" s="152">
        <f>'ian22'!AQ21+'feb22'!AQ21+'mar22'!AQ21+'apr22'!AQ21+'mai22'!AQ21+'iun22'!AQ21+'iul22'!AQ21+'aug22'!AQ21+sept22!AQ21+'oct22'!AQ21+'noi22'!AQ21</f>
        <v>0</v>
      </c>
      <c r="AR21" s="152">
        <f>'ian22'!AR21+'feb22'!AR21+'mar22'!AR21+'apr22'!AR21+'mai22'!AR21+'iun22'!AR21+'iul22'!AR21+'aug22'!AR21+sept22!AR21+'oct22'!AR21+'noi22'!AR21</f>
        <v>0</v>
      </c>
      <c r="AS21" s="152">
        <f>'ian22'!AS21+'feb22'!AS21+'mar22'!AS21+'apr22'!AS21+'mai22'!AS21+'iun22'!AS21+'iul22'!AS21+'aug22'!AS21+sept22!AS21+'oct22'!AS21+'noi22'!AS21</f>
        <v>469</v>
      </c>
      <c r="AT21" s="205"/>
      <c r="AU21" s="17" t="str">
        <f>IF(G21+G22=G20," ","GRESEALA")</f>
        <v xml:space="preserve"> </v>
      </c>
      <c r="AV21" s="17" t="str">
        <f>IF(H21+H22=H20," ","GRESEALA")</f>
        <v xml:space="preserve"> </v>
      </c>
      <c r="AW21" s="17" t="str">
        <f t="shared" ref="AW21:BC21" si="8">IF(K21+K22=K20," ","GRESEALA")</f>
        <v xml:space="preserve"> </v>
      </c>
      <c r="AX21" s="17" t="str">
        <f t="shared" si="8"/>
        <v xml:space="preserve"> </v>
      </c>
      <c r="AY21" s="17" t="str">
        <f t="shared" si="8"/>
        <v xml:space="preserve"> </v>
      </c>
      <c r="AZ21" s="17" t="str">
        <f t="shared" si="8"/>
        <v xml:space="preserve"> </v>
      </c>
      <c r="BA21" s="17" t="str">
        <f t="shared" si="8"/>
        <v xml:space="preserve"> </v>
      </c>
      <c r="BB21" s="17" t="str">
        <f t="shared" si="8"/>
        <v xml:space="preserve"> </v>
      </c>
      <c r="BC21" s="17" t="str">
        <f t="shared" si="8"/>
        <v xml:space="preserve"> </v>
      </c>
      <c r="BD21" s="17" t="str">
        <f t="shared" ref="BD21:BK21" si="9">IF(S21+S22=S20," ","GRESEALA")</f>
        <v xml:space="preserve"> </v>
      </c>
      <c r="BE21" s="17" t="str">
        <f t="shared" si="9"/>
        <v xml:space="preserve"> </v>
      </c>
      <c r="BF21" s="17" t="str">
        <f t="shared" si="9"/>
        <v xml:space="preserve"> </v>
      </c>
      <c r="BG21" s="17" t="str">
        <f t="shared" si="9"/>
        <v xml:space="preserve"> </v>
      </c>
      <c r="BH21" s="17" t="str">
        <f t="shared" si="9"/>
        <v xml:space="preserve"> </v>
      </c>
      <c r="BI21" s="17" t="str">
        <f t="shared" si="9"/>
        <v xml:space="preserve"> </v>
      </c>
      <c r="BJ21" s="17" t="str">
        <f t="shared" si="9"/>
        <v xml:space="preserve"> </v>
      </c>
      <c r="BK21" s="17" t="str">
        <f t="shared" si="9"/>
        <v xml:space="preserve"> </v>
      </c>
    </row>
    <row r="22" spans="2:64" s="38" customFormat="1" ht="42" customHeight="1" x14ac:dyDescent="0.45">
      <c r="B22" s="209" t="s">
        <v>65</v>
      </c>
      <c r="C22" s="132" t="s">
        <v>66</v>
      </c>
      <c r="D22" s="188">
        <f t="shared" si="0"/>
        <v>410</v>
      </c>
      <c r="E22" s="152">
        <f>'ian22'!E22+'feb22'!E22+'mar22'!E22+'apr22'!E22+'mai22'!E22+'iun22'!E22+'iul22'!E22+'aug22'!E22+sept22!E22+'oct22'!E22+'noi22'!E22</f>
        <v>172</v>
      </c>
      <c r="F22" s="152">
        <f>'ian22'!F22+'feb22'!F22+'mar22'!F22+'apr22'!F22+'mai22'!F22+'iun22'!F22+'iul22'!F22+'aug22'!F22+sept22!F22+'oct22'!F22+'noi22'!F22</f>
        <v>238</v>
      </c>
      <c r="G22" s="152">
        <f>'ian22'!G22+'feb22'!G22+'mar22'!G22+'apr22'!G22+'mai22'!G22+'iun22'!G22+'iul22'!G22+'aug22'!G22+sept22!G22+'oct22'!G22+'noi22'!G22</f>
        <v>0</v>
      </c>
      <c r="H22" s="152">
        <f>'ian22'!H22+'feb22'!H22+'mar22'!H22+'apr22'!H22+'mai22'!H22+'iun22'!H22+'iul22'!H22+'aug22'!H22+sept22!H22+'oct22'!H22+'noi22'!H22</f>
        <v>0</v>
      </c>
      <c r="I22" s="152">
        <f>'ian22'!I22+'feb22'!I22+'mar22'!I22+'apr22'!I22+'mai22'!I22+'iun22'!I22+'iul22'!I22+'aug22'!I22+sept22!I22+'oct22'!I22+'noi22'!I22</f>
        <v>0</v>
      </c>
      <c r="J22" s="152">
        <f>'ian22'!J22+'feb22'!J22+'mar22'!J22+'apr22'!J22+'mai22'!J22+'iun22'!J22+'iul22'!J22+'aug22'!J22+sept22!J22+'oct22'!J22+'noi22'!J22</f>
        <v>0</v>
      </c>
      <c r="K22" s="152">
        <f>'ian22'!K22+'feb22'!K22+'mar22'!K22+'apr22'!K22+'mai22'!K22+'iun22'!K22+'iul22'!K22+'aug22'!K22+sept22!K22+'oct22'!K22+'noi22'!K22</f>
        <v>0</v>
      </c>
      <c r="L22" s="152">
        <f>'ian22'!L22+'feb22'!L22+'mar22'!L22+'apr22'!L22+'mai22'!L22+'iun22'!L22+'iul22'!L22+'aug22'!L22+sept22!L22+'oct22'!L22+'noi22'!L22</f>
        <v>0</v>
      </c>
      <c r="M22" s="152">
        <f>'ian22'!M22+'feb22'!M22+'mar22'!M22+'apr22'!M22+'mai22'!M22+'iun22'!M22+'iul22'!M22+'aug22'!M22+sept22!M22+'oct22'!M22+'noi22'!M22</f>
        <v>410</v>
      </c>
      <c r="N22" s="152">
        <f>'ian22'!N22+'feb22'!N22+'mar22'!N22+'apr22'!N22+'mai22'!N22+'iun22'!N22+'iul22'!N22+'aug22'!N22+sept22!N22+'oct22'!N22+'noi22'!N22</f>
        <v>71</v>
      </c>
      <c r="O22" s="152">
        <f>'ian22'!O22+'feb22'!O22+'mar22'!O22+'apr22'!O22+'mai22'!O22+'iun22'!O22+'iul22'!O22+'aug22'!O22+sept22!O22+'oct22'!O22+'noi22'!O22</f>
        <v>174</v>
      </c>
      <c r="P22" s="152">
        <f>'ian22'!P22+'feb22'!P22+'mar22'!P22+'apr22'!P22+'mai22'!P22+'iun22'!P22+'iul22'!P22+'aug22'!P22+sept22!P22+'oct22'!P22+'noi22'!P22</f>
        <v>236</v>
      </c>
      <c r="Q22" s="152">
        <f>'ian22'!Q22+'feb22'!Q22+'mar22'!Q22+'apr22'!Q22+'mai22'!Q22+'iun22'!Q22+'iul22'!Q22+'aug22'!Q22+sept22!Q22+'oct22'!Q22+'noi22'!Q22</f>
        <v>14</v>
      </c>
      <c r="R22" s="152">
        <f>'ian22'!R22+'feb22'!R22+'mar22'!R22+'apr22'!R22+'mai22'!R22+'iun22'!R22+'iul22'!R22+'aug22'!R22+sept22!R22+'oct22'!R22+'noi22'!R22</f>
        <v>3</v>
      </c>
      <c r="S22" s="152">
        <f>'ian22'!S22+'feb22'!S22+'mar22'!S22+'apr22'!S22+'mai22'!S22+'iun22'!S22+'iul22'!S22+'aug22'!S22+sept22!S22+'oct22'!S22+'noi22'!S22</f>
        <v>204</v>
      </c>
      <c r="T22" s="152">
        <f>'ian22'!T22+'feb22'!T22+'mar22'!T22+'apr22'!T22+'mai22'!T22+'iun22'!T22+'iul22'!T22+'aug22'!T22+sept22!T22+'oct22'!T22+'noi22'!T22</f>
        <v>55</v>
      </c>
      <c r="U22" s="152">
        <f>'ian22'!U22+'feb22'!U22+'mar22'!U22+'apr22'!U22+'mai22'!U22+'iun22'!U22+'iul22'!U22+'aug22'!U22+sept22!U22+'oct22'!U22+'noi22'!U22</f>
        <v>114</v>
      </c>
      <c r="V22" s="152">
        <f>'ian22'!V22+'feb22'!V22+'mar22'!V22+'apr22'!V22+'mai22'!V22+'iun22'!V22+'iul22'!V22+'aug22'!V22+sept22!V22+'oct22'!V22+'noi22'!V22</f>
        <v>7</v>
      </c>
      <c r="W22" s="152">
        <f>'ian22'!W22+'feb22'!W22+'mar22'!W22+'apr22'!W22+'mai22'!W22+'iun22'!W22+'iul22'!W22+'aug22'!W22+sept22!W22+'oct22'!W22+'noi22'!W22</f>
        <v>16</v>
      </c>
      <c r="X22" s="152">
        <f>'ian22'!X22+'feb22'!X22+'mar22'!X22+'apr22'!X22+'mai22'!X22+'iun22'!X22+'iul22'!X22+'aug22'!X22+sept22!X22+'oct22'!X22+'noi22'!X22</f>
        <v>356</v>
      </c>
      <c r="Y22" s="152">
        <f>'ian22'!Y22+'feb22'!Y22+'mar22'!Y22+'apr22'!Y22+'mai22'!Y22+'iun22'!Y22+'iul22'!Y22+'aug22'!Y22+sept22!Y22+'oct22'!Y22+'noi22'!Y22</f>
        <v>54</v>
      </c>
      <c r="Z22" s="152">
        <f>'ian22'!Z22+'feb22'!Z22+'mar22'!Z22+'apr22'!Z22+'mai22'!Z22+'iun22'!Z22+'iul22'!Z22+'aug22'!Z22+sept22!Z22+'oct22'!Z22+'noi22'!Z22</f>
        <v>0</v>
      </c>
      <c r="AA22" s="152">
        <f>'ian22'!AA22+'feb22'!AA22+'mar22'!AA22+'apr22'!AA22+'mai22'!AA22+'iun22'!AA22+'iul22'!AA22+'aug22'!AA22+sept22!AA22+'oct22'!AA22+'noi22'!AA22</f>
        <v>0</v>
      </c>
      <c r="AB22" s="152">
        <f>'ian22'!AB22+'feb22'!AB22+'mar22'!AB22+'apr22'!AB22+'mai22'!AB22+'iun22'!AB22+'iul22'!AB22+'aug22'!AB22+sept22!AB22+'oct22'!AB22+'noi22'!AB22</f>
        <v>0</v>
      </c>
      <c r="AC22" s="152">
        <f>'ian22'!AC22+'feb22'!AC22+'mar22'!AC22+'apr22'!AC22+'mai22'!AC22+'iun22'!AC22+'iul22'!AC22+'aug22'!AC22+sept22!AC22+'oct22'!AC22+'noi22'!AC22</f>
        <v>0</v>
      </c>
      <c r="AD22" s="152">
        <f>'ian22'!AD22+'feb22'!AD22+'mar22'!AD22+'apr22'!AD22+'mai22'!AD22+'iun22'!AD22+'iul22'!AD22+'aug22'!AD22+sept22!AD22+'oct22'!AD22+'noi22'!AD22</f>
        <v>0</v>
      </c>
      <c r="AE22" s="152">
        <f>'ian22'!AE22+'feb22'!AE22+'mar22'!AE22+'apr22'!AE22+'mai22'!AE22+'iun22'!AE22+'iul22'!AE22+'aug22'!AE22+sept22!AE22+'oct22'!AE22+'noi22'!AE22</f>
        <v>0</v>
      </c>
      <c r="AF22" s="152">
        <f>'ian22'!AF22+'feb22'!AF22+'mar22'!AF22+'apr22'!AF22+'mai22'!AF22+'iun22'!AF22+'iul22'!AF22+'aug22'!AF22+sept22!AF22+'oct22'!AF22+'noi22'!AF22</f>
        <v>0</v>
      </c>
      <c r="AG22" s="152">
        <f>'ian22'!AG22+'feb22'!AG22+'mar22'!AG22+'apr22'!AG22+'mai22'!AG22+'iun22'!AG22+'iul22'!AG22+'aug22'!AG22+sept22!AG22+'oct22'!AG22+'noi22'!AG22</f>
        <v>0</v>
      </c>
      <c r="AH22" s="152">
        <f>'ian22'!AH22+'feb22'!AH22+'mar22'!AH22+'apr22'!AH22+'mai22'!AH22+'iun22'!AH22+'iul22'!AH22+'aug22'!AH22+sept22!AH22+'oct22'!AH22+'noi22'!AH22</f>
        <v>0</v>
      </c>
      <c r="AI22" s="152">
        <f>'ian22'!AI22+'feb22'!AI22+'mar22'!AI22+'apr22'!AI22+'mai22'!AI22+'iun22'!AI22+'iul22'!AI22+'aug22'!AI22+sept22!AI22+'oct22'!AI22+'noi22'!AI22</f>
        <v>0</v>
      </c>
      <c r="AJ22" s="152">
        <f>'ian22'!AJ22+'feb22'!AJ22+'mar22'!AJ22+'apr22'!AJ22+'mai22'!AJ22+'iun22'!AJ22+'iul22'!AJ22+'aug22'!AJ22+sept22!AJ22+'oct22'!AJ22+'noi22'!AJ22</f>
        <v>0</v>
      </c>
      <c r="AK22" s="152">
        <f>'ian22'!AK22+'feb22'!AK22+'mar22'!AK22+'apr22'!AK22+'mai22'!AK22+'iun22'!AK22+'iul22'!AK22+'aug22'!AK22+sept22!AK22+'oct22'!AK22+'noi22'!AK22</f>
        <v>0</v>
      </c>
      <c r="AL22" s="152">
        <f>'ian22'!AL22+'feb22'!AL22+'mar22'!AL22+'apr22'!AL22+'mai22'!AL22+'iun22'!AL22+'iul22'!AL22+'aug22'!AL22+sept22!AL22+'oct22'!AL22+'noi22'!AL22</f>
        <v>0</v>
      </c>
      <c r="AM22" s="152">
        <f>'ian22'!AM22+'feb22'!AM22+'mar22'!AM22+'apr22'!AM22+'mai22'!AM22+'iun22'!AM22+'iul22'!AM22+'aug22'!AM22+sept22!AM22+'oct22'!AM22+'noi22'!AM22</f>
        <v>0</v>
      </c>
      <c r="AN22" s="152">
        <f>'ian22'!AN22+'feb22'!AN22+'mar22'!AN22+'apr22'!AN22+'mai22'!AN22+'iun22'!AN22+'iul22'!AN22+'aug22'!AN22+sept22!AN22+'oct22'!AN22+'noi22'!AN22</f>
        <v>0</v>
      </c>
      <c r="AO22" s="152">
        <f>'ian22'!AO22+'feb22'!AO22+'mar22'!AO22+'apr22'!AO22+'mai22'!AO22+'iun22'!AO22+'iul22'!AO22+'aug22'!AO22+sept22!AO22+'oct22'!AO22+'noi22'!AO22</f>
        <v>0</v>
      </c>
      <c r="AP22" s="152">
        <f>'ian22'!AP22+'feb22'!AP22+'mar22'!AP22+'apr22'!AP22+'mai22'!AP22+'iun22'!AP22+'iul22'!AP22+'aug22'!AP22+sept22!AP22+'oct22'!AP22+'noi22'!AP22</f>
        <v>0</v>
      </c>
      <c r="AQ22" s="152">
        <f>'ian22'!AQ22+'feb22'!AQ22+'mar22'!AQ22+'apr22'!AQ22+'mai22'!AQ22+'iun22'!AQ22+'iul22'!AQ22+'aug22'!AQ22+sept22!AQ22+'oct22'!AQ22+'noi22'!AQ22</f>
        <v>0</v>
      </c>
      <c r="AR22" s="152">
        <f>'ian22'!AR22+'feb22'!AR22+'mar22'!AR22+'apr22'!AR22+'mai22'!AR22+'iun22'!AR22+'iul22'!AR22+'aug22'!AR22+sept22!AR22+'oct22'!AR22+'noi22'!AR22</f>
        <v>0</v>
      </c>
      <c r="AS22" s="152">
        <f>'ian22'!AS22+'feb22'!AS22+'mar22'!AS22+'apr22'!AS22+'mai22'!AS22+'iun22'!AS22+'iul22'!AS22+'aug22'!AS22+sept22!AS22+'oct22'!AS22+'noi22'!AS22</f>
        <v>410</v>
      </c>
      <c r="AT22" s="205"/>
      <c r="AU22" s="17" t="str">
        <f t="shared" ref="AU22:BF22" si="10">IF(AA21+AA22=AA20," ","GRESEALA")</f>
        <v xml:space="preserve"> </v>
      </c>
      <c r="AV22" s="17" t="str">
        <f t="shared" si="10"/>
        <v xml:space="preserve"> </v>
      </c>
      <c r="AW22" s="17" t="str">
        <f t="shared" si="10"/>
        <v xml:space="preserve"> </v>
      </c>
      <c r="AX22" s="17" t="str">
        <f t="shared" si="10"/>
        <v xml:space="preserve"> </v>
      </c>
      <c r="AY22" s="17" t="str">
        <f t="shared" si="10"/>
        <v xml:space="preserve"> </v>
      </c>
      <c r="AZ22" s="17" t="str">
        <f t="shared" si="10"/>
        <v xml:space="preserve"> </v>
      </c>
      <c r="BA22" s="17" t="str">
        <f t="shared" si="10"/>
        <v xml:space="preserve"> </v>
      </c>
      <c r="BB22" s="17" t="str">
        <f t="shared" si="10"/>
        <v xml:space="preserve"> </v>
      </c>
      <c r="BC22" s="17" t="str">
        <f t="shared" si="10"/>
        <v xml:space="preserve"> </v>
      </c>
      <c r="BD22" s="17" t="str">
        <f t="shared" si="10"/>
        <v xml:space="preserve"> </v>
      </c>
      <c r="BE22" s="17" t="str">
        <f t="shared" si="10"/>
        <v xml:space="preserve"> </v>
      </c>
      <c r="BF22" s="17" t="str">
        <f t="shared" si="10"/>
        <v xml:space="preserve"> </v>
      </c>
      <c r="BG22" s="17" t="str">
        <f t="shared" ref="BG22:BH22" si="11">IF(AR21+AR22=AR20," ","GRESEALA")</f>
        <v xml:space="preserve"> </v>
      </c>
      <c r="BH22" s="17" t="str">
        <f t="shared" si="11"/>
        <v xml:space="preserve"> </v>
      </c>
      <c r="BI22" s="17" t="str">
        <f>IF(E20+F20=D20," ","GRESEALA")</f>
        <v xml:space="preserve"> </v>
      </c>
      <c r="BJ22" s="17" t="str">
        <f>IF(G20+I20+K20+L20+M20=D20," ","GRESEALA")</f>
        <v xml:space="preserve"> </v>
      </c>
      <c r="BK22" s="17" t="str">
        <f>IF(O20+P20=D20," ","GRESEALA")</f>
        <v xml:space="preserve"> </v>
      </c>
    </row>
    <row r="23" spans="2:64" s="38" customFormat="1" ht="39" customHeight="1" x14ac:dyDescent="0.45">
      <c r="B23" s="206" t="s">
        <v>67</v>
      </c>
      <c r="C23" s="131" t="s">
        <v>68</v>
      </c>
      <c r="D23" s="185">
        <f t="shared" si="0"/>
        <v>0</v>
      </c>
      <c r="E23" s="152">
        <f>'ian22'!E23+'feb22'!E23+'mar22'!E23+'apr22'!E23+'mai22'!E23+'iun22'!E23+'iul22'!E23+'aug22'!E23+sept22!E23+'oct22'!E23+'noi22'!E23</f>
        <v>0</v>
      </c>
      <c r="F23" s="152">
        <f>'ian22'!F23+'feb22'!F23+'mar22'!F23+'apr22'!F23+'mai22'!F23+'iun22'!F23+'iul22'!F23+'aug22'!F23+sept22!F23+'oct22'!F23+'noi22'!F23</f>
        <v>0</v>
      </c>
      <c r="G23" s="152">
        <f>'ian22'!G23+'feb22'!G23+'mar22'!G23+'apr22'!G23+'mai22'!G23+'iun22'!G23+'iul22'!G23+'aug22'!G23+sept22!G23+'oct22'!G23+'noi22'!G23</f>
        <v>0</v>
      </c>
      <c r="H23" s="152">
        <f>'ian22'!H23+'feb22'!H23+'mar22'!H23+'apr22'!H23+'mai22'!H23+'iun22'!H23+'iul22'!H23+'aug22'!H23+sept22!H23+'oct22'!H23+'noi22'!H23</f>
        <v>0</v>
      </c>
      <c r="I23" s="152">
        <f>'ian22'!I23+'feb22'!I23+'mar22'!I23+'apr22'!I23+'mai22'!I23+'iun22'!I23+'iul22'!I23+'aug22'!I23+sept22!I23+'oct22'!I23+'noi22'!I23</f>
        <v>0</v>
      </c>
      <c r="J23" s="152">
        <f>'ian22'!J23+'feb22'!J23+'mar22'!J23+'apr22'!J23+'mai22'!J23+'iun22'!J23+'iul22'!J23+'aug22'!J23+sept22!J23+'oct22'!J23+'noi22'!J23</f>
        <v>0</v>
      </c>
      <c r="K23" s="152">
        <f>'ian22'!K23+'feb22'!K23+'mar22'!K23+'apr22'!K23+'mai22'!K23+'iun22'!K23+'iul22'!K23+'aug22'!K23+sept22!K23+'oct22'!K23+'noi22'!K23</f>
        <v>0</v>
      </c>
      <c r="L23" s="152">
        <f>'ian22'!L23+'feb22'!L23+'mar22'!L23+'apr22'!L23+'mai22'!L23+'iun22'!L23+'iul22'!L23+'aug22'!L23+sept22!L23+'oct22'!L23+'noi22'!L23</f>
        <v>0</v>
      </c>
      <c r="M23" s="152">
        <f>'ian22'!M23+'feb22'!M23+'mar22'!M23+'apr22'!M23+'mai22'!M23+'iun22'!M23+'iul22'!M23+'aug22'!M23+sept22!M23+'oct22'!M23+'noi22'!M23</f>
        <v>0</v>
      </c>
      <c r="N23" s="152">
        <f>'ian22'!N23+'feb22'!N23+'mar22'!N23+'apr22'!N23+'mai22'!N23+'iun22'!N23+'iul22'!N23+'aug22'!N23+sept22!N23+'oct22'!N23+'noi22'!N23</f>
        <v>0</v>
      </c>
      <c r="O23" s="152">
        <f>'ian22'!O23+'feb22'!O23+'mar22'!O23+'apr22'!O23+'mai22'!O23+'iun22'!O23+'iul22'!O23+'aug22'!O23+sept22!O23+'oct22'!O23+'noi22'!O23</f>
        <v>0</v>
      </c>
      <c r="P23" s="152">
        <f>'ian22'!P23+'feb22'!P23+'mar22'!P23+'apr22'!P23+'mai22'!P23+'iun22'!P23+'iul22'!P23+'aug22'!P23+sept22!P23+'oct22'!P23+'noi22'!P23</f>
        <v>0</v>
      </c>
      <c r="Q23" s="152">
        <f>'ian22'!Q23+'feb22'!Q23+'mar22'!Q23+'apr22'!Q23+'mai22'!Q23+'iun22'!Q23+'iul22'!Q23+'aug22'!Q23+sept22!Q23+'oct22'!Q23+'noi22'!Q23</f>
        <v>0</v>
      </c>
      <c r="R23" s="152">
        <f>'ian22'!R23+'feb22'!R23+'mar22'!R23+'apr22'!R23+'mai22'!R23+'iun22'!R23+'iul22'!R23+'aug22'!R23+sept22!R23+'oct22'!R23+'noi22'!R23</f>
        <v>0</v>
      </c>
      <c r="S23" s="152">
        <f>'ian22'!S23+'feb22'!S23+'mar22'!S23+'apr22'!S23+'mai22'!S23+'iun22'!S23+'iul22'!S23+'aug22'!S23+sept22!S23+'oct22'!S23+'noi22'!S23</f>
        <v>0</v>
      </c>
      <c r="T23" s="152">
        <f>'ian22'!T23+'feb22'!T23+'mar22'!T23+'apr22'!T23+'mai22'!T23+'iun22'!T23+'iul22'!T23+'aug22'!T23+sept22!T23+'oct22'!T23+'noi22'!T23</f>
        <v>0</v>
      </c>
      <c r="U23" s="152">
        <f>'ian22'!U23+'feb22'!U23+'mar22'!U23+'apr22'!U23+'mai22'!U23+'iun22'!U23+'iul22'!U23+'aug22'!U23+sept22!U23+'oct22'!U23+'noi22'!U23</f>
        <v>0</v>
      </c>
      <c r="V23" s="152">
        <f>'ian22'!V23+'feb22'!V23+'mar22'!V23+'apr22'!V23+'mai22'!V23+'iun22'!V23+'iul22'!V23+'aug22'!V23+sept22!V23+'oct22'!V23+'noi22'!V23</f>
        <v>0</v>
      </c>
      <c r="W23" s="152">
        <f>'ian22'!W23+'feb22'!W23+'mar22'!W23+'apr22'!W23+'mai22'!W23+'iun22'!W23+'iul22'!W23+'aug22'!W23+sept22!W23+'oct22'!W23+'noi22'!W23</f>
        <v>0</v>
      </c>
      <c r="X23" s="152">
        <f>'ian22'!X23+'feb22'!X23+'mar22'!X23+'apr22'!X23+'mai22'!X23+'iun22'!X23+'iul22'!X23+'aug22'!X23+sept22!X23+'oct22'!X23+'noi22'!X23</f>
        <v>0</v>
      </c>
      <c r="Y23" s="152">
        <f>'ian22'!Y23+'feb22'!Y23+'mar22'!Y23+'apr22'!Y23+'mai22'!Y23+'iun22'!Y23+'iul22'!Y23+'aug22'!Y23+sept22!Y23+'oct22'!Y23+'noi22'!Y23</f>
        <v>0</v>
      </c>
      <c r="Z23" s="152">
        <f>'ian22'!Z23+'feb22'!Z23+'mar22'!Z23+'apr22'!Z23+'mai22'!Z23+'iun22'!Z23+'iul22'!Z23+'aug22'!Z23+sept22!Z23+'oct22'!Z23+'noi22'!Z23</f>
        <v>0</v>
      </c>
      <c r="AA23" s="152">
        <f>'ian22'!AA23+'feb22'!AA23+'mar22'!AA23+'apr22'!AA23+'mai22'!AA23+'iun22'!AA23+'iul22'!AA23+'aug22'!AA23+sept22!AA23+'oct22'!AA23+'noi22'!AA23</f>
        <v>0</v>
      </c>
      <c r="AB23" s="152">
        <f>'ian22'!AB23+'feb22'!AB23+'mar22'!AB23+'apr22'!AB23+'mai22'!AB23+'iun22'!AB23+'iul22'!AB23+'aug22'!AB23+sept22!AB23+'oct22'!AB23+'noi22'!AB23</f>
        <v>0</v>
      </c>
      <c r="AC23" s="152">
        <f>'ian22'!AC23+'feb22'!AC23+'mar22'!AC23+'apr22'!AC23+'mai22'!AC23+'iun22'!AC23+'iul22'!AC23+'aug22'!AC23+sept22!AC23+'oct22'!AC23+'noi22'!AC23</f>
        <v>0</v>
      </c>
      <c r="AD23" s="152">
        <f>'ian22'!AD23+'feb22'!AD23+'mar22'!AD23+'apr22'!AD23+'mai22'!AD23+'iun22'!AD23+'iul22'!AD23+'aug22'!AD23+sept22!AD23+'oct22'!AD23+'noi22'!AD23</f>
        <v>0</v>
      </c>
      <c r="AE23" s="152">
        <f>'ian22'!AE23+'feb22'!AE23+'mar22'!AE23+'apr22'!AE23+'mai22'!AE23+'iun22'!AE23+'iul22'!AE23+'aug22'!AE23+sept22!AE23+'oct22'!AE23+'noi22'!AE23</f>
        <v>0</v>
      </c>
      <c r="AF23" s="152">
        <f>'ian22'!AF23+'feb22'!AF23+'mar22'!AF23+'apr22'!AF23+'mai22'!AF23+'iun22'!AF23+'iul22'!AF23+'aug22'!AF23+sept22!AF23+'oct22'!AF23+'noi22'!AF23</f>
        <v>0</v>
      </c>
      <c r="AG23" s="152">
        <f>'ian22'!AG23+'feb22'!AG23+'mar22'!AG23+'apr22'!AG23+'mai22'!AG23+'iun22'!AG23+'iul22'!AG23+'aug22'!AG23+sept22!AG23+'oct22'!AG23+'noi22'!AG23</f>
        <v>0</v>
      </c>
      <c r="AH23" s="152">
        <f>'ian22'!AH23+'feb22'!AH23+'mar22'!AH23+'apr22'!AH23+'mai22'!AH23+'iun22'!AH23+'iul22'!AH23+'aug22'!AH23+sept22!AH23+'oct22'!AH23+'noi22'!AH23</f>
        <v>0</v>
      </c>
      <c r="AI23" s="152">
        <f>'ian22'!AI23+'feb22'!AI23+'mar22'!AI23+'apr22'!AI23+'mai22'!AI23+'iun22'!AI23+'iul22'!AI23+'aug22'!AI23+sept22!AI23+'oct22'!AI23+'noi22'!AI23</f>
        <v>0</v>
      </c>
      <c r="AJ23" s="152">
        <f>'ian22'!AJ23+'feb22'!AJ23+'mar22'!AJ23+'apr22'!AJ23+'mai22'!AJ23+'iun22'!AJ23+'iul22'!AJ23+'aug22'!AJ23+sept22!AJ23+'oct22'!AJ23+'noi22'!AJ23</f>
        <v>0</v>
      </c>
      <c r="AK23" s="152">
        <f>'ian22'!AK23+'feb22'!AK23+'mar22'!AK23+'apr22'!AK23+'mai22'!AK23+'iun22'!AK23+'iul22'!AK23+'aug22'!AK23+sept22!AK23+'oct22'!AK23+'noi22'!AK23</f>
        <v>0</v>
      </c>
      <c r="AL23" s="152">
        <f>'ian22'!AL23+'feb22'!AL23+'mar22'!AL23+'apr22'!AL23+'mai22'!AL23+'iun22'!AL23+'iul22'!AL23+'aug22'!AL23+sept22!AL23+'oct22'!AL23+'noi22'!AL23</f>
        <v>0</v>
      </c>
      <c r="AM23" s="152">
        <f>'ian22'!AM23+'feb22'!AM23+'mar22'!AM23+'apr22'!AM23+'mai22'!AM23+'iun22'!AM23+'iul22'!AM23+'aug22'!AM23+sept22!AM23+'oct22'!AM23+'noi22'!AM23</f>
        <v>0</v>
      </c>
      <c r="AN23" s="152">
        <f>'ian22'!AN23+'feb22'!AN23+'mar22'!AN23+'apr22'!AN23+'mai22'!AN23+'iun22'!AN23+'iul22'!AN23+'aug22'!AN23+sept22!AN23+'oct22'!AN23+'noi22'!AN23</f>
        <v>0</v>
      </c>
      <c r="AO23" s="152">
        <f>'ian22'!AO23+'feb22'!AO23+'mar22'!AO23+'apr22'!AO23+'mai22'!AO23+'iun22'!AO23+'iul22'!AO23+'aug22'!AO23+sept22!AO23+'oct22'!AO23+'noi22'!AO23</f>
        <v>0</v>
      </c>
      <c r="AP23" s="152">
        <f>'ian22'!AP23+'feb22'!AP23+'mar22'!AP23+'apr22'!AP23+'mai22'!AP23+'iun22'!AP23+'iul22'!AP23+'aug22'!AP23+sept22!AP23+'oct22'!AP23+'noi22'!AP23</f>
        <v>0</v>
      </c>
      <c r="AQ23" s="152">
        <f>'ian22'!AQ23+'feb22'!AQ23+'mar22'!AQ23+'apr22'!AQ23+'mai22'!AQ23+'iun22'!AQ23+'iul22'!AQ23+'aug22'!AQ23+sept22!AQ23+'oct22'!AQ23+'noi22'!AQ23</f>
        <v>0</v>
      </c>
      <c r="AR23" s="152">
        <f>'ian22'!AR23+'feb22'!AR23+'mar22'!AR23+'apr22'!AR23+'mai22'!AR23+'iun22'!AR23+'iul22'!AR23+'aug22'!AR23+sept22!AR23+'oct22'!AR23+'noi22'!AR23</f>
        <v>0</v>
      </c>
      <c r="AS23" s="152">
        <f>'ian22'!AS23+'feb22'!AS23+'mar22'!AS23+'apr22'!AS23+'mai22'!AS23+'iun22'!AS23+'iul22'!AS23+'aug22'!AS23+sept22!AS23+'oct22'!AS23+'noi22'!AS23</f>
        <v>0</v>
      </c>
      <c r="AT23" s="205"/>
      <c r="AU23" s="17" t="str">
        <f>IF(Q20+S20+T20+U20+V20+W20=D20," ","GRESEALA")</f>
        <v xml:space="preserve"> </v>
      </c>
      <c r="AV23" s="17" t="str">
        <f>IF(X20+Y20+Z20=D20," ","GRESEALA")</f>
        <v xml:space="preserve"> </v>
      </c>
      <c r="AW23" s="17" t="str">
        <f>IF(AA20+AC20+AE20+AF20+AG20+AH20+AI20+AJ20+AK20+AL20+AR20+AS20&gt;=D20," ","GRESEALA")</f>
        <v xml:space="preserve"> </v>
      </c>
      <c r="AX23" s="17" t="str">
        <f>IF(AS20&gt;=D20," ","GRESEALA")</f>
        <v xml:space="preserve"> </v>
      </c>
      <c r="AY23" s="17" t="str">
        <f>IF(H20&gt;=G20," ","GRESEALA")</f>
        <v xml:space="preserve"> </v>
      </c>
      <c r="AZ23" s="17" t="str">
        <f>IF(E24+E25=E23," ","GRESEALA")</f>
        <v xml:space="preserve"> </v>
      </c>
      <c r="BA23" s="17" t="str">
        <f>IF(F24+F25=F23," ","GRESEALA")</f>
        <v xml:space="preserve"> </v>
      </c>
      <c r="BB23" s="17" t="str">
        <f>IF(G24+G25=G23," ","GRESEALA")</f>
        <v xml:space="preserve"> </v>
      </c>
      <c r="BC23" s="17" t="str">
        <f>IF(H24+H25=H23," ","GRESEALA")</f>
        <v xml:space="preserve"> </v>
      </c>
      <c r="BD23" s="17" t="str">
        <f t="shared" ref="BD23:BJ23" si="12">IF(K24+K25=K23," ","GRESEALA")</f>
        <v xml:space="preserve"> </v>
      </c>
      <c r="BE23" s="17" t="str">
        <f t="shared" si="12"/>
        <v xml:space="preserve"> </v>
      </c>
      <c r="BF23" s="17" t="str">
        <f t="shared" si="12"/>
        <v xml:space="preserve"> </v>
      </c>
      <c r="BG23" s="17" t="str">
        <f t="shared" si="12"/>
        <v xml:space="preserve"> </v>
      </c>
      <c r="BH23" s="17" t="str">
        <f t="shared" si="12"/>
        <v xml:space="preserve"> </v>
      </c>
      <c r="BI23" s="17" t="str">
        <f t="shared" si="12"/>
        <v xml:space="preserve"> </v>
      </c>
      <c r="BJ23" s="17" t="str">
        <f t="shared" si="12"/>
        <v xml:space="preserve"> </v>
      </c>
      <c r="BK23" s="17" t="str">
        <f t="shared" ref="BK23" si="13">IF(S24+S25=S23," ","GRESEALA")</f>
        <v xml:space="preserve"> </v>
      </c>
    </row>
    <row r="24" spans="2:64" s="38" customFormat="1" ht="42.75" customHeight="1" x14ac:dyDescent="0.45">
      <c r="B24" s="209" t="s">
        <v>69</v>
      </c>
      <c r="C24" s="132" t="s">
        <v>70</v>
      </c>
      <c r="D24" s="187">
        <f t="shared" si="0"/>
        <v>0</v>
      </c>
      <c r="E24" s="152">
        <f>'ian22'!E24+'feb22'!E24+'mar22'!E24+'apr22'!E24+'mai22'!E24+'iun22'!E24+'iul22'!E24+'aug22'!E24+sept22!E24+'oct22'!E24+'noi22'!E24</f>
        <v>0</v>
      </c>
      <c r="F24" s="152">
        <f>'ian22'!F24+'feb22'!F24+'mar22'!F24+'apr22'!F24+'mai22'!F24+'iun22'!F24+'iul22'!F24+'aug22'!F24+sept22!F24+'oct22'!F24+'noi22'!F24</f>
        <v>0</v>
      </c>
      <c r="G24" s="152">
        <f>'ian22'!G24+'feb22'!G24+'mar22'!G24+'apr22'!G24+'mai22'!G24+'iun22'!G24+'iul22'!G24+'aug22'!G24+sept22!G24+'oct22'!G24+'noi22'!G24</f>
        <v>0</v>
      </c>
      <c r="H24" s="152">
        <f>'ian22'!H24+'feb22'!H24+'mar22'!H24+'apr22'!H24+'mai22'!H24+'iun22'!H24+'iul22'!H24+'aug22'!H24+sept22!H24+'oct22'!H24+'noi22'!H24</f>
        <v>0</v>
      </c>
      <c r="I24" s="152">
        <f>'ian22'!I24+'feb22'!I24+'mar22'!I24+'apr22'!I24+'mai22'!I24+'iun22'!I24+'iul22'!I24+'aug22'!I24+sept22!I24+'oct22'!I24+'noi22'!I24</f>
        <v>0</v>
      </c>
      <c r="J24" s="152">
        <f>'ian22'!J24+'feb22'!J24+'mar22'!J24+'apr22'!J24+'mai22'!J24+'iun22'!J24+'iul22'!J24+'aug22'!J24+sept22!J24+'oct22'!J24+'noi22'!J24</f>
        <v>0</v>
      </c>
      <c r="K24" s="152">
        <f>'ian22'!K24+'feb22'!K24+'mar22'!K24+'apr22'!K24+'mai22'!K24+'iun22'!K24+'iul22'!K24+'aug22'!K24+sept22!K24+'oct22'!K24+'noi22'!K24</f>
        <v>0</v>
      </c>
      <c r="L24" s="152">
        <f>'ian22'!L24+'feb22'!L24+'mar22'!L24+'apr22'!L24+'mai22'!L24+'iun22'!L24+'iul22'!L24+'aug22'!L24+sept22!L24+'oct22'!L24+'noi22'!L24</f>
        <v>0</v>
      </c>
      <c r="M24" s="152">
        <f>'ian22'!M24+'feb22'!M24+'mar22'!M24+'apr22'!M24+'mai22'!M24+'iun22'!M24+'iul22'!M24+'aug22'!M24+sept22!M24+'oct22'!M24+'noi22'!M24</f>
        <v>0</v>
      </c>
      <c r="N24" s="152">
        <f>'ian22'!N24+'feb22'!N24+'mar22'!N24+'apr22'!N24+'mai22'!N24+'iun22'!N24+'iul22'!N24+'aug22'!N24+sept22!N24+'oct22'!N24+'noi22'!N24</f>
        <v>0</v>
      </c>
      <c r="O24" s="152">
        <f>'ian22'!O24+'feb22'!O24+'mar22'!O24+'apr22'!O24+'mai22'!O24+'iun22'!O24+'iul22'!O24+'aug22'!O24+sept22!O24+'oct22'!O24+'noi22'!O24</f>
        <v>0</v>
      </c>
      <c r="P24" s="152">
        <f>'ian22'!P24+'feb22'!P24+'mar22'!P24+'apr22'!P24+'mai22'!P24+'iun22'!P24+'iul22'!P24+'aug22'!P24+sept22!P24+'oct22'!P24+'noi22'!P24</f>
        <v>0</v>
      </c>
      <c r="Q24" s="152">
        <f>'ian22'!Q24+'feb22'!Q24+'mar22'!Q24+'apr22'!Q24+'mai22'!Q24+'iun22'!Q24+'iul22'!Q24+'aug22'!Q24+sept22!Q24+'oct22'!Q24+'noi22'!Q24</f>
        <v>0</v>
      </c>
      <c r="R24" s="152">
        <f>'ian22'!R24+'feb22'!R24+'mar22'!R24+'apr22'!R24+'mai22'!R24+'iun22'!R24+'iul22'!R24+'aug22'!R24+sept22!R24+'oct22'!R24+'noi22'!R24</f>
        <v>0</v>
      </c>
      <c r="S24" s="152">
        <f>'ian22'!S24+'feb22'!S24+'mar22'!S24+'apr22'!S24+'mai22'!S24+'iun22'!S24+'iul22'!S24+'aug22'!S24+sept22!S24+'oct22'!S24+'noi22'!S24</f>
        <v>0</v>
      </c>
      <c r="T24" s="152">
        <f>'ian22'!T24+'feb22'!T24+'mar22'!T24+'apr22'!T24+'mai22'!T24+'iun22'!T24+'iul22'!T24+'aug22'!T24+sept22!T24+'oct22'!T24+'noi22'!T24</f>
        <v>0</v>
      </c>
      <c r="U24" s="152">
        <f>'ian22'!U24+'feb22'!U24+'mar22'!U24+'apr22'!U24+'mai22'!U24+'iun22'!U24+'iul22'!U24+'aug22'!U24+sept22!U24+'oct22'!U24+'noi22'!U24</f>
        <v>0</v>
      </c>
      <c r="V24" s="152">
        <f>'ian22'!V24+'feb22'!V24+'mar22'!V24+'apr22'!V24+'mai22'!V24+'iun22'!V24+'iul22'!V24+'aug22'!V24+sept22!V24+'oct22'!V24+'noi22'!V24</f>
        <v>0</v>
      </c>
      <c r="W24" s="152">
        <f>'ian22'!W24+'feb22'!W24+'mar22'!W24+'apr22'!W24+'mai22'!W24+'iun22'!W24+'iul22'!W24+'aug22'!W24+sept22!W24+'oct22'!W24+'noi22'!W24</f>
        <v>0</v>
      </c>
      <c r="X24" s="152">
        <f>'ian22'!X24+'feb22'!X24+'mar22'!X24+'apr22'!X24+'mai22'!X24+'iun22'!X24+'iul22'!X24+'aug22'!X24+sept22!X24+'oct22'!X24+'noi22'!X24</f>
        <v>0</v>
      </c>
      <c r="Y24" s="152">
        <f>'ian22'!Y24+'feb22'!Y24+'mar22'!Y24+'apr22'!Y24+'mai22'!Y24+'iun22'!Y24+'iul22'!Y24+'aug22'!Y24+sept22!Y24+'oct22'!Y24+'noi22'!Y24</f>
        <v>0</v>
      </c>
      <c r="Z24" s="152">
        <f>'ian22'!Z24+'feb22'!Z24+'mar22'!Z24+'apr22'!Z24+'mai22'!Z24+'iun22'!Z24+'iul22'!Z24+'aug22'!Z24+sept22!Z24+'oct22'!Z24+'noi22'!Z24</f>
        <v>0</v>
      </c>
      <c r="AA24" s="152">
        <f>'ian22'!AA24+'feb22'!AA24+'mar22'!AA24+'apr22'!AA24+'mai22'!AA24+'iun22'!AA24+'iul22'!AA24+'aug22'!AA24+sept22!AA24+'oct22'!AA24+'noi22'!AA24</f>
        <v>0</v>
      </c>
      <c r="AB24" s="152">
        <f>'ian22'!AB24+'feb22'!AB24+'mar22'!AB24+'apr22'!AB24+'mai22'!AB24+'iun22'!AB24+'iul22'!AB24+'aug22'!AB24+sept22!AB24+'oct22'!AB24+'noi22'!AB24</f>
        <v>0</v>
      </c>
      <c r="AC24" s="152">
        <f>'ian22'!AC24+'feb22'!AC24+'mar22'!AC24+'apr22'!AC24+'mai22'!AC24+'iun22'!AC24+'iul22'!AC24+'aug22'!AC24+sept22!AC24+'oct22'!AC24+'noi22'!AC24</f>
        <v>0</v>
      </c>
      <c r="AD24" s="152">
        <f>'ian22'!AD24+'feb22'!AD24+'mar22'!AD24+'apr22'!AD24+'mai22'!AD24+'iun22'!AD24+'iul22'!AD24+'aug22'!AD24+sept22!AD24+'oct22'!AD24+'noi22'!AD24</f>
        <v>0</v>
      </c>
      <c r="AE24" s="152">
        <f>'ian22'!AE24+'feb22'!AE24+'mar22'!AE24+'apr22'!AE24+'mai22'!AE24+'iun22'!AE24+'iul22'!AE24+'aug22'!AE24+sept22!AE24+'oct22'!AE24+'noi22'!AE24</f>
        <v>0</v>
      </c>
      <c r="AF24" s="152">
        <f>'ian22'!AF24+'feb22'!AF24+'mar22'!AF24+'apr22'!AF24+'mai22'!AF24+'iun22'!AF24+'iul22'!AF24+'aug22'!AF24+sept22!AF24+'oct22'!AF24+'noi22'!AF24</f>
        <v>0</v>
      </c>
      <c r="AG24" s="152">
        <f>'ian22'!AG24+'feb22'!AG24+'mar22'!AG24+'apr22'!AG24+'mai22'!AG24+'iun22'!AG24+'iul22'!AG24+'aug22'!AG24+sept22!AG24+'oct22'!AG24+'noi22'!AG24</f>
        <v>0</v>
      </c>
      <c r="AH24" s="152">
        <f>'ian22'!AH24+'feb22'!AH24+'mar22'!AH24+'apr22'!AH24+'mai22'!AH24+'iun22'!AH24+'iul22'!AH24+'aug22'!AH24+sept22!AH24+'oct22'!AH24+'noi22'!AH24</f>
        <v>0</v>
      </c>
      <c r="AI24" s="152">
        <f>'ian22'!AI24+'feb22'!AI24+'mar22'!AI24+'apr22'!AI24+'mai22'!AI24+'iun22'!AI24+'iul22'!AI24+'aug22'!AI24+sept22!AI24+'oct22'!AI24+'noi22'!AI24</f>
        <v>0</v>
      </c>
      <c r="AJ24" s="152">
        <f>'ian22'!AJ24+'feb22'!AJ24+'mar22'!AJ24+'apr22'!AJ24+'mai22'!AJ24+'iun22'!AJ24+'iul22'!AJ24+'aug22'!AJ24+sept22!AJ24+'oct22'!AJ24+'noi22'!AJ24</f>
        <v>0</v>
      </c>
      <c r="AK24" s="152">
        <f>'ian22'!AK24+'feb22'!AK24+'mar22'!AK24+'apr22'!AK24+'mai22'!AK24+'iun22'!AK24+'iul22'!AK24+'aug22'!AK24+sept22!AK24+'oct22'!AK24+'noi22'!AK24</f>
        <v>0</v>
      </c>
      <c r="AL24" s="152">
        <f>'ian22'!AL24+'feb22'!AL24+'mar22'!AL24+'apr22'!AL24+'mai22'!AL24+'iun22'!AL24+'iul22'!AL24+'aug22'!AL24+sept22!AL24+'oct22'!AL24+'noi22'!AL24</f>
        <v>0</v>
      </c>
      <c r="AM24" s="152">
        <f>'ian22'!AM24+'feb22'!AM24+'mar22'!AM24+'apr22'!AM24+'mai22'!AM24+'iun22'!AM24+'iul22'!AM24+'aug22'!AM24+sept22!AM24+'oct22'!AM24+'noi22'!AM24</f>
        <v>0</v>
      </c>
      <c r="AN24" s="152">
        <f>'ian22'!AN24+'feb22'!AN24+'mar22'!AN24+'apr22'!AN24+'mai22'!AN24+'iun22'!AN24+'iul22'!AN24+'aug22'!AN24+sept22!AN24+'oct22'!AN24+'noi22'!AN24</f>
        <v>0</v>
      </c>
      <c r="AO24" s="152">
        <f>'ian22'!AO24+'feb22'!AO24+'mar22'!AO24+'apr22'!AO24+'mai22'!AO24+'iun22'!AO24+'iul22'!AO24+'aug22'!AO24+sept22!AO24+'oct22'!AO24+'noi22'!AO24</f>
        <v>0</v>
      </c>
      <c r="AP24" s="152">
        <f>'ian22'!AP24+'feb22'!AP24+'mar22'!AP24+'apr22'!AP24+'mai22'!AP24+'iun22'!AP24+'iul22'!AP24+'aug22'!AP24+sept22!AP24+'oct22'!AP24+'noi22'!AP24</f>
        <v>0</v>
      </c>
      <c r="AQ24" s="152">
        <f>'ian22'!AQ24+'feb22'!AQ24+'mar22'!AQ24+'apr22'!AQ24+'mai22'!AQ24+'iun22'!AQ24+'iul22'!AQ24+'aug22'!AQ24+sept22!AQ24+'oct22'!AQ24+'noi22'!AQ24</f>
        <v>0</v>
      </c>
      <c r="AR24" s="152">
        <f>'ian22'!AR24+'feb22'!AR24+'mar22'!AR24+'apr22'!AR24+'mai22'!AR24+'iun22'!AR24+'iul22'!AR24+'aug22'!AR24+sept22!AR24+'oct22'!AR24+'noi22'!AR24</f>
        <v>0</v>
      </c>
      <c r="AS24" s="152">
        <f>'ian22'!AS24+'feb22'!AS24+'mar22'!AS24+'apr22'!AS24+'mai22'!AS24+'iun22'!AS24+'iul22'!AS24+'aug22'!AS24+sept22!AS24+'oct22'!AS24+'noi22'!AS24</f>
        <v>0</v>
      </c>
      <c r="AT24" s="205"/>
      <c r="AU24" s="17" t="str">
        <f t="shared" ref="AU24:BK24" si="14">IF(T24+T25=T23," ","GRESEALA")</f>
        <v xml:space="preserve"> </v>
      </c>
      <c r="AV24" s="17" t="str">
        <f t="shared" si="14"/>
        <v xml:space="preserve"> </v>
      </c>
      <c r="AW24" s="17" t="str">
        <f t="shared" si="14"/>
        <v xml:space="preserve"> </v>
      </c>
      <c r="AX24" s="17" t="str">
        <f t="shared" si="14"/>
        <v xml:space="preserve"> </v>
      </c>
      <c r="AY24" s="17" t="str">
        <f t="shared" si="14"/>
        <v xml:space="preserve"> </v>
      </c>
      <c r="AZ24" s="17" t="str">
        <f t="shared" si="14"/>
        <v xml:space="preserve"> </v>
      </c>
      <c r="BA24" s="17" t="str">
        <f t="shared" si="14"/>
        <v xml:space="preserve"> </v>
      </c>
      <c r="BB24" s="17" t="str">
        <f t="shared" si="14"/>
        <v xml:space="preserve"> </v>
      </c>
      <c r="BC24" s="17" t="str">
        <f t="shared" si="14"/>
        <v xml:space="preserve"> </v>
      </c>
      <c r="BD24" s="17" t="str">
        <f t="shared" si="14"/>
        <v xml:space="preserve"> </v>
      </c>
      <c r="BE24" s="17" t="str">
        <f t="shared" si="14"/>
        <v xml:space="preserve"> </v>
      </c>
      <c r="BF24" s="17" t="str">
        <f t="shared" si="14"/>
        <v xml:space="preserve"> </v>
      </c>
      <c r="BG24" s="17" t="str">
        <f t="shared" si="14"/>
        <v xml:space="preserve"> </v>
      </c>
      <c r="BH24" s="17" t="str">
        <f t="shared" si="14"/>
        <v xml:space="preserve"> </v>
      </c>
      <c r="BI24" s="17" t="str">
        <f t="shared" si="14"/>
        <v xml:space="preserve"> </v>
      </c>
      <c r="BJ24" s="17" t="str">
        <f t="shared" si="14"/>
        <v xml:space="preserve"> </v>
      </c>
      <c r="BK24" s="17" t="str">
        <f t="shared" si="14"/>
        <v xml:space="preserve"> </v>
      </c>
    </row>
    <row r="25" spans="2:64" s="38" customFormat="1" ht="40.5" customHeight="1" x14ac:dyDescent="0.45">
      <c r="B25" s="209" t="s">
        <v>71</v>
      </c>
      <c r="C25" s="132" t="s">
        <v>72</v>
      </c>
      <c r="D25" s="187">
        <f t="shared" si="0"/>
        <v>0</v>
      </c>
      <c r="E25" s="152">
        <f>'ian22'!E25+'feb22'!E25+'mar22'!E25+'apr22'!E25+'mai22'!E25+'iun22'!E25+'iul22'!E25+'aug22'!E25+sept22!E25+'oct22'!E25+'noi22'!E25</f>
        <v>0</v>
      </c>
      <c r="F25" s="152">
        <f>'ian22'!F25+'feb22'!F25+'mar22'!F25+'apr22'!F25+'mai22'!F25+'iun22'!F25+'iul22'!F25+'aug22'!F25+sept22!F25+'oct22'!F25+'noi22'!F25</f>
        <v>0</v>
      </c>
      <c r="G25" s="152">
        <f>'ian22'!G25+'feb22'!G25+'mar22'!G25+'apr22'!G25+'mai22'!G25+'iun22'!G25+'iul22'!G25+'aug22'!G25+sept22!G25+'oct22'!G25+'noi22'!G25</f>
        <v>0</v>
      </c>
      <c r="H25" s="152">
        <f>'ian22'!H25+'feb22'!H25+'mar22'!H25+'apr22'!H25+'mai22'!H25+'iun22'!H25+'iul22'!H25+'aug22'!H25+sept22!H25+'oct22'!H25+'noi22'!H25</f>
        <v>0</v>
      </c>
      <c r="I25" s="152">
        <f>'ian22'!I25+'feb22'!I25+'mar22'!I25+'apr22'!I25+'mai22'!I25+'iun22'!I25+'iul22'!I25+'aug22'!I25+sept22!I25+'oct22'!I25+'noi22'!I25</f>
        <v>0</v>
      </c>
      <c r="J25" s="152">
        <f>'ian22'!J25+'feb22'!J25+'mar22'!J25+'apr22'!J25+'mai22'!J25+'iun22'!J25+'iul22'!J25+'aug22'!J25+sept22!J25+'oct22'!J25+'noi22'!J25</f>
        <v>0</v>
      </c>
      <c r="K25" s="152">
        <f>'ian22'!K25+'feb22'!K25+'mar22'!K25+'apr22'!K25+'mai22'!K25+'iun22'!K25+'iul22'!K25+'aug22'!K25+sept22!K25+'oct22'!K25+'noi22'!K25</f>
        <v>0</v>
      </c>
      <c r="L25" s="152">
        <f>'ian22'!L25+'feb22'!L25+'mar22'!L25+'apr22'!L25+'mai22'!L25+'iun22'!L25+'iul22'!L25+'aug22'!L25+sept22!L25+'oct22'!L25+'noi22'!L25</f>
        <v>0</v>
      </c>
      <c r="M25" s="152">
        <f>'ian22'!M25+'feb22'!M25+'mar22'!M25+'apr22'!M25+'mai22'!M25+'iun22'!M25+'iul22'!M25+'aug22'!M25+sept22!M25+'oct22'!M25+'noi22'!M25</f>
        <v>0</v>
      </c>
      <c r="N25" s="152">
        <f>'ian22'!N25+'feb22'!N25+'mar22'!N25+'apr22'!N25+'mai22'!N25+'iun22'!N25+'iul22'!N25+'aug22'!N25+sept22!N25+'oct22'!N25+'noi22'!N25</f>
        <v>0</v>
      </c>
      <c r="O25" s="152">
        <f>'ian22'!O25+'feb22'!O25+'mar22'!O25+'apr22'!O25+'mai22'!O25+'iun22'!O25+'iul22'!O25+'aug22'!O25+sept22!O25+'oct22'!O25+'noi22'!O25</f>
        <v>0</v>
      </c>
      <c r="P25" s="152">
        <f>'ian22'!P25+'feb22'!P25+'mar22'!P25+'apr22'!P25+'mai22'!P25+'iun22'!P25+'iul22'!P25+'aug22'!P25+sept22!P25+'oct22'!P25+'noi22'!P25</f>
        <v>0</v>
      </c>
      <c r="Q25" s="152">
        <f>'ian22'!Q25+'feb22'!Q25+'mar22'!Q25+'apr22'!Q25+'mai22'!Q25+'iun22'!Q25+'iul22'!Q25+'aug22'!Q25+sept22!Q25+'oct22'!Q25+'noi22'!Q25</f>
        <v>0</v>
      </c>
      <c r="R25" s="152">
        <f>'ian22'!R25+'feb22'!R25+'mar22'!R25+'apr22'!R25+'mai22'!R25+'iun22'!R25+'iul22'!R25+'aug22'!R25+sept22!R25+'oct22'!R25+'noi22'!R25</f>
        <v>0</v>
      </c>
      <c r="S25" s="152">
        <f>'ian22'!S25+'feb22'!S25+'mar22'!S25+'apr22'!S25+'mai22'!S25+'iun22'!S25+'iul22'!S25+'aug22'!S25+sept22!S25+'oct22'!S25+'noi22'!S25</f>
        <v>0</v>
      </c>
      <c r="T25" s="152">
        <f>'ian22'!T25+'feb22'!T25+'mar22'!T25+'apr22'!T25+'mai22'!T25+'iun22'!T25+'iul22'!T25+'aug22'!T25+sept22!T25+'oct22'!T25+'noi22'!T25</f>
        <v>0</v>
      </c>
      <c r="U25" s="152">
        <f>'ian22'!U25+'feb22'!U25+'mar22'!U25+'apr22'!U25+'mai22'!U25+'iun22'!U25+'iul22'!U25+'aug22'!U25+sept22!U25+'oct22'!U25+'noi22'!U25</f>
        <v>0</v>
      </c>
      <c r="V25" s="152">
        <f>'ian22'!V25+'feb22'!V25+'mar22'!V25+'apr22'!V25+'mai22'!V25+'iun22'!V25+'iul22'!V25+'aug22'!V25+sept22!V25+'oct22'!V25+'noi22'!V25</f>
        <v>0</v>
      </c>
      <c r="W25" s="152">
        <f>'ian22'!W25+'feb22'!W25+'mar22'!W25+'apr22'!W25+'mai22'!W25+'iun22'!W25+'iul22'!W25+'aug22'!W25+sept22!W25+'oct22'!W25+'noi22'!W25</f>
        <v>0</v>
      </c>
      <c r="X25" s="152">
        <f>'ian22'!X25+'feb22'!X25+'mar22'!X25+'apr22'!X25+'mai22'!X25+'iun22'!X25+'iul22'!X25+'aug22'!X25+sept22!X25+'oct22'!X25+'noi22'!X25</f>
        <v>0</v>
      </c>
      <c r="Y25" s="152">
        <f>'ian22'!Y25+'feb22'!Y25+'mar22'!Y25+'apr22'!Y25+'mai22'!Y25+'iun22'!Y25+'iul22'!Y25+'aug22'!Y25+sept22!Y25+'oct22'!Y25+'noi22'!Y25</f>
        <v>0</v>
      </c>
      <c r="Z25" s="152">
        <f>'ian22'!Z25+'feb22'!Z25+'mar22'!Z25+'apr22'!Z25+'mai22'!Z25+'iun22'!Z25+'iul22'!Z25+'aug22'!Z25+sept22!Z25+'oct22'!Z25+'noi22'!Z25</f>
        <v>0</v>
      </c>
      <c r="AA25" s="152">
        <f>'ian22'!AA25+'feb22'!AA25+'mar22'!AA25+'apr22'!AA25+'mai22'!AA25+'iun22'!AA25+'iul22'!AA25+'aug22'!AA25+sept22!AA25+'oct22'!AA25+'noi22'!AA25</f>
        <v>0</v>
      </c>
      <c r="AB25" s="152">
        <f>'ian22'!AB25+'feb22'!AB25+'mar22'!AB25+'apr22'!AB25+'mai22'!AB25+'iun22'!AB25+'iul22'!AB25+'aug22'!AB25+sept22!AB25+'oct22'!AB25+'noi22'!AB25</f>
        <v>0</v>
      </c>
      <c r="AC25" s="152">
        <f>'ian22'!AC25+'feb22'!AC25+'mar22'!AC25+'apr22'!AC25+'mai22'!AC25+'iun22'!AC25+'iul22'!AC25+'aug22'!AC25+sept22!AC25+'oct22'!AC25+'noi22'!AC25</f>
        <v>0</v>
      </c>
      <c r="AD25" s="152">
        <f>'ian22'!AD25+'feb22'!AD25+'mar22'!AD25+'apr22'!AD25+'mai22'!AD25+'iun22'!AD25+'iul22'!AD25+'aug22'!AD25+sept22!AD25+'oct22'!AD25+'noi22'!AD25</f>
        <v>0</v>
      </c>
      <c r="AE25" s="152">
        <f>'ian22'!AE25+'feb22'!AE25+'mar22'!AE25+'apr22'!AE25+'mai22'!AE25+'iun22'!AE25+'iul22'!AE25+'aug22'!AE25+sept22!AE25+'oct22'!AE25+'noi22'!AE25</f>
        <v>0</v>
      </c>
      <c r="AF25" s="152">
        <f>'ian22'!AF25+'feb22'!AF25+'mar22'!AF25+'apr22'!AF25+'mai22'!AF25+'iun22'!AF25+'iul22'!AF25+'aug22'!AF25+sept22!AF25+'oct22'!AF25+'noi22'!AF25</f>
        <v>0</v>
      </c>
      <c r="AG25" s="152">
        <f>'ian22'!AG25+'feb22'!AG25+'mar22'!AG25+'apr22'!AG25+'mai22'!AG25+'iun22'!AG25+'iul22'!AG25+'aug22'!AG25+sept22!AG25+'oct22'!AG25+'noi22'!AG25</f>
        <v>0</v>
      </c>
      <c r="AH25" s="152">
        <f>'ian22'!AH25+'feb22'!AH25+'mar22'!AH25+'apr22'!AH25+'mai22'!AH25+'iun22'!AH25+'iul22'!AH25+'aug22'!AH25+sept22!AH25+'oct22'!AH25+'noi22'!AH25</f>
        <v>0</v>
      </c>
      <c r="AI25" s="152">
        <f>'ian22'!AI25+'feb22'!AI25+'mar22'!AI25+'apr22'!AI25+'mai22'!AI25+'iun22'!AI25+'iul22'!AI25+'aug22'!AI25+sept22!AI25+'oct22'!AI25+'noi22'!AI25</f>
        <v>0</v>
      </c>
      <c r="AJ25" s="152">
        <f>'ian22'!AJ25+'feb22'!AJ25+'mar22'!AJ25+'apr22'!AJ25+'mai22'!AJ25+'iun22'!AJ25+'iul22'!AJ25+'aug22'!AJ25+sept22!AJ25+'oct22'!AJ25+'noi22'!AJ25</f>
        <v>0</v>
      </c>
      <c r="AK25" s="152">
        <f>'ian22'!AK25+'feb22'!AK25+'mar22'!AK25+'apr22'!AK25+'mai22'!AK25+'iun22'!AK25+'iul22'!AK25+'aug22'!AK25+sept22!AK25+'oct22'!AK25+'noi22'!AK25</f>
        <v>0</v>
      </c>
      <c r="AL25" s="152">
        <f>'ian22'!AL25+'feb22'!AL25+'mar22'!AL25+'apr22'!AL25+'mai22'!AL25+'iun22'!AL25+'iul22'!AL25+'aug22'!AL25+sept22!AL25+'oct22'!AL25+'noi22'!AL25</f>
        <v>0</v>
      </c>
      <c r="AM25" s="152">
        <f>'ian22'!AM25+'feb22'!AM25+'mar22'!AM25+'apr22'!AM25+'mai22'!AM25+'iun22'!AM25+'iul22'!AM25+'aug22'!AM25+sept22!AM25+'oct22'!AM25+'noi22'!AM25</f>
        <v>0</v>
      </c>
      <c r="AN25" s="152">
        <f>'ian22'!AN25+'feb22'!AN25+'mar22'!AN25+'apr22'!AN25+'mai22'!AN25+'iun22'!AN25+'iul22'!AN25+'aug22'!AN25+sept22!AN25+'oct22'!AN25+'noi22'!AN25</f>
        <v>0</v>
      </c>
      <c r="AO25" s="152">
        <f>'ian22'!AO25+'feb22'!AO25+'mar22'!AO25+'apr22'!AO25+'mai22'!AO25+'iun22'!AO25+'iul22'!AO25+'aug22'!AO25+sept22!AO25+'oct22'!AO25+'noi22'!AO25</f>
        <v>0</v>
      </c>
      <c r="AP25" s="152">
        <f>'ian22'!AP25+'feb22'!AP25+'mar22'!AP25+'apr22'!AP25+'mai22'!AP25+'iun22'!AP25+'iul22'!AP25+'aug22'!AP25+sept22!AP25+'oct22'!AP25+'noi22'!AP25</f>
        <v>0</v>
      </c>
      <c r="AQ25" s="152">
        <f>'ian22'!AQ25+'feb22'!AQ25+'mar22'!AQ25+'apr22'!AQ25+'mai22'!AQ25+'iun22'!AQ25+'iul22'!AQ25+'aug22'!AQ25+sept22!AQ25+'oct22'!AQ25+'noi22'!AQ25</f>
        <v>0</v>
      </c>
      <c r="AR25" s="152">
        <f>'ian22'!AR25+'feb22'!AR25+'mar22'!AR25+'apr22'!AR25+'mai22'!AR25+'iun22'!AR25+'iul22'!AR25+'aug22'!AR25+sept22!AR25+'oct22'!AR25+'noi22'!AR25</f>
        <v>0</v>
      </c>
      <c r="AS25" s="152">
        <f>'ian22'!AS25+'feb22'!AS25+'mar22'!AS25+'apr22'!AS25+'mai22'!AS25+'iun22'!AS25+'iul22'!AS25+'aug22'!AS25+sept22!AS25+'oct22'!AS25+'noi22'!AS25</f>
        <v>0</v>
      </c>
      <c r="AT25" s="205"/>
      <c r="AU25" s="17" t="str">
        <f>IF(AK24+AK25=AK23," ","GRESEALA")</f>
        <v xml:space="preserve"> </v>
      </c>
      <c r="AV25" s="17" t="str">
        <f>IF(AL24+AL25=AL23," ","GRESEALA")</f>
        <v xml:space="preserve"> </v>
      </c>
      <c r="AW25" s="17" t="str">
        <f>IF(AR24+AR25=AR23," ","GRESEALA")</f>
        <v xml:space="preserve"> </v>
      </c>
      <c r="AX25" s="17" t="str">
        <f>IF(AS24+AS25=AS23," ","GRESEALA")</f>
        <v xml:space="preserve"> </v>
      </c>
      <c r="AY25" s="17" t="str">
        <f>IF(E23+F23=D23," ","GRESEALA")</f>
        <v xml:space="preserve"> </v>
      </c>
      <c r="AZ25" s="17" t="str">
        <f>IF(G23+K23+I23+L23+M23=D23," ","GRESEALA")</f>
        <v xml:space="preserve"> </v>
      </c>
      <c r="BA25" s="17" t="str">
        <f>IF(O23+P23=D23," ","GRESEALA")</f>
        <v xml:space="preserve"> </v>
      </c>
      <c r="BB25" s="17" t="str">
        <f>IF(Q23+S23+T23+U23+V23+W23=D23," ","GRESEALA")</f>
        <v xml:space="preserve"> </v>
      </c>
      <c r="BC25" s="17" t="str">
        <f>IF(X23+Y23+Z23=D23," ","GRESEALA")</f>
        <v xml:space="preserve"> </v>
      </c>
      <c r="BD25" s="17" t="str">
        <f>IF(AA23+AC23+AE23+AF23+AG23+AH23+AI23+AJ23+AK23+AL23+AM23+AN23+AO23+AP23+AQ23+AR23+AS23&gt;=D23," ","GRESEALA")</f>
        <v xml:space="preserve"> </v>
      </c>
      <c r="BE25" s="17" t="str">
        <f>IF(AS23&lt;=D23," ","GRESEALA")</f>
        <v xml:space="preserve"> </v>
      </c>
      <c r="BF25" s="17" t="str">
        <f>IF(H23&lt;=G23," ","GRESEALA")</f>
        <v xml:space="preserve"> </v>
      </c>
      <c r="BG25" s="17" t="str">
        <f>IF(E27+E28=E26," ","GRESEALA")</f>
        <v xml:space="preserve"> </v>
      </c>
      <c r="BH25" s="17" t="str">
        <f>IF(F27+F28=F26," ","GRESEALA")</f>
        <v xml:space="preserve"> </v>
      </c>
      <c r="BI25" s="17" t="str">
        <f>IF(G27+G28=G26," ","GRESEALA")</f>
        <v xml:space="preserve"> </v>
      </c>
      <c r="BJ25" s="17" t="str">
        <f>IF(H27+H28=H26," ","GRESEALA")</f>
        <v xml:space="preserve"> </v>
      </c>
      <c r="BK25" s="17" t="str">
        <f>IF(K27+K28=K26," ","GRESEALA")</f>
        <v xml:space="preserve"> </v>
      </c>
    </row>
    <row r="26" spans="2:64" s="38" customFormat="1" ht="57" customHeight="1" x14ac:dyDescent="0.45">
      <c r="B26" s="206" t="s">
        <v>73</v>
      </c>
      <c r="C26" s="131" t="s">
        <v>74</v>
      </c>
      <c r="D26" s="185">
        <f t="shared" si="0"/>
        <v>9</v>
      </c>
      <c r="E26" s="152">
        <f>'ian22'!E26+'feb22'!E26+'mar22'!E26+'apr22'!E26+'mai22'!E26+'iun22'!E26+'iul22'!E26+'aug22'!E26+sept22!E26+'oct22'!E26+'noi22'!E26</f>
        <v>5</v>
      </c>
      <c r="F26" s="152">
        <f>'ian22'!F26+'feb22'!F26+'mar22'!F26+'apr22'!F26+'mai22'!F26+'iun22'!F26+'iul22'!F26+'aug22'!F26+sept22!F26+'oct22'!F26+'noi22'!F26</f>
        <v>4</v>
      </c>
      <c r="G26" s="152">
        <f>'ian22'!G26+'feb22'!G26+'mar22'!G26+'apr22'!G26+'mai22'!G26+'iun22'!G26+'iul22'!G26+'aug22'!G26+sept22!G26+'oct22'!G26+'noi22'!G26</f>
        <v>9</v>
      </c>
      <c r="H26" s="152">
        <f>'ian22'!H26+'feb22'!H26+'mar22'!H26+'apr22'!H26+'mai22'!H26+'iun22'!H26+'iul22'!H26+'aug22'!H26+sept22!H26+'oct22'!H26+'noi22'!H26</f>
        <v>0</v>
      </c>
      <c r="I26" s="152">
        <f>'ian22'!I26+'feb22'!I26+'mar22'!I26+'apr22'!I26+'mai22'!I26+'iun22'!I26+'iul22'!I26+'aug22'!I26+sept22!I26+'oct22'!I26+'noi22'!I26</f>
        <v>0</v>
      </c>
      <c r="J26" s="152">
        <f>'ian22'!J26+'feb22'!J26+'mar22'!J26+'apr22'!J26+'mai22'!J26+'iun22'!J26+'iul22'!J26+'aug22'!J26+sept22!J26+'oct22'!J26+'noi22'!J26</f>
        <v>0</v>
      </c>
      <c r="K26" s="152">
        <f>'ian22'!K26+'feb22'!K26+'mar22'!K26+'apr22'!K26+'mai22'!K26+'iun22'!K26+'iul22'!K26+'aug22'!K26+sept22!K26+'oct22'!K26+'noi22'!K26</f>
        <v>0</v>
      </c>
      <c r="L26" s="152">
        <f>'ian22'!L26+'feb22'!L26+'mar22'!L26+'apr22'!L26+'mai22'!L26+'iun22'!L26+'iul22'!L26+'aug22'!L26+sept22!L26+'oct22'!L26+'noi22'!L26</f>
        <v>0</v>
      </c>
      <c r="M26" s="152">
        <f>'ian22'!M26+'feb22'!M26+'mar22'!M26+'apr22'!M26+'mai22'!M26+'iun22'!M26+'iul22'!M26+'aug22'!M26+sept22!M26+'oct22'!M26+'noi22'!M26</f>
        <v>0</v>
      </c>
      <c r="N26" s="152">
        <f>'ian22'!N26+'feb22'!N26+'mar22'!N26+'apr22'!N26+'mai22'!N26+'iun22'!N26+'iul22'!N26+'aug22'!N26+sept22!N26+'oct22'!N26+'noi22'!N26</f>
        <v>0</v>
      </c>
      <c r="O26" s="152">
        <f>'ian22'!O26+'feb22'!O26+'mar22'!O26+'apr22'!O26+'mai22'!O26+'iun22'!O26+'iul22'!O26+'aug22'!O26+sept22!O26+'oct22'!O26+'noi22'!O26</f>
        <v>7</v>
      </c>
      <c r="P26" s="152">
        <f>'ian22'!P26+'feb22'!P26+'mar22'!P26+'apr22'!P26+'mai22'!P26+'iun22'!P26+'iul22'!P26+'aug22'!P26+sept22!P26+'oct22'!P26+'noi22'!P26</f>
        <v>2</v>
      </c>
      <c r="Q26" s="152">
        <f>'ian22'!Q26+'feb22'!Q26+'mar22'!Q26+'apr22'!Q26+'mai22'!Q26+'iun22'!Q26+'iul22'!Q26+'aug22'!Q26+sept22!Q26+'oct22'!Q26+'noi22'!Q26</f>
        <v>0</v>
      </c>
      <c r="R26" s="152">
        <f>'ian22'!R26+'feb22'!R26+'mar22'!R26+'apr22'!R26+'mai22'!R26+'iun22'!R26+'iul22'!R26+'aug22'!R26+sept22!R26+'oct22'!R26+'noi22'!R26</f>
        <v>0</v>
      </c>
      <c r="S26" s="152">
        <f>'ian22'!S26+'feb22'!S26+'mar22'!S26+'apr22'!S26+'mai22'!S26+'iun22'!S26+'iul22'!S26+'aug22'!S26+sept22!S26+'oct22'!S26+'noi22'!S26</f>
        <v>0</v>
      </c>
      <c r="T26" s="152">
        <f>'ian22'!T26+'feb22'!T26+'mar22'!T26+'apr22'!T26+'mai22'!T26+'iun22'!T26+'iul22'!T26+'aug22'!T26+sept22!T26+'oct22'!T26+'noi22'!T26</f>
        <v>0</v>
      </c>
      <c r="U26" s="152">
        <f>'ian22'!U26+'feb22'!U26+'mar22'!U26+'apr22'!U26+'mai22'!U26+'iun22'!U26+'iul22'!U26+'aug22'!U26+sept22!U26+'oct22'!U26+'noi22'!U26</f>
        <v>8</v>
      </c>
      <c r="V26" s="152">
        <f>'ian22'!V26+'feb22'!V26+'mar22'!V26+'apr22'!V26+'mai22'!V26+'iun22'!V26+'iul22'!V26+'aug22'!V26+sept22!V26+'oct22'!V26+'noi22'!V26</f>
        <v>0</v>
      </c>
      <c r="W26" s="152">
        <f>'ian22'!W26+'feb22'!W26+'mar22'!W26+'apr22'!W26+'mai22'!W26+'iun22'!W26+'iul22'!W26+'aug22'!W26+sept22!W26+'oct22'!W26+'noi22'!W26</f>
        <v>1</v>
      </c>
      <c r="X26" s="152">
        <f>'ian22'!X26+'feb22'!X26+'mar22'!X26+'apr22'!X26+'mai22'!X26+'iun22'!X26+'iul22'!X26+'aug22'!X26+sept22!X26+'oct22'!X26+'noi22'!X26</f>
        <v>9</v>
      </c>
      <c r="Y26" s="152">
        <f>'ian22'!Y26+'feb22'!Y26+'mar22'!Y26+'apr22'!Y26+'mai22'!Y26+'iun22'!Y26+'iul22'!Y26+'aug22'!Y26+sept22!Y26+'oct22'!Y26+'noi22'!Y26</f>
        <v>0</v>
      </c>
      <c r="Z26" s="152">
        <f>'ian22'!Z26+'feb22'!Z26+'mar22'!Z26+'apr22'!Z26+'mai22'!Z26+'iun22'!Z26+'iul22'!Z26+'aug22'!Z26+sept22!Z26+'oct22'!Z26+'noi22'!Z26</f>
        <v>0</v>
      </c>
      <c r="AA26" s="152">
        <f>'ian22'!AA26+'feb22'!AA26+'mar22'!AA26+'apr22'!AA26+'mai22'!AA26+'iun22'!AA26+'iul22'!AA26+'aug22'!AA26+sept22!AA26+'oct22'!AA26+'noi22'!AA26</f>
        <v>0</v>
      </c>
      <c r="AB26" s="152">
        <f>'ian22'!AB26+'feb22'!AB26+'mar22'!AB26+'apr22'!AB26+'mai22'!AB26+'iun22'!AB26+'iul22'!AB26+'aug22'!AB26+sept22!AB26+'oct22'!AB26+'noi22'!AB26</f>
        <v>0</v>
      </c>
      <c r="AC26" s="152">
        <f>'ian22'!AC26+'feb22'!AC26+'mar22'!AC26+'apr22'!AC26+'mai22'!AC26+'iun22'!AC26+'iul22'!AC26+'aug22'!AC26+sept22!AC26+'oct22'!AC26+'noi22'!AC26</f>
        <v>0</v>
      </c>
      <c r="AD26" s="152">
        <f>'ian22'!AD26+'feb22'!AD26+'mar22'!AD26+'apr22'!AD26+'mai22'!AD26+'iun22'!AD26+'iul22'!AD26+'aug22'!AD26+sept22!AD26+'oct22'!AD26+'noi22'!AD26</f>
        <v>0</v>
      </c>
      <c r="AE26" s="152">
        <f>'ian22'!AE26+'feb22'!AE26+'mar22'!AE26+'apr22'!AE26+'mai22'!AE26+'iun22'!AE26+'iul22'!AE26+'aug22'!AE26+sept22!AE26+'oct22'!AE26+'noi22'!AE26</f>
        <v>0</v>
      </c>
      <c r="AF26" s="152">
        <f>'ian22'!AF26+'feb22'!AF26+'mar22'!AF26+'apr22'!AF26+'mai22'!AF26+'iun22'!AF26+'iul22'!AF26+'aug22'!AF26+sept22!AF26+'oct22'!AF26+'noi22'!AF26</f>
        <v>0</v>
      </c>
      <c r="AG26" s="152">
        <f>'ian22'!AG26+'feb22'!AG26+'mar22'!AG26+'apr22'!AG26+'mai22'!AG26+'iun22'!AG26+'iul22'!AG26+'aug22'!AG26+sept22!AG26+'oct22'!AG26+'noi22'!AG26</f>
        <v>0</v>
      </c>
      <c r="AH26" s="152">
        <f>'ian22'!AH26+'feb22'!AH26+'mar22'!AH26+'apr22'!AH26+'mai22'!AH26+'iun22'!AH26+'iul22'!AH26+'aug22'!AH26+sept22!AH26+'oct22'!AH26+'noi22'!AH26</f>
        <v>0</v>
      </c>
      <c r="AI26" s="152">
        <f>'ian22'!AI26+'feb22'!AI26+'mar22'!AI26+'apr22'!AI26+'mai22'!AI26+'iun22'!AI26+'iul22'!AI26+'aug22'!AI26+sept22!AI26+'oct22'!AI26+'noi22'!AI26</f>
        <v>0</v>
      </c>
      <c r="AJ26" s="152">
        <f>'ian22'!AJ26+'feb22'!AJ26+'mar22'!AJ26+'apr22'!AJ26+'mai22'!AJ26+'iun22'!AJ26+'iul22'!AJ26+'aug22'!AJ26+sept22!AJ26+'oct22'!AJ26+'noi22'!AJ26</f>
        <v>0</v>
      </c>
      <c r="AK26" s="152">
        <f>'ian22'!AK26+'feb22'!AK26+'mar22'!AK26+'apr22'!AK26+'mai22'!AK26+'iun22'!AK26+'iul22'!AK26+'aug22'!AK26+sept22!AK26+'oct22'!AK26+'noi22'!AK26</f>
        <v>0</v>
      </c>
      <c r="AL26" s="152">
        <f>'ian22'!AL26+'feb22'!AL26+'mar22'!AL26+'apr22'!AL26+'mai22'!AL26+'iun22'!AL26+'iul22'!AL26+'aug22'!AL26+sept22!AL26+'oct22'!AL26+'noi22'!AL26</f>
        <v>0</v>
      </c>
      <c r="AM26" s="152">
        <f>'ian22'!AM26+'feb22'!AM26+'mar22'!AM26+'apr22'!AM26+'mai22'!AM26+'iun22'!AM26+'iul22'!AM26+'aug22'!AM26+sept22!AM26+'oct22'!AM26+'noi22'!AM26</f>
        <v>0</v>
      </c>
      <c r="AN26" s="152">
        <f>'ian22'!AN26+'feb22'!AN26+'mar22'!AN26+'apr22'!AN26+'mai22'!AN26+'iun22'!AN26+'iul22'!AN26+'aug22'!AN26+sept22!AN26+'oct22'!AN26+'noi22'!AN26</f>
        <v>0</v>
      </c>
      <c r="AO26" s="152">
        <f>'ian22'!AO26+'feb22'!AO26+'mar22'!AO26+'apr22'!AO26+'mai22'!AO26+'iun22'!AO26+'iul22'!AO26+'aug22'!AO26+sept22!AO26+'oct22'!AO26+'noi22'!AO26</f>
        <v>0</v>
      </c>
      <c r="AP26" s="152">
        <f>'ian22'!AP26+'feb22'!AP26+'mar22'!AP26+'apr22'!AP26+'mai22'!AP26+'iun22'!AP26+'iul22'!AP26+'aug22'!AP26+sept22!AP26+'oct22'!AP26+'noi22'!AP26</f>
        <v>0</v>
      </c>
      <c r="AQ26" s="152">
        <f>'ian22'!AQ26+'feb22'!AQ26+'mar22'!AQ26+'apr22'!AQ26+'mai22'!AQ26+'iun22'!AQ26+'iul22'!AQ26+'aug22'!AQ26+sept22!AQ26+'oct22'!AQ26+'noi22'!AQ26</f>
        <v>0</v>
      </c>
      <c r="AR26" s="152">
        <f>'ian22'!AR26+'feb22'!AR26+'mar22'!AR26+'apr22'!AR26+'mai22'!AR26+'iun22'!AR26+'iul22'!AR26+'aug22'!AR26+sept22!AR26+'oct22'!AR26+'noi22'!AR26</f>
        <v>0</v>
      </c>
      <c r="AS26" s="152">
        <f>'ian22'!AS26+'feb22'!AS26+'mar22'!AS26+'apr22'!AS26+'mai22'!AS26+'iun22'!AS26+'iul22'!AS26+'aug22'!AS26+sept22!AS26+'oct22'!AS26+'noi22'!AS26</f>
        <v>9</v>
      </c>
      <c r="AT26" s="205"/>
      <c r="AU26" s="17" t="str">
        <f t="shared" ref="AU26:AZ26" si="15">IF(L27+L28=L26," ","GRESEALA")</f>
        <v xml:space="preserve"> </v>
      </c>
      <c r="AV26" s="17" t="str">
        <f t="shared" si="15"/>
        <v xml:space="preserve"> </v>
      </c>
      <c r="AW26" s="17" t="str">
        <f t="shared" si="15"/>
        <v xml:space="preserve"> </v>
      </c>
      <c r="AX26" s="17" t="str">
        <f t="shared" si="15"/>
        <v xml:space="preserve"> </v>
      </c>
      <c r="AY26" s="17" t="str">
        <f t="shared" si="15"/>
        <v xml:space="preserve"> </v>
      </c>
      <c r="AZ26" s="17" t="str">
        <f t="shared" si="15"/>
        <v xml:space="preserve"> </v>
      </c>
      <c r="BA26" s="17" t="str">
        <f t="shared" ref="BA26:BK26" si="16">IF(S27+S28=S26," ","GRESEALA")</f>
        <v xml:space="preserve"> </v>
      </c>
      <c r="BB26" s="17" t="str">
        <f t="shared" si="16"/>
        <v xml:space="preserve"> </v>
      </c>
      <c r="BC26" s="17" t="str">
        <f t="shared" si="16"/>
        <v xml:space="preserve"> </v>
      </c>
      <c r="BD26" s="17" t="str">
        <f t="shared" si="16"/>
        <v xml:space="preserve"> </v>
      </c>
      <c r="BE26" s="17" t="str">
        <f t="shared" si="16"/>
        <v xml:space="preserve"> </v>
      </c>
      <c r="BF26" s="17" t="str">
        <f t="shared" si="16"/>
        <v xml:space="preserve"> </v>
      </c>
      <c r="BG26" s="17" t="str">
        <f t="shared" si="16"/>
        <v xml:space="preserve"> </v>
      </c>
      <c r="BH26" s="17" t="str">
        <f t="shared" si="16"/>
        <v xml:space="preserve"> </v>
      </c>
      <c r="BI26" s="17" t="str">
        <f t="shared" si="16"/>
        <v xml:space="preserve"> </v>
      </c>
      <c r="BJ26" s="17" t="str">
        <f t="shared" si="16"/>
        <v xml:space="preserve"> </v>
      </c>
      <c r="BK26" s="17" t="str">
        <f t="shared" si="16"/>
        <v xml:space="preserve"> </v>
      </c>
    </row>
    <row r="27" spans="2:64" s="38" customFormat="1" ht="37.5" customHeight="1" x14ac:dyDescent="0.45">
      <c r="B27" s="209" t="s">
        <v>75</v>
      </c>
      <c r="C27" s="132" t="s">
        <v>76</v>
      </c>
      <c r="D27" s="189">
        <f t="shared" si="0"/>
        <v>9</v>
      </c>
      <c r="E27" s="152">
        <f>'ian22'!E27+'feb22'!E27+'mar22'!E27+'apr22'!E27+'mai22'!E27+'iun22'!E27+'iul22'!E27+'aug22'!E27+sept22!E27+'oct22'!E27+'noi22'!E27</f>
        <v>5</v>
      </c>
      <c r="F27" s="152">
        <f>'ian22'!F27+'feb22'!F27+'mar22'!F27+'apr22'!F27+'mai22'!F27+'iun22'!F27+'iul22'!F27+'aug22'!F27+sept22!F27+'oct22'!F27+'noi22'!F27</f>
        <v>4</v>
      </c>
      <c r="G27" s="152">
        <f>'ian22'!G27+'feb22'!G27+'mar22'!G27+'apr22'!G27+'mai22'!G27+'iun22'!G27+'iul22'!G27+'aug22'!G27+sept22!G27+'oct22'!G27+'noi22'!G27</f>
        <v>9</v>
      </c>
      <c r="H27" s="152">
        <f>'ian22'!H27+'feb22'!H27+'mar22'!H27+'apr22'!H27+'mai22'!H27+'iun22'!H27+'iul22'!H27+'aug22'!H27+sept22!H27+'oct22'!H27+'noi22'!H27</f>
        <v>0</v>
      </c>
      <c r="I27" s="152">
        <f>'ian22'!I27+'feb22'!I27+'mar22'!I27+'apr22'!I27+'mai22'!I27+'iun22'!I27+'iul22'!I27+'aug22'!I27+sept22!I27+'oct22'!I27+'noi22'!I27</f>
        <v>0</v>
      </c>
      <c r="J27" s="152">
        <f>'ian22'!J27+'feb22'!J27+'mar22'!J27+'apr22'!J27+'mai22'!J27+'iun22'!J27+'iul22'!J27+'aug22'!J27+sept22!J27+'oct22'!J27+'noi22'!J27</f>
        <v>0</v>
      </c>
      <c r="K27" s="152">
        <f>'ian22'!K27+'feb22'!K27+'mar22'!K27+'apr22'!K27+'mai22'!K27+'iun22'!K27+'iul22'!K27+'aug22'!K27+sept22!K27+'oct22'!K27+'noi22'!K27</f>
        <v>0</v>
      </c>
      <c r="L27" s="152">
        <f>'ian22'!L27+'feb22'!L27+'mar22'!L27+'apr22'!L27+'mai22'!L27+'iun22'!L27+'iul22'!L27+'aug22'!L27+sept22!L27+'oct22'!L27+'noi22'!L27</f>
        <v>0</v>
      </c>
      <c r="M27" s="152">
        <f>'ian22'!M27+'feb22'!M27+'mar22'!M27+'apr22'!M27+'mai22'!M27+'iun22'!M27+'iul22'!M27+'aug22'!M27+sept22!M27+'oct22'!M27+'noi22'!M27</f>
        <v>0</v>
      </c>
      <c r="N27" s="152">
        <f>'ian22'!N27+'feb22'!N27+'mar22'!N27+'apr22'!N27+'mai22'!N27+'iun22'!N27+'iul22'!N27+'aug22'!N27+sept22!N27+'oct22'!N27+'noi22'!N27</f>
        <v>0</v>
      </c>
      <c r="O27" s="152">
        <f>'ian22'!O27+'feb22'!O27+'mar22'!O27+'apr22'!O27+'mai22'!O27+'iun22'!O27+'iul22'!O27+'aug22'!O27+sept22!O27+'oct22'!O27+'noi22'!O27</f>
        <v>7</v>
      </c>
      <c r="P27" s="152">
        <f>'ian22'!P27+'feb22'!P27+'mar22'!P27+'apr22'!P27+'mai22'!P27+'iun22'!P27+'iul22'!P27+'aug22'!P27+sept22!P27+'oct22'!P27+'noi22'!P27</f>
        <v>2</v>
      </c>
      <c r="Q27" s="152">
        <f>'ian22'!Q27+'feb22'!Q27+'mar22'!Q27+'apr22'!Q27+'mai22'!Q27+'iun22'!Q27+'iul22'!Q27+'aug22'!Q27+sept22!Q27+'oct22'!Q27+'noi22'!Q27</f>
        <v>0</v>
      </c>
      <c r="R27" s="152">
        <f>'ian22'!R27+'feb22'!R27+'mar22'!R27+'apr22'!R27+'mai22'!R27+'iun22'!R27+'iul22'!R27+'aug22'!R27+sept22!R27+'oct22'!R27+'noi22'!R27</f>
        <v>0</v>
      </c>
      <c r="S27" s="152">
        <f>'ian22'!S27+'feb22'!S27+'mar22'!S27+'apr22'!S27+'mai22'!S27+'iun22'!S27+'iul22'!S27+'aug22'!S27+sept22!S27+'oct22'!S27+'noi22'!S27</f>
        <v>0</v>
      </c>
      <c r="T27" s="152">
        <f>'ian22'!T27+'feb22'!T27+'mar22'!T27+'apr22'!T27+'mai22'!T27+'iun22'!T27+'iul22'!T27+'aug22'!T27+sept22!T27+'oct22'!T27+'noi22'!T27</f>
        <v>0</v>
      </c>
      <c r="U27" s="152">
        <f>'ian22'!U27+'feb22'!U27+'mar22'!U27+'apr22'!U27+'mai22'!U27+'iun22'!U27+'iul22'!U27+'aug22'!U27+sept22!U27+'oct22'!U27+'noi22'!U27</f>
        <v>8</v>
      </c>
      <c r="V27" s="152">
        <f>'ian22'!V27+'feb22'!V27+'mar22'!V27+'apr22'!V27+'mai22'!V27+'iun22'!V27+'iul22'!V27+'aug22'!V27+sept22!V27+'oct22'!V27+'noi22'!V27</f>
        <v>0</v>
      </c>
      <c r="W27" s="152">
        <f>'ian22'!W27+'feb22'!W27+'mar22'!W27+'apr22'!W27+'mai22'!W27+'iun22'!W27+'iul22'!W27+'aug22'!W27+sept22!W27+'oct22'!W27+'noi22'!W27</f>
        <v>1</v>
      </c>
      <c r="X27" s="152">
        <f>'ian22'!X27+'feb22'!X27+'mar22'!X27+'apr22'!X27+'mai22'!X27+'iun22'!X27+'iul22'!X27+'aug22'!X27+sept22!X27+'oct22'!X27+'noi22'!X27</f>
        <v>9</v>
      </c>
      <c r="Y27" s="152">
        <f>'ian22'!Y27+'feb22'!Y27+'mar22'!Y27+'apr22'!Y27+'mai22'!Y27+'iun22'!Y27+'iul22'!Y27+'aug22'!Y27+sept22!Y27+'oct22'!Y27+'noi22'!Y27</f>
        <v>0</v>
      </c>
      <c r="Z27" s="152">
        <f>'ian22'!Z27+'feb22'!Z27+'mar22'!Z27+'apr22'!Z27+'mai22'!Z27+'iun22'!Z27+'iul22'!Z27+'aug22'!Z27+sept22!Z27+'oct22'!Z27+'noi22'!Z27</f>
        <v>0</v>
      </c>
      <c r="AA27" s="152">
        <f>'ian22'!AA27+'feb22'!AA27+'mar22'!AA27+'apr22'!AA27+'mai22'!AA27+'iun22'!AA27+'iul22'!AA27+'aug22'!AA27+sept22!AA27+'oct22'!AA27+'noi22'!AA27</f>
        <v>0</v>
      </c>
      <c r="AB27" s="152">
        <f>'ian22'!AB27+'feb22'!AB27+'mar22'!AB27+'apr22'!AB27+'mai22'!AB27+'iun22'!AB27+'iul22'!AB27+'aug22'!AB27+sept22!AB27+'oct22'!AB27+'noi22'!AB27</f>
        <v>0</v>
      </c>
      <c r="AC27" s="152">
        <f>'ian22'!AC27+'feb22'!AC27+'mar22'!AC27+'apr22'!AC27+'mai22'!AC27+'iun22'!AC27+'iul22'!AC27+'aug22'!AC27+sept22!AC27+'oct22'!AC27+'noi22'!AC27</f>
        <v>0</v>
      </c>
      <c r="AD27" s="152">
        <f>'ian22'!AD27+'feb22'!AD27+'mar22'!AD27+'apr22'!AD27+'mai22'!AD27+'iun22'!AD27+'iul22'!AD27+'aug22'!AD27+sept22!AD27+'oct22'!AD27+'noi22'!AD27</f>
        <v>0</v>
      </c>
      <c r="AE27" s="152">
        <f>'ian22'!AE27+'feb22'!AE27+'mar22'!AE27+'apr22'!AE27+'mai22'!AE27+'iun22'!AE27+'iul22'!AE27+'aug22'!AE27+sept22!AE27+'oct22'!AE27+'noi22'!AE27</f>
        <v>0</v>
      </c>
      <c r="AF27" s="152">
        <f>'ian22'!AF27+'feb22'!AF27+'mar22'!AF27+'apr22'!AF27+'mai22'!AF27+'iun22'!AF27+'iul22'!AF27+'aug22'!AF27+sept22!AF27+'oct22'!AF27+'noi22'!AF27</f>
        <v>0</v>
      </c>
      <c r="AG27" s="152">
        <f>'ian22'!AG27+'feb22'!AG27+'mar22'!AG27+'apr22'!AG27+'mai22'!AG27+'iun22'!AG27+'iul22'!AG27+'aug22'!AG27+sept22!AG27+'oct22'!AG27+'noi22'!AG27</f>
        <v>0</v>
      </c>
      <c r="AH27" s="152">
        <f>'ian22'!AH27+'feb22'!AH27+'mar22'!AH27+'apr22'!AH27+'mai22'!AH27+'iun22'!AH27+'iul22'!AH27+'aug22'!AH27+sept22!AH27+'oct22'!AH27+'noi22'!AH27</f>
        <v>0</v>
      </c>
      <c r="AI27" s="152">
        <f>'ian22'!AI27+'feb22'!AI27+'mar22'!AI27+'apr22'!AI27+'mai22'!AI27+'iun22'!AI27+'iul22'!AI27+'aug22'!AI27+sept22!AI27+'oct22'!AI27+'noi22'!AI27</f>
        <v>0</v>
      </c>
      <c r="AJ27" s="152">
        <f>'ian22'!AJ27+'feb22'!AJ27+'mar22'!AJ27+'apr22'!AJ27+'mai22'!AJ27+'iun22'!AJ27+'iul22'!AJ27+'aug22'!AJ27+sept22!AJ27+'oct22'!AJ27+'noi22'!AJ27</f>
        <v>0</v>
      </c>
      <c r="AK27" s="152">
        <f>'ian22'!AK27+'feb22'!AK27+'mar22'!AK27+'apr22'!AK27+'mai22'!AK27+'iun22'!AK27+'iul22'!AK27+'aug22'!AK27+sept22!AK27+'oct22'!AK27+'noi22'!AK27</f>
        <v>0</v>
      </c>
      <c r="AL27" s="152">
        <f>'ian22'!AL27+'feb22'!AL27+'mar22'!AL27+'apr22'!AL27+'mai22'!AL27+'iun22'!AL27+'iul22'!AL27+'aug22'!AL27+sept22!AL27+'oct22'!AL27+'noi22'!AL27</f>
        <v>0</v>
      </c>
      <c r="AM27" s="152">
        <f>'ian22'!AM27+'feb22'!AM27+'mar22'!AM27+'apr22'!AM27+'mai22'!AM27+'iun22'!AM27+'iul22'!AM27+'aug22'!AM27+sept22!AM27+'oct22'!AM27+'noi22'!AM27</f>
        <v>0</v>
      </c>
      <c r="AN27" s="152">
        <f>'ian22'!AN27+'feb22'!AN27+'mar22'!AN27+'apr22'!AN27+'mai22'!AN27+'iun22'!AN27+'iul22'!AN27+'aug22'!AN27+sept22!AN27+'oct22'!AN27+'noi22'!AN27</f>
        <v>0</v>
      </c>
      <c r="AO27" s="152">
        <f>'ian22'!AO27+'feb22'!AO27+'mar22'!AO27+'apr22'!AO27+'mai22'!AO27+'iun22'!AO27+'iul22'!AO27+'aug22'!AO27+sept22!AO27+'oct22'!AO27+'noi22'!AO27</f>
        <v>0</v>
      </c>
      <c r="AP27" s="152">
        <f>'ian22'!AP27+'feb22'!AP27+'mar22'!AP27+'apr22'!AP27+'mai22'!AP27+'iun22'!AP27+'iul22'!AP27+'aug22'!AP27+sept22!AP27+'oct22'!AP27+'noi22'!AP27</f>
        <v>0</v>
      </c>
      <c r="AQ27" s="152">
        <f>'ian22'!AQ27+'feb22'!AQ27+'mar22'!AQ27+'apr22'!AQ27+'mai22'!AQ27+'iun22'!AQ27+'iul22'!AQ27+'aug22'!AQ27+sept22!AQ27+'oct22'!AQ27+'noi22'!AQ27</f>
        <v>0</v>
      </c>
      <c r="AR27" s="152">
        <f>'ian22'!AR27+'feb22'!AR27+'mar22'!AR27+'apr22'!AR27+'mai22'!AR27+'iun22'!AR27+'iul22'!AR27+'aug22'!AR27+sept22!AR27+'oct22'!AR27+'noi22'!AR27</f>
        <v>0</v>
      </c>
      <c r="AS27" s="152">
        <f>'ian22'!AS27+'feb22'!AS27+'mar22'!AS27+'apr22'!AS27+'mai22'!AS27+'iun22'!AS27+'iul22'!AS27+'aug22'!AS27+sept22!AS27+'oct22'!AS27+'noi22'!AS27</f>
        <v>9</v>
      </c>
      <c r="AT27" s="205"/>
      <c r="AU27" s="17" t="str">
        <f t="shared" ref="AU27:BC27" si="17">IF(AD27+AD28=AD26," ","GRESEALA")</f>
        <v xml:space="preserve"> </v>
      </c>
      <c r="AV27" s="17" t="str">
        <f t="shared" si="17"/>
        <v xml:space="preserve"> </v>
      </c>
      <c r="AW27" s="17" t="str">
        <f t="shared" si="17"/>
        <v xml:space="preserve"> </v>
      </c>
      <c r="AX27" s="17" t="str">
        <f t="shared" si="17"/>
        <v xml:space="preserve"> </v>
      </c>
      <c r="AY27" s="17" t="str">
        <f t="shared" si="17"/>
        <v xml:space="preserve"> </v>
      </c>
      <c r="AZ27" s="17" t="str">
        <f t="shared" si="17"/>
        <v xml:space="preserve"> </v>
      </c>
      <c r="BA27" s="17" t="str">
        <f t="shared" si="17"/>
        <v xml:space="preserve"> </v>
      </c>
      <c r="BB27" s="17" t="str">
        <f t="shared" si="17"/>
        <v xml:space="preserve"> </v>
      </c>
      <c r="BC27" s="17" t="str">
        <f t="shared" si="17"/>
        <v xml:space="preserve"> </v>
      </c>
      <c r="BD27" s="17" t="str">
        <f t="shared" ref="BD27:BE27" si="18">IF(AR27+AR28=AR26," ","GRESEALA")</f>
        <v xml:space="preserve"> </v>
      </c>
      <c r="BE27" s="17" t="str">
        <f t="shared" si="18"/>
        <v xml:space="preserve"> </v>
      </c>
      <c r="BF27" s="17" t="str">
        <f>IF(E26+F26=D26," ","GRESEALA")</f>
        <v xml:space="preserve"> </v>
      </c>
      <c r="BG27" s="17" t="str">
        <f>IF(G26+K26+I26+L26+M26=D26," ","GRESEALA")</f>
        <v xml:space="preserve"> </v>
      </c>
      <c r="BH27" s="17" t="str">
        <f>IF(O26+P26=D26," ","GRESEALA")</f>
        <v xml:space="preserve"> </v>
      </c>
      <c r="BI27" s="17" t="str">
        <f>IF(Q26+S26+T26+U26+V26+W26=D26," ","GRESEALA")</f>
        <v xml:space="preserve"> </v>
      </c>
      <c r="BJ27" s="17" t="str">
        <f>IF(X26+Y26+Z26=D26," ","GRESEALA")</f>
        <v xml:space="preserve"> </v>
      </c>
      <c r="BK27" s="17" t="str">
        <f>IF(AA26+AC26+AE26+AF26+AG26+AH26+AI26+AJ26+AK26+AL26+AM26+AN26+AO26+AP26+AQ26+AR26+AS26&gt;=D26," ","GRESEALA")</f>
        <v xml:space="preserve"> </v>
      </c>
    </row>
    <row r="28" spans="2:64" s="38" customFormat="1" ht="45.75" customHeight="1" x14ac:dyDescent="0.45">
      <c r="B28" s="209" t="s">
        <v>77</v>
      </c>
      <c r="C28" s="132" t="s">
        <v>78</v>
      </c>
      <c r="D28" s="189">
        <f t="shared" si="0"/>
        <v>0</v>
      </c>
      <c r="E28" s="152">
        <f>'ian22'!E28+'feb22'!E28+'mar22'!E28+'apr22'!E28+'mai22'!E28+'iun22'!E28+'iul22'!E28+'aug22'!E28+sept22!E28+'oct22'!E28+'noi22'!E28</f>
        <v>0</v>
      </c>
      <c r="F28" s="152">
        <f>'ian22'!F28+'feb22'!F28+'mar22'!F28+'apr22'!F28+'mai22'!F28+'iun22'!F28+'iul22'!F28+'aug22'!F28+sept22!F28+'oct22'!F28+'noi22'!F28</f>
        <v>0</v>
      </c>
      <c r="G28" s="152">
        <f>'ian22'!G28+'feb22'!G28+'mar22'!G28+'apr22'!G28+'mai22'!G28+'iun22'!G28+'iul22'!G28+'aug22'!G28+sept22!G28+'oct22'!G28+'noi22'!G28</f>
        <v>0</v>
      </c>
      <c r="H28" s="152">
        <f>'ian22'!H28+'feb22'!H28+'mar22'!H28+'apr22'!H28+'mai22'!H28+'iun22'!H28+'iul22'!H28+'aug22'!H28+sept22!H28+'oct22'!H28+'noi22'!H28</f>
        <v>0</v>
      </c>
      <c r="I28" s="152">
        <f>'ian22'!I28+'feb22'!I28+'mar22'!I28+'apr22'!I28+'mai22'!I28+'iun22'!I28+'iul22'!I28+'aug22'!I28+sept22!I28+'oct22'!I28+'noi22'!I28</f>
        <v>0</v>
      </c>
      <c r="J28" s="152">
        <f>'ian22'!J28+'feb22'!J28+'mar22'!J28+'apr22'!J28+'mai22'!J28+'iun22'!J28+'iul22'!J28+'aug22'!J28+sept22!J28+'oct22'!J28+'noi22'!J28</f>
        <v>0</v>
      </c>
      <c r="K28" s="152">
        <f>'ian22'!K28+'feb22'!K28+'mar22'!K28+'apr22'!K28+'mai22'!K28+'iun22'!K28+'iul22'!K28+'aug22'!K28+sept22!K28+'oct22'!K28+'noi22'!K28</f>
        <v>0</v>
      </c>
      <c r="L28" s="152">
        <f>'ian22'!L28+'feb22'!L28+'mar22'!L28+'apr22'!L28+'mai22'!L28+'iun22'!L28+'iul22'!L28+'aug22'!L28+sept22!L28+'oct22'!L28+'noi22'!L28</f>
        <v>0</v>
      </c>
      <c r="M28" s="152">
        <f>'ian22'!M28+'feb22'!M28+'mar22'!M28+'apr22'!M28+'mai22'!M28+'iun22'!M28+'iul22'!M28+'aug22'!M28+sept22!M28+'oct22'!M28+'noi22'!M28</f>
        <v>0</v>
      </c>
      <c r="N28" s="152">
        <f>'ian22'!N28+'feb22'!N28+'mar22'!N28+'apr22'!N28+'mai22'!N28+'iun22'!N28+'iul22'!N28+'aug22'!N28+sept22!N28+'oct22'!N28+'noi22'!N28</f>
        <v>0</v>
      </c>
      <c r="O28" s="152">
        <f>'ian22'!O28+'feb22'!O28+'mar22'!O28+'apr22'!O28+'mai22'!O28+'iun22'!O28+'iul22'!O28+'aug22'!O28+sept22!O28+'oct22'!O28+'noi22'!O28</f>
        <v>0</v>
      </c>
      <c r="P28" s="152">
        <f>'ian22'!P28+'feb22'!P28+'mar22'!P28+'apr22'!P28+'mai22'!P28+'iun22'!P28+'iul22'!P28+'aug22'!P28+sept22!P28+'oct22'!P28+'noi22'!P28</f>
        <v>0</v>
      </c>
      <c r="Q28" s="152">
        <f>'ian22'!Q28+'feb22'!Q28+'mar22'!Q28+'apr22'!Q28+'mai22'!Q28+'iun22'!Q28+'iul22'!Q28+'aug22'!Q28+sept22!Q28+'oct22'!Q28+'noi22'!Q28</f>
        <v>0</v>
      </c>
      <c r="R28" s="152">
        <f>'ian22'!R28+'feb22'!R28+'mar22'!R28+'apr22'!R28+'mai22'!R28+'iun22'!R28+'iul22'!R28+'aug22'!R28+sept22!R28+'oct22'!R28+'noi22'!R28</f>
        <v>0</v>
      </c>
      <c r="S28" s="152">
        <f>'ian22'!S28+'feb22'!S28+'mar22'!S28+'apr22'!S28+'mai22'!S28+'iun22'!S28+'iul22'!S28+'aug22'!S28+sept22!S28+'oct22'!S28+'noi22'!S28</f>
        <v>0</v>
      </c>
      <c r="T28" s="152">
        <f>'ian22'!T28+'feb22'!T28+'mar22'!T28+'apr22'!T28+'mai22'!T28+'iun22'!T28+'iul22'!T28+'aug22'!T28+sept22!T28+'oct22'!T28+'noi22'!T28</f>
        <v>0</v>
      </c>
      <c r="U28" s="152">
        <f>'ian22'!U28+'feb22'!U28+'mar22'!U28+'apr22'!U28+'mai22'!U28+'iun22'!U28+'iul22'!U28+'aug22'!U28+sept22!U28+'oct22'!U28+'noi22'!U28</f>
        <v>0</v>
      </c>
      <c r="V28" s="152">
        <f>'ian22'!V28+'feb22'!V28+'mar22'!V28+'apr22'!V28+'mai22'!V28+'iun22'!V28+'iul22'!V28+'aug22'!V28+sept22!V28+'oct22'!V28+'noi22'!V28</f>
        <v>0</v>
      </c>
      <c r="W28" s="152">
        <f>'ian22'!W28+'feb22'!W28+'mar22'!W28+'apr22'!W28+'mai22'!W28+'iun22'!W28+'iul22'!W28+'aug22'!W28+sept22!W28+'oct22'!W28+'noi22'!W28</f>
        <v>0</v>
      </c>
      <c r="X28" s="152">
        <f>'ian22'!X28+'feb22'!X28+'mar22'!X28+'apr22'!X28+'mai22'!X28+'iun22'!X28+'iul22'!X28+'aug22'!X28+sept22!X28+'oct22'!X28+'noi22'!X28</f>
        <v>0</v>
      </c>
      <c r="Y28" s="152">
        <f>'ian22'!Y28+'feb22'!Y28+'mar22'!Y28+'apr22'!Y28+'mai22'!Y28+'iun22'!Y28+'iul22'!Y28+'aug22'!Y28+sept22!Y28+'oct22'!Y28+'noi22'!Y28</f>
        <v>0</v>
      </c>
      <c r="Z28" s="152">
        <f>'ian22'!Z28+'feb22'!Z28+'mar22'!Z28+'apr22'!Z28+'mai22'!Z28+'iun22'!Z28+'iul22'!Z28+'aug22'!Z28+sept22!Z28+'oct22'!Z28+'noi22'!Z28</f>
        <v>0</v>
      </c>
      <c r="AA28" s="152">
        <f>'ian22'!AA28+'feb22'!AA28+'mar22'!AA28+'apr22'!AA28+'mai22'!AA28+'iun22'!AA28+'iul22'!AA28+'aug22'!AA28+sept22!AA28+'oct22'!AA28+'noi22'!AA28</f>
        <v>0</v>
      </c>
      <c r="AB28" s="152">
        <f>'ian22'!AB28+'feb22'!AB28+'mar22'!AB28+'apr22'!AB28+'mai22'!AB28+'iun22'!AB28+'iul22'!AB28+'aug22'!AB28+sept22!AB28+'oct22'!AB28+'noi22'!AB28</f>
        <v>0</v>
      </c>
      <c r="AC28" s="152">
        <f>'ian22'!AC28+'feb22'!AC28+'mar22'!AC28+'apr22'!AC28+'mai22'!AC28+'iun22'!AC28+'iul22'!AC28+'aug22'!AC28+sept22!AC28+'oct22'!AC28+'noi22'!AC28</f>
        <v>0</v>
      </c>
      <c r="AD28" s="152">
        <f>'ian22'!AD28+'feb22'!AD28+'mar22'!AD28+'apr22'!AD28+'mai22'!AD28+'iun22'!AD28+'iul22'!AD28+'aug22'!AD28+sept22!AD28+'oct22'!AD28+'noi22'!AD28</f>
        <v>0</v>
      </c>
      <c r="AE28" s="152">
        <f>'ian22'!AE28+'feb22'!AE28+'mar22'!AE28+'apr22'!AE28+'mai22'!AE28+'iun22'!AE28+'iul22'!AE28+'aug22'!AE28+sept22!AE28+'oct22'!AE28+'noi22'!AE28</f>
        <v>0</v>
      </c>
      <c r="AF28" s="152">
        <f>'ian22'!AF28+'feb22'!AF28+'mar22'!AF28+'apr22'!AF28+'mai22'!AF28+'iun22'!AF28+'iul22'!AF28+'aug22'!AF28+sept22!AF28+'oct22'!AF28+'noi22'!AF28</f>
        <v>0</v>
      </c>
      <c r="AG28" s="152">
        <f>'ian22'!AG28+'feb22'!AG28+'mar22'!AG28+'apr22'!AG28+'mai22'!AG28+'iun22'!AG28+'iul22'!AG28+'aug22'!AG28+sept22!AG28+'oct22'!AG28+'noi22'!AG28</f>
        <v>0</v>
      </c>
      <c r="AH28" s="152">
        <f>'ian22'!AH28+'feb22'!AH28+'mar22'!AH28+'apr22'!AH28+'mai22'!AH28+'iun22'!AH28+'iul22'!AH28+'aug22'!AH28+sept22!AH28+'oct22'!AH28+'noi22'!AH28</f>
        <v>0</v>
      </c>
      <c r="AI28" s="152">
        <f>'ian22'!AI28+'feb22'!AI28+'mar22'!AI28+'apr22'!AI28+'mai22'!AI28+'iun22'!AI28+'iul22'!AI28+'aug22'!AI28+sept22!AI28+'oct22'!AI28+'noi22'!AI28</f>
        <v>0</v>
      </c>
      <c r="AJ28" s="152">
        <f>'ian22'!AJ28+'feb22'!AJ28+'mar22'!AJ28+'apr22'!AJ28+'mai22'!AJ28+'iun22'!AJ28+'iul22'!AJ28+'aug22'!AJ28+sept22!AJ28+'oct22'!AJ28+'noi22'!AJ28</f>
        <v>0</v>
      </c>
      <c r="AK28" s="152">
        <f>'ian22'!AK28+'feb22'!AK28+'mar22'!AK28+'apr22'!AK28+'mai22'!AK28+'iun22'!AK28+'iul22'!AK28+'aug22'!AK28+sept22!AK28+'oct22'!AK28+'noi22'!AK28</f>
        <v>0</v>
      </c>
      <c r="AL28" s="152">
        <f>'ian22'!AL28+'feb22'!AL28+'mar22'!AL28+'apr22'!AL28+'mai22'!AL28+'iun22'!AL28+'iul22'!AL28+'aug22'!AL28+sept22!AL28+'oct22'!AL28+'noi22'!AL28</f>
        <v>0</v>
      </c>
      <c r="AM28" s="152">
        <f>'ian22'!AM28+'feb22'!AM28+'mar22'!AM28+'apr22'!AM28+'mai22'!AM28+'iun22'!AM28+'iul22'!AM28+'aug22'!AM28+sept22!AM28+'oct22'!AM28+'noi22'!AM28</f>
        <v>0</v>
      </c>
      <c r="AN28" s="152">
        <f>'ian22'!AN28+'feb22'!AN28+'mar22'!AN28+'apr22'!AN28+'mai22'!AN28+'iun22'!AN28+'iul22'!AN28+'aug22'!AN28+sept22!AN28+'oct22'!AN28+'noi22'!AN28</f>
        <v>0</v>
      </c>
      <c r="AO28" s="152">
        <f>'ian22'!AO28+'feb22'!AO28+'mar22'!AO28+'apr22'!AO28+'mai22'!AO28+'iun22'!AO28+'iul22'!AO28+'aug22'!AO28+sept22!AO28+'oct22'!AO28+'noi22'!AO28</f>
        <v>0</v>
      </c>
      <c r="AP28" s="152">
        <f>'ian22'!AP28+'feb22'!AP28+'mar22'!AP28+'apr22'!AP28+'mai22'!AP28+'iun22'!AP28+'iul22'!AP28+'aug22'!AP28+sept22!AP28+'oct22'!AP28+'noi22'!AP28</f>
        <v>0</v>
      </c>
      <c r="AQ28" s="152">
        <f>'ian22'!AQ28+'feb22'!AQ28+'mar22'!AQ28+'apr22'!AQ28+'mai22'!AQ28+'iun22'!AQ28+'iul22'!AQ28+'aug22'!AQ28+sept22!AQ28+'oct22'!AQ28+'noi22'!AQ28</f>
        <v>0</v>
      </c>
      <c r="AR28" s="152">
        <f>'ian22'!AR28+'feb22'!AR28+'mar22'!AR28+'apr22'!AR28+'mai22'!AR28+'iun22'!AR28+'iul22'!AR28+'aug22'!AR28+sept22!AR28+'oct22'!AR28+'noi22'!AR28</f>
        <v>0</v>
      </c>
      <c r="AS28" s="152">
        <f>'ian22'!AS28+'feb22'!AS28+'mar22'!AS28+'apr22'!AS28+'mai22'!AS28+'iun22'!AS28+'iul22'!AS28+'aug22'!AS28+sept22!AS28+'oct22'!AS28+'noi22'!AS28</f>
        <v>0</v>
      </c>
      <c r="AT28" s="205"/>
      <c r="AU28" s="17" t="str">
        <f>IF(AS26&lt;=D26," ","GRESEALA")</f>
        <v xml:space="preserve"> </v>
      </c>
      <c r="AV28" s="17" t="str">
        <f>IF(H26&lt;=G26," ","GRESEALA")</f>
        <v xml:space="preserve"> </v>
      </c>
      <c r="AW28" s="17" t="str">
        <f>IF(E30+E31=E29," ","GRESEALA")</f>
        <v xml:space="preserve"> </v>
      </c>
      <c r="AX28" s="17" t="str">
        <f>IF(F30+F31=F29," ","GRESEALA")</f>
        <v xml:space="preserve"> </v>
      </c>
      <c r="AY28" s="17" t="str">
        <f>IF(G30+G31=G29," ","GRESEALA")</f>
        <v xml:space="preserve"> </v>
      </c>
      <c r="AZ28" s="17" t="str">
        <f>IF(H30+H31=H29," ","GRESEALA")</f>
        <v xml:space="preserve"> </v>
      </c>
      <c r="BA28" s="17" t="str">
        <f t="shared" ref="BA28:BG28" si="19">IF(K30+K31=K29," ","GRESEALA")</f>
        <v xml:space="preserve"> </v>
      </c>
      <c r="BB28" s="17" t="str">
        <f t="shared" si="19"/>
        <v xml:space="preserve"> </v>
      </c>
      <c r="BC28" s="17" t="str">
        <f t="shared" si="19"/>
        <v xml:space="preserve"> </v>
      </c>
      <c r="BD28" s="17" t="str">
        <f t="shared" si="19"/>
        <v xml:space="preserve"> </v>
      </c>
      <c r="BE28" s="17" t="str">
        <f t="shared" si="19"/>
        <v xml:space="preserve"> </v>
      </c>
      <c r="BF28" s="17" t="str">
        <f t="shared" si="19"/>
        <v xml:space="preserve"> </v>
      </c>
      <c r="BG28" s="17" t="str">
        <f t="shared" si="19"/>
        <v xml:space="preserve"> </v>
      </c>
      <c r="BH28" s="17" t="str">
        <f t="shared" ref="BH28:BK28" si="20">IF(S30+S31=S29," ","GRESEALA")</f>
        <v xml:space="preserve"> </v>
      </c>
      <c r="BI28" s="17" t="str">
        <f t="shared" si="20"/>
        <v xml:space="preserve"> </v>
      </c>
      <c r="BJ28" s="17" t="str">
        <f t="shared" si="20"/>
        <v xml:space="preserve"> </v>
      </c>
      <c r="BK28" s="17" t="str">
        <f t="shared" si="20"/>
        <v xml:space="preserve"> </v>
      </c>
    </row>
    <row r="29" spans="2:64" s="38" customFormat="1" ht="41.25" customHeight="1" x14ac:dyDescent="0.45">
      <c r="B29" s="206" t="s">
        <v>79</v>
      </c>
      <c r="C29" s="131" t="s">
        <v>80</v>
      </c>
      <c r="D29" s="185">
        <f t="shared" si="0"/>
        <v>0</v>
      </c>
      <c r="E29" s="152">
        <f>'ian22'!E29+'feb22'!E29+'mar22'!E29+'apr22'!E29+'mai22'!E29+'iun22'!E29+'iul22'!E29+'aug22'!E29+sept22!E29+'oct22'!E29+'noi22'!E29</f>
        <v>0</v>
      </c>
      <c r="F29" s="152">
        <f>'ian22'!F29+'feb22'!F29+'mar22'!F29+'apr22'!F29+'mai22'!F29+'iun22'!F29+'iul22'!F29+'aug22'!F29+sept22!F29+'oct22'!F29+'noi22'!F29</f>
        <v>0</v>
      </c>
      <c r="G29" s="152">
        <f>'ian22'!G29+'feb22'!G29+'mar22'!G29+'apr22'!G29+'mai22'!G29+'iun22'!G29+'iul22'!G29+'aug22'!G29+sept22!G29+'oct22'!G29+'noi22'!G29</f>
        <v>0</v>
      </c>
      <c r="H29" s="152">
        <f>'ian22'!H29+'feb22'!H29+'mar22'!H29+'apr22'!H29+'mai22'!H29+'iun22'!H29+'iul22'!H29+'aug22'!H29+sept22!H29+'oct22'!H29+'noi22'!H29</f>
        <v>0</v>
      </c>
      <c r="I29" s="152">
        <f>'ian22'!I29+'feb22'!I29+'mar22'!I29+'apr22'!I29+'mai22'!I29+'iun22'!I29+'iul22'!I29+'aug22'!I29+sept22!I29+'oct22'!I29+'noi22'!I29</f>
        <v>0</v>
      </c>
      <c r="J29" s="152">
        <f>'ian22'!J29+'feb22'!J29+'mar22'!J29+'apr22'!J29+'mai22'!J29+'iun22'!J29+'iul22'!J29+'aug22'!J29+sept22!J29+'oct22'!J29+'noi22'!J29</f>
        <v>0</v>
      </c>
      <c r="K29" s="152">
        <f>'ian22'!K29+'feb22'!K29+'mar22'!K29+'apr22'!K29+'mai22'!K29+'iun22'!K29+'iul22'!K29+'aug22'!K29+sept22!K29+'oct22'!K29+'noi22'!K29</f>
        <v>0</v>
      </c>
      <c r="L29" s="152">
        <f>'ian22'!L29+'feb22'!L29+'mar22'!L29+'apr22'!L29+'mai22'!L29+'iun22'!L29+'iul22'!L29+'aug22'!L29+sept22!L29+'oct22'!L29+'noi22'!L29</f>
        <v>0</v>
      </c>
      <c r="M29" s="152">
        <f>'ian22'!M29+'feb22'!M29+'mar22'!M29+'apr22'!M29+'mai22'!M29+'iun22'!M29+'iul22'!M29+'aug22'!M29+sept22!M29+'oct22'!M29+'noi22'!M29</f>
        <v>0</v>
      </c>
      <c r="N29" s="152">
        <f>'ian22'!N29+'feb22'!N29+'mar22'!N29+'apr22'!N29+'mai22'!N29+'iun22'!N29+'iul22'!N29+'aug22'!N29+sept22!N29+'oct22'!N29+'noi22'!N29</f>
        <v>0</v>
      </c>
      <c r="O29" s="152">
        <f>'ian22'!O29+'feb22'!O29+'mar22'!O29+'apr22'!O29+'mai22'!O29+'iun22'!O29+'iul22'!O29+'aug22'!O29+sept22!O29+'oct22'!O29+'noi22'!O29</f>
        <v>0</v>
      </c>
      <c r="P29" s="152">
        <f>'ian22'!P29+'feb22'!P29+'mar22'!P29+'apr22'!P29+'mai22'!P29+'iun22'!P29+'iul22'!P29+'aug22'!P29+sept22!P29+'oct22'!P29+'noi22'!P29</f>
        <v>0</v>
      </c>
      <c r="Q29" s="152">
        <f>'ian22'!Q29+'feb22'!Q29+'mar22'!Q29+'apr22'!Q29+'mai22'!Q29+'iun22'!Q29+'iul22'!Q29+'aug22'!Q29+sept22!Q29+'oct22'!Q29+'noi22'!Q29</f>
        <v>0</v>
      </c>
      <c r="R29" s="152">
        <f>'ian22'!R29+'feb22'!R29+'mar22'!R29+'apr22'!R29+'mai22'!R29+'iun22'!R29+'iul22'!R29+'aug22'!R29+sept22!R29+'oct22'!R29+'noi22'!R29</f>
        <v>0</v>
      </c>
      <c r="S29" s="152">
        <f>'ian22'!S29+'feb22'!S29+'mar22'!S29+'apr22'!S29+'mai22'!S29+'iun22'!S29+'iul22'!S29+'aug22'!S29+sept22!S29+'oct22'!S29+'noi22'!S29</f>
        <v>0</v>
      </c>
      <c r="T29" s="152">
        <f>'ian22'!T29+'feb22'!T29+'mar22'!T29+'apr22'!T29+'mai22'!T29+'iun22'!T29+'iul22'!T29+'aug22'!T29+sept22!T29+'oct22'!T29+'noi22'!T29</f>
        <v>0</v>
      </c>
      <c r="U29" s="152">
        <f>'ian22'!U29+'feb22'!U29+'mar22'!U29+'apr22'!U29+'mai22'!U29+'iun22'!U29+'iul22'!U29+'aug22'!U29+sept22!U29+'oct22'!U29+'noi22'!U29</f>
        <v>0</v>
      </c>
      <c r="V29" s="152">
        <f>'ian22'!V29+'feb22'!V29+'mar22'!V29+'apr22'!V29+'mai22'!V29+'iun22'!V29+'iul22'!V29+'aug22'!V29+sept22!V29+'oct22'!V29+'noi22'!V29</f>
        <v>0</v>
      </c>
      <c r="W29" s="152">
        <f>'ian22'!W29+'feb22'!W29+'mar22'!W29+'apr22'!W29+'mai22'!W29+'iun22'!W29+'iul22'!W29+'aug22'!W29+sept22!W29+'oct22'!W29+'noi22'!W29</f>
        <v>0</v>
      </c>
      <c r="X29" s="152">
        <f>'ian22'!X29+'feb22'!X29+'mar22'!X29+'apr22'!X29+'mai22'!X29+'iun22'!X29+'iul22'!X29+'aug22'!X29+sept22!X29+'oct22'!X29+'noi22'!X29</f>
        <v>0</v>
      </c>
      <c r="Y29" s="152">
        <f>'ian22'!Y29+'feb22'!Y29+'mar22'!Y29+'apr22'!Y29+'mai22'!Y29+'iun22'!Y29+'iul22'!Y29+'aug22'!Y29+sept22!Y29+'oct22'!Y29+'noi22'!Y29</f>
        <v>0</v>
      </c>
      <c r="Z29" s="152">
        <f>'ian22'!Z29+'feb22'!Z29+'mar22'!Z29+'apr22'!Z29+'mai22'!Z29+'iun22'!Z29+'iul22'!Z29+'aug22'!Z29+sept22!Z29+'oct22'!Z29+'noi22'!Z29</f>
        <v>0</v>
      </c>
      <c r="AA29" s="152">
        <f>'ian22'!AA29+'feb22'!AA29+'mar22'!AA29+'apr22'!AA29+'mai22'!AA29+'iun22'!AA29+'iul22'!AA29+'aug22'!AA29+sept22!AA29+'oct22'!AA29+'noi22'!AA29</f>
        <v>0</v>
      </c>
      <c r="AB29" s="152">
        <f>'ian22'!AB29+'feb22'!AB29+'mar22'!AB29+'apr22'!AB29+'mai22'!AB29+'iun22'!AB29+'iul22'!AB29+'aug22'!AB29+sept22!AB29+'oct22'!AB29+'noi22'!AB29</f>
        <v>0</v>
      </c>
      <c r="AC29" s="152">
        <f>'ian22'!AC29+'feb22'!AC29+'mar22'!AC29+'apr22'!AC29+'mai22'!AC29+'iun22'!AC29+'iul22'!AC29+'aug22'!AC29+sept22!AC29+'oct22'!AC29+'noi22'!AC29</f>
        <v>0</v>
      </c>
      <c r="AD29" s="152">
        <f>'ian22'!AD29+'feb22'!AD29+'mar22'!AD29+'apr22'!AD29+'mai22'!AD29+'iun22'!AD29+'iul22'!AD29+'aug22'!AD29+sept22!AD29+'oct22'!AD29+'noi22'!AD29</f>
        <v>0</v>
      </c>
      <c r="AE29" s="152">
        <f>'ian22'!AE29+'feb22'!AE29+'mar22'!AE29+'apr22'!AE29+'mai22'!AE29+'iun22'!AE29+'iul22'!AE29+'aug22'!AE29+sept22!AE29+'oct22'!AE29+'noi22'!AE29</f>
        <v>0</v>
      </c>
      <c r="AF29" s="152">
        <f>'ian22'!AF29+'feb22'!AF29+'mar22'!AF29+'apr22'!AF29+'mai22'!AF29+'iun22'!AF29+'iul22'!AF29+'aug22'!AF29+sept22!AF29+'oct22'!AF29+'noi22'!AF29</f>
        <v>0</v>
      </c>
      <c r="AG29" s="152">
        <f>'ian22'!AG29+'feb22'!AG29+'mar22'!AG29+'apr22'!AG29+'mai22'!AG29+'iun22'!AG29+'iul22'!AG29+'aug22'!AG29+sept22!AG29+'oct22'!AG29+'noi22'!AG29</f>
        <v>0</v>
      </c>
      <c r="AH29" s="152">
        <f>'ian22'!AH29+'feb22'!AH29+'mar22'!AH29+'apr22'!AH29+'mai22'!AH29+'iun22'!AH29+'iul22'!AH29+'aug22'!AH29+sept22!AH29+'oct22'!AH29+'noi22'!AH29</f>
        <v>0</v>
      </c>
      <c r="AI29" s="152">
        <f>'ian22'!AI29+'feb22'!AI29+'mar22'!AI29+'apr22'!AI29+'mai22'!AI29+'iun22'!AI29+'iul22'!AI29+'aug22'!AI29+sept22!AI29+'oct22'!AI29+'noi22'!AI29</f>
        <v>0</v>
      </c>
      <c r="AJ29" s="152">
        <f>'ian22'!AJ29+'feb22'!AJ29+'mar22'!AJ29+'apr22'!AJ29+'mai22'!AJ29+'iun22'!AJ29+'iul22'!AJ29+'aug22'!AJ29+sept22!AJ29+'oct22'!AJ29+'noi22'!AJ29</f>
        <v>0</v>
      </c>
      <c r="AK29" s="152">
        <f>'ian22'!AK29+'feb22'!AK29+'mar22'!AK29+'apr22'!AK29+'mai22'!AK29+'iun22'!AK29+'iul22'!AK29+'aug22'!AK29+sept22!AK29+'oct22'!AK29+'noi22'!AK29</f>
        <v>0</v>
      </c>
      <c r="AL29" s="152">
        <f>'ian22'!AL29+'feb22'!AL29+'mar22'!AL29+'apr22'!AL29+'mai22'!AL29+'iun22'!AL29+'iul22'!AL29+'aug22'!AL29+sept22!AL29+'oct22'!AL29+'noi22'!AL29</f>
        <v>0</v>
      </c>
      <c r="AM29" s="152">
        <f>'ian22'!AM29+'feb22'!AM29+'mar22'!AM29+'apr22'!AM29+'mai22'!AM29+'iun22'!AM29+'iul22'!AM29+'aug22'!AM29+sept22!AM29+'oct22'!AM29+'noi22'!AM29</f>
        <v>0</v>
      </c>
      <c r="AN29" s="152">
        <f>'ian22'!AN29+'feb22'!AN29+'mar22'!AN29+'apr22'!AN29+'mai22'!AN29+'iun22'!AN29+'iul22'!AN29+'aug22'!AN29+sept22!AN29+'oct22'!AN29+'noi22'!AN29</f>
        <v>0</v>
      </c>
      <c r="AO29" s="152">
        <f>'ian22'!AO29+'feb22'!AO29+'mar22'!AO29+'apr22'!AO29+'mai22'!AO29+'iun22'!AO29+'iul22'!AO29+'aug22'!AO29+sept22!AO29+'oct22'!AO29+'noi22'!AO29</f>
        <v>0</v>
      </c>
      <c r="AP29" s="152">
        <f>'ian22'!AP29+'feb22'!AP29+'mar22'!AP29+'apr22'!AP29+'mai22'!AP29+'iun22'!AP29+'iul22'!AP29+'aug22'!AP29+sept22!AP29+'oct22'!AP29+'noi22'!AP29</f>
        <v>0</v>
      </c>
      <c r="AQ29" s="152">
        <f>'ian22'!AQ29+'feb22'!AQ29+'mar22'!AQ29+'apr22'!AQ29+'mai22'!AQ29+'iun22'!AQ29+'iul22'!AQ29+'aug22'!AQ29+sept22!AQ29+'oct22'!AQ29+'noi22'!AQ29</f>
        <v>0</v>
      </c>
      <c r="AR29" s="152">
        <f>'ian22'!AR29+'feb22'!AR29+'mar22'!AR29+'apr22'!AR29+'mai22'!AR29+'iun22'!AR29+'iul22'!AR29+'aug22'!AR29+sept22!AR29+'oct22'!AR29+'noi22'!AR29</f>
        <v>0</v>
      </c>
      <c r="AS29" s="152">
        <f>'ian22'!AS29+'feb22'!AS29+'mar22'!AS29+'apr22'!AS29+'mai22'!AS29+'iun22'!AS29+'iul22'!AS29+'aug22'!AS29+sept22!AS29+'oct22'!AS29+'noi22'!AS29</f>
        <v>0</v>
      </c>
      <c r="AT29" s="205"/>
      <c r="AU29" s="17" t="str">
        <f t="shared" ref="AU29:BJ29" si="21">IF(W30+W31=W29," ","GRESEALA")</f>
        <v xml:space="preserve"> </v>
      </c>
      <c r="AV29" s="17" t="str">
        <f t="shared" si="21"/>
        <v xml:space="preserve"> </v>
      </c>
      <c r="AW29" s="17" t="str">
        <f t="shared" si="21"/>
        <v xml:space="preserve"> </v>
      </c>
      <c r="AX29" s="17" t="str">
        <f t="shared" si="21"/>
        <v xml:space="preserve"> </v>
      </c>
      <c r="AY29" s="17" t="str">
        <f t="shared" si="21"/>
        <v xml:space="preserve"> </v>
      </c>
      <c r="AZ29" s="17" t="str">
        <f t="shared" si="21"/>
        <v xml:space="preserve"> </v>
      </c>
      <c r="BA29" s="17" t="str">
        <f t="shared" si="21"/>
        <v xml:space="preserve"> </v>
      </c>
      <c r="BB29" s="17" t="str">
        <f t="shared" si="21"/>
        <v xml:space="preserve"> </v>
      </c>
      <c r="BC29" s="17" t="str">
        <f t="shared" si="21"/>
        <v xml:space="preserve"> </v>
      </c>
      <c r="BD29" s="17" t="str">
        <f t="shared" si="21"/>
        <v xml:space="preserve"> </v>
      </c>
      <c r="BE29" s="17" t="str">
        <f t="shared" si="21"/>
        <v xml:space="preserve"> </v>
      </c>
      <c r="BF29" s="17" t="str">
        <f t="shared" si="21"/>
        <v xml:space="preserve"> </v>
      </c>
      <c r="BG29" s="17" t="str">
        <f t="shared" si="21"/>
        <v xml:space="preserve"> </v>
      </c>
      <c r="BH29" s="17" t="str">
        <f t="shared" si="21"/>
        <v xml:space="preserve"> </v>
      </c>
      <c r="BI29" s="17" t="str">
        <f t="shared" si="21"/>
        <v xml:space="preserve"> </v>
      </c>
      <c r="BJ29" s="17" t="str">
        <f t="shared" si="21"/>
        <v xml:space="preserve"> </v>
      </c>
      <c r="BK29" s="17" t="str">
        <f t="shared" ref="BK29:BL29" si="22">IF(AR30+AR31=AR29," ","GRESEALA")</f>
        <v xml:space="preserve"> </v>
      </c>
      <c r="BL29" s="43" t="str">
        <f t="shared" si="22"/>
        <v xml:space="preserve"> </v>
      </c>
    </row>
    <row r="30" spans="2:64" s="38" customFormat="1" ht="41.25" customHeight="1" x14ac:dyDescent="0.45">
      <c r="B30" s="209" t="s">
        <v>81</v>
      </c>
      <c r="C30" s="132" t="s">
        <v>82</v>
      </c>
      <c r="D30" s="187">
        <f t="shared" si="0"/>
        <v>0</v>
      </c>
      <c r="E30" s="152">
        <f>'ian22'!E30+'feb22'!E30+'mar22'!E30+'apr22'!E30+'mai22'!E30+'iun22'!E30+'iul22'!E30+'aug22'!E30+sept22!E30+'oct22'!E30+'noi22'!E30</f>
        <v>0</v>
      </c>
      <c r="F30" s="152">
        <f>'ian22'!F30+'feb22'!F30+'mar22'!F30+'apr22'!F30+'mai22'!F30+'iun22'!F30+'iul22'!F30+'aug22'!F30+sept22!F30+'oct22'!F30+'noi22'!F30</f>
        <v>0</v>
      </c>
      <c r="G30" s="152">
        <f>'ian22'!G30+'feb22'!G30+'mar22'!G30+'apr22'!G30+'mai22'!G30+'iun22'!G30+'iul22'!G30+'aug22'!G30+sept22!G30+'oct22'!G30+'noi22'!G30</f>
        <v>0</v>
      </c>
      <c r="H30" s="152">
        <f>'ian22'!H30+'feb22'!H30+'mar22'!H30+'apr22'!H30+'mai22'!H30+'iun22'!H30+'iul22'!H30+'aug22'!H30+sept22!H30+'oct22'!H30+'noi22'!H30</f>
        <v>0</v>
      </c>
      <c r="I30" s="152">
        <f>'ian22'!I30+'feb22'!I30+'mar22'!I30+'apr22'!I30+'mai22'!I30+'iun22'!I30+'iul22'!I30+'aug22'!I30+sept22!I30+'oct22'!I30+'noi22'!I30</f>
        <v>0</v>
      </c>
      <c r="J30" s="152">
        <f>'ian22'!J30+'feb22'!J30+'mar22'!J30+'apr22'!J30+'mai22'!J30+'iun22'!J30+'iul22'!J30+'aug22'!J30+sept22!J30+'oct22'!J30+'noi22'!J30</f>
        <v>0</v>
      </c>
      <c r="K30" s="152">
        <f>'ian22'!K30+'feb22'!K30+'mar22'!K30+'apr22'!K30+'mai22'!K30+'iun22'!K30+'iul22'!K30+'aug22'!K30+sept22!K30+'oct22'!K30+'noi22'!K30</f>
        <v>0</v>
      </c>
      <c r="L30" s="152">
        <f>'ian22'!L30+'feb22'!L30+'mar22'!L30+'apr22'!L30+'mai22'!L30+'iun22'!L30+'iul22'!L30+'aug22'!L30+sept22!L30+'oct22'!L30+'noi22'!L30</f>
        <v>0</v>
      </c>
      <c r="M30" s="152">
        <f>'ian22'!M30+'feb22'!M30+'mar22'!M30+'apr22'!M30+'mai22'!M30+'iun22'!M30+'iul22'!M30+'aug22'!M30+sept22!M30+'oct22'!M30+'noi22'!M30</f>
        <v>0</v>
      </c>
      <c r="N30" s="152">
        <f>'ian22'!N30+'feb22'!N30+'mar22'!N30+'apr22'!N30+'mai22'!N30+'iun22'!N30+'iul22'!N30+'aug22'!N30+sept22!N30+'oct22'!N30+'noi22'!N30</f>
        <v>0</v>
      </c>
      <c r="O30" s="152">
        <f>'ian22'!O30+'feb22'!O30+'mar22'!O30+'apr22'!O30+'mai22'!O30+'iun22'!O30+'iul22'!O30+'aug22'!O30+sept22!O30+'oct22'!O30+'noi22'!O30</f>
        <v>0</v>
      </c>
      <c r="P30" s="152">
        <f>'ian22'!P30+'feb22'!P30+'mar22'!P30+'apr22'!P30+'mai22'!P30+'iun22'!P30+'iul22'!P30+'aug22'!P30+sept22!P30+'oct22'!P30+'noi22'!P30</f>
        <v>0</v>
      </c>
      <c r="Q30" s="152">
        <f>'ian22'!Q30+'feb22'!Q30+'mar22'!Q30+'apr22'!Q30+'mai22'!Q30+'iun22'!Q30+'iul22'!Q30+'aug22'!Q30+sept22!Q30+'oct22'!Q30+'noi22'!Q30</f>
        <v>0</v>
      </c>
      <c r="R30" s="152">
        <f>'ian22'!R30+'feb22'!R30+'mar22'!R30+'apr22'!R30+'mai22'!R30+'iun22'!R30+'iul22'!R30+'aug22'!R30+sept22!R30+'oct22'!R30+'noi22'!R30</f>
        <v>0</v>
      </c>
      <c r="S30" s="152">
        <f>'ian22'!S30+'feb22'!S30+'mar22'!S30+'apr22'!S30+'mai22'!S30+'iun22'!S30+'iul22'!S30+'aug22'!S30+sept22!S30+'oct22'!S30+'noi22'!S30</f>
        <v>0</v>
      </c>
      <c r="T30" s="152">
        <f>'ian22'!T30+'feb22'!T30+'mar22'!T30+'apr22'!T30+'mai22'!T30+'iun22'!T30+'iul22'!T30+'aug22'!T30+sept22!T30+'oct22'!T30+'noi22'!T30</f>
        <v>0</v>
      </c>
      <c r="U30" s="152">
        <f>'ian22'!U30+'feb22'!U30+'mar22'!U30+'apr22'!U30+'mai22'!U30+'iun22'!U30+'iul22'!U30+'aug22'!U30+sept22!U30+'oct22'!U30+'noi22'!U30</f>
        <v>0</v>
      </c>
      <c r="V30" s="152">
        <f>'ian22'!V30+'feb22'!V30+'mar22'!V30+'apr22'!V30+'mai22'!V30+'iun22'!V30+'iul22'!V30+'aug22'!V30+sept22!V30+'oct22'!V30+'noi22'!V30</f>
        <v>0</v>
      </c>
      <c r="W30" s="152">
        <f>'ian22'!W30+'feb22'!W30+'mar22'!W30+'apr22'!W30+'mai22'!W30+'iun22'!W30+'iul22'!W30+'aug22'!W30+sept22!W30+'oct22'!W30+'noi22'!W30</f>
        <v>0</v>
      </c>
      <c r="X30" s="152">
        <f>'ian22'!X30+'feb22'!X30+'mar22'!X30+'apr22'!X30+'mai22'!X30+'iun22'!X30+'iul22'!X30+'aug22'!X30+sept22!X30+'oct22'!X30+'noi22'!X30</f>
        <v>0</v>
      </c>
      <c r="Y30" s="152">
        <f>'ian22'!Y30+'feb22'!Y30+'mar22'!Y30+'apr22'!Y30+'mai22'!Y30+'iun22'!Y30+'iul22'!Y30+'aug22'!Y30+sept22!Y30+'oct22'!Y30+'noi22'!Y30</f>
        <v>0</v>
      </c>
      <c r="Z30" s="152">
        <f>'ian22'!Z30+'feb22'!Z30+'mar22'!Z30+'apr22'!Z30+'mai22'!Z30+'iun22'!Z30+'iul22'!Z30+'aug22'!Z30+sept22!Z30+'oct22'!Z30+'noi22'!Z30</f>
        <v>0</v>
      </c>
      <c r="AA30" s="152">
        <f>'ian22'!AA30+'feb22'!AA30+'mar22'!AA30+'apr22'!AA30+'mai22'!AA30+'iun22'!AA30+'iul22'!AA30+'aug22'!AA30+sept22!AA30+'oct22'!AA30+'noi22'!AA30</f>
        <v>0</v>
      </c>
      <c r="AB30" s="152">
        <f>'ian22'!AB30+'feb22'!AB30+'mar22'!AB30+'apr22'!AB30+'mai22'!AB30+'iun22'!AB30+'iul22'!AB30+'aug22'!AB30+sept22!AB30+'oct22'!AB30+'noi22'!AB30</f>
        <v>0</v>
      </c>
      <c r="AC30" s="152">
        <f>'ian22'!AC30+'feb22'!AC30+'mar22'!AC30+'apr22'!AC30+'mai22'!AC30+'iun22'!AC30+'iul22'!AC30+'aug22'!AC30+sept22!AC30+'oct22'!AC30+'noi22'!AC30</f>
        <v>0</v>
      </c>
      <c r="AD30" s="152">
        <f>'ian22'!AD30+'feb22'!AD30+'mar22'!AD30+'apr22'!AD30+'mai22'!AD30+'iun22'!AD30+'iul22'!AD30+'aug22'!AD30+sept22!AD30+'oct22'!AD30+'noi22'!AD30</f>
        <v>0</v>
      </c>
      <c r="AE30" s="152">
        <f>'ian22'!AE30+'feb22'!AE30+'mar22'!AE30+'apr22'!AE30+'mai22'!AE30+'iun22'!AE30+'iul22'!AE30+'aug22'!AE30+sept22!AE30+'oct22'!AE30+'noi22'!AE30</f>
        <v>0</v>
      </c>
      <c r="AF30" s="152">
        <f>'ian22'!AF30+'feb22'!AF30+'mar22'!AF30+'apr22'!AF30+'mai22'!AF30+'iun22'!AF30+'iul22'!AF30+'aug22'!AF30+sept22!AF30+'oct22'!AF30+'noi22'!AF30</f>
        <v>0</v>
      </c>
      <c r="AG30" s="152">
        <f>'ian22'!AG30+'feb22'!AG30+'mar22'!AG30+'apr22'!AG30+'mai22'!AG30+'iun22'!AG30+'iul22'!AG30+'aug22'!AG30+sept22!AG30+'oct22'!AG30+'noi22'!AG30</f>
        <v>0</v>
      </c>
      <c r="AH30" s="152">
        <f>'ian22'!AH30+'feb22'!AH30+'mar22'!AH30+'apr22'!AH30+'mai22'!AH30+'iun22'!AH30+'iul22'!AH30+'aug22'!AH30+sept22!AH30+'oct22'!AH30+'noi22'!AH30</f>
        <v>0</v>
      </c>
      <c r="AI30" s="152">
        <f>'ian22'!AI30+'feb22'!AI30+'mar22'!AI30+'apr22'!AI30+'mai22'!AI30+'iun22'!AI30+'iul22'!AI30+'aug22'!AI30+sept22!AI30+'oct22'!AI30+'noi22'!AI30</f>
        <v>0</v>
      </c>
      <c r="AJ30" s="152">
        <f>'ian22'!AJ30+'feb22'!AJ30+'mar22'!AJ30+'apr22'!AJ30+'mai22'!AJ30+'iun22'!AJ30+'iul22'!AJ30+'aug22'!AJ30+sept22!AJ30+'oct22'!AJ30+'noi22'!AJ30</f>
        <v>0</v>
      </c>
      <c r="AK30" s="152">
        <f>'ian22'!AK30+'feb22'!AK30+'mar22'!AK30+'apr22'!AK30+'mai22'!AK30+'iun22'!AK30+'iul22'!AK30+'aug22'!AK30+sept22!AK30+'oct22'!AK30+'noi22'!AK30</f>
        <v>0</v>
      </c>
      <c r="AL30" s="152">
        <f>'ian22'!AL30+'feb22'!AL30+'mar22'!AL30+'apr22'!AL30+'mai22'!AL30+'iun22'!AL30+'iul22'!AL30+'aug22'!AL30+sept22!AL30+'oct22'!AL30+'noi22'!AL30</f>
        <v>0</v>
      </c>
      <c r="AM30" s="152">
        <f>'ian22'!AM30+'feb22'!AM30+'mar22'!AM30+'apr22'!AM30+'mai22'!AM30+'iun22'!AM30+'iul22'!AM30+'aug22'!AM30+sept22!AM30+'oct22'!AM30+'noi22'!AM30</f>
        <v>0</v>
      </c>
      <c r="AN30" s="152">
        <f>'ian22'!AN30+'feb22'!AN30+'mar22'!AN30+'apr22'!AN30+'mai22'!AN30+'iun22'!AN30+'iul22'!AN30+'aug22'!AN30+sept22!AN30+'oct22'!AN30+'noi22'!AN30</f>
        <v>0</v>
      </c>
      <c r="AO30" s="152">
        <f>'ian22'!AO30+'feb22'!AO30+'mar22'!AO30+'apr22'!AO30+'mai22'!AO30+'iun22'!AO30+'iul22'!AO30+'aug22'!AO30+sept22!AO30+'oct22'!AO30+'noi22'!AO30</f>
        <v>0</v>
      </c>
      <c r="AP30" s="152">
        <f>'ian22'!AP30+'feb22'!AP30+'mar22'!AP30+'apr22'!AP30+'mai22'!AP30+'iun22'!AP30+'iul22'!AP30+'aug22'!AP30+sept22!AP30+'oct22'!AP30+'noi22'!AP30</f>
        <v>0</v>
      </c>
      <c r="AQ30" s="152">
        <f>'ian22'!AQ30+'feb22'!AQ30+'mar22'!AQ30+'apr22'!AQ30+'mai22'!AQ30+'iun22'!AQ30+'iul22'!AQ30+'aug22'!AQ30+sept22!AQ30+'oct22'!AQ30+'noi22'!AQ30</f>
        <v>0</v>
      </c>
      <c r="AR30" s="152">
        <f>'ian22'!AR30+'feb22'!AR30+'mar22'!AR30+'apr22'!AR30+'mai22'!AR30+'iun22'!AR30+'iul22'!AR30+'aug22'!AR30+sept22!AR30+'oct22'!AR30+'noi22'!AR30</f>
        <v>0</v>
      </c>
      <c r="AS30" s="152">
        <f>'ian22'!AS30+'feb22'!AS30+'mar22'!AS30+'apr22'!AS30+'mai22'!AS30+'iun22'!AS30+'iul22'!AS30+'aug22'!AS30+sept22!AS30+'oct22'!AS30+'noi22'!AS30</f>
        <v>0</v>
      </c>
      <c r="AT30" s="205"/>
      <c r="AU30" s="17" t="str">
        <f>IF(E29+F29=D29," ","GRESEALA")</f>
        <v xml:space="preserve"> </v>
      </c>
      <c r="AV30" s="17" t="str">
        <f>IF(G29+K29+I29+L29+M29=D29," ","GRESEALA")</f>
        <v xml:space="preserve"> </v>
      </c>
      <c r="AW30" s="17" t="str">
        <f>IF(O29+P29=D29," ","GRESEALA")</f>
        <v xml:space="preserve"> </v>
      </c>
      <c r="AX30" s="17" t="str">
        <f>IF(Q29+S29+T29+U29+V29+W29=D29," ","GRESEALA")</f>
        <v xml:space="preserve"> </v>
      </c>
      <c r="AY30" s="17" t="str">
        <f>IF(X29+Y29+Z29=D29," ","GRESEALA")</f>
        <v xml:space="preserve"> </v>
      </c>
      <c r="AZ30" s="17" t="str">
        <f>IF(AA29+AC29+AE29+AF29+AG29+AH29+AI29+AJ29+AK29+AL29+AM29+AN29+AO29+AP29+AQ29+AR29+AS29&gt;=D29," ","GRESEALA")</f>
        <v xml:space="preserve"> </v>
      </c>
      <c r="BA30" s="17" t="str">
        <f>IF(AS29&lt;=D29," ","GRESEALA")</f>
        <v xml:space="preserve"> </v>
      </c>
      <c r="BB30" s="17" t="str">
        <f>IF(H29&lt;=G29," ","GRESEALA")</f>
        <v xml:space="preserve"> </v>
      </c>
      <c r="BC30" s="17" t="str">
        <f>IF(E33+E34=E32," ","GRESEALA")</f>
        <v xml:space="preserve"> </v>
      </c>
      <c r="BD30" s="17" t="str">
        <f>IF(F33+F34=F32," ","GRESEALA")</f>
        <v xml:space="preserve"> </v>
      </c>
      <c r="BE30" s="17" t="str">
        <f>IF(G33+G34=G32," ","GRESEALA")</f>
        <v xml:space="preserve"> </v>
      </c>
      <c r="BF30" s="17" t="str">
        <f>IF(H33+H34=H32," ","GRESEALA")</f>
        <v xml:space="preserve"> </v>
      </c>
      <c r="BG30" s="17" t="str">
        <f>IF(K33+K34=K32," ","GRESEALA")</f>
        <v xml:space="preserve"> </v>
      </c>
      <c r="BH30" s="17" t="str">
        <f>IF(L33+L34=L32," ","GRESEALA")</f>
        <v xml:space="preserve"> </v>
      </c>
      <c r="BI30" s="17" t="str">
        <f>IF(M33+M34=M32," ","GRESEALA")</f>
        <v xml:space="preserve"> </v>
      </c>
      <c r="BJ30" s="17" t="str">
        <f>IF(N33+N34=N32," ","GRESEALA")</f>
        <v xml:space="preserve"> </v>
      </c>
      <c r="BK30" s="17" t="str">
        <f>IF(O33+O34=O32," ","GRESEALA")</f>
        <v xml:space="preserve"> </v>
      </c>
    </row>
    <row r="31" spans="2:64" s="38" customFormat="1" ht="42" customHeight="1" x14ac:dyDescent="0.45">
      <c r="B31" s="209" t="s">
        <v>83</v>
      </c>
      <c r="C31" s="132" t="s">
        <v>84</v>
      </c>
      <c r="D31" s="187">
        <f t="shared" si="0"/>
        <v>0</v>
      </c>
      <c r="E31" s="152">
        <f>'ian22'!E31+'feb22'!E31+'mar22'!E31+'apr22'!E31+'mai22'!E31+'iun22'!E31+'iul22'!E31+'aug22'!E31+sept22!E31+'oct22'!E31+'noi22'!E31</f>
        <v>0</v>
      </c>
      <c r="F31" s="152">
        <f>'ian22'!F31+'feb22'!F31+'mar22'!F31+'apr22'!F31+'mai22'!F31+'iun22'!F31+'iul22'!F31+'aug22'!F31+sept22!F31+'oct22'!F31+'noi22'!F31</f>
        <v>0</v>
      </c>
      <c r="G31" s="152">
        <f>'ian22'!G31+'feb22'!G31+'mar22'!G31+'apr22'!G31+'mai22'!G31+'iun22'!G31+'iul22'!G31+'aug22'!G31+sept22!G31+'oct22'!G31+'noi22'!G31</f>
        <v>0</v>
      </c>
      <c r="H31" s="152">
        <f>'ian22'!H31+'feb22'!H31+'mar22'!H31+'apr22'!H31+'mai22'!H31+'iun22'!H31+'iul22'!H31+'aug22'!H31+sept22!H31+'oct22'!H31+'noi22'!H31</f>
        <v>0</v>
      </c>
      <c r="I31" s="152">
        <f>'ian22'!I31+'feb22'!I31+'mar22'!I31+'apr22'!I31+'mai22'!I31+'iun22'!I31+'iul22'!I31+'aug22'!I31+sept22!I31+'oct22'!I31+'noi22'!I31</f>
        <v>0</v>
      </c>
      <c r="J31" s="152">
        <f>'ian22'!J31+'feb22'!J31+'mar22'!J31+'apr22'!J31+'mai22'!J31+'iun22'!J31+'iul22'!J31+'aug22'!J31+sept22!J31+'oct22'!J31+'noi22'!J31</f>
        <v>0</v>
      </c>
      <c r="K31" s="152">
        <f>'ian22'!K31+'feb22'!K31+'mar22'!K31+'apr22'!K31+'mai22'!K31+'iun22'!K31+'iul22'!K31+'aug22'!K31+sept22!K31+'oct22'!K31+'noi22'!K31</f>
        <v>0</v>
      </c>
      <c r="L31" s="152">
        <f>'ian22'!L31+'feb22'!L31+'mar22'!L31+'apr22'!L31+'mai22'!L31+'iun22'!L31+'iul22'!L31+'aug22'!L31+sept22!L31+'oct22'!L31+'noi22'!L31</f>
        <v>0</v>
      </c>
      <c r="M31" s="152">
        <f>'ian22'!M31+'feb22'!M31+'mar22'!M31+'apr22'!M31+'mai22'!M31+'iun22'!M31+'iul22'!M31+'aug22'!M31+sept22!M31+'oct22'!M31+'noi22'!M31</f>
        <v>0</v>
      </c>
      <c r="N31" s="152">
        <f>'ian22'!N31+'feb22'!N31+'mar22'!N31+'apr22'!N31+'mai22'!N31+'iun22'!N31+'iul22'!N31+'aug22'!N31+sept22!N31+'oct22'!N31+'noi22'!N31</f>
        <v>0</v>
      </c>
      <c r="O31" s="152">
        <f>'ian22'!O31+'feb22'!O31+'mar22'!O31+'apr22'!O31+'mai22'!O31+'iun22'!O31+'iul22'!O31+'aug22'!O31+sept22!O31+'oct22'!O31+'noi22'!O31</f>
        <v>0</v>
      </c>
      <c r="P31" s="152">
        <f>'ian22'!P31+'feb22'!P31+'mar22'!P31+'apr22'!P31+'mai22'!P31+'iun22'!P31+'iul22'!P31+'aug22'!P31+sept22!P31+'oct22'!P31+'noi22'!P31</f>
        <v>0</v>
      </c>
      <c r="Q31" s="152">
        <f>'ian22'!Q31+'feb22'!Q31+'mar22'!Q31+'apr22'!Q31+'mai22'!Q31+'iun22'!Q31+'iul22'!Q31+'aug22'!Q31+sept22!Q31+'oct22'!Q31+'noi22'!Q31</f>
        <v>0</v>
      </c>
      <c r="R31" s="152">
        <f>'ian22'!R31+'feb22'!R31+'mar22'!R31+'apr22'!R31+'mai22'!R31+'iun22'!R31+'iul22'!R31+'aug22'!R31+sept22!R31+'oct22'!R31+'noi22'!R31</f>
        <v>0</v>
      </c>
      <c r="S31" s="152">
        <f>'ian22'!S31+'feb22'!S31+'mar22'!S31+'apr22'!S31+'mai22'!S31+'iun22'!S31+'iul22'!S31+'aug22'!S31+sept22!S31+'oct22'!S31+'noi22'!S31</f>
        <v>0</v>
      </c>
      <c r="T31" s="152">
        <f>'ian22'!T31+'feb22'!T31+'mar22'!T31+'apr22'!T31+'mai22'!T31+'iun22'!T31+'iul22'!T31+'aug22'!T31+sept22!T31+'oct22'!T31+'noi22'!T31</f>
        <v>0</v>
      </c>
      <c r="U31" s="152">
        <f>'ian22'!U31+'feb22'!U31+'mar22'!U31+'apr22'!U31+'mai22'!U31+'iun22'!U31+'iul22'!U31+'aug22'!U31+sept22!U31+'oct22'!U31+'noi22'!U31</f>
        <v>0</v>
      </c>
      <c r="V31" s="152">
        <f>'ian22'!V31+'feb22'!V31+'mar22'!V31+'apr22'!V31+'mai22'!V31+'iun22'!V31+'iul22'!V31+'aug22'!V31+sept22!V31+'oct22'!V31+'noi22'!V31</f>
        <v>0</v>
      </c>
      <c r="W31" s="152">
        <f>'ian22'!W31+'feb22'!W31+'mar22'!W31+'apr22'!W31+'mai22'!W31+'iun22'!W31+'iul22'!W31+'aug22'!W31+sept22!W31+'oct22'!W31+'noi22'!W31</f>
        <v>0</v>
      </c>
      <c r="X31" s="152">
        <f>'ian22'!X31+'feb22'!X31+'mar22'!X31+'apr22'!X31+'mai22'!X31+'iun22'!X31+'iul22'!X31+'aug22'!X31+sept22!X31+'oct22'!X31+'noi22'!X31</f>
        <v>0</v>
      </c>
      <c r="Y31" s="152">
        <f>'ian22'!Y31+'feb22'!Y31+'mar22'!Y31+'apr22'!Y31+'mai22'!Y31+'iun22'!Y31+'iul22'!Y31+'aug22'!Y31+sept22!Y31+'oct22'!Y31+'noi22'!Y31</f>
        <v>0</v>
      </c>
      <c r="Z31" s="152">
        <f>'ian22'!Z31+'feb22'!Z31+'mar22'!Z31+'apr22'!Z31+'mai22'!Z31+'iun22'!Z31+'iul22'!Z31+'aug22'!Z31+sept22!Z31+'oct22'!Z31+'noi22'!Z31</f>
        <v>0</v>
      </c>
      <c r="AA31" s="152">
        <f>'ian22'!AA31+'feb22'!AA31+'mar22'!AA31+'apr22'!AA31+'mai22'!AA31+'iun22'!AA31+'iul22'!AA31+'aug22'!AA31+sept22!AA31+'oct22'!AA31+'noi22'!AA31</f>
        <v>0</v>
      </c>
      <c r="AB31" s="152">
        <f>'ian22'!AB31+'feb22'!AB31+'mar22'!AB31+'apr22'!AB31+'mai22'!AB31+'iun22'!AB31+'iul22'!AB31+'aug22'!AB31+sept22!AB31+'oct22'!AB31+'noi22'!AB31</f>
        <v>0</v>
      </c>
      <c r="AC31" s="152">
        <f>'ian22'!AC31+'feb22'!AC31+'mar22'!AC31+'apr22'!AC31+'mai22'!AC31+'iun22'!AC31+'iul22'!AC31+'aug22'!AC31+sept22!AC31+'oct22'!AC31+'noi22'!AC31</f>
        <v>0</v>
      </c>
      <c r="AD31" s="152">
        <f>'ian22'!AD31+'feb22'!AD31+'mar22'!AD31+'apr22'!AD31+'mai22'!AD31+'iun22'!AD31+'iul22'!AD31+'aug22'!AD31+sept22!AD31+'oct22'!AD31+'noi22'!AD31</f>
        <v>0</v>
      </c>
      <c r="AE31" s="152">
        <f>'ian22'!AE31+'feb22'!AE31+'mar22'!AE31+'apr22'!AE31+'mai22'!AE31+'iun22'!AE31+'iul22'!AE31+'aug22'!AE31+sept22!AE31+'oct22'!AE31+'noi22'!AE31</f>
        <v>0</v>
      </c>
      <c r="AF31" s="152">
        <f>'ian22'!AF31+'feb22'!AF31+'mar22'!AF31+'apr22'!AF31+'mai22'!AF31+'iun22'!AF31+'iul22'!AF31+'aug22'!AF31+sept22!AF31+'oct22'!AF31+'noi22'!AF31</f>
        <v>0</v>
      </c>
      <c r="AG31" s="152">
        <f>'ian22'!AG31+'feb22'!AG31+'mar22'!AG31+'apr22'!AG31+'mai22'!AG31+'iun22'!AG31+'iul22'!AG31+'aug22'!AG31+sept22!AG31+'oct22'!AG31+'noi22'!AG31</f>
        <v>0</v>
      </c>
      <c r="AH31" s="152">
        <f>'ian22'!AH31+'feb22'!AH31+'mar22'!AH31+'apr22'!AH31+'mai22'!AH31+'iun22'!AH31+'iul22'!AH31+'aug22'!AH31+sept22!AH31+'oct22'!AH31+'noi22'!AH31</f>
        <v>0</v>
      </c>
      <c r="AI31" s="152">
        <f>'ian22'!AI31+'feb22'!AI31+'mar22'!AI31+'apr22'!AI31+'mai22'!AI31+'iun22'!AI31+'iul22'!AI31+'aug22'!AI31+sept22!AI31+'oct22'!AI31+'noi22'!AI31</f>
        <v>0</v>
      </c>
      <c r="AJ31" s="152">
        <f>'ian22'!AJ31+'feb22'!AJ31+'mar22'!AJ31+'apr22'!AJ31+'mai22'!AJ31+'iun22'!AJ31+'iul22'!AJ31+'aug22'!AJ31+sept22!AJ31+'oct22'!AJ31+'noi22'!AJ31</f>
        <v>0</v>
      </c>
      <c r="AK31" s="152">
        <f>'ian22'!AK31+'feb22'!AK31+'mar22'!AK31+'apr22'!AK31+'mai22'!AK31+'iun22'!AK31+'iul22'!AK31+'aug22'!AK31+sept22!AK31+'oct22'!AK31+'noi22'!AK31</f>
        <v>0</v>
      </c>
      <c r="AL31" s="152">
        <f>'ian22'!AL31+'feb22'!AL31+'mar22'!AL31+'apr22'!AL31+'mai22'!AL31+'iun22'!AL31+'iul22'!AL31+'aug22'!AL31+sept22!AL31+'oct22'!AL31+'noi22'!AL31</f>
        <v>0</v>
      </c>
      <c r="AM31" s="152">
        <f>'ian22'!AM31+'feb22'!AM31+'mar22'!AM31+'apr22'!AM31+'mai22'!AM31+'iun22'!AM31+'iul22'!AM31+'aug22'!AM31+sept22!AM31+'oct22'!AM31+'noi22'!AM31</f>
        <v>0</v>
      </c>
      <c r="AN31" s="152">
        <f>'ian22'!AN31+'feb22'!AN31+'mar22'!AN31+'apr22'!AN31+'mai22'!AN31+'iun22'!AN31+'iul22'!AN31+'aug22'!AN31+sept22!AN31+'oct22'!AN31+'noi22'!AN31</f>
        <v>0</v>
      </c>
      <c r="AO31" s="152">
        <f>'ian22'!AO31+'feb22'!AO31+'mar22'!AO31+'apr22'!AO31+'mai22'!AO31+'iun22'!AO31+'iul22'!AO31+'aug22'!AO31+sept22!AO31+'oct22'!AO31+'noi22'!AO31</f>
        <v>0</v>
      </c>
      <c r="AP31" s="152">
        <f>'ian22'!AP31+'feb22'!AP31+'mar22'!AP31+'apr22'!AP31+'mai22'!AP31+'iun22'!AP31+'iul22'!AP31+'aug22'!AP31+sept22!AP31+'oct22'!AP31+'noi22'!AP31</f>
        <v>0</v>
      </c>
      <c r="AQ31" s="152">
        <f>'ian22'!AQ31+'feb22'!AQ31+'mar22'!AQ31+'apr22'!AQ31+'mai22'!AQ31+'iun22'!AQ31+'iul22'!AQ31+'aug22'!AQ31+sept22!AQ31+'oct22'!AQ31+'noi22'!AQ31</f>
        <v>0</v>
      </c>
      <c r="AR31" s="152">
        <f>'ian22'!AR31+'feb22'!AR31+'mar22'!AR31+'apr22'!AR31+'mai22'!AR31+'iun22'!AR31+'iul22'!AR31+'aug22'!AR31+sept22!AR31+'oct22'!AR31+'noi22'!AR31</f>
        <v>0</v>
      </c>
      <c r="AS31" s="152">
        <f>'ian22'!AS31+'feb22'!AS31+'mar22'!AS31+'apr22'!AS31+'mai22'!AS31+'iun22'!AS31+'iul22'!AS31+'aug22'!AS31+sept22!AS31+'oct22'!AS31+'noi22'!AS31</f>
        <v>0</v>
      </c>
      <c r="AT31" s="205"/>
      <c r="AU31" s="17" t="str">
        <f>IF(P33+P34=P32," ","GRESEALA")</f>
        <v xml:space="preserve"> </v>
      </c>
      <c r="AV31" s="17" t="str">
        <f>IF(Q33+Q34=Q32," ","GRESEALA")</f>
        <v xml:space="preserve"> </v>
      </c>
      <c r="AW31" s="17" t="str">
        <f t="shared" ref="AW31:BK31" si="23">IF(S33+S34=S32," ","GRESEALA")</f>
        <v xml:space="preserve"> </v>
      </c>
      <c r="AX31" s="17" t="str">
        <f t="shared" si="23"/>
        <v xml:space="preserve"> </v>
      </c>
      <c r="AY31" s="17" t="str">
        <f t="shared" si="23"/>
        <v xml:space="preserve"> </v>
      </c>
      <c r="AZ31" s="17" t="str">
        <f t="shared" si="23"/>
        <v xml:space="preserve"> </v>
      </c>
      <c r="BA31" s="17" t="str">
        <f t="shared" si="23"/>
        <v xml:space="preserve"> </v>
      </c>
      <c r="BB31" s="17" t="str">
        <f t="shared" si="23"/>
        <v xml:space="preserve"> </v>
      </c>
      <c r="BC31" s="17" t="str">
        <f t="shared" si="23"/>
        <v xml:space="preserve"> </v>
      </c>
      <c r="BD31" s="17" t="str">
        <f t="shared" si="23"/>
        <v xml:space="preserve"> </v>
      </c>
      <c r="BE31" s="17" t="str">
        <f t="shared" si="23"/>
        <v xml:space="preserve"> </v>
      </c>
      <c r="BF31" s="17" t="str">
        <f t="shared" si="23"/>
        <v xml:space="preserve"> </v>
      </c>
      <c r="BG31" s="17" t="str">
        <f t="shared" si="23"/>
        <v xml:space="preserve"> </v>
      </c>
      <c r="BH31" s="17" t="str">
        <f t="shared" si="23"/>
        <v xml:space="preserve"> </v>
      </c>
      <c r="BI31" s="17" t="str">
        <f t="shared" si="23"/>
        <v xml:space="preserve"> </v>
      </c>
      <c r="BJ31" s="17" t="str">
        <f t="shared" si="23"/>
        <v xml:space="preserve"> </v>
      </c>
      <c r="BK31" s="17" t="str">
        <f t="shared" si="23"/>
        <v xml:space="preserve"> </v>
      </c>
    </row>
    <row r="32" spans="2:64" s="38" customFormat="1" ht="60.75" customHeight="1" x14ac:dyDescent="0.45">
      <c r="B32" s="206" t="s">
        <v>85</v>
      </c>
      <c r="C32" s="131" t="s">
        <v>86</v>
      </c>
      <c r="D32" s="185">
        <f t="shared" si="0"/>
        <v>0</v>
      </c>
      <c r="E32" s="152">
        <f>'ian22'!E32+'feb22'!E32+'mar22'!E32+'apr22'!E32+'mai22'!E32+'iun22'!E32+'iul22'!E32+'aug22'!E32+sept22!E32+'oct22'!E32+'noi22'!E32</f>
        <v>0</v>
      </c>
      <c r="F32" s="152">
        <f>'ian22'!F32+'feb22'!F32+'mar22'!F32+'apr22'!F32+'mai22'!F32+'iun22'!F32+'iul22'!F32+'aug22'!F32+sept22!F32+'oct22'!F32+'noi22'!F32</f>
        <v>0</v>
      </c>
      <c r="G32" s="152">
        <f>'ian22'!G32+'feb22'!G32+'mar22'!G32+'apr22'!G32+'mai22'!G32+'iun22'!G32+'iul22'!G32+'aug22'!G32+sept22!G32+'oct22'!G32+'noi22'!G32</f>
        <v>0</v>
      </c>
      <c r="H32" s="152">
        <f>'ian22'!H32+'feb22'!H32+'mar22'!H32+'apr22'!H32+'mai22'!H32+'iun22'!H32+'iul22'!H32+'aug22'!H32+sept22!H32+'oct22'!H32+'noi22'!H32</f>
        <v>0</v>
      </c>
      <c r="I32" s="152">
        <f>'ian22'!I32+'feb22'!I32+'mar22'!I32+'apr22'!I32+'mai22'!I32+'iun22'!I32+'iul22'!I32+'aug22'!I32+sept22!I32+'oct22'!I32+'noi22'!I32</f>
        <v>0</v>
      </c>
      <c r="J32" s="152">
        <f>'ian22'!J32+'feb22'!J32+'mar22'!J32+'apr22'!J32+'mai22'!J32+'iun22'!J32+'iul22'!J32+'aug22'!J32+sept22!J32+'oct22'!J32+'noi22'!J32</f>
        <v>0</v>
      </c>
      <c r="K32" s="152">
        <f>'ian22'!K32+'feb22'!K32+'mar22'!K32+'apr22'!K32+'mai22'!K32+'iun22'!K32+'iul22'!K32+'aug22'!K32+sept22!K32+'oct22'!K32+'noi22'!K32</f>
        <v>0</v>
      </c>
      <c r="L32" s="152">
        <f>'ian22'!L32+'feb22'!L32+'mar22'!L32+'apr22'!L32+'mai22'!L32+'iun22'!L32+'iul22'!L32+'aug22'!L32+sept22!L32+'oct22'!L32+'noi22'!L32</f>
        <v>0</v>
      </c>
      <c r="M32" s="152">
        <f>'ian22'!M32+'feb22'!M32+'mar22'!M32+'apr22'!M32+'mai22'!M32+'iun22'!M32+'iul22'!M32+'aug22'!M32+sept22!M32+'oct22'!M32+'noi22'!M32</f>
        <v>0</v>
      </c>
      <c r="N32" s="152">
        <f>'ian22'!N32+'feb22'!N32+'mar22'!N32+'apr22'!N32+'mai22'!N32+'iun22'!N32+'iul22'!N32+'aug22'!N32+sept22!N32+'oct22'!N32+'noi22'!N32</f>
        <v>0</v>
      </c>
      <c r="O32" s="152">
        <f>'ian22'!O32+'feb22'!O32+'mar22'!O32+'apr22'!O32+'mai22'!O32+'iun22'!O32+'iul22'!O32+'aug22'!O32+sept22!O32+'oct22'!O32+'noi22'!O32</f>
        <v>0</v>
      </c>
      <c r="P32" s="152">
        <f>'ian22'!P32+'feb22'!P32+'mar22'!P32+'apr22'!P32+'mai22'!P32+'iun22'!P32+'iul22'!P32+'aug22'!P32+sept22!P32+'oct22'!P32+'noi22'!P32</f>
        <v>0</v>
      </c>
      <c r="Q32" s="152">
        <f>'ian22'!Q32+'feb22'!Q32+'mar22'!Q32+'apr22'!Q32+'mai22'!Q32+'iun22'!Q32+'iul22'!Q32+'aug22'!Q32+sept22!Q32+'oct22'!Q32+'noi22'!Q32</f>
        <v>0</v>
      </c>
      <c r="R32" s="152">
        <f>'ian22'!R32+'feb22'!R32+'mar22'!R32+'apr22'!R32+'mai22'!R32+'iun22'!R32+'iul22'!R32+'aug22'!R32+sept22!R32+'oct22'!R32+'noi22'!R32</f>
        <v>0</v>
      </c>
      <c r="S32" s="152">
        <f>'ian22'!S32+'feb22'!S32+'mar22'!S32+'apr22'!S32+'mai22'!S32+'iun22'!S32+'iul22'!S32+'aug22'!S32+sept22!S32+'oct22'!S32+'noi22'!S32</f>
        <v>0</v>
      </c>
      <c r="T32" s="152">
        <f>'ian22'!T32+'feb22'!T32+'mar22'!T32+'apr22'!T32+'mai22'!T32+'iun22'!T32+'iul22'!T32+'aug22'!T32+sept22!T32+'oct22'!T32+'noi22'!T32</f>
        <v>0</v>
      </c>
      <c r="U32" s="152">
        <f>'ian22'!U32+'feb22'!U32+'mar22'!U32+'apr22'!U32+'mai22'!U32+'iun22'!U32+'iul22'!U32+'aug22'!U32+sept22!U32+'oct22'!U32+'noi22'!U32</f>
        <v>0</v>
      </c>
      <c r="V32" s="152">
        <f>'ian22'!V32+'feb22'!V32+'mar22'!V32+'apr22'!V32+'mai22'!V32+'iun22'!V32+'iul22'!V32+'aug22'!V32+sept22!V32+'oct22'!V32+'noi22'!V32</f>
        <v>0</v>
      </c>
      <c r="W32" s="152">
        <f>'ian22'!W32+'feb22'!W32+'mar22'!W32+'apr22'!W32+'mai22'!W32+'iun22'!W32+'iul22'!W32+'aug22'!W32+sept22!W32+'oct22'!W32+'noi22'!W32</f>
        <v>0</v>
      </c>
      <c r="X32" s="152">
        <f>'ian22'!X32+'feb22'!X32+'mar22'!X32+'apr22'!X32+'mai22'!X32+'iun22'!X32+'iul22'!X32+'aug22'!X32+sept22!X32+'oct22'!X32+'noi22'!X32</f>
        <v>0</v>
      </c>
      <c r="Y32" s="152">
        <f>'ian22'!Y32+'feb22'!Y32+'mar22'!Y32+'apr22'!Y32+'mai22'!Y32+'iun22'!Y32+'iul22'!Y32+'aug22'!Y32+sept22!Y32+'oct22'!Y32+'noi22'!Y32</f>
        <v>0</v>
      </c>
      <c r="Z32" s="152">
        <f>'ian22'!Z32+'feb22'!Z32+'mar22'!Z32+'apr22'!Z32+'mai22'!Z32+'iun22'!Z32+'iul22'!Z32+'aug22'!Z32+sept22!Z32+'oct22'!Z32+'noi22'!Z32</f>
        <v>0</v>
      </c>
      <c r="AA32" s="152">
        <f>'ian22'!AA32+'feb22'!AA32+'mar22'!AA32+'apr22'!AA32+'mai22'!AA32+'iun22'!AA32+'iul22'!AA32+'aug22'!AA32+sept22!AA32+'oct22'!AA32+'noi22'!AA32</f>
        <v>0</v>
      </c>
      <c r="AB32" s="152">
        <f>'ian22'!AB32+'feb22'!AB32+'mar22'!AB32+'apr22'!AB32+'mai22'!AB32+'iun22'!AB32+'iul22'!AB32+'aug22'!AB32+sept22!AB32+'oct22'!AB32+'noi22'!AB32</f>
        <v>0</v>
      </c>
      <c r="AC32" s="152">
        <f>'ian22'!AC32+'feb22'!AC32+'mar22'!AC32+'apr22'!AC32+'mai22'!AC32+'iun22'!AC32+'iul22'!AC32+'aug22'!AC32+sept22!AC32+'oct22'!AC32+'noi22'!AC32</f>
        <v>0</v>
      </c>
      <c r="AD32" s="152">
        <f>'ian22'!AD32+'feb22'!AD32+'mar22'!AD32+'apr22'!AD32+'mai22'!AD32+'iun22'!AD32+'iul22'!AD32+'aug22'!AD32+sept22!AD32+'oct22'!AD32+'noi22'!AD32</f>
        <v>0</v>
      </c>
      <c r="AE32" s="152">
        <f>'ian22'!AE32+'feb22'!AE32+'mar22'!AE32+'apr22'!AE32+'mai22'!AE32+'iun22'!AE32+'iul22'!AE32+'aug22'!AE32+sept22!AE32+'oct22'!AE32+'noi22'!AE32</f>
        <v>0</v>
      </c>
      <c r="AF32" s="152">
        <f>'ian22'!AF32+'feb22'!AF32+'mar22'!AF32+'apr22'!AF32+'mai22'!AF32+'iun22'!AF32+'iul22'!AF32+'aug22'!AF32+sept22!AF32+'oct22'!AF32+'noi22'!AF32</f>
        <v>0</v>
      </c>
      <c r="AG32" s="152">
        <f>'ian22'!AG32+'feb22'!AG32+'mar22'!AG32+'apr22'!AG32+'mai22'!AG32+'iun22'!AG32+'iul22'!AG32+'aug22'!AG32+sept22!AG32+'oct22'!AG32+'noi22'!AG32</f>
        <v>0</v>
      </c>
      <c r="AH32" s="152">
        <f>'ian22'!AH32+'feb22'!AH32+'mar22'!AH32+'apr22'!AH32+'mai22'!AH32+'iun22'!AH32+'iul22'!AH32+'aug22'!AH32+sept22!AH32+'oct22'!AH32+'noi22'!AH32</f>
        <v>0</v>
      </c>
      <c r="AI32" s="152">
        <f>'ian22'!AI32+'feb22'!AI32+'mar22'!AI32+'apr22'!AI32+'mai22'!AI32+'iun22'!AI32+'iul22'!AI32+'aug22'!AI32+sept22!AI32+'oct22'!AI32+'noi22'!AI32</f>
        <v>0</v>
      </c>
      <c r="AJ32" s="152">
        <f>'ian22'!AJ32+'feb22'!AJ32+'mar22'!AJ32+'apr22'!AJ32+'mai22'!AJ32+'iun22'!AJ32+'iul22'!AJ32+'aug22'!AJ32+sept22!AJ32+'oct22'!AJ32+'noi22'!AJ32</f>
        <v>0</v>
      </c>
      <c r="AK32" s="152">
        <f>'ian22'!AK32+'feb22'!AK32+'mar22'!AK32+'apr22'!AK32+'mai22'!AK32+'iun22'!AK32+'iul22'!AK32+'aug22'!AK32+sept22!AK32+'oct22'!AK32+'noi22'!AK32</f>
        <v>0</v>
      </c>
      <c r="AL32" s="152">
        <f>'ian22'!AL32+'feb22'!AL32+'mar22'!AL32+'apr22'!AL32+'mai22'!AL32+'iun22'!AL32+'iul22'!AL32+'aug22'!AL32+sept22!AL32+'oct22'!AL32+'noi22'!AL32</f>
        <v>0</v>
      </c>
      <c r="AM32" s="152">
        <f>'ian22'!AM32+'feb22'!AM32+'mar22'!AM32+'apr22'!AM32+'mai22'!AM32+'iun22'!AM32+'iul22'!AM32+'aug22'!AM32+sept22!AM32+'oct22'!AM32+'noi22'!AM32</f>
        <v>0</v>
      </c>
      <c r="AN32" s="152">
        <f>'ian22'!AN32+'feb22'!AN32+'mar22'!AN32+'apr22'!AN32+'mai22'!AN32+'iun22'!AN32+'iul22'!AN32+'aug22'!AN32+sept22!AN32+'oct22'!AN32+'noi22'!AN32</f>
        <v>0</v>
      </c>
      <c r="AO32" s="152">
        <f>'ian22'!AO32+'feb22'!AO32+'mar22'!AO32+'apr22'!AO32+'mai22'!AO32+'iun22'!AO32+'iul22'!AO32+'aug22'!AO32+sept22!AO32+'oct22'!AO32+'noi22'!AO32</f>
        <v>0</v>
      </c>
      <c r="AP32" s="152">
        <f>'ian22'!AP32+'feb22'!AP32+'mar22'!AP32+'apr22'!AP32+'mai22'!AP32+'iun22'!AP32+'iul22'!AP32+'aug22'!AP32+sept22!AP32+'oct22'!AP32+'noi22'!AP32</f>
        <v>0</v>
      </c>
      <c r="AQ32" s="152">
        <f>'ian22'!AQ32+'feb22'!AQ32+'mar22'!AQ32+'apr22'!AQ32+'mai22'!AQ32+'iun22'!AQ32+'iul22'!AQ32+'aug22'!AQ32+sept22!AQ32+'oct22'!AQ32+'noi22'!AQ32</f>
        <v>0</v>
      </c>
      <c r="AR32" s="152">
        <f>'ian22'!AR32+'feb22'!AR32+'mar22'!AR32+'apr22'!AR32+'mai22'!AR32+'iun22'!AR32+'iul22'!AR32+'aug22'!AR32+sept22!AR32+'oct22'!AR32+'noi22'!AR32</f>
        <v>0</v>
      </c>
      <c r="AS32" s="152">
        <f>'ian22'!AS32+'feb22'!AS32+'mar22'!AS32+'apr22'!AS32+'mai22'!AS32+'iun22'!AS32+'iul22'!AS32+'aug22'!AS32+sept22!AS32+'oct22'!AS32+'noi22'!AS32</f>
        <v>0</v>
      </c>
      <c r="AT32" s="205"/>
      <c r="AU32" s="17" t="str">
        <f>IF(AH33+AH34=AH32," ","GRESEALA")</f>
        <v xml:space="preserve"> </v>
      </c>
      <c r="AV32" s="17" t="str">
        <f>IF(AI33+AI34=AI32," ","GRESEALA")</f>
        <v xml:space="preserve"> </v>
      </c>
      <c r="AW32" s="17" t="str">
        <f>IF(AJ33+AJ34=AJ32," ","GRESEALA")</f>
        <v xml:space="preserve"> </v>
      </c>
      <c r="AX32" s="17" t="str">
        <f>IF(AK33+AK34=AK32," ","GRESEALA")</f>
        <v xml:space="preserve"> </v>
      </c>
      <c r="AY32" s="17" t="str">
        <f>IF(AL33+AL34=AL32," ","GRESEALA")</f>
        <v xml:space="preserve"> </v>
      </c>
      <c r="AZ32" s="17" t="str">
        <f t="shared" ref="AZ32:BA32" si="24">IF(AR33+AR34=AR32," ","GRESEALA")</f>
        <v xml:space="preserve"> </v>
      </c>
      <c r="BA32" s="17" t="str">
        <f t="shared" si="24"/>
        <v xml:space="preserve"> </v>
      </c>
      <c r="BB32" s="17" t="str">
        <f>IF(E32+F32=D32," ","GRESEALA")</f>
        <v xml:space="preserve"> </v>
      </c>
      <c r="BC32" s="17" t="str">
        <f>IF(G32+K32+I32+L32+M32=D32," ","GRESEALA")</f>
        <v xml:space="preserve"> </v>
      </c>
      <c r="BD32" s="17" t="str">
        <f>IF(O32+P32=D32," ","GRESEALA")</f>
        <v xml:space="preserve"> </v>
      </c>
      <c r="BE32" s="17" t="str">
        <f>IF(Q32+S32+T32+U32+V32+W32=D32," ","GRESEALA")</f>
        <v xml:space="preserve"> </v>
      </c>
      <c r="BF32" s="17" t="str">
        <f>IF(X32+Y32+Z32=D32," ","GRESEALA")</f>
        <v xml:space="preserve"> </v>
      </c>
      <c r="BG32" s="17" t="str">
        <f>IF(AA32+AC32+AE32+AF32+AG32+AH32+AI32+AJ32+AK32+AL32+AM32+AN32+AO32+AP32+AQ32+AR32+AS32&gt;=D32," ","GRESEALA")</f>
        <v xml:space="preserve"> </v>
      </c>
      <c r="BH32" s="17" t="str">
        <f>IF(AS32&lt;=D32," ","GRESEALA")</f>
        <v xml:space="preserve"> </v>
      </c>
      <c r="BI32" s="17" t="str">
        <f>IF(H32&gt;=G32," ","GRESEALA")</f>
        <v xml:space="preserve"> </v>
      </c>
      <c r="BJ32" s="17" t="str">
        <f>IF(E36+F36=D36," ","GRESEALA")</f>
        <v xml:space="preserve"> </v>
      </c>
      <c r="BK32" s="17" t="str">
        <f>IF(G36+K36+I36+L36+M36=D36," ","GRESEALA")</f>
        <v xml:space="preserve"> </v>
      </c>
    </row>
    <row r="33" spans="2:223" s="38" customFormat="1" ht="43.5" customHeight="1" x14ac:dyDescent="0.45">
      <c r="B33" s="209" t="s">
        <v>87</v>
      </c>
      <c r="C33" s="132" t="s">
        <v>88</v>
      </c>
      <c r="D33" s="187">
        <f t="shared" si="0"/>
        <v>0</v>
      </c>
      <c r="E33" s="152">
        <f>'ian22'!E33+'feb22'!E33+'mar22'!E33+'apr22'!E33+'mai22'!E33+'iun22'!E33+'iul22'!E33+'aug22'!E33+sept22!E33+'oct22'!E33+'noi22'!E33</f>
        <v>0</v>
      </c>
      <c r="F33" s="152">
        <f>'ian22'!F33+'feb22'!F33+'mar22'!F33+'apr22'!F33+'mai22'!F33+'iun22'!F33+'iul22'!F33+'aug22'!F33+sept22!F33+'oct22'!F33+'noi22'!F33</f>
        <v>0</v>
      </c>
      <c r="G33" s="152">
        <f>'ian22'!G33+'feb22'!G33+'mar22'!G33+'apr22'!G33+'mai22'!G33+'iun22'!G33+'iul22'!G33+'aug22'!G33+sept22!G33+'oct22'!G33+'noi22'!G33</f>
        <v>0</v>
      </c>
      <c r="H33" s="152">
        <f>'ian22'!H33+'feb22'!H33+'mar22'!H33+'apr22'!H33+'mai22'!H33+'iun22'!H33+'iul22'!H33+'aug22'!H33+sept22!H33+'oct22'!H33+'noi22'!H33</f>
        <v>0</v>
      </c>
      <c r="I33" s="152">
        <f>'ian22'!I33+'feb22'!I33+'mar22'!I33+'apr22'!I33+'mai22'!I33+'iun22'!I33+'iul22'!I33+'aug22'!I33+sept22!I33+'oct22'!I33+'noi22'!I33</f>
        <v>0</v>
      </c>
      <c r="J33" s="152">
        <f>'ian22'!J33+'feb22'!J33+'mar22'!J33+'apr22'!J33+'mai22'!J33+'iun22'!J33+'iul22'!J33+'aug22'!J33+sept22!J33+'oct22'!J33+'noi22'!J33</f>
        <v>0</v>
      </c>
      <c r="K33" s="152">
        <f>'ian22'!K33+'feb22'!K33+'mar22'!K33+'apr22'!K33+'mai22'!K33+'iun22'!K33+'iul22'!K33+'aug22'!K33+sept22!K33+'oct22'!K33+'noi22'!K33</f>
        <v>0</v>
      </c>
      <c r="L33" s="152">
        <f>'ian22'!L33+'feb22'!L33+'mar22'!L33+'apr22'!L33+'mai22'!L33+'iun22'!L33+'iul22'!L33+'aug22'!L33+sept22!L33+'oct22'!L33+'noi22'!L33</f>
        <v>0</v>
      </c>
      <c r="M33" s="152">
        <f>'ian22'!M33+'feb22'!M33+'mar22'!M33+'apr22'!M33+'mai22'!M33+'iun22'!M33+'iul22'!M33+'aug22'!M33+sept22!M33+'oct22'!M33+'noi22'!M33</f>
        <v>0</v>
      </c>
      <c r="N33" s="152">
        <f>'ian22'!N33+'feb22'!N33+'mar22'!N33+'apr22'!N33+'mai22'!N33+'iun22'!N33+'iul22'!N33+'aug22'!N33+sept22!N33+'oct22'!N33+'noi22'!N33</f>
        <v>0</v>
      </c>
      <c r="O33" s="152">
        <f>'ian22'!O33+'feb22'!O33+'mar22'!O33+'apr22'!O33+'mai22'!O33+'iun22'!O33+'iul22'!O33+'aug22'!O33+sept22!O33+'oct22'!O33+'noi22'!O33</f>
        <v>0</v>
      </c>
      <c r="P33" s="152">
        <f>'ian22'!P33+'feb22'!P33+'mar22'!P33+'apr22'!P33+'mai22'!P33+'iun22'!P33+'iul22'!P33+'aug22'!P33+sept22!P33+'oct22'!P33+'noi22'!P33</f>
        <v>0</v>
      </c>
      <c r="Q33" s="152">
        <f>'ian22'!Q33+'feb22'!Q33+'mar22'!Q33+'apr22'!Q33+'mai22'!Q33+'iun22'!Q33+'iul22'!Q33+'aug22'!Q33+sept22!Q33+'oct22'!Q33+'noi22'!Q33</f>
        <v>0</v>
      </c>
      <c r="R33" s="152">
        <f>'ian22'!R33+'feb22'!R33+'mar22'!R33+'apr22'!R33+'mai22'!R33+'iun22'!R33+'iul22'!R33+'aug22'!R33+sept22!R33+'oct22'!R33+'noi22'!R33</f>
        <v>0</v>
      </c>
      <c r="S33" s="152">
        <f>'ian22'!S33+'feb22'!S33+'mar22'!S33+'apr22'!S33+'mai22'!S33+'iun22'!S33+'iul22'!S33+'aug22'!S33+sept22!S33+'oct22'!S33+'noi22'!S33</f>
        <v>0</v>
      </c>
      <c r="T33" s="152">
        <f>'ian22'!T33+'feb22'!T33+'mar22'!T33+'apr22'!T33+'mai22'!T33+'iun22'!T33+'iul22'!T33+'aug22'!T33+sept22!T33+'oct22'!T33+'noi22'!T33</f>
        <v>0</v>
      </c>
      <c r="U33" s="152">
        <f>'ian22'!U33+'feb22'!U33+'mar22'!U33+'apr22'!U33+'mai22'!U33+'iun22'!U33+'iul22'!U33+'aug22'!U33+sept22!U33+'oct22'!U33+'noi22'!U33</f>
        <v>0</v>
      </c>
      <c r="V33" s="152">
        <f>'ian22'!V33+'feb22'!V33+'mar22'!V33+'apr22'!V33+'mai22'!V33+'iun22'!V33+'iul22'!V33+'aug22'!V33+sept22!V33+'oct22'!V33+'noi22'!V33</f>
        <v>0</v>
      </c>
      <c r="W33" s="152">
        <f>'ian22'!W33+'feb22'!W33+'mar22'!W33+'apr22'!W33+'mai22'!W33+'iun22'!W33+'iul22'!W33+'aug22'!W33+sept22!W33+'oct22'!W33+'noi22'!W33</f>
        <v>0</v>
      </c>
      <c r="X33" s="152">
        <f>'ian22'!X33+'feb22'!X33+'mar22'!X33+'apr22'!X33+'mai22'!X33+'iun22'!X33+'iul22'!X33+'aug22'!X33+sept22!X33+'oct22'!X33+'noi22'!X33</f>
        <v>0</v>
      </c>
      <c r="Y33" s="152">
        <f>'ian22'!Y33+'feb22'!Y33+'mar22'!Y33+'apr22'!Y33+'mai22'!Y33+'iun22'!Y33+'iul22'!Y33+'aug22'!Y33+sept22!Y33+'oct22'!Y33+'noi22'!Y33</f>
        <v>0</v>
      </c>
      <c r="Z33" s="152">
        <f>'ian22'!Z33+'feb22'!Z33+'mar22'!Z33+'apr22'!Z33+'mai22'!Z33+'iun22'!Z33+'iul22'!Z33+'aug22'!Z33+sept22!Z33+'oct22'!Z33+'noi22'!Z33</f>
        <v>0</v>
      </c>
      <c r="AA33" s="152">
        <f>'ian22'!AA33+'feb22'!AA33+'mar22'!AA33+'apr22'!AA33+'mai22'!AA33+'iun22'!AA33+'iul22'!AA33+'aug22'!AA33+sept22!AA33+'oct22'!AA33+'noi22'!AA33</f>
        <v>0</v>
      </c>
      <c r="AB33" s="152">
        <f>'ian22'!AB33+'feb22'!AB33+'mar22'!AB33+'apr22'!AB33+'mai22'!AB33+'iun22'!AB33+'iul22'!AB33+'aug22'!AB33+sept22!AB33+'oct22'!AB33+'noi22'!AB33</f>
        <v>0</v>
      </c>
      <c r="AC33" s="152">
        <f>'ian22'!AC33+'feb22'!AC33+'mar22'!AC33+'apr22'!AC33+'mai22'!AC33+'iun22'!AC33+'iul22'!AC33+'aug22'!AC33+sept22!AC33+'oct22'!AC33+'noi22'!AC33</f>
        <v>0</v>
      </c>
      <c r="AD33" s="152">
        <f>'ian22'!AD33+'feb22'!AD33+'mar22'!AD33+'apr22'!AD33+'mai22'!AD33+'iun22'!AD33+'iul22'!AD33+'aug22'!AD33+sept22!AD33+'oct22'!AD33+'noi22'!AD33</f>
        <v>0</v>
      </c>
      <c r="AE33" s="152">
        <f>'ian22'!AE33+'feb22'!AE33+'mar22'!AE33+'apr22'!AE33+'mai22'!AE33+'iun22'!AE33+'iul22'!AE33+'aug22'!AE33+sept22!AE33+'oct22'!AE33+'noi22'!AE33</f>
        <v>0</v>
      </c>
      <c r="AF33" s="152">
        <f>'ian22'!AF33+'feb22'!AF33+'mar22'!AF33+'apr22'!AF33+'mai22'!AF33+'iun22'!AF33+'iul22'!AF33+'aug22'!AF33+sept22!AF33+'oct22'!AF33+'noi22'!AF33</f>
        <v>0</v>
      </c>
      <c r="AG33" s="152">
        <f>'ian22'!AG33+'feb22'!AG33+'mar22'!AG33+'apr22'!AG33+'mai22'!AG33+'iun22'!AG33+'iul22'!AG33+'aug22'!AG33+sept22!AG33+'oct22'!AG33+'noi22'!AG33</f>
        <v>0</v>
      </c>
      <c r="AH33" s="152">
        <f>'ian22'!AH33+'feb22'!AH33+'mar22'!AH33+'apr22'!AH33+'mai22'!AH33+'iun22'!AH33+'iul22'!AH33+'aug22'!AH33+sept22!AH33+'oct22'!AH33+'noi22'!AH33</f>
        <v>0</v>
      </c>
      <c r="AI33" s="152">
        <f>'ian22'!AI33+'feb22'!AI33+'mar22'!AI33+'apr22'!AI33+'mai22'!AI33+'iun22'!AI33+'iul22'!AI33+'aug22'!AI33+sept22!AI33+'oct22'!AI33+'noi22'!AI33</f>
        <v>0</v>
      </c>
      <c r="AJ33" s="152">
        <f>'ian22'!AJ33+'feb22'!AJ33+'mar22'!AJ33+'apr22'!AJ33+'mai22'!AJ33+'iun22'!AJ33+'iul22'!AJ33+'aug22'!AJ33+sept22!AJ33+'oct22'!AJ33+'noi22'!AJ33</f>
        <v>0</v>
      </c>
      <c r="AK33" s="152">
        <f>'ian22'!AK33+'feb22'!AK33+'mar22'!AK33+'apr22'!AK33+'mai22'!AK33+'iun22'!AK33+'iul22'!AK33+'aug22'!AK33+sept22!AK33+'oct22'!AK33+'noi22'!AK33</f>
        <v>0</v>
      </c>
      <c r="AL33" s="152">
        <f>'ian22'!AL33+'feb22'!AL33+'mar22'!AL33+'apr22'!AL33+'mai22'!AL33+'iun22'!AL33+'iul22'!AL33+'aug22'!AL33+sept22!AL33+'oct22'!AL33+'noi22'!AL33</f>
        <v>0</v>
      </c>
      <c r="AM33" s="152">
        <f>'ian22'!AM33+'feb22'!AM33+'mar22'!AM33+'apr22'!AM33+'mai22'!AM33+'iun22'!AM33+'iul22'!AM33+'aug22'!AM33+sept22!AM33+'oct22'!AM33+'noi22'!AM33</f>
        <v>0</v>
      </c>
      <c r="AN33" s="152">
        <f>'ian22'!AN33+'feb22'!AN33+'mar22'!AN33+'apr22'!AN33+'mai22'!AN33+'iun22'!AN33+'iul22'!AN33+'aug22'!AN33+sept22!AN33+'oct22'!AN33+'noi22'!AN33</f>
        <v>0</v>
      </c>
      <c r="AO33" s="152">
        <f>'ian22'!AO33+'feb22'!AO33+'mar22'!AO33+'apr22'!AO33+'mai22'!AO33+'iun22'!AO33+'iul22'!AO33+'aug22'!AO33+sept22!AO33+'oct22'!AO33+'noi22'!AO33</f>
        <v>0</v>
      </c>
      <c r="AP33" s="152">
        <f>'ian22'!AP33+'feb22'!AP33+'mar22'!AP33+'apr22'!AP33+'mai22'!AP33+'iun22'!AP33+'iul22'!AP33+'aug22'!AP33+sept22!AP33+'oct22'!AP33+'noi22'!AP33</f>
        <v>0</v>
      </c>
      <c r="AQ33" s="152">
        <f>'ian22'!AQ33+'feb22'!AQ33+'mar22'!AQ33+'apr22'!AQ33+'mai22'!AQ33+'iun22'!AQ33+'iul22'!AQ33+'aug22'!AQ33+sept22!AQ33+'oct22'!AQ33+'noi22'!AQ33</f>
        <v>0</v>
      </c>
      <c r="AR33" s="152">
        <f>'ian22'!AR33+'feb22'!AR33+'mar22'!AR33+'apr22'!AR33+'mai22'!AR33+'iun22'!AR33+'iul22'!AR33+'aug22'!AR33+sept22!AR33+'oct22'!AR33+'noi22'!AR33</f>
        <v>0</v>
      </c>
      <c r="AS33" s="152">
        <f>'ian22'!AS33+'feb22'!AS33+'mar22'!AS33+'apr22'!AS33+'mai22'!AS33+'iun22'!AS33+'iul22'!AS33+'aug22'!AS33+sept22!AS33+'oct22'!AS33+'noi22'!AS33</f>
        <v>0</v>
      </c>
      <c r="AT33" s="205"/>
      <c r="AU33" s="17" t="str">
        <f>IF(O36+P36=D36," ","GRESEALA")</f>
        <v xml:space="preserve"> </v>
      </c>
      <c r="AV33" s="17" t="str">
        <f>IF(Q36+S36+T36+U36+V36+W36=D36," ","GRESEALA")</f>
        <v xml:space="preserve"> </v>
      </c>
      <c r="AW33" s="17" t="str">
        <f>IF(X36+Y36+Z36=D36," ","GRESEALA")</f>
        <v xml:space="preserve"> </v>
      </c>
      <c r="AX33" s="17" t="str">
        <f>IF(AA36+AC36+AE36+AF36+AG36+AH36+AI36+AJ36+AK36+AL36+AM36+AN36+AO36+AP36+AQ36+AR36+AS36&gt;=D36," ","GRESEALA")</f>
        <v xml:space="preserve"> </v>
      </c>
      <c r="AY33" s="17" t="str">
        <f>IF(AS36&lt;=D36," ","GRESEALA")</f>
        <v xml:space="preserve"> </v>
      </c>
      <c r="AZ33" s="17" t="str">
        <f>IF(H36&lt;=G36," ","GRESEALA")</f>
        <v xml:space="preserve"> </v>
      </c>
      <c r="BA33" s="17" t="str">
        <f>IF(E39+E40=E38," ","GRESEALA")</f>
        <v xml:space="preserve"> </v>
      </c>
      <c r="BB33" s="17" t="str">
        <f>IF(F39+F40=F38," ","GRESEALA")</f>
        <v xml:space="preserve"> </v>
      </c>
      <c r="BC33" s="17" t="str">
        <f>IF(G39+G40=G38," ","GRESEALA")</f>
        <v xml:space="preserve"> </v>
      </c>
      <c r="BD33" s="17" t="str">
        <f>IF(H39+H40=H38," ","GRESEALA")</f>
        <v xml:space="preserve"> </v>
      </c>
      <c r="BE33" s="17" t="str">
        <f t="shared" ref="BE33:BK33" si="25">IF(K39+K40=K38," ","GRESEALA")</f>
        <v xml:space="preserve"> </v>
      </c>
      <c r="BF33" s="17" t="str">
        <f t="shared" si="25"/>
        <v xml:space="preserve"> </v>
      </c>
      <c r="BG33" s="17" t="str">
        <f t="shared" si="25"/>
        <v xml:space="preserve"> </v>
      </c>
      <c r="BH33" s="17" t="str">
        <f t="shared" si="25"/>
        <v xml:space="preserve"> </v>
      </c>
      <c r="BI33" s="17" t="str">
        <f t="shared" si="25"/>
        <v xml:space="preserve"> </v>
      </c>
      <c r="BJ33" s="17" t="str">
        <f t="shared" si="25"/>
        <v xml:space="preserve"> </v>
      </c>
      <c r="BK33" s="17" t="str">
        <f t="shared" si="25"/>
        <v xml:space="preserve"> </v>
      </c>
    </row>
    <row r="34" spans="2:223" s="38" customFormat="1" ht="45" customHeight="1" x14ac:dyDescent="0.45">
      <c r="B34" s="209" t="s">
        <v>89</v>
      </c>
      <c r="C34" s="132" t="s">
        <v>90</v>
      </c>
      <c r="D34" s="187">
        <f t="shared" si="0"/>
        <v>0</v>
      </c>
      <c r="E34" s="152">
        <f>'ian22'!E34+'feb22'!E34+'mar22'!E34+'apr22'!E34+'mai22'!E34+'iun22'!E34+'iul22'!E34+'aug22'!E34+sept22!E34+'oct22'!E34+'noi22'!E34</f>
        <v>0</v>
      </c>
      <c r="F34" s="152">
        <f>'ian22'!F34+'feb22'!F34+'mar22'!F34+'apr22'!F34+'mai22'!F34+'iun22'!F34+'iul22'!F34+'aug22'!F34+sept22!F34+'oct22'!F34+'noi22'!F34</f>
        <v>0</v>
      </c>
      <c r="G34" s="152">
        <f>'ian22'!G34+'feb22'!G34+'mar22'!G34+'apr22'!G34+'mai22'!G34+'iun22'!G34+'iul22'!G34+'aug22'!G34+sept22!G34+'oct22'!G34+'noi22'!G34</f>
        <v>0</v>
      </c>
      <c r="H34" s="152">
        <f>'ian22'!H34+'feb22'!H34+'mar22'!H34+'apr22'!H34+'mai22'!H34+'iun22'!H34+'iul22'!H34+'aug22'!H34+sept22!H34+'oct22'!H34+'noi22'!H34</f>
        <v>0</v>
      </c>
      <c r="I34" s="152">
        <f>'ian22'!I34+'feb22'!I34+'mar22'!I34+'apr22'!I34+'mai22'!I34+'iun22'!I34+'iul22'!I34+'aug22'!I34+sept22!I34+'oct22'!I34+'noi22'!I34</f>
        <v>0</v>
      </c>
      <c r="J34" s="152">
        <f>'ian22'!J34+'feb22'!J34+'mar22'!J34+'apr22'!J34+'mai22'!J34+'iun22'!J34+'iul22'!J34+'aug22'!J34+sept22!J34+'oct22'!J34+'noi22'!J34</f>
        <v>0</v>
      </c>
      <c r="K34" s="152">
        <f>'ian22'!K34+'feb22'!K34+'mar22'!K34+'apr22'!K34+'mai22'!K34+'iun22'!K34+'iul22'!K34+'aug22'!K34+sept22!K34+'oct22'!K34+'noi22'!K34</f>
        <v>0</v>
      </c>
      <c r="L34" s="152">
        <f>'ian22'!L34+'feb22'!L34+'mar22'!L34+'apr22'!L34+'mai22'!L34+'iun22'!L34+'iul22'!L34+'aug22'!L34+sept22!L34+'oct22'!L34+'noi22'!L34</f>
        <v>0</v>
      </c>
      <c r="M34" s="152">
        <f>'ian22'!M34+'feb22'!M34+'mar22'!M34+'apr22'!M34+'mai22'!M34+'iun22'!M34+'iul22'!M34+'aug22'!M34+sept22!M34+'oct22'!M34+'noi22'!M34</f>
        <v>0</v>
      </c>
      <c r="N34" s="152">
        <f>'ian22'!N34+'feb22'!N34+'mar22'!N34+'apr22'!N34+'mai22'!N34+'iun22'!N34+'iul22'!N34+'aug22'!N34+sept22!N34+'oct22'!N34+'noi22'!N34</f>
        <v>0</v>
      </c>
      <c r="O34" s="152">
        <f>'ian22'!O34+'feb22'!O34+'mar22'!O34+'apr22'!O34+'mai22'!O34+'iun22'!O34+'iul22'!O34+'aug22'!O34+sept22!O34+'oct22'!O34+'noi22'!O34</f>
        <v>0</v>
      </c>
      <c r="P34" s="152">
        <f>'ian22'!P34+'feb22'!P34+'mar22'!P34+'apr22'!P34+'mai22'!P34+'iun22'!P34+'iul22'!P34+'aug22'!P34+sept22!P34+'oct22'!P34+'noi22'!P34</f>
        <v>0</v>
      </c>
      <c r="Q34" s="152">
        <f>'ian22'!Q34+'feb22'!Q34+'mar22'!Q34+'apr22'!Q34+'mai22'!Q34+'iun22'!Q34+'iul22'!Q34+'aug22'!Q34+sept22!Q34+'oct22'!Q34+'noi22'!Q34</f>
        <v>0</v>
      </c>
      <c r="R34" s="152">
        <f>'ian22'!R34+'feb22'!R34+'mar22'!R34+'apr22'!R34+'mai22'!R34+'iun22'!R34+'iul22'!R34+'aug22'!R34+sept22!R34+'oct22'!R34+'noi22'!R34</f>
        <v>0</v>
      </c>
      <c r="S34" s="152">
        <f>'ian22'!S34+'feb22'!S34+'mar22'!S34+'apr22'!S34+'mai22'!S34+'iun22'!S34+'iul22'!S34+'aug22'!S34+sept22!S34+'oct22'!S34+'noi22'!S34</f>
        <v>0</v>
      </c>
      <c r="T34" s="152">
        <f>'ian22'!T34+'feb22'!T34+'mar22'!T34+'apr22'!T34+'mai22'!T34+'iun22'!T34+'iul22'!T34+'aug22'!T34+sept22!T34+'oct22'!T34+'noi22'!T34</f>
        <v>0</v>
      </c>
      <c r="U34" s="152">
        <f>'ian22'!U34+'feb22'!U34+'mar22'!U34+'apr22'!U34+'mai22'!U34+'iun22'!U34+'iul22'!U34+'aug22'!U34+sept22!U34+'oct22'!U34+'noi22'!U34</f>
        <v>0</v>
      </c>
      <c r="V34" s="152">
        <f>'ian22'!V34+'feb22'!V34+'mar22'!V34+'apr22'!V34+'mai22'!V34+'iun22'!V34+'iul22'!V34+'aug22'!V34+sept22!V34+'oct22'!V34+'noi22'!V34</f>
        <v>0</v>
      </c>
      <c r="W34" s="152">
        <f>'ian22'!W34+'feb22'!W34+'mar22'!W34+'apr22'!W34+'mai22'!W34+'iun22'!W34+'iul22'!W34+'aug22'!W34+sept22!W34+'oct22'!W34+'noi22'!W34</f>
        <v>0</v>
      </c>
      <c r="X34" s="152">
        <f>'ian22'!X34+'feb22'!X34+'mar22'!X34+'apr22'!X34+'mai22'!X34+'iun22'!X34+'iul22'!X34+'aug22'!X34+sept22!X34+'oct22'!X34+'noi22'!X34</f>
        <v>0</v>
      </c>
      <c r="Y34" s="152">
        <f>'ian22'!Y34+'feb22'!Y34+'mar22'!Y34+'apr22'!Y34+'mai22'!Y34+'iun22'!Y34+'iul22'!Y34+'aug22'!Y34+sept22!Y34+'oct22'!Y34+'noi22'!Y34</f>
        <v>0</v>
      </c>
      <c r="Z34" s="152">
        <f>'ian22'!Z34+'feb22'!Z34+'mar22'!Z34+'apr22'!Z34+'mai22'!Z34+'iun22'!Z34+'iul22'!Z34+'aug22'!Z34+sept22!Z34+'oct22'!Z34+'noi22'!Z34</f>
        <v>0</v>
      </c>
      <c r="AA34" s="152">
        <f>'ian22'!AA34+'feb22'!AA34+'mar22'!AA34+'apr22'!AA34+'mai22'!AA34+'iun22'!AA34+'iul22'!AA34+'aug22'!AA34+sept22!AA34+'oct22'!AA34+'noi22'!AA34</f>
        <v>0</v>
      </c>
      <c r="AB34" s="152">
        <f>'ian22'!AB34+'feb22'!AB34+'mar22'!AB34+'apr22'!AB34+'mai22'!AB34+'iun22'!AB34+'iul22'!AB34+'aug22'!AB34+sept22!AB34+'oct22'!AB34+'noi22'!AB34</f>
        <v>0</v>
      </c>
      <c r="AC34" s="152">
        <f>'ian22'!AC34+'feb22'!AC34+'mar22'!AC34+'apr22'!AC34+'mai22'!AC34+'iun22'!AC34+'iul22'!AC34+'aug22'!AC34+sept22!AC34+'oct22'!AC34+'noi22'!AC34</f>
        <v>0</v>
      </c>
      <c r="AD34" s="152">
        <f>'ian22'!AD34+'feb22'!AD34+'mar22'!AD34+'apr22'!AD34+'mai22'!AD34+'iun22'!AD34+'iul22'!AD34+'aug22'!AD34+sept22!AD34+'oct22'!AD34+'noi22'!AD34</f>
        <v>0</v>
      </c>
      <c r="AE34" s="152">
        <f>'ian22'!AE34+'feb22'!AE34+'mar22'!AE34+'apr22'!AE34+'mai22'!AE34+'iun22'!AE34+'iul22'!AE34+'aug22'!AE34+sept22!AE34+'oct22'!AE34+'noi22'!AE34</f>
        <v>0</v>
      </c>
      <c r="AF34" s="152">
        <f>'ian22'!AF34+'feb22'!AF34+'mar22'!AF34+'apr22'!AF34+'mai22'!AF34+'iun22'!AF34+'iul22'!AF34+'aug22'!AF34+sept22!AF34+'oct22'!AF34+'noi22'!AF34</f>
        <v>0</v>
      </c>
      <c r="AG34" s="152">
        <f>'ian22'!AG34+'feb22'!AG34+'mar22'!AG34+'apr22'!AG34+'mai22'!AG34+'iun22'!AG34+'iul22'!AG34+'aug22'!AG34+sept22!AG34+'oct22'!AG34+'noi22'!AG34</f>
        <v>0</v>
      </c>
      <c r="AH34" s="152">
        <f>'ian22'!AH34+'feb22'!AH34+'mar22'!AH34+'apr22'!AH34+'mai22'!AH34+'iun22'!AH34+'iul22'!AH34+'aug22'!AH34+sept22!AH34+'oct22'!AH34+'noi22'!AH34</f>
        <v>0</v>
      </c>
      <c r="AI34" s="152">
        <f>'ian22'!AI34+'feb22'!AI34+'mar22'!AI34+'apr22'!AI34+'mai22'!AI34+'iun22'!AI34+'iul22'!AI34+'aug22'!AI34+sept22!AI34+'oct22'!AI34+'noi22'!AI34</f>
        <v>0</v>
      </c>
      <c r="AJ34" s="152">
        <f>'ian22'!AJ34+'feb22'!AJ34+'mar22'!AJ34+'apr22'!AJ34+'mai22'!AJ34+'iun22'!AJ34+'iul22'!AJ34+'aug22'!AJ34+sept22!AJ34+'oct22'!AJ34+'noi22'!AJ34</f>
        <v>0</v>
      </c>
      <c r="AK34" s="152">
        <f>'ian22'!AK34+'feb22'!AK34+'mar22'!AK34+'apr22'!AK34+'mai22'!AK34+'iun22'!AK34+'iul22'!AK34+'aug22'!AK34+sept22!AK34+'oct22'!AK34+'noi22'!AK34</f>
        <v>0</v>
      </c>
      <c r="AL34" s="152">
        <f>'ian22'!AL34+'feb22'!AL34+'mar22'!AL34+'apr22'!AL34+'mai22'!AL34+'iun22'!AL34+'iul22'!AL34+'aug22'!AL34+sept22!AL34+'oct22'!AL34+'noi22'!AL34</f>
        <v>0</v>
      </c>
      <c r="AM34" s="152">
        <f>'ian22'!AM34+'feb22'!AM34+'mar22'!AM34+'apr22'!AM34+'mai22'!AM34+'iun22'!AM34+'iul22'!AM34+'aug22'!AM34+sept22!AM34+'oct22'!AM34+'noi22'!AM34</f>
        <v>0</v>
      </c>
      <c r="AN34" s="152">
        <f>'ian22'!AN34+'feb22'!AN34+'mar22'!AN34+'apr22'!AN34+'mai22'!AN34+'iun22'!AN34+'iul22'!AN34+'aug22'!AN34+sept22!AN34+'oct22'!AN34+'noi22'!AN34</f>
        <v>0</v>
      </c>
      <c r="AO34" s="152">
        <f>'ian22'!AO34+'feb22'!AO34+'mar22'!AO34+'apr22'!AO34+'mai22'!AO34+'iun22'!AO34+'iul22'!AO34+'aug22'!AO34+sept22!AO34+'oct22'!AO34+'noi22'!AO34</f>
        <v>0</v>
      </c>
      <c r="AP34" s="152">
        <f>'ian22'!AP34+'feb22'!AP34+'mar22'!AP34+'apr22'!AP34+'mai22'!AP34+'iun22'!AP34+'iul22'!AP34+'aug22'!AP34+sept22!AP34+'oct22'!AP34+'noi22'!AP34</f>
        <v>0</v>
      </c>
      <c r="AQ34" s="152">
        <f>'ian22'!AQ34+'feb22'!AQ34+'mar22'!AQ34+'apr22'!AQ34+'mai22'!AQ34+'iun22'!AQ34+'iul22'!AQ34+'aug22'!AQ34+sept22!AQ34+'oct22'!AQ34+'noi22'!AQ34</f>
        <v>0</v>
      </c>
      <c r="AR34" s="152">
        <f>'ian22'!AR34+'feb22'!AR34+'mar22'!AR34+'apr22'!AR34+'mai22'!AR34+'iun22'!AR34+'iul22'!AR34+'aug22'!AR34+sept22!AR34+'oct22'!AR34+'noi22'!AR34</f>
        <v>0</v>
      </c>
      <c r="AS34" s="152">
        <f>'ian22'!AS34+'feb22'!AS34+'mar22'!AS34+'apr22'!AS34+'mai22'!AS34+'iun22'!AS34+'iul22'!AS34+'aug22'!AS34+sept22!AS34+'oct22'!AS34+'noi22'!AS34</f>
        <v>0</v>
      </c>
      <c r="AT34" s="205"/>
      <c r="AU34" s="17" t="str">
        <f t="shared" ref="AU34:BK34" si="26">IF(S39+S40=S38," ","GRESEALA")</f>
        <v xml:space="preserve"> </v>
      </c>
      <c r="AV34" s="17" t="str">
        <f t="shared" si="26"/>
        <v xml:space="preserve"> </v>
      </c>
      <c r="AW34" s="17" t="str">
        <f t="shared" si="26"/>
        <v xml:space="preserve"> </v>
      </c>
      <c r="AX34" s="17" t="str">
        <f t="shared" si="26"/>
        <v xml:space="preserve"> </v>
      </c>
      <c r="AY34" s="17" t="str">
        <f t="shared" si="26"/>
        <v xml:space="preserve"> </v>
      </c>
      <c r="AZ34" s="17" t="str">
        <f t="shared" si="26"/>
        <v xml:space="preserve"> </v>
      </c>
      <c r="BA34" s="17" t="str">
        <f t="shared" si="26"/>
        <v xml:space="preserve"> </v>
      </c>
      <c r="BB34" s="17" t="str">
        <f t="shared" si="26"/>
        <v xml:space="preserve"> </v>
      </c>
      <c r="BC34" s="17" t="str">
        <f t="shared" si="26"/>
        <v xml:space="preserve"> </v>
      </c>
      <c r="BD34" s="17" t="str">
        <f t="shared" si="26"/>
        <v xml:space="preserve"> </v>
      </c>
      <c r="BE34" s="17" t="str">
        <f t="shared" si="26"/>
        <v xml:space="preserve"> </v>
      </c>
      <c r="BF34" s="17" t="str">
        <f t="shared" si="26"/>
        <v xml:space="preserve"> </v>
      </c>
      <c r="BG34" s="17" t="str">
        <f t="shared" si="26"/>
        <v xml:space="preserve"> </v>
      </c>
      <c r="BH34" s="17" t="str">
        <f t="shared" si="26"/>
        <v xml:space="preserve"> </v>
      </c>
      <c r="BI34" s="17" t="str">
        <f t="shared" si="26"/>
        <v xml:space="preserve"> </v>
      </c>
      <c r="BJ34" s="17" t="str">
        <f t="shared" si="26"/>
        <v xml:space="preserve"> </v>
      </c>
      <c r="BK34" s="17" t="str">
        <f t="shared" si="26"/>
        <v xml:space="preserve"> </v>
      </c>
    </row>
    <row r="35" spans="2:223" s="38" customFormat="1" ht="32.25" customHeight="1" x14ac:dyDescent="0.45">
      <c r="B35" s="206" t="s">
        <v>91</v>
      </c>
      <c r="C35" s="131" t="s">
        <v>92</v>
      </c>
      <c r="D35" s="185">
        <f t="shared" si="0"/>
        <v>1210</v>
      </c>
      <c r="E35" s="152">
        <f>'ian22'!E35+'feb22'!E35+'mar22'!E35+'apr22'!E35+'mai22'!E35+'iun22'!E35+'iul22'!E35+'aug22'!E35+sept22!E35+'oct22'!E35+'noi22'!E35</f>
        <v>543</v>
      </c>
      <c r="F35" s="152">
        <f>'ian22'!F35+'feb22'!F35+'mar22'!F35+'apr22'!F35+'mai22'!F35+'iun22'!F35+'iul22'!F35+'aug22'!F35+sept22!F35+'oct22'!F35+'noi22'!F35</f>
        <v>667</v>
      </c>
      <c r="G35" s="152">
        <f>'ian22'!G35+'feb22'!G35+'mar22'!G35+'apr22'!G35+'mai22'!G35+'iun22'!G35+'iul22'!G35+'aug22'!G35+sept22!G35+'oct22'!G35+'noi22'!G35</f>
        <v>379</v>
      </c>
      <c r="H35" s="152">
        <f>'ian22'!H35+'feb22'!H35+'mar22'!H35+'apr22'!H35+'mai22'!H35+'iun22'!H35+'iul22'!H35+'aug22'!H35+sept22!H35+'oct22'!H35+'noi22'!H35</f>
        <v>45</v>
      </c>
      <c r="I35" s="152">
        <f>'ian22'!I35+'feb22'!I35+'mar22'!I35+'apr22'!I35+'mai22'!I35+'iun22'!I35+'iul22'!I35+'aug22'!I35+sept22!I35+'oct22'!I35+'noi22'!I35</f>
        <v>180</v>
      </c>
      <c r="J35" s="152">
        <f>'ian22'!J35+'feb22'!J35+'mar22'!J35+'apr22'!J35+'mai22'!J35+'iun22'!J35+'iul22'!J35+'aug22'!J35+sept22!J35+'oct22'!J35+'noi22'!J35</f>
        <v>18</v>
      </c>
      <c r="K35" s="152">
        <f>'ian22'!K35+'feb22'!K35+'mar22'!K35+'apr22'!K35+'mai22'!K35+'iun22'!K35+'iul22'!K35+'aug22'!K35+sept22!K35+'oct22'!K35+'noi22'!K35</f>
        <v>196</v>
      </c>
      <c r="L35" s="152">
        <f>'ian22'!L35+'feb22'!L35+'mar22'!L35+'apr22'!L35+'mai22'!L35+'iun22'!L35+'iul22'!L35+'aug22'!L35+sept22!L35+'oct22'!L35+'noi22'!L35</f>
        <v>455</v>
      </c>
      <c r="M35" s="152">
        <f>'ian22'!M35+'feb22'!M35+'mar22'!M35+'apr22'!M35+'mai22'!M35+'iun22'!M35+'iul22'!M35+'aug22'!M35+sept22!M35+'oct22'!M35+'noi22'!M35</f>
        <v>0</v>
      </c>
      <c r="N35" s="152">
        <f>'ian22'!N35+'feb22'!N35+'mar22'!N35+'apr22'!N35+'mai22'!N35+'iun22'!N35+'iul22'!N35+'aug22'!N35+sept22!N35+'oct22'!N35+'noi22'!N35</f>
        <v>0</v>
      </c>
      <c r="O35" s="152">
        <f>'ian22'!O35+'feb22'!O35+'mar22'!O35+'apr22'!O35+'mai22'!O35+'iun22'!O35+'iul22'!O35+'aug22'!O35+sept22!O35+'oct22'!O35+'noi22'!O35</f>
        <v>573</v>
      </c>
      <c r="P35" s="152">
        <f>'ian22'!P35+'feb22'!P35+'mar22'!P35+'apr22'!P35+'mai22'!P35+'iun22'!P35+'iul22'!P35+'aug22'!P35+sept22!P35+'oct22'!P35+'noi22'!P35</f>
        <v>637</v>
      </c>
      <c r="Q35" s="152">
        <f>'ian22'!Q35+'feb22'!Q35+'mar22'!Q35+'apr22'!Q35+'mai22'!Q35+'iun22'!Q35+'iul22'!Q35+'aug22'!Q35+sept22!Q35+'oct22'!Q35+'noi22'!Q35</f>
        <v>54</v>
      </c>
      <c r="R35" s="152">
        <f>'ian22'!R35+'feb22'!R35+'mar22'!R35+'apr22'!R35+'mai22'!R35+'iun22'!R35+'iul22'!R35+'aug22'!R35+sept22!R35+'oct22'!R35+'noi22'!R35</f>
        <v>15</v>
      </c>
      <c r="S35" s="152">
        <f>'ian22'!S35+'feb22'!S35+'mar22'!S35+'apr22'!S35+'mai22'!S35+'iun22'!S35+'iul22'!S35+'aug22'!S35+sept22!S35+'oct22'!S35+'noi22'!S35</f>
        <v>503</v>
      </c>
      <c r="T35" s="152">
        <f>'ian22'!T35+'feb22'!T35+'mar22'!T35+'apr22'!T35+'mai22'!T35+'iun22'!T35+'iul22'!T35+'aug22'!T35+sept22!T35+'oct22'!T35+'noi22'!T35</f>
        <v>180</v>
      </c>
      <c r="U35" s="152">
        <f>'ian22'!U35+'feb22'!U35+'mar22'!U35+'apr22'!U35+'mai22'!U35+'iun22'!U35+'iul22'!U35+'aug22'!U35+sept22!U35+'oct22'!U35+'noi22'!U35</f>
        <v>389</v>
      </c>
      <c r="V35" s="152">
        <f>'ian22'!V35+'feb22'!V35+'mar22'!V35+'apr22'!V35+'mai22'!V35+'iun22'!V35+'iul22'!V35+'aug22'!V35+sept22!V35+'oct22'!V35+'noi22'!V35</f>
        <v>28</v>
      </c>
      <c r="W35" s="152">
        <f>'ian22'!W35+'feb22'!W35+'mar22'!W35+'apr22'!W35+'mai22'!W35+'iun22'!W35+'iul22'!W35+'aug22'!W35+sept22!W35+'oct22'!W35+'noi22'!W35</f>
        <v>56</v>
      </c>
      <c r="X35" s="152">
        <f>'ian22'!X35+'feb22'!X35+'mar22'!X35+'apr22'!X35+'mai22'!X35+'iun22'!X35+'iul22'!X35+'aug22'!X35+sept22!X35+'oct22'!X35+'noi22'!X35</f>
        <v>1012</v>
      </c>
      <c r="Y35" s="152">
        <f>'ian22'!Y35+'feb22'!Y35+'mar22'!Y35+'apr22'!Y35+'mai22'!Y35+'iun22'!Y35+'iul22'!Y35+'aug22'!Y35+sept22!Y35+'oct22'!Y35+'noi22'!Y35</f>
        <v>198</v>
      </c>
      <c r="Z35" s="152">
        <f>'ian22'!Z35+'feb22'!Z35+'mar22'!Z35+'apr22'!Z35+'mai22'!Z35+'iun22'!Z35+'iul22'!Z35+'aug22'!Z35+sept22!Z35+'oct22'!Z35+'noi22'!Z35</f>
        <v>0</v>
      </c>
      <c r="AA35" s="152">
        <f>'ian22'!AA35+'feb22'!AA35+'mar22'!AA35+'apr22'!AA35+'mai22'!AA35+'iun22'!AA35+'iul22'!AA35+'aug22'!AA35+sept22!AA35+'oct22'!AA35+'noi22'!AA35</f>
        <v>0</v>
      </c>
      <c r="AB35" s="152">
        <f>'ian22'!AB35+'feb22'!AB35+'mar22'!AB35+'apr22'!AB35+'mai22'!AB35+'iun22'!AB35+'iul22'!AB35+'aug22'!AB35+sept22!AB35+'oct22'!AB35+'noi22'!AB35</f>
        <v>0</v>
      </c>
      <c r="AC35" s="152">
        <f>'ian22'!AC35+'feb22'!AC35+'mar22'!AC35+'apr22'!AC35+'mai22'!AC35+'iun22'!AC35+'iul22'!AC35+'aug22'!AC35+sept22!AC35+'oct22'!AC35+'noi22'!AC35</f>
        <v>0</v>
      </c>
      <c r="AD35" s="152">
        <f>'ian22'!AD35+'feb22'!AD35+'mar22'!AD35+'apr22'!AD35+'mai22'!AD35+'iun22'!AD35+'iul22'!AD35+'aug22'!AD35+sept22!AD35+'oct22'!AD35+'noi22'!AD35</f>
        <v>0</v>
      </c>
      <c r="AE35" s="152">
        <f>'ian22'!AE35+'feb22'!AE35+'mar22'!AE35+'apr22'!AE35+'mai22'!AE35+'iun22'!AE35+'iul22'!AE35+'aug22'!AE35+sept22!AE35+'oct22'!AE35+'noi22'!AE35</f>
        <v>9</v>
      </c>
      <c r="AF35" s="152">
        <f>'ian22'!AF35+'feb22'!AF35+'mar22'!AF35+'apr22'!AF35+'mai22'!AF35+'iun22'!AF35+'iul22'!AF35+'aug22'!AF35+sept22!AF35+'oct22'!AF35+'noi22'!AF35</f>
        <v>1</v>
      </c>
      <c r="AG35" s="152">
        <f>'ian22'!AG35+'feb22'!AG35+'mar22'!AG35+'apr22'!AG35+'mai22'!AG35+'iun22'!AG35+'iul22'!AG35+'aug22'!AG35+sept22!AG35+'oct22'!AG35+'noi22'!AG35</f>
        <v>0</v>
      </c>
      <c r="AH35" s="152">
        <f>'ian22'!AH35+'feb22'!AH35+'mar22'!AH35+'apr22'!AH35+'mai22'!AH35+'iun22'!AH35+'iul22'!AH35+'aug22'!AH35+sept22!AH35+'oct22'!AH35+'noi22'!AH35</f>
        <v>0</v>
      </c>
      <c r="AI35" s="152">
        <f>'ian22'!AI35+'feb22'!AI35+'mar22'!AI35+'apr22'!AI35+'mai22'!AI35+'iun22'!AI35+'iul22'!AI35+'aug22'!AI35+sept22!AI35+'oct22'!AI35+'noi22'!AI35</f>
        <v>0</v>
      </c>
      <c r="AJ35" s="152">
        <f>'ian22'!AJ35+'feb22'!AJ35+'mar22'!AJ35+'apr22'!AJ35+'mai22'!AJ35+'iun22'!AJ35+'iul22'!AJ35+'aug22'!AJ35+sept22!AJ35+'oct22'!AJ35+'noi22'!AJ35</f>
        <v>0</v>
      </c>
      <c r="AK35" s="152">
        <f>'ian22'!AK35+'feb22'!AK35+'mar22'!AK35+'apr22'!AK35+'mai22'!AK35+'iun22'!AK35+'iul22'!AK35+'aug22'!AK35+sept22!AK35+'oct22'!AK35+'noi22'!AK35</f>
        <v>0</v>
      </c>
      <c r="AL35" s="152">
        <f>'ian22'!AL35+'feb22'!AL35+'mar22'!AL35+'apr22'!AL35+'mai22'!AL35+'iun22'!AL35+'iul22'!AL35+'aug22'!AL35+sept22!AL35+'oct22'!AL35+'noi22'!AL35</f>
        <v>0</v>
      </c>
      <c r="AM35" s="152">
        <f>'ian22'!AM35+'feb22'!AM35+'mar22'!AM35+'apr22'!AM35+'mai22'!AM35+'iun22'!AM35+'iul22'!AM35+'aug22'!AM35+sept22!AM35+'oct22'!AM35+'noi22'!AM35</f>
        <v>0</v>
      </c>
      <c r="AN35" s="152">
        <f>'ian22'!AN35+'feb22'!AN35+'mar22'!AN35+'apr22'!AN35+'mai22'!AN35+'iun22'!AN35+'iul22'!AN35+'aug22'!AN35+sept22!AN35+'oct22'!AN35+'noi22'!AN35</f>
        <v>0</v>
      </c>
      <c r="AO35" s="152">
        <f>'ian22'!AO35+'feb22'!AO35+'mar22'!AO35+'apr22'!AO35+'mai22'!AO35+'iun22'!AO35+'iul22'!AO35+'aug22'!AO35+sept22!AO35+'oct22'!AO35+'noi22'!AO35</f>
        <v>0</v>
      </c>
      <c r="AP35" s="152">
        <f>'ian22'!AP35+'feb22'!AP35+'mar22'!AP35+'apr22'!AP35+'mai22'!AP35+'iun22'!AP35+'iul22'!AP35+'aug22'!AP35+sept22!AP35+'oct22'!AP35+'noi22'!AP35</f>
        <v>0</v>
      </c>
      <c r="AQ35" s="152">
        <f>'ian22'!AQ35+'feb22'!AQ35+'mar22'!AQ35+'apr22'!AQ35+'mai22'!AQ35+'iun22'!AQ35+'iul22'!AQ35+'aug22'!AQ35+sept22!AQ35+'oct22'!AQ35+'noi22'!AQ35</f>
        <v>0</v>
      </c>
      <c r="AR35" s="152">
        <f>'ian22'!AR35+'feb22'!AR35+'mar22'!AR35+'apr22'!AR35+'mai22'!AR35+'iun22'!AR35+'iul22'!AR35+'aug22'!AR35+sept22!AR35+'oct22'!AR35+'noi22'!AR35</f>
        <v>0</v>
      </c>
      <c r="AS35" s="152">
        <f>'ian22'!AS35+'feb22'!AS35+'mar22'!AS35+'apr22'!AS35+'mai22'!AS35+'iun22'!AS35+'iul22'!AS35+'aug22'!AS35+sept22!AS35+'oct22'!AS35+'noi22'!AS35</f>
        <v>1200</v>
      </c>
      <c r="AT35" s="205"/>
      <c r="AU35" s="17" t="str">
        <f>IF(AJ39+AJ40=AJ38," ","GRESEALA")</f>
        <v xml:space="preserve"> </v>
      </c>
      <c r="AV35" s="17" t="str">
        <f>IF(AK39+AK40=AK38," ","GRESEALA")</f>
        <v xml:space="preserve"> </v>
      </c>
      <c r="AW35" s="17" t="str">
        <f>IF(AL39+AL40=AL38," ","GRESEALA")</f>
        <v xml:space="preserve"> </v>
      </c>
      <c r="AX35" s="17" t="str">
        <f>IF(AR39+AR40=AR38," ","GRESEALA")</f>
        <v xml:space="preserve"> </v>
      </c>
      <c r="AY35" s="17" t="str">
        <f>IF(AS39+AS40=AS38," ","GRESEALA")</f>
        <v xml:space="preserve"> </v>
      </c>
      <c r="AZ35" s="17" t="str">
        <f>IF(E38+F38=D38," ","GRESEALA")</f>
        <v xml:space="preserve"> </v>
      </c>
      <c r="BA35" s="17" t="str">
        <f>IF(G38+K38+I38+L38+M38=D38," ","GRESEALA")</f>
        <v xml:space="preserve"> </v>
      </c>
      <c r="BB35" s="17" t="str">
        <f>IF(O38+P38=D38," ","GRESEALA")</f>
        <v xml:space="preserve"> </v>
      </c>
      <c r="BC35" s="17" t="str">
        <f>IF(Q38+S38+T38+U38+V38+W38=D38," ","GRESEALA")</f>
        <v xml:space="preserve"> </v>
      </c>
      <c r="BD35" s="17" t="str">
        <f>IF(X38+Y38+Z38=D38," ","GRESEALA")</f>
        <v xml:space="preserve"> </v>
      </c>
      <c r="BE35" s="17" t="str">
        <f>IF(AA38+AC38+AE38+AF38+AG38+AH38+AI38+AJ38+AK38+AL38+AM38+AN38+AO38+AP38+AQ38+AR38+AS38&gt;=D38," ","GRESEALA")</f>
        <v xml:space="preserve"> </v>
      </c>
      <c r="BF35" s="17" t="str">
        <f>IF(AS38&lt;=D38," ","GRESEALA")</f>
        <v xml:space="preserve"> </v>
      </c>
      <c r="BG35" s="17" t="str">
        <f>IF(H38&lt;=G38," ","GRESEALA")</f>
        <v xml:space="preserve"> </v>
      </c>
      <c r="BH35" s="17" t="str">
        <f>IF(E37+F37=D37," ","GRESEALA")</f>
        <v xml:space="preserve"> </v>
      </c>
      <c r="BI35" s="17" t="str">
        <f>IF(G37+K37+I37+L37+M37=D37," ","GRESEALA")</f>
        <v xml:space="preserve"> </v>
      </c>
      <c r="BJ35" s="17" t="str">
        <f>IF(O37+P37=D37," ","GRESEALA")</f>
        <v xml:space="preserve"> </v>
      </c>
      <c r="BK35" s="17" t="str">
        <f>IF(Q37+S37+T37+U37+V37+W37=D37," ","GRESEALA")</f>
        <v xml:space="preserve"> </v>
      </c>
      <c r="BL35" s="44"/>
    </row>
    <row r="36" spans="2:223" ht="58.5" customHeight="1" x14ac:dyDescent="0.35">
      <c r="B36" s="207" t="s">
        <v>93</v>
      </c>
      <c r="C36" s="128" t="s">
        <v>94</v>
      </c>
      <c r="D36" s="190">
        <f t="shared" si="0"/>
        <v>7536</v>
      </c>
      <c r="E36" s="152">
        <f>'ian22'!E36+'feb22'!E36+'mar22'!E36+'apr22'!E36+'mai22'!E36+'iun22'!E36+'iul22'!E36+'aug22'!E36+sept22!E36+'oct22'!E36+'noi22'!E36</f>
        <v>2350</v>
      </c>
      <c r="F36" s="152">
        <f>'ian22'!F36+'feb22'!F36+'mar22'!F36+'apr22'!F36+'mai22'!F36+'iun22'!F36+'iul22'!F36+'aug22'!F36+sept22!F36+'oct22'!F36+'noi22'!F36</f>
        <v>5186</v>
      </c>
      <c r="G36" s="152">
        <f>'ian22'!G36+'feb22'!G36+'mar22'!G36+'apr22'!G36+'mai22'!G36+'iun22'!G36+'iul22'!G36+'aug22'!G36+sept22!G36+'oct22'!G36+'noi22'!G36</f>
        <v>1364</v>
      </c>
      <c r="H36" s="152">
        <f>'ian22'!H36+'feb22'!H36+'mar22'!H36+'apr22'!H36+'mai22'!H36+'iun22'!H36+'iul22'!H36+'aug22'!H36+sept22!H36+'oct22'!H36+'noi22'!H36</f>
        <v>1146</v>
      </c>
      <c r="I36" s="152">
        <f>'ian22'!I36+'feb22'!I36+'mar22'!I36+'apr22'!I36+'mai22'!I36+'iun22'!I36+'iul22'!I36+'aug22'!I36+sept22!I36+'oct22'!I36+'noi22'!I36</f>
        <v>617</v>
      </c>
      <c r="J36" s="152">
        <f>'ian22'!J36+'feb22'!J36+'mar22'!J36+'apr22'!J36+'mai22'!J36+'iun22'!J36+'iul22'!J36+'aug22'!J36+sept22!J36+'oct22'!J36+'noi22'!J36</f>
        <v>350</v>
      </c>
      <c r="K36" s="152">
        <f>'ian22'!K36+'feb22'!K36+'mar22'!K36+'apr22'!K36+'mai22'!K36+'iun22'!K36+'iul22'!K36+'aug22'!K36+sept22!K36+'oct22'!K36+'noi22'!K36</f>
        <v>610</v>
      </c>
      <c r="L36" s="152">
        <f>'ian22'!L36+'feb22'!L36+'mar22'!L36+'apr22'!L36+'mai22'!L36+'iun22'!L36+'iul22'!L36+'aug22'!L36+sept22!L36+'oct22'!L36+'noi22'!L36</f>
        <v>1441</v>
      </c>
      <c r="M36" s="152">
        <f>'ian22'!M36+'feb22'!M36+'mar22'!M36+'apr22'!M36+'mai22'!M36+'iun22'!M36+'iul22'!M36+'aug22'!M36+sept22!M36+'oct22'!M36+'noi22'!M36</f>
        <v>3504</v>
      </c>
      <c r="N36" s="152">
        <f>'ian22'!N36+'feb22'!N36+'mar22'!N36+'apr22'!N36+'mai22'!N36+'iun22'!N36+'iul22'!N36+'aug22'!N36+sept22!N36+'oct22'!N36+'noi22'!N36</f>
        <v>1202</v>
      </c>
      <c r="O36" s="152">
        <f>'ian22'!O36+'feb22'!O36+'mar22'!O36+'apr22'!O36+'mai22'!O36+'iun22'!O36+'iul22'!O36+'aug22'!O36+sept22!O36+'oct22'!O36+'noi22'!O36</f>
        <v>3406</v>
      </c>
      <c r="P36" s="152">
        <f>'ian22'!P36+'feb22'!P36+'mar22'!P36+'apr22'!P36+'mai22'!P36+'iun22'!P36+'iul22'!P36+'aug22'!P36+sept22!P36+'oct22'!P36+'noi22'!P36</f>
        <v>4130</v>
      </c>
      <c r="Q36" s="152">
        <f>'ian22'!Q36+'feb22'!Q36+'mar22'!Q36+'apr22'!Q36+'mai22'!Q36+'iun22'!Q36+'iul22'!Q36+'aug22'!Q36+sept22!Q36+'oct22'!Q36+'noi22'!Q36</f>
        <v>1370</v>
      </c>
      <c r="R36" s="152">
        <f>'ian22'!R36+'feb22'!R36+'mar22'!R36+'apr22'!R36+'mai22'!R36+'iun22'!R36+'iul22'!R36+'aug22'!R36+sept22!R36+'oct22'!R36+'noi22'!R36</f>
        <v>427</v>
      </c>
      <c r="S36" s="152">
        <f>'ian22'!S36+'feb22'!S36+'mar22'!S36+'apr22'!S36+'mai22'!S36+'iun22'!S36+'iul22'!S36+'aug22'!S36+sept22!S36+'oct22'!S36+'noi22'!S36</f>
        <v>2509</v>
      </c>
      <c r="T36" s="152">
        <f>'ian22'!T36+'feb22'!T36+'mar22'!T36+'apr22'!T36+'mai22'!T36+'iun22'!T36+'iul22'!T36+'aug22'!T36+sept22!T36+'oct22'!T36+'noi22'!T36</f>
        <v>856</v>
      </c>
      <c r="U36" s="152">
        <f>'ian22'!U36+'feb22'!U36+'mar22'!U36+'apr22'!U36+'mai22'!U36+'iun22'!U36+'iul22'!U36+'aug22'!U36+sept22!U36+'oct22'!U36+'noi22'!U36</f>
        <v>2347</v>
      </c>
      <c r="V36" s="152">
        <f>'ian22'!V36+'feb22'!V36+'mar22'!V36+'apr22'!V36+'mai22'!V36+'iun22'!V36+'iul22'!V36+'aug22'!V36+sept22!V36+'oct22'!V36+'noi22'!V36</f>
        <v>128</v>
      </c>
      <c r="W36" s="152">
        <f>'ian22'!W36+'feb22'!W36+'mar22'!W36+'apr22'!W36+'mai22'!W36+'iun22'!W36+'iul22'!W36+'aug22'!W36+sept22!W36+'oct22'!W36+'noi22'!W36</f>
        <v>326</v>
      </c>
      <c r="X36" s="152">
        <f>'ian22'!X36+'feb22'!X36+'mar22'!X36+'apr22'!X36+'mai22'!X36+'iun22'!X36+'iul22'!X36+'aug22'!X36+sept22!X36+'oct22'!X36+'noi22'!X36</f>
        <v>6406</v>
      </c>
      <c r="Y36" s="152">
        <f>'ian22'!Y36+'feb22'!Y36+'mar22'!Y36+'apr22'!Y36+'mai22'!Y36+'iun22'!Y36+'iul22'!Y36+'aug22'!Y36+sept22!Y36+'oct22'!Y36+'noi22'!Y36</f>
        <v>1130</v>
      </c>
      <c r="Z36" s="152">
        <f>'ian22'!Z36+'feb22'!Z36+'mar22'!Z36+'apr22'!Z36+'mai22'!Z36+'iun22'!Z36+'iul22'!Z36+'aug22'!Z36+sept22!Z36+'oct22'!Z36+'noi22'!Z36</f>
        <v>0</v>
      </c>
      <c r="AA36" s="152">
        <f>'ian22'!AA36+'feb22'!AA36+'mar22'!AA36+'apr22'!AA36+'mai22'!AA36+'iun22'!AA36+'iul22'!AA36+'aug22'!AA36+sept22!AA36+'oct22'!AA36+'noi22'!AA36</f>
        <v>1</v>
      </c>
      <c r="AB36" s="152">
        <f>'ian22'!AB36+'feb22'!AB36+'mar22'!AB36+'apr22'!AB36+'mai22'!AB36+'iun22'!AB36+'iul22'!AB36+'aug22'!AB36+sept22!AB36+'oct22'!AB36+'noi22'!AB36</f>
        <v>0</v>
      </c>
      <c r="AC36" s="152">
        <f>'ian22'!AC36+'feb22'!AC36+'mar22'!AC36+'apr22'!AC36+'mai22'!AC36+'iun22'!AC36+'iul22'!AC36+'aug22'!AC36+sept22!AC36+'oct22'!AC36+'noi22'!AC36</f>
        <v>8</v>
      </c>
      <c r="AD36" s="152">
        <f>'ian22'!AD36+'feb22'!AD36+'mar22'!AD36+'apr22'!AD36+'mai22'!AD36+'iun22'!AD36+'iul22'!AD36+'aug22'!AD36+sept22!AD36+'oct22'!AD36+'noi22'!AD36</f>
        <v>0</v>
      </c>
      <c r="AE36" s="152">
        <f>'ian22'!AE36+'feb22'!AE36+'mar22'!AE36+'apr22'!AE36+'mai22'!AE36+'iun22'!AE36+'iul22'!AE36+'aug22'!AE36+sept22!AE36+'oct22'!AE36+'noi22'!AE36</f>
        <v>50</v>
      </c>
      <c r="AF36" s="152">
        <f>'ian22'!AF36+'feb22'!AF36+'mar22'!AF36+'apr22'!AF36+'mai22'!AF36+'iun22'!AF36+'iul22'!AF36+'aug22'!AF36+sept22!AF36+'oct22'!AF36+'noi22'!AF36</f>
        <v>42</v>
      </c>
      <c r="AG36" s="152">
        <f>'ian22'!AG36+'feb22'!AG36+'mar22'!AG36+'apr22'!AG36+'mai22'!AG36+'iun22'!AG36+'iul22'!AG36+'aug22'!AG36+sept22!AG36+'oct22'!AG36+'noi22'!AG36</f>
        <v>0</v>
      </c>
      <c r="AH36" s="152">
        <f>'ian22'!AH36+'feb22'!AH36+'mar22'!AH36+'apr22'!AH36+'mai22'!AH36+'iun22'!AH36+'iul22'!AH36+'aug22'!AH36+sept22!AH36+'oct22'!AH36+'noi22'!AH36</f>
        <v>0</v>
      </c>
      <c r="AI36" s="152">
        <f>'ian22'!AI36+'feb22'!AI36+'mar22'!AI36+'apr22'!AI36+'mai22'!AI36+'iun22'!AI36+'iul22'!AI36+'aug22'!AI36+sept22!AI36+'oct22'!AI36+'noi22'!AI36</f>
        <v>0</v>
      </c>
      <c r="AJ36" s="152">
        <f>'ian22'!AJ36+'feb22'!AJ36+'mar22'!AJ36+'apr22'!AJ36+'mai22'!AJ36+'iun22'!AJ36+'iul22'!AJ36+'aug22'!AJ36+sept22!AJ36+'oct22'!AJ36+'noi22'!AJ36</f>
        <v>7</v>
      </c>
      <c r="AK36" s="152">
        <f>'ian22'!AK36+'feb22'!AK36+'mar22'!AK36+'apr22'!AK36+'mai22'!AK36+'iun22'!AK36+'iul22'!AK36+'aug22'!AK36+sept22!AK36+'oct22'!AK36+'noi22'!AK36</f>
        <v>0</v>
      </c>
      <c r="AL36" s="152">
        <f>'ian22'!AL36+'feb22'!AL36+'mar22'!AL36+'apr22'!AL36+'mai22'!AL36+'iun22'!AL36+'iul22'!AL36+'aug22'!AL36+sept22!AL36+'oct22'!AL36+'noi22'!AL36</f>
        <v>0</v>
      </c>
      <c r="AM36" s="152">
        <f>'ian22'!AM36+'feb22'!AM36+'mar22'!AM36+'apr22'!AM36+'mai22'!AM36+'iun22'!AM36+'iul22'!AM36+'aug22'!AM36+sept22!AM36+'oct22'!AM36+'noi22'!AM36</f>
        <v>14</v>
      </c>
      <c r="AN36" s="152">
        <f>'ian22'!AN36+'feb22'!AN36+'mar22'!AN36+'apr22'!AN36+'mai22'!AN36+'iun22'!AN36+'iul22'!AN36+'aug22'!AN36+sept22!AN36+'oct22'!AN36+'noi22'!AN36</f>
        <v>0</v>
      </c>
      <c r="AO36" s="152">
        <f>'ian22'!AO36+'feb22'!AO36+'mar22'!AO36+'apr22'!AO36+'mai22'!AO36+'iun22'!AO36+'iul22'!AO36+'aug22'!AO36+sept22!AO36+'oct22'!AO36+'noi22'!AO36</f>
        <v>0</v>
      </c>
      <c r="AP36" s="152">
        <f>'ian22'!AP36+'feb22'!AP36+'mar22'!AP36+'apr22'!AP36+'mai22'!AP36+'iun22'!AP36+'iul22'!AP36+'aug22'!AP36+sept22!AP36+'oct22'!AP36+'noi22'!AP36</f>
        <v>0</v>
      </c>
      <c r="AQ36" s="152">
        <f>'ian22'!AQ36+'feb22'!AQ36+'mar22'!AQ36+'apr22'!AQ36+'mai22'!AQ36+'iun22'!AQ36+'iul22'!AQ36+'aug22'!AQ36+sept22!AQ36+'oct22'!AQ36+'noi22'!AQ36</f>
        <v>0</v>
      </c>
      <c r="AR36" s="152">
        <f>'ian22'!AR36+'feb22'!AR36+'mar22'!AR36+'apr22'!AR36+'mai22'!AR36+'iun22'!AR36+'iul22'!AR36+'aug22'!AR36+sept22!AR36+'oct22'!AR36+'noi22'!AR36</f>
        <v>0</v>
      </c>
      <c r="AS36" s="152">
        <f>'ian22'!AS36+'feb22'!AS36+'mar22'!AS36+'apr22'!AS36+'mai22'!AS36+'iun22'!AS36+'iul22'!AS36+'aug22'!AS36+sept22!AS36+'oct22'!AS36+'noi22'!AS36</f>
        <v>7414</v>
      </c>
      <c r="AT36" s="205"/>
      <c r="AU36" s="17" t="str">
        <f>IF(X37+Y37+Z37=D37," ","GRESEALA")</f>
        <v xml:space="preserve"> </v>
      </c>
      <c r="AV36" s="17" t="str">
        <f>IF(AA37+AC37+AE37+AF37+AG37+AH37+AI37+AJ37+AK37+AL37+AR37+AS37&gt;=D37," ","GRESEALA")</f>
        <v xml:space="preserve"> </v>
      </c>
      <c r="AW36" s="17" t="str">
        <f>IF(AS37&lt;=D37," ","GRESEALA")</f>
        <v xml:space="preserve"> </v>
      </c>
      <c r="AX36" s="17" t="str">
        <f>IF(H37&lt;=G37," ","GRESEALA")</f>
        <v xml:space="preserve"> </v>
      </c>
      <c r="AY36" s="17" t="str">
        <f>IF(E41+F41=D41," ","GRESEALA")</f>
        <v xml:space="preserve"> </v>
      </c>
      <c r="AZ36" s="23" t="str">
        <f>IF(G41+K41+I41+L41+M41=D41," ","GRESEALA")</f>
        <v xml:space="preserve"> </v>
      </c>
      <c r="BA36" s="17" t="str">
        <f>IF(O41+P41=D41," ","GRESEALA")</f>
        <v xml:space="preserve"> </v>
      </c>
      <c r="BB36" s="17" t="str">
        <f>IF(Q41+S41+T41+U41+V41+W41=D41," ","GRESEALA")</f>
        <v xml:space="preserve"> </v>
      </c>
      <c r="BC36" s="17" t="str">
        <f>IF(X41+Y41+Z41=D41," ","GRESEALA")</f>
        <v xml:space="preserve"> </v>
      </c>
      <c r="BD36" s="17" t="str">
        <f>IF(AA41+AC41+AE41+AF41+AG41+AH41+AI41+AJ41+AK41+AL41+AR41+AS41&gt;=D41," ","GRESEALA")</f>
        <v xml:space="preserve"> </v>
      </c>
      <c r="BE36" s="17" t="str">
        <f>IF(AS41&lt;=D41," ","GRESEALA")</f>
        <v xml:space="preserve"> </v>
      </c>
      <c r="BF36" s="17" t="str">
        <f>IF(H41&lt;=G41," ","GRESEALA")</f>
        <v xml:space="preserve"> </v>
      </c>
      <c r="BG36" s="17" t="str">
        <f>IF(E43+E44=E42," ","GRESEALA")</f>
        <v xml:space="preserve"> </v>
      </c>
      <c r="BH36" s="17" t="str">
        <f>IF(F43+F44=F42," ","GRESEALA")</f>
        <v xml:space="preserve"> </v>
      </c>
      <c r="BI36" s="17" t="str">
        <f>IF(G43+G44=G42," ","GRESEALA")</f>
        <v xml:space="preserve"> </v>
      </c>
      <c r="BJ36" s="17" t="str">
        <f>IF(H43+H44=H42," ","GRESEALA")</f>
        <v xml:space="preserve"> </v>
      </c>
      <c r="BK36" s="17" t="str">
        <f>IF(K43+K44=K42," ","GRESEALA")</f>
        <v xml:space="preserve"> </v>
      </c>
    </row>
    <row r="37" spans="2:223" s="7" customFormat="1" ht="43.5" customHeight="1" x14ac:dyDescent="0.35">
      <c r="B37" s="208">
        <v>2</v>
      </c>
      <c r="C37" s="133" t="s">
        <v>95</v>
      </c>
      <c r="D37" s="191">
        <f t="shared" si="0"/>
        <v>82</v>
      </c>
      <c r="E37" s="152">
        <f>'ian22'!E37+'feb22'!E37+'mar22'!E37+'apr22'!E37+'mai22'!E37+'iun22'!E37+'iul22'!E37+'aug22'!E37+sept22!E37+'oct22'!E37+'noi22'!E37</f>
        <v>31</v>
      </c>
      <c r="F37" s="152">
        <f>'ian22'!F37+'feb22'!F37+'mar22'!F37+'apr22'!F37+'mai22'!F37+'iun22'!F37+'iul22'!F37+'aug22'!F37+sept22!F37+'oct22'!F37+'noi22'!F37</f>
        <v>51</v>
      </c>
      <c r="G37" s="152">
        <f>'ian22'!G37+'feb22'!G37+'mar22'!G37+'apr22'!G37+'mai22'!G37+'iun22'!G37+'iul22'!G37+'aug22'!G37+sept22!G37+'oct22'!G37+'noi22'!G37</f>
        <v>21</v>
      </c>
      <c r="H37" s="152">
        <f>'ian22'!H37+'feb22'!H37+'mar22'!H37+'apr22'!H37+'mai22'!H37+'iun22'!H37+'iul22'!H37+'aug22'!H37+sept22!H37+'oct22'!H37+'noi22'!H37</f>
        <v>0</v>
      </c>
      <c r="I37" s="152">
        <f>'ian22'!I37+'feb22'!I37+'mar22'!I37+'apr22'!I37+'mai22'!I37+'iun22'!I37+'iul22'!I37+'aug22'!I37+sept22!I37+'oct22'!I37+'noi22'!I37</f>
        <v>1</v>
      </c>
      <c r="J37" s="152">
        <f>'ian22'!J37+'feb22'!J37+'mar22'!J37+'apr22'!J37+'mai22'!J37+'iun22'!J37+'iul22'!J37+'aug22'!J37+sept22!J37+'oct22'!J37+'noi22'!J37</f>
        <v>0</v>
      </c>
      <c r="K37" s="152">
        <f>'ian22'!K37+'feb22'!K37+'mar22'!K37+'apr22'!K37+'mai22'!K37+'iun22'!K37+'iul22'!K37+'aug22'!K37+sept22!K37+'oct22'!K37+'noi22'!K37</f>
        <v>3</v>
      </c>
      <c r="L37" s="152">
        <f>'ian22'!L37+'feb22'!L37+'mar22'!L37+'apr22'!L37+'mai22'!L37+'iun22'!L37+'iul22'!L37+'aug22'!L37+sept22!L37+'oct22'!L37+'noi22'!L37</f>
        <v>22</v>
      </c>
      <c r="M37" s="152">
        <f>'ian22'!M37+'feb22'!M37+'mar22'!M37+'apr22'!M37+'mai22'!M37+'iun22'!M37+'iul22'!M37+'aug22'!M37+sept22!M37+'oct22'!M37+'noi22'!M37</f>
        <v>35</v>
      </c>
      <c r="N37" s="152">
        <f>'ian22'!N37+'feb22'!N37+'mar22'!N37+'apr22'!N37+'mai22'!N37+'iun22'!N37+'iul22'!N37+'aug22'!N37+sept22!N37+'oct22'!N37+'noi22'!N37</f>
        <v>13</v>
      </c>
      <c r="O37" s="152">
        <f>'ian22'!O37+'feb22'!O37+'mar22'!O37+'apr22'!O37+'mai22'!O37+'iun22'!O37+'iul22'!O37+'aug22'!O37+sept22!O37+'oct22'!O37+'noi22'!O37</f>
        <v>42</v>
      </c>
      <c r="P37" s="152">
        <f>'ian22'!P37+'feb22'!P37+'mar22'!P37+'apr22'!P37+'mai22'!P37+'iun22'!P37+'iul22'!P37+'aug22'!P37+sept22!P37+'oct22'!P37+'noi22'!P37</f>
        <v>40</v>
      </c>
      <c r="Q37" s="152">
        <f>'ian22'!Q37+'feb22'!Q37+'mar22'!Q37+'apr22'!Q37+'mai22'!Q37+'iun22'!Q37+'iul22'!Q37+'aug22'!Q37+sept22!Q37+'oct22'!Q37+'noi22'!Q37</f>
        <v>1</v>
      </c>
      <c r="R37" s="152">
        <f>'ian22'!R37+'feb22'!R37+'mar22'!R37+'apr22'!R37+'mai22'!R37+'iun22'!R37+'iul22'!R37+'aug22'!R37+sept22!R37+'oct22'!R37+'noi22'!R37</f>
        <v>0</v>
      </c>
      <c r="S37" s="152">
        <f>'ian22'!S37+'feb22'!S37+'mar22'!S37+'apr22'!S37+'mai22'!S37+'iun22'!S37+'iul22'!S37+'aug22'!S37+sept22!S37+'oct22'!S37+'noi22'!S37</f>
        <v>19</v>
      </c>
      <c r="T37" s="152">
        <f>'ian22'!T37+'feb22'!T37+'mar22'!T37+'apr22'!T37+'mai22'!T37+'iun22'!T37+'iul22'!T37+'aug22'!T37+sept22!T37+'oct22'!T37+'noi22'!T37</f>
        <v>16</v>
      </c>
      <c r="U37" s="152">
        <f>'ian22'!U37+'feb22'!U37+'mar22'!U37+'apr22'!U37+'mai22'!U37+'iun22'!U37+'iul22'!U37+'aug22'!U37+sept22!U37+'oct22'!U37+'noi22'!U37</f>
        <v>44</v>
      </c>
      <c r="V37" s="152">
        <f>'ian22'!V37+'feb22'!V37+'mar22'!V37+'apr22'!V37+'mai22'!V37+'iun22'!V37+'iul22'!V37+'aug22'!V37+sept22!V37+'oct22'!V37+'noi22'!V37</f>
        <v>1</v>
      </c>
      <c r="W37" s="152">
        <f>'ian22'!W37+'feb22'!W37+'mar22'!W37+'apr22'!W37+'mai22'!W37+'iun22'!W37+'iul22'!W37+'aug22'!W37+sept22!W37+'oct22'!W37+'noi22'!W37</f>
        <v>1</v>
      </c>
      <c r="X37" s="152">
        <f>'ian22'!X37+'feb22'!X37+'mar22'!X37+'apr22'!X37+'mai22'!X37+'iun22'!X37+'iul22'!X37+'aug22'!X37+sept22!X37+'oct22'!X37+'noi22'!X37</f>
        <v>35</v>
      </c>
      <c r="Y37" s="152">
        <f>'ian22'!Y37+'feb22'!Y37+'mar22'!Y37+'apr22'!Y37+'mai22'!Y37+'iun22'!Y37+'iul22'!Y37+'aug22'!Y37+sept22!Y37+'oct22'!Y37+'noi22'!Y37</f>
        <v>47</v>
      </c>
      <c r="Z37" s="152">
        <f>'ian22'!Z37+'feb22'!Z37+'mar22'!Z37+'apr22'!Z37+'mai22'!Z37+'iun22'!Z37+'iul22'!Z37+'aug22'!Z37+sept22!Z37+'oct22'!Z37+'noi22'!Z37</f>
        <v>0</v>
      </c>
      <c r="AA37" s="152">
        <f>'ian22'!AA37+'feb22'!AA37+'mar22'!AA37+'apr22'!AA37+'mai22'!AA37+'iun22'!AA37+'iul22'!AA37+'aug22'!AA37+sept22!AA37+'oct22'!AA37+'noi22'!AA37</f>
        <v>0</v>
      </c>
      <c r="AB37" s="152">
        <f>'ian22'!AB37+'feb22'!AB37+'mar22'!AB37+'apr22'!AB37+'mai22'!AB37+'iun22'!AB37+'iul22'!AB37+'aug22'!AB37+sept22!AB37+'oct22'!AB37+'noi22'!AB37</f>
        <v>0</v>
      </c>
      <c r="AC37" s="152">
        <f>'ian22'!AC37+'feb22'!AC37+'mar22'!AC37+'apr22'!AC37+'mai22'!AC37+'iun22'!AC37+'iul22'!AC37+'aug22'!AC37+sept22!AC37+'oct22'!AC37+'noi22'!AC37</f>
        <v>0</v>
      </c>
      <c r="AD37" s="152">
        <f>'ian22'!AD37+'feb22'!AD37+'mar22'!AD37+'apr22'!AD37+'mai22'!AD37+'iun22'!AD37+'iul22'!AD37+'aug22'!AD37+sept22!AD37+'oct22'!AD37+'noi22'!AD37</f>
        <v>0</v>
      </c>
      <c r="AE37" s="152">
        <f>'ian22'!AE37+'feb22'!AE37+'mar22'!AE37+'apr22'!AE37+'mai22'!AE37+'iun22'!AE37+'iul22'!AE37+'aug22'!AE37+sept22!AE37+'oct22'!AE37+'noi22'!AE37</f>
        <v>0</v>
      </c>
      <c r="AF37" s="152">
        <f>'ian22'!AF37+'feb22'!AF37+'mar22'!AF37+'apr22'!AF37+'mai22'!AF37+'iun22'!AF37+'iul22'!AF37+'aug22'!AF37+sept22!AF37+'oct22'!AF37+'noi22'!AF37</f>
        <v>0</v>
      </c>
      <c r="AG37" s="152">
        <f>'ian22'!AG37+'feb22'!AG37+'mar22'!AG37+'apr22'!AG37+'mai22'!AG37+'iun22'!AG37+'iul22'!AG37+'aug22'!AG37+sept22!AG37+'oct22'!AG37+'noi22'!AG37</f>
        <v>0</v>
      </c>
      <c r="AH37" s="152">
        <f>'ian22'!AH37+'feb22'!AH37+'mar22'!AH37+'apr22'!AH37+'mai22'!AH37+'iun22'!AH37+'iul22'!AH37+'aug22'!AH37+sept22!AH37+'oct22'!AH37+'noi22'!AH37</f>
        <v>0</v>
      </c>
      <c r="AI37" s="152">
        <f>'ian22'!AI37+'feb22'!AI37+'mar22'!AI37+'apr22'!AI37+'mai22'!AI37+'iun22'!AI37+'iul22'!AI37+'aug22'!AI37+sept22!AI37+'oct22'!AI37+'noi22'!AI37</f>
        <v>0</v>
      </c>
      <c r="AJ37" s="152">
        <f>'ian22'!AJ37+'feb22'!AJ37+'mar22'!AJ37+'apr22'!AJ37+'mai22'!AJ37+'iun22'!AJ37+'iul22'!AJ37+'aug22'!AJ37+sept22!AJ37+'oct22'!AJ37+'noi22'!AJ37</f>
        <v>0</v>
      </c>
      <c r="AK37" s="152">
        <f>'ian22'!AK37+'feb22'!AK37+'mar22'!AK37+'apr22'!AK37+'mai22'!AK37+'iun22'!AK37+'iul22'!AK37+'aug22'!AK37+sept22!AK37+'oct22'!AK37+'noi22'!AK37</f>
        <v>0</v>
      </c>
      <c r="AL37" s="152">
        <f>'ian22'!AL37+'feb22'!AL37+'mar22'!AL37+'apr22'!AL37+'mai22'!AL37+'iun22'!AL37+'iul22'!AL37+'aug22'!AL37+sept22!AL37+'oct22'!AL37+'noi22'!AL37</f>
        <v>0</v>
      </c>
      <c r="AM37" s="152">
        <f>'ian22'!AM37+'feb22'!AM37+'mar22'!AM37+'apr22'!AM37+'mai22'!AM37+'iun22'!AM37+'iul22'!AM37+'aug22'!AM37+sept22!AM37+'oct22'!AM37+'noi22'!AM37</f>
        <v>0</v>
      </c>
      <c r="AN37" s="152">
        <f>'ian22'!AN37+'feb22'!AN37+'mar22'!AN37+'apr22'!AN37+'mai22'!AN37+'iun22'!AN37+'iul22'!AN37+'aug22'!AN37+sept22!AN37+'oct22'!AN37+'noi22'!AN37</f>
        <v>0</v>
      </c>
      <c r="AO37" s="152">
        <f>'ian22'!AO37+'feb22'!AO37+'mar22'!AO37+'apr22'!AO37+'mai22'!AO37+'iun22'!AO37+'iul22'!AO37+'aug22'!AO37+sept22!AO37+'oct22'!AO37+'noi22'!AO37</f>
        <v>0</v>
      </c>
      <c r="AP37" s="152">
        <f>'ian22'!AP37+'feb22'!AP37+'mar22'!AP37+'apr22'!AP37+'mai22'!AP37+'iun22'!AP37+'iul22'!AP37+'aug22'!AP37+sept22!AP37+'oct22'!AP37+'noi22'!AP37</f>
        <v>0</v>
      </c>
      <c r="AQ37" s="152">
        <f>'ian22'!AQ37+'feb22'!AQ37+'mar22'!AQ37+'apr22'!AQ37+'mai22'!AQ37+'iun22'!AQ37+'iul22'!AQ37+'aug22'!AQ37+sept22!AQ37+'oct22'!AQ37+'noi22'!AQ37</f>
        <v>0</v>
      </c>
      <c r="AR37" s="152">
        <f>'ian22'!AR37+'feb22'!AR37+'mar22'!AR37+'apr22'!AR37+'mai22'!AR37+'iun22'!AR37+'iul22'!AR37+'aug22'!AR37+sept22!AR37+'oct22'!AR37+'noi22'!AR37</f>
        <v>0</v>
      </c>
      <c r="AS37" s="152">
        <f>'ian22'!AS37+'feb22'!AS37+'mar22'!AS37+'apr22'!AS37+'mai22'!AS37+'iun22'!AS37+'iul22'!AS37+'aug22'!AS37+sept22!AS37+'oct22'!AS37+'noi22'!AS37</f>
        <v>82</v>
      </c>
      <c r="AT37" s="205"/>
      <c r="AU37" s="23" t="str">
        <f>IF(X43+X44=X42," ","GRESEALA")</f>
        <v xml:space="preserve"> </v>
      </c>
      <c r="AV37" s="17" t="str">
        <f>IF(M43+M44=M42," ","GRESEALA")</f>
        <v xml:space="preserve"> </v>
      </c>
      <c r="AW37" s="17" t="str">
        <f>IF(N43+N44=N42," ","GRESEALA")</f>
        <v xml:space="preserve"> </v>
      </c>
      <c r="AX37" s="17" t="str">
        <f>IF(O43+O44=O42," ","GRESEALA")</f>
        <v xml:space="preserve"> </v>
      </c>
      <c r="AY37" s="17" t="str">
        <f>IF(P43+P44=P42," ","GRESEALA")</f>
        <v xml:space="preserve"> </v>
      </c>
      <c r="AZ37" s="17" t="str">
        <f>IF(Q43+Q44=Q42," ","GRESEALA")</f>
        <v xml:space="preserve"> </v>
      </c>
      <c r="BA37" s="17" t="str">
        <f t="shared" ref="BA37:BK37" si="27">IF(S43+S44=S42," ","GRESEALA")</f>
        <v xml:space="preserve"> </v>
      </c>
      <c r="BB37" s="17" t="str">
        <f t="shared" si="27"/>
        <v xml:space="preserve"> </v>
      </c>
      <c r="BC37" s="17" t="str">
        <f t="shared" si="27"/>
        <v xml:space="preserve"> </v>
      </c>
      <c r="BD37" s="17" t="str">
        <f t="shared" si="27"/>
        <v xml:space="preserve"> </v>
      </c>
      <c r="BE37" s="17" t="str">
        <f t="shared" si="27"/>
        <v xml:space="preserve"> </v>
      </c>
      <c r="BF37" s="17" t="str">
        <f t="shared" si="27"/>
        <v xml:space="preserve"> </v>
      </c>
      <c r="BG37" s="17" t="str">
        <f t="shared" si="27"/>
        <v xml:space="preserve"> </v>
      </c>
      <c r="BH37" s="17" t="str">
        <f t="shared" si="27"/>
        <v xml:space="preserve"> </v>
      </c>
      <c r="BI37" s="17" t="str">
        <f t="shared" si="27"/>
        <v xml:space="preserve"> </v>
      </c>
      <c r="BJ37" s="17" t="str">
        <f t="shared" si="27"/>
        <v xml:space="preserve"> </v>
      </c>
      <c r="BK37" s="17" t="str">
        <f t="shared" si="27"/>
        <v xml:space="preserve"> </v>
      </c>
      <c r="BL37" s="12"/>
    </row>
    <row r="38" spans="2:223" s="7" customFormat="1" ht="54.75" customHeight="1" x14ac:dyDescent="0.35">
      <c r="B38" s="206">
        <v>3</v>
      </c>
      <c r="C38" s="127" t="s">
        <v>96</v>
      </c>
      <c r="D38" s="192">
        <f t="shared" si="0"/>
        <v>99</v>
      </c>
      <c r="E38" s="152">
        <f>'ian22'!E38+'feb22'!E38+'mar22'!E38+'apr22'!E38+'mai22'!E38+'iun22'!E38+'iul22'!E38+'aug22'!E38+sept22!E38+'oct22'!E38+'noi22'!E38</f>
        <v>76</v>
      </c>
      <c r="F38" s="152">
        <f>'ian22'!F38+'feb22'!F38+'mar22'!F38+'apr22'!F38+'mai22'!F38+'iun22'!F38+'iul22'!F38+'aug22'!F38+sept22!F38+'oct22'!F38+'noi22'!F38</f>
        <v>23</v>
      </c>
      <c r="G38" s="152">
        <f>'ian22'!G38+'feb22'!G38+'mar22'!G38+'apr22'!G38+'mai22'!G38+'iun22'!G38+'iul22'!G38+'aug22'!G38+sept22!G38+'oct22'!G38+'noi22'!G38</f>
        <v>0</v>
      </c>
      <c r="H38" s="152">
        <f>'ian22'!H38+'feb22'!H38+'mar22'!H38+'apr22'!H38+'mai22'!H38+'iun22'!H38+'iul22'!H38+'aug22'!H38+sept22!H38+'oct22'!H38+'noi22'!H38</f>
        <v>0</v>
      </c>
      <c r="I38" s="152">
        <f>'ian22'!I38+'feb22'!I38+'mar22'!I38+'apr22'!I38+'mai22'!I38+'iun22'!I38+'iul22'!I38+'aug22'!I38+sept22!I38+'oct22'!I38+'noi22'!I38</f>
        <v>4</v>
      </c>
      <c r="J38" s="152">
        <f>'ian22'!J38+'feb22'!J38+'mar22'!J38+'apr22'!J38+'mai22'!J38+'iun22'!J38+'iul22'!J38+'aug22'!J38+sept22!J38+'oct22'!J38+'noi22'!J38</f>
        <v>4</v>
      </c>
      <c r="K38" s="152">
        <f>'ian22'!K38+'feb22'!K38+'mar22'!K38+'apr22'!K38+'mai22'!K38+'iun22'!K38+'iul22'!K38+'aug22'!K38+sept22!K38+'oct22'!K38+'noi22'!K38</f>
        <v>4</v>
      </c>
      <c r="L38" s="152">
        <f>'ian22'!L38+'feb22'!L38+'mar22'!L38+'apr22'!L38+'mai22'!L38+'iun22'!L38+'iul22'!L38+'aug22'!L38+sept22!L38+'oct22'!L38+'noi22'!L38</f>
        <v>28</v>
      </c>
      <c r="M38" s="152">
        <f>'ian22'!M38+'feb22'!M38+'mar22'!M38+'apr22'!M38+'mai22'!M38+'iun22'!M38+'iul22'!M38+'aug22'!M38+sept22!M38+'oct22'!M38+'noi22'!M38</f>
        <v>63</v>
      </c>
      <c r="N38" s="152">
        <f>'ian22'!N38+'feb22'!N38+'mar22'!N38+'apr22'!N38+'mai22'!N38+'iun22'!N38+'iul22'!N38+'aug22'!N38+sept22!N38+'oct22'!N38+'noi22'!N38</f>
        <v>12</v>
      </c>
      <c r="O38" s="152">
        <f>'ian22'!O38+'feb22'!O38+'mar22'!O38+'apr22'!O38+'mai22'!O38+'iun22'!O38+'iul22'!O38+'aug22'!O38+sept22!O38+'oct22'!O38+'noi22'!O38</f>
        <v>49</v>
      </c>
      <c r="P38" s="152">
        <f>'ian22'!P38+'feb22'!P38+'mar22'!P38+'apr22'!P38+'mai22'!P38+'iun22'!P38+'iul22'!P38+'aug22'!P38+sept22!P38+'oct22'!P38+'noi22'!P38</f>
        <v>50</v>
      </c>
      <c r="Q38" s="152">
        <f>'ian22'!Q38+'feb22'!Q38+'mar22'!Q38+'apr22'!Q38+'mai22'!Q38+'iun22'!Q38+'iul22'!Q38+'aug22'!Q38+sept22!Q38+'oct22'!Q38+'noi22'!Q38</f>
        <v>2</v>
      </c>
      <c r="R38" s="152">
        <f>'ian22'!R38+'feb22'!R38+'mar22'!R38+'apr22'!R38+'mai22'!R38+'iun22'!R38+'iul22'!R38+'aug22'!R38+sept22!R38+'oct22'!R38+'noi22'!R38</f>
        <v>0</v>
      </c>
      <c r="S38" s="152">
        <f>'ian22'!S38+'feb22'!S38+'mar22'!S38+'apr22'!S38+'mai22'!S38+'iun22'!S38+'iul22'!S38+'aug22'!S38+sept22!S38+'oct22'!S38+'noi22'!S38</f>
        <v>8</v>
      </c>
      <c r="T38" s="152">
        <f>'ian22'!T38+'feb22'!T38+'mar22'!T38+'apr22'!T38+'mai22'!T38+'iun22'!T38+'iul22'!T38+'aug22'!T38+sept22!T38+'oct22'!T38+'noi22'!T38</f>
        <v>11</v>
      </c>
      <c r="U38" s="152">
        <f>'ian22'!U38+'feb22'!U38+'mar22'!U38+'apr22'!U38+'mai22'!U38+'iun22'!U38+'iul22'!U38+'aug22'!U38+sept22!U38+'oct22'!U38+'noi22'!U38</f>
        <v>50</v>
      </c>
      <c r="V38" s="152">
        <f>'ian22'!V38+'feb22'!V38+'mar22'!V38+'apr22'!V38+'mai22'!V38+'iun22'!V38+'iul22'!V38+'aug22'!V38+sept22!V38+'oct22'!V38+'noi22'!V38</f>
        <v>8</v>
      </c>
      <c r="W38" s="152">
        <f>'ian22'!W38+'feb22'!W38+'mar22'!W38+'apr22'!W38+'mai22'!W38+'iun22'!W38+'iul22'!W38+'aug22'!W38+sept22!W38+'oct22'!W38+'noi22'!W38</f>
        <v>20</v>
      </c>
      <c r="X38" s="152">
        <f>'ian22'!X38+'feb22'!X38+'mar22'!X38+'apr22'!X38+'mai22'!X38+'iun22'!X38+'iul22'!X38+'aug22'!X38+sept22!X38+'oct22'!X38+'noi22'!X38</f>
        <v>0</v>
      </c>
      <c r="Y38" s="152">
        <f>'ian22'!Y38+'feb22'!Y38+'mar22'!Y38+'apr22'!Y38+'mai22'!Y38+'iun22'!Y38+'iul22'!Y38+'aug22'!Y38+sept22!Y38+'oct22'!Y38+'noi22'!Y38</f>
        <v>99</v>
      </c>
      <c r="Z38" s="152">
        <f>'ian22'!Z38+'feb22'!Z38+'mar22'!Z38+'apr22'!Z38+'mai22'!Z38+'iun22'!Z38+'iul22'!Z38+'aug22'!Z38+sept22!Z38+'oct22'!Z38+'noi22'!Z38</f>
        <v>0</v>
      </c>
      <c r="AA38" s="152">
        <f>'ian22'!AA38+'feb22'!AA38+'mar22'!AA38+'apr22'!AA38+'mai22'!AA38+'iun22'!AA38+'iul22'!AA38+'aug22'!AA38+sept22!AA38+'oct22'!AA38+'noi22'!AA38</f>
        <v>0</v>
      </c>
      <c r="AB38" s="152">
        <f>'ian22'!AB38+'feb22'!AB38+'mar22'!AB38+'apr22'!AB38+'mai22'!AB38+'iun22'!AB38+'iul22'!AB38+'aug22'!AB38+sept22!AB38+'oct22'!AB38+'noi22'!AB38</f>
        <v>0</v>
      </c>
      <c r="AC38" s="152">
        <f>'ian22'!AC38+'feb22'!AC38+'mar22'!AC38+'apr22'!AC38+'mai22'!AC38+'iun22'!AC38+'iul22'!AC38+'aug22'!AC38+sept22!AC38+'oct22'!AC38+'noi22'!AC38</f>
        <v>0</v>
      </c>
      <c r="AD38" s="152">
        <f>'ian22'!AD38+'feb22'!AD38+'mar22'!AD38+'apr22'!AD38+'mai22'!AD38+'iun22'!AD38+'iul22'!AD38+'aug22'!AD38+sept22!AD38+'oct22'!AD38+'noi22'!AD38</f>
        <v>0</v>
      </c>
      <c r="AE38" s="152">
        <f>'ian22'!AE38+'feb22'!AE38+'mar22'!AE38+'apr22'!AE38+'mai22'!AE38+'iun22'!AE38+'iul22'!AE38+'aug22'!AE38+sept22!AE38+'oct22'!AE38+'noi22'!AE38</f>
        <v>0</v>
      </c>
      <c r="AF38" s="152">
        <f>'ian22'!AF38+'feb22'!AF38+'mar22'!AF38+'apr22'!AF38+'mai22'!AF38+'iun22'!AF38+'iul22'!AF38+'aug22'!AF38+sept22!AF38+'oct22'!AF38+'noi22'!AF38</f>
        <v>0</v>
      </c>
      <c r="AG38" s="152">
        <f>'ian22'!AG38+'feb22'!AG38+'mar22'!AG38+'apr22'!AG38+'mai22'!AG38+'iun22'!AG38+'iul22'!AG38+'aug22'!AG38+sept22!AG38+'oct22'!AG38+'noi22'!AG38</f>
        <v>0</v>
      </c>
      <c r="AH38" s="152">
        <f>'ian22'!AH38+'feb22'!AH38+'mar22'!AH38+'apr22'!AH38+'mai22'!AH38+'iun22'!AH38+'iul22'!AH38+'aug22'!AH38+sept22!AH38+'oct22'!AH38+'noi22'!AH38</f>
        <v>0</v>
      </c>
      <c r="AI38" s="152">
        <f>'ian22'!AI38+'feb22'!AI38+'mar22'!AI38+'apr22'!AI38+'mai22'!AI38+'iun22'!AI38+'iul22'!AI38+'aug22'!AI38+sept22!AI38+'oct22'!AI38+'noi22'!AI38</f>
        <v>0</v>
      </c>
      <c r="AJ38" s="152">
        <f>'ian22'!AJ38+'feb22'!AJ38+'mar22'!AJ38+'apr22'!AJ38+'mai22'!AJ38+'iun22'!AJ38+'iul22'!AJ38+'aug22'!AJ38+sept22!AJ38+'oct22'!AJ38+'noi22'!AJ38</f>
        <v>0</v>
      </c>
      <c r="AK38" s="152">
        <f>'ian22'!AK38+'feb22'!AK38+'mar22'!AK38+'apr22'!AK38+'mai22'!AK38+'iun22'!AK38+'iul22'!AK38+'aug22'!AK38+sept22!AK38+'oct22'!AK38+'noi22'!AK38</f>
        <v>0</v>
      </c>
      <c r="AL38" s="152">
        <f>'ian22'!AL38+'feb22'!AL38+'mar22'!AL38+'apr22'!AL38+'mai22'!AL38+'iun22'!AL38+'iul22'!AL38+'aug22'!AL38+sept22!AL38+'oct22'!AL38+'noi22'!AL38</f>
        <v>0</v>
      </c>
      <c r="AM38" s="152">
        <f>'ian22'!AM38+'feb22'!AM38+'mar22'!AM38+'apr22'!AM38+'mai22'!AM38+'iun22'!AM38+'iul22'!AM38+'aug22'!AM38+sept22!AM38+'oct22'!AM38+'noi22'!AM38</f>
        <v>0</v>
      </c>
      <c r="AN38" s="152">
        <f>'ian22'!AN38+'feb22'!AN38+'mar22'!AN38+'apr22'!AN38+'mai22'!AN38+'iun22'!AN38+'iul22'!AN38+'aug22'!AN38+sept22!AN38+'oct22'!AN38+'noi22'!AN38</f>
        <v>0</v>
      </c>
      <c r="AO38" s="152">
        <f>'ian22'!AO38+'feb22'!AO38+'mar22'!AO38+'apr22'!AO38+'mai22'!AO38+'iun22'!AO38+'iul22'!AO38+'aug22'!AO38+sept22!AO38+'oct22'!AO38+'noi22'!AO38</f>
        <v>0</v>
      </c>
      <c r="AP38" s="152">
        <f>'ian22'!AP38+'feb22'!AP38+'mar22'!AP38+'apr22'!AP38+'mai22'!AP38+'iun22'!AP38+'iul22'!AP38+'aug22'!AP38+sept22!AP38+'oct22'!AP38+'noi22'!AP38</f>
        <v>0</v>
      </c>
      <c r="AQ38" s="152">
        <f>'ian22'!AQ38+'feb22'!AQ38+'mar22'!AQ38+'apr22'!AQ38+'mai22'!AQ38+'iun22'!AQ38+'iul22'!AQ38+'aug22'!AQ38+sept22!AQ38+'oct22'!AQ38+'noi22'!AQ38</f>
        <v>0</v>
      </c>
      <c r="AR38" s="152">
        <f>'ian22'!AR38+'feb22'!AR38+'mar22'!AR38+'apr22'!AR38+'mai22'!AR38+'iun22'!AR38+'iul22'!AR38+'aug22'!AR38+sept22!AR38+'oct22'!AR38+'noi22'!AR38</f>
        <v>0</v>
      </c>
      <c r="AS38" s="152">
        <f>'ian22'!AS38+'feb22'!AS38+'mar22'!AS38+'apr22'!AS38+'mai22'!AS38+'iun22'!AS38+'iul22'!AS38+'aug22'!AS38+sept22!AS38+'oct22'!AS38+'noi22'!AS38</f>
        <v>99</v>
      </c>
      <c r="AT38" s="210"/>
      <c r="AU38" s="17" t="str">
        <f>IF(M43+M44=M42," ","GRESEALA")</f>
        <v xml:space="preserve"> </v>
      </c>
      <c r="AV38" s="17" t="str">
        <f>IF(N43+N44=N42," ","GRESEALA")</f>
        <v xml:space="preserve"> </v>
      </c>
      <c r="AW38" s="17" t="str">
        <f>IF(O43+O44=O42," ","GRESEALA")</f>
        <v xml:space="preserve"> </v>
      </c>
      <c r="AX38" s="17" t="str">
        <f>IF(P43+P44=P42," ","GRESEALA")</f>
        <v xml:space="preserve"> </v>
      </c>
      <c r="AY38" s="17" t="str">
        <f>IF(Q43+Q44=Q42," ","GRESEALA")</f>
        <v xml:space="preserve"> </v>
      </c>
      <c r="AZ38" s="17" t="str">
        <f t="shared" ref="AZ38:BK38" si="28">IF(S43+S44=S42," ","GRESEALA")</f>
        <v xml:space="preserve"> </v>
      </c>
      <c r="BA38" s="17" t="str">
        <f t="shared" si="28"/>
        <v xml:space="preserve"> </v>
      </c>
      <c r="BB38" s="17" t="str">
        <f t="shared" si="28"/>
        <v xml:space="preserve"> </v>
      </c>
      <c r="BC38" s="17" t="str">
        <f t="shared" si="28"/>
        <v xml:space="preserve"> </v>
      </c>
      <c r="BD38" s="17" t="str">
        <f t="shared" si="28"/>
        <v xml:space="preserve"> </v>
      </c>
      <c r="BE38" s="17" t="str">
        <f t="shared" si="28"/>
        <v xml:space="preserve"> </v>
      </c>
      <c r="BF38" s="17" t="str">
        <f t="shared" si="28"/>
        <v xml:space="preserve"> </v>
      </c>
      <c r="BG38" s="17" t="str">
        <f t="shared" si="28"/>
        <v xml:space="preserve"> </v>
      </c>
      <c r="BH38" s="17" t="str">
        <f t="shared" si="28"/>
        <v xml:space="preserve"> </v>
      </c>
      <c r="BI38" s="17" t="str">
        <f t="shared" si="28"/>
        <v xml:space="preserve"> </v>
      </c>
      <c r="BJ38" s="17" t="str">
        <f t="shared" si="28"/>
        <v xml:space="preserve"> </v>
      </c>
      <c r="BK38" s="17" t="str">
        <f t="shared" si="28"/>
        <v xml:space="preserve"> </v>
      </c>
      <c r="BL38" s="12"/>
    </row>
    <row r="39" spans="2:223" ht="24.75" customHeight="1" x14ac:dyDescent="0.45">
      <c r="B39" s="211" t="s">
        <v>97</v>
      </c>
      <c r="C39" s="134" t="s">
        <v>98</v>
      </c>
      <c r="D39" s="193">
        <f t="shared" si="0"/>
        <v>0</v>
      </c>
      <c r="E39" s="152">
        <f>'ian22'!E39+'feb22'!E39+'mar22'!E39+'apr22'!E39+'mai22'!E39+'iun22'!E39+'iul22'!E39+'aug22'!E39+sept22!E39+'oct22'!E39+'noi22'!E39</f>
        <v>0</v>
      </c>
      <c r="F39" s="152">
        <f>'ian22'!F39+'feb22'!F39+'mar22'!F39+'apr22'!F39+'mai22'!F39+'iun22'!F39+'iul22'!F39+'aug22'!F39+sept22!F39+'oct22'!F39+'noi22'!F39</f>
        <v>0</v>
      </c>
      <c r="G39" s="152">
        <f>'ian22'!G39+'feb22'!G39+'mar22'!G39+'apr22'!G39+'mai22'!G39+'iun22'!G39+'iul22'!G39+'aug22'!G39+sept22!G39+'oct22'!G39+'noi22'!G39</f>
        <v>0</v>
      </c>
      <c r="H39" s="152">
        <f>'ian22'!H39+'feb22'!H39+'mar22'!H39+'apr22'!H39+'mai22'!H39+'iun22'!H39+'iul22'!H39+'aug22'!H39+sept22!H39+'oct22'!H39+'noi22'!H39</f>
        <v>0</v>
      </c>
      <c r="I39" s="152">
        <f>'ian22'!I39+'feb22'!I39+'mar22'!I39+'apr22'!I39+'mai22'!I39+'iun22'!I39+'iul22'!I39+'aug22'!I39+sept22!I39+'oct22'!I39+'noi22'!I39</f>
        <v>0</v>
      </c>
      <c r="J39" s="152">
        <f>'ian22'!J39+'feb22'!J39+'mar22'!J39+'apr22'!J39+'mai22'!J39+'iun22'!J39+'iul22'!J39+'aug22'!J39+sept22!J39+'oct22'!J39+'noi22'!J39</f>
        <v>0</v>
      </c>
      <c r="K39" s="152">
        <f>'ian22'!K39+'feb22'!K39+'mar22'!K39+'apr22'!K39+'mai22'!K39+'iun22'!K39+'iul22'!K39+'aug22'!K39+sept22!K39+'oct22'!K39+'noi22'!K39</f>
        <v>0</v>
      </c>
      <c r="L39" s="152">
        <f>'ian22'!L39+'feb22'!L39+'mar22'!L39+'apr22'!L39+'mai22'!L39+'iun22'!L39+'iul22'!L39+'aug22'!L39+sept22!L39+'oct22'!L39+'noi22'!L39</f>
        <v>0</v>
      </c>
      <c r="M39" s="152">
        <f>'ian22'!M39+'feb22'!M39+'mar22'!M39+'apr22'!M39+'mai22'!M39+'iun22'!M39+'iul22'!M39+'aug22'!M39+sept22!M39+'oct22'!M39+'noi22'!M39</f>
        <v>0</v>
      </c>
      <c r="N39" s="152">
        <f>'ian22'!N39+'feb22'!N39+'mar22'!N39+'apr22'!N39+'mai22'!N39+'iun22'!N39+'iul22'!N39+'aug22'!N39+sept22!N39+'oct22'!N39+'noi22'!N39</f>
        <v>0</v>
      </c>
      <c r="O39" s="152">
        <f>'ian22'!O39+'feb22'!O39+'mar22'!O39+'apr22'!O39+'mai22'!O39+'iun22'!O39+'iul22'!O39+'aug22'!O39+sept22!O39+'oct22'!O39+'noi22'!O39</f>
        <v>0</v>
      </c>
      <c r="P39" s="152">
        <f>'ian22'!P39+'feb22'!P39+'mar22'!P39+'apr22'!P39+'mai22'!P39+'iun22'!P39+'iul22'!P39+'aug22'!P39+sept22!P39+'oct22'!P39+'noi22'!P39</f>
        <v>0</v>
      </c>
      <c r="Q39" s="152">
        <f>'ian22'!Q39+'feb22'!Q39+'mar22'!Q39+'apr22'!Q39+'mai22'!Q39+'iun22'!Q39+'iul22'!Q39+'aug22'!Q39+sept22!Q39+'oct22'!Q39+'noi22'!Q39</f>
        <v>0</v>
      </c>
      <c r="R39" s="152">
        <f>'ian22'!R39+'feb22'!R39+'mar22'!R39+'apr22'!R39+'mai22'!R39+'iun22'!R39+'iul22'!R39+'aug22'!R39+sept22!R39+'oct22'!R39+'noi22'!R39</f>
        <v>0</v>
      </c>
      <c r="S39" s="152">
        <f>'ian22'!S39+'feb22'!S39+'mar22'!S39+'apr22'!S39+'mai22'!S39+'iun22'!S39+'iul22'!S39+'aug22'!S39+sept22!S39+'oct22'!S39+'noi22'!S39</f>
        <v>0</v>
      </c>
      <c r="T39" s="152">
        <f>'ian22'!T39+'feb22'!T39+'mar22'!T39+'apr22'!T39+'mai22'!T39+'iun22'!T39+'iul22'!T39+'aug22'!T39+sept22!T39+'oct22'!T39+'noi22'!T39</f>
        <v>0</v>
      </c>
      <c r="U39" s="152">
        <f>'ian22'!U39+'feb22'!U39+'mar22'!U39+'apr22'!U39+'mai22'!U39+'iun22'!U39+'iul22'!U39+'aug22'!U39+sept22!U39+'oct22'!U39+'noi22'!U39</f>
        <v>0</v>
      </c>
      <c r="V39" s="152">
        <f>'ian22'!V39+'feb22'!V39+'mar22'!V39+'apr22'!V39+'mai22'!V39+'iun22'!V39+'iul22'!V39+'aug22'!V39+sept22!V39+'oct22'!V39+'noi22'!V39</f>
        <v>0</v>
      </c>
      <c r="W39" s="152">
        <f>'ian22'!W39+'feb22'!W39+'mar22'!W39+'apr22'!W39+'mai22'!W39+'iun22'!W39+'iul22'!W39+'aug22'!W39+sept22!W39+'oct22'!W39+'noi22'!W39</f>
        <v>0</v>
      </c>
      <c r="X39" s="152">
        <f>'ian22'!X39+'feb22'!X39+'mar22'!X39+'apr22'!X39+'mai22'!X39+'iun22'!X39+'iul22'!X39+'aug22'!X39+sept22!X39+'oct22'!X39+'noi22'!X39</f>
        <v>0</v>
      </c>
      <c r="Y39" s="152">
        <f>'ian22'!Y39+'feb22'!Y39+'mar22'!Y39+'apr22'!Y39+'mai22'!Y39+'iun22'!Y39+'iul22'!Y39+'aug22'!Y39+sept22!Y39+'oct22'!Y39+'noi22'!Y39</f>
        <v>0</v>
      </c>
      <c r="Z39" s="152">
        <f>'ian22'!Z39+'feb22'!Z39+'mar22'!Z39+'apr22'!Z39+'mai22'!Z39+'iun22'!Z39+'iul22'!Z39+'aug22'!Z39+sept22!Z39+'oct22'!Z39+'noi22'!Z39</f>
        <v>0</v>
      </c>
      <c r="AA39" s="152">
        <f>'ian22'!AA39+'feb22'!AA39+'mar22'!AA39+'apr22'!AA39+'mai22'!AA39+'iun22'!AA39+'iul22'!AA39+'aug22'!AA39+sept22!AA39+'oct22'!AA39+'noi22'!AA39</f>
        <v>0</v>
      </c>
      <c r="AB39" s="152">
        <f>'ian22'!AB39+'feb22'!AB39+'mar22'!AB39+'apr22'!AB39+'mai22'!AB39+'iun22'!AB39+'iul22'!AB39+'aug22'!AB39+sept22!AB39+'oct22'!AB39+'noi22'!AB39</f>
        <v>0</v>
      </c>
      <c r="AC39" s="152">
        <f>'ian22'!AC39+'feb22'!AC39+'mar22'!AC39+'apr22'!AC39+'mai22'!AC39+'iun22'!AC39+'iul22'!AC39+'aug22'!AC39+sept22!AC39+'oct22'!AC39+'noi22'!AC39</f>
        <v>0</v>
      </c>
      <c r="AD39" s="152">
        <f>'ian22'!AD39+'feb22'!AD39+'mar22'!AD39+'apr22'!AD39+'mai22'!AD39+'iun22'!AD39+'iul22'!AD39+'aug22'!AD39+sept22!AD39+'oct22'!AD39+'noi22'!AD39</f>
        <v>0</v>
      </c>
      <c r="AE39" s="152">
        <f>'ian22'!AE39+'feb22'!AE39+'mar22'!AE39+'apr22'!AE39+'mai22'!AE39+'iun22'!AE39+'iul22'!AE39+'aug22'!AE39+sept22!AE39+'oct22'!AE39+'noi22'!AE39</f>
        <v>0</v>
      </c>
      <c r="AF39" s="152">
        <f>'ian22'!AF39+'feb22'!AF39+'mar22'!AF39+'apr22'!AF39+'mai22'!AF39+'iun22'!AF39+'iul22'!AF39+'aug22'!AF39+sept22!AF39+'oct22'!AF39+'noi22'!AF39</f>
        <v>0</v>
      </c>
      <c r="AG39" s="152">
        <f>'ian22'!AG39+'feb22'!AG39+'mar22'!AG39+'apr22'!AG39+'mai22'!AG39+'iun22'!AG39+'iul22'!AG39+'aug22'!AG39+sept22!AG39+'oct22'!AG39+'noi22'!AG39</f>
        <v>0</v>
      </c>
      <c r="AH39" s="152">
        <f>'ian22'!AH39+'feb22'!AH39+'mar22'!AH39+'apr22'!AH39+'mai22'!AH39+'iun22'!AH39+'iul22'!AH39+'aug22'!AH39+sept22!AH39+'oct22'!AH39+'noi22'!AH39</f>
        <v>0</v>
      </c>
      <c r="AI39" s="152">
        <f>'ian22'!AI39+'feb22'!AI39+'mar22'!AI39+'apr22'!AI39+'mai22'!AI39+'iun22'!AI39+'iul22'!AI39+'aug22'!AI39+sept22!AI39+'oct22'!AI39+'noi22'!AI39</f>
        <v>0</v>
      </c>
      <c r="AJ39" s="152">
        <f>'ian22'!AJ39+'feb22'!AJ39+'mar22'!AJ39+'apr22'!AJ39+'mai22'!AJ39+'iun22'!AJ39+'iul22'!AJ39+'aug22'!AJ39+sept22!AJ39+'oct22'!AJ39+'noi22'!AJ39</f>
        <v>0</v>
      </c>
      <c r="AK39" s="152">
        <f>'ian22'!AK39+'feb22'!AK39+'mar22'!AK39+'apr22'!AK39+'mai22'!AK39+'iun22'!AK39+'iul22'!AK39+'aug22'!AK39+sept22!AK39+'oct22'!AK39+'noi22'!AK39</f>
        <v>0</v>
      </c>
      <c r="AL39" s="152">
        <f>'ian22'!AL39+'feb22'!AL39+'mar22'!AL39+'apr22'!AL39+'mai22'!AL39+'iun22'!AL39+'iul22'!AL39+'aug22'!AL39+sept22!AL39+'oct22'!AL39+'noi22'!AL39</f>
        <v>0</v>
      </c>
      <c r="AM39" s="152">
        <f>'ian22'!AM39+'feb22'!AM39+'mar22'!AM39+'apr22'!AM39+'mai22'!AM39+'iun22'!AM39+'iul22'!AM39+'aug22'!AM39+sept22!AM39+'oct22'!AM39+'noi22'!AM39</f>
        <v>0</v>
      </c>
      <c r="AN39" s="152">
        <f>'ian22'!AN39+'feb22'!AN39+'mar22'!AN39+'apr22'!AN39+'mai22'!AN39+'iun22'!AN39+'iul22'!AN39+'aug22'!AN39+sept22!AN39+'oct22'!AN39+'noi22'!AN39</f>
        <v>0</v>
      </c>
      <c r="AO39" s="152">
        <f>'ian22'!AO39+'feb22'!AO39+'mar22'!AO39+'apr22'!AO39+'mai22'!AO39+'iun22'!AO39+'iul22'!AO39+'aug22'!AO39+sept22!AO39+'oct22'!AO39+'noi22'!AO39</f>
        <v>0</v>
      </c>
      <c r="AP39" s="152">
        <f>'ian22'!AP39+'feb22'!AP39+'mar22'!AP39+'apr22'!AP39+'mai22'!AP39+'iun22'!AP39+'iul22'!AP39+'aug22'!AP39+sept22!AP39+'oct22'!AP39+'noi22'!AP39</f>
        <v>0</v>
      </c>
      <c r="AQ39" s="152">
        <f>'ian22'!AQ39+'feb22'!AQ39+'mar22'!AQ39+'apr22'!AQ39+'mai22'!AQ39+'iun22'!AQ39+'iul22'!AQ39+'aug22'!AQ39+sept22!AQ39+'oct22'!AQ39+'noi22'!AQ39</f>
        <v>0</v>
      </c>
      <c r="AR39" s="152">
        <f>'ian22'!AR39+'feb22'!AR39+'mar22'!AR39+'apr22'!AR39+'mai22'!AR39+'iun22'!AR39+'iul22'!AR39+'aug22'!AR39+sept22!AR39+'oct22'!AR39+'noi22'!AR39</f>
        <v>0</v>
      </c>
      <c r="AS39" s="152">
        <f>'ian22'!AS39+'feb22'!AS39+'mar22'!AS39+'apr22'!AS39+'mai22'!AS39+'iun22'!AS39+'iul22'!AS39+'aug22'!AS39+sept22!AS39+'oct22'!AS39+'noi22'!AS39</f>
        <v>0</v>
      </c>
      <c r="AT39" s="212"/>
      <c r="AU39" s="17" t="str">
        <f t="shared" ref="AU39:BB39" si="29">IF(AE43+AE44=AE42," ","GRESEALA")</f>
        <v xml:space="preserve"> </v>
      </c>
      <c r="AV39" s="17" t="str">
        <f t="shared" si="29"/>
        <v xml:space="preserve"> </v>
      </c>
      <c r="AW39" s="17" t="str">
        <f t="shared" si="29"/>
        <v xml:space="preserve"> </v>
      </c>
      <c r="AX39" s="17" t="str">
        <f t="shared" si="29"/>
        <v xml:space="preserve"> </v>
      </c>
      <c r="AY39" s="17" t="str">
        <f t="shared" si="29"/>
        <v xml:space="preserve"> </v>
      </c>
      <c r="AZ39" s="17" t="str">
        <f t="shared" si="29"/>
        <v xml:space="preserve"> </v>
      </c>
      <c r="BA39" s="17" t="str">
        <f t="shared" si="29"/>
        <v xml:space="preserve"> </v>
      </c>
      <c r="BB39" s="17" t="str">
        <f t="shared" si="29"/>
        <v xml:space="preserve"> </v>
      </c>
      <c r="BC39" s="17" t="str">
        <f t="shared" ref="BC39:BD39" si="30">IF(AR43+AR44=AR42," ","GRESEALA")</f>
        <v xml:space="preserve"> </v>
      </c>
      <c r="BD39" s="17" t="str">
        <f t="shared" si="30"/>
        <v xml:space="preserve"> </v>
      </c>
      <c r="BE39" s="17" t="str">
        <f>IF(E42+F42=D42," ","GRESEALA")</f>
        <v xml:space="preserve"> </v>
      </c>
      <c r="BF39" s="23" t="str">
        <f>IF(G42+K42+I42+L42+M42=D42," ","GRESEALA")</f>
        <v xml:space="preserve"> </v>
      </c>
      <c r="BG39" s="17" t="str">
        <f>IF(O42+P42=D42," ","GRESEALA")</f>
        <v xml:space="preserve"> </v>
      </c>
      <c r="BH39" s="17" t="str">
        <f>IF(Q42+S42+T42+U42+V42+W42=D42," ","GRESEALA")</f>
        <v xml:space="preserve"> </v>
      </c>
      <c r="BI39" s="17" t="str">
        <f>IF(X42+Y42+Z42=D42," ","GRESEALA")</f>
        <v xml:space="preserve"> </v>
      </c>
      <c r="BJ39" s="23" t="str">
        <f>IF(AA42+AC42+AE42+AF42+AG42+AH42+AI42+AJ42+AK42+AL42+AM42+AN42+AO42+AP42+AQ42+AR42+AS42&gt;=D42," ","GRESEALA")</f>
        <v xml:space="preserve"> </v>
      </c>
      <c r="BK39" s="17" t="str">
        <f>IF(AS42&lt;=D42," ","GRESEALA")</f>
        <v xml:space="preserve"> </v>
      </c>
      <c r="BL39" s="17" t="str">
        <f>IF(H42&lt;=G42," ","GRESEALA")</f>
        <v xml:space="preserve"> </v>
      </c>
    </row>
    <row r="40" spans="2:223" ht="59.25" customHeight="1" x14ac:dyDescent="0.45">
      <c r="B40" s="208" t="s">
        <v>99</v>
      </c>
      <c r="C40" s="135" t="s">
        <v>100</v>
      </c>
      <c r="D40" s="186">
        <f t="shared" si="0"/>
        <v>99</v>
      </c>
      <c r="E40" s="152">
        <f>'ian22'!E40+'feb22'!E40+'mar22'!E40+'apr22'!E40+'mai22'!E40+'iun22'!E40+'iul22'!E40+'aug22'!E40+sept22!E40+'oct22'!E40+'noi22'!E40</f>
        <v>76</v>
      </c>
      <c r="F40" s="152">
        <f>'ian22'!F40+'feb22'!F40+'mar22'!F40+'apr22'!F40+'mai22'!F40+'iun22'!F40+'iul22'!F40+'aug22'!F40+sept22!F40+'oct22'!F40+'noi22'!F40</f>
        <v>23</v>
      </c>
      <c r="G40" s="152">
        <f>'ian22'!G40+'feb22'!G40+'mar22'!G40+'apr22'!G40+'mai22'!G40+'iun22'!G40+'iul22'!G40+'aug22'!G40+sept22!G40+'oct22'!G40+'noi22'!G40</f>
        <v>0</v>
      </c>
      <c r="H40" s="152">
        <f>'ian22'!H40+'feb22'!H40+'mar22'!H40+'apr22'!H40+'mai22'!H40+'iun22'!H40+'iul22'!H40+'aug22'!H40+sept22!H40+'oct22'!H40+'noi22'!H40</f>
        <v>0</v>
      </c>
      <c r="I40" s="152">
        <f>'ian22'!I40+'feb22'!I40+'mar22'!I40+'apr22'!I40+'mai22'!I40+'iun22'!I40+'iul22'!I40+'aug22'!I40+sept22!I40+'oct22'!I40+'noi22'!I40</f>
        <v>4</v>
      </c>
      <c r="J40" s="152">
        <f>'ian22'!J40+'feb22'!J40+'mar22'!J40+'apr22'!J40+'mai22'!J40+'iun22'!J40+'iul22'!J40+'aug22'!J40+sept22!J40+'oct22'!J40+'noi22'!J40</f>
        <v>4</v>
      </c>
      <c r="K40" s="152">
        <f>'ian22'!K40+'feb22'!K40+'mar22'!K40+'apr22'!K40+'mai22'!K40+'iun22'!K40+'iul22'!K40+'aug22'!K40+sept22!K40+'oct22'!K40+'noi22'!K40</f>
        <v>4</v>
      </c>
      <c r="L40" s="152">
        <f>'ian22'!L40+'feb22'!L40+'mar22'!L40+'apr22'!L40+'mai22'!L40+'iun22'!L40+'iul22'!L40+'aug22'!L40+sept22!L40+'oct22'!L40+'noi22'!L40</f>
        <v>28</v>
      </c>
      <c r="M40" s="152">
        <f>'ian22'!M40+'feb22'!M40+'mar22'!M40+'apr22'!M40+'mai22'!M40+'iun22'!M40+'iul22'!M40+'aug22'!M40+sept22!M40+'oct22'!M40+'noi22'!M40</f>
        <v>63</v>
      </c>
      <c r="N40" s="152">
        <f>'ian22'!N40+'feb22'!N40+'mar22'!N40+'apr22'!N40+'mai22'!N40+'iun22'!N40+'iul22'!N40+'aug22'!N40+sept22!N40+'oct22'!N40+'noi22'!N40</f>
        <v>12</v>
      </c>
      <c r="O40" s="152">
        <f>'ian22'!O40+'feb22'!O40+'mar22'!O40+'apr22'!O40+'mai22'!O40+'iun22'!O40+'iul22'!O40+'aug22'!O40+sept22!O40+'oct22'!O40+'noi22'!O40</f>
        <v>49</v>
      </c>
      <c r="P40" s="152">
        <f>'ian22'!P40+'feb22'!P40+'mar22'!P40+'apr22'!P40+'mai22'!P40+'iun22'!P40+'iul22'!P40+'aug22'!P40+sept22!P40+'oct22'!P40+'noi22'!P40</f>
        <v>50</v>
      </c>
      <c r="Q40" s="152">
        <f>'ian22'!Q40+'feb22'!Q40+'mar22'!Q40+'apr22'!Q40+'mai22'!Q40+'iun22'!Q40+'iul22'!Q40+'aug22'!Q40+sept22!Q40+'oct22'!Q40+'noi22'!Q40</f>
        <v>2</v>
      </c>
      <c r="R40" s="152">
        <f>'ian22'!R40+'feb22'!R40+'mar22'!R40+'apr22'!R40+'mai22'!R40+'iun22'!R40+'iul22'!R40+'aug22'!R40+sept22!R40+'oct22'!R40+'noi22'!R40</f>
        <v>0</v>
      </c>
      <c r="S40" s="152">
        <f>'ian22'!S40+'feb22'!S40+'mar22'!S40+'apr22'!S40+'mai22'!S40+'iun22'!S40+'iul22'!S40+'aug22'!S40+sept22!S40+'oct22'!S40+'noi22'!S40</f>
        <v>8</v>
      </c>
      <c r="T40" s="152">
        <f>'ian22'!T40+'feb22'!T40+'mar22'!T40+'apr22'!T40+'mai22'!T40+'iun22'!T40+'iul22'!T40+'aug22'!T40+sept22!T40+'oct22'!T40+'noi22'!T40</f>
        <v>11</v>
      </c>
      <c r="U40" s="152">
        <f>'ian22'!U40+'feb22'!U40+'mar22'!U40+'apr22'!U40+'mai22'!U40+'iun22'!U40+'iul22'!U40+'aug22'!U40+sept22!U40+'oct22'!U40+'noi22'!U40</f>
        <v>50</v>
      </c>
      <c r="V40" s="152">
        <f>'ian22'!V40+'feb22'!V40+'mar22'!V40+'apr22'!V40+'mai22'!V40+'iun22'!V40+'iul22'!V40+'aug22'!V40+sept22!V40+'oct22'!V40+'noi22'!V40</f>
        <v>8</v>
      </c>
      <c r="W40" s="152">
        <f>'ian22'!W40+'feb22'!W40+'mar22'!W40+'apr22'!W40+'mai22'!W40+'iun22'!W40+'iul22'!W40+'aug22'!W40+sept22!W40+'oct22'!W40+'noi22'!W40</f>
        <v>20</v>
      </c>
      <c r="X40" s="152">
        <f>'ian22'!X40+'feb22'!X40+'mar22'!X40+'apr22'!X40+'mai22'!X40+'iun22'!X40+'iul22'!X40+'aug22'!X40+sept22!X40+'oct22'!X40+'noi22'!X40</f>
        <v>0</v>
      </c>
      <c r="Y40" s="152">
        <f>'ian22'!Y40+'feb22'!Y40+'mar22'!Y40+'apr22'!Y40+'mai22'!Y40+'iun22'!Y40+'iul22'!Y40+'aug22'!Y40+sept22!Y40+'oct22'!Y40+'noi22'!Y40</f>
        <v>99</v>
      </c>
      <c r="Z40" s="152">
        <f>'ian22'!Z40+'feb22'!Z40+'mar22'!Z40+'apr22'!Z40+'mai22'!Z40+'iun22'!Z40+'iul22'!Z40+'aug22'!Z40+sept22!Z40+'oct22'!Z40+'noi22'!Z40</f>
        <v>0</v>
      </c>
      <c r="AA40" s="152">
        <f>'ian22'!AA40+'feb22'!AA40+'mar22'!AA40+'apr22'!AA40+'mai22'!AA40+'iun22'!AA40+'iul22'!AA40+'aug22'!AA40+sept22!AA40+'oct22'!AA40+'noi22'!AA40</f>
        <v>0</v>
      </c>
      <c r="AB40" s="152">
        <f>'ian22'!AB40+'feb22'!AB40+'mar22'!AB40+'apr22'!AB40+'mai22'!AB40+'iun22'!AB40+'iul22'!AB40+'aug22'!AB40+sept22!AB40+'oct22'!AB40+'noi22'!AB40</f>
        <v>0</v>
      </c>
      <c r="AC40" s="152">
        <f>'ian22'!AC40+'feb22'!AC40+'mar22'!AC40+'apr22'!AC40+'mai22'!AC40+'iun22'!AC40+'iul22'!AC40+'aug22'!AC40+sept22!AC40+'oct22'!AC40+'noi22'!AC40</f>
        <v>0</v>
      </c>
      <c r="AD40" s="152">
        <f>'ian22'!AD40+'feb22'!AD40+'mar22'!AD40+'apr22'!AD40+'mai22'!AD40+'iun22'!AD40+'iul22'!AD40+'aug22'!AD40+sept22!AD40+'oct22'!AD40+'noi22'!AD40</f>
        <v>0</v>
      </c>
      <c r="AE40" s="152">
        <f>'ian22'!AE40+'feb22'!AE40+'mar22'!AE40+'apr22'!AE40+'mai22'!AE40+'iun22'!AE40+'iul22'!AE40+'aug22'!AE40+sept22!AE40+'oct22'!AE40+'noi22'!AE40</f>
        <v>0</v>
      </c>
      <c r="AF40" s="152">
        <f>'ian22'!AF40+'feb22'!AF40+'mar22'!AF40+'apr22'!AF40+'mai22'!AF40+'iun22'!AF40+'iul22'!AF40+'aug22'!AF40+sept22!AF40+'oct22'!AF40+'noi22'!AF40</f>
        <v>0</v>
      </c>
      <c r="AG40" s="152">
        <f>'ian22'!AG40+'feb22'!AG40+'mar22'!AG40+'apr22'!AG40+'mai22'!AG40+'iun22'!AG40+'iul22'!AG40+'aug22'!AG40+sept22!AG40+'oct22'!AG40+'noi22'!AG40</f>
        <v>0</v>
      </c>
      <c r="AH40" s="152">
        <f>'ian22'!AH40+'feb22'!AH40+'mar22'!AH40+'apr22'!AH40+'mai22'!AH40+'iun22'!AH40+'iul22'!AH40+'aug22'!AH40+sept22!AH40+'oct22'!AH40+'noi22'!AH40</f>
        <v>0</v>
      </c>
      <c r="AI40" s="152">
        <f>'ian22'!AI40+'feb22'!AI40+'mar22'!AI40+'apr22'!AI40+'mai22'!AI40+'iun22'!AI40+'iul22'!AI40+'aug22'!AI40+sept22!AI40+'oct22'!AI40+'noi22'!AI40</f>
        <v>0</v>
      </c>
      <c r="AJ40" s="152">
        <f>'ian22'!AJ40+'feb22'!AJ40+'mar22'!AJ40+'apr22'!AJ40+'mai22'!AJ40+'iun22'!AJ40+'iul22'!AJ40+'aug22'!AJ40+sept22!AJ40+'oct22'!AJ40+'noi22'!AJ40</f>
        <v>0</v>
      </c>
      <c r="AK40" s="152">
        <f>'ian22'!AK40+'feb22'!AK40+'mar22'!AK40+'apr22'!AK40+'mai22'!AK40+'iun22'!AK40+'iul22'!AK40+'aug22'!AK40+sept22!AK40+'oct22'!AK40+'noi22'!AK40</f>
        <v>0</v>
      </c>
      <c r="AL40" s="152">
        <f>'ian22'!AL40+'feb22'!AL40+'mar22'!AL40+'apr22'!AL40+'mai22'!AL40+'iun22'!AL40+'iul22'!AL40+'aug22'!AL40+sept22!AL40+'oct22'!AL40+'noi22'!AL40</f>
        <v>0</v>
      </c>
      <c r="AM40" s="152">
        <f>'ian22'!AM40+'feb22'!AM40+'mar22'!AM40+'apr22'!AM40+'mai22'!AM40+'iun22'!AM40+'iul22'!AM40+'aug22'!AM40+sept22!AM40+'oct22'!AM40+'noi22'!AM40</f>
        <v>0</v>
      </c>
      <c r="AN40" s="152">
        <f>'ian22'!AN40+'feb22'!AN40+'mar22'!AN40+'apr22'!AN40+'mai22'!AN40+'iun22'!AN40+'iul22'!AN40+'aug22'!AN40+sept22!AN40+'oct22'!AN40+'noi22'!AN40</f>
        <v>0</v>
      </c>
      <c r="AO40" s="152">
        <f>'ian22'!AO40+'feb22'!AO40+'mar22'!AO40+'apr22'!AO40+'mai22'!AO40+'iun22'!AO40+'iul22'!AO40+'aug22'!AO40+sept22!AO40+'oct22'!AO40+'noi22'!AO40</f>
        <v>0</v>
      </c>
      <c r="AP40" s="152">
        <f>'ian22'!AP40+'feb22'!AP40+'mar22'!AP40+'apr22'!AP40+'mai22'!AP40+'iun22'!AP40+'iul22'!AP40+'aug22'!AP40+sept22!AP40+'oct22'!AP40+'noi22'!AP40</f>
        <v>0</v>
      </c>
      <c r="AQ40" s="152">
        <f>'ian22'!AQ40+'feb22'!AQ40+'mar22'!AQ40+'apr22'!AQ40+'mai22'!AQ40+'iun22'!AQ40+'iul22'!AQ40+'aug22'!AQ40+sept22!AQ40+'oct22'!AQ40+'noi22'!AQ40</f>
        <v>0</v>
      </c>
      <c r="AR40" s="152">
        <f>'ian22'!AR40+'feb22'!AR40+'mar22'!AR40+'apr22'!AR40+'mai22'!AR40+'iun22'!AR40+'iul22'!AR40+'aug22'!AR40+sept22!AR40+'oct22'!AR40+'noi22'!AR40</f>
        <v>0</v>
      </c>
      <c r="AS40" s="152">
        <f>'ian22'!AS40+'feb22'!AS40+'mar22'!AS40+'apr22'!AS40+'mai22'!AS40+'iun22'!AS40+'iul22'!AS40+'aug22'!AS40+sept22!AS40+'oct22'!AS40+'noi22'!AS40</f>
        <v>99</v>
      </c>
      <c r="AT40" s="205"/>
      <c r="AU40" s="17" t="str">
        <f>IF(AS13&lt;=D13," ","GRESEALA")</f>
        <v xml:space="preserve"> </v>
      </c>
      <c r="AV40" s="17" t="str">
        <f>IF(AS14&lt;=D14," ","GRESEALA")</f>
        <v xml:space="preserve"> </v>
      </c>
      <c r="AW40" s="17" t="str">
        <f>IF(AS15&lt;=D15," ","GRESEALA")</f>
        <v xml:space="preserve"> </v>
      </c>
      <c r="AX40" s="17" t="str">
        <f>IF(AS16&lt;=D16," ","GRESEALA")</f>
        <v xml:space="preserve"> </v>
      </c>
      <c r="AY40" s="17" t="str">
        <f>IF(AS17&lt;=D17," ","GRESEALA")</f>
        <v xml:space="preserve"> </v>
      </c>
      <c r="AZ40" s="17" t="str">
        <f>IF(AS18&lt;=D18," ","GRESEALA")</f>
        <v xml:space="preserve"> </v>
      </c>
      <c r="BA40" s="17" t="str">
        <f>IF(AS19&lt;=D19," ","GRESEALA")</f>
        <v xml:space="preserve"> </v>
      </c>
      <c r="BB40" s="17" t="str">
        <f>IF(AS20&lt;=D20," ","GRESEALA")</f>
        <v xml:space="preserve"> </v>
      </c>
      <c r="BC40" s="17" t="str">
        <f>IF(AS21&lt;=D21," ","GRESEALA")</f>
        <v xml:space="preserve"> </v>
      </c>
      <c r="BD40" s="17" t="str">
        <f>IF(AS22&lt;=D22," ","GRESEALA")</f>
        <v xml:space="preserve"> </v>
      </c>
      <c r="BE40" s="17" t="str">
        <f>IF(AS23&lt;=D23," ","GRESEALA")</f>
        <v xml:space="preserve"> </v>
      </c>
      <c r="BF40" s="17" t="str">
        <f>IF(AS24&lt;=D24," ","GRESEALA")</f>
        <v xml:space="preserve"> </v>
      </c>
      <c r="BG40" s="17" t="str">
        <f>IF(AS25&lt;=D25," ","GRESEALA")</f>
        <v xml:space="preserve"> </v>
      </c>
      <c r="BH40" s="17" t="str">
        <f>IF(AS26&lt;=D26," ","GRESEALA")</f>
        <v xml:space="preserve"> </v>
      </c>
      <c r="BI40" s="17" t="str">
        <f>IF(AS27&lt;=D27," ","GRESEALA")</f>
        <v xml:space="preserve"> </v>
      </c>
      <c r="BJ40" s="17" t="str">
        <f>IF(AS28&lt;=D28," ","GRESEALA")</f>
        <v xml:space="preserve"> </v>
      </c>
      <c r="BK40" s="17" t="str">
        <f>IF(AS29&lt;=D29," ","GRESEALA")</f>
        <v xml:space="preserve"> </v>
      </c>
    </row>
    <row r="41" spans="2:223" ht="44.25" customHeight="1" x14ac:dyDescent="0.45">
      <c r="B41" s="208">
        <v>4</v>
      </c>
      <c r="C41" s="136" t="s">
        <v>101</v>
      </c>
      <c r="D41" s="194">
        <f t="shared" si="0"/>
        <v>4</v>
      </c>
      <c r="E41" s="152">
        <f>'ian22'!E41+'feb22'!E41+'mar22'!E41+'apr22'!E41+'mai22'!E41+'iun22'!E41+'iul22'!E41+'aug22'!E41+sept22!E41+'oct22'!E41+'noi22'!E41</f>
        <v>2</v>
      </c>
      <c r="F41" s="152">
        <f>'ian22'!F41+'feb22'!F41+'mar22'!F41+'apr22'!F41+'mai22'!F41+'iun22'!F41+'iul22'!F41+'aug22'!F41+sept22!F41+'oct22'!F41+'noi22'!F41</f>
        <v>2</v>
      </c>
      <c r="G41" s="152">
        <f>'ian22'!G41+'feb22'!G41+'mar22'!G41+'apr22'!G41+'mai22'!G41+'iun22'!G41+'iul22'!G41+'aug22'!G41+sept22!G41+'oct22'!G41+'noi22'!G41</f>
        <v>1</v>
      </c>
      <c r="H41" s="152">
        <f>'ian22'!H41+'feb22'!H41+'mar22'!H41+'apr22'!H41+'mai22'!H41+'iun22'!H41+'iul22'!H41+'aug22'!H41+sept22!H41+'oct22'!H41+'noi22'!H41</f>
        <v>0</v>
      </c>
      <c r="I41" s="152">
        <f>'ian22'!I41+'feb22'!I41+'mar22'!I41+'apr22'!I41+'mai22'!I41+'iun22'!I41+'iul22'!I41+'aug22'!I41+sept22!I41+'oct22'!I41+'noi22'!I41</f>
        <v>0</v>
      </c>
      <c r="J41" s="152">
        <f>'ian22'!J41+'feb22'!J41+'mar22'!J41+'apr22'!J41+'mai22'!J41+'iun22'!J41+'iul22'!J41+'aug22'!J41+sept22!J41+'oct22'!J41+'noi22'!J41</f>
        <v>0</v>
      </c>
      <c r="K41" s="152">
        <f>'ian22'!K41+'feb22'!K41+'mar22'!K41+'apr22'!K41+'mai22'!K41+'iun22'!K41+'iul22'!K41+'aug22'!K41+sept22!K41+'oct22'!K41+'noi22'!K41</f>
        <v>0</v>
      </c>
      <c r="L41" s="152">
        <f>'ian22'!L41+'feb22'!L41+'mar22'!L41+'apr22'!L41+'mai22'!L41+'iun22'!L41+'iul22'!L41+'aug22'!L41+sept22!L41+'oct22'!L41+'noi22'!L41</f>
        <v>0</v>
      </c>
      <c r="M41" s="152">
        <f>'ian22'!M41+'feb22'!M41+'mar22'!M41+'apr22'!M41+'mai22'!M41+'iun22'!M41+'iul22'!M41+'aug22'!M41+sept22!M41+'oct22'!M41+'noi22'!M41</f>
        <v>3</v>
      </c>
      <c r="N41" s="152">
        <f>'ian22'!N41+'feb22'!N41+'mar22'!N41+'apr22'!N41+'mai22'!N41+'iun22'!N41+'iul22'!N41+'aug22'!N41+sept22!N41+'oct22'!N41+'noi22'!N41</f>
        <v>1</v>
      </c>
      <c r="O41" s="152">
        <f>'ian22'!O41+'feb22'!O41+'mar22'!O41+'apr22'!O41+'mai22'!O41+'iun22'!O41+'iul22'!O41+'aug22'!O41+sept22!O41+'oct22'!O41+'noi22'!O41</f>
        <v>4</v>
      </c>
      <c r="P41" s="152">
        <f>'ian22'!P41+'feb22'!P41+'mar22'!P41+'apr22'!P41+'mai22'!P41+'iun22'!P41+'iul22'!P41+'aug22'!P41+sept22!P41+'oct22'!P41+'noi22'!P41</f>
        <v>0</v>
      </c>
      <c r="Q41" s="152">
        <f>'ian22'!Q41+'feb22'!Q41+'mar22'!Q41+'apr22'!Q41+'mai22'!Q41+'iun22'!Q41+'iul22'!Q41+'aug22'!Q41+sept22!Q41+'oct22'!Q41+'noi22'!Q41</f>
        <v>0</v>
      </c>
      <c r="R41" s="152">
        <f>'ian22'!R41+'feb22'!R41+'mar22'!R41+'apr22'!R41+'mai22'!R41+'iun22'!R41+'iul22'!R41+'aug22'!R41+sept22!R41+'oct22'!R41+'noi22'!R41</f>
        <v>0</v>
      </c>
      <c r="S41" s="152">
        <f>'ian22'!S41+'feb22'!S41+'mar22'!S41+'apr22'!S41+'mai22'!S41+'iun22'!S41+'iul22'!S41+'aug22'!S41+sept22!S41+'oct22'!S41+'noi22'!S41</f>
        <v>0</v>
      </c>
      <c r="T41" s="152">
        <f>'ian22'!T41+'feb22'!T41+'mar22'!T41+'apr22'!T41+'mai22'!T41+'iun22'!T41+'iul22'!T41+'aug22'!T41+sept22!T41+'oct22'!T41+'noi22'!T41</f>
        <v>0</v>
      </c>
      <c r="U41" s="152">
        <f>'ian22'!U41+'feb22'!U41+'mar22'!U41+'apr22'!U41+'mai22'!U41+'iun22'!U41+'iul22'!U41+'aug22'!U41+sept22!U41+'oct22'!U41+'noi22'!U41</f>
        <v>4</v>
      </c>
      <c r="V41" s="152">
        <f>'ian22'!V41+'feb22'!V41+'mar22'!V41+'apr22'!V41+'mai22'!V41+'iun22'!V41+'iul22'!V41+'aug22'!V41+sept22!V41+'oct22'!V41+'noi22'!V41</f>
        <v>0</v>
      </c>
      <c r="W41" s="152">
        <f>'ian22'!W41+'feb22'!W41+'mar22'!W41+'apr22'!W41+'mai22'!W41+'iun22'!W41+'iul22'!W41+'aug22'!W41+sept22!W41+'oct22'!W41+'noi22'!W41</f>
        <v>0</v>
      </c>
      <c r="X41" s="152">
        <f>'ian22'!X41+'feb22'!X41+'mar22'!X41+'apr22'!X41+'mai22'!X41+'iun22'!X41+'iul22'!X41+'aug22'!X41+sept22!X41+'oct22'!X41+'noi22'!X41</f>
        <v>4</v>
      </c>
      <c r="Y41" s="152">
        <f>'ian22'!Y41+'feb22'!Y41+'mar22'!Y41+'apr22'!Y41+'mai22'!Y41+'iun22'!Y41+'iul22'!Y41+'aug22'!Y41+sept22!Y41+'oct22'!Y41+'noi22'!Y41</f>
        <v>0</v>
      </c>
      <c r="Z41" s="152">
        <f>'ian22'!Z41+'feb22'!Z41+'mar22'!Z41+'apr22'!Z41+'mai22'!Z41+'iun22'!Z41+'iul22'!Z41+'aug22'!Z41+sept22!Z41+'oct22'!Z41+'noi22'!Z41</f>
        <v>0</v>
      </c>
      <c r="AA41" s="152">
        <f>'ian22'!AA41+'feb22'!AA41+'mar22'!AA41+'apr22'!AA41+'mai22'!AA41+'iun22'!AA41+'iul22'!AA41+'aug22'!AA41+sept22!AA41+'oct22'!AA41+'noi22'!AA41</f>
        <v>0</v>
      </c>
      <c r="AB41" s="152">
        <f>'ian22'!AB41+'feb22'!AB41+'mar22'!AB41+'apr22'!AB41+'mai22'!AB41+'iun22'!AB41+'iul22'!AB41+'aug22'!AB41+sept22!AB41+'oct22'!AB41+'noi22'!AB41</f>
        <v>0</v>
      </c>
      <c r="AC41" s="152">
        <f>'ian22'!AC41+'feb22'!AC41+'mar22'!AC41+'apr22'!AC41+'mai22'!AC41+'iun22'!AC41+'iul22'!AC41+'aug22'!AC41+sept22!AC41+'oct22'!AC41+'noi22'!AC41</f>
        <v>0</v>
      </c>
      <c r="AD41" s="152">
        <f>'ian22'!AD41+'feb22'!AD41+'mar22'!AD41+'apr22'!AD41+'mai22'!AD41+'iun22'!AD41+'iul22'!AD41+'aug22'!AD41+sept22!AD41+'oct22'!AD41+'noi22'!AD41</f>
        <v>0</v>
      </c>
      <c r="AE41" s="152">
        <f>'ian22'!AE41+'feb22'!AE41+'mar22'!AE41+'apr22'!AE41+'mai22'!AE41+'iun22'!AE41+'iul22'!AE41+'aug22'!AE41+sept22!AE41+'oct22'!AE41+'noi22'!AE41</f>
        <v>0</v>
      </c>
      <c r="AF41" s="152">
        <f>'ian22'!AF41+'feb22'!AF41+'mar22'!AF41+'apr22'!AF41+'mai22'!AF41+'iun22'!AF41+'iul22'!AF41+'aug22'!AF41+sept22!AF41+'oct22'!AF41+'noi22'!AF41</f>
        <v>0</v>
      </c>
      <c r="AG41" s="152">
        <f>'ian22'!AG41+'feb22'!AG41+'mar22'!AG41+'apr22'!AG41+'mai22'!AG41+'iun22'!AG41+'iul22'!AG41+'aug22'!AG41+sept22!AG41+'oct22'!AG41+'noi22'!AG41</f>
        <v>0</v>
      </c>
      <c r="AH41" s="152">
        <f>'ian22'!AH41+'feb22'!AH41+'mar22'!AH41+'apr22'!AH41+'mai22'!AH41+'iun22'!AH41+'iul22'!AH41+'aug22'!AH41+sept22!AH41+'oct22'!AH41+'noi22'!AH41</f>
        <v>0</v>
      </c>
      <c r="AI41" s="152">
        <f>'ian22'!AI41+'feb22'!AI41+'mar22'!AI41+'apr22'!AI41+'mai22'!AI41+'iun22'!AI41+'iul22'!AI41+'aug22'!AI41+sept22!AI41+'oct22'!AI41+'noi22'!AI41</f>
        <v>0</v>
      </c>
      <c r="AJ41" s="152">
        <f>'ian22'!AJ41+'feb22'!AJ41+'mar22'!AJ41+'apr22'!AJ41+'mai22'!AJ41+'iun22'!AJ41+'iul22'!AJ41+'aug22'!AJ41+sept22!AJ41+'oct22'!AJ41+'noi22'!AJ41</f>
        <v>0</v>
      </c>
      <c r="AK41" s="152">
        <f>'ian22'!AK41+'feb22'!AK41+'mar22'!AK41+'apr22'!AK41+'mai22'!AK41+'iun22'!AK41+'iul22'!AK41+'aug22'!AK41+sept22!AK41+'oct22'!AK41+'noi22'!AK41</f>
        <v>0</v>
      </c>
      <c r="AL41" s="152">
        <f>'ian22'!AL41+'feb22'!AL41+'mar22'!AL41+'apr22'!AL41+'mai22'!AL41+'iun22'!AL41+'iul22'!AL41+'aug22'!AL41+sept22!AL41+'oct22'!AL41+'noi22'!AL41</f>
        <v>0</v>
      </c>
      <c r="AM41" s="152">
        <f>'ian22'!AM41+'feb22'!AM41+'mar22'!AM41+'apr22'!AM41+'mai22'!AM41+'iun22'!AM41+'iul22'!AM41+'aug22'!AM41+sept22!AM41+'oct22'!AM41+'noi22'!AM41</f>
        <v>0</v>
      </c>
      <c r="AN41" s="152">
        <f>'ian22'!AN41+'feb22'!AN41+'mar22'!AN41+'apr22'!AN41+'mai22'!AN41+'iun22'!AN41+'iul22'!AN41+'aug22'!AN41+sept22!AN41+'oct22'!AN41+'noi22'!AN41</f>
        <v>0</v>
      </c>
      <c r="AO41" s="152">
        <f>'ian22'!AO41+'feb22'!AO41+'mar22'!AO41+'apr22'!AO41+'mai22'!AO41+'iun22'!AO41+'iul22'!AO41+'aug22'!AO41+sept22!AO41+'oct22'!AO41+'noi22'!AO41</f>
        <v>0</v>
      </c>
      <c r="AP41" s="152">
        <f>'ian22'!AP41+'feb22'!AP41+'mar22'!AP41+'apr22'!AP41+'mai22'!AP41+'iun22'!AP41+'iul22'!AP41+'aug22'!AP41+sept22!AP41+'oct22'!AP41+'noi22'!AP41</f>
        <v>0</v>
      </c>
      <c r="AQ41" s="152">
        <f>'ian22'!AQ41+'feb22'!AQ41+'mar22'!AQ41+'apr22'!AQ41+'mai22'!AQ41+'iun22'!AQ41+'iul22'!AQ41+'aug22'!AQ41+sept22!AQ41+'oct22'!AQ41+'noi22'!AQ41</f>
        <v>0</v>
      </c>
      <c r="AR41" s="152">
        <f>'ian22'!AR41+'feb22'!AR41+'mar22'!AR41+'apr22'!AR41+'mai22'!AR41+'iun22'!AR41+'iul22'!AR41+'aug22'!AR41+sept22!AR41+'oct22'!AR41+'noi22'!AR41</f>
        <v>0</v>
      </c>
      <c r="AS41" s="152">
        <f>'ian22'!AS41+'feb22'!AS41+'mar22'!AS41+'apr22'!AS41+'mai22'!AS41+'iun22'!AS41+'iul22'!AS41+'aug22'!AS41+sept22!AS41+'oct22'!AS41+'noi22'!AS41</f>
        <v>4</v>
      </c>
      <c r="AT41" s="205"/>
      <c r="AU41" s="17" t="str">
        <f>IF(AS30&lt;=D30," ","GRESEALA")</f>
        <v xml:space="preserve"> </v>
      </c>
      <c r="AV41" s="17" t="str">
        <f>IF(AS31&lt;=D31," ","GRESEALA")</f>
        <v xml:space="preserve"> </v>
      </c>
      <c r="AW41" s="17" t="str">
        <f>IF(AS32&lt;=D32," ","GRESEALA")</f>
        <v xml:space="preserve"> </v>
      </c>
      <c r="AX41" s="17" t="str">
        <f>IF(AS33&lt;=D33," ","GRESEALA")</f>
        <v xml:space="preserve"> </v>
      </c>
      <c r="AY41" s="17" t="str">
        <f>IF(AS34&lt;=D34," ","GRESEALA")</f>
        <v xml:space="preserve"> </v>
      </c>
      <c r="AZ41" s="17" t="str">
        <f>IF(AS35&lt;=D35," ","GRESEALA")</f>
        <v xml:space="preserve"> </v>
      </c>
      <c r="BA41" s="17" t="str">
        <f>IF(AS36&lt;=D36," ","GRESEALA")</f>
        <v xml:space="preserve"> </v>
      </c>
      <c r="BB41" s="17" t="str">
        <f>IF(AS37&lt;=D37," ","GRESEALA")</f>
        <v xml:space="preserve"> </v>
      </c>
      <c r="BC41" s="17" t="str">
        <f>IF(AS38&lt;=D38," ","GRESEALA")</f>
        <v xml:space="preserve"> </v>
      </c>
      <c r="BD41" s="17" t="str">
        <f>IF(AS39&lt;=D39," ","GRESEALA")</f>
        <v xml:space="preserve"> </v>
      </c>
      <c r="BE41" s="17" t="str">
        <f>IF(AS40&lt;=D40," ","GRESEALA")</f>
        <v xml:space="preserve"> </v>
      </c>
      <c r="BF41" s="17" t="str">
        <f>IF(AS41&lt;=D41," ","GRESEALA")</f>
        <v xml:space="preserve"> </v>
      </c>
      <c r="BG41" s="17" t="str">
        <f>IF(AS42&lt;=D42," ","GRESEALA")</f>
        <v xml:space="preserve"> </v>
      </c>
      <c r="BH41" s="17" t="str">
        <f>IF(AS43&lt;=D43," ","GRESEALA")</f>
        <v xml:space="preserve"> </v>
      </c>
      <c r="BI41" s="17" t="str">
        <f>IF(AS44&lt;=D44," ","GRESEALA")</f>
        <v xml:space="preserve"> </v>
      </c>
      <c r="BJ41" s="17" t="str">
        <f>IF(AS45&lt;=D45," ","GRESEALA")</f>
        <v xml:space="preserve"> </v>
      </c>
      <c r="BK41" s="17" t="str">
        <f>IF(AS46&lt;=D46," ","GRESEALA")</f>
        <v xml:space="preserve"> </v>
      </c>
    </row>
    <row r="42" spans="2:223" ht="42.75" customHeight="1" x14ac:dyDescent="0.35">
      <c r="B42" s="206">
        <v>5</v>
      </c>
      <c r="C42" s="127" t="s">
        <v>102</v>
      </c>
      <c r="D42" s="192">
        <f t="shared" si="0"/>
        <v>534</v>
      </c>
      <c r="E42" s="152">
        <f>'ian22'!E42+'feb22'!E42+'mar22'!E42+'apr22'!E42+'mai22'!E42+'iun22'!E42+'iul22'!E42+'aug22'!E42+sept22!E42+'oct22'!E42+'noi22'!E42</f>
        <v>248</v>
      </c>
      <c r="F42" s="152">
        <f>'ian22'!F42+'feb22'!F42+'mar22'!F42+'apr22'!F42+'mai22'!F42+'iun22'!F42+'iul22'!F42+'aug22'!F42+sept22!F42+'oct22'!F42+'noi22'!F42</f>
        <v>286</v>
      </c>
      <c r="G42" s="152">
        <f>'ian22'!G42+'feb22'!G42+'mar22'!G42+'apr22'!G42+'mai22'!G42+'iun22'!G42+'iul22'!G42+'aug22'!G42+sept22!G42+'oct22'!G42+'noi22'!G42</f>
        <v>0</v>
      </c>
      <c r="H42" s="152">
        <f>'ian22'!H42+'feb22'!H42+'mar22'!H42+'apr22'!H42+'mai22'!H42+'iun22'!H42+'iul22'!H42+'aug22'!H42+sept22!H42+'oct22'!H42+'noi22'!H42</f>
        <v>0</v>
      </c>
      <c r="I42" s="152">
        <f>'ian22'!I42+'feb22'!I42+'mar22'!I42+'apr22'!I42+'mai22'!I42+'iun22'!I42+'iul22'!I42+'aug22'!I42+sept22!I42+'oct22'!I42+'noi22'!I42</f>
        <v>0</v>
      </c>
      <c r="J42" s="152">
        <f>'ian22'!J42+'feb22'!J42+'mar22'!J42+'apr22'!J42+'mai22'!J42+'iun22'!J42+'iul22'!J42+'aug22'!J42+sept22!J42+'oct22'!J42+'noi22'!J42</f>
        <v>0</v>
      </c>
      <c r="K42" s="152">
        <f>'ian22'!K42+'feb22'!K42+'mar22'!K42+'apr22'!K42+'mai22'!K42+'iun22'!K42+'iul22'!K42+'aug22'!K42+sept22!K42+'oct22'!K42+'noi22'!K42</f>
        <v>0</v>
      </c>
      <c r="L42" s="152">
        <f>'ian22'!L42+'feb22'!L42+'mar22'!L42+'apr22'!L42+'mai22'!L42+'iun22'!L42+'iul22'!L42+'aug22'!L42+sept22!L42+'oct22'!L42+'noi22'!L42</f>
        <v>1</v>
      </c>
      <c r="M42" s="152">
        <f>'ian22'!M42+'feb22'!M42+'mar22'!M42+'apr22'!M42+'mai22'!M42+'iun22'!M42+'iul22'!M42+'aug22'!M42+sept22!M42+'oct22'!M42+'noi22'!M42</f>
        <v>533</v>
      </c>
      <c r="N42" s="152">
        <f>'ian22'!N42+'feb22'!N42+'mar22'!N42+'apr22'!N42+'mai22'!N42+'iun22'!N42+'iul22'!N42+'aug22'!N42+sept22!N42+'oct22'!N42+'noi22'!N42</f>
        <v>153</v>
      </c>
      <c r="O42" s="152">
        <f>'ian22'!O42+'feb22'!O42+'mar22'!O42+'apr22'!O42+'mai22'!O42+'iun22'!O42+'iul22'!O42+'aug22'!O42+sept22!O42+'oct22'!O42+'noi22'!O42</f>
        <v>284</v>
      </c>
      <c r="P42" s="152">
        <f>'ian22'!P42+'feb22'!P42+'mar22'!P42+'apr22'!P42+'mai22'!P42+'iun22'!P42+'iul22'!P42+'aug22'!P42+sept22!P42+'oct22'!P42+'noi22'!P42</f>
        <v>250</v>
      </c>
      <c r="Q42" s="152">
        <f>'ian22'!Q42+'feb22'!Q42+'mar22'!Q42+'apr22'!Q42+'mai22'!Q42+'iun22'!Q42+'iul22'!Q42+'aug22'!Q42+sept22!Q42+'oct22'!Q42+'noi22'!Q42</f>
        <v>15</v>
      </c>
      <c r="R42" s="152">
        <f>'ian22'!R42+'feb22'!R42+'mar22'!R42+'apr22'!R42+'mai22'!R42+'iun22'!R42+'iul22'!R42+'aug22'!R42+sept22!R42+'oct22'!R42+'noi22'!R42</f>
        <v>1</v>
      </c>
      <c r="S42" s="152">
        <f>'ian22'!S42+'feb22'!S42+'mar22'!S42+'apr22'!S42+'mai22'!S42+'iun22'!S42+'iul22'!S42+'aug22'!S42+sept22!S42+'oct22'!S42+'noi22'!S42</f>
        <v>199</v>
      </c>
      <c r="T42" s="152">
        <f>'ian22'!T42+'feb22'!T42+'mar22'!T42+'apr22'!T42+'mai22'!T42+'iun22'!T42+'iul22'!T42+'aug22'!T42+sept22!T42+'oct22'!T42+'noi22'!T42</f>
        <v>97</v>
      </c>
      <c r="U42" s="152">
        <f>'ian22'!U42+'feb22'!U42+'mar22'!U42+'apr22'!U42+'mai22'!U42+'iun22'!U42+'iul22'!U42+'aug22'!U42+sept22!U42+'oct22'!U42+'noi22'!U42</f>
        <v>201</v>
      </c>
      <c r="V42" s="152">
        <f>'ian22'!V42+'feb22'!V42+'mar22'!V42+'apr22'!V42+'mai22'!V42+'iun22'!V42+'iul22'!V42+'aug22'!V42+sept22!V42+'oct22'!V42+'noi22'!V42</f>
        <v>6</v>
      </c>
      <c r="W42" s="152">
        <f>'ian22'!W42+'feb22'!W42+'mar22'!W42+'apr22'!W42+'mai22'!W42+'iun22'!W42+'iul22'!W42+'aug22'!W42+sept22!W42+'oct22'!W42+'noi22'!W42</f>
        <v>16</v>
      </c>
      <c r="X42" s="152">
        <f>'ian22'!X42+'feb22'!X42+'mar22'!X42+'apr22'!X42+'mai22'!X42+'iun22'!X42+'iul22'!X42+'aug22'!X42+sept22!X42+'oct22'!X42+'noi22'!X42</f>
        <v>515</v>
      </c>
      <c r="Y42" s="152">
        <f>'ian22'!Y42+'feb22'!Y42+'mar22'!Y42+'apr22'!Y42+'mai22'!Y42+'iun22'!Y42+'iul22'!Y42+'aug22'!Y42+sept22!Y42+'oct22'!Y42+'noi22'!Y42</f>
        <v>19</v>
      </c>
      <c r="Z42" s="152">
        <f>'ian22'!Z42+'feb22'!Z42+'mar22'!Z42+'apr22'!Z42+'mai22'!Z42+'iun22'!Z42+'iul22'!Z42+'aug22'!Z42+sept22!Z42+'oct22'!Z42+'noi22'!Z42</f>
        <v>0</v>
      </c>
      <c r="AA42" s="152">
        <f>'ian22'!AA42+'feb22'!AA42+'mar22'!AA42+'apr22'!AA42+'mai22'!AA42+'iun22'!AA42+'iul22'!AA42+'aug22'!AA42+sept22!AA42+'oct22'!AA42+'noi22'!AA42</f>
        <v>0</v>
      </c>
      <c r="AB42" s="152">
        <f>'ian22'!AB42+'feb22'!AB42+'mar22'!AB42+'apr22'!AB42+'mai22'!AB42+'iun22'!AB42+'iul22'!AB42+'aug22'!AB42+sept22!AB42+'oct22'!AB42+'noi22'!AB42</f>
        <v>0</v>
      </c>
      <c r="AC42" s="152">
        <f>'ian22'!AC42+'feb22'!AC42+'mar22'!AC42+'apr22'!AC42+'mai22'!AC42+'iun22'!AC42+'iul22'!AC42+'aug22'!AC42+sept22!AC42+'oct22'!AC42+'noi22'!AC42</f>
        <v>0</v>
      </c>
      <c r="AD42" s="152">
        <f>'ian22'!AD42+'feb22'!AD42+'mar22'!AD42+'apr22'!AD42+'mai22'!AD42+'iun22'!AD42+'iul22'!AD42+'aug22'!AD42+sept22!AD42+'oct22'!AD42+'noi22'!AD42</f>
        <v>0</v>
      </c>
      <c r="AE42" s="152">
        <f>'ian22'!AE42+'feb22'!AE42+'mar22'!AE42+'apr22'!AE42+'mai22'!AE42+'iun22'!AE42+'iul22'!AE42+'aug22'!AE42+sept22!AE42+'oct22'!AE42+'noi22'!AE42</f>
        <v>0</v>
      </c>
      <c r="AF42" s="152">
        <f>'ian22'!AF42+'feb22'!AF42+'mar22'!AF42+'apr22'!AF42+'mai22'!AF42+'iun22'!AF42+'iul22'!AF42+'aug22'!AF42+sept22!AF42+'oct22'!AF42+'noi22'!AF42</f>
        <v>0</v>
      </c>
      <c r="AG42" s="152">
        <f>'ian22'!AG42+'feb22'!AG42+'mar22'!AG42+'apr22'!AG42+'mai22'!AG42+'iun22'!AG42+'iul22'!AG42+'aug22'!AG42+sept22!AG42+'oct22'!AG42+'noi22'!AG42</f>
        <v>0</v>
      </c>
      <c r="AH42" s="152">
        <f>'ian22'!AH42+'feb22'!AH42+'mar22'!AH42+'apr22'!AH42+'mai22'!AH42+'iun22'!AH42+'iul22'!AH42+'aug22'!AH42+sept22!AH42+'oct22'!AH42+'noi22'!AH42</f>
        <v>0</v>
      </c>
      <c r="AI42" s="152">
        <f>'ian22'!AI42+'feb22'!AI42+'mar22'!AI42+'apr22'!AI42+'mai22'!AI42+'iun22'!AI42+'iul22'!AI42+'aug22'!AI42+sept22!AI42+'oct22'!AI42+'noi22'!AI42</f>
        <v>0</v>
      </c>
      <c r="AJ42" s="152">
        <f>'ian22'!AJ42+'feb22'!AJ42+'mar22'!AJ42+'apr22'!AJ42+'mai22'!AJ42+'iun22'!AJ42+'iul22'!AJ42+'aug22'!AJ42+sept22!AJ42+'oct22'!AJ42+'noi22'!AJ42</f>
        <v>0</v>
      </c>
      <c r="AK42" s="152">
        <f>'ian22'!AK42+'feb22'!AK42+'mar22'!AK42+'apr22'!AK42+'mai22'!AK42+'iun22'!AK42+'iul22'!AK42+'aug22'!AK42+sept22!AK42+'oct22'!AK42+'noi22'!AK42</f>
        <v>0</v>
      </c>
      <c r="AL42" s="152">
        <f>'ian22'!AL42+'feb22'!AL42+'mar22'!AL42+'apr22'!AL42+'mai22'!AL42+'iun22'!AL42+'iul22'!AL42+'aug22'!AL42+sept22!AL42+'oct22'!AL42+'noi22'!AL42</f>
        <v>0</v>
      </c>
      <c r="AM42" s="152">
        <f>'ian22'!AM42+'feb22'!AM42+'mar22'!AM42+'apr22'!AM42+'mai22'!AM42+'iun22'!AM42+'iul22'!AM42+'aug22'!AM42+sept22!AM42+'oct22'!AM42+'noi22'!AM42</f>
        <v>0</v>
      </c>
      <c r="AN42" s="152">
        <f>'ian22'!AN42+'feb22'!AN42+'mar22'!AN42+'apr22'!AN42+'mai22'!AN42+'iun22'!AN42+'iul22'!AN42+'aug22'!AN42+sept22!AN42+'oct22'!AN42+'noi22'!AN42</f>
        <v>0</v>
      </c>
      <c r="AO42" s="152">
        <f>'ian22'!AO42+'feb22'!AO42+'mar22'!AO42+'apr22'!AO42+'mai22'!AO42+'iun22'!AO42+'iul22'!AO42+'aug22'!AO42+sept22!AO42+'oct22'!AO42+'noi22'!AO42</f>
        <v>0</v>
      </c>
      <c r="AP42" s="152">
        <f>'ian22'!AP42+'feb22'!AP42+'mar22'!AP42+'apr22'!AP42+'mai22'!AP42+'iun22'!AP42+'iul22'!AP42+'aug22'!AP42+sept22!AP42+'oct22'!AP42+'noi22'!AP42</f>
        <v>0</v>
      </c>
      <c r="AQ42" s="152">
        <f>'ian22'!AQ42+'feb22'!AQ42+'mar22'!AQ42+'apr22'!AQ42+'mai22'!AQ42+'iun22'!AQ42+'iul22'!AQ42+'aug22'!AQ42+sept22!AQ42+'oct22'!AQ42+'noi22'!AQ42</f>
        <v>0</v>
      </c>
      <c r="AR42" s="152">
        <f>'ian22'!AR42+'feb22'!AR42+'mar22'!AR42+'apr22'!AR42+'mai22'!AR42+'iun22'!AR42+'iul22'!AR42+'aug22'!AR42+sept22!AR42+'oct22'!AR42+'noi22'!AR42</f>
        <v>0</v>
      </c>
      <c r="AS42" s="152">
        <f>'ian22'!AS42+'feb22'!AS42+'mar22'!AS42+'apr22'!AS42+'mai22'!AS42+'iun22'!AS42+'iul22'!AS42+'aug22'!AS42+sept22!AS42+'oct22'!AS42+'noi22'!AS42</f>
        <v>534</v>
      </c>
      <c r="AT42" s="210"/>
      <c r="AU42" s="17" t="str">
        <f>IF(AS47&lt;=D47," ","GRESEALA")</f>
        <v xml:space="preserve"> </v>
      </c>
      <c r="AV42" s="17" t="str">
        <f>IF(AS48&lt;=D48," ","GRESEALA")</f>
        <v xml:space="preserve"> </v>
      </c>
      <c r="AW42" s="17" t="str">
        <f>IF(AS49&lt;=D49," ","GRESEALA")</f>
        <v xml:space="preserve"> </v>
      </c>
      <c r="AX42" s="17" t="str">
        <f>IF(AS50&lt;=D50," ","GRESEALA")</f>
        <v xml:space="preserve"> </v>
      </c>
      <c r="AY42" s="17" t="str">
        <f>IF(AS51&lt;=D51," ","GRESEALA")</f>
        <v xml:space="preserve"> </v>
      </c>
      <c r="AZ42" s="17" t="str">
        <f>IF(AS52&lt;=D52," ","GRESEALA")</f>
        <v xml:space="preserve"> </v>
      </c>
      <c r="BA42" s="17" t="str">
        <f>IF(AS53&lt;=D53," ","GRESEALA")</f>
        <v xml:space="preserve"> </v>
      </c>
      <c r="BB42" s="17" t="str">
        <f>IF(AS54&lt;=D54," ","GRESEALA")</f>
        <v xml:space="preserve"> </v>
      </c>
      <c r="BC42" s="17" t="str">
        <f>IF(AS55&lt;=D55," ","GRESEALA")</f>
        <v xml:space="preserve"> </v>
      </c>
      <c r="BD42" s="17" t="str">
        <f>IF(AS56&lt;=D56," ","GRESEALA")</f>
        <v xml:space="preserve"> </v>
      </c>
      <c r="BE42" s="17" t="str">
        <f>IF(AS57&lt;=D57," ","GRESEALA")</f>
        <v xml:space="preserve"> </v>
      </c>
      <c r="BF42" s="17" t="str">
        <f>IF(AS58&lt;=D58," ","GRESEALA")</f>
        <v xml:space="preserve"> </v>
      </c>
      <c r="BG42" s="17" t="str">
        <f>IF(AS59&lt;=D59," ","GRESEALA")</f>
        <v xml:space="preserve"> </v>
      </c>
      <c r="BH42" s="17" t="str">
        <f>IF(AS60&lt;=D60," ","GRESEALA")</f>
        <v xml:space="preserve"> </v>
      </c>
      <c r="BI42" s="17" t="str">
        <f>IF(AS61&lt;=D61," ","GRESEALA")</f>
        <v xml:space="preserve"> </v>
      </c>
      <c r="BJ42" s="17" t="str">
        <f>IF(AS62&lt;=D62," ","GRESEALA")</f>
        <v xml:space="preserve"> </v>
      </c>
      <c r="BK42" s="17" t="str">
        <f>IF(AS63&lt;=D63," ","GRESEALA")</f>
        <v xml:space="preserve"> </v>
      </c>
    </row>
    <row r="43" spans="2:223" ht="27" customHeight="1" x14ac:dyDescent="0.45">
      <c r="B43" s="213" t="s">
        <v>103</v>
      </c>
      <c r="C43" s="137" t="s">
        <v>104</v>
      </c>
      <c r="D43" s="186">
        <f t="shared" si="0"/>
        <v>533</v>
      </c>
      <c r="E43" s="152">
        <f>'ian22'!E43+'feb22'!E43+'mar22'!E43+'apr22'!E43+'mai22'!E43+'iun22'!E43+'iul22'!E43+'aug22'!E43+sept22!E43+'oct22'!E43+'noi22'!E43</f>
        <v>248</v>
      </c>
      <c r="F43" s="152">
        <f>'ian22'!F43+'feb22'!F43+'mar22'!F43+'apr22'!F43+'mai22'!F43+'iun22'!F43+'iul22'!F43+'aug22'!F43+sept22!F43+'oct22'!F43+'noi22'!F43</f>
        <v>285</v>
      </c>
      <c r="G43" s="152">
        <f>'ian22'!G43+'feb22'!G43+'mar22'!G43+'apr22'!G43+'mai22'!G43+'iun22'!G43+'iul22'!G43+'aug22'!G43+sept22!G43+'oct22'!G43+'noi22'!G43</f>
        <v>0</v>
      </c>
      <c r="H43" s="152">
        <f>'ian22'!H43+'feb22'!H43+'mar22'!H43+'apr22'!H43+'mai22'!H43+'iun22'!H43+'iul22'!H43+'aug22'!H43+sept22!H43+'oct22'!H43+'noi22'!H43</f>
        <v>0</v>
      </c>
      <c r="I43" s="152">
        <f>'ian22'!I43+'feb22'!I43+'mar22'!I43+'apr22'!I43+'mai22'!I43+'iun22'!I43+'iul22'!I43+'aug22'!I43+sept22!I43+'oct22'!I43+'noi22'!I43</f>
        <v>0</v>
      </c>
      <c r="J43" s="152">
        <f>'ian22'!J43+'feb22'!J43+'mar22'!J43+'apr22'!J43+'mai22'!J43+'iun22'!J43+'iul22'!J43+'aug22'!J43+sept22!J43+'oct22'!J43+'noi22'!J43</f>
        <v>0</v>
      </c>
      <c r="K43" s="152">
        <f>'ian22'!K43+'feb22'!K43+'mar22'!K43+'apr22'!K43+'mai22'!K43+'iun22'!K43+'iul22'!K43+'aug22'!K43+sept22!K43+'oct22'!K43+'noi22'!K43</f>
        <v>0</v>
      </c>
      <c r="L43" s="152">
        <f>'ian22'!L43+'feb22'!L43+'mar22'!L43+'apr22'!L43+'mai22'!L43+'iun22'!L43+'iul22'!L43+'aug22'!L43+sept22!L43+'oct22'!L43+'noi22'!L43</f>
        <v>0</v>
      </c>
      <c r="M43" s="152">
        <f>'ian22'!M43+'feb22'!M43+'mar22'!M43+'apr22'!M43+'mai22'!M43+'iun22'!M43+'iul22'!M43+'aug22'!M43+sept22!M43+'oct22'!M43+'noi22'!M43</f>
        <v>533</v>
      </c>
      <c r="N43" s="152">
        <f>'ian22'!N43+'feb22'!N43+'mar22'!N43+'apr22'!N43+'mai22'!N43+'iun22'!N43+'iul22'!N43+'aug22'!N43+sept22!N43+'oct22'!N43+'noi22'!N43</f>
        <v>153</v>
      </c>
      <c r="O43" s="152">
        <f>'ian22'!O43+'feb22'!O43+'mar22'!O43+'apr22'!O43+'mai22'!O43+'iun22'!O43+'iul22'!O43+'aug22'!O43+sept22!O43+'oct22'!O43+'noi22'!O43</f>
        <v>283</v>
      </c>
      <c r="P43" s="152">
        <f>'ian22'!P43+'feb22'!P43+'mar22'!P43+'apr22'!P43+'mai22'!P43+'iun22'!P43+'iul22'!P43+'aug22'!P43+sept22!P43+'oct22'!P43+'noi22'!P43</f>
        <v>250</v>
      </c>
      <c r="Q43" s="152">
        <f>'ian22'!Q43+'feb22'!Q43+'mar22'!Q43+'apr22'!Q43+'mai22'!Q43+'iun22'!Q43+'iul22'!Q43+'aug22'!Q43+sept22!Q43+'oct22'!Q43+'noi22'!Q43</f>
        <v>15</v>
      </c>
      <c r="R43" s="152">
        <f>'ian22'!R43+'feb22'!R43+'mar22'!R43+'apr22'!R43+'mai22'!R43+'iun22'!R43+'iul22'!R43+'aug22'!R43+sept22!R43+'oct22'!R43+'noi22'!R43</f>
        <v>1</v>
      </c>
      <c r="S43" s="152">
        <f>'ian22'!S43+'feb22'!S43+'mar22'!S43+'apr22'!S43+'mai22'!S43+'iun22'!S43+'iul22'!S43+'aug22'!S43+sept22!S43+'oct22'!S43+'noi22'!S43</f>
        <v>198</v>
      </c>
      <c r="T43" s="152">
        <f>'ian22'!T43+'feb22'!T43+'mar22'!T43+'apr22'!T43+'mai22'!T43+'iun22'!T43+'iul22'!T43+'aug22'!T43+sept22!T43+'oct22'!T43+'noi22'!T43</f>
        <v>97</v>
      </c>
      <c r="U43" s="152">
        <f>'ian22'!U43+'feb22'!U43+'mar22'!U43+'apr22'!U43+'mai22'!U43+'iun22'!U43+'iul22'!U43+'aug22'!U43+sept22!U43+'oct22'!U43+'noi22'!U43</f>
        <v>201</v>
      </c>
      <c r="V43" s="152">
        <f>'ian22'!V43+'feb22'!V43+'mar22'!V43+'apr22'!V43+'mai22'!V43+'iun22'!V43+'iul22'!V43+'aug22'!V43+sept22!V43+'oct22'!V43+'noi22'!V43</f>
        <v>6</v>
      </c>
      <c r="W43" s="152">
        <f>'ian22'!W43+'feb22'!W43+'mar22'!W43+'apr22'!W43+'mai22'!W43+'iun22'!W43+'iul22'!W43+'aug22'!W43+sept22!W43+'oct22'!W43+'noi22'!W43</f>
        <v>16</v>
      </c>
      <c r="X43" s="152">
        <f>'ian22'!X43+'feb22'!X43+'mar22'!X43+'apr22'!X43+'mai22'!X43+'iun22'!X43+'iul22'!X43+'aug22'!X43+sept22!X43+'oct22'!X43+'noi22'!X43</f>
        <v>514</v>
      </c>
      <c r="Y43" s="152">
        <f>'ian22'!Y43+'feb22'!Y43+'mar22'!Y43+'apr22'!Y43+'mai22'!Y43+'iun22'!Y43+'iul22'!Y43+'aug22'!Y43+sept22!Y43+'oct22'!Y43+'noi22'!Y43</f>
        <v>19</v>
      </c>
      <c r="Z43" s="152">
        <f>'ian22'!Z43+'feb22'!Z43+'mar22'!Z43+'apr22'!Z43+'mai22'!Z43+'iun22'!Z43+'iul22'!Z43+'aug22'!Z43+sept22!Z43+'oct22'!Z43+'noi22'!Z43</f>
        <v>0</v>
      </c>
      <c r="AA43" s="152">
        <f>'ian22'!AA43+'feb22'!AA43+'mar22'!AA43+'apr22'!AA43+'mai22'!AA43+'iun22'!AA43+'iul22'!AA43+'aug22'!AA43+sept22!AA43+'oct22'!AA43+'noi22'!AA43</f>
        <v>0</v>
      </c>
      <c r="AB43" s="152">
        <f>'ian22'!AB43+'feb22'!AB43+'mar22'!AB43+'apr22'!AB43+'mai22'!AB43+'iun22'!AB43+'iul22'!AB43+'aug22'!AB43+sept22!AB43+'oct22'!AB43+'noi22'!AB43</f>
        <v>0</v>
      </c>
      <c r="AC43" s="152">
        <f>'ian22'!AC43+'feb22'!AC43+'mar22'!AC43+'apr22'!AC43+'mai22'!AC43+'iun22'!AC43+'iul22'!AC43+'aug22'!AC43+sept22!AC43+'oct22'!AC43+'noi22'!AC43</f>
        <v>0</v>
      </c>
      <c r="AD43" s="152">
        <f>'ian22'!AD43+'feb22'!AD43+'mar22'!AD43+'apr22'!AD43+'mai22'!AD43+'iun22'!AD43+'iul22'!AD43+'aug22'!AD43+sept22!AD43+'oct22'!AD43+'noi22'!AD43</f>
        <v>0</v>
      </c>
      <c r="AE43" s="152">
        <f>'ian22'!AE43+'feb22'!AE43+'mar22'!AE43+'apr22'!AE43+'mai22'!AE43+'iun22'!AE43+'iul22'!AE43+'aug22'!AE43+sept22!AE43+'oct22'!AE43+'noi22'!AE43</f>
        <v>0</v>
      </c>
      <c r="AF43" s="152">
        <f>'ian22'!AF43+'feb22'!AF43+'mar22'!AF43+'apr22'!AF43+'mai22'!AF43+'iun22'!AF43+'iul22'!AF43+'aug22'!AF43+sept22!AF43+'oct22'!AF43+'noi22'!AF43</f>
        <v>0</v>
      </c>
      <c r="AG43" s="152">
        <f>'ian22'!AG43+'feb22'!AG43+'mar22'!AG43+'apr22'!AG43+'mai22'!AG43+'iun22'!AG43+'iul22'!AG43+'aug22'!AG43+sept22!AG43+'oct22'!AG43+'noi22'!AG43</f>
        <v>0</v>
      </c>
      <c r="AH43" s="152">
        <f>'ian22'!AH43+'feb22'!AH43+'mar22'!AH43+'apr22'!AH43+'mai22'!AH43+'iun22'!AH43+'iul22'!AH43+'aug22'!AH43+sept22!AH43+'oct22'!AH43+'noi22'!AH43</f>
        <v>0</v>
      </c>
      <c r="AI43" s="152">
        <f>'ian22'!AI43+'feb22'!AI43+'mar22'!AI43+'apr22'!AI43+'mai22'!AI43+'iun22'!AI43+'iul22'!AI43+'aug22'!AI43+sept22!AI43+'oct22'!AI43+'noi22'!AI43</f>
        <v>0</v>
      </c>
      <c r="AJ43" s="152">
        <f>'ian22'!AJ43+'feb22'!AJ43+'mar22'!AJ43+'apr22'!AJ43+'mai22'!AJ43+'iun22'!AJ43+'iul22'!AJ43+'aug22'!AJ43+sept22!AJ43+'oct22'!AJ43+'noi22'!AJ43</f>
        <v>0</v>
      </c>
      <c r="AK43" s="152">
        <f>'ian22'!AK43+'feb22'!AK43+'mar22'!AK43+'apr22'!AK43+'mai22'!AK43+'iun22'!AK43+'iul22'!AK43+'aug22'!AK43+sept22!AK43+'oct22'!AK43+'noi22'!AK43</f>
        <v>0</v>
      </c>
      <c r="AL43" s="152">
        <f>'ian22'!AL43+'feb22'!AL43+'mar22'!AL43+'apr22'!AL43+'mai22'!AL43+'iun22'!AL43+'iul22'!AL43+'aug22'!AL43+sept22!AL43+'oct22'!AL43+'noi22'!AL43</f>
        <v>0</v>
      </c>
      <c r="AM43" s="152">
        <f>'ian22'!AM43+'feb22'!AM43+'mar22'!AM43+'apr22'!AM43+'mai22'!AM43+'iun22'!AM43+'iul22'!AM43+'aug22'!AM43+sept22!AM43+'oct22'!AM43+'noi22'!AM43</f>
        <v>0</v>
      </c>
      <c r="AN43" s="152">
        <f>'ian22'!AN43+'feb22'!AN43+'mar22'!AN43+'apr22'!AN43+'mai22'!AN43+'iun22'!AN43+'iul22'!AN43+'aug22'!AN43+sept22!AN43+'oct22'!AN43+'noi22'!AN43</f>
        <v>0</v>
      </c>
      <c r="AO43" s="152">
        <f>'ian22'!AO43+'feb22'!AO43+'mar22'!AO43+'apr22'!AO43+'mai22'!AO43+'iun22'!AO43+'iul22'!AO43+'aug22'!AO43+sept22!AO43+'oct22'!AO43+'noi22'!AO43</f>
        <v>0</v>
      </c>
      <c r="AP43" s="152">
        <f>'ian22'!AP43+'feb22'!AP43+'mar22'!AP43+'apr22'!AP43+'mai22'!AP43+'iun22'!AP43+'iul22'!AP43+'aug22'!AP43+sept22!AP43+'oct22'!AP43+'noi22'!AP43</f>
        <v>0</v>
      </c>
      <c r="AQ43" s="152">
        <f>'ian22'!AQ43+'feb22'!AQ43+'mar22'!AQ43+'apr22'!AQ43+'mai22'!AQ43+'iun22'!AQ43+'iul22'!AQ43+'aug22'!AQ43+sept22!AQ43+'oct22'!AQ43+'noi22'!AQ43</f>
        <v>0</v>
      </c>
      <c r="AR43" s="152">
        <f>'ian22'!AR43+'feb22'!AR43+'mar22'!AR43+'apr22'!AR43+'mai22'!AR43+'iun22'!AR43+'iul22'!AR43+'aug22'!AR43+sept22!AR43+'oct22'!AR43+'noi22'!AR43</f>
        <v>0</v>
      </c>
      <c r="AS43" s="152">
        <f>'ian22'!AS43+'feb22'!AS43+'mar22'!AS43+'apr22'!AS43+'mai22'!AS43+'iun22'!AS43+'iul22'!AS43+'aug22'!AS43+sept22!AS43+'oct22'!AS43+'noi22'!AS43</f>
        <v>533</v>
      </c>
      <c r="AT43" s="205"/>
      <c r="AU43" s="17" t="str">
        <f>IF(AS64&lt;=D64," ","GRESEALA")</f>
        <v xml:space="preserve"> </v>
      </c>
      <c r="AV43" s="17" t="str">
        <f>IF(AS65&lt;=D65," ","GRESEALA")</f>
        <v xml:space="preserve"> </v>
      </c>
      <c r="AW43" s="17" t="str">
        <f>IF(AS66&lt;=D66," ","GRESEALA")</f>
        <v xml:space="preserve"> </v>
      </c>
      <c r="AX43" s="17" t="str">
        <f>IF(AS67&lt;=D67," ","GRESEALA")</f>
        <v xml:space="preserve"> </v>
      </c>
      <c r="AY43" s="17" t="str">
        <f>IF(E45+F45=D45," ","GRESEALA")</f>
        <v xml:space="preserve"> </v>
      </c>
      <c r="AZ43" s="23" t="str">
        <f>IF(G45+K45+I45+L45+M45=D45," ","GRESEALA")</f>
        <v xml:space="preserve"> </v>
      </c>
      <c r="BA43" s="17" t="str">
        <f>IF(O45+P45=D45," ","GRESEALA")</f>
        <v xml:space="preserve"> </v>
      </c>
      <c r="BB43" s="17" t="str">
        <f>IF(Q45+S45+T45+U45+V45+W45=D45," ","GRESEALA")</f>
        <v xml:space="preserve"> </v>
      </c>
      <c r="BC43" s="17" t="str">
        <f>IF(X45+Y45+Z45=D45," ","GRESEALA")</f>
        <v xml:space="preserve"> </v>
      </c>
      <c r="BD43" s="23" t="str">
        <f>IF(AA45+AC45+AE45+AF45+AG45+AH45+AI45+AJ45+AK45+AL45+AM45+AN45+AO45+AP45+AQ45+AR45+AS45&gt;=D45," ","GRESEALA")</f>
        <v xml:space="preserve"> </v>
      </c>
      <c r="BE43" s="17" t="str">
        <f>IF(H45&lt;=G45," ","GRESEALA")</f>
        <v xml:space="preserve"> </v>
      </c>
      <c r="BF43" s="17" t="str">
        <f>IF(E46+F46=D46," ","GRESEALA")</f>
        <v xml:space="preserve"> </v>
      </c>
      <c r="BG43" s="23" t="str">
        <f>IF(G46+K46+I46+L46+M46=D46," ","GRESEALA")</f>
        <v xml:space="preserve"> </v>
      </c>
      <c r="BH43" s="17" t="str">
        <f>IF(O46+P46=D46," ","GRESEALA")</f>
        <v xml:space="preserve"> </v>
      </c>
      <c r="BI43" s="17" t="str">
        <f>IF(Q46+S46+T46+U46+V46+W46=D46," ","GRESEALA")</f>
        <v xml:space="preserve"> </v>
      </c>
      <c r="BJ43" s="17" t="str">
        <f>IF(X46+Y46+Z46=D46," ","GRESEALA")</f>
        <v xml:space="preserve"> </v>
      </c>
      <c r="BK43" s="23" t="str">
        <f>IF(AA46+AC46+AE46+AF46+AG46+AH46+AI46+AJ46+AK46+AL46+AM46+AN46+AO46+AP46+AQ46+AR46+AS46&gt;=D46," ","GRESEALA")</f>
        <v xml:space="preserve"> </v>
      </c>
      <c r="BL43" s="17" t="str">
        <f>IF(H46&lt;=G46," ","GRESEALA")</f>
        <v xml:space="preserve"> </v>
      </c>
    </row>
    <row r="44" spans="2:223" ht="38.25" customHeight="1" x14ac:dyDescent="0.45">
      <c r="B44" s="213" t="s">
        <v>105</v>
      </c>
      <c r="C44" s="137" t="s">
        <v>106</v>
      </c>
      <c r="D44" s="186">
        <f t="shared" si="0"/>
        <v>1</v>
      </c>
      <c r="E44" s="152">
        <f>'ian22'!E44+'feb22'!E44+'mar22'!E44+'apr22'!E44+'mai22'!E44+'iun22'!E44+'iul22'!E44+'aug22'!E44+sept22!E44+'oct22'!E44+'noi22'!E44</f>
        <v>0</v>
      </c>
      <c r="F44" s="152">
        <f>'ian22'!F44+'feb22'!F44+'mar22'!F44+'apr22'!F44+'mai22'!F44+'iun22'!F44+'iul22'!F44+'aug22'!F44+sept22!F44+'oct22'!F44+'noi22'!F44</f>
        <v>1</v>
      </c>
      <c r="G44" s="152">
        <f>'ian22'!G44+'feb22'!G44+'mar22'!G44+'apr22'!G44+'mai22'!G44+'iun22'!G44+'iul22'!G44+'aug22'!G44+sept22!G44+'oct22'!G44+'noi22'!G44</f>
        <v>0</v>
      </c>
      <c r="H44" s="152">
        <f>'ian22'!H44+'feb22'!H44+'mar22'!H44+'apr22'!H44+'mai22'!H44+'iun22'!H44+'iul22'!H44+'aug22'!H44+sept22!H44+'oct22'!H44+'noi22'!H44</f>
        <v>0</v>
      </c>
      <c r="I44" s="152">
        <f>'ian22'!I44+'feb22'!I44+'mar22'!I44+'apr22'!I44+'mai22'!I44+'iun22'!I44+'iul22'!I44+'aug22'!I44+sept22!I44+'oct22'!I44+'noi22'!I44</f>
        <v>0</v>
      </c>
      <c r="J44" s="152">
        <f>'ian22'!J44+'feb22'!J44+'mar22'!J44+'apr22'!J44+'mai22'!J44+'iun22'!J44+'iul22'!J44+'aug22'!J44+sept22!J44+'oct22'!J44+'noi22'!J44</f>
        <v>0</v>
      </c>
      <c r="K44" s="152">
        <f>'ian22'!K44+'feb22'!K44+'mar22'!K44+'apr22'!K44+'mai22'!K44+'iun22'!K44+'iul22'!K44+'aug22'!K44+sept22!K44+'oct22'!K44+'noi22'!K44</f>
        <v>0</v>
      </c>
      <c r="L44" s="152">
        <f>'ian22'!L44+'feb22'!L44+'mar22'!L44+'apr22'!L44+'mai22'!L44+'iun22'!L44+'iul22'!L44+'aug22'!L44+sept22!L44+'oct22'!L44+'noi22'!L44</f>
        <v>1</v>
      </c>
      <c r="M44" s="152">
        <f>'ian22'!M44+'feb22'!M44+'mar22'!M44+'apr22'!M44+'mai22'!M44+'iun22'!M44+'iul22'!M44+'aug22'!M44+sept22!M44+'oct22'!M44+'noi22'!M44</f>
        <v>0</v>
      </c>
      <c r="N44" s="152">
        <f>'ian22'!N44+'feb22'!N44+'mar22'!N44+'apr22'!N44+'mai22'!N44+'iun22'!N44+'iul22'!N44+'aug22'!N44+sept22!N44+'oct22'!N44+'noi22'!N44</f>
        <v>0</v>
      </c>
      <c r="O44" s="152">
        <f>'ian22'!O44+'feb22'!O44+'mar22'!O44+'apr22'!O44+'mai22'!O44+'iun22'!O44+'iul22'!O44+'aug22'!O44+sept22!O44+'oct22'!O44+'noi22'!O44</f>
        <v>1</v>
      </c>
      <c r="P44" s="152">
        <f>'ian22'!P44+'feb22'!P44+'mar22'!P44+'apr22'!P44+'mai22'!P44+'iun22'!P44+'iul22'!P44+'aug22'!P44+sept22!P44+'oct22'!P44+'noi22'!P44</f>
        <v>0</v>
      </c>
      <c r="Q44" s="152">
        <f>'ian22'!Q44+'feb22'!Q44+'mar22'!Q44+'apr22'!Q44+'mai22'!Q44+'iun22'!Q44+'iul22'!Q44+'aug22'!Q44+sept22!Q44+'oct22'!Q44+'noi22'!Q44</f>
        <v>0</v>
      </c>
      <c r="R44" s="152">
        <f>'ian22'!R44+'feb22'!R44+'mar22'!R44+'apr22'!R44+'mai22'!R44+'iun22'!R44+'iul22'!R44+'aug22'!R44+sept22!R44+'oct22'!R44+'noi22'!R44</f>
        <v>0</v>
      </c>
      <c r="S44" s="152">
        <f>'ian22'!S44+'feb22'!S44+'mar22'!S44+'apr22'!S44+'mai22'!S44+'iun22'!S44+'iul22'!S44+'aug22'!S44+sept22!S44+'oct22'!S44+'noi22'!S44</f>
        <v>1</v>
      </c>
      <c r="T44" s="152">
        <f>'ian22'!T44+'feb22'!T44+'mar22'!T44+'apr22'!T44+'mai22'!T44+'iun22'!T44+'iul22'!T44+'aug22'!T44+sept22!T44+'oct22'!T44+'noi22'!T44</f>
        <v>0</v>
      </c>
      <c r="U44" s="152">
        <f>'ian22'!U44+'feb22'!U44+'mar22'!U44+'apr22'!U44+'mai22'!U44+'iun22'!U44+'iul22'!U44+'aug22'!U44+sept22!U44+'oct22'!U44+'noi22'!U44</f>
        <v>0</v>
      </c>
      <c r="V44" s="152">
        <f>'ian22'!V44+'feb22'!V44+'mar22'!V44+'apr22'!V44+'mai22'!V44+'iun22'!V44+'iul22'!V44+'aug22'!V44+sept22!V44+'oct22'!V44+'noi22'!V44</f>
        <v>0</v>
      </c>
      <c r="W44" s="152">
        <f>'ian22'!W44+'feb22'!W44+'mar22'!W44+'apr22'!W44+'mai22'!W44+'iun22'!W44+'iul22'!W44+'aug22'!W44+sept22!W44+'oct22'!W44+'noi22'!W44</f>
        <v>0</v>
      </c>
      <c r="X44" s="152">
        <f>'ian22'!X44+'feb22'!X44+'mar22'!X44+'apr22'!X44+'mai22'!X44+'iun22'!X44+'iul22'!X44+'aug22'!X44+sept22!X44+'oct22'!X44+'noi22'!X44</f>
        <v>1</v>
      </c>
      <c r="Y44" s="152">
        <f>'ian22'!Y44+'feb22'!Y44+'mar22'!Y44+'apr22'!Y44+'mai22'!Y44+'iun22'!Y44+'iul22'!Y44+'aug22'!Y44+sept22!Y44+'oct22'!Y44+'noi22'!Y44</f>
        <v>0</v>
      </c>
      <c r="Z44" s="152">
        <f>'ian22'!Z44+'feb22'!Z44+'mar22'!Z44+'apr22'!Z44+'mai22'!Z44+'iun22'!Z44+'iul22'!Z44+'aug22'!Z44+sept22!Z44+'oct22'!Z44+'noi22'!Z44</f>
        <v>0</v>
      </c>
      <c r="AA44" s="152">
        <f>'ian22'!AA44+'feb22'!AA44+'mar22'!AA44+'apr22'!AA44+'mai22'!AA44+'iun22'!AA44+'iul22'!AA44+'aug22'!AA44+sept22!AA44+'oct22'!AA44+'noi22'!AA44</f>
        <v>0</v>
      </c>
      <c r="AB44" s="152">
        <f>'ian22'!AB44+'feb22'!AB44+'mar22'!AB44+'apr22'!AB44+'mai22'!AB44+'iun22'!AB44+'iul22'!AB44+'aug22'!AB44+sept22!AB44+'oct22'!AB44+'noi22'!AB44</f>
        <v>0</v>
      </c>
      <c r="AC44" s="152">
        <f>'ian22'!AC44+'feb22'!AC44+'mar22'!AC44+'apr22'!AC44+'mai22'!AC44+'iun22'!AC44+'iul22'!AC44+'aug22'!AC44+sept22!AC44+'oct22'!AC44+'noi22'!AC44</f>
        <v>0</v>
      </c>
      <c r="AD44" s="152">
        <f>'ian22'!AD44+'feb22'!AD44+'mar22'!AD44+'apr22'!AD44+'mai22'!AD44+'iun22'!AD44+'iul22'!AD44+'aug22'!AD44+sept22!AD44+'oct22'!AD44+'noi22'!AD44</f>
        <v>0</v>
      </c>
      <c r="AE44" s="152">
        <f>'ian22'!AE44+'feb22'!AE44+'mar22'!AE44+'apr22'!AE44+'mai22'!AE44+'iun22'!AE44+'iul22'!AE44+'aug22'!AE44+sept22!AE44+'oct22'!AE44+'noi22'!AE44</f>
        <v>0</v>
      </c>
      <c r="AF44" s="152">
        <f>'ian22'!AF44+'feb22'!AF44+'mar22'!AF44+'apr22'!AF44+'mai22'!AF44+'iun22'!AF44+'iul22'!AF44+'aug22'!AF44+sept22!AF44+'oct22'!AF44+'noi22'!AF44</f>
        <v>0</v>
      </c>
      <c r="AG44" s="152">
        <f>'ian22'!AG44+'feb22'!AG44+'mar22'!AG44+'apr22'!AG44+'mai22'!AG44+'iun22'!AG44+'iul22'!AG44+'aug22'!AG44+sept22!AG44+'oct22'!AG44+'noi22'!AG44</f>
        <v>0</v>
      </c>
      <c r="AH44" s="152">
        <f>'ian22'!AH44+'feb22'!AH44+'mar22'!AH44+'apr22'!AH44+'mai22'!AH44+'iun22'!AH44+'iul22'!AH44+'aug22'!AH44+sept22!AH44+'oct22'!AH44+'noi22'!AH44</f>
        <v>0</v>
      </c>
      <c r="AI44" s="152">
        <f>'ian22'!AI44+'feb22'!AI44+'mar22'!AI44+'apr22'!AI44+'mai22'!AI44+'iun22'!AI44+'iul22'!AI44+'aug22'!AI44+sept22!AI44+'oct22'!AI44+'noi22'!AI44</f>
        <v>0</v>
      </c>
      <c r="AJ44" s="152">
        <f>'ian22'!AJ44+'feb22'!AJ44+'mar22'!AJ44+'apr22'!AJ44+'mai22'!AJ44+'iun22'!AJ44+'iul22'!AJ44+'aug22'!AJ44+sept22!AJ44+'oct22'!AJ44+'noi22'!AJ44</f>
        <v>0</v>
      </c>
      <c r="AK44" s="152">
        <f>'ian22'!AK44+'feb22'!AK44+'mar22'!AK44+'apr22'!AK44+'mai22'!AK44+'iun22'!AK44+'iul22'!AK44+'aug22'!AK44+sept22!AK44+'oct22'!AK44+'noi22'!AK44</f>
        <v>0</v>
      </c>
      <c r="AL44" s="152">
        <f>'ian22'!AL44+'feb22'!AL44+'mar22'!AL44+'apr22'!AL44+'mai22'!AL44+'iun22'!AL44+'iul22'!AL44+'aug22'!AL44+sept22!AL44+'oct22'!AL44+'noi22'!AL44</f>
        <v>0</v>
      </c>
      <c r="AM44" s="152">
        <f>'ian22'!AM44+'feb22'!AM44+'mar22'!AM44+'apr22'!AM44+'mai22'!AM44+'iun22'!AM44+'iul22'!AM44+'aug22'!AM44+sept22!AM44+'oct22'!AM44+'noi22'!AM44</f>
        <v>0</v>
      </c>
      <c r="AN44" s="152">
        <f>'ian22'!AN44+'feb22'!AN44+'mar22'!AN44+'apr22'!AN44+'mai22'!AN44+'iun22'!AN44+'iul22'!AN44+'aug22'!AN44+sept22!AN44+'oct22'!AN44+'noi22'!AN44</f>
        <v>0</v>
      </c>
      <c r="AO44" s="152">
        <f>'ian22'!AO44+'feb22'!AO44+'mar22'!AO44+'apr22'!AO44+'mai22'!AO44+'iun22'!AO44+'iul22'!AO44+'aug22'!AO44+sept22!AO44+'oct22'!AO44+'noi22'!AO44</f>
        <v>0</v>
      </c>
      <c r="AP44" s="152">
        <f>'ian22'!AP44+'feb22'!AP44+'mar22'!AP44+'apr22'!AP44+'mai22'!AP44+'iun22'!AP44+'iul22'!AP44+'aug22'!AP44+sept22!AP44+'oct22'!AP44+'noi22'!AP44</f>
        <v>0</v>
      </c>
      <c r="AQ44" s="152">
        <f>'ian22'!AQ44+'feb22'!AQ44+'mar22'!AQ44+'apr22'!AQ44+'mai22'!AQ44+'iun22'!AQ44+'iul22'!AQ44+'aug22'!AQ44+sept22!AQ44+'oct22'!AQ44+'noi22'!AQ44</f>
        <v>0</v>
      </c>
      <c r="AR44" s="152">
        <f>'ian22'!AR44+'feb22'!AR44+'mar22'!AR44+'apr22'!AR44+'mai22'!AR44+'iun22'!AR44+'iul22'!AR44+'aug22'!AR44+sept22!AR44+'oct22'!AR44+'noi22'!AR44</f>
        <v>0</v>
      </c>
      <c r="AS44" s="152">
        <f>'ian22'!AS44+'feb22'!AS44+'mar22'!AS44+'apr22'!AS44+'mai22'!AS44+'iun22'!AS44+'iul22'!AS44+'aug22'!AS44+sept22!AS44+'oct22'!AS44+'noi22'!AS44</f>
        <v>1</v>
      </c>
      <c r="AT44" s="205"/>
      <c r="AU44" s="17" t="str">
        <f>IF(E47+F47=D47," ","GRESEALA")</f>
        <v xml:space="preserve"> </v>
      </c>
      <c r="AV44" s="23" t="str">
        <f>IF(G47+K47+I47+L47+M47=D47," ","GRESEALA")</f>
        <v xml:space="preserve"> </v>
      </c>
      <c r="AW44" s="17" t="str">
        <f>IF(O47+P47=D47," ","GRESEALA")</f>
        <v xml:space="preserve"> </v>
      </c>
      <c r="AX44" s="17" t="str">
        <f>IF(Q47+S47+T47+U47+V47+W47=D47," ","GRESEALA")</f>
        <v xml:space="preserve"> </v>
      </c>
      <c r="AY44" s="17" t="str">
        <f>IF(X47+Y47+Z47=D47," ","GRESEALA")</f>
        <v xml:space="preserve"> </v>
      </c>
      <c r="AZ44" s="17" t="str">
        <f>IF(AA47+AC47+AE47+AF47+AG47+AH47+AI47+AJ47+AK47+AL47+AR47+AS47&gt;=D47," ","GRESEALA")</f>
        <v xml:space="preserve"> </v>
      </c>
      <c r="BA44" s="17" t="str">
        <f>IF(H47&lt;=G47," ","GRESEALA")</f>
        <v xml:space="preserve"> </v>
      </c>
      <c r="BB44" s="17" t="str">
        <f>IF(E49+E50+E51=E48," ","GRESEALA")</f>
        <v xml:space="preserve"> </v>
      </c>
      <c r="BC44" s="17" t="str">
        <f>IF(F49+F50+F51=F48," ","GRESEALA")</f>
        <v xml:space="preserve"> </v>
      </c>
      <c r="BD44" s="17" t="str">
        <f>IF(G49+G50+G51=G48," ","GRESEALA")</f>
        <v xml:space="preserve"> </v>
      </c>
      <c r="BE44" s="17" t="str">
        <f>IF(H49+H50+H51=H48," ","GRESEALA")</f>
        <v xml:space="preserve"> </v>
      </c>
      <c r="BF44" s="17" t="str">
        <f t="shared" ref="BF44:BK44" si="31">IF(K49+K50+K51=K48," ","GRESEALA")</f>
        <v xml:space="preserve"> </v>
      </c>
      <c r="BG44" s="23" t="str">
        <f t="shared" si="31"/>
        <v xml:space="preserve"> </v>
      </c>
      <c r="BH44" s="17" t="str">
        <f t="shared" si="31"/>
        <v xml:space="preserve"> </v>
      </c>
      <c r="BI44" s="17" t="str">
        <f t="shared" si="31"/>
        <v xml:space="preserve"> </v>
      </c>
      <c r="BJ44" s="17" t="str">
        <f t="shared" si="31"/>
        <v xml:space="preserve"> </v>
      </c>
      <c r="BK44" s="17" t="str">
        <f t="shared" si="31"/>
        <v xml:space="preserve"> </v>
      </c>
    </row>
    <row r="45" spans="2:223" ht="63" customHeight="1" x14ac:dyDescent="0.45">
      <c r="B45" s="208">
        <v>6</v>
      </c>
      <c r="C45" s="138" t="s">
        <v>175</v>
      </c>
      <c r="D45" s="194">
        <f t="shared" si="0"/>
        <v>137</v>
      </c>
      <c r="E45" s="152">
        <f>'ian22'!E45+'feb22'!E45+'mar22'!E45+'apr22'!E45+'mai22'!E45+'iun22'!E45+'iul22'!E45+'aug22'!E45+sept22!E45+'oct22'!E45+'noi22'!E45</f>
        <v>76</v>
      </c>
      <c r="F45" s="152">
        <f>'ian22'!F45+'feb22'!F45+'mar22'!F45+'apr22'!F45+'mai22'!F45+'iun22'!F45+'iul22'!F45+'aug22'!F45+sept22!F45+'oct22'!F45+'noi22'!F45</f>
        <v>61</v>
      </c>
      <c r="G45" s="152">
        <f>'ian22'!G45+'feb22'!G45+'mar22'!G45+'apr22'!G45+'mai22'!G45+'iun22'!G45+'iul22'!G45+'aug22'!G45+sept22!G45+'oct22'!G45+'noi22'!G45</f>
        <v>109</v>
      </c>
      <c r="H45" s="152">
        <f>'ian22'!H45+'feb22'!H45+'mar22'!H45+'apr22'!H45+'mai22'!H45+'iun22'!H45+'iul22'!H45+'aug22'!H45+sept22!H45+'oct22'!H45+'noi22'!H45</f>
        <v>109</v>
      </c>
      <c r="I45" s="152">
        <f>'ian22'!I45+'feb22'!I45+'mar22'!I45+'apr22'!I45+'mai22'!I45+'iun22'!I45+'iul22'!I45+'aug22'!I45+sept22!I45+'oct22'!I45+'noi22'!I45</f>
        <v>28</v>
      </c>
      <c r="J45" s="152">
        <f>'ian22'!J45+'feb22'!J45+'mar22'!J45+'apr22'!J45+'mai22'!J45+'iun22'!J45+'iul22'!J45+'aug22'!J45+sept22!J45+'oct22'!J45+'noi22'!J45</f>
        <v>28</v>
      </c>
      <c r="K45" s="152">
        <f>'ian22'!K45+'feb22'!K45+'mar22'!K45+'apr22'!K45+'mai22'!K45+'iun22'!K45+'iul22'!K45+'aug22'!K45+sept22!K45+'oct22'!K45+'noi22'!K45</f>
        <v>0</v>
      </c>
      <c r="L45" s="152">
        <f>'ian22'!L45+'feb22'!L45+'mar22'!L45+'apr22'!L45+'mai22'!L45+'iun22'!L45+'iul22'!L45+'aug22'!L45+sept22!L45+'oct22'!L45+'noi22'!L45</f>
        <v>0</v>
      </c>
      <c r="M45" s="152">
        <f>'ian22'!M45+'feb22'!M45+'mar22'!M45+'apr22'!M45+'mai22'!M45+'iun22'!M45+'iul22'!M45+'aug22'!M45+sept22!M45+'oct22'!M45+'noi22'!M45</f>
        <v>0</v>
      </c>
      <c r="N45" s="152">
        <f>'ian22'!N45+'feb22'!N45+'mar22'!N45+'apr22'!N45+'mai22'!N45+'iun22'!N45+'iul22'!N45+'aug22'!N45+sept22!N45+'oct22'!N45+'noi22'!N45</f>
        <v>0</v>
      </c>
      <c r="O45" s="152">
        <f>'ian22'!O45+'feb22'!O45+'mar22'!O45+'apr22'!O45+'mai22'!O45+'iun22'!O45+'iul22'!O45+'aug22'!O45+sept22!O45+'oct22'!O45+'noi22'!O45</f>
        <v>71</v>
      </c>
      <c r="P45" s="152">
        <f>'ian22'!P45+'feb22'!P45+'mar22'!P45+'apr22'!P45+'mai22'!P45+'iun22'!P45+'iul22'!P45+'aug22'!P45+sept22!P45+'oct22'!P45+'noi22'!P45</f>
        <v>66</v>
      </c>
      <c r="Q45" s="152">
        <f>'ian22'!Q45+'feb22'!Q45+'mar22'!Q45+'apr22'!Q45+'mai22'!Q45+'iun22'!Q45+'iul22'!Q45+'aug22'!Q45+sept22!Q45+'oct22'!Q45+'noi22'!Q45</f>
        <v>0</v>
      </c>
      <c r="R45" s="152">
        <f>'ian22'!R45+'feb22'!R45+'mar22'!R45+'apr22'!R45+'mai22'!R45+'iun22'!R45+'iul22'!R45+'aug22'!R45+sept22!R45+'oct22'!R45+'noi22'!R45</f>
        <v>0</v>
      </c>
      <c r="S45" s="152">
        <f>'ian22'!S45+'feb22'!S45+'mar22'!S45+'apr22'!S45+'mai22'!S45+'iun22'!S45+'iul22'!S45+'aug22'!S45+sept22!S45+'oct22'!S45+'noi22'!S45</f>
        <v>23</v>
      </c>
      <c r="T45" s="152">
        <f>'ian22'!T45+'feb22'!T45+'mar22'!T45+'apr22'!T45+'mai22'!T45+'iun22'!T45+'iul22'!T45+'aug22'!T45+sept22!T45+'oct22'!T45+'noi22'!T45</f>
        <v>6</v>
      </c>
      <c r="U45" s="152">
        <f>'ian22'!U45+'feb22'!U45+'mar22'!U45+'apr22'!U45+'mai22'!U45+'iun22'!U45+'iul22'!U45+'aug22'!U45+sept22!U45+'oct22'!U45+'noi22'!U45</f>
        <v>97</v>
      </c>
      <c r="V45" s="152">
        <f>'ian22'!V45+'feb22'!V45+'mar22'!V45+'apr22'!V45+'mai22'!V45+'iun22'!V45+'iul22'!V45+'aug22'!V45+sept22!V45+'oct22'!V45+'noi22'!V45</f>
        <v>3</v>
      </c>
      <c r="W45" s="152">
        <f>'ian22'!W45+'feb22'!W45+'mar22'!W45+'apr22'!W45+'mai22'!W45+'iun22'!W45+'iul22'!W45+'aug22'!W45+sept22!W45+'oct22'!W45+'noi22'!W45</f>
        <v>8</v>
      </c>
      <c r="X45" s="152">
        <f>'ian22'!X45+'feb22'!X45+'mar22'!X45+'apr22'!X45+'mai22'!X45+'iun22'!X45+'iul22'!X45+'aug22'!X45+sept22!X45+'oct22'!X45+'noi22'!X45</f>
        <v>137</v>
      </c>
      <c r="Y45" s="152">
        <f>'ian22'!Y45+'feb22'!Y45+'mar22'!Y45+'apr22'!Y45+'mai22'!Y45+'iun22'!Y45+'iul22'!Y45+'aug22'!Y45+sept22!Y45+'oct22'!Y45+'noi22'!Y45</f>
        <v>0</v>
      </c>
      <c r="Z45" s="152">
        <f>'ian22'!Z45+'feb22'!Z45+'mar22'!Z45+'apr22'!Z45+'mai22'!Z45+'iun22'!Z45+'iul22'!Z45+'aug22'!Z45+sept22!Z45+'oct22'!Z45+'noi22'!Z45</f>
        <v>0</v>
      </c>
      <c r="AA45" s="152">
        <f>'ian22'!AA45+'feb22'!AA45+'mar22'!AA45+'apr22'!AA45+'mai22'!AA45+'iun22'!AA45+'iul22'!AA45+'aug22'!AA45+sept22!AA45+'oct22'!AA45+'noi22'!AA45</f>
        <v>0</v>
      </c>
      <c r="AB45" s="152">
        <f>'ian22'!AB45+'feb22'!AB45+'mar22'!AB45+'apr22'!AB45+'mai22'!AB45+'iun22'!AB45+'iul22'!AB45+'aug22'!AB45+sept22!AB45+'oct22'!AB45+'noi22'!AB45</f>
        <v>0</v>
      </c>
      <c r="AC45" s="152">
        <f>'ian22'!AC45+'feb22'!AC45+'mar22'!AC45+'apr22'!AC45+'mai22'!AC45+'iun22'!AC45+'iul22'!AC45+'aug22'!AC45+sept22!AC45+'oct22'!AC45+'noi22'!AC45</f>
        <v>0</v>
      </c>
      <c r="AD45" s="152">
        <f>'ian22'!AD45+'feb22'!AD45+'mar22'!AD45+'apr22'!AD45+'mai22'!AD45+'iun22'!AD45+'iul22'!AD45+'aug22'!AD45+sept22!AD45+'oct22'!AD45+'noi22'!AD45</f>
        <v>0</v>
      </c>
      <c r="AE45" s="152">
        <f>'ian22'!AE45+'feb22'!AE45+'mar22'!AE45+'apr22'!AE45+'mai22'!AE45+'iun22'!AE45+'iul22'!AE45+'aug22'!AE45+sept22!AE45+'oct22'!AE45+'noi22'!AE45</f>
        <v>0</v>
      </c>
      <c r="AF45" s="152">
        <f>'ian22'!AF45+'feb22'!AF45+'mar22'!AF45+'apr22'!AF45+'mai22'!AF45+'iun22'!AF45+'iul22'!AF45+'aug22'!AF45+sept22!AF45+'oct22'!AF45+'noi22'!AF45</f>
        <v>0</v>
      </c>
      <c r="AG45" s="152">
        <f>'ian22'!AG45+'feb22'!AG45+'mar22'!AG45+'apr22'!AG45+'mai22'!AG45+'iun22'!AG45+'iul22'!AG45+'aug22'!AG45+sept22!AG45+'oct22'!AG45+'noi22'!AG45</f>
        <v>0</v>
      </c>
      <c r="AH45" s="152">
        <f>'ian22'!AH45+'feb22'!AH45+'mar22'!AH45+'apr22'!AH45+'mai22'!AH45+'iun22'!AH45+'iul22'!AH45+'aug22'!AH45+sept22!AH45+'oct22'!AH45+'noi22'!AH45</f>
        <v>0</v>
      </c>
      <c r="AI45" s="152">
        <f>'ian22'!AI45+'feb22'!AI45+'mar22'!AI45+'apr22'!AI45+'mai22'!AI45+'iun22'!AI45+'iul22'!AI45+'aug22'!AI45+sept22!AI45+'oct22'!AI45+'noi22'!AI45</f>
        <v>0</v>
      </c>
      <c r="AJ45" s="152">
        <f>'ian22'!AJ45+'feb22'!AJ45+'mar22'!AJ45+'apr22'!AJ45+'mai22'!AJ45+'iun22'!AJ45+'iul22'!AJ45+'aug22'!AJ45+sept22!AJ45+'oct22'!AJ45+'noi22'!AJ45</f>
        <v>0</v>
      </c>
      <c r="AK45" s="152">
        <f>'ian22'!AK45+'feb22'!AK45+'mar22'!AK45+'apr22'!AK45+'mai22'!AK45+'iun22'!AK45+'iul22'!AK45+'aug22'!AK45+sept22!AK45+'oct22'!AK45+'noi22'!AK45</f>
        <v>0</v>
      </c>
      <c r="AL45" s="152">
        <f>'ian22'!AL45+'feb22'!AL45+'mar22'!AL45+'apr22'!AL45+'mai22'!AL45+'iun22'!AL45+'iul22'!AL45+'aug22'!AL45+sept22!AL45+'oct22'!AL45+'noi22'!AL45</f>
        <v>0</v>
      </c>
      <c r="AM45" s="152">
        <f>'ian22'!AM45+'feb22'!AM45+'mar22'!AM45+'apr22'!AM45+'mai22'!AM45+'iun22'!AM45+'iul22'!AM45+'aug22'!AM45+sept22!AM45+'oct22'!AM45+'noi22'!AM45</f>
        <v>0</v>
      </c>
      <c r="AN45" s="152">
        <f>'ian22'!AN45+'feb22'!AN45+'mar22'!AN45+'apr22'!AN45+'mai22'!AN45+'iun22'!AN45+'iul22'!AN45+'aug22'!AN45+sept22!AN45+'oct22'!AN45+'noi22'!AN45</f>
        <v>0</v>
      </c>
      <c r="AO45" s="152">
        <f>'ian22'!AO45+'feb22'!AO45+'mar22'!AO45+'apr22'!AO45+'mai22'!AO45+'iun22'!AO45+'iul22'!AO45+'aug22'!AO45+sept22!AO45+'oct22'!AO45+'noi22'!AO45</f>
        <v>0</v>
      </c>
      <c r="AP45" s="152">
        <f>'ian22'!AP45+'feb22'!AP45+'mar22'!AP45+'apr22'!AP45+'mai22'!AP45+'iun22'!AP45+'iul22'!AP45+'aug22'!AP45+sept22!AP45+'oct22'!AP45+'noi22'!AP45</f>
        <v>0</v>
      </c>
      <c r="AQ45" s="152">
        <f>'ian22'!AQ45+'feb22'!AQ45+'mar22'!AQ45+'apr22'!AQ45+'mai22'!AQ45+'iun22'!AQ45+'iul22'!AQ45+'aug22'!AQ45+sept22!AQ45+'oct22'!AQ45+'noi22'!AQ45</f>
        <v>0</v>
      </c>
      <c r="AR45" s="152">
        <f>'ian22'!AR45+'feb22'!AR45+'mar22'!AR45+'apr22'!AR45+'mai22'!AR45+'iun22'!AR45+'iul22'!AR45+'aug22'!AR45+sept22!AR45+'oct22'!AR45+'noi22'!AR45</f>
        <v>0</v>
      </c>
      <c r="AS45" s="152">
        <f>'ian22'!AS45+'feb22'!AS45+'mar22'!AS45+'apr22'!AS45+'mai22'!AS45+'iun22'!AS45+'iul22'!AS45+'aug22'!AS45+sept22!AS45+'oct22'!AS45+'noi22'!AS45</f>
        <v>137</v>
      </c>
      <c r="AT45" s="205"/>
      <c r="AU45" s="17" t="str">
        <f>IF(Q49+Q50+Q51=Q48," ","GRESEALA")</f>
        <v xml:space="preserve"> </v>
      </c>
      <c r="AV45" s="17" t="str">
        <f t="shared" ref="AV45:BK45" si="32">IF(S49+S50+S51=S48," ","GRESEALA")</f>
        <v xml:space="preserve"> </v>
      </c>
      <c r="AW45" s="17" t="str">
        <f t="shared" si="32"/>
        <v xml:space="preserve"> </v>
      </c>
      <c r="AX45" s="17" t="str">
        <f t="shared" si="32"/>
        <v xml:space="preserve"> </v>
      </c>
      <c r="AY45" s="17" t="str">
        <f t="shared" si="32"/>
        <v xml:space="preserve"> </v>
      </c>
      <c r="AZ45" s="17" t="str">
        <f t="shared" si="32"/>
        <v xml:space="preserve"> </v>
      </c>
      <c r="BA45" s="17" t="str">
        <f t="shared" si="32"/>
        <v xml:space="preserve"> </v>
      </c>
      <c r="BB45" s="17" t="str">
        <f t="shared" si="32"/>
        <v xml:space="preserve"> </v>
      </c>
      <c r="BC45" s="17" t="str">
        <f t="shared" si="32"/>
        <v xml:space="preserve"> </v>
      </c>
      <c r="BD45" s="17" t="str">
        <f t="shared" si="32"/>
        <v xml:space="preserve"> </v>
      </c>
      <c r="BE45" s="17" t="str">
        <f t="shared" si="32"/>
        <v xml:space="preserve"> </v>
      </c>
      <c r="BF45" s="17" t="str">
        <f t="shared" si="32"/>
        <v xml:space="preserve"> </v>
      </c>
      <c r="BG45" s="17" t="str">
        <f t="shared" si="32"/>
        <v xml:space="preserve"> </v>
      </c>
      <c r="BH45" s="17" t="str">
        <f t="shared" si="32"/>
        <v xml:space="preserve"> </v>
      </c>
      <c r="BI45" s="17" t="str">
        <f t="shared" si="32"/>
        <v xml:space="preserve"> </v>
      </c>
      <c r="BJ45" s="17" t="str">
        <f t="shared" si="32"/>
        <v xml:space="preserve"> </v>
      </c>
      <c r="BK45" s="17" t="str">
        <f t="shared" si="32"/>
        <v xml:space="preserve"> </v>
      </c>
    </row>
    <row r="46" spans="2:223" s="24" customFormat="1" ht="66" customHeight="1" x14ac:dyDescent="0.45">
      <c r="B46" s="208">
        <v>7</v>
      </c>
      <c r="C46" s="138" t="s">
        <v>176</v>
      </c>
      <c r="D46" s="195">
        <f t="shared" si="0"/>
        <v>0</v>
      </c>
      <c r="E46" s="152">
        <f>'ian22'!E46+'feb22'!E46+'mar22'!E46+'apr22'!E46+'mai22'!E46+'iun22'!E46+'iul22'!E46+'aug22'!E46+sept22!E46+'oct22'!E46+'noi22'!E46</f>
        <v>0</v>
      </c>
      <c r="F46" s="152">
        <f>'ian22'!F46+'feb22'!F46+'mar22'!F46+'apr22'!F46+'mai22'!F46+'iun22'!F46+'iul22'!F46+'aug22'!F46+sept22!F46+'oct22'!F46+'noi22'!F46</f>
        <v>0</v>
      </c>
      <c r="G46" s="152">
        <f>'ian22'!G46+'feb22'!G46+'mar22'!G46+'apr22'!G46+'mai22'!G46+'iun22'!G46+'iul22'!G46+'aug22'!G46+sept22!G46+'oct22'!G46+'noi22'!G46</f>
        <v>0</v>
      </c>
      <c r="H46" s="152">
        <f>'ian22'!H46+'feb22'!H46+'mar22'!H46+'apr22'!H46+'mai22'!H46+'iun22'!H46+'iul22'!H46+'aug22'!H46+sept22!H46+'oct22'!H46+'noi22'!H46</f>
        <v>0</v>
      </c>
      <c r="I46" s="152">
        <f>'ian22'!I46+'feb22'!I46+'mar22'!I46+'apr22'!I46+'mai22'!I46+'iun22'!I46+'iul22'!I46+'aug22'!I46+sept22!I46+'oct22'!I46+'noi22'!I46</f>
        <v>0</v>
      </c>
      <c r="J46" s="152">
        <f>'ian22'!J46+'feb22'!J46+'mar22'!J46+'apr22'!J46+'mai22'!J46+'iun22'!J46+'iul22'!J46+'aug22'!J46+sept22!J46+'oct22'!J46+'noi22'!J46</f>
        <v>0</v>
      </c>
      <c r="K46" s="152">
        <f>'ian22'!K46+'feb22'!K46+'mar22'!K46+'apr22'!K46+'mai22'!K46+'iun22'!K46+'iul22'!K46+'aug22'!K46+sept22!K46+'oct22'!K46+'noi22'!K46</f>
        <v>0</v>
      </c>
      <c r="L46" s="152">
        <f>'ian22'!L46+'feb22'!L46+'mar22'!L46+'apr22'!L46+'mai22'!L46+'iun22'!L46+'iul22'!L46+'aug22'!L46+sept22!L46+'oct22'!L46+'noi22'!L46</f>
        <v>0</v>
      </c>
      <c r="M46" s="152">
        <f>'ian22'!M46+'feb22'!M46+'mar22'!M46+'apr22'!M46+'mai22'!M46+'iun22'!M46+'iul22'!M46+'aug22'!M46+sept22!M46+'oct22'!M46+'noi22'!M46</f>
        <v>0</v>
      </c>
      <c r="N46" s="152">
        <f>'ian22'!N46+'feb22'!N46+'mar22'!N46+'apr22'!N46+'mai22'!N46+'iun22'!N46+'iul22'!N46+'aug22'!N46+sept22!N46+'oct22'!N46+'noi22'!N46</f>
        <v>0</v>
      </c>
      <c r="O46" s="152">
        <f>'ian22'!O46+'feb22'!O46+'mar22'!O46+'apr22'!O46+'mai22'!O46+'iun22'!O46+'iul22'!O46+'aug22'!O46+sept22!O46+'oct22'!O46+'noi22'!O46</f>
        <v>0</v>
      </c>
      <c r="P46" s="152">
        <f>'ian22'!P46+'feb22'!P46+'mar22'!P46+'apr22'!P46+'mai22'!P46+'iun22'!P46+'iul22'!P46+'aug22'!P46+sept22!P46+'oct22'!P46+'noi22'!P46</f>
        <v>0</v>
      </c>
      <c r="Q46" s="152">
        <f>'ian22'!Q46+'feb22'!Q46+'mar22'!Q46+'apr22'!Q46+'mai22'!Q46+'iun22'!Q46+'iul22'!Q46+'aug22'!Q46+sept22!Q46+'oct22'!Q46+'noi22'!Q46</f>
        <v>0</v>
      </c>
      <c r="R46" s="152">
        <f>'ian22'!R46+'feb22'!R46+'mar22'!R46+'apr22'!R46+'mai22'!R46+'iun22'!R46+'iul22'!R46+'aug22'!R46+sept22!R46+'oct22'!R46+'noi22'!R46</f>
        <v>0</v>
      </c>
      <c r="S46" s="152">
        <f>'ian22'!S46+'feb22'!S46+'mar22'!S46+'apr22'!S46+'mai22'!S46+'iun22'!S46+'iul22'!S46+'aug22'!S46+sept22!S46+'oct22'!S46+'noi22'!S46</f>
        <v>0</v>
      </c>
      <c r="T46" s="152">
        <f>'ian22'!T46+'feb22'!T46+'mar22'!T46+'apr22'!T46+'mai22'!T46+'iun22'!T46+'iul22'!T46+'aug22'!T46+sept22!T46+'oct22'!T46+'noi22'!T46</f>
        <v>0</v>
      </c>
      <c r="U46" s="152">
        <f>'ian22'!U46+'feb22'!U46+'mar22'!U46+'apr22'!U46+'mai22'!U46+'iun22'!U46+'iul22'!U46+'aug22'!U46+sept22!U46+'oct22'!U46+'noi22'!U46</f>
        <v>0</v>
      </c>
      <c r="V46" s="152">
        <f>'ian22'!V46+'feb22'!V46+'mar22'!V46+'apr22'!V46+'mai22'!V46+'iun22'!V46+'iul22'!V46+'aug22'!V46+sept22!V46+'oct22'!V46+'noi22'!V46</f>
        <v>0</v>
      </c>
      <c r="W46" s="152">
        <f>'ian22'!W46+'feb22'!W46+'mar22'!W46+'apr22'!W46+'mai22'!W46+'iun22'!W46+'iul22'!W46+'aug22'!W46+sept22!W46+'oct22'!W46+'noi22'!W46</f>
        <v>0</v>
      </c>
      <c r="X46" s="152">
        <f>'ian22'!X46+'feb22'!X46+'mar22'!X46+'apr22'!X46+'mai22'!X46+'iun22'!X46+'iul22'!X46+'aug22'!X46+sept22!X46+'oct22'!X46+'noi22'!X46</f>
        <v>0</v>
      </c>
      <c r="Y46" s="152">
        <f>'ian22'!Y46+'feb22'!Y46+'mar22'!Y46+'apr22'!Y46+'mai22'!Y46+'iun22'!Y46+'iul22'!Y46+'aug22'!Y46+sept22!Y46+'oct22'!Y46+'noi22'!Y46</f>
        <v>0</v>
      </c>
      <c r="Z46" s="152">
        <f>'ian22'!Z46+'feb22'!Z46+'mar22'!Z46+'apr22'!Z46+'mai22'!Z46+'iun22'!Z46+'iul22'!Z46+'aug22'!Z46+sept22!Z46+'oct22'!Z46+'noi22'!Z46</f>
        <v>0</v>
      </c>
      <c r="AA46" s="152">
        <f>'ian22'!AA46+'feb22'!AA46+'mar22'!AA46+'apr22'!AA46+'mai22'!AA46+'iun22'!AA46+'iul22'!AA46+'aug22'!AA46+sept22!AA46+'oct22'!AA46+'noi22'!AA46</f>
        <v>0</v>
      </c>
      <c r="AB46" s="152">
        <f>'ian22'!AB46+'feb22'!AB46+'mar22'!AB46+'apr22'!AB46+'mai22'!AB46+'iun22'!AB46+'iul22'!AB46+'aug22'!AB46+sept22!AB46+'oct22'!AB46+'noi22'!AB46</f>
        <v>0</v>
      </c>
      <c r="AC46" s="152">
        <f>'ian22'!AC46+'feb22'!AC46+'mar22'!AC46+'apr22'!AC46+'mai22'!AC46+'iun22'!AC46+'iul22'!AC46+'aug22'!AC46+sept22!AC46+'oct22'!AC46+'noi22'!AC46</f>
        <v>0</v>
      </c>
      <c r="AD46" s="152">
        <f>'ian22'!AD46+'feb22'!AD46+'mar22'!AD46+'apr22'!AD46+'mai22'!AD46+'iun22'!AD46+'iul22'!AD46+'aug22'!AD46+sept22!AD46+'oct22'!AD46+'noi22'!AD46</f>
        <v>0</v>
      </c>
      <c r="AE46" s="152">
        <f>'ian22'!AE46+'feb22'!AE46+'mar22'!AE46+'apr22'!AE46+'mai22'!AE46+'iun22'!AE46+'iul22'!AE46+'aug22'!AE46+sept22!AE46+'oct22'!AE46+'noi22'!AE46</f>
        <v>0</v>
      </c>
      <c r="AF46" s="152">
        <f>'ian22'!AF46+'feb22'!AF46+'mar22'!AF46+'apr22'!AF46+'mai22'!AF46+'iun22'!AF46+'iul22'!AF46+'aug22'!AF46+sept22!AF46+'oct22'!AF46+'noi22'!AF46</f>
        <v>0</v>
      </c>
      <c r="AG46" s="152">
        <f>'ian22'!AG46+'feb22'!AG46+'mar22'!AG46+'apr22'!AG46+'mai22'!AG46+'iun22'!AG46+'iul22'!AG46+'aug22'!AG46+sept22!AG46+'oct22'!AG46+'noi22'!AG46</f>
        <v>0</v>
      </c>
      <c r="AH46" s="152">
        <f>'ian22'!AH46+'feb22'!AH46+'mar22'!AH46+'apr22'!AH46+'mai22'!AH46+'iun22'!AH46+'iul22'!AH46+'aug22'!AH46+sept22!AH46+'oct22'!AH46+'noi22'!AH46</f>
        <v>0</v>
      </c>
      <c r="AI46" s="152">
        <f>'ian22'!AI46+'feb22'!AI46+'mar22'!AI46+'apr22'!AI46+'mai22'!AI46+'iun22'!AI46+'iul22'!AI46+'aug22'!AI46+sept22!AI46+'oct22'!AI46+'noi22'!AI46</f>
        <v>0</v>
      </c>
      <c r="AJ46" s="152">
        <f>'ian22'!AJ46+'feb22'!AJ46+'mar22'!AJ46+'apr22'!AJ46+'mai22'!AJ46+'iun22'!AJ46+'iul22'!AJ46+'aug22'!AJ46+sept22!AJ46+'oct22'!AJ46+'noi22'!AJ46</f>
        <v>0</v>
      </c>
      <c r="AK46" s="152">
        <f>'ian22'!AK46+'feb22'!AK46+'mar22'!AK46+'apr22'!AK46+'mai22'!AK46+'iun22'!AK46+'iul22'!AK46+'aug22'!AK46+sept22!AK46+'oct22'!AK46+'noi22'!AK46</f>
        <v>0</v>
      </c>
      <c r="AL46" s="152">
        <f>'ian22'!AL46+'feb22'!AL46+'mar22'!AL46+'apr22'!AL46+'mai22'!AL46+'iun22'!AL46+'iul22'!AL46+'aug22'!AL46+sept22!AL46+'oct22'!AL46+'noi22'!AL46</f>
        <v>0</v>
      </c>
      <c r="AM46" s="152">
        <f>'ian22'!AM46+'feb22'!AM46+'mar22'!AM46+'apr22'!AM46+'mai22'!AM46+'iun22'!AM46+'iul22'!AM46+'aug22'!AM46+sept22!AM46+'oct22'!AM46+'noi22'!AM46</f>
        <v>0</v>
      </c>
      <c r="AN46" s="152">
        <f>'ian22'!AN46+'feb22'!AN46+'mar22'!AN46+'apr22'!AN46+'mai22'!AN46+'iun22'!AN46+'iul22'!AN46+'aug22'!AN46+sept22!AN46+'oct22'!AN46+'noi22'!AN46</f>
        <v>0</v>
      </c>
      <c r="AO46" s="152">
        <f>'ian22'!AO46+'feb22'!AO46+'mar22'!AO46+'apr22'!AO46+'mai22'!AO46+'iun22'!AO46+'iul22'!AO46+'aug22'!AO46+sept22!AO46+'oct22'!AO46+'noi22'!AO46</f>
        <v>0</v>
      </c>
      <c r="AP46" s="152">
        <f>'ian22'!AP46+'feb22'!AP46+'mar22'!AP46+'apr22'!AP46+'mai22'!AP46+'iun22'!AP46+'iul22'!AP46+'aug22'!AP46+sept22!AP46+'oct22'!AP46+'noi22'!AP46</f>
        <v>0</v>
      </c>
      <c r="AQ46" s="152">
        <f>'ian22'!AQ46+'feb22'!AQ46+'mar22'!AQ46+'apr22'!AQ46+'mai22'!AQ46+'iun22'!AQ46+'iul22'!AQ46+'aug22'!AQ46+sept22!AQ46+'oct22'!AQ46+'noi22'!AQ46</f>
        <v>0</v>
      </c>
      <c r="AR46" s="152">
        <f>'ian22'!AR46+'feb22'!AR46+'mar22'!AR46+'apr22'!AR46+'mai22'!AR46+'iun22'!AR46+'iul22'!AR46+'aug22'!AR46+sept22!AR46+'oct22'!AR46+'noi22'!AR46</f>
        <v>0</v>
      </c>
      <c r="AS46" s="152">
        <f>'ian22'!AS46+'feb22'!AS46+'mar22'!AS46+'apr22'!AS46+'mai22'!AS46+'iun22'!AS46+'iul22'!AS46+'aug22'!AS46+sept22!AS46+'oct22'!AS46+'noi22'!AS46</f>
        <v>0</v>
      </c>
      <c r="AT46" s="205"/>
      <c r="AU46" s="17" t="str">
        <f>IF(AI49+AI50+AI51=AI48," ","GRESEALA")</f>
        <v xml:space="preserve"> </v>
      </c>
      <c r="AV46" s="17" t="str">
        <f>IF(AJ49+AJ50+AJ51=AJ48," ","GRESEALA")</f>
        <v xml:space="preserve"> </v>
      </c>
      <c r="AW46" s="17" t="str">
        <f>IF(AK49+AK50+AK51=AK48," ","GRESEALA")</f>
        <v xml:space="preserve"> </v>
      </c>
      <c r="AX46" s="17" t="str">
        <f>IF(AL49+AL50+AL51=AL48," ","GRESEALA")</f>
        <v xml:space="preserve"> </v>
      </c>
      <c r="AY46" s="17" t="str">
        <f t="shared" ref="AY46:AZ46" si="33">IF(AR49+AR50+AR51=AR48," ","GRESEALA")</f>
        <v xml:space="preserve"> </v>
      </c>
      <c r="AZ46" s="17" t="str">
        <f t="shared" si="33"/>
        <v xml:space="preserve"> </v>
      </c>
      <c r="BA46" s="17" t="str">
        <f>IF(E48+F48=D48," ","GRESEALA")</f>
        <v xml:space="preserve"> </v>
      </c>
      <c r="BB46" s="23" t="str">
        <f>IF(G48+K48+I48+L48+M48=D48," ","GRESEALA")</f>
        <v xml:space="preserve"> </v>
      </c>
      <c r="BC46" s="17" t="str">
        <f>IF(O48+P48=D48," ","GRESEALA")</f>
        <v xml:space="preserve"> </v>
      </c>
      <c r="BD46" s="17" t="str">
        <f>IF(Q48+S48+T48+U48+V48+W48=D48," ","GRESEALA")</f>
        <v xml:space="preserve"> </v>
      </c>
      <c r="BE46" s="17" t="str">
        <f>IF(X48+Y48+Z48=D48," ","GRESEALA")</f>
        <v xml:space="preserve"> </v>
      </c>
      <c r="BF46" s="23" t="str">
        <f>IF(AA48+AC48+AE48+AF48+AG48+AH48+AI48+AJ48+AK48+AL48+AM48+AN48+AO48+AP48+AQ48+AR48+AS48&gt;=D48," ","GRESEALA")</f>
        <v xml:space="preserve"> </v>
      </c>
      <c r="BG46" s="17" t="str">
        <f>IF(H48&lt;=G48," ","GRESEALA")</f>
        <v xml:space="preserve"> </v>
      </c>
      <c r="BH46" s="17" t="str">
        <f>IF(H13&lt;=G13," ","GRESEALA")</f>
        <v xml:space="preserve"> </v>
      </c>
      <c r="BI46" s="17" t="str">
        <f>IF(H14&lt;=G14," ","GRESEALA")</f>
        <v xml:space="preserve"> </v>
      </c>
      <c r="BJ46" s="17" t="str">
        <f>IF(H15&lt;=G15," ","GRESEALA")</f>
        <v xml:space="preserve"> </v>
      </c>
      <c r="BK46" s="17" t="str">
        <f>IF(H16&lt;=G16," ","GRESEALA")</f>
        <v xml:space="preserve"> </v>
      </c>
      <c r="BL46" s="12"/>
      <c r="BM46" s="12"/>
      <c r="BN46" s="12"/>
      <c r="BO46" s="12"/>
      <c r="BP46" s="12"/>
      <c r="BQ46" s="12"/>
      <c r="BR46" s="12"/>
      <c r="BS46" s="12"/>
      <c r="BT46" s="12"/>
      <c r="BU46" s="12"/>
      <c r="BV46" s="12"/>
      <c r="BW46" s="12"/>
      <c r="BX46" s="12"/>
      <c r="BY46" s="12"/>
      <c r="BZ46" s="12"/>
      <c r="CA46" s="12"/>
      <c r="CB46" s="12"/>
      <c r="CC46" s="12"/>
      <c r="CD46" s="12"/>
      <c r="CE46" s="12"/>
      <c r="CF46" s="12"/>
      <c r="CG46" s="12"/>
      <c r="CH46" s="12"/>
      <c r="CI46" s="12"/>
      <c r="CJ46" s="12"/>
      <c r="CK46" s="12"/>
      <c r="CL46" s="12"/>
      <c r="CM46" s="12"/>
      <c r="CN46" s="12"/>
      <c r="CO46" s="12"/>
      <c r="CP46" s="12"/>
      <c r="CQ46" s="12"/>
      <c r="CR46" s="12"/>
      <c r="CS46" s="12"/>
      <c r="CT46" s="12"/>
      <c r="CU46" s="12"/>
      <c r="CV46" s="12"/>
      <c r="CW46" s="12"/>
      <c r="CX46" s="12"/>
      <c r="CY46" s="12"/>
      <c r="CZ46" s="12"/>
      <c r="DA46" s="12"/>
      <c r="DB46" s="12"/>
      <c r="DC46" s="12"/>
      <c r="DD46" s="12"/>
      <c r="DE46" s="12"/>
      <c r="DF46" s="12"/>
      <c r="DG46" s="12"/>
      <c r="DH46" s="12"/>
      <c r="DI46" s="12"/>
      <c r="DJ46" s="12"/>
      <c r="DK46" s="12"/>
      <c r="DL46" s="12"/>
      <c r="DM46" s="12"/>
      <c r="DN46" s="12"/>
      <c r="DO46" s="12"/>
      <c r="DP46" s="12"/>
      <c r="DQ46" s="12"/>
      <c r="DR46" s="12"/>
      <c r="DS46" s="12"/>
      <c r="DT46" s="12"/>
      <c r="DU46" s="12"/>
      <c r="DV46" s="12"/>
      <c r="DW46" s="12"/>
      <c r="DX46" s="12"/>
      <c r="DY46" s="12"/>
      <c r="DZ46" s="12"/>
      <c r="EA46" s="12"/>
      <c r="EB46" s="12"/>
      <c r="EC46" s="12"/>
      <c r="ED46" s="12"/>
      <c r="EE46" s="12"/>
      <c r="EF46" s="12"/>
      <c r="EG46" s="12"/>
      <c r="EH46" s="12"/>
      <c r="EI46" s="12"/>
      <c r="EJ46" s="12"/>
      <c r="EK46" s="12"/>
      <c r="EL46" s="12"/>
      <c r="EM46" s="12"/>
      <c r="EN46" s="12"/>
      <c r="EO46" s="12"/>
      <c r="EP46" s="12"/>
      <c r="EQ46" s="12"/>
      <c r="ER46" s="12"/>
      <c r="ES46" s="12"/>
      <c r="ET46" s="12"/>
      <c r="EU46" s="12"/>
      <c r="EV46" s="12"/>
      <c r="EW46" s="12"/>
      <c r="EX46" s="12"/>
      <c r="EY46" s="12"/>
      <c r="EZ46" s="12"/>
      <c r="FA46" s="12"/>
      <c r="FB46" s="12"/>
      <c r="FC46" s="12"/>
      <c r="FD46" s="12"/>
      <c r="FE46" s="12"/>
      <c r="FF46" s="12"/>
      <c r="FG46" s="12"/>
      <c r="FH46" s="12"/>
      <c r="FI46" s="12"/>
      <c r="FJ46" s="12"/>
      <c r="FK46" s="12"/>
      <c r="FL46" s="12"/>
      <c r="FM46" s="12"/>
      <c r="FN46" s="12"/>
      <c r="FO46" s="12"/>
      <c r="FP46" s="12"/>
      <c r="FQ46" s="12"/>
      <c r="FR46" s="12"/>
      <c r="FS46" s="12"/>
      <c r="FT46" s="12"/>
      <c r="FU46" s="12"/>
      <c r="FV46" s="12"/>
      <c r="FW46" s="12"/>
      <c r="FX46" s="12"/>
      <c r="FY46" s="12"/>
      <c r="FZ46" s="12"/>
      <c r="GA46" s="12"/>
      <c r="GB46" s="12"/>
      <c r="GC46" s="12"/>
      <c r="GD46" s="12"/>
      <c r="GE46" s="12"/>
      <c r="GF46" s="12"/>
      <c r="GG46" s="12"/>
      <c r="GH46" s="12"/>
      <c r="GI46" s="12"/>
      <c r="GJ46" s="12"/>
      <c r="GK46" s="12"/>
      <c r="GL46" s="12"/>
      <c r="GM46" s="12"/>
      <c r="GN46" s="12"/>
      <c r="GO46" s="12"/>
      <c r="GP46" s="12"/>
      <c r="GQ46" s="12"/>
      <c r="GR46" s="12"/>
      <c r="GS46" s="12"/>
      <c r="GT46" s="12"/>
      <c r="GU46" s="12"/>
      <c r="GV46" s="12"/>
      <c r="GW46" s="12"/>
      <c r="GX46" s="12"/>
      <c r="GY46" s="12"/>
      <c r="GZ46" s="12"/>
      <c r="HA46" s="12"/>
      <c r="HB46" s="12"/>
      <c r="HC46" s="12"/>
      <c r="HD46" s="12"/>
      <c r="HE46" s="12"/>
      <c r="HF46" s="12"/>
      <c r="HG46" s="12"/>
      <c r="HH46" s="12"/>
      <c r="HI46" s="12"/>
      <c r="HJ46" s="12"/>
      <c r="HK46" s="12"/>
      <c r="HL46" s="12"/>
      <c r="HM46" s="12"/>
      <c r="HN46" s="12"/>
      <c r="HO46" s="12"/>
    </row>
    <row r="47" spans="2:223" ht="78.75" customHeight="1" x14ac:dyDescent="0.45">
      <c r="B47" s="208">
        <v>8</v>
      </c>
      <c r="C47" s="133" t="s">
        <v>107</v>
      </c>
      <c r="D47" s="186">
        <f t="shared" si="0"/>
        <v>2</v>
      </c>
      <c r="E47" s="152">
        <f>'ian22'!E47+'feb22'!E47+'mar22'!E47+'apr22'!E47+'mai22'!E47+'iun22'!E47+'iul22'!E47+'aug22'!E47+sept22!E47+'oct22'!E47+'noi22'!E47</f>
        <v>2</v>
      </c>
      <c r="F47" s="152">
        <f>'ian22'!F47+'feb22'!F47+'mar22'!F47+'apr22'!F47+'mai22'!F47+'iun22'!F47+'iul22'!F47+'aug22'!F47+sept22!F47+'oct22'!F47+'noi22'!F47</f>
        <v>0</v>
      </c>
      <c r="G47" s="152">
        <f>'ian22'!G47+'feb22'!G47+'mar22'!G47+'apr22'!G47+'mai22'!G47+'iun22'!G47+'iul22'!G47+'aug22'!G47+sept22!G47+'oct22'!G47+'noi22'!G47</f>
        <v>0</v>
      </c>
      <c r="H47" s="152">
        <f>'ian22'!H47+'feb22'!H47+'mar22'!H47+'apr22'!H47+'mai22'!H47+'iun22'!H47+'iul22'!H47+'aug22'!H47+sept22!H47+'oct22'!H47+'noi22'!H47</f>
        <v>0</v>
      </c>
      <c r="I47" s="152">
        <f>'ian22'!I47+'feb22'!I47+'mar22'!I47+'apr22'!I47+'mai22'!I47+'iun22'!I47+'iul22'!I47+'aug22'!I47+sept22!I47+'oct22'!I47+'noi22'!I47</f>
        <v>0</v>
      </c>
      <c r="J47" s="152">
        <f>'ian22'!J47+'feb22'!J47+'mar22'!J47+'apr22'!J47+'mai22'!J47+'iun22'!J47+'iul22'!J47+'aug22'!J47+sept22!J47+'oct22'!J47+'noi22'!J47</f>
        <v>0</v>
      </c>
      <c r="K47" s="152">
        <f>'ian22'!K47+'feb22'!K47+'mar22'!K47+'apr22'!K47+'mai22'!K47+'iun22'!K47+'iul22'!K47+'aug22'!K47+sept22!K47+'oct22'!K47+'noi22'!K47</f>
        <v>0</v>
      </c>
      <c r="L47" s="152">
        <f>'ian22'!L47+'feb22'!L47+'mar22'!L47+'apr22'!L47+'mai22'!L47+'iun22'!L47+'iul22'!L47+'aug22'!L47+sept22!L47+'oct22'!L47+'noi22'!L47</f>
        <v>0</v>
      </c>
      <c r="M47" s="152">
        <f>'ian22'!M47+'feb22'!M47+'mar22'!M47+'apr22'!M47+'mai22'!M47+'iun22'!M47+'iul22'!M47+'aug22'!M47+sept22!M47+'oct22'!M47+'noi22'!M47</f>
        <v>2</v>
      </c>
      <c r="N47" s="152">
        <f>'ian22'!N47+'feb22'!N47+'mar22'!N47+'apr22'!N47+'mai22'!N47+'iun22'!N47+'iul22'!N47+'aug22'!N47+sept22!N47+'oct22'!N47+'noi22'!N47</f>
        <v>2</v>
      </c>
      <c r="O47" s="152">
        <f>'ian22'!O47+'feb22'!O47+'mar22'!O47+'apr22'!O47+'mai22'!O47+'iun22'!O47+'iul22'!O47+'aug22'!O47+sept22!O47+'oct22'!O47+'noi22'!O47</f>
        <v>2</v>
      </c>
      <c r="P47" s="152">
        <f>'ian22'!P47+'feb22'!P47+'mar22'!P47+'apr22'!P47+'mai22'!P47+'iun22'!P47+'iul22'!P47+'aug22'!P47+sept22!P47+'oct22'!P47+'noi22'!P47</f>
        <v>0</v>
      </c>
      <c r="Q47" s="152">
        <f>'ian22'!Q47+'feb22'!Q47+'mar22'!Q47+'apr22'!Q47+'mai22'!Q47+'iun22'!Q47+'iul22'!Q47+'aug22'!Q47+sept22!Q47+'oct22'!Q47+'noi22'!Q47</f>
        <v>1</v>
      </c>
      <c r="R47" s="152">
        <f>'ian22'!R47+'feb22'!R47+'mar22'!R47+'apr22'!R47+'mai22'!R47+'iun22'!R47+'iul22'!R47+'aug22'!R47+sept22!R47+'oct22'!R47+'noi22'!R47</f>
        <v>0</v>
      </c>
      <c r="S47" s="152">
        <f>'ian22'!S47+'feb22'!S47+'mar22'!S47+'apr22'!S47+'mai22'!S47+'iun22'!S47+'iul22'!S47+'aug22'!S47+sept22!S47+'oct22'!S47+'noi22'!S47</f>
        <v>0</v>
      </c>
      <c r="T47" s="152">
        <f>'ian22'!T47+'feb22'!T47+'mar22'!T47+'apr22'!T47+'mai22'!T47+'iun22'!T47+'iul22'!T47+'aug22'!T47+sept22!T47+'oct22'!T47+'noi22'!T47</f>
        <v>0</v>
      </c>
      <c r="U47" s="152">
        <f>'ian22'!U47+'feb22'!U47+'mar22'!U47+'apr22'!U47+'mai22'!U47+'iun22'!U47+'iul22'!U47+'aug22'!U47+sept22!U47+'oct22'!U47+'noi22'!U47</f>
        <v>1</v>
      </c>
      <c r="V47" s="152">
        <f>'ian22'!V47+'feb22'!V47+'mar22'!V47+'apr22'!V47+'mai22'!V47+'iun22'!V47+'iul22'!V47+'aug22'!V47+sept22!V47+'oct22'!V47+'noi22'!V47</f>
        <v>0</v>
      </c>
      <c r="W47" s="152">
        <f>'ian22'!W47+'feb22'!W47+'mar22'!W47+'apr22'!W47+'mai22'!W47+'iun22'!W47+'iul22'!W47+'aug22'!W47+sept22!W47+'oct22'!W47+'noi22'!W47</f>
        <v>0</v>
      </c>
      <c r="X47" s="152">
        <f>'ian22'!X47+'feb22'!X47+'mar22'!X47+'apr22'!X47+'mai22'!X47+'iun22'!X47+'iul22'!X47+'aug22'!X47+sept22!X47+'oct22'!X47+'noi22'!X47</f>
        <v>2</v>
      </c>
      <c r="Y47" s="152">
        <f>'ian22'!Y47+'feb22'!Y47+'mar22'!Y47+'apr22'!Y47+'mai22'!Y47+'iun22'!Y47+'iul22'!Y47+'aug22'!Y47+sept22!Y47+'oct22'!Y47+'noi22'!Y47</f>
        <v>0</v>
      </c>
      <c r="Z47" s="152">
        <f>'ian22'!Z47+'feb22'!Z47+'mar22'!Z47+'apr22'!Z47+'mai22'!Z47+'iun22'!Z47+'iul22'!Z47+'aug22'!Z47+sept22!Z47+'oct22'!Z47+'noi22'!Z47</f>
        <v>0</v>
      </c>
      <c r="AA47" s="152">
        <f>'ian22'!AA47+'feb22'!AA47+'mar22'!AA47+'apr22'!AA47+'mai22'!AA47+'iun22'!AA47+'iul22'!AA47+'aug22'!AA47+sept22!AA47+'oct22'!AA47+'noi22'!AA47</f>
        <v>0</v>
      </c>
      <c r="AB47" s="152">
        <f>'ian22'!AB47+'feb22'!AB47+'mar22'!AB47+'apr22'!AB47+'mai22'!AB47+'iun22'!AB47+'iul22'!AB47+'aug22'!AB47+sept22!AB47+'oct22'!AB47+'noi22'!AB47</f>
        <v>0</v>
      </c>
      <c r="AC47" s="152">
        <f>'ian22'!AC47+'feb22'!AC47+'mar22'!AC47+'apr22'!AC47+'mai22'!AC47+'iun22'!AC47+'iul22'!AC47+'aug22'!AC47+sept22!AC47+'oct22'!AC47+'noi22'!AC47</f>
        <v>0</v>
      </c>
      <c r="AD47" s="152">
        <f>'ian22'!AD47+'feb22'!AD47+'mar22'!AD47+'apr22'!AD47+'mai22'!AD47+'iun22'!AD47+'iul22'!AD47+'aug22'!AD47+sept22!AD47+'oct22'!AD47+'noi22'!AD47</f>
        <v>0</v>
      </c>
      <c r="AE47" s="152">
        <f>'ian22'!AE47+'feb22'!AE47+'mar22'!AE47+'apr22'!AE47+'mai22'!AE47+'iun22'!AE47+'iul22'!AE47+'aug22'!AE47+sept22!AE47+'oct22'!AE47+'noi22'!AE47</f>
        <v>0</v>
      </c>
      <c r="AF47" s="152">
        <f>'ian22'!AF47+'feb22'!AF47+'mar22'!AF47+'apr22'!AF47+'mai22'!AF47+'iun22'!AF47+'iul22'!AF47+'aug22'!AF47+sept22!AF47+'oct22'!AF47+'noi22'!AF47</f>
        <v>0</v>
      </c>
      <c r="AG47" s="152">
        <f>'ian22'!AG47+'feb22'!AG47+'mar22'!AG47+'apr22'!AG47+'mai22'!AG47+'iun22'!AG47+'iul22'!AG47+'aug22'!AG47+sept22!AG47+'oct22'!AG47+'noi22'!AG47</f>
        <v>0</v>
      </c>
      <c r="AH47" s="152">
        <f>'ian22'!AH47+'feb22'!AH47+'mar22'!AH47+'apr22'!AH47+'mai22'!AH47+'iun22'!AH47+'iul22'!AH47+'aug22'!AH47+sept22!AH47+'oct22'!AH47+'noi22'!AH47</f>
        <v>0</v>
      </c>
      <c r="AI47" s="152">
        <f>'ian22'!AI47+'feb22'!AI47+'mar22'!AI47+'apr22'!AI47+'mai22'!AI47+'iun22'!AI47+'iul22'!AI47+'aug22'!AI47+sept22!AI47+'oct22'!AI47+'noi22'!AI47</f>
        <v>0</v>
      </c>
      <c r="AJ47" s="152">
        <f>'ian22'!AJ47+'feb22'!AJ47+'mar22'!AJ47+'apr22'!AJ47+'mai22'!AJ47+'iun22'!AJ47+'iul22'!AJ47+'aug22'!AJ47+sept22!AJ47+'oct22'!AJ47+'noi22'!AJ47</f>
        <v>0</v>
      </c>
      <c r="AK47" s="152">
        <f>'ian22'!AK47+'feb22'!AK47+'mar22'!AK47+'apr22'!AK47+'mai22'!AK47+'iun22'!AK47+'iul22'!AK47+'aug22'!AK47+sept22!AK47+'oct22'!AK47+'noi22'!AK47</f>
        <v>0</v>
      </c>
      <c r="AL47" s="152">
        <f>'ian22'!AL47+'feb22'!AL47+'mar22'!AL47+'apr22'!AL47+'mai22'!AL47+'iun22'!AL47+'iul22'!AL47+'aug22'!AL47+sept22!AL47+'oct22'!AL47+'noi22'!AL47</f>
        <v>0</v>
      </c>
      <c r="AM47" s="152">
        <f>'ian22'!AM47+'feb22'!AM47+'mar22'!AM47+'apr22'!AM47+'mai22'!AM47+'iun22'!AM47+'iul22'!AM47+'aug22'!AM47+sept22!AM47+'oct22'!AM47+'noi22'!AM47</f>
        <v>0</v>
      </c>
      <c r="AN47" s="152">
        <f>'ian22'!AN47+'feb22'!AN47+'mar22'!AN47+'apr22'!AN47+'mai22'!AN47+'iun22'!AN47+'iul22'!AN47+'aug22'!AN47+sept22!AN47+'oct22'!AN47+'noi22'!AN47</f>
        <v>0</v>
      </c>
      <c r="AO47" s="152">
        <f>'ian22'!AO47+'feb22'!AO47+'mar22'!AO47+'apr22'!AO47+'mai22'!AO47+'iun22'!AO47+'iul22'!AO47+'aug22'!AO47+sept22!AO47+'oct22'!AO47+'noi22'!AO47</f>
        <v>0</v>
      </c>
      <c r="AP47" s="152">
        <f>'ian22'!AP47+'feb22'!AP47+'mar22'!AP47+'apr22'!AP47+'mai22'!AP47+'iun22'!AP47+'iul22'!AP47+'aug22'!AP47+sept22!AP47+'oct22'!AP47+'noi22'!AP47</f>
        <v>0</v>
      </c>
      <c r="AQ47" s="152">
        <f>'ian22'!AQ47+'feb22'!AQ47+'mar22'!AQ47+'apr22'!AQ47+'mai22'!AQ47+'iun22'!AQ47+'iul22'!AQ47+'aug22'!AQ47+sept22!AQ47+'oct22'!AQ47+'noi22'!AQ47</f>
        <v>0</v>
      </c>
      <c r="AR47" s="152">
        <f>'ian22'!AR47+'feb22'!AR47+'mar22'!AR47+'apr22'!AR47+'mai22'!AR47+'iun22'!AR47+'iul22'!AR47+'aug22'!AR47+sept22!AR47+'oct22'!AR47+'noi22'!AR47</f>
        <v>0</v>
      </c>
      <c r="AS47" s="152">
        <f>'ian22'!AS47+'feb22'!AS47+'mar22'!AS47+'apr22'!AS47+'mai22'!AS47+'iun22'!AS47+'iul22'!AS47+'aug22'!AS47+sept22!AS47+'oct22'!AS47+'noi22'!AS47</f>
        <v>2</v>
      </c>
      <c r="AT47" s="205"/>
      <c r="AU47" s="17" t="str">
        <f>IF(H17&lt;=G17," ","GRESEALA")</f>
        <v xml:space="preserve"> </v>
      </c>
      <c r="AV47" s="17" t="str">
        <f>IF(H18&lt;=G18," ","GRESEALA")</f>
        <v xml:space="preserve"> </v>
      </c>
      <c r="AW47" s="17" t="str">
        <f>IF(H19&lt;=G19," ","GRESEALA")</f>
        <v xml:space="preserve"> </v>
      </c>
      <c r="AX47" s="17" t="str">
        <f>IF(H20&lt;=G20," ","GRESEALA")</f>
        <v xml:space="preserve"> </v>
      </c>
      <c r="AY47" s="17" t="str">
        <f>IF(H21&lt;=G21," ","GRESEALA")</f>
        <v xml:space="preserve"> </v>
      </c>
      <c r="AZ47" s="17" t="str">
        <f>IF(H22&lt;=G22," ","GRESEALA")</f>
        <v xml:space="preserve"> </v>
      </c>
      <c r="BA47" s="17" t="str">
        <f>IF(H23&lt;=G23," ","GRESEALA")</f>
        <v xml:space="preserve"> </v>
      </c>
      <c r="BB47" s="17" t="str">
        <f>IF(H24&lt;=G24," ","GRESEALA")</f>
        <v xml:space="preserve"> </v>
      </c>
      <c r="BC47" s="17" t="str">
        <f>IF(H25&lt;=G25," ","GRESEALA")</f>
        <v xml:space="preserve"> </v>
      </c>
      <c r="BD47" s="17" t="str">
        <f>IF(H26&lt;=G26," ","GRESEALA")</f>
        <v xml:space="preserve"> </v>
      </c>
      <c r="BE47" s="17" t="str">
        <f>IF(H27&lt;=G27," ","GRESEALA")</f>
        <v xml:space="preserve"> </v>
      </c>
      <c r="BF47" s="17" t="str">
        <f>IF(H28&lt;=G28," ","GRESEALA")</f>
        <v xml:space="preserve"> </v>
      </c>
      <c r="BG47" s="17" t="str">
        <f>IF(H29&lt;=G29," ","GRESEALA")</f>
        <v xml:space="preserve"> </v>
      </c>
      <c r="BH47" s="17" t="str">
        <f>IF(H30&lt;=G30," ","GRESEALA")</f>
        <v xml:space="preserve"> </v>
      </c>
      <c r="BI47" s="17" t="str">
        <f>IF(H31&lt;=G31," ","GRESEALA")</f>
        <v xml:space="preserve"> </v>
      </c>
      <c r="BJ47" s="17" t="str">
        <f>IF(H32&lt;=G32," ","GRESEALA")</f>
        <v xml:space="preserve"> </v>
      </c>
      <c r="BK47" s="17" t="str">
        <f>IF(H33&lt;=G33," ","GRESEALA")</f>
        <v xml:space="preserve"> </v>
      </c>
      <c r="BL47" s="38"/>
    </row>
    <row r="48" spans="2:223" ht="42" customHeight="1" x14ac:dyDescent="0.35">
      <c r="B48" s="206">
        <v>9</v>
      </c>
      <c r="C48" s="127" t="s">
        <v>108</v>
      </c>
      <c r="D48" s="192">
        <f t="shared" si="0"/>
        <v>15</v>
      </c>
      <c r="E48" s="152">
        <f>'ian22'!E48+'feb22'!E48+'mar22'!E48+'apr22'!E48+'mai22'!E48+'iun22'!E48+'iul22'!E48+'aug22'!E48+sept22!E48+'oct22'!E48+'noi22'!E48</f>
        <v>1</v>
      </c>
      <c r="F48" s="152">
        <f>'ian22'!F48+'feb22'!F48+'mar22'!F48+'apr22'!F48+'mai22'!F48+'iun22'!F48+'iul22'!F48+'aug22'!F48+sept22!F48+'oct22'!F48+'noi22'!F48</f>
        <v>14</v>
      </c>
      <c r="G48" s="152">
        <f>'ian22'!G48+'feb22'!G48+'mar22'!G48+'apr22'!G48+'mai22'!G48+'iun22'!G48+'iul22'!G48+'aug22'!G48+sept22!G48+'oct22'!G48+'noi22'!G48</f>
        <v>3</v>
      </c>
      <c r="H48" s="152">
        <f>'ian22'!H48+'feb22'!H48+'mar22'!H48+'apr22'!H48+'mai22'!H48+'iun22'!H48+'iul22'!H48+'aug22'!H48+sept22!H48+'oct22'!H48+'noi22'!H48</f>
        <v>0</v>
      </c>
      <c r="I48" s="152">
        <f>'ian22'!I48+'feb22'!I48+'mar22'!I48+'apr22'!I48+'mai22'!I48+'iun22'!I48+'iul22'!I48+'aug22'!I48+sept22!I48+'oct22'!I48+'noi22'!I48</f>
        <v>0</v>
      </c>
      <c r="J48" s="152">
        <f>'ian22'!J48+'feb22'!J48+'mar22'!J48+'apr22'!J48+'mai22'!J48+'iun22'!J48+'iul22'!J48+'aug22'!J48+sept22!J48+'oct22'!J48+'noi22'!J48</f>
        <v>0</v>
      </c>
      <c r="K48" s="152">
        <f>'ian22'!K48+'feb22'!K48+'mar22'!K48+'apr22'!K48+'mai22'!K48+'iun22'!K48+'iul22'!K48+'aug22'!K48+sept22!K48+'oct22'!K48+'noi22'!K48</f>
        <v>1</v>
      </c>
      <c r="L48" s="152">
        <f>'ian22'!L48+'feb22'!L48+'mar22'!L48+'apr22'!L48+'mai22'!L48+'iun22'!L48+'iul22'!L48+'aug22'!L48+sept22!L48+'oct22'!L48+'noi22'!L48</f>
        <v>0</v>
      </c>
      <c r="M48" s="152">
        <f>'ian22'!M48+'feb22'!M48+'mar22'!M48+'apr22'!M48+'mai22'!M48+'iun22'!M48+'iul22'!M48+'aug22'!M48+sept22!M48+'oct22'!M48+'noi22'!M48</f>
        <v>11</v>
      </c>
      <c r="N48" s="152">
        <f>'ian22'!N48+'feb22'!N48+'mar22'!N48+'apr22'!N48+'mai22'!N48+'iun22'!N48+'iul22'!N48+'aug22'!N48+sept22!N48+'oct22'!N48+'noi22'!N48</f>
        <v>4</v>
      </c>
      <c r="O48" s="152">
        <f>'ian22'!O48+'feb22'!O48+'mar22'!O48+'apr22'!O48+'mai22'!O48+'iun22'!O48+'iul22'!O48+'aug22'!O48+sept22!O48+'oct22'!O48+'noi22'!O48</f>
        <v>4</v>
      </c>
      <c r="P48" s="152">
        <f>'ian22'!P48+'feb22'!P48+'mar22'!P48+'apr22'!P48+'mai22'!P48+'iun22'!P48+'iul22'!P48+'aug22'!P48+sept22!P48+'oct22'!P48+'noi22'!P48</f>
        <v>11</v>
      </c>
      <c r="Q48" s="152">
        <f>'ian22'!Q48+'feb22'!Q48+'mar22'!Q48+'apr22'!Q48+'mai22'!Q48+'iun22'!Q48+'iul22'!Q48+'aug22'!Q48+sept22!Q48+'oct22'!Q48+'noi22'!Q48</f>
        <v>3</v>
      </c>
      <c r="R48" s="152">
        <f>'ian22'!R48+'feb22'!R48+'mar22'!R48+'apr22'!R48+'mai22'!R48+'iun22'!R48+'iul22'!R48+'aug22'!R48+sept22!R48+'oct22'!R48+'noi22'!R48</f>
        <v>0</v>
      </c>
      <c r="S48" s="152">
        <f>'ian22'!S48+'feb22'!S48+'mar22'!S48+'apr22'!S48+'mai22'!S48+'iun22'!S48+'iul22'!S48+'aug22'!S48+sept22!S48+'oct22'!S48+'noi22'!S48</f>
        <v>1</v>
      </c>
      <c r="T48" s="152">
        <f>'ian22'!T48+'feb22'!T48+'mar22'!T48+'apr22'!T48+'mai22'!T48+'iun22'!T48+'iul22'!T48+'aug22'!T48+sept22!T48+'oct22'!T48+'noi22'!T48</f>
        <v>4</v>
      </c>
      <c r="U48" s="152">
        <f>'ian22'!U48+'feb22'!U48+'mar22'!U48+'apr22'!U48+'mai22'!U48+'iun22'!U48+'iul22'!U48+'aug22'!U48+sept22!U48+'oct22'!U48+'noi22'!U48</f>
        <v>6</v>
      </c>
      <c r="V48" s="152">
        <f>'ian22'!V48+'feb22'!V48+'mar22'!V48+'apr22'!V48+'mai22'!V48+'iun22'!V48+'iul22'!V48+'aug22'!V48+sept22!V48+'oct22'!V48+'noi22'!V48</f>
        <v>0</v>
      </c>
      <c r="W48" s="152">
        <f>'ian22'!W48+'feb22'!W48+'mar22'!W48+'apr22'!W48+'mai22'!W48+'iun22'!W48+'iul22'!W48+'aug22'!W48+sept22!W48+'oct22'!W48+'noi22'!W48</f>
        <v>1</v>
      </c>
      <c r="X48" s="152">
        <f>'ian22'!X48+'feb22'!X48+'mar22'!X48+'apr22'!X48+'mai22'!X48+'iun22'!X48+'iul22'!X48+'aug22'!X48+sept22!X48+'oct22'!X48+'noi22'!X48</f>
        <v>15</v>
      </c>
      <c r="Y48" s="152">
        <f>'ian22'!Y48+'feb22'!Y48+'mar22'!Y48+'apr22'!Y48+'mai22'!Y48+'iun22'!Y48+'iul22'!Y48+'aug22'!Y48+sept22!Y48+'oct22'!Y48+'noi22'!Y48</f>
        <v>0</v>
      </c>
      <c r="Z48" s="152">
        <f>'ian22'!Z48+'feb22'!Z48+'mar22'!Z48+'apr22'!Z48+'mai22'!Z48+'iun22'!Z48+'iul22'!Z48+'aug22'!Z48+sept22!Z48+'oct22'!Z48+'noi22'!Z48</f>
        <v>0</v>
      </c>
      <c r="AA48" s="152">
        <f>'ian22'!AA48+'feb22'!AA48+'mar22'!AA48+'apr22'!AA48+'mai22'!AA48+'iun22'!AA48+'iul22'!AA48+'aug22'!AA48+sept22!AA48+'oct22'!AA48+'noi22'!AA48</f>
        <v>0</v>
      </c>
      <c r="AB48" s="152">
        <f>'ian22'!AB48+'feb22'!AB48+'mar22'!AB48+'apr22'!AB48+'mai22'!AB48+'iun22'!AB48+'iul22'!AB48+'aug22'!AB48+sept22!AB48+'oct22'!AB48+'noi22'!AB48</f>
        <v>0</v>
      </c>
      <c r="AC48" s="152">
        <f>'ian22'!AC48+'feb22'!AC48+'mar22'!AC48+'apr22'!AC48+'mai22'!AC48+'iun22'!AC48+'iul22'!AC48+'aug22'!AC48+sept22!AC48+'oct22'!AC48+'noi22'!AC48</f>
        <v>0</v>
      </c>
      <c r="AD48" s="152">
        <f>'ian22'!AD48+'feb22'!AD48+'mar22'!AD48+'apr22'!AD48+'mai22'!AD48+'iun22'!AD48+'iul22'!AD48+'aug22'!AD48+sept22!AD48+'oct22'!AD48+'noi22'!AD48</f>
        <v>0</v>
      </c>
      <c r="AE48" s="152">
        <f>'ian22'!AE48+'feb22'!AE48+'mar22'!AE48+'apr22'!AE48+'mai22'!AE48+'iun22'!AE48+'iul22'!AE48+'aug22'!AE48+sept22!AE48+'oct22'!AE48+'noi22'!AE48</f>
        <v>0</v>
      </c>
      <c r="AF48" s="152">
        <f>'ian22'!AF48+'feb22'!AF48+'mar22'!AF48+'apr22'!AF48+'mai22'!AF48+'iun22'!AF48+'iul22'!AF48+'aug22'!AF48+sept22!AF48+'oct22'!AF48+'noi22'!AF48</f>
        <v>0</v>
      </c>
      <c r="AG48" s="152">
        <f>'ian22'!AG48+'feb22'!AG48+'mar22'!AG48+'apr22'!AG48+'mai22'!AG48+'iun22'!AG48+'iul22'!AG48+'aug22'!AG48+sept22!AG48+'oct22'!AG48+'noi22'!AG48</f>
        <v>0</v>
      </c>
      <c r="AH48" s="152">
        <f>'ian22'!AH48+'feb22'!AH48+'mar22'!AH48+'apr22'!AH48+'mai22'!AH48+'iun22'!AH48+'iul22'!AH48+'aug22'!AH48+sept22!AH48+'oct22'!AH48+'noi22'!AH48</f>
        <v>0</v>
      </c>
      <c r="AI48" s="152">
        <f>'ian22'!AI48+'feb22'!AI48+'mar22'!AI48+'apr22'!AI48+'mai22'!AI48+'iun22'!AI48+'iul22'!AI48+'aug22'!AI48+sept22!AI48+'oct22'!AI48+'noi22'!AI48</f>
        <v>0</v>
      </c>
      <c r="AJ48" s="152">
        <f>'ian22'!AJ48+'feb22'!AJ48+'mar22'!AJ48+'apr22'!AJ48+'mai22'!AJ48+'iun22'!AJ48+'iul22'!AJ48+'aug22'!AJ48+sept22!AJ48+'oct22'!AJ48+'noi22'!AJ48</f>
        <v>0</v>
      </c>
      <c r="AK48" s="152">
        <f>'ian22'!AK48+'feb22'!AK48+'mar22'!AK48+'apr22'!AK48+'mai22'!AK48+'iun22'!AK48+'iul22'!AK48+'aug22'!AK48+sept22!AK48+'oct22'!AK48+'noi22'!AK48</f>
        <v>0</v>
      </c>
      <c r="AL48" s="152">
        <f>'ian22'!AL48+'feb22'!AL48+'mar22'!AL48+'apr22'!AL48+'mai22'!AL48+'iun22'!AL48+'iul22'!AL48+'aug22'!AL48+sept22!AL48+'oct22'!AL48+'noi22'!AL48</f>
        <v>0</v>
      </c>
      <c r="AM48" s="152">
        <f>'ian22'!AM48+'feb22'!AM48+'mar22'!AM48+'apr22'!AM48+'mai22'!AM48+'iun22'!AM48+'iul22'!AM48+'aug22'!AM48+sept22!AM48+'oct22'!AM48+'noi22'!AM48</f>
        <v>0</v>
      </c>
      <c r="AN48" s="152">
        <f>'ian22'!AN48+'feb22'!AN48+'mar22'!AN48+'apr22'!AN48+'mai22'!AN48+'iun22'!AN48+'iul22'!AN48+'aug22'!AN48+sept22!AN48+'oct22'!AN48+'noi22'!AN48</f>
        <v>0</v>
      </c>
      <c r="AO48" s="152">
        <f>'ian22'!AO48+'feb22'!AO48+'mar22'!AO48+'apr22'!AO48+'mai22'!AO48+'iun22'!AO48+'iul22'!AO48+'aug22'!AO48+sept22!AO48+'oct22'!AO48+'noi22'!AO48</f>
        <v>0</v>
      </c>
      <c r="AP48" s="152">
        <f>'ian22'!AP48+'feb22'!AP48+'mar22'!AP48+'apr22'!AP48+'mai22'!AP48+'iun22'!AP48+'iul22'!AP48+'aug22'!AP48+sept22!AP48+'oct22'!AP48+'noi22'!AP48</f>
        <v>0</v>
      </c>
      <c r="AQ48" s="152">
        <f>'ian22'!AQ48+'feb22'!AQ48+'mar22'!AQ48+'apr22'!AQ48+'mai22'!AQ48+'iun22'!AQ48+'iul22'!AQ48+'aug22'!AQ48+sept22!AQ48+'oct22'!AQ48+'noi22'!AQ48</f>
        <v>0</v>
      </c>
      <c r="AR48" s="152">
        <f>'ian22'!AR48+'feb22'!AR48+'mar22'!AR48+'apr22'!AR48+'mai22'!AR48+'iun22'!AR48+'iul22'!AR48+'aug22'!AR48+sept22!AR48+'oct22'!AR48+'noi22'!AR48</f>
        <v>0</v>
      </c>
      <c r="AS48" s="152">
        <f>'ian22'!AS48+'feb22'!AS48+'mar22'!AS48+'apr22'!AS48+'mai22'!AS48+'iun22'!AS48+'iul22'!AS48+'aug22'!AS48+sept22!AS48+'oct22'!AS48+'noi22'!AS48</f>
        <v>15</v>
      </c>
      <c r="AT48" s="210"/>
      <c r="AU48" s="17" t="str">
        <f>IF(H34&lt;=G34," ","GRESEALA")</f>
        <v xml:space="preserve"> </v>
      </c>
      <c r="AV48" s="17" t="str">
        <f>IF(H35&lt;=G35," ","GRESEALA")</f>
        <v xml:space="preserve"> </v>
      </c>
      <c r="AW48" s="17" t="str">
        <f>IF(H36&lt;=G36," ","GRESEALA")</f>
        <v xml:space="preserve"> </v>
      </c>
      <c r="AX48" s="17" t="str">
        <f>IF(H37&lt;=G37," ","GRESEALA")</f>
        <v xml:space="preserve"> </v>
      </c>
      <c r="AY48" s="17" t="str">
        <f>IF(H38&lt;=G38," ","GRESEALA")</f>
        <v xml:space="preserve"> </v>
      </c>
      <c r="AZ48" s="17" t="str">
        <f>IF(H39&lt;=G39," ","GRESEALA")</f>
        <v xml:space="preserve"> </v>
      </c>
      <c r="BA48" s="17" t="str">
        <f>IF(H40&lt;=G40," ","GRESEALA")</f>
        <v xml:space="preserve"> </v>
      </c>
      <c r="BB48" s="17" t="str">
        <f>IF(H41&lt;=G41," ","GRESEALA")</f>
        <v xml:space="preserve"> </v>
      </c>
      <c r="BC48" s="17" t="str">
        <f>IF(H42&lt;=G42," ","GRESEALA")</f>
        <v xml:space="preserve"> </v>
      </c>
      <c r="BD48" s="17" t="str">
        <f>IF(H43&lt;=G43," ","GRESEALA")</f>
        <v xml:space="preserve"> </v>
      </c>
      <c r="BE48" s="17" t="str">
        <f>IF(H44&lt;=G44," ","GRESEALA")</f>
        <v xml:space="preserve"> </v>
      </c>
      <c r="BF48" s="17" t="str">
        <f>IF(H45&lt;=G45," ","GRESEALA")</f>
        <v xml:space="preserve"> </v>
      </c>
      <c r="BG48" s="17" t="str">
        <f>IF(H46&lt;=G46," ","GRESEALA")</f>
        <v xml:space="preserve"> </v>
      </c>
      <c r="BH48" s="17" t="str">
        <f>IF(H47&lt;=G47," ","GRESEALA")</f>
        <v xml:space="preserve"> </v>
      </c>
      <c r="BI48" s="17" t="str">
        <f>IF(H48&lt;=G48," ","GRESEALA")</f>
        <v xml:space="preserve"> </v>
      </c>
      <c r="BJ48" s="17" t="str">
        <f>IF(H49&lt;=G49," ","GRESEALA")</f>
        <v xml:space="preserve"> </v>
      </c>
      <c r="BK48" s="17" t="str">
        <f>IF(H50&lt;=G50," ","GRESEALA")</f>
        <v xml:space="preserve"> </v>
      </c>
    </row>
    <row r="49" spans="2:64" ht="48" customHeight="1" x14ac:dyDescent="0.45">
      <c r="B49" s="208" t="s">
        <v>109</v>
      </c>
      <c r="C49" s="139" t="s">
        <v>110</v>
      </c>
      <c r="D49" s="189">
        <f t="shared" si="0"/>
        <v>11</v>
      </c>
      <c r="E49" s="152">
        <f>'ian22'!E49+'feb22'!E49+'mar22'!E49+'apr22'!E49+'mai22'!E49+'iun22'!E49+'iul22'!E49+'aug22'!E49+sept22!E49+'oct22'!E49+'noi22'!E49</f>
        <v>0</v>
      </c>
      <c r="F49" s="152">
        <f>'ian22'!F49+'feb22'!F49+'mar22'!F49+'apr22'!F49+'mai22'!F49+'iun22'!F49+'iul22'!F49+'aug22'!F49+sept22!F49+'oct22'!F49+'noi22'!F49</f>
        <v>11</v>
      </c>
      <c r="G49" s="152">
        <f>'ian22'!G49+'feb22'!G49+'mar22'!G49+'apr22'!G49+'mai22'!G49+'iun22'!G49+'iul22'!G49+'aug22'!G49+sept22!G49+'oct22'!G49+'noi22'!G49</f>
        <v>1</v>
      </c>
      <c r="H49" s="152">
        <f>'ian22'!H49+'feb22'!H49+'mar22'!H49+'apr22'!H49+'mai22'!H49+'iun22'!H49+'iul22'!H49+'aug22'!H49+sept22!H49+'oct22'!H49+'noi22'!H49</f>
        <v>0</v>
      </c>
      <c r="I49" s="152">
        <f>'ian22'!I49+'feb22'!I49+'mar22'!I49+'apr22'!I49+'mai22'!I49+'iun22'!I49+'iul22'!I49+'aug22'!I49+sept22!I49+'oct22'!I49+'noi22'!I49</f>
        <v>0</v>
      </c>
      <c r="J49" s="152">
        <f>'ian22'!J49+'feb22'!J49+'mar22'!J49+'apr22'!J49+'mai22'!J49+'iun22'!J49+'iul22'!J49+'aug22'!J49+sept22!J49+'oct22'!J49+'noi22'!J49</f>
        <v>0</v>
      </c>
      <c r="K49" s="152">
        <f>'ian22'!K49+'feb22'!K49+'mar22'!K49+'apr22'!K49+'mai22'!K49+'iun22'!K49+'iul22'!K49+'aug22'!K49+sept22!K49+'oct22'!K49+'noi22'!K49</f>
        <v>0</v>
      </c>
      <c r="L49" s="152">
        <f>'ian22'!L49+'feb22'!L49+'mar22'!L49+'apr22'!L49+'mai22'!L49+'iun22'!L49+'iul22'!L49+'aug22'!L49+sept22!L49+'oct22'!L49+'noi22'!L49</f>
        <v>0</v>
      </c>
      <c r="M49" s="152">
        <f>'ian22'!M49+'feb22'!M49+'mar22'!M49+'apr22'!M49+'mai22'!M49+'iun22'!M49+'iul22'!M49+'aug22'!M49+sept22!M49+'oct22'!M49+'noi22'!M49</f>
        <v>10</v>
      </c>
      <c r="N49" s="152">
        <f>'ian22'!N49+'feb22'!N49+'mar22'!N49+'apr22'!N49+'mai22'!N49+'iun22'!N49+'iul22'!N49+'aug22'!N49+sept22!N49+'oct22'!N49+'noi22'!N49</f>
        <v>4</v>
      </c>
      <c r="O49" s="152">
        <f>'ian22'!O49+'feb22'!O49+'mar22'!O49+'apr22'!O49+'mai22'!O49+'iun22'!O49+'iul22'!O49+'aug22'!O49+sept22!O49+'oct22'!O49+'noi22'!O49</f>
        <v>2</v>
      </c>
      <c r="P49" s="152">
        <f>'ian22'!P49+'feb22'!P49+'mar22'!P49+'apr22'!P49+'mai22'!P49+'iun22'!P49+'iul22'!P49+'aug22'!P49+sept22!P49+'oct22'!P49+'noi22'!P49</f>
        <v>9</v>
      </c>
      <c r="Q49" s="152">
        <f>'ian22'!Q49+'feb22'!Q49+'mar22'!Q49+'apr22'!Q49+'mai22'!Q49+'iun22'!Q49+'iul22'!Q49+'aug22'!Q49+sept22!Q49+'oct22'!Q49+'noi22'!Q49</f>
        <v>3</v>
      </c>
      <c r="R49" s="152">
        <f>'ian22'!R49+'feb22'!R49+'mar22'!R49+'apr22'!R49+'mai22'!R49+'iun22'!R49+'iul22'!R49+'aug22'!R49+sept22!R49+'oct22'!R49+'noi22'!R49</f>
        <v>0</v>
      </c>
      <c r="S49" s="152">
        <f>'ian22'!S49+'feb22'!S49+'mar22'!S49+'apr22'!S49+'mai22'!S49+'iun22'!S49+'iul22'!S49+'aug22'!S49+sept22!S49+'oct22'!S49+'noi22'!S49</f>
        <v>1</v>
      </c>
      <c r="T49" s="152">
        <f>'ian22'!T49+'feb22'!T49+'mar22'!T49+'apr22'!T49+'mai22'!T49+'iun22'!T49+'iul22'!T49+'aug22'!T49+sept22!T49+'oct22'!T49+'noi22'!T49</f>
        <v>4</v>
      </c>
      <c r="U49" s="152">
        <f>'ian22'!U49+'feb22'!U49+'mar22'!U49+'apr22'!U49+'mai22'!U49+'iun22'!U49+'iul22'!U49+'aug22'!U49+sept22!U49+'oct22'!U49+'noi22'!U49</f>
        <v>3</v>
      </c>
      <c r="V49" s="152">
        <f>'ian22'!V49+'feb22'!V49+'mar22'!V49+'apr22'!V49+'mai22'!V49+'iun22'!V49+'iul22'!V49+'aug22'!V49+sept22!V49+'oct22'!V49+'noi22'!V49</f>
        <v>0</v>
      </c>
      <c r="W49" s="152">
        <f>'ian22'!W49+'feb22'!W49+'mar22'!W49+'apr22'!W49+'mai22'!W49+'iun22'!W49+'iul22'!W49+'aug22'!W49+sept22!W49+'oct22'!W49+'noi22'!W49</f>
        <v>0</v>
      </c>
      <c r="X49" s="152">
        <f>'ian22'!X49+'feb22'!X49+'mar22'!X49+'apr22'!X49+'mai22'!X49+'iun22'!X49+'iul22'!X49+'aug22'!X49+sept22!X49+'oct22'!X49+'noi22'!X49</f>
        <v>11</v>
      </c>
      <c r="Y49" s="152">
        <f>'ian22'!Y49+'feb22'!Y49+'mar22'!Y49+'apr22'!Y49+'mai22'!Y49+'iun22'!Y49+'iul22'!Y49+'aug22'!Y49+sept22!Y49+'oct22'!Y49+'noi22'!Y49</f>
        <v>0</v>
      </c>
      <c r="Z49" s="152">
        <f>'ian22'!Z49+'feb22'!Z49+'mar22'!Z49+'apr22'!Z49+'mai22'!Z49+'iun22'!Z49+'iul22'!Z49+'aug22'!Z49+sept22!Z49+'oct22'!Z49+'noi22'!Z49</f>
        <v>0</v>
      </c>
      <c r="AA49" s="152">
        <f>'ian22'!AA49+'feb22'!AA49+'mar22'!AA49+'apr22'!AA49+'mai22'!AA49+'iun22'!AA49+'iul22'!AA49+'aug22'!AA49+sept22!AA49+'oct22'!AA49+'noi22'!AA49</f>
        <v>0</v>
      </c>
      <c r="AB49" s="152">
        <f>'ian22'!AB49+'feb22'!AB49+'mar22'!AB49+'apr22'!AB49+'mai22'!AB49+'iun22'!AB49+'iul22'!AB49+'aug22'!AB49+sept22!AB49+'oct22'!AB49+'noi22'!AB49</f>
        <v>0</v>
      </c>
      <c r="AC49" s="152">
        <f>'ian22'!AC49+'feb22'!AC49+'mar22'!AC49+'apr22'!AC49+'mai22'!AC49+'iun22'!AC49+'iul22'!AC49+'aug22'!AC49+sept22!AC49+'oct22'!AC49+'noi22'!AC49</f>
        <v>0</v>
      </c>
      <c r="AD49" s="152">
        <f>'ian22'!AD49+'feb22'!AD49+'mar22'!AD49+'apr22'!AD49+'mai22'!AD49+'iun22'!AD49+'iul22'!AD49+'aug22'!AD49+sept22!AD49+'oct22'!AD49+'noi22'!AD49</f>
        <v>0</v>
      </c>
      <c r="AE49" s="152">
        <f>'ian22'!AE49+'feb22'!AE49+'mar22'!AE49+'apr22'!AE49+'mai22'!AE49+'iun22'!AE49+'iul22'!AE49+'aug22'!AE49+sept22!AE49+'oct22'!AE49+'noi22'!AE49</f>
        <v>0</v>
      </c>
      <c r="AF49" s="152">
        <f>'ian22'!AF49+'feb22'!AF49+'mar22'!AF49+'apr22'!AF49+'mai22'!AF49+'iun22'!AF49+'iul22'!AF49+'aug22'!AF49+sept22!AF49+'oct22'!AF49+'noi22'!AF49</f>
        <v>0</v>
      </c>
      <c r="AG49" s="152">
        <f>'ian22'!AG49+'feb22'!AG49+'mar22'!AG49+'apr22'!AG49+'mai22'!AG49+'iun22'!AG49+'iul22'!AG49+'aug22'!AG49+sept22!AG49+'oct22'!AG49+'noi22'!AG49</f>
        <v>0</v>
      </c>
      <c r="AH49" s="152">
        <f>'ian22'!AH49+'feb22'!AH49+'mar22'!AH49+'apr22'!AH49+'mai22'!AH49+'iun22'!AH49+'iul22'!AH49+'aug22'!AH49+sept22!AH49+'oct22'!AH49+'noi22'!AH49</f>
        <v>0</v>
      </c>
      <c r="AI49" s="152">
        <f>'ian22'!AI49+'feb22'!AI49+'mar22'!AI49+'apr22'!AI49+'mai22'!AI49+'iun22'!AI49+'iul22'!AI49+'aug22'!AI49+sept22!AI49+'oct22'!AI49+'noi22'!AI49</f>
        <v>0</v>
      </c>
      <c r="AJ49" s="152">
        <f>'ian22'!AJ49+'feb22'!AJ49+'mar22'!AJ49+'apr22'!AJ49+'mai22'!AJ49+'iun22'!AJ49+'iul22'!AJ49+'aug22'!AJ49+sept22!AJ49+'oct22'!AJ49+'noi22'!AJ49</f>
        <v>0</v>
      </c>
      <c r="AK49" s="152">
        <f>'ian22'!AK49+'feb22'!AK49+'mar22'!AK49+'apr22'!AK49+'mai22'!AK49+'iun22'!AK49+'iul22'!AK49+'aug22'!AK49+sept22!AK49+'oct22'!AK49+'noi22'!AK49</f>
        <v>0</v>
      </c>
      <c r="AL49" s="152">
        <f>'ian22'!AL49+'feb22'!AL49+'mar22'!AL49+'apr22'!AL49+'mai22'!AL49+'iun22'!AL49+'iul22'!AL49+'aug22'!AL49+sept22!AL49+'oct22'!AL49+'noi22'!AL49</f>
        <v>0</v>
      </c>
      <c r="AM49" s="152">
        <f>'ian22'!AM49+'feb22'!AM49+'mar22'!AM49+'apr22'!AM49+'mai22'!AM49+'iun22'!AM49+'iul22'!AM49+'aug22'!AM49+sept22!AM49+'oct22'!AM49+'noi22'!AM49</f>
        <v>0</v>
      </c>
      <c r="AN49" s="152">
        <f>'ian22'!AN49+'feb22'!AN49+'mar22'!AN49+'apr22'!AN49+'mai22'!AN49+'iun22'!AN49+'iul22'!AN49+'aug22'!AN49+sept22!AN49+'oct22'!AN49+'noi22'!AN49</f>
        <v>0</v>
      </c>
      <c r="AO49" s="152">
        <f>'ian22'!AO49+'feb22'!AO49+'mar22'!AO49+'apr22'!AO49+'mai22'!AO49+'iun22'!AO49+'iul22'!AO49+'aug22'!AO49+sept22!AO49+'oct22'!AO49+'noi22'!AO49</f>
        <v>0</v>
      </c>
      <c r="AP49" s="152">
        <f>'ian22'!AP49+'feb22'!AP49+'mar22'!AP49+'apr22'!AP49+'mai22'!AP49+'iun22'!AP49+'iul22'!AP49+'aug22'!AP49+sept22!AP49+'oct22'!AP49+'noi22'!AP49</f>
        <v>0</v>
      </c>
      <c r="AQ49" s="152">
        <f>'ian22'!AQ49+'feb22'!AQ49+'mar22'!AQ49+'apr22'!AQ49+'mai22'!AQ49+'iun22'!AQ49+'iul22'!AQ49+'aug22'!AQ49+sept22!AQ49+'oct22'!AQ49+'noi22'!AQ49</f>
        <v>0</v>
      </c>
      <c r="AR49" s="152">
        <f>'ian22'!AR49+'feb22'!AR49+'mar22'!AR49+'apr22'!AR49+'mai22'!AR49+'iun22'!AR49+'iul22'!AR49+'aug22'!AR49+sept22!AR49+'oct22'!AR49+'noi22'!AR49</f>
        <v>0</v>
      </c>
      <c r="AS49" s="152">
        <f>'ian22'!AS49+'feb22'!AS49+'mar22'!AS49+'apr22'!AS49+'mai22'!AS49+'iun22'!AS49+'iul22'!AS49+'aug22'!AS49+sept22!AS49+'oct22'!AS49+'noi22'!AS49</f>
        <v>11</v>
      </c>
      <c r="AT49" s="205"/>
      <c r="AU49" s="17" t="str">
        <f>IF(H51&lt;=G51," ","GRESEALA")</f>
        <v xml:space="preserve"> </v>
      </c>
      <c r="AV49" s="17" t="str">
        <f>IF(H52&lt;=G52," ","GRESEALA")</f>
        <v xml:space="preserve"> </v>
      </c>
      <c r="AW49" s="17" t="str">
        <f>IF(H53&lt;=G53," ","GRESEALA")</f>
        <v xml:space="preserve"> </v>
      </c>
      <c r="AX49" s="17" t="str">
        <f>IF(H54&lt;=G54," ","GRESEALA")</f>
        <v xml:space="preserve"> </v>
      </c>
      <c r="AY49" s="17" t="str">
        <f>IF(H55&lt;=G55," ","GRESEALA")</f>
        <v xml:space="preserve"> </v>
      </c>
      <c r="AZ49" s="17" t="str">
        <f>IF(H56&lt;=G56," ","GRESEALA")</f>
        <v xml:space="preserve"> </v>
      </c>
      <c r="BA49" s="17" t="str">
        <f>IF(H57&lt;=G57," ","GRESEALA")</f>
        <v xml:space="preserve"> </v>
      </c>
      <c r="BB49" s="17" t="str">
        <f>IF(H58&lt;=G58," ","GRESEALA")</f>
        <v xml:space="preserve"> </v>
      </c>
      <c r="BC49" s="17" t="str">
        <f>IF(H59&lt;=G59," ","GRESEALA")</f>
        <v xml:space="preserve"> </v>
      </c>
      <c r="BD49" s="17" t="str">
        <f>IF(H60&lt;=G60," ","GRESEALA")</f>
        <v xml:space="preserve"> </v>
      </c>
      <c r="BE49" s="17" t="str">
        <f>IF(H61&lt;=G61," ","GRESEALA")</f>
        <v xml:space="preserve"> </v>
      </c>
      <c r="BF49" s="17" t="str">
        <f>IF(H62&lt;=G62," ","GRESEALA")</f>
        <v xml:space="preserve"> </v>
      </c>
      <c r="BG49" s="17" t="str">
        <f>IF(H63&lt;=G63," ","GRESEALA")</f>
        <v xml:space="preserve"> </v>
      </c>
      <c r="BH49" s="17" t="str">
        <f>IF(H64&lt;=G64," ","GRESEALA")</f>
        <v xml:space="preserve"> </v>
      </c>
      <c r="BI49" s="17" t="str">
        <f>IF(H65&lt;=G65," ","GRESEALA")</f>
        <v xml:space="preserve"> </v>
      </c>
      <c r="BJ49" s="17" t="str">
        <f>IF(H66&lt;=G66," ","GRESEALA")</f>
        <v xml:space="preserve"> </v>
      </c>
      <c r="BK49" s="17" t="str">
        <f>IF(H67&lt;=G67," ","GRESEALA")</f>
        <v xml:space="preserve"> </v>
      </c>
    </row>
    <row r="50" spans="2:64" ht="41.25" customHeight="1" x14ac:dyDescent="0.45">
      <c r="B50" s="208" t="s">
        <v>111</v>
      </c>
      <c r="C50" s="139" t="s">
        <v>112</v>
      </c>
      <c r="D50" s="186">
        <f t="shared" si="0"/>
        <v>1</v>
      </c>
      <c r="E50" s="152">
        <f>'ian22'!E50+'feb22'!E50+'mar22'!E50+'apr22'!E50+'mai22'!E50+'iun22'!E50+'iul22'!E50+'aug22'!E50+sept22!E50+'oct22'!E50+'noi22'!E50</f>
        <v>0</v>
      </c>
      <c r="F50" s="152">
        <f>'ian22'!F50+'feb22'!F50+'mar22'!F50+'apr22'!F50+'mai22'!F50+'iun22'!F50+'iul22'!F50+'aug22'!F50+sept22!F50+'oct22'!F50+'noi22'!F50</f>
        <v>1</v>
      </c>
      <c r="G50" s="152">
        <f>'ian22'!G50+'feb22'!G50+'mar22'!G50+'apr22'!G50+'mai22'!G50+'iun22'!G50+'iul22'!G50+'aug22'!G50+sept22!G50+'oct22'!G50+'noi22'!G50</f>
        <v>0</v>
      </c>
      <c r="H50" s="152">
        <f>'ian22'!H50+'feb22'!H50+'mar22'!H50+'apr22'!H50+'mai22'!H50+'iun22'!H50+'iul22'!H50+'aug22'!H50+sept22!H50+'oct22'!H50+'noi22'!H50</f>
        <v>0</v>
      </c>
      <c r="I50" s="152">
        <f>'ian22'!I50+'feb22'!I50+'mar22'!I50+'apr22'!I50+'mai22'!I50+'iun22'!I50+'iul22'!I50+'aug22'!I50+sept22!I50+'oct22'!I50+'noi22'!I50</f>
        <v>0</v>
      </c>
      <c r="J50" s="152">
        <f>'ian22'!J50+'feb22'!J50+'mar22'!J50+'apr22'!J50+'mai22'!J50+'iun22'!J50+'iul22'!J50+'aug22'!J50+sept22!J50+'oct22'!J50+'noi22'!J50</f>
        <v>0</v>
      </c>
      <c r="K50" s="152">
        <f>'ian22'!K50+'feb22'!K50+'mar22'!K50+'apr22'!K50+'mai22'!K50+'iun22'!K50+'iul22'!K50+'aug22'!K50+sept22!K50+'oct22'!K50+'noi22'!K50</f>
        <v>0</v>
      </c>
      <c r="L50" s="152">
        <f>'ian22'!L50+'feb22'!L50+'mar22'!L50+'apr22'!L50+'mai22'!L50+'iun22'!L50+'iul22'!L50+'aug22'!L50+sept22!L50+'oct22'!L50+'noi22'!L50</f>
        <v>0</v>
      </c>
      <c r="M50" s="152">
        <f>'ian22'!M50+'feb22'!M50+'mar22'!M50+'apr22'!M50+'mai22'!M50+'iun22'!M50+'iul22'!M50+'aug22'!M50+sept22!M50+'oct22'!M50+'noi22'!M50</f>
        <v>1</v>
      </c>
      <c r="N50" s="152">
        <f>'ian22'!N50+'feb22'!N50+'mar22'!N50+'apr22'!N50+'mai22'!N50+'iun22'!N50+'iul22'!N50+'aug22'!N50+sept22!N50+'oct22'!N50+'noi22'!N50</f>
        <v>0</v>
      </c>
      <c r="O50" s="152">
        <f>'ian22'!O50+'feb22'!O50+'mar22'!O50+'apr22'!O50+'mai22'!O50+'iun22'!O50+'iul22'!O50+'aug22'!O50+sept22!O50+'oct22'!O50+'noi22'!O50</f>
        <v>0</v>
      </c>
      <c r="P50" s="152">
        <f>'ian22'!P50+'feb22'!P50+'mar22'!P50+'apr22'!P50+'mai22'!P50+'iun22'!P50+'iul22'!P50+'aug22'!P50+sept22!P50+'oct22'!P50+'noi22'!P50</f>
        <v>1</v>
      </c>
      <c r="Q50" s="152">
        <f>'ian22'!Q50+'feb22'!Q50+'mar22'!Q50+'apr22'!Q50+'mai22'!Q50+'iun22'!Q50+'iul22'!Q50+'aug22'!Q50+sept22!Q50+'oct22'!Q50+'noi22'!Q50</f>
        <v>0</v>
      </c>
      <c r="R50" s="152">
        <f>'ian22'!R50+'feb22'!R50+'mar22'!R50+'apr22'!R50+'mai22'!R50+'iun22'!R50+'iul22'!R50+'aug22'!R50+sept22!R50+'oct22'!R50+'noi22'!R50</f>
        <v>0</v>
      </c>
      <c r="S50" s="152">
        <f>'ian22'!S50+'feb22'!S50+'mar22'!S50+'apr22'!S50+'mai22'!S50+'iun22'!S50+'iul22'!S50+'aug22'!S50+sept22!S50+'oct22'!S50+'noi22'!S50</f>
        <v>0</v>
      </c>
      <c r="T50" s="152">
        <f>'ian22'!T50+'feb22'!T50+'mar22'!T50+'apr22'!T50+'mai22'!T50+'iun22'!T50+'iul22'!T50+'aug22'!T50+sept22!T50+'oct22'!T50+'noi22'!T50</f>
        <v>0</v>
      </c>
      <c r="U50" s="152">
        <f>'ian22'!U50+'feb22'!U50+'mar22'!U50+'apr22'!U50+'mai22'!U50+'iun22'!U50+'iul22'!U50+'aug22'!U50+sept22!U50+'oct22'!U50+'noi22'!U50</f>
        <v>1</v>
      </c>
      <c r="V50" s="152">
        <f>'ian22'!V50+'feb22'!V50+'mar22'!V50+'apr22'!V50+'mai22'!V50+'iun22'!V50+'iul22'!V50+'aug22'!V50+sept22!V50+'oct22'!V50+'noi22'!V50</f>
        <v>0</v>
      </c>
      <c r="W50" s="152">
        <f>'ian22'!W50+'feb22'!W50+'mar22'!W50+'apr22'!W50+'mai22'!W50+'iun22'!W50+'iul22'!W50+'aug22'!W50+sept22!W50+'oct22'!W50+'noi22'!W50</f>
        <v>0</v>
      </c>
      <c r="X50" s="152">
        <f>'ian22'!X50+'feb22'!X50+'mar22'!X50+'apr22'!X50+'mai22'!X50+'iun22'!X50+'iul22'!X50+'aug22'!X50+sept22!X50+'oct22'!X50+'noi22'!X50</f>
        <v>1</v>
      </c>
      <c r="Y50" s="152">
        <f>'ian22'!Y50+'feb22'!Y50+'mar22'!Y50+'apr22'!Y50+'mai22'!Y50+'iun22'!Y50+'iul22'!Y50+'aug22'!Y50+sept22!Y50+'oct22'!Y50+'noi22'!Y50</f>
        <v>0</v>
      </c>
      <c r="Z50" s="152">
        <f>'ian22'!Z50+'feb22'!Z50+'mar22'!Z50+'apr22'!Z50+'mai22'!Z50+'iun22'!Z50+'iul22'!Z50+'aug22'!Z50+sept22!Z50+'oct22'!Z50+'noi22'!Z50</f>
        <v>0</v>
      </c>
      <c r="AA50" s="152">
        <f>'ian22'!AA50+'feb22'!AA50+'mar22'!AA50+'apr22'!AA50+'mai22'!AA50+'iun22'!AA50+'iul22'!AA50+'aug22'!AA50+sept22!AA50+'oct22'!AA50+'noi22'!AA50</f>
        <v>0</v>
      </c>
      <c r="AB50" s="152">
        <f>'ian22'!AB50+'feb22'!AB50+'mar22'!AB50+'apr22'!AB50+'mai22'!AB50+'iun22'!AB50+'iul22'!AB50+'aug22'!AB50+sept22!AB50+'oct22'!AB50+'noi22'!AB50</f>
        <v>0</v>
      </c>
      <c r="AC50" s="152">
        <f>'ian22'!AC50+'feb22'!AC50+'mar22'!AC50+'apr22'!AC50+'mai22'!AC50+'iun22'!AC50+'iul22'!AC50+'aug22'!AC50+sept22!AC50+'oct22'!AC50+'noi22'!AC50</f>
        <v>0</v>
      </c>
      <c r="AD50" s="152">
        <f>'ian22'!AD50+'feb22'!AD50+'mar22'!AD50+'apr22'!AD50+'mai22'!AD50+'iun22'!AD50+'iul22'!AD50+'aug22'!AD50+sept22!AD50+'oct22'!AD50+'noi22'!AD50</f>
        <v>0</v>
      </c>
      <c r="AE50" s="152">
        <f>'ian22'!AE50+'feb22'!AE50+'mar22'!AE50+'apr22'!AE50+'mai22'!AE50+'iun22'!AE50+'iul22'!AE50+'aug22'!AE50+sept22!AE50+'oct22'!AE50+'noi22'!AE50</f>
        <v>0</v>
      </c>
      <c r="AF50" s="152">
        <f>'ian22'!AF50+'feb22'!AF50+'mar22'!AF50+'apr22'!AF50+'mai22'!AF50+'iun22'!AF50+'iul22'!AF50+'aug22'!AF50+sept22!AF50+'oct22'!AF50+'noi22'!AF50</f>
        <v>0</v>
      </c>
      <c r="AG50" s="152">
        <f>'ian22'!AG50+'feb22'!AG50+'mar22'!AG50+'apr22'!AG50+'mai22'!AG50+'iun22'!AG50+'iul22'!AG50+'aug22'!AG50+sept22!AG50+'oct22'!AG50+'noi22'!AG50</f>
        <v>0</v>
      </c>
      <c r="AH50" s="152">
        <f>'ian22'!AH50+'feb22'!AH50+'mar22'!AH50+'apr22'!AH50+'mai22'!AH50+'iun22'!AH50+'iul22'!AH50+'aug22'!AH50+sept22!AH50+'oct22'!AH50+'noi22'!AH50</f>
        <v>0</v>
      </c>
      <c r="AI50" s="152">
        <f>'ian22'!AI50+'feb22'!AI50+'mar22'!AI50+'apr22'!AI50+'mai22'!AI50+'iun22'!AI50+'iul22'!AI50+'aug22'!AI50+sept22!AI50+'oct22'!AI50+'noi22'!AI50</f>
        <v>0</v>
      </c>
      <c r="AJ50" s="152">
        <f>'ian22'!AJ50+'feb22'!AJ50+'mar22'!AJ50+'apr22'!AJ50+'mai22'!AJ50+'iun22'!AJ50+'iul22'!AJ50+'aug22'!AJ50+sept22!AJ50+'oct22'!AJ50+'noi22'!AJ50</f>
        <v>0</v>
      </c>
      <c r="AK50" s="152">
        <f>'ian22'!AK50+'feb22'!AK50+'mar22'!AK50+'apr22'!AK50+'mai22'!AK50+'iun22'!AK50+'iul22'!AK50+'aug22'!AK50+sept22!AK50+'oct22'!AK50+'noi22'!AK50</f>
        <v>0</v>
      </c>
      <c r="AL50" s="152">
        <f>'ian22'!AL50+'feb22'!AL50+'mar22'!AL50+'apr22'!AL50+'mai22'!AL50+'iun22'!AL50+'iul22'!AL50+'aug22'!AL50+sept22!AL50+'oct22'!AL50+'noi22'!AL50</f>
        <v>0</v>
      </c>
      <c r="AM50" s="152">
        <f>'ian22'!AM50+'feb22'!AM50+'mar22'!AM50+'apr22'!AM50+'mai22'!AM50+'iun22'!AM50+'iul22'!AM50+'aug22'!AM50+sept22!AM50+'oct22'!AM50+'noi22'!AM50</f>
        <v>0</v>
      </c>
      <c r="AN50" s="152">
        <f>'ian22'!AN50+'feb22'!AN50+'mar22'!AN50+'apr22'!AN50+'mai22'!AN50+'iun22'!AN50+'iul22'!AN50+'aug22'!AN50+sept22!AN50+'oct22'!AN50+'noi22'!AN50</f>
        <v>0</v>
      </c>
      <c r="AO50" s="152">
        <f>'ian22'!AO50+'feb22'!AO50+'mar22'!AO50+'apr22'!AO50+'mai22'!AO50+'iun22'!AO50+'iul22'!AO50+'aug22'!AO50+sept22!AO50+'oct22'!AO50+'noi22'!AO50</f>
        <v>0</v>
      </c>
      <c r="AP50" s="152">
        <f>'ian22'!AP50+'feb22'!AP50+'mar22'!AP50+'apr22'!AP50+'mai22'!AP50+'iun22'!AP50+'iul22'!AP50+'aug22'!AP50+sept22!AP50+'oct22'!AP50+'noi22'!AP50</f>
        <v>0</v>
      </c>
      <c r="AQ50" s="152">
        <f>'ian22'!AQ50+'feb22'!AQ50+'mar22'!AQ50+'apr22'!AQ50+'mai22'!AQ50+'iun22'!AQ50+'iul22'!AQ50+'aug22'!AQ50+sept22!AQ50+'oct22'!AQ50+'noi22'!AQ50</f>
        <v>0</v>
      </c>
      <c r="AR50" s="152">
        <f>'ian22'!AR50+'feb22'!AR50+'mar22'!AR50+'apr22'!AR50+'mai22'!AR50+'iun22'!AR50+'iul22'!AR50+'aug22'!AR50+sept22!AR50+'oct22'!AR50+'noi22'!AR50</f>
        <v>0</v>
      </c>
      <c r="AS50" s="152">
        <f>'ian22'!AS50+'feb22'!AS50+'mar22'!AS50+'apr22'!AS50+'mai22'!AS50+'iun22'!AS50+'iul22'!AS50+'aug22'!AS50+sept22!AS50+'oct22'!AS50+'noi22'!AS50</f>
        <v>1</v>
      </c>
      <c r="AT50" s="205"/>
      <c r="AU50" s="17" t="str">
        <f>IF(E52+F52=D52," ","GRESEALA")</f>
        <v xml:space="preserve"> </v>
      </c>
      <c r="AV50" s="23" t="str">
        <f>IF(G52+K52+I52+L52++M52=D52," ","GRESEALA")</f>
        <v xml:space="preserve"> </v>
      </c>
      <c r="AW50" s="17" t="str">
        <f>IF(O52+P52=D52," ","GRESEALA")</f>
        <v xml:space="preserve"> </v>
      </c>
      <c r="AX50" s="17" t="str">
        <f>IF(Q52+S52+T52+U52+V52+W52=D52," ","GRESEALA")</f>
        <v xml:space="preserve"> </v>
      </c>
      <c r="AY50" s="17" t="str">
        <f>IF(X52+Y52+Z52=D52," ","GRESEALA")</f>
        <v xml:space="preserve"> </v>
      </c>
      <c r="AZ50" s="23" t="str">
        <f>IF(AA52+AC52+AE52+AF52+AG52+AH52+AI52+AJ52+AK52+AL52+AM52+AN52+AO52+AP52+AQ52+AR52+AS52&gt;=D52," ","GRESEALA")</f>
        <v xml:space="preserve"> </v>
      </c>
      <c r="BA50" s="17" t="str">
        <f>IF(E36&lt;=E13," ","GRESEALA")</f>
        <v xml:space="preserve"> </v>
      </c>
      <c r="BB50" s="17" t="str">
        <f>IF(F36&lt;=F13," ","GRESEALA")</f>
        <v xml:space="preserve"> </v>
      </c>
      <c r="BC50" s="17" t="str">
        <f>IF(G36&lt;=G13," ","GRESEALA")</f>
        <v xml:space="preserve"> </v>
      </c>
      <c r="BD50" s="17" t="str">
        <f>IF(H36&lt;=H13," ","GRESEALA")</f>
        <v xml:space="preserve"> </v>
      </c>
      <c r="BE50" s="17" t="str">
        <f t="shared" ref="BE50:BK50" si="34">IF(K36&lt;=K13," ","GRESEALA")</f>
        <v xml:space="preserve"> </v>
      </c>
      <c r="BF50" s="23" t="str">
        <f t="shared" si="34"/>
        <v xml:space="preserve"> </v>
      </c>
      <c r="BG50" s="17" t="str">
        <f t="shared" si="34"/>
        <v xml:space="preserve"> </v>
      </c>
      <c r="BH50" s="17" t="str">
        <f t="shared" si="34"/>
        <v xml:space="preserve"> </v>
      </c>
      <c r="BI50" s="17" t="str">
        <f t="shared" si="34"/>
        <v xml:space="preserve"> </v>
      </c>
      <c r="BJ50" s="17" t="str">
        <f t="shared" si="34"/>
        <v xml:space="preserve"> </v>
      </c>
      <c r="BK50" s="17" t="str">
        <f t="shared" si="34"/>
        <v xml:space="preserve"> </v>
      </c>
    </row>
    <row r="51" spans="2:64" ht="31.5" customHeight="1" x14ac:dyDescent="0.45">
      <c r="B51" s="208" t="s">
        <v>113</v>
      </c>
      <c r="C51" s="139" t="s">
        <v>114</v>
      </c>
      <c r="D51" s="186">
        <f t="shared" si="0"/>
        <v>3</v>
      </c>
      <c r="E51" s="152">
        <f>'ian22'!E51+'feb22'!E51+'mar22'!E51+'apr22'!E51+'mai22'!E51+'iun22'!E51+'iul22'!E51+'aug22'!E51+sept22!E51+'oct22'!E51+'noi22'!E51</f>
        <v>1</v>
      </c>
      <c r="F51" s="152">
        <f>'ian22'!F51+'feb22'!F51+'mar22'!F51+'apr22'!F51+'mai22'!F51+'iun22'!F51+'iul22'!F51+'aug22'!F51+sept22!F51+'oct22'!F51+'noi22'!F51</f>
        <v>2</v>
      </c>
      <c r="G51" s="152">
        <f>'ian22'!G51+'feb22'!G51+'mar22'!G51+'apr22'!G51+'mai22'!G51+'iun22'!G51+'iul22'!G51+'aug22'!G51+sept22!G51+'oct22'!G51+'noi22'!G51</f>
        <v>2</v>
      </c>
      <c r="H51" s="152">
        <f>'ian22'!H51+'feb22'!H51+'mar22'!H51+'apr22'!H51+'mai22'!H51+'iun22'!H51+'iul22'!H51+'aug22'!H51+sept22!H51+'oct22'!H51+'noi22'!H51</f>
        <v>0</v>
      </c>
      <c r="I51" s="152">
        <f>'ian22'!I51+'feb22'!I51+'mar22'!I51+'apr22'!I51+'mai22'!I51+'iun22'!I51+'iul22'!I51+'aug22'!I51+sept22!I51+'oct22'!I51+'noi22'!I51</f>
        <v>0</v>
      </c>
      <c r="J51" s="152">
        <f>'ian22'!J51+'feb22'!J51+'mar22'!J51+'apr22'!J51+'mai22'!J51+'iun22'!J51+'iul22'!J51+'aug22'!J51+sept22!J51+'oct22'!J51+'noi22'!J51</f>
        <v>0</v>
      </c>
      <c r="K51" s="152">
        <f>'ian22'!K51+'feb22'!K51+'mar22'!K51+'apr22'!K51+'mai22'!K51+'iun22'!K51+'iul22'!K51+'aug22'!K51+sept22!K51+'oct22'!K51+'noi22'!K51</f>
        <v>1</v>
      </c>
      <c r="L51" s="152">
        <f>'ian22'!L51+'feb22'!L51+'mar22'!L51+'apr22'!L51+'mai22'!L51+'iun22'!L51+'iul22'!L51+'aug22'!L51+sept22!L51+'oct22'!L51+'noi22'!L51</f>
        <v>0</v>
      </c>
      <c r="M51" s="152">
        <f>'ian22'!M51+'feb22'!M51+'mar22'!M51+'apr22'!M51+'mai22'!M51+'iun22'!M51+'iul22'!M51+'aug22'!M51+sept22!M51+'oct22'!M51+'noi22'!M51</f>
        <v>0</v>
      </c>
      <c r="N51" s="152">
        <f>'ian22'!N51+'feb22'!N51+'mar22'!N51+'apr22'!N51+'mai22'!N51+'iun22'!N51+'iul22'!N51+'aug22'!N51+sept22!N51+'oct22'!N51+'noi22'!N51</f>
        <v>0</v>
      </c>
      <c r="O51" s="152">
        <f>'ian22'!O51+'feb22'!O51+'mar22'!O51+'apr22'!O51+'mai22'!O51+'iun22'!O51+'iul22'!O51+'aug22'!O51+sept22!O51+'oct22'!O51+'noi22'!O51</f>
        <v>2</v>
      </c>
      <c r="P51" s="152">
        <f>'ian22'!P51+'feb22'!P51+'mar22'!P51+'apr22'!P51+'mai22'!P51+'iun22'!P51+'iul22'!P51+'aug22'!P51+sept22!P51+'oct22'!P51+'noi22'!P51</f>
        <v>1</v>
      </c>
      <c r="Q51" s="152">
        <f>'ian22'!Q51+'feb22'!Q51+'mar22'!Q51+'apr22'!Q51+'mai22'!Q51+'iun22'!Q51+'iul22'!Q51+'aug22'!Q51+sept22!Q51+'oct22'!Q51+'noi22'!Q51</f>
        <v>0</v>
      </c>
      <c r="R51" s="152">
        <f>'ian22'!R51+'feb22'!R51+'mar22'!R51+'apr22'!R51+'mai22'!R51+'iun22'!R51+'iul22'!R51+'aug22'!R51+sept22!R51+'oct22'!R51+'noi22'!R51</f>
        <v>0</v>
      </c>
      <c r="S51" s="152">
        <f>'ian22'!S51+'feb22'!S51+'mar22'!S51+'apr22'!S51+'mai22'!S51+'iun22'!S51+'iul22'!S51+'aug22'!S51+sept22!S51+'oct22'!S51+'noi22'!S51</f>
        <v>0</v>
      </c>
      <c r="T51" s="152">
        <f>'ian22'!T51+'feb22'!T51+'mar22'!T51+'apr22'!T51+'mai22'!T51+'iun22'!T51+'iul22'!T51+'aug22'!T51+sept22!T51+'oct22'!T51+'noi22'!T51</f>
        <v>0</v>
      </c>
      <c r="U51" s="152">
        <f>'ian22'!U51+'feb22'!U51+'mar22'!U51+'apr22'!U51+'mai22'!U51+'iun22'!U51+'iul22'!U51+'aug22'!U51+sept22!U51+'oct22'!U51+'noi22'!U51</f>
        <v>2</v>
      </c>
      <c r="V51" s="152">
        <f>'ian22'!V51+'feb22'!V51+'mar22'!V51+'apr22'!V51+'mai22'!V51+'iun22'!V51+'iul22'!V51+'aug22'!V51+sept22!V51+'oct22'!V51+'noi22'!V51</f>
        <v>0</v>
      </c>
      <c r="W51" s="152">
        <f>'ian22'!W51+'feb22'!W51+'mar22'!W51+'apr22'!W51+'mai22'!W51+'iun22'!W51+'iul22'!W51+'aug22'!W51+sept22!W51+'oct22'!W51+'noi22'!W51</f>
        <v>1</v>
      </c>
      <c r="X51" s="152">
        <f>'ian22'!X51+'feb22'!X51+'mar22'!X51+'apr22'!X51+'mai22'!X51+'iun22'!X51+'iul22'!X51+'aug22'!X51+sept22!X51+'oct22'!X51+'noi22'!X51</f>
        <v>3</v>
      </c>
      <c r="Y51" s="152">
        <f>'ian22'!Y51+'feb22'!Y51+'mar22'!Y51+'apr22'!Y51+'mai22'!Y51+'iun22'!Y51+'iul22'!Y51+'aug22'!Y51+sept22!Y51+'oct22'!Y51+'noi22'!Y51</f>
        <v>0</v>
      </c>
      <c r="Z51" s="152">
        <f>'ian22'!Z51+'feb22'!Z51+'mar22'!Z51+'apr22'!Z51+'mai22'!Z51+'iun22'!Z51+'iul22'!Z51+'aug22'!Z51+sept22!Z51+'oct22'!Z51+'noi22'!Z51</f>
        <v>0</v>
      </c>
      <c r="AA51" s="152">
        <f>'ian22'!AA51+'feb22'!AA51+'mar22'!AA51+'apr22'!AA51+'mai22'!AA51+'iun22'!AA51+'iul22'!AA51+'aug22'!AA51+sept22!AA51+'oct22'!AA51+'noi22'!AA51</f>
        <v>0</v>
      </c>
      <c r="AB51" s="152">
        <f>'ian22'!AB51+'feb22'!AB51+'mar22'!AB51+'apr22'!AB51+'mai22'!AB51+'iun22'!AB51+'iul22'!AB51+'aug22'!AB51+sept22!AB51+'oct22'!AB51+'noi22'!AB51</f>
        <v>0</v>
      </c>
      <c r="AC51" s="152">
        <f>'ian22'!AC51+'feb22'!AC51+'mar22'!AC51+'apr22'!AC51+'mai22'!AC51+'iun22'!AC51+'iul22'!AC51+'aug22'!AC51+sept22!AC51+'oct22'!AC51+'noi22'!AC51</f>
        <v>0</v>
      </c>
      <c r="AD51" s="152">
        <f>'ian22'!AD51+'feb22'!AD51+'mar22'!AD51+'apr22'!AD51+'mai22'!AD51+'iun22'!AD51+'iul22'!AD51+'aug22'!AD51+sept22!AD51+'oct22'!AD51+'noi22'!AD51</f>
        <v>0</v>
      </c>
      <c r="AE51" s="152">
        <f>'ian22'!AE51+'feb22'!AE51+'mar22'!AE51+'apr22'!AE51+'mai22'!AE51+'iun22'!AE51+'iul22'!AE51+'aug22'!AE51+sept22!AE51+'oct22'!AE51+'noi22'!AE51</f>
        <v>0</v>
      </c>
      <c r="AF51" s="152">
        <f>'ian22'!AF51+'feb22'!AF51+'mar22'!AF51+'apr22'!AF51+'mai22'!AF51+'iun22'!AF51+'iul22'!AF51+'aug22'!AF51+sept22!AF51+'oct22'!AF51+'noi22'!AF51</f>
        <v>0</v>
      </c>
      <c r="AG51" s="152">
        <f>'ian22'!AG51+'feb22'!AG51+'mar22'!AG51+'apr22'!AG51+'mai22'!AG51+'iun22'!AG51+'iul22'!AG51+'aug22'!AG51+sept22!AG51+'oct22'!AG51+'noi22'!AG51</f>
        <v>0</v>
      </c>
      <c r="AH51" s="152">
        <f>'ian22'!AH51+'feb22'!AH51+'mar22'!AH51+'apr22'!AH51+'mai22'!AH51+'iun22'!AH51+'iul22'!AH51+'aug22'!AH51+sept22!AH51+'oct22'!AH51+'noi22'!AH51</f>
        <v>0</v>
      </c>
      <c r="AI51" s="152">
        <f>'ian22'!AI51+'feb22'!AI51+'mar22'!AI51+'apr22'!AI51+'mai22'!AI51+'iun22'!AI51+'iul22'!AI51+'aug22'!AI51+sept22!AI51+'oct22'!AI51+'noi22'!AI51</f>
        <v>0</v>
      </c>
      <c r="AJ51" s="152">
        <f>'ian22'!AJ51+'feb22'!AJ51+'mar22'!AJ51+'apr22'!AJ51+'mai22'!AJ51+'iun22'!AJ51+'iul22'!AJ51+'aug22'!AJ51+sept22!AJ51+'oct22'!AJ51+'noi22'!AJ51</f>
        <v>0</v>
      </c>
      <c r="AK51" s="152">
        <f>'ian22'!AK51+'feb22'!AK51+'mar22'!AK51+'apr22'!AK51+'mai22'!AK51+'iun22'!AK51+'iul22'!AK51+'aug22'!AK51+sept22!AK51+'oct22'!AK51+'noi22'!AK51</f>
        <v>0</v>
      </c>
      <c r="AL51" s="152">
        <f>'ian22'!AL51+'feb22'!AL51+'mar22'!AL51+'apr22'!AL51+'mai22'!AL51+'iun22'!AL51+'iul22'!AL51+'aug22'!AL51+sept22!AL51+'oct22'!AL51+'noi22'!AL51</f>
        <v>0</v>
      </c>
      <c r="AM51" s="152">
        <f>'ian22'!AM51+'feb22'!AM51+'mar22'!AM51+'apr22'!AM51+'mai22'!AM51+'iun22'!AM51+'iul22'!AM51+'aug22'!AM51+sept22!AM51+'oct22'!AM51+'noi22'!AM51</f>
        <v>0</v>
      </c>
      <c r="AN51" s="152">
        <f>'ian22'!AN51+'feb22'!AN51+'mar22'!AN51+'apr22'!AN51+'mai22'!AN51+'iun22'!AN51+'iul22'!AN51+'aug22'!AN51+sept22!AN51+'oct22'!AN51+'noi22'!AN51</f>
        <v>0</v>
      </c>
      <c r="AO51" s="152">
        <f>'ian22'!AO51+'feb22'!AO51+'mar22'!AO51+'apr22'!AO51+'mai22'!AO51+'iun22'!AO51+'iul22'!AO51+'aug22'!AO51+sept22!AO51+'oct22'!AO51+'noi22'!AO51</f>
        <v>0</v>
      </c>
      <c r="AP51" s="152">
        <f>'ian22'!AP51+'feb22'!AP51+'mar22'!AP51+'apr22'!AP51+'mai22'!AP51+'iun22'!AP51+'iul22'!AP51+'aug22'!AP51+sept22!AP51+'oct22'!AP51+'noi22'!AP51</f>
        <v>0</v>
      </c>
      <c r="AQ51" s="152">
        <f>'ian22'!AQ51+'feb22'!AQ51+'mar22'!AQ51+'apr22'!AQ51+'mai22'!AQ51+'iun22'!AQ51+'iul22'!AQ51+'aug22'!AQ51+sept22!AQ51+'oct22'!AQ51+'noi22'!AQ51</f>
        <v>0</v>
      </c>
      <c r="AR51" s="152">
        <f>'ian22'!AR51+'feb22'!AR51+'mar22'!AR51+'apr22'!AR51+'mai22'!AR51+'iun22'!AR51+'iul22'!AR51+'aug22'!AR51+sept22!AR51+'oct22'!AR51+'noi22'!AR51</f>
        <v>0</v>
      </c>
      <c r="AS51" s="152">
        <f>'ian22'!AS51+'feb22'!AS51+'mar22'!AS51+'apr22'!AS51+'mai22'!AS51+'iun22'!AS51+'iul22'!AS51+'aug22'!AS51+sept22!AS51+'oct22'!AS51+'noi22'!AS51</f>
        <v>3</v>
      </c>
      <c r="AT51" s="205"/>
      <c r="AU51" s="17" t="str">
        <f t="shared" ref="AU51:BK51" si="35">IF(S36&lt;=S13," ","GRESEALA")</f>
        <v xml:space="preserve"> </v>
      </c>
      <c r="AV51" s="17" t="str">
        <f t="shared" si="35"/>
        <v xml:space="preserve"> </v>
      </c>
      <c r="AW51" s="17" t="str">
        <f t="shared" si="35"/>
        <v xml:space="preserve"> </v>
      </c>
      <c r="AX51" s="17" t="str">
        <f t="shared" si="35"/>
        <v xml:space="preserve"> </v>
      </c>
      <c r="AY51" s="17" t="str">
        <f t="shared" si="35"/>
        <v xml:space="preserve"> </v>
      </c>
      <c r="AZ51" s="17" t="str">
        <f t="shared" si="35"/>
        <v xml:space="preserve"> </v>
      </c>
      <c r="BA51" s="17" t="str">
        <f t="shared" si="35"/>
        <v xml:space="preserve"> </v>
      </c>
      <c r="BB51" s="17" t="str">
        <f t="shared" si="35"/>
        <v xml:space="preserve"> </v>
      </c>
      <c r="BC51" s="17" t="str">
        <f t="shared" si="35"/>
        <v xml:space="preserve"> </v>
      </c>
      <c r="BD51" s="17" t="str">
        <f t="shared" si="35"/>
        <v xml:space="preserve"> </v>
      </c>
      <c r="BE51" s="17" t="str">
        <f t="shared" si="35"/>
        <v xml:space="preserve"> </v>
      </c>
      <c r="BF51" s="17" t="str">
        <f t="shared" si="35"/>
        <v xml:space="preserve"> </v>
      </c>
      <c r="BG51" s="17" t="str">
        <f t="shared" si="35"/>
        <v xml:space="preserve"> </v>
      </c>
      <c r="BH51" s="17" t="str">
        <f t="shared" si="35"/>
        <v xml:space="preserve"> </v>
      </c>
      <c r="BI51" s="17" t="str">
        <f t="shared" si="35"/>
        <v xml:space="preserve"> </v>
      </c>
      <c r="BJ51" s="17" t="str">
        <f t="shared" si="35"/>
        <v xml:space="preserve"> </v>
      </c>
      <c r="BK51" s="17" t="str">
        <f t="shared" si="35"/>
        <v xml:space="preserve"> </v>
      </c>
    </row>
    <row r="52" spans="2:64" ht="45" customHeight="1" x14ac:dyDescent="0.45">
      <c r="B52" s="208">
        <v>10</v>
      </c>
      <c r="C52" s="133" t="s">
        <v>115</v>
      </c>
      <c r="D52" s="186">
        <f t="shared" si="0"/>
        <v>32</v>
      </c>
      <c r="E52" s="152">
        <f>'ian22'!E52+'feb22'!E52+'mar22'!E52+'apr22'!E52+'mai22'!E52+'iun22'!E52+'iul22'!E52+'aug22'!E52+sept22!E52+'oct22'!E52+'noi22'!E52</f>
        <v>25</v>
      </c>
      <c r="F52" s="152">
        <f>'ian22'!F52+'feb22'!F52+'mar22'!F52+'apr22'!F52+'mai22'!F52+'iun22'!F52+'iul22'!F52+'aug22'!F52+sept22!F52+'oct22'!F52+'noi22'!F52</f>
        <v>7</v>
      </c>
      <c r="G52" s="152">
        <f>'ian22'!G52+'feb22'!G52+'mar22'!G52+'apr22'!G52+'mai22'!G52+'iun22'!G52+'iul22'!G52+'aug22'!G52+sept22!G52+'oct22'!G52+'noi22'!G52</f>
        <v>31</v>
      </c>
      <c r="H52" s="152">
        <f>'ian22'!H52+'feb22'!H52+'mar22'!H52+'apr22'!H52+'mai22'!H52+'iun22'!H52+'iul22'!H52+'aug22'!H52+sept22!H52+'oct22'!H52+'noi22'!H52</f>
        <v>31</v>
      </c>
      <c r="I52" s="152">
        <f>'ian22'!I52+'feb22'!I52+'mar22'!I52+'apr22'!I52+'mai22'!I52+'iun22'!I52+'iul22'!I52+'aug22'!I52+sept22!I52+'oct22'!I52+'noi22'!I52</f>
        <v>1</v>
      </c>
      <c r="J52" s="152">
        <f>'ian22'!J52+'feb22'!J52+'mar22'!J52+'apr22'!J52+'mai22'!J52+'iun22'!J52+'iul22'!J52+'aug22'!J52+sept22!J52+'oct22'!J52+'noi22'!J52</f>
        <v>1</v>
      </c>
      <c r="K52" s="152">
        <f>'ian22'!K52+'feb22'!K52+'mar22'!K52+'apr22'!K52+'mai22'!K52+'iun22'!K52+'iul22'!K52+'aug22'!K52+sept22!K52+'oct22'!K52+'noi22'!K52</f>
        <v>0</v>
      </c>
      <c r="L52" s="152">
        <f>'ian22'!L52+'feb22'!L52+'mar22'!L52+'apr22'!L52+'mai22'!L52+'iun22'!L52+'iul22'!L52+'aug22'!L52+sept22!L52+'oct22'!L52+'noi22'!L52</f>
        <v>0</v>
      </c>
      <c r="M52" s="152">
        <f>'ian22'!M52+'feb22'!M52+'mar22'!M52+'apr22'!M52+'mai22'!M52+'iun22'!M52+'iul22'!M52+'aug22'!M52+sept22!M52+'oct22'!M52+'noi22'!M52</f>
        <v>0</v>
      </c>
      <c r="N52" s="152">
        <f>'ian22'!N52+'feb22'!N52+'mar22'!N52+'apr22'!N52+'mai22'!N52+'iun22'!N52+'iul22'!N52+'aug22'!N52+sept22!N52+'oct22'!N52+'noi22'!N52</f>
        <v>0</v>
      </c>
      <c r="O52" s="152">
        <f>'ian22'!O52+'feb22'!O52+'mar22'!O52+'apr22'!O52+'mai22'!O52+'iun22'!O52+'iul22'!O52+'aug22'!O52+sept22!O52+'oct22'!O52+'noi22'!O52</f>
        <v>20</v>
      </c>
      <c r="P52" s="152">
        <f>'ian22'!P52+'feb22'!P52+'mar22'!P52+'apr22'!P52+'mai22'!P52+'iun22'!P52+'iul22'!P52+'aug22'!P52+sept22!P52+'oct22'!P52+'noi22'!P52</f>
        <v>12</v>
      </c>
      <c r="Q52" s="152">
        <f>'ian22'!Q52+'feb22'!Q52+'mar22'!Q52+'apr22'!Q52+'mai22'!Q52+'iun22'!Q52+'iul22'!Q52+'aug22'!Q52+sept22!Q52+'oct22'!Q52+'noi22'!Q52</f>
        <v>0</v>
      </c>
      <c r="R52" s="152">
        <f>'ian22'!R52+'feb22'!R52+'mar22'!R52+'apr22'!R52+'mai22'!R52+'iun22'!R52+'iul22'!R52+'aug22'!R52+sept22!R52+'oct22'!R52+'noi22'!R52</f>
        <v>0</v>
      </c>
      <c r="S52" s="152">
        <f>'ian22'!S52+'feb22'!S52+'mar22'!S52+'apr22'!S52+'mai22'!S52+'iun22'!S52+'iul22'!S52+'aug22'!S52+sept22!S52+'oct22'!S52+'noi22'!S52</f>
        <v>0</v>
      </c>
      <c r="T52" s="152">
        <f>'ian22'!T52+'feb22'!T52+'mar22'!T52+'apr22'!T52+'mai22'!T52+'iun22'!T52+'iul22'!T52+'aug22'!T52+sept22!T52+'oct22'!T52+'noi22'!T52</f>
        <v>0</v>
      </c>
      <c r="U52" s="152">
        <f>'ian22'!U52+'feb22'!U52+'mar22'!U52+'apr22'!U52+'mai22'!U52+'iun22'!U52+'iul22'!U52+'aug22'!U52+sept22!U52+'oct22'!U52+'noi22'!U52</f>
        <v>21</v>
      </c>
      <c r="V52" s="152">
        <f>'ian22'!V52+'feb22'!V52+'mar22'!V52+'apr22'!V52+'mai22'!V52+'iun22'!V52+'iul22'!V52+'aug22'!V52+sept22!V52+'oct22'!V52+'noi22'!V52</f>
        <v>1</v>
      </c>
      <c r="W52" s="152">
        <f>'ian22'!W52+'feb22'!W52+'mar22'!W52+'apr22'!W52+'mai22'!W52+'iun22'!W52+'iul22'!W52+'aug22'!W52+sept22!W52+'oct22'!W52+'noi22'!W52</f>
        <v>10</v>
      </c>
      <c r="X52" s="152">
        <f>'ian22'!X52+'feb22'!X52+'mar22'!X52+'apr22'!X52+'mai22'!X52+'iun22'!X52+'iul22'!X52+'aug22'!X52+sept22!X52+'oct22'!X52+'noi22'!X52</f>
        <v>32</v>
      </c>
      <c r="Y52" s="152">
        <f>'ian22'!Y52+'feb22'!Y52+'mar22'!Y52+'apr22'!Y52+'mai22'!Y52+'iun22'!Y52+'iul22'!Y52+'aug22'!Y52+sept22!Y52+'oct22'!Y52+'noi22'!Y52</f>
        <v>0</v>
      </c>
      <c r="Z52" s="152">
        <f>'ian22'!Z52+'feb22'!Z52+'mar22'!Z52+'apr22'!Z52+'mai22'!Z52+'iun22'!Z52+'iul22'!Z52+'aug22'!Z52+sept22!Z52+'oct22'!Z52+'noi22'!Z52</f>
        <v>0</v>
      </c>
      <c r="AA52" s="152">
        <f>'ian22'!AA52+'feb22'!AA52+'mar22'!AA52+'apr22'!AA52+'mai22'!AA52+'iun22'!AA52+'iul22'!AA52+'aug22'!AA52+sept22!AA52+'oct22'!AA52+'noi22'!AA52</f>
        <v>0</v>
      </c>
      <c r="AB52" s="152">
        <f>'ian22'!AB52+'feb22'!AB52+'mar22'!AB52+'apr22'!AB52+'mai22'!AB52+'iun22'!AB52+'iul22'!AB52+'aug22'!AB52+sept22!AB52+'oct22'!AB52+'noi22'!AB52</f>
        <v>0</v>
      </c>
      <c r="AC52" s="152">
        <f>'ian22'!AC52+'feb22'!AC52+'mar22'!AC52+'apr22'!AC52+'mai22'!AC52+'iun22'!AC52+'iul22'!AC52+'aug22'!AC52+sept22!AC52+'oct22'!AC52+'noi22'!AC52</f>
        <v>0</v>
      </c>
      <c r="AD52" s="152">
        <f>'ian22'!AD52+'feb22'!AD52+'mar22'!AD52+'apr22'!AD52+'mai22'!AD52+'iun22'!AD52+'iul22'!AD52+'aug22'!AD52+sept22!AD52+'oct22'!AD52+'noi22'!AD52</f>
        <v>0</v>
      </c>
      <c r="AE52" s="152">
        <f>'ian22'!AE52+'feb22'!AE52+'mar22'!AE52+'apr22'!AE52+'mai22'!AE52+'iun22'!AE52+'iul22'!AE52+'aug22'!AE52+sept22!AE52+'oct22'!AE52+'noi22'!AE52</f>
        <v>0</v>
      </c>
      <c r="AF52" s="152">
        <f>'ian22'!AF52+'feb22'!AF52+'mar22'!AF52+'apr22'!AF52+'mai22'!AF52+'iun22'!AF52+'iul22'!AF52+'aug22'!AF52+sept22!AF52+'oct22'!AF52+'noi22'!AF52</f>
        <v>0</v>
      </c>
      <c r="AG52" s="152">
        <f>'ian22'!AG52+'feb22'!AG52+'mar22'!AG52+'apr22'!AG52+'mai22'!AG52+'iun22'!AG52+'iul22'!AG52+'aug22'!AG52+sept22!AG52+'oct22'!AG52+'noi22'!AG52</f>
        <v>0</v>
      </c>
      <c r="AH52" s="152">
        <f>'ian22'!AH52+'feb22'!AH52+'mar22'!AH52+'apr22'!AH52+'mai22'!AH52+'iun22'!AH52+'iul22'!AH52+'aug22'!AH52+sept22!AH52+'oct22'!AH52+'noi22'!AH52</f>
        <v>0</v>
      </c>
      <c r="AI52" s="152">
        <f>'ian22'!AI52+'feb22'!AI52+'mar22'!AI52+'apr22'!AI52+'mai22'!AI52+'iun22'!AI52+'iul22'!AI52+'aug22'!AI52+sept22!AI52+'oct22'!AI52+'noi22'!AI52</f>
        <v>0</v>
      </c>
      <c r="AJ52" s="152">
        <f>'ian22'!AJ52+'feb22'!AJ52+'mar22'!AJ52+'apr22'!AJ52+'mai22'!AJ52+'iun22'!AJ52+'iul22'!AJ52+'aug22'!AJ52+sept22!AJ52+'oct22'!AJ52+'noi22'!AJ52</f>
        <v>0</v>
      </c>
      <c r="AK52" s="152">
        <f>'ian22'!AK52+'feb22'!AK52+'mar22'!AK52+'apr22'!AK52+'mai22'!AK52+'iun22'!AK52+'iul22'!AK52+'aug22'!AK52+sept22!AK52+'oct22'!AK52+'noi22'!AK52</f>
        <v>0</v>
      </c>
      <c r="AL52" s="152">
        <f>'ian22'!AL52+'feb22'!AL52+'mar22'!AL52+'apr22'!AL52+'mai22'!AL52+'iun22'!AL52+'iul22'!AL52+'aug22'!AL52+sept22!AL52+'oct22'!AL52+'noi22'!AL52</f>
        <v>0</v>
      </c>
      <c r="AM52" s="152">
        <f>'ian22'!AM52+'feb22'!AM52+'mar22'!AM52+'apr22'!AM52+'mai22'!AM52+'iun22'!AM52+'iul22'!AM52+'aug22'!AM52+sept22!AM52+'oct22'!AM52+'noi22'!AM52</f>
        <v>0</v>
      </c>
      <c r="AN52" s="152">
        <f>'ian22'!AN52+'feb22'!AN52+'mar22'!AN52+'apr22'!AN52+'mai22'!AN52+'iun22'!AN52+'iul22'!AN52+'aug22'!AN52+sept22!AN52+'oct22'!AN52+'noi22'!AN52</f>
        <v>0</v>
      </c>
      <c r="AO52" s="152">
        <f>'ian22'!AO52+'feb22'!AO52+'mar22'!AO52+'apr22'!AO52+'mai22'!AO52+'iun22'!AO52+'iul22'!AO52+'aug22'!AO52+sept22!AO52+'oct22'!AO52+'noi22'!AO52</f>
        <v>0</v>
      </c>
      <c r="AP52" s="152">
        <f>'ian22'!AP52+'feb22'!AP52+'mar22'!AP52+'apr22'!AP52+'mai22'!AP52+'iun22'!AP52+'iul22'!AP52+'aug22'!AP52+sept22!AP52+'oct22'!AP52+'noi22'!AP52</f>
        <v>0</v>
      </c>
      <c r="AQ52" s="152">
        <f>'ian22'!AQ52+'feb22'!AQ52+'mar22'!AQ52+'apr22'!AQ52+'mai22'!AQ52+'iun22'!AQ52+'iul22'!AQ52+'aug22'!AQ52+sept22!AQ52+'oct22'!AQ52+'noi22'!AQ52</f>
        <v>0</v>
      </c>
      <c r="AR52" s="152">
        <f>'ian22'!AR52+'feb22'!AR52+'mar22'!AR52+'apr22'!AR52+'mai22'!AR52+'iun22'!AR52+'iul22'!AR52+'aug22'!AR52+sept22!AR52+'oct22'!AR52+'noi22'!AR52</f>
        <v>0</v>
      </c>
      <c r="AS52" s="152">
        <f>'ian22'!AS52+'feb22'!AS52+'mar22'!AS52+'apr22'!AS52+'mai22'!AS52+'iun22'!AS52+'iul22'!AS52+'aug22'!AS52+sept22!AS52+'oct22'!AS52+'noi22'!AS52</f>
        <v>32</v>
      </c>
      <c r="AT52" s="205"/>
      <c r="AU52" s="17" t="str">
        <f>IF(AJ36&lt;=AJ13," ","GRESEALA")</f>
        <v xml:space="preserve"> </v>
      </c>
      <c r="AV52" s="17" t="str">
        <f>IF(AK36&lt;=AK13," ","GRESEALA")</f>
        <v xml:space="preserve"> </v>
      </c>
      <c r="AW52" s="17" t="str">
        <f>IF(AL36&lt;=AL13," ","GRESEALA")</f>
        <v xml:space="preserve"> </v>
      </c>
      <c r="AX52" s="17" t="str">
        <f>IF(AR36&lt;=AR13," ","GRESEALA")</f>
        <v xml:space="preserve"> </v>
      </c>
      <c r="AY52" s="17" t="str">
        <f>IF(AS36&lt;=AS13," ","GRESEALA")</f>
        <v xml:space="preserve"> </v>
      </c>
      <c r="AZ52" s="17" t="str">
        <f>IF(E16+E37+E38+E41+E42+E45+E46+E47+E48+E52+E53+E54+E55+E60+E61+E63+E64&gt;=E14," ","GRESEALA")</f>
        <v xml:space="preserve"> </v>
      </c>
      <c r="BA52" s="17" t="str">
        <f>IF(F16+F37+F38+F41+F42+F45+F46+F47+F48+F52+F53+F54+F55+F60+F61+F63+F64&gt;=F14," ","GRESEALA")</f>
        <v xml:space="preserve"> </v>
      </c>
      <c r="BB52" s="17" t="str">
        <f>IF(G16+G37+G38+G41+G42+G45+G46+G47+G48+G52+G53+G54+G55+G60+G61+G63+G64&gt;=G14," ","GRESEALA")</f>
        <v xml:space="preserve"> </v>
      </c>
      <c r="BC52" s="17" t="str">
        <f>IF(H16+H37+H38+H41+H42+H45+H46+H47+H48+H52+H53+H54+H55+H60+H61+H63+H64&gt;=H14," ","GRESEALA")</f>
        <v xml:space="preserve"> </v>
      </c>
      <c r="BD52" s="17" t="str">
        <f t="shared" ref="BD52:BJ52" si="36">IF(K16+K37+K38+K41+K42+K45+K46+K47+K48+K52+K53+K54+K55+K60+K61+K63+K64&gt;=K14," ","GRESEALA")</f>
        <v xml:space="preserve"> </v>
      </c>
      <c r="BE52" s="23" t="str">
        <f t="shared" si="36"/>
        <v xml:space="preserve"> </v>
      </c>
      <c r="BF52" s="17" t="str">
        <f t="shared" si="36"/>
        <v xml:space="preserve"> </v>
      </c>
      <c r="BG52" s="17" t="str">
        <f t="shared" si="36"/>
        <v xml:space="preserve"> </v>
      </c>
      <c r="BH52" s="17" t="str">
        <f t="shared" si="36"/>
        <v xml:space="preserve"> </v>
      </c>
      <c r="BI52" s="17" t="str">
        <f t="shared" si="36"/>
        <v xml:space="preserve"> </v>
      </c>
      <c r="BJ52" s="17" t="str">
        <f t="shared" si="36"/>
        <v xml:space="preserve"> </v>
      </c>
      <c r="BK52" s="17" t="str">
        <f t="shared" ref="BK52" si="37">IF(S16+S37+S38+S41+S42+S45+S46+S47+S48+S52+S53+S54+S55+S60+S61+S63+S64&gt;=S14," ","GRESEALA")</f>
        <v xml:space="preserve"> </v>
      </c>
    </row>
    <row r="53" spans="2:64" ht="45.75" customHeight="1" x14ac:dyDescent="0.45">
      <c r="B53" s="208">
        <v>11</v>
      </c>
      <c r="C53" s="138" t="s">
        <v>116</v>
      </c>
      <c r="D53" s="186">
        <f t="shared" si="0"/>
        <v>1</v>
      </c>
      <c r="E53" s="152">
        <f>'ian22'!E53+'feb22'!E53+'mar22'!E53+'apr22'!E53+'mai22'!E53+'iun22'!E53+'iul22'!E53+'aug22'!E53+sept22!E53+'oct22'!E53+'noi22'!E53</f>
        <v>0</v>
      </c>
      <c r="F53" s="152">
        <f>'ian22'!F53+'feb22'!F53+'mar22'!F53+'apr22'!F53+'mai22'!F53+'iun22'!F53+'iul22'!F53+'aug22'!F53+sept22!F53+'oct22'!F53+'noi22'!F53</f>
        <v>1</v>
      </c>
      <c r="G53" s="152">
        <f>'ian22'!G53+'feb22'!G53+'mar22'!G53+'apr22'!G53+'mai22'!G53+'iun22'!G53+'iul22'!G53+'aug22'!G53+sept22!G53+'oct22'!G53+'noi22'!G53</f>
        <v>1</v>
      </c>
      <c r="H53" s="152">
        <f>'ian22'!H53+'feb22'!H53+'mar22'!H53+'apr22'!H53+'mai22'!H53+'iun22'!H53+'iul22'!H53+'aug22'!H53+sept22!H53+'oct22'!H53+'noi22'!H53</f>
        <v>0</v>
      </c>
      <c r="I53" s="152">
        <f>'ian22'!I53+'feb22'!I53+'mar22'!I53+'apr22'!I53+'mai22'!I53+'iun22'!I53+'iul22'!I53+'aug22'!I53+sept22!I53+'oct22'!I53+'noi22'!I53</f>
        <v>0</v>
      </c>
      <c r="J53" s="152">
        <f>'ian22'!J53+'feb22'!J53+'mar22'!J53+'apr22'!J53+'mai22'!J53+'iun22'!J53+'iul22'!J53+'aug22'!J53+sept22!J53+'oct22'!J53+'noi22'!J53</f>
        <v>0</v>
      </c>
      <c r="K53" s="152">
        <f>'ian22'!K53+'feb22'!K53+'mar22'!K53+'apr22'!K53+'mai22'!K53+'iun22'!K53+'iul22'!K53+'aug22'!K53+sept22!K53+'oct22'!K53+'noi22'!K53</f>
        <v>0</v>
      </c>
      <c r="L53" s="152">
        <f>'ian22'!L53+'feb22'!L53+'mar22'!L53+'apr22'!L53+'mai22'!L53+'iun22'!L53+'iul22'!L53+'aug22'!L53+sept22!L53+'oct22'!L53+'noi22'!L53</f>
        <v>0</v>
      </c>
      <c r="M53" s="152">
        <f>'ian22'!M53+'feb22'!M53+'mar22'!M53+'apr22'!M53+'mai22'!M53+'iun22'!M53+'iul22'!M53+'aug22'!M53+sept22!M53+'oct22'!M53+'noi22'!M53</f>
        <v>0</v>
      </c>
      <c r="N53" s="152">
        <f>'ian22'!N53+'feb22'!N53+'mar22'!N53+'apr22'!N53+'mai22'!N53+'iun22'!N53+'iul22'!N53+'aug22'!N53+sept22!N53+'oct22'!N53+'noi22'!N53</f>
        <v>0</v>
      </c>
      <c r="O53" s="152">
        <f>'ian22'!O53+'feb22'!O53+'mar22'!O53+'apr22'!O53+'mai22'!O53+'iun22'!O53+'iul22'!O53+'aug22'!O53+sept22!O53+'oct22'!O53+'noi22'!O53</f>
        <v>1</v>
      </c>
      <c r="P53" s="152">
        <f>'ian22'!P53+'feb22'!P53+'mar22'!P53+'apr22'!P53+'mai22'!P53+'iun22'!P53+'iul22'!P53+'aug22'!P53+sept22!P53+'oct22'!P53+'noi22'!P53</f>
        <v>0</v>
      </c>
      <c r="Q53" s="152">
        <f>'ian22'!Q53+'feb22'!Q53+'mar22'!Q53+'apr22'!Q53+'mai22'!Q53+'iun22'!Q53+'iul22'!Q53+'aug22'!Q53+sept22!Q53+'oct22'!Q53+'noi22'!Q53</f>
        <v>0</v>
      </c>
      <c r="R53" s="152">
        <f>'ian22'!R53+'feb22'!R53+'mar22'!R53+'apr22'!R53+'mai22'!R53+'iun22'!R53+'iul22'!R53+'aug22'!R53+sept22!R53+'oct22'!R53+'noi22'!R53</f>
        <v>0</v>
      </c>
      <c r="S53" s="152">
        <f>'ian22'!S53+'feb22'!S53+'mar22'!S53+'apr22'!S53+'mai22'!S53+'iun22'!S53+'iul22'!S53+'aug22'!S53+sept22!S53+'oct22'!S53+'noi22'!S53</f>
        <v>0</v>
      </c>
      <c r="T53" s="152">
        <f>'ian22'!T53+'feb22'!T53+'mar22'!T53+'apr22'!T53+'mai22'!T53+'iun22'!T53+'iul22'!T53+'aug22'!T53+sept22!T53+'oct22'!T53+'noi22'!T53</f>
        <v>0</v>
      </c>
      <c r="U53" s="152">
        <f>'ian22'!U53+'feb22'!U53+'mar22'!U53+'apr22'!U53+'mai22'!U53+'iun22'!U53+'iul22'!U53+'aug22'!U53+sept22!U53+'oct22'!U53+'noi22'!U53</f>
        <v>1</v>
      </c>
      <c r="V53" s="152">
        <f>'ian22'!V53+'feb22'!V53+'mar22'!V53+'apr22'!V53+'mai22'!V53+'iun22'!V53+'iul22'!V53+'aug22'!V53+sept22!V53+'oct22'!V53+'noi22'!V53</f>
        <v>0</v>
      </c>
      <c r="W53" s="152">
        <f>'ian22'!W53+'feb22'!W53+'mar22'!W53+'apr22'!W53+'mai22'!W53+'iun22'!W53+'iul22'!W53+'aug22'!W53+sept22!W53+'oct22'!W53+'noi22'!W53</f>
        <v>0</v>
      </c>
      <c r="X53" s="152">
        <f>'ian22'!X53+'feb22'!X53+'mar22'!X53+'apr22'!X53+'mai22'!X53+'iun22'!X53+'iul22'!X53+'aug22'!X53+sept22!X53+'oct22'!X53+'noi22'!X53</f>
        <v>1</v>
      </c>
      <c r="Y53" s="152">
        <f>'ian22'!Y53+'feb22'!Y53+'mar22'!Y53+'apr22'!Y53+'mai22'!Y53+'iun22'!Y53+'iul22'!Y53+'aug22'!Y53+sept22!Y53+'oct22'!Y53+'noi22'!Y53</f>
        <v>0</v>
      </c>
      <c r="Z53" s="152">
        <f>'ian22'!Z53+'feb22'!Z53+'mar22'!Z53+'apr22'!Z53+'mai22'!Z53+'iun22'!Z53+'iul22'!Z53+'aug22'!Z53+sept22!Z53+'oct22'!Z53+'noi22'!Z53</f>
        <v>0</v>
      </c>
      <c r="AA53" s="152">
        <f>'ian22'!AA53+'feb22'!AA53+'mar22'!AA53+'apr22'!AA53+'mai22'!AA53+'iun22'!AA53+'iul22'!AA53+'aug22'!AA53+sept22!AA53+'oct22'!AA53+'noi22'!AA53</f>
        <v>0</v>
      </c>
      <c r="AB53" s="152">
        <f>'ian22'!AB53+'feb22'!AB53+'mar22'!AB53+'apr22'!AB53+'mai22'!AB53+'iun22'!AB53+'iul22'!AB53+'aug22'!AB53+sept22!AB53+'oct22'!AB53+'noi22'!AB53</f>
        <v>0</v>
      </c>
      <c r="AC53" s="152">
        <f>'ian22'!AC53+'feb22'!AC53+'mar22'!AC53+'apr22'!AC53+'mai22'!AC53+'iun22'!AC53+'iul22'!AC53+'aug22'!AC53+sept22!AC53+'oct22'!AC53+'noi22'!AC53</f>
        <v>0</v>
      </c>
      <c r="AD53" s="152">
        <f>'ian22'!AD53+'feb22'!AD53+'mar22'!AD53+'apr22'!AD53+'mai22'!AD53+'iun22'!AD53+'iul22'!AD53+'aug22'!AD53+sept22!AD53+'oct22'!AD53+'noi22'!AD53</f>
        <v>0</v>
      </c>
      <c r="AE53" s="152">
        <f>'ian22'!AE53+'feb22'!AE53+'mar22'!AE53+'apr22'!AE53+'mai22'!AE53+'iun22'!AE53+'iul22'!AE53+'aug22'!AE53+sept22!AE53+'oct22'!AE53+'noi22'!AE53</f>
        <v>0</v>
      </c>
      <c r="AF53" s="152">
        <f>'ian22'!AF53+'feb22'!AF53+'mar22'!AF53+'apr22'!AF53+'mai22'!AF53+'iun22'!AF53+'iul22'!AF53+'aug22'!AF53+sept22!AF53+'oct22'!AF53+'noi22'!AF53</f>
        <v>0</v>
      </c>
      <c r="AG53" s="152">
        <f>'ian22'!AG53+'feb22'!AG53+'mar22'!AG53+'apr22'!AG53+'mai22'!AG53+'iun22'!AG53+'iul22'!AG53+'aug22'!AG53+sept22!AG53+'oct22'!AG53+'noi22'!AG53</f>
        <v>0</v>
      </c>
      <c r="AH53" s="152">
        <f>'ian22'!AH53+'feb22'!AH53+'mar22'!AH53+'apr22'!AH53+'mai22'!AH53+'iun22'!AH53+'iul22'!AH53+'aug22'!AH53+sept22!AH53+'oct22'!AH53+'noi22'!AH53</f>
        <v>0</v>
      </c>
      <c r="AI53" s="152">
        <f>'ian22'!AI53+'feb22'!AI53+'mar22'!AI53+'apr22'!AI53+'mai22'!AI53+'iun22'!AI53+'iul22'!AI53+'aug22'!AI53+sept22!AI53+'oct22'!AI53+'noi22'!AI53</f>
        <v>0</v>
      </c>
      <c r="AJ53" s="152">
        <f>'ian22'!AJ53+'feb22'!AJ53+'mar22'!AJ53+'apr22'!AJ53+'mai22'!AJ53+'iun22'!AJ53+'iul22'!AJ53+'aug22'!AJ53+sept22!AJ53+'oct22'!AJ53+'noi22'!AJ53</f>
        <v>0</v>
      </c>
      <c r="AK53" s="152">
        <f>'ian22'!AK53+'feb22'!AK53+'mar22'!AK53+'apr22'!AK53+'mai22'!AK53+'iun22'!AK53+'iul22'!AK53+'aug22'!AK53+sept22!AK53+'oct22'!AK53+'noi22'!AK53</f>
        <v>0</v>
      </c>
      <c r="AL53" s="152">
        <f>'ian22'!AL53+'feb22'!AL53+'mar22'!AL53+'apr22'!AL53+'mai22'!AL53+'iun22'!AL53+'iul22'!AL53+'aug22'!AL53+sept22!AL53+'oct22'!AL53+'noi22'!AL53</f>
        <v>0</v>
      </c>
      <c r="AM53" s="152">
        <f>'ian22'!AM53+'feb22'!AM53+'mar22'!AM53+'apr22'!AM53+'mai22'!AM53+'iun22'!AM53+'iul22'!AM53+'aug22'!AM53+sept22!AM53+'oct22'!AM53+'noi22'!AM53</f>
        <v>0</v>
      </c>
      <c r="AN53" s="152">
        <f>'ian22'!AN53+'feb22'!AN53+'mar22'!AN53+'apr22'!AN53+'mai22'!AN53+'iun22'!AN53+'iul22'!AN53+'aug22'!AN53+sept22!AN53+'oct22'!AN53+'noi22'!AN53</f>
        <v>0</v>
      </c>
      <c r="AO53" s="152">
        <f>'ian22'!AO53+'feb22'!AO53+'mar22'!AO53+'apr22'!AO53+'mai22'!AO53+'iun22'!AO53+'iul22'!AO53+'aug22'!AO53+sept22!AO53+'oct22'!AO53+'noi22'!AO53</f>
        <v>0</v>
      </c>
      <c r="AP53" s="152">
        <f>'ian22'!AP53+'feb22'!AP53+'mar22'!AP53+'apr22'!AP53+'mai22'!AP53+'iun22'!AP53+'iul22'!AP53+'aug22'!AP53+sept22!AP53+'oct22'!AP53+'noi22'!AP53</f>
        <v>0</v>
      </c>
      <c r="AQ53" s="152">
        <f>'ian22'!AQ53+'feb22'!AQ53+'mar22'!AQ53+'apr22'!AQ53+'mai22'!AQ53+'iun22'!AQ53+'iul22'!AQ53+'aug22'!AQ53+sept22!AQ53+'oct22'!AQ53+'noi22'!AQ53</f>
        <v>0</v>
      </c>
      <c r="AR53" s="152">
        <f>'ian22'!AR53+'feb22'!AR53+'mar22'!AR53+'apr22'!AR53+'mai22'!AR53+'iun22'!AR53+'iul22'!AR53+'aug22'!AR53+sept22!AR53+'oct22'!AR53+'noi22'!AR53</f>
        <v>0</v>
      </c>
      <c r="AS53" s="152">
        <f>'ian22'!AS53+'feb22'!AS53+'mar22'!AS53+'apr22'!AS53+'mai22'!AS53+'iun22'!AS53+'iul22'!AS53+'aug22'!AS53+sept22!AS53+'oct22'!AS53+'noi22'!AS53</f>
        <v>1</v>
      </c>
      <c r="AT53" s="205"/>
      <c r="AU53" s="17" t="str">
        <f t="shared" ref="AU53:BK53" si="38">IF(T16+T37+T38+T41+T42+T45+T46+T47+T48+T52+T53+T54+T55+T60+T61+T63+T64&gt;=T14," ","GRESEALA")</f>
        <v xml:space="preserve"> </v>
      </c>
      <c r="AV53" s="17" t="str">
        <f t="shared" si="38"/>
        <v xml:space="preserve"> </v>
      </c>
      <c r="AW53" s="17" t="str">
        <f t="shared" si="38"/>
        <v xml:space="preserve"> </v>
      </c>
      <c r="AX53" s="17" t="str">
        <f t="shared" si="38"/>
        <v xml:space="preserve"> </v>
      </c>
      <c r="AY53" s="17" t="str">
        <f t="shared" si="38"/>
        <v xml:space="preserve"> </v>
      </c>
      <c r="AZ53" s="17" t="str">
        <f t="shared" si="38"/>
        <v xml:space="preserve"> </v>
      </c>
      <c r="BA53" s="17" t="str">
        <f t="shared" si="38"/>
        <v xml:space="preserve"> </v>
      </c>
      <c r="BB53" s="17" t="str">
        <f t="shared" si="38"/>
        <v xml:space="preserve"> </v>
      </c>
      <c r="BC53" s="17" t="str">
        <f t="shared" si="38"/>
        <v xml:space="preserve"> </v>
      </c>
      <c r="BD53" s="17" t="str">
        <f t="shared" si="38"/>
        <v xml:space="preserve"> </v>
      </c>
      <c r="BE53" s="17" t="str">
        <f t="shared" si="38"/>
        <v xml:space="preserve"> </v>
      </c>
      <c r="BF53" s="17" t="str">
        <f t="shared" si="38"/>
        <v xml:space="preserve"> </v>
      </c>
      <c r="BG53" s="17" t="str">
        <f t="shared" si="38"/>
        <v xml:space="preserve"> </v>
      </c>
      <c r="BH53" s="17" t="str">
        <f t="shared" si="38"/>
        <v xml:space="preserve"> </v>
      </c>
      <c r="BI53" s="17" t="str">
        <f t="shared" si="38"/>
        <v xml:space="preserve"> </v>
      </c>
      <c r="BJ53" s="17" t="str">
        <f t="shared" si="38"/>
        <v xml:space="preserve"> </v>
      </c>
      <c r="BK53" s="17" t="str">
        <f t="shared" si="38"/>
        <v xml:space="preserve"> </v>
      </c>
    </row>
    <row r="54" spans="2:64" ht="60" customHeight="1" x14ac:dyDescent="0.45">
      <c r="B54" s="208">
        <v>12</v>
      </c>
      <c r="C54" s="133" t="s">
        <v>117</v>
      </c>
      <c r="D54" s="194">
        <f t="shared" si="0"/>
        <v>2</v>
      </c>
      <c r="E54" s="152">
        <f>'ian22'!E54+'feb22'!E54+'mar22'!E54+'apr22'!E54+'mai22'!E54+'iun22'!E54+'iul22'!E54+'aug22'!E54+sept22!E54+'oct22'!E54+'noi22'!E54</f>
        <v>2</v>
      </c>
      <c r="F54" s="152">
        <f>'ian22'!F54+'feb22'!F54+'mar22'!F54+'apr22'!F54+'mai22'!F54+'iun22'!F54+'iul22'!F54+'aug22'!F54+sept22!F54+'oct22'!F54+'noi22'!F54</f>
        <v>0</v>
      </c>
      <c r="G54" s="152">
        <f>'ian22'!G54+'feb22'!G54+'mar22'!G54+'apr22'!G54+'mai22'!G54+'iun22'!G54+'iul22'!G54+'aug22'!G54+sept22!G54+'oct22'!G54+'noi22'!G54</f>
        <v>0</v>
      </c>
      <c r="H54" s="152">
        <f>'ian22'!H54+'feb22'!H54+'mar22'!H54+'apr22'!H54+'mai22'!H54+'iun22'!H54+'iul22'!H54+'aug22'!H54+sept22!H54+'oct22'!H54+'noi22'!H54</f>
        <v>0</v>
      </c>
      <c r="I54" s="152">
        <f>'ian22'!I54+'feb22'!I54+'mar22'!I54+'apr22'!I54+'mai22'!I54+'iun22'!I54+'iul22'!I54+'aug22'!I54+sept22!I54+'oct22'!I54+'noi22'!I54</f>
        <v>0</v>
      </c>
      <c r="J54" s="152">
        <f>'ian22'!J54+'feb22'!J54+'mar22'!J54+'apr22'!J54+'mai22'!J54+'iun22'!J54+'iul22'!J54+'aug22'!J54+sept22!J54+'oct22'!J54+'noi22'!J54</f>
        <v>0</v>
      </c>
      <c r="K54" s="152">
        <f>'ian22'!K54+'feb22'!K54+'mar22'!K54+'apr22'!K54+'mai22'!K54+'iun22'!K54+'iul22'!K54+'aug22'!K54+sept22!K54+'oct22'!K54+'noi22'!K54</f>
        <v>1</v>
      </c>
      <c r="L54" s="152">
        <f>'ian22'!L54+'feb22'!L54+'mar22'!L54+'apr22'!L54+'mai22'!L54+'iun22'!L54+'iul22'!L54+'aug22'!L54+sept22!L54+'oct22'!L54+'noi22'!L54</f>
        <v>1</v>
      </c>
      <c r="M54" s="152">
        <f>'ian22'!M54+'feb22'!M54+'mar22'!M54+'apr22'!M54+'mai22'!M54+'iun22'!M54+'iul22'!M54+'aug22'!M54+sept22!M54+'oct22'!M54+'noi22'!M54</f>
        <v>0</v>
      </c>
      <c r="N54" s="152">
        <f>'ian22'!N54+'feb22'!N54+'mar22'!N54+'apr22'!N54+'mai22'!N54+'iun22'!N54+'iul22'!N54+'aug22'!N54+sept22!N54+'oct22'!N54+'noi22'!N54</f>
        <v>0</v>
      </c>
      <c r="O54" s="152">
        <f>'ian22'!O54+'feb22'!O54+'mar22'!O54+'apr22'!O54+'mai22'!O54+'iun22'!O54+'iul22'!O54+'aug22'!O54+sept22!O54+'oct22'!O54+'noi22'!O54</f>
        <v>1</v>
      </c>
      <c r="P54" s="152">
        <f>'ian22'!P54+'feb22'!P54+'mar22'!P54+'apr22'!P54+'mai22'!P54+'iun22'!P54+'iul22'!P54+'aug22'!P54+sept22!P54+'oct22'!P54+'noi22'!P54</f>
        <v>1</v>
      </c>
      <c r="Q54" s="152">
        <f>'ian22'!Q54+'feb22'!Q54+'mar22'!Q54+'apr22'!Q54+'mai22'!Q54+'iun22'!Q54+'iul22'!Q54+'aug22'!Q54+sept22!Q54+'oct22'!Q54+'noi22'!Q54</f>
        <v>0</v>
      </c>
      <c r="R54" s="152">
        <f>'ian22'!R54+'feb22'!R54+'mar22'!R54+'apr22'!R54+'mai22'!R54+'iun22'!R54+'iul22'!R54+'aug22'!R54+sept22!R54+'oct22'!R54+'noi22'!R54</f>
        <v>0</v>
      </c>
      <c r="S54" s="152">
        <f>'ian22'!S54+'feb22'!S54+'mar22'!S54+'apr22'!S54+'mai22'!S54+'iun22'!S54+'iul22'!S54+'aug22'!S54+sept22!S54+'oct22'!S54+'noi22'!S54</f>
        <v>0</v>
      </c>
      <c r="T54" s="152">
        <f>'ian22'!T54+'feb22'!T54+'mar22'!T54+'apr22'!T54+'mai22'!T54+'iun22'!T54+'iul22'!T54+'aug22'!T54+sept22!T54+'oct22'!T54+'noi22'!T54</f>
        <v>0</v>
      </c>
      <c r="U54" s="152">
        <f>'ian22'!U54+'feb22'!U54+'mar22'!U54+'apr22'!U54+'mai22'!U54+'iun22'!U54+'iul22'!U54+'aug22'!U54+sept22!U54+'oct22'!U54+'noi22'!U54</f>
        <v>2</v>
      </c>
      <c r="V54" s="152">
        <f>'ian22'!V54+'feb22'!V54+'mar22'!V54+'apr22'!V54+'mai22'!V54+'iun22'!V54+'iul22'!V54+'aug22'!V54+sept22!V54+'oct22'!V54+'noi22'!V54</f>
        <v>0</v>
      </c>
      <c r="W54" s="152">
        <f>'ian22'!W54+'feb22'!W54+'mar22'!W54+'apr22'!W54+'mai22'!W54+'iun22'!W54+'iul22'!W54+'aug22'!W54+sept22!W54+'oct22'!W54+'noi22'!W54</f>
        <v>0</v>
      </c>
      <c r="X54" s="152">
        <f>'ian22'!X54+'feb22'!X54+'mar22'!X54+'apr22'!X54+'mai22'!X54+'iun22'!X54+'iul22'!X54+'aug22'!X54+sept22!X54+'oct22'!X54+'noi22'!X54</f>
        <v>1</v>
      </c>
      <c r="Y54" s="152">
        <f>'ian22'!Y54+'feb22'!Y54+'mar22'!Y54+'apr22'!Y54+'mai22'!Y54+'iun22'!Y54+'iul22'!Y54+'aug22'!Y54+sept22!Y54+'oct22'!Y54+'noi22'!Y54</f>
        <v>1</v>
      </c>
      <c r="Z54" s="152">
        <f>'ian22'!Z54+'feb22'!Z54+'mar22'!Z54+'apr22'!Z54+'mai22'!Z54+'iun22'!Z54+'iul22'!Z54+'aug22'!Z54+sept22!Z54+'oct22'!Z54+'noi22'!Z54</f>
        <v>0</v>
      </c>
      <c r="AA54" s="152">
        <f>'ian22'!AA54+'feb22'!AA54+'mar22'!AA54+'apr22'!AA54+'mai22'!AA54+'iun22'!AA54+'iul22'!AA54+'aug22'!AA54+sept22!AA54+'oct22'!AA54+'noi22'!AA54</f>
        <v>0</v>
      </c>
      <c r="AB54" s="152">
        <f>'ian22'!AB54+'feb22'!AB54+'mar22'!AB54+'apr22'!AB54+'mai22'!AB54+'iun22'!AB54+'iul22'!AB54+'aug22'!AB54+sept22!AB54+'oct22'!AB54+'noi22'!AB54</f>
        <v>0</v>
      </c>
      <c r="AC54" s="152">
        <f>'ian22'!AC54+'feb22'!AC54+'mar22'!AC54+'apr22'!AC54+'mai22'!AC54+'iun22'!AC54+'iul22'!AC54+'aug22'!AC54+sept22!AC54+'oct22'!AC54+'noi22'!AC54</f>
        <v>0</v>
      </c>
      <c r="AD54" s="152">
        <f>'ian22'!AD54+'feb22'!AD54+'mar22'!AD54+'apr22'!AD54+'mai22'!AD54+'iun22'!AD54+'iul22'!AD54+'aug22'!AD54+sept22!AD54+'oct22'!AD54+'noi22'!AD54</f>
        <v>0</v>
      </c>
      <c r="AE54" s="152">
        <f>'ian22'!AE54+'feb22'!AE54+'mar22'!AE54+'apr22'!AE54+'mai22'!AE54+'iun22'!AE54+'iul22'!AE54+'aug22'!AE54+sept22!AE54+'oct22'!AE54+'noi22'!AE54</f>
        <v>2</v>
      </c>
      <c r="AF54" s="152">
        <f>'ian22'!AF54+'feb22'!AF54+'mar22'!AF54+'apr22'!AF54+'mai22'!AF54+'iun22'!AF54+'iul22'!AF54+'aug22'!AF54+sept22!AF54+'oct22'!AF54+'noi22'!AF54</f>
        <v>0</v>
      </c>
      <c r="AG54" s="152">
        <f>'ian22'!AG54+'feb22'!AG54+'mar22'!AG54+'apr22'!AG54+'mai22'!AG54+'iun22'!AG54+'iul22'!AG54+'aug22'!AG54+sept22!AG54+'oct22'!AG54+'noi22'!AG54</f>
        <v>0</v>
      </c>
      <c r="AH54" s="152">
        <f>'ian22'!AH54+'feb22'!AH54+'mar22'!AH54+'apr22'!AH54+'mai22'!AH54+'iun22'!AH54+'iul22'!AH54+'aug22'!AH54+sept22!AH54+'oct22'!AH54+'noi22'!AH54</f>
        <v>0</v>
      </c>
      <c r="AI54" s="152">
        <f>'ian22'!AI54+'feb22'!AI54+'mar22'!AI54+'apr22'!AI54+'mai22'!AI54+'iun22'!AI54+'iul22'!AI54+'aug22'!AI54+sept22!AI54+'oct22'!AI54+'noi22'!AI54</f>
        <v>0</v>
      </c>
      <c r="AJ54" s="152">
        <f>'ian22'!AJ54+'feb22'!AJ54+'mar22'!AJ54+'apr22'!AJ54+'mai22'!AJ54+'iun22'!AJ54+'iul22'!AJ54+'aug22'!AJ54+sept22!AJ54+'oct22'!AJ54+'noi22'!AJ54</f>
        <v>0</v>
      </c>
      <c r="AK54" s="152">
        <f>'ian22'!AK54+'feb22'!AK54+'mar22'!AK54+'apr22'!AK54+'mai22'!AK54+'iun22'!AK54+'iul22'!AK54+'aug22'!AK54+sept22!AK54+'oct22'!AK54+'noi22'!AK54</f>
        <v>0</v>
      </c>
      <c r="AL54" s="152">
        <f>'ian22'!AL54+'feb22'!AL54+'mar22'!AL54+'apr22'!AL54+'mai22'!AL54+'iun22'!AL54+'iul22'!AL54+'aug22'!AL54+sept22!AL54+'oct22'!AL54+'noi22'!AL54</f>
        <v>0</v>
      </c>
      <c r="AM54" s="152">
        <f>'ian22'!AM54+'feb22'!AM54+'mar22'!AM54+'apr22'!AM54+'mai22'!AM54+'iun22'!AM54+'iul22'!AM54+'aug22'!AM54+sept22!AM54+'oct22'!AM54+'noi22'!AM54</f>
        <v>0</v>
      </c>
      <c r="AN54" s="152">
        <f>'ian22'!AN54+'feb22'!AN54+'mar22'!AN54+'apr22'!AN54+'mai22'!AN54+'iun22'!AN54+'iul22'!AN54+'aug22'!AN54+sept22!AN54+'oct22'!AN54+'noi22'!AN54</f>
        <v>0</v>
      </c>
      <c r="AO54" s="152">
        <f>'ian22'!AO54+'feb22'!AO54+'mar22'!AO54+'apr22'!AO54+'mai22'!AO54+'iun22'!AO54+'iul22'!AO54+'aug22'!AO54+sept22!AO54+'oct22'!AO54+'noi22'!AO54</f>
        <v>0</v>
      </c>
      <c r="AP54" s="152">
        <f>'ian22'!AP54+'feb22'!AP54+'mar22'!AP54+'apr22'!AP54+'mai22'!AP54+'iun22'!AP54+'iul22'!AP54+'aug22'!AP54+sept22!AP54+'oct22'!AP54+'noi22'!AP54</f>
        <v>0</v>
      </c>
      <c r="AQ54" s="152">
        <f>'ian22'!AQ54+'feb22'!AQ54+'mar22'!AQ54+'apr22'!AQ54+'mai22'!AQ54+'iun22'!AQ54+'iul22'!AQ54+'aug22'!AQ54+sept22!AQ54+'oct22'!AQ54+'noi22'!AQ54</f>
        <v>0</v>
      </c>
      <c r="AR54" s="152">
        <f>'ian22'!AR54+'feb22'!AR54+'mar22'!AR54+'apr22'!AR54+'mai22'!AR54+'iun22'!AR54+'iul22'!AR54+'aug22'!AR54+sept22!AR54+'oct22'!AR54+'noi22'!AR54</f>
        <v>0</v>
      </c>
      <c r="AS54" s="152">
        <f>'ian22'!AS54+'feb22'!AS54+'mar22'!AS54+'apr22'!AS54+'mai22'!AS54+'iun22'!AS54+'iul22'!AS54+'aug22'!AS54+sept22!AS54+'oct22'!AS54+'noi22'!AS54</f>
        <v>0</v>
      </c>
      <c r="AT54" s="205"/>
      <c r="AU54" s="17" t="str">
        <f>IF(AK16+AK37+AK38+AK41+AK42+AK45+AK46+AK47+AK48+AK52+AK53+AK54+AK55+AK60+AK61+AK63+AK64&gt;=AK14," ","GRESEALA")</f>
        <v xml:space="preserve"> </v>
      </c>
      <c r="AV54" s="17" t="str">
        <f>IF(AL16+AL37+AL38+AL41+AL42+AL45+AL46+AL47+AL48+AL52+AL53+AL54+AL55+AL60+AL61+AL63+AL64&gt;=AL14," ","GRESEALA")</f>
        <v xml:space="preserve"> </v>
      </c>
      <c r="AW54" s="17" t="str">
        <f>IF(AR16+AR37+AR38+AR41+AR42+AR45+AR46+AR47+AR48+AR52+AR53+AR54+AR55+AR60+AR61+AR63+AR64&gt;=AR14," ","GRESEALA")</f>
        <v xml:space="preserve"> </v>
      </c>
      <c r="AX54" s="17" t="str">
        <f>IF(AS16+AS37+AS38+AS41+AS42+AS45+AS46+AS47+AS48+AS52+AS53+AS54+AS55+AS60+AS61+AS63+AS64&gt;=AS14," ","GRESEALA")</f>
        <v xml:space="preserve"> </v>
      </c>
      <c r="AY54" s="17" t="str">
        <f>IF(E15+E36+E59+E62&gt;=E13," ","GRESEALA")</f>
        <v xml:space="preserve"> </v>
      </c>
      <c r="AZ54" s="17" t="str">
        <f>IF(F15+F36+F59+F62&gt;=F13," ","GRESEALA")</f>
        <v xml:space="preserve"> </v>
      </c>
      <c r="BA54" s="17" t="str">
        <f>IF(G15+G36+G59+G62&gt;=G13," ","GRESEALA")</f>
        <v xml:space="preserve"> </v>
      </c>
      <c r="BB54" s="17" t="str">
        <f>IF(H15+H36+H59+H62&gt;=H13," ","GRESEALA")</f>
        <v xml:space="preserve"> </v>
      </c>
      <c r="BC54" s="17" t="str">
        <f t="shared" ref="BC54:BI54" si="39">IF(K15+K36+K59+K62&gt;=K13," ","GRESEALA")</f>
        <v xml:space="preserve"> </v>
      </c>
      <c r="BD54" s="23" t="str">
        <f t="shared" si="39"/>
        <v xml:space="preserve"> </v>
      </c>
      <c r="BE54" s="17" t="str">
        <f t="shared" si="39"/>
        <v xml:space="preserve"> </v>
      </c>
      <c r="BF54" s="17" t="str">
        <f t="shared" si="39"/>
        <v xml:space="preserve"> </v>
      </c>
      <c r="BG54" s="17" t="str">
        <f t="shared" si="39"/>
        <v xml:space="preserve"> </v>
      </c>
      <c r="BH54" s="17" t="str">
        <f t="shared" si="39"/>
        <v xml:space="preserve"> </v>
      </c>
      <c r="BI54" s="17" t="str">
        <f t="shared" si="39"/>
        <v xml:space="preserve"> </v>
      </c>
      <c r="BJ54" s="17" t="str">
        <f t="shared" ref="BJ54:BK54" si="40">IF(S15+S36+S59+S62&gt;=S13," ","GRESEALA")</f>
        <v xml:space="preserve"> </v>
      </c>
      <c r="BK54" s="17" t="str">
        <f t="shared" si="40"/>
        <v xml:space="preserve"> </v>
      </c>
    </row>
    <row r="55" spans="2:64" ht="60.75" hidden="1" customHeight="1" x14ac:dyDescent="0.45">
      <c r="B55" s="206"/>
      <c r="C55" s="127" t="s">
        <v>118</v>
      </c>
      <c r="D55" s="185">
        <f t="shared" si="0"/>
        <v>0</v>
      </c>
      <c r="E55" s="152">
        <f>'ian22'!E55+'feb22'!E55+'mar22'!E55+'apr22'!E55+'mai22'!E55+'iun22'!E55+'iul22'!E55+'aug22'!E55+sept22!E55+'oct22'!E55+'noi22'!E55</f>
        <v>0</v>
      </c>
      <c r="F55" s="152">
        <f>'ian22'!F55+'feb22'!F55+'mar22'!F55+'apr22'!F55+'mai22'!F55+'iun22'!F55+'iul22'!F55+'aug22'!F55+sept22!F55+'oct22'!F55+'noi22'!F55</f>
        <v>0</v>
      </c>
      <c r="G55" s="152">
        <f>'ian22'!G55+'feb22'!G55+'mar22'!G55+'apr22'!G55+'mai22'!G55+'iun22'!G55+'iul22'!G55+'aug22'!G55+sept22!G55+'oct22'!G55+'noi22'!G55</f>
        <v>0</v>
      </c>
      <c r="H55" s="152">
        <f>'ian22'!H55+'feb22'!H55+'mar22'!H55+'apr22'!H55+'mai22'!H55+'iun22'!H55+'iul22'!H55+'aug22'!H55+sept22!H55+'oct22'!H55+'noi22'!H55</f>
        <v>0</v>
      </c>
      <c r="I55" s="152">
        <f>'ian22'!I55+'feb22'!I55+'mar22'!I55+'apr22'!I55+'mai22'!I55+'iun22'!I55+'iul22'!I55+'aug22'!I55+sept22!I55+'oct22'!I55+'noi22'!I55</f>
        <v>0</v>
      </c>
      <c r="J55" s="152">
        <f>'ian22'!J55+'feb22'!J55+'mar22'!J55+'apr22'!J55+'mai22'!J55+'iun22'!J55+'iul22'!J55+'aug22'!J55+sept22!J55+'oct22'!J55+'noi22'!J55</f>
        <v>0</v>
      </c>
      <c r="K55" s="152">
        <f>'ian22'!K55+'feb22'!K55+'mar22'!K55+'apr22'!K55+'mai22'!K55+'iun22'!K55+'iul22'!K55+'aug22'!K55+sept22!K55+'oct22'!K55+'noi22'!K55</f>
        <v>0</v>
      </c>
      <c r="L55" s="152">
        <f>'ian22'!L55+'feb22'!L55+'mar22'!L55+'apr22'!L55+'mai22'!L55+'iun22'!L55+'iul22'!L55+'aug22'!L55+sept22!L55+'oct22'!L55+'noi22'!L55</f>
        <v>0</v>
      </c>
      <c r="M55" s="152">
        <f>'ian22'!M55+'feb22'!M55+'mar22'!M55+'apr22'!M55+'mai22'!M55+'iun22'!M55+'iul22'!M55+'aug22'!M55+sept22!M55+'oct22'!M55+'noi22'!M55</f>
        <v>0</v>
      </c>
      <c r="N55" s="152">
        <f>'ian22'!N55+'feb22'!N55+'mar22'!N55+'apr22'!N55+'mai22'!N55+'iun22'!N55+'iul22'!N55+'aug22'!N55+sept22!N55+'oct22'!N55+'noi22'!N55</f>
        <v>0</v>
      </c>
      <c r="O55" s="152">
        <f>'ian22'!O55+'feb22'!O55+'mar22'!O55+'apr22'!O55+'mai22'!O55+'iun22'!O55+'iul22'!O55+'aug22'!O55+sept22!O55+'oct22'!O55+'noi22'!O55</f>
        <v>0</v>
      </c>
      <c r="P55" s="152">
        <f>'ian22'!P55+'feb22'!P55+'mar22'!P55+'apr22'!P55+'mai22'!P55+'iun22'!P55+'iul22'!P55+'aug22'!P55+sept22!P55+'oct22'!P55+'noi22'!P55</f>
        <v>0</v>
      </c>
      <c r="Q55" s="152">
        <f>'ian22'!Q55+'feb22'!Q55+'mar22'!Q55+'apr22'!Q55+'mai22'!Q55+'iun22'!Q55+'iul22'!Q55+'aug22'!Q55+sept22!Q55+'oct22'!Q55+'noi22'!Q55</f>
        <v>0</v>
      </c>
      <c r="R55" s="152">
        <f>'ian22'!R55+'feb22'!R55+'mar22'!R55+'apr22'!R55+'mai22'!R55+'iun22'!R55+'iul22'!R55+'aug22'!R55+sept22!R55+'oct22'!R55+'noi22'!R55</f>
        <v>0</v>
      </c>
      <c r="S55" s="152">
        <f>'ian22'!S55+'feb22'!S55+'mar22'!S55+'apr22'!S55+'mai22'!S55+'iun22'!S55+'iul22'!S55+'aug22'!S55+sept22!S55+'oct22'!S55+'noi22'!S55</f>
        <v>0</v>
      </c>
      <c r="T55" s="152">
        <f>'ian22'!T55+'feb22'!T55+'mar22'!T55+'apr22'!T55+'mai22'!T55+'iun22'!T55+'iul22'!T55+'aug22'!T55+sept22!T55+'oct22'!T55+'noi22'!T55</f>
        <v>0</v>
      </c>
      <c r="U55" s="152">
        <f>'ian22'!U55+'feb22'!U55+'mar22'!U55+'apr22'!U55+'mai22'!U55+'iun22'!U55+'iul22'!U55+'aug22'!U55+sept22!U55+'oct22'!U55+'noi22'!U55</f>
        <v>0</v>
      </c>
      <c r="V55" s="152">
        <f>'ian22'!V55+'feb22'!V55+'mar22'!V55+'apr22'!V55+'mai22'!V55+'iun22'!V55+'iul22'!V55+'aug22'!V55+sept22!V55+'oct22'!V55+'noi22'!V55</f>
        <v>0</v>
      </c>
      <c r="W55" s="152">
        <f>'ian22'!W55+'feb22'!W55+'mar22'!W55+'apr22'!W55+'mai22'!W55+'iun22'!W55+'iul22'!W55+'aug22'!W55+sept22!W55+'oct22'!W55+'noi22'!W55</f>
        <v>0</v>
      </c>
      <c r="X55" s="152">
        <f>'ian22'!X55+'feb22'!X55+'mar22'!X55+'apr22'!X55+'mai22'!X55+'iun22'!X55+'iul22'!X55+'aug22'!X55+sept22!X55+'oct22'!X55+'noi22'!X55</f>
        <v>0</v>
      </c>
      <c r="Y55" s="152">
        <f>'ian22'!Y55+'feb22'!Y55+'mar22'!Y55+'apr22'!Y55+'mai22'!Y55+'iun22'!Y55+'iul22'!Y55+'aug22'!Y55+sept22!Y55+'oct22'!Y55+'noi22'!Y55</f>
        <v>0</v>
      </c>
      <c r="Z55" s="152">
        <f>'ian22'!Z55+'feb22'!Z55+'mar22'!Z55+'apr22'!Z55+'mai22'!Z55+'iun22'!Z55+'iul22'!Z55+'aug22'!Z55+sept22!Z55+'oct22'!Z55+'noi22'!Z55</f>
        <v>0</v>
      </c>
      <c r="AA55" s="152">
        <f>'ian22'!AA55+'feb22'!AA55+'mar22'!AA55+'apr22'!AA55+'mai22'!AA55+'iun22'!AA55+'iul22'!AA55+'aug22'!AA55+sept22!AA55+'oct22'!AA55+'noi22'!AA55</f>
        <v>0</v>
      </c>
      <c r="AB55" s="152">
        <f>'ian22'!AB55+'feb22'!AB55+'mar22'!AB55+'apr22'!AB55+'mai22'!AB55+'iun22'!AB55+'iul22'!AB55+'aug22'!AB55+sept22!AB55+'oct22'!AB55+'noi22'!AB55</f>
        <v>0</v>
      </c>
      <c r="AC55" s="152">
        <f>'ian22'!AC55+'feb22'!AC55+'mar22'!AC55+'apr22'!AC55+'mai22'!AC55+'iun22'!AC55+'iul22'!AC55+'aug22'!AC55+sept22!AC55+'oct22'!AC55+'noi22'!AC55</f>
        <v>0</v>
      </c>
      <c r="AD55" s="152">
        <f>'ian22'!AD55+'feb22'!AD55+'mar22'!AD55+'apr22'!AD55+'mai22'!AD55+'iun22'!AD55+'iul22'!AD55+'aug22'!AD55+sept22!AD55+'oct22'!AD55+'noi22'!AD55</f>
        <v>0</v>
      </c>
      <c r="AE55" s="152">
        <f>'ian22'!AE55+'feb22'!AE55+'mar22'!AE55+'apr22'!AE55+'mai22'!AE55+'iun22'!AE55+'iul22'!AE55+'aug22'!AE55+sept22!AE55+'oct22'!AE55+'noi22'!AE55</f>
        <v>0</v>
      </c>
      <c r="AF55" s="152">
        <f>'ian22'!AF55+'feb22'!AF55+'mar22'!AF55+'apr22'!AF55+'mai22'!AF55+'iun22'!AF55+'iul22'!AF55+'aug22'!AF55+sept22!AF55+'oct22'!AF55+'noi22'!AF55</f>
        <v>0</v>
      </c>
      <c r="AG55" s="152">
        <f>'ian22'!AG55+'feb22'!AG55+'mar22'!AG55+'apr22'!AG55+'mai22'!AG55+'iun22'!AG55+'iul22'!AG55+'aug22'!AG55+sept22!AG55+'oct22'!AG55+'noi22'!AG55</f>
        <v>0</v>
      </c>
      <c r="AH55" s="152">
        <f>'ian22'!AH55+'feb22'!AH55+'mar22'!AH55+'apr22'!AH55+'mai22'!AH55+'iun22'!AH55+'iul22'!AH55+'aug22'!AH55+sept22!AH55+'oct22'!AH55+'noi22'!AH55</f>
        <v>0</v>
      </c>
      <c r="AI55" s="152">
        <f>'ian22'!AI55+'feb22'!AI55+'mar22'!AI55+'apr22'!AI55+'mai22'!AI55+'iun22'!AI55+'iul22'!AI55+'aug22'!AI55+sept22!AI55+'oct22'!AI55+'noi22'!AI55</f>
        <v>0</v>
      </c>
      <c r="AJ55" s="152">
        <f>'ian22'!AJ55+'feb22'!AJ55+'mar22'!AJ55+'apr22'!AJ55+'mai22'!AJ55+'iun22'!AJ55+'iul22'!AJ55+'aug22'!AJ55+sept22!AJ55+'oct22'!AJ55+'noi22'!AJ55</f>
        <v>0</v>
      </c>
      <c r="AK55" s="152">
        <f>'ian22'!AK55+'feb22'!AK55+'mar22'!AK55+'apr22'!AK55+'mai22'!AK55+'iun22'!AK55+'iul22'!AK55+'aug22'!AK55+sept22!AK55+'oct22'!AK55+'noi22'!AK55</f>
        <v>0</v>
      </c>
      <c r="AL55" s="152">
        <f>'ian22'!AL55+'feb22'!AL55+'mar22'!AL55+'apr22'!AL55+'mai22'!AL55+'iun22'!AL55+'iul22'!AL55+'aug22'!AL55+sept22!AL55+'oct22'!AL55+'noi22'!AL55</f>
        <v>0</v>
      </c>
      <c r="AM55" s="152">
        <f>'ian22'!AM55+'feb22'!AM55+'mar22'!AM55+'apr22'!AM55+'mai22'!AM55+'iun22'!AM55+'iul22'!AM55+'aug22'!AM55+sept22!AM55+'oct22'!AM55+'noi22'!AM55</f>
        <v>0</v>
      </c>
      <c r="AN55" s="152">
        <f>'ian22'!AN55+'feb22'!AN55+'mar22'!AN55+'apr22'!AN55+'mai22'!AN55+'iun22'!AN55+'iul22'!AN55+'aug22'!AN55+sept22!AN55+'oct22'!AN55+'noi22'!AN55</f>
        <v>0</v>
      </c>
      <c r="AO55" s="152">
        <f>'ian22'!AO55+'feb22'!AO55+'mar22'!AO55+'apr22'!AO55+'mai22'!AO55+'iun22'!AO55+'iul22'!AO55+'aug22'!AO55+sept22!AO55+'oct22'!AO55+'noi22'!AO55</f>
        <v>0</v>
      </c>
      <c r="AP55" s="152">
        <f>'ian22'!AP55+'feb22'!AP55+'mar22'!AP55+'apr22'!AP55+'mai22'!AP55+'iun22'!AP55+'iul22'!AP55+'aug22'!AP55+sept22!AP55+'oct22'!AP55+'noi22'!AP55</f>
        <v>0</v>
      </c>
      <c r="AQ55" s="152">
        <f>'ian22'!AQ55+'feb22'!AQ55+'mar22'!AQ55+'apr22'!AQ55+'mai22'!AQ55+'iun22'!AQ55+'iul22'!AQ55+'aug22'!AQ55+sept22!AQ55+'oct22'!AQ55+'noi22'!AQ55</f>
        <v>0</v>
      </c>
      <c r="AR55" s="152">
        <f>'ian22'!AR55+'feb22'!AR55+'mar22'!AR55+'apr22'!AR55+'mai22'!AR55+'iun22'!AR55+'iul22'!AR55+'aug22'!AR55+sept22!AR55+'oct22'!AR55+'noi22'!AR55</f>
        <v>0</v>
      </c>
      <c r="AS55" s="152">
        <f>'ian22'!AS55+'feb22'!AS55+'mar22'!AS55+'apr22'!AS55+'mai22'!AS55+'iun22'!AS55+'iul22'!AS55+'aug22'!AS55+sept22!AS55+'oct22'!AS55+'noi22'!AS55</f>
        <v>0</v>
      </c>
      <c r="AT55" s="210"/>
      <c r="AU55" s="64"/>
      <c r="AV55" s="64"/>
      <c r="AW55" s="64"/>
      <c r="AX55" s="64"/>
      <c r="AY55" s="64"/>
      <c r="AZ55" s="64"/>
      <c r="BA55" s="64"/>
      <c r="BB55" s="64"/>
      <c r="BC55" s="64"/>
      <c r="BD55" s="64"/>
      <c r="BE55" s="64"/>
      <c r="BF55" s="64"/>
      <c r="BG55" s="64"/>
      <c r="BH55" s="64"/>
      <c r="BI55" s="64"/>
      <c r="BJ55" s="64"/>
      <c r="BK55" s="64"/>
    </row>
    <row r="56" spans="2:64" ht="27" hidden="1" customHeight="1" x14ac:dyDescent="0.45">
      <c r="B56" s="214"/>
      <c r="C56" s="140" t="s">
        <v>119</v>
      </c>
      <c r="D56" s="189">
        <f t="shared" si="0"/>
        <v>0</v>
      </c>
      <c r="E56" s="152">
        <f>'ian22'!E56+'feb22'!E56+'mar22'!E56+'apr22'!E56+'mai22'!E56+'iun22'!E56+'iul22'!E56+'aug22'!E56+sept22!E56+'oct22'!E56+'noi22'!E56</f>
        <v>0</v>
      </c>
      <c r="F56" s="152">
        <f>'ian22'!F56+'feb22'!F56+'mar22'!F56+'apr22'!F56+'mai22'!F56+'iun22'!F56+'iul22'!F56+'aug22'!F56+sept22!F56+'oct22'!F56+'noi22'!F56</f>
        <v>0</v>
      </c>
      <c r="G56" s="152">
        <f>'ian22'!G56+'feb22'!G56+'mar22'!G56+'apr22'!G56+'mai22'!G56+'iun22'!G56+'iul22'!G56+'aug22'!G56+sept22!G56+'oct22'!G56+'noi22'!G56</f>
        <v>0</v>
      </c>
      <c r="H56" s="152">
        <f>'ian22'!H56+'feb22'!H56+'mar22'!H56+'apr22'!H56+'mai22'!H56+'iun22'!H56+'iul22'!H56+'aug22'!H56+sept22!H56+'oct22'!H56+'noi22'!H56</f>
        <v>0</v>
      </c>
      <c r="I56" s="152">
        <f>'ian22'!I56+'feb22'!I56+'mar22'!I56+'apr22'!I56+'mai22'!I56+'iun22'!I56+'iul22'!I56+'aug22'!I56+sept22!I56+'oct22'!I56+'noi22'!I56</f>
        <v>0</v>
      </c>
      <c r="J56" s="152">
        <f>'ian22'!J56+'feb22'!J56+'mar22'!J56+'apr22'!J56+'mai22'!J56+'iun22'!J56+'iul22'!J56+'aug22'!J56+sept22!J56+'oct22'!J56+'noi22'!J56</f>
        <v>0</v>
      </c>
      <c r="K56" s="152">
        <f>'ian22'!K56+'feb22'!K56+'mar22'!K56+'apr22'!K56+'mai22'!K56+'iun22'!K56+'iul22'!K56+'aug22'!K56+sept22!K56+'oct22'!K56+'noi22'!K56</f>
        <v>0</v>
      </c>
      <c r="L56" s="152">
        <f>'ian22'!L56+'feb22'!L56+'mar22'!L56+'apr22'!L56+'mai22'!L56+'iun22'!L56+'iul22'!L56+'aug22'!L56+sept22!L56+'oct22'!L56+'noi22'!L56</f>
        <v>0</v>
      </c>
      <c r="M56" s="152">
        <f>'ian22'!M56+'feb22'!M56+'mar22'!M56+'apr22'!M56+'mai22'!M56+'iun22'!M56+'iul22'!M56+'aug22'!M56+sept22!M56+'oct22'!M56+'noi22'!M56</f>
        <v>0</v>
      </c>
      <c r="N56" s="152">
        <f>'ian22'!N56+'feb22'!N56+'mar22'!N56+'apr22'!N56+'mai22'!N56+'iun22'!N56+'iul22'!N56+'aug22'!N56+sept22!N56+'oct22'!N56+'noi22'!N56</f>
        <v>0</v>
      </c>
      <c r="O56" s="152">
        <f>'ian22'!O56+'feb22'!O56+'mar22'!O56+'apr22'!O56+'mai22'!O56+'iun22'!O56+'iul22'!O56+'aug22'!O56+sept22!O56+'oct22'!O56+'noi22'!O56</f>
        <v>0</v>
      </c>
      <c r="P56" s="152">
        <f>'ian22'!P56+'feb22'!P56+'mar22'!P56+'apr22'!P56+'mai22'!P56+'iun22'!P56+'iul22'!P56+'aug22'!P56+sept22!P56+'oct22'!P56+'noi22'!P56</f>
        <v>0</v>
      </c>
      <c r="Q56" s="152">
        <f>'ian22'!Q56+'feb22'!Q56+'mar22'!Q56+'apr22'!Q56+'mai22'!Q56+'iun22'!Q56+'iul22'!Q56+'aug22'!Q56+sept22!Q56+'oct22'!Q56+'noi22'!Q56</f>
        <v>0</v>
      </c>
      <c r="R56" s="152">
        <f>'ian22'!R56+'feb22'!R56+'mar22'!R56+'apr22'!R56+'mai22'!R56+'iun22'!R56+'iul22'!R56+'aug22'!R56+sept22!R56+'oct22'!R56+'noi22'!R56</f>
        <v>0</v>
      </c>
      <c r="S56" s="152">
        <f>'ian22'!S56+'feb22'!S56+'mar22'!S56+'apr22'!S56+'mai22'!S56+'iun22'!S56+'iul22'!S56+'aug22'!S56+sept22!S56+'oct22'!S56+'noi22'!S56</f>
        <v>0</v>
      </c>
      <c r="T56" s="152">
        <f>'ian22'!T56+'feb22'!T56+'mar22'!T56+'apr22'!T56+'mai22'!T56+'iun22'!T56+'iul22'!T56+'aug22'!T56+sept22!T56+'oct22'!T56+'noi22'!T56</f>
        <v>0</v>
      </c>
      <c r="U56" s="152">
        <f>'ian22'!U56+'feb22'!U56+'mar22'!U56+'apr22'!U56+'mai22'!U56+'iun22'!U56+'iul22'!U56+'aug22'!U56+sept22!U56+'oct22'!U56+'noi22'!U56</f>
        <v>0</v>
      </c>
      <c r="V56" s="152">
        <f>'ian22'!V56+'feb22'!V56+'mar22'!V56+'apr22'!V56+'mai22'!V56+'iun22'!V56+'iul22'!V56+'aug22'!V56+sept22!V56+'oct22'!V56+'noi22'!V56</f>
        <v>0</v>
      </c>
      <c r="W56" s="152">
        <f>'ian22'!W56+'feb22'!W56+'mar22'!W56+'apr22'!W56+'mai22'!W56+'iun22'!W56+'iul22'!W56+'aug22'!W56+sept22!W56+'oct22'!W56+'noi22'!W56</f>
        <v>0</v>
      </c>
      <c r="X56" s="152">
        <f>'ian22'!X56+'feb22'!X56+'mar22'!X56+'apr22'!X56+'mai22'!X56+'iun22'!X56+'iul22'!X56+'aug22'!X56+sept22!X56+'oct22'!X56+'noi22'!X56</f>
        <v>0</v>
      </c>
      <c r="Y56" s="152">
        <f>'ian22'!Y56+'feb22'!Y56+'mar22'!Y56+'apr22'!Y56+'mai22'!Y56+'iun22'!Y56+'iul22'!Y56+'aug22'!Y56+sept22!Y56+'oct22'!Y56+'noi22'!Y56</f>
        <v>0</v>
      </c>
      <c r="Z56" s="152">
        <f>'ian22'!Z56+'feb22'!Z56+'mar22'!Z56+'apr22'!Z56+'mai22'!Z56+'iun22'!Z56+'iul22'!Z56+'aug22'!Z56+sept22!Z56+'oct22'!Z56+'noi22'!Z56</f>
        <v>0</v>
      </c>
      <c r="AA56" s="152">
        <f>'ian22'!AA56+'feb22'!AA56+'mar22'!AA56+'apr22'!AA56+'mai22'!AA56+'iun22'!AA56+'iul22'!AA56+'aug22'!AA56+sept22!AA56+'oct22'!AA56+'noi22'!AA56</f>
        <v>0</v>
      </c>
      <c r="AB56" s="152">
        <f>'ian22'!AB56+'feb22'!AB56+'mar22'!AB56+'apr22'!AB56+'mai22'!AB56+'iun22'!AB56+'iul22'!AB56+'aug22'!AB56+sept22!AB56+'oct22'!AB56+'noi22'!AB56</f>
        <v>0</v>
      </c>
      <c r="AC56" s="152">
        <f>'ian22'!AC56+'feb22'!AC56+'mar22'!AC56+'apr22'!AC56+'mai22'!AC56+'iun22'!AC56+'iul22'!AC56+'aug22'!AC56+sept22!AC56+'oct22'!AC56+'noi22'!AC56</f>
        <v>0</v>
      </c>
      <c r="AD56" s="152">
        <f>'ian22'!AD56+'feb22'!AD56+'mar22'!AD56+'apr22'!AD56+'mai22'!AD56+'iun22'!AD56+'iul22'!AD56+'aug22'!AD56+sept22!AD56+'oct22'!AD56+'noi22'!AD56</f>
        <v>0</v>
      </c>
      <c r="AE56" s="152">
        <f>'ian22'!AE56+'feb22'!AE56+'mar22'!AE56+'apr22'!AE56+'mai22'!AE56+'iun22'!AE56+'iul22'!AE56+'aug22'!AE56+sept22!AE56+'oct22'!AE56+'noi22'!AE56</f>
        <v>0</v>
      </c>
      <c r="AF56" s="152">
        <f>'ian22'!AF56+'feb22'!AF56+'mar22'!AF56+'apr22'!AF56+'mai22'!AF56+'iun22'!AF56+'iul22'!AF56+'aug22'!AF56+sept22!AF56+'oct22'!AF56+'noi22'!AF56</f>
        <v>0</v>
      </c>
      <c r="AG56" s="152">
        <f>'ian22'!AG56+'feb22'!AG56+'mar22'!AG56+'apr22'!AG56+'mai22'!AG56+'iun22'!AG56+'iul22'!AG56+'aug22'!AG56+sept22!AG56+'oct22'!AG56+'noi22'!AG56</f>
        <v>0</v>
      </c>
      <c r="AH56" s="152">
        <f>'ian22'!AH56+'feb22'!AH56+'mar22'!AH56+'apr22'!AH56+'mai22'!AH56+'iun22'!AH56+'iul22'!AH56+'aug22'!AH56+sept22!AH56+'oct22'!AH56+'noi22'!AH56</f>
        <v>0</v>
      </c>
      <c r="AI56" s="152">
        <f>'ian22'!AI56+'feb22'!AI56+'mar22'!AI56+'apr22'!AI56+'mai22'!AI56+'iun22'!AI56+'iul22'!AI56+'aug22'!AI56+sept22!AI56+'oct22'!AI56+'noi22'!AI56</f>
        <v>0</v>
      </c>
      <c r="AJ56" s="152">
        <f>'ian22'!AJ56+'feb22'!AJ56+'mar22'!AJ56+'apr22'!AJ56+'mai22'!AJ56+'iun22'!AJ56+'iul22'!AJ56+'aug22'!AJ56+sept22!AJ56+'oct22'!AJ56+'noi22'!AJ56</f>
        <v>0</v>
      </c>
      <c r="AK56" s="152">
        <f>'ian22'!AK56+'feb22'!AK56+'mar22'!AK56+'apr22'!AK56+'mai22'!AK56+'iun22'!AK56+'iul22'!AK56+'aug22'!AK56+sept22!AK56+'oct22'!AK56+'noi22'!AK56</f>
        <v>0</v>
      </c>
      <c r="AL56" s="152">
        <f>'ian22'!AL56+'feb22'!AL56+'mar22'!AL56+'apr22'!AL56+'mai22'!AL56+'iun22'!AL56+'iul22'!AL56+'aug22'!AL56+sept22!AL56+'oct22'!AL56+'noi22'!AL56</f>
        <v>0</v>
      </c>
      <c r="AM56" s="152">
        <f>'ian22'!AM56+'feb22'!AM56+'mar22'!AM56+'apr22'!AM56+'mai22'!AM56+'iun22'!AM56+'iul22'!AM56+'aug22'!AM56+sept22!AM56+'oct22'!AM56+'noi22'!AM56</f>
        <v>0</v>
      </c>
      <c r="AN56" s="152">
        <f>'ian22'!AN56+'feb22'!AN56+'mar22'!AN56+'apr22'!AN56+'mai22'!AN56+'iun22'!AN56+'iul22'!AN56+'aug22'!AN56+sept22!AN56+'oct22'!AN56+'noi22'!AN56</f>
        <v>0</v>
      </c>
      <c r="AO56" s="152">
        <f>'ian22'!AO56+'feb22'!AO56+'mar22'!AO56+'apr22'!AO56+'mai22'!AO56+'iun22'!AO56+'iul22'!AO56+'aug22'!AO56+sept22!AO56+'oct22'!AO56+'noi22'!AO56</f>
        <v>0</v>
      </c>
      <c r="AP56" s="152">
        <f>'ian22'!AP56+'feb22'!AP56+'mar22'!AP56+'apr22'!AP56+'mai22'!AP56+'iun22'!AP56+'iul22'!AP56+'aug22'!AP56+sept22!AP56+'oct22'!AP56+'noi22'!AP56</f>
        <v>0</v>
      </c>
      <c r="AQ56" s="152">
        <f>'ian22'!AQ56+'feb22'!AQ56+'mar22'!AQ56+'apr22'!AQ56+'mai22'!AQ56+'iun22'!AQ56+'iul22'!AQ56+'aug22'!AQ56+sept22!AQ56+'oct22'!AQ56+'noi22'!AQ56</f>
        <v>0</v>
      </c>
      <c r="AR56" s="152">
        <f>'ian22'!AR56+'feb22'!AR56+'mar22'!AR56+'apr22'!AR56+'mai22'!AR56+'iun22'!AR56+'iul22'!AR56+'aug22'!AR56+sept22!AR56+'oct22'!AR56+'noi22'!AR56</f>
        <v>0</v>
      </c>
      <c r="AS56" s="152">
        <f>'ian22'!AS56+'feb22'!AS56+'mar22'!AS56+'apr22'!AS56+'mai22'!AS56+'iun22'!AS56+'iul22'!AS56+'aug22'!AS56+sept22!AS56+'oct22'!AS56+'noi22'!AS56</f>
        <v>0</v>
      </c>
      <c r="AT56" s="205"/>
      <c r="AU56" s="64"/>
      <c r="AV56" s="64"/>
      <c r="AW56" s="64"/>
      <c r="AX56" s="64"/>
      <c r="AY56" s="64"/>
      <c r="AZ56" s="64"/>
      <c r="BA56" s="64"/>
      <c r="BB56" s="64"/>
      <c r="BC56" s="64"/>
      <c r="BD56" s="64"/>
      <c r="BE56" s="64"/>
      <c r="BF56" s="64"/>
      <c r="BG56" s="64"/>
      <c r="BH56" s="64"/>
      <c r="BI56" s="64"/>
      <c r="BJ56" s="64"/>
      <c r="BK56" s="64"/>
    </row>
    <row r="57" spans="2:64" ht="40.5" hidden="1" customHeight="1" x14ac:dyDescent="0.45">
      <c r="B57" s="214"/>
      <c r="C57" s="140" t="s">
        <v>120</v>
      </c>
      <c r="D57" s="187">
        <f t="shared" si="0"/>
        <v>0</v>
      </c>
      <c r="E57" s="152">
        <f>'ian22'!E57+'feb22'!E57+'mar22'!E57+'apr22'!E57+'mai22'!E57+'iun22'!E57+'iul22'!E57+'aug22'!E57+sept22!E57+'oct22'!E57+'noi22'!E57</f>
        <v>0</v>
      </c>
      <c r="F57" s="152">
        <f>'ian22'!F57+'feb22'!F57+'mar22'!F57+'apr22'!F57+'mai22'!F57+'iun22'!F57+'iul22'!F57+'aug22'!F57+sept22!F57+'oct22'!F57+'noi22'!F57</f>
        <v>0</v>
      </c>
      <c r="G57" s="152">
        <f>'ian22'!G57+'feb22'!G57+'mar22'!G57+'apr22'!G57+'mai22'!G57+'iun22'!G57+'iul22'!G57+'aug22'!G57+sept22!G57+'oct22'!G57+'noi22'!G57</f>
        <v>0</v>
      </c>
      <c r="H57" s="152">
        <f>'ian22'!H57+'feb22'!H57+'mar22'!H57+'apr22'!H57+'mai22'!H57+'iun22'!H57+'iul22'!H57+'aug22'!H57+sept22!H57+'oct22'!H57+'noi22'!H57</f>
        <v>0</v>
      </c>
      <c r="I57" s="152">
        <f>'ian22'!I57+'feb22'!I57+'mar22'!I57+'apr22'!I57+'mai22'!I57+'iun22'!I57+'iul22'!I57+'aug22'!I57+sept22!I57+'oct22'!I57+'noi22'!I57</f>
        <v>0</v>
      </c>
      <c r="J57" s="152">
        <f>'ian22'!J57+'feb22'!J57+'mar22'!J57+'apr22'!J57+'mai22'!J57+'iun22'!J57+'iul22'!J57+'aug22'!J57+sept22!J57+'oct22'!J57+'noi22'!J57</f>
        <v>0</v>
      </c>
      <c r="K57" s="152">
        <f>'ian22'!K57+'feb22'!K57+'mar22'!K57+'apr22'!K57+'mai22'!K57+'iun22'!K57+'iul22'!K57+'aug22'!K57+sept22!K57+'oct22'!K57+'noi22'!K57</f>
        <v>0</v>
      </c>
      <c r="L57" s="152">
        <f>'ian22'!L57+'feb22'!L57+'mar22'!L57+'apr22'!L57+'mai22'!L57+'iun22'!L57+'iul22'!L57+'aug22'!L57+sept22!L57+'oct22'!L57+'noi22'!L57</f>
        <v>0</v>
      </c>
      <c r="M57" s="152">
        <f>'ian22'!M57+'feb22'!M57+'mar22'!M57+'apr22'!M57+'mai22'!M57+'iun22'!M57+'iul22'!M57+'aug22'!M57+sept22!M57+'oct22'!M57+'noi22'!M57</f>
        <v>0</v>
      </c>
      <c r="N57" s="152">
        <f>'ian22'!N57+'feb22'!N57+'mar22'!N57+'apr22'!N57+'mai22'!N57+'iun22'!N57+'iul22'!N57+'aug22'!N57+sept22!N57+'oct22'!N57+'noi22'!N57</f>
        <v>0</v>
      </c>
      <c r="O57" s="152">
        <f>'ian22'!O57+'feb22'!O57+'mar22'!O57+'apr22'!O57+'mai22'!O57+'iun22'!O57+'iul22'!O57+'aug22'!O57+sept22!O57+'oct22'!O57+'noi22'!O57</f>
        <v>0</v>
      </c>
      <c r="P57" s="152">
        <f>'ian22'!P57+'feb22'!P57+'mar22'!P57+'apr22'!P57+'mai22'!P57+'iun22'!P57+'iul22'!P57+'aug22'!P57+sept22!P57+'oct22'!P57+'noi22'!P57</f>
        <v>0</v>
      </c>
      <c r="Q57" s="152">
        <f>'ian22'!Q57+'feb22'!Q57+'mar22'!Q57+'apr22'!Q57+'mai22'!Q57+'iun22'!Q57+'iul22'!Q57+'aug22'!Q57+sept22!Q57+'oct22'!Q57+'noi22'!Q57</f>
        <v>0</v>
      </c>
      <c r="R57" s="152">
        <f>'ian22'!R57+'feb22'!R57+'mar22'!R57+'apr22'!R57+'mai22'!R57+'iun22'!R57+'iul22'!R57+'aug22'!R57+sept22!R57+'oct22'!R57+'noi22'!R57</f>
        <v>0</v>
      </c>
      <c r="S57" s="152">
        <f>'ian22'!S57+'feb22'!S57+'mar22'!S57+'apr22'!S57+'mai22'!S57+'iun22'!S57+'iul22'!S57+'aug22'!S57+sept22!S57+'oct22'!S57+'noi22'!S57</f>
        <v>0</v>
      </c>
      <c r="T57" s="152">
        <f>'ian22'!T57+'feb22'!T57+'mar22'!T57+'apr22'!T57+'mai22'!T57+'iun22'!T57+'iul22'!T57+'aug22'!T57+sept22!T57+'oct22'!T57+'noi22'!T57</f>
        <v>0</v>
      </c>
      <c r="U57" s="152">
        <f>'ian22'!U57+'feb22'!U57+'mar22'!U57+'apr22'!U57+'mai22'!U57+'iun22'!U57+'iul22'!U57+'aug22'!U57+sept22!U57+'oct22'!U57+'noi22'!U57</f>
        <v>0</v>
      </c>
      <c r="V57" s="152">
        <f>'ian22'!V57+'feb22'!V57+'mar22'!V57+'apr22'!V57+'mai22'!V57+'iun22'!V57+'iul22'!V57+'aug22'!V57+sept22!V57+'oct22'!V57+'noi22'!V57</f>
        <v>0</v>
      </c>
      <c r="W57" s="152">
        <f>'ian22'!W57+'feb22'!W57+'mar22'!W57+'apr22'!W57+'mai22'!W57+'iun22'!W57+'iul22'!W57+'aug22'!W57+sept22!W57+'oct22'!W57+'noi22'!W57</f>
        <v>0</v>
      </c>
      <c r="X57" s="152">
        <f>'ian22'!X57+'feb22'!X57+'mar22'!X57+'apr22'!X57+'mai22'!X57+'iun22'!X57+'iul22'!X57+'aug22'!X57+sept22!X57+'oct22'!X57+'noi22'!X57</f>
        <v>0</v>
      </c>
      <c r="Y57" s="152">
        <f>'ian22'!Y57+'feb22'!Y57+'mar22'!Y57+'apr22'!Y57+'mai22'!Y57+'iun22'!Y57+'iul22'!Y57+'aug22'!Y57+sept22!Y57+'oct22'!Y57+'noi22'!Y57</f>
        <v>0</v>
      </c>
      <c r="Z57" s="152">
        <f>'ian22'!Z57+'feb22'!Z57+'mar22'!Z57+'apr22'!Z57+'mai22'!Z57+'iun22'!Z57+'iul22'!Z57+'aug22'!Z57+sept22!Z57+'oct22'!Z57+'noi22'!Z57</f>
        <v>0</v>
      </c>
      <c r="AA57" s="152">
        <f>'ian22'!AA57+'feb22'!AA57+'mar22'!AA57+'apr22'!AA57+'mai22'!AA57+'iun22'!AA57+'iul22'!AA57+'aug22'!AA57+sept22!AA57+'oct22'!AA57+'noi22'!AA57</f>
        <v>0</v>
      </c>
      <c r="AB57" s="152">
        <f>'ian22'!AB57+'feb22'!AB57+'mar22'!AB57+'apr22'!AB57+'mai22'!AB57+'iun22'!AB57+'iul22'!AB57+'aug22'!AB57+sept22!AB57+'oct22'!AB57+'noi22'!AB57</f>
        <v>0</v>
      </c>
      <c r="AC57" s="152">
        <f>'ian22'!AC57+'feb22'!AC57+'mar22'!AC57+'apr22'!AC57+'mai22'!AC57+'iun22'!AC57+'iul22'!AC57+'aug22'!AC57+sept22!AC57+'oct22'!AC57+'noi22'!AC57</f>
        <v>0</v>
      </c>
      <c r="AD57" s="152">
        <f>'ian22'!AD57+'feb22'!AD57+'mar22'!AD57+'apr22'!AD57+'mai22'!AD57+'iun22'!AD57+'iul22'!AD57+'aug22'!AD57+sept22!AD57+'oct22'!AD57+'noi22'!AD57</f>
        <v>0</v>
      </c>
      <c r="AE57" s="152">
        <f>'ian22'!AE57+'feb22'!AE57+'mar22'!AE57+'apr22'!AE57+'mai22'!AE57+'iun22'!AE57+'iul22'!AE57+'aug22'!AE57+sept22!AE57+'oct22'!AE57+'noi22'!AE57</f>
        <v>0</v>
      </c>
      <c r="AF57" s="152">
        <f>'ian22'!AF57+'feb22'!AF57+'mar22'!AF57+'apr22'!AF57+'mai22'!AF57+'iun22'!AF57+'iul22'!AF57+'aug22'!AF57+sept22!AF57+'oct22'!AF57+'noi22'!AF57</f>
        <v>0</v>
      </c>
      <c r="AG57" s="152">
        <f>'ian22'!AG57+'feb22'!AG57+'mar22'!AG57+'apr22'!AG57+'mai22'!AG57+'iun22'!AG57+'iul22'!AG57+'aug22'!AG57+sept22!AG57+'oct22'!AG57+'noi22'!AG57</f>
        <v>0</v>
      </c>
      <c r="AH57" s="152">
        <f>'ian22'!AH57+'feb22'!AH57+'mar22'!AH57+'apr22'!AH57+'mai22'!AH57+'iun22'!AH57+'iul22'!AH57+'aug22'!AH57+sept22!AH57+'oct22'!AH57+'noi22'!AH57</f>
        <v>0</v>
      </c>
      <c r="AI57" s="152">
        <f>'ian22'!AI57+'feb22'!AI57+'mar22'!AI57+'apr22'!AI57+'mai22'!AI57+'iun22'!AI57+'iul22'!AI57+'aug22'!AI57+sept22!AI57+'oct22'!AI57+'noi22'!AI57</f>
        <v>0</v>
      </c>
      <c r="AJ57" s="152">
        <f>'ian22'!AJ57+'feb22'!AJ57+'mar22'!AJ57+'apr22'!AJ57+'mai22'!AJ57+'iun22'!AJ57+'iul22'!AJ57+'aug22'!AJ57+sept22!AJ57+'oct22'!AJ57+'noi22'!AJ57</f>
        <v>0</v>
      </c>
      <c r="AK57" s="152">
        <f>'ian22'!AK57+'feb22'!AK57+'mar22'!AK57+'apr22'!AK57+'mai22'!AK57+'iun22'!AK57+'iul22'!AK57+'aug22'!AK57+sept22!AK57+'oct22'!AK57+'noi22'!AK57</f>
        <v>0</v>
      </c>
      <c r="AL57" s="152">
        <f>'ian22'!AL57+'feb22'!AL57+'mar22'!AL57+'apr22'!AL57+'mai22'!AL57+'iun22'!AL57+'iul22'!AL57+'aug22'!AL57+sept22!AL57+'oct22'!AL57+'noi22'!AL57</f>
        <v>0</v>
      </c>
      <c r="AM57" s="152">
        <f>'ian22'!AM57+'feb22'!AM57+'mar22'!AM57+'apr22'!AM57+'mai22'!AM57+'iun22'!AM57+'iul22'!AM57+'aug22'!AM57+sept22!AM57+'oct22'!AM57+'noi22'!AM57</f>
        <v>0</v>
      </c>
      <c r="AN57" s="152">
        <f>'ian22'!AN57+'feb22'!AN57+'mar22'!AN57+'apr22'!AN57+'mai22'!AN57+'iun22'!AN57+'iul22'!AN57+'aug22'!AN57+sept22!AN57+'oct22'!AN57+'noi22'!AN57</f>
        <v>0</v>
      </c>
      <c r="AO57" s="152">
        <f>'ian22'!AO57+'feb22'!AO57+'mar22'!AO57+'apr22'!AO57+'mai22'!AO57+'iun22'!AO57+'iul22'!AO57+'aug22'!AO57+sept22!AO57+'oct22'!AO57+'noi22'!AO57</f>
        <v>0</v>
      </c>
      <c r="AP57" s="152">
        <f>'ian22'!AP57+'feb22'!AP57+'mar22'!AP57+'apr22'!AP57+'mai22'!AP57+'iun22'!AP57+'iul22'!AP57+'aug22'!AP57+sept22!AP57+'oct22'!AP57+'noi22'!AP57</f>
        <v>0</v>
      </c>
      <c r="AQ57" s="152">
        <f>'ian22'!AQ57+'feb22'!AQ57+'mar22'!AQ57+'apr22'!AQ57+'mai22'!AQ57+'iun22'!AQ57+'iul22'!AQ57+'aug22'!AQ57+sept22!AQ57+'oct22'!AQ57+'noi22'!AQ57</f>
        <v>0</v>
      </c>
      <c r="AR57" s="152">
        <f>'ian22'!AR57+'feb22'!AR57+'mar22'!AR57+'apr22'!AR57+'mai22'!AR57+'iun22'!AR57+'iul22'!AR57+'aug22'!AR57+sept22!AR57+'oct22'!AR57+'noi22'!AR57</f>
        <v>0</v>
      </c>
      <c r="AS57" s="152">
        <f>'ian22'!AS57+'feb22'!AS57+'mar22'!AS57+'apr22'!AS57+'mai22'!AS57+'iun22'!AS57+'iul22'!AS57+'aug22'!AS57+sept22!AS57+'oct22'!AS57+'noi22'!AS57</f>
        <v>0</v>
      </c>
      <c r="AT57" s="205"/>
      <c r="AU57" s="64"/>
      <c r="AV57" s="64"/>
      <c r="AW57" s="64"/>
      <c r="AX57" s="64"/>
      <c r="AY57" s="64"/>
      <c r="AZ57" s="64"/>
      <c r="BA57" s="64"/>
      <c r="BB57" s="64"/>
      <c r="BC57" s="64"/>
      <c r="BD57" s="64"/>
      <c r="BE57" s="64"/>
      <c r="BF57" s="64"/>
      <c r="BG57" s="64"/>
      <c r="BH57" s="64"/>
      <c r="BI57" s="64"/>
      <c r="BJ57" s="64"/>
      <c r="BK57" s="64"/>
    </row>
    <row r="58" spans="2:64" ht="45.75" hidden="1" customHeight="1" x14ac:dyDescent="0.45">
      <c r="B58" s="214"/>
      <c r="C58" s="140" t="s">
        <v>121</v>
      </c>
      <c r="D58" s="189">
        <f t="shared" si="0"/>
        <v>0</v>
      </c>
      <c r="E58" s="152">
        <f>'ian22'!E58+'feb22'!E58+'mar22'!E58+'apr22'!E58+'mai22'!E58+'iun22'!E58+'iul22'!E58+'aug22'!E58+sept22!E58+'oct22'!E58+'noi22'!E58</f>
        <v>0</v>
      </c>
      <c r="F58" s="152">
        <f>'ian22'!F58+'feb22'!F58+'mar22'!F58+'apr22'!F58+'mai22'!F58+'iun22'!F58+'iul22'!F58+'aug22'!F58+sept22!F58+'oct22'!F58+'noi22'!F58</f>
        <v>0</v>
      </c>
      <c r="G58" s="152">
        <f>'ian22'!G58+'feb22'!G58+'mar22'!G58+'apr22'!G58+'mai22'!G58+'iun22'!G58+'iul22'!G58+'aug22'!G58+sept22!G58+'oct22'!G58+'noi22'!G58</f>
        <v>0</v>
      </c>
      <c r="H58" s="152">
        <f>'ian22'!H58+'feb22'!H58+'mar22'!H58+'apr22'!H58+'mai22'!H58+'iun22'!H58+'iul22'!H58+'aug22'!H58+sept22!H58+'oct22'!H58+'noi22'!H58</f>
        <v>0</v>
      </c>
      <c r="I58" s="152">
        <f>'ian22'!I58+'feb22'!I58+'mar22'!I58+'apr22'!I58+'mai22'!I58+'iun22'!I58+'iul22'!I58+'aug22'!I58+sept22!I58+'oct22'!I58+'noi22'!I58</f>
        <v>0</v>
      </c>
      <c r="J58" s="152">
        <f>'ian22'!J58+'feb22'!J58+'mar22'!J58+'apr22'!J58+'mai22'!J58+'iun22'!J58+'iul22'!J58+'aug22'!J58+sept22!J58+'oct22'!J58+'noi22'!J58</f>
        <v>0</v>
      </c>
      <c r="K58" s="152">
        <f>'ian22'!K58+'feb22'!K58+'mar22'!K58+'apr22'!K58+'mai22'!K58+'iun22'!K58+'iul22'!K58+'aug22'!K58+sept22!K58+'oct22'!K58+'noi22'!K58</f>
        <v>0</v>
      </c>
      <c r="L58" s="152">
        <f>'ian22'!L58+'feb22'!L58+'mar22'!L58+'apr22'!L58+'mai22'!L58+'iun22'!L58+'iul22'!L58+'aug22'!L58+sept22!L58+'oct22'!L58+'noi22'!L58</f>
        <v>0</v>
      </c>
      <c r="M58" s="152">
        <f>'ian22'!M58+'feb22'!M58+'mar22'!M58+'apr22'!M58+'mai22'!M58+'iun22'!M58+'iul22'!M58+'aug22'!M58+sept22!M58+'oct22'!M58+'noi22'!M58</f>
        <v>0</v>
      </c>
      <c r="N58" s="152">
        <f>'ian22'!N58+'feb22'!N58+'mar22'!N58+'apr22'!N58+'mai22'!N58+'iun22'!N58+'iul22'!N58+'aug22'!N58+sept22!N58+'oct22'!N58+'noi22'!N58</f>
        <v>0</v>
      </c>
      <c r="O58" s="152">
        <f>'ian22'!O58+'feb22'!O58+'mar22'!O58+'apr22'!O58+'mai22'!O58+'iun22'!O58+'iul22'!O58+'aug22'!O58+sept22!O58+'oct22'!O58+'noi22'!O58</f>
        <v>0</v>
      </c>
      <c r="P58" s="152">
        <f>'ian22'!P58+'feb22'!P58+'mar22'!P58+'apr22'!P58+'mai22'!P58+'iun22'!P58+'iul22'!P58+'aug22'!P58+sept22!P58+'oct22'!P58+'noi22'!P58</f>
        <v>0</v>
      </c>
      <c r="Q58" s="152">
        <f>'ian22'!Q58+'feb22'!Q58+'mar22'!Q58+'apr22'!Q58+'mai22'!Q58+'iun22'!Q58+'iul22'!Q58+'aug22'!Q58+sept22!Q58+'oct22'!Q58+'noi22'!Q58</f>
        <v>0</v>
      </c>
      <c r="R58" s="152">
        <f>'ian22'!R58+'feb22'!R58+'mar22'!R58+'apr22'!R58+'mai22'!R58+'iun22'!R58+'iul22'!R58+'aug22'!R58+sept22!R58+'oct22'!R58+'noi22'!R58</f>
        <v>0</v>
      </c>
      <c r="S58" s="152">
        <f>'ian22'!S58+'feb22'!S58+'mar22'!S58+'apr22'!S58+'mai22'!S58+'iun22'!S58+'iul22'!S58+'aug22'!S58+sept22!S58+'oct22'!S58+'noi22'!S58</f>
        <v>0</v>
      </c>
      <c r="T58" s="152">
        <f>'ian22'!T58+'feb22'!T58+'mar22'!T58+'apr22'!T58+'mai22'!T58+'iun22'!T58+'iul22'!T58+'aug22'!T58+sept22!T58+'oct22'!T58+'noi22'!T58</f>
        <v>0</v>
      </c>
      <c r="U58" s="152">
        <f>'ian22'!U58+'feb22'!U58+'mar22'!U58+'apr22'!U58+'mai22'!U58+'iun22'!U58+'iul22'!U58+'aug22'!U58+sept22!U58+'oct22'!U58+'noi22'!U58</f>
        <v>0</v>
      </c>
      <c r="V58" s="152">
        <f>'ian22'!V58+'feb22'!V58+'mar22'!V58+'apr22'!V58+'mai22'!V58+'iun22'!V58+'iul22'!V58+'aug22'!V58+sept22!V58+'oct22'!V58+'noi22'!V58</f>
        <v>0</v>
      </c>
      <c r="W58" s="152">
        <f>'ian22'!W58+'feb22'!W58+'mar22'!W58+'apr22'!W58+'mai22'!W58+'iun22'!W58+'iul22'!W58+'aug22'!W58+sept22!W58+'oct22'!W58+'noi22'!W58</f>
        <v>0</v>
      </c>
      <c r="X58" s="152">
        <f>'ian22'!X58+'feb22'!X58+'mar22'!X58+'apr22'!X58+'mai22'!X58+'iun22'!X58+'iul22'!X58+'aug22'!X58+sept22!X58+'oct22'!X58+'noi22'!X58</f>
        <v>0</v>
      </c>
      <c r="Y58" s="152">
        <f>'ian22'!Y58+'feb22'!Y58+'mar22'!Y58+'apr22'!Y58+'mai22'!Y58+'iun22'!Y58+'iul22'!Y58+'aug22'!Y58+sept22!Y58+'oct22'!Y58+'noi22'!Y58</f>
        <v>0</v>
      </c>
      <c r="Z58" s="152">
        <f>'ian22'!Z58+'feb22'!Z58+'mar22'!Z58+'apr22'!Z58+'mai22'!Z58+'iun22'!Z58+'iul22'!Z58+'aug22'!Z58+sept22!Z58+'oct22'!Z58+'noi22'!Z58</f>
        <v>0</v>
      </c>
      <c r="AA58" s="152">
        <f>'ian22'!AA58+'feb22'!AA58+'mar22'!AA58+'apr22'!AA58+'mai22'!AA58+'iun22'!AA58+'iul22'!AA58+'aug22'!AA58+sept22!AA58+'oct22'!AA58+'noi22'!AA58</f>
        <v>0</v>
      </c>
      <c r="AB58" s="152">
        <f>'ian22'!AB58+'feb22'!AB58+'mar22'!AB58+'apr22'!AB58+'mai22'!AB58+'iun22'!AB58+'iul22'!AB58+'aug22'!AB58+sept22!AB58+'oct22'!AB58+'noi22'!AB58</f>
        <v>0</v>
      </c>
      <c r="AC58" s="152">
        <f>'ian22'!AC58+'feb22'!AC58+'mar22'!AC58+'apr22'!AC58+'mai22'!AC58+'iun22'!AC58+'iul22'!AC58+'aug22'!AC58+sept22!AC58+'oct22'!AC58+'noi22'!AC58</f>
        <v>0</v>
      </c>
      <c r="AD58" s="152">
        <f>'ian22'!AD58+'feb22'!AD58+'mar22'!AD58+'apr22'!AD58+'mai22'!AD58+'iun22'!AD58+'iul22'!AD58+'aug22'!AD58+sept22!AD58+'oct22'!AD58+'noi22'!AD58</f>
        <v>0</v>
      </c>
      <c r="AE58" s="152">
        <f>'ian22'!AE58+'feb22'!AE58+'mar22'!AE58+'apr22'!AE58+'mai22'!AE58+'iun22'!AE58+'iul22'!AE58+'aug22'!AE58+sept22!AE58+'oct22'!AE58+'noi22'!AE58</f>
        <v>0</v>
      </c>
      <c r="AF58" s="152">
        <f>'ian22'!AF58+'feb22'!AF58+'mar22'!AF58+'apr22'!AF58+'mai22'!AF58+'iun22'!AF58+'iul22'!AF58+'aug22'!AF58+sept22!AF58+'oct22'!AF58+'noi22'!AF58</f>
        <v>0</v>
      </c>
      <c r="AG58" s="152">
        <f>'ian22'!AG58+'feb22'!AG58+'mar22'!AG58+'apr22'!AG58+'mai22'!AG58+'iun22'!AG58+'iul22'!AG58+'aug22'!AG58+sept22!AG58+'oct22'!AG58+'noi22'!AG58</f>
        <v>0</v>
      </c>
      <c r="AH58" s="152">
        <f>'ian22'!AH58+'feb22'!AH58+'mar22'!AH58+'apr22'!AH58+'mai22'!AH58+'iun22'!AH58+'iul22'!AH58+'aug22'!AH58+sept22!AH58+'oct22'!AH58+'noi22'!AH58</f>
        <v>0</v>
      </c>
      <c r="AI58" s="152">
        <f>'ian22'!AI58+'feb22'!AI58+'mar22'!AI58+'apr22'!AI58+'mai22'!AI58+'iun22'!AI58+'iul22'!AI58+'aug22'!AI58+sept22!AI58+'oct22'!AI58+'noi22'!AI58</f>
        <v>0</v>
      </c>
      <c r="AJ58" s="152">
        <f>'ian22'!AJ58+'feb22'!AJ58+'mar22'!AJ58+'apr22'!AJ58+'mai22'!AJ58+'iun22'!AJ58+'iul22'!AJ58+'aug22'!AJ58+sept22!AJ58+'oct22'!AJ58+'noi22'!AJ58</f>
        <v>0</v>
      </c>
      <c r="AK58" s="152">
        <f>'ian22'!AK58+'feb22'!AK58+'mar22'!AK58+'apr22'!AK58+'mai22'!AK58+'iun22'!AK58+'iul22'!AK58+'aug22'!AK58+sept22!AK58+'oct22'!AK58+'noi22'!AK58</f>
        <v>0</v>
      </c>
      <c r="AL58" s="152">
        <f>'ian22'!AL58+'feb22'!AL58+'mar22'!AL58+'apr22'!AL58+'mai22'!AL58+'iun22'!AL58+'iul22'!AL58+'aug22'!AL58+sept22!AL58+'oct22'!AL58+'noi22'!AL58</f>
        <v>0</v>
      </c>
      <c r="AM58" s="152">
        <f>'ian22'!AM58+'feb22'!AM58+'mar22'!AM58+'apr22'!AM58+'mai22'!AM58+'iun22'!AM58+'iul22'!AM58+'aug22'!AM58+sept22!AM58+'oct22'!AM58+'noi22'!AM58</f>
        <v>0</v>
      </c>
      <c r="AN58" s="152">
        <f>'ian22'!AN58+'feb22'!AN58+'mar22'!AN58+'apr22'!AN58+'mai22'!AN58+'iun22'!AN58+'iul22'!AN58+'aug22'!AN58+sept22!AN58+'oct22'!AN58+'noi22'!AN58</f>
        <v>0</v>
      </c>
      <c r="AO58" s="152">
        <f>'ian22'!AO58+'feb22'!AO58+'mar22'!AO58+'apr22'!AO58+'mai22'!AO58+'iun22'!AO58+'iul22'!AO58+'aug22'!AO58+sept22!AO58+'oct22'!AO58+'noi22'!AO58</f>
        <v>0</v>
      </c>
      <c r="AP58" s="152">
        <f>'ian22'!AP58+'feb22'!AP58+'mar22'!AP58+'apr22'!AP58+'mai22'!AP58+'iun22'!AP58+'iul22'!AP58+'aug22'!AP58+sept22!AP58+'oct22'!AP58+'noi22'!AP58</f>
        <v>0</v>
      </c>
      <c r="AQ58" s="152">
        <f>'ian22'!AQ58+'feb22'!AQ58+'mar22'!AQ58+'apr22'!AQ58+'mai22'!AQ58+'iun22'!AQ58+'iul22'!AQ58+'aug22'!AQ58+sept22!AQ58+'oct22'!AQ58+'noi22'!AQ58</f>
        <v>0</v>
      </c>
      <c r="AR58" s="152">
        <f>'ian22'!AR58+'feb22'!AR58+'mar22'!AR58+'apr22'!AR58+'mai22'!AR58+'iun22'!AR58+'iul22'!AR58+'aug22'!AR58+sept22!AR58+'oct22'!AR58+'noi22'!AR58</f>
        <v>0</v>
      </c>
      <c r="AS58" s="152">
        <f>'ian22'!AS58+'feb22'!AS58+'mar22'!AS58+'apr22'!AS58+'mai22'!AS58+'iun22'!AS58+'iul22'!AS58+'aug22'!AS58+sept22!AS58+'oct22'!AS58+'noi22'!AS58</f>
        <v>0</v>
      </c>
      <c r="AT58" s="205"/>
      <c r="AU58" s="64"/>
      <c r="AV58" s="64"/>
      <c r="AW58" s="64"/>
      <c r="AX58" s="64"/>
      <c r="AY58" s="64"/>
      <c r="AZ58" s="64"/>
      <c r="BA58" s="64"/>
      <c r="BB58" s="64"/>
      <c r="BC58" s="64"/>
      <c r="BD58" s="64"/>
      <c r="BE58" s="64"/>
      <c r="BF58" s="64"/>
      <c r="BG58" s="64"/>
      <c r="BH58" s="64"/>
      <c r="BI58" s="64"/>
      <c r="BJ58" s="64"/>
      <c r="BK58" s="64"/>
    </row>
    <row r="59" spans="2:64" ht="39" customHeight="1" x14ac:dyDescent="0.35">
      <c r="B59" s="215">
        <v>13.1</v>
      </c>
      <c r="C59" s="128" t="s">
        <v>122</v>
      </c>
      <c r="D59" s="190">
        <f t="shared" si="0"/>
        <v>0</v>
      </c>
      <c r="E59" s="152">
        <f>'ian22'!E59+'feb22'!E59+'mar22'!E59+'apr22'!E59+'mai22'!E59+'iun22'!E59+'iul22'!E59+'aug22'!E59+sept22!E59+'oct22'!E59+'noi22'!E59</f>
        <v>0</v>
      </c>
      <c r="F59" s="152">
        <f>'ian22'!F59+'feb22'!F59+'mar22'!F59+'apr22'!F59+'mai22'!F59+'iun22'!F59+'iul22'!F59+'aug22'!F59+sept22!F59+'oct22'!F59+'noi22'!F59</f>
        <v>0</v>
      </c>
      <c r="G59" s="152">
        <f>'ian22'!G59+'feb22'!G59+'mar22'!G59+'apr22'!G59+'mai22'!G59+'iun22'!G59+'iul22'!G59+'aug22'!G59+sept22!G59+'oct22'!G59+'noi22'!G59</f>
        <v>0</v>
      </c>
      <c r="H59" s="152">
        <f>'ian22'!H59+'feb22'!H59+'mar22'!H59+'apr22'!H59+'mai22'!H59+'iun22'!H59+'iul22'!H59+'aug22'!H59+sept22!H59+'oct22'!H59+'noi22'!H59</f>
        <v>0</v>
      </c>
      <c r="I59" s="152">
        <f>'ian22'!I59+'feb22'!I59+'mar22'!I59+'apr22'!I59+'mai22'!I59+'iun22'!I59+'iul22'!I59+'aug22'!I59+sept22!I59+'oct22'!I59+'noi22'!I59</f>
        <v>0</v>
      </c>
      <c r="J59" s="152">
        <f>'ian22'!J59+'feb22'!J59+'mar22'!J59+'apr22'!J59+'mai22'!J59+'iun22'!J59+'iul22'!J59+'aug22'!J59+sept22!J59+'oct22'!J59+'noi22'!J59</f>
        <v>0</v>
      </c>
      <c r="K59" s="152">
        <f>'ian22'!K59+'feb22'!K59+'mar22'!K59+'apr22'!K59+'mai22'!K59+'iun22'!K59+'iul22'!K59+'aug22'!K59+sept22!K59+'oct22'!K59+'noi22'!K59</f>
        <v>0</v>
      </c>
      <c r="L59" s="152">
        <f>'ian22'!L59+'feb22'!L59+'mar22'!L59+'apr22'!L59+'mai22'!L59+'iun22'!L59+'iul22'!L59+'aug22'!L59+sept22!L59+'oct22'!L59+'noi22'!L59</f>
        <v>0</v>
      </c>
      <c r="M59" s="152">
        <f>'ian22'!M59+'feb22'!M59+'mar22'!M59+'apr22'!M59+'mai22'!M59+'iun22'!M59+'iul22'!M59+'aug22'!M59+sept22!M59+'oct22'!M59+'noi22'!M59</f>
        <v>0</v>
      </c>
      <c r="N59" s="152">
        <f>'ian22'!N59+'feb22'!N59+'mar22'!N59+'apr22'!N59+'mai22'!N59+'iun22'!N59+'iul22'!N59+'aug22'!N59+sept22!N59+'oct22'!N59+'noi22'!N59</f>
        <v>0</v>
      </c>
      <c r="O59" s="152">
        <f>'ian22'!O59+'feb22'!O59+'mar22'!O59+'apr22'!O59+'mai22'!O59+'iun22'!O59+'iul22'!O59+'aug22'!O59+sept22!O59+'oct22'!O59+'noi22'!O59</f>
        <v>0</v>
      </c>
      <c r="P59" s="152">
        <f>'ian22'!P59+'feb22'!P59+'mar22'!P59+'apr22'!P59+'mai22'!P59+'iun22'!P59+'iul22'!P59+'aug22'!P59+sept22!P59+'oct22'!P59+'noi22'!P59</f>
        <v>0</v>
      </c>
      <c r="Q59" s="152">
        <f>'ian22'!Q59+'feb22'!Q59+'mar22'!Q59+'apr22'!Q59+'mai22'!Q59+'iun22'!Q59+'iul22'!Q59+'aug22'!Q59+sept22!Q59+'oct22'!Q59+'noi22'!Q59</f>
        <v>0</v>
      </c>
      <c r="R59" s="152">
        <f>'ian22'!R59+'feb22'!R59+'mar22'!R59+'apr22'!R59+'mai22'!R59+'iun22'!R59+'iul22'!R59+'aug22'!R59+sept22!R59+'oct22'!R59+'noi22'!R59</f>
        <v>0</v>
      </c>
      <c r="S59" s="152">
        <f>'ian22'!S59+'feb22'!S59+'mar22'!S59+'apr22'!S59+'mai22'!S59+'iun22'!S59+'iul22'!S59+'aug22'!S59+sept22!S59+'oct22'!S59+'noi22'!S59</f>
        <v>0</v>
      </c>
      <c r="T59" s="152">
        <f>'ian22'!T59+'feb22'!T59+'mar22'!T59+'apr22'!T59+'mai22'!T59+'iun22'!T59+'iul22'!T59+'aug22'!T59+sept22!T59+'oct22'!T59+'noi22'!T59</f>
        <v>0</v>
      </c>
      <c r="U59" s="152">
        <f>'ian22'!U59+'feb22'!U59+'mar22'!U59+'apr22'!U59+'mai22'!U59+'iun22'!U59+'iul22'!U59+'aug22'!U59+sept22!U59+'oct22'!U59+'noi22'!U59</f>
        <v>0</v>
      </c>
      <c r="V59" s="152">
        <f>'ian22'!V59+'feb22'!V59+'mar22'!V59+'apr22'!V59+'mai22'!V59+'iun22'!V59+'iul22'!V59+'aug22'!V59+sept22!V59+'oct22'!V59+'noi22'!V59</f>
        <v>0</v>
      </c>
      <c r="W59" s="152">
        <f>'ian22'!W59+'feb22'!W59+'mar22'!W59+'apr22'!W59+'mai22'!W59+'iun22'!W59+'iul22'!W59+'aug22'!W59+sept22!W59+'oct22'!W59+'noi22'!W59</f>
        <v>0</v>
      </c>
      <c r="X59" s="152">
        <f>'ian22'!X59+'feb22'!X59+'mar22'!X59+'apr22'!X59+'mai22'!X59+'iun22'!X59+'iul22'!X59+'aug22'!X59+sept22!X59+'oct22'!X59+'noi22'!X59</f>
        <v>0</v>
      </c>
      <c r="Y59" s="152">
        <f>'ian22'!Y59+'feb22'!Y59+'mar22'!Y59+'apr22'!Y59+'mai22'!Y59+'iun22'!Y59+'iul22'!Y59+'aug22'!Y59+sept22!Y59+'oct22'!Y59+'noi22'!Y59</f>
        <v>0</v>
      </c>
      <c r="Z59" s="152">
        <f>'ian22'!Z59+'feb22'!Z59+'mar22'!Z59+'apr22'!Z59+'mai22'!Z59+'iun22'!Z59+'iul22'!Z59+'aug22'!Z59+sept22!Z59+'oct22'!Z59+'noi22'!Z59</f>
        <v>0</v>
      </c>
      <c r="AA59" s="152">
        <f>'ian22'!AA59+'feb22'!AA59+'mar22'!AA59+'apr22'!AA59+'mai22'!AA59+'iun22'!AA59+'iul22'!AA59+'aug22'!AA59+sept22!AA59+'oct22'!AA59+'noi22'!AA59</f>
        <v>0</v>
      </c>
      <c r="AB59" s="152">
        <f>'ian22'!AB59+'feb22'!AB59+'mar22'!AB59+'apr22'!AB59+'mai22'!AB59+'iun22'!AB59+'iul22'!AB59+'aug22'!AB59+sept22!AB59+'oct22'!AB59+'noi22'!AB59</f>
        <v>0</v>
      </c>
      <c r="AC59" s="152">
        <f>'ian22'!AC59+'feb22'!AC59+'mar22'!AC59+'apr22'!AC59+'mai22'!AC59+'iun22'!AC59+'iul22'!AC59+'aug22'!AC59+sept22!AC59+'oct22'!AC59+'noi22'!AC59</f>
        <v>0</v>
      </c>
      <c r="AD59" s="152">
        <f>'ian22'!AD59+'feb22'!AD59+'mar22'!AD59+'apr22'!AD59+'mai22'!AD59+'iun22'!AD59+'iul22'!AD59+'aug22'!AD59+sept22!AD59+'oct22'!AD59+'noi22'!AD59</f>
        <v>0</v>
      </c>
      <c r="AE59" s="152">
        <f>'ian22'!AE59+'feb22'!AE59+'mar22'!AE59+'apr22'!AE59+'mai22'!AE59+'iun22'!AE59+'iul22'!AE59+'aug22'!AE59+sept22!AE59+'oct22'!AE59+'noi22'!AE59</f>
        <v>0</v>
      </c>
      <c r="AF59" s="152">
        <f>'ian22'!AF59+'feb22'!AF59+'mar22'!AF59+'apr22'!AF59+'mai22'!AF59+'iun22'!AF59+'iul22'!AF59+'aug22'!AF59+sept22!AF59+'oct22'!AF59+'noi22'!AF59</f>
        <v>0</v>
      </c>
      <c r="AG59" s="152">
        <f>'ian22'!AG59+'feb22'!AG59+'mar22'!AG59+'apr22'!AG59+'mai22'!AG59+'iun22'!AG59+'iul22'!AG59+'aug22'!AG59+sept22!AG59+'oct22'!AG59+'noi22'!AG59</f>
        <v>0</v>
      </c>
      <c r="AH59" s="152">
        <f>'ian22'!AH59+'feb22'!AH59+'mar22'!AH59+'apr22'!AH59+'mai22'!AH59+'iun22'!AH59+'iul22'!AH59+'aug22'!AH59+sept22!AH59+'oct22'!AH59+'noi22'!AH59</f>
        <v>0</v>
      </c>
      <c r="AI59" s="152">
        <f>'ian22'!AI59+'feb22'!AI59+'mar22'!AI59+'apr22'!AI59+'mai22'!AI59+'iun22'!AI59+'iul22'!AI59+'aug22'!AI59+sept22!AI59+'oct22'!AI59+'noi22'!AI59</f>
        <v>0</v>
      </c>
      <c r="AJ59" s="152">
        <f>'ian22'!AJ59+'feb22'!AJ59+'mar22'!AJ59+'apr22'!AJ59+'mai22'!AJ59+'iun22'!AJ59+'iul22'!AJ59+'aug22'!AJ59+sept22!AJ59+'oct22'!AJ59+'noi22'!AJ59</f>
        <v>0</v>
      </c>
      <c r="AK59" s="152">
        <f>'ian22'!AK59+'feb22'!AK59+'mar22'!AK59+'apr22'!AK59+'mai22'!AK59+'iun22'!AK59+'iul22'!AK59+'aug22'!AK59+sept22!AK59+'oct22'!AK59+'noi22'!AK59</f>
        <v>0</v>
      </c>
      <c r="AL59" s="152">
        <f>'ian22'!AL59+'feb22'!AL59+'mar22'!AL59+'apr22'!AL59+'mai22'!AL59+'iun22'!AL59+'iul22'!AL59+'aug22'!AL59+sept22!AL59+'oct22'!AL59+'noi22'!AL59</f>
        <v>0</v>
      </c>
      <c r="AM59" s="152">
        <f>'ian22'!AM59+'feb22'!AM59+'mar22'!AM59+'apr22'!AM59+'mai22'!AM59+'iun22'!AM59+'iul22'!AM59+'aug22'!AM59+sept22!AM59+'oct22'!AM59+'noi22'!AM59</f>
        <v>0</v>
      </c>
      <c r="AN59" s="152">
        <f>'ian22'!AN59+'feb22'!AN59+'mar22'!AN59+'apr22'!AN59+'mai22'!AN59+'iun22'!AN59+'iul22'!AN59+'aug22'!AN59+sept22!AN59+'oct22'!AN59+'noi22'!AN59</f>
        <v>0</v>
      </c>
      <c r="AO59" s="152">
        <f>'ian22'!AO59+'feb22'!AO59+'mar22'!AO59+'apr22'!AO59+'mai22'!AO59+'iun22'!AO59+'iul22'!AO59+'aug22'!AO59+sept22!AO59+'oct22'!AO59+'noi22'!AO59</f>
        <v>0</v>
      </c>
      <c r="AP59" s="152">
        <f>'ian22'!AP59+'feb22'!AP59+'mar22'!AP59+'apr22'!AP59+'mai22'!AP59+'iun22'!AP59+'iul22'!AP59+'aug22'!AP59+sept22!AP59+'oct22'!AP59+'noi22'!AP59</f>
        <v>0</v>
      </c>
      <c r="AQ59" s="152">
        <f>'ian22'!AQ59+'feb22'!AQ59+'mar22'!AQ59+'apr22'!AQ59+'mai22'!AQ59+'iun22'!AQ59+'iul22'!AQ59+'aug22'!AQ59+sept22!AQ59+'oct22'!AQ59+'noi22'!AQ59</f>
        <v>0</v>
      </c>
      <c r="AR59" s="152">
        <f>'ian22'!AR59+'feb22'!AR59+'mar22'!AR59+'apr22'!AR59+'mai22'!AR59+'iun22'!AR59+'iul22'!AR59+'aug22'!AR59+sept22!AR59+'oct22'!AR59+'noi22'!AR59</f>
        <v>0</v>
      </c>
      <c r="AS59" s="152">
        <f>'ian22'!AS59+'feb22'!AS59+'mar22'!AS59+'apr22'!AS59+'mai22'!AS59+'iun22'!AS59+'iul22'!AS59+'aug22'!AS59+sept22!AS59+'oct22'!AS59+'noi22'!AS59</f>
        <v>0</v>
      </c>
      <c r="AT59" s="205"/>
      <c r="AU59" s="17" t="str">
        <f t="shared" ref="AU59:BK59" si="41">IF(U15+U36+U59+U62&gt;=U13," ","GRESEALA")</f>
        <v xml:space="preserve"> </v>
      </c>
      <c r="AV59" s="17" t="str">
        <f t="shared" si="41"/>
        <v xml:space="preserve"> </v>
      </c>
      <c r="AW59" s="17" t="str">
        <f t="shared" si="41"/>
        <v xml:space="preserve"> </v>
      </c>
      <c r="AX59" s="17" t="str">
        <f t="shared" si="41"/>
        <v xml:space="preserve"> </v>
      </c>
      <c r="AY59" s="17" t="str">
        <f t="shared" si="41"/>
        <v xml:space="preserve"> </v>
      </c>
      <c r="AZ59" s="17" t="str">
        <f t="shared" si="41"/>
        <v xml:space="preserve"> </v>
      </c>
      <c r="BA59" s="17" t="str">
        <f t="shared" si="41"/>
        <v xml:space="preserve"> </v>
      </c>
      <c r="BB59" s="17" t="str">
        <f t="shared" si="41"/>
        <v xml:space="preserve"> </v>
      </c>
      <c r="BC59" s="17" t="str">
        <f t="shared" si="41"/>
        <v xml:space="preserve"> </v>
      </c>
      <c r="BD59" s="17" t="str">
        <f t="shared" si="41"/>
        <v xml:space="preserve"> </v>
      </c>
      <c r="BE59" s="17" t="str">
        <f t="shared" si="41"/>
        <v xml:space="preserve"> </v>
      </c>
      <c r="BF59" s="17" t="str">
        <f t="shared" si="41"/>
        <v xml:space="preserve"> </v>
      </c>
      <c r="BG59" s="17" t="str">
        <f t="shared" si="41"/>
        <v xml:space="preserve"> </v>
      </c>
      <c r="BH59" s="17" t="str">
        <f t="shared" si="41"/>
        <v xml:space="preserve"> </v>
      </c>
      <c r="BI59" s="17" t="str">
        <f t="shared" si="41"/>
        <v xml:space="preserve"> </v>
      </c>
      <c r="BJ59" s="17" t="str">
        <f t="shared" si="41"/>
        <v xml:space="preserve"> </v>
      </c>
      <c r="BK59" s="17" t="str">
        <f t="shared" si="41"/>
        <v xml:space="preserve"> </v>
      </c>
    </row>
    <row r="60" spans="2:64" ht="40.5" customHeight="1" x14ac:dyDescent="0.45">
      <c r="B60" s="208">
        <v>13</v>
      </c>
      <c r="C60" s="133" t="s">
        <v>123</v>
      </c>
      <c r="D60" s="189">
        <f t="shared" si="0"/>
        <v>0</v>
      </c>
      <c r="E60" s="152">
        <f>'ian22'!E60+'feb22'!E60+'mar22'!E60+'apr22'!E60+'mai22'!E60+'iun22'!E60+'iul22'!E60+'aug22'!E60+sept22!E60+'oct22'!E60+'noi22'!E60</f>
        <v>0</v>
      </c>
      <c r="F60" s="152">
        <f>'ian22'!F60+'feb22'!F60+'mar22'!F60+'apr22'!F60+'mai22'!F60+'iun22'!F60+'iul22'!F60+'aug22'!F60+sept22!F60+'oct22'!F60+'noi22'!F60</f>
        <v>0</v>
      </c>
      <c r="G60" s="152">
        <f>'ian22'!G60+'feb22'!G60+'mar22'!G60+'apr22'!G60+'mai22'!G60+'iun22'!G60+'iul22'!G60+'aug22'!G60+sept22!G60+'oct22'!G60+'noi22'!G60</f>
        <v>0</v>
      </c>
      <c r="H60" s="152">
        <f>'ian22'!H60+'feb22'!H60+'mar22'!H60+'apr22'!H60+'mai22'!H60+'iun22'!H60+'iul22'!H60+'aug22'!H60+sept22!H60+'oct22'!H60+'noi22'!H60</f>
        <v>0</v>
      </c>
      <c r="I60" s="152">
        <f>'ian22'!I60+'feb22'!I60+'mar22'!I60+'apr22'!I60+'mai22'!I60+'iun22'!I60+'iul22'!I60+'aug22'!I60+sept22!I60+'oct22'!I60+'noi22'!I60</f>
        <v>0</v>
      </c>
      <c r="J60" s="152">
        <f>'ian22'!J60+'feb22'!J60+'mar22'!J60+'apr22'!J60+'mai22'!J60+'iun22'!J60+'iul22'!J60+'aug22'!J60+sept22!J60+'oct22'!J60+'noi22'!J60</f>
        <v>0</v>
      </c>
      <c r="K60" s="152">
        <f>'ian22'!K60+'feb22'!K60+'mar22'!K60+'apr22'!K60+'mai22'!K60+'iun22'!K60+'iul22'!K60+'aug22'!K60+sept22!K60+'oct22'!K60+'noi22'!K60</f>
        <v>0</v>
      </c>
      <c r="L60" s="152">
        <f>'ian22'!L60+'feb22'!L60+'mar22'!L60+'apr22'!L60+'mai22'!L60+'iun22'!L60+'iul22'!L60+'aug22'!L60+sept22!L60+'oct22'!L60+'noi22'!L60</f>
        <v>0</v>
      </c>
      <c r="M60" s="152">
        <f>'ian22'!M60+'feb22'!M60+'mar22'!M60+'apr22'!M60+'mai22'!M60+'iun22'!M60+'iul22'!M60+'aug22'!M60+sept22!M60+'oct22'!M60+'noi22'!M60</f>
        <v>0</v>
      </c>
      <c r="N60" s="152">
        <f>'ian22'!N60+'feb22'!N60+'mar22'!N60+'apr22'!N60+'mai22'!N60+'iun22'!N60+'iul22'!N60+'aug22'!N60+sept22!N60+'oct22'!N60+'noi22'!N60</f>
        <v>0</v>
      </c>
      <c r="O60" s="152">
        <f>'ian22'!O60+'feb22'!O60+'mar22'!O60+'apr22'!O60+'mai22'!O60+'iun22'!O60+'iul22'!O60+'aug22'!O60+sept22!O60+'oct22'!O60+'noi22'!O60</f>
        <v>0</v>
      </c>
      <c r="P60" s="152">
        <f>'ian22'!P60+'feb22'!P60+'mar22'!P60+'apr22'!P60+'mai22'!P60+'iun22'!P60+'iul22'!P60+'aug22'!P60+sept22!P60+'oct22'!P60+'noi22'!P60</f>
        <v>0</v>
      </c>
      <c r="Q60" s="152">
        <f>'ian22'!Q60+'feb22'!Q60+'mar22'!Q60+'apr22'!Q60+'mai22'!Q60+'iun22'!Q60+'iul22'!Q60+'aug22'!Q60+sept22!Q60+'oct22'!Q60+'noi22'!Q60</f>
        <v>0</v>
      </c>
      <c r="R60" s="152">
        <f>'ian22'!R60+'feb22'!R60+'mar22'!R60+'apr22'!R60+'mai22'!R60+'iun22'!R60+'iul22'!R60+'aug22'!R60+sept22!R60+'oct22'!R60+'noi22'!R60</f>
        <v>0</v>
      </c>
      <c r="S60" s="152">
        <f>'ian22'!S60+'feb22'!S60+'mar22'!S60+'apr22'!S60+'mai22'!S60+'iun22'!S60+'iul22'!S60+'aug22'!S60+sept22!S60+'oct22'!S60+'noi22'!S60</f>
        <v>0</v>
      </c>
      <c r="T60" s="152">
        <f>'ian22'!T60+'feb22'!T60+'mar22'!T60+'apr22'!T60+'mai22'!T60+'iun22'!T60+'iul22'!T60+'aug22'!T60+sept22!T60+'oct22'!T60+'noi22'!T60</f>
        <v>0</v>
      </c>
      <c r="U60" s="152">
        <f>'ian22'!U60+'feb22'!U60+'mar22'!U60+'apr22'!U60+'mai22'!U60+'iun22'!U60+'iul22'!U60+'aug22'!U60+sept22!U60+'oct22'!U60+'noi22'!U60</f>
        <v>0</v>
      </c>
      <c r="V60" s="152">
        <f>'ian22'!V60+'feb22'!V60+'mar22'!V60+'apr22'!V60+'mai22'!V60+'iun22'!V60+'iul22'!V60+'aug22'!V60+sept22!V60+'oct22'!V60+'noi22'!V60</f>
        <v>0</v>
      </c>
      <c r="W60" s="152">
        <f>'ian22'!W60+'feb22'!W60+'mar22'!W60+'apr22'!W60+'mai22'!W60+'iun22'!W60+'iul22'!W60+'aug22'!W60+sept22!W60+'oct22'!W60+'noi22'!W60</f>
        <v>0</v>
      </c>
      <c r="X60" s="152">
        <f>'ian22'!X60+'feb22'!X60+'mar22'!X60+'apr22'!X60+'mai22'!X60+'iun22'!X60+'iul22'!X60+'aug22'!X60+sept22!X60+'oct22'!X60+'noi22'!X60</f>
        <v>0</v>
      </c>
      <c r="Y60" s="152">
        <f>'ian22'!Y60+'feb22'!Y60+'mar22'!Y60+'apr22'!Y60+'mai22'!Y60+'iun22'!Y60+'iul22'!Y60+'aug22'!Y60+sept22!Y60+'oct22'!Y60+'noi22'!Y60</f>
        <v>0</v>
      </c>
      <c r="Z60" s="152">
        <f>'ian22'!Z60+'feb22'!Z60+'mar22'!Z60+'apr22'!Z60+'mai22'!Z60+'iun22'!Z60+'iul22'!Z60+'aug22'!Z60+sept22!Z60+'oct22'!Z60+'noi22'!Z60</f>
        <v>0</v>
      </c>
      <c r="AA60" s="152">
        <f>'ian22'!AA60+'feb22'!AA60+'mar22'!AA60+'apr22'!AA60+'mai22'!AA60+'iun22'!AA60+'iul22'!AA60+'aug22'!AA60+sept22!AA60+'oct22'!AA60+'noi22'!AA60</f>
        <v>0</v>
      </c>
      <c r="AB60" s="152">
        <f>'ian22'!AB60+'feb22'!AB60+'mar22'!AB60+'apr22'!AB60+'mai22'!AB60+'iun22'!AB60+'iul22'!AB60+'aug22'!AB60+sept22!AB60+'oct22'!AB60+'noi22'!AB60</f>
        <v>0</v>
      </c>
      <c r="AC60" s="152">
        <f>'ian22'!AC60+'feb22'!AC60+'mar22'!AC60+'apr22'!AC60+'mai22'!AC60+'iun22'!AC60+'iul22'!AC60+'aug22'!AC60+sept22!AC60+'oct22'!AC60+'noi22'!AC60</f>
        <v>0</v>
      </c>
      <c r="AD60" s="152">
        <f>'ian22'!AD60+'feb22'!AD60+'mar22'!AD60+'apr22'!AD60+'mai22'!AD60+'iun22'!AD60+'iul22'!AD60+'aug22'!AD60+sept22!AD60+'oct22'!AD60+'noi22'!AD60</f>
        <v>0</v>
      </c>
      <c r="AE60" s="152">
        <f>'ian22'!AE60+'feb22'!AE60+'mar22'!AE60+'apr22'!AE60+'mai22'!AE60+'iun22'!AE60+'iul22'!AE60+'aug22'!AE60+sept22!AE60+'oct22'!AE60+'noi22'!AE60</f>
        <v>0</v>
      </c>
      <c r="AF60" s="152">
        <f>'ian22'!AF60+'feb22'!AF60+'mar22'!AF60+'apr22'!AF60+'mai22'!AF60+'iun22'!AF60+'iul22'!AF60+'aug22'!AF60+sept22!AF60+'oct22'!AF60+'noi22'!AF60</f>
        <v>0</v>
      </c>
      <c r="AG60" s="152">
        <f>'ian22'!AG60+'feb22'!AG60+'mar22'!AG60+'apr22'!AG60+'mai22'!AG60+'iun22'!AG60+'iul22'!AG60+'aug22'!AG60+sept22!AG60+'oct22'!AG60+'noi22'!AG60</f>
        <v>0</v>
      </c>
      <c r="AH60" s="152">
        <f>'ian22'!AH60+'feb22'!AH60+'mar22'!AH60+'apr22'!AH60+'mai22'!AH60+'iun22'!AH60+'iul22'!AH60+'aug22'!AH60+sept22!AH60+'oct22'!AH60+'noi22'!AH60</f>
        <v>0</v>
      </c>
      <c r="AI60" s="152">
        <f>'ian22'!AI60+'feb22'!AI60+'mar22'!AI60+'apr22'!AI60+'mai22'!AI60+'iun22'!AI60+'iul22'!AI60+'aug22'!AI60+sept22!AI60+'oct22'!AI60+'noi22'!AI60</f>
        <v>0</v>
      </c>
      <c r="AJ60" s="152">
        <f>'ian22'!AJ60+'feb22'!AJ60+'mar22'!AJ60+'apr22'!AJ60+'mai22'!AJ60+'iun22'!AJ60+'iul22'!AJ60+'aug22'!AJ60+sept22!AJ60+'oct22'!AJ60+'noi22'!AJ60</f>
        <v>0</v>
      </c>
      <c r="AK60" s="152">
        <f>'ian22'!AK60+'feb22'!AK60+'mar22'!AK60+'apr22'!AK60+'mai22'!AK60+'iun22'!AK60+'iul22'!AK60+'aug22'!AK60+sept22!AK60+'oct22'!AK60+'noi22'!AK60</f>
        <v>0</v>
      </c>
      <c r="AL60" s="152">
        <f>'ian22'!AL60+'feb22'!AL60+'mar22'!AL60+'apr22'!AL60+'mai22'!AL60+'iun22'!AL60+'iul22'!AL60+'aug22'!AL60+sept22!AL60+'oct22'!AL60+'noi22'!AL60</f>
        <v>0</v>
      </c>
      <c r="AM60" s="152">
        <f>'ian22'!AM60+'feb22'!AM60+'mar22'!AM60+'apr22'!AM60+'mai22'!AM60+'iun22'!AM60+'iul22'!AM60+'aug22'!AM60+sept22!AM60+'oct22'!AM60+'noi22'!AM60</f>
        <v>0</v>
      </c>
      <c r="AN60" s="152">
        <f>'ian22'!AN60+'feb22'!AN60+'mar22'!AN60+'apr22'!AN60+'mai22'!AN60+'iun22'!AN60+'iul22'!AN60+'aug22'!AN60+sept22!AN60+'oct22'!AN60+'noi22'!AN60</f>
        <v>0</v>
      </c>
      <c r="AO60" s="152">
        <f>'ian22'!AO60+'feb22'!AO60+'mar22'!AO60+'apr22'!AO60+'mai22'!AO60+'iun22'!AO60+'iul22'!AO60+'aug22'!AO60+sept22!AO60+'oct22'!AO60+'noi22'!AO60</f>
        <v>0</v>
      </c>
      <c r="AP60" s="152">
        <f>'ian22'!AP60+'feb22'!AP60+'mar22'!AP60+'apr22'!AP60+'mai22'!AP60+'iun22'!AP60+'iul22'!AP60+'aug22'!AP60+sept22!AP60+'oct22'!AP60+'noi22'!AP60</f>
        <v>0</v>
      </c>
      <c r="AQ60" s="152">
        <f>'ian22'!AQ60+'feb22'!AQ60+'mar22'!AQ60+'apr22'!AQ60+'mai22'!AQ60+'iun22'!AQ60+'iul22'!AQ60+'aug22'!AQ60+sept22!AQ60+'oct22'!AQ60+'noi22'!AQ60</f>
        <v>0</v>
      </c>
      <c r="AR60" s="152">
        <f>'ian22'!AR60+'feb22'!AR60+'mar22'!AR60+'apr22'!AR60+'mai22'!AR60+'iun22'!AR60+'iul22'!AR60+'aug22'!AR60+sept22!AR60+'oct22'!AR60+'noi22'!AR60</f>
        <v>0</v>
      </c>
      <c r="AS60" s="152">
        <f>'ian22'!AS60+'feb22'!AS60+'mar22'!AS60+'apr22'!AS60+'mai22'!AS60+'iun22'!AS60+'iul22'!AS60+'aug22'!AS60+sept22!AS60+'oct22'!AS60+'noi22'!AS60</f>
        <v>0</v>
      </c>
      <c r="AT60" s="205"/>
      <c r="AU60" s="17" t="str">
        <f>IF(AL15+AL36+AL59+AL62&gt;=AL13," ","GRESEALA")</f>
        <v xml:space="preserve"> </v>
      </c>
      <c r="AV60" s="17" t="str">
        <f>IF(AR15+AR36+AR59+AR62&gt;=AR13," ","GRESEALA")</f>
        <v xml:space="preserve"> </v>
      </c>
      <c r="AW60" s="17" t="str">
        <f>IF(AS15+AS36+AS59+AS62&gt;=AS13," ","GRESEALA")</f>
        <v xml:space="preserve"> </v>
      </c>
      <c r="AX60" s="17" t="str">
        <f>IF(E53+F53=D53," ","GRESEALA")</f>
        <v xml:space="preserve"> </v>
      </c>
      <c r="AY60" s="23" t="str">
        <f>IF(G53+K53+I53+L53+M53=D53," ","GRESEALA")</f>
        <v xml:space="preserve"> </v>
      </c>
      <c r="AZ60" s="17" t="str">
        <f>IF(O53+P53=D53," ","GRESEALA")</f>
        <v xml:space="preserve"> </v>
      </c>
      <c r="BA60" s="17" t="str">
        <f>IF(Q53+S53+T53+U53+V53+W53=D53," ","GRESEALA")</f>
        <v xml:space="preserve"> </v>
      </c>
      <c r="BB60" s="17" t="str">
        <f>IF(X53+Y53+Z53=D53," ","GRESEALA")</f>
        <v xml:space="preserve"> </v>
      </c>
      <c r="BC60" s="23" t="str">
        <f>IF(AA53+AC53+AE53+AF53+AG53+AH53+AI53+AJ53+AK53+AL53+AM53+AN53+AO53+AP53+AQ53+AR53+AS53&gt;=D53," ","GRESEALA")</f>
        <v xml:space="preserve"> </v>
      </c>
      <c r="BD60" s="17" t="str">
        <f>IF(E54+F54=D54," ","GRESEALA")</f>
        <v xml:space="preserve"> </v>
      </c>
      <c r="BE60" s="23" t="str">
        <f>IF(G54+K54+I54+L54+M54=D54," ","GRESEALA")</f>
        <v xml:space="preserve"> </v>
      </c>
      <c r="BF60" s="17" t="str">
        <f>IF(O54+P54=D54," ","GRESEALA")</f>
        <v xml:space="preserve"> </v>
      </c>
      <c r="BG60" s="17" t="str">
        <f>IF(Q54+S54+T54+U54+V54+W54=D54," ","GRESEALA")</f>
        <v xml:space="preserve"> </v>
      </c>
      <c r="BH60" s="17" t="str">
        <f>IF(X54+Y54+Z54=D54," ","GRESEALA")</f>
        <v xml:space="preserve"> </v>
      </c>
      <c r="BI60" s="23" t="str">
        <f>IF(AA54+AC54+AE54+AF54+AG54+AH54+AI54+AJ54+AK54+AL54+AM54+AN54+AO54+AP54+AQ54+AR54+AS54&gt;=D54," ","GRESEALA")</f>
        <v xml:space="preserve"> </v>
      </c>
      <c r="BJ60" s="17" t="str">
        <f>IF(E59+F59=D59," ","GRESEALA")</f>
        <v xml:space="preserve"> </v>
      </c>
      <c r="BK60" s="23" t="str">
        <f>IF(G59+K59+I59+L59+M59=D59," ","GRESEALA")</f>
        <v xml:space="preserve"> </v>
      </c>
    </row>
    <row r="61" spans="2:64" ht="62.25" hidden="1" customHeight="1" x14ac:dyDescent="0.45">
      <c r="B61" s="208">
        <v>14</v>
      </c>
      <c r="C61" s="133" t="s">
        <v>124</v>
      </c>
      <c r="D61" s="186">
        <f t="shared" si="0"/>
        <v>0</v>
      </c>
      <c r="E61" s="152">
        <f>'ian22'!E61+'feb22'!E61+'mar22'!E61+'apr22'!E61+'mai22'!E61+'iun22'!E61+'iul22'!E61+'aug22'!E61+sept22!E61+'oct22'!E61+'noi22'!E61</f>
        <v>0</v>
      </c>
      <c r="F61" s="152">
        <f>'ian22'!F61+'feb22'!F61+'mar22'!F61+'apr22'!F61+'mai22'!F61+'iun22'!F61+'iul22'!F61+'aug22'!F61+sept22!F61+'oct22'!F61+'noi22'!F61</f>
        <v>0</v>
      </c>
      <c r="G61" s="152">
        <f>'ian22'!G61+'feb22'!G61+'mar22'!G61+'apr22'!G61+'mai22'!G61+'iun22'!G61+'iul22'!G61+'aug22'!G61+sept22!G61+'oct22'!G61+'noi22'!G61</f>
        <v>0</v>
      </c>
      <c r="H61" s="152">
        <f>'ian22'!H61+'feb22'!H61+'mar22'!H61+'apr22'!H61+'mai22'!H61+'iun22'!H61+'iul22'!H61+'aug22'!H61+sept22!H61+'oct22'!H61+'noi22'!H61</f>
        <v>0</v>
      </c>
      <c r="I61" s="152">
        <f>'ian22'!I61+'feb22'!I61+'mar22'!I61+'apr22'!I61+'mai22'!I61+'iun22'!I61+'iul22'!I61+'aug22'!I61+sept22!I61+'oct22'!I61+'noi22'!I61</f>
        <v>0</v>
      </c>
      <c r="J61" s="152">
        <f>'ian22'!J61+'feb22'!J61+'mar22'!J61+'apr22'!J61+'mai22'!J61+'iun22'!J61+'iul22'!J61+'aug22'!J61+sept22!J61+'oct22'!J61+'noi22'!J61</f>
        <v>0</v>
      </c>
      <c r="K61" s="152">
        <f>'ian22'!K61+'feb22'!K61+'mar22'!K61+'apr22'!K61+'mai22'!K61+'iun22'!K61+'iul22'!K61+'aug22'!K61+sept22!K61+'oct22'!K61+'noi22'!K61</f>
        <v>0</v>
      </c>
      <c r="L61" s="152">
        <f>'ian22'!L61+'feb22'!L61+'mar22'!L61+'apr22'!L61+'mai22'!L61+'iun22'!L61+'iul22'!L61+'aug22'!L61+sept22!L61+'oct22'!L61+'noi22'!L61</f>
        <v>0</v>
      </c>
      <c r="M61" s="152">
        <f>'ian22'!M61+'feb22'!M61+'mar22'!M61+'apr22'!M61+'mai22'!M61+'iun22'!M61+'iul22'!M61+'aug22'!M61+sept22!M61+'oct22'!M61+'noi22'!M61</f>
        <v>0</v>
      </c>
      <c r="N61" s="152">
        <f>'ian22'!N61+'feb22'!N61+'mar22'!N61+'apr22'!N61+'mai22'!N61+'iun22'!N61+'iul22'!N61+'aug22'!N61+sept22!N61+'oct22'!N61+'noi22'!N61</f>
        <v>0</v>
      </c>
      <c r="O61" s="152">
        <f>'ian22'!O61+'feb22'!O61+'mar22'!O61+'apr22'!O61+'mai22'!O61+'iun22'!O61+'iul22'!O61+'aug22'!O61+sept22!O61+'oct22'!O61+'noi22'!O61</f>
        <v>0</v>
      </c>
      <c r="P61" s="152">
        <f>'ian22'!P61+'feb22'!P61+'mar22'!P61+'apr22'!P61+'mai22'!P61+'iun22'!P61+'iul22'!P61+'aug22'!P61+sept22!P61+'oct22'!P61+'noi22'!P61</f>
        <v>0</v>
      </c>
      <c r="Q61" s="152">
        <f>'ian22'!Q61+'feb22'!Q61+'mar22'!Q61+'apr22'!Q61+'mai22'!Q61+'iun22'!Q61+'iul22'!Q61+'aug22'!Q61+sept22!Q61+'oct22'!Q61+'noi22'!Q61</f>
        <v>0</v>
      </c>
      <c r="R61" s="152">
        <f>'ian22'!R61+'feb22'!R61+'mar22'!R61+'apr22'!R61+'mai22'!R61+'iun22'!R61+'iul22'!R61+'aug22'!R61+sept22!R61+'oct22'!R61+'noi22'!R61</f>
        <v>0</v>
      </c>
      <c r="S61" s="152">
        <f>'ian22'!S61+'feb22'!S61+'mar22'!S61+'apr22'!S61+'mai22'!S61+'iun22'!S61+'iul22'!S61+'aug22'!S61+sept22!S61+'oct22'!S61+'noi22'!S61</f>
        <v>0</v>
      </c>
      <c r="T61" s="152">
        <f>'ian22'!T61+'feb22'!T61+'mar22'!T61+'apr22'!T61+'mai22'!T61+'iun22'!T61+'iul22'!T61+'aug22'!T61+sept22!T61+'oct22'!T61+'noi22'!T61</f>
        <v>0</v>
      </c>
      <c r="U61" s="152">
        <f>'ian22'!U61+'feb22'!U61+'mar22'!U61+'apr22'!U61+'mai22'!U61+'iun22'!U61+'iul22'!U61+'aug22'!U61+sept22!U61+'oct22'!U61+'noi22'!U61</f>
        <v>0</v>
      </c>
      <c r="V61" s="152">
        <f>'ian22'!V61+'feb22'!V61+'mar22'!V61+'apr22'!V61+'mai22'!V61+'iun22'!V61+'iul22'!V61+'aug22'!V61+sept22!V61+'oct22'!V61+'noi22'!V61</f>
        <v>0</v>
      </c>
      <c r="W61" s="152">
        <f>'ian22'!W61+'feb22'!W61+'mar22'!W61+'apr22'!W61+'mai22'!W61+'iun22'!W61+'iul22'!W61+'aug22'!W61+sept22!W61+'oct22'!W61+'noi22'!W61</f>
        <v>0</v>
      </c>
      <c r="X61" s="152">
        <f>'ian22'!X61+'feb22'!X61+'mar22'!X61+'apr22'!X61+'mai22'!X61+'iun22'!X61+'iul22'!X61+'aug22'!X61+sept22!X61+'oct22'!X61+'noi22'!X61</f>
        <v>0</v>
      </c>
      <c r="Y61" s="152">
        <f>'ian22'!Y61+'feb22'!Y61+'mar22'!Y61+'apr22'!Y61+'mai22'!Y61+'iun22'!Y61+'iul22'!Y61+'aug22'!Y61+sept22!Y61+'oct22'!Y61+'noi22'!Y61</f>
        <v>0</v>
      </c>
      <c r="Z61" s="152">
        <f>'ian22'!Z61+'feb22'!Z61+'mar22'!Z61+'apr22'!Z61+'mai22'!Z61+'iun22'!Z61+'iul22'!Z61+'aug22'!Z61+sept22!Z61+'oct22'!Z61+'noi22'!Z61</f>
        <v>0</v>
      </c>
      <c r="AA61" s="152">
        <f>'ian22'!AA61+'feb22'!AA61+'mar22'!AA61+'apr22'!AA61+'mai22'!AA61+'iun22'!AA61+'iul22'!AA61+'aug22'!AA61+sept22!AA61+'oct22'!AA61+'noi22'!AA61</f>
        <v>0</v>
      </c>
      <c r="AB61" s="152">
        <f>'ian22'!AB61+'feb22'!AB61+'mar22'!AB61+'apr22'!AB61+'mai22'!AB61+'iun22'!AB61+'iul22'!AB61+'aug22'!AB61+sept22!AB61+'oct22'!AB61+'noi22'!AB61</f>
        <v>0</v>
      </c>
      <c r="AC61" s="152">
        <f>'ian22'!AC61+'feb22'!AC61+'mar22'!AC61+'apr22'!AC61+'mai22'!AC61+'iun22'!AC61+'iul22'!AC61+'aug22'!AC61+sept22!AC61+'oct22'!AC61+'noi22'!AC61</f>
        <v>0</v>
      </c>
      <c r="AD61" s="152">
        <f>'ian22'!AD61+'feb22'!AD61+'mar22'!AD61+'apr22'!AD61+'mai22'!AD61+'iun22'!AD61+'iul22'!AD61+'aug22'!AD61+sept22!AD61+'oct22'!AD61+'noi22'!AD61</f>
        <v>0</v>
      </c>
      <c r="AE61" s="152">
        <f>'ian22'!AE61+'feb22'!AE61+'mar22'!AE61+'apr22'!AE61+'mai22'!AE61+'iun22'!AE61+'iul22'!AE61+'aug22'!AE61+sept22!AE61+'oct22'!AE61+'noi22'!AE61</f>
        <v>0</v>
      </c>
      <c r="AF61" s="152">
        <f>'ian22'!AF61+'feb22'!AF61+'mar22'!AF61+'apr22'!AF61+'mai22'!AF61+'iun22'!AF61+'iul22'!AF61+'aug22'!AF61+sept22!AF61+'oct22'!AF61+'noi22'!AF61</f>
        <v>0</v>
      </c>
      <c r="AG61" s="152">
        <f>'ian22'!AG61+'feb22'!AG61+'mar22'!AG61+'apr22'!AG61+'mai22'!AG61+'iun22'!AG61+'iul22'!AG61+'aug22'!AG61+sept22!AG61+'oct22'!AG61+'noi22'!AG61</f>
        <v>0</v>
      </c>
      <c r="AH61" s="152">
        <f>'ian22'!AH61+'feb22'!AH61+'mar22'!AH61+'apr22'!AH61+'mai22'!AH61+'iun22'!AH61+'iul22'!AH61+'aug22'!AH61+sept22!AH61+'oct22'!AH61+'noi22'!AH61</f>
        <v>0</v>
      </c>
      <c r="AI61" s="152">
        <f>'ian22'!AI61+'feb22'!AI61+'mar22'!AI61+'apr22'!AI61+'mai22'!AI61+'iun22'!AI61+'iul22'!AI61+'aug22'!AI61+sept22!AI61+'oct22'!AI61+'noi22'!AI61</f>
        <v>0</v>
      </c>
      <c r="AJ61" s="152">
        <f>'ian22'!AJ61+'feb22'!AJ61+'mar22'!AJ61+'apr22'!AJ61+'mai22'!AJ61+'iun22'!AJ61+'iul22'!AJ61+'aug22'!AJ61+sept22!AJ61+'oct22'!AJ61+'noi22'!AJ61</f>
        <v>0</v>
      </c>
      <c r="AK61" s="152">
        <f>'ian22'!AK61+'feb22'!AK61+'mar22'!AK61+'apr22'!AK61+'mai22'!AK61+'iun22'!AK61+'iul22'!AK61+'aug22'!AK61+sept22!AK61+'oct22'!AK61+'noi22'!AK61</f>
        <v>0</v>
      </c>
      <c r="AL61" s="152">
        <f>'ian22'!AL61+'feb22'!AL61+'mar22'!AL61+'apr22'!AL61+'mai22'!AL61+'iun22'!AL61+'iul22'!AL61+'aug22'!AL61+sept22!AL61+'oct22'!AL61+'noi22'!AL61</f>
        <v>0</v>
      </c>
      <c r="AM61" s="152">
        <f>'ian22'!AM61+'feb22'!AM61+'mar22'!AM61+'apr22'!AM61+'mai22'!AM61+'iun22'!AM61+'iul22'!AM61+'aug22'!AM61+sept22!AM61+'oct22'!AM61+'noi22'!AM61</f>
        <v>0</v>
      </c>
      <c r="AN61" s="152">
        <f>'ian22'!AN61+'feb22'!AN61+'mar22'!AN61+'apr22'!AN61+'mai22'!AN61+'iun22'!AN61+'iul22'!AN61+'aug22'!AN61+sept22!AN61+'oct22'!AN61+'noi22'!AN61</f>
        <v>0</v>
      </c>
      <c r="AO61" s="152">
        <f>'ian22'!AO61+'feb22'!AO61+'mar22'!AO61+'apr22'!AO61+'mai22'!AO61+'iun22'!AO61+'iul22'!AO61+'aug22'!AO61+sept22!AO61+'oct22'!AO61+'noi22'!AO61</f>
        <v>0</v>
      </c>
      <c r="AP61" s="152">
        <f>'ian22'!AP61+'feb22'!AP61+'mar22'!AP61+'apr22'!AP61+'mai22'!AP61+'iun22'!AP61+'iul22'!AP61+'aug22'!AP61+sept22!AP61+'oct22'!AP61+'noi22'!AP61</f>
        <v>0</v>
      </c>
      <c r="AQ61" s="152">
        <f>'ian22'!AQ61+'feb22'!AQ61+'mar22'!AQ61+'apr22'!AQ61+'mai22'!AQ61+'iun22'!AQ61+'iul22'!AQ61+'aug22'!AQ61+sept22!AQ61+'oct22'!AQ61+'noi22'!AQ61</f>
        <v>0</v>
      </c>
      <c r="AR61" s="152">
        <f>'ian22'!AR61+'feb22'!AR61+'mar22'!AR61+'apr22'!AR61+'mai22'!AR61+'iun22'!AR61+'iul22'!AR61+'aug22'!AR61+sept22!AR61+'oct22'!AR61+'noi22'!AR61</f>
        <v>0</v>
      </c>
      <c r="AS61" s="152">
        <f>'ian22'!AS61+'feb22'!AS61+'mar22'!AS61+'apr22'!AS61+'mai22'!AS61+'iun22'!AS61+'iul22'!AS61+'aug22'!AS61+sept22!AS61+'oct22'!AS61+'noi22'!AS61</f>
        <v>0</v>
      </c>
      <c r="AT61" s="205"/>
      <c r="AU61" s="17" t="str">
        <f>IF(O59+P59=D59," ","GRESEALA")</f>
        <v xml:space="preserve"> </v>
      </c>
      <c r="AV61" s="17" t="str">
        <f>IF(Q59+S59+T59+U59+V59+W59=D59," ","GRESEALA")</f>
        <v xml:space="preserve"> </v>
      </c>
      <c r="AW61" s="17" t="str">
        <f>IF(X59+Y59+Z59=D59," ","GRESEALA")</f>
        <v xml:space="preserve"> </v>
      </c>
      <c r="AX61" s="17" t="str">
        <f>IF(AA59+AC59+AE59+AF59+AG59+AH59+AI59+AJ59+AK59+AL59+AR59+AS59&gt;=D59," ","GRESEALA")</f>
        <v xml:space="preserve"> </v>
      </c>
      <c r="AY61" s="17" t="str">
        <f>IF(D54=AE54," ","GRESEALA")</f>
        <v xml:space="preserve"> </v>
      </c>
      <c r="AZ61" s="17" t="str">
        <f>IF(E60+F60=D60," ","GRESEALA")</f>
        <v xml:space="preserve"> </v>
      </c>
      <c r="BA61" s="23" t="str">
        <f>IF(G60+K60+I60+L60+M60=D60," ","GRESEALA")</f>
        <v xml:space="preserve"> </v>
      </c>
      <c r="BB61" s="17" t="str">
        <f>IF(O60+P60=D60," ","GRESEALA")</f>
        <v xml:space="preserve"> </v>
      </c>
      <c r="BC61" s="17" t="str">
        <f>IF(Q60+S60+T60+U60+V60+W60=D60," ","GRESEALA")</f>
        <v xml:space="preserve"> </v>
      </c>
      <c r="BD61" s="17" t="str">
        <f>IF(X60+Y60+Z60=D60," ","GRESEALA")</f>
        <v xml:space="preserve"> </v>
      </c>
      <c r="BE61" s="23" t="str">
        <f>IF(AA60+AC60+AE60+AF60+AG60+AH60+AI60+AJ60+AK60+AL60+AM60+AN60+AO60+AP60+AQ60+AR60+AS60&gt;=D60," ","GRESEALA")</f>
        <v xml:space="preserve"> </v>
      </c>
      <c r="BF61" s="17" t="str">
        <f>IF(E61+F61=D61," ","GRESEALA")</f>
        <v xml:space="preserve"> </v>
      </c>
      <c r="BG61" s="23" t="str">
        <f>IF(G61+K61+I61+L61+M61=D61," ","GRESEALA")</f>
        <v xml:space="preserve"> </v>
      </c>
      <c r="BH61" s="17" t="str">
        <f>IF(O61+P61=D61," ","GRESEALA")</f>
        <v xml:space="preserve"> </v>
      </c>
      <c r="BI61" s="17" t="str">
        <f>IF(Q61+S61+T61+U61+V61+W61=D61," ","GRESEALA")</f>
        <v xml:space="preserve"> </v>
      </c>
      <c r="BJ61" s="17" t="str">
        <f>IF(X61+Y61+Z61=D61," ","GRESEALA")</f>
        <v xml:space="preserve"> </v>
      </c>
      <c r="BK61" s="23" t="str">
        <f>IF(AA61+AC61+AE61+AF61+AG61+AH61+AI61+AJ61+AK61+AL61+AM61+AN61+AO61+AP61+AQ61+AR61+AS61&gt;=D61," ","GRESEALA")</f>
        <v xml:space="preserve"> </v>
      </c>
    </row>
    <row r="62" spans="2:64" s="27" customFormat="1" ht="38.25" customHeight="1" x14ac:dyDescent="0.35">
      <c r="B62" s="215">
        <v>15.1</v>
      </c>
      <c r="C62" s="128" t="s">
        <v>125</v>
      </c>
      <c r="D62" s="190">
        <f t="shared" si="0"/>
        <v>0</v>
      </c>
      <c r="E62" s="152">
        <f>'ian22'!E62+'feb22'!E62+'mar22'!E62+'apr22'!E62+'mai22'!E62+'iun22'!E62+'iul22'!E62+'aug22'!E62+sept22!E62+'oct22'!E62+'noi22'!E62</f>
        <v>0</v>
      </c>
      <c r="F62" s="152">
        <f>'ian22'!F62+'feb22'!F62+'mar22'!F62+'apr22'!F62+'mai22'!F62+'iun22'!F62+'iul22'!F62+'aug22'!F62+sept22!F62+'oct22'!F62+'noi22'!F62</f>
        <v>0</v>
      </c>
      <c r="G62" s="152">
        <f>'ian22'!G62+'feb22'!G62+'mar22'!G62+'apr22'!G62+'mai22'!G62+'iun22'!G62+'iul22'!G62+'aug22'!G62+sept22!G62+'oct22'!G62+'noi22'!G62</f>
        <v>0</v>
      </c>
      <c r="H62" s="152">
        <f>'ian22'!H62+'feb22'!H62+'mar22'!H62+'apr22'!H62+'mai22'!H62+'iun22'!H62+'iul22'!H62+'aug22'!H62+sept22!H62+'oct22'!H62+'noi22'!H62</f>
        <v>0</v>
      </c>
      <c r="I62" s="152">
        <f>'ian22'!I62+'feb22'!I62+'mar22'!I62+'apr22'!I62+'mai22'!I62+'iun22'!I62+'iul22'!I62+'aug22'!I62+sept22!I62+'oct22'!I62+'noi22'!I62</f>
        <v>0</v>
      </c>
      <c r="J62" s="152">
        <f>'ian22'!J62+'feb22'!J62+'mar22'!J62+'apr22'!J62+'mai22'!J62+'iun22'!J62+'iul22'!J62+'aug22'!J62+sept22!J62+'oct22'!J62+'noi22'!J62</f>
        <v>0</v>
      </c>
      <c r="K62" s="152">
        <f>'ian22'!K62+'feb22'!K62+'mar22'!K62+'apr22'!K62+'mai22'!K62+'iun22'!K62+'iul22'!K62+'aug22'!K62+sept22!K62+'oct22'!K62+'noi22'!K62</f>
        <v>0</v>
      </c>
      <c r="L62" s="152">
        <f>'ian22'!L62+'feb22'!L62+'mar22'!L62+'apr22'!L62+'mai22'!L62+'iun22'!L62+'iul22'!L62+'aug22'!L62+sept22!L62+'oct22'!L62+'noi22'!L62</f>
        <v>0</v>
      </c>
      <c r="M62" s="152">
        <f>'ian22'!M62+'feb22'!M62+'mar22'!M62+'apr22'!M62+'mai22'!M62+'iun22'!M62+'iul22'!M62+'aug22'!M62+sept22!M62+'oct22'!M62+'noi22'!M62</f>
        <v>0</v>
      </c>
      <c r="N62" s="152">
        <f>'ian22'!N62+'feb22'!N62+'mar22'!N62+'apr22'!N62+'mai22'!N62+'iun22'!N62+'iul22'!N62+'aug22'!N62+sept22!N62+'oct22'!N62+'noi22'!N62</f>
        <v>0</v>
      </c>
      <c r="O62" s="152">
        <f>'ian22'!O62+'feb22'!O62+'mar22'!O62+'apr22'!O62+'mai22'!O62+'iun22'!O62+'iul22'!O62+'aug22'!O62+sept22!O62+'oct22'!O62+'noi22'!O62</f>
        <v>0</v>
      </c>
      <c r="P62" s="152">
        <f>'ian22'!P62+'feb22'!P62+'mar22'!P62+'apr22'!P62+'mai22'!P62+'iun22'!P62+'iul22'!P62+'aug22'!P62+sept22!P62+'oct22'!P62+'noi22'!P62</f>
        <v>0</v>
      </c>
      <c r="Q62" s="152">
        <f>'ian22'!Q62+'feb22'!Q62+'mar22'!Q62+'apr22'!Q62+'mai22'!Q62+'iun22'!Q62+'iul22'!Q62+'aug22'!Q62+sept22!Q62+'oct22'!Q62+'noi22'!Q62</f>
        <v>0</v>
      </c>
      <c r="R62" s="152">
        <f>'ian22'!R62+'feb22'!R62+'mar22'!R62+'apr22'!R62+'mai22'!R62+'iun22'!R62+'iul22'!R62+'aug22'!R62+sept22!R62+'oct22'!R62+'noi22'!R62</f>
        <v>0</v>
      </c>
      <c r="S62" s="152">
        <f>'ian22'!S62+'feb22'!S62+'mar22'!S62+'apr22'!S62+'mai22'!S62+'iun22'!S62+'iul22'!S62+'aug22'!S62+sept22!S62+'oct22'!S62+'noi22'!S62</f>
        <v>0</v>
      </c>
      <c r="T62" s="152">
        <f>'ian22'!T62+'feb22'!T62+'mar22'!T62+'apr22'!T62+'mai22'!T62+'iun22'!T62+'iul22'!T62+'aug22'!T62+sept22!T62+'oct22'!T62+'noi22'!T62</f>
        <v>0</v>
      </c>
      <c r="U62" s="152">
        <f>'ian22'!U62+'feb22'!U62+'mar22'!U62+'apr22'!U62+'mai22'!U62+'iun22'!U62+'iul22'!U62+'aug22'!U62+sept22!U62+'oct22'!U62+'noi22'!U62</f>
        <v>0</v>
      </c>
      <c r="V62" s="152">
        <f>'ian22'!V62+'feb22'!V62+'mar22'!V62+'apr22'!V62+'mai22'!V62+'iun22'!V62+'iul22'!V62+'aug22'!V62+sept22!V62+'oct22'!V62+'noi22'!V62</f>
        <v>0</v>
      </c>
      <c r="W62" s="152">
        <f>'ian22'!W62+'feb22'!W62+'mar22'!W62+'apr22'!W62+'mai22'!W62+'iun22'!W62+'iul22'!W62+'aug22'!W62+sept22!W62+'oct22'!W62+'noi22'!W62</f>
        <v>0</v>
      </c>
      <c r="X62" s="152">
        <f>'ian22'!X62+'feb22'!X62+'mar22'!X62+'apr22'!X62+'mai22'!X62+'iun22'!X62+'iul22'!X62+'aug22'!X62+sept22!X62+'oct22'!X62+'noi22'!X62</f>
        <v>0</v>
      </c>
      <c r="Y62" s="152">
        <f>'ian22'!Y62+'feb22'!Y62+'mar22'!Y62+'apr22'!Y62+'mai22'!Y62+'iun22'!Y62+'iul22'!Y62+'aug22'!Y62+sept22!Y62+'oct22'!Y62+'noi22'!Y62</f>
        <v>0</v>
      </c>
      <c r="Z62" s="152">
        <f>'ian22'!Z62+'feb22'!Z62+'mar22'!Z62+'apr22'!Z62+'mai22'!Z62+'iun22'!Z62+'iul22'!Z62+'aug22'!Z62+sept22!Z62+'oct22'!Z62+'noi22'!Z62</f>
        <v>0</v>
      </c>
      <c r="AA62" s="152">
        <f>'ian22'!AA62+'feb22'!AA62+'mar22'!AA62+'apr22'!AA62+'mai22'!AA62+'iun22'!AA62+'iul22'!AA62+'aug22'!AA62+sept22!AA62+'oct22'!AA62+'noi22'!AA62</f>
        <v>0</v>
      </c>
      <c r="AB62" s="152">
        <f>'ian22'!AB62+'feb22'!AB62+'mar22'!AB62+'apr22'!AB62+'mai22'!AB62+'iun22'!AB62+'iul22'!AB62+'aug22'!AB62+sept22!AB62+'oct22'!AB62+'noi22'!AB62</f>
        <v>0</v>
      </c>
      <c r="AC62" s="152">
        <f>'ian22'!AC62+'feb22'!AC62+'mar22'!AC62+'apr22'!AC62+'mai22'!AC62+'iun22'!AC62+'iul22'!AC62+'aug22'!AC62+sept22!AC62+'oct22'!AC62+'noi22'!AC62</f>
        <v>0</v>
      </c>
      <c r="AD62" s="152">
        <f>'ian22'!AD62+'feb22'!AD62+'mar22'!AD62+'apr22'!AD62+'mai22'!AD62+'iun22'!AD62+'iul22'!AD62+'aug22'!AD62+sept22!AD62+'oct22'!AD62+'noi22'!AD62</f>
        <v>0</v>
      </c>
      <c r="AE62" s="152">
        <f>'ian22'!AE62+'feb22'!AE62+'mar22'!AE62+'apr22'!AE62+'mai22'!AE62+'iun22'!AE62+'iul22'!AE62+'aug22'!AE62+sept22!AE62+'oct22'!AE62+'noi22'!AE62</f>
        <v>0</v>
      </c>
      <c r="AF62" s="152">
        <f>'ian22'!AF62+'feb22'!AF62+'mar22'!AF62+'apr22'!AF62+'mai22'!AF62+'iun22'!AF62+'iul22'!AF62+'aug22'!AF62+sept22!AF62+'oct22'!AF62+'noi22'!AF62</f>
        <v>0</v>
      </c>
      <c r="AG62" s="152">
        <f>'ian22'!AG62+'feb22'!AG62+'mar22'!AG62+'apr22'!AG62+'mai22'!AG62+'iun22'!AG62+'iul22'!AG62+'aug22'!AG62+sept22!AG62+'oct22'!AG62+'noi22'!AG62</f>
        <v>0</v>
      </c>
      <c r="AH62" s="152">
        <f>'ian22'!AH62+'feb22'!AH62+'mar22'!AH62+'apr22'!AH62+'mai22'!AH62+'iun22'!AH62+'iul22'!AH62+'aug22'!AH62+sept22!AH62+'oct22'!AH62+'noi22'!AH62</f>
        <v>0</v>
      </c>
      <c r="AI62" s="152">
        <f>'ian22'!AI62+'feb22'!AI62+'mar22'!AI62+'apr22'!AI62+'mai22'!AI62+'iun22'!AI62+'iul22'!AI62+'aug22'!AI62+sept22!AI62+'oct22'!AI62+'noi22'!AI62</f>
        <v>0</v>
      </c>
      <c r="AJ62" s="152">
        <f>'ian22'!AJ62+'feb22'!AJ62+'mar22'!AJ62+'apr22'!AJ62+'mai22'!AJ62+'iun22'!AJ62+'iul22'!AJ62+'aug22'!AJ62+sept22!AJ62+'oct22'!AJ62+'noi22'!AJ62</f>
        <v>0</v>
      </c>
      <c r="AK62" s="152">
        <f>'ian22'!AK62+'feb22'!AK62+'mar22'!AK62+'apr22'!AK62+'mai22'!AK62+'iun22'!AK62+'iul22'!AK62+'aug22'!AK62+sept22!AK62+'oct22'!AK62+'noi22'!AK62</f>
        <v>0</v>
      </c>
      <c r="AL62" s="152">
        <f>'ian22'!AL62+'feb22'!AL62+'mar22'!AL62+'apr22'!AL62+'mai22'!AL62+'iun22'!AL62+'iul22'!AL62+'aug22'!AL62+sept22!AL62+'oct22'!AL62+'noi22'!AL62</f>
        <v>0</v>
      </c>
      <c r="AM62" s="152">
        <f>'ian22'!AM62+'feb22'!AM62+'mar22'!AM62+'apr22'!AM62+'mai22'!AM62+'iun22'!AM62+'iul22'!AM62+'aug22'!AM62+sept22!AM62+'oct22'!AM62+'noi22'!AM62</f>
        <v>0</v>
      </c>
      <c r="AN62" s="152">
        <f>'ian22'!AN62+'feb22'!AN62+'mar22'!AN62+'apr22'!AN62+'mai22'!AN62+'iun22'!AN62+'iul22'!AN62+'aug22'!AN62+sept22!AN62+'oct22'!AN62+'noi22'!AN62</f>
        <v>0</v>
      </c>
      <c r="AO62" s="152">
        <f>'ian22'!AO62+'feb22'!AO62+'mar22'!AO62+'apr22'!AO62+'mai22'!AO62+'iun22'!AO62+'iul22'!AO62+'aug22'!AO62+sept22!AO62+'oct22'!AO62+'noi22'!AO62</f>
        <v>0</v>
      </c>
      <c r="AP62" s="152">
        <f>'ian22'!AP62+'feb22'!AP62+'mar22'!AP62+'apr22'!AP62+'mai22'!AP62+'iun22'!AP62+'iul22'!AP62+'aug22'!AP62+sept22!AP62+'oct22'!AP62+'noi22'!AP62</f>
        <v>0</v>
      </c>
      <c r="AQ62" s="152">
        <f>'ian22'!AQ62+'feb22'!AQ62+'mar22'!AQ62+'apr22'!AQ62+'mai22'!AQ62+'iun22'!AQ62+'iul22'!AQ62+'aug22'!AQ62+sept22!AQ62+'oct22'!AQ62+'noi22'!AQ62</f>
        <v>0</v>
      </c>
      <c r="AR62" s="152">
        <f>'ian22'!AR62+'feb22'!AR62+'mar22'!AR62+'apr22'!AR62+'mai22'!AR62+'iun22'!AR62+'iul22'!AR62+'aug22'!AR62+sept22!AR62+'oct22'!AR62+'noi22'!AR62</f>
        <v>0</v>
      </c>
      <c r="AS62" s="152">
        <f>'ian22'!AS62+'feb22'!AS62+'mar22'!AS62+'apr22'!AS62+'mai22'!AS62+'iun22'!AS62+'iul22'!AS62+'aug22'!AS62+sept22!AS62+'oct22'!AS62+'noi22'!AS62</f>
        <v>0</v>
      </c>
      <c r="AT62" s="205"/>
      <c r="AU62" s="17" t="str">
        <f>IF(E62+F62=D62," ","GRESEALA")</f>
        <v xml:space="preserve"> </v>
      </c>
      <c r="AV62" s="23" t="str">
        <f>IF(G62+K62+I62+L62+M62=D62," ","GRESEALA")</f>
        <v xml:space="preserve"> </v>
      </c>
      <c r="AW62" s="17" t="str">
        <f>IF(O62+P62=D62," ","GRESEALA")</f>
        <v xml:space="preserve"> </v>
      </c>
      <c r="AX62" s="17" t="str">
        <f>IF(Q62+S62+T62+U62+V62+W62=D62," ","GRESEALA")</f>
        <v xml:space="preserve"> </v>
      </c>
      <c r="AY62" s="17" t="str">
        <f>IF(X62+Y62+Z62=D62," ","GRESEALA")</f>
        <v xml:space="preserve"> </v>
      </c>
      <c r="AZ62" s="17" t="str">
        <f>IF(AA62+AC62+AE62+AF62+AG62+AH62+AI62+AJ62+AK62+AL62+AR62+AS62&gt;=D62," ","GRESEALA")</f>
        <v xml:space="preserve"> </v>
      </c>
      <c r="BA62" s="17" t="str">
        <f>IF(E63+F63=D63," ","GRESEALA")</f>
        <v xml:space="preserve"> </v>
      </c>
      <c r="BB62" s="23" t="str">
        <f>IF(G63+K63+I63+L63+M63=D63," ","GRESEALA")</f>
        <v xml:space="preserve"> </v>
      </c>
      <c r="BC62" s="17" t="str">
        <f>IF(O63+P63=D63," ","GRESEALA")</f>
        <v xml:space="preserve"> </v>
      </c>
      <c r="BD62" s="17" t="str">
        <f>IF(Q63+S63+T63+U63+V63+W63=D63," ","GRESEALA")</f>
        <v xml:space="preserve"> </v>
      </c>
      <c r="BE62" s="17" t="str">
        <f>IF(X63+Y63+Z63=D63," ","GRESEALA")</f>
        <v xml:space="preserve"> </v>
      </c>
      <c r="BF62" s="23" t="str">
        <f>IF(AA63+AC63+AE63+AF63+AG63+AH63+AI63+AJ63+AK63+AL63+AM63+AN63+AO63+AP63+AQ63+AR63+AS63&gt;=D63," ","GRESEALA")</f>
        <v xml:space="preserve"> </v>
      </c>
      <c r="BG62" s="17" t="str">
        <f>IF(E64+F64=D64," ","GRESEALA")</f>
        <v xml:space="preserve"> </v>
      </c>
      <c r="BH62" s="23" t="str">
        <f>IF(G64+K64+I64+L64+M64=D64," ","GRESEALA")</f>
        <v xml:space="preserve"> </v>
      </c>
      <c r="BI62" s="17" t="str">
        <f>IF(O64+P64=D64," ","GRESEALA")</f>
        <v xml:space="preserve"> </v>
      </c>
      <c r="BJ62" s="17" t="str">
        <f>IF(Q64+S64+T64+U64+V64+W64=D64," ","GRESEALA")</f>
        <v xml:space="preserve"> </v>
      </c>
      <c r="BK62" s="17" t="str">
        <f>IF(X64+Y64+Z64=D64," ","GRESEALA")</f>
        <v xml:space="preserve"> </v>
      </c>
    </row>
    <row r="63" spans="2:64" ht="42.75" customHeight="1" x14ac:dyDescent="0.45">
      <c r="B63" s="208">
        <v>15</v>
      </c>
      <c r="C63" s="133" t="s">
        <v>126</v>
      </c>
      <c r="D63" s="186">
        <f t="shared" si="0"/>
        <v>0</v>
      </c>
      <c r="E63" s="152">
        <f>'ian22'!E63+'feb22'!E63+'mar22'!E63+'apr22'!E63+'mai22'!E63+'iun22'!E63+'iul22'!E63+'aug22'!E63+sept22!E63+'oct22'!E63+'noi22'!E63</f>
        <v>0</v>
      </c>
      <c r="F63" s="152">
        <f>'ian22'!F63+'feb22'!F63+'mar22'!F63+'apr22'!F63+'mai22'!F63+'iun22'!F63+'iul22'!F63+'aug22'!F63+sept22!F63+'oct22'!F63+'noi22'!F63</f>
        <v>0</v>
      </c>
      <c r="G63" s="152">
        <f>'ian22'!G63+'feb22'!G63+'mar22'!G63+'apr22'!G63+'mai22'!G63+'iun22'!G63+'iul22'!G63+'aug22'!G63+sept22!G63+'oct22'!G63+'noi22'!G63</f>
        <v>0</v>
      </c>
      <c r="H63" s="152">
        <f>'ian22'!H63+'feb22'!H63+'mar22'!H63+'apr22'!H63+'mai22'!H63+'iun22'!H63+'iul22'!H63+'aug22'!H63+sept22!H63+'oct22'!H63+'noi22'!H63</f>
        <v>0</v>
      </c>
      <c r="I63" s="152">
        <f>'ian22'!I63+'feb22'!I63+'mar22'!I63+'apr22'!I63+'mai22'!I63+'iun22'!I63+'iul22'!I63+'aug22'!I63+sept22!I63+'oct22'!I63+'noi22'!I63</f>
        <v>0</v>
      </c>
      <c r="J63" s="152">
        <f>'ian22'!J63+'feb22'!J63+'mar22'!J63+'apr22'!J63+'mai22'!J63+'iun22'!J63+'iul22'!J63+'aug22'!J63+sept22!J63+'oct22'!J63+'noi22'!J63</f>
        <v>0</v>
      </c>
      <c r="K63" s="152">
        <f>'ian22'!K63+'feb22'!K63+'mar22'!K63+'apr22'!K63+'mai22'!K63+'iun22'!K63+'iul22'!K63+'aug22'!K63+sept22!K63+'oct22'!K63+'noi22'!K63</f>
        <v>0</v>
      </c>
      <c r="L63" s="152">
        <f>'ian22'!L63+'feb22'!L63+'mar22'!L63+'apr22'!L63+'mai22'!L63+'iun22'!L63+'iul22'!L63+'aug22'!L63+sept22!L63+'oct22'!L63+'noi22'!L63</f>
        <v>0</v>
      </c>
      <c r="M63" s="152">
        <f>'ian22'!M63+'feb22'!M63+'mar22'!M63+'apr22'!M63+'mai22'!M63+'iun22'!M63+'iul22'!M63+'aug22'!M63+sept22!M63+'oct22'!M63+'noi22'!M63</f>
        <v>0</v>
      </c>
      <c r="N63" s="152">
        <f>'ian22'!N63+'feb22'!N63+'mar22'!N63+'apr22'!N63+'mai22'!N63+'iun22'!N63+'iul22'!N63+'aug22'!N63+sept22!N63+'oct22'!N63+'noi22'!N63</f>
        <v>0</v>
      </c>
      <c r="O63" s="152">
        <f>'ian22'!O63+'feb22'!O63+'mar22'!O63+'apr22'!O63+'mai22'!O63+'iun22'!O63+'iul22'!O63+'aug22'!O63+sept22!O63+'oct22'!O63+'noi22'!O63</f>
        <v>0</v>
      </c>
      <c r="P63" s="152">
        <f>'ian22'!P63+'feb22'!P63+'mar22'!P63+'apr22'!P63+'mai22'!P63+'iun22'!P63+'iul22'!P63+'aug22'!P63+sept22!P63+'oct22'!P63+'noi22'!P63</f>
        <v>0</v>
      </c>
      <c r="Q63" s="152">
        <f>'ian22'!Q63+'feb22'!Q63+'mar22'!Q63+'apr22'!Q63+'mai22'!Q63+'iun22'!Q63+'iul22'!Q63+'aug22'!Q63+sept22!Q63+'oct22'!Q63+'noi22'!Q63</f>
        <v>0</v>
      </c>
      <c r="R63" s="152">
        <f>'ian22'!R63+'feb22'!R63+'mar22'!R63+'apr22'!R63+'mai22'!R63+'iun22'!R63+'iul22'!R63+'aug22'!R63+sept22!R63+'oct22'!R63+'noi22'!R63</f>
        <v>0</v>
      </c>
      <c r="S63" s="152">
        <f>'ian22'!S63+'feb22'!S63+'mar22'!S63+'apr22'!S63+'mai22'!S63+'iun22'!S63+'iul22'!S63+'aug22'!S63+sept22!S63+'oct22'!S63+'noi22'!S63</f>
        <v>0</v>
      </c>
      <c r="T63" s="152">
        <f>'ian22'!T63+'feb22'!T63+'mar22'!T63+'apr22'!T63+'mai22'!T63+'iun22'!T63+'iul22'!T63+'aug22'!T63+sept22!T63+'oct22'!T63+'noi22'!T63</f>
        <v>0</v>
      </c>
      <c r="U63" s="152">
        <f>'ian22'!U63+'feb22'!U63+'mar22'!U63+'apr22'!U63+'mai22'!U63+'iun22'!U63+'iul22'!U63+'aug22'!U63+sept22!U63+'oct22'!U63+'noi22'!U63</f>
        <v>0</v>
      </c>
      <c r="V63" s="152">
        <f>'ian22'!V63+'feb22'!V63+'mar22'!V63+'apr22'!V63+'mai22'!V63+'iun22'!V63+'iul22'!V63+'aug22'!V63+sept22!V63+'oct22'!V63+'noi22'!V63</f>
        <v>0</v>
      </c>
      <c r="W63" s="152">
        <f>'ian22'!W63+'feb22'!W63+'mar22'!W63+'apr22'!W63+'mai22'!W63+'iun22'!W63+'iul22'!W63+'aug22'!W63+sept22!W63+'oct22'!W63+'noi22'!W63</f>
        <v>0</v>
      </c>
      <c r="X63" s="152">
        <f>'ian22'!X63+'feb22'!X63+'mar22'!X63+'apr22'!X63+'mai22'!X63+'iun22'!X63+'iul22'!X63+'aug22'!X63+sept22!X63+'oct22'!X63+'noi22'!X63</f>
        <v>0</v>
      </c>
      <c r="Y63" s="152">
        <f>'ian22'!Y63+'feb22'!Y63+'mar22'!Y63+'apr22'!Y63+'mai22'!Y63+'iun22'!Y63+'iul22'!Y63+'aug22'!Y63+sept22!Y63+'oct22'!Y63+'noi22'!Y63</f>
        <v>0</v>
      </c>
      <c r="Z63" s="152">
        <f>'ian22'!Z63+'feb22'!Z63+'mar22'!Z63+'apr22'!Z63+'mai22'!Z63+'iun22'!Z63+'iul22'!Z63+'aug22'!Z63+sept22!Z63+'oct22'!Z63+'noi22'!Z63</f>
        <v>0</v>
      </c>
      <c r="AA63" s="152">
        <f>'ian22'!AA63+'feb22'!AA63+'mar22'!AA63+'apr22'!AA63+'mai22'!AA63+'iun22'!AA63+'iul22'!AA63+'aug22'!AA63+sept22!AA63+'oct22'!AA63+'noi22'!AA63</f>
        <v>0</v>
      </c>
      <c r="AB63" s="152">
        <f>'ian22'!AB63+'feb22'!AB63+'mar22'!AB63+'apr22'!AB63+'mai22'!AB63+'iun22'!AB63+'iul22'!AB63+'aug22'!AB63+sept22!AB63+'oct22'!AB63+'noi22'!AB63</f>
        <v>0</v>
      </c>
      <c r="AC63" s="152">
        <f>'ian22'!AC63+'feb22'!AC63+'mar22'!AC63+'apr22'!AC63+'mai22'!AC63+'iun22'!AC63+'iul22'!AC63+'aug22'!AC63+sept22!AC63+'oct22'!AC63+'noi22'!AC63</f>
        <v>0</v>
      </c>
      <c r="AD63" s="152">
        <f>'ian22'!AD63+'feb22'!AD63+'mar22'!AD63+'apr22'!AD63+'mai22'!AD63+'iun22'!AD63+'iul22'!AD63+'aug22'!AD63+sept22!AD63+'oct22'!AD63+'noi22'!AD63</f>
        <v>0</v>
      </c>
      <c r="AE63" s="152">
        <f>'ian22'!AE63+'feb22'!AE63+'mar22'!AE63+'apr22'!AE63+'mai22'!AE63+'iun22'!AE63+'iul22'!AE63+'aug22'!AE63+sept22!AE63+'oct22'!AE63+'noi22'!AE63</f>
        <v>0</v>
      </c>
      <c r="AF63" s="152">
        <f>'ian22'!AF63+'feb22'!AF63+'mar22'!AF63+'apr22'!AF63+'mai22'!AF63+'iun22'!AF63+'iul22'!AF63+'aug22'!AF63+sept22!AF63+'oct22'!AF63+'noi22'!AF63</f>
        <v>0</v>
      </c>
      <c r="AG63" s="152">
        <f>'ian22'!AG63+'feb22'!AG63+'mar22'!AG63+'apr22'!AG63+'mai22'!AG63+'iun22'!AG63+'iul22'!AG63+'aug22'!AG63+sept22!AG63+'oct22'!AG63+'noi22'!AG63</f>
        <v>0</v>
      </c>
      <c r="AH63" s="152">
        <f>'ian22'!AH63+'feb22'!AH63+'mar22'!AH63+'apr22'!AH63+'mai22'!AH63+'iun22'!AH63+'iul22'!AH63+'aug22'!AH63+sept22!AH63+'oct22'!AH63+'noi22'!AH63</f>
        <v>0</v>
      </c>
      <c r="AI63" s="152">
        <f>'ian22'!AI63+'feb22'!AI63+'mar22'!AI63+'apr22'!AI63+'mai22'!AI63+'iun22'!AI63+'iul22'!AI63+'aug22'!AI63+sept22!AI63+'oct22'!AI63+'noi22'!AI63</f>
        <v>0</v>
      </c>
      <c r="AJ63" s="152">
        <f>'ian22'!AJ63+'feb22'!AJ63+'mar22'!AJ63+'apr22'!AJ63+'mai22'!AJ63+'iun22'!AJ63+'iul22'!AJ63+'aug22'!AJ63+sept22!AJ63+'oct22'!AJ63+'noi22'!AJ63</f>
        <v>0</v>
      </c>
      <c r="AK63" s="152">
        <f>'ian22'!AK63+'feb22'!AK63+'mar22'!AK63+'apr22'!AK63+'mai22'!AK63+'iun22'!AK63+'iul22'!AK63+'aug22'!AK63+sept22!AK63+'oct22'!AK63+'noi22'!AK63</f>
        <v>0</v>
      </c>
      <c r="AL63" s="152">
        <f>'ian22'!AL63+'feb22'!AL63+'mar22'!AL63+'apr22'!AL63+'mai22'!AL63+'iun22'!AL63+'iul22'!AL63+'aug22'!AL63+sept22!AL63+'oct22'!AL63+'noi22'!AL63</f>
        <v>0</v>
      </c>
      <c r="AM63" s="152">
        <f>'ian22'!AM63+'feb22'!AM63+'mar22'!AM63+'apr22'!AM63+'mai22'!AM63+'iun22'!AM63+'iul22'!AM63+'aug22'!AM63+sept22!AM63+'oct22'!AM63+'noi22'!AM63</f>
        <v>0</v>
      </c>
      <c r="AN63" s="152">
        <f>'ian22'!AN63+'feb22'!AN63+'mar22'!AN63+'apr22'!AN63+'mai22'!AN63+'iun22'!AN63+'iul22'!AN63+'aug22'!AN63+sept22!AN63+'oct22'!AN63+'noi22'!AN63</f>
        <v>0</v>
      </c>
      <c r="AO63" s="152">
        <f>'ian22'!AO63+'feb22'!AO63+'mar22'!AO63+'apr22'!AO63+'mai22'!AO63+'iun22'!AO63+'iul22'!AO63+'aug22'!AO63+sept22!AO63+'oct22'!AO63+'noi22'!AO63</f>
        <v>0</v>
      </c>
      <c r="AP63" s="152">
        <f>'ian22'!AP63+'feb22'!AP63+'mar22'!AP63+'apr22'!AP63+'mai22'!AP63+'iun22'!AP63+'iul22'!AP63+'aug22'!AP63+sept22!AP63+'oct22'!AP63+'noi22'!AP63</f>
        <v>0</v>
      </c>
      <c r="AQ63" s="152">
        <f>'ian22'!AQ63+'feb22'!AQ63+'mar22'!AQ63+'apr22'!AQ63+'mai22'!AQ63+'iun22'!AQ63+'iul22'!AQ63+'aug22'!AQ63+sept22!AQ63+'oct22'!AQ63+'noi22'!AQ63</f>
        <v>0</v>
      </c>
      <c r="AR63" s="152">
        <f>'ian22'!AR63+'feb22'!AR63+'mar22'!AR63+'apr22'!AR63+'mai22'!AR63+'iun22'!AR63+'iul22'!AR63+'aug22'!AR63+sept22!AR63+'oct22'!AR63+'noi22'!AR63</f>
        <v>0</v>
      </c>
      <c r="AS63" s="152">
        <f>'ian22'!AS63+'feb22'!AS63+'mar22'!AS63+'apr22'!AS63+'mai22'!AS63+'iun22'!AS63+'iul22'!AS63+'aug22'!AS63+sept22!AS63+'oct22'!AS63+'noi22'!AS63</f>
        <v>0</v>
      </c>
      <c r="AT63" s="205"/>
      <c r="AU63" s="17" t="str">
        <f>IF(E65+E66+E67=E64," ","GRESEALA")</f>
        <v xml:space="preserve"> </v>
      </c>
      <c r="AV63" s="17" t="str">
        <f>IF(F65+F66+F67=F64," ","GRESEALA")</f>
        <v xml:space="preserve"> </v>
      </c>
      <c r="AW63" s="17" t="str">
        <f>IF(G65+G66+G67=G64," ","GRESEALA")</f>
        <v xml:space="preserve"> </v>
      </c>
      <c r="AX63" s="17" t="str">
        <f>IF(H65+H66+H67=H64," ","GRESEALA")</f>
        <v xml:space="preserve"> </v>
      </c>
      <c r="AY63" s="17" t="str">
        <f t="shared" ref="AY63:BE63" si="42">IF(K65+K66+K67=K64," ","GRESEALA")</f>
        <v xml:space="preserve"> </v>
      </c>
      <c r="AZ63" s="23" t="str">
        <f t="shared" si="42"/>
        <v xml:space="preserve"> </v>
      </c>
      <c r="BA63" s="17" t="str">
        <f t="shared" si="42"/>
        <v xml:space="preserve"> </v>
      </c>
      <c r="BB63" s="17" t="str">
        <f t="shared" si="42"/>
        <v xml:space="preserve"> </v>
      </c>
      <c r="BC63" s="17" t="str">
        <f t="shared" si="42"/>
        <v xml:space="preserve"> </v>
      </c>
      <c r="BD63" s="17" t="str">
        <f t="shared" si="42"/>
        <v xml:space="preserve"> </v>
      </c>
      <c r="BE63" s="17" t="str">
        <f t="shared" si="42"/>
        <v xml:space="preserve"> </v>
      </c>
      <c r="BF63" s="17" t="str">
        <f t="shared" ref="BF63:BK63" si="43">IF(S65+S66+S67=S64," ","GRESEALA")</f>
        <v xml:space="preserve"> </v>
      </c>
      <c r="BG63" s="17" t="str">
        <f t="shared" si="43"/>
        <v xml:space="preserve"> </v>
      </c>
      <c r="BH63" s="17" t="str">
        <f t="shared" si="43"/>
        <v xml:space="preserve"> </v>
      </c>
      <c r="BI63" s="17" t="str">
        <f t="shared" si="43"/>
        <v xml:space="preserve"> </v>
      </c>
      <c r="BJ63" s="17" t="str">
        <f t="shared" si="43"/>
        <v xml:space="preserve"> </v>
      </c>
      <c r="BK63" s="17" t="str">
        <f t="shared" si="43"/>
        <v xml:space="preserve"> </v>
      </c>
      <c r="BL63" s="7"/>
    </row>
    <row r="64" spans="2:64" ht="39.75" customHeight="1" x14ac:dyDescent="0.35">
      <c r="B64" s="206">
        <v>16</v>
      </c>
      <c r="C64" s="141" t="s">
        <v>127</v>
      </c>
      <c r="D64" s="196">
        <f t="shared" si="0"/>
        <v>0</v>
      </c>
      <c r="E64" s="152">
        <f>'ian22'!E64+'feb22'!E64+'mar22'!E64+'apr22'!E64+'mai22'!E64+'iun22'!E64+'iul22'!E64+'aug22'!E64+sept22!E64+'oct22'!E64+'noi22'!E64</f>
        <v>0</v>
      </c>
      <c r="F64" s="152">
        <f>'ian22'!F64+'feb22'!F64+'mar22'!F64+'apr22'!F64+'mai22'!F64+'iun22'!F64+'iul22'!F64+'aug22'!F64+sept22!F64+'oct22'!F64+'noi22'!F64</f>
        <v>0</v>
      </c>
      <c r="G64" s="152">
        <f>'ian22'!G64+'feb22'!G64+'mar22'!G64+'apr22'!G64+'mai22'!G64+'iun22'!G64+'iul22'!G64+'aug22'!G64+sept22!G64+'oct22'!G64+'noi22'!G64</f>
        <v>0</v>
      </c>
      <c r="H64" s="152">
        <f>'ian22'!H64+'feb22'!H64+'mar22'!H64+'apr22'!H64+'mai22'!H64+'iun22'!H64+'iul22'!H64+'aug22'!H64+sept22!H64+'oct22'!H64+'noi22'!H64</f>
        <v>0</v>
      </c>
      <c r="I64" s="152">
        <f>'ian22'!I64+'feb22'!I64+'mar22'!I64+'apr22'!I64+'mai22'!I64+'iun22'!I64+'iul22'!I64+'aug22'!I64+sept22!I64+'oct22'!I64+'noi22'!I64</f>
        <v>0</v>
      </c>
      <c r="J64" s="152">
        <f>'ian22'!J64+'feb22'!J64+'mar22'!J64+'apr22'!J64+'mai22'!J64+'iun22'!J64+'iul22'!J64+'aug22'!J64+sept22!J64+'oct22'!J64+'noi22'!J64</f>
        <v>0</v>
      </c>
      <c r="K64" s="152">
        <f>'ian22'!K64+'feb22'!K64+'mar22'!K64+'apr22'!K64+'mai22'!K64+'iun22'!K64+'iul22'!K64+'aug22'!K64+sept22!K64+'oct22'!K64+'noi22'!K64</f>
        <v>0</v>
      </c>
      <c r="L64" s="152">
        <f>'ian22'!L64+'feb22'!L64+'mar22'!L64+'apr22'!L64+'mai22'!L64+'iun22'!L64+'iul22'!L64+'aug22'!L64+sept22!L64+'oct22'!L64+'noi22'!L64</f>
        <v>0</v>
      </c>
      <c r="M64" s="152">
        <f>'ian22'!M64+'feb22'!M64+'mar22'!M64+'apr22'!M64+'mai22'!M64+'iun22'!M64+'iul22'!M64+'aug22'!M64+sept22!M64+'oct22'!M64+'noi22'!M64</f>
        <v>0</v>
      </c>
      <c r="N64" s="152">
        <f>'ian22'!N64+'feb22'!N64+'mar22'!N64+'apr22'!N64+'mai22'!N64+'iun22'!N64+'iul22'!N64+'aug22'!N64+sept22!N64+'oct22'!N64+'noi22'!N64</f>
        <v>0</v>
      </c>
      <c r="O64" s="152">
        <f>'ian22'!O64+'feb22'!O64+'mar22'!O64+'apr22'!O64+'mai22'!O64+'iun22'!O64+'iul22'!O64+'aug22'!O64+sept22!O64+'oct22'!O64+'noi22'!O64</f>
        <v>0</v>
      </c>
      <c r="P64" s="152">
        <f>'ian22'!P64+'feb22'!P64+'mar22'!P64+'apr22'!P64+'mai22'!P64+'iun22'!P64+'iul22'!P64+'aug22'!P64+sept22!P64+'oct22'!P64+'noi22'!P64</f>
        <v>0</v>
      </c>
      <c r="Q64" s="152">
        <f>'ian22'!Q64+'feb22'!Q64+'mar22'!Q64+'apr22'!Q64+'mai22'!Q64+'iun22'!Q64+'iul22'!Q64+'aug22'!Q64+sept22!Q64+'oct22'!Q64+'noi22'!Q64</f>
        <v>0</v>
      </c>
      <c r="R64" s="152">
        <f>'ian22'!R64+'feb22'!R64+'mar22'!R64+'apr22'!R64+'mai22'!R64+'iun22'!R64+'iul22'!R64+'aug22'!R64+sept22!R64+'oct22'!R64+'noi22'!R64</f>
        <v>0</v>
      </c>
      <c r="S64" s="152">
        <f>'ian22'!S64+'feb22'!S64+'mar22'!S64+'apr22'!S64+'mai22'!S64+'iun22'!S64+'iul22'!S64+'aug22'!S64+sept22!S64+'oct22'!S64+'noi22'!S64</f>
        <v>0</v>
      </c>
      <c r="T64" s="152">
        <f>'ian22'!T64+'feb22'!T64+'mar22'!T64+'apr22'!T64+'mai22'!T64+'iun22'!T64+'iul22'!T64+'aug22'!T64+sept22!T64+'oct22'!T64+'noi22'!T64</f>
        <v>0</v>
      </c>
      <c r="U64" s="152">
        <f>'ian22'!U64+'feb22'!U64+'mar22'!U64+'apr22'!U64+'mai22'!U64+'iun22'!U64+'iul22'!U64+'aug22'!U64+sept22!U64+'oct22'!U64+'noi22'!U64</f>
        <v>0</v>
      </c>
      <c r="V64" s="152">
        <f>'ian22'!V64+'feb22'!V64+'mar22'!V64+'apr22'!V64+'mai22'!V64+'iun22'!V64+'iul22'!V64+'aug22'!V64+sept22!V64+'oct22'!V64+'noi22'!V64</f>
        <v>0</v>
      </c>
      <c r="W64" s="152">
        <f>'ian22'!W64+'feb22'!W64+'mar22'!W64+'apr22'!W64+'mai22'!W64+'iun22'!W64+'iul22'!W64+'aug22'!W64+sept22!W64+'oct22'!W64+'noi22'!W64</f>
        <v>0</v>
      </c>
      <c r="X64" s="152">
        <f>'ian22'!X64+'feb22'!X64+'mar22'!X64+'apr22'!X64+'mai22'!X64+'iun22'!X64+'iul22'!X64+'aug22'!X64+sept22!X64+'oct22'!X64+'noi22'!X64</f>
        <v>0</v>
      </c>
      <c r="Y64" s="152">
        <f>'ian22'!Y64+'feb22'!Y64+'mar22'!Y64+'apr22'!Y64+'mai22'!Y64+'iun22'!Y64+'iul22'!Y64+'aug22'!Y64+sept22!Y64+'oct22'!Y64+'noi22'!Y64</f>
        <v>0</v>
      </c>
      <c r="Z64" s="152">
        <f>'ian22'!Z64+'feb22'!Z64+'mar22'!Z64+'apr22'!Z64+'mai22'!Z64+'iun22'!Z64+'iul22'!Z64+'aug22'!Z64+sept22!Z64+'oct22'!Z64+'noi22'!Z64</f>
        <v>0</v>
      </c>
      <c r="AA64" s="152">
        <f>'ian22'!AA64+'feb22'!AA64+'mar22'!AA64+'apr22'!AA64+'mai22'!AA64+'iun22'!AA64+'iul22'!AA64+'aug22'!AA64+sept22!AA64+'oct22'!AA64+'noi22'!AA64</f>
        <v>0</v>
      </c>
      <c r="AB64" s="152">
        <f>'ian22'!AB64+'feb22'!AB64+'mar22'!AB64+'apr22'!AB64+'mai22'!AB64+'iun22'!AB64+'iul22'!AB64+'aug22'!AB64+sept22!AB64+'oct22'!AB64+'noi22'!AB64</f>
        <v>0</v>
      </c>
      <c r="AC64" s="152">
        <f>'ian22'!AC64+'feb22'!AC64+'mar22'!AC64+'apr22'!AC64+'mai22'!AC64+'iun22'!AC64+'iul22'!AC64+'aug22'!AC64+sept22!AC64+'oct22'!AC64+'noi22'!AC64</f>
        <v>0</v>
      </c>
      <c r="AD64" s="152">
        <f>'ian22'!AD64+'feb22'!AD64+'mar22'!AD64+'apr22'!AD64+'mai22'!AD64+'iun22'!AD64+'iul22'!AD64+'aug22'!AD64+sept22!AD64+'oct22'!AD64+'noi22'!AD64</f>
        <v>0</v>
      </c>
      <c r="AE64" s="152">
        <f>'ian22'!AE64+'feb22'!AE64+'mar22'!AE64+'apr22'!AE64+'mai22'!AE64+'iun22'!AE64+'iul22'!AE64+'aug22'!AE64+sept22!AE64+'oct22'!AE64+'noi22'!AE64</f>
        <v>0</v>
      </c>
      <c r="AF64" s="152">
        <f>'ian22'!AF64+'feb22'!AF64+'mar22'!AF64+'apr22'!AF64+'mai22'!AF64+'iun22'!AF64+'iul22'!AF64+'aug22'!AF64+sept22!AF64+'oct22'!AF64+'noi22'!AF64</f>
        <v>0</v>
      </c>
      <c r="AG64" s="152">
        <f>'ian22'!AG64+'feb22'!AG64+'mar22'!AG64+'apr22'!AG64+'mai22'!AG64+'iun22'!AG64+'iul22'!AG64+'aug22'!AG64+sept22!AG64+'oct22'!AG64+'noi22'!AG64</f>
        <v>0</v>
      </c>
      <c r="AH64" s="152">
        <f>'ian22'!AH64+'feb22'!AH64+'mar22'!AH64+'apr22'!AH64+'mai22'!AH64+'iun22'!AH64+'iul22'!AH64+'aug22'!AH64+sept22!AH64+'oct22'!AH64+'noi22'!AH64</f>
        <v>0</v>
      </c>
      <c r="AI64" s="152">
        <f>'ian22'!AI64+'feb22'!AI64+'mar22'!AI64+'apr22'!AI64+'mai22'!AI64+'iun22'!AI64+'iul22'!AI64+'aug22'!AI64+sept22!AI64+'oct22'!AI64+'noi22'!AI64</f>
        <v>0</v>
      </c>
      <c r="AJ64" s="152">
        <f>'ian22'!AJ64+'feb22'!AJ64+'mar22'!AJ64+'apr22'!AJ64+'mai22'!AJ64+'iun22'!AJ64+'iul22'!AJ64+'aug22'!AJ64+sept22!AJ64+'oct22'!AJ64+'noi22'!AJ64</f>
        <v>0</v>
      </c>
      <c r="AK64" s="152">
        <f>'ian22'!AK64+'feb22'!AK64+'mar22'!AK64+'apr22'!AK64+'mai22'!AK64+'iun22'!AK64+'iul22'!AK64+'aug22'!AK64+sept22!AK64+'oct22'!AK64+'noi22'!AK64</f>
        <v>0</v>
      </c>
      <c r="AL64" s="152">
        <f>'ian22'!AL64+'feb22'!AL64+'mar22'!AL64+'apr22'!AL64+'mai22'!AL64+'iun22'!AL64+'iul22'!AL64+'aug22'!AL64+sept22!AL64+'oct22'!AL64+'noi22'!AL64</f>
        <v>0</v>
      </c>
      <c r="AM64" s="152">
        <f>'ian22'!AM64+'feb22'!AM64+'mar22'!AM64+'apr22'!AM64+'mai22'!AM64+'iun22'!AM64+'iul22'!AM64+'aug22'!AM64+sept22!AM64+'oct22'!AM64+'noi22'!AM64</f>
        <v>0</v>
      </c>
      <c r="AN64" s="152">
        <f>'ian22'!AN64+'feb22'!AN64+'mar22'!AN64+'apr22'!AN64+'mai22'!AN64+'iun22'!AN64+'iul22'!AN64+'aug22'!AN64+sept22!AN64+'oct22'!AN64+'noi22'!AN64</f>
        <v>0</v>
      </c>
      <c r="AO64" s="152">
        <f>'ian22'!AO64+'feb22'!AO64+'mar22'!AO64+'apr22'!AO64+'mai22'!AO64+'iun22'!AO64+'iul22'!AO64+'aug22'!AO64+sept22!AO64+'oct22'!AO64+'noi22'!AO64</f>
        <v>0</v>
      </c>
      <c r="AP64" s="152">
        <f>'ian22'!AP64+'feb22'!AP64+'mar22'!AP64+'apr22'!AP64+'mai22'!AP64+'iun22'!AP64+'iul22'!AP64+'aug22'!AP64+sept22!AP64+'oct22'!AP64+'noi22'!AP64</f>
        <v>0</v>
      </c>
      <c r="AQ64" s="152">
        <f>'ian22'!AQ64+'feb22'!AQ64+'mar22'!AQ64+'apr22'!AQ64+'mai22'!AQ64+'iun22'!AQ64+'iul22'!AQ64+'aug22'!AQ64+sept22!AQ64+'oct22'!AQ64+'noi22'!AQ64</f>
        <v>0</v>
      </c>
      <c r="AR64" s="152">
        <f>'ian22'!AR64+'feb22'!AR64+'mar22'!AR64+'apr22'!AR64+'mai22'!AR64+'iun22'!AR64+'iul22'!AR64+'aug22'!AR64+sept22!AR64+'oct22'!AR64+'noi22'!AR64</f>
        <v>0</v>
      </c>
      <c r="AS64" s="152">
        <f>'ian22'!AS64+'feb22'!AS64+'mar22'!AS64+'apr22'!AS64+'mai22'!AS64+'iun22'!AS64+'iul22'!AS64+'aug22'!AS64+sept22!AS64+'oct22'!AS64+'noi22'!AS64</f>
        <v>0</v>
      </c>
      <c r="AT64" s="205"/>
      <c r="AU64" s="17" t="str">
        <f t="shared" ref="AU64:BH64" si="44">IF(Y65+Y66+Y67=Y64," ","GRESEALA")</f>
        <v xml:space="preserve"> </v>
      </c>
      <c r="AV64" s="17" t="str">
        <f t="shared" si="44"/>
        <v xml:space="preserve"> </v>
      </c>
      <c r="AW64" s="17" t="str">
        <f t="shared" si="44"/>
        <v xml:space="preserve"> </v>
      </c>
      <c r="AX64" s="17" t="str">
        <f t="shared" si="44"/>
        <v xml:space="preserve"> </v>
      </c>
      <c r="AY64" s="17" t="str">
        <f t="shared" si="44"/>
        <v xml:space="preserve"> </v>
      </c>
      <c r="AZ64" s="17" t="str">
        <f t="shared" si="44"/>
        <v xml:space="preserve"> </v>
      </c>
      <c r="BA64" s="17" t="str">
        <f t="shared" si="44"/>
        <v xml:space="preserve"> </v>
      </c>
      <c r="BB64" s="17" t="str">
        <f t="shared" si="44"/>
        <v xml:space="preserve"> </v>
      </c>
      <c r="BC64" s="17" t="str">
        <f t="shared" si="44"/>
        <v xml:space="preserve"> </v>
      </c>
      <c r="BD64" s="17" t="str">
        <f t="shared" si="44"/>
        <v xml:space="preserve"> </v>
      </c>
      <c r="BE64" s="17" t="str">
        <f t="shared" si="44"/>
        <v xml:space="preserve"> </v>
      </c>
      <c r="BF64" s="17" t="str">
        <f t="shared" si="44"/>
        <v xml:space="preserve"> </v>
      </c>
      <c r="BG64" s="17" t="str">
        <f t="shared" si="44"/>
        <v xml:space="preserve"> </v>
      </c>
      <c r="BH64" s="17" t="str">
        <f t="shared" si="44"/>
        <v xml:space="preserve"> </v>
      </c>
      <c r="BI64" s="17" t="str">
        <f t="shared" ref="BI64:BJ64" si="45">IF(AR65+AR66+AR67=AR64," ","GRESEALA")</f>
        <v xml:space="preserve"> </v>
      </c>
      <c r="BJ64" s="17" t="str">
        <f t="shared" si="45"/>
        <v xml:space="preserve"> </v>
      </c>
      <c r="BK64" s="23" t="str">
        <f>IF(AA64+AC64+AE64+AF64+AG64+AH64+AI64+AJ64+AK64+AL64+AM64+AN64+AO64+AP64+AQ64+AR64+AS64&gt;=D64," ","GRESEALA")</f>
        <v xml:space="preserve"> </v>
      </c>
      <c r="BL64" s="74" t="str">
        <f>IF(X35+Y35+Z35=D35," ","GRESEALA")</f>
        <v xml:space="preserve"> </v>
      </c>
    </row>
    <row r="65" spans="2:66" ht="22.5" customHeight="1" x14ac:dyDescent="0.45">
      <c r="B65" s="209" t="s">
        <v>128</v>
      </c>
      <c r="C65" s="142"/>
      <c r="D65" s="186">
        <f t="shared" si="0"/>
        <v>0</v>
      </c>
      <c r="E65" s="152">
        <f>'ian22'!E65+'feb22'!E65+'mar22'!E65+'apr22'!E65+'mai22'!E65+'iun22'!E65+'iul22'!E65+'aug22'!E65+sept22!E65+'oct22'!E65+'noi22'!E65</f>
        <v>0</v>
      </c>
      <c r="F65" s="152">
        <f>'ian22'!F65+'feb22'!F65+'mar22'!F65+'apr22'!F65+'mai22'!F65+'iun22'!F65+'iul22'!F65+'aug22'!F65+sept22!F65+'oct22'!F65+'noi22'!F65</f>
        <v>0</v>
      </c>
      <c r="G65" s="152">
        <f>'ian22'!G65+'feb22'!G65+'mar22'!G65+'apr22'!G65+'mai22'!G65+'iun22'!G65+'iul22'!G65+'aug22'!G65+sept22!G65+'oct22'!G65+'noi22'!G65</f>
        <v>0</v>
      </c>
      <c r="H65" s="152">
        <f>'ian22'!H65+'feb22'!H65+'mar22'!H65+'apr22'!H65+'mai22'!H65+'iun22'!H65+'iul22'!H65+'aug22'!H65+sept22!H65+'oct22'!H65+'noi22'!H65</f>
        <v>0</v>
      </c>
      <c r="I65" s="152">
        <f>'ian22'!I65+'feb22'!I65+'mar22'!I65+'apr22'!I65+'mai22'!I65+'iun22'!I65+'iul22'!I65+'aug22'!I65+sept22!I65+'oct22'!I65+'noi22'!I65</f>
        <v>0</v>
      </c>
      <c r="J65" s="152">
        <f>'ian22'!J65+'feb22'!J65+'mar22'!J65+'apr22'!J65+'mai22'!J65+'iun22'!J65+'iul22'!J65+'aug22'!J65+sept22!J65+'oct22'!J65+'noi22'!J65</f>
        <v>0</v>
      </c>
      <c r="K65" s="152">
        <f>'ian22'!K65+'feb22'!K65+'mar22'!K65+'apr22'!K65+'mai22'!K65+'iun22'!K65+'iul22'!K65+'aug22'!K65+sept22!K65+'oct22'!K65+'noi22'!K65</f>
        <v>0</v>
      </c>
      <c r="L65" s="152">
        <f>'ian22'!L65+'feb22'!L65+'mar22'!L65+'apr22'!L65+'mai22'!L65+'iun22'!L65+'iul22'!L65+'aug22'!L65+sept22!L65+'oct22'!L65+'noi22'!L65</f>
        <v>0</v>
      </c>
      <c r="M65" s="152">
        <f>'ian22'!M65+'feb22'!M65+'mar22'!M65+'apr22'!M65+'mai22'!M65+'iun22'!M65+'iul22'!M65+'aug22'!M65+sept22!M65+'oct22'!M65+'noi22'!M65</f>
        <v>0</v>
      </c>
      <c r="N65" s="152">
        <f>'ian22'!N65+'feb22'!N65+'mar22'!N65+'apr22'!N65+'mai22'!N65+'iun22'!N65+'iul22'!N65+'aug22'!N65+sept22!N65+'oct22'!N65+'noi22'!N65</f>
        <v>0</v>
      </c>
      <c r="O65" s="152">
        <f>'ian22'!O65+'feb22'!O65+'mar22'!O65+'apr22'!O65+'mai22'!O65+'iun22'!O65+'iul22'!O65+'aug22'!O65+sept22!O65+'oct22'!O65+'noi22'!O65</f>
        <v>0</v>
      </c>
      <c r="P65" s="152">
        <f>'ian22'!P65+'feb22'!P65+'mar22'!P65+'apr22'!P65+'mai22'!P65+'iun22'!P65+'iul22'!P65+'aug22'!P65+sept22!P65+'oct22'!P65+'noi22'!P65</f>
        <v>0</v>
      </c>
      <c r="Q65" s="152">
        <f>'ian22'!Q65+'feb22'!Q65+'mar22'!Q65+'apr22'!Q65+'mai22'!Q65+'iun22'!Q65+'iul22'!Q65+'aug22'!Q65+sept22!Q65+'oct22'!Q65+'noi22'!Q65</f>
        <v>0</v>
      </c>
      <c r="R65" s="152">
        <f>'ian22'!R65+'feb22'!R65+'mar22'!R65+'apr22'!R65+'mai22'!R65+'iun22'!R65+'iul22'!R65+'aug22'!R65+sept22!R65+'oct22'!R65+'noi22'!R65</f>
        <v>0</v>
      </c>
      <c r="S65" s="152">
        <f>'ian22'!S65+'feb22'!S65+'mar22'!S65+'apr22'!S65+'mai22'!S65+'iun22'!S65+'iul22'!S65+'aug22'!S65+sept22!S65+'oct22'!S65+'noi22'!S65</f>
        <v>0</v>
      </c>
      <c r="T65" s="152">
        <f>'ian22'!T65+'feb22'!T65+'mar22'!T65+'apr22'!T65+'mai22'!T65+'iun22'!T65+'iul22'!T65+'aug22'!T65+sept22!T65+'oct22'!T65+'noi22'!T65</f>
        <v>0</v>
      </c>
      <c r="U65" s="152">
        <f>'ian22'!U65+'feb22'!U65+'mar22'!U65+'apr22'!U65+'mai22'!U65+'iun22'!U65+'iul22'!U65+'aug22'!U65+sept22!U65+'oct22'!U65+'noi22'!U65</f>
        <v>0</v>
      </c>
      <c r="V65" s="152">
        <f>'ian22'!V65+'feb22'!V65+'mar22'!V65+'apr22'!V65+'mai22'!V65+'iun22'!V65+'iul22'!V65+'aug22'!V65+sept22!V65+'oct22'!V65+'noi22'!V65</f>
        <v>0</v>
      </c>
      <c r="W65" s="152">
        <f>'ian22'!W65+'feb22'!W65+'mar22'!W65+'apr22'!W65+'mai22'!W65+'iun22'!W65+'iul22'!W65+'aug22'!W65+sept22!W65+'oct22'!W65+'noi22'!W65</f>
        <v>0</v>
      </c>
      <c r="X65" s="152">
        <f>'ian22'!X65+'feb22'!X65+'mar22'!X65+'apr22'!X65+'mai22'!X65+'iun22'!X65+'iul22'!X65+'aug22'!X65+sept22!X65+'oct22'!X65+'noi22'!X65</f>
        <v>0</v>
      </c>
      <c r="Y65" s="152">
        <f>'ian22'!Y65+'feb22'!Y65+'mar22'!Y65+'apr22'!Y65+'mai22'!Y65+'iun22'!Y65+'iul22'!Y65+'aug22'!Y65+sept22!Y65+'oct22'!Y65+'noi22'!Y65</f>
        <v>0</v>
      </c>
      <c r="Z65" s="152">
        <f>'ian22'!Z65+'feb22'!Z65+'mar22'!Z65+'apr22'!Z65+'mai22'!Z65+'iun22'!Z65+'iul22'!Z65+'aug22'!Z65+sept22!Z65+'oct22'!Z65+'noi22'!Z65</f>
        <v>0</v>
      </c>
      <c r="AA65" s="152">
        <f>'ian22'!AA65+'feb22'!AA65+'mar22'!AA65+'apr22'!AA65+'mai22'!AA65+'iun22'!AA65+'iul22'!AA65+'aug22'!AA65+sept22!AA65+'oct22'!AA65+'noi22'!AA65</f>
        <v>0</v>
      </c>
      <c r="AB65" s="152">
        <f>'ian22'!AB65+'feb22'!AB65+'mar22'!AB65+'apr22'!AB65+'mai22'!AB65+'iun22'!AB65+'iul22'!AB65+'aug22'!AB65+sept22!AB65+'oct22'!AB65+'noi22'!AB65</f>
        <v>0</v>
      </c>
      <c r="AC65" s="152">
        <f>'ian22'!AC65+'feb22'!AC65+'mar22'!AC65+'apr22'!AC65+'mai22'!AC65+'iun22'!AC65+'iul22'!AC65+'aug22'!AC65+sept22!AC65+'oct22'!AC65+'noi22'!AC65</f>
        <v>0</v>
      </c>
      <c r="AD65" s="152">
        <f>'ian22'!AD65+'feb22'!AD65+'mar22'!AD65+'apr22'!AD65+'mai22'!AD65+'iun22'!AD65+'iul22'!AD65+'aug22'!AD65+sept22!AD65+'oct22'!AD65+'noi22'!AD65</f>
        <v>0</v>
      </c>
      <c r="AE65" s="152">
        <f>'ian22'!AE65+'feb22'!AE65+'mar22'!AE65+'apr22'!AE65+'mai22'!AE65+'iun22'!AE65+'iul22'!AE65+'aug22'!AE65+sept22!AE65+'oct22'!AE65+'noi22'!AE65</f>
        <v>0</v>
      </c>
      <c r="AF65" s="152">
        <f>'ian22'!AF65+'feb22'!AF65+'mar22'!AF65+'apr22'!AF65+'mai22'!AF65+'iun22'!AF65+'iul22'!AF65+'aug22'!AF65+sept22!AF65+'oct22'!AF65+'noi22'!AF65</f>
        <v>0</v>
      </c>
      <c r="AG65" s="152">
        <f>'ian22'!AG65+'feb22'!AG65+'mar22'!AG65+'apr22'!AG65+'mai22'!AG65+'iun22'!AG65+'iul22'!AG65+'aug22'!AG65+sept22!AG65+'oct22'!AG65+'noi22'!AG65</f>
        <v>0</v>
      </c>
      <c r="AH65" s="152">
        <f>'ian22'!AH65+'feb22'!AH65+'mar22'!AH65+'apr22'!AH65+'mai22'!AH65+'iun22'!AH65+'iul22'!AH65+'aug22'!AH65+sept22!AH65+'oct22'!AH65+'noi22'!AH65</f>
        <v>0</v>
      </c>
      <c r="AI65" s="152">
        <f>'ian22'!AI65+'feb22'!AI65+'mar22'!AI65+'apr22'!AI65+'mai22'!AI65+'iun22'!AI65+'iul22'!AI65+'aug22'!AI65+sept22!AI65+'oct22'!AI65+'noi22'!AI65</f>
        <v>0</v>
      </c>
      <c r="AJ65" s="152">
        <f>'ian22'!AJ65+'feb22'!AJ65+'mar22'!AJ65+'apr22'!AJ65+'mai22'!AJ65+'iun22'!AJ65+'iul22'!AJ65+'aug22'!AJ65+sept22!AJ65+'oct22'!AJ65+'noi22'!AJ65</f>
        <v>0</v>
      </c>
      <c r="AK65" s="152">
        <f>'ian22'!AK65+'feb22'!AK65+'mar22'!AK65+'apr22'!AK65+'mai22'!AK65+'iun22'!AK65+'iul22'!AK65+'aug22'!AK65+sept22!AK65+'oct22'!AK65+'noi22'!AK65</f>
        <v>0</v>
      </c>
      <c r="AL65" s="152">
        <f>'ian22'!AL65+'feb22'!AL65+'mar22'!AL65+'apr22'!AL65+'mai22'!AL65+'iun22'!AL65+'iul22'!AL65+'aug22'!AL65+sept22!AL65+'oct22'!AL65+'noi22'!AL65</f>
        <v>0</v>
      </c>
      <c r="AM65" s="152">
        <f>'ian22'!AM65+'feb22'!AM65+'mar22'!AM65+'apr22'!AM65+'mai22'!AM65+'iun22'!AM65+'iul22'!AM65+'aug22'!AM65+sept22!AM65+'oct22'!AM65+'noi22'!AM65</f>
        <v>0</v>
      </c>
      <c r="AN65" s="152">
        <f>'ian22'!AN65+'feb22'!AN65+'mar22'!AN65+'apr22'!AN65+'mai22'!AN65+'iun22'!AN65+'iul22'!AN65+'aug22'!AN65+sept22!AN65+'oct22'!AN65+'noi22'!AN65</f>
        <v>0</v>
      </c>
      <c r="AO65" s="152">
        <f>'ian22'!AO65+'feb22'!AO65+'mar22'!AO65+'apr22'!AO65+'mai22'!AO65+'iun22'!AO65+'iul22'!AO65+'aug22'!AO65+sept22!AO65+'oct22'!AO65+'noi22'!AO65</f>
        <v>0</v>
      </c>
      <c r="AP65" s="152">
        <f>'ian22'!AP65+'feb22'!AP65+'mar22'!AP65+'apr22'!AP65+'mai22'!AP65+'iun22'!AP65+'iul22'!AP65+'aug22'!AP65+sept22!AP65+'oct22'!AP65+'noi22'!AP65</f>
        <v>0</v>
      </c>
      <c r="AQ65" s="152">
        <f>'ian22'!AQ65+'feb22'!AQ65+'mar22'!AQ65+'apr22'!AQ65+'mai22'!AQ65+'iun22'!AQ65+'iul22'!AQ65+'aug22'!AQ65+sept22!AQ65+'oct22'!AQ65+'noi22'!AQ65</f>
        <v>0</v>
      </c>
      <c r="AR65" s="152">
        <f>'ian22'!AR65+'feb22'!AR65+'mar22'!AR65+'apr22'!AR65+'mai22'!AR65+'iun22'!AR65+'iul22'!AR65+'aug22'!AR65+sept22!AR65+'oct22'!AR65+'noi22'!AR65</f>
        <v>0</v>
      </c>
      <c r="AS65" s="152">
        <f>'ian22'!AS65+'feb22'!AS65+'mar22'!AS65+'apr22'!AS65+'mai22'!AS65+'iun22'!AS65+'iul22'!AS65+'aug22'!AS65+sept22!AS65+'oct22'!AS65+'noi22'!AS65</f>
        <v>0</v>
      </c>
      <c r="AT65" s="205"/>
      <c r="AU65" s="17" t="str">
        <f>IF(E19+F19=D19," ","GRESEALA")</f>
        <v xml:space="preserve"> </v>
      </c>
      <c r="AV65" s="23" t="str">
        <f>IF(G19+K19+I19+L19+M19=D19," ","GRESEALA")</f>
        <v xml:space="preserve"> </v>
      </c>
      <c r="AW65" s="17" t="str">
        <f>IF(O19+P19=D19," ","GRESEALA")</f>
        <v xml:space="preserve"> </v>
      </c>
      <c r="AX65" s="17" t="str">
        <f>IF(Q19+S19+T19+U19+V19+W19=D19," ","GRESEALA")</f>
        <v xml:space="preserve"> </v>
      </c>
      <c r="AY65" s="17" t="str">
        <f>IF(X19+Y19+Z19=D19," ","GRESEALA")</f>
        <v xml:space="preserve"> </v>
      </c>
      <c r="AZ65" s="23" t="str">
        <f>IF(AA19+AC19+AE19+AF19+AG19+AH19+AI19+AJ19+AK19+AL19+AM19+AN19+AO19+AP19+AQ19+AR19+AS19&gt;=D19," ","GRESEALA")</f>
        <v xml:space="preserve"> </v>
      </c>
      <c r="BA65" s="74" t="str">
        <f>IF(E17+F17=D17," ","GRESEALA")</f>
        <v xml:space="preserve"> </v>
      </c>
      <c r="BB65" s="23" t="str">
        <f>IF(G17+K17+I17+L17+M17=D17," ","GRESEALA")</f>
        <v xml:space="preserve"> </v>
      </c>
      <c r="BC65" s="74" t="str">
        <f>IF(O17+P17=D17," ","GRESEALA")</f>
        <v xml:space="preserve"> </v>
      </c>
      <c r="BD65" s="74" t="str">
        <f>IF(Q17+S17+T17+U17+V17+W17=D17," ","GRESEALA")</f>
        <v xml:space="preserve"> </v>
      </c>
      <c r="BE65" s="74" t="str">
        <f>IF(X17+Y17+Z17=D17," ","GRESEALA")</f>
        <v xml:space="preserve"> </v>
      </c>
      <c r="BF65" s="74" t="str">
        <f>IF(E18+F18=D18," ","GRESEALA")</f>
        <v xml:space="preserve"> </v>
      </c>
      <c r="BG65" s="23" t="str">
        <f>IF(G18+K18+I18+L18+M18=D18," ","GRESEALA")</f>
        <v xml:space="preserve"> </v>
      </c>
      <c r="BH65" s="74" t="str">
        <f>IF(O18+P18=D18," ","GRESEALA")</f>
        <v xml:space="preserve"> </v>
      </c>
      <c r="BI65" s="74" t="str">
        <f>IF(Q18+S18+T18+U18+V18+W18=D18," ","GRESEALA")</f>
        <v xml:space="preserve"> </v>
      </c>
      <c r="BJ65" s="74" t="str">
        <f>IF(X18+Y18+Z18=D18," ","GRESEALA")</f>
        <v xml:space="preserve"> </v>
      </c>
      <c r="BK65" s="74" t="str">
        <f>IF(E19+F19=D19," ","GRESEALA")</f>
        <v xml:space="preserve"> </v>
      </c>
      <c r="BL65" s="74" t="str">
        <f>IF(E35+F35=D35," ","GRESEALA")</f>
        <v xml:space="preserve"> </v>
      </c>
      <c r="BM65" s="23" t="str">
        <f>IF(G35+K35+I35+L35+M35=D35," ","GRESEALA")</f>
        <v xml:space="preserve"> </v>
      </c>
      <c r="BN65" s="74" t="str">
        <f>IF(O35+P35=D35," ","GRESEALA")</f>
        <v xml:space="preserve"> </v>
      </c>
    </row>
    <row r="66" spans="2:66" ht="19.5" customHeight="1" x14ac:dyDescent="0.45">
      <c r="B66" s="209" t="s">
        <v>129</v>
      </c>
      <c r="C66" s="142"/>
      <c r="D66" s="186">
        <f t="shared" si="0"/>
        <v>0</v>
      </c>
      <c r="E66" s="152">
        <f>'ian22'!E66+'feb22'!E66+'mar22'!E66+'apr22'!E66+'mai22'!E66+'iun22'!E66+'iul22'!E66+'aug22'!E66+sept22!E66+'oct22'!E66+'noi22'!E66</f>
        <v>0</v>
      </c>
      <c r="F66" s="152">
        <f>'ian22'!F66+'feb22'!F66+'mar22'!F66+'apr22'!F66+'mai22'!F66+'iun22'!F66+'iul22'!F66+'aug22'!F66+sept22!F66+'oct22'!F66+'noi22'!F66</f>
        <v>0</v>
      </c>
      <c r="G66" s="152">
        <f>'ian22'!G66+'feb22'!G66+'mar22'!G66+'apr22'!G66+'mai22'!G66+'iun22'!G66+'iul22'!G66+'aug22'!G66+sept22!G66+'oct22'!G66+'noi22'!G66</f>
        <v>0</v>
      </c>
      <c r="H66" s="152">
        <f>'ian22'!H66+'feb22'!H66+'mar22'!H66+'apr22'!H66+'mai22'!H66+'iun22'!H66+'iul22'!H66+'aug22'!H66+sept22!H66+'oct22'!H66+'noi22'!H66</f>
        <v>0</v>
      </c>
      <c r="I66" s="152">
        <f>'ian22'!I66+'feb22'!I66+'mar22'!I66+'apr22'!I66+'mai22'!I66+'iun22'!I66+'iul22'!I66+'aug22'!I66+sept22!I66+'oct22'!I66+'noi22'!I66</f>
        <v>0</v>
      </c>
      <c r="J66" s="152">
        <f>'ian22'!J66+'feb22'!J66+'mar22'!J66+'apr22'!J66+'mai22'!J66+'iun22'!J66+'iul22'!J66+'aug22'!J66+sept22!J66+'oct22'!J66+'noi22'!J66</f>
        <v>0</v>
      </c>
      <c r="K66" s="152">
        <f>'ian22'!K66+'feb22'!K66+'mar22'!K66+'apr22'!K66+'mai22'!K66+'iun22'!K66+'iul22'!K66+'aug22'!K66+sept22!K66+'oct22'!K66+'noi22'!K66</f>
        <v>0</v>
      </c>
      <c r="L66" s="152">
        <f>'ian22'!L66+'feb22'!L66+'mar22'!L66+'apr22'!L66+'mai22'!L66+'iun22'!L66+'iul22'!L66+'aug22'!L66+sept22!L66+'oct22'!L66+'noi22'!L66</f>
        <v>0</v>
      </c>
      <c r="M66" s="152">
        <f>'ian22'!M66+'feb22'!M66+'mar22'!M66+'apr22'!M66+'mai22'!M66+'iun22'!M66+'iul22'!M66+'aug22'!M66+sept22!M66+'oct22'!M66+'noi22'!M66</f>
        <v>0</v>
      </c>
      <c r="N66" s="152">
        <f>'ian22'!N66+'feb22'!N66+'mar22'!N66+'apr22'!N66+'mai22'!N66+'iun22'!N66+'iul22'!N66+'aug22'!N66+sept22!N66+'oct22'!N66+'noi22'!N66</f>
        <v>0</v>
      </c>
      <c r="O66" s="152">
        <f>'ian22'!O66+'feb22'!O66+'mar22'!O66+'apr22'!O66+'mai22'!O66+'iun22'!O66+'iul22'!O66+'aug22'!O66+sept22!O66+'oct22'!O66+'noi22'!O66</f>
        <v>0</v>
      </c>
      <c r="P66" s="152">
        <f>'ian22'!P66+'feb22'!P66+'mar22'!P66+'apr22'!P66+'mai22'!P66+'iun22'!P66+'iul22'!P66+'aug22'!P66+sept22!P66+'oct22'!P66+'noi22'!P66</f>
        <v>0</v>
      </c>
      <c r="Q66" s="152">
        <f>'ian22'!Q66+'feb22'!Q66+'mar22'!Q66+'apr22'!Q66+'mai22'!Q66+'iun22'!Q66+'iul22'!Q66+'aug22'!Q66+sept22!Q66+'oct22'!Q66+'noi22'!Q66</f>
        <v>0</v>
      </c>
      <c r="R66" s="152">
        <f>'ian22'!R66+'feb22'!R66+'mar22'!R66+'apr22'!R66+'mai22'!R66+'iun22'!R66+'iul22'!R66+'aug22'!R66+sept22!R66+'oct22'!R66+'noi22'!R66</f>
        <v>0</v>
      </c>
      <c r="S66" s="152">
        <f>'ian22'!S66+'feb22'!S66+'mar22'!S66+'apr22'!S66+'mai22'!S66+'iun22'!S66+'iul22'!S66+'aug22'!S66+sept22!S66+'oct22'!S66+'noi22'!S66</f>
        <v>0</v>
      </c>
      <c r="T66" s="152">
        <f>'ian22'!T66+'feb22'!T66+'mar22'!T66+'apr22'!T66+'mai22'!T66+'iun22'!T66+'iul22'!T66+'aug22'!T66+sept22!T66+'oct22'!T66+'noi22'!T66</f>
        <v>0</v>
      </c>
      <c r="U66" s="152">
        <f>'ian22'!U66+'feb22'!U66+'mar22'!U66+'apr22'!U66+'mai22'!U66+'iun22'!U66+'iul22'!U66+'aug22'!U66+sept22!U66+'oct22'!U66+'noi22'!U66</f>
        <v>0</v>
      </c>
      <c r="V66" s="152">
        <f>'ian22'!V66+'feb22'!V66+'mar22'!V66+'apr22'!V66+'mai22'!V66+'iun22'!V66+'iul22'!V66+'aug22'!V66+sept22!V66+'oct22'!V66+'noi22'!V66</f>
        <v>0</v>
      </c>
      <c r="W66" s="152">
        <f>'ian22'!W66+'feb22'!W66+'mar22'!W66+'apr22'!W66+'mai22'!W66+'iun22'!W66+'iul22'!W66+'aug22'!W66+sept22!W66+'oct22'!W66+'noi22'!W66</f>
        <v>0</v>
      </c>
      <c r="X66" s="152">
        <f>'ian22'!X66+'feb22'!X66+'mar22'!X66+'apr22'!X66+'mai22'!X66+'iun22'!X66+'iul22'!X66+'aug22'!X66+sept22!X66+'oct22'!X66+'noi22'!X66</f>
        <v>0</v>
      </c>
      <c r="Y66" s="152">
        <f>'ian22'!Y66+'feb22'!Y66+'mar22'!Y66+'apr22'!Y66+'mai22'!Y66+'iun22'!Y66+'iul22'!Y66+'aug22'!Y66+sept22!Y66+'oct22'!Y66+'noi22'!Y66</f>
        <v>0</v>
      </c>
      <c r="Z66" s="152">
        <f>'ian22'!Z66+'feb22'!Z66+'mar22'!Z66+'apr22'!Z66+'mai22'!Z66+'iun22'!Z66+'iul22'!Z66+'aug22'!Z66+sept22!Z66+'oct22'!Z66+'noi22'!Z66</f>
        <v>0</v>
      </c>
      <c r="AA66" s="152">
        <f>'ian22'!AA66+'feb22'!AA66+'mar22'!AA66+'apr22'!AA66+'mai22'!AA66+'iun22'!AA66+'iul22'!AA66+'aug22'!AA66+sept22!AA66+'oct22'!AA66+'noi22'!AA66</f>
        <v>0</v>
      </c>
      <c r="AB66" s="152">
        <f>'ian22'!AB66+'feb22'!AB66+'mar22'!AB66+'apr22'!AB66+'mai22'!AB66+'iun22'!AB66+'iul22'!AB66+'aug22'!AB66+sept22!AB66+'oct22'!AB66+'noi22'!AB66</f>
        <v>0</v>
      </c>
      <c r="AC66" s="152">
        <f>'ian22'!AC66+'feb22'!AC66+'mar22'!AC66+'apr22'!AC66+'mai22'!AC66+'iun22'!AC66+'iul22'!AC66+'aug22'!AC66+sept22!AC66+'oct22'!AC66+'noi22'!AC66</f>
        <v>0</v>
      </c>
      <c r="AD66" s="152">
        <f>'ian22'!AD66+'feb22'!AD66+'mar22'!AD66+'apr22'!AD66+'mai22'!AD66+'iun22'!AD66+'iul22'!AD66+'aug22'!AD66+sept22!AD66+'oct22'!AD66+'noi22'!AD66</f>
        <v>0</v>
      </c>
      <c r="AE66" s="152">
        <f>'ian22'!AE66+'feb22'!AE66+'mar22'!AE66+'apr22'!AE66+'mai22'!AE66+'iun22'!AE66+'iul22'!AE66+'aug22'!AE66+sept22!AE66+'oct22'!AE66+'noi22'!AE66</f>
        <v>0</v>
      </c>
      <c r="AF66" s="152">
        <f>'ian22'!AF66+'feb22'!AF66+'mar22'!AF66+'apr22'!AF66+'mai22'!AF66+'iun22'!AF66+'iul22'!AF66+'aug22'!AF66+sept22!AF66+'oct22'!AF66+'noi22'!AF66</f>
        <v>0</v>
      </c>
      <c r="AG66" s="152">
        <f>'ian22'!AG66+'feb22'!AG66+'mar22'!AG66+'apr22'!AG66+'mai22'!AG66+'iun22'!AG66+'iul22'!AG66+'aug22'!AG66+sept22!AG66+'oct22'!AG66+'noi22'!AG66</f>
        <v>0</v>
      </c>
      <c r="AH66" s="152">
        <f>'ian22'!AH66+'feb22'!AH66+'mar22'!AH66+'apr22'!AH66+'mai22'!AH66+'iun22'!AH66+'iul22'!AH66+'aug22'!AH66+sept22!AH66+'oct22'!AH66+'noi22'!AH66</f>
        <v>0</v>
      </c>
      <c r="AI66" s="152">
        <f>'ian22'!AI66+'feb22'!AI66+'mar22'!AI66+'apr22'!AI66+'mai22'!AI66+'iun22'!AI66+'iul22'!AI66+'aug22'!AI66+sept22!AI66+'oct22'!AI66+'noi22'!AI66</f>
        <v>0</v>
      </c>
      <c r="AJ66" s="152">
        <f>'ian22'!AJ66+'feb22'!AJ66+'mar22'!AJ66+'apr22'!AJ66+'mai22'!AJ66+'iun22'!AJ66+'iul22'!AJ66+'aug22'!AJ66+sept22!AJ66+'oct22'!AJ66+'noi22'!AJ66</f>
        <v>0</v>
      </c>
      <c r="AK66" s="152">
        <f>'ian22'!AK66+'feb22'!AK66+'mar22'!AK66+'apr22'!AK66+'mai22'!AK66+'iun22'!AK66+'iul22'!AK66+'aug22'!AK66+sept22!AK66+'oct22'!AK66+'noi22'!AK66</f>
        <v>0</v>
      </c>
      <c r="AL66" s="152">
        <f>'ian22'!AL66+'feb22'!AL66+'mar22'!AL66+'apr22'!AL66+'mai22'!AL66+'iun22'!AL66+'iul22'!AL66+'aug22'!AL66+sept22!AL66+'oct22'!AL66+'noi22'!AL66</f>
        <v>0</v>
      </c>
      <c r="AM66" s="152">
        <f>'ian22'!AM66+'feb22'!AM66+'mar22'!AM66+'apr22'!AM66+'mai22'!AM66+'iun22'!AM66+'iul22'!AM66+'aug22'!AM66+sept22!AM66+'oct22'!AM66+'noi22'!AM66</f>
        <v>0</v>
      </c>
      <c r="AN66" s="152">
        <f>'ian22'!AN66+'feb22'!AN66+'mar22'!AN66+'apr22'!AN66+'mai22'!AN66+'iun22'!AN66+'iul22'!AN66+'aug22'!AN66+sept22!AN66+'oct22'!AN66+'noi22'!AN66</f>
        <v>0</v>
      </c>
      <c r="AO66" s="152">
        <f>'ian22'!AO66+'feb22'!AO66+'mar22'!AO66+'apr22'!AO66+'mai22'!AO66+'iun22'!AO66+'iul22'!AO66+'aug22'!AO66+sept22!AO66+'oct22'!AO66+'noi22'!AO66</f>
        <v>0</v>
      </c>
      <c r="AP66" s="152">
        <f>'ian22'!AP66+'feb22'!AP66+'mar22'!AP66+'apr22'!AP66+'mai22'!AP66+'iun22'!AP66+'iul22'!AP66+'aug22'!AP66+sept22!AP66+'oct22'!AP66+'noi22'!AP66</f>
        <v>0</v>
      </c>
      <c r="AQ66" s="152">
        <f>'ian22'!AQ66+'feb22'!AQ66+'mar22'!AQ66+'apr22'!AQ66+'mai22'!AQ66+'iun22'!AQ66+'iul22'!AQ66+'aug22'!AQ66+sept22!AQ66+'oct22'!AQ66+'noi22'!AQ66</f>
        <v>0</v>
      </c>
      <c r="AR66" s="152">
        <f>'ian22'!AR66+'feb22'!AR66+'mar22'!AR66+'apr22'!AR66+'mai22'!AR66+'iun22'!AR66+'iul22'!AR66+'aug22'!AR66+sept22!AR66+'oct22'!AR66+'noi22'!AR66</f>
        <v>0</v>
      </c>
      <c r="AS66" s="152">
        <f>'ian22'!AS66+'feb22'!AS66+'mar22'!AS66+'apr22'!AS66+'mai22'!AS66+'iun22'!AS66+'iul22'!AS66+'aug22'!AS66+sept22!AS66+'oct22'!AS66+'noi22'!AS66</f>
        <v>0</v>
      </c>
      <c r="AT66" s="205"/>
      <c r="AU66" s="74" t="str">
        <f>IF(G19+I19+K19+L19+M19=D19," ","GRESEALA")</f>
        <v xml:space="preserve"> </v>
      </c>
      <c r="AV66" s="74" t="str">
        <f>IF(O19+P19=D19," ","GRESEALA")</f>
        <v xml:space="preserve"> </v>
      </c>
      <c r="AW66" s="74" t="str">
        <f>IF(Q19+S19+T19+U19+V19+W19=D19," ","GRESEALA")</f>
        <v xml:space="preserve"> </v>
      </c>
      <c r="AX66" s="74" t="str">
        <f>IF(X19+Y19+Z19=D19," ","GRESEALA")</f>
        <v xml:space="preserve"> </v>
      </c>
      <c r="AY66" s="74" t="str">
        <f>IF(E20+F20=D20," ","GRESEALA")</f>
        <v xml:space="preserve"> </v>
      </c>
      <c r="AZ66" s="23" t="str">
        <f>IF(G20+K20+I20+L20+M20=D20," ","GRESEALA")</f>
        <v xml:space="preserve"> </v>
      </c>
      <c r="BA66" s="74" t="str">
        <f>IF(O20+P20=D20," ","GRESEALA")</f>
        <v xml:space="preserve"> </v>
      </c>
      <c r="BB66" s="74" t="str">
        <f>IF(Q20+S20+T20+U20+V20+W20=D20," ","GRESEALA")</f>
        <v xml:space="preserve"> </v>
      </c>
      <c r="BC66" s="74" t="str">
        <f>IF(X20+Y20+Z20=D20," ","GRESEALA")</f>
        <v xml:space="preserve"> </v>
      </c>
      <c r="BD66" s="74" t="str">
        <f>IF(E21+F21=D21," ","GRESEALA")</f>
        <v xml:space="preserve"> </v>
      </c>
      <c r="BE66" s="23" t="str">
        <f>IF(G21+K21+I21+L21+M21=D21," ","GRESEALA")</f>
        <v xml:space="preserve"> </v>
      </c>
      <c r="BF66" s="74" t="str">
        <f>IF(O21+P21=D21," ","GRESEALA")</f>
        <v xml:space="preserve"> </v>
      </c>
      <c r="BG66" s="74" t="str">
        <f>IF(Q21+S21+T21+U21+V21+W21=D21," ","GRESEALA")</f>
        <v xml:space="preserve"> </v>
      </c>
      <c r="BH66" s="74" t="str">
        <f>IF(X21+Y21+Z21=D21," ","GRESEALA")</f>
        <v xml:space="preserve"> </v>
      </c>
      <c r="BI66" s="76" t="str">
        <f>IF(E22+F22=D22," ","GRESEALA")</f>
        <v xml:space="preserve"> </v>
      </c>
      <c r="BJ66" s="77" t="str">
        <f>IF(G22+K22+I22+L22+M22=D22," ","GRESEALA")</f>
        <v xml:space="preserve"> </v>
      </c>
      <c r="BK66" s="76" t="str">
        <f>IF(O22+P22=D22," ","GRESEALA")</f>
        <v xml:space="preserve"> </v>
      </c>
      <c r="BL66" s="78" t="str">
        <f>IF(Q22+S22+T22+U22+V22+W22=D22," ","GRESEALA")</f>
        <v xml:space="preserve"> </v>
      </c>
      <c r="BM66" s="79" t="str">
        <f>IF(X22+Y22+Z22=D22," ","GRESEALA")</f>
        <v xml:space="preserve"> </v>
      </c>
      <c r="BN66" s="74" t="str">
        <f>IF(Q35+S35+T35+U35+V35+W35=D35," ","GRESEALA")</f>
        <v xml:space="preserve"> </v>
      </c>
    </row>
    <row r="67" spans="2:66" ht="21" customHeight="1" x14ac:dyDescent="0.45">
      <c r="B67" s="209" t="s">
        <v>130</v>
      </c>
      <c r="C67" s="142"/>
      <c r="D67" s="186">
        <f t="shared" si="0"/>
        <v>0</v>
      </c>
      <c r="E67" s="152">
        <f>'ian22'!E67+'feb22'!E67+'mar22'!E67+'apr22'!E67+'mai22'!E67+'iun22'!E67+'iul22'!E67+'aug22'!E67+sept22!E67+'oct22'!E67+'noi22'!E67</f>
        <v>0</v>
      </c>
      <c r="F67" s="152">
        <f>'ian22'!F67+'feb22'!F67+'mar22'!F67+'apr22'!F67+'mai22'!F67+'iun22'!F67+'iul22'!F67+'aug22'!F67+sept22!F67+'oct22'!F67+'noi22'!F67</f>
        <v>0</v>
      </c>
      <c r="G67" s="152">
        <f>'ian22'!G67+'feb22'!G67+'mar22'!G67+'apr22'!G67+'mai22'!G67+'iun22'!G67+'iul22'!G67+'aug22'!G67+sept22!G67+'oct22'!G67+'noi22'!G67</f>
        <v>0</v>
      </c>
      <c r="H67" s="152">
        <f>'ian22'!H67+'feb22'!H67+'mar22'!H67+'apr22'!H67+'mai22'!H67+'iun22'!H67+'iul22'!H67+'aug22'!H67+sept22!H67+'oct22'!H67+'noi22'!H67</f>
        <v>0</v>
      </c>
      <c r="I67" s="152">
        <f>'ian22'!I67+'feb22'!I67+'mar22'!I67+'apr22'!I67+'mai22'!I67+'iun22'!I67+'iul22'!I67+'aug22'!I67+sept22!I67+'oct22'!I67+'noi22'!I67</f>
        <v>0</v>
      </c>
      <c r="J67" s="152">
        <f>'ian22'!J67+'feb22'!J67+'mar22'!J67+'apr22'!J67+'mai22'!J67+'iun22'!J67+'iul22'!J67+'aug22'!J67+sept22!J67+'oct22'!J67+'noi22'!J67</f>
        <v>0</v>
      </c>
      <c r="K67" s="152">
        <f>'ian22'!K67+'feb22'!K67+'mar22'!K67+'apr22'!K67+'mai22'!K67+'iun22'!K67+'iul22'!K67+'aug22'!K67+sept22!K67+'oct22'!K67+'noi22'!K67</f>
        <v>0</v>
      </c>
      <c r="L67" s="152">
        <f>'ian22'!L67+'feb22'!L67+'mar22'!L67+'apr22'!L67+'mai22'!L67+'iun22'!L67+'iul22'!L67+'aug22'!L67+sept22!L67+'oct22'!L67+'noi22'!L67</f>
        <v>0</v>
      </c>
      <c r="M67" s="152">
        <f>'ian22'!M67+'feb22'!M67+'mar22'!M67+'apr22'!M67+'mai22'!M67+'iun22'!M67+'iul22'!M67+'aug22'!M67+sept22!M67+'oct22'!M67+'noi22'!M67</f>
        <v>0</v>
      </c>
      <c r="N67" s="152">
        <f>'ian22'!N67+'feb22'!N67+'mar22'!N67+'apr22'!N67+'mai22'!N67+'iun22'!N67+'iul22'!N67+'aug22'!N67+sept22!N67+'oct22'!N67+'noi22'!N67</f>
        <v>0</v>
      </c>
      <c r="O67" s="152">
        <f>'ian22'!O67+'feb22'!O67+'mar22'!O67+'apr22'!O67+'mai22'!O67+'iun22'!O67+'iul22'!O67+'aug22'!O67+sept22!O67+'oct22'!O67+'noi22'!O67</f>
        <v>0</v>
      </c>
      <c r="P67" s="152">
        <f>'ian22'!P67+'feb22'!P67+'mar22'!P67+'apr22'!P67+'mai22'!P67+'iun22'!P67+'iul22'!P67+'aug22'!P67+sept22!P67+'oct22'!P67+'noi22'!P67</f>
        <v>0</v>
      </c>
      <c r="Q67" s="152">
        <f>'ian22'!Q67+'feb22'!Q67+'mar22'!Q67+'apr22'!Q67+'mai22'!Q67+'iun22'!Q67+'iul22'!Q67+'aug22'!Q67+sept22!Q67+'oct22'!Q67+'noi22'!Q67</f>
        <v>0</v>
      </c>
      <c r="R67" s="152">
        <f>'ian22'!R67+'feb22'!R67+'mar22'!R67+'apr22'!R67+'mai22'!R67+'iun22'!R67+'iul22'!R67+'aug22'!R67+sept22!R67+'oct22'!R67+'noi22'!R67</f>
        <v>0</v>
      </c>
      <c r="S67" s="152">
        <f>'ian22'!S67+'feb22'!S67+'mar22'!S67+'apr22'!S67+'mai22'!S67+'iun22'!S67+'iul22'!S67+'aug22'!S67+sept22!S67+'oct22'!S67+'noi22'!S67</f>
        <v>0</v>
      </c>
      <c r="T67" s="152">
        <f>'ian22'!T67+'feb22'!T67+'mar22'!T67+'apr22'!T67+'mai22'!T67+'iun22'!T67+'iul22'!T67+'aug22'!T67+sept22!T67+'oct22'!T67+'noi22'!T67</f>
        <v>0</v>
      </c>
      <c r="U67" s="152">
        <f>'ian22'!U67+'feb22'!U67+'mar22'!U67+'apr22'!U67+'mai22'!U67+'iun22'!U67+'iul22'!U67+'aug22'!U67+sept22!U67+'oct22'!U67+'noi22'!U67</f>
        <v>0</v>
      </c>
      <c r="V67" s="152">
        <f>'ian22'!V67+'feb22'!V67+'mar22'!V67+'apr22'!V67+'mai22'!V67+'iun22'!V67+'iul22'!V67+'aug22'!V67+sept22!V67+'oct22'!V67+'noi22'!V67</f>
        <v>0</v>
      </c>
      <c r="W67" s="152">
        <f>'ian22'!W67+'feb22'!W67+'mar22'!W67+'apr22'!W67+'mai22'!W67+'iun22'!W67+'iul22'!W67+'aug22'!W67+sept22!W67+'oct22'!W67+'noi22'!W67</f>
        <v>0</v>
      </c>
      <c r="X67" s="152">
        <f>'ian22'!X67+'feb22'!X67+'mar22'!X67+'apr22'!X67+'mai22'!X67+'iun22'!X67+'iul22'!X67+'aug22'!X67+sept22!X67+'oct22'!X67+'noi22'!X67</f>
        <v>0</v>
      </c>
      <c r="Y67" s="152">
        <f>'ian22'!Y67+'feb22'!Y67+'mar22'!Y67+'apr22'!Y67+'mai22'!Y67+'iun22'!Y67+'iul22'!Y67+'aug22'!Y67+sept22!Y67+'oct22'!Y67+'noi22'!Y67</f>
        <v>0</v>
      </c>
      <c r="Z67" s="152">
        <f>'ian22'!Z67+'feb22'!Z67+'mar22'!Z67+'apr22'!Z67+'mai22'!Z67+'iun22'!Z67+'iul22'!Z67+'aug22'!Z67+sept22!Z67+'oct22'!Z67+'noi22'!Z67</f>
        <v>0</v>
      </c>
      <c r="AA67" s="152">
        <f>'ian22'!AA67+'feb22'!AA67+'mar22'!AA67+'apr22'!AA67+'mai22'!AA67+'iun22'!AA67+'iul22'!AA67+'aug22'!AA67+sept22!AA67+'oct22'!AA67+'noi22'!AA67</f>
        <v>0</v>
      </c>
      <c r="AB67" s="152">
        <f>'ian22'!AB67+'feb22'!AB67+'mar22'!AB67+'apr22'!AB67+'mai22'!AB67+'iun22'!AB67+'iul22'!AB67+'aug22'!AB67+sept22!AB67+'oct22'!AB67+'noi22'!AB67</f>
        <v>0</v>
      </c>
      <c r="AC67" s="152">
        <f>'ian22'!AC67+'feb22'!AC67+'mar22'!AC67+'apr22'!AC67+'mai22'!AC67+'iun22'!AC67+'iul22'!AC67+'aug22'!AC67+sept22!AC67+'oct22'!AC67+'noi22'!AC67</f>
        <v>0</v>
      </c>
      <c r="AD67" s="152">
        <f>'ian22'!AD67+'feb22'!AD67+'mar22'!AD67+'apr22'!AD67+'mai22'!AD67+'iun22'!AD67+'iul22'!AD67+'aug22'!AD67+sept22!AD67+'oct22'!AD67+'noi22'!AD67</f>
        <v>0</v>
      </c>
      <c r="AE67" s="152">
        <f>'ian22'!AE67+'feb22'!AE67+'mar22'!AE67+'apr22'!AE67+'mai22'!AE67+'iun22'!AE67+'iul22'!AE67+'aug22'!AE67+sept22!AE67+'oct22'!AE67+'noi22'!AE67</f>
        <v>0</v>
      </c>
      <c r="AF67" s="152">
        <f>'ian22'!AF67+'feb22'!AF67+'mar22'!AF67+'apr22'!AF67+'mai22'!AF67+'iun22'!AF67+'iul22'!AF67+'aug22'!AF67+sept22!AF67+'oct22'!AF67+'noi22'!AF67</f>
        <v>0</v>
      </c>
      <c r="AG67" s="152">
        <f>'ian22'!AG67+'feb22'!AG67+'mar22'!AG67+'apr22'!AG67+'mai22'!AG67+'iun22'!AG67+'iul22'!AG67+'aug22'!AG67+sept22!AG67+'oct22'!AG67+'noi22'!AG67</f>
        <v>0</v>
      </c>
      <c r="AH67" s="152">
        <f>'ian22'!AH67+'feb22'!AH67+'mar22'!AH67+'apr22'!AH67+'mai22'!AH67+'iun22'!AH67+'iul22'!AH67+'aug22'!AH67+sept22!AH67+'oct22'!AH67+'noi22'!AH67</f>
        <v>0</v>
      </c>
      <c r="AI67" s="152">
        <f>'ian22'!AI67+'feb22'!AI67+'mar22'!AI67+'apr22'!AI67+'mai22'!AI67+'iun22'!AI67+'iul22'!AI67+'aug22'!AI67+sept22!AI67+'oct22'!AI67+'noi22'!AI67</f>
        <v>0</v>
      </c>
      <c r="AJ67" s="152">
        <f>'ian22'!AJ67+'feb22'!AJ67+'mar22'!AJ67+'apr22'!AJ67+'mai22'!AJ67+'iun22'!AJ67+'iul22'!AJ67+'aug22'!AJ67+sept22!AJ67+'oct22'!AJ67+'noi22'!AJ67</f>
        <v>0</v>
      </c>
      <c r="AK67" s="152">
        <f>'ian22'!AK67+'feb22'!AK67+'mar22'!AK67+'apr22'!AK67+'mai22'!AK67+'iun22'!AK67+'iul22'!AK67+'aug22'!AK67+sept22!AK67+'oct22'!AK67+'noi22'!AK67</f>
        <v>0</v>
      </c>
      <c r="AL67" s="152">
        <f>'ian22'!AL67+'feb22'!AL67+'mar22'!AL67+'apr22'!AL67+'mai22'!AL67+'iun22'!AL67+'iul22'!AL67+'aug22'!AL67+sept22!AL67+'oct22'!AL67+'noi22'!AL67</f>
        <v>0</v>
      </c>
      <c r="AM67" s="152">
        <f>'ian22'!AM67+'feb22'!AM67+'mar22'!AM67+'apr22'!AM67+'mai22'!AM67+'iun22'!AM67+'iul22'!AM67+'aug22'!AM67+sept22!AM67+'oct22'!AM67+'noi22'!AM67</f>
        <v>0</v>
      </c>
      <c r="AN67" s="152">
        <f>'ian22'!AN67+'feb22'!AN67+'mar22'!AN67+'apr22'!AN67+'mai22'!AN67+'iun22'!AN67+'iul22'!AN67+'aug22'!AN67+sept22!AN67+'oct22'!AN67+'noi22'!AN67</f>
        <v>0</v>
      </c>
      <c r="AO67" s="152">
        <f>'ian22'!AO67+'feb22'!AO67+'mar22'!AO67+'apr22'!AO67+'mai22'!AO67+'iun22'!AO67+'iul22'!AO67+'aug22'!AO67+sept22!AO67+'oct22'!AO67+'noi22'!AO67</f>
        <v>0</v>
      </c>
      <c r="AP67" s="152">
        <f>'ian22'!AP67+'feb22'!AP67+'mar22'!AP67+'apr22'!AP67+'mai22'!AP67+'iun22'!AP67+'iul22'!AP67+'aug22'!AP67+sept22!AP67+'oct22'!AP67+'noi22'!AP67</f>
        <v>0</v>
      </c>
      <c r="AQ67" s="152">
        <f>'ian22'!AQ67+'feb22'!AQ67+'mar22'!AQ67+'apr22'!AQ67+'mai22'!AQ67+'iun22'!AQ67+'iul22'!AQ67+'aug22'!AQ67+sept22!AQ67+'oct22'!AQ67+'noi22'!AQ67</f>
        <v>0</v>
      </c>
      <c r="AR67" s="152">
        <f>'ian22'!AR67+'feb22'!AR67+'mar22'!AR67+'apr22'!AR67+'mai22'!AR67+'iun22'!AR67+'iul22'!AR67+'aug22'!AR67+sept22!AR67+'oct22'!AR67+'noi22'!AR67</f>
        <v>0</v>
      </c>
      <c r="AS67" s="152">
        <f>'ian22'!AS67+'feb22'!AS67+'mar22'!AS67+'apr22'!AS67+'mai22'!AS67+'iun22'!AS67+'iul22'!AS67+'aug22'!AS67+sept22!AS67+'oct22'!AS67+'noi22'!AS67</f>
        <v>0</v>
      </c>
      <c r="AT67" s="205"/>
      <c r="AU67" s="74" t="str">
        <f>IF(E23+F23=D23," ","GRESEALA")</f>
        <v xml:space="preserve"> </v>
      </c>
      <c r="AV67" s="23" t="str">
        <f>IF(G23+K23+I23+L23+M23=D23," ","GRESEALA")</f>
        <v xml:space="preserve"> </v>
      </c>
      <c r="AW67" s="74" t="str">
        <f>IF(O23+P23=D23," ","GRESEALA")</f>
        <v xml:space="preserve"> </v>
      </c>
      <c r="AX67" s="74" t="str">
        <f>IF(Q23+S23+T23+U23+V23+W23=D23," ","GRESEALA")</f>
        <v xml:space="preserve"> </v>
      </c>
      <c r="AY67" s="74" t="str">
        <f>IF(X23+Y23+Z23=D23," ","GRESEALA")</f>
        <v xml:space="preserve"> </v>
      </c>
      <c r="AZ67" s="74" t="str">
        <f>IF(E24+F24=D24," ","GRESEALA")</f>
        <v xml:space="preserve"> </v>
      </c>
      <c r="BA67" s="23" t="str">
        <f>IF(G24+K24+I24+L24+M24=D24," ","GRESEALA")</f>
        <v xml:space="preserve"> </v>
      </c>
      <c r="BB67" s="74" t="str">
        <f>IF(O24+P24=D24," ","GRESEALA")</f>
        <v xml:space="preserve"> </v>
      </c>
      <c r="BC67" s="74" t="str">
        <f>IF(Q24+S24+T24+U24+V24+W24=D24," ","GRESEALA")</f>
        <v xml:space="preserve"> </v>
      </c>
      <c r="BD67" s="74" t="str">
        <f>IF(X24+Y24+Z24=D24," ","GRESEALA")</f>
        <v xml:space="preserve"> </v>
      </c>
      <c r="BE67" s="74" t="str">
        <f>IF(E25+F25=D25," ","GRESEALA")</f>
        <v xml:space="preserve"> </v>
      </c>
      <c r="BF67" s="23" t="str">
        <f>IF(G25+K25+I25+L25+M25=D25," ","GRESEALA")</f>
        <v xml:space="preserve"> </v>
      </c>
      <c r="BG67" s="74" t="str">
        <f>IF(O25+P25=D25," ","GRESEALA")</f>
        <v xml:space="preserve"> </v>
      </c>
      <c r="BH67" s="74" t="str">
        <f>IF(Q25+S25+T25+U25+V25+W25=D25," ","GRESEALA")</f>
        <v xml:space="preserve"> </v>
      </c>
      <c r="BI67" s="74" t="str">
        <f>IF(X25+Y25+Z25=D25," ","GRESEALA")</f>
        <v xml:space="preserve"> </v>
      </c>
      <c r="BJ67" s="74" t="str">
        <f>IF(E26+F26=D26," ","GRESEALA")</f>
        <v xml:space="preserve"> </v>
      </c>
      <c r="BK67" s="23" t="str">
        <f>IF(G26+K26+I26+L26+M26=D26," ","GRESEALA")</f>
        <v xml:space="preserve"> </v>
      </c>
      <c r="BL67" s="74" t="str">
        <f>IF(O26+P26=D26," ","GRESEALA")</f>
        <v xml:space="preserve"> </v>
      </c>
      <c r="BM67" s="74" t="str">
        <f>IF(Q26+S26+T26+U26+V26+W26=D26," ","GRESEALA")</f>
        <v xml:space="preserve"> </v>
      </c>
      <c r="BN67" s="74" t="str">
        <f>IF(X26+Y26+Z26=D26," ","GRESEALA")</f>
        <v xml:space="preserve"> </v>
      </c>
    </row>
    <row r="68" spans="2:66" ht="24" customHeight="1" thickBot="1" x14ac:dyDescent="0.5">
      <c r="B68" s="217" t="s">
        <v>131</v>
      </c>
      <c r="C68" s="218" t="s">
        <v>132</v>
      </c>
      <c r="D68" s="219">
        <f>O68+P68</f>
        <v>2098</v>
      </c>
      <c r="E68" s="152">
        <f>'ian22'!E68+'feb22'!E68+'mar22'!E68+'apr22'!E68+'mai22'!E68+'iun22'!E68+'iul22'!E68+'aug22'!E68+sept22!E68+'oct22'!E68+'noi22'!E68</f>
        <v>972</v>
      </c>
      <c r="F68" s="152">
        <f>'ian22'!F68+'feb22'!F68+'mar22'!F68+'apr22'!F68+'mai22'!F68+'iun22'!F68+'iul22'!F68+'aug22'!F68+sept22!F68+'oct22'!F68+'noi22'!F68</f>
        <v>1126</v>
      </c>
      <c r="G68" s="152">
        <f>'ian22'!G68+'feb22'!G68+'mar22'!G68+'apr22'!G68+'mai22'!G68+'iun22'!G68+'iul22'!G68+'aug22'!G68+sept22!G68+'oct22'!G68+'noi22'!G68</f>
        <v>388</v>
      </c>
      <c r="H68" s="152">
        <f>'ian22'!H68+'feb22'!H68+'mar22'!H68+'apr22'!H68+'mai22'!H68+'iun22'!H68+'iul22'!H68+'aug22'!H68+sept22!H68+'oct22'!H68+'noi22'!H68</f>
        <v>45</v>
      </c>
      <c r="I68" s="152">
        <f>'ian22'!I68+'feb22'!I68+'mar22'!I68+'apr22'!I68+'mai22'!I68+'iun22'!I68+'iul22'!I68+'aug22'!I68+sept22!I68+'oct22'!I68+'noi22'!I68</f>
        <v>180</v>
      </c>
      <c r="J68" s="152">
        <f>'ian22'!J68+'feb22'!J68+'mar22'!J68+'apr22'!J68+'mai22'!J68+'iun22'!J68+'iul22'!J68+'aug22'!J68+sept22!J68+'oct22'!J68+'noi22'!J68</f>
        <v>18</v>
      </c>
      <c r="K68" s="152">
        <f>'ian22'!K68+'feb22'!K68+'mar22'!K68+'apr22'!K68+'mai22'!K68+'iun22'!K68+'iul22'!K68+'aug22'!K68+sept22!K68+'oct22'!K68+'noi22'!K68</f>
        <v>196</v>
      </c>
      <c r="L68" s="152">
        <f>'ian22'!L68+'feb22'!L68+'mar22'!L68+'apr22'!L68+'mai22'!L68+'iun22'!L68+'iul22'!L68+'aug22'!L68+sept22!L68+'oct22'!L68+'noi22'!L68</f>
        <v>455</v>
      </c>
      <c r="M68" s="152">
        <f>'ian22'!M68+'feb22'!M68+'mar22'!M68+'apr22'!M68+'mai22'!M68+'iun22'!M68+'iul22'!M68+'aug22'!M68+sept22!M68+'oct22'!M68+'noi22'!M68</f>
        <v>879</v>
      </c>
      <c r="N68" s="152">
        <f>'ian22'!N68+'feb22'!N68+'mar22'!N68+'apr22'!N68+'mai22'!N68+'iun22'!N68+'iul22'!N68+'aug22'!N68+sept22!N68+'oct22'!N68+'noi22'!N68</f>
        <v>198</v>
      </c>
      <c r="O68" s="152">
        <f>'ian22'!O68+'feb22'!O68+'mar22'!O68+'apr22'!O68+'mai22'!O68+'iun22'!O68+'iul22'!O68+'aug22'!O68+sept22!O68+'oct22'!O68+'noi22'!O68</f>
        <v>967</v>
      </c>
      <c r="P68" s="152">
        <f>'ian22'!P68+'feb22'!P68+'mar22'!P68+'apr22'!P68+'mai22'!P68+'iun22'!P68+'iul22'!P68+'aug22'!P68+sept22!P68+'oct22'!P68+'noi22'!P68</f>
        <v>1131</v>
      </c>
      <c r="Q68" s="152">
        <f>'ian22'!Q68+'feb22'!Q68+'mar22'!Q68+'apr22'!Q68+'mai22'!Q68+'iun22'!Q68+'iul22'!Q68+'aug22'!Q68+sept22!Q68+'oct22'!Q68+'noi22'!Q68</f>
        <v>100</v>
      </c>
      <c r="R68" s="152">
        <f>'ian22'!R68+'feb22'!R68+'mar22'!R68+'apr22'!R68+'mai22'!R68+'iun22'!R68+'iul22'!R68+'aug22'!R68+sept22!R68+'oct22'!R68+'noi22'!R68</f>
        <v>26</v>
      </c>
      <c r="S68" s="152">
        <f>'ian22'!S68+'feb22'!S68+'mar22'!S68+'apr22'!S68+'mai22'!S68+'iun22'!S68+'iul22'!S68+'aug22'!S68+sept22!S68+'oct22'!S68+'noi22'!S68</f>
        <v>828</v>
      </c>
      <c r="T68" s="152">
        <f>'ian22'!T68+'feb22'!T68+'mar22'!T68+'apr22'!T68+'mai22'!T68+'iun22'!T68+'iul22'!T68+'aug22'!T68+sept22!T68+'oct22'!T68+'noi22'!T68</f>
        <v>329</v>
      </c>
      <c r="U68" s="152">
        <f>'ian22'!U68+'feb22'!U68+'mar22'!U68+'apr22'!U68+'mai22'!U68+'iun22'!U68+'iul22'!U68+'aug22'!U68+sept22!U68+'oct22'!U68+'noi22'!U68</f>
        <v>693</v>
      </c>
      <c r="V68" s="152">
        <f>'ian22'!V68+'feb22'!V68+'mar22'!V68+'apr22'!V68+'mai22'!V68+'iun22'!V68+'iul22'!V68+'aug22'!V68+sept22!V68+'oct22'!V68+'noi22'!V68</f>
        <v>46</v>
      </c>
      <c r="W68" s="152">
        <f>'ian22'!W68+'feb22'!W68+'mar22'!W68+'apr22'!W68+'mai22'!W68+'iun22'!W68+'iul22'!W68+'aug22'!W68+sept22!W68+'oct22'!W68+'noi22'!W68</f>
        <v>102</v>
      </c>
      <c r="X68" s="152">
        <f>'ian22'!X68+'feb22'!X68+'mar22'!X68+'apr22'!X68+'mai22'!X68+'iun22'!X68+'iul22'!X68+'aug22'!X68+sept22!X68+'oct22'!X68+'noi22'!X68</f>
        <v>1735</v>
      </c>
      <c r="Y68" s="152">
        <f>'ian22'!Y68+'feb22'!Y68+'mar22'!Y68+'apr22'!Y68+'mai22'!Y68+'iun22'!Y68+'iul22'!Y68+'aug22'!Y68+sept22!Y68+'oct22'!Y68+'noi22'!Y68</f>
        <v>363</v>
      </c>
      <c r="Z68" s="152">
        <f>'ian22'!Z68+'feb22'!Z68+'mar22'!Z68+'apr22'!Z68+'mai22'!Z68+'iun22'!Z68+'iul22'!Z68+'aug22'!Z68+sept22!Z68+'oct22'!Z68+'noi22'!Z68</f>
        <v>0</v>
      </c>
      <c r="AA68" s="152">
        <f>'ian22'!AA68+'feb22'!AA68+'mar22'!AA68+'apr22'!AA68+'mai22'!AA68+'iun22'!AA68+'iul22'!AA68+'aug22'!AA68+sept22!AA68+'oct22'!AA68+'noi22'!AA68</f>
        <v>0</v>
      </c>
      <c r="AB68" s="152">
        <f>'ian22'!AB68+'feb22'!AB68+'mar22'!AB68+'apr22'!AB68+'mai22'!AB68+'iun22'!AB68+'iul22'!AB68+'aug22'!AB68+sept22!AB68+'oct22'!AB68+'noi22'!AB68</f>
        <v>0</v>
      </c>
      <c r="AC68" s="152">
        <f>'ian22'!AC68+'feb22'!AC68+'mar22'!AC68+'apr22'!AC68+'mai22'!AC68+'iun22'!AC68+'iul22'!AC68+'aug22'!AC68+sept22!AC68+'oct22'!AC68+'noi22'!AC68</f>
        <v>0</v>
      </c>
      <c r="AD68" s="152">
        <f>'ian22'!AD68+'feb22'!AD68+'mar22'!AD68+'apr22'!AD68+'mai22'!AD68+'iun22'!AD68+'iul22'!AD68+'aug22'!AD68+sept22!AD68+'oct22'!AD68+'noi22'!AD68</f>
        <v>0</v>
      </c>
      <c r="AE68" s="152">
        <f>'ian22'!AE68+'feb22'!AE68+'mar22'!AE68+'apr22'!AE68+'mai22'!AE68+'iun22'!AE68+'iul22'!AE68+'aug22'!AE68+sept22!AE68+'oct22'!AE68+'noi22'!AE68</f>
        <v>9</v>
      </c>
      <c r="AF68" s="152">
        <f>'ian22'!AF68+'feb22'!AF68+'mar22'!AF68+'apr22'!AF68+'mai22'!AF68+'iun22'!AF68+'iul22'!AF68+'aug22'!AF68+sept22!AF68+'oct22'!AF68+'noi22'!AF68</f>
        <v>1</v>
      </c>
      <c r="AG68" s="152">
        <f>'ian22'!AG68+'feb22'!AG68+'mar22'!AG68+'apr22'!AG68+'mai22'!AG68+'iun22'!AG68+'iul22'!AG68+'aug22'!AG68+sept22!AG68+'oct22'!AG68+'noi22'!AG68</f>
        <v>0</v>
      </c>
      <c r="AH68" s="152">
        <f>'ian22'!AH68+'feb22'!AH68+'mar22'!AH68+'apr22'!AH68+'mai22'!AH68+'iun22'!AH68+'iul22'!AH68+'aug22'!AH68+sept22!AH68+'oct22'!AH68+'noi22'!AH68</f>
        <v>0</v>
      </c>
      <c r="AI68" s="152">
        <f>'ian22'!AI68+'feb22'!AI68+'mar22'!AI68+'apr22'!AI68+'mai22'!AI68+'iun22'!AI68+'iul22'!AI68+'aug22'!AI68+sept22!AI68+'oct22'!AI68+'noi22'!AI68</f>
        <v>0</v>
      </c>
      <c r="AJ68" s="152">
        <f>'ian22'!AJ68+'feb22'!AJ68+'mar22'!AJ68+'apr22'!AJ68+'mai22'!AJ68+'iun22'!AJ68+'iul22'!AJ68+'aug22'!AJ68+sept22!AJ68+'oct22'!AJ68+'noi22'!AJ68</f>
        <v>0</v>
      </c>
      <c r="AK68" s="152">
        <f>'ian22'!AK68+'feb22'!AK68+'mar22'!AK68+'apr22'!AK68+'mai22'!AK68+'iun22'!AK68+'iul22'!AK68+'aug22'!AK68+sept22!AK68+'oct22'!AK68+'noi22'!AK68</f>
        <v>0</v>
      </c>
      <c r="AL68" s="152">
        <f>'ian22'!AL68+'feb22'!AL68+'mar22'!AL68+'apr22'!AL68+'mai22'!AL68+'iun22'!AL68+'iul22'!AL68+'aug22'!AL68+sept22!AL68+'oct22'!AL68+'noi22'!AL68</f>
        <v>0</v>
      </c>
      <c r="AM68" s="152">
        <f>'ian22'!AM68+'feb22'!AM68+'mar22'!AM68+'apr22'!AM68+'mai22'!AM68+'iun22'!AM68+'iul22'!AM68+'aug22'!AM68+sept22!AM68+'oct22'!AM68+'noi22'!AM68</f>
        <v>0</v>
      </c>
      <c r="AN68" s="152">
        <f>'ian22'!AN68+'feb22'!AN68+'mar22'!AN68+'apr22'!AN68+'mai22'!AN68+'iun22'!AN68+'iul22'!AN68+'aug22'!AN68+sept22!AN68+'oct22'!AN68+'noi22'!AN68</f>
        <v>0</v>
      </c>
      <c r="AO68" s="152">
        <f>'ian22'!AO68+'feb22'!AO68+'mar22'!AO68+'apr22'!AO68+'mai22'!AO68+'iun22'!AO68+'iul22'!AO68+'aug22'!AO68+sept22!AO68+'oct22'!AO68+'noi22'!AO68</f>
        <v>0</v>
      </c>
      <c r="AP68" s="152">
        <f>'ian22'!AP68+'feb22'!AP68+'mar22'!AP68+'apr22'!AP68+'mai22'!AP68+'iun22'!AP68+'iul22'!AP68+'aug22'!AP68+sept22!AP68+'oct22'!AP68+'noi22'!AP68</f>
        <v>0</v>
      </c>
      <c r="AQ68" s="152">
        <f>'ian22'!AQ68+'feb22'!AQ68+'mar22'!AQ68+'apr22'!AQ68+'mai22'!AQ68+'iun22'!AQ68+'iul22'!AQ68+'aug22'!AQ68+sept22!AQ68+'oct22'!AQ68+'noi22'!AQ68</f>
        <v>0</v>
      </c>
      <c r="AR68" s="152">
        <f>'ian22'!AR68+'feb22'!AR68+'mar22'!AR68+'apr22'!AR68+'mai22'!AR68+'iun22'!AR68+'iul22'!AR68+'aug22'!AR68+sept22!AR68+'oct22'!AR68+'noi22'!AR68</f>
        <v>0</v>
      </c>
      <c r="AS68" s="152">
        <f>'ian22'!AS68+'feb22'!AS68+'mar22'!AS68+'apr22'!AS68+'mai22'!AS68+'iun22'!AS68+'iul22'!AS68+'aug22'!AS68+sept22!AS68+'oct22'!AS68+'noi22'!AS68</f>
        <v>2088</v>
      </c>
      <c r="AT68" s="245"/>
      <c r="AU68" s="74" t="str">
        <f>IF(E27+F27=D27," ","GRESEALA")</f>
        <v xml:space="preserve"> </v>
      </c>
      <c r="AV68" s="23" t="str">
        <f>IF(G27+K27+I27+L27+M27=D27," ","GRESEALA")</f>
        <v xml:space="preserve"> </v>
      </c>
      <c r="AW68" s="74" t="str">
        <f>IF(O27+P27=D27," ","GRESEALA")</f>
        <v xml:space="preserve"> </v>
      </c>
      <c r="AX68" s="74" t="str">
        <f>IF(Q27+S27+T27+U27+V27+W27=D27," ","GRESEALA")</f>
        <v xml:space="preserve"> </v>
      </c>
      <c r="AY68" s="74" t="str">
        <f>IF(X27+Y27+Z27=D27," ","GRESEALA")</f>
        <v xml:space="preserve"> </v>
      </c>
      <c r="AZ68" s="74" t="str">
        <f>IF(E28+F28=D28," ","GRESEALA")</f>
        <v xml:space="preserve"> </v>
      </c>
      <c r="BA68" s="23" t="str">
        <f>IF(G28+K28+I28+L28++M28=D28," ","GRESEALA")</f>
        <v xml:space="preserve"> </v>
      </c>
      <c r="BB68" s="74" t="str">
        <f>IF(O28+P28=D28," ","GRESEALA")</f>
        <v xml:space="preserve"> </v>
      </c>
      <c r="BC68" s="74" t="str">
        <f>IF(Q28+S28+T28+U28+V28+W28=D28," ","GRESEALA")</f>
        <v xml:space="preserve"> </v>
      </c>
      <c r="BD68" s="74" t="str">
        <f>IF(X28+Y28+Z28=D28," ","GRESEALA")</f>
        <v xml:space="preserve"> </v>
      </c>
      <c r="BE68" s="74" t="str">
        <f>IF(E29+F29=D29," ","GRESEALA")</f>
        <v xml:space="preserve"> </v>
      </c>
      <c r="BF68" s="23" t="str">
        <f>IF(G29+K29+I29+L29+M29=D29," ","GRESEALA")</f>
        <v xml:space="preserve"> </v>
      </c>
      <c r="BG68" s="74" t="str">
        <f>IF(O29+P29=D29," ","GRESEALA")</f>
        <v xml:space="preserve"> </v>
      </c>
      <c r="BH68" s="74" t="str">
        <f>IF(Q29+S29+T29+U29+V29+W29=D29," ","GRESEALA")</f>
        <v xml:space="preserve"> </v>
      </c>
      <c r="BI68" s="74" t="str">
        <f>IF(X29+Y29+Z29=D29," ","GRESEALA")</f>
        <v xml:space="preserve"> </v>
      </c>
      <c r="BJ68" s="74" t="str">
        <f>IF(E30+F30=D30," ","GRESEALA")</f>
        <v xml:space="preserve"> </v>
      </c>
      <c r="BK68" s="23" t="str">
        <f>IF(G30+K30+I30+L30+M30=D30," ","GRESEALA")</f>
        <v xml:space="preserve"> </v>
      </c>
      <c r="BL68" s="74" t="str">
        <f>IF(O30+P30=D30," ","GRESEALA")</f>
        <v xml:space="preserve"> </v>
      </c>
      <c r="BM68" s="74" t="str">
        <f>IF(Q30+S30+T30+U30+V30+W30=D30," ","GRESEALA")</f>
        <v xml:space="preserve"> </v>
      </c>
      <c r="BN68" s="74" t="str">
        <f>IF(X30+Y30+Z30=D30," ","GRESEALA")</f>
        <v xml:space="preserve"> </v>
      </c>
    </row>
    <row r="69" spans="2:66" ht="32.25" customHeight="1" thickBot="1" x14ac:dyDescent="0.5">
      <c r="B69" s="240"/>
      <c r="C69" s="241" t="s">
        <v>133</v>
      </c>
      <c r="D69" s="242" t="str">
        <f t="shared" ref="D69:AS69" si="46">IF(D68=D16, "  ", "GRESEALA")</f>
        <v xml:space="preserve">  </v>
      </c>
      <c r="E69" s="242" t="str">
        <f t="shared" si="46"/>
        <v xml:space="preserve">  </v>
      </c>
      <c r="F69" s="242" t="str">
        <f t="shared" si="46"/>
        <v xml:space="preserve">  </v>
      </c>
      <c r="G69" s="242" t="str">
        <f t="shared" si="46"/>
        <v xml:space="preserve">  </v>
      </c>
      <c r="H69" s="242" t="str">
        <f t="shared" si="46"/>
        <v xml:space="preserve">  </v>
      </c>
      <c r="I69" s="242" t="str">
        <f t="shared" si="46"/>
        <v xml:space="preserve">  </v>
      </c>
      <c r="J69" s="242" t="str">
        <f t="shared" si="46"/>
        <v xml:space="preserve">  </v>
      </c>
      <c r="K69" s="242" t="str">
        <f t="shared" si="46"/>
        <v xml:space="preserve">  </v>
      </c>
      <c r="L69" s="242" t="str">
        <f t="shared" si="46"/>
        <v xml:space="preserve">  </v>
      </c>
      <c r="M69" s="242" t="str">
        <f t="shared" si="46"/>
        <v xml:space="preserve">  </v>
      </c>
      <c r="N69" s="242" t="str">
        <f t="shared" si="46"/>
        <v xml:space="preserve">  </v>
      </c>
      <c r="O69" s="242" t="str">
        <f t="shared" si="46"/>
        <v xml:space="preserve">  </v>
      </c>
      <c r="P69" s="242" t="str">
        <f t="shared" si="46"/>
        <v xml:space="preserve">  </v>
      </c>
      <c r="Q69" s="242" t="str">
        <f t="shared" si="46"/>
        <v xml:space="preserve">  </v>
      </c>
      <c r="R69" s="242" t="str">
        <f t="shared" si="46"/>
        <v xml:space="preserve">  </v>
      </c>
      <c r="S69" s="242" t="str">
        <f t="shared" si="46"/>
        <v xml:space="preserve">  </v>
      </c>
      <c r="T69" s="242" t="str">
        <f t="shared" si="46"/>
        <v xml:space="preserve">  </v>
      </c>
      <c r="U69" s="242" t="str">
        <f t="shared" si="46"/>
        <v xml:space="preserve">  </v>
      </c>
      <c r="V69" s="242" t="str">
        <f t="shared" si="46"/>
        <v xml:space="preserve">  </v>
      </c>
      <c r="W69" s="242" t="str">
        <f t="shared" si="46"/>
        <v xml:space="preserve">  </v>
      </c>
      <c r="X69" s="242" t="str">
        <f t="shared" si="46"/>
        <v xml:space="preserve">  </v>
      </c>
      <c r="Y69" s="242" t="str">
        <f t="shared" si="46"/>
        <v xml:space="preserve">  </v>
      </c>
      <c r="Z69" s="242" t="str">
        <f t="shared" si="46"/>
        <v xml:space="preserve">  </v>
      </c>
      <c r="AA69" s="242" t="str">
        <f t="shared" si="46"/>
        <v xml:space="preserve">  </v>
      </c>
      <c r="AB69" s="242" t="str">
        <f t="shared" si="46"/>
        <v xml:space="preserve">  </v>
      </c>
      <c r="AC69" s="242" t="str">
        <f t="shared" si="46"/>
        <v xml:space="preserve">  </v>
      </c>
      <c r="AD69" s="242" t="str">
        <f t="shared" si="46"/>
        <v xml:space="preserve">  </v>
      </c>
      <c r="AE69" s="242" t="str">
        <f t="shared" si="46"/>
        <v xml:space="preserve">  </v>
      </c>
      <c r="AF69" s="242" t="str">
        <f t="shared" si="46"/>
        <v xml:space="preserve">  </v>
      </c>
      <c r="AG69" s="242" t="str">
        <f t="shared" si="46"/>
        <v xml:space="preserve">  </v>
      </c>
      <c r="AH69" s="242" t="str">
        <f t="shared" si="46"/>
        <v xml:space="preserve">  </v>
      </c>
      <c r="AI69" s="242" t="str">
        <f t="shared" si="46"/>
        <v xml:space="preserve">  </v>
      </c>
      <c r="AJ69" s="242" t="str">
        <f t="shared" si="46"/>
        <v xml:space="preserve">  </v>
      </c>
      <c r="AK69" s="242" t="str">
        <f t="shared" si="46"/>
        <v xml:space="preserve">  </v>
      </c>
      <c r="AL69" s="242" t="str">
        <f t="shared" si="46"/>
        <v xml:space="preserve">  </v>
      </c>
      <c r="AM69" s="242" t="str">
        <f t="shared" si="46"/>
        <v xml:space="preserve">  </v>
      </c>
      <c r="AN69" s="242" t="str">
        <f t="shared" si="46"/>
        <v xml:space="preserve">  </v>
      </c>
      <c r="AO69" s="242" t="str">
        <f t="shared" si="46"/>
        <v xml:space="preserve">  </v>
      </c>
      <c r="AP69" s="242" t="str">
        <f t="shared" si="46"/>
        <v xml:space="preserve">  </v>
      </c>
      <c r="AQ69" s="242" t="str">
        <f t="shared" si="46"/>
        <v xml:space="preserve">  </v>
      </c>
      <c r="AR69" s="242" t="str">
        <f t="shared" si="46"/>
        <v xml:space="preserve">  </v>
      </c>
      <c r="AS69" s="242" t="str">
        <f t="shared" si="46"/>
        <v xml:space="preserve">  </v>
      </c>
      <c r="AT69" s="243"/>
      <c r="AU69" s="74" t="str">
        <f>IF(E31+F31=D31," ","GRESEALA")</f>
        <v xml:space="preserve"> </v>
      </c>
      <c r="AV69" s="23" t="str">
        <f>IF(G31+K31+I31+L31+M31=D31," ","GRESEALA")</f>
        <v xml:space="preserve"> </v>
      </c>
      <c r="AW69" s="74" t="str">
        <f>IF(O31+P31=D31," ","GRESEALA")</f>
        <v xml:space="preserve"> </v>
      </c>
      <c r="AX69" s="74" t="str">
        <f>IF(Q31+S31+T31+U31+V31+W31=D31," ","GRESEALA")</f>
        <v xml:space="preserve"> </v>
      </c>
      <c r="AY69" s="74" t="str">
        <f>IF(X31+Y31+Z31=D31," ","GRESEALA")</f>
        <v xml:space="preserve"> </v>
      </c>
      <c r="AZ69" s="74" t="str">
        <f>IF(E32+F32=D32," ","GRESEALA")</f>
        <v xml:space="preserve"> </v>
      </c>
      <c r="BA69" s="23" t="str">
        <f>IF(G32+K32+I32+L32+M32=D32," ","GRESEALA")</f>
        <v xml:space="preserve"> </v>
      </c>
      <c r="BB69" s="74" t="str">
        <f>IF(O32+P32=D32," ","GRESEALA")</f>
        <v xml:space="preserve"> </v>
      </c>
      <c r="BC69" s="74" t="str">
        <f>IF(Q32+S32+T32+U32+V32+W32=D32," ","GRESEALA")</f>
        <v xml:space="preserve"> </v>
      </c>
      <c r="BD69" s="74" t="str">
        <f>IF(X32+Y32+Z32=D32," ","GRESEALA")</f>
        <v xml:space="preserve"> </v>
      </c>
      <c r="BE69" s="74" t="str">
        <f>IF(E33+F33=D33," ","GRESEALA")</f>
        <v xml:space="preserve"> </v>
      </c>
      <c r="BF69" s="23" t="str">
        <f>IF(G33+K33+I33+L33+M33=D33," ","GRESEALA")</f>
        <v xml:space="preserve"> </v>
      </c>
      <c r="BG69" s="74" t="str">
        <f>IF(O33+P33=D33," ","GRESEALA")</f>
        <v xml:space="preserve"> </v>
      </c>
      <c r="BH69" s="74" t="str">
        <f>IF(Q33+S33+T33+U33+V33+W33=D33," ","GRESEALA")</f>
        <v xml:space="preserve"> </v>
      </c>
      <c r="BI69" s="74" t="str">
        <f>IF(X33+Y33+Z33=D33," ","GRESEALA")</f>
        <v xml:space="preserve"> </v>
      </c>
      <c r="BJ69" s="74" t="str">
        <f>IF(E34+F34=D34," ","GRESEALA")</f>
        <v xml:space="preserve"> </v>
      </c>
      <c r="BK69" s="23" t="str">
        <f>IF(G34+K34+I34+L34+M34=D34," ","GRESEALA")</f>
        <v xml:space="preserve"> </v>
      </c>
      <c r="BL69" s="74" t="str">
        <f>IF(O34+P34=D34," ","GRESEALA")</f>
        <v xml:space="preserve"> </v>
      </c>
      <c r="BM69" s="74" t="str">
        <f>IF(Q34+S34+T34+U34+V34+W34=D34," ","GRESEALA")</f>
        <v xml:space="preserve"> </v>
      </c>
      <c r="BN69" s="74" t="str">
        <f>IF(X34+Y34+Z34=D34," ","GRESEALA")</f>
        <v xml:space="preserve"> </v>
      </c>
    </row>
    <row r="70" spans="2:66" ht="23.25" customHeight="1" x14ac:dyDescent="0.35">
      <c r="C70" s="6" t="s">
        <v>134</v>
      </c>
      <c r="D70" s="84"/>
      <c r="E70" s="84"/>
      <c r="F70" s="84"/>
      <c r="G70" s="84"/>
      <c r="H70" s="84"/>
      <c r="I70" s="84"/>
      <c r="J70" s="84"/>
      <c r="K70" s="85"/>
      <c r="L70" s="85"/>
      <c r="M70" s="86"/>
      <c r="N70" s="86"/>
      <c r="O70" s="86"/>
      <c r="P70" s="86"/>
      <c r="Q70" s="87"/>
      <c r="R70" s="87"/>
      <c r="S70" s="87"/>
      <c r="T70" s="87"/>
      <c r="U70" s="87"/>
      <c r="V70" s="87"/>
      <c r="W70" s="87"/>
      <c r="X70" s="87"/>
      <c r="Y70" s="87"/>
      <c r="Z70" s="87"/>
      <c r="AA70" s="87"/>
      <c r="AB70" s="87"/>
      <c r="AC70" s="87"/>
      <c r="AD70" s="87"/>
      <c r="AE70" s="87"/>
      <c r="AF70" s="12"/>
      <c r="AG70" s="88"/>
      <c r="AH70" s="88"/>
      <c r="AI70" s="88"/>
      <c r="AJ70" s="88"/>
      <c r="AK70" s="88"/>
      <c r="AL70" s="88"/>
      <c r="AM70" s="88"/>
      <c r="AN70" s="88"/>
      <c r="AO70" s="88"/>
      <c r="AP70" s="88"/>
      <c r="AQ70" s="88"/>
      <c r="AR70" s="88"/>
      <c r="AS70" s="88"/>
      <c r="AT70" s="88"/>
      <c r="AU70" s="89"/>
      <c r="AV70" s="89"/>
      <c r="AW70" s="89"/>
      <c r="BA70" s="89"/>
      <c r="BB70" s="89"/>
      <c r="BC70" s="89"/>
      <c r="BD70" s="89"/>
      <c r="BE70" s="89"/>
      <c r="BG70" s="89"/>
      <c r="BH70" s="89"/>
    </row>
    <row r="71" spans="2:66" ht="22.5" customHeight="1" x14ac:dyDescent="0.35">
      <c r="C71" s="4" t="s">
        <v>135</v>
      </c>
      <c r="D71" s="84"/>
      <c r="E71" s="84"/>
      <c r="F71" s="84"/>
      <c r="G71" s="84"/>
      <c r="H71" s="84"/>
      <c r="I71" s="84"/>
      <c r="J71" s="84"/>
      <c r="K71" s="85"/>
      <c r="L71" s="85"/>
      <c r="M71" s="86"/>
      <c r="N71" s="86"/>
      <c r="O71" s="86"/>
      <c r="P71" s="86"/>
      <c r="Q71" s="87"/>
      <c r="R71" s="87"/>
      <c r="S71" s="87"/>
      <c r="T71" s="87"/>
      <c r="U71" s="87"/>
      <c r="V71" s="87"/>
      <c r="W71" s="87"/>
      <c r="X71" s="87"/>
      <c r="Y71" s="87"/>
      <c r="Z71" s="87"/>
      <c r="AA71" s="87"/>
      <c r="AB71" s="87"/>
      <c r="AC71" s="87"/>
      <c r="AD71" s="87"/>
      <c r="AE71" s="87"/>
      <c r="AF71" s="88"/>
      <c r="AG71" s="88"/>
      <c r="AH71" s="88"/>
      <c r="AI71" s="88"/>
      <c r="AJ71" s="88"/>
      <c r="AK71" s="88"/>
      <c r="AL71" s="88"/>
      <c r="AM71" s="88"/>
      <c r="AN71" s="88"/>
      <c r="AO71" s="88"/>
      <c r="AP71" s="88"/>
      <c r="AQ71" s="88"/>
      <c r="AR71" s="88"/>
      <c r="AS71" s="88"/>
      <c r="AT71" s="88"/>
      <c r="AU71" s="89"/>
      <c r="AV71" s="89"/>
      <c r="AW71" s="89"/>
      <c r="BA71" s="89"/>
      <c r="BB71" s="89"/>
      <c r="BC71" s="89"/>
      <c r="BD71" s="89"/>
      <c r="BE71" s="89"/>
      <c r="BG71" s="89"/>
      <c r="BH71" s="89"/>
    </row>
    <row r="72" spans="2:66" ht="22.5" customHeight="1" x14ac:dyDescent="0.35">
      <c r="C72" s="4" t="s">
        <v>136</v>
      </c>
      <c r="D72" s="84"/>
      <c r="E72" s="84"/>
      <c r="F72" s="84"/>
      <c r="G72" s="84"/>
      <c r="H72" s="84"/>
      <c r="I72" s="84"/>
      <c r="J72" s="84"/>
      <c r="K72" s="85"/>
      <c r="L72" s="85"/>
      <c r="M72" s="86"/>
      <c r="N72" s="86"/>
      <c r="O72" s="86"/>
      <c r="P72" s="86"/>
      <c r="Q72" s="91"/>
      <c r="R72" s="91"/>
      <c r="S72" s="91"/>
      <c r="T72" s="91"/>
      <c r="U72" s="91"/>
      <c r="V72" s="91"/>
      <c r="W72" s="91"/>
      <c r="X72" s="91"/>
      <c r="Y72" s="91"/>
      <c r="Z72" s="91"/>
      <c r="AA72" s="91"/>
      <c r="AB72" s="91"/>
      <c r="AC72" s="91"/>
      <c r="AD72" s="91"/>
      <c r="AE72" s="91"/>
    </row>
    <row r="73" spans="2:66" ht="19.5" customHeight="1" x14ac:dyDescent="0.35">
      <c r="C73" s="4" t="s">
        <v>137</v>
      </c>
      <c r="D73" s="84"/>
      <c r="E73" s="84"/>
      <c r="F73" s="84"/>
      <c r="G73" s="84"/>
      <c r="H73" s="84"/>
      <c r="I73" s="84"/>
      <c r="J73" s="84"/>
      <c r="K73" s="85"/>
      <c r="L73" s="85"/>
      <c r="M73" s="86"/>
      <c r="N73" s="86"/>
      <c r="O73" s="86"/>
      <c r="P73" s="86"/>
      <c r="Q73" s="91"/>
      <c r="R73" s="91"/>
      <c r="S73" s="91"/>
      <c r="T73" s="91"/>
      <c r="U73" s="91"/>
      <c r="V73" s="91"/>
      <c r="W73" s="91"/>
      <c r="X73" s="91"/>
      <c r="Y73" s="91"/>
      <c r="Z73" s="91"/>
      <c r="AA73" s="91"/>
      <c r="AB73" s="91"/>
      <c r="AC73" s="91"/>
      <c r="AD73" s="91"/>
      <c r="AE73" s="91"/>
    </row>
    <row r="74" spans="2:66" ht="20.25" customHeight="1" x14ac:dyDescent="0.35">
      <c r="C74" s="4" t="s">
        <v>138</v>
      </c>
      <c r="D74" s="84"/>
      <c r="E74" s="84"/>
      <c r="F74" s="84"/>
      <c r="G74" s="84"/>
      <c r="H74" s="84"/>
      <c r="I74" s="84"/>
      <c r="J74" s="84"/>
      <c r="K74" s="85"/>
      <c r="L74" s="85"/>
      <c r="M74" s="86"/>
      <c r="N74" s="86"/>
      <c r="O74" s="86"/>
      <c r="P74" s="86"/>
      <c r="Q74" s="91"/>
      <c r="R74" s="91"/>
      <c r="S74" s="91"/>
      <c r="T74" s="91"/>
      <c r="U74" s="91"/>
      <c r="V74" s="91"/>
      <c r="W74" s="91"/>
      <c r="X74" s="91"/>
      <c r="Y74" s="91"/>
      <c r="Z74" s="91"/>
      <c r="AA74" s="91"/>
      <c r="AB74" s="91"/>
      <c r="AC74" s="91"/>
      <c r="AD74" s="91"/>
      <c r="AE74" s="91"/>
    </row>
    <row r="75" spans="2:66" ht="23.25" customHeight="1" x14ac:dyDescent="0.35">
      <c r="C75" s="4" t="s">
        <v>139</v>
      </c>
      <c r="D75" s="84"/>
      <c r="E75" s="84"/>
      <c r="F75" s="84"/>
      <c r="G75" s="84"/>
      <c r="H75" s="84"/>
      <c r="I75" s="84"/>
      <c r="J75" s="84"/>
      <c r="K75" s="85"/>
      <c r="L75" s="85"/>
      <c r="M75" s="86"/>
      <c r="N75" s="86"/>
      <c r="O75" s="86"/>
      <c r="P75" s="86"/>
      <c r="Q75" s="91"/>
      <c r="R75" s="91"/>
      <c r="S75" s="91"/>
      <c r="T75" s="91"/>
      <c r="U75" s="91"/>
      <c r="V75" s="91"/>
      <c r="W75" s="91"/>
      <c r="X75" s="91"/>
      <c r="Y75" s="91"/>
      <c r="Z75" s="91"/>
      <c r="AA75" s="91"/>
      <c r="AB75" s="91"/>
      <c r="AC75" s="91"/>
      <c r="AD75" s="91"/>
      <c r="AE75" s="91"/>
    </row>
    <row r="76" spans="2:66" ht="20.25" customHeight="1" x14ac:dyDescent="0.35">
      <c r="C76" s="4" t="s">
        <v>140</v>
      </c>
      <c r="D76" s="84"/>
      <c r="E76" s="84"/>
      <c r="F76" s="84"/>
      <c r="G76" s="84"/>
      <c r="H76" s="84"/>
      <c r="I76" s="84"/>
      <c r="J76" s="84"/>
      <c r="K76" s="85"/>
      <c r="L76" s="85"/>
      <c r="M76" s="86"/>
      <c r="N76" s="86"/>
      <c r="O76" s="86"/>
      <c r="P76" s="86"/>
      <c r="Q76" s="91"/>
      <c r="R76" s="91"/>
      <c r="S76" s="91"/>
      <c r="T76" s="91"/>
      <c r="U76" s="91"/>
      <c r="V76" s="91"/>
      <c r="W76" s="91"/>
      <c r="X76" s="91"/>
      <c r="Y76" s="91"/>
      <c r="Z76" s="91"/>
      <c r="AA76" s="91"/>
      <c r="AB76" s="91"/>
      <c r="AC76" s="91"/>
      <c r="AD76" s="91"/>
      <c r="AE76" s="91"/>
    </row>
    <row r="77" spans="2:66" ht="21" customHeight="1" x14ac:dyDescent="0.35">
      <c r="C77" s="5" t="s">
        <v>141</v>
      </c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91"/>
      <c r="Q77" s="91"/>
      <c r="R77" s="91"/>
      <c r="S77" s="91"/>
      <c r="T77" s="91"/>
      <c r="U77" s="91"/>
      <c r="V77" s="91"/>
      <c r="W77" s="91"/>
      <c r="X77" s="91"/>
      <c r="Y77" s="91"/>
      <c r="Z77" s="91"/>
      <c r="AA77" s="91"/>
      <c r="AB77" s="91"/>
      <c r="AC77" s="91"/>
      <c r="AD77" s="91"/>
      <c r="AE77" s="91"/>
    </row>
    <row r="78" spans="2:66" ht="23.25" customHeight="1" x14ac:dyDescent="0.35">
      <c r="C78" s="4" t="s">
        <v>142</v>
      </c>
      <c r="D78" s="84"/>
      <c r="E78" s="84"/>
      <c r="F78" s="84"/>
      <c r="G78" s="84"/>
      <c r="H78" s="84"/>
      <c r="I78" s="84"/>
      <c r="J78" s="84"/>
      <c r="K78" s="85"/>
      <c r="L78" s="85"/>
      <c r="M78" s="86"/>
      <c r="N78" s="86"/>
      <c r="O78" s="86"/>
      <c r="P78" s="86"/>
      <c r="Q78" s="91"/>
      <c r="R78" s="91"/>
      <c r="S78" s="91"/>
      <c r="T78" s="91"/>
      <c r="U78" s="91"/>
      <c r="V78" s="91"/>
      <c r="W78" s="91"/>
      <c r="X78" s="91"/>
      <c r="Y78" s="91"/>
      <c r="Z78" s="91"/>
      <c r="AA78" s="91"/>
      <c r="AB78" s="91"/>
      <c r="AC78" s="91"/>
      <c r="AD78" s="91"/>
      <c r="AE78" s="91"/>
    </row>
    <row r="79" spans="2:66" ht="21" customHeight="1" x14ac:dyDescent="0.35">
      <c r="C79" s="4" t="s">
        <v>143</v>
      </c>
      <c r="D79" s="84"/>
      <c r="E79" s="84"/>
      <c r="F79" s="84"/>
      <c r="G79" s="84"/>
      <c r="H79" s="84"/>
      <c r="I79" s="84"/>
      <c r="J79" s="84"/>
      <c r="K79" s="85"/>
      <c r="L79" s="85"/>
      <c r="M79" s="86"/>
      <c r="N79" s="86"/>
      <c r="O79" s="86"/>
      <c r="P79" s="86"/>
      <c r="Q79" s="91"/>
      <c r="R79" s="91"/>
      <c r="S79" s="91"/>
      <c r="T79" s="91"/>
      <c r="U79" s="91"/>
      <c r="V79" s="91"/>
      <c r="W79" s="91"/>
      <c r="X79" s="91"/>
      <c r="Y79" s="91"/>
      <c r="Z79" s="91"/>
      <c r="AA79" s="91"/>
      <c r="AB79" s="91"/>
      <c r="AC79" s="91"/>
      <c r="AD79" s="91"/>
      <c r="AE79" s="91"/>
    </row>
    <row r="80" spans="2:66" ht="24" customHeight="1" x14ac:dyDescent="0.35">
      <c r="C80" s="4" t="s">
        <v>144</v>
      </c>
      <c r="D80" s="84"/>
      <c r="E80" s="84"/>
      <c r="F80" s="84"/>
      <c r="G80" s="84"/>
      <c r="H80" s="84"/>
      <c r="I80" s="84"/>
      <c r="J80" s="84"/>
      <c r="K80" s="85"/>
      <c r="L80" s="85"/>
      <c r="M80" s="86"/>
      <c r="N80" s="86"/>
      <c r="O80" s="86"/>
      <c r="P80" s="86"/>
      <c r="Q80" s="91"/>
      <c r="R80" s="91"/>
      <c r="S80" s="91"/>
      <c r="T80" s="91"/>
      <c r="U80" s="91"/>
      <c r="V80" s="91"/>
      <c r="W80" s="91"/>
      <c r="X80" s="91"/>
      <c r="Y80" s="91"/>
      <c r="Z80" s="91"/>
      <c r="AA80" s="91"/>
      <c r="AB80" s="91"/>
      <c r="AC80" s="91"/>
      <c r="AD80" s="91"/>
      <c r="AE80" s="91"/>
    </row>
    <row r="81" spans="2:60" ht="26.25" customHeight="1" x14ac:dyDescent="0.35">
      <c r="C81" s="4" t="s">
        <v>145</v>
      </c>
      <c r="D81" s="84"/>
      <c r="E81" s="84"/>
      <c r="F81" s="84"/>
      <c r="G81" s="84"/>
      <c r="H81" s="84"/>
      <c r="I81" s="84"/>
      <c r="J81" s="84"/>
      <c r="K81" s="85"/>
      <c r="L81" s="85"/>
      <c r="M81" s="86"/>
      <c r="N81" s="86"/>
      <c r="O81" s="86"/>
      <c r="P81" s="86"/>
      <c r="Q81" s="91"/>
      <c r="R81" s="91"/>
      <c r="S81" s="91"/>
      <c r="T81" s="91"/>
      <c r="U81" s="91"/>
      <c r="V81" s="91"/>
      <c r="W81" s="91"/>
      <c r="X81" s="91"/>
      <c r="Y81" s="91"/>
      <c r="Z81" s="91"/>
      <c r="AA81" s="91"/>
      <c r="AB81" s="91"/>
      <c r="AC81" s="91"/>
      <c r="AD81" s="91"/>
      <c r="AE81" s="91"/>
      <c r="BB81" s="12"/>
      <c r="BC81" s="12"/>
      <c r="BD81" s="12"/>
      <c r="BE81" s="12"/>
      <c r="BF81" s="12"/>
      <c r="BG81" s="12"/>
      <c r="BH81" s="12"/>
    </row>
    <row r="82" spans="2:60" ht="24" customHeight="1" x14ac:dyDescent="0.35">
      <c r="C82" s="6" t="s">
        <v>146</v>
      </c>
      <c r="D82" s="84"/>
      <c r="E82" s="84"/>
      <c r="F82" s="84"/>
      <c r="G82" s="84"/>
      <c r="H82" s="84"/>
      <c r="I82" s="84"/>
      <c r="J82" s="84"/>
      <c r="K82" s="85"/>
      <c r="L82" s="85"/>
      <c r="M82" s="86"/>
      <c r="N82" s="86"/>
      <c r="O82" s="86"/>
      <c r="P82" s="86"/>
      <c r="Q82" s="91"/>
      <c r="R82" s="91"/>
      <c r="S82" s="91"/>
      <c r="T82" s="91"/>
      <c r="U82" s="91"/>
      <c r="V82" s="91"/>
      <c r="W82" s="91"/>
      <c r="X82" s="91"/>
      <c r="Y82" s="91"/>
      <c r="Z82" s="91"/>
      <c r="AA82" s="91"/>
      <c r="AB82" s="91"/>
      <c r="AC82" s="91"/>
      <c r="AD82" s="91"/>
      <c r="AE82" s="91"/>
      <c r="BB82" s="12"/>
      <c r="BC82" s="12"/>
      <c r="BD82" s="12"/>
      <c r="BE82" s="12"/>
      <c r="BF82" s="12"/>
      <c r="BG82" s="12"/>
      <c r="BH82" s="12"/>
    </row>
    <row r="83" spans="2:60" ht="22.5" customHeight="1" x14ac:dyDescent="0.35">
      <c r="C83" s="6" t="s">
        <v>147</v>
      </c>
      <c r="D83" s="84"/>
      <c r="E83" s="92"/>
      <c r="F83" s="92"/>
      <c r="G83" s="92"/>
      <c r="H83" s="92"/>
      <c r="I83" s="92"/>
      <c r="J83" s="92"/>
      <c r="K83" s="92"/>
      <c r="L83" s="92"/>
      <c r="M83" s="92"/>
      <c r="N83" s="92"/>
      <c r="O83" s="92"/>
      <c r="P83" s="92"/>
      <c r="Q83" s="91"/>
      <c r="R83" s="91"/>
      <c r="S83" s="91"/>
      <c r="T83" s="91"/>
      <c r="U83" s="91"/>
      <c r="V83" s="91"/>
      <c r="W83" s="91"/>
      <c r="X83" s="91"/>
      <c r="Y83" s="91"/>
      <c r="Z83" s="91"/>
      <c r="AA83" s="91"/>
      <c r="AB83" s="91"/>
      <c r="AC83" s="91"/>
      <c r="AD83" s="91"/>
      <c r="AE83" s="91"/>
      <c r="BB83" s="12"/>
      <c r="BC83" s="12"/>
      <c r="BD83" s="12"/>
      <c r="BE83" s="12"/>
      <c r="BF83" s="12"/>
      <c r="BG83" s="12"/>
      <c r="BH83" s="12"/>
    </row>
    <row r="84" spans="2:60" ht="27" customHeight="1" x14ac:dyDescent="0.35">
      <c r="BB84" s="12"/>
      <c r="BC84" s="12"/>
      <c r="BD84" s="12"/>
      <c r="BE84" s="12"/>
      <c r="BF84" s="12"/>
      <c r="BG84" s="12"/>
      <c r="BH84" s="12"/>
    </row>
    <row r="85" spans="2:60" s="93" customFormat="1" ht="46.5" customHeight="1" x14ac:dyDescent="0.35">
      <c r="C85" s="293" t="s">
        <v>192</v>
      </c>
      <c r="D85" s="294"/>
      <c r="E85" s="94"/>
      <c r="F85" s="95"/>
      <c r="G85" s="96"/>
      <c r="H85" s="96"/>
      <c r="I85" s="96"/>
      <c r="J85" s="96"/>
      <c r="K85" s="96"/>
      <c r="L85" s="96"/>
      <c r="M85" s="97"/>
      <c r="N85" s="96"/>
      <c r="Z85" s="97"/>
      <c r="AA85" s="97"/>
      <c r="AB85" s="97"/>
      <c r="AC85" s="97"/>
      <c r="AD85" s="97"/>
      <c r="AE85" s="97"/>
      <c r="AV85" s="97"/>
      <c r="AW85" s="97"/>
      <c r="AX85" s="97"/>
      <c r="AY85" s="97"/>
      <c r="AZ85" s="97"/>
      <c r="BA85" s="97"/>
    </row>
    <row r="86" spans="2:60" s="93" customFormat="1" ht="12.75" customHeight="1" x14ac:dyDescent="0.35">
      <c r="B86" s="98"/>
      <c r="C86" s="94"/>
      <c r="D86" s="94"/>
      <c r="E86" s="94"/>
      <c r="F86" s="95"/>
      <c r="G86" s="96"/>
      <c r="H86" s="96"/>
      <c r="I86" s="96"/>
      <c r="J86" s="96"/>
      <c r="K86" s="96"/>
      <c r="L86" s="96"/>
      <c r="M86" s="97"/>
      <c r="N86" s="96"/>
      <c r="O86" s="97"/>
      <c r="P86" s="97"/>
      <c r="Q86" s="97"/>
      <c r="R86" s="97"/>
      <c r="S86" s="97"/>
      <c r="T86" s="97"/>
      <c r="U86" s="97"/>
      <c r="V86" s="97"/>
      <c r="W86" s="97"/>
      <c r="X86" s="97"/>
      <c r="Y86" s="97"/>
      <c r="Z86" s="97"/>
      <c r="AA86" s="97"/>
      <c r="AB86" s="97"/>
      <c r="AC86" s="97"/>
      <c r="AD86" s="97"/>
      <c r="AE86" s="97"/>
      <c r="AV86" s="97"/>
      <c r="AW86" s="97"/>
      <c r="AX86" s="97"/>
      <c r="AY86" s="97"/>
      <c r="AZ86" s="97"/>
      <c r="BA86" s="97"/>
    </row>
    <row r="87" spans="2:60" s="93" customFormat="1" ht="19.899999999999999" customHeight="1" x14ac:dyDescent="0.35">
      <c r="B87" s="98"/>
      <c r="C87" s="94"/>
      <c r="D87" s="94"/>
      <c r="E87" s="94"/>
      <c r="F87" s="95"/>
      <c r="G87" s="96"/>
      <c r="H87" s="96"/>
      <c r="I87" s="96"/>
      <c r="J87" s="96"/>
      <c r="K87" s="96"/>
      <c r="L87" s="96"/>
      <c r="M87" s="97"/>
      <c r="N87" s="96"/>
      <c r="Z87" s="97"/>
      <c r="AA87" s="97"/>
      <c r="AB87" s="97"/>
      <c r="AC87" s="97"/>
      <c r="AD87" s="97"/>
      <c r="AE87" s="97"/>
      <c r="AV87" s="97"/>
      <c r="AW87" s="97"/>
      <c r="AX87" s="97"/>
      <c r="AY87" s="97"/>
      <c r="AZ87" s="97"/>
      <c r="BA87" s="97"/>
    </row>
    <row r="88" spans="2:60" s="146" customFormat="1" ht="19.899999999999999" customHeight="1" x14ac:dyDescent="0.35">
      <c r="C88" s="171" t="s">
        <v>149</v>
      </c>
      <c r="D88" s="172"/>
      <c r="E88" s="172"/>
      <c r="F88" s="173"/>
      <c r="G88" s="173"/>
      <c r="H88" s="173"/>
      <c r="I88" s="173"/>
      <c r="M88" s="173" t="s">
        <v>196</v>
      </c>
      <c r="N88" s="173"/>
      <c r="O88" s="173"/>
      <c r="P88" s="173"/>
      <c r="Q88" s="173"/>
      <c r="R88" s="173"/>
      <c r="S88" s="173"/>
      <c r="T88" s="173"/>
      <c r="U88" s="173"/>
      <c r="V88" s="173"/>
      <c r="W88" s="173"/>
      <c r="X88" s="173"/>
      <c r="Y88" s="173" t="s">
        <v>151</v>
      </c>
      <c r="Z88" s="173"/>
      <c r="AA88" s="173"/>
    </row>
    <row r="89" spans="2:60" s="143" customFormat="1" ht="32.25" customHeight="1" x14ac:dyDescent="0.35">
      <c r="C89" s="174" t="s">
        <v>195</v>
      </c>
      <c r="D89" s="175"/>
      <c r="E89" s="175"/>
      <c r="F89" s="175"/>
      <c r="G89" s="176"/>
      <c r="H89" s="176"/>
      <c r="I89" s="176"/>
      <c r="M89" s="176" t="s">
        <v>198</v>
      </c>
      <c r="N89" s="176"/>
      <c r="O89" s="176"/>
      <c r="P89" s="176"/>
      <c r="Q89" s="176"/>
      <c r="R89" s="176"/>
      <c r="S89" s="176"/>
      <c r="T89" s="176"/>
      <c r="U89" s="176"/>
      <c r="V89" s="176"/>
      <c r="W89" s="176"/>
      <c r="X89" s="176"/>
      <c r="Y89" s="176" t="s">
        <v>197</v>
      </c>
      <c r="Z89" s="176"/>
      <c r="AA89" s="176"/>
      <c r="AU89" s="151"/>
      <c r="AV89" s="151"/>
      <c r="AW89" s="151"/>
      <c r="AX89" s="151"/>
      <c r="AY89" s="151"/>
      <c r="AZ89" s="151"/>
      <c r="BA89" s="151"/>
    </row>
    <row r="90" spans="2:60" ht="32.25" customHeight="1" x14ac:dyDescent="0.35">
      <c r="C90" s="99" t="s">
        <v>152</v>
      </c>
      <c r="N90" s="11"/>
      <c r="P90" s="12"/>
      <c r="Q90" s="12"/>
      <c r="R90" s="12"/>
      <c r="S90" s="12"/>
      <c r="T90" s="12"/>
      <c r="U90" s="12"/>
      <c r="V90" s="12"/>
      <c r="W90" s="12"/>
      <c r="X90" s="12"/>
      <c r="Y90" s="12"/>
      <c r="Z90" s="12"/>
      <c r="AG90" s="12"/>
      <c r="AH90" s="12"/>
      <c r="BB90" s="12"/>
      <c r="BC90" s="12"/>
      <c r="BD90" s="12"/>
      <c r="BE90" s="12"/>
      <c r="BF90" s="12"/>
      <c r="BG90" s="12"/>
      <c r="BH90" s="12"/>
    </row>
    <row r="91" spans="2:60" ht="32.25" customHeight="1" x14ac:dyDescent="0.35">
      <c r="C91" s="100" t="s">
        <v>135</v>
      </c>
      <c r="N91" s="11"/>
      <c r="P91" s="12"/>
      <c r="Q91" s="12"/>
      <c r="R91" s="12"/>
      <c r="S91" s="12"/>
      <c r="T91" s="12"/>
      <c r="U91" s="12"/>
      <c r="V91" s="12"/>
      <c r="W91" s="12"/>
      <c r="X91" s="12"/>
      <c r="Y91" s="12"/>
      <c r="Z91" s="12"/>
      <c r="AG91" s="12"/>
      <c r="AH91" s="12"/>
      <c r="BB91" s="12"/>
      <c r="BC91" s="12"/>
      <c r="BD91" s="12"/>
      <c r="BE91" s="12"/>
      <c r="BF91" s="12"/>
      <c r="BG91" s="12"/>
      <c r="BH91" s="12"/>
    </row>
    <row r="92" spans="2:60" ht="32.25" customHeight="1" x14ac:dyDescent="0.35">
      <c r="C92" s="100" t="s">
        <v>153</v>
      </c>
      <c r="N92" s="11"/>
      <c r="P92" s="12"/>
      <c r="Q92" s="12"/>
      <c r="R92" s="12"/>
      <c r="S92" s="12"/>
      <c r="T92" s="12"/>
      <c r="U92" s="12"/>
      <c r="V92" s="12"/>
      <c r="W92" s="12"/>
      <c r="X92" s="12"/>
      <c r="Y92" s="12"/>
      <c r="Z92" s="12"/>
      <c r="AG92" s="12"/>
      <c r="AH92" s="12"/>
      <c r="BB92" s="12"/>
      <c r="BC92" s="12"/>
      <c r="BD92" s="12"/>
      <c r="BE92" s="12"/>
      <c r="BF92" s="12"/>
      <c r="BG92" s="12"/>
      <c r="BH92" s="12"/>
    </row>
    <row r="93" spans="2:60" ht="32.25" customHeight="1" x14ac:dyDescent="0.35">
      <c r="C93" s="100" t="s">
        <v>154</v>
      </c>
      <c r="N93" s="11"/>
      <c r="P93" s="12"/>
      <c r="Q93" s="12"/>
      <c r="R93" s="12"/>
      <c r="S93" s="12"/>
      <c r="T93" s="12"/>
      <c r="U93" s="12"/>
      <c r="V93" s="12"/>
      <c r="W93" s="12"/>
      <c r="X93" s="12"/>
      <c r="Y93" s="12"/>
      <c r="Z93" s="12"/>
      <c r="AG93" s="12"/>
      <c r="AH93" s="12"/>
      <c r="BB93" s="12"/>
      <c r="BC93" s="12"/>
      <c r="BD93" s="12"/>
      <c r="BE93" s="12"/>
      <c r="BF93" s="12"/>
      <c r="BG93" s="12"/>
      <c r="BH93" s="12"/>
    </row>
    <row r="94" spans="2:60" ht="32.25" customHeight="1" x14ac:dyDescent="0.35">
      <c r="C94" s="100" t="s">
        <v>155</v>
      </c>
      <c r="N94" s="11"/>
      <c r="P94" s="12"/>
      <c r="Q94" s="12"/>
      <c r="R94" s="12"/>
      <c r="S94" s="12"/>
      <c r="T94" s="12"/>
      <c r="U94" s="12"/>
      <c r="V94" s="12"/>
      <c r="W94" s="12"/>
      <c r="X94" s="12"/>
      <c r="Y94" s="12"/>
      <c r="Z94" s="12"/>
      <c r="AG94" s="12"/>
      <c r="AH94" s="12"/>
      <c r="BB94" s="12"/>
      <c r="BC94" s="12"/>
      <c r="BD94" s="12"/>
      <c r="BE94" s="12"/>
      <c r="BF94" s="12"/>
      <c r="BG94" s="12"/>
      <c r="BH94" s="12"/>
    </row>
    <row r="95" spans="2:60" ht="32.25" customHeight="1" x14ac:dyDescent="0.35">
      <c r="C95" s="100" t="s">
        <v>140</v>
      </c>
      <c r="N95" s="11"/>
      <c r="P95" s="12"/>
      <c r="Q95" s="12"/>
      <c r="R95" s="12"/>
      <c r="S95" s="12"/>
      <c r="T95" s="12"/>
      <c r="U95" s="12"/>
      <c r="V95" s="12"/>
      <c r="W95" s="12"/>
      <c r="X95" s="12"/>
      <c r="Y95" s="12"/>
      <c r="Z95" s="12"/>
      <c r="AG95" s="12"/>
      <c r="AH95" s="12"/>
      <c r="BB95" s="12"/>
      <c r="BC95" s="12"/>
      <c r="BD95" s="12"/>
      <c r="BE95" s="12"/>
      <c r="BF95" s="12"/>
      <c r="BG95" s="12"/>
      <c r="BH95" s="12"/>
    </row>
    <row r="96" spans="2:60" ht="32.25" customHeight="1" x14ac:dyDescent="0.35">
      <c r="C96" s="295" t="s">
        <v>156</v>
      </c>
      <c r="D96" s="295"/>
      <c r="E96" s="295"/>
      <c r="F96" s="295"/>
      <c r="G96" s="295"/>
      <c r="H96" s="295"/>
      <c r="I96" s="295"/>
      <c r="J96" s="295"/>
      <c r="K96" s="295"/>
      <c r="L96" s="295"/>
      <c r="M96" s="295"/>
      <c r="N96" s="295"/>
      <c r="O96" s="295"/>
      <c r="P96" s="12"/>
      <c r="Q96" s="12"/>
      <c r="R96" s="12"/>
      <c r="S96" s="12"/>
      <c r="T96" s="12"/>
      <c r="U96" s="12"/>
      <c r="V96" s="12"/>
      <c r="W96" s="12"/>
      <c r="X96" s="12"/>
      <c r="Y96" s="12"/>
      <c r="Z96" s="12"/>
      <c r="AG96" s="12"/>
      <c r="AH96" s="12"/>
      <c r="BB96" s="12"/>
      <c r="BC96" s="12"/>
      <c r="BD96" s="12"/>
      <c r="BE96" s="12"/>
      <c r="BF96" s="12"/>
      <c r="BG96" s="12"/>
      <c r="BH96" s="12"/>
    </row>
    <row r="97" spans="3:60" ht="32.25" customHeight="1" x14ac:dyDescent="0.35">
      <c r="C97" s="100" t="s">
        <v>145</v>
      </c>
      <c r="N97" s="11"/>
      <c r="P97" s="12"/>
      <c r="Q97" s="12"/>
      <c r="R97" s="12"/>
      <c r="S97" s="12"/>
      <c r="T97" s="12"/>
      <c r="U97" s="12"/>
      <c r="V97" s="12"/>
      <c r="W97" s="12"/>
      <c r="X97" s="12"/>
      <c r="Y97" s="12"/>
      <c r="Z97" s="12"/>
      <c r="AG97" s="12"/>
      <c r="AH97" s="12"/>
      <c r="BA97" s="12"/>
      <c r="BB97" s="12"/>
      <c r="BC97" s="12"/>
      <c r="BD97" s="12"/>
      <c r="BE97" s="12"/>
      <c r="BF97" s="12"/>
      <c r="BG97" s="12"/>
      <c r="BH97" s="12"/>
    </row>
    <row r="98" spans="3:60" ht="32.25" customHeight="1" x14ac:dyDescent="0.35">
      <c r="C98" s="99" t="s">
        <v>157</v>
      </c>
      <c r="N98" s="11"/>
      <c r="P98" s="12"/>
      <c r="Q98" s="12"/>
      <c r="R98" s="12"/>
      <c r="S98" s="12"/>
      <c r="T98" s="12"/>
      <c r="U98" s="12"/>
      <c r="V98" s="12"/>
      <c r="W98" s="12"/>
      <c r="X98" s="12"/>
      <c r="Y98" s="12"/>
      <c r="Z98" s="12"/>
      <c r="AG98" s="12"/>
      <c r="AH98" s="12"/>
      <c r="BA98" s="12"/>
      <c r="BB98" s="12"/>
      <c r="BC98" s="12"/>
      <c r="BD98" s="12"/>
      <c r="BE98" s="12"/>
      <c r="BF98" s="12"/>
      <c r="BG98" s="12"/>
      <c r="BH98" s="12"/>
    </row>
    <row r="99" spans="3:60" ht="32.25" customHeight="1" x14ac:dyDescent="0.35">
      <c r="C99" s="101" t="s">
        <v>158</v>
      </c>
      <c r="N99" s="11"/>
      <c r="P99" s="12"/>
      <c r="Q99" s="12"/>
      <c r="R99" s="12"/>
      <c r="S99" s="12"/>
      <c r="T99" s="12"/>
      <c r="U99" s="12"/>
      <c r="V99" s="12"/>
      <c r="W99" s="12"/>
      <c r="X99" s="12"/>
      <c r="Y99" s="12"/>
      <c r="Z99" s="12"/>
      <c r="AG99" s="12"/>
      <c r="AH99" s="12"/>
      <c r="BA99" s="12"/>
      <c r="BB99" s="12"/>
      <c r="BC99" s="12"/>
      <c r="BD99" s="12"/>
      <c r="BE99" s="12"/>
      <c r="BF99" s="12"/>
      <c r="BG99" s="12"/>
      <c r="BH99" s="12"/>
    </row>
    <row r="100" spans="3:60" ht="32.25" customHeight="1" x14ac:dyDescent="0.35">
      <c r="C100" s="101" t="s">
        <v>169</v>
      </c>
      <c r="N100" s="11"/>
      <c r="P100" s="12"/>
      <c r="Q100" s="12"/>
      <c r="R100" s="12"/>
      <c r="S100" s="12"/>
      <c r="T100" s="12"/>
      <c r="U100" s="12"/>
      <c r="V100" s="12"/>
      <c r="W100" s="12"/>
      <c r="X100" s="12"/>
      <c r="Y100" s="12"/>
      <c r="Z100" s="12"/>
      <c r="AG100" s="12"/>
      <c r="AH100" s="12"/>
      <c r="BA100" s="12"/>
      <c r="BB100" s="12"/>
      <c r="BC100" s="12"/>
      <c r="BD100" s="12"/>
      <c r="BE100" s="12"/>
      <c r="BF100" s="12"/>
      <c r="BG100" s="12"/>
      <c r="BH100" s="12"/>
    </row>
    <row r="101" spans="3:60" ht="32.25" customHeight="1" x14ac:dyDescent="0.35">
      <c r="C101" s="101" t="s">
        <v>159</v>
      </c>
      <c r="N101" s="11"/>
      <c r="P101" s="12"/>
      <c r="Q101" s="12"/>
      <c r="R101" s="12"/>
      <c r="S101" s="12"/>
      <c r="T101" s="12"/>
      <c r="U101" s="12"/>
      <c r="V101" s="12"/>
      <c r="W101" s="12"/>
      <c r="X101" s="12"/>
      <c r="Y101" s="12"/>
      <c r="Z101" s="12"/>
      <c r="AG101" s="12"/>
      <c r="AH101" s="12"/>
      <c r="BA101" s="12"/>
      <c r="BB101" s="12"/>
      <c r="BC101" s="12"/>
      <c r="BD101" s="12"/>
      <c r="BE101" s="12"/>
      <c r="BF101" s="12"/>
      <c r="BG101" s="12"/>
      <c r="BH101" s="12"/>
    </row>
    <row r="102" spans="3:60" ht="32.25" customHeight="1" x14ac:dyDescent="0.35">
      <c r="C102" s="102" t="s">
        <v>160</v>
      </c>
      <c r="N102" s="11"/>
      <c r="P102" s="12"/>
      <c r="Q102" s="12"/>
      <c r="R102" s="12"/>
      <c r="S102" s="12"/>
      <c r="T102" s="12"/>
      <c r="U102" s="12"/>
      <c r="V102" s="12"/>
      <c r="W102" s="12"/>
      <c r="X102" s="12"/>
      <c r="Y102" s="12"/>
      <c r="Z102" s="12"/>
      <c r="AG102" s="12"/>
      <c r="AH102" s="12"/>
      <c r="BA102" s="12"/>
      <c r="BB102" s="12"/>
      <c r="BC102" s="12"/>
      <c r="BD102" s="12"/>
      <c r="BE102" s="12"/>
      <c r="BF102" s="12"/>
      <c r="BG102" s="12"/>
      <c r="BH102" s="12"/>
    </row>
    <row r="103" spans="3:60" ht="32.25" customHeight="1" x14ac:dyDescent="0.65">
      <c r="C103" s="104" t="s">
        <v>161</v>
      </c>
      <c r="D103" s="105"/>
      <c r="E103" s="105"/>
      <c r="F103" s="105"/>
      <c r="G103" s="106"/>
      <c r="H103" s="106"/>
      <c r="I103" s="106"/>
      <c r="J103" s="106"/>
      <c r="K103" s="107"/>
      <c r="L103" s="107"/>
      <c r="M103" s="107"/>
      <c r="N103" s="107"/>
      <c r="O103" s="107"/>
      <c r="P103" s="108"/>
      <c r="Q103" s="108"/>
      <c r="R103" s="108"/>
      <c r="S103" s="108"/>
      <c r="T103" s="108"/>
      <c r="U103" s="108"/>
      <c r="V103" s="108"/>
      <c r="W103" s="108"/>
      <c r="X103" s="108"/>
      <c r="BA103" s="12"/>
      <c r="BB103" s="12"/>
      <c r="BC103" s="12"/>
      <c r="BD103" s="12"/>
      <c r="BE103" s="12"/>
      <c r="BF103" s="12"/>
      <c r="BG103" s="12"/>
      <c r="BH103" s="12"/>
    </row>
    <row r="104" spans="3:60" ht="32.25" customHeight="1" x14ac:dyDescent="0.65">
      <c r="C104" s="109" t="s">
        <v>170</v>
      </c>
      <c r="D104" s="105"/>
      <c r="E104" s="105"/>
      <c r="F104" s="105"/>
      <c r="G104" s="106"/>
      <c r="H104" s="106"/>
      <c r="I104" s="106"/>
      <c r="J104" s="106"/>
      <c r="K104" s="107"/>
      <c r="L104" s="107"/>
      <c r="M104" s="107"/>
      <c r="N104" s="107"/>
      <c r="O104" s="107"/>
      <c r="P104" s="108"/>
      <c r="Q104" s="108"/>
      <c r="R104" s="108"/>
      <c r="S104" s="108"/>
      <c r="T104" s="108"/>
      <c r="U104" s="108"/>
      <c r="V104" s="108"/>
      <c r="W104" s="108"/>
      <c r="X104" s="108"/>
      <c r="BA104" s="12"/>
      <c r="BB104" s="12"/>
      <c r="BC104" s="12"/>
      <c r="BD104" s="12"/>
      <c r="BE104" s="12"/>
      <c r="BF104" s="12"/>
      <c r="BG104" s="12"/>
      <c r="BH104" s="12"/>
    </row>
    <row r="105" spans="3:60" ht="32.25" customHeight="1" x14ac:dyDescent="0.35">
      <c r="C105" s="109" t="s">
        <v>162</v>
      </c>
      <c r="D105" s="105"/>
      <c r="E105" s="105"/>
      <c r="F105" s="105"/>
      <c r="G105" s="106"/>
      <c r="H105" s="106"/>
      <c r="I105" s="106"/>
      <c r="J105" s="106"/>
      <c r="K105" s="107"/>
      <c r="L105" s="107"/>
      <c r="M105" s="107"/>
      <c r="N105" s="107"/>
      <c r="O105" s="107"/>
      <c r="P105" s="108"/>
      <c r="Q105" s="108"/>
      <c r="R105" s="108"/>
      <c r="S105" s="108"/>
      <c r="T105" s="108"/>
      <c r="U105" s="108"/>
      <c r="V105" s="108"/>
      <c r="W105" s="108"/>
      <c r="X105" s="108"/>
      <c r="BA105" s="12"/>
      <c r="BB105" s="12"/>
      <c r="BC105" s="12"/>
      <c r="BD105" s="12"/>
      <c r="BE105" s="12"/>
      <c r="BF105" s="12"/>
      <c r="BG105" s="12"/>
      <c r="BH105" s="12"/>
    </row>
    <row r="106" spans="3:60" ht="32.25" customHeight="1" x14ac:dyDescent="0.35">
      <c r="C106" s="109" t="s">
        <v>163</v>
      </c>
      <c r="D106" s="105"/>
      <c r="E106" s="105"/>
      <c r="F106" s="105"/>
      <c r="G106" s="106"/>
      <c r="H106" s="106"/>
      <c r="I106" s="106"/>
      <c r="J106" s="106"/>
      <c r="K106" s="107"/>
      <c r="L106" s="107"/>
      <c r="M106" s="107"/>
      <c r="N106" s="107"/>
      <c r="O106" s="107"/>
      <c r="P106" s="108"/>
      <c r="Q106" s="108"/>
      <c r="R106" s="108"/>
      <c r="S106" s="108"/>
      <c r="T106" s="108"/>
      <c r="U106" s="108"/>
      <c r="V106" s="108"/>
      <c r="W106" s="108"/>
      <c r="X106" s="108"/>
      <c r="BA106" s="12"/>
      <c r="BB106" s="12"/>
      <c r="BC106" s="12"/>
      <c r="BD106" s="12"/>
      <c r="BE106" s="12"/>
      <c r="BF106" s="12"/>
      <c r="BG106" s="12"/>
      <c r="BH106" s="12"/>
    </row>
    <row r="107" spans="3:60" ht="32.25" customHeight="1" x14ac:dyDescent="0.35">
      <c r="C107" s="110" t="s">
        <v>164</v>
      </c>
      <c r="BA107" s="12"/>
      <c r="BB107" s="12"/>
      <c r="BC107" s="12"/>
      <c r="BD107" s="12"/>
      <c r="BE107" s="12"/>
      <c r="BF107" s="12"/>
      <c r="BG107" s="12"/>
      <c r="BH107" s="12"/>
    </row>
    <row r="108" spans="3:60" ht="32.25" customHeight="1" x14ac:dyDescent="0.35">
      <c r="C108" s="111"/>
      <c r="BA108" s="12"/>
      <c r="BB108" s="12"/>
      <c r="BC108" s="12"/>
      <c r="BD108" s="12"/>
      <c r="BE108" s="12"/>
      <c r="BF108" s="12"/>
      <c r="BG108" s="12"/>
      <c r="BH108" s="12"/>
    </row>
    <row r="109" spans="3:60" ht="32.25" customHeight="1" x14ac:dyDescent="0.35">
      <c r="BA109" s="12"/>
      <c r="BB109" s="12"/>
      <c r="BC109" s="12"/>
      <c r="BD109" s="12"/>
      <c r="BE109" s="12"/>
      <c r="BF109" s="12"/>
      <c r="BG109" s="12"/>
      <c r="BH109" s="12"/>
    </row>
    <row r="110" spans="3:60" ht="32.25" customHeight="1" x14ac:dyDescent="0.35">
      <c r="BA110" s="12"/>
      <c r="BB110" s="12"/>
      <c r="BC110" s="12"/>
      <c r="BD110" s="12"/>
      <c r="BE110" s="12"/>
      <c r="BF110" s="12"/>
      <c r="BG110" s="12"/>
      <c r="BH110" s="12"/>
    </row>
    <row r="111" spans="3:60" ht="32.25" customHeight="1" x14ac:dyDescent="0.35">
      <c r="BA111" s="12"/>
      <c r="BB111" s="12"/>
      <c r="BC111" s="12"/>
      <c r="BD111" s="12"/>
      <c r="BE111" s="12"/>
      <c r="BF111" s="12"/>
      <c r="BG111" s="12"/>
      <c r="BH111" s="12"/>
    </row>
    <row r="112" spans="3:60" ht="32.25" customHeight="1" x14ac:dyDescent="0.35">
      <c r="C112" s="12"/>
      <c r="D112" s="12"/>
      <c r="E112" s="12"/>
      <c r="F112" s="12"/>
      <c r="G112" s="12"/>
      <c r="H112" s="12"/>
      <c r="I112" s="12"/>
      <c r="J112" s="12"/>
      <c r="K112" s="12"/>
      <c r="L112" s="12"/>
      <c r="M112" s="12"/>
      <c r="N112" s="12"/>
      <c r="O112" s="12"/>
      <c r="P112" s="12"/>
      <c r="Q112" s="12"/>
      <c r="R112" s="12"/>
      <c r="S112" s="12"/>
      <c r="T112" s="12"/>
      <c r="U112" s="12"/>
      <c r="V112" s="12"/>
      <c r="W112" s="12"/>
      <c r="X112" s="12"/>
      <c r="Y112" s="12"/>
      <c r="Z112" s="12"/>
      <c r="AA112" s="12"/>
      <c r="AB112" s="12"/>
      <c r="AC112" s="12"/>
      <c r="AD112" s="12"/>
      <c r="AE112" s="12"/>
      <c r="AF112" s="12"/>
      <c r="AG112" s="12"/>
      <c r="AH112" s="12"/>
      <c r="AU112" s="12"/>
      <c r="AV112" s="12"/>
      <c r="AW112" s="12"/>
      <c r="AX112" s="12"/>
      <c r="AY112" s="12"/>
      <c r="AZ112" s="12"/>
      <c r="BA112" s="12"/>
      <c r="BB112" s="12"/>
      <c r="BC112" s="12"/>
      <c r="BD112" s="12"/>
      <c r="BE112" s="12"/>
      <c r="BF112" s="12"/>
      <c r="BG112" s="12"/>
      <c r="BH112" s="12"/>
    </row>
    <row r="113" s="12" customFormat="1" ht="32.25" customHeight="1" x14ac:dyDescent="0.35"/>
    <row r="114" s="12" customFormat="1" ht="32.25" customHeight="1" x14ac:dyDescent="0.35"/>
    <row r="115" s="12" customFormat="1" ht="32.25" customHeight="1" x14ac:dyDescent="0.35"/>
    <row r="116" s="12" customFormat="1" ht="32.25" customHeight="1" x14ac:dyDescent="0.35"/>
    <row r="117" s="12" customFormat="1" ht="32.25" customHeight="1" x14ac:dyDescent="0.35"/>
    <row r="118" s="12" customFormat="1" ht="32.25" customHeight="1" x14ac:dyDescent="0.35"/>
    <row r="119" s="12" customFormat="1" ht="32.25" customHeight="1" x14ac:dyDescent="0.35"/>
    <row r="120" s="12" customFormat="1" ht="32.25" customHeight="1" x14ac:dyDescent="0.35"/>
    <row r="121" s="12" customFormat="1" ht="32.25" customHeight="1" x14ac:dyDescent="0.35"/>
    <row r="122" s="12" customFormat="1" ht="32.25" customHeight="1" x14ac:dyDescent="0.35"/>
    <row r="123" s="12" customFormat="1" ht="32.25" customHeight="1" x14ac:dyDescent="0.35"/>
    <row r="124" s="12" customFormat="1" ht="32.25" customHeight="1" x14ac:dyDescent="0.35"/>
    <row r="125" s="12" customFormat="1" ht="32.25" customHeight="1" x14ac:dyDescent="0.35"/>
    <row r="126" s="12" customFormat="1" ht="32.25" customHeight="1" x14ac:dyDescent="0.35"/>
    <row r="127" s="12" customFormat="1" ht="32.25" customHeight="1" x14ac:dyDescent="0.35"/>
    <row r="128" s="12" customFormat="1" ht="32.25" customHeight="1" x14ac:dyDescent="0.35"/>
    <row r="129" s="12" customFormat="1" ht="32.25" customHeight="1" x14ac:dyDescent="0.35"/>
    <row r="130" s="12" customFormat="1" ht="32.25" customHeight="1" x14ac:dyDescent="0.35"/>
    <row r="131" s="12" customFormat="1" ht="32.25" customHeight="1" x14ac:dyDescent="0.35"/>
    <row r="132" s="12" customFormat="1" ht="32.25" customHeight="1" x14ac:dyDescent="0.35"/>
    <row r="133" s="12" customFormat="1" ht="32.25" customHeight="1" x14ac:dyDescent="0.35"/>
    <row r="134" s="12" customFormat="1" ht="32.25" customHeight="1" x14ac:dyDescent="0.35"/>
    <row r="135" s="12" customFormat="1" ht="32.25" customHeight="1" x14ac:dyDescent="0.35"/>
    <row r="136" s="12" customFormat="1" ht="32.25" customHeight="1" x14ac:dyDescent="0.35"/>
    <row r="137" s="12" customFormat="1" ht="32.25" customHeight="1" x14ac:dyDescent="0.35"/>
    <row r="138" s="12" customFormat="1" ht="32.25" customHeight="1" x14ac:dyDescent="0.35"/>
    <row r="139" s="12" customFormat="1" ht="32.25" customHeight="1" x14ac:dyDescent="0.35"/>
    <row r="140" s="12" customFormat="1" ht="32.25" customHeight="1" x14ac:dyDescent="0.35"/>
    <row r="141" s="12" customFormat="1" ht="32.25" customHeight="1" x14ac:dyDescent="0.35"/>
    <row r="142" s="12" customFormat="1" ht="32.25" customHeight="1" x14ac:dyDescent="0.35"/>
    <row r="143" s="12" customFormat="1" ht="32.25" customHeight="1" x14ac:dyDescent="0.35"/>
    <row r="144" s="12" customFormat="1" ht="32.25" customHeight="1" x14ac:dyDescent="0.35"/>
    <row r="145" s="12" customFormat="1" ht="32.25" customHeight="1" x14ac:dyDescent="0.35"/>
  </sheetData>
  <mergeCells count="70">
    <mergeCell ref="B4:AR4"/>
    <mergeCell ref="B7:B11"/>
    <mergeCell ref="C7:C11"/>
    <mergeCell ref="D7:AT7"/>
    <mergeCell ref="D8:D11"/>
    <mergeCell ref="E8:F8"/>
    <mergeCell ref="G8:N8"/>
    <mergeCell ref="O8:P8"/>
    <mergeCell ref="Q8:W8"/>
    <mergeCell ref="X8:Z8"/>
    <mergeCell ref="S9:S11"/>
    <mergeCell ref="AA8:AS8"/>
    <mergeCell ref="E9:E11"/>
    <mergeCell ref="F9:F11"/>
    <mergeCell ref="G9:G11"/>
    <mergeCell ref="H9:H11"/>
    <mergeCell ref="I9:I11"/>
    <mergeCell ref="J9:J11"/>
    <mergeCell ref="K9:K11"/>
    <mergeCell ref="L9:L11"/>
    <mergeCell ref="M9:M11"/>
    <mergeCell ref="N9:N11"/>
    <mergeCell ref="O9:O11"/>
    <mergeCell ref="P9:P11"/>
    <mergeCell ref="Q9:Q11"/>
    <mergeCell ref="R9:R11"/>
    <mergeCell ref="AH9:AH11"/>
    <mergeCell ref="T9:T11"/>
    <mergeCell ref="U9:U11"/>
    <mergeCell ref="V9:V11"/>
    <mergeCell ref="W9:W11"/>
    <mergeCell ref="X9:X11"/>
    <mergeCell ref="Y9:Y11"/>
    <mergeCell ref="Z9:Z11"/>
    <mergeCell ref="AA9:AD9"/>
    <mergeCell ref="AE9:AE11"/>
    <mergeCell ref="AF9:AF11"/>
    <mergeCell ref="AG9:AG11"/>
    <mergeCell ref="AT9:AT11"/>
    <mergeCell ref="AI9:AI11"/>
    <mergeCell ref="AJ9:AJ11"/>
    <mergeCell ref="AK9:AK11"/>
    <mergeCell ref="AL9:AL11"/>
    <mergeCell ref="AM9:AM11"/>
    <mergeCell ref="AN9:AN11"/>
    <mergeCell ref="BJ11:BJ12"/>
    <mergeCell ref="BK11:BK12"/>
    <mergeCell ref="BL11:BL12"/>
    <mergeCell ref="BA11:BA12"/>
    <mergeCell ref="BB11:BB12"/>
    <mergeCell ref="BC11:BC12"/>
    <mergeCell ref="BD11:BD12"/>
    <mergeCell ref="BE11:BE12"/>
    <mergeCell ref="BF11:BF12"/>
    <mergeCell ref="C85:D85"/>
    <mergeCell ref="C96:O96"/>
    <mergeCell ref="BG11:BG12"/>
    <mergeCell ref="BH11:BH12"/>
    <mergeCell ref="BI11:BI12"/>
    <mergeCell ref="AU11:AU12"/>
    <mergeCell ref="AV11:AV12"/>
    <mergeCell ref="AW11:AW12"/>
    <mergeCell ref="AX11:AX12"/>
    <mergeCell ref="AY11:AY12"/>
    <mergeCell ref="AZ11:AZ12"/>
    <mergeCell ref="AO9:AO11"/>
    <mergeCell ref="AP9:AP11"/>
    <mergeCell ref="AQ9:AQ11"/>
    <mergeCell ref="AR9:AR11"/>
    <mergeCell ref="AS9:AS11"/>
  </mergeCells>
  <dataValidations count="1">
    <dataValidation type="list" allowBlank="1" showInputMessage="1" showErrorMessage="1" sqref="T5">
      <formula1>$HO$4:$HO$15</formula1>
    </dataValidation>
  </dataValidations>
  <pageMargins left="0.25" right="0.25" top="0.25" bottom="0.25" header="0.23622047244094499" footer="0.15748031496063"/>
  <pageSetup paperSize="9" scale="25" fitToWidth="0" fitToHeight="0" orientation="landscape" r:id="rId1"/>
  <headerFooter alignWithMargins="0">
    <oddFooter>Page &amp;P</oddFooter>
  </headerFooter>
  <rowBreaks count="1" manualBreakCount="1">
    <brk id="47" min="1" max="39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O145"/>
  <sheetViews>
    <sheetView topLeftCell="B10" zoomScale="60" zoomScaleNormal="60" workbookViewId="0">
      <selection activeCell="K89" sqref="K89"/>
    </sheetView>
  </sheetViews>
  <sheetFormatPr defaultRowHeight="12.75" customHeight="1" x14ac:dyDescent="0.35"/>
  <cols>
    <col min="1" max="1" width="3.42578125" style="12" hidden="1" customWidth="1"/>
    <col min="2" max="2" width="11.28515625" style="12" customWidth="1"/>
    <col min="3" max="3" width="47.5703125" style="8" customWidth="1"/>
    <col min="4" max="4" width="14.5703125" style="9" customWidth="1"/>
    <col min="5" max="5" width="14.140625" style="9" customWidth="1"/>
    <col min="6" max="6" width="13" style="9" customWidth="1"/>
    <col min="7" max="7" width="13.140625" style="7" customWidth="1"/>
    <col min="8" max="8" width="13.5703125" style="7" customWidth="1"/>
    <col min="9" max="9" width="13" style="7" customWidth="1"/>
    <col min="10" max="10" width="12.7109375" style="7" customWidth="1"/>
    <col min="11" max="12" width="13" style="10" customWidth="1"/>
    <col min="13" max="13" width="15.7109375" style="10" customWidth="1"/>
    <col min="14" max="14" width="13.7109375" style="10" customWidth="1"/>
    <col min="15" max="15" width="14.140625" style="10" customWidth="1"/>
    <col min="16" max="16" width="14" style="11" customWidth="1"/>
    <col min="17" max="17" width="13.140625" style="11" customWidth="1"/>
    <col min="18" max="18" width="9.5703125" style="11" customWidth="1"/>
    <col min="19" max="19" width="12.42578125" style="11" customWidth="1"/>
    <col min="20" max="20" width="15.85546875" style="11" customWidth="1"/>
    <col min="21" max="21" width="14" style="11" customWidth="1"/>
    <col min="22" max="22" width="11.7109375" style="11" customWidth="1"/>
    <col min="23" max="23" width="11.5703125" style="11" customWidth="1"/>
    <col min="24" max="24" width="14.140625" style="11" customWidth="1"/>
    <col min="25" max="25" width="14.5703125" style="11" customWidth="1"/>
    <col min="26" max="26" width="10.140625" style="11" customWidth="1"/>
    <col min="27" max="27" width="11.140625" style="11" customWidth="1"/>
    <col min="28" max="28" width="9.28515625" style="11" customWidth="1"/>
    <col min="29" max="29" width="10.85546875" style="11" customWidth="1"/>
    <col min="30" max="30" width="9.42578125" style="11" customWidth="1"/>
    <col min="31" max="31" width="10.5703125" style="11" customWidth="1"/>
    <col min="32" max="32" width="9.5703125" style="11" customWidth="1"/>
    <col min="33" max="33" width="9.140625" style="11" customWidth="1"/>
    <col min="34" max="34" width="11.5703125" style="11" customWidth="1"/>
    <col min="35" max="35" width="8.42578125" style="12" customWidth="1"/>
    <col min="36" max="36" width="9.85546875" style="12" customWidth="1"/>
    <col min="37" max="37" width="9.28515625" style="12" customWidth="1"/>
    <col min="38" max="38" width="8.5703125" style="12" customWidth="1"/>
    <col min="39" max="39" width="9.42578125" style="12" customWidth="1"/>
    <col min="40" max="40" width="9.28515625" style="12" customWidth="1"/>
    <col min="41" max="41" width="10.140625" style="12" customWidth="1"/>
    <col min="42" max="42" width="9.28515625" style="12" customWidth="1"/>
    <col min="43" max="43" width="11.85546875" style="12" customWidth="1"/>
    <col min="44" max="44" width="8.7109375" style="12" customWidth="1"/>
    <col min="45" max="45" width="14.140625" style="12" customWidth="1"/>
    <col min="46" max="46" width="15.140625" style="12" hidden="1" customWidth="1"/>
    <col min="47" max="60" width="12.140625" style="90" customWidth="1"/>
    <col min="61" max="65" width="12.140625" style="12" customWidth="1"/>
    <col min="66" max="82" width="26.140625" style="12" customWidth="1"/>
    <col min="83" max="222" width="9.140625" style="12"/>
    <col min="223" max="223" width="13.42578125" style="12" customWidth="1"/>
    <col min="224" max="264" width="9.140625" style="12"/>
    <col min="265" max="265" width="0" style="12" hidden="1" customWidth="1"/>
    <col min="266" max="266" width="15.5703125" style="12" customWidth="1"/>
    <col min="267" max="267" width="55.140625" style="12" customWidth="1"/>
    <col min="268" max="268" width="15.5703125" style="12" customWidth="1"/>
    <col min="269" max="270" width="13" style="12" customWidth="1"/>
    <col min="271" max="272" width="13.140625" style="12" customWidth="1"/>
    <col min="273" max="273" width="10.5703125" style="12" customWidth="1"/>
    <col min="274" max="274" width="12.42578125" style="12" customWidth="1"/>
    <col min="275" max="275" width="11.5703125" style="12" customWidth="1"/>
    <col min="276" max="276" width="12.28515625" style="12" customWidth="1"/>
    <col min="277" max="277" width="12.7109375" style="12" customWidth="1"/>
    <col min="278" max="278" width="12.5703125" style="12" customWidth="1"/>
    <col min="279" max="279" width="13.140625" style="12" customWidth="1"/>
    <col min="280" max="280" width="13.42578125" style="12" customWidth="1"/>
    <col min="281" max="281" width="10.28515625" style="12" customWidth="1"/>
    <col min="282" max="282" width="14.28515625" style="12" customWidth="1"/>
    <col min="283" max="283" width="12.85546875" style="12" customWidth="1"/>
    <col min="284" max="284" width="12" style="12" customWidth="1"/>
    <col min="285" max="285" width="16.28515625" style="12" customWidth="1"/>
    <col min="286" max="286" width="14.5703125" style="12" customWidth="1"/>
    <col min="287" max="287" width="16.85546875" style="12" customWidth="1"/>
    <col min="288" max="288" width="11.140625" style="12" customWidth="1"/>
    <col min="289" max="289" width="10.42578125" style="12" customWidth="1"/>
    <col min="290" max="290" width="10.85546875" style="12" customWidth="1"/>
    <col min="291" max="291" width="10.140625" style="12" customWidth="1"/>
    <col min="292" max="292" width="12.85546875" style="12" customWidth="1"/>
    <col min="293" max="294" width="11" style="12" customWidth="1"/>
    <col min="295" max="295" width="11.5703125" style="12" customWidth="1"/>
    <col min="296" max="296" width="11.28515625" style="12" customWidth="1"/>
    <col min="297" max="297" width="10.140625" style="12" customWidth="1"/>
    <col min="298" max="299" width="11.85546875" style="12" customWidth="1"/>
    <col min="300" max="300" width="12.28515625" style="12" customWidth="1"/>
    <col min="301" max="301" width="12.7109375" style="12" customWidth="1"/>
    <col min="302" max="302" width="15.140625" style="12" customWidth="1"/>
    <col min="303" max="303" width="10" style="12" customWidth="1"/>
    <col min="304" max="314" width="7.85546875" style="12" customWidth="1"/>
    <col min="315" max="315" width="9.140625" style="12" customWidth="1"/>
    <col min="316" max="316" width="8.28515625" style="12" customWidth="1"/>
    <col min="317" max="317" width="10.140625" style="12" customWidth="1"/>
    <col min="318" max="318" width="9.140625" style="12"/>
    <col min="319" max="319" width="11.85546875" style="12" customWidth="1"/>
    <col min="320" max="320" width="14.28515625" style="12" customWidth="1"/>
    <col min="321" max="520" width="9.140625" style="12"/>
    <col min="521" max="521" width="0" style="12" hidden="1" customWidth="1"/>
    <col min="522" max="522" width="15.5703125" style="12" customWidth="1"/>
    <col min="523" max="523" width="55.140625" style="12" customWidth="1"/>
    <col min="524" max="524" width="15.5703125" style="12" customWidth="1"/>
    <col min="525" max="526" width="13" style="12" customWidth="1"/>
    <col min="527" max="528" width="13.140625" style="12" customWidth="1"/>
    <col min="529" max="529" width="10.5703125" style="12" customWidth="1"/>
    <col min="530" max="530" width="12.42578125" style="12" customWidth="1"/>
    <col min="531" max="531" width="11.5703125" style="12" customWidth="1"/>
    <col min="532" max="532" width="12.28515625" style="12" customWidth="1"/>
    <col min="533" max="533" width="12.7109375" style="12" customWidth="1"/>
    <col min="534" max="534" width="12.5703125" style="12" customWidth="1"/>
    <col min="535" max="535" width="13.140625" style="12" customWidth="1"/>
    <col min="536" max="536" width="13.42578125" style="12" customWidth="1"/>
    <col min="537" max="537" width="10.28515625" style="12" customWidth="1"/>
    <col min="538" max="538" width="14.28515625" style="12" customWidth="1"/>
    <col min="539" max="539" width="12.85546875" style="12" customWidth="1"/>
    <col min="540" max="540" width="12" style="12" customWidth="1"/>
    <col min="541" max="541" width="16.28515625" style="12" customWidth="1"/>
    <col min="542" max="542" width="14.5703125" style="12" customWidth="1"/>
    <col min="543" max="543" width="16.85546875" style="12" customWidth="1"/>
    <col min="544" max="544" width="11.140625" style="12" customWidth="1"/>
    <col min="545" max="545" width="10.42578125" style="12" customWidth="1"/>
    <col min="546" max="546" width="10.85546875" style="12" customWidth="1"/>
    <col min="547" max="547" width="10.140625" style="12" customWidth="1"/>
    <col min="548" max="548" width="12.85546875" style="12" customWidth="1"/>
    <col min="549" max="550" width="11" style="12" customWidth="1"/>
    <col min="551" max="551" width="11.5703125" style="12" customWidth="1"/>
    <col min="552" max="552" width="11.28515625" style="12" customWidth="1"/>
    <col min="553" max="553" width="10.140625" style="12" customWidth="1"/>
    <col min="554" max="555" width="11.85546875" style="12" customWidth="1"/>
    <col min="556" max="556" width="12.28515625" style="12" customWidth="1"/>
    <col min="557" max="557" width="12.7109375" style="12" customWidth="1"/>
    <col min="558" max="558" width="15.140625" style="12" customWidth="1"/>
    <col min="559" max="559" width="10" style="12" customWidth="1"/>
    <col min="560" max="570" width="7.85546875" style="12" customWidth="1"/>
    <col min="571" max="571" width="9.140625" style="12" customWidth="1"/>
    <col min="572" max="572" width="8.28515625" style="12" customWidth="1"/>
    <col min="573" max="573" width="10.140625" style="12" customWidth="1"/>
    <col min="574" max="574" width="9.140625" style="12"/>
    <col min="575" max="575" width="11.85546875" style="12" customWidth="1"/>
    <col min="576" max="576" width="14.28515625" style="12" customWidth="1"/>
    <col min="577" max="776" width="9.140625" style="12"/>
    <col min="777" max="777" width="0" style="12" hidden="1" customWidth="1"/>
    <col min="778" max="778" width="15.5703125" style="12" customWidth="1"/>
    <col min="779" max="779" width="55.140625" style="12" customWidth="1"/>
    <col min="780" max="780" width="15.5703125" style="12" customWidth="1"/>
    <col min="781" max="782" width="13" style="12" customWidth="1"/>
    <col min="783" max="784" width="13.140625" style="12" customWidth="1"/>
    <col min="785" max="785" width="10.5703125" style="12" customWidth="1"/>
    <col min="786" max="786" width="12.42578125" style="12" customWidth="1"/>
    <col min="787" max="787" width="11.5703125" style="12" customWidth="1"/>
    <col min="788" max="788" width="12.28515625" style="12" customWidth="1"/>
    <col min="789" max="789" width="12.7109375" style="12" customWidth="1"/>
    <col min="790" max="790" width="12.5703125" style="12" customWidth="1"/>
    <col min="791" max="791" width="13.140625" style="12" customWidth="1"/>
    <col min="792" max="792" width="13.42578125" style="12" customWidth="1"/>
    <col min="793" max="793" width="10.28515625" style="12" customWidth="1"/>
    <col min="794" max="794" width="14.28515625" style="12" customWidth="1"/>
    <col min="795" max="795" width="12.85546875" style="12" customWidth="1"/>
    <col min="796" max="796" width="12" style="12" customWidth="1"/>
    <col min="797" max="797" width="16.28515625" style="12" customWidth="1"/>
    <col min="798" max="798" width="14.5703125" style="12" customWidth="1"/>
    <col min="799" max="799" width="16.85546875" style="12" customWidth="1"/>
    <col min="800" max="800" width="11.140625" style="12" customWidth="1"/>
    <col min="801" max="801" width="10.42578125" style="12" customWidth="1"/>
    <col min="802" max="802" width="10.85546875" style="12" customWidth="1"/>
    <col min="803" max="803" width="10.140625" style="12" customWidth="1"/>
    <col min="804" max="804" width="12.85546875" style="12" customWidth="1"/>
    <col min="805" max="806" width="11" style="12" customWidth="1"/>
    <col min="807" max="807" width="11.5703125" style="12" customWidth="1"/>
    <col min="808" max="808" width="11.28515625" style="12" customWidth="1"/>
    <col min="809" max="809" width="10.140625" style="12" customWidth="1"/>
    <col min="810" max="811" width="11.85546875" style="12" customWidth="1"/>
    <col min="812" max="812" width="12.28515625" style="12" customWidth="1"/>
    <col min="813" max="813" width="12.7109375" style="12" customWidth="1"/>
    <col min="814" max="814" width="15.140625" style="12" customWidth="1"/>
    <col min="815" max="815" width="10" style="12" customWidth="1"/>
    <col min="816" max="826" width="7.85546875" style="12" customWidth="1"/>
    <col min="827" max="827" width="9.140625" style="12" customWidth="1"/>
    <col min="828" max="828" width="8.28515625" style="12" customWidth="1"/>
    <col min="829" max="829" width="10.140625" style="12" customWidth="1"/>
    <col min="830" max="830" width="9.140625" style="12"/>
    <col min="831" max="831" width="11.85546875" style="12" customWidth="1"/>
    <col min="832" max="832" width="14.28515625" style="12" customWidth="1"/>
    <col min="833" max="1032" width="9.140625" style="12"/>
    <col min="1033" max="1033" width="0" style="12" hidden="1" customWidth="1"/>
    <col min="1034" max="1034" width="15.5703125" style="12" customWidth="1"/>
    <col min="1035" max="1035" width="55.140625" style="12" customWidth="1"/>
    <col min="1036" max="1036" width="15.5703125" style="12" customWidth="1"/>
    <col min="1037" max="1038" width="13" style="12" customWidth="1"/>
    <col min="1039" max="1040" width="13.140625" style="12" customWidth="1"/>
    <col min="1041" max="1041" width="10.5703125" style="12" customWidth="1"/>
    <col min="1042" max="1042" width="12.42578125" style="12" customWidth="1"/>
    <col min="1043" max="1043" width="11.5703125" style="12" customWidth="1"/>
    <col min="1044" max="1044" width="12.28515625" style="12" customWidth="1"/>
    <col min="1045" max="1045" width="12.7109375" style="12" customWidth="1"/>
    <col min="1046" max="1046" width="12.5703125" style="12" customWidth="1"/>
    <col min="1047" max="1047" width="13.140625" style="12" customWidth="1"/>
    <col min="1048" max="1048" width="13.42578125" style="12" customWidth="1"/>
    <col min="1049" max="1049" width="10.28515625" style="12" customWidth="1"/>
    <col min="1050" max="1050" width="14.28515625" style="12" customWidth="1"/>
    <col min="1051" max="1051" width="12.85546875" style="12" customWidth="1"/>
    <col min="1052" max="1052" width="12" style="12" customWidth="1"/>
    <col min="1053" max="1053" width="16.28515625" style="12" customWidth="1"/>
    <col min="1054" max="1054" width="14.5703125" style="12" customWidth="1"/>
    <col min="1055" max="1055" width="16.85546875" style="12" customWidth="1"/>
    <col min="1056" max="1056" width="11.140625" style="12" customWidth="1"/>
    <col min="1057" max="1057" width="10.42578125" style="12" customWidth="1"/>
    <col min="1058" max="1058" width="10.85546875" style="12" customWidth="1"/>
    <col min="1059" max="1059" width="10.140625" style="12" customWidth="1"/>
    <col min="1060" max="1060" width="12.85546875" style="12" customWidth="1"/>
    <col min="1061" max="1062" width="11" style="12" customWidth="1"/>
    <col min="1063" max="1063" width="11.5703125" style="12" customWidth="1"/>
    <col min="1064" max="1064" width="11.28515625" style="12" customWidth="1"/>
    <col min="1065" max="1065" width="10.140625" style="12" customWidth="1"/>
    <col min="1066" max="1067" width="11.85546875" style="12" customWidth="1"/>
    <col min="1068" max="1068" width="12.28515625" style="12" customWidth="1"/>
    <col min="1069" max="1069" width="12.7109375" style="12" customWidth="1"/>
    <col min="1070" max="1070" width="15.140625" style="12" customWidth="1"/>
    <col min="1071" max="1071" width="10" style="12" customWidth="1"/>
    <col min="1072" max="1082" width="7.85546875" style="12" customWidth="1"/>
    <col min="1083" max="1083" width="9.140625" style="12" customWidth="1"/>
    <col min="1084" max="1084" width="8.28515625" style="12" customWidth="1"/>
    <col min="1085" max="1085" width="10.140625" style="12" customWidth="1"/>
    <col min="1086" max="1086" width="9.140625" style="12"/>
    <col min="1087" max="1087" width="11.85546875" style="12" customWidth="1"/>
    <col min="1088" max="1088" width="14.28515625" style="12" customWidth="1"/>
    <col min="1089" max="1288" width="9.140625" style="12"/>
    <col min="1289" max="1289" width="0" style="12" hidden="1" customWidth="1"/>
    <col min="1290" max="1290" width="15.5703125" style="12" customWidth="1"/>
    <col min="1291" max="1291" width="55.140625" style="12" customWidth="1"/>
    <col min="1292" max="1292" width="15.5703125" style="12" customWidth="1"/>
    <col min="1293" max="1294" width="13" style="12" customWidth="1"/>
    <col min="1295" max="1296" width="13.140625" style="12" customWidth="1"/>
    <col min="1297" max="1297" width="10.5703125" style="12" customWidth="1"/>
    <col min="1298" max="1298" width="12.42578125" style="12" customWidth="1"/>
    <col min="1299" max="1299" width="11.5703125" style="12" customWidth="1"/>
    <col min="1300" max="1300" width="12.28515625" style="12" customWidth="1"/>
    <col min="1301" max="1301" width="12.7109375" style="12" customWidth="1"/>
    <col min="1302" max="1302" width="12.5703125" style="12" customWidth="1"/>
    <col min="1303" max="1303" width="13.140625" style="12" customWidth="1"/>
    <col min="1304" max="1304" width="13.42578125" style="12" customWidth="1"/>
    <col min="1305" max="1305" width="10.28515625" style="12" customWidth="1"/>
    <col min="1306" max="1306" width="14.28515625" style="12" customWidth="1"/>
    <col min="1307" max="1307" width="12.85546875" style="12" customWidth="1"/>
    <col min="1308" max="1308" width="12" style="12" customWidth="1"/>
    <col min="1309" max="1309" width="16.28515625" style="12" customWidth="1"/>
    <col min="1310" max="1310" width="14.5703125" style="12" customWidth="1"/>
    <col min="1311" max="1311" width="16.85546875" style="12" customWidth="1"/>
    <col min="1312" max="1312" width="11.140625" style="12" customWidth="1"/>
    <col min="1313" max="1313" width="10.42578125" style="12" customWidth="1"/>
    <col min="1314" max="1314" width="10.85546875" style="12" customWidth="1"/>
    <col min="1315" max="1315" width="10.140625" style="12" customWidth="1"/>
    <col min="1316" max="1316" width="12.85546875" style="12" customWidth="1"/>
    <col min="1317" max="1318" width="11" style="12" customWidth="1"/>
    <col min="1319" max="1319" width="11.5703125" style="12" customWidth="1"/>
    <col min="1320" max="1320" width="11.28515625" style="12" customWidth="1"/>
    <col min="1321" max="1321" width="10.140625" style="12" customWidth="1"/>
    <col min="1322" max="1323" width="11.85546875" style="12" customWidth="1"/>
    <col min="1324" max="1324" width="12.28515625" style="12" customWidth="1"/>
    <col min="1325" max="1325" width="12.7109375" style="12" customWidth="1"/>
    <col min="1326" max="1326" width="15.140625" style="12" customWidth="1"/>
    <col min="1327" max="1327" width="10" style="12" customWidth="1"/>
    <col min="1328" max="1338" width="7.85546875" style="12" customWidth="1"/>
    <col min="1339" max="1339" width="9.140625" style="12" customWidth="1"/>
    <col min="1340" max="1340" width="8.28515625" style="12" customWidth="1"/>
    <col min="1341" max="1341" width="10.140625" style="12" customWidth="1"/>
    <col min="1342" max="1342" width="9.140625" style="12"/>
    <col min="1343" max="1343" width="11.85546875" style="12" customWidth="1"/>
    <col min="1344" max="1344" width="14.28515625" style="12" customWidth="1"/>
    <col min="1345" max="1544" width="9.140625" style="12"/>
    <col min="1545" max="1545" width="0" style="12" hidden="1" customWidth="1"/>
    <col min="1546" max="1546" width="15.5703125" style="12" customWidth="1"/>
    <col min="1547" max="1547" width="55.140625" style="12" customWidth="1"/>
    <col min="1548" max="1548" width="15.5703125" style="12" customWidth="1"/>
    <col min="1549" max="1550" width="13" style="12" customWidth="1"/>
    <col min="1551" max="1552" width="13.140625" style="12" customWidth="1"/>
    <col min="1553" max="1553" width="10.5703125" style="12" customWidth="1"/>
    <col min="1554" max="1554" width="12.42578125" style="12" customWidth="1"/>
    <col min="1555" max="1555" width="11.5703125" style="12" customWidth="1"/>
    <col min="1556" max="1556" width="12.28515625" style="12" customWidth="1"/>
    <col min="1557" max="1557" width="12.7109375" style="12" customWidth="1"/>
    <col min="1558" max="1558" width="12.5703125" style="12" customWidth="1"/>
    <col min="1559" max="1559" width="13.140625" style="12" customWidth="1"/>
    <col min="1560" max="1560" width="13.42578125" style="12" customWidth="1"/>
    <col min="1561" max="1561" width="10.28515625" style="12" customWidth="1"/>
    <col min="1562" max="1562" width="14.28515625" style="12" customWidth="1"/>
    <col min="1563" max="1563" width="12.85546875" style="12" customWidth="1"/>
    <col min="1564" max="1564" width="12" style="12" customWidth="1"/>
    <col min="1565" max="1565" width="16.28515625" style="12" customWidth="1"/>
    <col min="1566" max="1566" width="14.5703125" style="12" customWidth="1"/>
    <col min="1567" max="1567" width="16.85546875" style="12" customWidth="1"/>
    <col min="1568" max="1568" width="11.140625" style="12" customWidth="1"/>
    <col min="1569" max="1569" width="10.42578125" style="12" customWidth="1"/>
    <col min="1570" max="1570" width="10.85546875" style="12" customWidth="1"/>
    <col min="1571" max="1571" width="10.140625" style="12" customWidth="1"/>
    <col min="1572" max="1572" width="12.85546875" style="12" customWidth="1"/>
    <col min="1573" max="1574" width="11" style="12" customWidth="1"/>
    <col min="1575" max="1575" width="11.5703125" style="12" customWidth="1"/>
    <col min="1576" max="1576" width="11.28515625" style="12" customWidth="1"/>
    <col min="1577" max="1577" width="10.140625" style="12" customWidth="1"/>
    <col min="1578" max="1579" width="11.85546875" style="12" customWidth="1"/>
    <col min="1580" max="1580" width="12.28515625" style="12" customWidth="1"/>
    <col min="1581" max="1581" width="12.7109375" style="12" customWidth="1"/>
    <col min="1582" max="1582" width="15.140625" style="12" customWidth="1"/>
    <col min="1583" max="1583" width="10" style="12" customWidth="1"/>
    <col min="1584" max="1594" width="7.85546875" style="12" customWidth="1"/>
    <col min="1595" max="1595" width="9.140625" style="12" customWidth="1"/>
    <col min="1596" max="1596" width="8.28515625" style="12" customWidth="1"/>
    <col min="1597" max="1597" width="10.140625" style="12" customWidth="1"/>
    <col min="1598" max="1598" width="9.140625" style="12"/>
    <col min="1599" max="1599" width="11.85546875" style="12" customWidth="1"/>
    <col min="1600" max="1600" width="14.28515625" style="12" customWidth="1"/>
    <col min="1601" max="1800" width="9.140625" style="12"/>
    <col min="1801" max="1801" width="0" style="12" hidden="1" customWidth="1"/>
    <col min="1802" max="1802" width="15.5703125" style="12" customWidth="1"/>
    <col min="1803" max="1803" width="55.140625" style="12" customWidth="1"/>
    <col min="1804" max="1804" width="15.5703125" style="12" customWidth="1"/>
    <col min="1805" max="1806" width="13" style="12" customWidth="1"/>
    <col min="1807" max="1808" width="13.140625" style="12" customWidth="1"/>
    <col min="1809" max="1809" width="10.5703125" style="12" customWidth="1"/>
    <col min="1810" max="1810" width="12.42578125" style="12" customWidth="1"/>
    <col min="1811" max="1811" width="11.5703125" style="12" customWidth="1"/>
    <col min="1812" max="1812" width="12.28515625" style="12" customWidth="1"/>
    <col min="1813" max="1813" width="12.7109375" style="12" customWidth="1"/>
    <col min="1814" max="1814" width="12.5703125" style="12" customWidth="1"/>
    <col min="1815" max="1815" width="13.140625" style="12" customWidth="1"/>
    <col min="1816" max="1816" width="13.42578125" style="12" customWidth="1"/>
    <col min="1817" max="1817" width="10.28515625" style="12" customWidth="1"/>
    <col min="1818" max="1818" width="14.28515625" style="12" customWidth="1"/>
    <col min="1819" max="1819" width="12.85546875" style="12" customWidth="1"/>
    <col min="1820" max="1820" width="12" style="12" customWidth="1"/>
    <col min="1821" max="1821" width="16.28515625" style="12" customWidth="1"/>
    <col min="1822" max="1822" width="14.5703125" style="12" customWidth="1"/>
    <col min="1823" max="1823" width="16.85546875" style="12" customWidth="1"/>
    <col min="1824" max="1824" width="11.140625" style="12" customWidth="1"/>
    <col min="1825" max="1825" width="10.42578125" style="12" customWidth="1"/>
    <col min="1826" max="1826" width="10.85546875" style="12" customWidth="1"/>
    <col min="1827" max="1827" width="10.140625" style="12" customWidth="1"/>
    <col min="1828" max="1828" width="12.85546875" style="12" customWidth="1"/>
    <col min="1829" max="1830" width="11" style="12" customWidth="1"/>
    <col min="1831" max="1831" width="11.5703125" style="12" customWidth="1"/>
    <col min="1832" max="1832" width="11.28515625" style="12" customWidth="1"/>
    <col min="1833" max="1833" width="10.140625" style="12" customWidth="1"/>
    <col min="1834" max="1835" width="11.85546875" style="12" customWidth="1"/>
    <col min="1836" max="1836" width="12.28515625" style="12" customWidth="1"/>
    <col min="1837" max="1837" width="12.7109375" style="12" customWidth="1"/>
    <col min="1838" max="1838" width="15.140625" style="12" customWidth="1"/>
    <col min="1839" max="1839" width="10" style="12" customWidth="1"/>
    <col min="1840" max="1850" width="7.85546875" style="12" customWidth="1"/>
    <col min="1851" max="1851" width="9.140625" style="12" customWidth="1"/>
    <col min="1852" max="1852" width="8.28515625" style="12" customWidth="1"/>
    <col min="1853" max="1853" width="10.140625" style="12" customWidth="1"/>
    <col min="1854" max="1854" width="9.140625" style="12"/>
    <col min="1855" max="1855" width="11.85546875" style="12" customWidth="1"/>
    <col min="1856" max="1856" width="14.28515625" style="12" customWidth="1"/>
    <col min="1857" max="2056" width="9.140625" style="12"/>
    <col min="2057" max="2057" width="0" style="12" hidden="1" customWidth="1"/>
    <col min="2058" max="2058" width="15.5703125" style="12" customWidth="1"/>
    <col min="2059" max="2059" width="55.140625" style="12" customWidth="1"/>
    <col min="2060" max="2060" width="15.5703125" style="12" customWidth="1"/>
    <col min="2061" max="2062" width="13" style="12" customWidth="1"/>
    <col min="2063" max="2064" width="13.140625" style="12" customWidth="1"/>
    <col min="2065" max="2065" width="10.5703125" style="12" customWidth="1"/>
    <col min="2066" max="2066" width="12.42578125" style="12" customWidth="1"/>
    <col min="2067" max="2067" width="11.5703125" style="12" customWidth="1"/>
    <col min="2068" max="2068" width="12.28515625" style="12" customWidth="1"/>
    <col min="2069" max="2069" width="12.7109375" style="12" customWidth="1"/>
    <col min="2070" max="2070" width="12.5703125" style="12" customWidth="1"/>
    <col min="2071" max="2071" width="13.140625" style="12" customWidth="1"/>
    <col min="2072" max="2072" width="13.42578125" style="12" customWidth="1"/>
    <col min="2073" max="2073" width="10.28515625" style="12" customWidth="1"/>
    <col min="2074" max="2074" width="14.28515625" style="12" customWidth="1"/>
    <col min="2075" max="2075" width="12.85546875" style="12" customWidth="1"/>
    <col min="2076" max="2076" width="12" style="12" customWidth="1"/>
    <col min="2077" max="2077" width="16.28515625" style="12" customWidth="1"/>
    <col min="2078" max="2078" width="14.5703125" style="12" customWidth="1"/>
    <col min="2079" max="2079" width="16.85546875" style="12" customWidth="1"/>
    <col min="2080" max="2080" width="11.140625" style="12" customWidth="1"/>
    <col min="2081" max="2081" width="10.42578125" style="12" customWidth="1"/>
    <col min="2082" max="2082" width="10.85546875" style="12" customWidth="1"/>
    <col min="2083" max="2083" width="10.140625" style="12" customWidth="1"/>
    <col min="2084" max="2084" width="12.85546875" style="12" customWidth="1"/>
    <col min="2085" max="2086" width="11" style="12" customWidth="1"/>
    <col min="2087" max="2087" width="11.5703125" style="12" customWidth="1"/>
    <col min="2088" max="2088" width="11.28515625" style="12" customWidth="1"/>
    <col min="2089" max="2089" width="10.140625" style="12" customWidth="1"/>
    <col min="2090" max="2091" width="11.85546875" style="12" customWidth="1"/>
    <col min="2092" max="2092" width="12.28515625" style="12" customWidth="1"/>
    <col min="2093" max="2093" width="12.7109375" style="12" customWidth="1"/>
    <col min="2094" max="2094" width="15.140625" style="12" customWidth="1"/>
    <col min="2095" max="2095" width="10" style="12" customWidth="1"/>
    <col min="2096" max="2106" width="7.85546875" style="12" customWidth="1"/>
    <col min="2107" max="2107" width="9.140625" style="12" customWidth="1"/>
    <col min="2108" max="2108" width="8.28515625" style="12" customWidth="1"/>
    <col min="2109" max="2109" width="10.140625" style="12" customWidth="1"/>
    <col min="2110" max="2110" width="9.140625" style="12"/>
    <col min="2111" max="2111" width="11.85546875" style="12" customWidth="1"/>
    <col min="2112" max="2112" width="14.28515625" style="12" customWidth="1"/>
    <col min="2113" max="2312" width="9.140625" style="12"/>
    <col min="2313" max="2313" width="0" style="12" hidden="1" customWidth="1"/>
    <col min="2314" max="2314" width="15.5703125" style="12" customWidth="1"/>
    <col min="2315" max="2315" width="55.140625" style="12" customWidth="1"/>
    <col min="2316" max="2316" width="15.5703125" style="12" customWidth="1"/>
    <col min="2317" max="2318" width="13" style="12" customWidth="1"/>
    <col min="2319" max="2320" width="13.140625" style="12" customWidth="1"/>
    <col min="2321" max="2321" width="10.5703125" style="12" customWidth="1"/>
    <col min="2322" max="2322" width="12.42578125" style="12" customWidth="1"/>
    <col min="2323" max="2323" width="11.5703125" style="12" customWidth="1"/>
    <col min="2324" max="2324" width="12.28515625" style="12" customWidth="1"/>
    <col min="2325" max="2325" width="12.7109375" style="12" customWidth="1"/>
    <col min="2326" max="2326" width="12.5703125" style="12" customWidth="1"/>
    <col min="2327" max="2327" width="13.140625" style="12" customWidth="1"/>
    <col min="2328" max="2328" width="13.42578125" style="12" customWidth="1"/>
    <col min="2329" max="2329" width="10.28515625" style="12" customWidth="1"/>
    <col min="2330" max="2330" width="14.28515625" style="12" customWidth="1"/>
    <col min="2331" max="2331" width="12.85546875" style="12" customWidth="1"/>
    <col min="2332" max="2332" width="12" style="12" customWidth="1"/>
    <col min="2333" max="2333" width="16.28515625" style="12" customWidth="1"/>
    <col min="2334" max="2334" width="14.5703125" style="12" customWidth="1"/>
    <col min="2335" max="2335" width="16.85546875" style="12" customWidth="1"/>
    <col min="2336" max="2336" width="11.140625" style="12" customWidth="1"/>
    <col min="2337" max="2337" width="10.42578125" style="12" customWidth="1"/>
    <col min="2338" max="2338" width="10.85546875" style="12" customWidth="1"/>
    <col min="2339" max="2339" width="10.140625" style="12" customWidth="1"/>
    <col min="2340" max="2340" width="12.85546875" style="12" customWidth="1"/>
    <col min="2341" max="2342" width="11" style="12" customWidth="1"/>
    <col min="2343" max="2343" width="11.5703125" style="12" customWidth="1"/>
    <col min="2344" max="2344" width="11.28515625" style="12" customWidth="1"/>
    <col min="2345" max="2345" width="10.140625" style="12" customWidth="1"/>
    <col min="2346" max="2347" width="11.85546875" style="12" customWidth="1"/>
    <col min="2348" max="2348" width="12.28515625" style="12" customWidth="1"/>
    <col min="2349" max="2349" width="12.7109375" style="12" customWidth="1"/>
    <col min="2350" max="2350" width="15.140625" style="12" customWidth="1"/>
    <col min="2351" max="2351" width="10" style="12" customWidth="1"/>
    <col min="2352" max="2362" width="7.85546875" style="12" customWidth="1"/>
    <col min="2363" max="2363" width="9.140625" style="12" customWidth="1"/>
    <col min="2364" max="2364" width="8.28515625" style="12" customWidth="1"/>
    <col min="2365" max="2365" width="10.140625" style="12" customWidth="1"/>
    <col min="2366" max="2366" width="9.140625" style="12"/>
    <col min="2367" max="2367" width="11.85546875" style="12" customWidth="1"/>
    <col min="2368" max="2368" width="14.28515625" style="12" customWidth="1"/>
    <col min="2369" max="2568" width="9.140625" style="12"/>
    <col min="2569" max="2569" width="0" style="12" hidden="1" customWidth="1"/>
    <col min="2570" max="2570" width="15.5703125" style="12" customWidth="1"/>
    <col min="2571" max="2571" width="55.140625" style="12" customWidth="1"/>
    <col min="2572" max="2572" width="15.5703125" style="12" customWidth="1"/>
    <col min="2573" max="2574" width="13" style="12" customWidth="1"/>
    <col min="2575" max="2576" width="13.140625" style="12" customWidth="1"/>
    <col min="2577" max="2577" width="10.5703125" style="12" customWidth="1"/>
    <col min="2578" max="2578" width="12.42578125" style="12" customWidth="1"/>
    <col min="2579" max="2579" width="11.5703125" style="12" customWidth="1"/>
    <col min="2580" max="2580" width="12.28515625" style="12" customWidth="1"/>
    <col min="2581" max="2581" width="12.7109375" style="12" customWidth="1"/>
    <col min="2582" max="2582" width="12.5703125" style="12" customWidth="1"/>
    <col min="2583" max="2583" width="13.140625" style="12" customWidth="1"/>
    <col min="2584" max="2584" width="13.42578125" style="12" customWidth="1"/>
    <col min="2585" max="2585" width="10.28515625" style="12" customWidth="1"/>
    <col min="2586" max="2586" width="14.28515625" style="12" customWidth="1"/>
    <col min="2587" max="2587" width="12.85546875" style="12" customWidth="1"/>
    <col min="2588" max="2588" width="12" style="12" customWidth="1"/>
    <col min="2589" max="2589" width="16.28515625" style="12" customWidth="1"/>
    <col min="2590" max="2590" width="14.5703125" style="12" customWidth="1"/>
    <col min="2591" max="2591" width="16.85546875" style="12" customWidth="1"/>
    <col min="2592" max="2592" width="11.140625" style="12" customWidth="1"/>
    <col min="2593" max="2593" width="10.42578125" style="12" customWidth="1"/>
    <col min="2594" max="2594" width="10.85546875" style="12" customWidth="1"/>
    <col min="2595" max="2595" width="10.140625" style="12" customWidth="1"/>
    <col min="2596" max="2596" width="12.85546875" style="12" customWidth="1"/>
    <col min="2597" max="2598" width="11" style="12" customWidth="1"/>
    <col min="2599" max="2599" width="11.5703125" style="12" customWidth="1"/>
    <col min="2600" max="2600" width="11.28515625" style="12" customWidth="1"/>
    <col min="2601" max="2601" width="10.140625" style="12" customWidth="1"/>
    <col min="2602" max="2603" width="11.85546875" style="12" customWidth="1"/>
    <col min="2604" max="2604" width="12.28515625" style="12" customWidth="1"/>
    <col min="2605" max="2605" width="12.7109375" style="12" customWidth="1"/>
    <col min="2606" max="2606" width="15.140625" style="12" customWidth="1"/>
    <col min="2607" max="2607" width="10" style="12" customWidth="1"/>
    <col min="2608" max="2618" width="7.85546875" style="12" customWidth="1"/>
    <col min="2619" max="2619" width="9.140625" style="12" customWidth="1"/>
    <col min="2620" max="2620" width="8.28515625" style="12" customWidth="1"/>
    <col min="2621" max="2621" width="10.140625" style="12" customWidth="1"/>
    <col min="2622" max="2622" width="9.140625" style="12"/>
    <col min="2623" max="2623" width="11.85546875" style="12" customWidth="1"/>
    <col min="2624" max="2624" width="14.28515625" style="12" customWidth="1"/>
    <col min="2625" max="2824" width="9.140625" style="12"/>
    <col min="2825" max="2825" width="0" style="12" hidden="1" customWidth="1"/>
    <col min="2826" max="2826" width="15.5703125" style="12" customWidth="1"/>
    <col min="2827" max="2827" width="55.140625" style="12" customWidth="1"/>
    <col min="2828" max="2828" width="15.5703125" style="12" customWidth="1"/>
    <col min="2829" max="2830" width="13" style="12" customWidth="1"/>
    <col min="2831" max="2832" width="13.140625" style="12" customWidth="1"/>
    <col min="2833" max="2833" width="10.5703125" style="12" customWidth="1"/>
    <col min="2834" max="2834" width="12.42578125" style="12" customWidth="1"/>
    <col min="2835" max="2835" width="11.5703125" style="12" customWidth="1"/>
    <col min="2836" max="2836" width="12.28515625" style="12" customWidth="1"/>
    <col min="2837" max="2837" width="12.7109375" style="12" customWidth="1"/>
    <col min="2838" max="2838" width="12.5703125" style="12" customWidth="1"/>
    <col min="2839" max="2839" width="13.140625" style="12" customWidth="1"/>
    <col min="2840" max="2840" width="13.42578125" style="12" customWidth="1"/>
    <col min="2841" max="2841" width="10.28515625" style="12" customWidth="1"/>
    <col min="2842" max="2842" width="14.28515625" style="12" customWidth="1"/>
    <col min="2843" max="2843" width="12.85546875" style="12" customWidth="1"/>
    <col min="2844" max="2844" width="12" style="12" customWidth="1"/>
    <col min="2845" max="2845" width="16.28515625" style="12" customWidth="1"/>
    <col min="2846" max="2846" width="14.5703125" style="12" customWidth="1"/>
    <col min="2847" max="2847" width="16.85546875" style="12" customWidth="1"/>
    <col min="2848" max="2848" width="11.140625" style="12" customWidth="1"/>
    <col min="2849" max="2849" width="10.42578125" style="12" customWidth="1"/>
    <col min="2850" max="2850" width="10.85546875" style="12" customWidth="1"/>
    <col min="2851" max="2851" width="10.140625" style="12" customWidth="1"/>
    <col min="2852" max="2852" width="12.85546875" style="12" customWidth="1"/>
    <col min="2853" max="2854" width="11" style="12" customWidth="1"/>
    <col min="2855" max="2855" width="11.5703125" style="12" customWidth="1"/>
    <col min="2856" max="2856" width="11.28515625" style="12" customWidth="1"/>
    <col min="2857" max="2857" width="10.140625" style="12" customWidth="1"/>
    <col min="2858" max="2859" width="11.85546875" style="12" customWidth="1"/>
    <col min="2860" max="2860" width="12.28515625" style="12" customWidth="1"/>
    <col min="2861" max="2861" width="12.7109375" style="12" customWidth="1"/>
    <col min="2862" max="2862" width="15.140625" style="12" customWidth="1"/>
    <col min="2863" max="2863" width="10" style="12" customWidth="1"/>
    <col min="2864" max="2874" width="7.85546875" style="12" customWidth="1"/>
    <col min="2875" max="2875" width="9.140625" style="12" customWidth="1"/>
    <col min="2876" max="2876" width="8.28515625" style="12" customWidth="1"/>
    <col min="2877" max="2877" width="10.140625" style="12" customWidth="1"/>
    <col min="2878" max="2878" width="9.140625" style="12"/>
    <col min="2879" max="2879" width="11.85546875" style="12" customWidth="1"/>
    <col min="2880" max="2880" width="14.28515625" style="12" customWidth="1"/>
    <col min="2881" max="3080" width="9.140625" style="12"/>
    <col min="3081" max="3081" width="0" style="12" hidden="1" customWidth="1"/>
    <col min="3082" max="3082" width="15.5703125" style="12" customWidth="1"/>
    <col min="3083" max="3083" width="55.140625" style="12" customWidth="1"/>
    <col min="3084" max="3084" width="15.5703125" style="12" customWidth="1"/>
    <col min="3085" max="3086" width="13" style="12" customWidth="1"/>
    <col min="3087" max="3088" width="13.140625" style="12" customWidth="1"/>
    <col min="3089" max="3089" width="10.5703125" style="12" customWidth="1"/>
    <col min="3090" max="3090" width="12.42578125" style="12" customWidth="1"/>
    <col min="3091" max="3091" width="11.5703125" style="12" customWidth="1"/>
    <col min="3092" max="3092" width="12.28515625" style="12" customWidth="1"/>
    <col min="3093" max="3093" width="12.7109375" style="12" customWidth="1"/>
    <col min="3094" max="3094" width="12.5703125" style="12" customWidth="1"/>
    <col min="3095" max="3095" width="13.140625" style="12" customWidth="1"/>
    <col min="3096" max="3096" width="13.42578125" style="12" customWidth="1"/>
    <col min="3097" max="3097" width="10.28515625" style="12" customWidth="1"/>
    <col min="3098" max="3098" width="14.28515625" style="12" customWidth="1"/>
    <col min="3099" max="3099" width="12.85546875" style="12" customWidth="1"/>
    <col min="3100" max="3100" width="12" style="12" customWidth="1"/>
    <col min="3101" max="3101" width="16.28515625" style="12" customWidth="1"/>
    <col min="3102" max="3102" width="14.5703125" style="12" customWidth="1"/>
    <col min="3103" max="3103" width="16.85546875" style="12" customWidth="1"/>
    <col min="3104" max="3104" width="11.140625" style="12" customWidth="1"/>
    <col min="3105" max="3105" width="10.42578125" style="12" customWidth="1"/>
    <col min="3106" max="3106" width="10.85546875" style="12" customWidth="1"/>
    <col min="3107" max="3107" width="10.140625" style="12" customWidth="1"/>
    <col min="3108" max="3108" width="12.85546875" style="12" customWidth="1"/>
    <col min="3109" max="3110" width="11" style="12" customWidth="1"/>
    <col min="3111" max="3111" width="11.5703125" style="12" customWidth="1"/>
    <col min="3112" max="3112" width="11.28515625" style="12" customWidth="1"/>
    <col min="3113" max="3113" width="10.140625" style="12" customWidth="1"/>
    <col min="3114" max="3115" width="11.85546875" style="12" customWidth="1"/>
    <col min="3116" max="3116" width="12.28515625" style="12" customWidth="1"/>
    <col min="3117" max="3117" width="12.7109375" style="12" customWidth="1"/>
    <col min="3118" max="3118" width="15.140625" style="12" customWidth="1"/>
    <col min="3119" max="3119" width="10" style="12" customWidth="1"/>
    <col min="3120" max="3130" width="7.85546875" style="12" customWidth="1"/>
    <col min="3131" max="3131" width="9.140625" style="12" customWidth="1"/>
    <col min="3132" max="3132" width="8.28515625" style="12" customWidth="1"/>
    <col min="3133" max="3133" width="10.140625" style="12" customWidth="1"/>
    <col min="3134" max="3134" width="9.140625" style="12"/>
    <col min="3135" max="3135" width="11.85546875" style="12" customWidth="1"/>
    <col min="3136" max="3136" width="14.28515625" style="12" customWidth="1"/>
    <col min="3137" max="3336" width="9.140625" style="12"/>
    <col min="3337" max="3337" width="0" style="12" hidden="1" customWidth="1"/>
    <col min="3338" max="3338" width="15.5703125" style="12" customWidth="1"/>
    <col min="3339" max="3339" width="55.140625" style="12" customWidth="1"/>
    <col min="3340" max="3340" width="15.5703125" style="12" customWidth="1"/>
    <col min="3341" max="3342" width="13" style="12" customWidth="1"/>
    <col min="3343" max="3344" width="13.140625" style="12" customWidth="1"/>
    <col min="3345" max="3345" width="10.5703125" style="12" customWidth="1"/>
    <col min="3346" max="3346" width="12.42578125" style="12" customWidth="1"/>
    <col min="3347" max="3347" width="11.5703125" style="12" customWidth="1"/>
    <col min="3348" max="3348" width="12.28515625" style="12" customWidth="1"/>
    <col min="3349" max="3349" width="12.7109375" style="12" customWidth="1"/>
    <col min="3350" max="3350" width="12.5703125" style="12" customWidth="1"/>
    <col min="3351" max="3351" width="13.140625" style="12" customWidth="1"/>
    <col min="3352" max="3352" width="13.42578125" style="12" customWidth="1"/>
    <col min="3353" max="3353" width="10.28515625" style="12" customWidth="1"/>
    <col min="3354" max="3354" width="14.28515625" style="12" customWidth="1"/>
    <col min="3355" max="3355" width="12.85546875" style="12" customWidth="1"/>
    <col min="3356" max="3356" width="12" style="12" customWidth="1"/>
    <col min="3357" max="3357" width="16.28515625" style="12" customWidth="1"/>
    <col min="3358" max="3358" width="14.5703125" style="12" customWidth="1"/>
    <col min="3359" max="3359" width="16.85546875" style="12" customWidth="1"/>
    <col min="3360" max="3360" width="11.140625" style="12" customWidth="1"/>
    <col min="3361" max="3361" width="10.42578125" style="12" customWidth="1"/>
    <col min="3362" max="3362" width="10.85546875" style="12" customWidth="1"/>
    <col min="3363" max="3363" width="10.140625" style="12" customWidth="1"/>
    <col min="3364" max="3364" width="12.85546875" style="12" customWidth="1"/>
    <col min="3365" max="3366" width="11" style="12" customWidth="1"/>
    <col min="3367" max="3367" width="11.5703125" style="12" customWidth="1"/>
    <col min="3368" max="3368" width="11.28515625" style="12" customWidth="1"/>
    <col min="3369" max="3369" width="10.140625" style="12" customWidth="1"/>
    <col min="3370" max="3371" width="11.85546875" style="12" customWidth="1"/>
    <col min="3372" max="3372" width="12.28515625" style="12" customWidth="1"/>
    <col min="3373" max="3373" width="12.7109375" style="12" customWidth="1"/>
    <col min="3374" max="3374" width="15.140625" style="12" customWidth="1"/>
    <col min="3375" max="3375" width="10" style="12" customWidth="1"/>
    <col min="3376" max="3386" width="7.85546875" style="12" customWidth="1"/>
    <col min="3387" max="3387" width="9.140625" style="12" customWidth="1"/>
    <col min="3388" max="3388" width="8.28515625" style="12" customWidth="1"/>
    <col min="3389" max="3389" width="10.140625" style="12" customWidth="1"/>
    <col min="3390" max="3390" width="9.140625" style="12"/>
    <col min="3391" max="3391" width="11.85546875" style="12" customWidth="1"/>
    <col min="3392" max="3392" width="14.28515625" style="12" customWidth="1"/>
    <col min="3393" max="3592" width="9.140625" style="12"/>
    <col min="3593" max="3593" width="0" style="12" hidden="1" customWidth="1"/>
    <col min="3594" max="3594" width="15.5703125" style="12" customWidth="1"/>
    <col min="3595" max="3595" width="55.140625" style="12" customWidth="1"/>
    <col min="3596" max="3596" width="15.5703125" style="12" customWidth="1"/>
    <col min="3597" max="3598" width="13" style="12" customWidth="1"/>
    <col min="3599" max="3600" width="13.140625" style="12" customWidth="1"/>
    <col min="3601" max="3601" width="10.5703125" style="12" customWidth="1"/>
    <col min="3602" max="3602" width="12.42578125" style="12" customWidth="1"/>
    <col min="3603" max="3603" width="11.5703125" style="12" customWidth="1"/>
    <col min="3604" max="3604" width="12.28515625" style="12" customWidth="1"/>
    <col min="3605" max="3605" width="12.7109375" style="12" customWidth="1"/>
    <col min="3606" max="3606" width="12.5703125" style="12" customWidth="1"/>
    <col min="3607" max="3607" width="13.140625" style="12" customWidth="1"/>
    <col min="3608" max="3608" width="13.42578125" style="12" customWidth="1"/>
    <col min="3609" max="3609" width="10.28515625" style="12" customWidth="1"/>
    <col min="3610" max="3610" width="14.28515625" style="12" customWidth="1"/>
    <col min="3611" max="3611" width="12.85546875" style="12" customWidth="1"/>
    <col min="3612" max="3612" width="12" style="12" customWidth="1"/>
    <col min="3613" max="3613" width="16.28515625" style="12" customWidth="1"/>
    <col min="3614" max="3614" width="14.5703125" style="12" customWidth="1"/>
    <col min="3615" max="3615" width="16.85546875" style="12" customWidth="1"/>
    <col min="3616" max="3616" width="11.140625" style="12" customWidth="1"/>
    <col min="3617" max="3617" width="10.42578125" style="12" customWidth="1"/>
    <col min="3618" max="3618" width="10.85546875" style="12" customWidth="1"/>
    <col min="3619" max="3619" width="10.140625" style="12" customWidth="1"/>
    <col min="3620" max="3620" width="12.85546875" style="12" customWidth="1"/>
    <col min="3621" max="3622" width="11" style="12" customWidth="1"/>
    <col min="3623" max="3623" width="11.5703125" style="12" customWidth="1"/>
    <col min="3624" max="3624" width="11.28515625" style="12" customWidth="1"/>
    <col min="3625" max="3625" width="10.140625" style="12" customWidth="1"/>
    <col min="3626" max="3627" width="11.85546875" style="12" customWidth="1"/>
    <col min="3628" max="3628" width="12.28515625" style="12" customWidth="1"/>
    <col min="3629" max="3629" width="12.7109375" style="12" customWidth="1"/>
    <col min="3630" max="3630" width="15.140625" style="12" customWidth="1"/>
    <col min="3631" max="3631" width="10" style="12" customWidth="1"/>
    <col min="3632" max="3642" width="7.85546875" style="12" customWidth="1"/>
    <col min="3643" max="3643" width="9.140625" style="12" customWidth="1"/>
    <col min="3644" max="3644" width="8.28515625" style="12" customWidth="1"/>
    <col min="3645" max="3645" width="10.140625" style="12" customWidth="1"/>
    <col min="3646" max="3646" width="9.140625" style="12"/>
    <col min="3647" max="3647" width="11.85546875" style="12" customWidth="1"/>
    <col min="3648" max="3648" width="14.28515625" style="12" customWidth="1"/>
    <col min="3649" max="3848" width="9.140625" style="12"/>
    <col min="3849" max="3849" width="0" style="12" hidden="1" customWidth="1"/>
    <col min="3850" max="3850" width="15.5703125" style="12" customWidth="1"/>
    <col min="3851" max="3851" width="55.140625" style="12" customWidth="1"/>
    <col min="3852" max="3852" width="15.5703125" style="12" customWidth="1"/>
    <col min="3853" max="3854" width="13" style="12" customWidth="1"/>
    <col min="3855" max="3856" width="13.140625" style="12" customWidth="1"/>
    <col min="3857" max="3857" width="10.5703125" style="12" customWidth="1"/>
    <col min="3858" max="3858" width="12.42578125" style="12" customWidth="1"/>
    <col min="3859" max="3859" width="11.5703125" style="12" customWidth="1"/>
    <col min="3860" max="3860" width="12.28515625" style="12" customWidth="1"/>
    <col min="3861" max="3861" width="12.7109375" style="12" customWidth="1"/>
    <col min="3862" max="3862" width="12.5703125" style="12" customWidth="1"/>
    <col min="3863" max="3863" width="13.140625" style="12" customWidth="1"/>
    <col min="3864" max="3864" width="13.42578125" style="12" customWidth="1"/>
    <col min="3865" max="3865" width="10.28515625" style="12" customWidth="1"/>
    <col min="3866" max="3866" width="14.28515625" style="12" customWidth="1"/>
    <col min="3867" max="3867" width="12.85546875" style="12" customWidth="1"/>
    <col min="3868" max="3868" width="12" style="12" customWidth="1"/>
    <col min="3869" max="3869" width="16.28515625" style="12" customWidth="1"/>
    <col min="3870" max="3870" width="14.5703125" style="12" customWidth="1"/>
    <col min="3871" max="3871" width="16.85546875" style="12" customWidth="1"/>
    <col min="3872" max="3872" width="11.140625" style="12" customWidth="1"/>
    <col min="3873" max="3873" width="10.42578125" style="12" customWidth="1"/>
    <col min="3874" max="3874" width="10.85546875" style="12" customWidth="1"/>
    <col min="3875" max="3875" width="10.140625" style="12" customWidth="1"/>
    <col min="3876" max="3876" width="12.85546875" style="12" customWidth="1"/>
    <col min="3877" max="3878" width="11" style="12" customWidth="1"/>
    <col min="3879" max="3879" width="11.5703125" style="12" customWidth="1"/>
    <col min="3880" max="3880" width="11.28515625" style="12" customWidth="1"/>
    <col min="3881" max="3881" width="10.140625" style="12" customWidth="1"/>
    <col min="3882" max="3883" width="11.85546875" style="12" customWidth="1"/>
    <col min="3884" max="3884" width="12.28515625" style="12" customWidth="1"/>
    <col min="3885" max="3885" width="12.7109375" style="12" customWidth="1"/>
    <col min="3886" max="3886" width="15.140625" style="12" customWidth="1"/>
    <col min="3887" max="3887" width="10" style="12" customWidth="1"/>
    <col min="3888" max="3898" width="7.85546875" style="12" customWidth="1"/>
    <col min="3899" max="3899" width="9.140625" style="12" customWidth="1"/>
    <col min="3900" max="3900" width="8.28515625" style="12" customWidth="1"/>
    <col min="3901" max="3901" width="10.140625" style="12" customWidth="1"/>
    <col min="3902" max="3902" width="9.140625" style="12"/>
    <col min="3903" max="3903" width="11.85546875" style="12" customWidth="1"/>
    <col min="3904" max="3904" width="14.28515625" style="12" customWidth="1"/>
    <col min="3905" max="4104" width="9.140625" style="12"/>
    <col min="4105" max="4105" width="0" style="12" hidden="1" customWidth="1"/>
    <col min="4106" max="4106" width="15.5703125" style="12" customWidth="1"/>
    <col min="4107" max="4107" width="55.140625" style="12" customWidth="1"/>
    <col min="4108" max="4108" width="15.5703125" style="12" customWidth="1"/>
    <col min="4109" max="4110" width="13" style="12" customWidth="1"/>
    <col min="4111" max="4112" width="13.140625" style="12" customWidth="1"/>
    <col min="4113" max="4113" width="10.5703125" style="12" customWidth="1"/>
    <col min="4114" max="4114" width="12.42578125" style="12" customWidth="1"/>
    <col min="4115" max="4115" width="11.5703125" style="12" customWidth="1"/>
    <col min="4116" max="4116" width="12.28515625" style="12" customWidth="1"/>
    <col min="4117" max="4117" width="12.7109375" style="12" customWidth="1"/>
    <col min="4118" max="4118" width="12.5703125" style="12" customWidth="1"/>
    <col min="4119" max="4119" width="13.140625" style="12" customWidth="1"/>
    <col min="4120" max="4120" width="13.42578125" style="12" customWidth="1"/>
    <col min="4121" max="4121" width="10.28515625" style="12" customWidth="1"/>
    <col min="4122" max="4122" width="14.28515625" style="12" customWidth="1"/>
    <col min="4123" max="4123" width="12.85546875" style="12" customWidth="1"/>
    <col min="4124" max="4124" width="12" style="12" customWidth="1"/>
    <col min="4125" max="4125" width="16.28515625" style="12" customWidth="1"/>
    <col min="4126" max="4126" width="14.5703125" style="12" customWidth="1"/>
    <col min="4127" max="4127" width="16.85546875" style="12" customWidth="1"/>
    <col min="4128" max="4128" width="11.140625" style="12" customWidth="1"/>
    <col min="4129" max="4129" width="10.42578125" style="12" customWidth="1"/>
    <col min="4130" max="4130" width="10.85546875" style="12" customWidth="1"/>
    <col min="4131" max="4131" width="10.140625" style="12" customWidth="1"/>
    <col min="4132" max="4132" width="12.85546875" style="12" customWidth="1"/>
    <col min="4133" max="4134" width="11" style="12" customWidth="1"/>
    <col min="4135" max="4135" width="11.5703125" style="12" customWidth="1"/>
    <col min="4136" max="4136" width="11.28515625" style="12" customWidth="1"/>
    <col min="4137" max="4137" width="10.140625" style="12" customWidth="1"/>
    <col min="4138" max="4139" width="11.85546875" style="12" customWidth="1"/>
    <col min="4140" max="4140" width="12.28515625" style="12" customWidth="1"/>
    <col min="4141" max="4141" width="12.7109375" style="12" customWidth="1"/>
    <col min="4142" max="4142" width="15.140625" style="12" customWidth="1"/>
    <col min="4143" max="4143" width="10" style="12" customWidth="1"/>
    <col min="4144" max="4154" width="7.85546875" style="12" customWidth="1"/>
    <col min="4155" max="4155" width="9.140625" style="12" customWidth="1"/>
    <col min="4156" max="4156" width="8.28515625" style="12" customWidth="1"/>
    <col min="4157" max="4157" width="10.140625" style="12" customWidth="1"/>
    <col min="4158" max="4158" width="9.140625" style="12"/>
    <col min="4159" max="4159" width="11.85546875" style="12" customWidth="1"/>
    <col min="4160" max="4160" width="14.28515625" style="12" customWidth="1"/>
    <col min="4161" max="4360" width="9.140625" style="12"/>
    <col min="4361" max="4361" width="0" style="12" hidden="1" customWidth="1"/>
    <col min="4362" max="4362" width="15.5703125" style="12" customWidth="1"/>
    <col min="4363" max="4363" width="55.140625" style="12" customWidth="1"/>
    <col min="4364" max="4364" width="15.5703125" style="12" customWidth="1"/>
    <col min="4365" max="4366" width="13" style="12" customWidth="1"/>
    <col min="4367" max="4368" width="13.140625" style="12" customWidth="1"/>
    <col min="4369" max="4369" width="10.5703125" style="12" customWidth="1"/>
    <col min="4370" max="4370" width="12.42578125" style="12" customWidth="1"/>
    <col min="4371" max="4371" width="11.5703125" style="12" customWidth="1"/>
    <col min="4372" max="4372" width="12.28515625" style="12" customWidth="1"/>
    <col min="4373" max="4373" width="12.7109375" style="12" customWidth="1"/>
    <col min="4374" max="4374" width="12.5703125" style="12" customWidth="1"/>
    <col min="4375" max="4375" width="13.140625" style="12" customWidth="1"/>
    <col min="4376" max="4376" width="13.42578125" style="12" customWidth="1"/>
    <col min="4377" max="4377" width="10.28515625" style="12" customWidth="1"/>
    <col min="4378" max="4378" width="14.28515625" style="12" customWidth="1"/>
    <col min="4379" max="4379" width="12.85546875" style="12" customWidth="1"/>
    <col min="4380" max="4380" width="12" style="12" customWidth="1"/>
    <col min="4381" max="4381" width="16.28515625" style="12" customWidth="1"/>
    <col min="4382" max="4382" width="14.5703125" style="12" customWidth="1"/>
    <col min="4383" max="4383" width="16.85546875" style="12" customWidth="1"/>
    <col min="4384" max="4384" width="11.140625" style="12" customWidth="1"/>
    <col min="4385" max="4385" width="10.42578125" style="12" customWidth="1"/>
    <col min="4386" max="4386" width="10.85546875" style="12" customWidth="1"/>
    <col min="4387" max="4387" width="10.140625" style="12" customWidth="1"/>
    <col min="4388" max="4388" width="12.85546875" style="12" customWidth="1"/>
    <col min="4389" max="4390" width="11" style="12" customWidth="1"/>
    <col min="4391" max="4391" width="11.5703125" style="12" customWidth="1"/>
    <col min="4392" max="4392" width="11.28515625" style="12" customWidth="1"/>
    <col min="4393" max="4393" width="10.140625" style="12" customWidth="1"/>
    <col min="4394" max="4395" width="11.85546875" style="12" customWidth="1"/>
    <col min="4396" max="4396" width="12.28515625" style="12" customWidth="1"/>
    <col min="4397" max="4397" width="12.7109375" style="12" customWidth="1"/>
    <col min="4398" max="4398" width="15.140625" style="12" customWidth="1"/>
    <col min="4399" max="4399" width="10" style="12" customWidth="1"/>
    <col min="4400" max="4410" width="7.85546875" style="12" customWidth="1"/>
    <col min="4411" max="4411" width="9.140625" style="12" customWidth="1"/>
    <col min="4412" max="4412" width="8.28515625" style="12" customWidth="1"/>
    <col min="4413" max="4413" width="10.140625" style="12" customWidth="1"/>
    <col min="4414" max="4414" width="9.140625" style="12"/>
    <col min="4415" max="4415" width="11.85546875" style="12" customWidth="1"/>
    <col min="4416" max="4416" width="14.28515625" style="12" customWidth="1"/>
    <col min="4417" max="4616" width="9.140625" style="12"/>
    <col min="4617" max="4617" width="0" style="12" hidden="1" customWidth="1"/>
    <col min="4618" max="4618" width="15.5703125" style="12" customWidth="1"/>
    <col min="4619" max="4619" width="55.140625" style="12" customWidth="1"/>
    <col min="4620" max="4620" width="15.5703125" style="12" customWidth="1"/>
    <col min="4621" max="4622" width="13" style="12" customWidth="1"/>
    <col min="4623" max="4624" width="13.140625" style="12" customWidth="1"/>
    <col min="4625" max="4625" width="10.5703125" style="12" customWidth="1"/>
    <col min="4626" max="4626" width="12.42578125" style="12" customWidth="1"/>
    <col min="4627" max="4627" width="11.5703125" style="12" customWidth="1"/>
    <col min="4628" max="4628" width="12.28515625" style="12" customWidth="1"/>
    <col min="4629" max="4629" width="12.7109375" style="12" customWidth="1"/>
    <col min="4630" max="4630" width="12.5703125" style="12" customWidth="1"/>
    <col min="4631" max="4631" width="13.140625" style="12" customWidth="1"/>
    <col min="4632" max="4632" width="13.42578125" style="12" customWidth="1"/>
    <col min="4633" max="4633" width="10.28515625" style="12" customWidth="1"/>
    <col min="4634" max="4634" width="14.28515625" style="12" customWidth="1"/>
    <col min="4635" max="4635" width="12.85546875" style="12" customWidth="1"/>
    <col min="4636" max="4636" width="12" style="12" customWidth="1"/>
    <col min="4637" max="4637" width="16.28515625" style="12" customWidth="1"/>
    <col min="4638" max="4638" width="14.5703125" style="12" customWidth="1"/>
    <col min="4639" max="4639" width="16.85546875" style="12" customWidth="1"/>
    <col min="4640" max="4640" width="11.140625" style="12" customWidth="1"/>
    <col min="4641" max="4641" width="10.42578125" style="12" customWidth="1"/>
    <col min="4642" max="4642" width="10.85546875" style="12" customWidth="1"/>
    <col min="4643" max="4643" width="10.140625" style="12" customWidth="1"/>
    <col min="4644" max="4644" width="12.85546875" style="12" customWidth="1"/>
    <col min="4645" max="4646" width="11" style="12" customWidth="1"/>
    <col min="4647" max="4647" width="11.5703125" style="12" customWidth="1"/>
    <col min="4648" max="4648" width="11.28515625" style="12" customWidth="1"/>
    <col min="4649" max="4649" width="10.140625" style="12" customWidth="1"/>
    <col min="4650" max="4651" width="11.85546875" style="12" customWidth="1"/>
    <col min="4652" max="4652" width="12.28515625" style="12" customWidth="1"/>
    <col min="4653" max="4653" width="12.7109375" style="12" customWidth="1"/>
    <col min="4654" max="4654" width="15.140625" style="12" customWidth="1"/>
    <col min="4655" max="4655" width="10" style="12" customWidth="1"/>
    <col min="4656" max="4666" width="7.85546875" style="12" customWidth="1"/>
    <col min="4667" max="4667" width="9.140625" style="12" customWidth="1"/>
    <col min="4668" max="4668" width="8.28515625" style="12" customWidth="1"/>
    <col min="4669" max="4669" width="10.140625" style="12" customWidth="1"/>
    <col min="4670" max="4670" width="9.140625" style="12"/>
    <col min="4671" max="4671" width="11.85546875" style="12" customWidth="1"/>
    <col min="4672" max="4672" width="14.28515625" style="12" customWidth="1"/>
    <col min="4673" max="4872" width="9.140625" style="12"/>
    <col min="4873" max="4873" width="0" style="12" hidden="1" customWidth="1"/>
    <col min="4874" max="4874" width="15.5703125" style="12" customWidth="1"/>
    <col min="4875" max="4875" width="55.140625" style="12" customWidth="1"/>
    <col min="4876" max="4876" width="15.5703125" style="12" customWidth="1"/>
    <col min="4877" max="4878" width="13" style="12" customWidth="1"/>
    <col min="4879" max="4880" width="13.140625" style="12" customWidth="1"/>
    <col min="4881" max="4881" width="10.5703125" style="12" customWidth="1"/>
    <col min="4882" max="4882" width="12.42578125" style="12" customWidth="1"/>
    <col min="4883" max="4883" width="11.5703125" style="12" customWidth="1"/>
    <col min="4884" max="4884" width="12.28515625" style="12" customWidth="1"/>
    <col min="4885" max="4885" width="12.7109375" style="12" customWidth="1"/>
    <col min="4886" max="4886" width="12.5703125" style="12" customWidth="1"/>
    <col min="4887" max="4887" width="13.140625" style="12" customWidth="1"/>
    <col min="4888" max="4888" width="13.42578125" style="12" customWidth="1"/>
    <col min="4889" max="4889" width="10.28515625" style="12" customWidth="1"/>
    <col min="4890" max="4890" width="14.28515625" style="12" customWidth="1"/>
    <col min="4891" max="4891" width="12.85546875" style="12" customWidth="1"/>
    <col min="4892" max="4892" width="12" style="12" customWidth="1"/>
    <col min="4893" max="4893" width="16.28515625" style="12" customWidth="1"/>
    <col min="4894" max="4894" width="14.5703125" style="12" customWidth="1"/>
    <col min="4895" max="4895" width="16.85546875" style="12" customWidth="1"/>
    <col min="4896" max="4896" width="11.140625" style="12" customWidth="1"/>
    <col min="4897" max="4897" width="10.42578125" style="12" customWidth="1"/>
    <col min="4898" max="4898" width="10.85546875" style="12" customWidth="1"/>
    <col min="4899" max="4899" width="10.140625" style="12" customWidth="1"/>
    <col min="4900" max="4900" width="12.85546875" style="12" customWidth="1"/>
    <col min="4901" max="4902" width="11" style="12" customWidth="1"/>
    <col min="4903" max="4903" width="11.5703125" style="12" customWidth="1"/>
    <col min="4904" max="4904" width="11.28515625" style="12" customWidth="1"/>
    <col min="4905" max="4905" width="10.140625" style="12" customWidth="1"/>
    <col min="4906" max="4907" width="11.85546875" style="12" customWidth="1"/>
    <col min="4908" max="4908" width="12.28515625" style="12" customWidth="1"/>
    <col min="4909" max="4909" width="12.7109375" style="12" customWidth="1"/>
    <col min="4910" max="4910" width="15.140625" style="12" customWidth="1"/>
    <col min="4911" max="4911" width="10" style="12" customWidth="1"/>
    <col min="4912" max="4922" width="7.85546875" style="12" customWidth="1"/>
    <col min="4923" max="4923" width="9.140625" style="12" customWidth="1"/>
    <col min="4924" max="4924" width="8.28515625" style="12" customWidth="1"/>
    <col min="4925" max="4925" width="10.140625" style="12" customWidth="1"/>
    <col min="4926" max="4926" width="9.140625" style="12"/>
    <col min="4927" max="4927" width="11.85546875" style="12" customWidth="1"/>
    <col min="4928" max="4928" width="14.28515625" style="12" customWidth="1"/>
    <col min="4929" max="5128" width="9.140625" style="12"/>
    <col min="5129" max="5129" width="0" style="12" hidden="1" customWidth="1"/>
    <col min="5130" max="5130" width="15.5703125" style="12" customWidth="1"/>
    <col min="5131" max="5131" width="55.140625" style="12" customWidth="1"/>
    <col min="5132" max="5132" width="15.5703125" style="12" customWidth="1"/>
    <col min="5133" max="5134" width="13" style="12" customWidth="1"/>
    <col min="5135" max="5136" width="13.140625" style="12" customWidth="1"/>
    <col min="5137" max="5137" width="10.5703125" style="12" customWidth="1"/>
    <col min="5138" max="5138" width="12.42578125" style="12" customWidth="1"/>
    <col min="5139" max="5139" width="11.5703125" style="12" customWidth="1"/>
    <col min="5140" max="5140" width="12.28515625" style="12" customWidth="1"/>
    <col min="5141" max="5141" width="12.7109375" style="12" customWidth="1"/>
    <col min="5142" max="5142" width="12.5703125" style="12" customWidth="1"/>
    <col min="5143" max="5143" width="13.140625" style="12" customWidth="1"/>
    <col min="5144" max="5144" width="13.42578125" style="12" customWidth="1"/>
    <col min="5145" max="5145" width="10.28515625" style="12" customWidth="1"/>
    <col min="5146" max="5146" width="14.28515625" style="12" customWidth="1"/>
    <col min="5147" max="5147" width="12.85546875" style="12" customWidth="1"/>
    <col min="5148" max="5148" width="12" style="12" customWidth="1"/>
    <col min="5149" max="5149" width="16.28515625" style="12" customWidth="1"/>
    <col min="5150" max="5150" width="14.5703125" style="12" customWidth="1"/>
    <col min="5151" max="5151" width="16.85546875" style="12" customWidth="1"/>
    <col min="5152" max="5152" width="11.140625" style="12" customWidth="1"/>
    <col min="5153" max="5153" width="10.42578125" style="12" customWidth="1"/>
    <col min="5154" max="5154" width="10.85546875" style="12" customWidth="1"/>
    <col min="5155" max="5155" width="10.140625" style="12" customWidth="1"/>
    <col min="5156" max="5156" width="12.85546875" style="12" customWidth="1"/>
    <col min="5157" max="5158" width="11" style="12" customWidth="1"/>
    <col min="5159" max="5159" width="11.5703125" style="12" customWidth="1"/>
    <col min="5160" max="5160" width="11.28515625" style="12" customWidth="1"/>
    <col min="5161" max="5161" width="10.140625" style="12" customWidth="1"/>
    <col min="5162" max="5163" width="11.85546875" style="12" customWidth="1"/>
    <col min="5164" max="5164" width="12.28515625" style="12" customWidth="1"/>
    <col min="5165" max="5165" width="12.7109375" style="12" customWidth="1"/>
    <col min="5166" max="5166" width="15.140625" style="12" customWidth="1"/>
    <col min="5167" max="5167" width="10" style="12" customWidth="1"/>
    <col min="5168" max="5178" width="7.85546875" style="12" customWidth="1"/>
    <col min="5179" max="5179" width="9.140625" style="12" customWidth="1"/>
    <col min="5180" max="5180" width="8.28515625" style="12" customWidth="1"/>
    <col min="5181" max="5181" width="10.140625" style="12" customWidth="1"/>
    <col min="5182" max="5182" width="9.140625" style="12"/>
    <col min="5183" max="5183" width="11.85546875" style="12" customWidth="1"/>
    <col min="5184" max="5184" width="14.28515625" style="12" customWidth="1"/>
    <col min="5185" max="5384" width="9.140625" style="12"/>
    <col min="5385" max="5385" width="0" style="12" hidden="1" customWidth="1"/>
    <col min="5386" max="5386" width="15.5703125" style="12" customWidth="1"/>
    <col min="5387" max="5387" width="55.140625" style="12" customWidth="1"/>
    <col min="5388" max="5388" width="15.5703125" style="12" customWidth="1"/>
    <col min="5389" max="5390" width="13" style="12" customWidth="1"/>
    <col min="5391" max="5392" width="13.140625" style="12" customWidth="1"/>
    <col min="5393" max="5393" width="10.5703125" style="12" customWidth="1"/>
    <col min="5394" max="5394" width="12.42578125" style="12" customWidth="1"/>
    <col min="5395" max="5395" width="11.5703125" style="12" customWidth="1"/>
    <col min="5396" max="5396" width="12.28515625" style="12" customWidth="1"/>
    <col min="5397" max="5397" width="12.7109375" style="12" customWidth="1"/>
    <col min="5398" max="5398" width="12.5703125" style="12" customWidth="1"/>
    <col min="5399" max="5399" width="13.140625" style="12" customWidth="1"/>
    <col min="5400" max="5400" width="13.42578125" style="12" customWidth="1"/>
    <col min="5401" max="5401" width="10.28515625" style="12" customWidth="1"/>
    <col min="5402" max="5402" width="14.28515625" style="12" customWidth="1"/>
    <col min="5403" max="5403" width="12.85546875" style="12" customWidth="1"/>
    <col min="5404" max="5404" width="12" style="12" customWidth="1"/>
    <col min="5405" max="5405" width="16.28515625" style="12" customWidth="1"/>
    <col min="5406" max="5406" width="14.5703125" style="12" customWidth="1"/>
    <col min="5407" max="5407" width="16.85546875" style="12" customWidth="1"/>
    <col min="5408" max="5408" width="11.140625" style="12" customWidth="1"/>
    <col min="5409" max="5409" width="10.42578125" style="12" customWidth="1"/>
    <col min="5410" max="5410" width="10.85546875" style="12" customWidth="1"/>
    <col min="5411" max="5411" width="10.140625" style="12" customWidth="1"/>
    <col min="5412" max="5412" width="12.85546875" style="12" customWidth="1"/>
    <col min="5413" max="5414" width="11" style="12" customWidth="1"/>
    <col min="5415" max="5415" width="11.5703125" style="12" customWidth="1"/>
    <col min="5416" max="5416" width="11.28515625" style="12" customWidth="1"/>
    <col min="5417" max="5417" width="10.140625" style="12" customWidth="1"/>
    <col min="5418" max="5419" width="11.85546875" style="12" customWidth="1"/>
    <col min="5420" max="5420" width="12.28515625" style="12" customWidth="1"/>
    <col min="5421" max="5421" width="12.7109375" style="12" customWidth="1"/>
    <col min="5422" max="5422" width="15.140625" style="12" customWidth="1"/>
    <col min="5423" max="5423" width="10" style="12" customWidth="1"/>
    <col min="5424" max="5434" width="7.85546875" style="12" customWidth="1"/>
    <col min="5435" max="5435" width="9.140625" style="12" customWidth="1"/>
    <col min="5436" max="5436" width="8.28515625" style="12" customWidth="1"/>
    <col min="5437" max="5437" width="10.140625" style="12" customWidth="1"/>
    <col min="5438" max="5438" width="9.140625" style="12"/>
    <col min="5439" max="5439" width="11.85546875" style="12" customWidth="1"/>
    <col min="5440" max="5440" width="14.28515625" style="12" customWidth="1"/>
    <col min="5441" max="5640" width="9.140625" style="12"/>
    <col min="5641" max="5641" width="0" style="12" hidden="1" customWidth="1"/>
    <col min="5642" max="5642" width="15.5703125" style="12" customWidth="1"/>
    <col min="5643" max="5643" width="55.140625" style="12" customWidth="1"/>
    <col min="5644" max="5644" width="15.5703125" style="12" customWidth="1"/>
    <col min="5645" max="5646" width="13" style="12" customWidth="1"/>
    <col min="5647" max="5648" width="13.140625" style="12" customWidth="1"/>
    <col min="5649" max="5649" width="10.5703125" style="12" customWidth="1"/>
    <col min="5650" max="5650" width="12.42578125" style="12" customWidth="1"/>
    <col min="5651" max="5651" width="11.5703125" style="12" customWidth="1"/>
    <col min="5652" max="5652" width="12.28515625" style="12" customWidth="1"/>
    <col min="5653" max="5653" width="12.7109375" style="12" customWidth="1"/>
    <col min="5654" max="5654" width="12.5703125" style="12" customWidth="1"/>
    <col min="5655" max="5655" width="13.140625" style="12" customWidth="1"/>
    <col min="5656" max="5656" width="13.42578125" style="12" customWidth="1"/>
    <col min="5657" max="5657" width="10.28515625" style="12" customWidth="1"/>
    <col min="5658" max="5658" width="14.28515625" style="12" customWidth="1"/>
    <col min="5659" max="5659" width="12.85546875" style="12" customWidth="1"/>
    <col min="5660" max="5660" width="12" style="12" customWidth="1"/>
    <col min="5661" max="5661" width="16.28515625" style="12" customWidth="1"/>
    <col min="5662" max="5662" width="14.5703125" style="12" customWidth="1"/>
    <col min="5663" max="5663" width="16.85546875" style="12" customWidth="1"/>
    <col min="5664" max="5664" width="11.140625" style="12" customWidth="1"/>
    <col min="5665" max="5665" width="10.42578125" style="12" customWidth="1"/>
    <col min="5666" max="5666" width="10.85546875" style="12" customWidth="1"/>
    <col min="5667" max="5667" width="10.140625" style="12" customWidth="1"/>
    <col min="5668" max="5668" width="12.85546875" style="12" customWidth="1"/>
    <col min="5669" max="5670" width="11" style="12" customWidth="1"/>
    <col min="5671" max="5671" width="11.5703125" style="12" customWidth="1"/>
    <col min="5672" max="5672" width="11.28515625" style="12" customWidth="1"/>
    <col min="5673" max="5673" width="10.140625" style="12" customWidth="1"/>
    <col min="5674" max="5675" width="11.85546875" style="12" customWidth="1"/>
    <col min="5676" max="5676" width="12.28515625" style="12" customWidth="1"/>
    <col min="5677" max="5677" width="12.7109375" style="12" customWidth="1"/>
    <col min="5678" max="5678" width="15.140625" style="12" customWidth="1"/>
    <col min="5679" max="5679" width="10" style="12" customWidth="1"/>
    <col min="5680" max="5690" width="7.85546875" style="12" customWidth="1"/>
    <col min="5691" max="5691" width="9.140625" style="12" customWidth="1"/>
    <col min="5692" max="5692" width="8.28515625" style="12" customWidth="1"/>
    <col min="5693" max="5693" width="10.140625" style="12" customWidth="1"/>
    <col min="5694" max="5694" width="9.140625" style="12"/>
    <col min="5695" max="5695" width="11.85546875" style="12" customWidth="1"/>
    <col min="5696" max="5696" width="14.28515625" style="12" customWidth="1"/>
    <col min="5697" max="5896" width="9.140625" style="12"/>
    <col min="5897" max="5897" width="0" style="12" hidden="1" customWidth="1"/>
    <col min="5898" max="5898" width="15.5703125" style="12" customWidth="1"/>
    <col min="5899" max="5899" width="55.140625" style="12" customWidth="1"/>
    <col min="5900" max="5900" width="15.5703125" style="12" customWidth="1"/>
    <col min="5901" max="5902" width="13" style="12" customWidth="1"/>
    <col min="5903" max="5904" width="13.140625" style="12" customWidth="1"/>
    <col min="5905" max="5905" width="10.5703125" style="12" customWidth="1"/>
    <col min="5906" max="5906" width="12.42578125" style="12" customWidth="1"/>
    <col min="5907" max="5907" width="11.5703125" style="12" customWidth="1"/>
    <col min="5908" max="5908" width="12.28515625" style="12" customWidth="1"/>
    <col min="5909" max="5909" width="12.7109375" style="12" customWidth="1"/>
    <col min="5910" max="5910" width="12.5703125" style="12" customWidth="1"/>
    <col min="5911" max="5911" width="13.140625" style="12" customWidth="1"/>
    <col min="5912" max="5912" width="13.42578125" style="12" customWidth="1"/>
    <col min="5913" max="5913" width="10.28515625" style="12" customWidth="1"/>
    <col min="5914" max="5914" width="14.28515625" style="12" customWidth="1"/>
    <col min="5915" max="5915" width="12.85546875" style="12" customWidth="1"/>
    <col min="5916" max="5916" width="12" style="12" customWidth="1"/>
    <col min="5917" max="5917" width="16.28515625" style="12" customWidth="1"/>
    <col min="5918" max="5918" width="14.5703125" style="12" customWidth="1"/>
    <col min="5919" max="5919" width="16.85546875" style="12" customWidth="1"/>
    <col min="5920" max="5920" width="11.140625" style="12" customWidth="1"/>
    <col min="5921" max="5921" width="10.42578125" style="12" customWidth="1"/>
    <col min="5922" max="5922" width="10.85546875" style="12" customWidth="1"/>
    <col min="5923" max="5923" width="10.140625" style="12" customWidth="1"/>
    <col min="5924" max="5924" width="12.85546875" style="12" customWidth="1"/>
    <col min="5925" max="5926" width="11" style="12" customWidth="1"/>
    <col min="5927" max="5927" width="11.5703125" style="12" customWidth="1"/>
    <col min="5928" max="5928" width="11.28515625" style="12" customWidth="1"/>
    <col min="5929" max="5929" width="10.140625" style="12" customWidth="1"/>
    <col min="5930" max="5931" width="11.85546875" style="12" customWidth="1"/>
    <col min="5932" max="5932" width="12.28515625" style="12" customWidth="1"/>
    <col min="5933" max="5933" width="12.7109375" style="12" customWidth="1"/>
    <col min="5934" max="5934" width="15.140625" style="12" customWidth="1"/>
    <col min="5935" max="5935" width="10" style="12" customWidth="1"/>
    <col min="5936" max="5946" width="7.85546875" style="12" customWidth="1"/>
    <col min="5947" max="5947" width="9.140625" style="12" customWidth="1"/>
    <col min="5948" max="5948" width="8.28515625" style="12" customWidth="1"/>
    <col min="5949" max="5949" width="10.140625" style="12" customWidth="1"/>
    <col min="5950" max="5950" width="9.140625" style="12"/>
    <col min="5951" max="5951" width="11.85546875" style="12" customWidth="1"/>
    <col min="5952" max="5952" width="14.28515625" style="12" customWidth="1"/>
    <col min="5953" max="6152" width="9.140625" style="12"/>
    <col min="6153" max="6153" width="0" style="12" hidden="1" customWidth="1"/>
    <col min="6154" max="6154" width="15.5703125" style="12" customWidth="1"/>
    <col min="6155" max="6155" width="55.140625" style="12" customWidth="1"/>
    <col min="6156" max="6156" width="15.5703125" style="12" customWidth="1"/>
    <col min="6157" max="6158" width="13" style="12" customWidth="1"/>
    <col min="6159" max="6160" width="13.140625" style="12" customWidth="1"/>
    <col min="6161" max="6161" width="10.5703125" style="12" customWidth="1"/>
    <col min="6162" max="6162" width="12.42578125" style="12" customWidth="1"/>
    <col min="6163" max="6163" width="11.5703125" style="12" customWidth="1"/>
    <col min="6164" max="6164" width="12.28515625" style="12" customWidth="1"/>
    <col min="6165" max="6165" width="12.7109375" style="12" customWidth="1"/>
    <col min="6166" max="6166" width="12.5703125" style="12" customWidth="1"/>
    <col min="6167" max="6167" width="13.140625" style="12" customWidth="1"/>
    <col min="6168" max="6168" width="13.42578125" style="12" customWidth="1"/>
    <col min="6169" max="6169" width="10.28515625" style="12" customWidth="1"/>
    <col min="6170" max="6170" width="14.28515625" style="12" customWidth="1"/>
    <col min="6171" max="6171" width="12.85546875" style="12" customWidth="1"/>
    <col min="6172" max="6172" width="12" style="12" customWidth="1"/>
    <col min="6173" max="6173" width="16.28515625" style="12" customWidth="1"/>
    <col min="6174" max="6174" width="14.5703125" style="12" customWidth="1"/>
    <col min="6175" max="6175" width="16.85546875" style="12" customWidth="1"/>
    <col min="6176" max="6176" width="11.140625" style="12" customWidth="1"/>
    <col min="6177" max="6177" width="10.42578125" style="12" customWidth="1"/>
    <col min="6178" max="6178" width="10.85546875" style="12" customWidth="1"/>
    <col min="6179" max="6179" width="10.140625" style="12" customWidth="1"/>
    <col min="6180" max="6180" width="12.85546875" style="12" customWidth="1"/>
    <col min="6181" max="6182" width="11" style="12" customWidth="1"/>
    <col min="6183" max="6183" width="11.5703125" style="12" customWidth="1"/>
    <col min="6184" max="6184" width="11.28515625" style="12" customWidth="1"/>
    <col min="6185" max="6185" width="10.140625" style="12" customWidth="1"/>
    <col min="6186" max="6187" width="11.85546875" style="12" customWidth="1"/>
    <col min="6188" max="6188" width="12.28515625" style="12" customWidth="1"/>
    <col min="6189" max="6189" width="12.7109375" style="12" customWidth="1"/>
    <col min="6190" max="6190" width="15.140625" style="12" customWidth="1"/>
    <col min="6191" max="6191" width="10" style="12" customWidth="1"/>
    <col min="6192" max="6202" width="7.85546875" style="12" customWidth="1"/>
    <col min="6203" max="6203" width="9.140625" style="12" customWidth="1"/>
    <col min="6204" max="6204" width="8.28515625" style="12" customWidth="1"/>
    <col min="6205" max="6205" width="10.140625" style="12" customWidth="1"/>
    <col min="6206" max="6206" width="9.140625" style="12"/>
    <col min="6207" max="6207" width="11.85546875" style="12" customWidth="1"/>
    <col min="6208" max="6208" width="14.28515625" style="12" customWidth="1"/>
    <col min="6209" max="6408" width="9.140625" style="12"/>
    <col min="6409" max="6409" width="0" style="12" hidden="1" customWidth="1"/>
    <col min="6410" max="6410" width="15.5703125" style="12" customWidth="1"/>
    <col min="6411" max="6411" width="55.140625" style="12" customWidth="1"/>
    <col min="6412" max="6412" width="15.5703125" style="12" customWidth="1"/>
    <col min="6413" max="6414" width="13" style="12" customWidth="1"/>
    <col min="6415" max="6416" width="13.140625" style="12" customWidth="1"/>
    <col min="6417" max="6417" width="10.5703125" style="12" customWidth="1"/>
    <col min="6418" max="6418" width="12.42578125" style="12" customWidth="1"/>
    <col min="6419" max="6419" width="11.5703125" style="12" customWidth="1"/>
    <col min="6420" max="6420" width="12.28515625" style="12" customWidth="1"/>
    <col min="6421" max="6421" width="12.7109375" style="12" customWidth="1"/>
    <col min="6422" max="6422" width="12.5703125" style="12" customWidth="1"/>
    <col min="6423" max="6423" width="13.140625" style="12" customWidth="1"/>
    <col min="6424" max="6424" width="13.42578125" style="12" customWidth="1"/>
    <col min="6425" max="6425" width="10.28515625" style="12" customWidth="1"/>
    <col min="6426" max="6426" width="14.28515625" style="12" customWidth="1"/>
    <col min="6427" max="6427" width="12.85546875" style="12" customWidth="1"/>
    <col min="6428" max="6428" width="12" style="12" customWidth="1"/>
    <col min="6429" max="6429" width="16.28515625" style="12" customWidth="1"/>
    <col min="6430" max="6430" width="14.5703125" style="12" customWidth="1"/>
    <col min="6431" max="6431" width="16.85546875" style="12" customWidth="1"/>
    <col min="6432" max="6432" width="11.140625" style="12" customWidth="1"/>
    <col min="6433" max="6433" width="10.42578125" style="12" customWidth="1"/>
    <col min="6434" max="6434" width="10.85546875" style="12" customWidth="1"/>
    <col min="6435" max="6435" width="10.140625" style="12" customWidth="1"/>
    <col min="6436" max="6436" width="12.85546875" style="12" customWidth="1"/>
    <col min="6437" max="6438" width="11" style="12" customWidth="1"/>
    <col min="6439" max="6439" width="11.5703125" style="12" customWidth="1"/>
    <col min="6440" max="6440" width="11.28515625" style="12" customWidth="1"/>
    <col min="6441" max="6441" width="10.140625" style="12" customWidth="1"/>
    <col min="6442" max="6443" width="11.85546875" style="12" customWidth="1"/>
    <col min="6444" max="6444" width="12.28515625" style="12" customWidth="1"/>
    <col min="6445" max="6445" width="12.7109375" style="12" customWidth="1"/>
    <col min="6446" max="6446" width="15.140625" style="12" customWidth="1"/>
    <col min="6447" max="6447" width="10" style="12" customWidth="1"/>
    <col min="6448" max="6458" width="7.85546875" style="12" customWidth="1"/>
    <col min="6459" max="6459" width="9.140625" style="12" customWidth="1"/>
    <col min="6460" max="6460" width="8.28515625" style="12" customWidth="1"/>
    <col min="6461" max="6461" width="10.140625" style="12" customWidth="1"/>
    <col min="6462" max="6462" width="9.140625" style="12"/>
    <col min="6463" max="6463" width="11.85546875" style="12" customWidth="1"/>
    <col min="6464" max="6464" width="14.28515625" style="12" customWidth="1"/>
    <col min="6465" max="6664" width="9.140625" style="12"/>
    <col min="6665" max="6665" width="0" style="12" hidden="1" customWidth="1"/>
    <col min="6666" max="6666" width="15.5703125" style="12" customWidth="1"/>
    <col min="6667" max="6667" width="55.140625" style="12" customWidth="1"/>
    <col min="6668" max="6668" width="15.5703125" style="12" customWidth="1"/>
    <col min="6669" max="6670" width="13" style="12" customWidth="1"/>
    <col min="6671" max="6672" width="13.140625" style="12" customWidth="1"/>
    <col min="6673" max="6673" width="10.5703125" style="12" customWidth="1"/>
    <col min="6674" max="6674" width="12.42578125" style="12" customWidth="1"/>
    <col min="6675" max="6675" width="11.5703125" style="12" customWidth="1"/>
    <col min="6676" max="6676" width="12.28515625" style="12" customWidth="1"/>
    <col min="6677" max="6677" width="12.7109375" style="12" customWidth="1"/>
    <col min="6678" max="6678" width="12.5703125" style="12" customWidth="1"/>
    <col min="6679" max="6679" width="13.140625" style="12" customWidth="1"/>
    <col min="6680" max="6680" width="13.42578125" style="12" customWidth="1"/>
    <col min="6681" max="6681" width="10.28515625" style="12" customWidth="1"/>
    <col min="6682" max="6682" width="14.28515625" style="12" customWidth="1"/>
    <col min="6683" max="6683" width="12.85546875" style="12" customWidth="1"/>
    <col min="6684" max="6684" width="12" style="12" customWidth="1"/>
    <col min="6685" max="6685" width="16.28515625" style="12" customWidth="1"/>
    <col min="6686" max="6686" width="14.5703125" style="12" customWidth="1"/>
    <col min="6687" max="6687" width="16.85546875" style="12" customWidth="1"/>
    <col min="6688" max="6688" width="11.140625" style="12" customWidth="1"/>
    <col min="6689" max="6689" width="10.42578125" style="12" customWidth="1"/>
    <col min="6690" max="6690" width="10.85546875" style="12" customWidth="1"/>
    <col min="6691" max="6691" width="10.140625" style="12" customWidth="1"/>
    <col min="6692" max="6692" width="12.85546875" style="12" customWidth="1"/>
    <col min="6693" max="6694" width="11" style="12" customWidth="1"/>
    <col min="6695" max="6695" width="11.5703125" style="12" customWidth="1"/>
    <col min="6696" max="6696" width="11.28515625" style="12" customWidth="1"/>
    <col min="6697" max="6697" width="10.140625" style="12" customWidth="1"/>
    <col min="6698" max="6699" width="11.85546875" style="12" customWidth="1"/>
    <col min="6700" max="6700" width="12.28515625" style="12" customWidth="1"/>
    <col min="6701" max="6701" width="12.7109375" style="12" customWidth="1"/>
    <col min="6702" max="6702" width="15.140625" style="12" customWidth="1"/>
    <col min="6703" max="6703" width="10" style="12" customWidth="1"/>
    <col min="6704" max="6714" width="7.85546875" style="12" customWidth="1"/>
    <col min="6715" max="6715" width="9.140625" style="12" customWidth="1"/>
    <col min="6716" max="6716" width="8.28515625" style="12" customWidth="1"/>
    <col min="6717" max="6717" width="10.140625" style="12" customWidth="1"/>
    <col min="6718" max="6718" width="9.140625" style="12"/>
    <col min="6719" max="6719" width="11.85546875" style="12" customWidth="1"/>
    <col min="6720" max="6720" width="14.28515625" style="12" customWidth="1"/>
    <col min="6721" max="6920" width="9.140625" style="12"/>
    <col min="6921" max="6921" width="0" style="12" hidden="1" customWidth="1"/>
    <col min="6922" max="6922" width="15.5703125" style="12" customWidth="1"/>
    <col min="6923" max="6923" width="55.140625" style="12" customWidth="1"/>
    <col min="6924" max="6924" width="15.5703125" style="12" customWidth="1"/>
    <col min="6925" max="6926" width="13" style="12" customWidth="1"/>
    <col min="6927" max="6928" width="13.140625" style="12" customWidth="1"/>
    <col min="6929" max="6929" width="10.5703125" style="12" customWidth="1"/>
    <col min="6930" max="6930" width="12.42578125" style="12" customWidth="1"/>
    <col min="6931" max="6931" width="11.5703125" style="12" customWidth="1"/>
    <col min="6932" max="6932" width="12.28515625" style="12" customWidth="1"/>
    <col min="6933" max="6933" width="12.7109375" style="12" customWidth="1"/>
    <col min="6934" max="6934" width="12.5703125" style="12" customWidth="1"/>
    <col min="6935" max="6935" width="13.140625" style="12" customWidth="1"/>
    <col min="6936" max="6936" width="13.42578125" style="12" customWidth="1"/>
    <col min="6937" max="6937" width="10.28515625" style="12" customWidth="1"/>
    <col min="6938" max="6938" width="14.28515625" style="12" customWidth="1"/>
    <col min="6939" max="6939" width="12.85546875" style="12" customWidth="1"/>
    <col min="6940" max="6940" width="12" style="12" customWidth="1"/>
    <col min="6941" max="6941" width="16.28515625" style="12" customWidth="1"/>
    <col min="6942" max="6942" width="14.5703125" style="12" customWidth="1"/>
    <col min="6943" max="6943" width="16.85546875" style="12" customWidth="1"/>
    <col min="6944" max="6944" width="11.140625" style="12" customWidth="1"/>
    <col min="6945" max="6945" width="10.42578125" style="12" customWidth="1"/>
    <col min="6946" max="6946" width="10.85546875" style="12" customWidth="1"/>
    <col min="6947" max="6947" width="10.140625" style="12" customWidth="1"/>
    <col min="6948" max="6948" width="12.85546875" style="12" customWidth="1"/>
    <col min="6949" max="6950" width="11" style="12" customWidth="1"/>
    <col min="6951" max="6951" width="11.5703125" style="12" customWidth="1"/>
    <col min="6952" max="6952" width="11.28515625" style="12" customWidth="1"/>
    <col min="6953" max="6953" width="10.140625" style="12" customWidth="1"/>
    <col min="6954" max="6955" width="11.85546875" style="12" customWidth="1"/>
    <col min="6956" max="6956" width="12.28515625" style="12" customWidth="1"/>
    <col min="6957" max="6957" width="12.7109375" style="12" customWidth="1"/>
    <col min="6958" max="6958" width="15.140625" style="12" customWidth="1"/>
    <col min="6959" max="6959" width="10" style="12" customWidth="1"/>
    <col min="6960" max="6970" width="7.85546875" style="12" customWidth="1"/>
    <col min="6971" max="6971" width="9.140625" style="12" customWidth="1"/>
    <col min="6972" max="6972" width="8.28515625" style="12" customWidth="1"/>
    <col min="6973" max="6973" width="10.140625" style="12" customWidth="1"/>
    <col min="6974" max="6974" width="9.140625" style="12"/>
    <col min="6975" max="6975" width="11.85546875" style="12" customWidth="1"/>
    <col min="6976" max="6976" width="14.28515625" style="12" customWidth="1"/>
    <col min="6977" max="7176" width="9.140625" style="12"/>
    <col min="7177" max="7177" width="0" style="12" hidden="1" customWidth="1"/>
    <col min="7178" max="7178" width="15.5703125" style="12" customWidth="1"/>
    <col min="7179" max="7179" width="55.140625" style="12" customWidth="1"/>
    <col min="7180" max="7180" width="15.5703125" style="12" customWidth="1"/>
    <col min="7181" max="7182" width="13" style="12" customWidth="1"/>
    <col min="7183" max="7184" width="13.140625" style="12" customWidth="1"/>
    <col min="7185" max="7185" width="10.5703125" style="12" customWidth="1"/>
    <col min="7186" max="7186" width="12.42578125" style="12" customWidth="1"/>
    <col min="7187" max="7187" width="11.5703125" style="12" customWidth="1"/>
    <col min="7188" max="7188" width="12.28515625" style="12" customWidth="1"/>
    <col min="7189" max="7189" width="12.7109375" style="12" customWidth="1"/>
    <col min="7190" max="7190" width="12.5703125" style="12" customWidth="1"/>
    <col min="7191" max="7191" width="13.140625" style="12" customWidth="1"/>
    <col min="7192" max="7192" width="13.42578125" style="12" customWidth="1"/>
    <col min="7193" max="7193" width="10.28515625" style="12" customWidth="1"/>
    <col min="7194" max="7194" width="14.28515625" style="12" customWidth="1"/>
    <col min="7195" max="7195" width="12.85546875" style="12" customWidth="1"/>
    <col min="7196" max="7196" width="12" style="12" customWidth="1"/>
    <col min="7197" max="7197" width="16.28515625" style="12" customWidth="1"/>
    <col min="7198" max="7198" width="14.5703125" style="12" customWidth="1"/>
    <col min="7199" max="7199" width="16.85546875" style="12" customWidth="1"/>
    <col min="7200" max="7200" width="11.140625" style="12" customWidth="1"/>
    <col min="7201" max="7201" width="10.42578125" style="12" customWidth="1"/>
    <col min="7202" max="7202" width="10.85546875" style="12" customWidth="1"/>
    <col min="7203" max="7203" width="10.140625" style="12" customWidth="1"/>
    <col min="7204" max="7204" width="12.85546875" style="12" customWidth="1"/>
    <col min="7205" max="7206" width="11" style="12" customWidth="1"/>
    <col min="7207" max="7207" width="11.5703125" style="12" customWidth="1"/>
    <col min="7208" max="7208" width="11.28515625" style="12" customWidth="1"/>
    <col min="7209" max="7209" width="10.140625" style="12" customWidth="1"/>
    <col min="7210" max="7211" width="11.85546875" style="12" customWidth="1"/>
    <col min="7212" max="7212" width="12.28515625" style="12" customWidth="1"/>
    <col min="7213" max="7213" width="12.7109375" style="12" customWidth="1"/>
    <col min="7214" max="7214" width="15.140625" style="12" customWidth="1"/>
    <col min="7215" max="7215" width="10" style="12" customWidth="1"/>
    <col min="7216" max="7226" width="7.85546875" style="12" customWidth="1"/>
    <col min="7227" max="7227" width="9.140625" style="12" customWidth="1"/>
    <col min="7228" max="7228" width="8.28515625" style="12" customWidth="1"/>
    <col min="7229" max="7229" width="10.140625" style="12" customWidth="1"/>
    <col min="7230" max="7230" width="9.140625" style="12"/>
    <col min="7231" max="7231" width="11.85546875" style="12" customWidth="1"/>
    <col min="7232" max="7232" width="14.28515625" style="12" customWidth="1"/>
    <col min="7233" max="7432" width="9.140625" style="12"/>
    <col min="7433" max="7433" width="0" style="12" hidden="1" customWidth="1"/>
    <col min="7434" max="7434" width="15.5703125" style="12" customWidth="1"/>
    <col min="7435" max="7435" width="55.140625" style="12" customWidth="1"/>
    <col min="7436" max="7436" width="15.5703125" style="12" customWidth="1"/>
    <col min="7437" max="7438" width="13" style="12" customWidth="1"/>
    <col min="7439" max="7440" width="13.140625" style="12" customWidth="1"/>
    <col min="7441" max="7441" width="10.5703125" style="12" customWidth="1"/>
    <col min="7442" max="7442" width="12.42578125" style="12" customWidth="1"/>
    <col min="7443" max="7443" width="11.5703125" style="12" customWidth="1"/>
    <col min="7444" max="7444" width="12.28515625" style="12" customWidth="1"/>
    <col min="7445" max="7445" width="12.7109375" style="12" customWidth="1"/>
    <col min="7446" max="7446" width="12.5703125" style="12" customWidth="1"/>
    <col min="7447" max="7447" width="13.140625" style="12" customWidth="1"/>
    <col min="7448" max="7448" width="13.42578125" style="12" customWidth="1"/>
    <col min="7449" max="7449" width="10.28515625" style="12" customWidth="1"/>
    <col min="7450" max="7450" width="14.28515625" style="12" customWidth="1"/>
    <col min="7451" max="7451" width="12.85546875" style="12" customWidth="1"/>
    <col min="7452" max="7452" width="12" style="12" customWidth="1"/>
    <col min="7453" max="7453" width="16.28515625" style="12" customWidth="1"/>
    <col min="7454" max="7454" width="14.5703125" style="12" customWidth="1"/>
    <col min="7455" max="7455" width="16.85546875" style="12" customWidth="1"/>
    <col min="7456" max="7456" width="11.140625" style="12" customWidth="1"/>
    <col min="7457" max="7457" width="10.42578125" style="12" customWidth="1"/>
    <col min="7458" max="7458" width="10.85546875" style="12" customWidth="1"/>
    <col min="7459" max="7459" width="10.140625" style="12" customWidth="1"/>
    <col min="7460" max="7460" width="12.85546875" style="12" customWidth="1"/>
    <col min="7461" max="7462" width="11" style="12" customWidth="1"/>
    <col min="7463" max="7463" width="11.5703125" style="12" customWidth="1"/>
    <col min="7464" max="7464" width="11.28515625" style="12" customWidth="1"/>
    <col min="7465" max="7465" width="10.140625" style="12" customWidth="1"/>
    <col min="7466" max="7467" width="11.85546875" style="12" customWidth="1"/>
    <col min="7468" max="7468" width="12.28515625" style="12" customWidth="1"/>
    <col min="7469" max="7469" width="12.7109375" style="12" customWidth="1"/>
    <col min="7470" max="7470" width="15.140625" style="12" customWidth="1"/>
    <col min="7471" max="7471" width="10" style="12" customWidth="1"/>
    <col min="7472" max="7482" width="7.85546875" style="12" customWidth="1"/>
    <col min="7483" max="7483" width="9.140625" style="12" customWidth="1"/>
    <col min="7484" max="7484" width="8.28515625" style="12" customWidth="1"/>
    <col min="7485" max="7485" width="10.140625" style="12" customWidth="1"/>
    <col min="7486" max="7486" width="9.140625" style="12"/>
    <col min="7487" max="7487" width="11.85546875" style="12" customWidth="1"/>
    <col min="7488" max="7488" width="14.28515625" style="12" customWidth="1"/>
    <col min="7489" max="7688" width="9.140625" style="12"/>
    <col min="7689" max="7689" width="0" style="12" hidden="1" customWidth="1"/>
    <col min="7690" max="7690" width="15.5703125" style="12" customWidth="1"/>
    <col min="7691" max="7691" width="55.140625" style="12" customWidth="1"/>
    <col min="7692" max="7692" width="15.5703125" style="12" customWidth="1"/>
    <col min="7693" max="7694" width="13" style="12" customWidth="1"/>
    <col min="7695" max="7696" width="13.140625" style="12" customWidth="1"/>
    <col min="7697" max="7697" width="10.5703125" style="12" customWidth="1"/>
    <col min="7698" max="7698" width="12.42578125" style="12" customWidth="1"/>
    <col min="7699" max="7699" width="11.5703125" style="12" customWidth="1"/>
    <col min="7700" max="7700" width="12.28515625" style="12" customWidth="1"/>
    <col min="7701" max="7701" width="12.7109375" style="12" customWidth="1"/>
    <col min="7702" max="7702" width="12.5703125" style="12" customWidth="1"/>
    <col min="7703" max="7703" width="13.140625" style="12" customWidth="1"/>
    <col min="7704" max="7704" width="13.42578125" style="12" customWidth="1"/>
    <col min="7705" max="7705" width="10.28515625" style="12" customWidth="1"/>
    <col min="7706" max="7706" width="14.28515625" style="12" customWidth="1"/>
    <col min="7707" max="7707" width="12.85546875" style="12" customWidth="1"/>
    <col min="7708" max="7708" width="12" style="12" customWidth="1"/>
    <col min="7709" max="7709" width="16.28515625" style="12" customWidth="1"/>
    <col min="7710" max="7710" width="14.5703125" style="12" customWidth="1"/>
    <col min="7711" max="7711" width="16.85546875" style="12" customWidth="1"/>
    <col min="7712" max="7712" width="11.140625" style="12" customWidth="1"/>
    <col min="7713" max="7713" width="10.42578125" style="12" customWidth="1"/>
    <col min="7714" max="7714" width="10.85546875" style="12" customWidth="1"/>
    <col min="7715" max="7715" width="10.140625" style="12" customWidth="1"/>
    <col min="7716" max="7716" width="12.85546875" style="12" customWidth="1"/>
    <col min="7717" max="7718" width="11" style="12" customWidth="1"/>
    <col min="7719" max="7719" width="11.5703125" style="12" customWidth="1"/>
    <col min="7720" max="7720" width="11.28515625" style="12" customWidth="1"/>
    <col min="7721" max="7721" width="10.140625" style="12" customWidth="1"/>
    <col min="7722" max="7723" width="11.85546875" style="12" customWidth="1"/>
    <col min="7724" max="7724" width="12.28515625" style="12" customWidth="1"/>
    <col min="7725" max="7725" width="12.7109375" style="12" customWidth="1"/>
    <col min="7726" max="7726" width="15.140625" style="12" customWidth="1"/>
    <col min="7727" max="7727" width="10" style="12" customWidth="1"/>
    <col min="7728" max="7738" width="7.85546875" style="12" customWidth="1"/>
    <col min="7739" max="7739" width="9.140625" style="12" customWidth="1"/>
    <col min="7740" max="7740" width="8.28515625" style="12" customWidth="1"/>
    <col min="7741" max="7741" width="10.140625" style="12" customWidth="1"/>
    <col min="7742" max="7742" width="9.140625" style="12"/>
    <col min="7743" max="7743" width="11.85546875" style="12" customWidth="1"/>
    <col min="7744" max="7744" width="14.28515625" style="12" customWidth="1"/>
    <col min="7745" max="7944" width="9.140625" style="12"/>
    <col min="7945" max="7945" width="0" style="12" hidden="1" customWidth="1"/>
    <col min="7946" max="7946" width="15.5703125" style="12" customWidth="1"/>
    <col min="7947" max="7947" width="55.140625" style="12" customWidth="1"/>
    <col min="7948" max="7948" width="15.5703125" style="12" customWidth="1"/>
    <col min="7949" max="7950" width="13" style="12" customWidth="1"/>
    <col min="7951" max="7952" width="13.140625" style="12" customWidth="1"/>
    <col min="7953" max="7953" width="10.5703125" style="12" customWidth="1"/>
    <col min="7954" max="7954" width="12.42578125" style="12" customWidth="1"/>
    <col min="7955" max="7955" width="11.5703125" style="12" customWidth="1"/>
    <col min="7956" max="7956" width="12.28515625" style="12" customWidth="1"/>
    <col min="7957" max="7957" width="12.7109375" style="12" customWidth="1"/>
    <col min="7958" max="7958" width="12.5703125" style="12" customWidth="1"/>
    <col min="7959" max="7959" width="13.140625" style="12" customWidth="1"/>
    <col min="7960" max="7960" width="13.42578125" style="12" customWidth="1"/>
    <col min="7961" max="7961" width="10.28515625" style="12" customWidth="1"/>
    <col min="7962" max="7962" width="14.28515625" style="12" customWidth="1"/>
    <col min="7963" max="7963" width="12.85546875" style="12" customWidth="1"/>
    <col min="7964" max="7964" width="12" style="12" customWidth="1"/>
    <col min="7965" max="7965" width="16.28515625" style="12" customWidth="1"/>
    <col min="7966" max="7966" width="14.5703125" style="12" customWidth="1"/>
    <col min="7967" max="7967" width="16.85546875" style="12" customWidth="1"/>
    <col min="7968" max="7968" width="11.140625" style="12" customWidth="1"/>
    <col min="7969" max="7969" width="10.42578125" style="12" customWidth="1"/>
    <col min="7970" max="7970" width="10.85546875" style="12" customWidth="1"/>
    <col min="7971" max="7971" width="10.140625" style="12" customWidth="1"/>
    <col min="7972" max="7972" width="12.85546875" style="12" customWidth="1"/>
    <col min="7973" max="7974" width="11" style="12" customWidth="1"/>
    <col min="7975" max="7975" width="11.5703125" style="12" customWidth="1"/>
    <col min="7976" max="7976" width="11.28515625" style="12" customWidth="1"/>
    <col min="7977" max="7977" width="10.140625" style="12" customWidth="1"/>
    <col min="7978" max="7979" width="11.85546875" style="12" customWidth="1"/>
    <col min="7980" max="7980" width="12.28515625" style="12" customWidth="1"/>
    <col min="7981" max="7981" width="12.7109375" style="12" customWidth="1"/>
    <col min="7982" max="7982" width="15.140625" style="12" customWidth="1"/>
    <col min="7983" max="7983" width="10" style="12" customWidth="1"/>
    <col min="7984" max="7994" width="7.85546875" style="12" customWidth="1"/>
    <col min="7995" max="7995" width="9.140625" style="12" customWidth="1"/>
    <col min="7996" max="7996" width="8.28515625" style="12" customWidth="1"/>
    <col min="7997" max="7997" width="10.140625" style="12" customWidth="1"/>
    <col min="7998" max="7998" width="9.140625" style="12"/>
    <col min="7999" max="7999" width="11.85546875" style="12" customWidth="1"/>
    <col min="8000" max="8000" width="14.28515625" style="12" customWidth="1"/>
    <col min="8001" max="8200" width="9.140625" style="12"/>
    <col min="8201" max="8201" width="0" style="12" hidden="1" customWidth="1"/>
    <col min="8202" max="8202" width="15.5703125" style="12" customWidth="1"/>
    <col min="8203" max="8203" width="55.140625" style="12" customWidth="1"/>
    <col min="8204" max="8204" width="15.5703125" style="12" customWidth="1"/>
    <col min="8205" max="8206" width="13" style="12" customWidth="1"/>
    <col min="8207" max="8208" width="13.140625" style="12" customWidth="1"/>
    <col min="8209" max="8209" width="10.5703125" style="12" customWidth="1"/>
    <col min="8210" max="8210" width="12.42578125" style="12" customWidth="1"/>
    <col min="8211" max="8211" width="11.5703125" style="12" customWidth="1"/>
    <col min="8212" max="8212" width="12.28515625" style="12" customWidth="1"/>
    <col min="8213" max="8213" width="12.7109375" style="12" customWidth="1"/>
    <col min="8214" max="8214" width="12.5703125" style="12" customWidth="1"/>
    <col min="8215" max="8215" width="13.140625" style="12" customWidth="1"/>
    <col min="8216" max="8216" width="13.42578125" style="12" customWidth="1"/>
    <col min="8217" max="8217" width="10.28515625" style="12" customWidth="1"/>
    <col min="8218" max="8218" width="14.28515625" style="12" customWidth="1"/>
    <col min="8219" max="8219" width="12.85546875" style="12" customWidth="1"/>
    <col min="8220" max="8220" width="12" style="12" customWidth="1"/>
    <col min="8221" max="8221" width="16.28515625" style="12" customWidth="1"/>
    <col min="8222" max="8222" width="14.5703125" style="12" customWidth="1"/>
    <col min="8223" max="8223" width="16.85546875" style="12" customWidth="1"/>
    <col min="8224" max="8224" width="11.140625" style="12" customWidth="1"/>
    <col min="8225" max="8225" width="10.42578125" style="12" customWidth="1"/>
    <col min="8226" max="8226" width="10.85546875" style="12" customWidth="1"/>
    <col min="8227" max="8227" width="10.140625" style="12" customWidth="1"/>
    <col min="8228" max="8228" width="12.85546875" style="12" customWidth="1"/>
    <col min="8229" max="8230" width="11" style="12" customWidth="1"/>
    <col min="8231" max="8231" width="11.5703125" style="12" customWidth="1"/>
    <col min="8232" max="8232" width="11.28515625" style="12" customWidth="1"/>
    <col min="8233" max="8233" width="10.140625" style="12" customWidth="1"/>
    <col min="8234" max="8235" width="11.85546875" style="12" customWidth="1"/>
    <col min="8236" max="8236" width="12.28515625" style="12" customWidth="1"/>
    <col min="8237" max="8237" width="12.7109375" style="12" customWidth="1"/>
    <col min="8238" max="8238" width="15.140625" style="12" customWidth="1"/>
    <col min="8239" max="8239" width="10" style="12" customWidth="1"/>
    <col min="8240" max="8250" width="7.85546875" style="12" customWidth="1"/>
    <col min="8251" max="8251" width="9.140625" style="12" customWidth="1"/>
    <col min="8252" max="8252" width="8.28515625" style="12" customWidth="1"/>
    <col min="8253" max="8253" width="10.140625" style="12" customWidth="1"/>
    <col min="8254" max="8254" width="9.140625" style="12"/>
    <col min="8255" max="8255" width="11.85546875" style="12" customWidth="1"/>
    <col min="8256" max="8256" width="14.28515625" style="12" customWidth="1"/>
    <col min="8257" max="8456" width="9.140625" style="12"/>
    <col min="8457" max="8457" width="0" style="12" hidden="1" customWidth="1"/>
    <col min="8458" max="8458" width="15.5703125" style="12" customWidth="1"/>
    <col min="8459" max="8459" width="55.140625" style="12" customWidth="1"/>
    <col min="8460" max="8460" width="15.5703125" style="12" customWidth="1"/>
    <col min="8461" max="8462" width="13" style="12" customWidth="1"/>
    <col min="8463" max="8464" width="13.140625" style="12" customWidth="1"/>
    <col min="8465" max="8465" width="10.5703125" style="12" customWidth="1"/>
    <col min="8466" max="8466" width="12.42578125" style="12" customWidth="1"/>
    <col min="8467" max="8467" width="11.5703125" style="12" customWidth="1"/>
    <col min="8468" max="8468" width="12.28515625" style="12" customWidth="1"/>
    <col min="8469" max="8469" width="12.7109375" style="12" customWidth="1"/>
    <col min="8470" max="8470" width="12.5703125" style="12" customWidth="1"/>
    <col min="8471" max="8471" width="13.140625" style="12" customWidth="1"/>
    <col min="8472" max="8472" width="13.42578125" style="12" customWidth="1"/>
    <col min="8473" max="8473" width="10.28515625" style="12" customWidth="1"/>
    <col min="8474" max="8474" width="14.28515625" style="12" customWidth="1"/>
    <col min="8475" max="8475" width="12.85546875" style="12" customWidth="1"/>
    <col min="8476" max="8476" width="12" style="12" customWidth="1"/>
    <col min="8477" max="8477" width="16.28515625" style="12" customWidth="1"/>
    <col min="8478" max="8478" width="14.5703125" style="12" customWidth="1"/>
    <col min="8479" max="8479" width="16.85546875" style="12" customWidth="1"/>
    <col min="8480" max="8480" width="11.140625" style="12" customWidth="1"/>
    <col min="8481" max="8481" width="10.42578125" style="12" customWidth="1"/>
    <col min="8482" max="8482" width="10.85546875" style="12" customWidth="1"/>
    <col min="8483" max="8483" width="10.140625" style="12" customWidth="1"/>
    <col min="8484" max="8484" width="12.85546875" style="12" customWidth="1"/>
    <col min="8485" max="8486" width="11" style="12" customWidth="1"/>
    <col min="8487" max="8487" width="11.5703125" style="12" customWidth="1"/>
    <col min="8488" max="8488" width="11.28515625" style="12" customWidth="1"/>
    <col min="8489" max="8489" width="10.140625" style="12" customWidth="1"/>
    <col min="8490" max="8491" width="11.85546875" style="12" customWidth="1"/>
    <col min="8492" max="8492" width="12.28515625" style="12" customWidth="1"/>
    <col min="8493" max="8493" width="12.7109375" style="12" customWidth="1"/>
    <col min="8494" max="8494" width="15.140625" style="12" customWidth="1"/>
    <col min="8495" max="8495" width="10" style="12" customWidth="1"/>
    <col min="8496" max="8506" width="7.85546875" style="12" customWidth="1"/>
    <col min="8507" max="8507" width="9.140625" style="12" customWidth="1"/>
    <col min="8508" max="8508" width="8.28515625" style="12" customWidth="1"/>
    <col min="8509" max="8509" width="10.140625" style="12" customWidth="1"/>
    <col min="8510" max="8510" width="9.140625" style="12"/>
    <col min="8511" max="8511" width="11.85546875" style="12" customWidth="1"/>
    <col min="8512" max="8512" width="14.28515625" style="12" customWidth="1"/>
    <col min="8513" max="8712" width="9.140625" style="12"/>
    <col min="8713" max="8713" width="0" style="12" hidden="1" customWidth="1"/>
    <col min="8714" max="8714" width="15.5703125" style="12" customWidth="1"/>
    <col min="8715" max="8715" width="55.140625" style="12" customWidth="1"/>
    <col min="8716" max="8716" width="15.5703125" style="12" customWidth="1"/>
    <col min="8717" max="8718" width="13" style="12" customWidth="1"/>
    <col min="8719" max="8720" width="13.140625" style="12" customWidth="1"/>
    <col min="8721" max="8721" width="10.5703125" style="12" customWidth="1"/>
    <col min="8722" max="8722" width="12.42578125" style="12" customWidth="1"/>
    <col min="8723" max="8723" width="11.5703125" style="12" customWidth="1"/>
    <col min="8724" max="8724" width="12.28515625" style="12" customWidth="1"/>
    <col min="8725" max="8725" width="12.7109375" style="12" customWidth="1"/>
    <col min="8726" max="8726" width="12.5703125" style="12" customWidth="1"/>
    <col min="8727" max="8727" width="13.140625" style="12" customWidth="1"/>
    <col min="8728" max="8728" width="13.42578125" style="12" customWidth="1"/>
    <col min="8729" max="8729" width="10.28515625" style="12" customWidth="1"/>
    <col min="8730" max="8730" width="14.28515625" style="12" customWidth="1"/>
    <col min="8731" max="8731" width="12.85546875" style="12" customWidth="1"/>
    <col min="8732" max="8732" width="12" style="12" customWidth="1"/>
    <col min="8733" max="8733" width="16.28515625" style="12" customWidth="1"/>
    <col min="8734" max="8734" width="14.5703125" style="12" customWidth="1"/>
    <col min="8735" max="8735" width="16.85546875" style="12" customWidth="1"/>
    <col min="8736" max="8736" width="11.140625" style="12" customWidth="1"/>
    <col min="8737" max="8737" width="10.42578125" style="12" customWidth="1"/>
    <col min="8738" max="8738" width="10.85546875" style="12" customWidth="1"/>
    <col min="8739" max="8739" width="10.140625" style="12" customWidth="1"/>
    <col min="8740" max="8740" width="12.85546875" style="12" customWidth="1"/>
    <col min="8741" max="8742" width="11" style="12" customWidth="1"/>
    <col min="8743" max="8743" width="11.5703125" style="12" customWidth="1"/>
    <col min="8744" max="8744" width="11.28515625" style="12" customWidth="1"/>
    <col min="8745" max="8745" width="10.140625" style="12" customWidth="1"/>
    <col min="8746" max="8747" width="11.85546875" style="12" customWidth="1"/>
    <col min="8748" max="8748" width="12.28515625" style="12" customWidth="1"/>
    <col min="8749" max="8749" width="12.7109375" style="12" customWidth="1"/>
    <col min="8750" max="8750" width="15.140625" style="12" customWidth="1"/>
    <col min="8751" max="8751" width="10" style="12" customWidth="1"/>
    <col min="8752" max="8762" width="7.85546875" style="12" customWidth="1"/>
    <col min="8763" max="8763" width="9.140625" style="12" customWidth="1"/>
    <col min="8764" max="8764" width="8.28515625" style="12" customWidth="1"/>
    <col min="8765" max="8765" width="10.140625" style="12" customWidth="1"/>
    <col min="8766" max="8766" width="9.140625" style="12"/>
    <col min="8767" max="8767" width="11.85546875" style="12" customWidth="1"/>
    <col min="8768" max="8768" width="14.28515625" style="12" customWidth="1"/>
    <col min="8769" max="8968" width="9.140625" style="12"/>
    <col min="8969" max="8969" width="0" style="12" hidden="1" customWidth="1"/>
    <col min="8970" max="8970" width="15.5703125" style="12" customWidth="1"/>
    <col min="8971" max="8971" width="55.140625" style="12" customWidth="1"/>
    <col min="8972" max="8972" width="15.5703125" style="12" customWidth="1"/>
    <col min="8973" max="8974" width="13" style="12" customWidth="1"/>
    <col min="8975" max="8976" width="13.140625" style="12" customWidth="1"/>
    <col min="8977" max="8977" width="10.5703125" style="12" customWidth="1"/>
    <col min="8978" max="8978" width="12.42578125" style="12" customWidth="1"/>
    <col min="8979" max="8979" width="11.5703125" style="12" customWidth="1"/>
    <col min="8980" max="8980" width="12.28515625" style="12" customWidth="1"/>
    <col min="8981" max="8981" width="12.7109375" style="12" customWidth="1"/>
    <col min="8982" max="8982" width="12.5703125" style="12" customWidth="1"/>
    <col min="8983" max="8983" width="13.140625" style="12" customWidth="1"/>
    <col min="8984" max="8984" width="13.42578125" style="12" customWidth="1"/>
    <col min="8985" max="8985" width="10.28515625" style="12" customWidth="1"/>
    <col min="8986" max="8986" width="14.28515625" style="12" customWidth="1"/>
    <col min="8987" max="8987" width="12.85546875" style="12" customWidth="1"/>
    <col min="8988" max="8988" width="12" style="12" customWidth="1"/>
    <col min="8989" max="8989" width="16.28515625" style="12" customWidth="1"/>
    <col min="8990" max="8990" width="14.5703125" style="12" customWidth="1"/>
    <col min="8991" max="8991" width="16.85546875" style="12" customWidth="1"/>
    <col min="8992" max="8992" width="11.140625" style="12" customWidth="1"/>
    <col min="8993" max="8993" width="10.42578125" style="12" customWidth="1"/>
    <col min="8994" max="8994" width="10.85546875" style="12" customWidth="1"/>
    <col min="8995" max="8995" width="10.140625" style="12" customWidth="1"/>
    <col min="8996" max="8996" width="12.85546875" style="12" customWidth="1"/>
    <col min="8997" max="8998" width="11" style="12" customWidth="1"/>
    <col min="8999" max="8999" width="11.5703125" style="12" customWidth="1"/>
    <col min="9000" max="9000" width="11.28515625" style="12" customWidth="1"/>
    <col min="9001" max="9001" width="10.140625" style="12" customWidth="1"/>
    <col min="9002" max="9003" width="11.85546875" style="12" customWidth="1"/>
    <col min="9004" max="9004" width="12.28515625" style="12" customWidth="1"/>
    <col min="9005" max="9005" width="12.7109375" style="12" customWidth="1"/>
    <col min="9006" max="9006" width="15.140625" style="12" customWidth="1"/>
    <col min="9007" max="9007" width="10" style="12" customWidth="1"/>
    <col min="9008" max="9018" width="7.85546875" style="12" customWidth="1"/>
    <col min="9019" max="9019" width="9.140625" style="12" customWidth="1"/>
    <col min="9020" max="9020" width="8.28515625" style="12" customWidth="1"/>
    <col min="9021" max="9021" width="10.140625" style="12" customWidth="1"/>
    <col min="9022" max="9022" width="9.140625" style="12"/>
    <col min="9023" max="9023" width="11.85546875" style="12" customWidth="1"/>
    <col min="9024" max="9024" width="14.28515625" style="12" customWidth="1"/>
    <col min="9025" max="9224" width="9.140625" style="12"/>
    <col min="9225" max="9225" width="0" style="12" hidden="1" customWidth="1"/>
    <col min="9226" max="9226" width="15.5703125" style="12" customWidth="1"/>
    <col min="9227" max="9227" width="55.140625" style="12" customWidth="1"/>
    <col min="9228" max="9228" width="15.5703125" style="12" customWidth="1"/>
    <col min="9229" max="9230" width="13" style="12" customWidth="1"/>
    <col min="9231" max="9232" width="13.140625" style="12" customWidth="1"/>
    <col min="9233" max="9233" width="10.5703125" style="12" customWidth="1"/>
    <col min="9234" max="9234" width="12.42578125" style="12" customWidth="1"/>
    <col min="9235" max="9235" width="11.5703125" style="12" customWidth="1"/>
    <col min="9236" max="9236" width="12.28515625" style="12" customWidth="1"/>
    <col min="9237" max="9237" width="12.7109375" style="12" customWidth="1"/>
    <col min="9238" max="9238" width="12.5703125" style="12" customWidth="1"/>
    <col min="9239" max="9239" width="13.140625" style="12" customWidth="1"/>
    <col min="9240" max="9240" width="13.42578125" style="12" customWidth="1"/>
    <col min="9241" max="9241" width="10.28515625" style="12" customWidth="1"/>
    <col min="9242" max="9242" width="14.28515625" style="12" customWidth="1"/>
    <col min="9243" max="9243" width="12.85546875" style="12" customWidth="1"/>
    <col min="9244" max="9244" width="12" style="12" customWidth="1"/>
    <col min="9245" max="9245" width="16.28515625" style="12" customWidth="1"/>
    <col min="9246" max="9246" width="14.5703125" style="12" customWidth="1"/>
    <col min="9247" max="9247" width="16.85546875" style="12" customWidth="1"/>
    <col min="9248" max="9248" width="11.140625" style="12" customWidth="1"/>
    <col min="9249" max="9249" width="10.42578125" style="12" customWidth="1"/>
    <col min="9250" max="9250" width="10.85546875" style="12" customWidth="1"/>
    <col min="9251" max="9251" width="10.140625" style="12" customWidth="1"/>
    <col min="9252" max="9252" width="12.85546875" style="12" customWidth="1"/>
    <col min="9253" max="9254" width="11" style="12" customWidth="1"/>
    <col min="9255" max="9255" width="11.5703125" style="12" customWidth="1"/>
    <col min="9256" max="9256" width="11.28515625" style="12" customWidth="1"/>
    <col min="9257" max="9257" width="10.140625" style="12" customWidth="1"/>
    <col min="9258" max="9259" width="11.85546875" style="12" customWidth="1"/>
    <col min="9260" max="9260" width="12.28515625" style="12" customWidth="1"/>
    <col min="9261" max="9261" width="12.7109375" style="12" customWidth="1"/>
    <col min="9262" max="9262" width="15.140625" style="12" customWidth="1"/>
    <col min="9263" max="9263" width="10" style="12" customWidth="1"/>
    <col min="9264" max="9274" width="7.85546875" style="12" customWidth="1"/>
    <col min="9275" max="9275" width="9.140625" style="12" customWidth="1"/>
    <col min="9276" max="9276" width="8.28515625" style="12" customWidth="1"/>
    <col min="9277" max="9277" width="10.140625" style="12" customWidth="1"/>
    <col min="9278" max="9278" width="9.140625" style="12"/>
    <col min="9279" max="9279" width="11.85546875" style="12" customWidth="1"/>
    <col min="9280" max="9280" width="14.28515625" style="12" customWidth="1"/>
    <col min="9281" max="9480" width="9.140625" style="12"/>
    <col min="9481" max="9481" width="0" style="12" hidden="1" customWidth="1"/>
    <col min="9482" max="9482" width="15.5703125" style="12" customWidth="1"/>
    <col min="9483" max="9483" width="55.140625" style="12" customWidth="1"/>
    <col min="9484" max="9484" width="15.5703125" style="12" customWidth="1"/>
    <col min="9485" max="9486" width="13" style="12" customWidth="1"/>
    <col min="9487" max="9488" width="13.140625" style="12" customWidth="1"/>
    <col min="9489" max="9489" width="10.5703125" style="12" customWidth="1"/>
    <col min="9490" max="9490" width="12.42578125" style="12" customWidth="1"/>
    <col min="9491" max="9491" width="11.5703125" style="12" customWidth="1"/>
    <col min="9492" max="9492" width="12.28515625" style="12" customWidth="1"/>
    <col min="9493" max="9493" width="12.7109375" style="12" customWidth="1"/>
    <col min="9494" max="9494" width="12.5703125" style="12" customWidth="1"/>
    <col min="9495" max="9495" width="13.140625" style="12" customWidth="1"/>
    <col min="9496" max="9496" width="13.42578125" style="12" customWidth="1"/>
    <col min="9497" max="9497" width="10.28515625" style="12" customWidth="1"/>
    <col min="9498" max="9498" width="14.28515625" style="12" customWidth="1"/>
    <col min="9499" max="9499" width="12.85546875" style="12" customWidth="1"/>
    <col min="9500" max="9500" width="12" style="12" customWidth="1"/>
    <col min="9501" max="9501" width="16.28515625" style="12" customWidth="1"/>
    <col min="9502" max="9502" width="14.5703125" style="12" customWidth="1"/>
    <col min="9503" max="9503" width="16.85546875" style="12" customWidth="1"/>
    <col min="9504" max="9504" width="11.140625" style="12" customWidth="1"/>
    <col min="9505" max="9505" width="10.42578125" style="12" customWidth="1"/>
    <col min="9506" max="9506" width="10.85546875" style="12" customWidth="1"/>
    <col min="9507" max="9507" width="10.140625" style="12" customWidth="1"/>
    <col min="9508" max="9508" width="12.85546875" style="12" customWidth="1"/>
    <col min="9509" max="9510" width="11" style="12" customWidth="1"/>
    <col min="9511" max="9511" width="11.5703125" style="12" customWidth="1"/>
    <col min="9512" max="9512" width="11.28515625" style="12" customWidth="1"/>
    <col min="9513" max="9513" width="10.140625" style="12" customWidth="1"/>
    <col min="9514" max="9515" width="11.85546875" style="12" customWidth="1"/>
    <col min="9516" max="9516" width="12.28515625" style="12" customWidth="1"/>
    <col min="9517" max="9517" width="12.7109375" style="12" customWidth="1"/>
    <col min="9518" max="9518" width="15.140625" style="12" customWidth="1"/>
    <col min="9519" max="9519" width="10" style="12" customWidth="1"/>
    <col min="9520" max="9530" width="7.85546875" style="12" customWidth="1"/>
    <col min="9531" max="9531" width="9.140625" style="12" customWidth="1"/>
    <col min="9532" max="9532" width="8.28515625" style="12" customWidth="1"/>
    <col min="9533" max="9533" width="10.140625" style="12" customWidth="1"/>
    <col min="9534" max="9534" width="9.140625" style="12"/>
    <col min="9535" max="9535" width="11.85546875" style="12" customWidth="1"/>
    <col min="9536" max="9536" width="14.28515625" style="12" customWidth="1"/>
    <col min="9537" max="9736" width="9.140625" style="12"/>
    <col min="9737" max="9737" width="0" style="12" hidden="1" customWidth="1"/>
    <col min="9738" max="9738" width="15.5703125" style="12" customWidth="1"/>
    <col min="9739" max="9739" width="55.140625" style="12" customWidth="1"/>
    <col min="9740" max="9740" width="15.5703125" style="12" customWidth="1"/>
    <col min="9741" max="9742" width="13" style="12" customWidth="1"/>
    <col min="9743" max="9744" width="13.140625" style="12" customWidth="1"/>
    <col min="9745" max="9745" width="10.5703125" style="12" customWidth="1"/>
    <col min="9746" max="9746" width="12.42578125" style="12" customWidth="1"/>
    <col min="9747" max="9747" width="11.5703125" style="12" customWidth="1"/>
    <col min="9748" max="9748" width="12.28515625" style="12" customWidth="1"/>
    <col min="9749" max="9749" width="12.7109375" style="12" customWidth="1"/>
    <col min="9750" max="9750" width="12.5703125" style="12" customWidth="1"/>
    <col min="9751" max="9751" width="13.140625" style="12" customWidth="1"/>
    <col min="9752" max="9752" width="13.42578125" style="12" customWidth="1"/>
    <col min="9753" max="9753" width="10.28515625" style="12" customWidth="1"/>
    <col min="9754" max="9754" width="14.28515625" style="12" customWidth="1"/>
    <col min="9755" max="9755" width="12.85546875" style="12" customWidth="1"/>
    <col min="9756" max="9756" width="12" style="12" customWidth="1"/>
    <col min="9757" max="9757" width="16.28515625" style="12" customWidth="1"/>
    <col min="9758" max="9758" width="14.5703125" style="12" customWidth="1"/>
    <col min="9759" max="9759" width="16.85546875" style="12" customWidth="1"/>
    <col min="9760" max="9760" width="11.140625" style="12" customWidth="1"/>
    <col min="9761" max="9761" width="10.42578125" style="12" customWidth="1"/>
    <col min="9762" max="9762" width="10.85546875" style="12" customWidth="1"/>
    <col min="9763" max="9763" width="10.140625" style="12" customWidth="1"/>
    <col min="9764" max="9764" width="12.85546875" style="12" customWidth="1"/>
    <col min="9765" max="9766" width="11" style="12" customWidth="1"/>
    <col min="9767" max="9767" width="11.5703125" style="12" customWidth="1"/>
    <col min="9768" max="9768" width="11.28515625" style="12" customWidth="1"/>
    <col min="9769" max="9769" width="10.140625" style="12" customWidth="1"/>
    <col min="9770" max="9771" width="11.85546875" style="12" customWidth="1"/>
    <col min="9772" max="9772" width="12.28515625" style="12" customWidth="1"/>
    <col min="9773" max="9773" width="12.7109375" style="12" customWidth="1"/>
    <col min="9774" max="9774" width="15.140625" style="12" customWidth="1"/>
    <col min="9775" max="9775" width="10" style="12" customWidth="1"/>
    <col min="9776" max="9786" width="7.85546875" style="12" customWidth="1"/>
    <col min="9787" max="9787" width="9.140625" style="12" customWidth="1"/>
    <col min="9788" max="9788" width="8.28515625" style="12" customWidth="1"/>
    <col min="9789" max="9789" width="10.140625" style="12" customWidth="1"/>
    <col min="9790" max="9790" width="9.140625" style="12"/>
    <col min="9791" max="9791" width="11.85546875" style="12" customWidth="1"/>
    <col min="9792" max="9792" width="14.28515625" style="12" customWidth="1"/>
    <col min="9793" max="9992" width="9.140625" style="12"/>
    <col min="9993" max="9993" width="0" style="12" hidden="1" customWidth="1"/>
    <col min="9994" max="9994" width="15.5703125" style="12" customWidth="1"/>
    <col min="9995" max="9995" width="55.140625" style="12" customWidth="1"/>
    <col min="9996" max="9996" width="15.5703125" style="12" customWidth="1"/>
    <col min="9997" max="9998" width="13" style="12" customWidth="1"/>
    <col min="9999" max="10000" width="13.140625" style="12" customWidth="1"/>
    <col min="10001" max="10001" width="10.5703125" style="12" customWidth="1"/>
    <col min="10002" max="10002" width="12.42578125" style="12" customWidth="1"/>
    <col min="10003" max="10003" width="11.5703125" style="12" customWidth="1"/>
    <col min="10004" max="10004" width="12.28515625" style="12" customWidth="1"/>
    <col min="10005" max="10005" width="12.7109375" style="12" customWidth="1"/>
    <col min="10006" max="10006" width="12.5703125" style="12" customWidth="1"/>
    <col min="10007" max="10007" width="13.140625" style="12" customWidth="1"/>
    <col min="10008" max="10008" width="13.42578125" style="12" customWidth="1"/>
    <col min="10009" max="10009" width="10.28515625" style="12" customWidth="1"/>
    <col min="10010" max="10010" width="14.28515625" style="12" customWidth="1"/>
    <col min="10011" max="10011" width="12.85546875" style="12" customWidth="1"/>
    <col min="10012" max="10012" width="12" style="12" customWidth="1"/>
    <col min="10013" max="10013" width="16.28515625" style="12" customWidth="1"/>
    <col min="10014" max="10014" width="14.5703125" style="12" customWidth="1"/>
    <col min="10015" max="10015" width="16.85546875" style="12" customWidth="1"/>
    <col min="10016" max="10016" width="11.140625" style="12" customWidth="1"/>
    <col min="10017" max="10017" width="10.42578125" style="12" customWidth="1"/>
    <col min="10018" max="10018" width="10.85546875" style="12" customWidth="1"/>
    <col min="10019" max="10019" width="10.140625" style="12" customWidth="1"/>
    <col min="10020" max="10020" width="12.85546875" style="12" customWidth="1"/>
    <col min="10021" max="10022" width="11" style="12" customWidth="1"/>
    <col min="10023" max="10023" width="11.5703125" style="12" customWidth="1"/>
    <col min="10024" max="10024" width="11.28515625" style="12" customWidth="1"/>
    <col min="10025" max="10025" width="10.140625" style="12" customWidth="1"/>
    <col min="10026" max="10027" width="11.85546875" style="12" customWidth="1"/>
    <col min="10028" max="10028" width="12.28515625" style="12" customWidth="1"/>
    <col min="10029" max="10029" width="12.7109375" style="12" customWidth="1"/>
    <col min="10030" max="10030" width="15.140625" style="12" customWidth="1"/>
    <col min="10031" max="10031" width="10" style="12" customWidth="1"/>
    <col min="10032" max="10042" width="7.85546875" style="12" customWidth="1"/>
    <col min="10043" max="10043" width="9.140625" style="12" customWidth="1"/>
    <col min="10044" max="10044" width="8.28515625" style="12" customWidth="1"/>
    <col min="10045" max="10045" width="10.140625" style="12" customWidth="1"/>
    <col min="10046" max="10046" width="9.140625" style="12"/>
    <col min="10047" max="10047" width="11.85546875" style="12" customWidth="1"/>
    <col min="10048" max="10048" width="14.28515625" style="12" customWidth="1"/>
    <col min="10049" max="10248" width="9.140625" style="12"/>
    <col min="10249" max="10249" width="0" style="12" hidden="1" customWidth="1"/>
    <col min="10250" max="10250" width="15.5703125" style="12" customWidth="1"/>
    <col min="10251" max="10251" width="55.140625" style="12" customWidth="1"/>
    <col min="10252" max="10252" width="15.5703125" style="12" customWidth="1"/>
    <col min="10253" max="10254" width="13" style="12" customWidth="1"/>
    <col min="10255" max="10256" width="13.140625" style="12" customWidth="1"/>
    <col min="10257" max="10257" width="10.5703125" style="12" customWidth="1"/>
    <col min="10258" max="10258" width="12.42578125" style="12" customWidth="1"/>
    <col min="10259" max="10259" width="11.5703125" style="12" customWidth="1"/>
    <col min="10260" max="10260" width="12.28515625" style="12" customWidth="1"/>
    <col min="10261" max="10261" width="12.7109375" style="12" customWidth="1"/>
    <col min="10262" max="10262" width="12.5703125" style="12" customWidth="1"/>
    <col min="10263" max="10263" width="13.140625" style="12" customWidth="1"/>
    <col min="10264" max="10264" width="13.42578125" style="12" customWidth="1"/>
    <col min="10265" max="10265" width="10.28515625" style="12" customWidth="1"/>
    <col min="10266" max="10266" width="14.28515625" style="12" customWidth="1"/>
    <col min="10267" max="10267" width="12.85546875" style="12" customWidth="1"/>
    <col min="10268" max="10268" width="12" style="12" customWidth="1"/>
    <col min="10269" max="10269" width="16.28515625" style="12" customWidth="1"/>
    <col min="10270" max="10270" width="14.5703125" style="12" customWidth="1"/>
    <col min="10271" max="10271" width="16.85546875" style="12" customWidth="1"/>
    <col min="10272" max="10272" width="11.140625" style="12" customWidth="1"/>
    <col min="10273" max="10273" width="10.42578125" style="12" customWidth="1"/>
    <col min="10274" max="10274" width="10.85546875" style="12" customWidth="1"/>
    <col min="10275" max="10275" width="10.140625" style="12" customWidth="1"/>
    <col min="10276" max="10276" width="12.85546875" style="12" customWidth="1"/>
    <col min="10277" max="10278" width="11" style="12" customWidth="1"/>
    <col min="10279" max="10279" width="11.5703125" style="12" customWidth="1"/>
    <col min="10280" max="10280" width="11.28515625" style="12" customWidth="1"/>
    <col min="10281" max="10281" width="10.140625" style="12" customWidth="1"/>
    <col min="10282" max="10283" width="11.85546875" style="12" customWidth="1"/>
    <col min="10284" max="10284" width="12.28515625" style="12" customWidth="1"/>
    <col min="10285" max="10285" width="12.7109375" style="12" customWidth="1"/>
    <col min="10286" max="10286" width="15.140625" style="12" customWidth="1"/>
    <col min="10287" max="10287" width="10" style="12" customWidth="1"/>
    <col min="10288" max="10298" width="7.85546875" style="12" customWidth="1"/>
    <col min="10299" max="10299" width="9.140625" style="12" customWidth="1"/>
    <col min="10300" max="10300" width="8.28515625" style="12" customWidth="1"/>
    <col min="10301" max="10301" width="10.140625" style="12" customWidth="1"/>
    <col min="10302" max="10302" width="9.140625" style="12"/>
    <col min="10303" max="10303" width="11.85546875" style="12" customWidth="1"/>
    <col min="10304" max="10304" width="14.28515625" style="12" customWidth="1"/>
    <col min="10305" max="10504" width="9.140625" style="12"/>
    <col min="10505" max="10505" width="0" style="12" hidden="1" customWidth="1"/>
    <col min="10506" max="10506" width="15.5703125" style="12" customWidth="1"/>
    <col min="10507" max="10507" width="55.140625" style="12" customWidth="1"/>
    <col min="10508" max="10508" width="15.5703125" style="12" customWidth="1"/>
    <col min="10509" max="10510" width="13" style="12" customWidth="1"/>
    <col min="10511" max="10512" width="13.140625" style="12" customWidth="1"/>
    <col min="10513" max="10513" width="10.5703125" style="12" customWidth="1"/>
    <col min="10514" max="10514" width="12.42578125" style="12" customWidth="1"/>
    <col min="10515" max="10515" width="11.5703125" style="12" customWidth="1"/>
    <col min="10516" max="10516" width="12.28515625" style="12" customWidth="1"/>
    <col min="10517" max="10517" width="12.7109375" style="12" customWidth="1"/>
    <col min="10518" max="10518" width="12.5703125" style="12" customWidth="1"/>
    <col min="10519" max="10519" width="13.140625" style="12" customWidth="1"/>
    <col min="10520" max="10520" width="13.42578125" style="12" customWidth="1"/>
    <col min="10521" max="10521" width="10.28515625" style="12" customWidth="1"/>
    <col min="10522" max="10522" width="14.28515625" style="12" customWidth="1"/>
    <col min="10523" max="10523" width="12.85546875" style="12" customWidth="1"/>
    <col min="10524" max="10524" width="12" style="12" customWidth="1"/>
    <col min="10525" max="10525" width="16.28515625" style="12" customWidth="1"/>
    <col min="10526" max="10526" width="14.5703125" style="12" customWidth="1"/>
    <col min="10527" max="10527" width="16.85546875" style="12" customWidth="1"/>
    <col min="10528" max="10528" width="11.140625" style="12" customWidth="1"/>
    <col min="10529" max="10529" width="10.42578125" style="12" customWidth="1"/>
    <col min="10530" max="10530" width="10.85546875" style="12" customWidth="1"/>
    <col min="10531" max="10531" width="10.140625" style="12" customWidth="1"/>
    <col min="10532" max="10532" width="12.85546875" style="12" customWidth="1"/>
    <col min="10533" max="10534" width="11" style="12" customWidth="1"/>
    <col min="10535" max="10535" width="11.5703125" style="12" customWidth="1"/>
    <col min="10536" max="10536" width="11.28515625" style="12" customWidth="1"/>
    <col min="10537" max="10537" width="10.140625" style="12" customWidth="1"/>
    <col min="10538" max="10539" width="11.85546875" style="12" customWidth="1"/>
    <col min="10540" max="10540" width="12.28515625" style="12" customWidth="1"/>
    <col min="10541" max="10541" width="12.7109375" style="12" customWidth="1"/>
    <col min="10542" max="10542" width="15.140625" style="12" customWidth="1"/>
    <col min="10543" max="10543" width="10" style="12" customWidth="1"/>
    <col min="10544" max="10554" width="7.85546875" style="12" customWidth="1"/>
    <col min="10555" max="10555" width="9.140625" style="12" customWidth="1"/>
    <col min="10556" max="10556" width="8.28515625" style="12" customWidth="1"/>
    <col min="10557" max="10557" width="10.140625" style="12" customWidth="1"/>
    <col min="10558" max="10558" width="9.140625" style="12"/>
    <col min="10559" max="10559" width="11.85546875" style="12" customWidth="1"/>
    <col min="10560" max="10560" width="14.28515625" style="12" customWidth="1"/>
    <col min="10561" max="10760" width="9.140625" style="12"/>
    <col min="10761" max="10761" width="0" style="12" hidden="1" customWidth="1"/>
    <col min="10762" max="10762" width="15.5703125" style="12" customWidth="1"/>
    <col min="10763" max="10763" width="55.140625" style="12" customWidth="1"/>
    <col min="10764" max="10764" width="15.5703125" style="12" customWidth="1"/>
    <col min="10765" max="10766" width="13" style="12" customWidth="1"/>
    <col min="10767" max="10768" width="13.140625" style="12" customWidth="1"/>
    <col min="10769" max="10769" width="10.5703125" style="12" customWidth="1"/>
    <col min="10770" max="10770" width="12.42578125" style="12" customWidth="1"/>
    <col min="10771" max="10771" width="11.5703125" style="12" customWidth="1"/>
    <col min="10772" max="10772" width="12.28515625" style="12" customWidth="1"/>
    <col min="10773" max="10773" width="12.7109375" style="12" customWidth="1"/>
    <col min="10774" max="10774" width="12.5703125" style="12" customWidth="1"/>
    <col min="10775" max="10775" width="13.140625" style="12" customWidth="1"/>
    <col min="10776" max="10776" width="13.42578125" style="12" customWidth="1"/>
    <col min="10777" max="10777" width="10.28515625" style="12" customWidth="1"/>
    <col min="10778" max="10778" width="14.28515625" style="12" customWidth="1"/>
    <col min="10779" max="10779" width="12.85546875" style="12" customWidth="1"/>
    <col min="10780" max="10780" width="12" style="12" customWidth="1"/>
    <col min="10781" max="10781" width="16.28515625" style="12" customWidth="1"/>
    <col min="10782" max="10782" width="14.5703125" style="12" customWidth="1"/>
    <col min="10783" max="10783" width="16.85546875" style="12" customWidth="1"/>
    <col min="10784" max="10784" width="11.140625" style="12" customWidth="1"/>
    <col min="10785" max="10785" width="10.42578125" style="12" customWidth="1"/>
    <col min="10786" max="10786" width="10.85546875" style="12" customWidth="1"/>
    <col min="10787" max="10787" width="10.140625" style="12" customWidth="1"/>
    <col min="10788" max="10788" width="12.85546875" style="12" customWidth="1"/>
    <col min="10789" max="10790" width="11" style="12" customWidth="1"/>
    <col min="10791" max="10791" width="11.5703125" style="12" customWidth="1"/>
    <col min="10792" max="10792" width="11.28515625" style="12" customWidth="1"/>
    <col min="10793" max="10793" width="10.140625" style="12" customWidth="1"/>
    <col min="10794" max="10795" width="11.85546875" style="12" customWidth="1"/>
    <col min="10796" max="10796" width="12.28515625" style="12" customWidth="1"/>
    <col min="10797" max="10797" width="12.7109375" style="12" customWidth="1"/>
    <col min="10798" max="10798" width="15.140625" style="12" customWidth="1"/>
    <col min="10799" max="10799" width="10" style="12" customWidth="1"/>
    <col min="10800" max="10810" width="7.85546875" style="12" customWidth="1"/>
    <col min="10811" max="10811" width="9.140625" style="12" customWidth="1"/>
    <col min="10812" max="10812" width="8.28515625" style="12" customWidth="1"/>
    <col min="10813" max="10813" width="10.140625" style="12" customWidth="1"/>
    <col min="10814" max="10814" width="9.140625" style="12"/>
    <col min="10815" max="10815" width="11.85546875" style="12" customWidth="1"/>
    <col min="10816" max="10816" width="14.28515625" style="12" customWidth="1"/>
    <col min="10817" max="11016" width="9.140625" style="12"/>
    <col min="11017" max="11017" width="0" style="12" hidden="1" customWidth="1"/>
    <col min="11018" max="11018" width="15.5703125" style="12" customWidth="1"/>
    <col min="11019" max="11019" width="55.140625" style="12" customWidth="1"/>
    <col min="11020" max="11020" width="15.5703125" style="12" customWidth="1"/>
    <col min="11021" max="11022" width="13" style="12" customWidth="1"/>
    <col min="11023" max="11024" width="13.140625" style="12" customWidth="1"/>
    <col min="11025" max="11025" width="10.5703125" style="12" customWidth="1"/>
    <col min="11026" max="11026" width="12.42578125" style="12" customWidth="1"/>
    <col min="11027" max="11027" width="11.5703125" style="12" customWidth="1"/>
    <col min="11028" max="11028" width="12.28515625" style="12" customWidth="1"/>
    <col min="11029" max="11029" width="12.7109375" style="12" customWidth="1"/>
    <col min="11030" max="11030" width="12.5703125" style="12" customWidth="1"/>
    <col min="11031" max="11031" width="13.140625" style="12" customWidth="1"/>
    <col min="11032" max="11032" width="13.42578125" style="12" customWidth="1"/>
    <col min="11033" max="11033" width="10.28515625" style="12" customWidth="1"/>
    <col min="11034" max="11034" width="14.28515625" style="12" customWidth="1"/>
    <col min="11035" max="11035" width="12.85546875" style="12" customWidth="1"/>
    <col min="11036" max="11036" width="12" style="12" customWidth="1"/>
    <col min="11037" max="11037" width="16.28515625" style="12" customWidth="1"/>
    <col min="11038" max="11038" width="14.5703125" style="12" customWidth="1"/>
    <col min="11039" max="11039" width="16.85546875" style="12" customWidth="1"/>
    <col min="11040" max="11040" width="11.140625" style="12" customWidth="1"/>
    <col min="11041" max="11041" width="10.42578125" style="12" customWidth="1"/>
    <col min="11042" max="11042" width="10.85546875" style="12" customWidth="1"/>
    <col min="11043" max="11043" width="10.140625" style="12" customWidth="1"/>
    <col min="11044" max="11044" width="12.85546875" style="12" customWidth="1"/>
    <col min="11045" max="11046" width="11" style="12" customWidth="1"/>
    <col min="11047" max="11047" width="11.5703125" style="12" customWidth="1"/>
    <col min="11048" max="11048" width="11.28515625" style="12" customWidth="1"/>
    <col min="11049" max="11049" width="10.140625" style="12" customWidth="1"/>
    <col min="11050" max="11051" width="11.85546875" style="12" customWidth="1"/>
    <col min="11052" max="11052" width="12.28515625" style="12" customWidth="1"/>
    <col min="11053" max="11053" width="12.7109375" style="12" customWidth="1"/>
    <col min="11054" max="11054" width="15.140625" style="12" customWidth="1"/>
    <col min="11055" max="11055" width="10" style="12" customWidth="1"/>
    <col min="11056" max="11066" width="7.85546875" style="12" customWidth="1"/>
    <col min="11067" max="11067" width="9.140625" style="12" customWidth="1"/>
    <col min="11068" max="11068" width="8.28515625" style="12" customWidth="1"/>
    <col min="11069" max="11069" width="10.140625" style="12" customWidth="1"/>
    <col min="11070" max="11070" width="9.140625" style="12"/>
    <col min="11071" max="11071" width="11.85546875" style="12" customWidth="1"/>
    <col min="11072" max="11072" width="14.28515625" style="12" customWidth="1"/>
    <col min="11073" max="11272" width="9.140625" style="12"/>
    <col min="11273" max="11273" width="0" style="12" hidden="1" customWidth="1"/>
    <col min="11274" max="11274" width="15.5703125" style="12" customWidth="1"/>
    <col min="11275" max="11275" width="55.140625" style="12" customWidth="1"/>
    <col min="11276" max="11276" width="15.5703125" style="12" customWidth="1"/>
    <col min="11277" max="11278" width="13" style="12" customWidth="1"/>
    <col min="11279" max="11280" width="13.140625" style="12" customWidth="1"/>
    <col min="11281" max="11281" width="10.5703125" style="12" customWidth="1"/>
    <col min="11282" max="11282" width="12.42578125" style="12" customWidth="1"/>
    <col min="11283" max="11283" width="11.5703125" style="12" customWidth="1"/>
    <col min="11284" max="11284" width="12.28515625" style="12" customWidth="1"/>
    <col min="11285" max="11285" width="12.7109375" style="12" customWidth="1"/>
    <col min="11286" max="11286" width="12.5703125" style="12" customWidth="1"/>
    <col min="11287" max="11287" width="13.140625" style="12" customWidth="1"/>
    <col min="11288" max="11288" width="13.42578125" style="12" customWidth="1"/>
    <col min="11289" max="11289" width="10.28515625" style="12" customWidth="1"/>
    <col min="11290" max="11290" width="14.28515625" style="12" customWidth="1"/>
    <col min="11291" max="11291" width="12.85546875" style="12" customWidth="1"/>
    <col min="11292" max="11292" width="12" style="12" customWidth="1"/>
    <col min="11293" max="11293" width="16.28515625" style="12" customWidth="1"/>
    <col min="11294" max="11294" width="14.5703125" style="12" customWidth="1"/>
    <col min="11295" max="11295" width="16.85546875" style="12" customWidth="1"/>
    <col min="11296" max="11296" width="11.140625" style="12" customWidth="1"/>
    <col min="11297" max="11297" width="10.42578125" style="12" customWidth="1"/>
    <col min="11298" max="11298" width="10.85546875" style="12" customWidth="1"/>
    <col min="11299" max="11299" width="10.140625" style="12" customWidth="1"/>
    <col min="11300" max="11300" width="12.85546875" style="12" customWidth="1"/>
    <col min="11301" max="11302" width="11" style="12" customWidth="1"/>
    <col min="11303" max="11303" width="11.5703125" style="12" customWidth="1"/>
    <col min="11304" max="11304" width="11.28515625" style="12" customWidth="1"/>
    <col min="11305" max="11305" width="10.140625" style="12" customWidth="1"/>
    <col min="11306" max="11307" width="11.85546875" style="12" customWidth="1"/>
    <col min="11308" max="11308" width="12.28515625" style="12" customWidth="1"/>
    <col min="11309" max="11309" width="12.7109375" style="12" customWidth="1"/>
    <col min="11310" max="11310" width="15.140625" style="12" customWidth="1"/>
    <col min="11311" max="11311" width="10" style="12" customWidth="1"/>
    <col min="11312" max="11322" width="7.85546875" style="12" customWidth="1"/>
    <col min="11323" max="11323" width="9.140625" style="12" customWidth="1"/>
    <col min="11324" max="11324" width="8.28515625" style="12" customWidth="1"/>
    <col min="11325" max="11325" width="10.140625" style="12" customWidth="1"/>
    <col min="11326" max="11326" width="9.140625" style="12"/>
    <col min="11327" max="11327" width="11.85546875" style="12" customWidth="1"/>
    <col min="11328" max="11328" width="14.28515625" style="12" customWidth="1"/>
    <col min="11329" max="11528" width="9.140625" style="12"/>
    <col min="11529" max="11529" width="0" style="12" hidden="1" customWidth="1"/>
    <col min="11530" max="11530" width="15.5703125" style="12" customWidth="1"/>
    <col min="11531" max="11531" width="55.140625" style="12" customWidth="1"/>
    <col min="11532" max="11532" width="15.5703125" style="12" customWidth="1"/>
    <col min="11533" max="11534" width="13" style="12" customWidth="1"/>
    <col min="11535" max="11536" width="13.140625" style="12" customWidth="1"/>
    <col min="11537" max="11537" width="10.5703125" style="12" customWidth="1"/>
    <col min="11538" max="11538" width="12.42578125" style="12" customWidth="1"/>
    <col min="11539" max="11539" width="11.5703125" style="12" customWidth="1"/>
    <col min="11540" max="11540" width="12.28515625" style="12" customWidth="1"/>
    <col min="11541" max="11541" width="12.7109375" style="12" customWidth="1"/>
    <col min="11542" max="11542" width="12.5703125" style="12" customWidth="1"/>
    <col min="11543" max="11543" width="13.140625" style="12" customWidth="1"/>
    <col min="11544" max="11544" width="13.42578125" style="12" customWidth="1"/>
    <col min="11545" max="11545" width="10.28515625" style="12" customWidth="1"/>
    <col min="11546" max="11546" width="14.28515625" style="12" customWidth="1"/>
    <col min="11547" max="11547" width="12.85546875" style="12" customWidth="1"/>
    <col min="11548" max="11548" width="12" style="12" customWidth="1"/>
    <col min="11549" max="11549" width="16.28515625" style="12" customWidth="1"/>
    <col min="11550" max="11550" width="14.5703125" style="12" customWidth="1"/>
    <col min="11551" max="11551" width="16.85546875" style="12" customWidth="1"/>
    <col min="11552" max="11552" width="11.140625" style="12" customWidth="1"/>
    <col min="11553" max="11553" width="10.42578125" style="12" customWidth="1"/>
    <col min="11554" max="11554" width="10.85546875" style="12" customWidth="1"/>
    <col min="11555" max="11555" width="10.140625" style="12" customWidth="1"/>
    <col min="11556" max="11556" width="12.85546875" style="12" customWidth="1"/>
    <col min="11557" max="11558" width="11" style="12" customWidth="1"/>
    <col min="11559" max="11559" width="11.5703125" style="12" customWidth="1"/>
    <col min="11560" max="11560" width="11.28515625" style="12" customWidth="1"/>
    <col min="11561" max="11561" width="10.140625" style="12" customWidth="1"/>
    <col min="11562" max="11563" width="11.85546875" style="12" customWidth="1"/>
    <col min="11564" max="11564" width="12.28515625" style="12" customWidth="1"/>
    <col min="11565" max="11565" width="12.7109375" style="12" customWidth="1"/>
    <col min="11566" max="11566" width="15.140625" style="12" customWidth="1"/>
    <col min="11567" max="11567" width="10" style="12" customWidth="1"/>
    <col min="11568" max="11578" width="7.85546875" style="12" customWidth="1"/>
    <col min="11579" max="11579" width="9.140625" style="12" customWidth="1"/>
    <col min="11580" max="11580" width="8.28515625" style="12" customWidth="1"/>
    <col min="11581" max="11581" width="10.140625" style="12" customWidth="1"/>
    <col min="11582" max="11582" width="9.140625" style="12"/>
    <col min="11583" max="11583" width="11.85546875" style="12" customWidth="1"/>
    <col min="11584" max="11584" width="14.28515625" style="12" customWidth="1"/>
    <col min="11585" max="11784" width="9.140625" style="12"/>
    <col min="11785" max="11785" width="0" style="12" hidden="1" customWidth="1"/>
    <col min="11786" max="11786" width="15.5703125" style="12" customWidth="1"/>
    <col min="11787" max="11787" width="55.140625" style="12" customWidth="1"/>
    <col min="11788" max="11788" width="15.5703125" style="12" customWidth="1"/>
    <col min="11789" max="11790" width="13" style="12" customWidth="1"/>
    <col min="11791" max="11792" width="13.140625" style="12" customWidth="1"/>
    <col min="11793" max="11793" width="10.5703125" style="12" customWidth="1"/>
    <col min="11794" max="11794" width="12.42578125" style="12" customWidth="1"/>
    <col min="11795" max="11795" width="11.5703125" style="12" customWidth="1"/>
    <col min="11796" max="11796" width="12.28515625" style="12" customWidth="1"/>
    <col min="11797" max="11797" width="12.7109375" style="12" customWidth="1"/>
    <col min="11798" max="11798" width="12.5703125" style="12" customWidth="1"/>
    <col min="11799" max="11799" width="13.140625" style="12" customWidth="1"/>
    <col min="11800" max="11800" width="13.42578125" style="12" customWidth="1"/>
    <col min="11801" max="11801" width="10.28515625" style="12" customWidth="1"/>
    <col min="11802" max="11802" width="14.28515625" style="12" customWidth="1"/>
    <col min="11803" max="11803" width="12.85546875" style="12" customWidth="1"/>
    <col min="11804" max="11804" width="12" style="12" customWidth="1"/>
    <col min="11805" max="11805" width="16.28515625" style="12" customWidth="1"/>
    <col min="11806" max="11806" width="14.5703125" style="12" customWidth="1"/>
    <col min="11807" max="11807" width="16.85546875" style="12" customWidth="1"/>
    <col min="11808" max="11808" width="11.140625" style="12" customWidth="1"/>
    <col min="11809" max="11809" width="10.42578125" style="12" customWidth="1"/>
    <col min="11810" max="11810" width="10.85546875" style="12" customWidth="1"/>
    <col min="11811" max="11811" width="10.140625" style="12" customWidth="1"/>
    <col min="11812" max="11812" width="12.85546875" style="12" customWidth="1"/>
    <col min="11813" max="11814" width="11" style="12" customWidth="1"/>
    <col min="11815" max="11815" width="11.5703125" style="12" customWidth="1"/>
    <col min="11816" max="11816" width="11.28515625" style="12" customWidth="1"/>
    <col min="11817" max="11817" width="10.140625" style="12" customWidth="1"/>
    <col min="11818" max="11819" width="11.85546875" style="12" customWidth="1"/>
    <col min="11820" max="11820" width="12.28515625" style="12" customWidth="1"/>
    <col min="11821" max="11821" width="12.7109375" style="12" customWidth="1"/>
    <col min="11822" max="11822" width="15.140625" style="12" customWidth="1"/>
    <col min="11823" max="11823" width="10" style="12" customWidth="1"/>
    <col min="11824" max="11834" width="7.85546875" style="12" customWidth="1"/>
    <col min="11835" max="11835" width="9.140625" style="12" customWidth="1"/>
    <col min="11836" max="11836" width="8.28515625" style="12" customWidth="1"/>
    <col min="11837" max="11837" width="10.140625" style="12" customWidth="1"/>
    <col min="11838" max="11838" width="9.140625" style="12"/>
    <col min="11839" max="11839" width="11.85546875" style="12" customWidth="1"/>
    <col min="11840" max="11840" width="14.28515625" style="12" customWidth="1"/>
    <col min="11841" max="12040" width="9.140625" style="12"/>
    <col min="12041" max="12041" width="0" style="12" hidden="1" customWidth="1"/>
    <col min="12042" max="12042" width="15.5703125" style="12" customWidth="1"/>
    <col min="12043" max="12043" width="55.140625" style="12" customWidth="1"/>
    <col min="12044" max="12044" width="15.5703125" style="12" customWidth="1"/>
    <col min="12045" max="12046" width="13" style="12" customWidth="1"/>
    <col min="12047" max="12048" width="13.140625" style="12" customWidth="1"/>
    <col min="12049" max="12049" width="10.5703125" style="12" customWidth="1"/>
    <col min="12050" max="12050" width="12.42578125" style="12" customWidth="1"/>
    <col min="12051" max="12051" width="11.5703125" style="12" customWidth="1"/>
    <col min="12052" max="12052" width="12.28515625" style="12" customWidth="1"/>
    <col min="12053" max="12053" width="12.7109375" style="12" customWidth="1"/>
    <col min="12054" max="12054" width="12.5703125" style="12" customWidth="1"/>
    <col min="12055" max="12055" width="13.140625" style="12" customWidth="1"/>
    <col min="12056" max="12056" width="13.42578125" style="12" customWidth="1"/>
    <col min="12057" max="12057" width="10.28515625" style="12" customWidth="1"/>
    <col min="12058" max="12058" width="14.28515625" style="12" customWidth="1"/>
    <col min="12059" max="12059" width="12.85546875" style="12" customWidth="1"/>
    <col min="12060" max="12060" width="12" style="12" customWidth="1"/>
    <col min="12061" max="12061" width="16.28515625" style="12" customWidth="1"/>
    <col min="12062" max="12062" width="14.5703125" style="12" customWidth="1"/>
    <col min="12063" max="12063" width="16.85546875" style="12" customWidth="1"/>
    <col min="12064" max="12064" width="11.140625" style="12" customWidth="1"/>
    <col min="12065" max="12065" width="10.42578125" style="12" customWidth="1"/>
    <col min="12066" max="12066" width="10.85546875" style="12" customWidth="1"/>
    <col min="12067" max="12067" width="10.140625" style="12" customWidth="1"/>
    <col min="12068" max="12068" width="12.85546875" style="12" customWidth="1"/>
    <col min="12069" max="12070" width="11" style="12" customWidth="1"/>
    <col min="12071" max="12071" width="11.5703125" style="12" customWidth="1"/>
    <col min="12072" max="12072" width="11.28515625" style="12" customWidth="1"/>
    <col min="12073" max="12073" width="10.140625" style="12" customWidth="1"/>
    <col min="12074" max="12075" width="11.85546875" style="12" customWidth="1"/>
    <col min="12076" max="12076" width="12.28515625" style="12" customWidth="1"/>
    <col min="12077" max="12077" width="12.7109375" style="12" customWidth="1"/>
    <col min="12078" max="12078" width="15.140625" style="12" customWidth="1"/>
    <col min="12079" max="12079" width="10" style="12" customWidth="1"/>
    <col min="12080" max="12090" width="7.85546875" style="12" customWidth="1"/>
    <col min="12091" max="12091" width="9.140625" style="12" customWidth="1"/>
    <col min="12092" max="12092" width="8.28515625" style="12" customWidth="1"/>
    <col min="12093" max="12093" width="10.140625" style="12" customWidth="1"/>
    <col min="12094" max="12094" width="9.140625" style="12"/>
    <col min="12095" max="12095" width="11.85546875" style="12" customWidth="1"/>
    <col min="12096" max="12096" width="14.28515625" style="12" customWidth="1"/>
    <col min="12097" max="12296" width="9.140625" style="12"/>
    <col min="12297" max="12297" width="0" style="12" hidden="1" customWidth="1"/>
    <col min="12298" max="12298" width="15.5703125" style="12" customWidth="1"/>
    <col min="12299" max="12299" width="55.140625" style="12" customWidth="1"/>
    <col min="12300" max="12300" width="15.5703125" style="12" customWidth="1"/>
    <col min="12301" max="12302" width="13" style="12" customWidth="1"/>
    <col min="12303" max="12304" width="13.140625" style="12" customWidth="1"/>
    <col min="12305" max="12305" width="10.5703125" style="12" customWidth="1"/>
    <col min="12306" max="12306" width="12.42578125" style="12" customWidth="1"/>
    <col min="12307" max="12307" width="11.5703125" style="12" customWidth="1"/>
    <col min="12308" max="12308" width="12.28515625" style="12" customWidth="1"/>
    <col min="12309" max="12309" width="12.7109375" style="12" customWidth="1"/>
    <col min="12310" max="12310" width="12.5703125" style="12" customWidth="1"/>
    <col min="12311" max="12311" width="13.140625" style="12" customWidth="1"/>
    <col min="12312" max="12312" width="13.42578125" style="12" customWidth="1"/>
    <col min="12313" max="12313" width="10.28515625" style="12" customWidth="1"/>
    <col min="12314" max="12314" width="14.28515625" style="12" customWidth="1"/>
    <col min="12315" max="12315" width="12.85546875" style="12" customWidth="1"/>
    <col min="12316" max="12316" width="12" style="12" customWidth="1"/>
    <col min="12317" max="12317" width="16.28515625" style="12" customWidth="1"/>
    <col min="12318" max="12318" width="14.5703125" style="12" customWidth="1"/>
    <col min="12319" max="12319" width="16.85546875" style="12" customWidth="1"/>
    <col min="12320" max="12320" width="11.140625" style="12" customWidth="1"/>
    <col min="12321" max="12321" width="10.42578125" style="12" customWidth="1"/>
    <col min="12322" max="12322" width="10.85546875" style="12" customWidth="1"/>
    <col min="12323" max="12323" width="10.140625" style="12" customWidth="1"/>
    <col min="12324" max="12324" width="12.85546875" style="12" customWidth="1"/>
    <col min="12325" max="12326" width="11" style="12" customWidth="1"/>
    <col min="12327" max="12327" width="11.5703125" style="12" customWidth="1"/>
    <col min="12328" max="12328" width="11.28515625" style="12" customWidth="1"/>
    <col min="12329" max="12329" width="10.140625" style="12" customWidth="1"/>
    <col min="12330" max="12331" width="11.85546875" style="12" customWidth="1"/>
    <col min="12332" max="12332" width="12.28515625" style="12" customWidth="1"/>
    <col min="12333" max="12333" width="12.7109375" style="12" customWidth="1"/>
    <col min="12334" max="12334" width="15.140625" style="12" customWidth="1"/>
    <col min="12335" max="12335" width="10" style="12" customWidth="1"/>
    <col min="12336" max="12346" width="7.85546875" style="12" customWidth="1"/>
    <col min="12347" max="12347" width="9.140625" style="12" customWidth="1"/>
    <col min="12348" max="12348" width="8.28515625" style="12" customWidth="1"/>
    <col min="12349" max="12349" width="10.140625" style="12" customWidth="1"/>
    <col min="12350" max="12350" width="9.140625" style="12"/>
    <col min="12351" max="12351" width="11.85546875" style="12" customWidth="1"/>
    <col min="12352" max="12352" width="14.28515625" style="12" customWidth="1"/>
    <col min="12353" max="12552" width="9.140625" style="12"/>
    <col min="12553" max="12553" width="0" style="12" hidden="1" customWidth="1"/>
    <col min="12554" max="12554" width="15.5703125" style="12" customWidth="1"/>
    <col min="12555" max="12555" width="55.140625" style="12" customWidth="1"/>
    <col min="12556" max="12556" width="15.5703125" style="12" customWidth="1"/>
    <col min="12557" max="12558" width="13" style="12" customWidth="1"/>
    <col min="12559" max="12560" width="13.140625" style="12" customWidth="1"/>
    <col min="12561" max="12561" width="10.5703125" style="12" customWidth="1"/>
    <col min="12562" max="12562" width="12.42578125" style="12" customWidth="1"/>
    <col min="12563" max="12563" width="11.5703125" style="12" customWidth="1"/>
    <col min="12564" max="12564" width="12.28515625" style="12" customWidth="1"/>
    <col min="12565" max="12565" width="12.7109375" style="12" customWidth="1"/>
    <col min="12566" max="12566" width="12.5703125" style="12" customWidth="1"/>
    <col min="12567" max="12567" width="13.140625" style="12" customWidth="1"/>
    <col min="12568" max="12568" width="13.42578125" style="12" customWidth="1"/>
    <col min="12569" max="12569" width="10.28515625" style="12" customWidth="1"/>
    <col min="12570" max="12570" width="14.28515625" style="12" customWidth="1"/>
    <col min="12571" max="12571" width="12.85546875" style="12" customWidth="1"/>
    <col min="12572" max="12572" width="12" style="12" customWidth="1"/>
    <col min="12573" max="12573" width="16.28515625" style="12" customWidth="1"/>
    <col min="12574" max="12574" width="14.5703125" style="12" customWidth="1"/>
    <col min="12575" max="12575" width="16.85546875" style="12" customWidth="1"/>
    <col min="12576" max="12576" width="11.140625" style="12" customWidth="1"/>
    <col min="12577" max="12577" width="10.42578125" style="12" customWidth="1"/>
    <col min="12578" max="12578" width="10.85546875" style="12" customWidth="1"/>
    <col min="12579" max="12579" width="10.140625" style="12" customWidth="1"/>
    <col min="12580" max="12580" width="12.85546875" style="12" customWidth="1"/>
    <col min="12581" max="12582" width="11" style="12" customWidth="1"/>
    <col min="12583" max="12583" width="11.5703125" style="12" customWidth="1"/>
    <col min="12584" max="12584" width="11.28515625" style="12" customWidth="1"/>
    <col min="12585" max="12585" width="10.140625" style="12" customWidth="1"/>
    <col min="12586" max="12587" width="11.85546875" style="12" customWidth="1"/>
    <col min="12588" max="12588" width="12.28515625" style="12" customWidth="1"/>
    <col min="12589" max="12589" width="12.7109375" style="12" customWidth="1"/>
    <col min="12590" max="12590" width="15.140625" style="12" customWidth="1"/>
    <col min="12591" max="12591" width="10" style="12" customWidth="1"/>
    <col min="12592" max="12602" width="7.85546875" style="12" customWidth="1"/>
    <col min="12603" max="12603" width="9.140625" style="12" customWidth="1"/>
    <col min="12604" max="12604" width="8.28515625" style="12" customWidth="1"/>
    <col min="12605" max="12605" width="10.140625" style="12" customWidth="1"/>
    <col min="12606" max="12606" width="9.140625" style="12"/>
    <col min="12607" max="12607" width="11.85546875" style="12" customWidth="1"/>
    <col min="12608" max="12608" width="14.28515625" style="12" customWidth="1"/>
    <col min="12609" max="12808" width="9.140625" style="12"/>
    <col min="12809" max="12809" width="0" style="12" hidden="1" customWidth="1"/>
    <col min="12810" max="12810" width="15.5703125" style="12" customWidth="1"/>
    <col min="12811" max="12811" width="55.140625" style="12" customWidth="1"/>
    <col min="12812" max="12812" width="15.5703125" style="12" customWidth="1"/>
    <col min="12813" max="12814" width="13" style="12" customWidth="1"/>
    <col min="12815" max="12816" width="13.140625" style="12" customWidth="1"/>
    <col min="12817" max="12817" width="10.5703125" style="12" customWidth="1"/>
    <col min="12818" max="12818" width="12.42578125" style="12" customWidth="1"/>
    <col min="12819" max="12819" width="11.5703125" style="12" customWidth="1"/>
    <col min="12820" max="12820" width="12.28515625" style="12" customWidth="1"/>
    <col min="12821" max="12821" width="12.7109375" style="12" customWidth="1"/>
    <col min="12822" max="12822" width="12.5703125" style="12" customWidth="1"/>
    <col min="12823" max="12823" width="13.140625" style="12" customWidth="1"/>
    <col min="12824" max="12824" width="13.42578125" style="12" customWidth="1"/>
    <col min="12825" max="12825" width="10.28515625" style="12" customWidth="1"/>
    <col min="12826" max="12826" width="14.28515625" style="12" customWidth="1"/>
    <col min="12827" max="12827" width="12.85546875" style="12" customWidth="1"/>
    <col min="12828" max="12828" width="12" style="12" customWidth="1"/>
    <col min="12829" max="12829" width="16.28515625" style="12" customWidth="1"/>
    <col min="12830" max="12830" width="14.5703125" style="12" customWidth="1"/>
    <col min="12831" max="12831" width="16.85546875" style="12" customWidth="1"/>
    <col min="12832" max="12832" width="11.140625" style="12" customWidth="1"/>
    <col min="12833" max="12833" width="10.42578125" style="12" customWidth="1"/>
    <col min="12834" max="12834" width="10.85546875" style="12" customWidth="1"/>
    <col min="12835" max="12835" width="10.140625" style="12" customWidth="1"/>
    <col min="12836" max="12836" width="12.85546875" style="12" customWidth="1"/>
    <col min="12837" max="12838" width="11" style="12" customWidth="1"/>
    <col min="12839" max="12839" width="11.5703125" style="12" customWidth="1"/>
    <col min="12840" max="12840" width="11.28515625" style="12" customWidth="1"/>
    <col min="12841" max="12841" width="10.140625" style="12" customWidth="1"/>
    <col min="12842" max="12843" width="11.85546875" style="12" customWidth="1"/>
    <col min="12844" max="12844" width="12.28515625" style="12" customWidth="1"/>
    <col min="12845" max="12845" width="12.7109375" style="12" customWidth="1"/>
    <col min="12846" max="12846" width="15.140625" style="12" customWidth="1"/>
    <col min="12847" max="12847" width="10" style="12" customWidth="1"/>
    <col min="12848" max="12858" width="7.85546875" style="12" customWidth="1"/>
    <col min="12859" max="12859" width="9.140625" style="12" customWidth="1"/>
    <col min="12860" max="12860" width="8.28515625" style="12" customWidth="1"/>
    <col min="12861" max="12861" width="10.140625" style="12" customWidth="1"/>
    <col min="12862" max="12862" width="9.140625" style="12"/>
    <col min="12863" max="12863" width="11.85546875" style="12" customWidth="1"/>
    <col min="12864" max="12864" width="14.28515625" style="12" customWidth="1"/>
    <col min="12865" max="13064" width="9.140625" style="12"/>
    <col min="13065" max="13065" width="0" style="12" hidden="1" customWidth="1"/>
    <col min="13066" max="13066" width="15.5703125" style="12" customWidth="1"/>
    <col min="13067" max="13067" width="55.140625" style="12" customWidth="1"/>
    <col min="13068" max="13068" width="15.5703125" style="12" customWidth="1"/>
    <col min="13069" max="13070" width="13" style="12" customWidth="1"/>
    <col min="13071" max="13072" width="13.140625" style="12" customWidth="1"/>
    <col min="13073" max="13073" width="10.5703125" style="12" customWidth="1"/>
    <col min="13074" max="13074" width="12.42578125" style="12" customWidth="1"/>
    <col min="13075" max="13075" width="11.5703125" style="12" customWidth="1"/>
    <col min="13076" max="13076" width="12.28515625" style="12" customWidth="1"/>
    <col min="13077" max="13077" width="12.7109375" style="12" customWidth="1"/>
    <col min="13078" max="13078" width="12.5703125" style="12" customWidth="1"/>
    <col min="13079" max="13079" width="13.140625" style="12" customWidth="1"/>
    <col min="13080" max="13080" width="13.42578125" style="12" customWidth="1"/>
    <col min="13081" max="13081" width="10.28515625" style="12" customWidth="1"/>
    <col min="13082" max="13082" width="14.28515625" style="12" customWidth="1"/>
    <col min="13083" max="13083" width="12.85546875" style="12" customWidth="1"/>
    <col min="13084" max="13084" width="12" style="12" customWidth="1"/>
    <col min="13085" max="13085" width="16.28515625" style="12" customWidth="1"/>
    <col min="13086" max="13086" width="14.5703125" style="12" customWidth="1"/>
    <col min="13087" max="13087" width="16.85546875" style="12" customWidth="1"/>
    <col min="13088" max="13088" width="11.140625" style="12" customWidth="1"/>
    <col min="13089" max="13089" width="10.42578125" style="12" customWidth="1"/>
    <col min="13090" max="13090" width="10.85546875" style="12" customWidth="1"/>
    <col min="13091" max="13091" width="10.140625" style="12" customWidth="1"/>
    <col min="13092" max="13092" width="12.85546875" style="12" customWidth="1"/>
    <col min="13093" max="13094" width="11" style="12" customWidth="1"/>
    <col min="13095" max="13095" width="11.5703125" style="12" customWidth="1"/>
    <col min="13096" max="13096" width="11.28515625" style="12" customWidth="1"/>
    <col min="13097" max="13097" width="10.140625" style="12" customWidth="1"/>
    <col min="13098" max="13099" width="11.85546875" style="12" customWidth="1"/>
    <col min="13100" max="13100" width="12.28515625" style="12" customWidth="1"/>
    <col min="13101" max="13101" width="12.7109375" style="12" customWidth="1"/>
    <col min="13102" max="13102" width="15.140625" style="12" customWidth="1"/>
    <col min="13103" max="13103" width="10" style="12" customWidth="1"/>
    <col min="13104" max="13114" width="7.85546875" style="12" customWidth="1"/>
    <col min="13115" max="13115" width="9.140625" style="12" customWidth="1"/>
    <col min="13116" max="13116" width="8.28515625" style="12" customWidth="1"/>
    <col min="13117" max="13117" width="10.140625" style="12" customWidth="1"/>
    <col min="13118" max="13118" width="9.140625" style="12"/>
    <col min="13119" max="13119" width="11.85546875" style="12" customWidth="1"/>
    <col min="13120" max="13120" width="14.28515625" style="12" customWidth="1"/>
    <col min="13121" max="13320" width="9.140625" style="12"/>
    <col min="13321" max="13321" width="0" style="12" hidden="1" customWidth="1"/>
    <col min="13322" max="13322" width="15.5703125" style="12" customWidth="1"/>
    <col min="13323" max="13323" width="55.140625" style="12" customWidth="1"/>
    <col min="13324" max="13324" width="15.5703125" style="12" customWidth="1"/>
    <col min="13325" max="13326" width="13" style="12" customWidth="1"/>
    <col min="13327" max="13328" width="13.140625" style="12" customWidth="1"/>
    <col min="13329" max="13329" width="10.5703125" style="12" customWidth="1"/>
    <col min="13330" max="13330" width="12.42578125" style="12" customWidth="1"/>
    <col min="13331" max="13331" width="11.5703125" style="12" customWidth="1"/>
    <col min="13332" max="13332" width="12.28515625" style="12" customWidth="1"/>
    <col min="13333" max="13333" width="12.7109375" style="12" customWidth="1"/>
    <col min="13334" max="13334" width="12.5703125" style="12" customWidth="1"/>
    <col min="13335" max="13335" width="13.140625" style="12" customWidth="1"/>
    <col min="13336" max="13336" width="13.42578125" style="12" customWidth="1"/>
    <col min="13337" max="13337" width="10.28515625" style="12" customWidth="1"/>
    <col min="13338" max="13338" width="14.28515625" style="12" customWidth="1"/>
    <col min="13339" max="13339" width="12.85546875" style="12" customWidth="1"/>
    <col min="13340" max="13340" width="12" style="12" customWidth="1"/>
    <col min="13341" max="13341" width="16.28515625" style="12" customWidth="1"/>
    <col min="13342" max="13342" width="14.5703125" style="12" customWidth="1"/>
    <col min="13343" max="13343" width="16.85546875" style="12" customWidth="1"/>
    <col min="13344" max="13344" width="11.140625" style="12" customWidth="1"/>
    <col min="13345" max="13345" width="10.42578125" style="12" customWidth="1"/>
    <col min="13346" max="13346" width="10.85546875" style="12" customWidth="1"/>
    <col min="13347" max="13347" width="10.140625" style="12" customWidth="1"/>
    <col min="13348" max="13348" width="12.85546875" style="12" customWidth="1"/>
    <col min="13349" max="13350" width="11" style="12" customWidth="1"/>
    <col min="13351" max="13351" width="11.5703125" style="12" customWidth="1"/>
    <col min="13352" max="13352" width="11.28515625" style="12" customWidth="1"/>
    <col min="13353" max="13353" width="10.140625" style="12" customWidth="1"/>
    <col min="13354" max="13355" width="11.85546875" style="12" customWidth="1"/>
    <col min="13356" max="13356" width="12.28515625" style="12" customWidth="1"/>
    <col min="13357" max="13357" width="12.7109375" style="12" customWidth="1"/>
    <col min="13358" max="13358" width="15.140625" style="12" customWidth="1"/>
    <col min="13359" max="13359" width="10" style="12" customWidth="1"/>
    <col min="13360" max="13370" width="7.85546875" style="12" customWidth="1"/>
    <col min="13371" max="13371" width="9.140625" style="12" customWidth="1"/>
    <col min="13372" max="13372" width="8.28515625" style="12" customWidth="1"/>
    <col min="13373" max="13373" width="10.140625" style="12" customWidth="1"/>
    <col min="13374" max="13374" width="9.140625" style="12"/>
    <col min="13375" max="13375" width="11.85546875" style="12" customWidth="1"/>
    <col min="13376" max="13376" width="14.28515625" style="12" customWidth="1"/>
    <col min="13377" max="13576" width="9.140625" style="12"/>
    <col min="13577" max="13577" width="0" style="12" hidden="1" customWidth="1"/>
    <col min="13578" max="13578" width="15.5703125" style="12" customWidth="1"/>
    <col min="13579" max="13579" width="55.140625" style="12" customWidth="1"/>
    <col min="13580" max="13580" width="15.5703125" style="12" customWidth="1"/>
    <col min="13581" max="13582" width="13" style="12" customWidth="1"/>
    <col min="13583" max="13584" width="13.140625" style="12" customWidth="1"/>
    <col min="13585" max="13585" width="10.5703125" style="12" customWidth="1"/>
    <col min="13586" max="13586" width="12.42578125" style="12" customWidth="1"/>
    <col min="13587" max="13587" width="11.5703125" style="12" customWidth="1"/>
    <col min="13588" max="13588" width="12.28515625" style="12" customWidth="1"/>
    <col min="13589" max="13589" width="12.7109375" style="12" customWidth="1"/>
    <col min="13590" max="13590" width="12.5703125" style="12" customWidth="1"/>
    <col min="13591" max="13591" width="13.140625" style="12" customWidth="1"/>
    <col min="13592" max="13592" width="13.42578125" style="12" customWidth="1"/>
    <col min="13593" max="13593" width="10.28515625" style="12" customWidth="1"/>
    <col min="13594" max="13594" width="14.28515625" style="12" customWidth="1"/>
    <col min="13595" max="13595" width="12.85546875" style="12" customWidth="1"/>
    <col min="13596" max="13596" width="12" style="12" customWidth="1"/>
    <col min="13597" max="13597" width="16.28515625" style="12" customWidth="1"/>
    <col min="13598" max="13598" width="14.5703125" style="12" customWidth="1"/>
    <col min="13599" max="13599" width="16.85546875" style="12" customWidth="1"/>
    <col min="13600" max="13600" width="11.140625" style="12" customWidth="1"/>
    <col min="13601" max="13601" width="10.42578125" style="12" customWidth="1"/>
    <col min="13602" max="13602" width="10.85546875" style="12" customWidth="1"/>
    <col min="13603" max="13603" width="10.140625" style="12" customWidth="1"/>
    <col min="13604" max="13604" width="12.85546875" style="12" customWidth="1"/>
    <col min="13605" max="13606" width="11" style="12" customWidth="1"/>
    <col min="13607" max="13607" width="11.5703125" style="12" customWidth="1"/>
    <col min="13608" max="13608" width="11.28515625" style="12" customWidth="1"/>
    <col min="13609" max="13609" width="10.140625" style="12" customWidth="1"/>
    <col min="13610" max="13611" width="11.85546875" style="12" customWidth="1"/>
    <col min="13612" max="13612" width="12.28515625" style="12" customWidth="1"/>
    <col min="13613" max="13613" width="12.7109375" style="12" customWidth="1"/>
    <col min="13614" max="13614" width="15.140625" style="12" customWidth="1"/>
    <col min="13615" max="13615" width="10" style="12" customWidth="1"/>
    <col min="13616" max="13626" width="7.85546875" style="12" customWidth="1"/>
    <col min="13627" max="13627" width="9.140625" style="12" customWidth="1"/>
    <col min="13628" max="13628" width="8.28515625" style="12" customWidth="1"/>
    <col min="13629" max="13629" width="10.140625" style="12" customWidth="1"/>
    <col min="13630" max="13630" width="9.140625" style="12"/>
    <col min="13631" max="13631" width="11.85546875" style="12" customWidth="1"/>
    <col min="13632" max="13632" width="14.28515625" style="12" customWidth="1"/>
    <col min="13633" max="13832" width="9.140625" style="12"/>
    <col min="13833" max="13833" width="0" style="12" hidden="1" customWidth="1"/>
    <col min="13834" max="13834" width="15.5703125" style="12" customWidth="1"/>
    <col min="13835" max="13835" width="55.140625" style="12" customWidth="1"/>
    <col min="13836" max="13836" width="15.5703125" style="12" customWidth="1"/>
    <col min="13837" max="13838" width="13" style="12" customWidth="1"/>
    <col min="13839" max="13840" width="13.140625" style="12" customWidth="1"/>
    <col min="13841" max="13841" width="10.5703125" style="12" customWidth="1"/>
    <col min="13842" max="13842" width="12.42578125" style="12" customWidth="1"/>
    <col min="13843" max="13843" width="11.5703125" style="12" customWidth="1"/>
    <col min="13844" max="13844" width="12.28515625" style="12" customWidth="1"/>
    <col min="13845" max="13845" width="12.7109375" style="12" customWidth="1"/>
    <col min="13846" max="13846" width="12.5703125" style="12" customWidth="1"/>
    <col min="13847" max="13847" width="13.140625" style="12" customWidth="1"/>
    <col min="13848" max="13848" width="13.42578125" style="12" customWidth="1"/>
    <col min="13849" max="13849" width="10.28515625" style="12" customWidth="1"/>
    <col min="13850" max="13850" width="14.28515625" style="12" customWidth="1"/>
    <col min="13851" max="13851" width="12.85546875" style="12" customWidth="1"/>
    <col min="13852" max="13852" width="12" style="12" customWidth="1"/>
    <col min="13853" max="13853" width="16.28515625" style="12" customWidth="1"/>
    <col min="13854" max="13854" width="14.5703125" style="12" customWidth="1"/>
    <col min="13855" max="13855" width="16.85546875" style="12" customWidth="1"/>
    <col min="13856" max="13856" width="11.140625" style="12" customWidth="1"/>
    <col min="13857" max="13857" width="10.42578125" style="12" customWidth="1"/>
    <col min="13858" max="13858" width="10.85546875" style="12" customWidth="1"/>
    <col min="13859" max="13859" width="10.140625" style="12" customWidth="1"/>
    <col min="13860" max="13860" width="12.85546875" style="12" customWidth="1"/>
    <col min="13861" max="13862" width="11" style="12" customWidth="1"/>
    <col min="13863" max="13863" width="11.5703125" style="12" customWidth="1"/>
    <col min="13864" max="13864" width="11.28515625" style="12" customWidth="1"/>
    <col min="13865" max="13865" width="10.140625" style="12" customWidth="1"/>
    <col min="13866" max="13867" width="11.85546875" style="12" customWidth="1"/>
    <col min="13868" max="13868" width="12.28515625" style="12" customWidth="1"/>
    <col min="13869" max="13869" width="12.7109375" style="12" customWidth="1"/>
    <col min="13870" max="13870" width="15.140625" style="12" customWidth="1"/>
    <col min="13871" max="13871" width="10" style="12" customWidth="1"/>
    <col min="13872" max="13882" width="7.85546875" style="12" customWidth="1"/>
    <col min="13883" max="13883" width="9.140625" style="12" customWidth="1"/>
    <col min="13884" max="13884" width="8.28515625" style="12" customWidth="1"/>
    <col min="13885" max="13885" width="10.140625" style="12" customWidth="1"/>
    <col min="13886" max="13886" width="9.140625" style="12"/>
    <col min="13887" max="13887" width="11.85546875" style="12" customWidth="1"/>
    <col min="13888" max="13888" width="14.28515625" style="12" customWidth="1"/>
    <col min="13889" max="14088" width="9.140625" style="12"/>
    <col min="14089" max="14089" width="0" style="12" hidden="1" customWidth="1"/>
    <col min="14090" max="14090" width="15.5703125" style="12" customWidth="1"/>
    <col min="14091" max="14091" width="55.140625" style="12" customWidth="1"/>
    <col min="14092" max="14092" width="15.5703125" style="12" customWidth="1"/>
    <col min="14093" max="14094" width="13" style="12" customWidth="1"/>
    <col min="14095" max="14096" width="13.140625" style="12" customWidth="1"/>
    <col min="14097" max="14097" width="10.5703125" style="12" customWidth="1"/>
    <col min="14098" max="14098" width="12.42578125" style="12" customWidth="1"/>
    <col min="14099" max="14099" width="11.5703125" style="12" customWidth="1"/>
    <col min="14100" max="14100" width="12.28515625" style="12" customWidth="1"/>
    <col min="14101" max="14101" width="12.7109375" style="12" customWidth="1"/>
    <col min="14102" max="14102" width="12.5703125" style="12" customWidth="1"/>
    <col min="14103" max="14103" width="13.140625" style="12" customWidth="1"/>
    <col min="14104" max="14104" width="13.42578125" style="12" customWidth="1"/>
    <col min="14105" max="14105" width="10.28515625" style="12" customWidth="1"/>
    <col min="14106" max="14106" width="14.28515625" style="12" customWidth="1"/>
    <col min="14107" max="14107" width="12.85546875" style="12" customWidth="1"/>
    <col min="14108" max="14108" width="12" style="12" customWidth="1"/>
    <col min="14109" max="14109" width="16.28515625" style="12" customWidth="1"/>
    <col min="14110" max="14110" width="14.5703125" style="12" customWidth="1"/>
    <col min="14111" max="14111" width="16.85546875" style="12" customWidth="1"/>
    <col min="14112" max="14112" width="11.140625" style="12" customWidth="1"/>
    <col min="14113" max="14113" width="10.42578125" style="12" customWidth="1"/>
    <col min="14114" max="14114" width="10.85546875" style="12" customWidth="1"/>
    <col min="14115" max="14115" width="10.140625" style="12" customWidth="1"/>
    <col min="14116" max="14116" width="12.85546875" style="12" customWidth="1"/>
    <col min="14117" max="14118" width="11" style="12" customWidth="1"/>
    <col min="14119" max="14119" width="11.5703125" style="12" customWidth="1"/>
    <col min="14120" max="14120" width="11.28515625" style="12" customWidth="1"/>
    <col min="14121" max="14121" width="10.140625" style="12" customWidth="1"/>
    <col min="14122" max="14123" width="11.85546875" style="12" customWidth="1"/>
    <col min="14124" max="14124" width="12.28515625" style="12" customWidth="1"/>
    <col min="14125" max="14125" width="12.7109375" style="12" customWidth="1"/>
    <col min="14126" max="14126" width="15.140625" style="12" customWidth="1"/>
    <col min="14127" max="14127" width="10" style="12" customWidth="1"/>
    <col min="14128" max="14138" width="7.85546875" style="12" customWidth="1"/>
    <col min="14139" max="14139" width="9.140625" style="12" customWidth="1"/>
    <col min="14140" max="14140" width="8.28515625" style="12" customWidth="1"/>
    <col min="14141" max="14141" width="10.140625" style="12" customWidth="1"/>
    <col min="14142" max="14142" width="9.140625" style="12"/>
    <col min="14143" max="14143" width="11.85546875" style="12" customWidth="1"/>
    <col min="14144" max="14144" width="14.28515625" style="12" customWidth="1"/>
    <col min="14145" max="14344" width="9.140625" style="12"/>
    <col min="14345" max="14345" width="0" style="12" hidden="1" customWidth="1"/>
    <col min="14346" max="14346" width="15.5703125" style="12" customWidth="1"/>
    <col min="14347" max="14347" width="55.140625" style="12" customWidth="1"/>
    <col min="14348" max="14348" width="15.5703125" style="12" customWidth="1"/>
    <col min="14349" max="14350" width="13" style="12" customWidth="1"/>
    <col min="14351" max="14352" width="13.140625" style="12" customWidth="1"/>
    <col min="14353" max="14353" width="10.5703125" style="12" customWidth="1"/>
    <col min="14354" max="14354" width="12.42578125" style="12" customWidth="1"/>
    <col min="14355" max="14355" width="11.5703125" style="12" customWidth="1"/>
    <col min="14356" max="14356" width="12.28515625" style="12" customWidth="1"/>
    <col min="14357" max="14357" width="12.7109375" style="12" customWidth="1"/>
    <col min="14358" max="14358" width="12.5703125" style="12" customWidth="1"/>
    <col min="14359" max="14359" width="13.140625" style="12" customWidth="1"/>
    <col min="14360" max="14360" width="13.42578125" style="12" customWidth="1"/>
    <col min="14361" max="14361" width="10.28515625" style="12" customWidth="1"/>
    <col min="14362" max="14362" width="14.28515625" style="12" customWidth="1"/>
    <col min="14363" max="14363" width="12.85546875" style="12" customWidth="1"/>
    <col min="14364" max="14364" width="12" style="12" customWidth="1"/>
    <col min="14365" max="14365" width="16.28515625" style="12" customWidth="1"/>
    <col min="14366" max="14366" width="14.5703125" style="12" customWidth="1"/>
    <col min="14367" max="14367" width="16.85546875" style="12" customWidth="1"/>
    <col min="14368" max="14368" width="11.140625" style="12" customWidth="1"/>
    <col min="14369" max="14369" width="10.42578125" style="12" customWidth="1"/>
    <col min="14370" max="14370" width="10.85546875" style="12" customWidth="1"/>
    <col min="14371" max="14371" width="10.140625" style="12" customWidth="1"/>
    <col min="14372" max="14372" width="12.85546875" style="12" customWidth="1"/>
    <col min="14373" max="14374" width="11" style="12" customWidth="1"/>
    <col min="14375" max="14375" width="11.5703125" style="12" customWidth="1"/>
    <col min="14376" max="14376" width="11.28515625" style="12" customWidth="1"/>
    <col min="14377" max="14377" width="10.140625" style="12" customWidth="1"/>
    <col min="14378" max="14379" width="11.85546875" style="12" customWidth="1"/>
    <col min="14380" max="14380" width="12.28515625" style="12" customWidth="1"/>
    <col min="14381" max="14381" width="12.7109375" style="12" customWidth="1"/>
    <col min="14382" max="14382" width="15.140625" style="12" customWidth="1"/>
    <col min="14383" max="14383" width="10" style="12" customWidth="1"/>
    <col min="14384" max="14394" width="7.85546875" style="12" customWidth="1"/>
    <col min="14395" max="14395" width="9.140625" style="12" customWidth="1"/>
    <col min="14396" max="14396" width="8.28515625" style="12" customWidth="1"/>
    <col min="14397" max="14397" width="10.140625" style="12" customWidth="1"/>
    <col min="14398" max="14398" width="9.140625" style="12"/>
    <col min="14399" max="14399" width="11.85546875" style="12" customWidth="1"/>
    <col min="14400" max="14400" width="14.28515625" style="12" customWidth="1"/>
    <col min="14401" max="14600" width="9.140625" style="12"/>
    <col min="14601" max="14601" width="0" style="12" hidden="1" customWidth="1"/>
    <col min="14602" max="14602" width="15.5703125" style="12" customWidth="1"/>
    <col min="14603" max="14603" width="55.140625" style="12" customWidth="1"/>
    <col min="14604" max="14604" width="15.5703125" style="12" customWidth="1"/>
    <col min="14605" max="14606" width="13" style="12" customWidth="1"/>
    <col min="14607" max="14608" width="13.140625" style="12" customWidth="1"/>
    <col min="14609" max="14609" width="10.5703125" style="12" customWidth="1"/>
    <col min="14610" max="14610" width="12.42578125" style="12" customWidth="1"/>
    <col min="14611" max="14611" width="11.5703125" style="12" customWidth="1"/>
    <col min="14612" max="14612" width="12.28515625" style="12" customWidth="1"/>
    <col min="14613" max="14613" width="12.7109375" style="12" customWidth="1"/>
    <col min="14614" max="14614" width="12.5703125" style="12" customWidth="1"/>
    <col min="14615" max="14615" width="13.140625" style="12" customWidth="1"/>
    <col min="14616" max="14616" width="13.42578125" style="12" customWidth="1"/>
    <col min="14617" max="14617" width="10.28515625" style="12" customWidth="1"/>
    <col min="14618" max="14618" width="14.28515625" style="12" customWidth="1"/>
    <col min="14619" max="14619" width="12.85546875" style="12" customWidth="1"/>
    <col min="14620" max="14620" width="12" style="12" customWidth="1"/>
    <col min="14621" max="14621" width="16.28515625" style="12" customWidth="1"/>
    <col min="14622" max="14622" width="14.5703125" style="12" customWidth="1"/>
    <col min="14623" max="14623" width="16.85546875" style="12" customWidth="1"/>
    <col min="14624" max="14624" width="11.140625" style="12" customWidth="1"/>
    <col min="14625" max="14625" width="10.42578125" style="12" customWidth="1"/>
    <col min="14626" max="14626" width="10.85546875" style="12" customWidth="1"/>
    <col min="14627" max="14627" width="10.140625" style="12" customWidth="1"/>
    <col min="14628" max="14628" width="12.85546875" style="12" customWidth="1"/>
    <col min="14629" max="14630" width="11" style="12" customWidth="1"/>
    <col min="14631" max="14631" width="11.5703125" style="12" customWidth="1"/>
    <col min="14632" max="14632" width="11.28515625" style="12" customWidth="1"/>
    <col min="14633" max="14633" width="10.140625" style="12" customWidth="1"/>
    <col min="14634" max="14635" width="11.85546875" style="12" customWidth="1"/>
    <col min="14636" max="14636" width="12.28515625" style="12" customWidth="1"/>
    <col min="14637" max="14637" width="12.7109375" style="12" customWidth="1"/>
    <col min="14638" max="14638" width="15.140625" style="12" customWidth="1"/>
    <col min="14639" max="14639" width="10" style="12" customWidth="1"/>
    <col min="14640" max="14650" width="7.85546875" style="12" customWidth="1"/>
    <col min="14651" max="14651" width="9.140625" style="12" customWidth="1"/>
    <col min="14652" max="14652" width="8.28515625" style="12" customWidth="1"/>
    <col min="14653" max="14653" width="10.140625" style="12" customWidth="1"/>
    <col min="14654" max="14654" width="9.140625" style="12"/>
    <col min="14655" max="14655" width="11.85546875" style="12" customWidth="1"/>
    <col min="14656" max="14656" width="14.28515625" style="12" customWidth="1"/>
    <col min="14657" max="14856" width="9.140625" style="12"/>
    <col min="14857" max="14857" width="0" style="12" hidden="1" customWidth="1"/>
    <col min="14858" max="14858" width="15.5703125" style="12" customWidth="1"/>
    <col min="14859" max="14859" width="55.140625" style="12" customWidth="1"/>
    <col min="14860" max="14860" width="15.5703125" style="12" customWidth="1"/>
    <col min="14861" max="14862" width="13" style="12" customWidth="1"/>
    <col min="14863" max="14864" width="13.140625" style="12" customWidth="1"/>
    <col min="14865" max="14865" width="10.5703125" style="12" customWidth="1"/>
    <col min="14866" max="14866" width="12.42578125" style="12" customWidth="1"/>
    <col min="14867" max="14867" width="11.5703125" style="12" customWidth="1"/>
    <col min="14868" max="14868" width="12.28515625" style="12" customWidth="1"/>
    <col min="14869" max="14869" width="12.7109375" style="12" customWidth="1"/>
    <col min="14870" max="14870" width="12.5703125" style="12" customWidth="1"/>
    <col min="14871" max="14871" width="13.140625" style="12" customWidth="1"/>
    <col min="14872" max="14872" width="13.42578125" style="12" customWidth="1"/>
    <col min="14873" max="14873" width="10.28515625" style="12" customWidth="1"/>
    <col min="14874" max="14874" width="14.28515625" style="12" customWidth="1"/>
    <col min="14875" max="14875" width="12.85546875" style="12" customWidth="1"/>
    <col min="14876" max="14876" width="12" style="12" customWidth="1"/>
    <col min="14877" max="14877" width="16.28515625" style="12" customWidth="1"/>
    <col min="14878" max="14878" width="14.5703125" style="12" customWidth="1"/>
    <col min="14879" max="14879" width="16.85546875" style="12" customWidth="1"/>
    <col min="14880" max="14880" width="11.140625" style="12" customWidth="1"/>
    <col min="14881" max="14881" width="10.42578125" style="12" customWidth="1"/>
    <col min="14882" max="14882" width="10.85546875" style="12" customWidth="1"/>
    <col min="14883" max="14883" width="10.140625" style="12" customWidth="1"/>
    <col min="14884" max="14884" width="12.85546875" style="12" customWidth="1"/>
    <col min="14885" max="14886" width="11" style="12" customWidth="1"/>
    <col min="14887" max="14887" width="11.5703125" style="12" customWidth="1"/>
    <col min="14888" max="14888" width="11.28515625" style="12" customWidth="1"/>
    <col min="14889" max="14889" width="10.140625" style="12" customWidth="1"/>
    <col min="14890" max="14891" width="11.85546875" style="12" customWidth="1"/>
    <col min="14892" max="14892" width="12.28515625" style="12" customWidth="1"/>
    <col min="14893" max="14893" width="12.7109375" style="12" customWidth="1"/>
    <col min="14894" max="14894" width="15.140625" style="12" customWidth="1"/>
    <col min="14895" max="14895" width="10" style="12" customWidth="1"/>
    <col min="14896" max="14906" width="7.85546875" style="12" customWidth="1"/>
    <col min="14907" max="14907" width="9.140625" style="12" customWidth="1"/>
    <col min="14908" max="14908" width="8.28515625" style="12" customWidth="1"/>
    <col min="14909" max="14909" width="10.140625" style="12" customWidth="1"/>
    <col min="14910" max="14910" width="9.140625" style="12"/>
    <col min="14911" max="14911" width="11.85546875" style="12" customWidth="1"/>
    <col min="14912" max="14912" width="14.28515625" style="12" customWidth="1"/>
    <col min="14913" max="15112" width="9.140625" style="12"/>
    <col min="15113" max="15113" width="0" style="12" hidden="1" customWidth="1"/>
    <col min="15114" max="15114" width="15.5703125" style="12" customWidth="1"/>
    <col min="15115" max="15115" width="55.140625" style="12" customWidth="1"/>
    <col min="15116" max="15116" width="15.5703125" style="12" customWidth="1"/>
    <col min="15117" max="15118" width="13" style="12" customWidth="1"/>
    <col min="15119" max="15120" width="13.140625" style="12" customWidth="1"/>
    <col min="15121" max="15121" width="10.5703125" style="12" customWidth="1"/>
    <col min="15122" max="15122" width="12.42578125" style="12" customWidth="1"/>
    <col min="15123" max="15123" width="11.5703125" style="12" customWidth="1"/>
    <col min="15124" max="15124" width="12.28515625" style="12" customWidth="1"/>
    <col min="15125" max="15125" width="12.7109375" style="12" customWidth="1"/>
    <col min="15126" max="15126" width="12.5703125" style="12" customWidth="1"/>
    <col min="15127" max="15127" width="13.140625" style="12" customWidth="1"/>
    <col min="15128" max="15128" width="13.42578125" style="12" customWidth="1"/>
    <col min="15129" max="15129" width="10.28515625" style="12" customWidth="1"/>
    <col min="15130" max="15130" width="14.28515625" style="12" customWidth="1"/>
    <col min="15131" max="15131" width="12.85546875" style="12" customWidth="1"/>
    <col min="15132" max="15132" width="12" style="12" customWidth="1"/>
    <col min="15133" max="15133" width="16.28515625" style="12" customWidth="1"/>
    <col min="15134" max="15134" width="14.5703125" style="12" customWidth="1"/>
    <col min="15135" max="15135" width="16.85546875" style="12" customWidth="1"/>
    <col min="15136" max="15136" width="11.140625" style="12" customWidth="1"/>
    <col min="15137" max="15137" width="10.42578125" style="12" customWidth="1"/>
    <col min="15138" max="15138" width="10.85546875" style="12" customWidth="1"/>
    <col min="15139" max="15139" width="10.140625" style="12" customWidth="1"/>
    <col min="15140" max="15140" width="12.85546875" style="12" customWidth="1"/>
    <col min="15141" max="15142" width="11" style="12" customWidth="1"/>
    <col min="15143" max="15143" width="11.5703125" style="12" customWidth="1"/>
    <col min="15144" max="15144" width="11.28515625" style="12" customWidth="1"/>
    <col min="15145" max="15145" width="10.140625" style="12" customWidth="1"/>
    <col min="15146" max="15147" width="11.85546875" style="12" customWidth="1"/>
    <col min="15148" max="15148" width="12.28515625" style="12" customWidth="1"/>
    <col min="15149" max="15149" width="12.7109375" style="12" customWidth="1"/>
    <col min="15150" max="15150" width="15.140625" style="12" customWidth="1"/>
    <col min="15151" max="15151" width="10" style="12" customWidth="1"/>
    <col min="15152" max="15162" width="7.85546875" style="12" customWidth="1"/>
    <col min="15163" max="15163" width="9.140625" style="12" customWidth="1"/>
    <col min="15164" max="15164" width="8.28515625" style="12" customWidth="1"/>
    <col min="15165" max="15165" width="10.140625" style="12" customWidth="1"/>
    <col min="15166" max="15166" width="9.140625" style="12"/>
    <col min="15167" max="15167" width="11.85546875" style="12" customWidth="1"/>
    <col min="15168" max="15168" width="14.28515625" style="12" customWidth="1"/>
    <col min="15169" max="15368" width="9.140625" style="12"/>
    <col min="15369" max="15369" width="0" style="12" hidden="1" customWidth="1"/>
    <col min="15370" max="15370" width="15.5703125" style="12" customWidth="1"/>
    <col min="15371" max="15371" width="55.140625" style="12" customWidth="1"/>
    <col min="15372" max="15372" width="15.5703125" style="12" customWidth="1"/>
    <col min="15373" max="15374" width="13" style="12" customWidth="1"/>
    <col min="15375" max="15376" width="13.140625" style="12" customWidth="1"/>
    <col min="15377" max="15377" width="10.5703125" style="12" customWidth="1"/>
    <col min="15378" max="15378" width="12.42578125" style="12" customWidth="1"/>
    <col min="15379" max="15379" width="11.5703125" style="12" customWidth="1"/>
    <col min="15380" max="15380" width="12.28515625" style="12" customWidth="1"/>
    <col min="15381" max="15381" width="12.7109375" style="12" customWidth="1"/>
    <col min="15382" max="15382" width="12.5703125" style="12" customWidth="1"/>
    <col min="15383" max="15383" width="13.140625" style="12" customWidth="1"/>
    <col min="15384" max="15384" width="13.42578125" style="12" customWidth="1"/>
    <col min="15385" max="15385" width="10.28515625" style="12" customWidth="1"/>
    <col min="15386" max="15386" width="14.28515625" style="12" customWidth="1"/>
    <col min="15387" max="15387" width="12.85546875" style="12" customWidth="1"/>
    <col min="15388" max="15388" width="12" style="12" customWidth="1"/>
    <col min="15389" max="15389" width="16.28515625" style="12" customWidth="1"/>
    <col min="15390" max="15390" width="14.5703125" style="12" customWidth="1"/>
    <col min="15391" max="15391" width="16.85546875" style="12" customWidth="1"/>
    <col min="15392" max="15392" width="11.140625" style="12" customWidth="1"/>
    <col min="15393" max="15393" width="10.42578125" style="12" customWidth="1"/>
    <col min="15394" max="15394" width="10.85546875" style="12" customWidth="1"/>
    <col min="15395" max="15395" width="10.140625" style="12" customWidth="1"/>
    <col min="15396" max="15396" width="12.85546875" style="12" customWidth="1"/>
    <col min="15397" max="15398" width="11" style="12" customWidth="1"/>
    <col min="15399" max="15399" width="11.5703125" style="12" customWidth="1"/>
    <col min="15400" max="15400" width="11.28515625" style="12" customWidth="1"/>
    <col min="15401" max="15401" width="10.140625" style="12" customWidth="1"/>
    <col min="15402" max="15403" width="11.85546875" style="12" customWidth="1"/>
    <col min="15404" max="15404" width="12.28515625" style="12" customWidth="1"/>
    <col min="15405" max="15405" width="12.7109375" style="12" customWidth="1"/>
    <col min="15406" max="15406" width="15.140625" style="12" customWidth="1"/>
    <col min="15407" max="15407" width="10" style="12" customWidth="1"/>
    <col min="15408" max="15418" width="7.85546875" style="12" customWidth="1"/>
    <col min="15419" max="15419" width="9.140625" style="12" customWidth="1"/>
    <col min="15420" max="15420" width="8.28515625" style="12" customWidth="1"/>
    <col min="15421" max="15421" width="10.140625" style="12" customWidth="1"/>
    <col min="15422" max="15422" width="9.140625" style="12"/>
    <col min="15423" max="15423" width="11.85546875" style="12" customWidth="1"/>
    <col min="15424" max="15424" width="14.28515625" style="12" customWidth="1"/>
    <col min="15425" max="15624" width="9.140625" style="12"/>
    <col min="15625" max="15625" width="0" style="12" hidden="1" customWidth="1"/>
    <col min="15626" max="15626" width="15.5703125" style="12" customWidth="1"/>
    <col min="15627" max="15627" width="55.140625" style="12" customWidth="1"/>
    <col min="15628" max="15628" width="15.5703125" style="12" customWidth="1"/>
    <col min="15629" max="15630" width="13" style="12" customWidth="1"/>
    <col min="15631" max="15632" width="13.140625" style="12" customWidth="1"/>
    <col min="15633" max="15633" width="10.5703125" style="12" customWidth="1"/>
    <col min="15634" max="15634" width="12.42578125" style="12" customWidth="1"/>
    <col min="15635" max="15635" width="11.5703125" style="12" customWidth="1"/>
    <col min="15636" max="15636" width="12.28515625" style="12" customWidth="1"/>
    <col min="15637" max="15637" width="12.7109375" style="12" customWidth="1"/>
    <col min="15638" max="15638" width="12.5703125" style="12" customWidth="1"/>
    <col min="15639" max="15639" width="13.140625" style="12" customWidth="1"/>
    <col min="15640" max="15640" width="13.42578125" style="12" customWidth="1"/>
    <col min="15641" max="15641" width="10.28515625" style="12" customWidth="1"/>
    <col min="15642" max="15642" width="14.28515625" style="12" customWidth="1"/>
    <col min="15643" max="15643" width="12.85546875" style="12" customWidth="1"/>
    <col min="15644" max="15644" width="12" style="12" customWidth="1"/>
    <col min="15645" max="15645" width="16.28515625" style="12" customWidth="1"/>
    <col min="15646" max="15646" width="14.5703125" style="12" customWidth="1"/>
    <col min="15647" max="15647" width="16.85546875" style="12" customWidth="1"/>
    <col min="15648" max="15648" width="11.140625" style="12" customWidth="1"/>
    <col min="15649" max="15649" width="10.42578125" style="12" customWidth="1"/>
    <col min="15650" max="15650" width="10.85546875" style="12" customWidth="1"/>
    <col min="15651" max="15651" width="10.140625" style="12" customWidth="1"/>
    <col min="15652" max="15652" width="12.85546875" style="12" customWidth="1"/>
    <col min="15653" max="15654" width="11" style="12" customWidth="1"/>
    <col min="15655" max="15655" width="11.5703125" style="12" customWidth="1"/>
    <col min="15656" max="15656" width="11.28515625" style="12" customWidth="1"/>
    <col min="15657" max="15657" width="10.140625" style="12" customWidth="1"/>
    <col min="15658" max="15659" width="11.85546875" style="12" customWidth="1"/>
    <col min="15660" max="15660" width="12.28515625" style="12" customWidth="1"/>
    <col min="15661" max="15661" width="12.7109375" style="12" customWidth="1"/>
    <col min="15662" max="15662" width="15.140625" style="12" customWidth="1"/>
    <col min="15663" max="15663" width="10" style="12" customWidth="1"/>
    <col min="15664" max="15674" width="7.85546875" style="12" customWidth="1"/>
    <col min="15675" max="15675" width="9.140625" style="12" customWidth="1"/>
    <col min="15676" max="15676" width="8.28515625" style="12" customWidth="1"/>
    <col min="15677" max="15677" width="10.140625" style="12" customWidth="1"/>
    <col min="15678" max="15678" width="9.140625" style="12"/>
    <col min="15679" max="15679" width="11.85546875" style="12" customWidth="1"/>
    <col min="15680" max="15680" width="14.28515625" style="12" customWidth="1"/>
    <col min="15681" max="15880" width="9.140625" style="12"/>
    <col min="15881" max="15881" width="0" style="12" hidden="1" customWidth="1"/>
    <col min="15882" max="15882" width="15.5703125" style="12" customWidth="1"/>
    <col min="15883" max="15883" width="55.140625" style="12" customWidth="1"/>
    <col min="15884" max="15884" width="15.5703125" style="12" customWidth="1"/>
    <col min="15885" max="15886" width="13" style="12" customWidth="1"/>
    <col min="15887" max="15888" width="13.140625" style="12" customWidth="1"/>
    <col min="15889" max="15889" width="10.5703125" style="12" customWidth="1"/>
    <col min="15890" max="15890" width="12.42578125" style="12" customWidth="1"/>
    <col min="15891" max="15891" width="11.5703125" style="12" customWidth="1"/>
    <col min="15892" max="15892" width="12.28515625" style="12" customWidth="1"/>
    <col min="15893" max="15893" width="12.7109375" style="12" customWidth="1"/>
    <col min="15894" max="15894" width="12.5703125" style="12" customWidth="1"/>
    <col min="15895" max="15895" width="13.140625" style="12" customWidth="1"/>
    <col min="15896" max="15896" width="13.42578125" style="12" customWidth="1"/>
    <col min="15897" max="15897" width="10.28515625" style="12" customWidth="1"/>
    <col min="15898" max="15898" width="14.28515625" style="12" customWidth="1"/>
    <col min="15899" max="15899" width="12.85546875" style="12" customWidth="1"/>
    <col min="15900" max="15900" width="12" style="12" customWidth="1"/>
    <col min="15901" max="15901" width="16.28515625" style="12" customWidth="1"/>
    <col min="15902" max="15902" width="14.5703125" style="12" customWidth="1"/>
    <col min="15903" max="15903" width="16.85546875" style="12" customWidth="1"/>
    <col min="15904" max="15904" width="11.140625" style="12" customWidth="1"/>
    <col min="15905" max="15905" width="10.42578125" style="12" customWidth="1"/>
    <col min="15906" max="15906" width="10.85546875" style="12" customWidth="1"/>
    <col min="15907" max="15907" width="10.140625" style="12" customWidth="1"/>
    <col min="15908" max="15908" width="12.85546875" style="12" customWidth="1"/>
    <col min="15909" max="15910" width="11" style="12" customWidth="1"/>
    <col min="15911" max="15911" width="11.5703125" style="12" customWidth="1"/>
    <col min="15912" max="15912" width="11.28515625" style="12" customWidth="1"/>
    <col min="15913" max="15913" width="10.140625" style="12" customWidth="1"/>
    <col min="15914" max="15915" width="11.85546875" style="12" customWidth="1"/>
    <col min="15916" max="15916" width="12.28515625" style="12" customWidth="1"/>
    <col min="15917" max="15917" width="12.7109375" style="12" customWidth="1"/>
    <col min="15918" max="15918" width="15.140625" style="12" customWidth="1"/>
    <col min="15919" max="15919" width="10" style="12" customWidth="1"/>
    <col min="15920" max="15930" width="7.85546875" style="12" customWidth="1"/>
    <col min="15931" max="15931" width="9.140625" style="12" customWidth="1"/>
    <col min="15932" max="15932" width="8.28515625" style="12" customWidth="1"/>
    <col min="15933" max="15933" width="10.140625" style="12" customWidth="1"/>
    <col min="15934" max="15934" width="9.140625" style="12"/>
    <col min="15935" max="15935" width="11.85546875" style="12" customWidth="1"/>
    <col min="15936" max="15936" width="14.28515625" style="12" customWidth="1"/>
    <col min="15937" max="16136" width="9.140625" style="12"/>
    <col min="16137" max="16137" width="0" style="12" hidden="1" customWidth="1"/>
    <col min="16138" max="16138" width="15.5703125" style="12" customWidth="1"/>
    <col min="16139" max="16139" width="55.140625" style="12" customWidth="1"/>
    <col min="16140" max="16140" width="15.5703125" style="12" customWidth="1"/>
    <col min="16141" max="16142" width="13" style="12" customWidth="1"/>
    <col min="16143" max="16144" width="13.140625" style="12" customWidth="1"/>
    <col min="16145" max="16145" width="10.5703125" style="12" customWidth="1"/>
    <col min="16146" max="16146" width="12.42578125" style="12" customWidth="1"/>
    <col min="16147" max="16147" width="11.5703125" style="12" customWidth="1"/>
    <col min="16148" max="16148" width="12.28515625" style="12" customWidth="1"/>
    <col min="16149" max="16149" width="12.7109375" style="12" customWidth="1"/>
    <col min="16150" max="16150" width="12.5703125" style="12" customWidth="1"/>
    <col min="16151" max="16151" width="13.140625" style="12" customWidth="1"/>
    <col min="16152" max="16152" width="13.42578125" style="12" customWidth="1"/>
    <col min="16153" max="16153" width="10.28515625" style="12" customWidth="1"/>
    <col min="16154" max="16154" width="14.28515625" style="12" customWidth="1"/>
    <col min="16155" max="16155" width="12.85546875" style="12" customWidth="1"/>
    <col min="16156" max="16156" width="12" style="12" customWidth="1"/>
    <col min="16157" max="16157" width="16.28515625" style="12" customWidth="1"/>
    <col min="16158" max="16158" width="14.5703125" style="12" customWidth="1"/>
    <col min="16159" max="16159" width="16.85546875" style="12" customWidth="1"/>
    <col min="16160" max="16160" width="11.140625" style="12" customWidth="1"/>
    <col min="16161" max="16161" width="10.42578125" style="12" customWidth="1"/>
    <col min="16162" max="16162" width="10.85546875" style="12" customWidth="1"/>
    <col min="16163" max="16163" width="10.140625" style="12" customWidth="1"/>
    <col min="16164" max="16164" width="12.85546875" style="12" customWidth="1"/>
    <col min="16165" max="16166" width="11" style="12" customWidth="1"/>
    <col min="16167" max="16167" width="11.5703125" style="12" customWidth="1"/>
    <col min="16168" max="16168" width="11.28515625" style="12" customWidth="1"/>
    <col min="16169" max="16169" width="10.140625" style="12" customWidth="1"/>
    <col min="16170" max="16171" width="11.85546875" style="12" customWidth="1"/>
    <col min="16172" max="16172" width="12.28515625" style="12" customWidth="1"/>
    <col min="16173" max="16173" width="12.7109375" style="12" customWidth="1"/>
    <col min="16174" max="16174" width="15.140625" style="12" customWidth="1"/>
    <col min="16175" max="16175" width="10" style="12" customWidth="1"/>
    <col min="16176" max="16186" width="7.85546875" style="12" customWidth="1"/>
    <col min="16187" max="16187" width="9.140625" style="12" customWidth="1"/>
    <col min="16188" max="16188" width="8.28515625" style="12" customWidth="1"/>
    <col min="16189" max="16189" width="10.140625" style="12" customWidth="1"/>
    <col min="16190" max="16190" width="9.140625" style="12"/>
    <col min="16191" max="16191" width="11.85546875" style="12" customWidth="1"/>
    <col min="16192" max="16192" width="14.28515625" style="12" customWidth="1"/>
    <col min="16193" max="16384" width="9.140625" style="12"/>
  </cols>
  <sheetData>
    <row r="1" spans="2:223" ht="21" customHeight="1" x14ac:dyDescent="0.35">
      <c r="B1" s="143" t="s">
        <v>191</v>
      </c>
      <c r="AK1" s="10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</row>
    <row r="2" spans="2:223" ht="21" customHeight="1" x14ac:dyDescent="0.35">
      <c r="B2" s="7"/>
      <c r="AK2" s="10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</row>
    <row r="3" spans="2:223" ht="21" customHeight="1" x14ac:dyDescent="0.35">
      <c r="B3" s="7"/>
      <c r="AK3" s="10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</row>
    <row r="4" spans="2:223" ht="21" customHeight="1" x14ac:dyDescent="0.35">
      <c r="B4" s="308" t="s">
        <v>171</v>
      </c>
      <c r="C4" s="308"/>
      <c r="D4" s="308"/>
      <c r="E4" s="308"/>
      <c r="F4" s="308"/>
      <c r="G4" s="308"/>
      <c r="H4" s="308"/>
      <c r="I4" s="308"/>
      <c r="J4" s="308"/>
      <c r="K4" s="308"/>
      <c r="L4" s="308"/>
      <c r="M4" s="308"/>
      <c r="N4" s="308"/>
      <c r="O4" s="308"/>
      <c r="P4" s="308"/>
      <c r="Q4" s="308"/>
      <c r="R4" s="308"/>
      <c r="S4" s="308"/>
      <c r="T4" s="308"/>
      <c r="U4" s="308"/>
      <c r="V4" s="308"/>
      <c r="W4" s="308"/>
      <c r="X4" s="308"/>
      <c r="Y4" s="308"/>
      <c r="Z4" s="308"/>
      <c r="AA4" s="308"/>
      <c r="AB4" s="308"/>
      <c r="AC4" s="308"/>
      <c r="AD4" s="308"/>
      <c r="AE4" s="308"/>
      <c r="AF4" s="308"/>
      <c r="AG4" s="308"/>
      <c r="AH4" s="308"/>
      <c r="AI4" s="308"/>
      <c r="AJ4" s="308"/>
      <c r="AK4" s="308"/>
      <c r="AL4" s="308"/>
      <c r="AM4" s="308"/>
      <c r="AN4" s="308"/>
      <c r="AO4" s="308"/>
      <c r="AP4" s="308"/>
      <c r="AQ4" s="308"/>
      <c r="AR4" s="308"/>
      <c r="AU4" s="8"/>
      <c r="AV4" s="8"/>
      <c r="AW4" s="8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HO4" s="12" t="s">
        <v>178</v>
      </c>
    </row>
    <row r="5" spans="2:223" ht="21" customHeight="1" x14ac:dyDescent="0.35">
      <c r="B5" s="121"/>
      <c r="C5" s="121"/>
      <c r="D5" s="121"/>
      <c r="E5" s="121"/>
      <c r="F5" s="121"/>
      <c r="G5" s="121"/>
      <c r="H5" s="121"/>
      <c r="I5" s="121"/>
      <c r="J5" s="121"/>
      <c r="K5" s="121"/>
      <c r="L5" s="121"/>
      <c r="M5" s="121"/>
      <c r="N5" s="121"/>
      <c r="O5" s="121"/>
      <c r="P5" s="121"/>
      <c r="Q5" s="124" t="s">
        <v>177</v>
      </c>
      <c r="R5" s="121"/>
      <c r="S5" s="121"/>
      <c r="T5" s="123" t="s">
        <v>188</v>
      </c>
      <c r="U5" s="122">
        <v>2022</v>
      </c>
      <c r="V5" s="121"/>
      <c r="W5" s="121"/>
      <c r="X5" s="121"/>
      <c r="Y5" s="121"/>
      <c r="Z5" s="121"/>
      <c r="AA5" s="121"/>
      <c r="AB5" s="121"/>
      <c r="AC5" s="121"/>
      <c r="AD5" s="121"/>
      <c r="AE5" s="121"/>
      <c r="AF5" s="121"/>
      <c r="AG5" s="121"/>
      <c r="AH5" s="121"/>
      <c r="AI5" s="121"/>
      <c r="AJ5" s="121"/>
      <c r="AK5" s="121"/>
      <c r="AL5" s="121"/>
      <c r="AM5" s="121"/>
      <c r="AN5" s="121"/>
      <c r="AO5" s="121"/>
      <c r="AP5" s="121"/>
      <c r="AQ5" s="121"/>
      <c r="AR5" s="121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HO5" s="12" t="s">
        <v>179</v>
      </c>
    </row>
    <row r="6" spans="2:223" ht="21" customHeight="1" x14ac:dyDescent="0.35">
      <c r="B6" s="283"/>
      <c r="C6" s="283"/>
      <c r="D6" s="283"/>
      <c r="E6" s="283"/>
      <c r="F6" s="283"/>
      <c r="G6" s="283"/>
      <c r="H6" s="283"/>
      <c r="I6" s="283"/>
      <c r="J6" s="283"/>
      <c r="K6" s="283"/>
      <c r="L6" s="283"/>
      <c r="M6" s="283"/>
      <c r="N6" s="283"/>
      <c r="O6" s="283"/>
      <c r="P6" s="283"/>
      <c r="Q6" s="283"/>
      <c r="R6" s="283"/>
      <c r="S6" s="283"/>
      <c r="T6" s="283"/>
      <c r="U6" s="283"/>
      <c r="V6" s="283"/>
      <c r="W6" s="283"/>
      <c r="X6" s="283"/>
      <c r="Y6" s="283"/>
      <c r="Z6" s="283"/>
      <c r="AA6" s="283"/>
      <c r="AB6" s="283"/>
      <c r="AC6" s="283"/>
      <c r="AD6" s="283"/>
      <c r="AE6" s="283"/>
      <c r="AF6" s="283"/>
      <c r="AG6" s="283"/>
      <c r="AH6" s="283"/>
      <c r="AI6" s="283"/>
      <c r="AJ6" s="283"/>
      <c r="AK6" s="283"/>
      <c r="AL6" s="283"/>
      <c r="AM6" s="283"/>
      <c r="AN6" s="283"/>
      <c r="AO6" s="283"/>
      <c r="AP6" s="283"/>
      <c r="AQ6" s="283"/>
      <c r="AR6" s="283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HO6" s="12" t="s">
        <v>180</v>
      </c>
    </row>
    <row r="7" spans="2:223" ht="36" customHeight="1" x14ac:dyDescent="0.35">
      <c r="B7" s="312" t="s">
        <v>193</v>
      </c>
      <c r="C7" s="312" t="s">
        <v>2</v>
      </c>
      <c r="D7" s="315" t="s">
        <v>172</v>
      </c>
      <c r="E7" s="315"/>
      <c r="F7" s="315"/>
      <c r="G7" s="315"/>
      <c r="H7" s="315"/>
      <c r="I7" s="315"/>
      <c r="J7" s="315"/>
      <c r="K7" s="315"/>
      <c r="L7" s="315"/>
      <c r="M7" s="315"/>
      <c r="N7" s="315"/>
      <c r="O7" s="315"/>
      <c r="P7" s="315"/>
      <c r="Q7" s="315"/>
      <c r="R7" s="315"/>
      <c r="S7" s="315"/>
      <c r="T7" s="315"/>
      <c r="U7" s="315"/>
      <c r="V7" s="315"/>
      <c r="W7" s="315"/>
      <c r="X7" s="315"/>
      <c r="Y7" s="315"/>
      <c r="Z7" s="315"/>
      <c r="AA7" s="315"/>
      <c r="AB7" s="315"/>
      <c r="AC7" s="315"/>
      <c r="AD7" s="315"/>
      <c r="AE7" s="315"/>
      <c r="AF7" s="315"/>
      <c r="AG7" s="315"/>
      <c r="AH7" s="315"/>
      <c r="AI7" s="315"/>
      <c r="AJ7" s="315"/>
      <c r="AK7" s="315"/>
      <c r="AL7" s="315"/>
      <c r="AM7" s="315"/>
      <c r="AN7" s="315"/>
      <c r="AO7" s="315"/>
      <c r="AP7" s="315"/>
      <c r="AQ7" s="315"/>
      <c r="AR7" s="315"/>
      <c r="AS7" s="315"/>
      <c r="AT7" s="316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HO7" s="12" t="s">
        <v>181</v>
      </c>
    </row>
    <row r="8" spans="2:223" ht="44.25" customHeight="1" x14ac:dyDescent="0.35">
      <c r="B8" s="312"/>
      <c r="C8" s="312"/>
      <c r="D8" s="312" t="s">
        <v>173</v>
      </c>
      <c r="E8" s="312" t="s">
        <v>3</v>
      </c>
      <c r="F8" s="312"/>
      <c r="G8" s="312" t="s">
        <v>4</v>
      </c>
      <c r="H8" s="312"/>
      <c r="I8" s="312"/>
      <c r="J8" s="312"/>
      <c r="K8" s="312"/>
      <c r="L8" s="312"/>
      <c r="M8" s="312"/>
      <c r="N8" s="312"/>
      <c r="O8" s="312" t="s">
        <v>5</v>
      </c>
      <c r="P8" s="312"/>
      <c r="Q8" s="312" t="s">
        <v>6</v>
      </c>
      <c r="R8" s="312"/>
      <c r="S8" s="312"/>
      <c r="T8" s="312"/>
      <c r="U8" s="312"/>
      <c r="V8" s="312"/>
      <c r="W8" s="312"/>
      <c r="X8" s="312" t="s">
        <v>7</v>
      </c>
      <c r="Y8" s="312"/>
      <c r="Z8" s="312"/>
      <c r="AA8" s="312" t="s">
        <v>8</v>
      </c>
      <c r="AB8" s="312"/>
      <c r="AC8" s="312"/>
      <c r="AD8" s="312"/>
      <c r="AE8" s="312"/>
      <c r="AF8" s="312"/>
      <c r="AG8" s="312"/>
      <c r="AH8" s="312"/>
      <c r="AI8" s="312"/>
      <c r="AJ8" s="312"/>
      <c r="AK8" s="312"/>
      <c r="AL8" s="312"/>
      <c r="AM8" s="312"/>
      <c r="AN8" s="312"/>
      <c r="AO8" s="312"/>
      <c r="AP8" s="312"/>
      <c r="AQ8" s="312"/>
      <c r="AR8" s="312"/>
      <c r="AS8" s="312"/>
      <c r="AT8" s="28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7"/>
      <c r="HO8" s="12" t="s">
        <v>182</v>
      </c>
    </row>
    <row r="9" spans="2:223" ht="27.75" customHeight="1" x14ac:dyDescent="0.35">
      <c r="B9" s="312"/>
      <c r="C9" s="312"/>
      <c r="D9" s="312"/>
      <c r="E9" s="301" t="s">
        <v>9</v>
      </c>
      <c r="F9" s="301" t="s">
        <v>10</v>
      </c>
      <c r="G9" s="301" t="s">
        <v>11</v>
      </c>
      <c r="H9" s="306" t="s">
        <v>174</v>
      </c>
      <c r="I9" s="307" t="s">
        <v>12</v>
      </c>
      <c r="J9" s="307" t="s">
        <v>166</v>
      </c>
      <c r="K9" s="307" t="s">
        <v>13</v>
      </c>
      <c r="L9" s="305" t="s">
        <v>14</v>
      </c>
      <c r="M9" s="301" t="s">
        <v>168</v>
      </c>
      <c r="N9" s="306" t="s">
        <v>15</v>
      </c>
      <c r="O9" s="301" t="s">
        <v>16</v>
      </c>
      <c r="P9" s="301" t="s">
        <v>17</v>
      </c>
      <c r="Q9" s="306" t="s">
        <v>199</v>
      </c>
      <c r="R9" s="306" t="s">
        <v>41</v>
      </c>
      <c r="S9" s="301" t="s">
        <v>18</v>
      </c>
      <c r="T9" s="301" t="s">
        <v>19</v>
      </c>
      <c r="U9" s="301" t="s">
        <v>20</v>
      </c>
      <c r="V9" s="301" t="s">
        <v>21</v>
      </c>
      <c r="W9" s="301" t="s">
        <v>22</v>
      </c>
      <c r="X9" s="301" t="s">
        <v>23</v>
      </c>
      <c r="Y9" s="301" t="s">
        <v>24</v>
      </c>
      <c r="Z9" s="301" t="s">
        <v>25</v>
      </c>
      <c r="AA9" s="301" t="s">
        <v>26</v>
      </c>
      <c r="AB9" s="301"/>
      <c r="AC9" s="301"/>
      <c r="AD9" s="301"/>
      <c r="AE9" s="301" t="s">
        <v>27</v>
      </c>
      <c r="AF9" s="301" t="s">
        <v>194</v>
      </c>
      <c r="AG9" s="300" t="s">
        <v>29</v>
      </c>
      <c r="AH9" s="305" t="s">
        <v>30</v>
      </c>
      <c r="AI9" s="301" t="s">
        <v>31</v>
      </c>
      <c r="AJ9" s="301" t="s">
        <v>32</v>
      </c>
      <c r="AK9" s="305" t="s">
        <v>33</v>
      </c>
      <c r="AL9" s="305" t="s">
        <v>34</v>
      </c>
      <c r="AM9" s="300" t="s">
        <v>35</v>
      </c>
      <c r="AN9" s="300" t="s">
        <v>36</v>
      </c>
      <c r="AO9" s="300" t="s">
        <v>37</v>
      </c>
      <c r="AP9" s="300" t="s">
        <v>38</v>
      </c>
      <c r="AQ9" s="300" t="s">
        <v>165</v>
      </c>
      <c r="AR9" s="301" t="s">
        <v>39</v>
      </c>
      <c r="AS9" s="301" t="s">
        <v>40</v>
      </c>
      <c r="AT9" s="317"/>
      <c r="AU9" s="12">
        <v>1</v>
      </c>
      <c r="AV9" s="12">
        <v>2</v>
      </c>
      <c r="AW9" s="12">
        <v>3</v>
      </c>
      <c r="AX9" s="12">
        <v>4</v>
      </c>
      <c r="AY9" s="12">
        <v>5</v>
      </c>
      <c r="AZ9" s="12">
        <v>6</v>
      </c>
      <c r="BA9" s="12">
        <v>7</v>
      </c>
      <c r="BB9" s="12">
        <v>8</v>
      </c>
      <c r="BC9" s="12">
        <v>9</v>
      </c>
      <c r="BD9" s="12">
        <v>10</v>
      </c>
      <c r="BE9" s="12">
        <v>11</v>
      </c>
      <c r="BF9" s="12">
        <v>12</v>
      </c>
      <c r="BG9" s="12">
        <v>13</v>
      </c>
      <c r="BH9" s="12">
        <v>14</v>
      </c>
      <c r="BI9" s="12">
        <v>15</v>
      </c>
      <c r="BJ9" s="12">
        <v>16</v>
      </c>
      <c r="BK9" s="12">
        <v>17</v>
      </c>
      <c r="BL9" s="12">
        <v>18</v>
      </c>
      <c r="HO9" s="12" t="s">
        <v>183</v>
      </c>
    </row>
    <row r="10" spans="2:223" s="7" customFormat="1" ht="117" customHeight="1" x14ac:dyDescent="0.35">
      <c r="B10" s="312"/>
      <c r="C10" s="312"/>
      <c r="D10" s="312"/>
      <c r="E10" s="301"/>
      <c r="F10" s="301"/>
      <c r="G10" s="301"/>
      <c r="H10" s="306"/>
      <c r="I10" s="307"/>
      <c r="J10" s="307"/>
      <c r="K10" s="307"/>
      <c r="L10" s="305"/>
      <c r="M10" s="301"/>
      <c r="N10" s="306"/>
      <c r="O10" s="301"/>
      <c r="P10" s="301"/>
      <c r="Q10" s="306"/>
      <c r="R10" s="306"/>
      <c r="S10" s="301"/>
      <c r="T10" s="301"/>
      <c r="U10" s="301"/>
      <c r="V10" s="301"/>
      <c r="W10" s="301"/>
      <c r="X10" s="301"/>
      <c r="Y10" s="301"/>
      <c r="Z10" s="301"/>
      <c r="AA10" s="281" t="s">
        <v>42</v>
      </c>
      <c r="AB10" s="281" t="s">
        <v>16</v>
      </c>
      <c r="AC10" s="281" t="s">
        <v>43</v>
      </c>
      <c r="AD10" s="281" t="s">
        <v>16</v>
      </c>
      <c r="AE10" s="301"/>
      <c r="AF10" s="301"/>
      <c r="AG10" s="300"/>
      <c r="AH10" s="305"/>
      <c r="AI10" s="301"/>
      <c r="AJ10" s="301"/>
      <c r="AK10" s="305"/>
      <c r="AL10" s="305"/>
      <c r="AM10" s="300"/>
      <c r="AN10" s="300"/>
      <c r="AO10" s="300"/>
      <c r="AP10" s="300"/>
      <c r="AQ10" s="300"/>
      <c r="AR10" s="301"/>
      <c r="AS10" s="301"/>
      <c r="AT10" s="317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HO10" s="12" t="s">
        <v>184</v>
      </c>
    </row>
    <row r="11" spans="2:223" s="7" customFormat="1" ht="177" customHeight="1" x14ac:dyDescent="0.35">
      <c r="B11" s="312"/>
      <c r="C11" s="312"/>
      <c r="D11" s="312"/>
      <c r="E11" s="301"/>
      <c r="F11" s="301"/>
      <c r="G11" s="301"/>
      <c r="H11" s="306"/>
      <c r="I11" s="307"/>
      <c r="J11" s="307"/>
      <c r="K11" s="307"/>
      <c r="L11" s="305"/>
      <c r="M11" s="301"/>
      <c r="N11" s="306"/>
      <c r="O11" s="301"/>
      <c r="P11" s="301"/>
      <c r="Q11" s="306"/>
      <c r="R11" s="306"/>
      <c r="S11" s="301"/>
      <c r="T11" s="301"/>
      <c r="U11" s="301"/>
      <c r="V11" s="301"/>
      <c r="W11" s="301"/>
      <c r="X11" s="301"/>
      <c r="Y11" s="301"/>
      <c r="Z11" s="301"/>
      <c r="AA11" s="281" t="s">
        <v>44</v>
      </c>
      <c r="AB11" s="281" t="s">
        <v>16</v>
      </c>
      <c r="AC11" s="281" t="s">
        <v>44</v>
      </c>
      <c r="AD11" s="281" t="s">
        <v>16</v>
      </c>
      <c r="AE11" s="301"/>
      <c r="AF11" s="301"/>
      <c r="AG11" s="300"/>
      <c r="AH11" s="305"/>
      <c r="AI11" s="301"/>
      <c r="AJ11" s="301"/>
      <c r="AK11" s="305"/>
      <c r="AL11" s="305"/>
      <c r="AM11" s="300"/>
      <c r="AN11" s="300"/>
      <c r="AO11" s="300"/>
      <c r="AP11" s="300"/>
      <c r="AQ11" s="300"/>
      <c r="AR11" s="301"/>
      <c r="AS11" s="301"/>
      <c r="AT11" s="317"/>
      <c r="AU11" s="298" t="s">
        <v>45</v>
      </c>
      <c r="AV11" s="296" t="s">
        <v>45</v>
      </c>
      <c r="AW11" s="296" t="s">
        <v>45</v>
      </c>
      <c r="AX11" s="296" t="s">
        <v>45</v>
      </c>
      <c r="AY11" s="296" t="s">
        <v>45</v>
      </c>
      <c r="AZ11" s="296" t="s">
        <v>45</v>
      </c>
      <c r="BA11" s="296" t="s">
        <v>45</v>
      </c>
      <c r="BB11" s="296" t="s">
        <v>45</v>
      </c>
      <c r="BC11" s="296" t="s">
        <v>45</v>
      </c>
      <c r="BD11" s="296" t="s">
        <v>45</v>
      </c>
      <c r="BE11" s="296" t="s">
        <v>45</v>
      </c>
      <c r="BF11" s="296" t="s">
        <v>45</v>
      </c>
      <c r="BG11" s="296" t="s">
        <v>45</v>
      </c>
      <c r="BH11" s="296" t="s">
        <v>45</v>
      </c>
      <c r="BI11" s="296" t="s">
        <v>45</v>
      </c>
      <c r="BJ11" s="296" t="s">
        <v>45</v>
      </c>
      <c r="BK11" s="296" t="s">
        <v>45</v>
      </c>
      <c r="BL11" s="302" t="s">
        <v>46</v>
      </c>
      <c r="HO11" s="12" t="s">
        <v>185</v>
      </c>
    </row>
    <row r="12" spans="2:223" ht="35.25" customHeight="1" x14ac:dyDescent="0.35">
      <c r="B12" s="3">
        <v>0</v>
      </c>
      <c r="C12" s="3">
        <v>1</v>
      </c>
      <c r="D12" s="3">
        <v>2</v>
      </c>
      <c r="E12" s="3">
        <v>3</v>
      </c>
      <c r="F12" s="3">
        <v>4</v>
      </c>
      <c r="G12" s="3">
        <v>5</v>
      </c>
      <c r="H12" s="3">
        <v>6</v>
      </c>
      <c r="I12" s="3">
        <v>7</v>
      </c>
      <c r="J12" s="3">
        <v>8</v>
      </c>
      <c r="K12" s="3">
        <v>9</v>
      </c>
      <c r="L12" s="3">
        <v>10</v>
      </c>
      <c r="M12" s="3">
        <v>11</v>
      </c>
      <c r="N12" s="3">
        <v>12</v>
      </c>
      <c r="O12" s="3">
        <v>13</v>
      </c>
      <c r="P12" s="3">
        <v>14</v>
      </c>
      <c r="Q12" s="3">
        <v>15</v>
      </c>
      <c r="R12" s="3">
        <v>16</v>
      </c>
      <c r="S12" s="3">
        <v>17</v>
      </c>
      <c r="T12" s="3">
        <v>18</v>
      </c>
      <c r="U12" s="3">
        <v>19</v>
      </c>
      <c r="V12" s="3">
        <v>20</v>
      </c>
      <c r="W12" s="3">
        <v>21</v>
      </c>
      <c r="X12" s="3">
        <v>22</v>
      </c>
      <c r="Y12" s="3">
        <v>23</v>
      </c>
      <c r="Z12" s="3">
        <v>24</v>
      </c>
      <c r="AA12" s="3">
        <v>25</v>
      </c>
      <c r="AB12" s="3">
        <v>26</v>
      </c>
      <c r="AC12" s="3">
        <v>27</v>
      </c>
      <c r="AD12" s="3">
        <v>28</v>
      </c>
      <c r="AE12" s="3">
        <v>29</v>
      </c>
      <c r="AF12" s="3">
        <v>30</v>
      </c>
      <c r="AG12" s="3">
        <v>31</v>
      </c>
      <c r="AH12" s="3">
        <v>32</v>
      </c>
      <c r="AI12" s="3">
        <v>33</v>
      </c>
      <c r="AJ12" s="3">
        <v>34</v>
      </c>
      <c r="AK12" s="3">
        <v>35</v>
      </c>
      <c r="AL12" s="3">
        <v>36</v>
      </c>
      <c r="AM12" s="3">
        <v>37</v>
      </c>
      <c r="AN12" s="3">
        <v>38</v>
      </c>
      <c r="AO12" s="3">
        <v>39</v>
      </c>
      <c r="AP12" s="3">
        <v>40</v>
      </c>
      <c r="AQ12" s="3">
        <v>41</v>
      </c>
      <c r="AR12" s="3">
        <v>42</v>
      </c>
      <c r="AS12" s="3">
        <v>43</v>
      </c>
      <c r="AT12" s="116"/>
      <c r="AU12" s="299"/>
      <c r="AV12" s="297"/>
      <c r="AW12" s="297"/>
      <c r="AX12" s="297"/>
      <c r="AY12" s="297"/>
      <c r="AZ12" s="297"/>
      <c r="BA12" s="297"/>
      <c r="BB12" s="297"/>
      <c r="BC12" s="297"/>
      <c r="BD12" s="297"/>
      <c r="BE12" s="297"/>
      <c r="BF12" s="297"/>
      <c r="BG12" s="297"/>
      <c r="BH12" s="297"/>
      <c r="BI12" s="297"/>
      <c r="BJ12" s="297"/>
      <c r="BK12" s="297"/>
      <c r="BL12" s="303"/>
      <c r="BM12" s="12" t="s">
        <v>190</v>
      </c>
      <c r="HO12" s="12" t="s">
        <v>186</v>
      </c>
    </row>
    <row r="13" spans="2:223" s="11" customFormat="1" ht="57.75" customHeight="1" x14ac:dyDescent="0.35">
      <c r="B13" s="14" t="s">
        <v>47</v>
      </c>
      <c r="C13" s="177" t="s">
        <v>48</v>
      </c>
      <c r="D13" s="152">
        <f>O13+P13</f>
        <v>851</v>
      </c>
      <c r="E13" s="152">
        <v>285</v>
      </c>
      <c r="F13" s="152">
        <v>566</v>
      </c>
      <c r="G13" s="152">
        <v>171</v>
      </c>
      <c r="H13" s="152">
        <v>150</v>
      </c>
      <c r="I13" s="152">
        <v>92</v>
      </c>
      <c r="J13" s="152">
        <v>67</v>
      </c>
      <c r="K13" s="152">
        <v>62</v>
      </c>
      <c r="L13" s="152">
        <v>123</v>
      </c>
      <c r="M13" s="152">
        <v>403</v>
      </c>
      <c r="N13" s="152">
        <v>168</v>
      </c>
      <c r="O13" s="152">
        <v>387</v>
      </c>
      <c r="P13" s="152">
        <v>464</v>
      </c>
      <c r="Q13" s="152">
        <v>150</v>
      </c>
      <c r="R13" s="152">
        <v>46</v>
      </c>
      <c r="S13" s="152">
        <v>300</v>
      </c>
      <c r="T13" s="152">
        <v>90</v>
      </c>
      <c r="U13" s="152">
        <v>251</v>
      </c>
      <c r="V13" s="152">
        <v>17</v>
      </c>
      <c r="W13" s="152">
        <v>43</v>
      </c>
      <c r="X13" s="152">
        <v>639</v>
      </c>
      <c r="Y13" s="152">
        <v>212</v>
      </c>
      <c r="Z13" s="152">
        <v>0</v>
      </c>
      <c r="AA13" s="152">
        <v>0</v>
      </c>
      <c r="AB13" s="152">
        <v>0</v>
      </c>
      <c r="AC13" s="152">
        <v>0</v>
      </c>
      <c r="AD13" s="152">
        <v>0</v>
      </c>
      <c r="AE13" s="152">
        <v>4</v>
      </c>
      <c r="AF13" s="152">
        <v>1</v>
      </c>
      <c r="AG13" s="152">
        <v>0</v>
      </c>
      <c r="AH13" s="152">
        <v>0</v>
      </c>
      <c r="AI13" s="152">
        <v>0</v>
      </c>
      <c r="AJ13" s="152">
        <v>1</v>
      </c>
      <c r="AK13" s="152">
        <v>0</v>
      </c>
      <c r="AL13" s="152">
        <v>0</v>
      </c>
      <c r="AM13" s="152">
        <v>0</v>
      </c>
      <c r="AN13" s="152">
        <v>0</v>
      </c>
      <c r="AO13" s="152">
        <v>0</v>
      </c>
      <c r="AP13" s="152">
        <v>0</v>
      </c>
      <c r="AQ13" s="152">
        <v>0</v>
      </c>
      <c r="AR13" s="152">
        <v>0</v>
      </c>
      <c r="AS13" s="152">
        <v>845</v>
      </c>
      <c r="AT13" s="117"/>
      <c r="AU13" s="16" t="str">
        <f>IF(G13++I13+K13+L13+M13=D13," ","GRESEALA")</f>
        <v xml:space="preserve"> </v>
      </c>
      <c r="AV13" s="16" t="str">
        <f>IF(AA13+AC13+AE13+AF13+AG13+AH13+AI13+AJ13+AK13+AL13+AM13+AN13+AO13+AP13+AQ13+AR13+AS13&gt;=D13," ","GRESEALA")</f>
        <v xml:space="preserve"> </v>
      </c>
      <c r="AW13" s="17" t="str">
        <f>IF(E13+F13=D13," ","GRESEALA")</f>
        <v xml:space="preserve"> </v>
      </c>
      <c r="AX13" s="17" t="str">
        <f>IF(O13+P13=D13," ","GRESEALA")</f>
        <v xml:space="preserve"> </v>
      </c>
      <c r="AY13" s="17" t="str">
        <f>IF(Q13+S13+T13+U13+V13+W13=D13," ","GRESEALA")</f>
        <v xml:space="preserve"> </v>
      </c>
      <c r="AZ13" s="17" t="str">
        <f>IF(X13+Y13+Z13=D13," ","GRESEALA")</f>
        <v xml:space="preserve"> </v>
      </c>
      <c r="BA13" s="17" t="str">
        <f>IF(N13&lt;=M13," ","GRESEALA")</f>
        <v xml:space="preserve"> </v>
      </c>
      <c r="BB13" s="17" t="str">
        <f>IF(AS13&lt;=D13," ","GRESEALA")</f>
        <v xml:space="preserve"> </v>
      </c>
      <c r="BC13" s="17" t="str">
        <f>IF(H13&lt;=G13," ","GRESEALA")</f>
        <v xml:space="preserve"> </v>
      </c>
      <c r="BD13" s="17" t="str">
        <f>IF(AS14&lt;=D14," ","GRESEALA")</f>
        <v xml:space="preserve"> </v>
      </c>
      <c r="BE13" s="17" t="str">
        <f>IF(H14&lt;=G14," ","GRESEALA")</f>
        <v xml:space="preserve"> </v>
      </c>
      <c r="BF13" s="17" t="str">
        <f>IF(AS15&lt;=D15," ","GRESEALA")</f>
        <v xml:space="preserve"> </v>
      </c>
      <c r="BG13" s="17" t="str">
        <f>IF(H15&lt;=G15," ","GRESEALA")</f>
        <v xml:space="preserve"> </v>
      </c>
      <c r="BH13" s="17" t="str">
        <f>IF(Z15&lt;=Z13," ","GRESEALA")</f>
        <v xml:space="preserve"> </v>
      </c>
      <c r="BI13" s="17" t="str">
        <f>IF(AA15&lt;=AA13," ","GRESEALA")</f>
        <v xml:space="preserve"> </v>
      </c>
      <c r="BJ13" s="17" t="str">
        <f>IF(AB15&lt;=AB13," ","GRESEALA")</f>
        <v xml:space="preserve"> </v>
      </c>
      <c r="BK13" s="17" t="str">
        <f>IF(H15&lt;=H13," ","GRESEALA")</f>
        <v xml:space="preserve"> </v>
      </c>
      <c r="BL13" s="18" t="str">
        <f>IF((X39=0)*AND(X40=0)*AND(X38=0),"  ","GRESEALA")</f>
        <v xml:space="preserve">  </v>
      </c>
      <c r="BM13" s="19" t="str">
        <f>IF(J14&lt;=I14," ","GRESEALA")</f>
        <v xml:space="preserve"> </v>
      </c>
      <c r="HO13" s="12" t="s">
        <v>187</v>
      </c>
    </row>
    <row r="14" spans="2:223" s="24" customFormat="1" ht="43.5" customHeight="1" x14ac:dyDescent="0.45">
      <c r="B14" s="20" t="s">
        <v>49</v>
      </c>
      <c r="C14" s="157" t="s">
        <v>50</v>
      </c>
      <c r="D14" s="179">
        <f>O14+P14</f>
        <v>167</v>
      </c>
      <c r="E14" s="178">
        <f>E16+E37+E38+E41+E42+E45+E46+E47+E48+E52+E53+E54+E60+E63+E64</f>
        <v>75</v>
      </c>
      <c r="F14" s="178">
        <f t="shared" ref="F14:AS14" si="0">F16+F37+F38+F41+F42+F45+F46+F47+F48+F52+F53+F54+F60+F63+F64</f>
        <v>92</v>
      </c>
      <c r="G14" s="178">
        <f t="shared" si="0"/>
        <v>20</v>
      </c>
      <c r="H14" s="178">
        <f t="shared" si="0"/>
        <v>14</v>
      </c>
      <c r="I14" s="178">
        <f t="shared" si="0"/>
        <v>5</v>
      </c>
      <c r="J14" s="178">
        <f t="shared" si="0"/>
        <v>3</v>
      </c>
      <c r="K14" s="178">
        <f t="shared" si="0"/>
        <v>2</v>
      </c>
      <c r="L14" s="178">
        <f t="shared" si="0"/>
        <v>10</v>
      </c>
      <c r="M14" s="178">
        <f t="shared" si="0"/>
        <v>130</v>
      </c>
      <c r="N14" s="178">
        <f t="shared" si="0"/>
        <v>47</v>
      </c>
      <c r="O14" s="178">
        <f t="shared" si="0"/>
        <v>87</v>
      </c>
      <c r="P14" s="178">
        <f t="shared" si="0"/>
        <v>80</v>
      </c>
      <c r="Q14" s="178">
        <f t="shared" si="0"/>
        <v>4</v>
      </c>
      <c r="R14" s="178">
        <f t="shared" si="0"/>
        <v>0</v>
      </c>
      <c r="S14" s="178">
        <f t="shared" si="0"/>
        <v>56</v>
      </c>
      <c r="T14" s="178">
        <f t="shared" si="0"/>
        <v>28</v>
      </c>
      <c r="U14" s="178">
        <f t="shared" si="0"/>
        <v>70</v>
      </c>
      <c r="V14" s="178">
        <f t="shared" si="0"/>
        <v>1</v>
      </c>
      <c r="W14" s="178">
        <f t="shared" si="0"/>
        <v>8</v>
      </c>
      <c r="X14" s="178">
        <f t="shared" si="0"/>
        <v>144</v>
      </c>
      <c r="Y14" s="178">
        <f t="shared" si="0"/>
        <v>23</v>
      </c>
      <c r="Z14" s="178">
        <f t="shared" si="0"/>
        <v>0</v>
      </c>
      <c r="AA14" s="178">
        <f t="shared" si="0"/>
        <v>0</v>
      </c>
      <c r="AB14" s="178">
        <f t="shared" si="0"/>
        <v>0</v>
      </c>
      <c r="AC14" s="178">
        <f t="shared" si="0"/>
        <v>0</v>
      </c>
      <c r="AD14" s="178">
        <f t="shared" si="0"/>
        <v>0</v>
      </c>
      <c r="AE14" s="178">
        <f t="shared" si="0"/>
        <v>0</v>
      </c>
      <c r="AF14" s="178">
        <f t="shared" si="0"/>
        <v>1</v>
      </c>
      <c r="AG14" s="178">
        <f t="shared" si="0"/>
        <v>0</v>
      </c>
      <c r="AH14" s="178">
        <f t="shared" si="0"/>
        <v>0</v>
      </c>
      <c r="AI14" s="178">
        <f t="shared" si="0"/>
        <v>0</v>
      </c>
      <c r="AJ14" s="178">
        <f t="shared" si="0"/>
        <v>0</v>
      </c>
      <c r="AK14" s="178">
        <f t="shared" si="0"/>
        <v>0</v>
      </c>
      <c r="AL14" s="178">
        <f t="shared" si="0"/>
        <v>0</v>
      </c>
      <c r="AM14" s="178">
        <f t="shared" si="0"/>
        <v>0</v>
      </c>
      <c r="AN14" s="178">
        <f t="shared" si="0"/>
        <v>0</v>
      </c>
      <c r="AO14" s="178">
        <f t="shared" si="0"/>
        <v>0</v>
      </c>
      <c r="AP14" s="178">
        <f t="shared" si="0"/>
        <v>0</v>
      </c>
      <c r="AQ14" s="178">
        <f t="shared" si="0"/>
        <v>0</v>
      </c>
      <c r="AR14" s="178">
        <f t="shared" si="0"/>
        <v>0</v>
      </c>
      <c r="AS14" s="178">
        <f t="shared" si="0"/>
        <v>166</v>
      </c>
      <c r="AT14" s="117"/>
      <c r="AU14" s="17" t="str">
        <f>IF(E14+F14=D14," ","GRESEALA")</f>
        <v xml:space="preserve"> </v>
      </c>
      <c r="AV14" s="23" t="str">
        <f>IF(G14+K14+I14+L14+M14=D14," ","GRESEALA")</f>
        <v xml:space="preserve"> </v>
      </c>
      <c r="AW14" s="17" t="str">
        <f>IF(O14+P14=D14," ","GRESEALA")</f>
        <v xml:space="preserve"> </v>
      </c>
      <c r="AX14" s="17" t="str">
        <f>IF(Q14+S14+T14+U14+V14+W14=D14," ","GRESEALA")</f>
        <v xml:space="preserve"> </v>
      </c>
      <c r="AY14" s="17" t="str">
        <f>IF(X14+Y14+Z14=D14," ","GRESEALA")</f>
        <v xml:space="preserve"> </v>
      </c>
      <c r="AZ14" s="17" t="str">
        <f>IF(AA14+AC14+AE14+AF14+AG14+AH14+AI14+AJ14+AK14+AL14+AR14+AS14&gt;=D14," ","GRESEALA")</f>
        <v xml:space="preserve"> </v>
      </c>
      <c r="BA14" s="17" t="str">
        <f>IF(E15+F15=D15," ","GRESEALA")</f>
        <v xml:space="preserve"> </v>
      </c>
      <c r="BB14" s="23" t="str">
        <f>IF(G15+K15+I15+L15+M15=D15," ","GRESEALA")</f>
        <v xml:space="preserve"> </v>
      </c>
      <c r="BC14" s="17" t="str">
        <f>IF(O15+P15=D15," ","GRESEALA")</f>
        <v xml:space="preserve"> </v>
      </c>
      <c r="BD14" s="17" t="str">
        <f>IF(Q15+S15+T15+U15+V15+W15=D15," ","GRESEALA")</f>
        <v xml:space="preserve"> </v>
      </c>
      <c r="BE14" s="17" t="str">
        <f>IF(X15+Y15+Z15=D15," ","GRESEALA")</f>
        <v xml:space="preserve"> </v>
      </c>
      <c r="BF14" s="23" t="str">
        <f>IF(AA15+AC15+AE15+AF15+AG15+AH15+AI15+AJ15+AK15+AL15+AM15+AN15+AO15+AP15+AQ15+AR15+AS15&gt;=D15," ","GRESEALA")</f>
        <v xml:space="preserve"> </v>
      </c>
      <c r="BG14" s="17" t="str">
        <f>IF(D15&lt;=D13," ","GRESEALA")</f>
        <v xml:space="preserve"> </v>
      </c>
      <c r="BH14" s="17" t="str">
        <f>IF(E15&lt;=E13," ","GRESEALA")</f>
        <v xml:space="preserve"> </v>
      </c>
      <c r="BI14" s="17" t="str">
        <f>IF(F15&lt;=F13," ","GRESEALA")</f>
        <v xml:space="preserve"> </v>
      </c>
      <c r="BJ14" s="17" t="str">
        <f>IF(G15&lt;=G13," ","GRESEALA")</f>
        <v xml:space="preserve"> </v>
      </c>
      <c r="BK14" s="17" t="str">
        <f>IF(K15&lt;=K13," ","GRESEALA")</f>
        <v xml:space="preserve"> </v>
      </c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  <c r="CI14" s="12"/>
      <c r="CJ14" s="12"/>
      <c r="CK14" s="12"/>
      <c r="CL14" s="12"/>
      <c r="CM14" s="12"/>
      <c r="CN14" s="12"/>
      <c r="CO14" s="12"/>
      <c r="CP14" s="12"/>
      <c r="CQ14" s="12"/>
      <c r="CR14" s="12"/>
      <c r="CS14" s="12"/>
      <c r="CT14" s="12"/>
      <c r="CU14" s="12"/>
      <c r="CV14" s="12"/>
      <c r="CW14" s="12"/>
      <c r="CX14" s="12"/>
      <c r="CY14" s="12"/>
      <c r="CZ14" s="12"/>
      <c r="DA14" s="12"/>
      <c r="DB14" s="12"/>
      <c r="DC14" s="12"/>
      <c r="DD14" s="12"/>
      <c r="DE14" s="12"/>
      <c r="DF14" s="12"/>
      <c r="DG14" s="12"/>
      <c r="DH14" s="12"/>
      <c r="DI14" s="12"/>
      <c r="DJ14" s="12"/>
      <c r="DK14" s="12"/>
      <c r="DL14" s="12"/>
      <c r="DM14" s="12"/>
      <c r="DN14" s="12"/>
      <c r="DO14" s="12"/>
      <c r="DP14" s="12"/>
      <c r="DQ14" s="12"/>
      <c r="DR14" s="12"/>
      <c r="DS14" s="12"/>
      <c r="DT14" s="12"/>
      <c r="DU14" s="12"/>
      <c r="DV14" s="12"/>
      <c r="DW14" s="12"/>
      <c r="DX14" s="12"/>
      <c r="DY14" s="12"/>
      <c r="DZ14" s="12"/>
      <c r="EA14" s="12"/>
      <c r="EB14" s="12"/>
      <c r="EC14" s="12"/>
      <c r="ED14" s="12"/>
      <c r="EE14" s="12"/>
      <c r="EF14" s="12"/>
      <c r="EG14" s="12"/>
      <c r="EH14" s="12"/>
      <c r="EI14" s="12"/>
      <c r="EJ14" s="12"/>
      <c r="EK14" s="12"/>
      <c r="EL14" s="12"/>
      <c r="EM14" s="12"/>
      <c r="EN14" s="12"/>
      <c r="EO14" s="12"/>
      <c r="EP14" s="12"/>
      <c r="EQ14" s="12"/>
      <c r="ER14" s="12"/>
      <c r="ES14" s="12"/>
      <c r="ET14" s="12"/>
      <c r="EU14" s="12"/>
      <c r="EV14" s="12"/>
      <c r="EW14" s="12"/>
      <c r="EX14" s="12"/>
      <c r="EY14" s="12"/>
      <c r="EZ14" s="12"/>
      <c r="FA14" s="12"/>
      <c r="FB14" s="12"/>
      <c r="FC14" s="12"/>
      <c r="FD14" s="12"/>
      <c r="FE14" s="12"/>
      <c r="FF14" s="12"/>
      <c r="FG14" s="12"/>
      <c r="FH14" s="12"/>
      <c r="FI14" s="12"/>
      <c r="FJ14" s="12"/>
      <c r="FK14" s="12"/>
      <c r="FL14" s="12"/>
      <c r="FM14" s="12"/>
      <c r="FN14" s="12"/>
      <c r="FO14" s="12"/>
      <c r="FP14" s="12"/>
      <c r="FQ14" s="12"/>
      <c r="FR14" s="12"/>
      <c r="FS14" s="12"/>
      <c r="FT14" s="12"/>
      <c r="FU14" s="12"/>
      <c r="FV14" s="12"/>
      <c r="FW14" s="12"/>
      <c r="FX14" s="12"/>
      <c r="FY14" s="12"/>
      <c r="FZ14" s="12"/>
      <c r="GA14" s="12"/>
      <c r="GB14" s="12"/>
      <c r="GC14" s="12"/>
      <c r="GD14" s="12"/>
      <c r="GE14" s="12"/>
      <c r="GF14" s="12"/>
      <c r="GG14" s="12"/>
      <c r="GH14" s="12"/>
      <c r="GI14" s="12"/>
      <c r="GJ14" s="12"/>
      <c r="GK14" s="12"/>
      <c r="GL14" s="12"/>
      <c r="GM14" s="12"/>
      <c r="GN14" s="12"/>
      <c r="GO14" s="12"/>
      <c r="GP14" s="12"/>
      <c r="GQ14" s="12"/>
      <c r="GR14" s="12"/>
      <c r="GS14" s="12"/>
      <c r="GT14" s="12"/>
      <c r="GU14" s="12"/>
      <c r="GV14" s="12"/>
      <c r="GW14" s="12"/>
      <c r="GX14" s="12"/>
      <c r="GY14" s="12"/>
      <c r="GZ14" s="12"/>
      <c r="HA14" s="12"/>
      <c r="HB14" s="12"/>
      <c r="HC14" s="12"/>
      <c r="HD14" s="12"/>
      <c r="HE14" s="12"/>
      <c r="HF14" s="12"/>
      <c r="HG14" s="12"/>
      <c r="HH14" s="12"/>
      <c r="HI14" s="12"/>
      <c r="HJ14" s="12"/>
      <c r="HK14" s="12"/>
      <c r="HL14" s="12"/>
      <c r="HM14" s="12"/>
      <c r="HN14" s="12"/>
      <c r="HO14" s="12" t="s">
        <v>188</v>
      </c>
    </row>
    <row r="15" spans="2:223" s="27" customFormat="1" ht="60.75" customHeight="1" x14ac:dyDescent="0.35">
      <c r="B15" s="25" t="s">
        <v>51</v>
      </c>
      <c r="C15" s="128" t="s">
        <v>52</v>
      </c>
      <c r="D15" s="152">
        <f t="shared" ref="D15:D67" si="1">O15+P15</f>
        <v>559</v>
      </c>
      <c r="E15" s="152">
        <v>181</v>
      </c>
      <c r="F15" s="152">
        <v>378</v>
      </c>
      <c r="G15" s="152">
        <v>113</v>
      </c>
      <c r="H15" s="152">
        <v>103</v>
      </c>
      <c r="I15" s="152">
        <v>65</v>
      </c>
      <c r="J15" s="152">
        <v>49</v>
      </c>
      <c r="K15" s="152">
        <v>43</v>
      </c>
      <c r="L15" s="152">
        <v>83</v>
      </c>
      <c r="M15" s="152">
        <v>255</v>
      </c>
      <c r="N15" s="152">
        <v>104</v>
      </c>
      <c r="O15" s="152">
        <v>250</v>
      </c>
      <c r="P15" s="152">
        <v>309</v>
      </c>
      <c r="Q15" s="152">
        <v>108</v>
      </c>
      <c r="R15" s="152">
        <v>33</v>
      </c>
      <c r="S15" s="152">
        <v>195</v>
      </c>
      <c r="T15" s="152">
        <v>59</v>
      </c>
      <c r="U15" s="152">
        <v>160</v>
      </c>
      <c r="V15" s="152">
        <v>13</v>
      </c>
      <c r="W15" s="152">
        <v>24</v>
      </c>
      <c r="X15" s="152">
        <v>445</v>
      </c>
      <c r="Y15" s="152">
        <v>114</v>
      </c>
      <c r="Z15" s="152">
        <v>0</v>
      </c>
      <c r="AA15" s="152">
        <v>0</v>
      </c>
      <c r="AB15" s="152">
        <v>0</v>
      </c>
      <c r="AC15" s="152">
        <v>0</v>
      </c>
      <c r="AD15" s="152">
        <v>0</v>
      </c>
      <c r="AE15" s="152">
        <v>4</v>
      </c>
      <c r="AF15" s="152">
        <v>1</v>
      </c>
      <c r="AG15" s="152">
        <v>0</v>
      </c>
      <c r="AH15" s="152">
        <v>0</v>
      </c>
      <c r="AI15" s="152">
        <v>0</v>
      </c>
      <c r="AJ15" s="152">
        <v>0</v>
      </c>
      <c r="AK15" s="152">
        <v>0</v>
      </c>
      <c r="AL15" s="152">
        <v>0</v>
      </c>
      <c r="AM15" s="152">
        <v>0</v>
      </c>
      <c r="AN15" s="152">
        <v>0</v>
      </c>
      <c r="AO15" s="152">
        <v>0</v>
      </c>
      <c r="AP15" s="152">
        <v>0</v>
      </c>
      <c r="AQ15" s="152">
        <v>0</v>
      </c>
      <c r="AR15" s="152">
        <v>0</v>
      </c>
      <c r="AS15" s="152">
        <v>554</v>
      </c>
      <c r="AT15" s="117"/>
      <c r="AU15" s="17" t="str">
        <f>IF(AK15&lt;=AK13," ","GRESEALA")</f>
        <v xml:space="preserve"> </v>
      </c>
      <c r="AV15" s="17" t="str">
        <f>IF(AL15&lt;=AL13," ","GRESEALA")</f>
        <v xml:space="preserve"> </v>
      </c>
      <c r="AW15" s="17" t="str">
        <f>IF(AR15&lt;=AR13," ","GRESEALA")</f>
        <v xml:space="preserve"> </v>
      </c>
      <c r="AX15" s="17" t="str">
        <f>IF(AS15&lt;=AS13," ","GRESEALA")</f>
        <v xml:space="preserve"> </v>
      </c>
      <c r="AY15" s="23" t="str">
        <f>IF(AS15&lt;=AS13," ","GRESEALA")</f>
        <v xml:space="preserve"> </v>
      </c>
      <c r="AZ15" s="17" t="str">
        <f>IF(M15&lt;=M13," ","GRESEALA")</f>
        <v xml:space="preserve"> </v>
      </c>
      <c r="BA15" s="17" t="str">
        <f>IF(N15&lt;=N13," ","GRESEALA")</f>
        <v xml:space="preserve"> </v>
      </c>
      <c r="BB15" s="17" t="str">
        <f>IF(O15&lt;=O13," ","GRESEALA")</f>
        <v xml:space="preserve"> </v>
      </c>
      <c r="BC15" s="17" t="str">
        <f>IF(P15&lt;=P13," ","GRESEALA")</f>
        <v xml:space="preserve"> </v>
      </c>
      <c r="BD15" s="17" t="str">
        <f>IF(Q15&lt;=Q13," ","GRESEALA")</f>
        <v xml:space="preserve"> </v>
      </c>
      <c r="BE15" s="17" t="str">
        <f t="shared" ref="BE15:BK15" si="2">IF(S15&lt;=S13," ","GRESEALA")</f>
        <v xml:space="preserve"> </v>
      </c>
      <c r="BF15" s="17" t="str">
        <f t="shared" si="2"/>
        <v xml:space="preserve"> </v>
      </c>
      <c r="BG15" s="17" t="str">
        <f t="shared" si="2"/>
        <v xml:space="preserve"> </v>
      </c>
      <c r="BH15" s="17" t="str">
        <f t="shared" si="2"/>
        <v xml:space="preserve"> </v>
      </c>
      <c r="BI15" s="17" t="str">
        <f t="shared" si="2"/>
        <v xml:space="preserve"> </v>
      </c>
      <c r="BJ15" s="17" t="str">
        <f t="shared" si="2"/>
        <v xml:space="preserve"> </v>
      </c>
      <c r="BK15" s="17" t="str">
        <f t="shared" si="2"/>
        <v xml:space="preserve"> </v>
      </c>
      <c r="BL15" s="12"/>
      <c r="HO15" s="12" t="s">
        <v>189</v>
      </c>
    </row>
    <row r="16" spans="2:223" ht="42" customHeight="1" x14ac:dyDescent="0.35">
      <c r="B16" s="20" t="s">
        <v>53</v>
      </c>
      <c r="C16" s="129" t="s">
        <v>54</v>
      </c>
      <c r="D16" s="145">
        <f t="shared" si="1"/>
        <v>31</v>
      </c>
      <c r="E16" s="153">
        <f>E17+E18</f>
        <v>14</v>
      </c>
      <c r="F16" s="153">
        <f t="shared" ref="F16:AS16" si="3">F17+F18</f>
        <v>17</v>
      </c>
      <c r="G16" s="153">
        <f t="shared" si="3"/>
        <v>6</v>
      </c>
      <c r="H16" s="153">
        <f t="shared" si="3"/>
        <v>0</v>
      </c>
      <c r="I16" s="153">
        <f t="shared" si="3"/>
        <v>2</v>
      </c>
      <c r="J16" s="153">
        <f t="shared" si="3"/>
        <v>0</v>
      </c>
      <c r="K16" s="153">
        <f t="shared" si="3"/>
        <v>2</v>
      </c>
      <c r="L16" s="153">
        <f t="shared" si="3"/>
        <v>5</v>
      </c>
      <c r="M16" s="153">
        <f t="shared" si="3"/>
        <v>16</v>
      </c>
      <c r="N16" s="153">
        <f t="shared" si="3"/>
        <v>9</v>
      </c>
      <c r="O16" s="153">
        <f t="shared" si="3"/>
        <v>17</v>
      </c>
      <c r="P16" s="153">
        <f t="shared" si="3"/>
        <v>14</v>
      </c>
      <c r="Q16" s="153">
        <f t="shared" si="3"/>
        <v>0</v>
      </c>
      <c r="R16" s="153">
        <f t="shared" si="3"/>
        <v>0</v>
      </c>
      <c r="S16" s="153">
        <f t="shared" si="3"/>
        <v>16</v>
      </c>
      <c r="T16" s="153">
        <f t="shared" si="3"/>
        <v>4</v>
      </c>
      <c r="U16" s="153">
        <f t="shared" si="3"/>
        <v>8</v>
      </c>
      <c r="V16" s="153">
        <f t="shared" si="3"/>
        <v>1</v>
      </c>
      <c r="W16" s="153">
        <f t="shared" si="3"/>
        <v>2</v>
      </c>
      <c r="X16" s="153">
        <f t="shared" si="3"/>
        <v>28</v>
      </c>
      <c r="Y16" s="153">
        <f t="shared" si="3"/>
        <v>3</v>
      </c>
      <c r="Z16" s="153">
        <f t="shared" si="3"/>
        <v>0</v>
      </c>
      <c r="AA16" s="153">
        <f t="shared" si="3"/>
        <v>0</v>
      </c>
      <c r="AB16" s="153">
        <f t="shared" si="3"/>
        <v>0</v>
      </c>
      <c r="AC16" s="153">
        <f t="shared" si="3"/>
        <v>0</v>
      </c>
      <c r="AD16" s="153">
        <f t="shared" si="3"/>
        <v>0</v>
      </c>
      <c r="AE16" s="153">
        <f t="shared" si="3"/>
        <v>0</v>
      </c>
      <c r="AF16" s="153">
        <f t="shared" si="3"/>
        <v>1</v>
      </c>
      <c r="AG16" s="153">
        <f t="shared" si="3"/>
        <v>0</v>
      </c>
      <c r="AH16" s="153">
        <f t="shared" si="3"/>
        <v>0</v>
      </c>
      <c r="AI16" s="153">
        <f t="shared" si="3"/>
        <v>0</v>
      </c>
      <c r="AJ16" s="153">
        <f t="shared" si="3"/>
        <v>0</v>
      </c>
      <c r="AK16" s="153">
        <f t="shared" si="3"/>
        <v>0</v>
      </c>
      <c r="AL16" s="153">
        <f t="shared" si="3"/>
        <v>0</v>
      </c>
      <c r="AM16" s="153">
        <f t="shared" si="3"/>
        <v>0</v>
      </c>
      <c r="AN16" s="153">
        <f t="shared" si="3"/>
        <v>0</v>
      </c>
      <c r="AO16" s="153">
        <f t="shared" si="3"/>
        <v>0</v>
      </c>
      <c r="AP16" s="153">
        <f t="shared" si="3"/>
        <v>0</v>
      </c>
      <c r="AQ16" s="153">
        <f t="shared" si="3"/>
        <v>0</v>
      </c>
      <c r="AR16" s="153">
        <f t="shared" si="3"/>
        <v>0</v>
      </c>
      <c r="AS16" s="153">
        <f t="shared" si="3"/>
        <v>30</v>
      </c>
      <c r="AT16" s="117"/>
      <c r="AU16" s="17" t="str">
        <f t="shared" ref="AU16:BB16" si="4">IF(AC15&lt;=AC13," ","GRESEALA")</f>
        <v xml:space="preserve"> </v>
      </c>
      <c r="AV16" s="17" t="str">
        <f t="shared" si="4"/>
        <v xml:space="preserve"> </v>
      </c>
      <c r="AW16" s="17" t="str">
        <f t="shared" si="4"/>
        <v xml:space="preserve"> </v>
      </c>
      <c r="AX16" s="17" t="str">
        <f t="shared" si="4"/>
        <v xml:space="preserve"> </v>
      </c>
      <c r="AY16" s="17" t="str">
        <f t="shared" si="4"/>
        <v xml:space="preserve"> </v>
      </c>
      <c r="AZ16" s="17" t="str">
        <f t="shared" si="4"/>
        <v xml:space="preserve"> </v>
      </c>
      <c r="BA16" s="17" t="str">
        <f t="shared" si="4"/>
        <v xml:space="preserve"> </v>
      </c>
      <c r="BB16" s="17" t="str">
        <f t="shared" si="4"/>
        <v xml:space="preserve"> </v>
      </c>
      <c r="BC16" s="17" t="str">
        <f>IF(D16&lt;=D14," ","GRESEALA")</f>
        <v xml:space="preserve"> </v>
      </c>
      <c r="BD16" s="17" t="str">
        <f>IF(E16&lt;=E14," ","GRESEALA")</f>
        <v xml:space="preserve"> </v>
      </c>
      <c r="BE16" s="17" t="str">
        <f>IF(F16&lt;=F14," ","GRESEALA")</f>
        <v xml:space="preserve"> </v>
      </c>
      <c r="BF16" s="17" t="str">
        <f>IF(G16&lt;=G14," ","GRESEALA")</f>
        <v xml:space="preserve"> </v>
      </c>
      <c r="BG16" s="17" t="str">
        <f>IF(H16&lt;=H14," ","GRESEALA")</f>
        <v xml:space="preserve"> </v>
      </c>
      <c r="BH16" s="17" t="str">
        <f>IF(K16&lt;=K14," ","GRESEALA")</f>
        <v xml:space="preserve"> </v>
      </c>
      <c r="BI16" s="23" t="str">
        <f>IF(L16&lt;=L14," ","GRESEALA")</f>
        <v xml:space="preserve"> </v>
      </c>
      <c r="BJ16" s="17" t="str">
        <f>IF(M16&lt;=M14," ","GRESEALA")</f>
        <v xml:space="preserve"> </v>
      </c>
      <c r="BK16" s="17" t="str">
        <f>IF(N16&lt;=N14," ","GRESEALA")</f>
        <v xml:space="preserve"> </v>
      </c>
    </row>
    <row r="17" spans="2:64" s="34" customFormat="1" ht="42" customHeight="1" x14ac:dyDescent="0.35">
      <c r="B17" s="30" t="s">
        <v>55</v>
      </c>
      <c r="C17" s="130" t="s">
        <v>56</v>
      </c>
      <c r="D17" s="154">
        <f t="shared" si="1"/>
        <v>11</v>
      </c>
      <c r="E17" s="154">
        <v>6</v>
      </c>
      <c r="F17" s="154">
        <v>5</v>
      </c>
      <c r="G17" s="154">
        <v>2</v>
      </c>
      <c r="H17" s="154">
        <v>0</v>
      </c>
      <c r="I17" s="154">
        <v>0</v>
      </c>
      <c r="J17" s="154">
        <v>0</v>
      </c>
      <c r="K17" s="154">
        <v>0</v>
      </c>
      <c r="L17" s="154">
        <v>1</v>
      </c>
      <c r="M17" s="154">
        <v>8</v>
      </c>
      <c r="N17" s="154">
        <v>5</v>
      </c>
      <c r="O17" s="154">
        <v>6</v>
      </c>
      <c r="P17" s="154">
        <v>5</v>
      </c>
      <c r="Q17" s="154">
        <v>0</v>
      </c>
      <c r="R17" s="154">
        <v>0</v>
      </c>
      <c r="S17" s="154">
        <v>3</v>
      </c>
      <c r="T17" s="154">
        <v>2</v>
      </c>
      <c r="U17" s="154">
        <v>5</v>
      </c>
      <c r="V17" s="154">
        <v>0</v>
      </c>
      <c r="W17" s="154">
        <v>1</v>
      </c>
      <c r="X17" s="154">
        <v>10</v>
      </c>
      <c r="Y17" s="154">
        <v>1</v>
      </c>
      <c r="Z17" s="154">
        <v>0</v>
      </c>
      <c r="AA17" s="154">
        <v>0</v>
      </c>
      <c r="AB17" s="154">
        <v>0</v>
      </c>
      <c r="AC17" s="154">
        <v>0</v>
      </c>
      <c r="AD17" s="154">
        <v>0</v>
      </c>
      <c r="AE17" s="154">
        <v>0</v>
      </c>
      <c r="AF17" s="154">
        <v>0</v>
      </c>
      <c r="AG17" s="154">
        <v>0</v>
      </c>
      <c r="AH17" s="154">
        <v>0</v>
      </c>
      <c r="AI17" s="154">
        <v>0</v>
      </c>
      <c r="AJ17" s="154">
        <v>0</v>
      </c>
      <c r="AK17" s="154">
        <v>0</v>
      </c>
      <c r="AL17" s="154">
        <v>0</v>
      </c>
      <c r="AM17" s="154">
        <v>0</v>
      </c>
      <c r="AN17" s="154">
        <v>0</v>
      </c>
      <c r="AO17" s="154">
        <v>0</v>
      </c>
      <c r="AP17" s="154">
        <v>0</v>
      </c>
      <c r="AQ17" s="154">
        <v>0</v>
      </c>
      <c r="AR17" s="154">
        <v>0</v>
      </c>
      <c r="AS17" s="154">
        <v>11</v>
      </c>
      <c r="AT17" s="117"/>
      <c r="AU17" s="17" t="str">
        <f>IF(O16&lt;=O14," ","GRESEALA")</f>
        <v xml:space="preserve"> </v>
      </c>
      <c r="AV17" s="17" t="str">
        <f>IF(P16&lt;=P14," ","GRESEALA")</f>
        <v xml:space="preserve"> </v>
      </c>
      <c r="AW17" s="17" t="str">
        <f>IF(Q16&lt;=Q14," ","GRESEALA")</f>
        <v xml:space="preserve"> </v>
      </c>
      <c r="AX17" s="17" t="str">
        <f t="shared" ref="AX17:BK17" si="5">IF(S16&lt;=S14," ","GRESEALA")</f>
        <v xml:space="preserve"> </v>
      </c>
      <c r="AY17" s="17" t="str">
        <f t="shared" si="5"/>
        <v xml:space="preserve"> </v>
      </c>
      <c r="AZ17" s="17" t="str">
        <f t="shared" si="5"/>
        <v xml:space="preserve"> </v>
      </c>
      <c r="BA17" s="17" t="str">
        <f t="shared" si="5"/>
        <v xml:space="preserve"> </v>
      </c>
      <c r="BB17" s="17" t="str">
        <f t="shared" si="5"/>
        <v xml:space="preserve"> </v>
      </c>
      <c r="BC17" s="17" t="str">
        <f t="shared" si="5"/>
        <v xml:space="preserve"> </v>
      </c>
      <c r="BD17" s="17" t="str">
        <f t="shared" si="5"/>
        <v xml:space="preserve"> </v>
      </c>
      <c r="BE17" s="17" t="str">
        <f t="shared" si="5"/>
        <v xml:space="preserve"> </v>
      </c>
      <c r="BF17" s="17" t="str">
        <f t="shared" si="5"/>
        <v xml:space="preserve"> </v>
      </c>
      <c r="BG17" s="17" t="str">
        <f t="shared" si="5"/>
        <v xml:space="preserve"> </v>
      </c>
      <c r="BH17" s="17" t="str">
        <f t="shared" si="5"/>
        <v xml:space="preserve"> </v>
      </c>
      <c r="BI17" s="17" t="str">
        <f t="shared" si="5"/>
        <v xml:space="preserve"> </v>
      </c>
      <c r="BJ17" s="17" t="str">
        <f t="shared" si="5"/>
        <v xml:space="preserve"> </v>
      </c>
      <c r="BK17" s="17" t="str">
        <f t="shared" si="5"/>
        <v xml:space="preserve"> </v>
      </c>
      <c r="BL17" s="12"/>
    </row>
    <row r="18" spans="2:64" ht="39.75" customHeight="1" x14ac:dyDescent="0.35">
      <c r="B18" s="30" t="s">
        <v>57</v>
      </c>
      <c r="C18" s="130" t="s">
        <v>58</v>
      </c>
      <c r="D18" s="154">
        <f t="shared" si="1"/>
        <v>20</v>
      </c>
      <c r="E18" s="154">
        <v>8</v>
      </c>
      <c r="F18" s="154">
        <v>12</v>
      </c>
      <c r="G18" s="154">
        <v>4</v>
      </c>
      <c r="H18" s="154">
        <v>0</v>
      </c>
      <c r="I18" s="154">
        <v>2</v>
      </c>
      <c r="J18" s="154">
        <v>0</v>
      </c>
      <c r="K18" s="154">
        <v>2</v>
      </c>
      <c r="L18" s="154">
        <v>4</v>
      </c>
      <c r="M18" s="154">
        <v>8</v>
      </c>
      <c r="N18" s="154">
        <v>4</v>
      </c>
      <c r="O18" s="154">
        <v>11</v>
      </c>
      <c r="P18" s="154">
        <v>9</v>
      </c>
      <c r="Q18" s="154">
        <v>0</v>
      </c>
      <c r="R18" s="154">
        <v>0</v>
      </c>
      <c r="S18" s="154">
        <v>13</v>
      </c>
      <c r="T18" s="154">
        <v>2</v>
      </c>
      <c r="U18" s="154">
        <v>3</v>
      </c>
      <c r="V18" s="154">
        <v>1</v>
      </c>
      <c r="W18" s="154">
        <v>1</v>
      </c>
      <c r="X18" s="154">
        <v>18</v>
      </c>
      <c r="Y18" s="154">
        <v>2</v>
      </c>
      <c r="Z18" s="154">
        <v>0</v>
      </c>
      <c r="AA18" s="154">
        <v>0</v>
      </c>
      <c r="AB18" s="154">
        <v>0</v>
      </c>
      <c r="AC18" s="154">
        <v>0</v>
      </c>
      <c r="AD18" s="154">
        <v>0</v>
      </c>
      <c r="AE18" s="154">
        <v>0</v>
      </c>
      <c r="AF18" s="154">
        <v>1</v>
      </c>
      <c r="AG18" s="154">
        <v>0</v>
      </c>
      <c r="AH18" s="154">
        <v>0</v>
      </c>
      <c r="AI18" s="154">
        <v>0</v>
      </c>
      <c r="AJ18" s="154">
        <v>0</v>
      </c>
      <c r="AK18" s="154">
        <v>0</v>
      </c>
      <c r="AL18" s="154">
        <v>0</v>
      </c>
      <c r="AM18" s="154">
        <v>0</v>
      </c>
      <c r="AN18" s="154">
        <v>0</v>
      </c>
      <c r="AO18" s="154">
        <v>0</v>
      </c>
      <c r="AP18" s="154">
        <v>0</v>
      </c>
      <c r="AQ18" s="154">
        <v>0</v>
      </c>
      <c r="AR18" s="154">
        <v>0</v>
      </c>
      <c r="AS18" s="154">
        <v>19</v>
      </c>
      <c r="AT18" s="117"/>
      <c r="AU18" s="17" t="str">
        <f t="shared" ref="AU18:AZ18" si="6">IF(AG16&lt;=AG14," ","GRESEALA")</f>
        <v xml:space="preserve"> </v>
      </c>
      <c r="AV18" s="17" t="str">
        <f t="shared" si="6"/>
        <v xml:space="preserve"> </v>
      </c>
      <c r="AW18" s="17" t="str">
        <f t="shared" si="6"/>
        <v xml:space="preserve"> </v>
      </c>
      <c r="AX18" s="17" t="str">
        <f t="shared" si="6"/>
        <v xml:space="preserve"> </v>
      </c>
      <c r="AY18" s="17" t="str">
        <f t="shared" si="6"/>
        <v xml:space="preserve"> </v>
      </c>
      <c r="AZ18" s="17" t="str">
        <f t="shared" si="6"/>
        <v xml:space="preserve"> </v>
      </c>
      <c r="BA18" s="17" t="str">
        <f t="shared" ref="BA18:BB18" si="7">IF(AR16&lt;=AR14," ","GRESEALA")</f>
        <v xml:space="preserve"> </v>
      </c>
      <c r="BB18" s="17" t="str">
        <f t="shared" si="7"/>
        <v xml:space="preserve"> </v>
      </c>
      <c r="BC18" s="17" t="str">
        <f>IF(E17+E18=E16," ","GRESEALA")</f>
        <v xml:space="preserve"> </v>
      </c>
      <c r="BD18" s="17" t="str">
        <f>IF(F17+F18=F16," ","GRESEALA")</f>
        <v xml:space="preserve"> </v>
      </c>
      <c r="BE18" s="17" t="str">
        <f>IF(G17+G18=G16," ","GRESEALA")</f>
        <v xml:space="preserve"> </v>
      </c>
      <c r="BF18" s="17" t="str">
        <f>IF(H17+H18=H16," ","GRESEALA")</f>
        <v xml:space="preserve"> </v>
      </c>
      <c r="BG18" s="17" t="str">
        <f>IF(K17+K18=K16," ","GRESEALA")</f>
        <v xml:space="preserve"> </v>
      </c>
      <c r="BH18" s="23" t="str">
        <f>IF(L17+L18=L16," ","GRESEALA")</f>
        <v xml:space="preserve"> </v>
      </c>
      <c r="BI18" s="17" t="str">
        <f>IF(M17+M18=M16," ","GRESEALA")</f>
        <v xml:space="preserve"> </v>
      </c>
      <c r="BJ18" s="17" t="str">
        <f>IF(N17+N18=N16," ","GRESEALA")</f>
        <v xml:space="preserve"> </v>
      </c>
      <c r="BK18" s="17" t="str">
        <f>IF(O17+O18=O16," ","GRESEALA")</f>
        <v xml:space="preserve"> </v>
      </c>
    </row>
    <row r="19" spans="2:64" s="38" customFormat="1" ht="44.25" customHeight="1" x14ac:dyDescent="0.35">
      <c r="B19" s="35" t="s">
        <v>59</v>
      </c>
      <c r="C19" s="130" t="s">
        <v>60</v>
      </c>
      <c r="D19" s="155">
        <f t="shared" si="1"/>
        <v>5</v>
      </c>
      <c r="E19" s="155">
        <v>2</v>
      </c>
      <c r="F19" s="155">
        <v>3</v>
      </c>
      <c r="G19" s="155">
        <v>1</v>
      </c>
      <c r="H19" s="155">
        <v>0</v>
      </c>
      <c r="I19" s="155">
        <v>0</v>
      </c>
      <c r="J19" s="155">
        <v>0</v>
      </c>
      <c r="K19" s="155">
        <v>0</v>
      </c>
      <c r="L19" s="155">
        <v>0</v>
      </c>
      <c r="M19" s="155">
        <v>4</v>
      </c>
      <c r="N19" s="155">
        <v>1</v>
      </c>
      <c r="O19" s="155">
        <v>2</v>
      </c>
      <c r="P19" s="155">
        <v>3</v>
      </c>
      <c r="Q19" s="155">
        <v>0</v>
      </c>
      <c r="R19" s="155">
        <v>0</v>
      </c>
      <c r="S19" s="155">
        <v>3</v>
      </c>
      <c r="T19" s="155">
        <v>0</v>
      </c>
      <c r="U19" s="155">
        <v>2</v>
      </c>
      <c r="V19" s="155">
        <v>0</v>
      </c>
      <c r="W19" s="155">
        <v>0</v>
      </c>
      <c r="X19" s="155">
        <v>5</v>
      </c>
      <c r="Y19" s="155">
        <v>0</v>
      </c>
      <c r="Z19" s="155">
        <v>0</v>
      </c>
      <c r="AA19" s="155">
        <v>0</v>
      </c>
      <c r="AB19" s="155">
        <v>0</v>
      </c>
      <c r="AC19" s="155">
        <v>0</v>
      </c>
      <c r="AD19" s="155">
        <v>0</v>
      </c>
      <c r="AE19" s="155">
        <v>0</v>
      </c>
      <c r="AF19" s="155">
        <v>0</v>
      </c>
      <c r="AG19" s="155">
        <v>0</v>
      </c>
      <c r="AH19" s="155">
        <v>0</v>
      </c>
      <c r="AI19" s="155">
        <v>0</v>
      </c>
      <c r="AJ19" s="155">
        <v>0</v>
      </c>
      <c r="AK19" s="155">
        <v>0</v>
      </c>
      <c r="AL19" s="155">
        <v>0</v>
      </c>
      <c r="AM19" s="155">
        <v>0</v>
      </c>
      <c r="AN19" s="155">
        <v>0</v>
      </c>
      <c r="AO19" s="155">
        <v>0</v>
      </c>
      <c r="AP19" s="155">
        <v>0</v>
      </c>
      <c r="AQ19" s="155">
        <v>0</v>
      </c>
      <c r="AR19" s="155">
        <v>0</v>
      </c>
      <c r="AS19" s="155">
        <v>5</v>
      </c>
      <c r="AT19" s="117"/>
      <c r="AU19" s="17" t="str">
        <f>IF(P17+P18=P16," ","GRESEALA")</f>
        <v xml:space="preserve"> </v>
      </c>
      <c r="AV19" s="17" t="str">
        <f>IF(Q17+Q18=Q16," ","GRESEALA")</f>
        <v xml:space="preserve"> </v>
      </c>
      <c r="AW19" s="17" t="str">
        <f t="shared" ref="AW19:BK19" si="8">IF(S17+S18=S16," ","GRESEALA")</f>
        <v xml:space="preserve"> </v>
      </c>
      <c r="AX19" s="17" t="str">
        <f t="shared" si="8"/>
        <v xml:space="preserve"> </v>
      </c>
      <c r="AY19" s="17" t="str">
        <f t="shared" si="8"/>
        <v xml:space="preserve"> </v>
      </c>
      <c r="AZ19" s="17" t="str">
        <f t="shared" si="8"/>
        <v xml:space="preserve"> </v>
      </c>
      <c r="BA19" s="17" t="str">
        <f t="shared" si="8"/>
        <v xml:space="preserve"> </v>
      </c>
      <c r="BB19" s="17" t="str">
        <f t="shared" si="8"/>
        <v xml:space="preserve"> </v>
      </c>
      <c r="BC19" s="17" t="str">
        <f t="shared" si="8"/>
        <v xml:space="preserve"> </v>
      </c>
      <c r="BD19" s="17" t="str">
        <f t="shared" si="8"/>
        <v xml:space="preserve"> </v>
      </c>
      <c r="BE19" s="17" t="str">
        <f t="shared" si="8"/>
        <v xml:space="preserve"> </v>
      </c>
      <c r="BF19" s="17" t="str">
        <f t="shared" si="8"/>
        <v xml:space="preserve"> </v>
      </c>
      <c r="BG19" s="17" t="str">
        <f t="shared" si="8"/>
        <v xml:space="preserve"> </v>
      </c>
      <c r="BH19" s="17" t="str">
        <f t="shared" si="8"/>
        <v xml:space="preserve"> </v>
      </c>
      <c r="BI19" s="17" t="str">
        <f t="shared" si="8"/>
        <v xml:space="preserve"> </v>
      </c>
      <c r="BJ19" s="17" t="str">
        <f t="shared" si="8"/>
        <v xml:space="preserve"> </v>
      </c>
      <c r="BK19" s="17" t="str">
        <f t="shared" si="8"/>
        <v xml:space="preserve"> </v>
      </c>
    </row>
    <row r="20" spans="2:64" s="38" customFormat="1" ht="57" customHeight="1" x14ac:dyDescent="0.35">
      <c r="B20" s="20" t="s">
        <v>61</v>
      </c>
      <c r="C20" s="131" t="s">
        <v>62</v>
      </c>
      <c r="D20" s="145">
        <f t="shared" si="1"/>
        <v>16</v>
      </c>
      <c r="E20" s="153">
        <f>E21+E22</f>
        <v>7</v>
      </c>
      <c r="F20" s="153">
        <f t="shared" ref="F20:AS20" si="9">F21+F22</f>
        <v>9</v>
      </c>
      <c r="G20" s="153">
        <f t="shared" si="9"/>
        <v>0</v>
      </c>
      <c r="H20" s="153">
        <f>H21+H22</f>
        <v>0</v>
      </c>
      <c r="I20" s="153">
        <f t="shared" ref="I20:J20" si="10">I21+I22</f>
        <v>0</v>
      </c>
      <c r="J20" s="153">
        <f t="shared" si="10"/>
        <v>0</v>
      </c>
      <c r="K20" s="153">
        <f t="shared" si="9"/>
        <v>0</v>
      </c>
      <c r="L20" s="153">
        <f t="shared" si="9"/>
        <v>0</v>
      </c>
      <c r="M20" s="153">
        <f t="shared" si="9"/>
        <v>16</v>
      </c>
      <c r="N20" s="153">
        <f t="shared" si="9"/>
        <v>9</v>
      </c>
      <c r="O20" s="153">
        <f t="shared" si="9"/>
        <v>10</v>
      </c>
      <c r="P20" s="153">
        <f t="shared" si="9"/>
        <v>6</v>
      </c>
      <c r="Q20" s="153">
        <f t="shared" si="9"/>
        <v>0</v>
      </c>
      <c r="R20" s="153">
        <f t="shared" si="9"/>
        <v>0</v>
      </c>
      <c r="S20" s="153">
        <f t="shared" si="9"/>
        <v>8</v>
      </c>
      <c r="T20" s="153">
        <f t="shared" si="9"/>
        <v>2</v>
      </c>
      <c r="U20" s="153">
        <f t="shared" si="9"/>
        <v>6</v>
      </c>
      <c r="V20" s="153">
        <f t="shared" si="9"/>
        <v>0</v>
      </c>
      <c r="W20" s="153">
        <f t="shared" si="9"/>
        <v>0</v>
      </c>
      <c r="X20" s="153">
        <f t="shared" si="9"/>
        <v>15</v>
      </c>
      <c r="Y20" s="153">
        <f t="shared" si="9"/>
        <v>1</v>
      </c>
      <c r="Z20" s="153">
        <f t="shared" si="9"/>
        <v>0</v>
      </c>
      <c r="AA20" s="153">
        <f t="shared" si="9"/>
        <v>0</v>
      </c>
      <c r="AB20" s="153">
        <f t="shared" si="9"/>
        <v>0</v>
      </c>
      <c r="AC20" s="153">
        <f t="shared" si="9"/>
        <v>0</v>
      </c>
      <c r="AD20" s="153">
        <f t="shared" si="9"/>
        <v>0</v>
      </c>
      <c r="AE20" s="153">
        <f t="shared" si="9"/>
        <v>0</v>
      </c>
      <c r="AF20" s="153">
        <f t="shared" si="9"/>
        <v>0</v>
      </c>
      <c r="AG20" s="153">
        <f t="shared" si="9"/>
        <v>0</v>
      </c>
      <c r="AH20" s="153">
        <f t="shared" si="9"/>
        <v>0</v>
      </c>
      <c r="AI20" s="153">
        <f t="shared" si="9"/>
        <v>0</v>
      </c>
      <c r="AJ20" s="153">
        <f t="shared" si="9"/>
        <v>0</v>
      </c>
      <c r="AK20" s="153">
        <f t="shared" si="9"/>
        <v>0</v>
      </c>
      <c r="AL20" s="153">
        <f t="shared" si="9"/>
        <v>0</v>
      </c>
      <c r="AM20" s="153">
        <f t="shared" si="9"/>
        <v>0</v>
      </c>
      <c r="AN20" s="153">
        <f t="shared" si="9"/>
        <v>0</v>
      </c>
      <c r="AO20" s="153">
        <f t="shared" si="9"/>
        <v>0</v>
      </c>
      <c r="AP20" s="153">
        <f t="shared" si="9"/>
        <v>0</v>
      </c>
      <c r="AQ20" s="153">
        <f t="shared" si="9"/>
        <v>0</v>
      </c>
      <c r="AR20" s="153">
        <f t="shared" si="9"/>
        <v>0</v>
      </c>
      <c r="AS20" s="153">
        <f t="shared" si="9"/>
        <v>16</v>
      </c>
      <c r="AT20" s="117"/>
      <c r="AU20" s="17" t="str">
        <f>IF(AH17+AH18=AH16," ","GRESEALA")</f>
        <v xml:space="preserve"> </v>
      </c>
      <c r="AV20" s="17" t="str">
        <f>IF(AI17+AI18=AI16," ","GRESEALA")</f>
        <v xml:space="preserve"> </v>
      </c>
      <c r="AW20" s="17" t="str">
        <f>IF(AJ17+AJ18=AJ16," ","GRESEALA")</f>
        <v xml:space="preserve"> </v>
      </c>
      <c r="AX20" s="17" t="str">
        <f>IF(AK17+AK18=AK16," ","GRESEALA")</f>
        <v xml:space="preserve"> </v>
      </c>
      <c r="AY20" s="17" t="str">
        <f>IF(AL17+AL18=AL16," ","GRESEALA")</f>
        <v xml:space="preserve"> </v>
      </c>
      <c r="AZ20" s="17" t="str">
        <f t="shared" ref="AZ20:BA20" si="11">IF(AR17+AR18=AR16," ","GRESEALA")</f>
        <v xml:space="preserve"> </v>
      </c>
      <c r="BA20" s="17" t="str">
        <f t="shared" si="11"/>
        <v xml:space="preserve"> </v>
      </c>
      <c r="BB20" s="17" t="str">
        <f>IF(E16+F16=D16," ","GRESEALA")</f>
        <v xml:space="preserve"> </v>
      </c>
      <c r="BC20" s="17" t="str">
        <f>IF(G16+K16+I16+L16+M16=D16," ","GRESEALA")</f>
        <v xml:space="preserve"> </v>
      </c>
      <c r="BD20" s="17" t="str">
        <f>IF(O16+P16=D16," ","GRESEALA")</f>
        <v xml:space="preserve"> </v>
      </c>
      <c r="BE20" s="17" t="str">
        <f>IF(Q16+S16+T16+U16+V16+W16=D16," ","GRESEALA")</f>
        <v xml:space="preserve"> </v>
      </c>
      <c r="BF20" s="17" t="str">
        <f>IF(X16+Y16+Z16=D16," ","GRESEALA")</f>
        <v xml:space="preserve"> </v>
      </c>
      <c r="BG20" s="17" t="str">
        <f>IF(AA16+AC16+AE16+AF16+AG16+AH16+AI16+AJ16+AK16+AL16+AM16+AN16+AO16+AP16+AQ16+AR16+AS16&gt;=D16," ","GRESEALA")</f>
        <v xml:space="preserve"> </v>
      </c>
      <c r="BH20" s="17" t="str">
        <f>IF(AS16&lt;=D16," ","GRESEALA")</f>
        <v xml:space="preserve"> </v>
      </c>
      <c r="BI20" s="17" t="str">
        <f>IF(H16&lt;=G16," ","GRESEALA")</f>
        <v xml:space="preserve"> </v>
      </c>
      <c r="BJ20" s="17" t="str">
        <f>IF(E21+E22=E20," ","GRESEALA")</f>
        <v xml:space="preserve"> </v>
      </c>
      <c r="BK20" s="17" t="str">
        <f>IF(F21+F22=F20," ","GRESEALA")</f>
        <v xml:space="preserve"> </v>
      </c>
    </row>
    <row r="21" spans="2:64" s="38" customFormat="1" ht="38.25" customHeight="1" x14ac:dyDescent="0.35">
      <c r="B21" s="35" t="s">
        <v>63</v>
      </c>
      <c r="C21" s="132" t="s">
        <v>64</v>
      </c>
      <c r="D21" s="180">
        <f t="shared" si="1"/>
        <v>8</v>
      </c>
      <c r="E21" s="155">
        <v>4</v>
      </c>
      <c r="F21" s="155">
        <v>4</v>
      </c>
      <c r="G21" s="156">
        <v>0</v>
      </c>
      <c r="H21" s="156">
        <v>0</v>
      </c>
      <c r="I21" s="156">
        <v>0</v>
      </c>
      <c r="J21" s="156">
        <v>0</v>
      </c>
      <c r="K21" s="156">
        <v>0</v>
      </c>
      <c r="L21" s="156">
        <v>0</v>
      </c>
      <c r="M21" s="154">
        <v>8</v>
      </c>
      <c r="N21" s="154">
        <v>5</v>
      </c>
      <c r="O21" s="155">
        <v>5</v>
      </c>
      <c r="P21" s="155">
        <v>3</v>
      </c>
      <c r="Q21" s="155">
        <v>0</v>
      </c>
      <c r="R21" s="155">
        <v>0</v>
      </c>
      <c r="S21" s="155">
        <v>3</v>
      </c>
      <c r="T21" s="155">
        <v>1</v>
      </c>
      <c r="U21" s="155">
        <v>4</v>
      </c>
      <c r="V21" s="155">
        <v>0</v>
      </c>
      <c r="W21" s="155">
        <v>0</v>
      </c>
      <c r="X21" s="155">
        <v>8</v>
      </c>
      <c r="Y21" s="155">
        <v>0</v>
      </c>
      <c r="Z21" s="155">
        <v>0</v>
      </c>
      <c r="AA21" s="155">
        <v>0</v>
      </c>
      <c r="AB21" s="155">
        <v>0</v>
      </c>
      <c r="AC21" s="155">
        <v>0</v>
      </c>
      <c r="AD21" s="155">
        <v>0</v>
      </c>
      <c r="AE21" s="155">
        <v>0</v>
      </c>
      <c r="AF21" s="155">
        <v>0</v>
      </c>
      <c r="AG21" s="155">
        <v>0</v>
      </c>
      <c r="AH21" s="155">
        <v>0</v>
      </c>
      <c r="AI21" s="155">
        <v>0</v>
      </c>
      <c r="AJ21" s="155">
        <v>0</v>
      </c>
      <c r="AK21" s="155">
        <v>0</v>
      </c>
      <c r="AL21" s="155">
        <v>0</v>
      </c>
      <c r="AM21" s="155">
        <v>0</v>
      </c>
      <c r="AN21" s="155">
        <v>0</v>
      </c>
      <c r="AO21" s="155">
        <v>0</v>
      </c>
      <c r="AP21" s="155">
        <v>0</v>
      </c>
      <c r="AQ21" s="155">
        <v>0</v>
      </c>
      <c r="AR21" s="155">
        <v>0</v>
      </c>
      <c r="AS21" s="155">
        <v>8</v>
      </c>
      <c r="AT21" s="117"/>
      <c r="AU21" s="17" t="str">
        <f>IF(G21+G22=G20," ","GRESEALA")</f>
        <v xml:space="preserve"> </v>
      </c>
      <c r="AV21" s="17" t="str">
        <f>IF(H21+H22=H20," ","GRESEALA")</f>
        <v xml:space="preserve"> </v>
      </c>
      <c r="AW21" s="17" t="str">
        <f t="shared" ref="AW21:BC21" si="12">IF(K21+K22=K20," ","GRESEALA")</f>
        <v xml:space="preserve"> </v>
      </c>
      <c r="AX21" s="17" t="str">
        <f t="shared" si="12"/>
        <v xml:space="preserve"> </v>
      </c>
      <c r="AY21" s="17" t="str">
        <f t="shared" si="12"/>
        <v xml:space="preserve"> </v>
      </c>
      <c r="AZ21" s="17" t="str">
        <f t="shared" si="12"/>
        <v xml:space="preserve"> </v>
      </c>
      <c r="BA21" s="17" t="str">
        <f t="shared" si="12"/>
        <v xml:space="preserve"> </v>
      </c>
      <c r="BB21" s="17" t="str">
        <f t="shared" si="12"/>
        <v xml:space="preserve"> </v>
      </c>
      <c r="BC21" s="17" t="str">
        <f t="shared" si="12"/>
        <v xml:space="preserve"> </v>
      </c>
      <c r="BD21" s="17" t="str">
        <f t="shared" ref="BD21:BK21" si="13">IF(S21+S22=S20," ","GRESEALA")</f>
        <v xml:space="preserve"> </v>
      </c>
      <c r="BE21" s="17" t="str">
        <f t="shared" si="13"/>
        <v xml:space="preserve"> </v>
      </c>
      <c r="BF21" s="17" t="str">
        <f t="shared" si="13"/>
        <v xml:space="preserve"> </v>
      </c>
      <c r="BG21" s="17" t="str">
        <f t="shared" si="13"/>
        <v xml:space="preserve"> </v>
      </c>
      <c r="BH21" s="17" t="str">
        <f t="shared" si="13"/>
        <v xml:space="preserve"> </v>
      </c>
      <c r="BI21" s="17" t="str">
        <f t="shared" si="13"/>
        <v xml:space="preserve"> </v>
      </c>
      <c r="BJ21" s="17" t="str">
        <f t="shared" si="13"/>
        <v xml:space="preserve"> </v>
      </c>
      <c r="BK21" s="17" t="str">
        <f t="shared" si="13"/>
        <v xml:space="preserve"> </v>
      </c>
    </row>
    <row r="22" spans="2:64" s="38" customFormat="1" ht="42" customHeight="1" x14ac:dyDescent="0.35">
      <c r="B22" s="35" t="s">
        <v>65</v>
      </c>
      <c r="C22" s="132" t="s">
        <v>66</v>
      </c>
      <c r="D22" s="180">
        <f t="shared" si="1"/>
        <v>8</v>
      </c>
      <c r="E22" s="155">
        <v>3</v>
      </c>
      <c r="F22" s="155">
        <v>5</v>
      </c>
      <c r="G22" s="156">
        <v>0</v>
      </c>
      <c r="H22" s="156">
        <v>0</v>
      </c>
      <c r="I22" s="156">
        <v>0</v>
      </c>
      <c r="J22" s="156">
        <v>0</v>
      </c>
      <c r="K22" s="156">
        <v>0</v>
      </c>
      <c r="L22" s="156">
        <v>0</v>
      </c>
      <c r="M22" s="154">
        <v>8</v>
      </c>
      <c r="N22" s="154">
        <v>4</v>
      </c>
      <c r="O22" s="155">
        <v>5</v>
      </c>
      <c r="P22" s="155">
        <v>3</v>
      </c>
      <c r="Q22" s="155">
        <v>0</v>
      </c>
      <c r="R22" s="155">
        <v>0</v>
      </c>
      <c r="S22" s="155">
        <v>5</v>
      </c>
      <c r="T22" s="155">
        <v>1</v>
      </c>
      <c r="U22" s="155">
        <v>2</v>
      </c>
      <c r="V22" s="155">
        <v>0</v>
      </c>
      <c r="W22" s="155">
        <v>0</v>
      </c>
      <c r="X22" s="155">
        <v>7</v>
      </c>
      <c r="Y22" s="155">
        <v>1</v>
      </c>
      <c r="Z22" s="155">
        <v>0</v>
      </c>
      <c r="AA22" s="155">
        <v>0</v>
      </c>
      <c r="AB22" s="155">
        <v>0</v>
      </c>
      <c r="AC22" s="155">
        <v>0</v>
      </c>
      <c r="AD22" s="155">
        <v>0</v>
      </c>
      <c r="AE22" s="155">
        <v>0</v>
      </c>
      <c r="AF22" s="155">
        <v>0</v>
      </c>
      <c r="AG22" s="155">
        <v>0</v>
      </c>
      <c r="AH22" s="155">
        <v>0</v>
      </c>
      <c r="AI22" s="155">
        <v>0</v>
      </c>
      <c r="AJ22" s="155">
        <v>0</v>
      </c>
      <c r="AK22" s="155">
        <v>0</v>
      </c>
      <c r="AL22" s="155">
        <v>0</v>
      </c>
      <c r="AM22" s="155">
        <v>0</v>
      </c>
      <c r="AN22" s="155">
        <v>0</v>
      </c>
      <c r="AO22" s="155">
        <v>0</v>
      </c>
      <c r="AP22" s="155">
        <v>0</v>
      </c>
      <c r="AQ22" s="155">
        <v>0</v>
      </c>
      <c r="AR22" s="155">
        <v>0</v>
      </c>
      <c r="AS22" s="155">
        <v>8</v>
      </c>
      <c r="AT22" s="117"/>
      <c r="AU22" s="17" t="str">
        <f t="shared" ref="AU22:BF22" si="14">IF(AA21+AA22=AA20," ","GRESEALA")</f>
        <v xml:space="preserve"> </v>
      </c>
      <c r="AV22" s="17" t="str">
        <f t="shared" si="14"/>
        <v xml:space="preserve"> </v>
      </c>
      <c r="AW22" s="17" t="str">
        <f t="shared" si="14"/>
        <v xml:space="preserve"> </v>
      </c>
      <c r="AX22" s="17" t="str">
        <f t="shared" si="14"/>
        <v xml:space="preserve"> </v>
      </c>
      <c r="AY22" s="17" t="str">
        <f t="shared" si="14"/>
        <v xml:space="preserve"> </v>
      </c>
      <c r="AZ22" s="17" t="str">
        <f t="shared" si="14"/>
        <v xml:space="preserve"> </v>
      </c>
      <c r="BA22" s="17" t="str">
        <f t="shared" si="14"/>
        <v xml:space="preserve"> </v>
      </c>
      <c r="BB22" s="17" t="str">
        <f t="shared" si="14"/>
        <v xml:space="preserve"> </v>
      </c>
      <c r="BC22" s="17" t="str">
        <f t="shared" si="14"/>
        <v xml:space="preserve"> </v>
      </c>
      <c r="BD22" s="17" t="str">
        <f t="shared" si="14"/>
        <v xml:space="preserve"> </v>
      </c>
      <c r="BE22" s="17" t="str">
        <f t="shared" si="14"/>
        <v xml:space="preserve"> </v>
      </c>
      <c r="BF22" s="17" t="str">
        <f t="shared" si="14"/>
        <v xml:space="preserve"> </v>
      </c>
      <c r="BG22" s="17" t="str">
        <f t="shared" ref="BG22:BH22" si="15">IF(AR21+AR22=AR20," ","GRESEALA")</f>
        <v xml:space="preserve"> </v>
      </c>
      <c r="BH22" s="17" t="str">
        <f t="shared" si="15"/>
        <v xml:space="preserve"> </v>
      </c>
      <c r="BI22" s="17" t="str">
        <f>IF(E20+F20=D20," ","GRESEALA")</f>
        <v xml:space="preserve"> </v>
      </c>
      <c r="BJ22" s="17" t="str">
        <f>IF(G20+I20+K20+L20+M20=D20," ","GRESEALA")</f>
        <v xml:space="preserve"> </v>
      </c>
      <c r="BK22" s="17" t="str">
        <f>IF(O20+P20=D20," ","GRESEALA")</f>
        <v xml:space="preserve"> </v>
      </c>
    </row>
    <row r="23" spans="2:64" s="38" customFormat="1" ht="39" customHeight="1" x14ac:dyDescent="0.35">
      <c r="B23" s="20" t="s">
        <v>67</v>
      </c>
      <c r="C23" s="131" t="s">
        <v>68</v>
      </c>
      <c r="D23" s="145">
        <f t="shared" si="1"/>
        <v>0</v>
      </c>
      <c r="E23" s="153">
        <f>E24+E25</f>
        <v>0</v>
      </c>
      <c r="F23" s="153">
        <f t="shared" ref="F23:AS23" si="16">F24+F25</f>
        <v>0</v>
      </c>
      <c r="G23" s="153">
        <f t="shared" si="16"/>
        <v>0</v>
      </c>
      <c r="H23" s="153">
        <f>H24+H25</f>
        <v>0</v>
      </c>
      <c r="I23" s="153">
        <f t="shared" ref="I23:J23" si="17">I24+I25</f>
        <v>0</v>
      </c>
      <c r="J23" s="153">
        <f t="shared" si="17"/>
        <v>0</v>
      </c>
      <c r="K23" s="153">
        <f t="shared" si="16"/>
        <v>0</v>
      </c>
      <c r="L23" s="153">
        <f t="shared" si="16"/>
        <v>0</v>
      </c>
      <c r="M23" s="153">
        <f t="shared" si="16"/>
        <v>0</v>
      </c>
      <c r="N23" s="153">
        <f t="shared" si="16"/>
        <v>0</v>
      </c>
      <c r="O23" s="153">
        <f t="shared" si="16"/>
        <v>0</v>
      </c>
      <c r="P23" s="153">
        <f t="shared" si="16"/>
        <v>0</v>
      </c>
      <c r="Q23" s="153">
        <f t="shared" si="16"/>
        <v>0</v>
      </c>
      <c r="R23" s="153">
        <f t="shared" si="16"/>
        <v>0</v>
      </c>
      <c r="S23" s="153">
        <f t="shared" si="16"/>
        <v>0</v>
      </c>
      <c r="T23" s="153">
        <f t="shared" si="16"/>
        <v>0</v>
      </c>
      <c r="U23" s="153">
        <f t="shared" si="16"/>
        <v>0</v>
      </c>
      <c r="V23" s="153">
        <f t="shared" si="16"/>
        <v>0</v>
      </c>
      <c r="W23" s="153">
        <f t="shared" si="16"/>
        <v>0</v>
      </c>
      <c r="X23" s="153">
        <f t="shared" si="16"/>
        <v>0</v>
      </c>
      <c r="Y23" s="153">
        <f t="shared" si="16"/>
        <v>0</v>
      </c>
      <c r="Z23" s="153">
        <f t="shared" si="16"/>
        <v>0</v>
      </c>
      <c r="AA23" s="153">
        <f t="shared" si="16"/>
        <v>0</v>
      </c>
      <c r="AB23" s="153">
        <f t="shared" si="16"/>
        <v>0</v>
      </c>
      <c r="AC23" s="153">
        <f t="shared" si="16"/>
        <v>0</v>
      </c>
      <c r="AD23" s="153">
        <f t="shared" si="16"/>
        <v>0</v>
      </c>
      <c r="AE23" s="153">
        <f t="shared" si="16"/>
        <v>0</v>
      </c>
      <c r="AF23" s="153">
        <f t="shared" si="16"/>
        <v>0</v>
      </c>
      <c r="AG23" s="153">
        <f t="shared" si="16"/>
        <v>0</v>
      </c>
      <c r="AH23" s="153">
        <f t="shared" si="16"/>
        <v>0</v>
      </c>
      <c r="AI23" s="153">
        <f t="shared" si="16"/>
        <v>0</v>
      </c>
      <c r="AJ23" s="153">
        <f t="shared" si="16"/>
        <v>0</v>
      </c>
      <c r="AK23" s="153">
        <f t="shared" si="16"/>
        <v>0</v>
      </c>
      <c r="AL23" s="153">
        <f t="shared" si="16"/>
        <v>0</v>
      </c>
      <c r="AM23" s="153">
        <f t="shared" si="16"/>
        <v>0</v>
      </c>
      <c r="AN23" s="153">
        <f t="shared" si="16"/>
        <v>0</v>
      </c>
      <c r="AO23" s="153">
        <f t="shared" si="16"/>
        <v>0</v>
      </c>
      <c r="AP23" s="153">
        <f t="shared" si="16"/>
        <v>0</v>
      </c>
      <c r="AQ23" s="153">
        <f t="shared" si="16"/>
        <v>0</v>
      </c>
      <c r="AR23" s="153">
        <f t="shared" si="16"/>
        <v>0</v>
      </c>
      <c r="AS23" s="153">
        <f t="shared" si="16"/>
        <v>0</v>
      </c>
      <c r="AT23" s="117"/>
      <c r="AU23" s="17" t="str">
        <f>IF(Q20+S20+T20+U20+V20+W20=D20," ","GRESEALA")</f>
        <v xml:space="preserve"> </v>
      </c>
      <c r="AV23" s="17" t="str">
        <f>IF(X20+Y20+Z20=D20," ","GRESEALA")</f>
        <v xml:space="preserve"> </v>
      </c>
      <c r="AW23" s="17" t="str">
        <f>IF(AA20+AC20+AE20+AF20+AG20+AH20+AI20+AJ20+AK20+AL20+AR20+AS20&gt;=D20," ","GRESEALA")</f>
        <v xml:space="preserve"> </v>
      </c>
      <c r="AX23" s="17" t="str">
        <f>IF(AS20&gt;=D20," ","GRESEALA")</f>
        <v xml:space="preserve"> </v>
      </c>
      <c r="AY23" s="17" t="str">
        <f>IF(H20&gt;=G20," ","GRESEALA")</f>
        <v xml:space="preserve"> </v>
      </c>
      <c r="AZ23" s="17" t="str">
        <f>IF(E24+E25=E23," ","GRESEALA")</f>
        <v xml:space="preserve"> </v>
      </c>
      <c r="BA23" s="17" t="str">
        <f>IF(F24+F25=F23," ","GRESEALA")</f>
        <v xml:space="preserve"> </v>
      </c>
      <c r="BB23" s="17" t="str">
        <f>IF(G24+G25=G23," ","GRESEALA")</f>
        <v xml:space="preserve"> </v>
      </c>
      <c r="BC23" s="17" t="str">
        <f>IF(H24+H25=H23," ","GRESEALA")</f>
        <v xml:space="preserve"> </v>
      </c>
      <c r="BD23" s="17" t="str">
        <f t="shared" ref="BD23:BJ23" si="18">IF(K24+K25=K23," ","GRESEALA")</f>
        <v xml:space="preserve"> </v>
      </c>
      <c r="BE23" s="17" t="str">
        <f t="shared" si="18"/>
        <v xml:space="preserve"> </v>
      </c>
      <c r="BF23" s="17" t="str">
        <f t="shared" si="18"/>
        <v xml:space="preserve"> </v>
      </c>
      <c r="BG23" s="17" t="str">
        <f t="shared" si="18"/>
        <v xml:space="preserve"> </v>
      </c>
      <c r="BH23" s="17" t="str">
        <f t="shared" si="18"/>
        <v xml:space="preserve"> </v>
      </c>
      <c r="BI23" s="17" t="str">
        <f t="shared" si="18"/>
        <v xml:space="preserve"> </v>
      </c>
      <c r="BJ23" s="17" t="str">
        <f t="shared" si="18"/>
        <v xml:space="preserve"> </v>
      </c>
      <c r="BK23" s="17" t="str">
        <f t="shared" ref="BK23" si="19">IF(S24+S25=S23," ","GRESEALA")</f>
        <v xml:space="preserve"> </v>
      </c>
    </row>
    <row r="24" spans="2:64" s="38" customFormat="1" ht="42.75" customHeight="1" x14ac:dyDescent="0.35">
      <c r="B24" s="35" t="s">
        <v>69</v>
      </c>
      <c r="C24" s="132" t="s">
        <v>70</v>
      </c>
      <c r="D24" s="155">
        <f t="shared" si="1"/>
        <v>0</v>
      </c>
      <c r="E24" s="155">
        <v>0</v>
      </c>
      <c r="F24" s="155">
        <v>0</v>
      </c>
      <c r="G24" s="155">
        <v>0</v>
      </c>
      <c r="H24" s="155">
        <v>0</v>
      </c>
      <c r="I24" s="155">
        <v>0</v>
      </c>
      <c r="J24" s="155">
        <v>0</v>
      </c>
      <c r="K24" s="155">
        <v>0</v>
      </c>
      <c r="L24" s="155">
        <v>0</v>
      </c>
      <c r="M24" s="155">
        <v>0</v>
      </c>
      <c r="N24" s="155">
        <v>0</v>
      </c>
      <c r="O24" s="155">
        <v>0</v>
      </c>
      <c r="P24" s="155">
        <v>0</v>
      </c>
      <c r="Q24" s="155">
        <v>0</v>
      </c>
      <c r="R24" s="155">
        <v>0</v>
      </c>
      <c r="S24" s="155">
        <v>0</v>
      </c>
      <c r="T24" s="155">
        <v>0</v>
      </c>
      <c r="U24" s="155">
        <v>0</v>
      </c>
      <c r="V24" s="155">
        <v>0</v>
      </c>
      <c r="W24" s="155">
        <v>0</v>
      </c>
      <c r="X24" s="155">
        <v>0</v>
      </c>
      <c r="Y24" s="155">
        <v>0</v>
      </c>
      <c r="Z24" s="155">
        <v>0</v>
      </c>
      <c r="AA24" s="155">
        <v>0</v>
      </c>
      <c r="AB24" s="155">
        <v>0</v>
      </c>
      <c r="AC24" s="155">
        <v>0</v>
      </c>
      <c r="AD24" s="155">
        <v>0</v>
      </c>
      <c r="AE24" s="155">
        <v>0</v>
      </c>
      <c r="AF24" s="155">
        <v>0</v>
      </c>
      <c r="AG24" s="155">
        <v>0</v>
      </c>
      <c r="AH24" s="155">
        <v>0</v>
      </c>
      <c r="AI24" s="155">
        <v>0</v>
      </c>
      <c r="AJ24" s="155">
        <v>0</v>
      </c>
      <c r="AK24" s="155">
        <v>0</v>
      </c>
      <c r="AL24" s="155">
        <v>0</v>
      </c>
      <c r="AM24" s="155">
        <v>0</v>
      </c>
      <c r="AN24" s="155">
        <v>0</v>
      </c>
      <c r="AO24" s="155">
        <v>0</v>
      </c>
      <c r="AP24" s="155">
        <v>0</v>
      </c>
      <c r="AQ24" s="155">
        <v>0</v>
      </c>
      <c r="AR24" s="155">
        <v>0</v>
      </c>
      <c r="AS24" s="155">
        <v>0</v>
      </c>
      <c r="AT24" s="117"/>
      <c r="AU24" s="17" t="str">
        <f t="shared" ref="AU24:BK24" si="20">IF(T24+T25=T23," ","GRESEALA")</f>
        <v xml:space="preserve"> </v>
      </c>
      <c r="AV24" s="17" t="str">
        <f t="shared" si="20"/>
        <v xml:space="preserve"> </v>
      </c>
      <c r="AW24" s="17" t="str">
        <f t="shared" si="20"/>
        <v xml:space="preserve"> </v>
      </c>
      <c r="AX24" s="17" t="str">
        <f t="shared" si="20"/>
        <v xml:space="preserve"> </v>
      </c>
      <c r="AY24" s="17" t="str">
        <f t="shared" si="20"/>
        <v xml:space="preserve"> </v>
      </c>
      <c r="AZ24" s="17" t="str">
        <f t="shared" si="20"/>
        <v xml:space="preserve"> </v>
      </c>
      <c r="BA24" s="17" t="str">
        <f t="shared" si="20"/>
        <v xml:space="preserve"> </v>
      </c>
      <c r="BB24" s="17" t="str">
        <f t="shared" si="20"/>
        <v xml:space="preserve"> </v>
      </c>
      <c r="BC24" s="17" t="str">
        <f t="shared" si="20"/>
        <v xml:space="preserve"> </v>
      </c>
      <c r="BD24" s="17" t="str">
        <f t="shared" si="20"/>
        <v xml:space="preserve"> </v>
      </c>
      <c r="BE24" s="17" t="str">
        <f t="shared" si="20"/>
        <v xml:space="preserve"> </v>
      </c>
      <c r="BF24" s="17" t="str">
        <f t="shared" si="20"/>
        <v xml:space="preserve"> </v>
      </c>
      <c r="BG24" s="17" t="str">
        <f t="shared" si="20"/>
        <v xml:space="preserve"> </v>
      </c>
      <c r="BH24" s="17" t="str">
        <f t="shared" si="20"/>
        <v xml:space="preserve"> </v>
      </c>
      <c r="BI24" s="17" t="str">
        <f t="shared" si="20"/>
        <v xml:space="preserve"> </v>
      </c>
      <c r="BJ24" s="17" t="str">
        <f t="shared" si="20"/>
        <v xml:space="preserve"> </v>
      </c>
      <c r="BK24" s="17" t="str">
        <f t="shared" si="20"/>
        <v xml:space="preserve"> </v>
      </c>
    </row>
    <row r="25" spans="2:64" s="38" customFormat="1" ht="40.5" customHeight="1" x14ac:dyDescent="0.35">
      <c r="B25" s="35" t="s">
        <v>71</v>
      </c>
      <c r="C25" s="132" t="s">
        <v>72</v>
      </c>
      <c r="D25" s="155">
        <f t="shared" si="1"/>
        <v>0</v>
      </c>
      <c r="E25" s="155">
        <v>0</v>
      </c>
      <c r="F25" s="155">
        <v>0</v>
      </c>
      <c r="G25" s="155">
        <v>0</v>
      </c>
      <c r="H25" s="155">
        <v>0</v>
      </c>
      <c r="I25" s="155">
        <v>0</v>
      </c>
      <c r="J25" s="155">
        <v>0</v>
      </c>
      <c r="K25" s="155">
        <v>0</v>
      </c>
      <c r="L25" s="155">
        <v>0</v>
      </c>
      <c r="M25" s="155">
        <v>0</v>
      </c>
      <c r="N25" s="155">
        <v>0</v>
      </c>
      <c r="O25" s="155">
        <v>0</v>
      </c>
      <c r="P25" s="155">
        <v>0</v>
      </c>
      <c r="Q25" s="155">
        <v>0</v>
      </c>
      <c r="R25" s="155">
        <v>0</v>
      </c>
      <c r="S25" s="155">
        <v>0</v>
      </c>
      <c r="T25" s="155">
        <v>0</v>
      </c>
      <c r="U25" s="155">
        <v>0</v>
      </c>
      <c r="V25" s="155">
        <v>0</v>
      </c>
      <c r="W25" s="155">
        <v>0</v>
      </c>
      <c r="X25" s="155">
        <v>0</v>
      </c>
      <c r="Y25" s="155">
        <v>0</v>
      </c>
      <c r="Z25" s="155">
        <v>0</v>
      </c>
      <c r="AA25" s="155">
        <v>0</v>
      </c>
      <c r="AB25" s="155">
        <v>0</v>
      </c>
      <c r="AC25" s="155">
        <v>0</v>
      </c>
      <c r="AD25" s="155">
        <v>0</v>
      </c>
      <c r="AE25" s="155">
        <v>0</v>
      </c>
      <c r="AF25" s="155"/>
      <c r="AG25" s="155">
        <v>0</v>
      </c>
      <c r="AH25" s="155">
        <v>0</v>
      </c>
      <c r="AI25" s="155">
        <v>0</v>
      </c>
      <c r="AJ25" s="155">
        <v>0</v>
      </c>
      <c r="AK25" s="155">
        <v>0</v>
      </c>
      <c r="AL25" s="155">
        <v>0</v>
      </c>
      <c r="AM25" s="155">
        <v>0</v>
      </c>
      <c r="AN25" s="155">
        <v>0</v>
      </c>
      <c r="AO25" s="155">
        <v>0</v>
      </c>
      <c r="AP25" s="155">
        <v>0</v>
      </c>
      <c r="AQ25" s="155">
        <v>0</v>
      </c>
      <c r="AR25" s="155">
        <v>0</v>
      </c>
      <c r="AS25" s="155">
        <v>0</v>
      </c>
      <c r="AT25" s="117"/>
      <c r="AU25" s="17" t="str">
        <f>IF(AK24+AK25=AK23," ","GRESEALA")</f>
        <v xml:space="preserve"> </v>
      </c>
      <c r="AV25" s="17" t="str">
        <f>IF(AL24+AL25=AL23," ","GRESEALA")</f>
        <v xml:space="preserve"> </v>
      </c>
      <c r="AW25" s="17" t="str">
        <f>IF(AR24+AR25=AR23," ","GRESEALA")</f>
        <v xml:space="preserve"> </v>
      </c>
      <c r="AX25" s="17" t="str">
        <f>IF(AS24+AS25=AS23," ","GRESEALA")</f>
        <v xml:space="preserve"> </v>
      </c>
      <c r="AY25" s="17" t="str">
        <f>IF(E23+F23=D23," ","GRESEALA")</f>
        <v xml:space="preserve"> </v>
      </c>
      <c r="AZ25" s="17" t="str">
        <f>IF(G23+K23+I23+L23+M23=D23," ","GRESEALA")</f>
        <v xml:space="preserve"> </v>
      </c>
      <c r="BA25" s="17" t="str">
        <f>IF(O23+P23=D23," ","GRESEALA")</f>
        <v xml:space="preserve"> </v>
      </c>
      <c r="BB25" s="17" t="str">
        <f>IF(Q23+S23+T23+U23+V23+W23=D23," ","GRESEALA")</f>
        <v xml:space="preserve"> </v>
      </c>
      <c r="BC25" s="17" t="str">
        <f>IF(X23+Y23+Z23=D23," ","GRESEALA")</f>
        <v xml:space="preserve"> </v>
      </c>
      <c r="BD25" s="17" t="str">
        <f>IF(AA23+AC23+AE23+AF23+AG23+AH23+AI23+AJ23+AK23+AL23+AM23+AN23+AO23+AP23+AQ23+AR23+AS23&gt;=D23," ","GRESEALA")</f>
        <v xml:space="preserve"> </v>
      </c>
      <c r="BE25" s="17" t="str">
        <f>IF(AS23&lt;=D23," ","GRESEALA")</f>
        <v xml:space="preserve"> </v>
      </c>
      <c r="BF25" s="17" t="str">
        <f>IF(H23&lt;=G23," ","GRESEALA")</f>
        <v xml:space="preserve"> </v>
      </c>
      <c r="BG25" s="17" t="str">
        <f>IF(E27+E28=E26," ","GRESEALA")</f>
        <v xml:space="preserve"> </v>
      </c>
      <c r="BH25" s="17" t="str">
        <f>IF(F27+F28=F26," ","GRESEALA")</f>
        <v xml:space="preserve"> </v>
      </c>
      <c r="BI25" s="17" t="str">
        <f>IF(G27+G28=G26," ","GRESEALA")</f>
        <v xml:space="preserve"> </v>
      </c>
      <c r="BJ25" s="17" t="str">
        <f>IF(H27+H28=H26," ","GRESEALA")</f>
        <v xml:space="preserve"> </v>
      </c>
      <c r="BK25" s="17" t="str">
        <f>IF(K27+K28=K26," ","GRESEALA")</f>
        <v xml:space="preserve"> </v>
      </c>
    </row>
    <row r="26" spans="2:64" s="38" customFormat="1" ht="57" customHeight="1" x14ac:dyDescent="0.35">
      <c r="B26" s="20" t="s">
        <v>73</v>
      </c>
      <c r="C26" s="131" t="s">
        <v>74</v>
      </c>
      <c r="D26" s="145">
        <f t="shared" si="1"/>
        <v>0</v>
      </c>
      <c r="E26" s="153">
        <f>E27+E28</f>
        <v>0</v>
      </c>
      <c r="F26" s="153">
        <f t="shared" ref="F26:AR26" si="21">F27+F28</f>
        <v>0</v>
      </c>
      <c r="G26" s="153">
        <f t="shared" si="21"/>
        <v>0</v>
      </c>
      <c r="H26" s="153">
        <f t="shared" si="21"/>
        <v>0</v>
      </c>
      <c r="I26" s="153">
        <f t="shared" si="21"/>
        <v>0</v>
      </c>
      <c r="J26" s="153">
        <f t="shared" si="21"/>
        <v>0</v>
      </c>
      <c r="K26" s="153">
        <f t="shared" si="21"/>
        <v>0</v>
      </c>
      <c r="L26" s="153">
        <f t="shared" si="21"/>
        <v>0</v>
      </c>
      <c r="M26" s="153">
        <f t="shared" si="21"/>
        <v>0</v>
      </c>
      <c r="N26" s="153">
        <f t="shared" si="21"/>
        <v>0</v>
      </c>
      <c r="O26" s="153">
        <f t="shared" si="21"/>
        <v>0</v>
      </c>
      <c r="P26" s="153">
        <f t="shared" si="21"/>
        <v>0</v>
      </c>
      <c r="Q26" s="153">
        <f t="shared" si="21"/>
        <v>0</v>
      </c>
      <c r="R26" s="153">
        <f t="shared" si="21"/>
        <v>0</v>
      </c>
      <c r="S26" s="153">
        <f t="shared" si="21"/>
        <v>0</v>
      </c>
      <c r="T26" s="153">
        <f t="shared" si="21"/>
        <v>0</v>
      </c>
      <c r="U26" s="153">
        <f t="shared" si="21"/>
        <v>0</v>
      </c>
      <c r="V26" s="153">
        <f t="shared" si="21"/>
        <v>0</v>
      </c>
      <c r="W26" s="153">
        <f t="shared" si="21"/>
        <v>0</v>
      </c>
      <c r="X26" s="153">
        <f t="shared" si="21"/>
        <v>0</v>
      </c>
      <c r="Y26" s="153">
        <f t="shared" si="21"/>
        <v>0</v>
      </c>
      <c r="Z26" s="153">
        <f t="shared" si="21"/>
        <v>0</v>
      </c>
      <c r="AA26" s="153">
        <f t="shared" si="21"/>
        <v>0</v>
      </c>
      <c r="AB26" s="153">
        <f t="shared" si="21"/>
        <v>0</v>
      </c>
      <c r="AC26" s="153">
        <f t="shared" si="21"/>
        <v>0</v>
      </c>
      <c r="AD26" s="153">
        <f t="shared" si="21"/>
        <v>0</v>
      </c>
      <c r="AE26" s="153">
        <f t="shared" si="21"/>
        <v>0</v>
      </c>
      <c r="AF26" s="153">
        <f t="shared" si="21"/>
        <v>0</v>
      </c>
      <c r="AG26" s="153">
        <f t="shared" si="21"/>
        <v>0</v>
      </c>
      <c r="AH26" s="153">
        <f t="shared" si="21"/>
        <v>0</v>
      </c>
      <c r="AI26" s="153">
        <f t="shared" si="21"/>
        <v>0</v>
      </c>
      <c r="AJ26" s="153">
        <f t="shared" si="21"/>
        <v>0</v>
      </c>
      <c r="AK26" s="153">
        <f t="shared" si="21"/>
        <v>0</v>
      </c>
      <c r="AL26" s="153">
        <f t="shared" si="21"/>
        <v>0</v>
      </c>
      <c r="AM26" s="153">
        <f t="shared" si="21"/>
        <v>0</v>
      </c>
      <c r="AN26" s="153">
        <f t="shared" si="21"/>
        <v>0</v>
      </c>
      <c r="AO26" s="153">
        <f t="shared" si="21"/>
        <v>0</v>
      </c>
      <c r="AP26" s="153">
        <f t="shared" si="21"/>
        <v>0</v>
      </c>
      <c r="AQ26" s="153">
        <f t="shared" si="21"/>
        <v>0</v>
      </c>
      <c r="AR26" s="153">
        <f t="shared" si="21"/>
        <v>0</v>
      </c>
      <c r="AS26" s="153">
        <f>AS27+AS28</f>
        <v>0</v>
      </c>
      <c r="AT26" s="117"/>
      <c r="AU26" s="17" t="str">
        <f t="shared" ref="AU26:AZ26" si="22">IF(L27+L28=L26," ","GRESEALA")</f>
        <v xml:space="preserve"> </v>
      </c>
      <c r="AV26" s="17" t="str">
        <f t="shared" si="22"/>
        <v xml:space="preserve"> </v>
      </c>
      <c r="AW26" s="17" t="str">
        <f t="shared" si="22"/>
        <v xml:space="preserve"> </v>
      </c>
      <c r="AX26" s="17" t="str">
        <f t="shared" si="22"/>
        <v xml:space="preserve"> </v>
      </c>
      <c r="AY26" s="17" t="str">
        <f t="shared" si="22"/>
        <v xml:space="preserve"> </v>
      </c>
      <c r="AZ26" s="17" t="str">
        <f t="shared" si="22"/>
        <v xml:space="preserve"> </v>
      </c>
      <c r="BA26" s="17" t="str">
        <f t="shared" ref="BA26:BK26" si="23">IF(S27+S28=S26," ","GRESEALA")</f>
        <v xml:space="preserve"> </v>
      </c>
      <c r="BB26" s="17" t="str">
        <f t="shared" si="23"/>
        <v xml:space="preserve"> </v>
      </c>
      <c r="BC26" s="17" t="str">
        <f t="shared" si="23"/>
        <v xml:space="preserve"> </v>
      </c>
      <c r="BD26" s="17" t="str">
        <f t="shared" si="23"/>
        <v xml:space="preserve"> </v>
      </c>
      <c r="BE26" s="17" t="str">
        <f t="shared" si="23"/>
        <v xml:space="preserve"> </v>
      </c>
      <c r="BF26" s="17" t="str">
        <f t="shared" si="23"/>
        <v xml:space="preserve"> </v>
      </c>
      <c r="BG26" s="17" t="str">
        <f t="shared" si="23"/>
        <v xml:space="preserve"> </v>
      </c>
      <c r="BH26" s="17" t="str">
        <f t="shared" si="23"/>
        <v xml:space="preserve"> </v>
      </c>
      <c r="BI26" s="17" t="str">
        <f t="shared" si="23"/>
        <v xml:space="preserve"> </v>
      </c>
      <c r="BJ26" s="17" t="str">
        <f t="shared" si="23"/>
        <v xml:space="preserve"> </v>
      </c>
      <c r="BK26" s="17" t="str">
        <f t="shared" si="23"/>
        <v xml:space="preserve"> </v>
      </c>
    </row>
    <row r="27" spans="2:64" s="38" customFormat="1" ht="37.5" customHeight="1" x14ac:dyDescent="0.35">
      <c r="B27" s="35" t="s">
        <v>75</v>
      </c>
      <c r="C27" s="132" t="s">
        <v>76</v>
      </c>
      <c r="D27" s="166">
        <f t="shared" si="1"/>
        <v>0</v>
      </c>
      <c r="E27" s="155">
        <v>0</v>
      </c>
      <c r="F27" s="155">
        <v>0</v>
      </c>
      <c r="G27" s="155">
        <v>0</v>
      </c>
      <c r="H27" s="155">
        <v>0</v>
      </c>
      <c r="I27" s="155">
        <v>0</v>
      </c>
      <c r="J27" s="155">
        <v>0</v>
      </c>
      <c r="K27" s="155">
        <v>0</v>
      </c>
      <c r="L27" s="155">
        <v>0</v>
      </c>
      <c r="M27" s="155">
        <v>0</v>
      </c>
      <c r="N27" s="155">
        <v>0</v>
      </c>
      <c r="O27" s="155">
        <v>0</v>
      </c>
      <c r="P27" s="155">
        <v>0</v>
      </c>
      <c r="Q27" s="155">
        <v>0</v>
      </c>
      <c r="R27" s="155">
        <v>0</v>
      </c>
      <c r="S27" s="155">
        <v>0</v>
      </c>
      <c r="T27" s="155">
        <v>0</v>
      </c>
      <c r="U27" s="155">
        <v>0</v>
      </c>
      <c r="V27" s="155">
        <v>0</v>
      </c>
      <c r="W27" s="155">
        <v>0</v>
      </c>
      <c r="X27" s="155">
        <v>0</v>
      </c>
      <c r="Y27" s="155">
        <v>0</v>
      </c>
      <c r="Z27" s="155">
        <v>0</v>
      </c>
      <c r="AA27" s="155">
        <v>0</v>
      </c>
      <c r="AB27" s="155">
        <v>0</v>
      </c>
      <c r="AC27" s="155">
        <v>0</v>
      </c>
      <c r="AD27" s="155">
        <v>0</v>
      </c>
      <c r="AE27" s="155">
        <v>0</v>
      </c>
      <c r="AF27" s="155">
        <v>0</v>
      </c>
      <c r="AG27" s="155">
        <v>0</v>
      </c>
      <c r="AH27" s="155">
        <v>0</v>
      </c>
      <c r="AI27" s="155">
        <v>0</v>
      </c>
      <c r="AJ27" s="155">
        <v>0</v>
      </c>
      <c r="AK27" s="155">
        <v>0</v>
      </c>
      <c r="AL27" s="155">
        <v>0</v>
      </c>
      <c r="AM27" s="155">
        <v>0</v>
      </c>
      <c r="AN27" s="155">
        <v>0</v>
      </c>
      <c r="AO27" s="155">
        <v>0</v>
      </c>
      <c r="AP27" s="155">
        <v>0</v>
      </c>
      <c r="AQ27" s="155">
        <v>0</v>
      </c>
      <c r="AR27" s="155">
        <v>0</v>
      </c>
      <c r="AS27" s="155">
        <v>0</v>
      </c>
      <c r="AT27" s="117"/>
      <c r="AU27" s="17" t="str">
        <f t="shared" ref="AU27:BC27" si="24">IF(AD27+AD28=AD26," ","GRESEALA")</f>
        <v xml:space="preserve"> </v>
      </c>
      <c r="AV27" s="17" t="str">
        <f t="shared" si="24"/>
        <v xml:space="preserve"> </v>
      </c>
      <c r="AW27" s="17" t="str">
        <f t="shared" si="24"/>
        <v xml:space="preserve"> </v>
      </c>
      <c r="AX27" s="17" t="str">
        <f t="shared" si="24"/>
        <v xml:space="preserve"> </v>
      </c>
      <c r="AY27" s="17" t="str">
        <f t="shared" si="24"/>
        <v xml:space="preserve"> </v>
      </c>
      <c r="AZ27" s="17" t="str">
        <f t="shared" si="24"/>
        <v xml:space="preserve"> </v>
      </c>
      <c r="BA27" s="17" t="str">
        <f t="shared" si="24"/>
        <v xml:space="preserve"> </v>
      </c>
      <c r="BB27" s="17" t="str">
        <f t="shared" si="24"/>
        <v xml:space="preserve"> </v>
      </c>
      <c r="BC27" s="17" t="str">
        <f t="shared" si="24"/>
        <v xml:space="preserve"> </v>
      </c>
      <c r="BD27" s="17" t="str">
        <f t="shared" ref="BD27:BE27" si="25">IF(AR27+AR28=AR26," ","GRESEALA")</f>
        <v xml:space="preserve"> </v>
      </c>
      <c r="BE27" s="17" t="str">
        <f t="shared" si="25"/>
        <v xml:space="preserve"> </v>
      </c>
      <c r="BF27" s="17" t="str">
        <f>IF(E26+F26=D26," ","GRESEALA")</f>
        <v xml:space="preserve"> </v>
      </c>
      <c r="BG27" s="17" t="str">
        <f>IF(G26+K26+I26+L26+M26=D26," ","GRESEALA")</f>
        <v xml:space="preserve"> </v>
      </c>
      <c r="BH27" s="17" t="str">
        <f>IF(O26+P26=D26," ","GRESEALA")</f>
        <v xml:space="preserve"> </v>
      </c>
      <c r="BI27" s="17" t="str">
        <f>IF(Q26+S26+T26+U26+V26+W26=D26," ","GRESEALA")</f>
        <v xml:space="preserve"> </v>
      </c>
      <c r="BJ27" s="17" t="str">
        <f>IF(X26+Y26+Z26=D26," ","GRESEALA")</f>
        <v xml:space="preserve"> </v>
      </c>
      <c r="BK27" s="17" t="str">
        <f>IF(AA26+AC26+AE26+AF26+AG26+AH26+AI26+AJ26+AK26+AL26+AM26+AN26+AO26+AP26+AQ26+AR26+AS26&gt;=D26," ","GRESEALA")</f>
        <v xml:space="preserve"> </v>
      </c>
    </row>
    <row r="28" spans="2:64" s="38" customFormat="1" ht="45.75" customHeight="1" x14ac:dyDescent="0.35">
      <c r="B28" s="35" t="s">
        <v>77</v>
      </c>
      <c r="C28" s="132" t="s">
        <v>78</v>
      </c>
      <c r="D28" s="166">
        <f t="shared" si="1"/>
        <v>0</v>
      </c>
      <c r="E28" s="155">
        <v>0</v>
      </c>
      <c r="F28" s="155">
        <v>0</v>
      </c>
      <c r="G28" s="155">
        <v>0</v>
      </c>
      <c r="H28" s="155">
        <v>0</v>
      </c>
      <c r="I28" s="155">
        <v>0</v>
      </c>
      <c r="J28" s="155">
        <v>0</v>
      </c>
      <c r="K28" s="155">
        <v>0</v>
      </c>
      <c r="L28" s="155">
        <v>0</v>
      </c>
      <c r="M28" s="155">
        <v>0</v>
      </c>
      <c r="N28" s="155">
        <v>0</v>
      </c>
      <c r="O28" s="155">
        <v>0</v>
      </c>
      <c r="P28" s="155">
        <v>0</v>
      </c>
      <c r="Q28" s="155">
        <v>0</v>
      </c>
      <c r="R28" s="155">
        <v>0</v>
      </c>
      <c r="S28" s="155">
        <v>0</v>
      </c>
      <c r="T28" s="155">
        <v>0</v>
      </c>
      <c r="U28" s="155">
        <v>0</v>
      </c>
      <c r="V28" s="155">
        <v>0</v>
      </c>
      <c r="W28" s="155">
        <v>0</v>
      </c>
      <c r="X28" s="155">
        <v>0</v>
      </c>
      <c r="Y28" s="155">
        <v>0</v>
      </c>
      <c r="Z28" s="155">
        <v>0</v>
      </c>
      <c r="AA28" s="155">
        <v>0</v>
      </c>
      <c r="AB28" s="155">
        <v>0</v>
      </c>
      <c r="AC28" s="155">
        <v>0</v>
      </c>
      <c r="AD28" s="155">
        <v>0</v>
      </c>
      <c r="AE28" s="155">
        <v>0</v>
      </c>
      <c r="AF28" s="155">
        <v>0</v>
      </c>
      <c r="AG28" s="155">
        <v>0</v>
      </c>
      <c r="AH28" s="155">
        <v>0</v>
      </c>
      <c r="AI28" s="155">
        <v>0</v>
      </c>
      <c r="AJ28" s="155">
        <v>0</v>
      </c>
      <c r="AK28" s="155">
        <v>0</v>
      </c>
      <c r="AL28" s="155">
        <v>0</v>
      </c>
      <c r="AM28" s="155">
        <v>0</v>
      </c>
      <c r="AN28" s="155">
        <v>0</v>
      </c>
      <c r="AO28" s="155">
        <v>0</v>
      </c>
      <c r="AP28" s="155">
        <v>0</v>
      </c>
      <c r="AQ28" s="155">
        <v>0</v>
      </c>
      <c r="AR28" s="155">
        <v>0</v>
      </c>
      <c r="AS28" s="155">
        <v>0</v>
      </c>
      <c r="AT28" s="117"/>
      <c r="AU28" s="17" t="str">
        <f>IF(AS26&lt;=D26," ","GRESEALA")</f>
        <v xml:space="preserve"> </v>
      </c>
      <c r="AV28" s="17" t="str">
        <f>IF(H26&lt;=G26," ","GRESEALA")</f>
        <v xml:space="preserve"> </v>
      </c>
      <c r="AW28" s="17" t="str">
        <f>IF(E30+E31=E29," ","GRESEALA")</f>
        <v xml:space="preserve"> </v>
      </c>
      <c r="AX28" s="17" t="str">
        <f>IF(F30+F31=F29," ","GRESEALA")</f>
        <v xml:space="preserve"> </v>
      </c>
      <c r="AY28" s="17" t="str">
        <f>IF(G30+G31=G29," ","GRESEALA")</f>
        <v xml:space="preserve"> </v>
      </c>
      <c r="AZ28" s="17" t="str">
        <f>IF(H30+H31=H29," ","GRESEALA")</f>
        <v xml:space="preserve"> </v>
      </c>
      <c r="BA28" s="17" t="str">
        <f t="shared" ref="BA28:BG28" si="26">IF(K30+K31=K29," ","GRESEALA")</f>
        <v xml:space="preserve"> </v>
      </c>
      <c r="BB28" s="17" t="str">
        <f t="shared" si="26"/>
        <v xml:space="preserve"> </v>
      </c>
      <c r="BC28" s="17" t="str">
        <f t="shared" si="26"/>
        <v xml:space="preserve"> </v>
      </c>
      <c r="BD28" s="17" t="str">
        <f t="shared" si="26"/>
        <v xml:space="preserve"> </v>
      </c>
      <c r="BE28" s="17" t="str">
        <f t="shared" si="26"/>
        <v xml:space="preserve"> </v>
      </c>
      <c r="BF28" s="17" t="str">
        <f t="shared" si="26"/>
        <v xml:space="preserve"> </v>
      </c>
      <c r="BG28" s="17" t="str">
        <f t="shared" si="26"/>
        <v xml:space="preserve"> </v>
      </c>
      <c r="BH28" s="17" t="str">
        <f t="shared" ref="BH28:BK28" si="27">IF(S30+S31=S29," ","GRESEALA")</f>
        <v xml:space="preserve"> </v>
      </c>
      <c r="BI28" s="17" t="str">
        <f t="shared" si="27"/>
        <v xml:space="preserve"> </v>
      </c>
      <c r="BJ28" s="17" t="str">
        <f t="shared" si="27"/>
        <v xml:space="preserve"> </v>
      </c>
      <c r="BK28" s="17" t="str">
        <f t="shared" si="27"/>
        <v xml:space="preserve"> </v>
      </c>
    </row>
    <row r="29" spans="2:64" s="38" customFormat="1" ht="41.25" customHeight="1" x14ac:dyDescent="0.35">
      <c r="B29" s="20" t="s">
        <v>79</v>
      </c>
      <c r="C29" s="131" t="s">
        <v>80</v>
      </c>
      <c r="D29" s="145">
        <f t="shared" si="1"/>
        <v>0</v>
      </c>
      <c r="E29" s="153">
        <f>E30+E31</f>
        <v>0</v>
      </c>
      <c r="F29" s="153">
        <f t="shared" ref="F29:AS29" si="28">F30+F31</f>
        <v>0</v>
      </c>
      <c r="G29" s="153">
        <f t="shared" si="28"/>
        <v>0</v>
      </c>
      <c r="H29" s="153">
        <f t="shared" si="28"/>
        <v>0</v>
      </c>
      <c r="I29" s="153">
        <f t="shared" si="28"/>
        <v>0</v>
      </c>
      <c r="J29" s="153">
        <f t="shared" si="28"/>
        <v>0</v>
      </c>
      <c r="K29" s="153">
        <f t="shared" si="28"/>
        <v>0</v>
      </c>
      <c r="L29" s="153">
        <f t="shared" si="28"/>
        <v>0</v>
      </c>
      <c r="M29" s="153">
        <f t="shared" si="28"/>
        <v>0</v>
      </c>
      <c r="N29" s="153">
        <f t="shared" si="28"/>
        <v>0</v>
      </c>
      <c r="O29" s="153">
        <f t="shared" si="28"/>
        <v>0</v>
      </c>
      <c r="P29" s="153">
        <f t="shared" si="28"/>
        <v>0</v>
      </c>
      <c r="Q29" s="153">
        <f t="shared" si="28"/>
        <v>0</v>
      </c>
      <c r="R29" s="153">
        <f t="shared" si="28"/>
        <v>0</v>
      </c>
      <c r="S29" s="153">
        <f t="shared" si="28"/>
        <v>0</v>
      </c>
      <c r="T29" s="153">
        <f t="shared" si="28"/>
        <v>0</v>
      </c>
      <c r="U29" s="153">
        <f t="shared" si="28"/>
        <v>0</v>
      </c>
      <c r="V29" s="153">
        <f t="shared" si="28"/>
        <v>0</v>
      </c>
      <c r="W29" s="153">
        <f t="shared" si="28"/>
        <v>0</v>
      </c>
      <c r="X29" s="153">
        <f t="shared" si="28"/>
        <v>0</v>
      </c>
      <c r="Y29" s="153">
        <f t="shared" si="28"/>
        <v>0</v>
      </c>
      <c r="Z29" s="153">
        <f t="shared" si="28"/>
        <v>0</v>
      </c>
      <c r="AA29" s="153">
        <f t="shared" si="28"/>
        <v>0</v>
      </c>
      <c r="AB29" s="153">
        <f t="shared" si="28"/>
        <v>0</v>
      </c>
      <c r="AC29" s="153">
        <f t="shared" si="28"/>
        <v>0</v>
      </c>
      <c r="AD29" s="153">
        <f t="shared" si="28"/>
        <v>0</v>
      </c>
      <c r="AE29" s="153">
        <f t="shared" si="28"/>
        <v>0</v>
      </c>
      <c r="AF29" s="153">
        <f t="shared" si="28"/>
        <v>0</v>
      </c>
      <c r="AG29" s="153">
        <f t="shared" si="28"/>
        <v>0</v>
      </c>
      <c r="AH29" s="153">
        <f t="shared" si="28"/>
        <v>0</v>
      </c>
      <c r="AI29" s="153">
        <f t="shared" si="28"/>
        <v>0</v>
      </c>
      <c r="AJ29" s="153">
        <f t="shared" si="28"/>
        <v>0</v>
      </c>
      <c r="AK29" s="153">
        <f t="shared" si="28"/>
        <v>0</v>
      </c>
      <c r="AL29" s="153">
        <f t="shared" si="28"/>
        <v>0</v>
      </c>
      <c r="AM29" s="153">
        <f t="shared" si="28"/>
        <v>0</v>
      </c>
      <c r="AN29" s="153">
        <f t="shared" si="28"/>
        <v>0</v>
      </c>
      <c r="AO29" s="153">
        <f t="shared" si="28"/>
        <v>0</v>
      </c>
      <c r="AP29" s="153">
        <f t="shared" si="28"/>
        <v>0</v>
      </c>
      <c r="AQ29" s="153">
        <f t="shared" si="28"/>
        <v>0</v>
      </c>
      <c r="AR29" s="153">
        <f t="shared" si="28"/>
        <v>0</v>
      </c>
      <c r="AS29" s="153">
        <f t="shared" si="28"/>
        <v>0</v>
      </c>
      <c r="AT29" s="117"/>
      <c r="AU29" s="17" t="str">
        <f t="shared" ref="AU29:BJ29" si="29">IF(W30+W31=W29," ","GRESEALA")</f>
        <v xml:space="preserve"> </v>
      </c>
      <c r="AV29" s="17" t="str">
        <f t="shared" si="29"/>
        <v xml:space="preserve"> </v>
      </c>
      <c r="AW29" s="17" t="str">
        <f t="shared" si="29"/>
        <v xml:space="preserve"> </v>
      </c>
      <c r="AX29" s="17" t="str">
        <f t="shared" si="29"/>
        <v xml:space="preserve"> </v>
      </c>
      <c r="AY29" s="17" t="str">
        <f t="shared" si="29"/>
        <v xml:space="preserve"> </v>
      </c>
      <c r="AZ29" s="17" t="str">
        <f t="shared" si="29"/>
        <v xml:space="preserve"> </v>
      </c>
      <c r="BA29" s="17" t="str">
        <f t="shared" si="29"/>
        <v xml:space="preserve"> </v>
      </c>
      <c r="BB29" s="17" t="str">
        <f t="shared" si="29"/>
        <v xml:space="preserve"> </v>
      </c>
      <c r="BC29" s="17" t="str">
        <f t="shared" si="29"/>
        <v xml:space="preserve"> </v>
      </c>
      <c r="BD29" s="17" t="str">
        <f t="shared" si="29"/>
        <v xml:space="preserve"> </v>
      </c>
      <c r="BE29" s="17" t="str">
        <f t="shared" si="29"/>
        <v xml:space="preserve"> </v>
      </c>
      <c r="BF29" s="17" t="str">
        <f t="shared" si="29"/>
        <v xml:space="preserve"> </v>
      </c>
      <c r="BG29" s="17" t="str">
        <f t="shared" si="29"/>
        <v xml:space="preserve"> </v>
      </c>
      <c r="BH29" s="17" t="str">
        <f t="shared" si="29"/>
        <v xml:space="preserve"> </v>
      </c>
      <c r="BI29" s="17" t="str">
        <f t="shared" si="29"/>
        <v xml:space="preserve"> </v>
      </c>
      <c r="BJ29" s="17" t="str">
        <f t="shared" si="29"/>
        <v xml:space="preserve"> </v>
      </c>
      <c r="BK29" s="17" t="str">
        <f t="shared" ref="BK29:BL29" si="30">IF(AR30+AR31=AR29," ","GRESEALA")</f>
        <v xml:space="preserve"> </v>
      </c>
      <c r="BL29" s="43" t="str">
        <f t="shared" si="30"/>
        <v xml:space="preserve"> </v>
      </c>
    </row>
    <row r="30" spans="2:64" s="38" customFormat="1" ht="41.25" customHeight="1" x14ac:dyDescent="0.35">
      <c r="B30" s="35" t="s">
        <v>81</v>
      </c>
      <c r="C30" s="132" t="s">
        <v>82</v>
      </c>
      <c r="D30" s="155">
        <f t="shared" si="1"/>
        <v>0</v>
      </c>
      <c r="E30" s="155">
        <v>0</v>
      </c>
      <c r="F30" s="155">
        <v>0</v>
      </c>
      <c r="G30" s="155">
        <v>0</v>
      </c>
      <c r="H30" s="155">
        <v>0</v>
      </c>
      <c r="I30" s="155">
        <v>0</v>
      </c>
      <c r="J30" s="155">
        <v>0</v>
      </c>
      <c r="K30" s="155">
        <v>0</v>
      </c>
      <c r="L30" s="155">
        <v>0</v>
      </c>
      <c r="M30" s="155">
        <v>0</v>
      </c>
      <c r="N30" s="155">
        <v>0</v>
      </c>
      <c r="O30" s="155">
        <v>0</v>
      </c>
      <c r="P30" s="155">
        <v>0</v>
      </c>
      <c r="Q30" s="155">
        <v>0</v>
      </c>
      <c r="R30" s="155">
        <v>0</v>
      </c>
      <c r="S30" s="155">
        <v>0</v>
      </c>
      <c r="T30" s="155">
        <v>0</v>
      </c>
      <c r="U30" s="155">
        <v>0</v>
      </c>
      <c r="V30" s="155">
        <v>0</v>
      </c>
      <c r="W30" s="155">
        <v>0</v>
      </c>
      <c r="X30" s="155">
        <v>0</v>
      </c>
      <c r="Y30" s="155">
        <v>0</v>
      </c>
      <c r="Z30" s="155">
        <v>0</v>
      </c>
      <c r="AA30" s="155">
        <v>0</v>
      </c>
      <c r="AB30" s="155">
        <v>0</v>
      </c>
      <c r="AC30" s="155">
        <v>0</v>
      </c>
      <c r="AD30" s="155">
        <v>0</v>
      </c>
      <c r="AE30" s="155">
        <v>0</v>
      </c>
      <c r="AF30" s="155">
        <v>0</v>
      </c>
      <c r="AG30" s="155">
        <v>0</v>
      </c>
      <c r="AH30" s="155">
        <v>0</v>
      </c>
      <c r="AI30" s="155">
        <v>0</v>
      </c>
      <c r="AJ30" s="155">
        <v>0</v>
      </c>
      <c r="AK30" s="155">
        <v>0</v>
      </c>
      <c r="AL30" s="155">
        <v>0</v>
      </c>
      <c r="AM30" s="155">
        <v>0</v>
      </c>
      <c r="AN30" s="155">
        <v>0</v>
      </c>
      <c r="AO30" s="155">
        <v>0</v>
      </c>
      <c r="AP30" s="155">
        <v>0</v>
      </c>
      <c r="AQ30" s="155">
        <v>0</v>
      </c>
      <c r="AR30" s="155">
        <v>0</v>
      </c>
      <c r="AS30" s="155">
        <v>0</v>
      </c>
      <c r="AT30" s="117"/>
      <c r="AU30" s="17" t="str">
        <f>IF(E29+F29=D29," ","GRESEALA")</f>
        <v xml:space="preserve"> </v>
      </c>
      <c r="AV30" s="17" t="str">
        <f>IF(G29+K29+I29+L29+M29=D29," ","GRESEALA")</f>
        <v xml:space="preserve"> </v>
      </c>
      <c r="AW30" s="17" t="str">
        <f>IF(O29+P29=D29," ","GRESEALA")</f>
        <v xml:space="preserve"> </v>
      </c>
      <c r="AX30" s="17" t="str">
        <f>IF(Q29+S29+T29+U29+V29+W29=D29," ","GRESEALA")</f>
        <v xml:space="preserve"> </v>
      </c>
      <c r="AY30" s="17" t="str">
        <f>IF(X29+Y29+Z29=D29," ","GRESEALA")</f>
        <v xml:space="preserve"> </v>
      </c>
      <c r="AZ30" s="17" t="str">
        <f>IF(AA29+AC29+AE29+AF29+AG29+AH29+AI29+AJ29+AK29+AL29+AM29+AN29+AO29+AP29+AQ29+AR29+AS29&gt;=D29," ","GRESEALA")</f>
        <v xml:space="preserve"> </v>
      </c>
      <c r="BA30" s="17" t="str">
        <f>IF(AS29&lt;=D29," ","GRESEALA")</f>
        <v xml:space="preserve"> </v>
      </c>
      <c r="BB30" s="17" t="str">
        <f>IF(H29&lt;=G29," ","GRESEALA")</f>
        <v xml:space="preserve"> </v>
      </c>
      <c r="BC30" s="17" t="str">
        <f>IF(E33+E34=E32," ","GRESEALA")</f>
        <v xml:space="preserve"> </v>
      </c>
      <c r="BD30" s="17" t="str">
        <f>IF(F33+F34=F32," ","GRESEALA")</f>
        <v xml:space="preserve"> </v>
      </c>
      <c r="BE30" s="17" t="str">
        <f>IF(G33+G34=G32," ","GRESEALA")</f>
        <v xml:space="preserve"> </v>
      </c>
      <c r="BF30" s="17" t="str">
        <f>IF(H33+H34=H32," ","GRESEALA")</f>
        <v xml:space="preserve"> </v>
      </c>
      <c r="BG30" s="17" t="str">
        <f>IF(K33+K34=K32," ","GRESEALA")</f>
        <v xml:space="preserve"> </v>
      </c>
      <c r="BH30" s="17" t="str">
        <f>IF(L33+L34=L32," ","GRESEALA")</f>
        <v xml:space="preserve"> </v>
      </c>
      <c r="BI30" s="17" t="str">
        <f>IF(M33+M34=M32," ","GRESEALA")</f>
        <v xml:space="preserve"> </v>
      </c>
      <c r="BJ30" s="17" t="str">
        <f>IF(N33+N34=N32," ","GRESEALA")</f>
        <v xml:space="preserve"> </v>
      </c>
      <c r="BK30" s="17" t="str">
        <f>IF(O33+O34=O32," ","GRESEALA")</f>
        <v xml:space="preserve"> </v>
      </c>
    </row>
    <row r="31" spans="2:64" s="38" customFormat="1" ht="42" customHeight="1" x14ac:dyDescent="0.35">
      <c r="B31" s="35" t="s">
        <v>83</v>
      </c>
      <c r="C31" s="132" t="s">
        <v>84</v>
      </c>
      <c r="D31" s="155">
        <f t="shared" si="1"/>
        <v>0</v>
      </c>
      <c r="E31" s="155">
        <v>0</v>
      </c>
      <c r="F31" s="155">
        <v>0</v>
      </c>
      <c r="G31" s="155">
        <v>0</v>
      </c>
      <c r="H31" s="155">
        <v>0</v>
      </c>
      <c r="I31" s="155">
        <v>0</v>
      </c>
      <c r="J31" s="155">
        <v>0</v>
      </c>
      <c r="K31" s="155">
        <v>0</v>
      </c>
      <c r="L31" s="155">
        <v>0</v>
      </c>
      <c r="M31" s="155">
        <v>0</v>
      </c>
      <c r="N31" s="155">
        <v>0</v>
      </c>
      <c r="O31" s="155">
        <v>0</v>
      </c>
      <c r="P31" s="155">
        <v>0</v>
      </c>
      <c r="Q31" s="155">
        <v>0</v>
      </c>
      <c r="R31" s="155">
        <v>0</v>
      </c>
      <c r="S31" s="155">
        <v>0</v>
      </c>
      <c r="T31" s="155">
        <v>0</v>
      </c>
      <c r="U31" s="155">
        <v>0</v>
      </c>
      <c r="V31" s="155">
        <v>0</v>
      </c>
      <c r="W31" s="155">
        <v>0</v>
      </c>
      <c r="X31" s="155">
        <v>0</v>
      </c>
      <c r="Y31" s="155">
        <v>0</v>
      </c>
      <c r="Z31" s="155">
        <v>0</v>
      </c>
      <c r="AA31" s="155">
        <v>0</v>
      </c>
      <c r="AB31" s="155">
        <v>0</v>
      </c>
      <c r="AC31" s="155">
        <v>0</v>
      </c>
      <c r="AD31" s="155">
        <v>0</v>
      </c>
      <c r="AE31" s="155">
        <v>0</v>
      </c>
      <c r="AF31" s="155">
        <v>0</v>
      </c>
      <c r="AG31" s="155">
        <v>0</v>
      </c>
      <c r="AH31" s="155">
        <v>0</v>
      </c>
      <c r="AI31" s="155">
        <v>0</v>
      </c>
      <c r="AJ31" s="155">
        <v>0</v>
      </c>
      <c r="AK31" s="155">
        <v>0</v>
      </c>
      <c r="AL31" s="155">
        <v>0</v>
      </c>
      <c r="AM31" s="155">
        <v>0</v>
      </c>
      <c r="AN31" s="155">
        <v>0</v>
      </c>
      <c r="AO31" s="155">
        <v>0</v>
      </c>
      <c r="AP31" s="155">
        <v>0</v>
      </c>
      <c r="AQ31" s="155">
        <v>0</v>
      </c>
      <c r="AR31" s="155">
        <v>0</v>
      </c>
      <c r="AS31" s="155">
        <v>0</v>
      </c>
      <c r="AT31" s="117"/>
      <c r="AU31" s="17" t="str">
        <f>IF(P33+P34=P32," ","GRESEALA")</f>
        <v xml:space="preserve"> </v>
      </c>
      <c r="AV31" s="17" t="str">
        <f>IF(Q33+Q34=Q32," ","GRESEALA")</f>
        <v xml:space="preserve"> </v>
      </c>
      <c r="AW31" s="17" t="str">
        <f t="shared" ref="AW31:BK31" si="31">IF(S33+S34=S32," ","GRESEALA")</f>
        <v xml:space="preserve"> </v>
      </c>
      <c r="AX31" s="17" t="str">
        <f t="shared" si="31"/>
        <v xml:space="preserve"> </v>
      </c>
      <c r="AY31" s="17" t="str">
        <f t="shared" si="31"/>
        <v xml:space="preserve"> </v>
      </c>
      <c r="AZ31" s="17" t="str">
        <f t="shared" si="31"/>
        <v xml:space="preserve"> </v>
      </c>
      <c r="BA31" s="17" t="str">
        <f t="shared" si="31"/>
        <v xml:space="preserve"> </v>
      </c>
      <c r="BB31" s="17" t="str">
        <f t="shared" si="31"/>
        <v xml:space="preserve"> </v>
      </c>
      <c r="BC31" s="17" t="str">
        <f t="shared" si="31"/>
        <v xml:space="preserve"> </v>
      </c>
      <c r="BD31" s="17" t="str">
        <f t="shared" si="31"/>
        <v xml:space="preserve"> </v>
      </c>
      <c r="BE31" s="17" t="str">
        <f t="shared" si="31"/>
        <v xml:space="preserve"> </v>
      </c>
      <c r="BF31" s="17" t="str">
        <f t="shared" si="31"/>
        <v xml:space="preserve"> </v>
      </c>
      <c r="BG31" s="17" t="str">
        <f t="shared" si="31"/>
        <v xml:space="preserve"> </v>
      </c>
      <c r="BH31" s="17" t="str">
        <f t="shared" si="31"/>
        <v xml:space="preserve"> </v>
      </c>
      <c r="BI31" s="17" t="str">
        <f t="shared" si="31"/>
        <v xml:space="preserve"> </v>
      </c>
      <c r="BJ31" s="17" t="str">
        <f t="shared" si="31"/>
        <v xml:space="preserve"> </v>
      </c>
      <c r="BK31" s="17" t="str">
        <f t="shared" si="31"/>
        <v xml:space="preserve"> </v>
      </c>
    </row>
    <row r="32" spans="2:64" s="38" customFormat="1" ht="60.75" customHeight="1" x14ac:dyDescent="0.35">
      <c r="B32" s="20" t="s">
        <v>85</v>
      </c>
      <c r="C32" s="131" t="s">
        <v>86</v>
      </c>
      <c r="D32" s="145">
        <f t="shared" si="1"/>
        <v>0</v>
      </c>
      <c r="E32" s="153">
        <f>E33+E34</f>
        <v>0</v>
      </c>
      <c r="F32" s="153">
        <f t="shared" ref="F32:AS32" si="32">F33+F34</f>
        <v>0</v>
      </c>
      <c r="G32" s="153">
        <f t="shared" si="32"/>
        <v>0</v>
      </c>
      <c r="H32" s="153">
        <f t="shared" si="32"/>
        <v>0</v>
      </c>
      <c r="I32" s="153">
        <f t="shared" si="32"/>
        <v>0</v>
      </c>
      <c r="J32" s="153">
        <f t="shared" si="32"/>
        <v>0</v>
      </c>
      <c r="K32" s="153">
        <f t="shared" si="32"/>
        <v>0</v>
      </c>
      <c r="L32" s="153">
        <f t="shared" si="32"/>
        <v>0</v>
      </c>
      <c r="M32" s="153">
        <f t="shared" si="32"/>
        <v>0</v>
      </c>
      <c r="N32" s="153">
        <f t="shared" si="32"/>
        <v>0</v>
      </c>
      <c r="O32" s="153">
        <f t="shared" si="32"/>
        <v>0</v>
      </c>
      <c r="P32" s="153">
        <f t="shared" si="32"/>
        <v>0</v>
      </c>
      <c r="Q32" s="153">
        <f t="shared" si="32"/>
        <v>0</v>
      </c>
      <c r="R32" s="153">
        <f t="shared" si="32"/>
        <v>0</v>
      </c>
      <c r="S32" s="153">
        <f t="shared" si="32"/>
        <v>0</v>
      </c>
      <c r="T32" s="153">
        <f t="shared" si="32"/>
        <v>0</v>
      </c>
      <c r="U32" s="153">
        <f t="shared" si="32"/>
        <v>0</v>
      </c>
      <c r="V32" s="153">
        <f t="shared" si="32"/>
        <v>0</v>
      </c>
      <c r="W32" s="153">
        <f t="shared" si="32"/>
        <v>0</v>
      </c>
      <c r="X32" s="153">
        <f t="shared" si="32"/>
        <v>0</v>
      </c>
      <c r="Y32" s="153">
        <f t="shared" si="32"/>
        <v>0</v>
      </c>
      <c r="Z32" s="153">
        <f t="shared" si="32"/>
        <v>0</v>
      </c>
      <c r="AA32" s="153">
        <f t="shared" si="32"/>
        <v>0</v>
      </c>
      <c r="AB32" s="153">
        <f t="shared" si="32"/>
        <v>0</v>
      </c>
      <c r="AC32" s="153">
        <f t="shared" si="32"/>
        <v>0</v>
      </c>
      <c r="AD32" s="153">
        <f t="shared" si="32"/>
        <v>0</v>
      </c>
      <c r="AE32" s="153">
        <f t="shared" si="32"/>
        <v>0</v>
      </c>
      <c r="AF32" s="153">
        <f t="shared" si="32"/>
        <v>0</v>
      </c>
      <c r="AG32" s="153">
        <f t="shared" si="32"/>
        <v>0</v>
      </c>
      <c r="AH32" s="153">
        <f t="shared" si="32"/>
        <v>0</v>
      </c>
      <c r="AI32" s="153">
        <f t="shared" si="32"/>
        <v>0</v>
      </c>
      <c r="AJ32" s="153">
        <f t="shared" si="32"/>
        <v>0</v>
      </c>
      <c r="AK32" s="153">
        <f t="shared" si="32"/>
        <v>0</v>
      </c>
      <c r="AL32" s="153">
        <f t="shared" si="32"/>
        <v>0</v>
      </c>
      <c r="AM32" s="153">
        <f t="shared" si="32"/>
        <v>0</v>
      </c>
      <c r="AN32" s="153">
        <f t="shared" si="32"/>
        <v>0</v>
      </c>
      <c r="AO32" s="153">
        <f t="shared" si="32"/>
        <v>0</v>
      </c>
      <c r="AP32" s="153">
        <f t="shared" si="32"/>
        <v>0</v>
      </c>
      <c r="AQ32" s="153">
        <f t="shared" si="32"/>
        <v>0</v>
      </c>
      <c r="AR32" s="153">
        <f t="shared" si="32"/>
        <v>0</v>
      </c>
      <c r="AS32" s="153">
        <f t="shared" si="32"/>
        <v>0</v>
      </c>
      <c r="AT32" s="117"/>
      <c r="AU32" s="17" t="str">
        <f>IF(AH33+AH34=AH32," ","GRESEALA")</f>
        <v xml:space="preserve"> </v>
      </c>
      <c r="AV32" s="17" t="str">
        <f>IF(AI33+AI34=AI32," ","GRESEALA")</f>
        <v xml:space="preserve"> </v>
      </c>
      <c r="AW32" s="17" t="str">
        <f>IF(AJ33+AJ34=AJ32," ","GRESEALA")</f>
        <v xml:space="preserve"> </v>
      </c>
      <c r="AX32" s="17" t="str">
        <f>IF(AK33+AK34=AK32," ","GRESEALA")</f>
        <v xml:space="preserve"> </v>
      </c>
      <c r="AY32" s="17" t="str">
        <f>IF(AL33+AL34=AL32," ","GRESEALA")</f>
        <v xml:space="preserve"> </v>
      </c>
      <c r="AZ32" s="17" t="str">
        <f t="shared" ref="AZ32:BA32" si="33">IF(AR33+AR34=AR32," ","GRESEALA")</f>
        <v xml:space="preserve"> </v>
      </c>
      <c r="BA32" s="17" t="str">
        <f t="shared" si="33"/>
        <v xml:space="preserve"> </v>
      </c>
      <c r="BB32" s="17" t="str">
        <f>IF(E32+F32=D32," ","GRESEALA")</f>
        <v xml:space="preserve"> </v>
      </c>
      <c r="BC32" s="17" t="str">
        <f>IF(G32+K32+I32+L32+M32=D32," ","GRESEALA")</f>
        <v xml:space="preserve"> </v>
      </c>
      <c r="BD32" s="17" t="str">
        <f>IF(O32+P32=D32," ","GRESEALA")</f>
        <v xml:space="preserve"> </v>
      </c>
      <c r="BE32" s="17" t="str">
        <f>IF(Q32+S32+T32+U32+V32+W32=D32," ","GRESEALA")</f>
        <v xml:space="preserve"> </v>
      </c>
      <c r="BF32" s="17" t="str">
        <f>IF(X32+Y32+Z32=D32," ","GRESEALA")</f>
        <v xml:space="preserve"> </v>
      </c>
      <c r="BG32" s="17" t="str">
        <f>IF(AA32+AC32+AE32+AF32+AG32+AH32+AI32+AJ32+AK32+AL32+AM32+AN32+AO32+AP32+AQ32+AR32+AS32&gt;=D32," ","GRESEALA")</f>
        <v xml:space="preserve"> </v>
      </c>
      <c r="BH32" s="17" t="str">
        <f>IF(AS32&lt;=D32," ","GRESEALA")</f>
        <v xml:space="preserve"> </v>
      </c>
      <c r="BI32" s="17" t="str">
        <f>IF(H32&gt;=G32," ","GRESEALA")</f>
        <v xml:space="preserve"> </v>
      </c>
      <c r="BJ32" s="17" t="str">
        <f>IF(E36+F36=D36," ","GRESEALA")</f>
        <v xml:space="preserve"> </v>
      </c>
      <c r="BK32" s="17" t="str">
        <f>IF(G36+K36+I36+L36+M36=D36," ","GRESEALA")</f>
        <v xml:space="preserve"> </v>
      </c>
    </row>
    <row r="33" spans="2:223" s="38" customFormat="1" ht="43.5" customHeight="1" x14ac:dyDescent="0.35">
      <c r="B33" s="35" t="s">
        <v>87</v>
      </c>
      <c r="C33" s="132" t="s">
        <v>88</v>
      </c>
      <c r="D33" s="155">
        <f t="shared" si="1"/>
        <v>0</v>
      </c>
      <c r="E33" s="155">
        <v>0</v>
      </c>
      <c r="F33" s="155">
        <v>0</v>
      </c>
      <c r="G33" s="155">
        <v>0</v>
      </c>
      <c r="H33" s="155">
        <v>0</v>
      </c>
      <c r="I33" s="155">
        <v>0</v>
      </c>
      <c r="J33" s="155">
        <v>0</v>
      </c>
      <c r="K33" s="155">
        <v>0</v>
      </c>
      <c r="L33" s="155">
        <v>0</v>
      </c>
      <c r="M33" s="155">
        <v>0</v>
      </c>
      <c r="N33" s="155">
        <v>0</v>
      </c>
      <c r="O33" s="155">
        <v>0</v>
      </c>
      <c r="P33" s="155">
        <v>0</v>
      </c>
      <c r="Q33" s="155">
        <v>0</v>
      </c>
      <c r="R33" s="155">
        <v>0</v>
      </c>
      <c r="S33" s="155">
        <v>0</v>
      </c>
      <c r="T33" s="155">
        <v>0</v>
      </c>
      <c r="U33" s="155">
        <v>0</v>
      </c>
      <c r="V33" s="155">
        <v>0</v>
      </c>
      <c r="W33" s="155">
        <v>0</v>
      </c>
      <c r="X33" s="155">
        <v>0</v>
      </c>
      <c r="Y33" s="155">
        <v>0</v>
      </c>
      <c r="Z33" s="155">
        <v>0</v>
      </c>
      <c r="AA33" s="155">
        <v>0</v>
      </c>
      <c r="AB33" s="155">
        <v>0</v>
      </c>
      <c r="AC33" s="155">
        <v>0</v>
      </c>
      <c r="AD33" s="155">
        <v>0</v>
      </c>
      <c r="AE33" s="155">
        <v>0</v>
      </c>
      <c r="AF33" s="155">
        <v>0</v>
      </c>
      <c r="AG33" s="155">
        <v>0</v>
      </c>
      <c r="AH33" s="155">
        <v>0</v>
      </c>
      <c r="AI33" s="155">
        <v>0</v>
      </c>
      <c r="AJ33" s="155">
        <v>0</v>
      </c>
      <c r="AK33" s="155">
        <v>0</v>
      </c>
      <c r="AL33" s="155">
        <v>0</v>
      </c>
      <c r="AM33" s="155">
        <v>0</v>
      </c>
      <c r="AN33" s="155">
        <v>0</v>
      </c>
      <c r="AO33" s="155">
        <v>0</v>
      </c>
      <c r="AP33" s="155">
        <v>0</v>
      </c>
      <c r="AQ33" s="155">
        <v>0</v>
      </c>
      <c r="AR33" s="155">
        <v>0</v>
      </c>
      <c r="AS33" s="155">
        <v>0</v>
      </c>
      <c r="AT33" s="117"/>
      <c r="AU33" s="17" t="str">
        <f>IF(O36+P36=D36," ","GRESEALA")</f>
        <v xml:space="preserve"> </v>
      </c>
      <c r="AV33" s="17" t="str">
        <f>IF(Q36+S36+T36+U36+V36+W36=D36," ","GRESEALA")</f>
        <v xml:space="preserve"> </v>
      </c>
      <c r="AW33" s="17" t="str">
        <f>IF(X36+Y36+Z36=D36," ","GRESEALA")</f>
        <v xml:space="preserve"> </v>
      </c>
      <c r="AX33" s="17" t="str">
        <f>IF(AA36+AC36+AE36+AF36+AG36+AH36+AI36+AJ36+AK36+AL36+AM36+AN36+AO36+AP36+AQ36+AR36+AS36&gt;=D36," ","GRESEALA")</f>
        <v xml:space="preserve"> </v>
      </c>
      <c r="AY33" s="17" t="str">
        <f>IF(AS36&lt;=D36," ","GRESEALA")</f>
        <v xml:space="preserve"> </v>
      </c>
      <c r="AZ33" s="17" t="str">
        <f>IF(H36&lt;=G36," ","GRESEALA")</f>
        <v xml:space="preserve"> </v>
      </c>
      <c r="BA33" s="17" t="str">
        <f>IF(E39+E40=E38," ","GRESEALA")</f>
        <v xml:space="preserve"> </v>
      </c>
      <c r="BB33" s="17" t="str">
        <f>IF(F39+F40=F38," ","GRESEALA")</f>
        <v xml:space="preserve"> </v>
      </c>
      <c r="BC33" s="17" t="str">
        <f>IF(G39+G40=G38," ","GRESEALA")</f>
        <v xml:space="preserve"> </v>
      </c>
      <c r="BD33" s="17" t="str">
        <f>IF(H39+H40=H38," ","GRESEALA")</f>
        <v xml:space="preserve"> </v>
      </c>
      <c r="BE33" s="17" t="str">
        <f t="shared" ref="BE33:BK33" si="34">IF(K39+K40=K38," ","GRESEALA")</f>
        <v xml:space="preserve"> </v>
      </c>
      <c r="BF33" s="17" t="str">
        <f t="shared" si="34"/>
        <v xml:space="preserve"> </v>
      </c>
      <c r="BG33" s="17" t="str">
        <f t="shared" si="34"/>
        <v xml:space="preserve"> </v>
      </c>
      <c r="BH33" s="17" t="str">
        <f t="shared" si="34"/>
        <v xml:space="preserve"> </v>
      </c>
      <c r="BI33" s="17" t="str">
        <f t="shared" si="34"/>
        <v xml:space="preserve"> </v>
      </c>
      <c r="BJ33" s="17" t="str">
        <f t="shared" si="34"/>
        <v xml:space="preserve"> </v>
      </c>
      <c r="BK33" s="17" t="str">
        <f t="shared" si="34"/>
        <v xml:space="preserve"> </v>
      </c>
    </row>
    <row r="34" spans="2:223" s="38" customFormat="1" ht="45" customHeight="1" x14ac:dyDescent="0.35">
      <c r="B34" s="35" t="s">
        <v>89</v>
      </c>
      <c r="C34" s="132" t="s">
        <v>90</v>
      </c>
      <c r="D34" s="155">
        <f t="shared" si="1"/>
        <v>0</v>
      </c>
      <c r="E34" s="155">
        <v>0</v>
      </c>
      <c r="F34" s="155">
        <v>0</v>
      </c>
      <c r="G34" s="155">
        <v>0</v>
      </c>
      <c r="H34" s="155">
        <v>0</v>
      </c>
      <c r="I34" s="155">
        <v>0</v>
      </c>
      <c r="J34" s="155">
        <v>0</v>
      </c>
      <c r="K34" s="155">
        <v>0</v>
      </c>
      <c r="L34" s="155">
        <v>0</v>
      </c>
      <c r="M34" s="155">
        <v>0</v>
      </c>
      <c r="N34" s="155">
        <v>0</v>
      </c>
      <c r="O34" s="155">
        <v>0</v>
      </c>
      <c r="P34" s="155">
        <v>0</v>
      </c>
      <c r="Q34" s="155">
        <v>0</v>
      </c>
      <c r="R34" s="155">
        <v>0</v>
      </c>
      <c r="S34" s="155">
        <v>0</v>
      </c>
      <c r="T34" s="155">
        <v>0</v>
      </c>
      <c r="U34" s="155">
        <v>0</v>
      </c>
      <c r="V34" s="155">
        <v>0</v>
      </c>
      <c r="W34" s="155">
        <v>0</v>
      </c>
      <c r="X34" s="155">
        <v>0</v>
      </c>
      <c r="Y34" s="155">
        <v>0</v>
      </c>
      <c r="Z34" s="155">
        <v>0</v>
      </c>
      <c r="AA34" s="155">
        <v>0</v>
      </c>
      <c r="AB34" s="155">
        <v>0</v>
      </c>
      <c r="AC34" s="155">
        <v>0</v>
      </c>
      <c r="AD34" s="155">
        <v>0</v>
      </c>
      <c r="AE34" s="155">
        <v>0</v>
      </c>
      <c r="AF34" s="155">
        <v>0</v>
      </c>
      <c r="AG34" s="155">
        <v>0</v>
      </c>
      <c r="AH34" s="155">
        <v>0</v>
      </c>
      <c r="AI34" s="155">
        <v>0</v>
      </c>
      <c r="AJ34" s="155">
        <v>0</v>
      </c>
      <c r="AK34" s="155">
        <v>0</v>
      </c>
      <c r="AL34" s="155">
        <v>0</v>
      </c>
      <c r="AM34" s="155">
        <v>0</v>
      </c>
      <c r="AN34" s="155">
        <v>0</v>
      </c>
      <c r="AO34" s="155">
        <v>0</v>
      </c>
      <c r="AP34" s="155">
        <v>0</v>
      </c>
      <c r="AQ34" s="155">
        <v>0</v>
      </c>
      <c r="AR34" s="155">
        <v>0</v>
      </c>
      <c r="AS34" s="155">
        <v>0</v>
      </c>
      <c r="AT34" s="117"/>
      <c r="AU34" s="17" t="str">
        <f t="shared" ref="AU34:BK34" si="35">IF(S39+S40=S38," ","GRESEALA")</f>
        <v xml:space="preserve"> </v>
      </c>
      <c r="AV34" s="17" t="str">
        <f t="shared" si="35"/>
        <v xml:space="preserve"> </v>
      </c>
      <c r="AW34" s="17" t="str">
        <f t="shared" si="35"/>
        <v xml:space="preserve"> </v>
      </c>
      <c r="AX34" s="17" t="str">
        <f t="shared" si="35"/>
        <v xml:space="preserve"> </v>
      </c>
      <c r="AY34" s="17" t="str">
        <f t="shared" si="35"/>
        <v xml:space="preserve"> </v>
      </c>
      <c r="AZ34" s="17" t="str">
        <f t="shared" si="35"/>
        <v xml:space="preserve"> </v>
      </c>
      <c r="BA34" s="17" t="str">
        <f t="shared" si="35"/>
        <v xml:space="preserve"> </v>
      </c>
      <c r="BB34" s="17" t="str">
        <f t="shared" si="35"/>
        <v xml:space="preserve"> </v>
      </c>
      <c r="BC34" s="17" t="str">
        <f t="shared" si="35"/>
        <v xml:space="preserve"> </v>
      </c>
      <c r="BD34" s="17" t="str">
        <f t="shared" si="35"/>
        <v xml:space="preserve"> </v>
      </c>
      <c r="BE34" s="17" t="str">
        <f t="shared" si="35"/>
        <v xml:space="preserve"> </v>
      </c>
      <c r="BF34" s="17" t="str">
        <f t="shared" si="35"/>
        <v xml:space="preserve"> </v>
      </c>
      <c r="BG34" s="17" t="str">
        <f t="shared" si="35"/>
        <v xml:space="preserve"> </v>
      </c>
      <c r="BH34" s="17" t="str">
        <f t="shared" si="35"/>
        <v xml:space="preserve"> </v>
      </c>
      <c r="BI34" s="17" t="str">
        <f t="shared" si="35"/>
        <v xml:space="preserve"> </v>
      </c>
      <c r="BJ34" s="17" t="str">
        <f t="shared" si="35"/>
        <v xml:space="preserve"> </v>
      </c>
      <c r="BK34" s="17" t="str">
        <f t="shared" si="35"/>
        <v xml:space="preserve"> </v>
      </c>
    </row>
    <row r="35" spans="2:223" s="38" customFormat="1" ht="32.25" customHeight="1" x14ac:dyDescent="0.35">
      <c r="B35" s="20" t="s">
        <v>91</v>
      </c>
      <c r="C35" s="131" t="s">
        <v>92</v>
      </c>
      <c r="D35" s="145">
        <f t="shared" si="1"/>
        <v>15</v>
      </c>
      <c r="E35" s="153">
        <f t="shared" ref="E35:AS35" si="36">E16-E20-E23-E26-E29-E32</f>
        <v>7</v>
      </c>
      <c r="F35" s="153">
        <f t="shared" si="36"/>
        <v>8</v>
      </c>
      <c r="G35" s="153">
        <f t="shared" si="36"/>
        <v>6</v>
      </c>
      <c r="H35" s="153">
        <f t="shared" si="36"/>
        <v>0</v>
      </c>
      <c r="I35" s="153">
        <f t="shared" si="36"/>
        <v>2</v>
      </c>
      <c r="J35" s="153">
        <f t="shared" si="36"/>
        <v>0</v>
      </c>
      <c r="K35" s="153">
        <f t="shared" si="36"/>
        <v>2</v>
      </c>
      <c r="L35" s="153">
        <f t="shared" si="36"/>
        <v>5</v>
      </c>
      <c r="M35" s="153">
        <f t="shared" si="36"/>
        <v>0</v>
      </c>
      <c r="N35" s="153">
        <f t="shared" si="36"/>
        <v>0</v>
      </c>
      <c r="O35" s="153">
        <f t="shared" si="36"/>
        <v>7</v>
      </c>
      <c r="P35" s="153">
        <f t="shared" si="36"/>
        <v>8</v>
      </c>
      <c r="Q35" s="153">
        <f t="shared" si="36"/>
        <v>0</v>
      </c>
      <c r="R35" s="153">
        <f t="shared" si="36"/>
        <v>0</v>
      </c>
      <c r="S35" s="153">
        <f t="shared" si="36"/>
        <v>8</v>
      </c>
      <c r="T35" s="153">
        <f t="shared" si="36"/>
        <v>2</v>
      </c>
      <c r="U35" s="153">
        <f t="shared" si="36"/>
        <v>2</v>
      </c>
      <c r="V35" s="153">
        <f t="shared" si="36"/>
        <v>1</v>
      </c>
      <c r="W35" s="153">
        <f t="shared" si="36"/>
        <v>2</v>
      </c>
      <c r="X35" s="153">
        <f t="shared" si="36"/>
        <v>13</v>
      </c>
      <c r="Y35" s="153">
        <f t="shared" si="36"/>
        <v>2</v>
      </c>
      <c r="Z35" s="153">
        <f t="shared" si="36"/>
        <v>0</v>
      </c>
      <c r="AA35" s="153">
        <f t="shared" si="36"/>
        <v>0</v>
      </c>
      <c r="AB35" s="153">
        <f t="shared" si="36"/>
        <v>0</v>
      </c>
      <c r="AC35" s="153">
        <f t="shared" si="36"/>
        <v>0</v>
      </c>
      <c r="AD35" s="153">
        <f t="shared" si="36"/>
        <v>0</v>
      </c>
      <c r="AE35" s="153">
        <f t="shared" si="36"/>
        <v>0</v>
      </c>
      <c r="AF35" s="153">
        <f t="shared" si="36"/>
        <v>1</v>
      </c>
      <c r="AG35" s="153">
        <f t="shared" si="36"/>
        <v>0</v>
      </c>
      <c r="AH35" s="153">
        <f t="shared" si="36"/>
        <v>0</v>
      </c>
      <c r="AI35" s="153">
        <f t="shared" si="36"/>
        <v>0</v>
      </c>
      <c r="AJ35" s="153">
        <f t="shared" si="36"/>
        <v>0</v>
      </c>
      <c r="AK35" s="153">
        <f t="shared" si="36"/>
        <v>0</v>
      </c>
      <c r="AL35" s="153">
        <f t="shared" si="36"/>
        <v>0</v>
      </c>
      <c r="AM35" s="153">
        <f t="shared" si="36"/>
        <v>0</v>
      </c>
      <c r="AN35" s="153">
        <f t="shared" si="36"/>
        <v>0</v>
      </c>
      <c r="AO35" s="153">
        <f t="shared" si="36"/>
        <v>0</v>
      </c>
      <c r="AP35" s="153">
        <f t="shared" si="36"/>
        <v>0</v>
      </c>
      <c r="AQ35" s="153">
        <f t="shared" si="36"/>
        <v>0</v>
      </c>
      <c r="AR35" s="153">
        <f t="shared" si="36"/>
        <v>0</v>
      </c>
      <c r="AS35" s="153">
        <f t="shared" si="36"/>
        <v>14</v>
      </c>
      <c r="AT35" s="117"/>
      <c r="AU35" s="17" t="str">
        <f>IF(AJ39+AJ40=AJ38," ","GRESEALA")</f>
        <v xml:space="preserve"> </v>
      </c>
      <c r="AV35" s="17" t="str">
        <f>IF(AK39+AK40=AK38," ","GRESEALA")</f>
        <v xml:space="preserve"> </v>
      </c>
      <c r="AW35" s="17" t="str">
        <f>IF(AL39+AL40=AL38," ","GRESEALA")</f>
        <v xml:space="preserve"> </v>
      </c>
      <c r="AX35" s="17" t="str">
        <f>IF(AR39+AR40=AR38," ","GRESEALA")</f>
        <v xml:space="preserve"> </v>
      </c>
      <c r="AY35" s="17" t="str">
        <f>IF(AS39+AS40=AS38," ","GRESEALA")</f>
        <v xml:space="preserve"> </v>
      </c>
      <c r="AZ35" s="17" t="str">
        <f>IF(E38+F38=D38," ","GRESEALA")</f>
        <v xml:space="preserve"> </v>
      </c>
      <c r="BA35" s="17" t="str">
        <f>IF(G38+K38+I38+L38+M38=D38," ","GRESEALA")</f>
        <v xml:space="preserve"> </v>
      </c>
      <c r="BB35" s="17" t="str">
        <f>IF(O38+P38=D38," ","GRESEALA")</f>
        <v xml:space="preserve"> </v>
      </c>
      <c r="BC35" s="17" t="str">
        <f>IF(Q38+S38+T38+U38+V38+W38=D38," ","GRESEALA")</f>
        <v xml:space="preserve"> </v>
      </c>
      <c r="BD35" s="17" t="str">
        <f>IF(X38+Y38+Z38=D38," ","GRESEALA")</f>
        <v xml:space="preserve"> </v>
      </c>
      <c r="BE35" s="17" t="str">
        <f>IF(AA38+AC38+AE38+AF38+AG38+AH38+AI38+AJ38+AK38+AL38+AM38+AN38+AO38+AP38+AQ38+AR38+AS38&gt;=D38," ","GRESEALA")</f>
        <v xml:space="preserve"> </v>
      </c>
      <c r="BF35" s="17" t="str">
        <f>IF(AS38&lt;=D38," ","GRESEALA")</f>
        <v xml:space="preserve"> </v>
      </c>
      <c r="BG35" s="17" t="str">
        <f>IF(H38&lt;=G38," ","GRESEALA")</f>
        <v xml:space="preserve"> </v>
      </c>
      <c r="BH35" s="17" t="str">
        <f>IF(E37+F37=D37," ","GRESEALA")</f>
        <v xml:space="preserve"> </v>
      </c>
      <c r="BI35" s="17" t="str">
        <f>IF(G37+K37+I37+L37+M37=D37," ","GRESEALA")</f>
        <v xml:space="preserve"> </v>
      </c>
      <c r="BJ35" s="17" t="str">
        <f>IF(O37+P37=D37," ","GRESEALA")</f>
        <v xml:space="preserve"> </v>
      </c>
      <c r="BK35" s="17" t="str">
        <f>IF(Q37+S37+T37+U37+V37+W37=D37," ","GRESEALA")</f>
        <v xml:space="preserve"> </v>
      </c>
      <c r="BL35" s="44"/>
    </row>
    <row r="36" spans="2:223" ht="58.5" customHeight="1" x14ac:dyDescent="0.35">
      <c r="B36" s="25" t="s">
        <v>93</v>
      </c>
      <c r="C36" s="128" t="s">
        <v>94</v>
      </c>
      <c r="D36" s="162">
        <f t="shared" si="1"/>
        <v>820</v>
      </c>
      <c r="E36" s="152">
        <v>271</v>
      </c>
      <c r="F36" s="152">
        <v>549</v>
      </c>
      <c r="G36" s="152">
        <v>165</v>
      </c>
      <c r="H36" s="152">
        <v>150</v>
      </c>
      <c r="I36" s="152">
        <v>90</v>
      </c>
      <c r="J36" s="152">
        <v>67</v>
      </c>
      <c r="K36" s="152">
        <v>60</v>
      </c>
      <c r="L36" s="152">
        <v>118</v>
      </c>
      <c r="M36" s="152">
        <v>387</v>
      </c>
      <c r="N36" s="152">
        <v>159</v>
      </c>
      <c r="O36" s="152">
        <v>370</v>
      </c>
      <c r="P36" s="152">
        <v>450</v>
      </c>
      <c r="Q36" s="152">
        <v>150</v>
      </c>
      <c r="R36" s="152">
        <v>46</v>
      </c>
      <c r="S36" s="152">
        <v>284</v>
      </c>
      <c r="T36" s="152">
        <v>86</v>
      </c>
      <c r="U36" s="152">
        <v>243</v>
      </c>
      <c r="V36" s="152">
        <v>16</v>
      </c>
      <c r="W36" s="152">
        <v>41</v>
      </c>
      <c r="X36" s="152">
        <v>611</v>
      </c>
      <c r="Y36" s="152">
        <v>209</v>
      </c>
      <c r="Z36" s="152">
        <v>0</v>
      </c>
      <c r="AA36" s="152">
        <v>0</v>
      </c>
      <c r="AB36" s="152">
        <v>0</v>
      </c>
      <c r="AC36" s="152">
        <v>0</v>
      </c>
      <c r="AD36" s="152">
        <v>0</v>
      </c>
      <c r="AE36" s="152">
        <v>4</v>
      </c>
      <c r="AF36" s="152">
        <v>0</v>
      </c>
      <c r="AG36" s="152">
        <v>0</v>
      </c>
      <c r="AH36" s="152">
        <v>0</v>
      </c>
      <c r="AI36" s="152">
        <v>0</v>
      </c>
      <c r="AJ36" s="152">
        <v>1</v>
      </c>
      <c r="AK36" s="152">
        <v>0</v>
      </c>
      <c r="AL36" s="152">
        <v>0</v>
      </c>
      <c r="AM36" s="152">
        <v>0</v>
      </c>
      <c r="AN36" s="152">
        <v>0</v>
      </c>
      <c r="AO36" s="152">
        <v>0</v>
      </c>
      <c r="AP36" s="152">
        <v>0</v>
      </c>
      <c r="AQ36" s="152">
        <v>0</v>
      </c>
      <c r="AR36" s="152">
        <v>0</v>
      </c>
      <c r="AS36" s="152">
        <v>815</v>
      </c>
      <c r="AT36" s="117"/>
      <c r="AU36" s="17" t="str">
        <f>IF(X37+Y37+Z37=D37," ","GRESEALA")</f>
        <v xml:space="preserve"> </v>
      </c>
      <c r="AV36" s="17" t="str">
        <f>IF(AA37+AC37+AE37+AF37+AG37+AH37+AI37+AJ37+AK37+AL37+AR37+AS37&gt;=D37," ","GRESEALA")</f>
        <v xml:space="preserve"> </v>
      </c>
      <c r="AW36" s="17" t="str">
        <f>IF(AS37&lt;=D37," ","GRESEALA")</f>
        <v xml:space="preserve"> </v>
      </c>
      <c r="AX36" s="17" t="str">
        <f>IF(H37&lt;=G37," ","GRESEALA")</f>
        <v xml:space="preserve"> </v>
      </c>
      <c r="AY36" s="17" t="str">
        <f>IF(E41+F41=D41," ","GRESEALA")</f>
        <v xml:space="preserve"> </v>
      </c>
      <c r="AZ36" s="23" t="str">
        <f>IF(G41+K41+I41+L41+M41=D41," ","GRESEALA")</f>
        <v xml:space="preserve"> </v>
      </c>
      <c r="BA36" s="17" t="str">
        <f>IF(O41+P41=D41," ","GRESEALA")</f>
        <v xml:space="preserve"> </v>
      </c>
      <c r="BB36" s="17" t="str">
        <f>IF(Q41+S41+T41+U41+V41+W41=D41," ","GRESEALA")</f>
        <v xml:space="preserve"> </v>
      </c>
      <c r="BC36" s="17" t="str">
        <f>IF(X41+Y41+Z41=D41," ","GRESEALA")</f>
        <v xml:space="preserve"> </v>
      </c>
      <c r="BD36" s="17" t="str">
        <f>IF(AA41+AC41+AE41+AF41+AG41+AH41+AI41+AJ41+AK41+AL41+AR41+AS41&gt;=D41," ","GRESEALA")</f>
        <v xml:space="preserve"> </v>
      </c>
      <c r="BE36" s="17" t="str">
        <f>IF(AS41&lt;=D41," ","GRESEALA")</f>
        <v xml:space="preserve"> </v>
      </c>
      <c r="BF36" s="17" t="str">
        <f>IF(H41&lt;=G41," ","GRESEALA")</f>
        <v xml:space="preserve"> </v>
      </c>
      <c r="BG36" s="17" t="str">
        <f>IF(E43+E44=E42," ","GRESEALA")</f>
        <v xml:space="preserve"> </v>
      </c>
      <c r="BH36" s="17" t="str">
        <f>IF(F43+F44=F42," ","GRESEALA")</f>
        <v xml:space="preserve"> </v>
      </c>
      <c r="BI36" s="17" t="str">
        <f>IF(G43+G44=G42," ","GRESEALA")</f>
        <v xml:space="preserve"> </v>
      </c>
      <c r="BJ36" s="17" t="str">
        <f>IF(H43+H44=H42," ","GRESEALA")</f>
        <v xml:space="preserve"> </v>
      </c>
      <c r="BK36" s="17" t="str">
        <f>IF(K43+K44=K42," ","GRESEALA")</f>
        <v xml:space="preserve"> </v>
      </c>
    </row>
    <row r="37" spans="2:223" s="7" customFormat="1" ht="43.5" customHeight="1" x14ac:dyDescent="0.35">
      <c r="B37" s="30">
        <v>2</v>
      </c>
      <c r="C37" s="133" t="s">
        <v>95</v>
      </c>
      <c r="D37" s="163">
        <f t="shared" si="1"/>
        <v>5</v>
      </c>
      <c r="E37" s="154">
        <v>3</v>
      </c>
      <c r="F37" s="154">
        <v>2</v>
      </c>
      <c r="G37" s="154">
        <v>0</v>
      </c>
      <c r="H37" s="154">
        <v>0</v>
      </c>
      <c r="I37" s="154">
        <v>0</v>
      </c>
      <c r="J37" s="154">
        <v>0</v>
      </c>
      <c r="K37" s="154">
        <v>0</v>
      </c>
      <c r="L37" s="154">
        <v>1</v>
      </c>
      <c r="M37" s="154">
        <v>4</v>
      </c>
      <c r="N37" s="154">
        <v>2</v>
      </c>
      <c r="O37" s="154">
        <v>1</v>
      </c>
      <c r="P37" s="154">
        <v>4</v>
      </c>
      <c r="Q37" s="154">
        <v>0</v>
      </c>
      <c r="R37" s="154">
        <v>0</v>
      </c>
      <c r="S37" s="154">
        <v>2</v>
      </c>
      <c r="T37" s="154">
        <v>2</v>
      </c>
      <c r="U37" s="154">
        <v>1</v>
      </c>
      <c r="V37" s="154">
        <v>0</v>
      </c>
      <c r="W37" s="154">
        <v>0</v>
      </c>
      <c r="X37" s="154">
        <v>2</v>
      </c>
      <c r="Y37" s="154">
        <v>3</v>
      </c>
      <c r="Z37" s="156">
        <v>0</v>
      </c>
      <c r="AA37" s="154">
        <v>0</v>
      </c>
      <c r="AB37" s="154">
        <v>0</v>
      </c>
      <c r="AC37" s="154">
        <v>0</v>
      </c>
      <c r="AD37" s="154">
        <v>0</v>
      </c>
      <c r="AE37" s="154">
        <v>0</v>
      </c>
      <c r="AF37" s="154">
        <v>0</v>
      </c>
      <c r="AG37" s="154">
        <v>0</v>
      </c>
      <c r="AH37" s="154">
        <v>0</v>
      </c>
      <c r="AI37" s="154">
        <v>0</v>
      </c>
      <c r="AJ37" s="154">
        <v>0</v>
      </c>
      <c r="AK37" s="154">
        <v>0</v>
      </c>
      <c r="AL37" s="154">
        <v>0</v>
      </c>
      <c r="AM37" s="154">
        <v>0</v>
      </c>
      <c r="AN37" s="154">
        <v>0</v>
      </c>
      <c r="AO37" s="154">
        <v>0</v>
      </c>
      <c r="AP37" s="154">
        <v>0</v>
      </c>
      <c r="AQ37" s="154">
        <v>0</v>
      </c>
      <c r="AR37" s="154">
        <v>0</v>
      </c>
      <c r="AS37" s="154">
        <v>5</v>
      </c>
      <c r="AT37" s="117"/>
      <c r="AU37" s="23" t="str">
        <f>IF(X43+X44=X42," ","GRESEALA")</f>
        <v xml:space="preserve"> </v>
      </c>
      <c r="AV37" s="17" t="str">
        <f>IF(M43+M44=M42," ","GRESEALA")</f>
        <v xml:space="preserve"> </v>
      </c>
      <c r="AW37" s="17" t="str">
        <f>IF(N43+N44=N42," ","GRESEALA")</f>
        <v xml:space="preserve"> </v>
      </c>
      <c r="AX37" s="17" t="str">
        <f>IF(O43+O44=O42," ","GRESEALA")</f>
        <v xml:space="preserve"> </v>
      </c>
      <c r="AY37" s="17" t="str">
        <f>IF(P43+P44=P42," ","GRESEALA")</f>
        <v xml:space="preserve"> </v>
      </c>
      <c r="AZ37" s="17" t="str">
        <f>IF(Q43+Q44=Q42," ","GRESEALA")</f>
        <v xml:space="preserve"> </v>
      </c>
      <c r="BA37" s="17" t="str">
        <f t="shared" ref="BA37:BK37" si="37">IF(S43+S44=S42," ","GRESEALA")</f>
        <v xml:space="preserve"> </v>
      </c>
      <c r="BB37" s="17" t="str">
        <f t="shared" si="37"/>
        <v xml:space="preserve"> </v>
      </c>
      <c r="BC37" s="17" t="str">
        <f t="shared" si="37"/>
        <v xml:space="preserve"> </v>
      </c>
      <c r="BD37" s="17" t="str">
        <f t="shared" si="37"/>
        <v xml:space="preserve"> </v>
      </c>
      <c r="BE37" s="17" t="str">
        <f t="shared" si="37"/>
        <v xml:space="preserve"> </v>
      </c>
      <c r="BF37" s="17" t="str">
        <f t="shared" si="37"/>
        <v xml:space="preserve"> </v>
      </c>
      <c r="BG37" s="17" t="str">
        <f t="shared" si="37"/>
        <v xml:space="preserve"> </v>
      </c>
      <c r="BH37" s="17" t="str">
        <f t="shared" si="37"/>
        <v xml:space="preserve"> </v>
      </c>
      <c r="BI37" s="17" t="str">
        <f t="shared" si="37"/>
        <v xml:space="preserve"> </v>
      </c>
      <c r="BJ37" s="17" t="str">
        <f t="shared" si="37"/>
        <v xml:space="preserve"> </v>
      </c>
      <c r="BK37" s="17" t="str">
        <f t="shared" si="37"/>
        <v xml:space="preserve"> </v>
      </c>
      <c r="BL37" s="12"/>
    </row>
    <row r="38" spans="2:223" s="7" customFormat="1" ht="54.75" customHeight="1" x14ac:dyDescent="0.35">
      <c r="B38" s="20">
        <v>3</v>
      </c>
      <c r="C38" s="127" t="s">
        <v>96</v>
      </c>
      <c r="D38" s="157">
        <f t="shared" si="1"/>
        <v>14</v>
      </c>
      <c r="E38" s="157">
        <f>E39+E40</f>
        <v>11</v>
      </c>
      <c r="F38" s="157">
        <f t="shared" ref="F38:AS38" si="38">F39+F40</f>
        <v>3</v>
      </c>
      <c r="G38" s="157">
        <f t="shared" si="38"/>
        <v>0</v>
      </c>
      <c r="H38" s="157">
        <f t="shared" si="38"/>
        <v>0</v>
      </c>
      <c r="I38" s="157">
        <f t="shared" si="38"/>
        <v>0</v>
      </c>
      <c r="J38" s="157">
        <f t="shared" si="38"/>
        <v>0</v>
      </c>
      <c r="K38" s="157">
        <f t="shared" si="38"/>
        <v>0</v>
      </c>
      <c r="L38" s="157">
        <f t="shared" si="38"/>
        <v>4</v>
      </c>
      <c r="M38" s="157">
        <f t="shared" si="38"/>
        <v>10</v>
      </c>
      <c r="N38" s="157">
        <f t="shared" si="38"/>
        <v>2</v>
      </c>
      <c r="O38" s="157">
        <f t="shared" si="38"/>
        <v>5</v>
      </c>
      <c r="P38" s="157">
        <f t="shared" si="38"/>
        <v>9</v>
      </c>
      <c r="Q38" s="157">
        <f t="shared" si="38"/>
        <v>0</v>
      </c>
      <c r="R38" s="157">
        <f t="shared" si="38"/>
        <v>0</v>
      </c>
      <c r="S38" s="157">
        <f t="shared" si="38"/>
        <v>0</v>
      </c>
      <c r="T38" s="157">
        <f t="shared" si="38"/>
        <v>2</v>
      </c>
      <c r="U38" s="157">
        <f t="shared" si="38"/>
        <v>9</v>
      </c>
      <c r="V38" s="157">
        <f t="shared" si="38"/>
        <v>0</v>
      </c>
      <c r="W38" s="157">
        <f t="shared" si="38"/>
        <v>3</v>
      </c>
      <c r="X38" s="157">
        <f t="shared" si="38"/>
        <v>0</v>
      </c>
      <c r="Y38" s="157">
        <f t="shared" si="38"/>
        <v>14</v>
      </c>
      <c r="Z38" s="158">
        <f t="shared" si="38"/>
        <v>0</v>
      </c>
      <c r="AA38" s="157">
        <f t="shared" si="38"/>
        <v>0</v>
      </c>
      <c r="AB38" s="157">
        <f t="shared" si="38"/>
        <v>0</v>
      </c>
      <c r="AC38" s="157">
        <f t="shared" si="38"/>
        <v>0</v>
      </c>
      <c r="AD38" s="157">
        <f t="shared" si="38"/>
        <v>0</v>
      </c>
      <c r="AE38" s="157">
        <f t="shared" si="38"/>
        <v>0</v>
      </c>
      <c r="AF38" s="157">
        <f t="shared" si="38"/>
        <v>0</v>
      </c>
      <c r="AG38" s="157">
        <f t="shared" si="38"/>
        <v>0</v>
      </c>
      <c r="AH38" s="157">
        <f t="shared" si="38"/>
        <v>0</v>
      </c>
      <c r="AI38" s="157">
        <f t="shared" si="38"/>
        <v>0</v>
      </c>
      <c r="AJ38" s="157">
        <f t="shared" si="38"/>
        <v>0</v>
      </c>
      <c r="AK38" s="157">
        <f t="shared" si="38"/>
        <v>0</v>
      </c>
      <c r="AL38" s="157">
        <f t="shared" si="38"/>
        <v>0</v>
      </c>
      <c r="AM38" s="157">
        <f t="shared" si="38"/>
        <v>0</v>
      </c>
      <c r="AN38" s="157">
        <f t="shared" si="38"/>
        <v>0</v>
      </c>
      <c r="AO38" s="157">
        <f t="shared" si="38"/>
        <v>0</v>
      </c>
      <c r="AP38" s="157">
        <f t="shared" si="38"/>
        <v>0</v>
      </c>
      <c r="AQ38" s="157">
        <f t="shared" si="38"/>
        <v>0</v>
      </c>
      <c r="AR38" s="157">
        <f t="shared" si="38"/>
        <v>0</v>
      </c>
      <c r="AS38" s="157">
        <f t="shared" si="38"/>
        <v>14</v>
      </c>
      <c r="AT38" s="46"/>
      <c r="AU38" s="17" t="str">
        <f>IF(M43+M44=M42," ","GRESEALA")</f>
        <v xml:space="preserve"> </v>
      </c>
      <c r="AV38" s="17" t="str">
        <f>IF(N43+N44=N42," ","GRESEALA")</f>
        <v xml:space="preserve"> </v>
      </c>
      <c r="AW38" s="17" t="str">
        <f>IF(O43+O44=O42," ","GRESEALA")</f>
        <v xml:space="preserve"> </v>
      </c>
      <c r="AX38" s="17" t="str">
        <f>IF(P43+P44=P42," ","GRESEALA")</f>
        <v xml:space="preserve"> </v>
      </c>
      <c r="AY38" s="17" t="str">
        <f>IF(Q43+Q44=Q42," ","GRESEALA")</f>
        <v xml:space="preserve"> </v>
      </c>
      <c r="AZ38" s="17" t="str">
        <f t="shared" ref="AZ38:BK38" si="39">IF(S43+S44=S42," ","GRESEALA")</f>
        <v xml:space="preserve"> </v>
      </c>
      <c r="BA38" s="17" t="str">
        <f t="shared" si="39"/>
        <v xml:space="preserve"> </v>
      </c>
      <c r="BB38" s="17" t="str">
        <f t="shared" si="39"/>
        <v xml:space="preserve"> </v>
      </c>
      <c r="BC38" s="17" t="str">
        <f t="shared" si="39"/>
        <v xml:space="preserve"> </v>
      </c>
      <c r="BD38" s="17" t="str">
        <f t="shared" si="39"/>
        <v xml:space="preserve"> </v>
      </c>
      <c r="BE38" s="17" t="str">
        <f t="shared" si="39"/>
        <v xml:space="preserve"> </v>
      </c>
      <c r="BF38" s="17" t="str">
        <f t="shared" si="39"/>
        <v xml:space="preserve"> </v>
      </c>
      <c r="BG38" s="17" t="str">
        <f t="shared" si="39"/>
        <v xml:space="preserve"> </v>
      </c>
      <c r="BH38" s="17" t="str">
        <f t="shared" si="39"/>
        <v xml:space="preserve"> </v>
      </c>
      <c r="BI38" s="17" t="str">
        <f t="shared" si="39"/>
        <v xml:space="preserve"> </v>
      </c>
      <c r="BJ38" s="17" t="str">
        <f t="shared" si="39"/>
        <v xml:space="preserve"> </v>
      </c>
      <c r="BK38" s="17" t="str">
        <f t="shared" si="39"/>
        <v xml:space="preserve"> </v>
      </c>
      <c r="BL38" s="12"/>
    </row>
    <row r="39" spans="2:223" ht="24.75" customHeight="1" x14ac:dyDescent="0.35">
      <c r="B39" s="50" t="s">
        <v>97</v>
      </c>
      <c r="C39" s="134" t="s">
        <v>98</v>
      </c>
      <c r="D39" s="164">
        <f t="shared" si="1"/>
        <v>0</v>
      </c>
      <c r="E39" s="159"/>
      <c r="F39" s="159"/>
      <c r="G39" s="159"/>
      <c r="H39" s="159"/>
      <c r="I39" s="159"/>
      <c r="J39" s="159"/>
      <c r="K39" s="159"/>
      <c r="L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  <c r="AG39" s="159"/>
      <c r="AH39" s="159"/>
      <c r="AI39" s="159"/>
      <c r="AJ39" s="159"/>
      <c r="AK39" s="159"/>
      <c r="AL39" s="159"/>
      <c r="AM39" s="159"/>
      <c r="AN39" s="159"/>
      <c r="AO39" s="159"/>
      <c r="AP39" s="159"/>
      <c r="AQ39" s="159"/>
      <c r="AR39" s="159"/>
      <c r="AS39" s="159"/>
      <c r="AT39" s="125"/>
      <c r="AU39" s="17" t="str">
        <f t="shared" ref="AU39:BB39" si="40">IF(AE43+AE44=AE42," ","GRESEALA")</f>
        <v xml:space="preserve"> </v>
      </c>
      <c r="AV39" s="17" t="str">
        <f t="shared" si="40"/>
        <v xml:space="preserve"> </v>
      </c>
      <c r="AW39" s="17" t="str">
        <f t="shared" si="40"/>
        <v xml:space="preserve"> </v>
      </c>
      <c r="AX39" s="17" t="str">
        <f t="shared" si="40"/>
        <v xml:space="preserve"> </v>
      </c>
      <c r="AY39" s="17" t="str">
        <f t="shared" si="40"/>
        <v xml:space="preserve"> </v>
      </c>
      <c r="AZ39" s="17" t="str">
        <f t="shared" si="40"/>
        <v xml:space="preserve"> </v>
      </c>
      <c r="BA39" s="17" t="str">
        <f t="shared" si="40"/>
        <v xml:space="preserve"> </v>
      </c>
      <c r="BB39" s="17" t="str">
        <f t="shared" si="40"/>
        <v xml:space="preserve"> </v>
      </c>
      <c r="BC39" s="17" t="str">
        <f t="shared" ref="BC39:BD39" si="41">IF(AR43+AR44=AR42," ","GRESEALA")</f>
        <v xml:space="preserve"> </v>
      </c>
      <c r="BD39" s="17" t="str">
        <f t="shared" si="41"/>
        <v xml:space="preserve"> </v>
      </c>
      <c r="BE39" s="17" t="str">
        <f>IF(E42+F42=D42," ","GRESEALA")</f>
        <v xml:space="preserve"> </v>
      </c>
      <c r="BF39" s="23" t="str">
        <f>IF(G42+K42+I42+L42+M42=D42," ","GRESEALA")</f>
        <v xml:space="preserve"> </v>
      </c>
      <c r="BG39" s="17" t="str">
        <f>IF(O42+P42=D42," ","GRESEALA")</f>
        <v xml:space="preserve"> </v>
      </c>
      <c r="BH39" s="17" t="str">
        <f>IF(Q42+S42+T42+U42+V42+W42=D42," ","GRESEALA")</f>
        <v xml:space="preserve"> </v>
      </c>
      <c r="BI39" s="17" t="str">
        <f>IF(X42+Y42+Z42=D42," ","GRESEALA")</f>
        <v xml:space="preserve"> </v>
      </c>
      <c r="BJ39" s="23" t="str">
        <f>IF(AA42+AC42+AE42+AF42+AG42+AH42+AI42+AJ42+AK42+AL42+AM42+AN42+AO42+AP42+AQ42+AR42+AS42&gt;=D42," ","GRESEALA")</f>
        <v xml:space="preserve"> </v>
      </c>
      <c r="BK39" s="17" t="str">
        <f>IF(AS42&lt;=D42," ","GRESEALA")</f>
        <v xml:space="preserve"> </v>
      </c>
      <c r="BL39" s="17" t="str">
        <f>IF(H42&lt;=G42," ","GRESEALA")</f>
        <v xml:space="preserve"> </v>
      </c>
    </row>
    <row r="40" spans="2:223" ht="59.25" customHeight="1" x14ac:dyDescent="0.35">
      <c r="B40" s="30" t="s">
        <v>99</v>
      </c>
      <c r="C40" s="135" t="s">
        <v>100</v>
      </c>
      <c r="D40" s="154">
        <f t="shared" si="1"/>
        <v>14</v>
      </c>
      <c r="E40" s="154">
        <v>11</v>
      </c>
      <c r="F40" s="154">
        <v>3</v>
      </c>
      <c r="G40" s="154">
        <v>0</v>
      </c>
      <c r="H40" s="154">
        <v>0</v>
      </c>
      <c r="I40" s="154">
        <v>0</v>
      </c>
      <c r="J40" s="154">
        <v>0</v>
      </c>
      <c r="K40" s="154">
        <v>0</v>
      </c>
      <c r="L40" s="154">
        <v>4</v>
      </c>
      <c r="M40" s="154">
        <v>10</v>
      </c>
      <c r="N40" s="154">
        <v>2</v>
      </c>
      <c r="O40" s="154">
        <v>5</v>
      </c>
      <c r="P40" s="154">
        <v>9</v>
      </c>
      <c r="Q40" s="154">
        <v>0</v>
      </c>
      <c r="R40" s="154">
        <v>0</v>
      </c>
      <c r="S40" s="154">
        <v>0</v>
      </c>
      <c r="T40" s="154">
        <v>2</v>
      </c>
      <c r="U40" s="154">
        <v>9</v>
      </c>
      <c r="V40" s="154">
        <v>0</v>
      </c>
      <c r="W40" s="154">
        <v>3</v>
      </c>
      <c r="X40" s="156"/>
      <c r="Y40" s="154">
        <v>14</v>
      </c>
      <c r="Z40" s="156"/>
      <c r="AA40" s="156"/>
      <c r="AB40" s="156"/>
      <c r="AC40" s="156"/>
      <c r="AD40" s="156"/>
      <c r="AE40" s="154">
        <v>0</v>
      </c>
      <c r="AF40" s="154">
        <v>0</v>
      </c>
      <c r="AG40" s="154">
        <v>0</v>
      </c>
      <c r="AH40" s="154">
        <v>0</v>
      </c>
      <c r="AI40" s="154">
        <v>0</v>
      </c>
      <c r="AJ40" s="154">
        <v>0</v>
      </c>
      <c r="AK40" s="154">
        <v>0</v>
      </c>
      <c r="AL40" s="154">
        <v>0</v>
      </c>
      <c r="AM40" s="154">
        <v>0</v>
      </c>
      <c r="AN40" s="154">
        <v>0</v>
      </c>
      <c r="AO40" s="154"/>
      <c r="AP40" s="154">
        <v>0</v>
      </c>
      <c r="AQ40" s="154">
        <v>0</v>
      </c>
      <c r="AR40" s="154">
        <v>0</v>
      </c>
      <c r="AS40" s="154">
        <v>14</v>
      </c>
      <c r="AT40" s="117"/>
      <c r="AU40" s="17" t="str">
        <f>IF(AS13&lt;=D13," ","GRESEALA")</f>
        <v xml:space="preserve"> </v>
      </c>
      <c r="AV40" s="17" t="str">
        <f>IF(AS14&lt;=D14," ","GRESEALA")</f>
        <v xml:space="preserve"> </v>
      </c>
      <c r="AW40" s="17" t="str">
        <f>IF(AS15&lt;=D15," ","GRESEALA")</f>
        <v xml:space="preserve"> </v>
      </c>
      <c r="AX40" s="17" t="str">
        <f>IF(AS16&lt;=D16," ","GRESEALA")</f>
        <v xml:space="preserve"> </v>
      </c>
      <c r="AY40" s="17" t="str">
        <f>IF(AS17&lt;=D17," ","GRESEALA")</f>
        <v xml:space="preserve"> </v>
      </c>
      <c r="AZ40" s="17" t="str">
        <f>IF(AS18&lt;=D18," ","GRESEALA")</f>
        <v xml:space="preserve"> </v>
      </c>
      <c r="BA40" s="17" t="str">
        <f>IF(AS19&lt;=D19," ","GRESEALA")</f>
        <v xml:space="preserve"> </v>
      </c>
      <c r="BB40" s="17" t="str">
        <f>IF(AS20&lt;=D20," ","GRESEALA")</f>
        <v xml:space="preserve"> </v>
      </c>
      <c r="BC40" s="17" t="str">
        <f>IF(AS21&lt;=D21," ","GRESEALA")</f>
        <v xml:space="preserve"> </v>
      </c>
      <c r="BD40" s="17" t="str">
        <f>IF(AS22&lt;=D22," ","GRESEALA")</f>
        <v xml:space="preserve"> </v>
      </c>
      <c r="BE40" s="17" t="str">
        <f>IF(AS23&lt;=D23," ","GRESEALA")</f>
        <v xml:space="preserve"> </v>
      </c>
      <c r="BF40" s="17" t="str">
        <f>IF(AS24&lt;=D24," ","GRESEALA")</f>
        <v xml:space="preserve"> </v>
      </c>
      <c r="BG40" s="17" t="str">
        <f>IF(AS25&lt;=D25," ","GRESEALA")</f>
        <v xml:space="preserve"> </v>
      </c>
      <c r="BH40" s="17" t="str">
        <f>IF(AS26&lt;=D26," ","GRESEALA")</f>
        <v xml:space="preserve"> </v>
      </c>
      <c r="BI40" s="17" t="str">
        <f>IF(AS27&lt;=D27," ","GRESEALA")</f>
        <v xml:space="preserve"> </v>
      </c>
      <c r="BJ40" s="17" t="str">
        <f>IF(AS28&lt;=D28," ","GRESEALA")</f>
        <v xml:space="preserve"> </v>
      </c>
      <c r="BK40" s="17" t="str">
        <f>IF(AS29&lt;=D29," ","GRESEALA")</f>
        <v xml:space="preserve"> </v>
      </c>
    </row>
    <row r="41" spans="2:223" ht="44.25" customHeight="1" x14ac:dyDescent="0.35">
      <c r="B41" s="30">
        <v>4</v>
      </c>
      <c r="C41" s="136" t="s">
        <v>101</v>
      </c>
      <c r="D41" s="160">
        <f t="shared" si="1"/>
        <v>0</v>
      </c>
      <c r="E41" s="154">
        <v>0</v>
      </c>
      <c r="F41" s="154">
        <v>0</v>
      </c>
      <c r="G41" s="154">
        <v>0</v>
      </c>
      <c r="H41" s="154">
        <v>0</v>
      </c>
      <c r="I41" s="154">
        <v>0</v>
      </c>
      <c r="J41" s="154">
        <v>0</v>
      </c>
      <c r="K41" s="154">
        <v>0</v>
      </c>
      <c r="L41" s="154">
        <v>0</v>
      </c>
      <c r="M41" s="154">
        <v>0</v>
      </c>
      <c r="N41" s="154">
        <v>0</v>
      </c>
      <c r="O41" s="154">
        <v>0</v>
      </c>
      <c r="P41" s="154">
        <v>0</v>
      </c>
      <c r="Q41" s="154">
        <v>0</v>
      </c>
      <c r="R41" s="154">
        <v>0</v>
      </c>
      <c r="S41" s="154">
        <v>0</v>
      </c>
      <c r="T41" s="154">
        <v>0</v>
      </c>
      <c r="U41" s="154">
        <v>0</v>
      </c>
      <c r="V41" s="154">
        <v>0</v>
      </c>
      <c r="W41" s="154">
        <v>0</v>
      </c>
      <c r="X41" s="160"/>
      <c r="Y41" s="156"/>
      <c r="Z41" s="156"/>
      <c r="AA41" s="154">
        <v>0</v>
      </c>
      <c r="AB41" s="154">
        <v>0</v>
      </c>
      <c r="AC41" s="154">
        <v>0</v>
      </c>
      <c r="AD41" s="154">
        <v>0</v>
      </c>
      <c r="AE41" s="154">
        <v>0</v>
      </c>
      <c r="AF41" s="154">
        <v>0</v>
      </c>
      <c r="AG41" s="154">
        <v>0</v>
      </c>
      <c r="AH41" s="154">
        <v>0</v>
      </c>
      <c r="AI41" s="154">
        <v>0</v>
      </c>
      <c r="AJ41" s="154">
        <v>0</v>
      </c>
      <c r="AK41" s="154">
        <v>0</v>
      </c>
      <c r="AL41" s="154">
        <v>0</v>
      </c>
      <c r="AM41" s="154">
        <v>0</v>
      </c>
      <c r="AN41" s="154">
        <v>0</v>
      </c>
      <c r="AO41" s="154">
        <v>0</v>
      </c>
      <c r="AP41" s="154">
        <v>0</v>
      </c>
      <c r="AQ41" s="154">
        <v>0</v>
      </c>
      <c r="AR41" s="154">
        <v>0</v>
      </c>
      <c r="AS41" s="154">
        <v>0</v>
      </c>
      <c r="AT41" s="117"/>
      <c r="AU41" s="17" t="str">
        <f>IF(AS30&lt;=D30," ","GRESEALA")</f>
        <v xml:space="preserve"> </v>
      </c>
      <c r="AV41" s="17" t="str">
        <f>IF(AS31&lt;=D31," ","GRESEALA")</f>
        <v xml:space="preserve"> </v>
      </c>
      <c r="AW41" s="17" t="str">
        <f>IF(AS32&lt;=D32," ","GRESEALA")</f>
        <v xml:space="preserve"> </v>
      </c>
      <c r="AX41" s="17" t="str">
        <f>IF(AS33&lt;=D33," ","GRESEALA")</f>
        <v xml:space="preserve"> </v>
      </c>
      <c r="AY41" s="17" t="str">
        <f>IF(AS34&lt;=D34," ","GRESEALA")</f>
        <v xml:space="preserve"> </v>
      </c>
      <c r="AZ41" s="17" t="str">
        <f>IF(AS35&lt;=D35," ","GRESEALA")</f>
        <v xml:space="preserve"> </v>
      </c>
      <c r="BA41" s="17" t="str">
        <f>IF(AS36&lt;=D36," ","GRESEALA")</f>
        <v xml:space="preserve"> </v>
      </c>
      <c r="BB41" s="17" t="str">
        <f>IF(AS37&lt;=D37," ","GRESEALA")</f>
        <v xml:space="preserve"> </v>
      </c>
      <c r="BC41" s="17" t="str">
        <f>IF(AS38&lt;=D38," ","GRESEALA")</f>
        <v xml:space="preserve"> </v>
      </c>
      <c r="BD41" s="17" t="str">
        <f>IF(AS39&lt;=D39," ","GRESEALA")</f>
        <v xml:space="preserve"> </v>
      </c>
      <c r="BE41" s="17" t="str">
        <f>IF(AS40&lt;=D40," ","GRESEALA")</f>
        <v xml:space="preserve"> </v>
      </c>
      <c r="BF41" s="17" t="str">
        <f>IF(AS41&lt;=D41," ","GRESEALA")</f>
        <v xml:space="preserve"> </v>
      </c>
      <c r="BG41" s="17" t="str">
        <f>IF(AS42&lt;=D42," ","GRESEALA")</f>
        <v xml:space="preserve"> </v>
      </c>
      <c r="BH41" s="17" t="str">
        <f>IF(AS43&lt;=D43," ","GRESEALA")</f>
        <v xml:space="preserve"> </v>
      </c>
      <c r="BI41" s="17" t="str">
        <f>IF(AS44&lt;=D44," ","GRESEALA")</f>
        <v xml:space="preserve"> </v>
      </c>
      <c r="BJ41" s="17" t="str">
        <f>IF(AS45&lt;=D45," ","GRESEALA")</f>
        <v xml:space="preserve"> </v>
      </c>
      <c r="BK41" s="17" t="str">
        <f>IF(AS46&lt;=D46," ","GRESEALA")</f>
        <v xml:space="preserve"> </v>
      </c>
    </row>
    <row r="42" spans="2:223" ht="42.75" customHeight="1" x14ac:dyDescent="0.35">
      <c r="B42" s="20">
        <v>5</v>
      </c>
      <c r="C42" s="127" t="s">
        <v>102</v>
      </c>
      <c r="D42" s="157">
        <f t="shared" si="1"/>
        <v>99</v>
      </c>
      <c r="E42" s="157">
        <f>E43+E44</f>
        <v>36</v>
      </c>
      <c r="F42" s="157">
        <f t="shared" ref="F42:AS42" si="42">F43+F44</f>
        <v>63</v>
      </c>
      <c r="G42" s="157">
        <f t="shared" si="42"/>
        <v>0</v>
      </c>
      <c r="H42" s="157">
        <f t="shared" si="42"/>
        <v>0</v>
      </c>
      <c r="I42" s="157">
        <f t="shared" si="42"/>
        <v>0</v>
      </c>
      <c r="J42" s="157">
        <f t="shared" si="42"/>
        <v>0</v>
      </c>
      <c r="K42" s="157">
        <f t="shared" si="42"/>
        <v>0</v>
      </c>
      <c r="L42" s="157">
        <f t="shared" si="42"/>
        <v>0</v>
      </c>
      <c r="M42" s="157">
        <f t="shared" si="42"/>
        <v>99</v>
      </c>
      <c r="N42" s="157">
        <f t="shared" si="42"/>
        <v>33</v>
      </c>
      <c r="O42" s="157">
        <f t="shared" si="42"/>
        <v>55</v>
      </c>
      <c r="P42" s="157">
        <f t="shared" si="42"/>
        <v>44</v>
      </c>
      <c r="Q42" s="157">
        <f t="shared" si="42"/>
        <v>4</v>
      </c>
      <c r="R42" s="157">
        <f t="shared" si="42"/>
        <v>0</v>
      </c>
      <c r="S42" s="157">
        <f t="shared" si="42"/>
        <v>38</v>
      </c>
      <c r="T42" s="157">
        <f t="shared" si="42"/>
        <v>19</v>
      </c>
      <c r="U42" s="157">
        <f t="shared" si="42"/>
        <v>35</v>
      </c>
      <c r="V42" s="157">
        <f t="shared" si="42"/>
        <v>0</v>
      </c>
      <c r="W42" s="157">
        <f t="shared" si="42"/>
        <v>3</v>
      </c>
      <c r="X42" s="157">
        <f t="shared" si="42"/>
        <v>96</v>
      </c>
      <c r="Y42" s="157">
        <f t="shared" si="42"/>
        <v>3</v>
      </c>
      <c r="Z42" s="158">
        <f t="shared" si="42"/>
        <v>0</v>
      </c>
      <c r="AA42" s="157">
        <f t="shared" si="42"/>
        <v>0</v>
      </c>
      <c r="AB42" s="157">
        <f t="shared" si="42"/>
        <v>0</v>
      </c>
      <c r="AC42" s="157">
        <f t="shared" si="42"/>
        <v>0</v>
      </c>
      <c r="AD42" s="157">
        <f t="shared" si="42"/>
        <v>0</v>
      </c>
      <c r="AE42" s="157">
        <f t="shared" si="42"/>
        <v>0</v>
      </c>
      <c r="AF42" s="157">
        <f t="shared" si="42"/>
        <v>0</v>
      </c>
      <c r="AG42" s="157">
        <f t="shared" si="42"/>
        <v>0</v>
      </c>
      <c r="AH42" s="157">
        <f t="shared" si="42"/>
        <v>0</v>
      </c>
      <c r="AI42" s="157">
        <f t="shared" si="42"/>
        <v>0</v>
      </c>
      <c r="AJ42" s="157">
        <f t="shared" si="42"/>
        <v>0</v>
      </c>
      <c r="AK42" s="157">
        <f t="shared" si="42"/>
        <v>0</v>
      </c>
      <c r="AL42" s="157">
        <f t="shared" si="42"/>
        <v>0</v>
      </c>
      <c r="AM42" s="157">
        <f t="shared" si="42"/>
        <v>0</v>
      </c>
      <c r="AN42" s="157">
        <f t="shared" si="42"/>
        <v>0</v>
      </c>
      <c r="AO42" s="157">
        <f t="shared" si="42"/>
        <v>0</v>
      </c>
      <c r="AP42" s="157">
        <f t="shared" si="42"/>
        <v>0</v>
      </c>
      <c r="AQ42" s="157">
        <f t="shared" si="42"/>
        <v>0</v>
      </c>
      <c r="AR42" s="157">
        <f t="shared" si="42"/>
        <v>0</v>
      </c>
      <c r="AS42" s="157">
        <f t="shared" si="42"/>
        <v>99</v>
      </c>
      <c r="AT42" s="46"/>
      <c r="AU42" s="17" t="str">
        <f>IF(AS47&lt;=D47," ","GRESEALA")</f>
        <v xml:space="preserve"> </v>
      </c>
      <c r="AV42" s="17" t="str">
        <f>IF(AS48&lt;=D48," ","GRESEALA")</f>
        <v xml:space="preserve"> </v>
      </c>
      <c r="AW42" s="17" t="str">
        <f>IF(AS49&lt;=D49," ","GRESEALA")</f>
        <v xml:space="preserve"> </v>
      </c>
      <c r="AX42" s="17" t="str">
        <f>IF(AS50&lt;=D50," ","GRESEALA")</f>
        <v xml:space="preserve"> </v>
      </c>
      <c r="AY42" s="17" t="str">
        <f>IF(AS51&lt;=D51," ","GRESEALA")</f>
        <v xml:space="preserve"> </v>
      </c>
      <c r="AZ42" s="17" t="str">
        <f>IF(AS52&lt;=D52," ","GRESEALA")</f>
        <v xml:space="preserve"> </v>
      </c>
      <c r="BA42" s="17" t="str">
        <f>IF(AS53&lt;=D53," ","GRESEALA")</f>
        <v xml:space="preserve"> </v>
      </c>
      <c r="BB42" s="17" t="str">
        <f>IF(AS54&lt;=D54," ","GRESEALA")</f>
        <v xml:space="preserve"> </v>
      </c>
      <c r="BC42" s="17" t="str">
        <f>IF(AS55&lt;=D55," ","GRESEALA")</f>
        <v xml:space="preserve"> </v>
      </c>
      <c r="BD42" s="17" t="str">
        <f>IF(AS56&lt;=D56," ","GRESEALA")</f>
        <v xml:space="preserve"> </v>
      </c>
      <c r="BE42" s="17" t="str">
        <f>IF(AS57&lt;=D57," ","GRESEALA")</f>
        <v xml:space="preserve"> </v>
      </c>
      <c r="BF42" s="17" t="str">
        <f>IF(AS58&lt;=D58," ","GRESEALA")</f>
        <v xml:space="preserve"> </v>
      </c>
      <c r="BG42" s="17" t="str">
        <f>IF(AS59&lt;=D59," ","GRESEALA")</f>
        <v xml:space="preserve"> </v>
      </c>
      <c r="BH42" s="17" t="str">
        <f>IF(AS60&lt;=D60," ","GRESEALA")</f>
        <v xml:space="preserve"> </v>
      </c>
      <c r="BI42" s="17" t="str">
        <f>IF(AS61&lt;=D61," ","GRESEALA")</f>
        <v xml:space="preserve"> </v>
      </c>
      <c r="BJ42" s="17" t="str">
        <f>IF(AS62&lt;=D62," ","GRESEALA")</f>
        <v xml:space="preserve"> </v>
      </c>
      <c r="BK42" s="17" t="str">
        <f>IF(AS63&lt;=D63," ","GRESEALA")</f>
        <v xml:space="preserve"> </v>
      </c>
    </row>
    <row r="43" spans="2:223" ht="27" customHeight="1" x14ac:dyDescent="0.35">
      <c r="B43" s="59" t="s">
        <v>103</v>
      </c>
      <c r="C43" s="137" t="s">
        <v>104</v>
      </c>
      <c r="D43" s="154">
        <f t="shared" si="1"/>
        <v>99</v>
      </c>
      <c r="E43" s="154">
        <v>36</v>
      </c>
      <c r="F43" s="154">
        <v>63</v>
      </c>
      <c r="G43" s="156"/>
      <c r="H43" s="156"/>
      <c r="I43" s="156"/>
      <c r="J43" s="156"/>
      <c r="K43" s="156"/>
      <c r="L43" s="156"/>
      <c r="M43" s="154">
        <v>99</v>
      </c>
      <c r="N43" s="154">
        <v>33</v>
      </c>
      <c r="O43" s="154">
        <v>55</v>
      </c>
      <c r="P43" s="154">
        <v>44</v>
      </c>
      <c r="Q43" s="154">
        <v>4</v>
      </c>
      <c r="R43" s="154">
        <v>0</v>
      </c>
      <c r="S43" s="154">
        <v>38</v>
      </c>
      <c r="T43" s="154">
        <v>19</v>
      </c>
      <c r="U43" s="154">
        <v>35</v>
      </c>
      <c r="V43" s="154">
        <v>0</v>
      </c>
      <c r="W43" s="154">
        <v>3</v>
      </c>
      <c r="X43" s="154">
        <v>96</v>
      </c>
      <c r="Y43" s="154">
        <v>3</v>
      </c>
      <c r="Z43" s="156"/>
      <c r="AA43" s="154">
        <v>0</v>
      </c>
      <c r="AB43" s="154">
        <v>0</v>
      </c>
      <c r="AC43" s="154">
        <v>0</v>
      </c>
      <c r="AD43" s="154">
        <v>0</v>
      </c>
      <c r="AE43" s="154">
        <v>0</v>
      </c>
      <c r="AF43" s="154">
        <v>0</v>
      </c>
      <c r="AG43" s="154">
        <v>0</v>
      </c>
      <c r="AH43" s="154">
        <v>0</v>
      </c>
      <c r="AI43" s="154">
        <v>0</v>
      </c>
      <c r="AJ43" s="154">
        <v>0</v>
      </c>
      <c r="AK43" s="154">
        <v>0</v>
      </c>
      <c r="AL43" s="154">
        <v>0</v>
      </c>
      <c r="AM43" s="154">
        <v>0</v>
      </c>
      <c r="AN43" s="154">
        <v>0</v>
      </c>
      <c r="AO43" s="154">
        <v>0</v>
      </c>
      <c r="AP43" s="154">
        <v>0</v>
      </c>
      <c r="AQ43" s="154">
        <v>0</v>
      </c>
      <c r="AR43" s="154">
        <v>0</v>
      </c>
      <c r="AS43" s="154">
        <v>99</v>
      </c>
      <c r="AT43" s="117"/>
      <c r="AU43" s="17" t="str">
        <f>IF(AS64&lt;=D64," ","GRESEALA")</f>
        <v xml:space="preserve"> </v>
      </c>
      <c r="AV43" s="17" t="str">
        <f>IF(AS65&lt;=D65," ","GRESEALA")</f>
        <v xml:space="preserve"> </v>
      </c>
      <c r="AW43" s="17" t="str">
        <f>IF(AS66&lt;=D66," ","GRESEALA")</f>
        <v xml:space="preserve"> </v>
      </c>
      <c r="AX43" s="17" t="str">
        <f>IF(AS67&lt;=D67," ","GRESEALA")</f>
        <v xml:space="preserve"> </v>
      </c>
      <c r="AY43" s="17" t="str">
        <f>IF(E45+F45=D45," ","GRESEALA")</f>
        <v xml:space="preserve"> </v>
      </c>
      <c r="AZ43" s="23" t="str">
        <f>IF(G45+K45+I45+L45+M45=D45," ","GRESEALA")</f>
        <v xml:space="preserve"> </v>
      </c>
      <c r="BA43" s="17" t="str">
        <f>IF(O45+P45=D45," ","GRESEALA")</f>
        <v xml:space="preserve"> </v>
      </c>
      <c r="BB43" s="17" t="str">
        <f>IF(Q45+S45+T45+U45+V45+W45=D45," ","GRESEALA")</f>
        <v xml:space="preserve"> </v>
      </c>
      <c r="BC43" s="17" t="str">
        <f>IF(X45+Y45+Z45=D45," ","GRESEALA")</f>
        <v xml:space="preserve"> </v>
      </c>
      <c r="BD43" s="23" t="str">
        <f>IF(AA45+AC45+AE45+AF45+AG45+AH45+AI45+AJ45+AK45+AL45+AM45+AN45+AO45+AP45+AQ45+AR45+AS45&gt;=D45," ","GRESEALA")</f>
        <v xml:space="preserve"> </v>
      </c>
      <c r="BE43" s="17" t="str">
        <f>IF(H45&lt;=G45," ","GRESEALA")</f>
        <v xml:space="preserve"> </v>
      </c>
      <c r="BF43" s="17" t="str">
        <f>IF(E46+F46=D46," ","GRESEALA")</f>
        <v xml:space="preserve"> </v>
      </c>
      <c r="BG43" s="23" t="str">
        <f>IF(G46+K46+I46+L46+M46=D46," ","GRESEALA")</f>
        <v xml:space="preserve"> </v>
      </c>
      <c r="BH43" s="17" t="str">
        <f>IF(O46+P46=D46," ","GRESEALA")</f>
        <v xml:space="preserve"> </v>
      </c>
      <c r="BI43" s="17" t="str">
        <f>IF(Q46+S46+T46+U46+V46+W46=D46," ","GRESEALA")</f>
        <v xml:space="preserve"> </v>
      </c>
      <c r="BJ43" s="17" t="str">
        <f>IF(X46+Y46+Z46=D46," ","GRESEALA")</f>
        <v xml:space="preserve"> </v>
      </c>
      <c r="BK43" s="23" t="str">
        <f>IF(AA46+AC46+AE46+AF46+AG46+AH46+AI46+AJ46+AK46+AL46+AM46+AN46+AO46+AP46+AQ46+AR46+AS46&gt;=D46," ","GRESEALA")</f>
        <v xml:space="preserve"> </v>
      </c>
      <c r="BL43" s="17" t="str">
        <f>IF(H46&lt;=G46," ","GRESEALA")</f>
        <v xml:space="preserve"> </v>
      </c>
    </row>
    <row r="44" spans="2:223" ht="38.25" customHeight="1" x14ac:dyDescent="0.35">
      <c r="B44" s="59" t="s">
        <v>105</v>
      </c>
      <c r="C44" s="137" t="s">
        <v>106</v>
      </c>
      <c r="D44" s="154">
        <f t="shared" si="1"/>
        <v>0</v>
      </c>
      <c r="E44" s="154">
        <v>0</v>
      </c>
      <c r="F44" s="154">
        <v>0</v>
      </c>
      <c r="G44" s="154">
        <v>0</v>
      </c>
      <c r="H44" s="154">
        <v>0</v>
      </c>
      <c r="I44" s="154">
        <v>0</v>
      </c>
      <c r="J44" s="154">
        <v>0</v>
      </c>
      <c r="K44" s="154">
        <v>0</v>
      </c>
      <c r="L44" s="154">
        <v>0</v>
      </c>
      <c r="M44" s="154">
        <v>0</v>
      </c>
      <c r="N44" s="154">
        <v>0</v>
      </c>
      <c r="O44" s="154">
        <v>0</v>
      </c>
      <c r="P44" s="154">
        <v>0</v>
      </c>
      <c r="Q44" s="154">
        <v>0</v>
      </c>
      <c r="R44" s="154">
        <v>0</v>
      </c>
      <c r="S44" s="154">
        <v>0</v>
      </c>
      <c r="T44" s="154">
        <v>0</v>
      </c>
      <c r="U44" s="154">
        <v>0</v>
      </c>
      <c r="V44" s="154">
        <v>0</v>
      </c>
      <c r="W44" s="154">
        <v>0</v>
      </c>
      <c r="X44" s="154">
        <v>0</v>
      </c>
      <c r="Y44" s="154">
        <v>0</v>
      </c>
      <c r="Z44" s="156"/>
      <c r="AA44" s="154">
        <v>0</v>
      </c>
      <c r="AB44" s="154">
        <v>0</v>
      </c>
      <c r="AC44" s="154">
        <v>0</v>
      </c>
      <c r="AD44" s="154">
        <v>0</v>
      </c>
      <c r="AE44" s="154">
        <v>0</v>
      </c>
      <c r="AF44" s="154">
        <v>0</v>
      </c>
      <c r="AG44" s="154">
        <v>0</v>
      </c>
      <c r="AH44" s="154">
        <v>0</v>
      </c>
      <c r="AI44" s="154">
        <v>0</v>
      </c>
      <c r="AJ44" s="154">
        <v>0</v>
      </c>
      <c r="AK44" s="154">
        <v>0</v>
      </c>
      <c r="AL44" s="154">
        <v>0</v>
      </c>
      <c r="AM44" s="154">
        <v>0</v>
      </c>
      <c r="AN44" s="154">
        <v>0</v>
      </c>
      <c r="AO44" s="154">
        <v>0</v>
      </c>
      <c r="AP44" s="154">
        <v>0</v>
      </c>
      <c r="AQ44" s="154">
        <v>0</v>
      </c>
      <c r="AR44" s="154">
        <v>0</v>
      </c>
      <c r="AS44" s="154">
        <v>0</v>
      </c>
      <c r="AT44" s="117"/>
      <c r="AU44" s="17" t="str">
        <f>IF(E47+F47=D47," ","GRESEALA")</f>
        <v xml:space="preserve"> </v>
      </c>
      <c r="AV44" s="23" t="str">
        <f>IF(G47+K47+I47+L47+M47=D47," ","GRESEALA")</f>
        <v xml:space="preserve"> </v>
      </c>
      <c r="AW44" s="17" t="str">
        <f>IF(O47+P47=D47," ","GRESEALA")</f>
        <v xml:space="preserve"> </v>
      </c>
      <c r="AX44" s="17" t="str">
        <f>IF(Q47+S47+T47+U47+V47+W47=D47," ","GRESEALA")</f>
        <v xml:space="preserve"> </v>
      </c>
      <c r="AY44" s="17" t="str">
        <f>IF(X47+Y47+Z47=D47," ","GRESEALA")</f>
        <v xml:space="preserve"> </v>
      </c>
      <c r="AZ44" s="17" t="str">
        <f>IF(AA47+AC47+AE47+AF47+AG47+AH47+AI47+AJ47+AK47+AL47+AR47+AS47&gt;=D47," ","GRESEALA")</f>
        <v xml:space="preserve"> </v>
      </c>
      <c r="BA44" s="17" t="str">
        <f>IF(H47&lt;=G47," ","GRESEALA")</f>
        <v xml:space="preserve"> </v>
      </c>
      <c r="BB44" s="17" t="str">
        <f>IF(E49+E50+E51=E48," ","GRESEALA")</f>
        <v xml:space="preserve"> </v>
      </c>
      <c r="BC44" s="17" t="str">
        <f>IF(F49+F50+F51=F48," ","GRESEALA")</f>
        <v xml:space="preserve"> </v>
      </c>
      <c r="BD44" s="17" t="str">
        <f>IF(G49+G50+G51=G48," ","GRESEALA")</f>
        <v xml:space="preserve"> </v>
      </c>
      <c r="BE44" s="17" t="str">
        <f>IF(H49+H50+H51=H48," ","GRESEALA")</f>
        <v xml:space="preserve"> </v>
      </c>
      <c r="BF44" s="17" t="str">
        <f t="shared" ref="BF44:BK44" si="43">IF(K49+K50+K51=K48," ","GRESEALA")</f>
        <v xml:space="preserve"> </v>
      </c>
      <c r="BG44" s="23" t="str">
        <f t="shared" si="43"/>
        <v xml:space="preserve"> </v>
      </c>
      <c r="BH44" s="17" t="str">
        <f t="shared" si="43"/>
        <v xml:space="preserve"> </v>
      </c>
      <c r="BI44" s="17" t="str">
        <f t="shared" si="43"/>
        <v xml:space="preserve"> </v>
      </c>
      <c r="BJ44" s="17" t="str">
        <f t="shared" si="43"/>
        <v xml:space="preserve"> </v>
      </c>
      <c r="BK44" s="17" t="str">
        <f t="shared" si="43"/>
        <v xml:space="preserve"> </v>
      </c>
    </row>
    <row r="45" spans="2:223" ht="63" customHeight="1" x14ac:dyDescent="0.35">
      <c r="B45" s="30">
        <v>6</v>
      </c>
      <c r="C45" s="138" t="s">
        <v>175</v>
      </c>
      <c r="D45" s="160">
        <f t="shared" si="1"/>
        <v>14</v>
      </c>
      <c r="E45" s="154">
        <v>9</v>
      </c>
      <c r="F45" s="154">
        <v>5</v>
      </c>
      <c r="G45" s="160">
        <v>11</v>
      </c>
      <c r="H45" s="160">
        <v>11</v>
      </c>
      <c r="I45" s="160">
        <v>3</v>
      </c>
      <c r="J45" s="160">
        <v>3</v>
      </c>
      <c r="K45" s="156"/>
      <c r="L45" s="156"/>
      <c r="M45" s="156"/>
      <c r="N45" s="156"/>
      <c r="O45" s="154">
        <v>8</v>
      </c>
      <c r="P45" s="154">
        <v>6</v>
      </c>
      <c r="Q45" s="154">
        <v>0</v>
      </c>
      <c r="R45" s="154">
        <v>0</v>
      </c>
      <c r="S45" s="154">
        <v>0</v>
      </c>
      <c r="T45" s="154">
        <v>0</v>
      </c>
      <c r="U45" s="154">
        <v>14</v>
      </c>
      <c r="V45" s="154">
        <v>0</v>
      </c>
      <c r="W45" s="154">
        <v>0</v>
      </c>
      <c r="X45" s="154">
        <v>14</v>
      </c>
      <c r="Y45" s="154">
        <v>0</v>
      </c>
      <c r="Z45" s="156"/>
      <c r="AA45" s="154">
        <v>0</v>
      </c>
      <c r="AB45" s="154">
        <v>0</v>
      </c>
      <c r="AC45" s="154">
        <v>0</v>
      </c>
      <c r="AD45" s="154">
        <v>0</v>
      </c>
      <c r="AE45" s="154">
        <v>0</v>
      </c>
      <c r="AF45" s="154">
        <v>0</v>
      </c>
      <c r="AG45" s="154">
        <v>0</v>
      </c>
      <c r="AH45" s="154">
        <v>0</v>
      </c>
      <c r="AI45" s="154">
        <v>0</v>
      </c>
      <c r="AJ45" s="154">
        <v>0</v>
      </c>
      <c r="AK45" s="154">
        <v>0</v>
      </c>
      <c r="AL45" s="154">
        <v>0</v>
      </c>
      <c r="AM45" s="154">
        <v>0</v>
      </c>
      <c r="AN45" s="154">
        <v>0</v>
      </c>
      <c r="AO45" s="154">
        <v>0</v>
      </c>
      <c r="AP45" s="154">
        <v>0</v>
      </c>
      <c r="AQ45" s="154">
        <v>0</v>
      </c>
      <c r="AR45" s="154">
        <v>0</v>
      </c>
      <c r="AS45" s="154">
        <v>14</v>
      </c>
      <c r="AT45" s="117"/>
      <c r="AU45" s="17" t="str">
        <f>IF(Q49+Q50+Q51=Q48," ","GRESEALA")</f>
        <v xml:space="preserve"> </v>
      </c>
      <c r="AV45" s="17" t="str">
        <f t="shared" ref="AV45:BK45" si="44">IF(S49+S50+S51=S48," ","GRESEALA")</f>
        <v xml:space="preserve"> </v>
      </c>
      <c r="AW45" s="17" t="str">
        <f t="shared" si="44"/>
        <v xml:space="preserve"> </v>
      </c>
      <c r="AX45" s="17" t="str">
        <f t="shared" si="44"/>
        <v xml:space="preserve"> </v>
      </c>
      <c r="AY45" s="17" t="str">
        <f t="shared" si="44"/>
        <v xml:space="preserve"> </v>
      </c>
      <c r="AZ45" s="17" t="str">
        <f t="shared" si="44"/>
        <v xml:space="preserve"> </v>
      </c>
      <c r="BA45" s="17" t="str">
        <f t="shared" si="44"/>
        <v xml:space="preserve"> </v>
      </c>
      <c r="BB45" s="17" t="str">
        <f t="shared" si="44"/>
        <v xml:space="preserve"> </v>
      </c>
      <c r="BC45" s="17" t="str">
        <f t="shared" si="44"/>
        <v xml:space="preserve"> </v>
      </c>
      <c r="BD45" s="17" t="str">
        <f t="shared" si="44"/>
        <v xml:space="preserve"> </v>
      </c>
      <c r="BE45" s="17" t="str">
        <f t="shared" si="44"/>
        <v xml:space="preserve"> </v>
      </c>
      <c r="BF45" s="17" t="str">
        <f t="shared" si="44"/>
        <v xml:space="preserve"> </v>
      </c>
      <c r="BG45" s="17" t="str">
        <f t="shared" si="44"/>
        <v xml:space="preserve"> </v>
      </c>
      <c r="BH45" s="17" t="str">
        <f t="shared" si="44"/>
        <v xml:space="preserve"> </v>
      </c>
      <c r="BI45" s="17" t="str">
        <f t="shared" si="44"/>
        <v xml:space="preserve"> </v>
      </c>
      <c r="BJ45" s="17" t="str">
        <f t="shared" si="44"/>
        <v xml:space="preserve"> </v>
      </c>
      <c r="BK45" s="17" t="str">
        <f t="shared" si="44"/>
        <v xml:space="preserve"> </v>
      </c>
    </row>
    <row r="46" spans="2:223" s="24" customFormat="1" ht="66" customHeight="1" x14ac:dyDescent="0.35">
      <c r="B46" s="30">
        <v>7</v>
      </c>
      <c r="C46" s="138" t="s">
        <v>176</v>
      </c>
      <c r="D46" s="165">
        <f t="shared" si="1"/>
        <v>0</v>
      </c>
      <c r="E46" s="154">
        <v>0</v>
      </c>
      <c r="F46" s="154">
        <v>0</v>
      </c>
      <c r="G46" s="154">
        <v>0</v>
      </c>
      <c r="H46" s="154">
        <v>0</v>
      </c>
      <c r="I46" s="154">
        <v>0</v>
      </c>
      <c r="J46" s="154">
        <v>0</v>
      </c>
      <c r="K46" s="154">
        <v>0</v>
      </c>
      <c r="L46" s="154">
        <v>0</v>
      </c>
      <c r="M46" s="154">
        <v>0</v>
      </c>
      <c r="N46" s="154">
        <v>0</v>
      </c>
      <c r="O46" s="154">
        <v>0</v>
      </c>
      <c r="P46" s="154">
        <v>0</v>
      </c>
      <c r="Q46" s="154">
        <v>0</v>
      </c>
      <c r="R46" s="154">
        <v>0</v>
      </c>
      <c r="S46" s="154">
        <v>0</v>
      </c>
      <c r="T46" s="154">
        <v>0</v>
      </c>
      <c r="U46" s="154">
        <v>0</v>
      </c>
      <c r="V46" s="154">
        <v>0</v>
      </c>
      <c r="W46" s="154">
        <v>0</v>
      </c>
      <c r="X46" s="160"/>
      <c r="Y46" s="156"/>
      <c r="Z46" s="156"/>
      <c r="AA46" s="154">
        <v>0</v>
      </c>
      <c r="AB46" s="154">
        <v>0</v>
      </c>
      <c r="AC46" s="154">
        <v>0</v>
      </c>
      <c r="AD46" s="154">
        <v>0</v>
      </c>
      <c r="AE46" s="154">
        <v>0</v>
      </c>
      <c r="AF46" s="154">
        <v>0</v>
      </c>
      <c r="AG46" s="154">
        <v>0</v>
      </c>
      <c r="AH46" s="154">
        <v>0</v>
      </c>
      <c r="AI46" s="154">
        <v>0</v>
      </c>
      <c r="AJ46" s="154">
        <v>0</v>
      </c>
      <c r="AK46" s="154">
        <v>0</v>
      </c>
      <c r="AL46" s="154">
        <v>0</v>
      </c>
      <c r="AM46" s="154">
        <v>0</v>
      </c>
      <c r="AN46" s="154">
        <v>0</v>
      </c>
      <c r="AO46" s="154">
        <v>0</v>
      </c>
      <c r="AP46" s="154">
        <v>0</v>
      </c>
      <c r="AQ46" s="154">
        <v>0</v>
      </c>
      <c r="AR46" s="154">
        <v>0</v>
      </c>
      <c r="AS46" s="154">
        <v>0</v>
      </c>
      <c r="AT46" s="117"/>
      <c r="AU46" s="17" t="str">
        <f>IF(AI49+AI50+AI51=AI48," ","GRESEALA")</f>
        <v xml:space="preserve"> </v>
      </c>
      <c r="AV46" s="17" t="str">
        <f>IF(AJ49+AJ50+AJ51=AJ48," ","GRESEALA")</f>
        <v xml:space="preserve"> </v>
      </c>
      <c r="AW46" s="17" t="str">
        <f>IF(AK49+AK50+AK51=AK48," ","GRESEALA")</f>
        <v xml:space="preserve"> </v>
      </c>
      <c r="AX46" s="17" t="str">
        <f>IF(AL49+AL50+AL51=AL48," ","GRESEALA")</f>
        <v xml:space="preserve"> </v>
      </c>
      <c r="AY46" s="17" t="str">
        <f t="shared" ref="AY46:AZ46" si="45">IF(AR49+AR50+AR51=AR48," ","GRESEALA")</f>
        <v xml:space="preserve"> </v>
      </c>
      <c r="AZ46" s="17" t="str">
        <f t="shared" si="45"/>
        <v xml:space="preserve"> </v>
      </c>
      <c r="BA46" s="17" t="str">
        <f>IF(E48+F48=D48," ","GRESEALA")</f>
        <v xml:space="preserve"> </v>
      </c>
      <c r="BB46" s="23" t="str">
        <f>IF(G48+K48+I48+L48+M48=D48," ","GRESEALA")</f>
        <v xml:space="preserve"> </v>
      </c>
      <c r="BC46" s="17" t="str">
        <f>IF(O48+P48=D48," ","GRESEALA")</f>
        <v xml:space="preserve"> </v>
      </c>
      <c r="BD46" s="17" t="str">
        <f>IF(Q48+S48+T48+U48+V48+W48=D48," ","GRESEALA")</f>
        <v xml:space="preserve"> </v>
      </c>
      <c r="BE46" s="17" t="str">
        <f>IF(X48+Y48+Z48=D48," ","GRESEALA")</f>
        <v xml:space="preserve"> </v>
      </c>
      <c r="BF46" s="23" t="str">
        <f>IF(AA48+AC48+AE48+AF48+AG48+AH48+AI48+AJ48+AK48+AL48+AM48+AN48+AO48+AP48+AQ48+AR48+AS48&gt;=D48," ","GRESEALA")</f>
        <v xml:space="preserve"> </v>
      </c>
      <c r="BG46" s="17" t="str">
        <f>IF(H48&lt;=G48," ","GRESEALA")</f>
        <v xml:space="preserve"> </v>
      </c>
      <c r="BH46" s="17" t="str">
        <f>IF(H13&lt;=G13," ","GRESEALA")</f>
        <v xml:space="preserve"> </v>
      </c>
      <c r="BI46" s="17" t="str">
        <f>IF(H14&lt;=G14," ","GRESEALA")</f>
        <v xml:space="preserve"> </v>
      </c>
      <c r="BJ46" s="17" t="str">
        <f>IF(H15&lt;=G15," ","GRESEALA")</f>
        <v xml:space="preserve"> </v>
      </c>
      <c r="BK46" s="17" t="str">
        <f>IF(H16&lt;=G16," ","GRESEALA")</f>
        <v xml:space="preserve"> </v>
      </c>
      <c r="BL46" s="12"/>
      <c r="BM46" s="12"/>
      <c r="BN46" s="12"/>
      <c r="BO46" s="12"/>
      <c r="BP46" s="12"/>
      <c r="BQ46" s="12"/>
      <c r="BR46" s="12"/>
      <c r="BS46" s="12"/>
      <c r="BT46" s="12"/>
      <c r="BU46" s="12"/>
      <c r="BV46" s="12"/>
      <c r="BW46" s="12"/>
      <c r="BX46" s="12"/>
      <c r="BY46" s="12"/>
      <c r="BZ46" s="12"/>
      <c r="CA46" s="12"/>
      <c r="CB46" s="12"/>
      <c r="CC46" s="12"/>
      <c r="CD46" s="12"/>
      <c r="CE46" s="12"/>
      <c r="CF46" s="12"/>
      <c r="CG46" s="12"/>
      <c r="CH46" s="12"/>
      <c r="CI46" s="12"/>
      <c r="CJ46" s="12"/>
      <c r="CK46" s="12"/>
      <c r="CL46" s="12"/>
      <c r="CM46" s="12"/>
      <c r="CN46" s="12"/>
      <c r="CO46" s="12"/>
      <c r="CP46" s="12"/>
      <c r="CQ46" s="12"/>
      <c r="CR46" s="12"/>
      <c r="CS46" s="12"/>
      <c r="CT46" s="12"/>
      <c r="CU46" s="12"/>
      <c r="CV46" s="12"/>
      <c r="CW46" s="12"/>
      <c r="CX46" s="12"/>
      <c r="CY46" s="12"/>
      <c r="CZ46" s="12"/>
      <c r="DA46" s="12"/>
      <c r="DB46" s="12"/>
      <c r="DC46" s="12"/>
      <c r="DD46" s="12"/>
      <c r="DE46" s="12"/>
      <c r="DF46" s="12"/>
      <c r="DG46" s="12"/>
      <c r="DH46" s="12"/>
      <c r="DI46" s="12"/>
      <c r="DJ46" s="12"/>
      <c r="DK46" s="12"/>
      <c r="DL46" s="12"/>
      <c r="DM46" s="12"/>
      <c r="DN46" s="12"/>
      <c r="DO46" s="12"/>
      <c r="DP46" s="12"/>
      <c r="DQ46" s="12"/>
      <c r="DR46" s="12"/>
      <c r="DS46" s="12"/>
      <c r="DT46" s="12"/>
      <c r="DU46" s="12"/>
      <c r="DV46" s="12"/>
      <c r="DW46" s="12"/>
      <c r="DX46" s="12"/>
      <c r="DY46" s="12"/>
      <c r="DZ46" s="12"/>
      <c r="EA46" s="12"/>
      <c r="EB46" s="12"/>
      <c r="EC46" s="12"/>
      <c r="ED46" s="12"/>
      <c r="EE46" s="12"/>
      <c r="EF46" s="12"/>
      <c r="EG46" s="12"/>
      <c r="EH46" s="12"/>
      <c r="EI46" s="12"/>
      <c r="EJ46" s="12"/>
      <c r="EK46" s="12"/>
      <c r="EL46" s="12"/>
      <c r="EM46" s="12"/>
      <c r="EN46" s="12"/>
      <c r="EO46" s="12"/>
      <c r="EP46" s="12"/>
      <c r="EQ46" s="12"/>
      <c r="ER46" s="12"/>
      <c r="ES46" s="12"/>
      <c r="ET46" s="12"/>
      <c r="EU46" s="12"/>
      <c r="EV46" s="12"/>
      <c r="EW46" s="12"/>
      <c r="EX46" s="12"/>
      <c r="EY46" s="12"/>
      <c r="EZ46" s="12"/>
      <c r="FA46" s="12"/>
      <c r="FB46" s="12"/>
      <c r="FC46" s="12"/>
      <c r="FD46" s="12"/>
      <c r="FE46" s="12"/>
      <c r="FF46" s="12"/>
      <c r="FG46" s="12"/>
      <c r="FH46" s="12"/>
      <c r="FI46" s="12"/>
      <c r="FJ46" s="12"/>
      <c r="FK46" s="12"/>
      <c r="FL46" s="12"/>
      <c r="FM46" s="12"/>
      <c r="FN46" s="12"/>
      <c r="FO46" s="12"/>
      <c r="FP46" s="12"/>
      <c r="FQ46" s="12"/>
      <c r="FR46" s="12"/>
      <c r="FS46" s="12"/>
      <c r="FT46" s="12"/>
      <c r="FU46" s="12"/>
      <c r="FV46" s="12"/>
      <c r="FW46" s="12"/>
      <c r="FX46" s="12"/>
      <c r="FY46" s="12"/>
      <c r="FZ46" s="12"/>
      <c r="GA46" s="12"/>
      <c r="GB46" s="12"/>
      <c r="GC46" s="12"/>
      <c r="GD46" s="12"/>
      <c r="GE46" s="12"/>
      <c r="GF46" s="12"/>
      <c r="GG46" s="12"/>
      <c r="GH46" s="12"/>
      <c r="GI46" s="12"/>
      <c r="GJ46" s="12"/>
      <c r="GK46" s="12"/>
      <c r="GL46" s="12"/>
      <c r="GM46" s="12"/>
      <c r="GN46" s="12"/>
      <c r="GO46" s="12"/>
      <c r="GP46" s="12"/>
      <c r="GQ46" s="12"/>
      <c r="GR46" s="12"/>
      <c r="GS46" s="12"/>
      <c r="GT46" s="12"/>
      <c r="GU46" s="12"/>
      <c r="GV46" s="12"/>
      <c r="GW46" s="12"/>
      <c r="GX46" s="12"/>
      <c r="GY46" s="12"/>
      <c r="GZ46" s="12"/>
      <c r="HA46" s="12"/>
      <c r="HB46" s="12"/>
      <c r="HC46" s="12"/>
      <c r="HD46" s="12"/>
      <c r="HE46" s="12"/>
      <c r="HF46" s="12"/>
      <c r="HG46" s="12"/>
      <c r="HH46" s="12"/>
      <c r="HI46" s="12"/>
      <c r="HJ46" s="12"/>
      <c r="HK46" s="12"/>
      <c r="HL46" s="12"/>
      <c r="HM46" s="12"/>
      <c r="HN46" s="12"/>
      <c r="HO46" s="12"/>
    </row>
    <row r="47" spans="2:223" ht="78.75" customHeight="1" x14ac:dyDescent="0.35">
      <c r="B47" s="30">
        <v>8</v>
      </c>
      <c r="C47" s="133" t="s">
        <v>107</v>
      </c>
      <c r="D47" s="154">
        <f t="shared" si="1"/>
        <v>0</v>
      </c>
      <c r="E47" s="154">
        <v>0</v>
      </c>
      <c r="F47" s="154">
        <v>0</v>
      </c>
      <c r="G47" s="156"/>
      <c r="H47" s="156"/>
      <c r="I47" s="156"/>
      <c r="J47" s="156"/>
      <c r="K47" s="156"/>
      <c r="L47" s="156"/>
      <c r="M47" s="154">
        <v>0</v>
      </c>
      <c r="N47" s="154">
        <v>0</v>
      </c>
      <c r="O47" s="154">
        <v>0</v>
      </c>
      <c r="P47" s="154">
        <v>0</v>
      </c>
      <c r="Q47" s="154">
        <v>0</v>
      </c>
      <c r="R47" s="154">
        <v>0</v>
      </c>
      <c r="S47" s="154">
        <v>0</v>
      </c>
      <c r="T47" s="154">
        <v>0</v>
      </c>
      <c r="U47" s="154">
        <v>0</v>
      </c>
      <c r="V47" s="154">
        <v>0</v>
      </c>
      <c r="W47" s="154">
        <v>0</v>
      </c>
      <c r="X47" s="154">
        <v>0</v>
      </c>
      <c r="Y47" s="154">
        <v>0</v>
      </c>
      <c r="Z47" s="156"/>
      <c r="AA47" s="154">
        <v>0</v>
      </c>
      <c r="AB47" s="154">
        <v>0</v>
      </c>
      <c r="AC47" s="154">
        <v>0</v>
      </c>
      <c r="AD47" s="154">
        <v>0</v>
      </c>
      <c r="AE47" s="154">
        <v>0</v>
      </c>
      <c r="AF47" s="154">
        <v>0</v>
      </c>
      <c r="AG47" s="154">
        <v>0</v>
      </c>
      <c r="AH47" s="154">
        <v>0</v>
      </c>
      <c r="AI47" s="154">
        <v>0</v>
      </c>
      <c r="AJ47" s="154">
        <v>0</v>
      </c>
      <c r="AK47" s="154">
        <v>0</v>
      </c>
      <c r="AL47" s="154">
        <v>0</v>
      </c>
      <c r="AM47" s="154">
        <v>0</v>
      </c>
      <c r="AN47" s="154">
        <v>0</v>
      </c>
      <c r="AO47" s="154">
        <v>0</v>
      </c>
      <c r="AP47" s="154">
        <v>0</v>
      </c>
      <c r="AQ47" s="154">
        <v>0</v>
      </c>
      <c r="AR47" s="154">
        <v>0</v>
      </c>
      <c r="AS47" s="154">
        <v>0</v>
      </c>
      <c r="AT47" s="117"/>
      <c r="AU47" s="17" t="str">
        <f>IF(H17&lt;=G17," ","GRESEALA")</f>
        <v xml:space="preserve"> </v>
      </c>
      <c r="AV47" s="17" t="str">
        <f>IF(H18&lt;=G18," ","GRESEALA")</f>
        <v xml:space="preserve"> </v>
      </c>
      <c r="AW47" s="17" t="str">
        <f>IF(H19&lt;=G19," ","GRESEALA")</f>
        <v xml:space="preserve"> </v>
      </c>
      <c r="AX47" s="17" t="str">
        <f>IF(H20&lt;=G20," ","GRESEALA")</f>
        <v xml:space="preserve"> </v>
      </c>
      <c r="AY47" s="17" t="str">
        <f>IF(H21&lt;=G21," ","GRESEALA")</f>
        <v xml:space="preserve"> </v>
      </c>
      <c r="AZ47" s="17" t="str">
        <f>IF(H22&lt;=G22," ","GRESEALA")</f>
        <v xml:space="preserve"> </v>
      </c>
      <c r="BA47" s="17" t="str">
        <f>IF(H23&lt;=G23," ","GRESEALA")</f>
        <v xml:space="preserve"> </v>
      </c>
      <c r="BB47" s="17" t="str">
        <f>IF(H24&lt;=G24," ","GRESEALA")</f>
        <v xml:space="preserve"> </v>
      </c>
      <c r="BC47" s="17" t="str">
        <f>IF(H25&lt;=G25," ","GRESEALA")</f>
        <v xml:space="preserve"> </v>
      </c>
      <c r="BD47" s="17" t="str">
        <f>IF(H26&lt;=G26," ","GRESEALA")</f>
        <v xml:space="preserve"> </v>
      </c>
      <c r="BE47" s="17" t="str">
        <f>IF(H27&lt;=G27," ","GRESEALA")</f>
        <v xml:space="preserve"> </v>
      </c>
      <c r="BF47" s="17" t="str">
        <f>IF(H28&lt;=G28," ","GRESEALA")</f>
        <v xml:space="preserve"> </v>
      </c>
      <c r="BG47" s="17" t="str">
        <f>IF(H29&lt;=G29," ","GRESEALA")</f>
        <v xml:space="preserve"> </v>
      </c>
      <c r="BH47" s="17" t="str">
        <f>IF(H30&lt;=G30," ","GRESEALA")</f>
        <v xml:space="preserve"> </v>
      </c>
      <c r="BI47" s="17" t="str">
        <f>IF(H31&lt;=G31," ","GRESEALA")</f>
        <v xml:space="preserve"> </v>
      </c>
      <c r="BJ47" s="17" t="str">
        <f>IF(H32&lt;=G32," ","GRESEALA")</f>
        <v xml:space="preserve"> </v>
      </c>
      <c r="BK47" s="17" t="str">
        <f>IF(H33&lt;=G33," ","GRESEALA")</f>
        <v xml:space="preserve"> </v>
      </c>
      <c r="BL47" s="38"/>
    </row>
    <row r="48" spans="2:223" ht="42" customHeight="1" x14ac:dyDescent="0.35">
      <c r="B48" s="20">
        <v>9</v>
      </c>
      <c r="C48" s="127" t="s">
        <v>108</v>
      </c>
      <c r="D48" s="157">
        <f t="shared" si="1"/>
        <v>1</v>
      </c>
      <c r="E48" s="157">
        <f>E49+E50+E51</f>
        <v>0</v>
      </c>
      <c r="F48" s="157">
        <f t="shared" ref="F48:AS48" si="46">F49+F50+F51</f>
        <v>1</v>
      </c>
      <c r="G48" s="157">
        <f t="shared" si="46"/>
        <v>0</v>
      </c>
      <c r="H48" s="157">
        <f t="shared" si="46"/>
        <v>0</v>
      </c>
      <c r="I48" s="157">
        <f t="shared" si="46"/>
        <v>0</v>
      </c>
      <c r="J48" s="157">
        <f t="shared" si="46"/>
        <v>0</v>
      </c>
      <c r="K48" s="157">
        <f t="shared" si="46"/>
        <v>0</v>
      </c>
      <c r="L48" s="157">
        <f t="shared" si="46"/>
        <v>0</v>
      </c>
      <c r="M48" s="157">
        <f t="shared" si="46"/>
        <v>1</v>
      </c>
      <c r="N48" s="157">
        <f t="shared" si="46"/>
        <v>1</v>
      </c>
      <c r="O48" s="157">
        <f t="shared" si="46"/>
        <v>0</v>
      </c>
      <c r="P48" s="157">
        <f t="shared" si="46"/>
        <v>1</v>
      </c>
      <c r="Q48" s="157">
        <f t="shared" si="46"/>
        <v>0</v>
      </c>
      <c r="R48" s="157">
        <f t="shared" si="46"/>
        <v>0</v>
      </c>
      <c r="S48" s="157">
        <f t="shared" si="46"/>
        <v>0</v>
      </c>
      <c r="T48" s="157">
        <f t="shared" si="46"/>
        <v>1</v>
      </c>
      <c r="U48" s="157">
        <f t="shared" si="46"/>
        <v>0</v>
      </c>
      <c r="V48" s="157">
        <f t="shared" si="46"/>
        <v>0</v>
      </c>
      <c r="W48" s="157">
        <f t="shared" si="46"/>
        <v>0</v>
      </c>
      <c r="X48" s="157">
        <f t="shared" si="46"/>
        <v>1</v>
      </c>
      <c r="Y48" s="157">
        <f t="shared" si="46"/>
        <v>0</v>
      </c>
      <c r="Z48" s="158">
        <f t="shared" si="46"/>
        <v>0</v>
      </c>
      <c r="AA48" s="157">
        <f t="shared" si="46"/>
        <v>0</v>
      </c>
      <c r="AB48" s="157">
        <f t="shared" si="46"/>
        <v>0</v>
      </c>
      <c r="AC48" s="157">
        <f t="shared" si="46"/>
        <v>0</v>
      </c>
      <c r="AD48" s="157">
        <f t="shared" si="46"/>
        <v>0</v>
      </c>
      <c r="AE48" s="157">
        <f t="shared" si="46"/>
        <v>0</v>
      </c>
      <c r="AF48" s="157">
        <f t="shared" si="46"/>
        <v>0</v>
      </c>
      <c r="AG48" s="157">
        <f t="shared" si="46"/>
        <v>0</v>
      </c>
      <c r="AH48" s="157">
        <f t="shared" si="46"/>
        <v>0</v>
      </c>
      <c r="AI48" s="157">
        <f t="shared" si="46"/>
        <v>0</v>
      </c>
      <c r="AJ48" s="157">
        <f t="shared" si="46"/>
        <v>0</v>
      </c>
      <c r="AK48" s="157">
        <f t="shared" si="46"/>
        <v>0</v>
      </c>
      <c r="AL48" s="157">
        <f t="shared" si="46"/>
        <v>0</v>
      </c>
      <c r="AM48" s="157">
        <f t="shared" si="46"/>
        <v>0</v>
      </c>
      <c r="AN48" s="157">
        <f t="shared" si="46"/>
        <v>0</v>
      </c>
      <c r="AO48" s="157">
        <f t="shared" si="46"/>
        <v>0</v>
      </c>
      <c r="AP48" s="157">
        <f t="shared" si="46"/>
        <v>0</v>
      </c>
      <c r="AQ48" s="157">
        <f t="shared" si="46"/>
        <v>0</v>
      </c>
      <c r="AR48" s="157">
        <f t="shared" si="46"/>
        <v>0</v>
      </c>
      <c r="AS48" s="157">
        <f t="shared" si="46"/>
        <v>1</v>
      </c>
      <c r="AT48" s="46"/>
      <c r="AU48" s="17" t="str">
        <f>IF(H34&lt;=G34," ","GRESEALA")</f>
        <v xml:space="preserve"> </v>
      </c>
      <c r="AV48" s="17" t="str">
        <f>IF(H35&lt;=G35," ","GRESEALA")</f>
        <v xml:space="preserve"> </v>
      </c>
      <c r="AW48" s="17" t="str">
        <f>IF(H36&lt;=G36," ","GRESEALA")</f>
        <v xml:space="preserve"> </v>
      </c>
      <c r="AX48" s="17" t="str">
        <f>IF(H37&lt;=G37," ","GRESEALA")</f>
        <v xml:space="preserve"> </v>
      </c>
      <c r="AY48" s="17" t="str">
        <f>IF(H38&lt;=G38," ","GRESEALA")</f>
        <v xml:space="preserve"> </v>
      </c>
      <c r="AZ48" s="17" t="str">
        <f>IF(H39&lt;=G39," ","GRESEALA")</f>
        <v xml:space="preserve"> </v>
      </c>
      <c r="BA48" s="17" t="str">
        <f>IF(H40&lt;=G40," ","GRESEALA")</f>
        <v xml:space="preserve"> </v>
      </c>
      <c r="BB48" s="17" t="str">
        <f>IF(H41&lt;=G41," ","GRESEALA")</f>
        <v xml:space="preserve"> </v>
      </c>
      <c r="BC48" s="17" t="str">
        <f>IF(H42&lt;=G42," ","GRESEALA")</f>
        <v xml:space="preserve"> </v>
      </c>
      <c r="BD48" s="17" t="str">
        <f>IF(H43&lt;=G43," ","GRESEALA")</f>
        <v xml:space="preserve"> </v>
      </c>
      <c r="BE48" s="17" t="str">
        <f>IF(H44&lt;=G44," ","GRESEALA")</f>
        <v xml:space="preserve"> </v>
      </c>
      <c r="BF48" s="17" t="str">
        <f>IF(H45&lt;=G45," ","GRESEALA")</f>
        <v xml:space="preserve"> </v>
      </c>
      <c r="BG48" s="17" t="str">
        <f>IF(H46&lt;=G46," ","GRESEALA")</f>
        <v xml:space="preserve"> </v>
      </c>
      <c r="BH48" s="17" t="str">
        <f>IF(H47&lt;=G47," ","GRESEALA")</f>
        <v xml:space="preserve"> </v>
      </c>
      <c r="BI48" s="17" t="str">
        <f>IF(H48&lt;=G48," ","GRESEALA")</f>
        <v xml:space="preserve"> </v>
      </c>
      <c r="BJ48" s="17" t="str">
        <f>IF(H49&lt;=G49," ","GRESEALA")</f>
        <v xml:space="preserve"> </v>
      </c>
      <c r="BK48" s="17" t="str">
        <f>IF(H50&lt;=G50," ","GRESEALA")</f>
        <v xml:space="preserve"> </v>
      </c>
    </row>
    <row r="49" spans="2:64" ht="48" customHeight="1" x14ac:dyDescent="0.35">
      <c r="B49" s="30" t="s">
        <v>109</v>
      </c>
      <c r="C49" s="139" t="s">
        <v>110</v>
      </c>
      <c r="D49" s="166">
        <f t="shared" si="1"/>
        <v>1</v>
      </c>
      <c r="E49" s="154">
        <v>0</v>
      </c>
      <c r="F49" s="154">
        <v>1</v>
      </c>
      <c r="G49" s="154">
        <v>0</v>
      </c>
      <c r="H49" s="154">
        <v>0</v>
      </c>
      <c r="I49" s="154">
        <v>0</v>
      </c>
      <c r="J49" s="154">
        <v>0</v>
      </c>
      <c r="K49" s="154">
        <v>0</v>
      </c>
      <c r="L49" s="154">
        <v>0</v>
      </c>
      <c r="M49" s="154">
        <v>1</v>
      </c>
      <c r="N49" s="154">
        <v>1</v>
      </c>
      <c r="O49" s="154">
        <v>0</v>
      </c>
      <c r="P49" s="154">
        <v>1</v>
      </c>
      <c r="Q49" s="154">
        <v>0</v>
      </c>
      <c r="R49" s="154">
        <v>0</v>
      </c>
      <c r="S49" s="154">
        <v>0</v>
      </c>
      <c r="T49" s="154">
        <v>1</v>
      </c>
      <c r="U49" s="154">
        <v>0</v>
      </c>
      <c r="V49" s="154">
        <v>0</v>
      </c>
      <c r="W49" s="154">
        <v>0</v>
      </c>
      <c r="X49" s="154">
        <v>1</v>
      </c>
      <c r="Y49" s="154">
        <v>0</v>
      </c>
      <c r="Z49" s="156"/>
      <c r="AA49" s="154">
        <v>0</v>
      </c>
      <c r="AB49" s="154">
        <v>0</v>
      </c>
      <c r="AC49" s="154">
        <v>0</v>
      </c>
      <c r="AD49" s="154">
        <v>0</v>
      </c>
      <c r="AE49" s="154">
        <v>0</v>
      </c>
      <c r="AF49" s="154">
        <v>0</v>
      </c>
      <c r="AG49" s="154">
        <v>0</v>
      </c>
      <c r="AH49" s="154">
        <v>0</v>
      </c>
      <c r="AI49" s="154">
        <v>0</v>
      </c>
      <c r="AJ49" s="154">
        <v>0</v>
      </c>
      <c r="AK49" s="154">
        <v>0</v>
      </c>
      <c r="AL49" s="154">
        <v>0</v>
      </c>
      <c r="AM49" s="154">
        <v>0</v>
      </c>
      <c r="AN49" s="154">
        <v>0</v>
      </c>
      <c r="AO49" s="154">
        <v>0</v>
      </c>
      <c r="AP49" s="154">
        <v>0</v>
      </c>
      <c r="AQ49" s="154">
        <v>0</v>
      </c>
      <c r="AR49" s="154">
        <v>0</v>
      </c>
      <c r="AS49" s="154">
        <v>1</v>
      </c>
      <c r="AT49" s="117"/>
      <c r="AU49" s="17" t="str">
        <f>IF(H51&lt;=G51," ","GRESEALA")</f>
        <v xml:space="preserve"> </v>
      </c>
      <c r="AV49" s="17" t="str">
        <f>IF(H52&lt;=G52," ","GRESEALA")</f>
        <v xml:space="preserve"> </v>
      </c>
      <c r="AW49" s="17" t="str">
        <f>IF(H53&lt;=G53," ","GRESEALA")</f>
        <v xml:space="preserve"> </v>
      </c>
      <c r="AX49" s="17" t="str">
        <f>IF(H54&lt;=G54," ","GRESEALA")</f>
        <v xml:space="preserve"> </v>
      </c>
      <c r="AY49" s="17" t="str">
        <f>IF(H55&lt;=G55," ","GRESEALA")</f>
        <v xml:space="preserve"> </v>
      </c>
      <c r="AZ49" s="17" t="str">
        <f>IF(H56&lt;=G56," ","GRESEALA")</f>
        <v xml:space="preserve"> </v>
      </c>
      <c r="BA49" s="17" t="str">
        <f>IF(H57&lt;=G57," ","GRESEALA")</f>
        <v xml:space="preserve"> </v>
      </c>
      <c r="BB49" s="17" t="str">
        <f>IF(H58&lt;=G58," ","GRESEALA")</f>
        <v xml:space="preserve"> </v>
      </c>
      <c r="BC49" s="17" t="str">
        <f>IF(H59&lt;=G59," ","GRESEALA")</f>
        <v xml:space="preserve"> </v>
      </c>
      <c r="BD49" s="17" t="str">
        <f>IF(H60&lt;=G60," ","GRESEALA")</f>
        <v xml:space="preserve"> </v>
      </c>
      <c r="BE49" s="17" t="str">
        <f>IF(H61&lt;=G61," ","GRESEALA")</f>
        <v xml:space="preserve"> </v>
      </c>
      <c r="BF49" s="17" t="str">
        <f>IF(H62&lt;=G62," ","GRESEALA")</f>
        <v xml:space="preserve"> </v>
      </c>
      <c r="BG49" s="17" t="str">
        <f>IF(H63&lt;=G63," ","GRESEALA")</f>
        <v xml:space="preserve"> </v>
      </c>
      <c r="BH49" s="17" t="str">
        <f>IF(H64&lt;=G64," ","GRESEALA")</f>
        <v xml:space="preserve"> </v>
      </c>
      <c r="BI49" s="17" t="str">
        <f>IF(H65&lt;=G65," ","GRESEALA")</f>
        <v xml:space="preserve"> </v>
      </c>
      <c r="BJ49" s="17" t="str">
        <f>IF(H66&lt;=G66," ","GRESEALA")</f>
        <v xml:space="preserve"> </v>
      </c>
      <c r="BK49" s="17" t="str">
        <f>IF(H67&lt;=G67," ","GRESEALA")</f>
        <v xml:space="preserve"> </v>
      </c>
    </row>
    <row r="50" spans="2:64" ht="41.25" customHeight="1" x14ac:dyDescent="0.35">
      <c r="B50" s="30" t="s">
        <v>111</v>
      </c>
      <c r="C50" s="139" t="s">
        <v>112</v>
      </c>
      <c r="D50" s="154">
        <f t="shared" si="1"/>
        <v>0</v>
      </c>
      <c r="E50" s="154">
        <v>0</v>
      </c>
      <c r="F50" s="154">
        <v>0</v>
      </c>
      <c r="G50" s="154">
        <v>0</v>
      </c>
      <c r="H50" s="154">
        <v>0</v>
      </c>
      <c r="I50" s="154">
        <v>0</v>
      </c>
      <c r="J50" s="154">
        <v>0</v>
      </c>
      <c r="K50" s="154">
        <v>0</v>
      </c>
      <c r="L50" s="154">
        <v>0</v>
      </c>
      <c r="M50" s="154">
        <v>0</v>
      </c>
      <c r="N50" s="154">
        <v>0</v>
      </c>
      <c r="O50" s="154">
        <v>0</v>
      </c>
      <c r="P50" s="154">
        <v>0</v>
      </c>
      <c r="Q50" s="154">
        <v>0</v>
      </c>
      <c r="R50" s="154">
        <v>0</v>
      </c>
      <c r="S50" s="154">
        <v>0</v>
      </c>
      <c r="T50" s="154">
        <v>0</v>
      </c>
      <c r="U50" s="154">
        <v>0</v>
      </c>
      <c r="V50" s="154">
        <v>0</v>
      </c>
      <c r="W50" s="154">
        <v>0</v>
      </c>
      <c r="X50" s="154">
        <v>0</v>
      </c>
      <c r="Y50" s="154">
        <v>0</v>
      </c>
      <c r="Z50" s="156"/>
      <c r="AA50" s="154">
        <v>0</v>
      </c>
      <c r="AB50" s="154">
        <v>0</v>
      </c>
      <c r="AC50" s="154">
        <v>0</v>
      </c>
      <c r="AD50" s="154">
        <v>0</v>
      </c>
      <c r="AE50" s="154">
        <v>0</v>
      </c>
      <c r="AF50" s="154">
        <v>0</v>
      </c>
      <c r="AG50" s="154">
        <v>0</v>
      </c>
      <c r="AH50" s="154">
        <v>0</v>
      </c>
      <c r="AI50" s="154">
        <v>0</v>
      </c>
      <c r="AJ50" s="154">
        <v>0</v>
      </c>
      <c r="AK50" s="154">
        <v>0</v>
      </c>
      <c r="AL50" s="154">
        <v>0</v>
      </c>
      <c r="AM50" s="154">
        <v>0</v>
      </c>
      <c r="AN50" s="154">
        <v>0</v>
      </c>
      <c r="AO50" s="154">
        <v>0</v>
      </c>
      <c r="AP50" s="154">
        <v>0</v>
      </c>
      <c r="AQ50" s="154">
        <v>0</v>
      </c>
      <c r="AR50" s="154">
        <v>0</v>
      </c>
      <c r="AS50" s="154">
        <v>0</v>
      </c>
      <c r="AT50" s="117"/>
      <c r="AU50" s="17" t="str">
        <f>IF(E52+F52=D52," ","GRESEALA")</f>
        <v xml:space="preserve"> </v>
      </c>
      <c r="AV50" s="23" t="str">
        <f>IF(G52+K52+I52+L52++M52=D52," ","GRESEALA")</f>
        <v xml:space="preserve"> </v>
      </c>
      <c r="AW50" s="17" t="str">
        <f>IF(O52+P52=D52," ","GRESEALA")</f>
        <v xml:space="preserve"> </v>
      </c>
      <c r="AX50" s="17" t="str">
        <f>IF(Q52+S52+T52+U52+V52+W52=D52," ","GRESEALA")</f>
        <v xml:space="preserve"> </v>
      </c>
      <c r="AY50" s="17" t="str">
        <f>IF(X52+Y52+Z52=D52," ","GRESEALA")</f>
        <v xml:space="preserve"> </v>
      </c>
      <c r="AZ50" s="23" t="str">
        <f>IF(AA52+AC52+AE52+AF52+AG52+AH52+AI52+AJ52+AK52+AL52+AM52+AN52+AO52+AP52+AQ52+AR52+AS52&gt;=D52," ","GRESEALA")</f>
        <v xml:space="preserve"> </v>
      </c>
      <c r="BA50" s="17" t="str">
        <f>IF(E36&lt;=E13," ","GRESEALA")</f>
        <v xml:space="preserve"> </v>
      </c>
      <c r="BB50" s="17" t="str">
        <f>IF(F36&lt;=F13," ","GRESEALA")</f>
        <v xml:space="preserve"> </v>
      </c>
      <c r="BC50" s="17" t="str">
        <f>IF(G36&lt;=G13," ","GRESEALA")</f>
        <v xml:space="preserve"> </v>
      </c>
      <c r="BD50" s="17" t="str">
        <f>IF(H36&lt;=H13," ","GRESEALA")</f>
        <v xml:space="preserve"> </v>
      </c>
      <c r="BE50" s="17" t="str">
        <f t="shared" ref="BE50:BK50" si="47">IF(K36&lt;=K13," ","GRESEALA")</f>
        <v xml:space="preserve"> </v>
      </c>
      <c r="BF50" s="23" t="str">
        <f t="shared" si="47"/>
        <v xml:space="preserve"> </v>
      </c>
      <c r="BG50" s="17" t="str">
        <f t="shared" si="47"/>
        <v xml:space="preserve"> </v>
      </c>
      <c r="BH50" s="17" t="str">
        <f t="shared" si="47"/>
        <v xml:space="preserve"> </v>
      </c>
      <c r="BI50" s="17" t="str">
        <f t="shared" si="47"/>
        <v xml:space="preserve"> </v>
      </c>
      <c r="BJ50" s="17" t="str">
        <f t="shared" si="47"/>
        <v xml:space="preserve"> </v>
      </c>
      <c r="BK50" s="17" t="str">
        <f t="shared" si="47"/>
        <v xml:space="preserve"> </v>
      </c>
    </row>
    <row r="51" spans="2:64" ht="31.5" customHeight="1" x14ac:dyDescent="0.35">
      <c r="B51" s="30" t="s">
        <v>113</v>
      </c>
      <c r="C51" s="139" t="s">
        <v>114</v>
      </c>
      <c r="D51" s="154">
        <f t="shared" si="1"/>
        <v>0</v>
      </c>
      <c r="E51" s="154">
        <v>0</v>
      </c>
      <c r="F51" s="154">
        <v>0</v>
      </c>
      <c r="G51" s="154">
        <v>0</v>
      </c>
      <c r="H51" s="154">
        <v>0</v>
      </c>
      <c r="I51" s="154">
        <v>0</v>
      </c>
      <c r="J51" s="154">
        <v>0</v>
      </c>
      <c r="K51" s="154">
        <v>0</v>
      </c>
      <c r="L51" s="154">
        <v>0</v>
      </c>
      <c r="M51" s="154">
        <v>0</v>
      </c>
      <c r="N51" s="154">
        <v>0</v>
      </c>
      <c r="O51" s="154">
        <v>0</v>
      </c>
      <c r="P51" s="154">
        <v>0</v>
      </c>
      <c r="Q51" s="154">
        <v>0</v>
      </c>
      <c r="R51" s="154">
        <v>0</v>
      </c>
      <c r="S51" s="154">
        <v>0</v>
      </c>
      <c r="T51" s="154">
        <v>0</v>
      </c>
      <c r="U51" s="154">
        <v>0</v>
      </c>
      <c r="V51" s="154">
        <v>0</v>
      </c>
      <c r="W51" s="154">
        <v>0</v>
      </c>
      <c r="X51" s="154">
        <v>0</v>
      </c>
      <c r="Y51" s="154">
        <v>0</v>
      </c>
      <c r="Z51" s="156"/>
      <c r="AA51" s="154">
        <v>0</v>
      </c>
      <c r="AB51" s="154">
        <v>0</v>
      </c>
      <c r="AC51" s="154">
        <v>0</v>
      </c>
      <c r="AD51" s="154">
        <v>0</v>
      </c>
      <c r="AE51" s="154">
        <v>0</v>
      </c>
      <c r="AF51" s="154">
        <v>0</v>
      </c>
      <c r="AG51" s="154">
        <v>0</v>
      </c>
      <c r="AH51" s="154">
        <v>0</v>
      </c>
      <c r="AI51" s="154">
        <v>0</v>
      </c>
      <c r="AJ51" s="154">
        <v>0</v>
      </c>
      <c r="AK51" s="154">
        <v>0</v>
      </c>
      <c r="AL51" s="154">
        <v>0</v>
      </c>
      <c r="AM51" s="154">
        <v>0</v>
      </c>
      <c r="AN51" s="154">
        <v>0</v>
      </c>
      <c r="AO51" s="154">
        <v>0</v>
      </c>
      <c r="AP51" s="154">
        <v>0</v>
      </c>
      <c r="AQ51" s="154">
        <v>0</v>
      </c>
      <c r="AR51" s="154">
        <v>0</v>
      </c>
      <c r="AS51" s="154">
        <v>0</v>
      </c>
      <c r="AT51" s="117"/>
      <c r="AU51" s="17" t="str">
        <f t="shared" ref="AU51:BK51" si="48">IF(S36&lt;=S13," ","GRESEALA")</f>
        <v xml:space="preserve"> </v>
      </c>
      <c r="AV51" s="17" t="str">
        <f t="shared" si="48"/>
        <v xml:space="preserve"> </v>
      </c>
      <c r="AW51" s="17" t="str">
        <f t="shared" si="48"/>
        <v xml:space="preserve"> </v>
      </c>
      <c r="AX51" s="17" t="str">
        <f t="shared" si="48"/>
        <v xml:space="preserve"> </v>
      </c>
      <c r="AY51" s="17" t="str">
        <f t="shared" si="48"/>
        <v xml:space="preserve"> </v>
      </c>
      <c r="AZ51" s="17" t="str">
        <f t="shared" si="48"/>
        <v xml:space="preserve"> </v>
      </c>
      <c r="BA51" s="17" t="str">
        <f t="shared" si="48"/>
        <v xml:space="preserve"> </v>
      </c>
      <c r="BB51" s="17" t="str">
        <f t="shared" si="48"/>
        <v xml:space="preserve"> </v>
      </c>
      <c r="BC51" s="17" t="str">
        <f t="shared" si="48"/>
        <v xml:space="preserve"> </v>
      </c>
      <c r="BD51" s="17" t="str">
        <f t="shared" si="48"/>
        <v xml:space="preserve"> </v>
      </c>
      <c r="BE51" s="17" t="str">
        <f t="shared" si="48"/>
        <v xml:space="preserve"> </v>
      </c>
      <c r="BF51" s="17" t="str">
        <f t="shared" si="48"/>
        <v xml:space="preserve"> </v>
      </c>
      <c r="BG51" s="17" t="str">
        <f t="shared" si="48"/>
        <v xml:space="preserve"> </v>
      </c>
      <c r="BH51" s="17" t="str">
        <f t="shared" si="48"/>
        <v xml:space="preserve"> </v>
      </c>
      <c r="BI51" s="17" t="str">
        <f t="shared" si="48"/>
        <v xml:space="preserve"> </v>
      </c>
      <c r="BJ51" s="17" t="str">
        <f t="shared" si="48"/>
        <v xml:space="preserve"> </v>
      </c>
      <c r="BK51" s="17" t="str">
        <f t="shared" si="48"/>
        <v xml:space="preserve"> </v>
      </c>
    </row>
    <row r="52" spans="2:64" ht="45" customHeight="1" x14ac:dyDescent="0.35">
      <c r="B52" s="30">
        <v>10</v>
      </c>
      <c r="C52" s="133" t="s">
        <v>115</v>
      </c>
      <c r="D52" s="154">
        <f t="shared" si="1"/>
        <v>3</v>
      </c>
      <c r="E52" s="154">
        <v>2</v>
      </c>
      <c r="F52" s="154">
        <v>1</v>
      </c>
      <c r="G52" s="154">
        <v>3</v>
      </c>
      <c r="H52" s="154">
        <v>3</v>
      </c>
      <c r="I52" s="154">
        <v>0</v>
      </c>
      <c r="J52" s="154">
        <v>0</v>
      </c>
      <c r="K52" s="154">
        <v>0</v>
      </c>
      <c r="L52" s="154">
        <v>0</v>
      </c>
      <c r="M52" s="154">
        <v>0</v>
      </c>
      <c r="N52" s="154">
        <v>0</v>
      </c>
      <c r="O52" s="154">
        <v>1</v>
      </c>
      <c r="P52" s="154">
        <v>2</v>
      </c>
      <c r="Q52" s="156"/>
      <c r="R52" s="156"/>
      <c r="S52" s="154">
        <v>0</v>
      </c>
      <c r="T52" s="154">
        <v>0</v>
      </c>
      <c r="U52" s="154">
        <v>3</v>
      </c>
      <c r="V52" s="154">
        <v>0</v>
      </c>
      <c r="W52" s="154">
        <v>0</v>
      </c>
      <c r="X52" s="154">
        <v>3</v>
      </c>
      <c r="Y52" s="154">
        <v>0</v>
      </c>
      <c r="Z52" s="156"/>
      <c r="AA52" s="154">
        <v>0</v>
      </c>
      <c r="AB52" s="154">
        <v>0</v>
      </c>
      <c r="AC52" s="154">
        <v>0</v>
      </c>
      <c r="AD52" s="154">
        <v>0</v>
      </c>
      <c r="AE52" s="154">
        <v>0</v>
      </c>
      <c r="AF52" s="154">
        <v>0</v>
      </c>
      <c r="AG52" s="154">
        <v>0</v>
      </c>
      <c r="AH52" s="154">
        <v>0</v>
      </c>
      <c r="AI52" s="154">
        <v>0</v>
      </c>
      <c r="AJ52" s="154">
        <v>0</v>
      </c>
      <c r="AK52" s="154">
        <v>0</v>
      </c>
      <c r="AL52" s="154">
        <v>0</v>
      </c>
      <c r="AM52" s="154">
        <v>0</v>
      </c>
      <c r="AN52" s="154">
        <v>0</v>
      </c>
      <c r="AO52" s="154">
        <v>0</v>
      </c>
      <c r="AP52" s="154">
        <v>0</v>
      </c>
      <c r="AQ52" s="154">
        <v>0</v>
      </c>
      <c r="AR52" s="154">
        <v>0</v>
      </c>
      <c r="AS52" s="154">
        <v>3</v>
      </c>
      <c r="AT52" s="117"/>
      <c r="AU52" s="17" t="str">
        <f>IF(AJ36&lt;=AJ13," ","GRESEALA")</f>
        <v xml:space="preserve"> </v>
      </c>
      <c r="AV52" s="17" t="str">
        <f>IF(AK36&lt;=AK13," ","GRESEALA")</f>
        <v xml:space="preserve"> </v>
      </c>
      <c r="AW52" s="17" t="str">
        <f>IF(AL36&lt;=AL13," ","GRESEALA")</f>
        <v xml:space="preserve"> </v>
      </c>
      <c r="AX52" s="17" t="str">
        <f>IF(AR36&lt;=AR13," ","GRESEALA")</f>
        <v xml:space="preserve"> </v>
      </c>
      <c r="AY52" s="17" t="str">
        <f>IF(AS36&lt;=AS13," ","GRESEALA")</f>
        <v xml:space="preserve"> </v>
      </c>
      <c r="AZ52" s="17" t="str">
        <f>IF(E16+E37+E38+E41+E42+E45+E46+E47+E48+E52+E53+E54+E55+E60+E61+E63+E64&gt;=E14," ","GRESEALA")</f>
        <v xml:space="preserve"> </v>
      </c>
      <c r="BA52" s="17" t="str">
        <f>IF(F16+F37+F38+F41+F42+F45+F46+F47+F48+F52+F53+F54+F55+F60+F61+F63+F64&gt;=F14," ","GRESEALA")</f>
        <v xml:space="preserve"> </v>
      </c>
      <c r="BB52" s="17" t="str">
        <f>IF(G16+G37+G38+G41+G42+G45+G46+G47+G48+G52+G53+G54+G55+G60+G61+G63+G64&gt;=G14," ","GRESEALA")</f>
        <v xml:space="preserve"> </v>
      </c>
      <c r="BC52" s="17" t="str">
        <f>IF(H16+H37+H38+H41+H42+H45+H46+H47+H48+H52+H53+H54+H55+H60+H61+H63+H64&gt;=H14," ","GRESEALA")</f>
        <v xml:space="preserve"> </v>
      </c>
      <c r="BD52" s="17" t="str">
        <f t="shared" ref="BD52:BJ52" si="49">IF(K16+K37+K38+K41+K42+K45+K46+K47+K48+K52+K53+K54+K55+K60+K61+K63+K64&gt;=K14," ","GRESEALA")</f>
        <v xml:space="preserve"> </v>
      </c>
      <c r="BE52" s="23" t="str">
        <f t="shared" si="49"/>
        <v xml:space="preserve"> </v>
      </c>
      <c r="BF52" s="17" t="str">
        <f t="shared" si="49"/>
        <v xml:space="preserve"> </v>
      </c>
      <c r="BG52" s="17" t="str">
        <f t="shared" si="49"/>
        <v xml:space="preserve"> </v>
      </c>
      <c r="BH52" s="17" t="str">
        <f t="shared" si="49"/>
        <v xml:space="preserve"> </v>
      </c>
      <c r="BI52" s="17" t="str">
        <f t="shared" si="49"/>
        <v xml:space="preserve"> </v>
      </c>
      <c r="BJ52" s="17" t="str">
        <f t="shared" si="49"/>
        <v xml:space="preserve"> </v>
      </c>
      <c r="BK52" s="17" t="str">
        <f t="shared" ref="BK52" si="50">IF(S16+S37+S38+S41+S42+S45+S46+S47+S48+S52+S53+S54+S55+S60+S61+S63+S64&gt;=S14," ","GRESEALA")</f>
        <v xml:space="preserve"> </v>
      </c>
    </row>
    <row r="53" spans="2:64" ht="45.75" customHeight="1" x14ac:dyDescent="0.35">
      <c r="B53" s="30">
        <v>11</v>
      </c>
      <c r="C53" s="138" t="s">
        <v>116</v>
      </c>
      <c r="D53" s="154">
        <f t="shared" si="1"/>
        <v>0</v>
      </c>
      <c r="E53" s="154">
        <v>0</v>
      </c>
      <c r="F53" s="154">
        <v>0</v>
      </c>
      <c r="G53" s="154">
        <v>0</v>
      </c>
      <c r="H53" s="154">
        <v>0</v>
      </c>
      <c r="I53" s="154">
        <v>0</v>
      </c>
      <c r="J53" s="154">
        <v>0</v>
      </c>
      <c r="K53" s="154">
        <v>0</v>
      </c>
      <c r="L53" s="154">
        <v>0</v>
      </c>
      <c r="M53" s="154">
        <v>0</v>
      </c>
      <c r="N53" s="154">
        <v>0</v>
      </c>
      <c r="O53" s="154">
        <v>0</v>
      </c>
      <c r="P53" s="154">
        <v>0</v>
      </c>
      <c r="Q53" s="156"/>
      <c r="R53" s="156"/>
      <c r="S53" s="154">
        <v>0</v>
      </c>
      <c r="T53" s="154">
        <v>0</v>
      </c>
      <c r="U53" s="154">
        <v>0</v>
      </c>
      <c r="V53" s="154">
        <v>0</v>
      </c>
      <c r="W53" s="154">
        <v>0</v>
      </c>
      <c r="X53" s="154">
        <v>0</v>
      </c>
      <c r="Y53" s="154">
        <v>0</v>
      </c>
      <c r="Z53" s="156"/>
      <c r="AA53" s="154">
        <v>0</v>
      </c>
      <c r="AB53" s="154">
        <v>0</v>
      </c>
      <c r="AC53" s="154">
        <v>0</v>
      </c>
      <c r="AD53" s="154">
        <v>0</v>
      </c>
      <c r="AE53" s="154">
        <v>0</v>
      </c>
      <c r="AF53" s="154">
        <v>0</v>
      </c>
      <c r="AG53" s="154">
        <v>0</v>
      </c>
      <c r="AH53" s="154">
        <v>0</v>
      </c>
      <c r="AI53" s="154">
        <v>0</v>
      </c>
      <c r="AJ53" s="154">
        <v>0</v>
      </c>
      <c r="AK53" s="154">
        <v>0</v>
      </c>
      <c r="AL53" s="154">
        <v>0</v>
      </c>
      <c r="AM53" s="154">
        <v>0</v>
      </c>
      <c r="AN53" s="154">
        <v>0</v>
      </c>
      <c r="AO53" s="154">
        <v>0</v>
      </c>
      <c r="AP53" s="154">
        <v>0</v>
      </c>
      <c r="AQ53" s="154">
        <v>0</v>
      </c>
      <c r="AR53" s="154">
        <v>0</v>
      </c>
      <c r="AS53" s="154">
        <v>0</v>
      </c>
      <c r="AT53" s="117"/>
      <c r="AU53" s="17" t="str">
        <f t="shared" ref="AU53:BK53" si="51">IF(T16+T37+T38+T41+T42+T45+T46+T47+T48+T52+T53+T54+T55+T60+T61+T63+T64&gt;=T14," ","GRESEALA")</f>
        <v xml:space="preserve"> </v>
      </c>
      <c r="AV53" s="17" t="str">
        <f t="shared" si="51"/>
        <v xml:space="preserve"> </v>
      </c>
      <c r="AW53" s="17" t="str">
        <f t="shared" si="51"/>
        <v xml:space="preserve"> </v>
      </c>
      <c r="AX53" s="17" t="str">
        <f t="shared" si="51"/>
        <v xml:space="preserve"> </v>
      </c>
      <c r="AY53" s="17" t="str">
        <f t="shared" si="51"/>
        <v xml:space="preserve"> </v>
      </c>
      <c r="AZ53" s="17" t="str">
        <f t="shared" si="51"/>
        <v xml:space="preserve"> </v>
      </c>
      <c r="BA53" s="17" t="str">
        <f t="shared" si="51"/>
        <v xml:space="preserve"> </v>
      </c>
      <c r="BB53" s="17" t="str">
        <f t="shared" si="51"/>
        <v xml:space="preserve"> </v>
      </c>
      <c r="BC53" s="17" t="str">
        <f t="shared" si="51"/>
        <v xml:space="preserve"> </v>
      </c>
      <c r="BD53" s="17" t="str">
        <f t="shared" si="51"/>
        <v xml:space="preserve"> </v>
      </c>
      <c r="BE53" s="17" t="str">
        <f t="shared" si="51"/>
        <v xml:space="preserve"> </v>
      </c>
      <c r="BF53" s="17" t="str">
        <f t="shared" si="51"/>
        <v xml:space="preserve"> </v>
      </c>
      <c r="BG53" s="17" t="str">
        <f t="shared" si="51"/>
        <v xml:space="preserve"> </v>
      </c>
      <c r="BH53" s="17" t="str">
        <f t="shared" si="51"/>
        <v xml:space="preserve"> </v>
      </c>
      <c r="BI53" s="17" t="str">
        <f t="shared" si="51"/>
        <v xml:space="preserve"> </v>
      </c>
      <c r="BJ53" s="17" t="str">
        <f t="shared" si="51"/>
        <v xml:space="preserve"> </v>
      </c>
      <c r="BK53" s="17" t="str">
        <f t="shared" si="51"/>
        <v xml:space="preserve"> </v>
      </c>
    </row>
    <row r="54" spans="2:64" ht="60" customHeight="1" x14ac:dyDescent="0.35">
      <c r="B54" s="30">
        <v>12</v>
      </c>
      <c r="C54" s="133" t="s">
        <v>117</v>
      </c>
      <c r="D54" s="160">
        <f t="shared" si="1"/>
        <v>0</v>
      </c>
      <c r="E54" s="154">
        <v>0</v>
      </c>
      <c r="F54" s="154">
        <v>0</v>
      </c>
      <c r="G54" s="154">
        <v>0</v>
      </c>
      <c r="H54" s="154">
        <v>0</v>
      </c>
      <c r="I54" s="154">
        <v>0</v>
      </c>
      <c r="J54" s="154">
        <v>0</v>
      </c>
      <c r="K54" s="154">
        <v>0</v>
      </c>
      <c r="L54" s="154">
        <v>0</v>
      </c>
      <c r="M54" s="154">
        <v>0</v>
      </c>
      <c r="N54" s="154">
        <v>0</v>
      </c>
      <c r="O54" s="154">
        <v>0</v>
      </c>
      <c r="P54" s="154">
        <v>0</v>
      </c>
      <c r="Q54" s="154">
        <v>0</v>
      </c>
      <c r="R54" s="154">
        <v>0</v>
      </c>
      <c r="S54" s="154">
        <v>0</v>
      </c>
      <c r="T54" s="154">
        <v>0</v>
      </c>
      <c r="U54" s="154">
        <v>0</v>
      </c>
      <c r="V54" s="154">
        <v>0</v>
      </c>
      <c r="W54" s="154">
        <v>0</v>
      </c>
      <c r="X54" s="154">
        <v>0</v>
      </c>
      <c r="Y54" s="154">
        <v>0</v>
      </c>
      <c r="Z54" s="156"/>
      <c r="AA54" s="154">
        <v>0</v>
      </c>
      <c r="AB54" s="154">
        <v>0</v>
      </c>
      <c r="AC54" s="154">
        <v>0</v>
      </c>
      <c r="AD54" s="154">
        <v>0</v>
      </c>
      <c r="AE54" s="160"/>
      <c r="AF54" s="154">
        <v>0</v>
      </c>
      <c r="AG54" s="154">
        <v>0</v>
      </c>
      <c r="AH54" s="154">
        <v>0</v>
      </c>
      <c r="AI54" s="154">
        <v>0</v>
      </c>
      <c r="AJ54" s="154">
        <v>0</v>
      </c>
      <c r="AK54" s="154">
        <v>0</v>
      </c>
      <c r="AL54" s="154">
        <v>0</v>
      </c>
      <c r="AM54" s="154">
        <v>0</v>
      </c>
      <c r="AN54" s="154">
        <v>0</v>
      </c>
      <c r="AO54" s="154">
        <v>0</v>
      </c>
      <c r="AP54" s="154">
        <v>0</v>
      </c>
      <c r="AQ54" s="154">
        <v>0</v>
      </c>
      <c r="AR54" s="154">
        <v>0</v>
      </c>
      <c r="AS54" s="154">
        <v>0</v>
      </c>
      <c r="AT54" s="117"/>
      <c r="AU54" s="17" t="str">
        <f>IF(AK16+AK37+AK38+AK41+AK42+AK45+AK46+AK47+AK48+AK52+AK53+AK54+AK55+AK60+AK61+AK63+AK64&gt;=AK14," ","GRESEALA")</f>
        <v xml:space="preserve"> </v>
      </c>
      <c r="AV54" s="17" t="str">
        <f>IF(AL16+AL37+AL38+AL41+AL42+AL45+AL46+AL47+AL48+AL52+AL53+AL54+AL55+AL60+AL61+AL63+AL64&gt;=AL14," ","GRESEALA")</f>
        <v xml:space="preserve"> </v>
      </c>
      <c r="AW54" s="17" t="str">
        <f>IF(AR16+AR37+AR38+AR41+AR42+AR45+AR46+AR47+AR48+AR52+AR53+AR54+AR55+AR60+AR61+AR63+AR64&gt;=AR14," ","GRESEALA")</f>
        <v xml:space="preserve"> </v>
      </c>
      <c r="AX54" s="17" t="str">
        <f>IF(AS16+AS37+AS38+AS41+AS42+AS45+AS46+AS47+AS48+AS52+AS53+AS54+AS55+AS60+AS61+AS63+AS64&gt;=AS14," ","GRESEALA")</f>
        <v xml:space="preserve"> </v>
      </c>
      <c r="AY54" s="17" t="str">
        <f>IF(E15+E36+E59+E62&gt;=E13," ","GRESEALA")</f>
        <v xml:space="preserve"> </v>
      </c>
      <c r="AZ54" s="17" t="str">
        <f>IF(F15+F36+F59+F62&gt;=F13," ","GRESEALA")</f>
        <v xml:space="preserve"> </v>
      </c>
      <c r="BA54" s="17" t="str">
        <f>IF(G15+G36+G59+G62&gt;=G13," ","GRESEALA")</f>
        <v xml:space="preserve"> </v>
      </c>
      <c r="BB54" s="17" t="str">
        <f>IF(H15+H36+H59+H62&gt;=H13," ","GRESEALA")</f>
        <v xml:space="preserve"> </v>
      </c>
      <c r="BC54" s="17" t="str">
        <f t="shared" ref="BC54:BI54" si="52">IF(K15+K36+K59+K62&gt;=K13," ","GRESEALA")</f>
        <v xml:space="preserve"> </v>
      </c>
      <c r="BD54" s="23" t="str">
        <f t="shared" si="52"/>
        <v xml:space="preserve"> </v>
      </c>
      <c r="BE54" s="17" t="str">
        <f t="shared" si="52"/>
        <v xml:space="preserve"> </v>
      </c>
      <c r="BF54" s="17" t="str">
        <f t="shared" si="52"/>
        <v xml:space="preserve"> </v>
      </c>
      <c r="BG54" s="17" t="str">
        <f t="shared" si="52"/>
        <v xml:space="preserve"> </v>
      </c>
      <c r="BH54" s="17" t="str">
        <f t="shared" si="52"/>
        <v xml:space="preserve"> </v>
      </c>
      <c r="BI54" s="17" t="str">
        <f t="shared" si="52"/>
        <v xml:space="preserve"> </v>
      </c>
      <c r="BJ54" s="17" t="str">
        <f t="shared" ref="BJ54:BK54" si="53">IF(S15+S36+S59+S62&gt;=S13," ","GRESEALA")</f>
        <v xml:space="preserve"> </v>
      </c>
      <c r="BK54" s="17" t="str">
        <f t="shared" si="53"/>
        <v xml:space="preserve"> </v>
      </c>
    </row>
    <row r="55" spans="2:64" ht="60.75" hidden="1" customHeight="1" x14ac:dyDescent="0.35">
      <c r="B55" s="20"/>
      <c r="C55" s="127" t="s">
        <v>118</v>
      </c>
      <c r="D55" s="145">
        <f t="shared" si="1"/>
        <v>0</v>
      </c>
      <c r="E55" s="157"/>
      <c r="F55" s="157"/>
      <c r="G55" s="157"/>
      <c r="H55" s="157"/>
      <c r="I55" s="157"/>
      <c r="J55" s="157"/>
      <c r="K55" s="157"/>
      <c r="L55" s="157"/>
      <c r="M55" s="157"/>
      <c r="N55" s="157"/>
      <c r="O55" s="157"/>
      <c r="P55" s="157"/>
      <c r="Q55" s="157"/>
      <c r="R55" s="157"/>
      <c r="S55" s="157"/>
      <c r="T55" s="157"/>
      <c r="U55" s="157"/>
      <c r="V55" s="157"/>
      <c r="W55" s="157"/>
      <c r="X55" s="157"/>
      <c r="Y55" s="157"/>
      <c r="Z55" s="158"/>
      <c r="AA55" s="157"/>
      <c r="AB55" s="157"/>
      <c r="AC55" s="157"/>
      <c r="AD55" s="157"/>
      <c r="AE55" s="157"/>
      <c r="AF55" s="157"/>
      <c r="AG55" s="157"/>
      <c r="AH55" s="157"/>
      <c r="AI55" s="157"/>
      <c r="AJ55" s="157"/>
      <c r="AK55" s="157"/>
      <c r="AL55" s="157"/>
      <c r="AM55" s="157"/>
      <c r="AN55" s="157"/>
      <c r="AO55" s="157"/>
      <c r="AP55" s="157"/>
      <c r="AQ55" s="157"/>
      <c r="AR55" s="157"/>
      <c r="AS55" s="157"/>
      <c r="AT55" s="46"/>
      <c r="AU55" s="64"/>
      <c r="AV55" s="64"/>
      <c r="AW55" s="64"/>
      <c r="AX55" s="64"/>
      <c r="AY55" s="64"/>
      <c r="AZ55" s="64"/>
      <c r="BA55" s="64"/>
      <c r="BB55" s="64"/>
      <c r="BC55" s="64"/>
      <c r="BD55" s="64"/>
      <c r="BE55" s="64"/>
      <c r="BF55" s="64"/>
      <c r="BG55" s="64"/>
      <c r="BH55" s="64"/>
      <c r="BI55" s="64"/>
      <c r="BJ55" s="64"/>
      <c r="BK55" s="64"/>
    </row>
    <row r="56" spans="2:64" ht="27" hidden="1" customHeight="1" x14ac:dyDescent="0.35">
      <c r="B56" s="65"/>
      <c r="C56" s="140" t="s">
        <v>119</v>
      </c>
      <c r="D56" s="166">
        <f t="shared" si="1"/>
        <v>0</v>
      </c>
      <c r="E56" s="156"/>
      <c r="F56" s="156"/>
      <c r="G56" s="156"/>
      <c r="H56" s="156"/>
      <c r="I56" s="156"/>
      <c r="J56" s="156"/>
      <c r="K56" s="156"/>
      <c r="L56" s="156"/>
      <c r="M56" s="156"/>
      <c r="N56" s="156"/>
      <c r="O56" s="156"/>
      <c r="P56" s="156"/>
      <c r="Q56" s="156"/>
      <c r="R56" s="156"/>
      <c r="S56" s="156"/>
      <c r="T56" s="156"/>
      <c r="U56" s="156"/>
      <c r="V56" s="156"/>
      <c r="W56" s="156"/>
      <c r="X56" s="156"/>
      <c r="Y56" s="156"/>
      <c r="Z56" s="156"/>
      <c r="AA56" s="156"/>
      <c r="AB56" s="156"/>
      <c r="AC56" s="156"/>
      <c r="AD56" s="156"/>
      <c r="AE56" s="156"/>
      <c r="AF56" s="156"/>
      <c r="AG56" s="156"/>
      <c r="AH56" s="156"/>
      <c r="AI56" s="156"/>
      <c r="AJ56" s="156"/>
      <c r="AK56" s="156"/>
      <c r="AL56" s="156"/>
      <c r="AM56" s="156"/>
      <c r="AN56" s="156"/>
      <c r="AO56" s="156"/>
      <c r="AP56" s="156"/>
      <c r="AQ56" s="156"/>
      <c r="AR56" s="156"/>
      <c r="AS56" s="156"/>
      <c r="AT56" s="117"/>
      <c r="AU56" s="64"/>
      <c r="AV56" s="64"/>
      <c r="AW56" s="64"/>
      <c r="AX56" s="64"/>
      <c r="AY56" s="64"/>
      <c r="AZ56" s="64"/>
      <c r="BA56" s="64"/>
      <c r="BB56" s="64"/>
      <c r="BC56" s="64"/>
      <c r="BD56" s="64"/>
      <c r="BE56" s="64"/>
      <c r="BF56" s="64"/>
      <c r="BG56" s="64"/>
      <c r="BH56" s="64"/>
      <c r="BI56" s="64"/>
      <c r="BJ56" s="64"/>
      <c r="BK56" s="64"/>
    </row>
    <row r="57" spans="2:64" ht="40.5" hidden="1" customHeight="1" x14ac:dyDescent="0.35">
      <c r="B57" s="65"/>
      <c r="C57" s="140" t="s">
        <v>120</v>
      </c>
      <c r="D57" s="155">
        <f t="shared" si="1"/>
        <v>0</v>
      </c>
      <c r="E57" s="156"/>
      <c r="F57" s="156"/>
      <c r="G57" s="156"/>
      <c r="H57" s="156"/>
      <c r="I57" s="156"/>
      <c r="J57" s="156"/>
      <c r="K57" s="156"/>
      <c r="L57" s="156"/>
      <c r="M57" s="156"/>
      <c r="N57" s="156"/>
      <c r="O57" s="156"/>
      <c r="P57" s="156"/>
      <c r="Q57" s="156"/>
      <c r="R57" s="156"/>
      <c r="S57" s="156"/>
      <c r="T57" s="156"/>
      <c r="U57" s="156"/>
      <c r="V57" s="156"/>
      <c r="W57" s="156"/>
      <c r="X57" s="156"/>
      <c r="Y57" s="156"/>
      <c r="Z57" s="156"/>
      <c r="AA57" s="156"/>
      <c r="AB57" s="156"/>
      <c r="AC57" s="156"/>
      <c r="AD57" s="156"/>
      <c r="AE57" s="156"/>
      <c r="AF57" s="156"/>
      <c r="AG57" s="156"/>
      <c r="AH57" s="156"/>
      <c r="AI57" s="156"/>
      <c r="AJ57" s="156"/>
      <c r="AK57" s="156"/>
      <c r="AL57" s="156"/>
      <c r="AM57" s="156"/>
      <c r="AN57" s="156"/>
      <c r="AO57" s="156"/>
      <c r="AP57" s="156"/>
      <c r="AQ57" s="156"/>
      <c r="AR57" s="156"/>
      <c r="AS57" s="156"/>
      <c r="AT57" s="117"/>
      <c r="AU57" s="64"/>
      <c r="AV57" s="64"/>
      <c r="AW57" s="64"/>
      <c r="AX57" s="64"/>
      <c r="AY57" s="64"/>
      <c r="AZ57" s="64"/>
      <c r="BA57" s="64"/>
      <c r="BB57" s="64"/>
      <c r="BC57" s="64"/>
      <c r="BD57" s="64"/>
      <c r="BE57" s="64"/>
      <c r="BF57" s="64"/>
      <c r="BG57" s="64"/>
      <c r="BH57" s="64"/>
      <c r="BI57" s="64"/>
      <c r="BJ57" s="64"/>
      <c r="BK57" s="64"/>
    </row>
    <row r="58" spans="2:64" ht="45.75" hidden="1" customHeight="1" x14ac:dyDescent="0.35">
      <c r="B58" s="65"/>
      <c r="C58" s="140" t="s">
        <v>121</v>
      </c>
      <c r="D58" s="166">
        <f t="shared" si="1"/>
        <v>0</v>
      </c>
      <c r="E58" s="156"/>
      <c r="F58" s="156"/>
      <c r="G58" s="156"/>
      <c r="H58" s="156"/>
      <c r="I58" s="156"/>
      <c r="J58" s="156"/>
      <c r="K58" s="156"/>
      <c r="L58" s="156"/>
      <c r="M58" s="156"/>
      <c r="N58" s="156"/>
      <c r="O58" s="156"/>
      <c r="P58" s="156"/>
      <c r="Q58" s="156"/>
      <c r="R58" s="156"/>
      <c r="S58" s="156"/>
      <c r="T58" s="156"/>
      <c r="U58" s="156"/>
      <c r="V58" s="156"/>
      <c r="W58" s="156"/>
      <c r="X58" s="156"/>
      <c r="Y58" s="156"/>
      <c r="Z58" s="156"/>
      <c r="AA58" s="156"/>
      <c r="AB58" s="156"/>
      <c r="AC58" s="156"/>
      <c r="AD58" s="156"/>
      <c r="AE58" s="156"/>
      <c r="AF58" s="156"/>
      <c r="AG58" s="156"/>
      <c r="AH58" s="156"/>
      <c r="AI58" s="156"/>
      <c r="AJ58" s="156"/>
      <c r="AK58" s="156"/>
      <c r="AL58" s="156"/>
      <c r="AM58" s="156"/>
      <c r="AN58" s="156"/>
      <c r="AO58" s="156"/>
      <c r="AP58" s="156"/>
      <c r="AQ58" s="156"/>
      <c r="AR58" s="156"/>
      <c r="AS58" s="156"/>
      <c r="AT58" s="117"/>
      <c r="AU58" s="64"/>
      <c r="AV58" s="64"/>
      <c r="AW58" s="64"/>
      <c r="AX58" s="64"/>
      <c r="AY58" s="64"/>
      <c r="AZ58" s="64"/>
      <c r="BA58" s="64"/>
      <c r="BB58" s="64"/>
      <c r="BC58" s="64"/>
      <c r="BD58" s="64"/>
      <c r="BE58" s="64"/>
      <c r="BF58" s="64"/>
      <c r="BG58" s="64"/>
      <c r="BH58" s="64"/>
      <c r="BI58" s="64"/>
      <c r="BJ58" s="64"/>
      <c r="BK58" s="64"/>
    </row>
    <row r="59" spans="2:64" ht="39" customHeight="1" x14ac:dyDescent="0.35">
      <c r="B59" s="69">
        <v>13.1</v>
      </c>
      <c r="C59" s="128" t="s">
        <v>122</v>
      </c>
      <c r="D59" s="162">
        <f t="shared" si="1"/>
        <v>0</v>
      </c>
      <c r="E59" s="152">
        <v>0</v>
      </c>
      <c r="F59" s="152">
        <v>0</v>
      </c>
      <c r="G59" s="152">
        <v>0</v>
      </c>
      <c r="H59" s="152">
        <v>0</v>
      </c>
      <c r="I59" s="152">
        <v>0</v>
      </c>
      <c r="J59" s="152">
        <v>0</v>
      </c>
      <c r="K59" s="152">
        <v>0</v>
      </c>
      <c r="L59" s="152">
        <v>0</v>
      </c>
      <c r="M59" s="152">
        <v>0</v>
      </c>
      <c r="N59" s="152">
        <v>0</v>
      </c>
      <c r="O59" s="152">
        <v>0</v>
      </c>
      <c r="P59" s="152">
        <v>0</v>
      </c>
      <c r="Q59" s="152">
        <v>0</v>
      </c>
      <c r="R59" s="152">
        <v>0</v>
      </c>
      <c r="S59" s="152">
        <v>0</v>
      </c>
      <c r="T59" s="152">
        <v>0</v>
      </c>
      <c r="U59" s="152">
        <v>0</v>
      </c>
      <c r="V59" s="152">
        <v>0</v>
      </c>
      <c r="W59" s="152">
        <v>0</v>
      </c>
      <c r="X59" s="152">
        <v>0</v>
      </c>
      <c r="Y59" s="152">
        <v>0</v>
      </c>
      <c r="Z59" s="156"/>
      <c r="AA59" s="152">
        <v>0</v>
      </c>
      <c r="AB59" s="152">
        <v>0</v>
      </c>
      <c r="AC59" s="152">
        <v>0</v>
      </c>
      <c r="AD59" s="152">
        <v>0</v>
      </c>
      <c r="AE59" s="152">
        <v>0</v>
      </c>
      <c r="AF59" s="152">
        <v>0</v>
      </c>
      <c r="AG59" s="152">
        <v>0</v>
      </c>
      <c r="AH59" s="152">
        <v>0</v>
      </c>
      <c r="AI59" s="152">
        <v>0</v>
      </c>
      <c r="AJ59" s="152">
        <v>0</v>
      </c>
      <c r="AK59" s="152">
        <v>0</v>
      </c>
      <c r="AL59" s="152">
        <v>0</v>
      </c>
      <c r="AM59" s="152">
        <v>0</v>
      </c>
      <c r="AN59" s="152">
        <v>0</v>
      </c>
      <c r="AO59" s="152">
        <v>0</v>
      </c>
      <c r="AP59" s="152">
        <v>0</v>
      </c>
      <c r="AQ59" s="152">
        <v>0</v>
      </c>
      <c r="AR59" s="152">
        <v>0</v>
      </c>
      <c r="AS59" s="152">
        <v>0</v>
      </c>
      <c r="AT59" s="117"/>
      <c r="AU59" s="17" t="str">
        <f t="shared" ref="AU59:BK59" si="54">IF(U15+U36+U59+U62&gt;=U13," ","GRESEALA")</f>
        <v xml:space="preserve"> </v>
      </c>
      <c r="AV59" s="17" t="str">
        <f t="shared" si="54"/>
        <v xml:space="preserve"> </v>
      </c>
      <c r="AW59" s="17" t="str">
        <f t="shared" si="54"/>
        <v xml:space="preserve"> </v>
      </c>
      <c r="AX59" s="17" t="str">
        <f t="shared" si="54"/>
        <v xml:space="preserve"> </v>
      </c>
      <c r="AY59" s="17" t="str">
        <f t="shared" si="54"/>
        <v xml:space="preserve"> </v>
      </c>
      <c r="AZ59" s="17" t="str">
        <f t="shared" si="54"/>
        <v xml:space="preserve"> </v>
      </c>
      <c r="BA59" s="17" t="str">
        <f t="shared" si="54"/>
        <v xml:space="preserve"> </v>
      </c>
      <c r="BB59" s="17" t="str">
        <f t="shared" si="54"/>
        <v xml:space="preserve"> </v>
      </c>
      <c r="BC59" s="17" t="str">
        <f t="shared" si="54"/>
        <v xml:space="preserve"> </v>
      </c>
      <c r="BD59" s="17" t="str">
        <f t="shared" si="54"/>
        <v xml:space="preserve"> </v>
      </c>
      <c r="BE59" s="17" t="str">
        <f t="shared" si="54"/>
        <v xml:space="preserve"> </v>
      </c>
      <c r="BF59" s="17" t="str">
        <f t="shared" si="54"/>
        <v xml:space="preserve"> </v>
      </c>
      <c r="BG59" s="17" t="str">
        <f t="shared" si="54"/>
        <v xml:space="preserve"> </v>
      </c>
      <c r="BH59" s="17" t="str">
        <f t="shared" si="54"/>
        <v xml:space="preserve"> </v>
      </c>
      <c r="BI59" s="17" t="str">
        <f t="shared" si="54"/>
        <v xml:space="preserve"> </v>
      </c>
      <c r="BJ59" s="17" t="str">
        <f t="shared" si="54"/>
        <v xml:space="preserve"> </v>
      </c>
      <c r="BK59" s="17" t="str">
        <f t="shared" si="54"/>
        <v xml:space="preserve"> </v>
      </c>
    </row>
    <row r="60" spans="2:64" ht="40.5" customHeight="1" x14ac:dyDescent="0.35">
      <c r="B60" s="30">
        <v>13</v>
      </c>
      <c r="C60" s="133" t="s">
        <v>123</v>
      </c>
      <c r="D60" s="166">
        <f t="shared" si="1"/>
        <v>0</v>
      </c>
      <c r="E60" s="154">
        <v>0</v>
      </c>
      <c r="F60" s="154">
        <v>0</v>
      </c>
      <c r="G60" s="154">
        <v>0</v>
      </c>
      <c r="H60" s="154">
        <v>0</v>
      </c>
      <c r="I60" s="154">
        <v>0</v>
      </c>
      <c r="J60" s="154">
        <v>0</v>
      </c>
      <c r="K60" s="154">
        <v>0</v>
      </c>
      <c r="L60" s="154">
        <v>0</v>
      </c>
      <c r="M60" s="154">
        <v>0</v>
      </c>
      <c r="N60" s="154">
        <v>0</v>
      </c>
      <c r="O60" s="154">
        <v>0</v>
      </c>
      <c r="P60" s="154">
        <v>0</v>
      </c>
      <c r="Q60" s="154">
        <v>0</v>
      </c>
      <c r="R60" s="154">
        <v>0</v>
      </c>
      <c r="S60" s="154">
        <v>0</v>
      </c>
      <c r="T60" s="154">
        <v>0</v>
      </c>
      <c r="U60" s="154">
        <v>0</v>
      </c>
      <c r="V60" s="154">
        <v>0</v>
      </c>
      <c r="W60" s="154">
        <v>0</v>
      </c>
      <c r="X60" s="154">
        <v>0</v>
      </c>
      <c r="Y60" s="154">
        <v>0</v>
      </c>
      <c r="Z60" s="156"/>
      <c r="AA60" s="154">
        <v>0</v>
      </c>
      <c r="AB60" s="154">
        <v>0</v>
      </c>
      <c r="AC60" s="154">
        <v>0</v>
      </c>
      <c r="AD60" s="154">
        <v>0</v>
      </c>
      <c r="AE60" s="154">
        <v>0</v>
      </c>
      <c r="AF60" s="154">
        <v>0</v>
      </c>
      <c r="AG60" s="154">
        <v>0</v>
      </c>
      <c r="AH60" s="154">
        <v>0</v>
      </c>
      <c r="AI60" s="154">
        <v>0</v>
      </c>
      <c r="AJ60" s="154">
        <v>0</v>
      </c>
      <c r="AK60" s="154">
        <v>0</v>
      </c>
      <c r="AL60" s="154">
        <v>0</v>
      </c>
      <c r="AM60" s="154">
        <v>0</v>
      </c>
      <c r="AN60" s="154">
        <v>0</v>
      </c>
      <c r="AO60" s="154">
        <v>0</v>
      </c>
      <c r="AP60" s="154">
        <v>0</v>
      </c>
      <c r="AQ60" s="154">
        <v>0</v>
      </c>
      <c r="AR60" s="154">
        <v>0</v>
      </c>
      <c r="AS60" s="154">
        <v>0</v>
      </c>
      <c r="AT60" s="117"/>
      <c r="AU60" s="17" t="str">
        <f>IF(AL15+AL36+AL59+AL62&gt;=AL13," ","GRESEALA")</f>
        <v xml:space="preserve"> </v>
      </c>
      <c r="AV60" s="17" t="str">
        <f>IF(AR15+AR36+AR59+AR62&gt;=AR13," ","GRESEALA")</f>
        <v xml:space="preserve"> </v>
      </c>
      <c r="AW60" s="17" t="str">
        <f>IF(AS15+AS36+AS59+AS62&gt;=AS13," ","GRESEALA")</f>
        <v xml:space="preserve"> </v>
      </c>
      <c r="AX60" s="17" t="str">
        <f>IF(E53+F53=D53," ","GRESEALA")</f>
        <v xml:space="preserve"> </v>
      </c>
      <c r="AY60" s="23" t="str">
        <f>IF(G53+K53+I53+L53+M53=D53," ","GRESEALA")</f>
        <v xml:space="preserve"> </v>
      </c>
      <c r="AZ60" s="17" t="str">
        <f>IF(O53+P53=D53," ","GRESEALA")</f>
        <v xml:space="preserve"> </v>
      </c>
      <c r="BA60" s="17" t="str">
        <f>IF(Q53+S53+T53+U53+V53+W53=D53," ","GRESEALA")</f>
        <v xml:space="preserve"> </v>
      </c>
      <c r="BB60" s="17" t="str">
        <f>IF(X53+Y53+Z53=D53," ","GRESEALA")</f>
        <v xml:space="preserve"> </v>
      </c>
      <c r="BC60" s="23" t="str">
        <f>IF(AA53+AC53+AE53+AF53+AG53+AH53+AI53+AJ53+AK53+AL53+AM53+AN53+AO53+AP53+AQ53+AR53+AS53&gt;=D53," ","GRESEALA")</f>
        <v xml:space="preserve"> </v>
      </c>
      <c r="BD60" s="17" t="str">
        <f>IF(E54+F54=D54," ","GRESEALA")</f>
        <v xml:space="preserve"> </v>
      </c>
      <c r="BE60" s="23" t="str">
        <f>IF(G54+K54+I54+L54+M54=D54," ","GRESEALA")</f>
        <v xml:space="preserve"> </v>
      </c>
      <c r="BF60" s="17" t="str">
        <f>IF(O54+P54=D54," ","GRESEALA")</f>
        <v xml:space="preserve"> </v>
      </c>
      <c r="BG60" s="17" t="str">
        <f>IF(Q54+S54+T54+U54+V54+W54=D54," ","GRESEALA")</f>
        <v xml:space="preserve"> </v>
      </c>
      <c r="BH60" s="17" t="str">
        <f>IF(X54+Y54+Z54=D54," ","GRESEALA")</f>
        <v xml:space="preserve"> </v>
      </c>
      <c r="BI60" s="23" t="str">
        <f>IF(AA54+AC54+AE54+AF54+AG54+AH54+AI54+AJ54+AK54+AL54+AM54+AN54+AO54+AP54+AQ54+AR54+AS54&gt;=D54," ","GRESEALA")</f>
        <v xml:space="preserve"> </v>
      </c>
      <c r="BJ60" s="17" t="str">
        <f>IF(E59+F59=D59," ","GRESEALA")</f>
        <v xml:space="preserve"> </v>
      </c>
      <c r="BK60" s="23" t="str">
        <f>IF(G59+K59+I59+L59+M59=D59," ","GRESEALA")</f>
        <v xml:space="preserve"> </v>
      </c>
    </row>
    <row r="61" spans="2:64" ht="62.25" hidden="1" customHeight="1" x14ac:dyDescent="0.35">
      <c r="B61" s="30">
        <v>14</v>
      </c>
      <c r="C61" s="133" t="s">
        <v>124</v>
      </c>
      <c r="D61" s="154">
        <f t="shared" si="1"/>
        <v>0</v>
      </c>
      <c r="E61" s="154"/>
      <c r="F61" s="154"/>
      <c r="G61" s="154"/>
      <c r="H61" s="154"/>
      <c r="I61" s="154"/>
      <c r="J61" s="154"/>
      <c r="K61" s="154"/>
      <c r="L61" s="154"/>
      <c r="M61" s="154"/>
      <c r="N61" s="154"/>
      <c r="O61" s="154"/>
      <c r="P61" s="154"/>
      <c r="Q61" s="154"/>
      <c r="R61" s="154"/>
      <c r="S61" s="154"/>
      <c r="T61" s="154"/>
      <c r="U61" s="154"/>
      <c r="V61" s="154"/>
      <c r="W61" s="154"/>
      <c r="X61" s="154"/>
      <c r="Y61" s="154"/>
      <c r="Z61" s="156"/>
      <c r="AA61" s="154"/>
      <c r="AB61" s="154"/>
      <c r="AC61" s="154"/>
      <c r="AD61" s="154"/>
      <c r="AE61" s="154"/>
      <c r="AF61" s="154"/>
      <c r="AG61" s="154"/>
      <c r="AH61" s="154"/>
      <c r="AI61" s="154"/>
      <c r="AJ61" s="154"/>
      <c r="AK61" s="154"/>
      <c r="AL61" s="154"/>
      <c r="AM61" s="154"/>
      <c r="AN61" s="154"/>
      <c r="AO61" s="154"/>
      <c r="AP61" s="154"/>
      <c r="AQ61" s="154"/>
      <c r="AR61" s="154"/>
      <c r="AS61" s="154"/>
      <c r="AT61" s="117"/>
      <c r="AU61" s="17" t="str">
        <f>IF(O59+P59=D59," ","GRESEALA")</f>
        <v xml:space="preserve"> </v>
      </c>
      <c r="AV61" s="17" t="str">
        <f>IF(Q59+S59+T59+U59+V59+W59=D59," ","GRESEALA")</f>
        <v xml:space="preserve"> </v>
      </c>
      <c r="AW61" s="17" t="str">
        <f>IF(X59+Y59+Z59=D59," ","GRESEALA")</f>
        <v xml:space="preserve"> </v>
      </c>
      <c r="AX61" s="17" t="str">
        <f>IF(AA59+AC59+AE59+AF59+AG59+AH59+AI59+AJ59+AK59+AL59+AR59+AS59&gt;=D59," ","GRESEALA")</f>
        <v xml:space="preserve"> </v>
      </c>
      <c r="AY61" s="17" t="str">
        <f>IF(D54=AE54," ","GRESEALA")</f>
        <v xml:space="preserve"> </v>
      </c>
      <c r="AZ61" s="17" t="str">
        <f>IF(E60+F60=D60," ","GRESEALA")</f>
        <v xml:space="preserve"> </v>
      </c>
      <c r="BA61" s="23" t="str">
        <f>IF(G60+K60+I60+L60+M60=D60," ","GRESEALA")</f>
        <v xml:space="preserve"> </v>
      </c>
      <c r="BB61" s="17" t="str">
        <f>IF(O60+P60=D60," ","GRESEALA")</f>
        <v xml:space="preserve"> </v>
      </c>
      <c r="BC61" s="17" t="str">
        <f>IF(Q60+S60+T60+U60+V60+W60=D60," ","GRESEALA")</f>
        <v xml:space="preserve"> </v>
      </c>
      <c r="BD61" s="17" t="str">
        <f>IF(X60+Y60+Z60=D60," ","GRESEALA")</f>
        <v xml:space="preserve"> </v>
      </c>
      <c r="BE61" s="23" t="str">
        <f>IF(AA60+AC60+AE60+AF60+AG60+AH60+AI60+AJ60+AK60+AL60+AM60+AN60+AO60+AP60+AQ60+AR60+AS60&gt;=D60," ","GRESEALA")</f>
        <v xml:space="preserve"> </v>
      </c>
      <c r="BF61" s="17" t="str">
        <f>IF(E61+F61=D61," ","GRESEALA")</f>
        <v xml:space="preserve"> </v>
      </c>
      <c r="BG61" s="23" t="str">
        <f>IF(G61+K61+I61+L61+M61=D61," ","GRESEALA")</f>
        <v xml:space="preserve"> </v>
      </c>
      <c r="BH61" s="17" t="str">
        <f>IF(O61+P61=D61," ","GRESEALA")</f>
        <v xml:space="preserve"> </v>
      </c>
      <c r="BI61" s="17" t="str">
        <f>IF(Q61+S61+T61+U61+V61+W61=D61," ","GRESEALA")</f>
        <v xml:space="preserve"> </v>
      </c>
      <c r="BJ61" s="17" t="str">
        <f>IF(X61+Y61+Z61=D61," ","GRESEALA")</f>
        <v xml:space="preserve"> </v>
      </c>
      <c r="BK61" s="23" t="str">
        <f>IF(AA61+AC61+AE61+AF61+AG61+AH61+AI61+AJ61+AK61+AL61+AM61+AN61+AO61+AP61+AQ61+AR61+AS61&gt;=D61," ","GRESEALA")</f>
        <v xml:space="preserve"> </v>
      </c>
    </row>
    <row r="62" spans="2:64" s="27" customFormat="1" ht="38.25" customHeight="1" x14ac:dyDescent="0.35">
      <c r="B62" s="69">
        <v>15.1</v>
      </c>
      <c r="C62" s="128" t="s">
        <v>125</v>
      </c>
      <c r="D62" s="162">
        <f t="shared" si="1"/>
        <v>0</v>
      </c>
      <c r="E62" s="152">
        <v>0</v>
      </c>
      <c r="F62" s="152">
        <v>0</v>
      </c>
      <c r="G62" s="152">
        <v>0</v>
      </c>
      <c r="H62" s="152">
        <v>0</v>
      </c>
      <c r="I62" s="152">
        <v>0</v>
      </c>
      <c r="J62" s="152">
        <v>0</v>
      </c>
      <c r="K62" s="152">
        <v>0</v>
      </c>
      <c r="L62" s="152">
        <v>0</v>
      </c>
      <c r="M62" s="161"/>
      <c r="N62" s="161"/>
      <c r="O62" s="152">
        <v>0</v>
      </c>
      <c r="P62" s="152">
        <v>0</v>
      </c>
      <c r="Q62" s="152">
        <v>0</v>
      </c>
      <c r="R62" s="152">
        <v>0</v>
      </c>
      <c r="S62" s="152">
        <v>0</v>
      </c>
      <c r="T62" s="152">
        <v>0</v>
      </c>
      <c r="U62" s="152">
        <v>0</v>
      </c>
      <c r="V62" s="152">
        <v>0</v>
      </c>
      <c r="W62" s="152">
        <v>0</v>
      </c>
      <c r="X62" s="152">
        <v>0</v>
      </c>
      <c r="Y62" s="152">
        <v>0</v>
      </c>
      <c r="Z62" s="156"/>
      <c r="AA62" s="152">
        <v>0</v>
      </c>
      <c r="AB62" s="152">
        <v>0</v>
      </c>
      <c r="AC62" s="152">
        <v>0</v>
      </c>
      <c r="AD62" s="152">
        <v>0</v>
      </c>
      <c r="AE62" s="152">
        <v>0</v>
      </c>
      <c r="AF62" s="152">
        <v>0</v>
      </c>
      <c r="AG62" s="152">
        <v>0</v>
      </c>
      <c r="AH62" s="152">
        <v>0</v>
      </c>
      <c r="AI62" s="152">
        <v>0</v>
      </c>
      <c r="AJ62" s="152">
        <v>0</v>
      </c>
      <c r="AK62" s="152">
        <v>0</v>
      </c>
      <c r="AL62" s="152">
        <v>0</v>
      </c>
      <c r="AM62" s="152">
        <v>0</v>
      </c>
      <c r="AN62" s="152">
        <v>0</v>
      </c>
      <c r="AO62" s="152">
        <v>0</v>
      </c>
      <c r="AP62" s="152">
        <v>0</v>
      </c>
      <c r="AQ62" s="152">
        <v>0</v>
      </c>
      <c r="AR62" s="152">
        <v>0</v>
      </c>
      <c r="AS62" s="152">
        <v>0</v>
      </c>
      <c r="AT62" s="117"/>
      <c r="AU62" s="17" t="str">
        <f>IF(E62+F62=D62," ","GRESEALA")</f>
        <v xml:space="preserve"> </v>
      </c>
      <c r="AV62" s="23" t="str">
        <f>IF(G62+K62+I62+L62+M62=D62," ","GRESEALA")</f>
        <v xml:space="preserve"> </v>
      </c>
      <c r="AW62" s="17" t="str">
        <f>IF(O62+P62=D62," ","GRESEALA")</f>
        <v xml:space="preserve"> </v>
      </c>
      <c r="AX62" s="17" t="str">
        <f>IF(Q62+S62+T62+U62+V62+W62=D62," ","GRESEALA")</f>
        <v xml:space="preserve"> </v>
      </c>
      <c r="AY62" s="17" t="str">
        <f>IF(X62+Y62+Z62=D62," ","GRESEALA")</f>
        <v xml:space="preserve"> </v>
      </c>
      <c r="AZ62" s="17" t="str">
        <f>IF(AA62+AC62+AE62+AF62+AG62+AH62+AI62+AJ62+AK62+AL62+AR62+AS62&gt;=D62," ","GRESEALA")</f>
        <v xml:space="preserve"> </v>
      </c>
      <c r="BA62" s="17" t="str">
        <f>IF(E63+F63=D63," ","GRESEALA")</f>
        <v xml:space="preserve"> </v>
      </c>
      <c r="BB62" s="23" t="str">
        <f>IF(G63+K63+I63+L63+M63=D63," ","GRESEALA")</f>
        <v xml:space="preserve"> </v>
      </c>
      <c r="BC62" s="17" t="str">
        <f>IF(O63+P63=D63," ","GRESEALA")</f>
        <v xml:space="preserve"> </v>
      </c>
      <c r="BD62" s="17" t="str">
        <f>IF(Q63+S63+T63+U63+V63+W63=D63," ","GRESEALA")</f>
        <v xml:space="preserve"> </v>
      </c>
      <c r="BE62" s="17" t="str">
        <f>IF(X63+Y63+Z63=D63," ","GRESEALA")</f>
        <v xml:space="preserve"> </v>
      </c>
      <c r="BF62" s="23" t="str">
        <f>IF(AA63+AC63+AE63+AF63+AG63+AH63+AI63+AJ63+AK63+AL63+AM63+AN63+AO63+AP63+AQ63+AR63+AS63&gt;=D63," ","GRESEALA")</f>
        <v xml:space="preserve"> </v>
      </c>
      <c r="BG62" s="17" t="str">
        <f>IF(E64+F64=D64," ","GRESEALA")</f>
        <v xml:space="preserve"> </v>
      </c>
      <c r="BH62" s="23" t="str">
        <f>IF(G64+K64+I64+L64+M64=D64," ","GRESEALA")</f>
        <v xml:space="preserve"> </v>
      </c>
      <c r="BI62" s="17" t="str">
        <f>IF(O64+P64=D64," ","GRESEALA")</f>
        <v xml:space="preserve"> </v>
      </c>
      <c r="BJ62" s="17" t="str">
        <f>IF(Q64+S64+T64+U64+V64+W64=D64," ","GRESEALA")</f>
        <v xml:space="preserve"> </v>
      </c>
      <c r="BK62" s="17" t="str">
        <f>IF(X64+Y64+Z64=D64," ","GRESEALA")</f>
        <v xml:space="preserve"> </v>
      </c>
    </row>
    <row r="63" spans="2:64" ht="42.75" customHeight="1" x14ac:dyDescent="0.35">
      <c r="B63" s="30">
        <v>15</v>
      </c>
      <c r="C63" s="133" t="s">
        <v>126</v>
      </c>
      <c r="D63" s="154">
        <f t="shared" si="1"/>
        <v>0</v>
      </c>
      <c r="E63" s="154">
        <v>0</v>
      </c>
      <c r="F63" s="154">
        <v>0</v>
      </c>
      <c r="G63" s="154">
        <v>0</v>
      </c>
      <c r="H63" s="154">
        <v>0</v>
      </c>
      <c r="I63" s="154">
        <v>0</v>
      </c>
      <c r="J63" s="154">
        <v>0</v>
      </c>
      <c r="K63" s="154">
        <v>0</v>
      </c>
      <c r="L63" s="154">
        <v>0</v>
      </c>
      <c r="M63" s="156"/>
      <c r="N63" s="156"/>
      <c r="O63" s="154">
        <v>0</v>
      </c>
      <c r="P63" s="154">
        <v>0</v>
      </c>
      <c r="Q63" s="154">
        <v>0</v>
      </c>
      <c r="R63" s="154">
        <v>0</v>
      </c>
      <c r="S63" s="154">
        <v>0</v>
      </c>
      <c r="T63" s="154">
        <v>0</v>
      </c>
      <c r="U63" s="154">
        <v>0</v>
      </c>
      <c r="V63" s="154">
        <v>0</v>
      </c>
      <c r="W63" s="154">
        <v>0</v>
      </c>
      <c r="X63" s="154">
        <v>0</v>
      </c>
      <c r="Y63" s="154">
        <v>0</v>
      </c>
      <c r="Z63" s="156"/>
      <c r="AA63" s="154">
        <v>0</v>
      </c>
      <c r="AB63" s="154">
        <v>0</v>
      </c>
      <c r="AC63" s="154">
        <v>0</v>
      </c>
      <c r="AD63" s="154">
        <v>0</v>
      </c>
      <c r="AE63" s="154">
        <v>0</v>
      </c>
      <c r="AF63" s="154">
        <v>0</v>
      </c>
      <c r="AG63" s="154">
        <v>0</v>
      </c>
      <c r="AH63" s="154">
        <v>0</v>
      </c>
      <c r="AI63" s="154">
        <v>0</v>
      </c>
      <c r="AJ63" s="154">
        <v>0</v>
      </c>
      <c r="AK63" s="154">
        <v>0</v>
      </c>
      <c r="AL63" s="154">
        <v>0</v>
      </c>
      <c r="AM63" s="154">
        <v>0</v>
      </c>
      <c r="AN63" s="154">
        <v>0</v>
      </c>
      <c r="AO63" s="154">
        <v>0</v>
      </c>
      <c r="AP63" s="154">
        <v>0</v>
      </c>
      <c r="AQ63" s="154">
        <v>0</v>
      </c>
      <c r="AR63" s="154">
        <v>0</v>
      </c>
      <c r="AS63" s="154">
        <v>0</v>
      </c>
      <c r="AT63" s="117"/>
      <c r="AU63" s="17" t="str">
        <f>IF(E65+E66+E67=E64," ","GRESEALA")</f>
        <v xml:space="preserve"> </v>
      </c>
      <c r="AV63" s="17" t="str">
        <f>IF(F65+F66+F67=F64," ","GRESEALA")</f>
        <v xml:space="preserve"> </v>
      </c>
      <c r="AW63" s="17" t="str">
        <f>IF(G65+G66+G67=G64," ","GRESEALA")</f>
        <v xml:space="preserve"> </v>
      </c>
      <c r="AX63" s="17" t="str">
        <f>IF(H65+H66+H67=H64," ","GRESEALA")</f>
        <v xml:space="preserve"> </v>
      </c>
      <c r="AY63" s="17" t="str">
        <f t="shared" ref="AY63:BE63" si="55">IF(K65+K66+K67=K64," ","GRESEALA")</f>
        <v xml:space="preserve"> </v>
      </c>
      <c r="AZ63" s="23" t="str">
        <f t="shared" si="55"/>
        <v xml:space="preserve"> </v>
      </c>
      <c r="BA63" s="17" t="str">
        <f t="shared" si="55"/>
        <v xml:space="preserve"> </v>
      </c>
      <c r="BB63" s="17" t="str">
        <f t="shared" si="55"/>
        <v xml:space="preserve"> </v>
      </c>
      <c r="BC63" s="17" t="str">
        <f t="shared" si="55"/>
        <v xml:space="preserve"> </v>
      </c>
      <c r="BD63" s="17" t="str">
        <f t="shared" si="55"/>
        <v xml:space="preserve"> </v>
      </c>
      <c r="BE63" s="17" t="str">
        <f t="shared" si="55"/>
        <v xml:space="preserve"> </v>
      </c>
      <c r="BF63" s="17" t="str">
        <f t="shared" ref="BF63:BK63" si="56">IF(S65+S66+S67=S64," ","GRESEALA")</f>
        <v xml:space="preserve"> </v>
      </c>
      <c r="BG63" s="17" t="str">
        <f t="shared" si="56"/>
        <v xml:space="preserve"> </v>
      </c>
      <c r="BH63" s="17" t="str">
        <f t="shared" si="56"/>
        <v xml:space="preserve"> </v>
      </c>
      <c r="BI63" s="17" t="str">
        <f t="shared" si="56"/>
        <v xml:space="preserve"> </v>
      </c>
      <c r="BJ63" s="17" t="str">
        <f t="shared" si="56"/>
        <v xml:space="preserve"> </v>
      </c>
      <c r="BK63" s="17" t="str">
        <f t="shared" si="56"/>
        <v xml:space="preserve"> </v>
      </c>
      <c r="BL63" s="7"/>
    </row>
    <row r="64" spans="2:64" ht="39.75" customHeight="1" x14ac:dyDescent="0.35">
      <c r="B64" s="20">
        <v>16</v>
      </c>
      <c r="C64" s="141" t="s">
        <v>127</v>
      </c>
      <c r="D64" s="167">
        <f t="shared" si="1"/>
        <v>0</v>
      </c>
      <c r="E64" s="153">
        <f t="shared" ref="E64:AS64" si="57">E65+E66+E67</f>
        <v>0</v>
      </c>
      <c r="F64" s="153">
        <f t="shared" si="57"/>
        <v>0</v>
      </c>
      <c r="G64" s="153">
        <f t="shared" si="57"/>
        <v>0</v>
      </c>
      <c r="H64" s="153">
        <f t="shared" si="57"/>
        <v>0</v>
      </c>
      <c r="I64" s="153">
        <f t="shared" si="57"/>
        <v>0</v>
      </c>
      <c r="J64" s="153">
        <f t="shared" si="57"/>
        <v>0</v>
      </c>
      <c r="K64" s="153">
        <f t="shared" si="57"/>
        <v>0</v>
      </c>
      <c r="L64" s="153">
        <f t="shared" si="57"/>
        <v>0</v>
      </c>
      <c r="M64" s="153">
        <f t="shared" si="57"/>
        <v>0</v>
      </c>
      <c r="N64" s="153">
        <f t="shared" si="57"/>
        <v>0</v>
      </c>
      <c r="O64" s="153">
        <f t="shared" si="57"/>
        <v>0</v>
      </c>
      <c r="P64" s="153">
        <f t="shared" si="57"/>
        <v>0</v>
      </c>
      <c r="Q64" s="153">
        <f t="shared" si="57"/>
        <v>0</v>
      </c>
      <c r="R64" s="153">
        <f t="shared" si="57"/>
        <v>0</v>
      </c>
      <c r="S64" s="153">
        <f t="shared" si="57"/>
        <v>0</v>
      </c>
      <c r="T64" s="153">
        <f t="shared" si="57"/>
        <v>0</v>
      </c>
      <c r="U64" s="153">
        <f t="shared" si="57"/>
        <v>0</v>
      </c>
      <c r="V64" s="153">
        <f t="shared" si="57"/>
        <v>0</v>
      </c>
      <c r="W64" s="153">
        <f t="shared" si="57"/>
        <v>0</v>
      </c>
      <c r="X64" s="153">
        <f t="shared" si="57"/>
        <v>0</v>
      </c>
      <c r="Y64" s="153">
        <f t="shared" si="57"/>
        <v>0</v>
      </c>
      <c r="Z64" s="156">
        <f t="shared" si="57"/>
        <v>0</v>
      </c>
      <c r="AA64" s="153">
        <f t="shared" si="57"/>
        <v>0</v>
      </c>
      <c r="AB64" s="153">
        <f t="shared" si="57"/>
        <v>0</v>
      </c>
      <c r="AC64" s="153">
        <f t="shared" si="57"/>
        <v>0</v>
      </c>
      <c r="AD64" s="153">
        <f t="shared" si="57"/>
        <v>0</v>
      </c>
      <c r="AE64" s="153">
        <f t="shared" si="57"/>
        <v>0</v>
      </c>
      <c r="AF64" s="153">
        <f t="shared" si="57"/>
        <v>0</v>
      </c>
      <c r="AG64" s="153">
        <f t="shared" si="57"/>
        <v>0</v>
      </c>
      <c r="AH64" s="153">
        <f t="shared" si="57"/>
        <v>0</v>
      </c>
      <c r="AI64" s="153">
        <f t="shared" si="57"/>
        <v>0</v>
      </c>
      <c r="AJ64" s="153">
        <f t="shared" si="57"/>
        <v>0</v>
      </c>
      <c r="AK64" s="153">
        <f t="shared" si="57"/>
        <v>0</v>
      </c>
      <c r="AL64" s="153">
        <f t="shared" si="57"/>
        <v>0</v>
      </c>
      <c r="AM64" s="153">
        <f t="shared" si="57"/>
        <v>0</v>
      </c>
      <c r="AN64" s="153">
        <f t="shared" si="57"/>
        <v>0</v>
      </c>
      <c r="AO64" s="153">
        <f t="shared" si="57"/>
        <v>0</v>
      </c>
      <c r="AP64" s="153">
        <f t="shared" si="57"/>
        <v>0</v>
      </c>
      <c r="AQ64" s="153">
        <f t="shared" si="57"/>
        <v>0</v>
      </c>
      <c r="AR64" s="153">
        <f t="shared" si="57"/>
        <v>0</v>
      </c>
      <c r="AS64" s="153">
        <f t="shared" si="57"/>
        <v>0</v>
      </c>
      <c r="AT64" s="117"/>
      <c r="AU64" s="17" t="str">
        <f t="shared" ref="AU64:BH64" si="58">IF(Y65+Y66+Y67=Y64," ","GRESEALA")</f>
        <v xml:space="preserve"> </v>
      </c>
      <c r="AV64" s="17" t="str">
        <f t="shared" si="58"/>
        <v xml:space="preserve"> </v>
      </c>
      <c r="AW64" s="17" t="str">
        <f t="shared" si="58"/>
        <v xml:space="preserve"> </v>
      </c>
      <c r="AX64" s="17" t="str">
        <f t="shared" si="58"/>
        <v xml:space="preserve"> </v>
      </c>
      <c r="AY64" s="17" t="str">
        <f t="shared" si="58"/>
        <v xml:space="preserve"> </v>
      </c>
      <c r="AZ64" s="17" t="str">
        <f t="shared" si="58"/>
        <v xml:space="preserve"> </v>
      </c>
      <c r="BA64" s="17" t="str">
        <f t="shared" si="58"/>
        <v xml:space="preserve"> </v>
      </c>
      <c r="BB64" s="17" t="str">
        <f t="shared" si="58"/>
        <v xml:space="preserve"> </v>
      </c>
      <c r="BC64" s="17" t="str">
        <f t="shared" si="58"/>
        <v xml:space="preserve"> </v>
      </c>
      <c r="BD64" s="17" t="str">
        <f t="shared" si="58"/>
        <v xml:space="preserve"> </v>
      </c>
      <c r="BE64" s="17" t="str">
        <f t="shared" si="58"/>
        <v xml:space="preserve"> </v>
      </c>
      <c r="BF64" s="17" t="str">
        <f t="shared" si="58"/>
        <v xml:space="preserve"> </v>
      </c>
      <c r="BG64" s="17" t="str">
        <f t="shared" si="58"/>
        <v xml:space="preserve"> </v>
      </c>
      <c r="BH64" s="17" t="str">
        <f t="shared" si="58"/>
        <v xml:space="preserve"> </v>
      </c>
      <c r="BI64" s="17" t="str">
        <f t="shared" ref="BI64:BJ64" si="59">IF(AR65+AR66+AR67=AR64," ","GRESEALA")</f>
        <v xml:space="preserve"> </v>
      </c>
      <c r="BJ64" s="17" t="str">
        <f t="shared" si="59"/>
        <v xml:space="preserve"> </v>
      </c>
      <c r="BK64" s="23" t="str">
        <f>IF(AA64+AC64+AE64+AF64+AG64+AH64+AI64+AJ64+AK64+AL64+AM64+AN64+AO64+AP64+AQ64+AR64+AS64&gt;=D64," ","GRESEALA")</f>
        <v xml:space="preserve"> </v>
      </c>
      <c r="BL64" s="74" t="str">
        <f>IF(X35+Y35+Z35=D35," ","GRESEALA")</f>
        <v xml:space="preserve"> </v>
      </c>
    </row>
    <row r="65" spans="2:66" ht="22.5" customHeight="1" x14ac:dyDescent="0.35">
      <c r="B65" s="35" t="s">
        <v>128</v>
      </c>
      <c r="C65" s="142"/>
      <c r="D65" s="154">
        <f t="shared" si="1"/>
        <v>0</v>
      </c>
      <c r="E65" s="154">
        <v>0</v>
      </c>
      <c r="F65" s="154">
        <v>0</v>
      </c>
      <c r="G65" s="154">
        <v>0</v>
      </c>
      <c r="H65" s="154">
        <v>0</v>
      </c>
      <c r="I65" s="154">
        <v>0</v>
      </c>
      <c r="J65" s="154">
        <v>0</v>
      </c>
      <c r="K65" s="154">
        <v>0</v>
      </c>
      <c r="L65" s="154">
        <v>0</v>
      </c>
      <c r="M65" s="154">
        <v>0</v>
      </c>
      <c r="N65" s="154">
        <v>0</v>
      </c>
      <c r="O65" s="154">
        <v>0</v>
      </c>
      <c r="P65" s="154">
        <v>0</v>
      </c>
      <c r="Q65" s="154">
        <v>0</v>
      </c>
      <c r="R65" s="154">
        <v>0</v>
      </c>
      <c r="S65" s="154">
        <v>0</v>
      </c>
      <c r="T65" s="154">
        <v>0</v>
      </c>
      <c r="U65" s="154">
        <v>0</v>
      </c>
      <c r="V65" s="154">
        <v>0</v>
      </c>
      <c r="W65" s="154">
        <v>0</v>
      </c>
      <c r="X65" s="154">
        <v>0</v>
      </c>
      <c r="Y65" s="154">
        <v>0</v>
      </c>
      <c r="Z65" s="156"/>
      <c r="AA65" s="154">
        <v>0</v>
      </c>
      <c r="AB65" s="154">
        <v>0</v>
      </c>
      <c r="AC65" s="154">
        <v>0</v>
      </c>
      <c r="AD65" s="154">
        <v>0</v>
      </c>
      <c r="AE65" s="154">
        <v>0</v>
      </c>
      <c r="AF65" s="154">
        <v>0</v>
      </c>
      <c r="AG65" s="154">
        <v>0</v>
      </c>
      <c r="AH65" s="154">
        <v>0</v>
      </c>
      <c r="AI65" s="154">
        <v>0</v>
      </c>
      <c r="AJ65" s="154">
        <v>0</v>
      </c>
      <c r="AK65" s="154">
        <v>0</v>
      </c>
      <c r="AL65" s="154">
        <v>0</v>
      </c>
      <c r="AM65" s="154">
        <v>0</v>
      </c>
      <c r="AN65" s="154">
        <v>0</v>
      </c>
      <c r="AO65" s="154">
        <v>0</v>
      </c>
      <c r="AP65" s="154">
        <v>0</v>
      </c>
      <c r="AQ65" s="154">
        <v>0</v>
      </c>
      <c r="AR65" s="154">
        <v>0</v>
      </c>
      <c r="AS65" s="154">
        <v>0</v>
      </c>
      <c r="AT65" s="117"/>
      <c r="AU65" s="17" t="str">
        <f>IF(E19+F19=D19," ","GRESEALA")</f>
        <v xml:space="preserve"> </v>
      </c>
      <c r="AV65" s="23" t="str">
        <f>IF(G19+K19+I19+L19+M19=D19," ","GRESEALA")</f>
        <v xml:space="preserve"> </v>
      </c>
      <c r="AW65" s="17" t="str">
        <f>IF(O19+P19=D19," ","GRESEALA")</f>
        <v xml:space="preserve"> </v>
      </c>
      <c r="AX65" s="17" t="str">
        <f>IF(Q19+S19+T19+U19+V19+W19=D19," ","GRESEALA")</f>
        <v xml:space="preserve"> </v>
      </c>
      <c r="AY65" s="17" t="str">
        <f>IF(X19+Y19+Z19=D19," ","GRESEALA")</f>
        <v xml:space="preserve"> </v>
      </c>
      <c r="AZ65" s="23" t="str">
        <f>IF(AA19+AC19+AE19+AF19+AG19+AH19+AI19+AJ19+AK19+AL19+AM19+AN19+AO19+AP19+AQ19+AR19+AS19&gt;=D19," ","GRESEALA")</f>
        <v xml:space="preserve"> </v>
      </c>
      <c r="BA65" s="74" t="str">
        <f>IF(E17+F17=D17," ","GRESEALA")</f>
        <v xml:space="preserve"> </v>
      </c>
      <c r="BB65" s="23" t="str">
        <f>IF(G17+K17+I17+L17+M17=D17," ","GRESEALA")</f>
        <v xml:space="preserve"> </v>
      </c>
      <c r="BC65" s="74" t="str">
        <f>IF(O17+P17=D17," ","GRESEALA")</f>
        <v xml:space="preserve"> </v>
      </c>
      <c r="BD65" s="74" t="str">
        <f>IF(Q17+S17+T17+U17+V17+W17=D17," ","GRESEALA")</f>
        <v xml:space="preserve"> </v>
      </c>
      <c r="BE65" s="74" t="str">
        <f>IF(X17+Y17+Z17=D17," ","GRESEALA")</f>
        <v xml:space="preserve"> </v>
      </c>
      <c r="BF65" s="74" t="str">
        <f>IF(E18+F18=D18," ","GRESEALA")</f>
        <v xml:space="preserve"> </v>
      </c>
      <c r="BG65" s="23" t="str">
        <f>IF(G18+K18+I18+L18+M18=D18," ","GRESEALA")</f>
        <v xml:space="preserve"> </v>
      </c>
      <c r="BH65" s="74" t="str">
        <f>IF(O18+P18=D18," ","GRESEALA")</f>
        <v xml:space="preserve"> </v>
      </c>
      <c r="BI65" s="74" t="str">
        <f>IF(Q18+S18+T18+U18+V18+W18=D18," ","GRESEALA")</f>
        <v xml:space="preserve"> </v>
      </c>
      <c r="BJ65" s="74" t="str">
        <f>IF(X18+Y18+Z18=D18," ","GRESEALA")</f>
        <v xml:space="preserve"> </v>
      </c>
      <c r="BK65" s="74" t="str">
        <f>IF(E19+F19=D19," ","GRESEALA")</f>
        <v xml:space="preserve"> </v>
      </c>
      <c r="BL65" s="74" t="str">
        <f>IF(E35+F35=D35," ","GRESEALA")</f>
        <v xml:space="preserve"> </v>
      </c>
      <c r="BM65" s="23" t="str">
        <f>IF(G35+K35+I35+L35+M35=D35," ","GRESEALA")</f>
        <v xml:space="preserve"> </v>
      </c>
      <c r="BN65" s="74" t="str">
        <f>IF(O35+P35=D35," ","GRESEALA")</f>
        <v xml:space="preserve"> </v>
      </c>
    </row>
    <row r="66" spans="2:66" ht="19.5" customHeight="1" x14ac:dyDescent="0.35">
      <c r="B66" s="35" t="s">
        <v>129</v>
      </c>
      <c r="C66" s="142"/>
      <c r="D66" s="154">
        <f t="shared" si="1"/>
        <v>0</v>
      </c>
      <c r="E66" s="154">
        <v>0</v>
      </c>
      <c r="F66" s="154">
        <v>0</v>
      </c>
      <c r="G66" s="154">
        <v>0</v>
      </c>
      <c r="H66" s="154">
        <v>0</v>
      </c>
      <c r="I66" s="154">
        <v>0</v>
      </c>
      <c r="J66" s="154">
        <v>0</v>
      </c>
      <c r="K66" s="154">
        <v>0</v>
      </c>
      <c r="L66" s="154">
        <v>0</v>
      </c>
      <c r="M66" s="154">
        <v>0</v>
      </c>
      <c r="N66" s="154">
        <v>0</v>
      </c>
      <c r="O66" s="154">
        <v>0</v>
      </c>
      <c r="P66" s="154">
        <v>0</v>
      </c>
      <c r="Q66" s="154">
        <v>0</v>
      </c>
      <c r="R66" s="154">
        <v>0</v>
      </c>
      <c r="S66" s="154">
        <v>0</v>
      </c>
      <c r="T66" s="154">
        <v>0</v>
      </c>
      <c r="U66" s="154">
        <v>0</v>
      </c>
      <c r="V66" s="154">
        <v>0</v>
      </c>
      <c r="W66" s="154">
        <v>0</v>
      </c>
      <c r="X66" s="154">
        <v>0</v>
      </c>
      <c r="Y66" s="154">
        <v>0</v>
      </c>
      <c r="Z66" s="156"/>
      <c r="AA66" s="154">
        <v>0</v>
      </c>
      <c r="AB66" s="154">
        <v>0</v>
      </c>
      <c r="AC66" s="154">
        <v>0</v>
      </c>
      <c r="AD66" s="154">
        <v>0</v>
      </c>
      <c r="AE66" s="154">
        <v>0</v>
      </c>
      <c r="AF66" s="154">
        <v>0</v>
      </c>
      <c r="AG66" s="154">
        <v>0</v>
      </c>
      <c r="AH66" s="154">
        <v>0</v>
      </c>
      <c r="AI66" s="154">
        <v>0</v>
      </c>
      <c r="AJ66" s="154">
        <v>0</v>
      </c>
      <c r="AK66" s="154">
        <v>0</v>
      </c>
      <c r="AL66" s="154">
        <v>0</v>
      </c>
      <c r="AM66" s="154">
        <v>0</v>
      </c>
      <c r="AN66" s="154">
        <v>0</v>
      </c>
      <c r="AO66" s="154">
        <v>0</v>
      </c>
      <c r="AP66" s="154">
        <v>0</v>
      </c>
      <c r="AQ66" s="154">
        <v>0</v>
      </c>
      <c r="AR66" s="154">
        <v>0</v>
      </c>
      <c r="AS66" s="154">
        <v>0</v>
      </c>
      <c r="AT66" s="117"/>
      <c r="AU66" s="74" t="str">
        <f>IF(G19+I19+K19+L19+M19=D19," ","GRESEALA")</f>
        <v xml:space="preserve"> </v>
      </c>
      <c r="AV66" s="74" t="str">
        <f>IF(O19+P19=D19," ","GRESEALA")</f>
        <v xml:space="preserve"> </v>
      </c>
      <c r="AW66" s="74" t="str">
        <f>IF(Q19+S19+T19+U19+V19+W19=D19," ","GRESEALA")</f>
        <v xml:space="preserve"> </v>
      </c>
      <c r="AX66" s="74" t="str">
        <f>IF(X19+Y19+Z19=D19," ","GRESEALA")</f>
        <v xml:space="preserve"> </v>
      </c>
      <c r="AY66" s="74" t="str">
        <f>IF(E20+F20=D20," ","GRESEALA")</f>
        <v xml:space="preserve"> </v>
      </c>
      <c r="AZ66" s="23" t="str">
        <f>IF(G20+K20+I20+L20+M20=D20," ","GRESEALA")</f>
        <v xml:space="preserve"> </v>
      </c>
      <c r="BA66" s="74" t="str">
        <f>IF(O20+P20=D20," ","GRESEALA")</f>
        <v xml:space="preserve"> </v>
      </c>
      <c r="BB66" s="74" t="str">
        <f>IF(Q20+S20+T20+U20+V20+W20=D20," ","GRESEALA")</f>
        <v xml:space="preserve"> </v>
      </c>
      <c r="BC66" s="74" t="str">
        <f>IF(X20+Y20+Z20=D20," ","GRESEALA")</f>
        <v xml:space="preserve"> </v>
      </c>
      <c r="BD66" s="74" t="str">
        <f>IF(E21+F21=D21," ","GRESEALA")</f>
        <v xml:space="preserve"> </v>
      </c>
      <c r="BE66" s="23" t="str">
        <f>IF(G21+K21+I21+L21+M21=D21," ","GRESEALA")</f>
        <v xml:space="preserve"> </v>
      </c>
      <c r="BF66" s="74" t="str">
        <f>IF(O21+P21=D21," ","GRESEALA")</f>
        <v xml:space="preserve"> </v>
      </c>
      <c r="BG66" s="74" t="str">
        <f>IF(Q21+S21+T21+U21+V21+W21=D21," ","GRESEALA")</f>
        <v xml:space="preserve"> </v>
      </c>
      <c r="BH66" s="74" t="str">
        <f>IF(X21+Y21+Z21=D21," ","GRESEALA")</f>
        <v xml:space="preserve"> </v>
      </c>
      <c r="BI66" s="76" t="str">
        <f>IF(E22+F22=D22," ","GRESEALA")</f>
        <v xml:space="preserve"> </v>
      </c>
      <c r="BJ66" s="77" t="str">
        <f>IF(G22+K22+I22+L22+M22=D22," ","GRESEALA")</f>
        <v xml:space="preserve"> </v>
      </c>
      <c r="BK66" s="76" t="str">
        <f>IF(O22+P22=D22," ","GRESEALA")</f>
        <v xml:space="preserve"> </v>
      </c>
      <c r="BL66" s="78" t="str">
        <f>IF(Q22+S22+T22+U22+V22+W22=D22," ","GRESEALA")</f>
        <v xml:space="preserve"> </v>
      </c>
      <c r="BM66" s="79" t="str">
        <f>IF(X22+Y22+Z22=D22," ","GRESEALA")</f>
        <v xml:space="preserve"> </v>
      </c>
      <c r="BN66" s="74" t="str">
        <f>IF(Q35+S35+T35+U35+V35+W35=D35," ","GRESEALA")</f>
        <v xml:space="preserve"> </v>
      </c>
    </row>
    <row r="67" spans="2:66" ht="21" customHeight="1" x14ac:dyDescent="0.35">
      <c r="B67" s="35" t="s">
        <v>130</v>
      </c>
      <c r="C67" s="142"/>
      <c r="D67" s="154">
        <f t="shared" si="1"/>
        <v>0</v>
      </c>
      <c r="E67" s="154">
        <v>0</v>
      </c>
      <c r="F67" s="154">
        <v>0</v>
      </c>
      <c r="G67" s="154">
        <v>0</v>
      </c>
      <c r="H67" s="154">
        <v>0</v>
      </c>
      <c r="I67" s="154">
        <v>0</v>
      </c>
      <c r="J67" s="154">
        <v>0</v>
      </c>
      <c r="K67" s="154">
        <v>0</v>
      </c>
      <c r="L67" s="154">
        <v>0</v>
      </c>
      <c r="M67" s="154">
        <v>0</v>
      </c>
      <c r="N67" s="154">
        <v>0</v>
      </c>
      <c r="O67" s="154">
        <v>0</v>
      </c>
      <c r="P67" s="154">
        <v>0</v>
      </c>
      <c r="Q67" s="154">
        <v>0</v>
      </c>
      <c r="R67" s="154">
        <v>0</v>
      </c>
      <c r="S67" s="154">
        <v>0</v>
      </c>
      <c r="T67" s="154">
        <v>0</v>
      </c>
      <c r="U67" s="154">
        <v>0</v>
      </c>
      <c r="V67" s="154">
        <v>0</v>
      </c>
      <c r="W67" s="154">
        <v>0</v>
      </c>
      <c r="X67" s="154">
        <v>0</v>
      </c>
      <c r="Y67" s="154">
        <v>0</v>
      </c>
      <c r="Z67" s="156"/>
      <c r="AA67" s="154">
        <v>0</v>
      </c>
      <c r="AB67" s="154">
        <v>0</v>
      </c>
      <c r="AC67" s="154">
        <v>0</v>
      </c>
      <c r="AD67" s="154">
        <v>0</v>
      </c>
      <c r="AE67" s="154">
        <v>0</v>
      </c>
      <c r="AF67" s="154">
        <v>0</v>
      </c>
      <c r="AG67" s="154">
        <v>0</v>
      </c>
      <c r="AH67" s="154">
        <v>0</v>
      </c>
      <c r="AI67" s="154">
        <v>0</v>
      </c>
      <c r="AJ67" s="154">
        <v>0</v>
      </c>
      <c r="AK67" s="154">
        <v>0</v>
      </c>
      <c r="AL67" s="154">
        <v>0</v>
      </c>
      <c r="AM67" s="154">
        <v>0</v>
      </c>
      <c r="AN67" s="154">
        <v>0</v>
      </c>
      <c r="AO67" s="154">
        <v>0</v>
      </c>
      <c r="AP67" s="154">
        <v>0</v>
      </c>
      <c r="AQ67" s="154">
        <v>0</v>
      </c>
      <c r="AR67" s="154">
        <v>0</v>
      </c>
      <c r="AS67" s="154">
        <v>0</v>
      </c>
      <c r="AT67" s="117"/>
      <c r="AU67" s="74" t="str">
        <f>IF(E23+F23=D23," ","GRESEALA")</f>
        <v xml:space="preserve"> </v>
      </c>
      <c r="AV67" s="23" t="str">
        <f>IF(G23+K23+I23+L23+M23=D23," ","GRESEALA")</f>
        <v xml:space="preserve"> </v>
      </c>
      <c r="AW67" s="74" t="str">
        <f>IF(O23+P23=D23," ","GRESEALA")</f>
        <v xml:space="preserve"> </v>
      </c>
      <c r="AX67" s="74" t="str">
        <f>IF(Q23+S23+T23+U23+V23+W23=D23," ","GRESEALA")</f>
        <v xml:space="preserve"> </v>
      </c>
      <c r="AY67" s="74" t="str">
        <f>IF(X23+Y23+Z23=D23," ","GRESEALA")</f>
        <v xml:space="preserve"> </v>
      </c>
      <c r="AZ67" s="74" t="str">
        <f>IF(E24+F24=D24," ","GRESEALA")</f>
        <v xml:space="preserve"> </v>
      </c>
      <c r="BA67" s="23" t="str">
        <f>IF(G24+K24+I24+L24+M24=D24," ","GRESEALA")</f>
        <v xml:space="preserve"> </v>
      </c>
      <c r="BB67" s="74" t="str">
        <f>IF(O24+P24=D24," ","GRESEALA")</f>
        <v xml:space="preserve"> </v>
      </c>
      <c r="BC67" s="74" t="str">
        <f>IF(Q24+S24+T24+U24+V24+W24=D24," ","GRESEALA")</f>
        <v xml:space="preserve"> </v>
      </c>
      <c r="BD67" s="74" t="str">
        <f>IF(X24+Y24+Z24=D24," ","GRESEALA")</f>
        <v xml:space="preserve"> </v>
      </c>
      <c r="BE67" s="74" t="str">
        <f>IF(E25+F25=D25," ","GRESEALA")</f>
        <v xml:space="preserve"> </v>
      </c>
      <c r="BF67" s="23" t="str">
        <f>IF(G25+K25+I25+L25+M25=D25," ","GRESEALA")</f>
        <v xml:space="preserve"> </v>
      </c>
      <c r="BG67" s="74" t="str">
        <f>IF(O25+P25=D25," ","GRESEALA")</f>
        <v xml:space="preserve"> </v>
      </c>
      <c r="BH67" s="74" t="str">
        <f>IF(Q25+S25+T25+U25+V25+W25=D25," ","GRESEALA")</f>
        <v xml:space="preserve"> </v>
      </c>
      <c r="BI67" s="74" t="str">
        <f>IF(X25+Y25+Z25=D25," ","GRESEALA")</f>
        <v xml:space="preserve"> </v>
      </c>
      <c r="BJ67" s="74" t="str">
        <f>IF(E26+F26=D26," ","GRESEALA")</f>
        <v xml:space="preserve"> </v>
      </c>
      <c r="BK67" s="23" t="str">
        <f>IF(G26+K26+I26+L26+M26=D26," ","GRESEALA")</f>
        <v xml:space="preserve"> </v>
      </c>
      <c r="BL67" s="74" t="str">
        <f>IF(O26+P26=D26," ","GRESEALA")</f>
        <v xml:space="preserve"> </v>
      </c>
      <c r="BM67" s="74" t="str">
        <f>IF(Q26+S26+T26+U26+V26+W26=D26," ","GRESEALA")</f>
        <v xml:space="preserve"> </v>
      </c>
      <c r="BN67" s="74" t="str">
        <f>IF(X26+Y26+Z26=D26," ","GRESEALA")</f>
        <v xml:space="preserve"> </v>
      </c>
    </row>
    <row r="68" spans="2:66" ht="24" customHeight="1" x14ac:dyDescent="0.35">
      <c r="B68" s="20" t="s">
        <v>131</v>
      </c>
      <c r="C68" s="127" t="s">
        <v>132</v>
      </c>
      <c r="D68" s="145">
        <f>O68+P68</f>
        <v>31</v>
      </c>
      <c r="E68" s="145">
        <f t="shared" ref="E68:AS68" si="60">E20+E23+E26+E29+E32+E35</f>
        <v>14</v>
      </c>
      <c r="F68" s="145">
        <f t="shared" si="60"/>
        <v>17</v>
      </c>
      <c r="G68" s="145">
        <f t="shared" si="60"/>
        <v>6</v>
      </c>
      <c r="H68" s="145">
        <f t="shared" si="60"/>
        <v>0</v>
      </c>
      <c r="I68" s="145">
        <f t="shared" si="60"/>
        <v>2</v>
      </c>
      <c r="J68" s="145">
        <f t="shared" si="60"/>
        <v>0</v>
      </c>
      <c r="K68" s="145">
        <f t="shared" si="60"/>
        <v>2</v>
      </c>
      <c r="L68" s="145">
        <f t="shared" si="60"/>
        <v>5</v>
      </c>
      <c r="M68" s="145">
        <f t="shared" si="60"/>
        <v>16</v>
      </c>
      <c r="N68" s="145">
        <f t="shared" si="60"/>
        <v>9</v>
      </c>
      <c r="O68" s="145">
        <f t="shared" si="60"/>
        <v>17</v>
      </c>
      <c r="P68" s="145">
        <f t="shared" si="60"/>
        <v>14</v>
      </c>
      <c r="Q68" s="145">
        <f t="shared" si="60"/>
        <v>0</v>
      </c>
      <c r="R68" s="145">
        <f t="shared" si="60"/>
        <v>0</v>
      </c>
      <c r="S68" s="145">
        <f t="shared" si="60"/>
        <v>16</v>
      </c>
      <c r="T68" s="145">
        <f t="shared" si="60"/>
        <v>4</v>
      </c>
      <c r="U68" s="145">
        <f t="shared" si="60"/>
        <v>8</v>
      </c>
      <c r="V68" s="145">
        <f t="shared" si="60"/>
        <v>1</v>
      </c>
      <c r="W68" s="145">
        <f t="shared" si="60"/>
        <v>2</v>
      </c>
      <c r="X68" s="145">
        <f t="shared" si="60"/>
        <v>28</v>
      </c>
      <c r="Y68" s="145">
        <f t="shared" si="60"/>
        <v>3</v>
      </c>
      <c r="Z68" s="145">
        <f t="shared" si="60"/>
        <v>0</v>
      </c>
      <c r="AA68" s="145">
        <f t="shared" si="60"/>
        <v>0</v>
      </c>
      <c r="AB68" s="145">
        <f t="shared" si="60"/>
        <v>0</v>
      </c>
      <c r="AC68" s="145">
        <f t="shared" si="60"/>
        <v>0</v>
      </c>
      <c r="AD68" s="145">
        <f t="shared" si="60"/>
        <v>0</v>
      </c>
      <c r="AE68" s="145">
        <f t="shared" si="60"/>
        <v>0</v>
      </c>
      <c r="AF68" s="145">
        <f t="shared" si="60"/>
        <v>1</v>
      </c>
      <c r="AG68" s="145">
        <f t="shared" si="60"/>
        <v>0</v>
      </c>
      <c r="AH68" s="145">
        <f t="shared" si="60"/>
        <v>0</v>
      </c>
      <c r="AI68" s="145">
        <f t="shared" si="60"/>
        <v>0</v>
      </c>
      <c r="AJ68" s="145">
        <f t="shared" si="60"/>
        <v>0</v>
      </c>
      <c r="AK68" s="145">
        <f t="shared" si="60"/>
        <v>0</v>
      </c>
      <c r="AL68" s="145">
        <f t="shared" si="60"/>
        <v>0</v>
      </c>
      <c r="AM68" s="145">
        <f t="shared" si="60"/>
        <v>0</v>
      </c>
      <c r="AN68" s="145">
        <f t="shared" si="60"/>
        <v>0</v>
      </c>
      <c r="AO68" s="145">
        <f t="shared" si="60"/>
        <v>0</v>
      </c>
      <c r="AP68" s="145">
        <f t="shared" si="60"/>
        <v>0</v>
      </c>
      <c r="AQ68" s="145">
        <f t="shared" si="60"/>
        <v>0</v>
      </c>
      <c r="AR68" s="145">
        <f t="shared" si="60"/>
        <v>0</v>
      </c>
      <c r="AS68" s="145">
        <f t="shared" si="60"/>
        <v>30</v>
      </c>
      <c r="AT68" s="126"/>
      <c r="AU68" s="74" t="str">
        <f>IF(E27+F27=D27," ","GRESEALA")</f>
        <v xml:space="preserve"> </v>
      </c>
      <c r="AV68" s="23" t="str">
        <f>IF(G27+K27+I27+L27+M27=D27," ","GRESEALA")</f>
        <v xml:space="preserve"> </v>
      </c>
      <c r="AW68" s="74" t="str">
        <f>IF(O27+P27=D27," ","GRESEALA")</f>
        <v xml:space="preserve"> </v>
      </c>
      <c r="AX68" s="74" t="str">
        <f>IF(Q27+S27+T27+U27+V27+W27=D27," ","GRESEALA")</f>
        <v xml:space="preserve"> </v>
      </c>
      <c r="AY68" s="74" t="str">
        <f>IF(X27+Y27+Z27=D27," ","GRESEALA")</f>
        <v xml:space="preserve"> </v>
      </c>
      <c r="AZ68" s="74" t="str">
        <f>IF(E28+F28=D28," ","GRESEALA")</f>
        <v xml:space="preserve"> </v>
      </c>
      <c r="BA68" s="23" t="str">
        <f>IF(G28+K28+I28+L28++M28=D28," ","GRESEALA")</f>
        <v xml:space="preserve"> </v>
      </c>
      <c r="BB68" s="74" t="str">
        <f>IF(O28+P28=D28," ","GRESEALA")</f>
        <v xml:space="preserve"> </v>
      </c>
      <c r="BC68" s="74" t="str">
        <f>IF(Q28+S28+T28+U28+V28+W28=D28," ","GRESEALA")</f>
        <v xml:space="preserve"> </v>
      </c>
      <c r="BD68" s="74" t="str">
        <f>IF(X28+Y28+Z28=D28," ","GRESEALA")</f>
        <v xml:space="preserve"> </v>
      </c>
      <c r="BE68" s="74" t="str">
        <f>IF(E29+F29=D29," ","GRESEALA")</f>
        <v xml:space="preserve"> </v>
      </c>
      <c r="BF68" s="23" t="str">
        <f>IF(G29+K29+I29+L29+M29=D29," ","GRESEALA")</f>
        <v xml:space="preserve"> </v>
      </c>
      <c r="BG68" s="74" t="str">
        <f>IF(O29+P29=D29," ","GRESEALA")</f>
        <v xml:space="preserve"> </v>
      </c>
      <c r="BH68" s="74" t="str">
        <f>IF(Q29+S29+T29+U29+V29+W29=D29," ","GRESEALA")</f>
        <v xml:space="preserve"> </v>
      </c>
      <c r="BI68" s="74" t="str">
        <f>IF(X29+Y29+Z29=D29," ","GRESEALA")</f>
        <v xml:space="preserve"> </v>
      </c>
      <c r="BJ68" s="74" t="str">
        <f>IF(E30+F30=D30," ","GRESEALA")</f>
        <v xml:space="preserve"> </v>
      </c>
      <c r="BK68" s="23" t="str">
        <f>IF(G30+K30+I30+L30+M30=D30," ","GRESEALA")</f>
        <v xml:space="preserve"> </v>
      </c>
      <c r="BL68" s="74" t="str">
        <f>IF(O30+P30=D30," ","GRESEALA")</f>
        <v xml:space="preserve"> </v>
      </c>
      <c r="BM68" s="74" t="str">
        <f>IF(Q30+S30+T30+U30+V30+W30=D30," ","GRESEALA")</f>
        <v xml:space="preserve"> </v>
      </c>
      <c r="BN68" s="74" t="str">
        <f>IF(X30+Y30+Z30=D30," ","GRESEALA")</f>
        <v xml:space="preserve"> </v>
      </c>
    </row>
    <row r="69" spans="2:66" ht="32.25" customHeight="1" x14ac:dyDescent="0.35">
      <c r="B69" s="20"/>
      <c r="C69" s="127" t="s">
        <v>133</v>
      </c>
      <c r="D69" s="145" t="str">
        <f t="shared" ref="D69:AS69" si="61">IF(D68=D16, "  ", "GRESEALA")</f>
        <v xml:space="preserve">  </v>
      </c>
      <c r="E69" s="145" t="str">
        <f t="shared" si="61"/>
        <v xml:space="preserve">  </v>
      </c>
      <c r="F69" s="145" t="str">
        <f t="shared" si="61"/>
        <v xml:space="preserve">  </v>
      </c>
      <c r="G69" s="145" t="str">
        <f t="shared" si="61"/>
        <v xml:space="preserve">  </v>
      </c>
      <c r="H69" s="145" t="str">
        <f t="shared" si="61"/>
        <v xml:space="preserve">  </v>
      </c>
      <c r="I69" s="145" t="str">
        <f t="shared" si="61"/>
        <v xml:space="preserve">  </v>
      </c>
      <c r="J69" s="145" t="str">
        <f t="shared" si="61"/>
        <v xml:space="preserve">  </v>
      </c>
      <c r="K69" s="145" t="str">
        <f t="shared" si="61"/>
        <v xml:space="preserve">  </v>
      </c>
      <c r="L69" s="145" t="str">
        <f t="shared" si="61"/>
        <v xml:space="preserve">  </v>
      </c>
      <c r="M69" s="145" t="str">
        <f t="shared" si="61"/>
        <v xml:space="preserve">  </v>
      </c>
      <c r="N69" s="145" t="str">
        <f t="shared" si="61"/>
        <v xml:space="preserve">  </v>
      </c>
      <c r="O69" s="145" t="str">
        <f t="shared" si="61"/>
        <v xml:space="preserve">  </v>
      </c>
      <c r="P69" s="145" t="str">
        <f t="shared" si="61"/>
        <v xml:space="preserve">  </v>
      </c>
      <c r="Q69" s="145" t="str">
        <f t="shared" si="61"/>
        <v xml:space="preserve">  </v>
      </c>
      <c r="R69" s="145" t="str">
        <f t="shared" si="61"/>
        <v xml:space="preserve">  </v>
      </c>
      <c r="S69" s="145" t="str">
        <f t="shared" si="61"/>
        <v xml:space="preserve">  </v>
      </c>
      <c r="T69" s="145" t="str">
        <f t="shared" si="61"/>
        <v xml:space="preserve">  </v>
      </c>
      <c r="U69" s="145" t="str">
        <f t="shared" si="61"/>
        <v xml:space="preserve">  </v>
      </c>
      <c r="V69" s="145" t="str">
        <f t="shared" si="61"/>
        <v xml:space="preserve">  </v>
      </c>
      <c r="W69" s="145" t="str">
        <f t="shared" si="61"/>
        <v xml:space="preserve">  </v>
      </c>
      <c r="X69" s="145" t="str">
        <f t="shared" si="61"/>
        <v xml:space="preserve">  </v>
      </c>
      <c r="Y69" s="145" t="str">
        <f t="shared" si="61"/>
        <v xml:space="preserve">  </v>
      </c>
      <c r="Z69" s="145" t="str">
        <f t="shared" si="61"/>
        <v xml:space="preserve">  </v>
      </c>
      <c r="AA69" s="145" t="str">
        <f t="shared" si="61"/>
        <v xml:space="preserve">  </v>
      </c>
      <c r="AB69" s="145" t="str">
        <f t="shared" si="61"/>
        <v xml:space="preserve">  </v>
      </c>
      <c r="AC69" s="145" t="str">
        <f t="shared" si="61"/>
        <v xml:space="preserve">  </v>
      </c>
      <c r="AD69" s="145" t="str">
        <f t="shared" si="61"/>
        <v xml:space="preserve">  </v>
      </c>
      <c r="AE69" s="145" t="str">
        <f t="shared" si="61"/>
        <v xml:space="preserve">  </v>
      </c>
      <c r="AF69" s="145" t="str">
        <f t="shared" si="61"/>
        <v xml:space="preserve">  </v>
      </c>
      <c r="AG69" s="145" t="str">
        <f t="shared" si="61"/>
        <v xml:space="preserve">  </v>
      </c>
      <c r="AH69" s="145" t="str">
        <f t="shared" si="61"/>
        <v xml:space="preserve">  </v>
      </c>
      <c r="AI69" s="145" t="str">
        <f t="shared" si="61"/>
        <v xml:space="preserve">  </v>
      </c>
      <c r="AJ69" s="145" t="str">
        <f t="shared" si="61"/>
        <v xml:space="preserve">  </v>
      </c>
      <c r="AK69" s="145" t="str">
        <f t="shared" si="61"/>
        <v xml:space="preserve">  </v>
      </c>
      <c r="AL69" s="145" t="str">
        <f t="shared" si="61"/>
        <v xml:space="preserve">  </v>
      </c>
      <c r="AM69" s="145" t="str">
        <f t="shared" si="61"/>
        <v xml:space="preserve">  </v>
      </c>
      <c r="AN69" s="145" t="str">
        <f t="shared" si="61"/>
        <v xml:space="preserve">  </v>
      </c>
      <c r="AO69" s="145" t="str">
        <f t="shared" si="61"/>
        <v xml:space="preserve">  </v>
      </c>
      <c r="AP69" s="145" t="str">
        <f t="shared" si="61"/>
        <v xml:space="preserve">  </v>
      </c>
      <c r="AQ69" s="145" t="str">
        <f t="shared" si="61"/>
        <v xml:space="preserve">  </v>
      </c>
      <c r="AR69" s="145" t="str">
        <f t="shared" si="61"/>
        <v xml:space="preserve">  </v>
      </c>
      <c r="AS69" s="145" t="str">
        <f t="shared" si="61"/>
        <v xml:space="preserve">  </v>
      </c>
      <c r="AT69" s="144"/>
      <c r="AU69" s="74" t="str">
        <f>IF(E31+F31=D31," ","GRESEALA")</f>
        <v xml:space="preserve"> </v>
      </c>
      <c r="AV69" s="23" t="str">
        <f>IF(G31+K31+I31+L31+M31=D31," ","GRESEALA")</f>
        <v xml:space="preserve"> </v>
      </c>
      <c r="AW69" s="74" t="str">
        <f>IF(O31+P31=D31," ","GRESEALA")</f>
        <v xml:space="preserve"> </v>
      </c>
      <c r="AX69" s="74" t="str">
        <f>IF(Q31+S31+T31+U31+V31+W31=D31," ","GRESEALA")</f>
        <v xml:space="preserve"> </v>
      </c>
      <c r="AY69" s="74" t="str">
        <f>IF(X31+Y31+Z31=D31," ","GRESEALA")</f>
        <v xml:space="preserve"> </v>
      </c>
      <c r="AZ69" s="74" t="str">
        <f>IF(E32+F32=D32," ","GRESEALA")</f>
        <v xml:space="preserve"> </v>
      </c>
      <c r="BA69" s="23" t="str">
        <f>IF(G32+K32+I32+L32+M32=D32," ","GRESEALA")</f>
        <v xml:space="preserve"> </v>
      </c>
      <c r="BB69" s="74" t="str">
        <f>IF(O32+P32=D32," ","GRESEALA")</f>
        <v xml:space="preserve"> </v>
      </c>
      <c r="BC69" s="74" t="str">
        <f>IF(Q32+S32+T32+U32+V32+W32=D32," ","GRESEALA")</f>
        <v xml:space="preserve"> </v>
      </c>
      <c r="BD69" s="74" t="str">
        <f>IF(X32+Y32+Z32=D32," ","GRESEALA")</f>
        <v xml:space="preserve"> </v>
      </c>
      <c r="BE69" s="74" t="str">
        <f>IF(E33+F33=D33," ","GRESEALA")</f>
        <v xml:space="preserve"> </v>
      </c>
      <c r="BF69" s="23" t="str">
        <f>IF(G33+K33+I33+L33+M33=D33," ","GRESEALA")</f>
        <v xml:space="preserve"> </v>
      </c>
      <c r="BG69" s="74" t="str">
        <f>IF(O33+P33=D33," ","GRESEALA")</f>
        <v xml:space="preserve"> </v>
      </c>
      <c r="BH69" s="74" t="str">
        <f>IF(Q33+S33+T33+U33+V33+W33=D33," ","GRESEALA")</f>
        <v xml:space="preserve"> </v>
      </c>
      <c r="BI69" s="74" t="str">
        <f>IF(X33+Y33+Z33=D33," ","GRESEALA")</f>
        <v xml:space="preserve"> </v>
      </c>
      <c r="BJ69" s="74" t="str">
        <f>IF(E34+F34=D34," ","GRESEALA")</f>
        <v xml:space="preserve"> </v>
      </c>
      <c r="BK69" s="23" t="str">
        <f>IF(G34+K34+I34+L34+M34=D34," ","GRESEALA")</f>
        <v xml:space="preserve"> </v>
      </c>
      <c r="BL69" s="74" t="str">
        <f>IF(O34+P34=D34," ","GRESEALA")</f>
        <v xml:space="preserve"> </v>
      </c>
      <c r="BM69" s="74" t="str">
        <f>IF(Q34+S34+T34+U34+V34+W34=D34," ","GRESEALA")</f>
        <v xml:space="preserve"> </v>
      </c>
      <c r="BN69" s="74" t="str">
        <f>IF(X34+Y34+Z34=D34," ","GRESEALA")</f>
        <v xml:space="preserve"> </v>
      </c>
    </row>
    <row r="70" spans="2:66" ht="23.25" customHeight="1" x14ac:dyDescent="0.35">
      <c r="C70" s="6" t="s">
        <v>134</v>
      </c>
      <c r="D70" s="84"/>
      <c r="E70" s="84"/>
      <c r="F70" s="84"/>
      <c r="G70" s="84"/>
      <c r="H70" s="84"/>
      <c r="I70" s="84"/>
      <c r="J70" s="84"/>
      <c r="K70" s="85"/>
      <c r="L70" s="85"/>
      <c r="M70" s="86"/>
      <c r="N70" s="86"/>
      <c r="O70" s="86"/>
      <c r="P70" s="86"/>
      <c r="Q70" s="87"/>
      <c r="R70" s="87"/>
      <c r="S70" s="87"/>
      <c r="T70" s="87"/>
      <c r="U70" s="87"/>
      <c r="V70" s="87"/>
      <c r="W70" s="87"/>
      <c r="X70" s="87"/>
      <c r="Y70" s="87"/>
      <c r="Z70" s="87"/>
      <c r="AA70" s="87"/>
      <c r="AB70" s="87"/>
      <c r="AC70" s="87"/>
      <c r="AD70" s="87"/>
      <c r="AE70" s="87"/>
      <c r="AF70" s="12"/>
      <c r="AG70" s="88"/>
      <c r="AH70" s="88"/>
      <c r="AI70" s="88"/>
      <c r="AJ70" s="88"/>
      <c r="AK70" s="88"/>
      <c r="AL70" s="88"/>
      <c r="AM70" s="88"/>
      <c r="AN70" s="88"/>
      <c r="AO70" s="88"/>
      <c r="AP70" s="88"/>
      <c r="AQ70" s="88"/>
      <c r="AR70" s="88"/>
      <c r="AS70" s="88"/>
      <c r="AT70" s="88"/>
      <c r="AU70" s="89"/>
      <c r="AV70" s="89"/>
      <c r="AW70" s="89"/>
      <c r="BA70" s="89"/>
      <c r="BB70" s="89"/>
      <c r="BC70" s="89"/>
      <c r="BD70" s="89"/>
      <c r="BE70" s="89"/>
      <c r="BG70" s="89"/>
      <c r="BH70" s="89"/>
    </row>
    <row r="71" spans="2:66" ht="22.5" customHeight="1" x14ac:dyDescent="0.35">
      <c r="C71" s="4" t="s">
        <v>135</v>
      </c>
      <c r="D71" s="84"/>
      <c r="E71" s="84"/>
      <c r="F71" s="84"/>
      <c r="G71" s="84"/>
      <c r="H71" s="84"/>
      <c r="I71" s="84"/>
      <c r="J71" s="84"/>
      <c r="K71" s="85"/>
      <c r="L71" s="85"/>
      <c r="M71" s="86"/>
      <c r="N71" s="86"/>
      <c r="O71" s="86"/>
      <c r="P71" s="86"/>
      <c r="Q71" s="87"/>
      <c r="R71" s="87"/>
      <c r="S71" s="87"/>
      <c r="T71" s="87"/>
      <c r="U71" s="87"/>
      <c r="V71" s="87"/>
      <c r="W71" s="87"/>
      <c r="X71" s="87"/>
      <c r="Y71" s="87"/>
      <c r="Z71" s="87"/>
      <c r="AA71" s="87"/>
      <c r="AB71" s="87"/>
      <c r="AC71" s="87"/>
      <c r="AD71" s="87"/>
      <c r="AE71" s="87"/>
      <c r="AF71" s="88"/>
      <c r="AG71" s="88"/>
      <c r="AH71" s="88"/>
      <c r="AI71" s="88"/>
      <c r="AJ71" s="88"/>
      <c r="AK71" s="88"/>
      <c r="AL71" s="88"/>
      <c r="AM71" s="88"/>
      <c r="AN71" s="88"/>
      <c r="AO71" s="88"/>
      <c r="AP71" s="88"/>
      <c r="AQ71" s="88"/>
      <c r="AR71" s="88"/>
      <c r="AS71" s="88"/>
      <c r="AT71" s="88"/>
      <c r="AU71" s="89"/>
      <c r="AV71" s="89"/>
      <c r="AW71" s="89"/>
      <c r="BA71" s="89"/>
      <c r="BB71" s="89"/>
      <c r="BC71" s="89"/>
      <c r="BD71" s="89"/>
      <c r="BE71" s="89"/>
      <c r="BG71" s="89"/>
      <c r="BH71" s="89"/>
    </row>
    <row r="72" spans="2:66" ht="22.5" customHeight="1" x14ac:dyDescent="0.35">
      <c r="C72" s="4" t="s">
        <v>136</v>
      </c>
      <c r="D72" s="84"/>
      <c r="E72" s="84"/>
      <c r="F72" s="84"/>
      <c r="G72" s="84"/>
      <c r="H72" s="84"/>
      <c r="I72" s="84"/>
      <c r="J72" s="84"/>
      <c r="K72" s="85"/>
      <c r="L72" s="85"/>
      <c r="M72" s="86"/>
      <c r="N72" s="86"/>
      <c r="O72" s="86"/>
      <c r="P72" s="86"/>
      <c r="Q72" s="91"/>
      <c r="R72" s="91"/>
      <c r="S72" s="91"/>
      <c r="T72" s="91"/>
      <c r="U72" s="91"/>
      <c r="V72" s="91"/>
      <c r="W72" s="91"/>
      <c r="X72" s="91"/>
      <c r="Y72" s="91"/>
      <c r="Z72" s="91"/>
      <c r="AA72" s="91"/>
      <c r="AB72" s="91"/>
      <c r="AC72" s="91"/>
      <c r="AD72" s="91"/>
      <c r="AE72" s="91"/>
    </row>
    <row r="73" spans="2:66" ht="19.5" customHeight="1" x14ac:dyDescent="0.35">
      <c r="C73" s="4" t="s">
        <v>137</v>
      </c>
      <c r="D73" s="84"/>
      <c r="E73" s="84"/>
      <c r="F73" s="84"/>
      <c r="G73" s="84"/>
      <c r="H73" s="84"/>
      <c r="I73" s="84"/>
      <c r="J73" s="84"/>
      <c r="K73" s="85"/>
      <c r="L73" s="85"/>
      <c r="M73" s="86"/>
      <c r="N73" s="86"/>
      <c r="O73" s="86"/>
      <c r="P73" s="86"/>
      <c r="Q73" s="91"/>
      <c r="R73" s="91"/>
      <c r="S73" s="91"/>
      <c r="T73" s="91"/>
      <c r="U73" s="91"/>
      <c r="V73" s="91"/>
      <c r="W73" s="91"/>
      <c r="X73" s="91"/>
      <c r="Y73" s="91"/>
      <c r="Z73" s="91"/>
      <c r="AA73" s="91"/>
      <c r="AB73" s="91"/>
      <c r="AC73" s="91"/>
      <c r="AD73" s="91"/>
      <c r="AE73" s="91"/>
    </row>
    <row r="74" spans="2:66" ht="20.25" customHeight="1" x14ac:dyDescent="0.35">
      <c r="C74" s="4" t="s">
        <v>138</v>
      </c>
      <c r="D74" s="84"/>
      <c r="E74" s="84"/>
      <c r="F74" s="84"/>
      <c r="G74" s="84"/>
      <c r="H74" s="84"/>
      <c r="I74" s="84"/>
      <c r="J74" s="84"/>
      <c r="K74" s="85"/>
      <c r="L74" s="85"/>
      <c r="M74" s="86"/>
      <c r="N74" s="86"/>
      <c r="O74" s="86"/>
      <c r="P74" s="86"/>
      <c r="Q74" s="91"/>
      <c r="R74" s="91"/>
      <c r="S74" s="91"/>
      <c r="T74" s="91"/>
      <c r="U74" s="91"/>
      <c r="V74" s="91"/>
      <c r="W74" s="91"/>
      <c r="X74" s="91"/>
      <c r="Y74" s="91"/>
      <c r="Z74" s="91"/>
      <c r="AA74" s="91"/>
      <c r="AB74" s="91"/>
      <c r="AC74" s="91"/>
      <c r="AD74" s="91"/>
      <c r="AE74" s="91"/>
    </row>
    <row r="75" spans="2:66" ht="23.25" customHeight="1" x14ac:dyDescent="0.35">
      <c r="C75" s="4" t="s">
        <v>139</v>
      </c>
      <c r="D75" s="84"/>
      <c r="E75" s="84"/>
      <c r="F75" s="84"/>
      <c r="G75" s="84"/>
      <c r="H75" s="84"/>
      <c r="I75" s="84"/>
      <c r="J75" s="84"/>
      <c r="K75" s="85"/>
      <c r="L75" s="85"/>
      <c r="M75" s="86"/>
      <c r="N75" s="86"/>
      <c r="O75" s="86"/>
      <c r="P75" s="86"/>
      <c r="Q75" s="91"/>
      <c r="R75" s="91"/>
      <c r="S75" s="91"/>
      <c r="T75" s="91"/>
      <c r="U75" s="91"/>
      <c r="V75" s="91"/>
      <c r="W75" s="91"/>
      <c r="X75" s="91"/>
      <c r="Y75" s="91"/>
      <c r="Z75" s="91"/>
      <c r="AA75" s="91"/>
      <c r="AB75" s="91"/>
      <c r="AC75" s="91"/>
      <c r="AD75" s="91"/>
      <c r="AE75" s="91"/>
    </row>
    <row r="76" spans="2:66" ht="20.25" customHeight="1" x14ac:dyDescent="0.35">
      <c r="C76" s="4" t="s">
        <v>140</v>
      </c>
      <c r="D76" s="84"/>
      <c r="E76" s="84"/>
      <c r="F76" s="84"/>
      <c r="G76" s="84"/>
      <c r="H76" s="84"/>
      <c r="I76" s="84"/>
      <c r="J76" s="84"/>
      <c r="K76" s="85"/>
      <c r="L76" s="85"/>
      <c r="M76" s="86"/>
      <c r="N76" s="86"/>
      <c r="O76" s="86"/>
      <c r="P76" s="86"/>
      <c r="Q76" s="91"/>
      <c r="R76" s="91"/>
      <c r="S76" s="91"/>
      <c r="T76" s="91"/>
      <c r="U76" s="91"/>
      <c r="V76" s="91"/>
      <c r="W76" s="91"/>
      <c r="X76" s="91"/>
      <c r="Y76" s="91"/>
      <c r="Z76" s="91"/>
      <c r="AA76" s="91"/>
      <c r="AB76" s="91"/>
      <c r="AC76" s="91"/>
      <c r="AD76" s="91"/>
      <c r="AE76" s="91"/>
    </row>
    <row r="77" spans="2:66" ht="21" customHeight="1" x14ac:dyDescent="0.35">
      <c r="C77" s="5" t="s">
        <v>141</v>
      </c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91"/>
      <c r="Q77" s="91"/>
      <c r="R77" s="91"/>
      <c r="S77" s="91"/>
      <c r="T77" s="91"/>
      <c r="U77" s="91"/>
      <c r="V77" s="91"/>
      <c r="W77" s="91"/>
      <c r="X77" s="91"/>
      <c r="Y77" s="91"/>
      <c r="Z77" s="91"/>
      <c r="AA77" s="91"/>
      <c r="AB77" s="91"/>
      <c r="AC77" s="91"/>
      <c r="AD77" s="91"/>
      <c r="AE77" s="91"/>
    </row>
    <row r="78" spans="2:66" ht="23.25" customHeight="1" x14ac:dyDescent="0.35">
      <c r="C78" s="4" t="s">
        <v>142</v>
      </c>
      <c r="D78" s="84"/>
      <c r="E78" s="84"/>
      <c r="F78" s="84"/>
      <c r="G78" s="84"/>
      <c r="H78" s="84"/>
      <c r="I78" s="84"/>
      <c r="J78" s="84"/>
      <c r="K78" s="85"/>
      <c r="L78" s="85"/>
      <c r="M78" s="86"/>
      <c r="N78" s="86"/>
      <c r="O78" s="86"/>
      <c r="P78" s="86"/>
      <c r="Q78" s="91"/>
      <c r="R78" s="91"/>
      <c r="S78" s="91"/>
      <c r="T78" s="91"/>
      <c r="U78" s="91"/>
      <c r="V78" s="91"/>
      <c r="W78" s="91"/>
      <c r="X78" s="91"/>
      <c r="Y78" s="91"/>
      <c r="Z78" s="91"/>
      <c r="AA78" s="91"/>
      <c r="AB78" s="91"/>
      <c r="AC78" s="91"/>
      <c r="AD78" s="91"/>
      <c r="AE78" s="91"/>
    </row>
    <row r="79" spans="2:66" ht="21" customHeight="1" x14ac:dyDescent="0.35">
      <c r="C79" s="4" t="s">
        <v>143</v>
      </c>
      <c r="D79" s="84"/>
      <c r="E79" s="84"/>
      <c r="F79" s="84"/>
      <c r="G79" s="84"/>
      <c r="H79" s="84"/>
      <c r="I79" s="84"/>
      <c r="J79" s="84"/>
      <c r="K79" s="85"/>
      <c r="L79" s="85"/>
      <c r="M79" s="86"/>
      <c r="N79" s="86"/>
      <c r="O79" s="86"/>
      <c r="P79" s="86"/>
      <c r="Q79" s="91"/>
      <c r="R79" s="91"/>
      <c r="S79" s="91"/>
      <c r="T79" s="91"/>
      <c r="U79" s="91"/>
      <c r="V79" s="91"/>
      <c r="W79" s="91"/>
      <c r="X79" s="91"/>
      <c r="Y79" s="91"/>
      <c r="Z79" s="91"/>
      <c r="AA79" s="91"/>
      <c r="AB79" s="91"/>
      <c r="AC79" s="91"/>
      <c r="AD79" s="91"/>
      <c r="AE79" s="91"/>
    </row>
    <row r="80" spans="2:66" ht="24" customHeight="1" x14ac:dyDescent="0.35">
      <c r="C80" s="4" t="s">
        <v>144</v>
      </c>
      <c r="D80" s="84"/>
      <c r="E80" s="84"/>
      <c r="F80" s="84"/>
      <c r="G80" s="84"/>
      <c r="H80" s="84"/>
      <c r="I80" s="84"/>
      <c r="J80" s="84"/>
      <c r="K80" s="85"/>
      <c r="L80" s="85"/>
      <c r="M80" s="86"/>
      <c r="N80" s="86"/>
      <c r="O80" s="86"/>
      <c r="P80" s="86"/>
      <c r="Q80" s="91"/>
      <c r="R80" s="91"/>
      <c r="S80" s="91"/>
      <c r="T80" s="91"/>
      <c r="U80" s="91"/>
      <c r="V80" s="91"/>
      <c r="W80" s="91"/>
      <c r="X80" s="91"/>
      <c r="Y80" s="91"/>
      <c r="Z80" s="91"/>
      <c r="AA80" s="91"/>
      <c r="AB80" s="91"/>
      <c r="AC80" s="91"/>
      <c r="AD80" s="91"/>
      <c r="AE80" s="91"/>
    </row>
    <row r="81" spans="2:60" ht="26.25" customHeight="1" x14ac:dyDescent="0.35">
      <c r="C81" s="4" t="s">
        <v>145</v>
      </c>
      <c r="D81" s="84"/>
      <c r="E81" s="84"/>
      <c r="F81" s="84"/>
      <c r="G81" s="84"/>
      <c r="H81" s="84"/>
      <c r="I81" s="84"/>
      <c r="J81" s="84"/>
      <c r="K81" s="85"/>
      <c r="L81" s="85"/>
      <c r="M81" s="86"/>
      <c r="N81" s="86"/>
      <c r="O81" s="86"/>
      <c r="P81" s="86"/>
      <c r="Q81" s="91"/>
      <c r="R81" s="91"/>
      <c r="S81" s="91"/>
      <c r="T81" s="91"/>
      <c r="U81" s="91"/>
      <c r="V81" s="91"/>
      <c r="W81" s="91"/>
      <c r="X81" s="91"/>
      <c r="Y81" s="91"/>
      <c r="Z81" s="91"/>
      <c r="AA81" s="91"/>
      <c r="AB81" s="91"/>
      <c r="AC81" s="91"/>
      <c r="AD81" s="91"/>
      <c r="AE81" s="91"/>
      <c r="BB81" s="12"/>
      <c r="BC81" s="12"/>
      <c r="BD81" s="12"/>
      <c r="BE81" s="12"/>
      <c r="BF81" s="12"/>
      <c r="BG81" s="12"/>
      <c r="BH81" s="12"/>
    </row>
    <row r="82" spans="2:60" ht="24" customHeight="1" x14ac:dyDescent="0.35">
      <c r="C82" s="6" t="s">
        <v>146</v>
      </c>
      <c r="D82" s="84"/>
      <c r="E82" s="84"/>
      <c r="F82" s="84"/>
      <c r="G82" s="84"/>
      <c r="H82" s="84"/>
      <c r="I82" s="84"/>
      <c r="J82" s="84"/>
      <c r="K82" s="85"/>
      <c r="L82" s="85"/>
      <c r="M82" s="86"/>
      <c r="N82" s="86"/>
      <c r="O82" s="86"/>
      <c r="P82" s="86"/>
      <c r="Q82" s="91"/>
      <c r="R82" s="91"/>
      <c r="S82" s="91"/>
      <c r="T82" s="91"/>
      <c r="U82" s="91"/>
      <c r="V82" s="91"/>
      <c r="W82" s="91"/>
      <c r="X82" s="91"/>
      <c r="Y82" s="91"/>
      <c r="Z82" s="91"/>
      <c r="AA82" s="91"/>
      <c r="AB82" s="91"/>
      <c r="AC82" s="91"/>
      <c r="AD82" s="91"/>
      <c r="AE82" s="91"/>
      <c r="BB82" s="12"/>
      <c r="BC82" s="12"/>
      <c r="BD82" s="12"/>
      <c r="BE82" s="12"/>
      <c r="BF82" s="12"/>
      <c r="BG82" s="12"/>
      <c r="BH82" s="12"/>
    </row>
    <row r="83" spans="2:60" ht="22.5" customHeight="1" x14ac:dyDescent="0.35">
      <c r="C83" s="6" t="s">
        <v>147</v>
      </c>
      <c r="D83" s="84"/>
      <c r="E83" s="92"/>
      <c r="F83" s="92"/>
      <c r="G83" s="92"/>
      <c r="H83" s="92"/>
      <c r="I83" s="92"/>
      <c r="J83" s="92"/>
      <c r="K83" s="92"/>
      <c r="L83" s="92"/>
      <c r="M83" s="92"/>
      <c r="N83" s="92"/>
      <c r="O83" s="92"/>
      <c r="P83" s="92"/>
      <c r="Q83" s="91"/>
      <c r="R83" s="91"/>
      <c r="S83" s="91"/>
      <c r="T83" s="91"/>
      <c r="U83" s="91"/>
      <c r="V83" s="91"/>
      <c r="W83" s="91"/>
      <c r="X83" s="91"/>
      <c r="Y83" s="91"/>
      <c r="Z83" s="91"/>
      <c r="AA83" s="91"/>
      <c r="AB83" s="91"/>
      <c r="AC83" s="91"/>
      <c r="AD83" s="91"/>
      <c r="AE83" s="91"/>
      <c r="BB83" s="12"/>
      <c r="BC83" s="12"/>
      <c r="BD83" s="12"/>
      <c r="BE83" s="12"/>
      <c r="BF83" s="12"/>
      <c r="BG83" s="12"/>
      <c r="BH83" s="12"/>
    </row>
    <row r="84" spans="2:60" ht="27" customHeight="1" x14ac:dyDescent="0.35">
      <c r="BB84" s="12"/>
      <c r="BC84" s="12"/>
      <c r="BD84" s="12"/>
      <c r="BE84" s="12"/>
      <c r="BF84" s="12"/>
      <c r="BG84" s="12"/>
      <c r="BH84" s="12"/>
    </row>
    <row r="85" spans="2:60" s="93" customFormat="1" ht="46.5" customHeight="1" x14ac:dyDescent="0.35">
      <c r="C85" s="293" t="s">
        <v>192</v>
      </c>
      <c r="D85" s="294"/>
      <c r="E85" s="94"/>
      <c r="F85" s="95"/>
      <c r="G85" s="96"/>
      <c r="H85" s="96"/>
      <c r="I85" s="96"/>
      <c r="J85" s="96"/>
      <c r="K85" s="96"/>
      <c r="L85" s="96"/>
      <c r="M85" s="97"/>
      <c r="N85" s="96"/>
      <c r="Z85" s="97"/>
      <c r="AA85" s="97"/>
      <c r="AB85" s="97"/>
      <c r="AC85" s="97"/>
      <c r="AD85" s="97"/>
      <c r="AE85" s="97"/>
      <c r="AV85" s="97"/>
      <c r="AW85" s="97"/>
      <c r="AX85" s="97"/>
      <c r="AY85" s="97"/>
      <c r="AZ85" s="97"/>
      <c r="BA85" s="97"/>
    </row>
    <row r="86" spans="2:60" s="93" customFormat="1" ht="12.75" customHeight="1" x14ac:dyDescent="0.35">
      <c r="B86" s="98"/>
      <c r="C86" s="94"/>
      <c r="D86" s="94"/>
      <c r="E86" s="94"/>
      <c r="F86" s="95"/>
      <c r="G86" s="96"/>
      <c r="H86" s="96"/>
      <c r="I86" s="96"/>
      <c r="J86" s="96"/>
      <c r="K86" s="96"/>
      <c r="L86" s="96"/>
      <c r="M86" s="97"/>
      <c r="N86" s="96"/>
      <c r="O86" s="97"/>
      <c r="P86" s="97"/>
      <c r="Q86" s="97"/>
      <c r="R86" s="97"/>
      <c r="S86" s="97"/>
      <c r="T86" s="97"/>
      <c r="U86" s="97"/>
      <c r="V86" s="97"/>
      <c r="W86" s="97"/>
      <c r="X86" s="97"/>
      <c r="Y86" s="97"/>
      <c r="Z86" s="97"/>
      <c r="AA86" s="97"/>
      <c r="AB86" s="97"/>
      <c r="AC86" s="97"/>
      <c r="AD86" s="97"/>
      <c r="AE86" s="97"/>
      <c r="AV86" s="97"/>
      <c r="AW86" s="97"/>
      <c r="AX86" s="97"/>
      <c r="AY86" s="97"/>
      <c r="AZ86" s="97"/>
      <c r="BA86" s="97"/>
    </row>
    <row r="87" spans="2:60" s="93" customFormat="1" ht="19.899999999999999" customHeight="1" x14ac:dyDescent="0.35">
      <c r="B87" s="98"/>
      <c r="C87" s="94"/>
      <c r="D87" s="94"/>
      <c r="E87" s="94"/>
      <c r="F87" s="95"/>
      <c r="G87" s="96"/>
      <c r="H87" s="96"/>
      <c r="I87" s="96"/>
      <c r="J87" s="96"/>
      <c r="K87" s="96"/>
      <c r="L87" s="96"/>
      <c r="M87" s="97"/>
      <c r="N87" s="96"/>
      <c r="Z87" s="97"/>
      <c r="AA87" s="97"/>
      <c r="AB87" s="97"/>
      <c r="AC87" s="97"/>
      <c r="AD87" s="97"/>
      <c r="AE87" s="97"/>
      <c r="AV87" s="97"/>
      <c r="AW87" s="97"/>
      <c r="AX87" s="97"/>
      <c r="AY87" s="97"/>
      <c r="AZ87" s="97"/>
      <c r="BA87" s="97"/>
    </row>
    <row r="88" spans="2:60" s="146" customFormat="1" ht="19.899999999999999" customHeight="1" x14ac:dyDescent="0.3">
      <c r="C88" s="147" t="s">
        <v>149</v>
      </c>
      <c r="D88" s="148"/>
      <c r="E88" s="148"/>
      <c r="J88" s="146" t="s">
        <v>196</v>
      </c>
      <c r="Y88" s="146" t="s">
        <v>151</v>
      </c>
    </row>
    <row r="89" spans="2:60" s="143" customFormat="1" ht="32.25" customHeight="1" x14ac:dyDescent="0.3">
      <c r="C89" s="149" t="s">
        <v>195</v>
      </c>
      <c r="D89" s="150"/>
      <c r="E89" s="150"/>
      <c r="F89" s="150"/>
      <c r="J89" s="143" t="s">
        <v>198</v>
      </c>
      <c r="Y89" s="143" t="s">
        <v>197</v>
      </c>
      <c r="AU89" s="151"/>
      <c r="AV89" s="151"/>
      <c r="AW89" s="151"/>
      <c r="AX89" s="151"/>
      <c r="AY89" s="151"/>
      <c r="AZ89" s="151"/>
      <c r="BA89" s="151"/>
    </row>
    <row r="90" spans="2:60" ht="32.25" customHeight="1" x14ac:dyDescent="0.35">
      <c r="C90" s="99" t="s">
        <v>152</v>
      </c>
      <c r="N90" s="11"/>
      <c r="P90" s="12"/>
      <c r="Q90" s="12"/>
      <c r="R90" s="12"/>
      <c r="S90" s="12"/>
      <c r="T90" s="12"/>
      <c r="U90" s="12"/>
      <c r="V90" s="12"/>
      <c r="W90" s="12"/>
      <c r="X90" s="12"/>
      <c r="Y90" s="12"/>
      <c r="Z90" s="12"/>
      <c r="AG90" s="12"/>
      <c r="AH90" s="12"/>
      <c r="BB90" s="12"/>
      <c r="BC90" s="12"/>
      <c r="BD90" s="12"/>
      <c r="BE90" s="12"/>
      <c r="BF90" s="12"/>
      <c r="BG90" s="12"/>
      <c r="BH90" s="12"/>
    </row>
    <row r="91" spans="2:60" ht="32.25" customHeight="1" x14ac:dyDescent="0.35">
      <c r="C91" s="100" t="s">
        <v>135</v>
      </c>
      <c r="N91" s="11"/>
      <c r="P91" s="12"/>
      <c r="Q91" s="12"/>
      <c r="R91" s="12"/>
      <c r="S91" s="12"/>
      <c r="T91" s="12"/>
      <c r="U91" s="12"/>
      <c r="V91" s="12"/>
      <c r="W91" s="12"/>
      <c r="X91" s="12"/>
      <c r="Y91" s="12"/>
      <c r="Z91" s="12"/>
      <c r="AG91" s="12"/>
      <c r="AH91" s="12"/>
      <c r="BB91" s="12"/>
      <c r="BC91" s="12"/>
      <c r="BD91" s="12"/>
      <c r="BE91" s="12"/>
      <c r="BF91" s="12"/>
      <c r="BG91" s="12"/>
      <c r="BH91" s="12"/>
    </row>
    <row r="92" spans="2:60" ht="32.25" customHeight="1" x14ac:dyDescent="0.35">
      <c r="C92" s="100" t="s">
        <v>153</v>
      </c>
      <c r="N92" s="11"/>
      <c r="P92" s="12"/>
      <c r="Q92" s="12"/>
      <c r="R92" s="12"/>
      <c r="S92" s="12"/>
      <c r="T92" s="12"/>
      <c r="U92" s="12"/>
      <c r="V92" s="12"/>
      <c r="W92" s="12"/>
      <c r="X92" s="12"/>
      <c r="Y92" s="12"/>
      <c r="Z92" s="12"/>
      <c r="AG92" s="12"/>
      <c r="AH92" s="12"/>
      <c r="BB92" s="12"/>
      <c r="BC92" s="12"/>
      <c r="BD92" s="12"/>
      <c r="BE92" s="12"/>
      <c r="BF92" s="12"/>
      <c r="BG92" s="12"/>
      <c r="BH92" s="12"/>
    </row>
    <row r="93" spans="2:60" ht="32.25" customHeight="1" x14ac:dyDescent="0.35">
      <c r="C93" s="100" t="s">
        <v>154</v>
      </c>
      <c r="N93" s="11"/>
      <c r="P93" s="12"/>
      <c r="Q93" s="12"/>
      <c r="R93" s="12"/>
      <c r="S93" s="12"/>
      <c r="T93" s="12"/>
      <c r="U93" s="12"/>
      <c r="V93" s="12"/>
      <c r="W93" s="12"/>
      <c r="X93" s="12"/>
      <c r="Y93" s="12"/>
      <c r="Z93" s="12"/>
      <c r="AG93" s="12"/>
      <c r="AH93" s="12"/>
      <c r="BB93" s="12"/>
      <c r="BC93" s="12"/>
      <c r="BD93" s="12"/>
      <c r="BE93" s="12"/>
      <c r="BF93" s="12"/>
      <c r="BG93" s="12"/>
      <c r="BH93" s="12"/>
    </row>
    <row r="94" spans="2:60" ht="32.25" customHeight="1" x14ac:dyDescent="0.35">
      <c r="C94" s="100" t="s">
        <v>155</v>
      </c>
      <c r="N94" s="11"/>
      <c r="P94" s="12"/>
      <c r="Q94" s="12"/>
      <c r="R94" s="12"/>
      <c r="S94" s="12"/>
      <c r="T94" s="12"/>
      <c r="U94" s="12"/>
      <c r="V94" s="12"/>
      <c r="W94" s="12"/>
      <c r="X94" s="12"/>
      <c r="Y94" s="12"/>
      <c r="Z94" s="12"/>
      <c r="AG94" s="12"/>
      <c r="AH94" s="12"/>
      <c r="BB94" s="12"/>
      <c r="BC94" s="12"/>
      <c r="BD94" s="12"/>
      <c r="BE94" s="12"/>
      <c r="BF94" s="12"/>
      <c r="BG94" s="12"/>
      <c r="BH94" s="12"/>
    </row>
    <row r="95" spans="2:60" ht="32.25" customHeight="1" x14ac:dyDescent="0.35">
      <c r="C95" s="100" t="s">
        <v>140</v>
      </c>
      <c r="N95" s="11"/>
      <c r="P95" s="12"/>
      <c r="Q95" s="12"/>
      <c r="R95" s="12"/>
      <c r="S95" s="12"/>
      <c r="T95" s="12"/>
      <c r="U95" s="12"/>
      <c r="V95" s="12"/>
      <c r="W95" s="12"/>
      <c r="X95" s="12"/>
      <c r="Y95" s="12"/>
      <c r="Z95" s="12"/>
      <c r="AG95" s="12"/>
      <c r="AH95" s="12"/>
      <c r="BB95" s="12"/>
      <c r="BC95" s="12"/>
      <c r="BD95" s="12"/>
      <c r="BE95" s="12"/>
      <c r="BF95" s="12"/>
      <c r="BG95" s="12"/>
      <c r="BH95" s="12"/>
    </row>
    <row r="96" spans="2:60" ht="32.25" customHeight="1" x14ac:dyDescent="0.35">
      <c r="C96" s="295" t="s">
        <v>156</v>
      </c>
      <c r="D96" s="295"/>
      <c r="E96" s="295"/>
      <c r="F96" s="295"/>
      <c r="G96" s="295"/>
      <c r="H96" s="295"/>
      <c r="I96" s="295"/>
      <c r="J96" s="295"/>
      <c r="K96" s="295"/>
      <c r="L96" s="295"/>
      <c r="M96" s="295"/>
      <c r="N96" s="295"/>
      <c r="O96" s="295"/>
      <c r="P96" s="12"/>
      <c r="Q96" s="12"/>
      <c r="R96" s="12"/>
      <c r="S96" s="12"/>
      <c r="T96" s="12"/>
      <c r="U96" s="12"/>
      <c r="V96" s="12"/>
      <c r="W96" s="12"/>
      <c r="X96" s="12"/>
      <c r="Y96" s="12"/>
      <c r="Z96" s="12"/>
      <c r="AG96" s="12"/>
      <c r="AH96" s="12"/>
      <c r="BB96" s="12"/>
      <c r="BC96" s="12"/>
      <c r="BD96" s="12"/>
      <c r="BE96" s="12"/>
      <c r="BF96" s="12"/>
      <c r="BG96" s="12"/>
      <c r="BH96" s="12"/>
    </row>
    <row r="97" spans="3:60" ht="32.25" customHeight="1" x14ac:dyDescent="0.35">
      <c r="C97" s="100" t="s">
        <v>145</v>
      </c>
      <c r="N97" s="11"/>
      <c r="P97" s="12"/>
      <c r="Q97" s="12"/>
      <c r="R97" s="12"/>
      <c r="S97" s="12"/>
      <c r="T97" s="12"/>
      <c r="U97" s="12"/>
      <c r="V97" s="12"/>
      <c r="W97" s="12"/>
      <c r="X97" s="12"/>
      <c r="Y97" s="12"/>
      <c r="Z97" s="12"/>
      <c r="AG97" s="12"/>
      <c r="AH97" s="12"/>
      <c r="BA97" s="12"/>
      <c r="BB97" s="12"/>
      <c r="BC97" s="12"/>
      <c r="BD97" s="12"/>
      <c r="BE97" s="12"/>
      <c r="BF97" s="12"/>
      <c r="BG97" s="12"/>
      <c r="BH97" s="12"/>
    </row>
    <row r="98" spans="3:60" ht="32.25" customHeight="1" x14ac:dyDescent="0.35">
      <c r="C98" s="99" t="s">
        <v>157</v>
      </c>
      <c r="N98" s="11"/>
      <c r="P98" s="12"/>
      <c r="Q98" s="12"/>
      <c r="R98" s="12"/>
      <c r="S98" s="12"/>
      <c r="T98" s="12"/>
      <c r="U98" s="12"/>
      <c r="V98" s="12"/>
      <c r="W98" s="12"/>
      <c r="X98" s="12"/>
      <c r="Y98" s="12"/>
      <c r="Z98" s="12"/>
      <c r="AG98" s="12"/>
      <c r="AH98" s="12"/>
      <c r="BA98" s="12"/>
      <c r="BB98" s="12"/>
      <c r="BC98" s="12"/>
      <c r="BD98" s="12"/>
      <c r="BE98" s="12"/>
      <c r="BF98" s="12"/>
      <c r="BG98" s="12"/>
      <c r="BH98" s="12"/>
    </row>
    <row r="99" spans="3:60" ht="32.25" customHeight="1" x14ac:dyDescent="0.35">
      <c r="C99" s="101" t="s">
        <v>158</v>
      </c>
      <c r="N99" s="11"/>
      <c r="P99" s="12"/>
      <c r="Q99" s="12"/>
      <c r="R99" s="12"/>
      <c r="S99" s="12"/>
      <c r="T99" s="12"/>
      <c r="U99" s="12"/>
      <c r="V99" s="12"/>
      <c r="W99" s="12"/>
      <c r="X99" s="12"/>
      <c r="Y99" s="12"/>
      <c r="Z99" s="12"/>
      <c r="AG99" s="12"/>
      <c r="AH99" s="12"/>
      <c r="BA99" s="12"/>
      <c r="BB99" s="12"/>
      <c r="BC99" s="12"/>
      <c r="BD99" s="12"/>
      <c r="BE99" s="12"/>
      <c r="BF99" s="12"/>
      <c r="BG99" s="12"/>
      <c r="BH99" s="12"/>
    </row>
    <row r="100" spans="3:60" ht="32.25" customHeight="1" x14ac:dyDescent="0.35">
      <c r="C100" s="101" t="s">
        <v>169</v>
      </c>
      <c r="N100" s="11"/>
      <c r="P100" s="12"/>
      <c r="Q100" s="12"/>
      <c r="R100" s="12"/>
      <c r="S100" s="12"/>
      <c r="T100" s="12"/>
      <c r="U100" s="12"/>
      <c r="V100" s="12"/>
      <c r="W100" s="12"/>
      <c r="X100" s="12"/>
      <c r="Y100" s="12"/>
      <c r="Z100" s="12"/>
      <c r="AG100" s="12"/>
      <c r="AH100" s="12"/>
      <c r="BA100" s="12"/>
      <c r="BB100" s="12"/>
      <c r="BC100" s="12"/>
      <c r="BD100" s="12"/>
      <c r="BE100" s="12"/>
      <c r="BF100" s="12"/>
      <c r="BG100" s="12"/>
      <c r="BH100" s="12"/>
    </row>
    <row r="101" spans="3:60" ht="32.25" customHeight="1" x14ac:dyDescent="0.35">
      <c r="C101" s="101" t="s">
        <v>159</v>
      </c>
      <c r="N101" s="11"/>
      <c r="P101" s="12"/>
      <c r="Q101" s="12"/>
      <c r="R101" s="12"/>
      <c r="S101" s="12"/>
      <c r="T101" s="12"/>
      <c r="U101" s="12"/>
      <c r="V101" s="12"/>
      <c r="W101" s="12"/>
      <c r="X101" s="12"/>
      <c r="Y101" s="12"/>
      <c r="Z101" s="12"/>
      <c r="AG101" s="12"/>
      <c r="AH101" s="12"/>
      <c r="BA101" s="12"/>
      <c r="BB101" s="12"/>
      <c r="BC101" s="12"/>
      <c r="BD101" s="12"/>
      <c r="BE101" s="12"/>
      <c r="BF101" s="12"/>
      <c r="BG101" s="12"/>
      <c r="BH101" s="12"/>
    </row>
    <row r="102" spans="3:60" ht="32.25" customHeight="1" x14ac:dyDescent="0.35">
      <c r="C102" s="102" t="s">
        <v>160</v>
      </c>
      <c r="N102" s="11"/>
      <c r="P102" s="12"/>
      <c r="Q102" s="12"/>
      <c r="R102" s="12"/>
      <c r="S102" s="12"/>
      <c r="T102" s="12"/>
      <c r="U102" s="12"/>
      <c r="V102" s="12"/>
      <c r="W102" s="12"/>
      <c r="X102" s="12"/>
      <c r="Y102" s="12"/>
      <c r="Z102" s="12"/>
      <c r="AG102" s="12"/>
      <c r="AH102" s="12"/>
      <c r="BA102" s="12"/>
      <c r="BB102" s="12"/>
      <c r="BC102" s="12"/>
      <c r="BD102" s="12"/>
      <c r="BE102" s="12"/>
      <c r="BF102" s="12"/>
      <c r="BG102" s="12"/>
      <c r="BH102" s="12"/>
    </row>
    <row r="103" spans="3:60" ht="32.25" customHeight="1" x14ac:dyDescent="0.65">
      <c r="C103" s="104" t="s">
        <v>161</v>
      </c>
      <c r="D103" s="105"/>
      <c r="E103" s="105"/>
      <c r="F103" s="105"/>
      <c r="G103" s="106"/>
      <c r="H103" s="106"/>
      <c r="I103" s="106"/>
      <c r="J103" s="106"/>
      <c r="K103" s="107"/>
      <c r="L103" s="107"/>
      <c r="M103" s="107"/>
      <c r="N103" s="107"/>
      <c r="O103" s="107"/>
      <c r="P103" s="108"/>
      <c r="Q103" s="108"/>
      <c r="R103" s="108"/>
      <c r="S103" s="108"/>
      <c r="T103" s="108"/>
      <c r="U103" s="108"/>
      <c r="V103" s="108"/>
      <c r="W103" s="108"/>
      <c r="X103" s="108"/>
      <c r="BA103" s="12"/>
      <c r="BB103" s="12"/>
      <c r="BC103" s="12"/>
      <c r="BD103" s="12"/>
      <c r="BE103" s="12"/>
      <c r="BF103" s="12"/>
      <c r="BG103" s="12"/>
      <c r="BH103" s="12"/>
    </row>
    <row r="104" spans="3:60" ht="32.25" customHeight="1" x14ac:dyDescent="0.65">
      <c r="C104" s="109" t="s">
        <v>170</v>
      </c>
      <c r="D104" s="105"/>
      <c r="E104" s="105"/>
      <c r="F104" s="105"/>
      <c r="G104" s="106"/>
      <c r="H104" s="106"/>
      <c r="I104" s="106"/>
      <c r="J104" s="106"/>
      <c r="K104" s="107"/>
      <c r="L104" s="107"/>
      <c r="M104" s="107"/>
      <c r="N104" s="107"/>
      <c r="O104" s="107"/>
      <c r="P104" s="108"/>
      <c r="Q104" s="108"/>
      <c r="R104" s="108"/>
      <c r="S104" s="108"/>
      <c r="T104" s="108"/>
      <c r="U104" s="108"/>
      <c r="V104" s="108"/>
      <c r="W104" s="108"/>
      <c r="X104" s="108"/>
      <c r="BA104" s="12"/>
      <c r="BB104" s="12"/>
      <c r="BC104" s="12"/>
      <c r="BD104" s="12"/>
      <c r="BE104" s="12"/>
      <c r="BF104" s="12"/>
      <c r="BG104" s="12"/>
      <c r="BH104" s="12"/>
    </row>
    <row r="105" spans="3:60" ht="32.25" customHeight="1" x14ac:dyDescent="0.35">
      <c r="C105" s="109" t="s">
        <v>162</v>
      </c>
      <c r="D105" s="105"/>
      <c r="E105" s="105"/>
      <c r="F105" s="105"/>
      <c r="G105" s="106"/>
      <c r="H105" s="106"/>
      <c r="I105" s="106"/>
      <c r="J105" s="106"/>
      <c r="K105" s="107"/>
      <c r="L105" s="107"/>
      <c r="M105" s="107"/>
      <c r="N105" s="107"/>
      <c r="O105" s="107"/>
      <c r="P105" s="108"/>
      <c r="Q105" s="108"/>
      <c r="R105" s="108"/>
      <c r="S105" s="108"/>
      <c r="T105" s="108"/>
      <c r="U105" s="108"/>
      <c r="V105" s="108"/>
      <c r="W105" s="108"/>
      <c r="X105" s="108"/>
      <c r="BA105" s="12"/>
      <c r="BB105" s="12"/>
      <c r="BC105" s="12"/>
      <c r="BD105" s="12"/>
      <c r="BE105" s="12"/>
      <c r="BF105" s="12"/>
      <c r="BG105" s="12"/>
      <c r="BH105" s="12"/>
    </row>
    <row r="106" spans="3:60" ht="32.25" customHeight="1" x14ac:dyDescent="0.35">
      <c r="C106" s="109" t="s">
        <v>163</v>
      </c>
      <c r="D106" s="105"/>
      <c r="E106" s="105"/>
      <c r="F106" s="105"/>
      <c r="G106" s="106"/>
      <c r="H106" s="106"/>
      <c r="I106" s="106"/>
      <c r="J106" s="106"/>
      <c r="K106" s="107"/>
      <c r="L106" s="107"/>
      <c r="M106" s="107"/>
      <c r="N106" s="107"/>
      <c r="O106" s="107"/>
      <c r="P106" s="108"/>
      <c r="Q106" s="108"/>
      <c r="R106" s="108"/>
      <c r="S106" s="108"/>
      <c r="T106" s="108"/>
      <c r="U106" s="108"/>
      <c r="V106" s="108"/>
      <c r="W106" s="108"/>
      <c r="X106" s="108"/>
      <c r="BA106" s="12"/>
      <c r="BB106" s="12"/>
      <c r="BC106" s="12"/>
      <c r="BD106" s="12"/>
      <c r="BE106" s="12"/>
      <c r="BF106" s="12"/>
      <c r="BG106" s="12"/>
      <c r="BH106" s="12"/>
    </row>
    <row r="107" spans="3:60" ht="32.25" customHeight="1" x14ac:dyDescent="0.35">
      <c r="C107" s="110" t="s">
        <v>164</v>
      </c>
      <c r="BA107" s="12"/>
      <c r="BB107" s="12"/>
      <c r="BC107" s="12"/>
      <c r="BD107" s="12"/>
      <c r="BE107" s="12"/>
      <c r="BF107" s="12"/>
      <c r="BG107" s="12"/>
      <c r="BH107" s="12"/>
    </row>
    <row r="108" spans="3:60" ht="32.25" customHeight="1" x14ac:dyDescent="0.35">
      <c r="C108" s="111"/>
      <c r="BA108" s="12"/>
      <c r="BB108" s="12"/>
      <c r="BC108" s="12"/>
      <c r="BD108" s="12"/>
      <c r="BE108" s="12"/>
      <c r="BF108" s="12"/>
      <c r="BG108" s="12"/>
      <c r="BH108" s="12"/>
    </row>
    <row r="109" spans="3:60" ht="32.25" customHeight="1" x14ac:dyDescent="0.35">
      <c r="BA109" s="12"/>
      <c r="BB109" s="12"/>
      <c r="BC109" s="12"/>
      <c r="BD109" s="12"/>
      <c r="BE109" s="12"/>
      <c r="BF109" s="12"/>
      <c r="BG109" s="12"/>
      <c r="BH109" s="12"/>
    </row>
    <row r="110" spans="3:60" ht="32.25" customHeight="1" x14ac:dyDescent="0.35">
      <c r="BA110" s="12"/>
      <c r="BB110" s="12"/>
      <c r="BC110" s="12"/>
      <c r="BD110" s="12"/>
      <c r="BE110" s="12"/>
      <c r="BF110" s="12"/>
      <c r="BG110" s="12"/>
      <c r="BH110" s="12"/>
    </row>
    <row r="111" spans="3:60" ht="32.25" customHeight="1" x14ac:dyDescent="0.35">
      <c r="BA111" s="12"/>
      <c r="BB111" s="12"/>
      <c r="BC111" s="12"/>
      <c r="BD111" s="12"/>
      <c r="BE111" s="12"/>
      <c r="BF111" s="12"/>
      <c r="BG111" s="12"/>
      <c r="BH111" s="12"/>
    </row>
    <row r="112" spans="3:60" ht="32.25" customHeight="1" x14ac:dyDescent="0.35">
      <c r="C112" s="12"/>
      <c r="D112" s="12"/>
      <c r="E112" s="12"/>
      <c r="F112" s="12"/>
      <c r="G112" s="12"/>
      <c r="H112" s="12"/>
      <c r="I112" s="12"/>
      <c r="J112" s="12"/>
      <c r="K112" s="12"/>
      <c r="L112" s="12"/>
      <c r="M112" s="12"/>
      <c r="N112" s="12"/>
      <c r="O112" s="12"/>
      <c r="P112" s="12"/>
      <c r="Q112" s="12"/>
      <c r="R112" s="12"/>
      <c r="S112" s="12"/>
      <c r="T112" s="12"/>
      <c r="U112" s="12"/>
      <c r="V112" s="12"/>
      <c r="W112" s="12"/>
      <c r="X112" s="12"/>
      <c r="Y112" s="12"/>
      <c r="Z112" s="12"/>
      <c r="AA112" s="12"/>
      <c r="AB112" s="12"/>
      <c r="AC112" s="12"/>
      <c r="AD112" s="12"/>
      <c r="AE112" s="12"/>
      <c r="AF112" s="12"/>
      <c r="AG112" s="12"/>
      <c r="AH112" s="12"/>
      <c r="AU112" s="12"/>
      <c r="AV112" s="12"/>
      <c r="AW112" s="12"/>
      <c r="AX112" s="12"/>
      <c r="AY112" s="12"/>
      <c r="AZ112" s="12"/>
      <c r="BA112" s="12"/>
      <c r="BB112" s="12"/>
      <c r="BC112" s="12"/>
      <c r="BD112" s="12"/>
      <c r="BE112" s="12"/>
      <c r="BF112" s="12"/>
      <c r="BG112" s="12"/>
      <c r="BH112" s="12"/>
    </row>
    <row r="113" s="12" customFormat="1" ht="32.25" customHeight="1" x14ac:dyDescent="0.35"/>
    <row r="114" s="12" customFormat="1" ht="32.25" customHeight="1" x14ac:dyDescent="0.35"/>
    <row r="115" s="12" customFormat="1" ht="32.25" customHeight="1" x14ac:dyDescent="0.35"/>
    <row r="116" s="12" customFormat="1" ht="32.25" customHeight="1" x14ac:dyDescent="0.35"/>
    <row r="117" s="12" customFormat="1" ht="32.25" customHeight="1" x14ac:dyDescent="0.35"/>
    <row r="118" s="12" customFormat="1" ht="32.25" customHeight="1" x14ac:dyDescent="0.35"/>
    <row r="119" s="12" customFormat="1" ht="32.25" customHeight="1" x14ac:dyDescent="0.35"/>
    <row r="120" s="12" customFormat="1" ht="32.25" customHeight="1" x14ac:dyDescent="0.35"/>
    <row r="121" s="12" customFormat="1" ht="32.25" customHeight="1" x14ac:dyDescent="0.35"/>
    <row r="122" s="12" customFormat="1" ht="32.25" customHeight="1" x14ac:dyDescent="0.35"/>
    <row r="123" s="12" customFormat="1" ht="32.25" customHeight="1" x14ac:dyDescent="0.35"/>
    <row r="124" s="12" customFormat="1" ht="32.25" customHeight="1" x14ac:dyDescent="0.35"/>
    <row r="125" s="12" customFormat="1" ht="32.25" customHeight="1" x14ac:dyDescent="0.35"/>
    <row r="126" s="12" customFormat="1" ht="32.25" customHeight="1" x14ac:dyDescent="0.35"/>
    <row r="127" s="12" customFormat="1" ht="32.25" customHeight="1" x14ac:dyDescent="0.35"/>
    <row r="128" s="12" customFormat="1" ht="32.25" customHeight="1" x14ac:dyDescent="0.35"/>
    <row r="129" s="12" customFormat="1" ht="32.25" customHeight="1" x14ac:dyDescent="0.35"/>
    <row r="130" s="12" customFormat="1" ht="32.25" customHeight="1" x14ac:dyDescent="0.35"/>
    <row r="131" s="12" customFormat="1" ht="32.25" customHeight="1" x14ac:dyDescent="0.35"/>
    <row r="132" s="12" customFormat="1" ht="32.25" customHeight="1" x14ac:dyDescent="0.35"/>
    <row r="133" s="12" customFormat="1" ht="32.25" customHeight="1" x14ac:dyDescent="0.35"/>
    <row r="134" s="12" customFormat="1" ht="32.25" customHeight="1" x14ac:dyDescent="0.35"/>
    <row r="135" s="12" customFormat="1" ht="32.25" customHeight="1" x14ac:dyDescent="0.35"/>
    <row r="136" s="12" customFormat="1" ht="32.25" customHeight="1" x14ac:dyDescent="0.35"/>
    <row r="137" s="12" customFormat="1" ht="32.25" customHeight="1" x14ac:dyDescent="0.35"/>
    <row r="138" s="12" customFormat="1" ht="32.25" customHeight="1" x14ac:dyDescent="0.35"/>
    <row r="139" s="12" customFormat="1" ht="32.25" customHeight="1" x14ac:dyDescent="0.35"/>
    <row r="140" s="12" customFormat="1" ht="32.25" customHeight="1" x14ac:dyDescent="0.35"/>
    <row r="141" s="12" customFormat="1" ht="32.25" customHeight="1" x14ac:dyDescent="0.35"/>
    <row r="142" s="12" customFormat="1" ht="32.25" customHeight="1" x14ac:dyDescent="0.35"/>
    <row r="143" s="12" customFormat="1" ht="32.25" customHeight="1" x14ac:dyDescent="0.35"/>
    <row r="144" s="12" customFormat="1" ht="32.25" customHeight="1" x14ac:dyDescent="0.35"/>
    <row r="145" s="12" customFormat="1" ht="32.25" customHeight="1" x14ac:dyDescent="0.35"/>
  </sheetData>
  <mergeCells count="70">
    <mergeCell ref="C85:D85"/>
    <mergeCell ref="C96:O96"/>
    <mergeCell ref="BG11:BG12"/>
    <mergeCell ref="BH11:BH12"/>
    <mergeCell ref="BI11:BI12"/>
    <mergeCell ref="AU11:AU12"/>
    <mergeCell ref="AV11:AV12"/>
    <mergeCell ref="AW11:AW12"/>
    <mergeCell ref="AX11:AX12"/>
    <mergeCell ref="AY11:AY12"/>
    <mergeCell ref="AZ11:AZ12"/>
    <mergeCell ref="AO9:AO11"/>
    <mergeCell ref="AP9:AP11"/>
    <mergeCell ref="AQ9:AQ11"/>
    <mergeCell ref="AR9:AR11"/>
    <mergeCell ref="AS9:AS11"/>
    <mergeCell ref="BJ11:BJ12"/>
    <mergeCell ref="BK11:BK12"/>
    <mergeCell ref="BL11:BL12"/>
    <mergeCell ref="BA11:BA12"/>
    <mergeCell ref="BB11:BB12"/>
    <mergeCell ref="BC11:BC12"/>
    <mergeCell ref="BD11:BD12"/>
    <mergeCell ref="BE11:BE12"/>
    <mergeCell ref="BF11:BF12"/>
    <mergeCell ref="AT9:AT11"/>
    <mergeCell ref="AI9:AI11"/>
    <mergeCell ref="AJ9:AJ11"/>
    <mergeCell ref="AK9:AK11"/>
    <mergeCell ref="AL9:AL11"/>
    <mergeCell ref="AM9:AM11"/>
    <mergeCell ref="AN9:AN11"/>
    <mergeCell ref="AH9:AH11"/>
    <mergeCell ref="T9:T11"/>
    <mergeCell ref="U9:U11"/>
    <mergeCell ref="V9:V11"/>
    <mergeCell ref="W9:W11"/>
    <mergeCell ref="X9:X11"/>
    <mergeCell ref="Y9:Y11"/>
    <mergeCell ref="Z9:Z11"/>
    <mergeCell ref="AA9:AD9"/>
    <mergeCell ref="AE9:AE11"/>
    <mergeCell ref="AF9:AF11"/>
    <mergeCell ref="AG9:AG11"/>
    <mergeCell ref="N9:N11"/>
    <mergeCell ref="O9:O11"/>
    <mergeCell ref="P9:P11"/>
    <mergeCell ref="Q9:Q11"/>
    <mergeCell ref="R9:R11"/>
    <mergeCell ref="I9:I11"/>
    <mergeCell ref="J9:J11"/>
    <mergeCell ref="K9:K11"/>
    <mergeCell ref="L9:L11"/>
    <mergeCell ref="M9:M11"/>
    <mergeCell ref="B4:AR4"/>
    <mergeCell ref="B7:B11"/>
    <mergeCell ref="C7:C11"/>
    <mergeCell ref="D7:AT7"/>
    <mergeCell ref="D8:D11"/>
    <mergeCell ref="E8:F8"/>
    <mergeCell ref="G8:N8"/>
    <mergeCell ref="O8:P8"/>
    <mergeCell ref="Q8:W8"/>
    <mergeCell ref="X8:Z8"/>
    <mergeCell ref="S9:S11"/>
    <mergeCell ref="AA8:AS8"/>
    <mergeCell ref="E9:E11"/>
    <mergeCell ref="F9:F11"/>
    <mergeCell ref="G9:G11"/>
    <mergeCell ref="H9:H11"/>
  </mergeCells>
  <dataValidations count="1">
    <dataValidation type="list" allowBlank="1" showInputMessage="1" showErrorMessage="1" sqref="T5">
      <formula1>$HO$4:$HO$15</formula1>
    </dataValidation>
  </dataValidations>
  <pageMargins left="0.25" right="0.25" top="0.25" bottom="0.25" header="0.23622047244094499" footer="0.15748031496063"/>
  <pageSetup paperSize="9" scale="25" fitToWidth="0" fitToHeight="0" orientation="landscape" r:id="rId1"/>
  <headerFooter alignWithMargins="0">
    <oddFooter>Page &amp;P</oddFooter>
  </headerFooter>
  <rowBreaks count="1" manualBreakCount="1">
    <brk id="47" min="1" max="39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O145"/>
  <sheetViews>
    <sheetView topLeftCell="B62" zoomScale="60" zoomScaleNormal="60" workbookViewId="0">
      <selection activeCell="K88" sqref="K88:M89"/>
    </sheetView>
  </sheetViews>
  <sheetFormatPr defaultRowHeight="12.75" customHeight="1" x14ac:dyDescent="0.35"/>
  <cols>
    <col min="1" max="1" width="3.42578125" style="12" hidden="1" customWidth="1"/>
    <col min="2" max="2" width="11.28515625" style="12" customWidth="1"/>
    <col min="3" max="3" width="47.5703125" style="8" customWidth="1"/>
    <col min="4" max="4" width="17.7109375" style="9" customWidth="1"/>
    <col min="5" max="5" width="14.140625" style="9" customWidth="1"/>
    <col min="6" max="6" width="13" style="9" customWidth="1"/>
    <col min="7" max="7" width="13.140625" style="7" customWidth="1"/>
    <col min="8" max="8" width="13.5703125" style="7" customWidth="1"/>
    <col min="9" max="9" width="13" style="7" customWidth="1"/>
    <col min="10" max="10" width="12.7109375" style="7" customWidth="1"/>
    <col min="11" max="12" width="13" style="10" customWidth="1"/>
    <col min="13" max="13" width="15.7109375" style="10" customWidth="1"/>
    <col min="14" max="14" width="13.7109375" style="10" customWidth="1"/>
    <col min="15" max="15" width="14.140625" style="10" customWidth="1"/>
    <col min="16" max="16" width="14" style="11" customWidth="1"/>
    <col min="17" max="17" width="13.140625" style="11" customWidth="1"/>
    <col min="18" max="18" width="9.5703125" style="11" customWidth="1"/>
    <col min="19" max="19" width="12.42578125" style="11" customWidth="1"/>
    <col min="20" max="20" width="15.85546875" style="11" customWidth="1"/>
    <col min="21" max="21" width="14" style="11" customWidth="1"/>
    <col min="22" max="22" width="11.7109375" style="11" customWidth="1"/>
    <col min="23" max="23" width="11.5703125" style="11" customWidth="1"/>
    <col min="24" max="24" width="19.85546875" style="11" customWidth="1"/>
    <col min="25" max="25" width="17.140625" style="11" customWidth="1"/>
    <col min="26" max="26" width="10.140625" style="11" customWidth="1"/>
    <col min="27" max="27" width="11.140625" style="11" customWidth="1"/>
    <col min="28" max="28" width="9.28515625" style="11" customWidth="1"/>
    <col min="29" max="29" width="10.85546875" style="11" customWidth="1"/>
    <col min="30" max="30" width="9.42578125" style="11" customWidth="1"/>
    <col min="31" max="31" width="10.5703125" style="11" customWidth="1"/>
    <col min="32" max="32" width="9.5703125" style="11" customWidth="1"/>
    <col min="33" max="33" width="9.140625" style="11" customWidth="1"/>
    <col min="34" max="34" width="11.5703125" style="11" customWidth="1"/>
    <col min="35" max="35" width="8.42578125" style="12" customWidth="1"/>
    <col min="36" max="36" width="9.85546875" style="12" customWidth="1"/>
    <col min="37" max="37" width="9.28515625" style="12" customWidth="1"/>
    <col min="38" max="38" width="8.5703125" style="12" customWidth="1"/>
    <col min="39" max="39" width="9.42578125" style="12" customWidth="1"/>
    <col min="40" max="40" width="9.28515625" style="12" customWidth="1"/>
    <col min="41" max="41" width="10.140625" style="12" customWidth="1"/>
    <col min="42" max="42" width="9.28515625" style="12" customWidth="1"/>
    <col min="43" max="43" width="11.85546875" style="12" customWidth="1"/>
    <col min="44" max="44" width="8.7109375" style="12" customWidth="1"/>
    <col min="45" max="45" width="14.140625" style="12" customWidth="1"/>
    <col min="46" max="46" width="15.140625" style="12" hidden="1" customWidth="1"/>
    <col min="47" max="60" width="12.140625" style="90" customWidth="1"/>
    <col min="61" max="65" width="12.140625" style="12" customWidth="1"/>
    <col min="66" max="82" width="26.140625" style="12" customWidth="1"/>
    <col min="83" max="222" width="9.140625" style="12"/>
    <col min="223" max="223" width="13.42578125" style="12" customWidth="1"/>
    <col min="224" max="264" width="9.140625" style="12"/>
    <col min="265" max="265" width="0" style="12" hidden="1" customWidth="1"/>
    <col min="266" max="266" width="15.5703125" style="12" customWidth="1"/>
    <col min="267" max="267" width="55.140625" style="12" customWidth="1"/>
    <col min="268" max="268" width="15.5703125" style="12" customWidth="1"/>
    <col min="269" max="270" width="13" style="12" customWidth="1"/>
    <col min="271" max="272" width="13.140625" style="12" customWidth="1"/>
    <col min="273" max="273" width="10.5703125" style="12" customWidth="1"/>
    <col min="274" max="274" width="12.42578125" style="12" customWidth="1"/>
    <col min="275" max="275" width="11.5703125" style="12" customWidth="1"/>
    <col min="276" max="276" width="12.28515625" style="12" customWidth="1"/>
    <col min="277" max="277" width="12.7109375" style="12" customWidth="1"/>
    <col min="278" max="278" width="12.5703125" style="12" customWidth="1"/>
    <col min="279" max="279" width="13.140625" style="12" customWidth="1"/>
    <col min="280" max="280" width="13.42578125" style="12" customWidth="1"/>
    <col min="281" max="281" width="10.28515625" style="12" customWidth="1"/>
    <col min="282" max="282" width="14.28515625" style="12" customWidth="1"/>
    <col min="283" max="283" width="12.85546875" style="12" customWidth="1"/>
    <col min="284" max="284" width="12" style="12" customWidth="1"/>
    <col min="285" max="285" width="16.28515625" style="12" customWidth="1"/>
    <col min="286" max="286" width="14.5703125" style="12" customWidth="1"/>
    <col min="287" max="287" width="16.85546875" style="12" customWidth="1"/>
    <col min="288" max="288" width="11.140625" style="12" customWidth="1"/>
    <col min="289" max="289" width="10.42578125" style="12" customWidth="1"/>
    <col min="290" max="290" width="10.85546875" style="12" customWidth="1"/>
    <col min="291" max="291" width="10.140625" style="12" customWidth="1"/>
    <col min="292" max="292" width="12.85546875" style="12" customWidth="1"/>
    <col min="293" max="294" width="11" style="12" customWidth="1"/>
    <col min="295" max="295" width="11.5703125" style="12" customWidth="1"/>
    <col min="296" max="296" width="11.28515625" style="12" customWidth="1"/>
    <col min="297" max="297" width="10.140625" style="12" customWidth="1"/>
    <col min="298" max="299" width="11.85546875" style="12" customWidth="1"/>
    <col min="300" max="300" width="12.28515625" style="12" customWidth="1"/>
    <col min="301" max="301" width="12.7109375" style="12" customWidth="1"/>
    <col min="302" max="302" width="15.140625" style="12" customWidth="1"/>
    <col min="303" max="303" width="10" style="12" customWidth="1"/>
    <col min="304" max="314" width="7.85546875" style="12" customWidth="1"/>
    <col min="315" max="315" width="9.140625" style="12" customWidth="1"/>
    <col min="316" max="316" width="8.28515625" style="12" customWidth="1"/>
    <col min="317" max="317" width="10.140625" style="12" customWidth="1"/>
    <col min="318" max="318" width="9.140625" style="12"/>
    <col min="319" max="319" width="11.85546875" style="12" customWidth="1"/>
    <col min="320" max="320" width="14.28515625" style="12" customWidth="1"/>
    <col min="321" max="520" width="9.140625" style="12"/>
    <col min="521" max="521" width="0" style="12" hidden="1" customWidth="1"/>
    <col min="522" max="522" width="15.5703125" style="12" customWidth="1"/>
    <col min="523" max="523" width="55.140625" style="12" customWidth="1"/>
    <col min="524" max="524" width="15.5703125" style="12" customWidth="1"/>
    <col min="525" max="526" width="13" style="12" customWidth="1"/>
    <col min="527" max="528" width="13.140625" style="12" customWidth="1"/>
    <col min="529" max="529" width="10.5703125" style="12" customWidth="1"/>
    <col min="530" max="530" width="12.42578125" style="12" customWidth="1"/>
    <col min="531" max="531" width="11.5703125" style="12" customWidth="1"/>
    <col min="532" max="532" width="12.28515625" style="12" customWidth="1"/>
    <col min="533" max="533" width="12.7109375" style="12" customWidth="1"/>
    <col min="534" max="534" width="12.5703125" style="12" customWidth="1"/>
    <col min="535" max="535" width="13.140625" style="12" customWidth="1"/>
    <col min="536" max="536" width="13.42578125" style="12" customWidth="1"/>
    <col min="537" max="537" width="10.28515625" style="12" customWidth="1"/>
    <col min="538" max="538" width="14.28515625" style="12" customWidth="1"/>
    <col min="539" max="539" width="12.85546875" style="12" customWidth="1"/>
    <col min="540" max="540" width="12" style="12" customWidth="1"/>
    <col min="541" max="541" width="16.28515625" style="12" customWidth="1"/>
    <col min="542" max="542" width="14.5703125" style="12" customWidth="1"/>
    <col min="543" max="543" width="16.85546875" style="12" customWidth="1"/>
    <col min="544" max="544" width="11.140625" style="12" customWidth="1"/>
    <col min="545" max="545" width="10.42578125" style="12" customWidth="1"/>
    <col min="546" max="546" width="10.85546875" style="12" customWidth="1"/>
    <col min="547" max="547" width="10.140625" style="12" customWidth="1"/>
    <col min="548" max="548" width="12.85546875" style="12" customWidth="1"/>
    <col min="549" max="550" width="11" style="12" customWidth="1"/>
    <col min="551" max="551" width="11.5703125" style="12" customWidth="1"/>
    <col min="552" max="552" width="11.28515625" style="12" customWidth="1"/>
    <col min="553" max="553" width="10.140625" style="12" customWidth="1"/>
    <col min="554" max="555" width="11.85546875" style="12" customWidth="1"/>
    <col min="556" max="556" width="12.28515625" style="12" customWidth="1"/>
    <col min="557" max="557" width="12.7109375" style="12" customWidth="1"/>
    <col min="558" max="558" width="15.140625" style="12" customWidth="1"/>
    <col min="559" max="559" width="10" style="12" customWidth="1"/>
    <col min="560" max="570" width="7.85546875" style="12" customWidth="1"/>
    <col min="571" max="571" width="9.140625" style="12" customWidth="1"/>
    <col min="572" max="572" width="8.28515625" style="12" customWidth="1"/>
    <col min="573" max="573" width="10.140625" style="12" customWidth="1"/>
    <col min="574" max="574" width="9.140625" style="12"/>
    <col min="575" max="575" width="11.85546875" style="12" customWidth="1"/>
    <col min="576" max="576" width="14.28515625" style="12" customWidth="1"/>
    <col min="577" max="776" width="9.140625" style="12"/>
    <col min="777" max="777" width="0" style="12" hidden="1" customWidth="1"/>
    <col min="778" max="778" width="15.5703125" style="12" customWidth="1"/>
    <col min="779" max="779" width="55.140625" style="12" customWidth="1"/>
    <col min="780" max="780" width="15.5703125" style="12" customWidth="1"/>
    <col min="781" max="782" width="13" style="12" customWidth="1"/>
    <col min="783" max="784" width="13.140625" style="12" customWidth="1"/>
    <col min="785" max="785" width="10.5703125" style="12" customWidth="1"/>
    <col min="786" max="786" width="12.42578125" style="12" customWidth="1"/>
    <col min="787" max="787" width="11.5703125" style="12" customWidth="1"/>
    <col min="788" max="788" width="12.28515625" style="12" customWidth="1"/>
    <col min="789" max="789" width="12.7109375" style="12" customWidth="1"/>
    <col min="790" max="790" width="12.5703125" style="12" customWidth="1"/>
    <col min="791" max="791" width="13.140625" style="12" customWidth="1"/>
    <col min="792" max="792" width="13.42578125" style="12" customWidth="1"/>
    <col min="793" max="793" width="10.28515625" style="12" customWidth="1"/>
    <col min="794" max="794" width="14.28515625" style="12" customWidth="1"/>
    <col min="795" max="795" width="12.85546875" style="12" customWidth="1"/>
    <col min="796" max="796" width="12" style="12" customWidth="1"/>
    <col min="797" max="797" width="16.28515625" style="12" customWidth="1"/>
    <col min="798" max="798" width="14.5703125" style="12" customWidth="1"/>
    <col min="799" max="799" width="16.85546875" style="12" customWidth="1"/>
    <col min="800" max="800" width="11.140625" style="12" customWidth="1"/>
    <col min="801" max="801" width="10.42578125" style="12" customWidth="1"/>
    <col min="802" max="802" width="10.85546875" style="12" customWidth="1"/>
    <col min="803" max="803" width="10.140625" style="12" customWidth="1"/>
    <col min="804" max="804" width="12.85546875" style="12" customWidth="1"/>
    <col min="805" max="806" width="11" style="12" customWidth="1"/>
    <col min="807" max="807" width="11.5703125" style="12" customWidth="1"/>
    <col min="808" max="808" width="11.28515625" style="12" customWidth="1"/>
    <col min="809" max="809" width="10.140625" style="12" customWidth="1"/>
    <col min="810" max="811" width="11.85546875" style="12" customWidth="1"/>
    <col min="812" max="812" width="12.28515625" style="12" customWidth="1"/>
    <col min="813" max="813" width="12.7109375" style="12" customWidth="1"/>
    <col min="814" max="814" width="15.140625" style="12" customWidth="1"/>
    <col min="815" max="815" width="10" style="12" customWidth="1"/>
    <col min="816" max="826" width="7.85546875" style="12" customWidth="1"/>
    <col min="827" max="827" width="9.140625" style="12" customWidth="1"/>
    <col min="828" max="828" width="8.28515625" style="12" customWidth="1"/>
    <col min="829" max="829" width="10.140625" style="12" customWidth="1"/>
    <col min="830" max="830" width="9.140625" style="12"/>
    <col min="831" max="831" width="11.85546875" style="12" customWidth="1"/>
    <col min="832" max="832" width="14.28515625" style="12" customWidth="1"/>
    <col min="833" max="1032" width="9.140625" style="12"/>
    <col min="1033" max="1033" width="0" style="12" hidden="1" customWidth="1"/>
    <col min="1034" max="1034" width="15.5703125" style="12" customWidth="1"/>
    <col min="1035" max="1035" width="55.140625" style="12" customWidth="1"/>
    <col min="1036" max="1036" width="15.5703125" style="12" customWidth="1"/>
    <col min="1037" max="1038" width="13" style="12" customWidth="1"/>
    <col min="1039" max="1040" width="13.140625" style="12" customWidth="1"/>
    <col min="1041" max="1041" width="10.5703125" style="12" customWidth="1"/>
    <col min="1042" max="1042" width="12.42578125" style="12" customWidth="1"/>
    <col min="1043" max="1043" width="11.5703125" style="12" customWidth="1"/>
    <col min="1044" max="1044" width="12.28515625" style="12" customWidth="1"/>
    <col min="1045" max="1045" width="12.7109375" style="12" customWidth="1"/>
    <col min="1046" max="1046" width="12.5703125" style="12" customWidth="1"/>
    <col min="1047" max="1047" width="13.140625" style="12" customWidth="1"/>
    <col min="1048" max="1048" width="13.42578125" style="12" customWidth="1"/>
    <col min="1049" max="1049" width="10.28515625" style="12" customWidth="1"/>
    <col min="1050" max="1050" width="14.28515625" style="12" customWidth="1"/>
    <col min="1051" max="1051" width="12.85546875" style="12" customWidth="1"/>
    <col min="1052" max="1052" width="12" style="12" customWidth="1"/>
    <col min="1053" max="1053" width="16.28515625" style="12" customWidth="1"/>
    <col min="1054" max="1054" width="14.5703125" style="12" customWidth="1"/>
    <col min="1055" max="1055" width="16.85546875" style="12" customWidth="1"/>
    <col min="1056" max="1056" width="11.140625" style="12" customWidth="1"/>
    <col min="1057" max="1057" width="10.42578125" style="12" customWidth="1"/>
    <col min="1058" max="1058" width="10.85546875" style="12" customWidth="1"/>
    <col min="1059" max="1059" width="10.140625" style="12" customWidth="1"/>
    <col min="1060" max="1060" width="12.85546875" style="12" customWidth="1"/>
    <col min="1061" max="1062" width="11" style="12" customWidth="1"/>
    <col min="1063" max="1063" width="11.5703125" style="12" customWidth="1"/>
    <col min="1064" max="1064" width="11.28515625" style="12" customWidth="1"/>
    <col min="1065" max="1065" width="10.140625" style="12" customWidth="1"/>
    <col min="1066" max="1067" width="11.85546875" style="12" customWidth="1"/>
    <col min="1068" max="1068" width="12.28515625" style="12" customWidth="1"/>
    <col min="1069" max="1069" width="12.7109375" style="12" customWidth="1"/>
    <col min="1070" max="1070" width="15.140625" style="12" customWidth="1"/>
    <col min="1071" max="1071" width="10" style="12" customWidth="1"/>
    <col min="1072" max="1082" width="7.85546875" style="12" customWidth="1"/>
    <col min="1083" max="1083" width="9.140625" style="12" customWidth="1"/>
    <col min="1084" max="1084" width="8.28515625" style="12" customWidth="1"/>
    <col min="1085" max="1085" width="10.140625" style="12" customWidth="1"/>
    <col min="1086" max="1086" width="9.140625" style="12"/>
    <col min="1087" max="1087" width="11.85546875" style="12" customWidth="1"/>
    <col min="1088" max="1088" width="14.28515625" style="12" customWidth="1"/>
    <col min="1089" max="1288" width="9.140625" style="12"/>
    <col min="1289" max="1289" width="0" style="12" hidden="1" customWidth="1"/>
    <col min="1290" max="1290" width="15.5703125" style="12" customWidth="1"/>
    <col min="1291" max="1291" width="55.140625" style="12" customWidth="1"/>
    <col min="1292" max="1292" width="15.5703125" style="12" customWidth="1"/>
    <col min="1293" max="1294" width="13" style="12" customWidth="1"/>
    <col min="1295" max="1296" width="13.140625" style="12" customWidth="1"/>
    <col min="1297" max="1297" width="10.5703125" style="12" customWidth="1"/>
    <col min="1298" max="1298" width="12.42578125" style="12" customWidth="1"/>
    <col min="1299" max="1299" width="11.5703125" style="12" customWidth="1"/>
    <col min="1300" max="1300" width="12.28515625" style="12" customWidth="1"/>
    <col min="1301" max="1301" width="12.7109375" style="12" customWidth="1"/>
    <col min="1302" max="1302" width="12.5703125" style="12" customWidth="1"/>
    <col min="1303" max="1303" width="13.140625" style="12" customWidth="1"/>
    <col min="1304" max="1304" width="13.42578125" style="12" customWidth="1"/>
    <col min="1305" max="1305" width="10.28515625" style="12" customWidth="1"/>
    <col min="1306" max="1306" width="14.28515625" style="12" customWidth="1"/>
    <col min="1307" max="1307" width="12.85546875" style="12" customWidth="1"/>
    <col min="1308" max="1308" width="12" style="12" customWidth="1"/>
    <col min="1309" max="1309" width="16.28515625" style="12" customWidth="1"/>
    <col min="1310" max="1310" width="14.5703125" style="12" customWidth="1"/>
    <col min="1311" max="1311" width="16.85546875" style="12" customWidth="1"/>
    <col min="1312" max="1312" width="11.140625" style="12" customWidth="1"/>
    <col min="1313" max="1313" width="10.42578125" style="12" customWidth="1"/>
    <col min="1314" max="1314" width="10.85546875" style="12" customWidth="1"/>
    <col min="1315" max="1315" width="10.140625" style="12" customWidth="1"/>
    <col min="1316" max="1316" width="12.85546875" style="12" customWidth="1"/>
    <col min="1317" max="1318" width="11" style="12" customWidth="1"/>
    <col min="1319" max="1319" width="11.5703125" style="12" customWidth="1"/>
    <col min="1320" max="1320" width="11.28515625" style="12" customWidth="1"/>
    <col min="1321" max="1321" width="10.140625" style="12" customWidth="1"/>
    <col min="1322" max="1323" width="11.85546875" style="12" customWidth="1"/>
    <col min="1324" max="1324" width="12.28515625" style="12" customWidth="1"/>
    <col min="1325" max="1325" width="12.7109375" style="12" customWidth="1"/>
    <col min="1326" max="1326" width="15.140625" style="12" customWidth="1"/>
    <col min="1327" max="1327" width="10" style="12" customWidth="1"/>
    <col min="1328" max="1338" width="7.85546875" style="12" customWidth="1"/>
    <col min="1339" max="1339" width="9.140625" style="12" customWidth="1"/>
    <col min="1340" max="1340" width="8.28515625" style="12" customWidth="1"/>
    <col min="1341" max="1341" width="10.140625" style="12" customWidth="1"/>
    <col min="1342" max="1342" width="9.140625" style="12"/>
    <col min="1343" max="1343" width="11.85546875" style="12" customWidth="1"/>
    <col min="1344" max="1344" width="14.28515625" style="12" customWidth="1"/>
    <col min="1345" max="1544" width="9.140625" style="12"/>
    <col min="1545" max="1545" width="0" style="12" hidden="1" customWidth="1"/>
    <col min="1546" max="1546" width="15.5703125" style="12" customWidth="1"/>
    <col min="1547" max="1547" width="55.140625" style="12" customWidth="1"/>
    <col min="1548" max="1548" width="15.5703125" style="12" customWidth="1"/>
    <col min="1549" max="1550" width="13" style="12" customWidth="1"/>
    <col min="1551" max="1552" width="13.140625" style="12" customWidth="1"/>
    <col min="1553" max="1553" width="10.5703125" style="12" customWidth="1"/>
    <col min="1554" max="1554" width="12.42578125" style="12" customWidth="1"/>
    <col min="1555" max="1555" width="11.5703125" style="12" customWidth="1"/>
    <col min="1556" max="1556" width="12.28515625" style="12" customWidth="1"/>
    <col min="1557" max="1557" width="12.7109375" style="12" customWidth="1"/>
    <col min="1558" max="1558" width="12.5703125" style="12" customWidth="1"/>
    <col min="1559" max="1559" width="13.140625" style="12" customWidth="1"/>
    <col min="1560" max="1560" width="13.42578125" style="12" customWidth="1"/>
    <col min="1561" max="1561" width="10.28515625" style="12" customWidth="1"/>
    <col min="1562" max="1562" width="14.28515625" style="12" customWidth="1"/>
    <col min="1563" max="1563" width="12.85546875" style="12" customWidth="1"/>
    <col min="1564" max="1564" width="12" style="12" customWidth="1"/>
    <col min="1565" max="1565" width="16.28515625" style="12" customWidth="1"/>
    <col min="1566" max="1566" width="14.5703125" style="12" customWidth="1"/>
    <col min="1567" max="1567" width="16.85546875" style="12" customWidth="1"/>
    <col min="1568" max="1568" width="11.140625" style="12" customWidth="1"/>
    <col min="1569" max="1569" width="10.42578125" style="12" customWidth="1"/>
    <col min="1570" max="1570" width="10.85546875" style="12" customWidth="1"/>
    <col min="1571" max="1571" width="10.140625" style="12" customWidth="1"/>
    <col min="1572" max="1572" width="12.85546875" style="12" customWidth="1"/>
    <col min="1573" max="1574" width="11" style="12" customWidth="1"/>
    <col min="1575" max="1575" width="11.5703125" style="12" customWidth="1"/>
    <col min="1576" max="1576" width="11.28515625" style="12" customWidth="1"/>
    <col min="1577" max="1577" width="10.140625" style="12" customWidth="1"/>
    <col min="1578" max="1579" width="11.85546875" style="12" customWidth="1"/>
    <col min="1580" max="1580" width="12.28515625" style="12" customWidth="1"/>
    <col min="1581" max="1581" width="12.7109375" style="12" customWidth="1"/>
    <col min="1582" max="1582" width="15.140625" style="12" customWidth="1"/>
    <col min="1583" max="1583" width="10" style="12" customWidth="1"/>
    <col min="1584" max="1594" width="7.85546875" style="12" customWidth="1"/>
    <col min="1595" max="1595" width="9.140625" style="12" customWidth="1"/>
    <col min="1596" max="1596" width="8.28515625" style="12" customWidth="1"/>
    <col min="1597" max="1597" width="10.140625" style="12" customWidth="1"/>
    <col min="1598" max="1598" width="9.140625" style="12"/>
    <col min="1599" max="1599" width="11.85546875" style="12" customWidth="1"/>
    <col min="1600" max="1600" width="14.28515625" style="12" customWidth="1"/>
    <col min="1601" max="1800" width="9.140625" style="12"/>
    <col min="1801" max="1801" width="0" style="12" hidden="1" customWidth="1"/>
    <col min="1802" max="1802" width="15.5703125" style="12" customWidth="1"/>
    <col min="1803" max="1803" width="55.140625" style="12" customWidth="1"/>
    <col min="1804" max="1804" width="15.5703125" style="12" customWidth="1"/>
    <col min="1805" max="1806" width="13" style="12" customWidth="1"/>
    <col min="1807" max="1808" width="13.140625" style="12" customWidth="1"/>
    <col min="1809" max="1809" width="10.5703125" style="12" customWidth="1"/>
    <col min="1810" max="1810" width="12.42578125" style="12" customWidth="1"/>
    <col min="1811" max="1811" width="11.5703125" style="12" customWidth="1"/>
    <col min="1812" max="1812" width="12.28515625" style="12" customWidth="1"/>
    <col min="1813" max="1813" width="12.7109375" style="12" customWidth="1"/>
    <col min="1814" max="1814" width="12.5703125" style="12" customWidth="1"/>
    <col min="1815" max="1815" width="13.140625" style="12" customWidth="1"/>
    <col min="1816" max="1816" width="13.42578125" style="12" customWidth="1"/>
    <col min="1817" max="1817" width="10.28515625" style="12" customWidth="1"/>
    <col min="1818" max="1818" width="14.28515625" style="12" customWidth="1"/>
    <col min="1819" max="1819" width="12.85546875" style="12" customWidth="1"/>
    <col min="1820" max="1820" width="12" style="12" customWidth="1"/>
    <col min="1821" max="1821" width="16.28515625" style="12" customWidth="1"/>
    <col min="1822" max="1822" width="14.5703125" style="12" customWidth="1"/>
    <col min="1823" max="1823" width="16.85546875" style="12" customWidth="1"/>
    <col min="1824" max="1824" width="11.140625" style="12" customWidth="1"/>
    <col min="1825" max="1825" width="10.42578125" style="12" customWidth="1"/>
    <col min="1826" max="1826" width="10.85546875" style="12" customWidth="1"/>
    <col min="1827" max="1827" width="10.140625" style="12" customWidth="1"/>
    <col min="1828" max="1828" width="12.85546875" style="12" customWidth="1"/>
    <col min="1829" max="1830" width="11" style="12" customWidth="1"/>
    <col min="1831" max="1831" width="11.5703125" style="12" customWidth="1"/>
    <col min="1832" max="1832" width="11.28515625" style="12" customWidth="1"/>
    <col min="1833" max="1833" width="10.140625" style="12" customWidth="1"/>
    <col min="1834" max="1835" width="11.85546875" style="12" customWidth="1"/>
    <col min="1836" max="1836" width="12.28515625" style="12" customWidth="1"/>
    <col min="1837" max="1837" width="12.7109375" style="12" customWidth="1"/>
    <col min="1838" max="1838" width="15.140625" style="12" customWidth="1"/>
    <col min="1839" max="1839" width="10" style="12" customWidth="1"/>
    <col min="1840" max="1850" width="7.85546875" style="12" customWidth="1"/>
    <col min="1851" max="1851" width="9.140625" style="12" customWidth="1"/>
    <col min="1852" max="1852" width="8.28515625" style="12" customWidth="1"/>
    <col min="1853" max="1853" width="10.140625" style="12" customWidth="1"/>
    <col min="1854" max="1854" width="9.140625" style="12"/>
    <col min="1855" max="1855" width="11.85546875" style="12" customWidth="1"/>
    <col min="1856" max="1856" width="14.28515625" style="12" customWidth="1"/>
    <col min="1857" max="2056" width="9.140625" style="12"/>
    <col min="2057" max="2057" width="0" style="12" hidden="1" customWidth="1"/>
    <col min="2058" max="2058" width="15.5703125" style="12" customWidth="1"/>
    <col min="2059" max="2059" width="55.140625" style="12" customWidth="1"/>
    <col min="2060" max="2060" width="15.5703125" style="12" customWidth="1"/>
    <col min="2061" max="2062" width="13" style="12" customWidth="1"/>
    <col min="2063" max="2064" width="13.140625" style="12" customWidth="1"/>
    <col min="2065" max="2065" width="10.5703125" style="12" customWidth="1"/>
    <col min="2066" max="2066" width="12.42578125" style="12" customWidth="1"/>
    <col min="2067" max="2067" width="11.5703125" style="12" customWidth="1"/>
    <col min="2068" max="2068" width="12.28515625" style="12" customWidth="1"/>
    <col min="2069" max="2069" width="12.7109375" style="12" customWidth="1"/>
    <col min="2070" max="2070" width="12.5703125" style="12" customWidth="1"/>
    <col min="2071" max="2071" width="13.140625" style="12" customWidth="1"/>
    <col min="2072" max="2072" width="13.42578125" style="12" customWidth="1"/>
    <col min="2073" max="2073" width="10.28515625" style="12" customWidth="1"/>
    <col min="2074" max="2074" width="14.28515625" style="12" customWidth="1"/>
    <col min="2075" max="2075" width="12.85546875" style="12" customWidth="1"/>
    <col min="2076" max="2076" width="12" style="12" customWidth="1"/>
    <col min="2077" max="2077" width="16.28515625" style="12" customWidth="1"/>
    <col min="2078" max="2078" width="14.5703125" style="12" customWidth="1"/>
    <col min="2079" max="2079" width="16.85546875" style="12" customWidth="1"/>
    <col min="2080" max="2080" width="11.140625" style="12" customWidth="1"/>
    <col min="2081" max="2081" width="10.42578125" style="12" customWidth="1"/>
    <col min="2082" max="2082" width="10.85546875" style="12" customWidth="1"/>
    <col min="2083" max="2083" width="10.140625" style="12" customWidth="1"/>
    <col min="2084" max="2084" width="12.85546875" style="12" customWidth="1"/>
    <col min="2085" max="2086" width="11" style="12" customWidth="1"/>
    <col min="2087" max="2087" width="11.5703125" style="12" customWidth="1"/>
    <col min="2088" max="2088" width="11.28515625" style="12" customWidth="1"/>
    <col min="2089" max="2089" width="10.140625" style="12" customWidth="1"/>
    <col min="2090" max="2091" width="11.85546875" style="12" customWidth="1"/>
    <col min="2092" max="2092" width="12.28515625" style="12" customWidth="1"/>
    <col min="2093" max="2093" width="12.7109375" style="12" customWidth="1"/>
    <col min="2094" max="2094" width="15.140625" style="12" customWidth="1"/>
    <col min="2095" max="2095" width="10" style="12" customWidth="1"/>
    <col min="2096" max="2106" width="7.85546875" style="12" customWidth="1"/>
    <col min="2107" max="2107" width="9.140625" style="12" customWidth="1"/>
    <col min="2108" max="2108" width="8.28515625" style="12" customWidth="1"/>
    <col min="2109" max="2109" width="10.140625" style="12" customWidth="1"/>
    <col min="2110" max="2110" width="9.140625" style="12"/>
    <col min="2111" max="2111" width="11.85546875" style="12" customWidth="1"/>
    <col min="2112" max="2112" width="14.28515625" style="12" customWidth="1"/>
    <col min="2113" max="2312" width="9.140625" style="12"/>
    <col min="2313" max="2313" width="0" style="12" hidden="1" customWidth="1"/>
    <col min="2314" max="2314" width="15.5703125" style="12" customWidth="1"/>
    <col min="2315" max="2315" width="55.140625" style="12" customWidth="1"/>
    <col min="2316" max="2316" width="15.5703125" style="12" customWidth="1"/>
    <col min="2317" max="2318" width="13" style="12" customWidth="1"/>
    <col min="2319" max="2320" width="13.140625" style="12" customWidth="1"/>
    <col min="2321" max="2321" width="10.5703125" style="12" customWidth="1"/>
    <col min="2322" max="2322" width="12.42578125" style="12" customWidth="1"/>
    <col min="2323" max="2323" width="11.5703125" style="12" customWidth="1"/>
    <col min="2324" max="2324" width="12.28515625" style="12" customWidth="1"/>
    <col min="2325" max="2325" width="12.7109375" style="12" customWidth="1"/>
    <col min="2326" max="2326" width="12.5703125" style="12" customWidth="1"/>
    <col min="2327" max="2327" width="13.140625" style="12" customWidth="1"/>
    <col min="2328" max="2328" width="13.42578125" style="12" customWidth="1"/>
    <col min="2329" max="2329" width="10.28515625" style="12" customWidth="1"/>
    <col min="2330" max="2330" width="14.28515625" style="12" customWidth="1"/>
    <col min="2331" max="2331" width="12.85546875" style="12" customWidth="1"/>
    <col min="2332" max="2332" width="12" style="12" customWidth="1"/>
    <col min="2333" max="2333" width="16.28515625" style="12" customWidth="1"/>
    <col min="2334" max="2334" width="14.5703125" style="12" customWidth="1"/>
    <col min="2335" max="2335" width="16.85546875" style="12" customWidth="1"/>
    <col min="2336" max="2336" width="11.140625" style="12" customWidth="1"/>
    <col min="2337" max="2337" width="10.42578125" style="12" customWidth="1"/>
    <col min="2338" max="2338" width="10.85546875" style="12" customWidth="1"/>
    <col min="2339" max="2339" width="10.140625" style="12" customWidth="1"/>
    <col min="2340" max="2340" width="12.85546875" style="12" customWidth="1"/>
    <col min="2341" max="2342" width="11" style="12" customWidth="1"/>
    <col min="2343" max="2343" width="11.5703125" style="12" customWidth="1"/>
    <col min="2344" max="2344" width="11.28515625" style="12" customWidth="1"/>
    <col min="2345" max="2345" width="10.140625" style="12" customWidth="1"/>
    <col min="2346" max="2347" width="11.85546875" style="12" customWidth="1"/>
    <col min="2348" max="2348" width="12.28515625" style="12" customWidth="1"/>
    <col min="2349" max="2349" width="12.7109375" style="12" customWidth="1"/>
    <col min="2350" max="2350" width="15.140625" style="12" customWidth="1"/>
    <col min="2351" max="2351" width="10" style="12" customWidth="1"/>
    <col min="2352" max="2362" width="7.85546875" style="12" customWidth="1"/>
    <col min="2363" max="2363" width="9.140625" style="12" customWidth="1"/>
    <col min="2364" max="2364" width="8.28515625" style="12" customWidth="1"/>
    <col min="2365" max="2365" width="10.140625" style="12" customWidth="1"/>
    <col min="2366" max="2366" width="9.140625" style="12"/>
    <col min="2367" max="2367" width="11.85546875" style="12" customWidth="1"/>
    <col min="2368" max="2368" width="14.28515625" style="12" customWidth="1"/>
    <col min="2369" max="2568" width="9.140625" style="12"/>
    <col min="2569" max="2569" width="0" style="12" hidden="1" customWidth="1"/>
    <col min="2570" max="2570" width="15.5703125" style="12" customWidth="1"/>
    <col min="2571" max="2571" width="55.140625" style="12" customWidth="1"/>
    <col min="2572" max="2572" width="15.5703125" style="12" customWidth="1"/>
    <col min="2573" max="2574" width="13" style="12" customWidth="1"/>
    <col min="2575" max="2576" width="13.140625" style="12" customWidth="1"/>
    <col min="2577" max="2577" width="10.5703125" style="12" customWidth="1"/>
    <col min="2578" max="2578" width="12.42578125" style="12" customWidth="1"/>
    <col min="2579" max="2579" width="11.5703125" style="12" customWidth="1"/>
    <col min="2580" max="2580" width="12.28515625" style="12" customWidth="1"/>
    <col min="2581" max="2581" width="12.7109375" style="12" customWidth="1"/>
    <col min="2582" max="2582" width="12.5703125" style="12" customWidth="1"/>
    <col min="2583" max="2583" width="13.140625" style="12" customWidth="1"/>
    <col min="2584" max="2584" width="13.42578125" style="12" customWidth="1"/>
    <col min="2585" max="2585" width="10.28515625" style="12" customWidth="1"/>
    <col min="2586" max="2586" width="14.28515625" style="12" customWidth="1"/>
    <col min="2587" max="2587" width="12.85546875" style="12" customWidth="1"/>
    <col min="2588" max="2588" width="12" style="12" customWidth="1"/>
    <col min="2589" max="2589" width="16.28515625" style="12" customWidth="1"/>
    <col min="2590" max="2590" width="14.5703125" style="12" customWidth="1"/>
    <col min="2591" max="2591" width="16.85546875" style="12" customWidth="1"/>
    <col min="2592" max="2592" width="11.140625" style="12" customWidth="1"/>
    <col min="2593" max="2593" width="10.42578125" style="12" customWidth="1"/>
    <col min="2594" max="2594" width="10.85546875" style="12" customWidth="1"/>
    <col min="2595" max="2595" width="10.140625" style="12" customWidth="1"/>
    <col min="2596" max="2596" width="12.85546875" style="12" customWidth="1"/>
    <col min="2597" max="2598" width="11" style="12" customWidth="1"/>
    <col min="2599" max="2599" width="11.5703125" style="12" customWidth="1"/>
    <col min="2600" max="2600" width="11.28515625" style="12" customWidth="1"/>
    <col min="2601" max="2601" width="10.140625" style="12" customWidth="1"/>
    <col min="2602" max="2603" width="11.85546875" style="12" customWidth="1"/>
    <col min="2604" max="2604" width="12.28515625" style="12" customWidth="1"/>
    <col min="2605" max="2605" width="12.7109375" style="12" customWidth="1"/>
    <col min="2606" max="2606" width="15.140625" style="12" customWidth="1"/>
    <col min="2607" max="2607" width="10" style="12" customWidth="1"/>
    <col min="2608" max="2618" width="7.85546875" style="12" customWidth="1"/>
    <col min="2619" max="2619" width="9.140625" style="12" customWidth="1"/>
    <col min="2620" max="2620" width="8.28515625" style="12" customWidth="1"/>
    <col min="2621" max="2621" width="10.140625" style="12" customWidth="1"/>
    <col min="2622" max="2622" width="9.140625" style="12"/>
    <col min="2623" max="2623" width="11.85546875" style="12" customWidth="1"/>
    <col min="2624" max="2624" width="14.28515625" style="12" customWidth="1"/>
    <col min="2625" max="2824" width="9.140625" style="12"/>
    <col min="2825" max="2825" width="0" style="12" hidden="1" customWidth="1"/>
    <col min="2826" max="2826" width="15.5703125" style="12" customWidth="1"/>
    <col min="2827" max="2827" width="55.140625" style="12" customWidth="1"/>
    <col min="2828" max="2828" width="15.5703125" style="12" customWidth="1"/>
    <col min="2829" max="2830" width="13" style="12" customWidth="1"/>
    <col min="2831" max="2832" width="13.140625" style="12" customWidth="1"/>
    <col min="2833" max="2833" width="10.5703125" style="12" customWidth="1"/>
    <col min="2834" max="2834" width="12.42578125" style="12" customWidth="1"/>
    <col min="2835" max="2835" width="11.5703125" style="12" customWidth="1"/>
    <col min="2836" max="2836" width="12.28515625" style="12" customWidth="1"/>
    <col min="2837" max="2837" width="12.7109375" style="12" customWidth="1"/>
    <col min="2838" max="2838" width="12.5703125" style="12" customWidth="1"/>
    <col min="2839" max="2839" width="13.140625" style="12" customWidth="1"/>
    <col min="2840" max="2840" width="13.42578125" style="12" customWidth="1"/>
    <col min="2841" max="2841" width="10.28515625" style="12" customWidth="1"/>
    <col min="2842" max="2842" width="14.28515625" style="12" customWidth="1"/>
    <col min="2843" max="2843" width="12.85546875" style="12" customWidth="1"/>
    <col min="2844" max="2844" width="12" style="12" customWidth="1"/>
    <col min="2845" max="2845" width="16.28515625" style="12" customWidth="1"/>
    <col min="2846" max="2846" width="14.5703125" style="12" customWidth="1"/>
    <col min="2847" max="2847" width="16.85546875" style="12" customWidth="1"/>
    <col min="2848" max="2848" width="11.140625" style="12" customWidth="1"/>
    <col min="2849" max="2849" width="10.42578125" style="12" customWidth="1"/>
    <col min="2850" max="2850" width="10.85546875" style="12" customWidth="1"/>
    <col min="2851" max="2851" width="10.140625" style="12" customWidth="1"/>
    <col min="2852" max="2852" width="12.85546875" style="12" customWidth="1"/>
    <col min="2853" max="2854" width="11" style="12" customWidth="1"/>
    <col min="2855" max="2855" width="11.5703125" style="12" customWidth="1"/>
    <col min="2856" max="2856" width="11.28515625" style="12" customWidth="1"/>
    <col min="2857" max="2857" width="10.140625" style="12" customWidth="1"/>
    <col min="2858" max="2859" width="11.85546875" style="12" customWidth="1"/>
    <col min="2860" max="2860" width="12.28515625" style="12" customWidth="1"/>
    <col min="2861" max="2861" width="12.7109375" style="12" customWidth="1"/>
    <col min="2862" max="2862" width="15.140625" style="12" customWidth="1"/>
    <col min="2863" max="2863" width="10" style="12" customWidth="1"/>
    <col min="2864" max="2874" width="7.85546875" style="12" customWidth="1"/>
    <col min="2875" max="2875" width="9.140625" style="12" customWidth="1"/>
    <col min="2876" max="2876" width="8.28515625" style="12" customWidth="1"/>
    <col min="2877" max="2877" width="10.140625" style="12" customWidth="1"/>
    <col min="2878" max="2878" width="9.140625" style="12"/>
    <col min="2879" max="2879" width="11.85546875" style="12" customWidth="1"/>
    <col min="2880" max="2880" width="14.28515625" style="12" customWidth="1"/>
    <col min="2881" max="3080" width="9.140625" style="12"/>
    <col min="3081" max="3081" width="0" style="12" hidden="1" customWidth="1"/>
    <col min="3082" max="3082" width="15.5703125" style="12" customWidth="1"/>
    <col min="3083" max="3083" width="55.140625" style="12" customWidth="1"/>
    <col min="3084" max="3084" width="15.5703125" style="12" customWidth="1"/>
    <col min="3085" max="3086" width="13" style="12" customWidth="1"/>
    <col min="3087" max="3088" width="13.140625" style="12" customWidth="1"/>
    <col min="3089" max="3089" width="10.5703125" style="12" customWidth="1"/>
    <col min="3090" max="3090" width="12.42578125" style="12" customWidth="1"/>
    <col min="3091" max="3091" width="11.5703125" style="12" customWidth="1"/>
    <col min="3092" max="3092" width="12.28515625" style="12" customWidth="1"/>
    <col min="3093" max="3093" width="12.7109375" style="12" customWidth="1"/>
    <col min="3094" max="3094" width="12.5703125" style="12" customWidth="1"/>
    <col min="3095" max="3095" width="13.140625" style="12" customWidth="1"/>
    <col min="3096" max="3096" width="13.42578125" style="12" customWidth="1"/>
    <col min="3097" max="3097" width="10.28515625" style="12" customWidth="1"/>
    <col min="3098" max="3098" width="14.28515625" style="12" customWidth="1"/>
    <col min="3099" max="3099" width="12.85546875" style="12" customWidth="1"/>
    <col min="3100" max="3100" width="12" style="12" customWidth="1"/>
    <col min="3101" max="3101" width="16.28515625" style="12" customWidth="1"/>
    <col min="3102" max="3102" width="14.5703125" style="12" customWidth="1"/>
    <col min="3103" max="3103" width="16.85546875" style="12" customWidth="1"/>
    <col min="3104" max="3104" width="11.140625" style="12" customWidth="1"/>
    <col min="3105" max="3105" width="10.42578125" style="12" customWidth="1"/>
    <col min="3106" max="3106" width="10.85546875" style="12" customWidth="1"/>
    <col min="3107" max="3107" width="10.140625" style="12" customWidth="1"/>
    <col min="3108" max="3108" width="12.85546875" style="12" customWidth="1"/>
    <col min="3109" max="3110" width="11" style="12" customWidth="1"/>
    <col min="3111" max="3111" width="11.5703125" style="12" customWidth="1"/>
    <col min="3112" max="3112" width="11.28515625" style="12" customWidth="1"/>
    <col min="3113" max="3113" width="10.140625" style="12" customWidth="1"/>
    <col min="3114" max="3115" width="11.85546875" style="12" customWidth="1"/>
    <col min="3116" max="3116" width="12.28515625" style="12" customWidth="1"/>
    <col min="3117" max="3117" width="12.7109375" style="12" customWidth="1"/>
    <col min="3118" max="3118" width="15.140625" style="12" customWidth="1"/>
    <col min="3119" max="3119" width="10" style="12" customWidth="1"/>
    <col min="3120" max="3130" width="7.85546875" style="12" customWidth="1"/>
    <col min="3131" max="3131" width="9.140625" style="12" customWidth="1"/>
    <col min="3132" max="3132" width="8.28515625" style="12" customWidth="1"/>
    <col min="3133" max="3133" width="10.140625" style="12" customWidth="1"/>
    <col min="3134" max="3134" width="9.140625" style="12"/>
    <col min="3135" max="3135" width="11.85546875" style="12" customWidth="1"/>
    <col min="3136" max="3136" width="14.28515625" style="12" customWidth="1"/>
    <col min="3137" max="3336" width="9.140625" style="12"/>
    <col min="3337" max="3337" width="0" style="12" hidden="1" customWidth="1"/>
    <col min="3338" max="3338" width="15.5703125" style="12" customWidth="1"/>
    <col min="3339" max="3339" width="55.140625" style="12" customWidth="1"/>
    <col min="3340" max="3340" width="15.5703125" style="12" customWidth="1"/>
    <col min="3341" max="3342" width="13" style="12" customWidth="1"/>
    <col min="3343" max="3344" width="13.140625" style="12" customWidth="1"/>
    <col min="3345" max="3345" width="10.5703125" style="12" customWidth="1"/>
    <col min="3346" max="3346" width="12.42578125" style="12" customWidth="1"/>
    <col min="3347" max="3347" width="11.5703125" style="12" customWidth="1"/>
    <col min="3348" max="3348" width="12.28515625" style="12" customWidth="1"/>
    <col min="3349" max="3349" width="12.7109375" style="12" customWidth="1"/>
    <col min="3350" max="3350" width="12.5703125" style="12" customWidth="1"/>
    <col min="3351" max="3351" width="13.140625" style="12" customWidth="1"/>
    <col min="3352" max="3352" width="13.42578125" style="12" customWidth="1"/>
    <col min="3353" max="3353" width="10.28515625" style="12" customWidth="1"/>
    <col min="3354" max="3354" width="14.28515625" style="12" customWidth="1"/>
    <col min="3355" max="3355" width="12.85546875" style="12" customWidth="1"/>
    <col min="3356" max="3356" width="12" style="12" customWidth="1"/>
    <col min="3357" max="3357" width="16.28515625" style="12" customWidth="1"/>
    <col min="3358" max="3358" width="14.5703125" style="12" customWidth="1"/>
    <col min="3359" max="3359" width="16.85546875" style="12" customWidth="1"/>
    <col min="3360" max="3360" width="11.140625" style="12" customWidth="1"/>
    <col min="3361" max="3361" width="10.42578125" style="12" customWidth="1"/>
    <col min="3362" max="3362" width="10.85546875" style="12" customWidth="1"/>
    <col min="3363" max="3363" width="10.140625" style="12" customWidth="1"/>
    <col min="3364" max="3364" width="12.85546875" style="12" customWidth="1"/>
    <col min="3365" max="3366" width="11" style="12" customWidth="1"/>
    <col min="3367" max="3367" width="11.5703125" style="12" customWidth="1"/>
    <col min="3368" max="3368" width="11.28515625" style="12" customWidth="1"/>
    <col min="3369" max="3369" width="10.140625" style="12" customWidth="1"/>
    <col min="3370" max="3371" width="11.85546875" style="12" customWidth="1"/>
    <col min="3372" max="3372" width="12.28515625" style="12" customWidth="1"/>
    <col min="3373" max="3373" width="12.7109375" style="12" customWidth="1"/>
    <col min="3374" max="3374" width="15.140625" style="12" customWidth="1"/>
    <col min="3375" max="3375" width="10" style="12" customWidth="1"/>
    <col min="3376" max="3386" width="7.85546875" style="12" customWidth="1"/>
    <col min="3387" max="3387" width="9.140625" style="12" customWidth="1"/>
    <col min="3388" max="3388" width="8.28515625" style="12" customWidth="1"/>
    <col min="3389" max="3389" width="10.140625" style="12" customWidth="1"/>
    <col min="3390" max="3390" width="9.140625" style="12"/>
    <col min="3391" max="3391" width="11.85546875" style="12" customWidth="1"/>
    <col min="3392" max="3392" width="14.28515625" style="12" customWidth="1"/>
    <col min="3393" max="3592" width="9.140625" style="12"/>
    <col min="3593" max="3593" width="0" style="12" hidden="1" customWidth="1"/>
    <col min="3594" max="3594" width="15.5703125" style="12" customWidth="1"/>
    <col min="3595" max="3595" width="55.140625" style="12" customWidth="1"/>
    <col min="3596" max="3596" width="15.5703125" style="12" customWidth="1"/>
    <col min="3597" max="3598" width="13" style="12" customWidth="1"/>
    <col min="3599" max="3600" width="13.140625" style="12" customWidth="1"/>
    <col min="3601" max="3601" width="10.5703125" style="12" customWidth="1"/>
    <col min="3602" max="3602" width="12.42578125" style="12" customWidth="1"/>
    <col min="3603" max="3603" width="11.5703125" style="12" customWidth="1"/>
    <col min="3604" max="3604" width="12.28515625" style="12" customWidth="1"/>
    <col min="3605" max="3605" width="12.7109375" style="12" customWidth="1"/>
    <col min="3606" max="3606" width="12.5703125" style="12" customWidth="1"/>
    <col min="3607" max="3607" width="13.140625" style="12" customWidth="1"/>
    <col min="3608" max="3608" width="13.42578125" style="12" customWidth="1"/>
    <col min="3609" max="3609" width="10.28515625" style="12" customWidth="1"/>
    <col min="3610" max="3610" width="14.28515625" style="12" customWidth="1"/>
    <col min="3611" max="3611" width="12.85546875" style="12" customWidth="1"/>
    <col min="3612" max="3612" width="12" style="12" customWidth="1"/>
    <col min="3613" max="3613" width="16.28515625" style="12" customWidth="1"/>
    <col min="3614" max="3614" width="14.5703125" style="12" customWidth="1"/>
    <col min="3615" max="3615" width="16.85546875" style="12" customWidth="1"/>
    <col min="3616" max="3616" width="11.140625" style="12" customWidth="1"/>
    <col min="3617" max="3617" width="10.42578125" style="12" customWidth="1"/>
    <col min="3618" max="3618" width="10.85546875" style="12" customWidth="1"/>
    <col min="3619" max="3619" width="10.140625" style="12" customWidth="1"/>
    <col min="3620" max="3620" width="12.85546875" style="12" customWidth="1"/>
    <col min="3621" max="3622" width="11" style="12" customWidth="1"/>
    <col min="3623" max="3623" width="11.5703125" style="12" customWidth="1"/>
    <col min="3624" max="3624" width="11.28515625" style="12" customWidth="1"/>
    <col min="3625" max="3625" width="10.140625" style="12" customWidth="1"/>
    <col min="3626" max="3627" width="11.85546875" style="12" customWidth="1"/>
    <col min="3628" max="3628" width="12.28515625" style="12" customWidth="1"/>
    <col min="3629" max="3629" width="12.7109375" style="12" customWidth="1"/>
    <col min="3630" max="3630" width="15.140625" style="12" customWidth="1"/>
    <col min="3631" max="3631" width="10" style="12" customWidth="1"/>
    <col min="3632" max="3642" width="7.85546875" style="12" customWidth="1"/>
    <col min="3643" max="3643" width="9.140625" style="12" customWidth="1"/>
    <col min="3644" max="3644" width="8.28515625" style="12" customWidth="1"/>
    <col min="3645" max="3645" width="10.140625" style="12" customWidth="1"/>
    <col min="3646" max="3646" width="9.140625" style="12"/>
    <col min="3647" max="3647" width="11.85546875" style="12" customWidth="1"/>
    <col min="3648" max="3648" width="14.28515625" style="12" customWidth="1"/>
    <col min="3649" max="3848" width="9.140625" style="12"/>
    <col min="3849" max="3849" width="0" style="12" hidden="1" customWidth="1"/>
    <col min="3850" max="3850" width="15.5703125" style="12" customWidth="1"/>
    <col min="3851" max="3851" width="55.140625" style="12" customWidth="1"/>
    <col min="3852" max="3852" width="15.5703125" style="12" customWidth="1"/>
    <col min="3853" max="3854" width="13" style="12" customWidth="1"/>
    <col min="3855" max="3856" width="13.140625" style="12" customWidth="1"/>
    <col min="3857" max="3857" width="10.5703125" style="12" customWidth="1"/>
    <col min="3858" max="3858" width="12.42578125" style="12" customWidth="1"/>
    <col min="3859" max="3859" width="11.5703125" style="12" customWidth="1"/>
    <col min="3860" max="3860" width="12.28515625" style="12" customWidth="1"/>
    <col min="3861" max="3861" width="12.7109375" style="12" customWidth="1"/>
    <col min="3862" max="3862" width="12.5703125" style="12" customWidth="1"/>
    <col min="3863" max="3863" width="13.140625" style="12" customWidth="1"/>
    <col min="3864" max="3864" width="13.42578125" style="12" customWidth="1"/>
    <col min="3865" max="3865" width="10.28515625" style="12" customWidth="1"/>
    <col min="3866" max="3866" width="14.28515625" style="12" customWidth="1"/>
    <col min="3867" max="3867" width="12.85546875" style="12" customWidth="1"/>
    <col min="3868" max="3868" width="12" style="12" customWidth="1"/>
    <col min="3869" max="3869" width="16.28515625" style="12" customWidth="1"/>
    <col min="3870" max="3870" width="14.5703125" style="12" customWidth="1"/>
    <col min="3871" max="3871" width="16.85546875" style="12" customWidth="1"/>
    <col min="3872" max="3872" width="11.140625" style="12" customWidth="1"/>
    <col min="3873" max="3873" width="10.42578125" style="12" customWidth="1"/>
    <col min="3874" max="3874" width="10.85546875" style="12" customWidth="1"/>
    <col min="3875" max="3875" width="10.140625" style="12" customWidth="1"/>
    <col min="3876" max="3876" width="12.85546875" style="12" customWidth="1"/>
    <col min="3877" max="3878" width="11" style="12" customWidth="1"/>
    <col min="3879" max="3879" width="11.5703125" style="12" customWidth="1"/>
    <col min="3880" max="3880" width="11.28515625" style="12" customWidth="1"/>
    <col min="3881" max="3881" width="10.140625" style="12" customWidth="1"/>
    <col min="3882" max="3883" width="11.85546875" style="12" customWidth="1"/>
    <col min="3884" max="3884" width="12.28515625" style="12" customWidth="1"/>
    <col min="3885" max="3885" width="12.7109375" style="12" customWidth="1"/>
    <col min="3886" max="3886" width="15.140625" style="12" customWidth="1"/>
    <col min="3887" max="3887" width="10" style="12" customWidth="1"/>
    <col min="3888" max="3898" width="7.85546875" style="12" customWidth="1"/>
    <col min="3899" max="3899" width="9.140625" style="12" customWidth="1"/>
    <col min="3900" max="3900" width="8.28515625" style="12" customWidth="1"/>
    <col min="3901" max="3901" width="10.140625" style="12" customWidth="1"/>
    <col min="3902" max="3902" width="9.140625" style="12"/>
    <col min="3903" max="3903" width="11.85546875" style="12" customWidth="1"/>
    <col min="3904" max="3904" width="14.28515625" style="12" customWidth="1"/>
    <col min="3905" max="4104" width="9.140625" style="12"/>
    <col min="4105" max="4105" width="0" style="12" hidden="1" customWidth="1"/>
    <col min="4106" max="4106" width="15.5703125" style="12" customWidth="1"/>
    <col min="4107" max="4107" width="55.140625" style="12" customWidth="1"/>
    <col min="4108" max="4108" width="15.5703125" style="12" customWidth="1"/>
    <col min="4109" max="4110" width="13" style="12" customWidth="1"/>
    <col min="4111" max="4112" width="13.140625" style="12" customWidth="1"/>
    <col min="4113" max="4113" width="10.5703125" style="12" customWidth="1"/>
    <col min="4114" max="4114" width="12.42578125" style="12" customWidth="1"/>
    <col min="4115" max="4115" width="11.5703125" style="12" customWidth="1"/>
    <col min="4116" max="4116" width="12.28515625" style="12" customWidth="1"/>
    <col min="4117" max="4117" width="12.7109375" style="12" customWidth="1"/>
    <col min="4118" max="4118" width="12.5703125" style="12" customWidth="1"/>
    <col min="4119" max="4119" width="13.140625" style="12" customWidth="1"/>
    <col min="4120" max="4120" width="13.42578125" style="12" customWidth="1"/>
    <col min="4121" max="4121" width="10.28515625" style="12" customWidth="1"/>
    <col min="4122" max="4122" width="14.28515625" style="12" customWidth="1"/>
    <col min="4123" max="4123" width="12.85546875" style="12" customWidth="1"/>
    <col min="4124" max="4124" width="12" style="12" customWidth="1"/>
    <col min="4125" max="4125" width="16.28515625" style="12" customWidth="1"/>
    <col min="4126" max="4126" width="14.5703125" style="12" customWidth="1"/>
    <col min="4127" max="4127" width="16.85546875" style="12" customWidth="1"/>
    <col min="4128" max="4128" width="11.140625" style="12" customWidth="1"/>
    <col min="4129" max="4129" width="10.42578125" style="12" customWidth="1"/>
    <col min="4130" max="4130" width="10.85546875" style="12" customWidth="1"/>
    <col min="4131" max="4131" width="10.140625" style="12" customWidth="1"/>
    <col min="4132" max="4132" width="12.85546875" style="12" customWidth="1"/>
    <col min="4133" max="4134" width="11" style="12" customWidth="1"/>
    <col min="4135" max="4135" width="11.5703125" style="12" customWidth="1"/>
    <col min="4136" max="4136" width="11.28515625" style="12" customWidth="1"/>
    <col min="4137" max="4137" width="10.140625" style="12" customWidth="1"/>
    <col min="4138" max="4139" width="11.85546875" style="12" customWidth="1"/>
    <col min="4140" max="4140" width="12.28515625" style="12" customWidth="1"/>
    <col min="4141" max="4141" width="12.7109375" style="12" customWidth="1"/>
    <col min="4142" max="4142" width="15.140625" style="12" customWidth="1"/>
    <col min="4143" max="4143" width="10" style="12" customWidth="1"/>
    <col min="4144" max="4154" width="7.85546875" style="12" customWidth="1"/>
    <col min="4155" max="4155" width="9.140625" style="12" customWidth="1"/>
    <col min="4156" max="4156" width="8.28515625" style="12" customWidth="1"/>
    <col min="4157" max="4157" width="10.140625" style="12" customWidth="1"/>
    <col min="4158" max="4158" width="9.140625" style="12"/>
    <col min="4159" max="4159" width="11.85546875" style="12" customWidth="1"/>
    <col min="4160" max="4160" width="14.28515625" style="12" customWidth="1"/>
    <col min="4161" max="4360" width="9.140625" style="12"/>
    <col min="4361" max="4361" width="0" style="12" hidden="1" customWidth="1"/>
    <col min="4362" max="4362" width="15.5703125" style="12" customWidth="1"/>
    <col min="4363" max="4363" width="55.140625" style="12" customWidth="1"/>
    <col min="4364" max="4364" width="15.5703125" style="12" customWidth="1"/>
    <col min="4365" max="4366" width="13" style="12" customWidth="1"/>
    <col min="4367" max="4368" width="13.140625" style="12" customWidth="1"/>
    <col min="4369" max="4369" width="10.5703125" style="12" customWidth="1"/>
    <col min="4370" max="4370" width="12.42578125" style="12" customWidth="1"/>
    <col min="4371" max="4371" width="11.5703125" style="12" customWidth="1"/>
    <col min="4372" max="4372" width="12.28515625" style="12" customWidth="1"/>
    <col min="4373" max="4373" width="12.7109375" style="12" customWidth="1"/>
    <col min="4374" max="4374" width="12.5703125" style="12" customWidth="1"/>
    <col min="4375" max="4375" width="13.140625" style="12" customWidth="1"/>
    <col min="4376" max="4376" width="13.42578125" style="12" customWidth="1"/>
    <col min="4377" max="4377" width="10.28515625" style="12" customWidth="1"/>
    <col min="4378" max="4378" width="14.28515625" style="12" customWidth="1"/>
    <col min="4379" max="4379" width="12.85546875" style="12" customWidth="1"/>
    <col min="4380" max="4380" width="12" style="12" customWidth="1"/>
    <col min="4381" max="4381" width="16.28515625" style="12" customWidth="1"/>
    <col min="4382" max="4382" width="14.5703125" style="12" customWidth="1"/>
    <col min="4383" max="4383" width="16.85546875" style="12" customWidth="1"/>
    <col min="4384" max="4384" width="11.140625" style="12" customWidth="1"/>
    <col min="4385" max="4385" width="10.42578125" style="12" customWidth="1"/>
    <col min="4386" max="4386" width="10.85546875" style="12" customWidth="1"/>
    <col min="4387" max="4387" width="10.140625" style="12" customWidth="1"/>
    <col min="4388" max="4388" width="12.85546875" style="12" customWidth="1"/>
    <col min="4389" max="4390" width="11" style="12" customWidth="1"/>
    <col min="4391" max="4391" width="11.5703125" style="12" customWidth="1"/>
    <col min="4392" max="4392" width="11.28515625" style="12" customWidth="1"/>
    <col min="4393" max="4393" width="10.140625" style="12" customWidth="1"/>
    <col min="4394" max="4395" width="11.85546875" style="12" customWidth="1"/>
    <col min="4396" max="4396" width="12.28515625" style="12" customWidth="1"/>
    <col min="4397" max="4397" width="12.7109375" style="12" customWidth="1"/>
    <col min="4398" max="4398" width="15.140625" style="12" customWidth="1"/>
    <col min="4399" max="4399" width="10" style="12" customWidth="1"/>
    <col min="4400" max="4410" width="7.85546875" style="12" customWidth="1"/>
    <col min="4411" max="4411" width="9.140625" style="12" customWidth="1"/>
    <col min="4412" max="4412" width="8.28515625" style="12" customWidth="1"/>
    <col min="4413" max="4413" width="10.140625" style="12" customWidth="1"/>
    <col min="4414" max="4414" width="9.140625" style="12"/>
    <col min="4415" max="4415" width="11.85546875" style="12" customWidth="1"/>
    <col min="4416" max="4416" width="14.28515625" style="12" customWidth="1"/>
    <col min="4417" max="4616" width="9.140625" style="12"/>
    <col min="4617" max="4617" width="0" style="12" hidden="1" customWidth="1"/>
    <col min="4618" max="4618" width="15.5703125" style="12" customWidth="1"/>
    <col min="4619" max="4619" width="55.140625" style="12" customWidth="1"/>
    <col min="4620" max="4620" width="15.5703125" style="12" customWidth="1"/>
    <col min="4621" max="4622" width="13" style="12" customWidth="1"/>
    <col min="4623" max="4624" width="13.140625" style="12" customWidth="1"/>
    <col min="4625" max="4625" width="10.5703125" style="12" customWidth="1"/>
    <col min="4626" max="4626" width="12.42578125" style="12" customWidth="1"/>
    <col min="4627" max="4627" width="11.5703125" style="12" customWidth="1"/>
    <col min="4628" max="4628" width="12.28515625" style="12" customWidth="1"/>
    <col min="4629" max="4629" width="12.7109375" style="12" customWidth="1"/>
    <col min="4630" max="4630" width="12.5703125" style="12" customWidth="1"/>
    <col min="4631" max="4631" width="13.140625" style="12" customWidth="1"/>
    <col min="4632" max="4632" width="13.42578125" style="12" customWidth="1"/>
    <col min="4633" max="4633" width="10.28515625" style="12" customWidth="1"/>
    <col min="4634" max="4634" width="14.28515625" style="12" customWidth="1"/>
    <col min="4635" max="4635" width="12.85546875" style="12" customWidth="1"/>
    <col min="4636" max="4636" width="12" style="12" customWidth="1"/>
    <col min="4637" max="4637" width="16.28515625" style="12" customWidth="1"/>
    <col min="4638" max="4638" width="14.5703125" style="12" customWidth="1"/>
    <col min="4639" max="4639" width="16.85546875" style="12" customWidth="1"/>
    <col min="4640" max="4640" width="11.140625" style="12" customWidth="1"/>
    <col min="4641" max="4641" width="10.42578125" style="12" customWidth="1"/>
    <col min="4642" max="4642" width="10.85546875" style="12" customWidth="1"/>
    <col min="4643" max="4643" width="10.140625" style="12" customWidth="1"/>
    <col min="4644" max="4644" width="12.85546875" style="12" customWidth="1"/>
    <col min="4645" max="4646" width="11" style="12" customWidth="1"/>
    <col min="4647" max="4647" width="11.5703125" style="12" customWidth="1"/>
    <col min="4648" max="4648" width="11.28515625" style="12" customWidth="1"/>
    <col min="4649" max="4649" width="10.140625" style="12" customWidth="1"/>
    <col min="4650" max="4651" width="11.85546875" style="12" customWidth="1"/>
    <col min="4652" max="4652" width="12.28515625" style="12" customWidth="1"/>
    <col min="4653" max="4653" width="12.7109375" style="12" customWidth="1"/>
    <col min="4654" max="4654" width="15.140625" style="12" customWidth="1"/>
    <col min="4655" max="4655" width="10" style="12" customWidth="1"/>
    <col min="4656" max="4666" width="7.85546875" style="12" customWidth="1"/>
    <col min="4667" max="4667" width="9.140625" style="12" customWidth="1"/>
    <col min="4668" max="4668" width="8.28515625" style="12" customWidth="1"/>
    <col min="4669" max="4669" width="10.140625" style="12" customWidth="1"/>
    <col min="4670" max="4670" width="9.140625" style="12"/>
    <col min="4671" max="4671" width="11.85546875" style="12" customWidth="1"/>
    <col min="4672" max="4672" width="14.28515625" style="12" customWidth="1"/>
    <col min="4673" max="4872" width="9.140625" style="12"/>
    <col min="4873" max="4873" width="0" style="12" hidden="1" customWidth="1"/>
    <col min="4874" max="4874" width="15.5703125" style="12" customWidth="1"/>
    <col min="4875" max="4875" width="55.140625" style="12" customWidth="1"/>
    <col min="4876" max="4876" width="15.5703125" style="12" customWidth="1"/>
    <col min="4877" max="4878" width="13" style="12" customWidth="1"/>
    <col min="4879" max="4880" width="13.140625" style="12" customWidth="1"/>
    <col min="4881" max="4881" width="10.5703125" style="12" customWidth="1"/>
    <col min="4882" max="4882" width="12.42578125" style="12" customWidth="1"/>
    <col min="4883" max="4883" width="11.5703125" style="12" customWidth="1"/>
    <col min="4884" max="4884" width="12.28515625" style="12" customWidth="1"/>
    <col min="4885" max="4885" width="12.7109375" style="12" customWidth="1"/>
    <col min="4886" max="4886" width="12.5703125" style="12" customWidth="1"/>
    <col min="4887" max="4887" width="13.140625" style="12" customWidth="1"/>
    <col min="4888" max="4888" width="13.42578125" style="12" customWidth="1"/>
    <col min="4889" max="4889" width="10.28515625" style="12" customWidth="1"/>
    <col min="4890" max="4890" width="14.28515625" style="12" customWidth="1"/>
    <col min="4891" max="4891" width="12.85546875" style="12" customWidth="1"/>
    <col min="4892" max="4892" width="12" style="12" customWidth="1"/>
    <col min="4893" max="4893" width="16.28515625" style="12" customWidth="1"/>
    <col min="4894" max="4894" width="14.5703125" style="12" customWidth="1"/>
    <col min="4895" max="4895" width="16.85546875" style="12" customWidth="1"/>
    <col min="4896" max="4896" width="11.140625" style="12" customWidth="1"/>
    <col min="4897" max="4897" width="10.42578125" style="12" customWidth="1"/>
    <col min="4898" max="4898" width="10.85546875" style="12" customWidth="1"/>
    <col min="4899" max="4899" width="10.140625" style="12" customWidth="1"/>
    <col min="4900" max="4900" width="12.85546875" style="12" customWidth="1"/>
    <col min="4901" max="4902" width="11" style="12" customWidth="1"/>
    <col min="4903" max="4903" width="11.5703125" style="12" customWidth="1"/>
    <col min="4904" max="4904" width="11.28515625" style="12" customWidth="1"/>
    <col min="4905" max="4905" width="10.140625" style="12" customWidth="1"/>
    <col min="4906" max="4907" width="11.85546875" style="12" customWidth="1"/>
    <col min="4908" max="4908" width="12.28515625" style="12" customWidth="1"/>
    <col min="4909" max="4909" width="12.7109375" style="12" customWidth="1"/>
    <col min="4910" max="4910" width="15.140625" style="12" customWidth="1"/>
    <col min="4911" max="4911" width="10" style="12" customWidth="1"/>
    <col min="4912" max="4922" width="7.85546875" style="12" customWidth="1"/>
    <col min="4923" max="4923" width="9.140625" style="12" customWidth="1"/>
    <col min="4924" max="4924" width="8.28515625" style="12" customWidth="1"/>
    <col min="4925" max="4925" width="10.140625" style="12" customWidth="1"/>
    <col min="4926" max="4926" width="9.140625" style="12"/>
    <col min="4927" max="4927" width="11.85546875" style="12" customWidth="1"/>
    <col min="4928" max="4928" width="14.28515625" style="12" customWidth="1"/>
    <col min="4929" max="5128" width="9.140625" style="12"/>
    <col min="5129" max="5129" width="0" style="12" hidden="1" customWidth="1"/>
    <col min="5130" max="5130" width="15.5703125" style="12" customWidth="1"/>
    <col min="5131" max="5131" width="55.140625" style="12" customWidth="1"/>
    <col min="5132" max="5132" width="15.5703125" style="12" customWidth="1"/>
    <col min="5133" max="5134" width="13" style="12" customWidth="1"/>
    <col min="5135" max="5136" width="13.140625" style="12" customWidth="1"/>
    <col min="5137" max="5137" width="10.5703125" style="12" customWidth="1"/>
    <col min="5138" max="5138" width="12.42578125" style="12" customWidth="1"/>
    <col min="5139" max="5139" width="11.5703125" style="12" customWidth="1"/>
    <col min="5140" max="5140" width="12.28515625" style="12" customWidth="1"/>
    <col min="5141" max="5141" width="12.7109375" style="12" customWidth="1"/>
    <col min="5142" max="5142" width="12.5703125" style="12" customWidth="1"/>
    <col min="5143" max="5143" width="13.140625" style="12" customWidth="1"/>
    <col min="5144" max="5144" width="13.42578125" style="12" customWidth="1"/>
    <col min="5145" max="5145" width="10.28515625" style="12" customWidth="1"/>
    <col min="5146" max="5146" width="14.28515625" style="12" customWidth="1"/>
    <col min="5147" max="5147" width="12.85546875" style="12" customWidth="1"/>
    <col min="5148" max="5148" width="12" style="12" customWidth="1"/>
    <col min="5149" max="5149" width="16.28515625" style="12" customWidth="1"/>
    <col min="5150" max="5150" width="14.5703125" style="12" customWidth="1"/>
    <col min="5151" max="5151" width="16.85546875" style="12" customWidth="1"/>
    <col min="5152" max="5152" width="11.140625" style="12" customWidth="1"/>
    <col min="5153" max="5153" width="10.42578125" style="12" customWidth="1"/>
    <col min="5154" max="5154" width="10.85546875" style="12" customWidth="1"/>
    <col min="5155" max="5155" width="10.140625" style="12" customWidth="1"/>
    <col min="5156" max="5156" width="12.85546875" style="12" customWidth="1"/>
    <col min="5157" max="5158" width="11" style="12" customWidth="1"/>
    <col min="5159" max="5159" width="11.5703125" style="12" customWidth="1"/>
    <col min="5160" max="5160" width="11.28515625" style="12" customWidth="1"/>
    <col min="5161" max="5161" width="10.140625" style="12" customWidth="1"/>
    <col min="5162" max="5163" width="11.85546875" style="12" customWidth="1"/>
    <col min="5164" max="5164" width="12.28515625" style="12" customWidth="1"/>
    <col min="5165" max="5165" width="12.7109375" style="12" customWidth="1"/>
    <col min="5166" max="5166" width="15.140625" style="12" customWidth="1"/>
    <col min="5167" max="5167" width="10" style="12" customWidth="1"/>
    <col min="5168" max="5178" width="7.85546875" style="12" customWidth="1"/>
    <col min="5179" max="5179" width="9.140625" style="12" customWidth="1"/>
    <col min="5180" max="5180" width="8.28515625" style="12" customWidth="1"/>
    <col min="5181" max="5181" width="10.140625" style="12" customWidth="1"/>
    <col min="5182" max="5182" width="9.140625" style="12"/>
    <col min="5183" max="5183" width="11.85546875" style="12" customWidth="1"/>
    <col min="5184" max="5184" width="14.28515625" style="12" customWidth="1"/>
    <col min="5185" max="5384" width="9.140625" style="12"/>
    <col min="5385" max="5385" width="0" style="12" hidden="1" customWidth="1"/>
    <col min="5386" max="5386" width="15.5703125" style="12" customWidth="1"/>
    <col min="5387" max="5387" width="55.140625" style="12" customWidth="1"/>
    <col min="5388" max="5388" width="15.5703125" style="12" customWidth="1"/>
    <col min="5389" max="5390" width="13" style="12" customWidth="1"/>
    <col min="5391" max="5392" width="13.140625" style="12" customWidth="1"/>
    <col min="5393" max="5393" width="10.5703125" style="12" customWidth="1"/>
    <col min="5394" max="5394" width="12.42578125" style="12" customWidth="1"/>
    <col min="5395" max="5395" width="11.5703125" style="12" customWidth="1"/>
    <col min="5396" max="5396" width="12.28515625" style="12" customWidth="1"/>
    <col min="5397" max="5397" width="12.7109375" style="12" customWidth="1"/>
    <col min="5398" max="5398" width="12.5703125" style="12" customWidth="1"/>
    <col min="5399" max="5399" width="13.140625" style="12" customWidth="1"/>
    <col min="5400" max="5400" width="13.42578125" style="12" customWidth="1"/>
    <col min="5401" max="5401" width="10.28515625" style="12" customWidth="1"/>
    <col min="5402" max="5402" width="14.28515625" style="12" customWidth="1"/>
    <col min="5403" max="5403" width="12.85546875" style="12" customWidth="1"/>
    <col min="5404" max="5404" width="12" style="12" customWidth="1"/>
    <col min="5405" max="5405" width="16.28515625" style="12" customWidth="1"/>
    <col min="5406" max="5406" width="14.5703125" style="12" customWidth="1"/>
    <col min="5407" max="5407" width="16.85546875" style="12" customWidth="1"/>
    <col min="5408" max="5408" width="11.140625" style="12" customWidth="1"/>
    <col min="5409" max="5409" width="10.42578125" style="12" customWidth="1"/>
    <col min="5410" max="5410" width="10.85546875" style="12" customWidth="1"/>
    <col min="5411" max="5411" width="10.140625" style="12" customWidth="1"/>
    <col min="5412" max="5412" width="12.85546875" style="12" customWidth="1"/>
    <col min="5413" max="5414" width="11" style="12" customWidth="1"/>
    <col min="5415" max="5415" width="11.5703125" style="12" customWidth="1"/>
    <col min="5416" max="5416" width="11.28515625" style="12" customWidth="1"/>
    <col min="5417" max="5417" width="10.140625" style="12" customWidth="1"/>
    <col min="5418" max="5419" width="11.85546875" style="12" customWidth="1"/>
    <col min="5420" max="5420" width="12.28515625" style="12" customWidth="1"/>
    <col min="5421" max="5421" width="12.7109375" style="12" customWidth="1"/>
    <col min="5422" max="5422" width="15.140625" style="12" customWidth="1"/>
    <col min="5423" max="5423" width="10" style="12" customWidth="1"/>
    <col min="5424" max="5434" width="7.85546875" style="12" customWidth="1"/>
    <col min="5435" max="5435" width="9.140625" style="12" customWidth="1"/>
    <col min="5436" max="5436" width="8.28515625" style="12" customWidth="1"/>
    <col min="5437" max="5437" width="10.140625" style="12" customWidth="1"/>
    <col min="5438" max="5438" width="9.140625" style="12"/>
    <col min="5439" max="5439" width="11.85546875" style="12" customWidth="1"/>
    <col min="5440" max="5440" width="14.28515625" style="12" customWidth="1"/>
    <col min="5441" max="5640" width="9.140625" style="12"/>
    <col min="5641" max="5641" width="0" style="12" hidden="1" customWidth="1"/>
    <col min="5642" max="5642" width="15.5703125" style="12" customWidth="1"/>
    <col min="5643" max="5643" width="55.140625" style="12" customWidth="1"/>
    <col min="5644" max="5644" width="15.5703125" style="12" customWidth="1"/>
    <col min="5645" max="5646" width="13" style="12" customWidth="1"/>
    <col min="5647" max="5648" width="13.140625" style="12" customWidth="1"/>
    <col min="5649" max="5649" width="10.5703125" style="12" customWidth="1"/>
    <col min="5650" max="5650" width="12.42578125" style="12" customWidth="1"/>
    <col min="5651" max="5651" width="11.5703125" style="12" customWidth="1"/>
    <col min="5652" max="5652" width="12.28515625" style="12" customWidth="1"/>
    <col min="5653" max="5653" width="12.7109375" style="12" customWidth="1"/>
    <col min="5654" max="5654" width="12.5703125" style="12" customWidth="1"/>
    <col min="5655" max="5655" width="13.140625" style="12" customWidth="1"/>
    <col min="5656" max="5656" width="13.42578125" style="12" customWidth="1"/>
    <col min="5657" max="5657" width="10.28515625" style="12" customWidth="1"/>
    <col min="5658" max="5658" width="14.28515625" style="12" customWidth="1"/>
    <col min="5659" max="5659" width="12.85546875" style="12" customWidth="1"/>
    <col min="5660" max="5660" width="12" style="12" customWidth="1"/>
    <col min="5661" max="5661" width="16.28515625" style="12" customWidth="1"/>
    <col min="5662" max="5662" width="14.5703125" style="12" customWidth="1"/>
    <col min="5663" max="5663" width="16.85546875" style="12" customWidth="1"/>
    <col min="5664" max="5664" width="11.140625" style="12" customWidth="1"/>
    <col min="5665" max="5665" width="10.42578125" style="12" customWidth="1"/>
    <col min="5666" max="5666" width="10.85546875" style="12" customWidth="1"/>
    <col min="5667" max="5667" width="10.140625" style="12" customWidth="1"/>
    <col min="5668" max="5668" width="12.85546875" style="12" customWidth="1"/>
    <col min="5669" max="5670" width="11" style="12" customWidth="1"/>
    <col min="5671" max="5671" width="11.5703125" style="12" customWidth="1"/>
    <col min="5672" max="5672" width="11.28515625" style="12" customWidth="1"/>
    <col min="5673" max="5673" width="10.140625" style="12" customWidth="1"/>
    <col min="5674" max="5675" width="11.85546875" style="12" customWidth="1"/>
    <col min="5676" max="5676" width="12.28515625" style="12" customWidth="1"/>
    <col min="5677" max="5677" width="12.7109375" style="12" customWidth="1"/>
    <col min="5678" max="5678" width="15.140625" style="12" customWidth="1"/>
    <col min="5679" max="5679" width="10" style="12" customWidth="1"/>
    <col min="5680" max="5690" width="7.85546875" style="12" customWidth="1"/>
    <col min="5691" max="5691" width="9.140625" style="12" customWidth="1"/>
    <col min="5692" max="5692" width="8.28515625" style="12" customWidth="1"/>
    <col min="5693" max="5693" width="10.140625" style="12" customWidth="1"/>
    <col min="5694" max="5694" width="9.140625" style="12"/>
    <col min="5695" max="5695" width="11.85546875" style="12" customWidth="1"/>
    <col min="5696" max="5696" width="14.28515625" style="12" customWidth="1"/>
    <col min="5697" max="5896" width="9.140625" style="12"/>
    <col min="5897" max="5897" width="0" style="12" hidden="1" customWidth="1"/>
    <col min="5898" max="5898" width="15.5703125" style="12" customWidth="1"/>
    <col min="5899" max="5899" width="55.140625" style="12" customWidth="1"/>
    <col min="5900" max="5900" width="15.5703125" style="12" customWidth="1"/>
    <col min="5901" max="5902" width="13" style="12" customWidth="1"/>
    <col min="5903" max="5904" width="13.140625" style="12" customWidth="1"/>
    <col min="5905" max="5905" width="10.5703125" style="12" customWidth="1"/>
    <col min="5906" max="5906" width="12.42578125" style="12" customWidth="1"/>
    <col min="5907" max="5907" width="11.5703125" style="12" customWidth="1"/>
    <col min="5908" max="5908" width="12.28515625" style="12" customWidth="1"/>
    <col min="5909" max="5909" width="12.7109375" style="12" customWidth="1"/>
    <col min="5910" max="5910" width="12.5703125" style="12" customWidth="1"/>
    <col min="5911" max="5911" width="13.140625" style="12" customWidth="1"/>
    <col min="5912" max="5912" width="13.42578125" style="12" customWidth="1"/>
    <col min="5913" max="5913" width="10.28515625" style="12" customWidth="1"/>
    <col min="5914" max="5914" width="14.28515625" style="12" customWidth="1"/>
    <col min="5915" max="5915" width="12.85546875" style="12" customWidth="1"/>
    <col min="5916" max="5916" width="12" style="12" customWidth="1"/>
    <col min="5917" max="5917" width="16.28515625" style="12" customWidth="1"/>
    <col min="5918" max="5918" width="14.5703125" style="12" customWidth="1"/>
    <col min="5919" max="5919" width="16.85546875" style="12" customWidth="1"/>
    <col min="5920" max="5920" width="11.140625" style="12" customWidth="1"/>
    <col min="5921" max="5921" width="10.42578125" style="12" customWidth="1"/>
    <col min="5922" max="5922" width="10.85546875" style="12" customWidth="1"/>
    <col min="5923" max="5923" width="10.140625" style="12" customWidth="1"/>
    <col min="5924" max="5924" width="12.85546875" style="12" customWidth="1"/>
    <col min="5925" max="5926" width="11" style="12" customWidth="1"/>
    <col min="5927" max="5927" width="11.5703125" style="12" customWidth="1"/>
    <col min="5928" max="5928" width="11.28515625" style="12" customWidth="1"/>
    <col min="5929" max="5929" width="10.140625" style="12" customWidth="1"/>
    <col min="5930" max="5931" width="11.85546875" style="12" customWidth="1"/>
    <col min="5932" max="5932" width="12.28515625" style="12" customWidth="1"/>
    <col min="5933" max="5933" width="12.7109375" style="12" customWidth="1"/>
    <col min="5934" max="5934" width="15.140625" style="12" customWidth="1"/>
    <col min="5935" max="5935" width="10" style="12" customWidth="1"/>
    <col min="5936" max="5946" width="7.85546875" style="12" customWidth="1"/>
    <col min="5947" max="5947" width="9.140625" style="12" customWidth="1"/>
    <col min="5948" max="5948" width="8.28515625" style="12" customWidth="1"/>
    <col min="5949" max="5949" width="10.140625" style="12" customWidth="1"/>
    <col min="5950" max="5950" width="9.140625" style="12"/>
    <col min="5951" max="5951" width="11.85546875" style="12" customWidth="1"/>
    <col min="5952" max="5952" width="14.28515625" style="12" customWidth="1"/>
    <col min="5953" max="6152" width="9.140625" style="12"/>
    <col min="6153" max="6153" width="0" style="12" hidden="1" customWidth="1"/>
    <col min="6154" max="6154" width="15.5703125" style="12" customWidth="1"/>
    <col min="6155" max="6155" width="55.140625" style="12" customWidth="1"/>
    <col min="6156" max="6156" width="15.5703125" style="12" customWidth="1"/>
    <col min="6157" max="6158" width="13" style="12" customWidth="1"/>
    <col min="6159" max="6160" width="13.140625" style="12" customWidth="1"/>
    <col min="6161" max="6161" width="10.5703125" style="12" customWidth="1"/>
    <col min="6162" max="6162" width="12.42578125" style="12" customWidth="1"/>
    <col min="6163" max="6163" width="11.5703125" style="12" customWidth="1"/>
    <col min="6164" max="6164" width="12.28515625" style="12" customWidth="1"/>
    <col min="6165" max="6165" width="12.7109375" style="12" customWidth="1"/>
    <col min="6166" max="6166" width="12.5703125" style="12" customWidth="1"/>
    <col min="6167" max="6167" width="13.140625" style="12" customWidth="1"/>
    <col min="6168" max="6168" width="13.42578125" style="12" customWidth="1"/>
    <col min="6169" max="6169" width="10.28515625" style="12" customWidth="1"/>
    <col min="6170" max="6170" width="14.28515625" style="12" customWidth="1"/>
    <col min="6171" max="6171" width="12.85546875" style="12" customWidth="1"/>
    <col min="6172" max="6172" width="12" style="12" customWidth="1"/>
    <col min="6173" max="6173" width="16.28515625" style="12" customWidth="1"/>
    <col min="6174" max="6174" width="14.5703125" style="12" customWidth="1"/>
    <col min="6175" max="6175" width="16.85546875" style="12" customWidth="1"/>
    <col min="6176" max="6176" width="11.140625" style="12" customWidth="1"/>
    <col min="6177" max="6177" width="10.42578125" style="12" customWidth="1"/>
    <col min="6178" max="6178" width="10.85546875" style="12" customWidth="1"/>
    <col min="6179" max="6179" width="10.140625" style="12" customWidth="1"/>
    <col min="6180" max="6180" width="12.85546875" style="12" customWidth="1"/>
    <col min="6181" max="6182" width="11" style="12" customWidth="1"/>
    <col min="6183" max="6183" width="11.5703125" style="12" customWidth="1"/>
    <col min="6184" max="6184" width="11.28515625" style="12" customWidth="1"/>
    <col min="6185" max="6185" width="10.140625" style="12" customWidth="1"/>
    <col min="6186" max="6187" width="11.85546875" style="12" customWidth="1"/>
    <col min="6188" max="6188" width="12.28515625" style="12" customWidth="1"/>
    <col min="6189" max="6189" width="12.7109375" style="12" customWidth="1"/>
    <col min="6190" max="6190" width="15.140625" style="12" customWidth="1"/>
    <col min="6191" max="6191" width="10" style="12" customWidth="1"/>
    <col min="6192" max="6202" width="7.85546875" style="12" customWidth="1"/>
    <col min="6203" max="6203" width="9.140625" style="12" customWidth="1"/>
    <col min="6204" max="6204" width="8.28515625" style="12" customWidth="1"/>
    <col min="6205" max="6205" width="10.140625" style="12" customWidth="1"/>
    <col min="6206" max="6206" width="9.140625" style="12"/>
    <col min="6207" max="6207" width="11.85546875" style="12" customWidth="1"/>
    <col min="6208" max="6208" width="14.28515625" style="12" customWidth="1"/>
    <col min="6209" max="6408" width="9.140625" style="12"/>
    <col min="6409" max="6409" width="0" style="12" hidden="1" customWidth="1"/>
    <col min="6410" max="6410" width="15.5703125" style="12" customWidth="1"/>
    <col min="6411" max="6411" width="55.140625" style="12" customWidth="1"/>
    <col min="6412" max="6412" width="15.5703125" style="12" customWidth="1"/>
    <col min="6413" max="6414" width="13" style="12" customWidth="1"/>
    <col min="6415" max="6416" width="13.140625" style="12" customWidth="1"/>
    <col min="6417" max="6417" width="10.5703125" style="12" customWidth="1"/>
    <col min="6418" max="6418" width="12.42578125" style="12" customWidth="1"/>
    <col min="6419" max="6419" width="11.5703125" style="12" customWidth="1"/>
    <col min="6420" max="6420" width="12.28515625" style="12" customWidth="1"/>
    <col min="6421" max="6421" width="12.7109375" style="12" customWidth="1"/>
    <col min="6422" max="6422" width="12.5703125" style="12" customWidth="1"/>
    <col min="6423" max="6423" width="13.140625" style="12" customWidth="1"/>
    <col min="6424" max="6424" width="13.42578125" style="12" customWidth="1"/>
    <col min="6425" max="6425" width="10.28515625" style="12" customWidth="1"/>
    <col min="6426" max="6426" width="14.28515625" style="12" customWidth="1"/>
    <col min="6427" max="6427" width="12.85546875" style="12" customWidth="1"/>
    <col min="6428" max="6428" width="12" style="12" customWidth="1"/>
    <col min="6429" max="6429" width="16.28515625" style="12" customWidth="1"/>
    <col min="6430" max="6430" width="14.5703125" style="12" customWidth="1"/>
    <col min="6431" max="6431" width="16.85546875" style="12" customWidth="1"/>
    <col min="6432" max="6432" width="11.140625" style="12" customWidth="1"/>
    <col min="6433" max="6433" width="10.42578125" style="12" customWidth="1"/>
    <col min="6434" max="6434" width="10.85546875" style="12" customWidth="1"/>
    <col min="6435" max="6435" width="10.140625" style="12" customWidth="1"/>
    <col min="6436" max="6436" width="12.85546875" style="12" customWidth="1"/>
    <col min="6437" max="6438" width="11" style="12" customWidth="1"/>
    <col min="6439" max="6439" width="11.5703125" style="12" customWidth="1"/>
    <col min="6440" max="6440" width="11.28515625" style="12" customWidth="1"/>
    <col min="6441" max="6441" width="10.140625" style="12" customWidth="1"/>
    <col min="6442" max="6443" width="11.85546875" style="12" customWidth="1"/>
    <col min="6444" max="6444" width="12.28515625" style="12" customWidth="1"/>
    <col min="6445" max="6445" width="12.7109375" style="12" customWidth="1"/>
    <col min="6446" max="6446" width="15.140625" style="12" customWidth="1"/>
    <col min="6447" max="6447" width="10" style="12" customWidth="1"/>
    <col min="6448" max="6458" width="7.85546875" style="12" customWidth="1"/>
    <col min="6459" max="6459" width="9.140625" style="12" customWidth="1"/>
    <col min="6460" max="6460" width="8.28515625" style="12" customWidth="1"/>
    <col min="6461" max="6461" width="10.140625" style="12" customWidth="1"/>
    <col min="6462" max="6462" width="9.140625" style="12"/>
    <col min="6463" max="6463" width="11.85546875" style="12" customWidth="1"/>
    <col min="6464" max="6464" width="14.28515625" style="12" customWidth="1"/>
    <col min="6465" max="6664" width="9.140625" style="12"/>
    <col min="6665" max="6665" width="0" style="12" hidden="1" customWidth="1"/>
    <col min="6666" max="6666" width="15.5703125" style="12" customWidth="1"/>
    <col min="6667" max="6667" width="55.140625" style="12" customWidth="1"/>
    <col min="6668" max="6668" width="15.5703125" style="12" customWidth="1"/>
    <col min="6669" max="6670" width="13" style="12" customWidth="1"/>
    <col min="6671" max="6672" width="13.140625" style="12" customWidth="1"/>
    <col min="6673" max="6673" width="10.5703125" style="12" customWidth="1"/>
    <col min="6674" max="6674" width="12.42578125" style="12" customWidth="1"/>
    <col min="6675" max="6675" width="11.5703125" style="12" customWidth="1"/>
    <col min="6676" max="6676" width="12.28515625" style="12" customWidth="1"/>
    <col min="6677" max="6677" width="12.7109375" style="12" customWidth="1"/>
    <col min="6678" max="6678" width="12.5703125" style="12" customWidth="1"/>
    <col min="6679" max="6679" width="13.140625" style="12" customWidth="1"/>
    <col min="6680" max="6680" width="13.42578125" style="12" customWidth="1"/>
    <col min="6681" max="6681" width="10.28515625" style="12" customWidth="1"/>
    <col min="6682" max="6682" width="14.28515625" style="12" customWidth="1"/>
    <col min="6683" max="6683" width="12.85546875" style="12" customWidth="1"/>
    <col min="6684" max="6684" width="12" style="12" customWidth="1"/>
    <col min="6685" max="6685" width="16.28515625" style="12" customWidth="1"/>
    <col min="6686" max="6686" width="14.5703125" style="12" customWidth="1"/>
    <col min="6687" max="6687" width="16.85546875" style="12" customWidth="1"/>
    <col min="6688" max="6688" width="11.140625" style="12" customWidth="1"/>
    <col min="6689" max="6689" width="10.42578125" style="12" customWidth="1"/>
    <col min="6690" max="6690" width="10.85546875" style="12" customWidth="1"/>
    <col min="6691" max="6691" width="10.140625" style="12" customWidth="1"/>
    <col min="6692" max="6692" width="12.85546875" style="12" customWidth="1"/>
    <col min="6693" max="6694" width="11" style="12" customWidth="1"/>
    <col min="6695" max="6695" width="11.5703125" style="12" customWidth="1"/>
    <col min="6696" max="6696" width="11.28515625" style="12" customWidth="1"/>
    <col min="6697" max="6697" width="10.140625" style="12" customWidth="1"/>
    <col min="6698" max="6699" width="11.85546875" style="12" customWidth="1"/>
    <col min="6700" max="6700" width="12.28515625" style="12" customWidth="1"/>
    <col min="6701" max="6701" width="12.7109375" style="12" customWidth="1"/>
    <col min="6702" max="6702" width="15.140625" style="12" customWidth="1"/>
    <col min="6703" max="6703" width="10" style="12" customWidth="1"/>
    <col min="6704" max="6714" width="7.85546875" style="12" customWidth="1"/>
    <col min="6715" max="6715" width="9.140625" style="12" customWidth="1"/>
    <col min="6716" max="6716" width="8.28515625" style="12" customWidth="1"/>
    <col min="6717" max="6717" width="10.140625" style="12" customWidth="1"/>
    <col min="6718" max="6718" width="9.140625" style="12"/>
    <col min="6719" max="6719" width="11.85546875" style="12" customWidth="1"/>
    <col min="6720" max="6720" width="14.28515625" style="12" customWidth="1"/>
    <col min="6721" max="6920" width="9.140625" style="12"/>
    <col min="6921" max="6921" width="0" style="12" hidden="1" customWidth="1"/>
    <col min="6922" max="6922" width="15.5703125" style="12" customWidth="1"/>
    <col min="6923" max="6923" width="55.140625" style="12" customWidth="1"/>
    <col min="6924" max="6924" width="15.5703125" style="12" customWidth="1"/>
    <col min="6925" max="6926" width="13" style="12" customWidth="1"/>
    <col min="6927" max="6928" width="13.140625" style="12" customWidth="1"/>
    <col min="6929" max="6929" width="10.5703125" style="12" customWidth="1"/>
    <col min="6930" max="6930" width="12.42578125" style="12" customWidth="1"/>
    <col min="6931" max="6931" width="11.5703125" style="12" customWidth="1"/>
    <col min="6932" max="6932" width="12.28515625" style="12" customWidth="1"/>
    <col min="6933" max="6933" width="12.7109375" style="12" customWidth="1"/>
    <col min="6934" max="6934" width="12.5703125" style="12" customWidth="1"/>
    <col min="6935" max="6935" width="13.140625" style="12" customWidth="1"/>
    <col min="6936" max="6936" width="13.42578125" style="12" customWidth="1"/>
    <col min="6937" max="6937" width="10.28515625" style="12" customWidth="1"/>
    <col min="6938" max="6938" width="14.28515625" style="12" customWidth="1"/>
    <col min="6939" max="6939" width="12.85546875" style="12" customWidth="1"/>
    <col min="6940" max="6940" width="12" style="12" customWidth="1"/>
    <col min="6941" max="6941" width="16.28515625" style="12" customWidth="1"/>
    <col min="6942" max="6942" width="14.5703125" style="12" customWidth="1"/>
    <col min="6943" max="6943" width="16.85546875" style="12" customWidth="1"/>
    <col min="6944" max="6944" width="11.140625" style="12" customWidth="1"/>
    <col min="6945" max="6945" width="10.42578125" style="12" customWidth="1"/>
    <col min="6946" max="6946" width="10.85546875" style="12" customWidth="1"/>
    <col min="6947" max="6947" width="10.140625" style="12" customWidth="1"/>
    <col min="6948" max="6948" width="12.85546875" style="12" customWidth="1"/>
    <col min="6949" max="6950" width="11" style="12" customWidth="1"/>
    <col min="6951" max="6951" width="11.5703125" style="12" customWidth="1"/>
    <col min="6952" max="6952" width="11.28515625" style="12" customWidth="1"/>
    <col min="6953" max="6953" width="10.140625" style="12" customWidth="1"/>
    <col min="6954" max="6955" width="11.85546875" style="12" customWidth="1"/>
    <col min="6956" max="6956" width="12.28515625" style="12" customWidth="1"/>
    <col min="6957" max="6957" width="12.7109375" style="12" customWidth="1"/>
    <col min="6958" max="6958" width="15.140625" style="12" customWidth="1"/>
    <col min="6959" max="6959" width="10" style="12" customWidth="1"/>
    <col min="6960" max="6970" width="7.85546875" style="12" customWidth="1"/>
    <col min="6971" max="6971" width="9.140625" style="12" customWidth="1"/>
    <col min="6972" max="6972" width="8.28515625" style="12" customWidth="1"/>
    <col min="6973" max="6973" width="10.140625" style="12" customWidth="1"/>
    <col min="6974" max="6974" width="9.140625" style="12"/>
    <col min="6975" max="6975" width="11.85546875" style="12" customWidth="1"/>
    <col min="6976" max="6976" width="14.28515625" style="12" customWidth="1"/>
    <col min="6977" max="7176" width="9.140625" style="12"/>
    <col min="7177" max="7177" width="0" style="12" hidden="1" customWidth="1"/>
    <col min="7178" max="7178" width="15.5703125" style="12" customWidth="1"/>
    <col min="7179" max="7179" width="55.140625" style="12" customWidth="1"/>
    <col min="7180" max="7180" width="15.5703125" style="12" customWidth="1"/>
    <col min="7181" max="7182" width="13" style="12" customWidth="1"/>
    <col min="7183" max="7184" width="13.140625" style="12" customWidth="1"/>
    <col min="7185" max="7185" width="10.5703125" style="12" customWidth="1"/>
    <col min="7186" max="7186" width="12.42578125" style="12" customWidth="1"/>
    <col min="7187" max="7187" width="11.5703125" style="12" customWidth="1"/>
    <col min="7188" max="7188" width="12.28515625" style="12" customWidth="1"/>
    <col min="7189" max="7189" width="12.7109375" style="12" customWidth="1"/>
    <col min="7190" max="7190" width="12.5703125" style="12" customWidth="1"/>
    <col min="7191" max="7191" width="13.140625" style="12" customWidth="1"/>
    <col min="7192" max="7192" width="13.42578125" style="12" customWidth="1"/>
    <col min="7193" max="7193" width="10.28515625" style="12" customWidth="1"/>
    <col min="7194" max="7194" width="14.28515625" style="12" customWidth="1"/>
    <col min="7195" max="7195" width="12.85546875" style="12" customWidth="1"/>
    <col min="7196" max="7196" width="12" style="12" customWidth="1"/>
    <col min="7197" max="7197" width="16.28515625" style="12" customWidth="1"/>
    <col min="7198" max="7198" width="14.5703125" style="12" customWidth="1"/>
    <col min="7199" max="7199" width="16.85546875" style="12" customWidth="1"/>
    <col min="7200" max="7200" width="11.140625" style="12" customWidth="1"/>
    <col min="7201" max="7201" width="10.42578125" style="12" customWidth="1"/>
    <col min="7202" max="7202" width="10.85546875" style="12" customWidth="1"/>
    <col min="7203" max="7203" width="10.140625" style="12" customWidth="1"/>
    <col min="7204" max="7204" width="12.85546875" style="12" customWidth="1"/>
    <col min="7205" max="7206" width="11" style="12" customWidth="1"/>
    <col min="7207" max="7207" width="11.5703125" style="12" customWidth="1"/>
    <col min="7208" max="7208" width="11.28515625" style="12" customWidth="1"/>
    <col min="7209" max="7209" width="10.140625" style="12" customWidth="1"/>
    <col min="7210" max="7211" width="11.85546875" style="12" customWidth="1"/>
    <col min="7212" max="7212" width="12.28515625" style="12" customWidth="1"/>
    <col min="7213" max="7213" width="12.7109375" style="12" customWidth="1"/>
    <col min="7214" max="7214" width="15.140625" style="12" customWidth="1"/>
    <col min="7215" max="7215" width="10" style="12" customWidth="1"/>
    <col min="7216" max="7226" width="7.85546875" style="12" customWidth="1"/>
    <col min="7227" max="7227" width="9.140625" style="12" customWidth="1"/>
    <col min="7228" max="7228" width="8.28515625" style="12" customWidth="1"/>
    <col min="7229" max="7229" width="10.140625" style="12" customWidth="1"/>
    <col min="7230" max="7230" width="9.140625" style="12"/>
    <col min="7231" max="7231" width="11.85546875" style="12" customWidth="1"/>
    <col min="7232" max="7232" width="14.28515625" style="12" customWidth="1"/>
    <col min="7233" max="7432" width="9.140625" style="12"/>
    <col min="7433" max="7433" width="0" style="12" hidden="1" customWidth="1"/>
    <col min="7434" max="7434" width="15.5703125" style="12" customWidth="1"/>
    <col min="7435" max="7435" width="55.140625" style="12" customWidth="1"/>
    <col min="7436" max="7436" width="15.5703125" style="12" customWidth="1"/>
    <col min="7437" max="7438" width="13" style="12" customWidth="1"/>
    <col min="7439" max="7440" width="13.140625" style="12" customWidth="1"/>
    <col min="7441" max="7441" width="10.5703125" style="12" customWidth="1"/>
    <col min="7442" max="7442" width="12.42578125" style="12" customWidth="1"/>
    <col min="7443" max="7443" width="11.5703125" style="12" customWidth="1"/>
    <col min="7444" max="7444" width="12.28515625" style="12" customWidth="1"/>
    <col min="7445" max="7445" width="12.7109375" style="12" customWidth="1"/>
    <col min="7446" max="7446" width="12.5703125" style="12" customWidth="1"/>
    <col min="7447" max="7447" width="13.140625" style="12" customWidth="1"/>
    <col min="7448" max="7448" width="13.42578125" style="12" customWidth="1"/>
    <col min="7449" max="7449" width="10.28515625" style="12" customWidth="1"/>
    <col min="7450" max="7450" width="14.28515625" style="12" customWidth="1"/>
    <col min="7451" max="7451" width="12.85546875" style="12" customWidth="1"/>
    <col min="7452" max="7452" width="12" style="12" customWidth="1"/>
    <col min="7453" max="7453" width="16.28515625" style="12" customWidth="1"/>
    <col min="7454" max="7454" width="14.5703125" style="12" customWidth="1"/>
    <col min="7455" max="7455" width="16.85546875" style="12" customWidth="1"/>
    <col min="7456" max="7456" width="11.140625" style="12" customWidth="1"/>
    <col min="7457" max="7457" width="10.42578125" style="12" customWidth="1"/>
    <col min="7458" max="7458" width="10.85546875" style="12" customWidth="1"/>
    <col min="7459" max="7459" width="10.140625" style="12" customWidth="1"/>
    <col min="7460" max="7460" width="12.85546875" style="12" customWidth="1"/>
    <col min="7461" max="7462" width="11" style="12" customWidth="1"/>
    <col min="7463" max="7463" width="11.5703125" style="12" customWidth="1"/>
    <col min="7464" max="7464" width="11.28515625" style="12" customWidth="1"/>
    <col min="7465" max="7465" width="10.140625" style="12" customWidth="1"/>
    <col min="7466" max="7467" width="11.85546875" style="12" customWidth="1"/>
    <col min="7468" max="7468" width="12.28515625" style="12" customWidth="1"/>
    <col min="7469" max="7469" width="12.7109375" style="12" customWidth="1"/>
    <col min="7470" max="7470" width="15.140625" style="12" customWidth="1"/>
    <col min="7471" max="7471" width="10" style="12" customWidth="1"/>
    <col min="7472" max="7482" width="7.85546875" style="12" customWidth="1"/>
    <col min="7483" max="7483" width="9.140625" style="12" customWidth="1"/>
    <col min="7484" max="7484" width="8.28515625" style="12" customWidth="1"/>
    <col min="7485" max="7485" width="10.140625" style="12" customWidth="1"/>
    <col min="7486" max="7486" width="9.140625" style="12"/>
    <col min="7487" max="7487" width="11.85546875" style="12" customWidth="1"/>
    <col min="7488" max="7488" width="14.28515625" style="12" customWidth="1"/>
    <col min="7489" max="7688" width="9.140625" style="12"/>
    <col min="7689" max="7689" width="0" style="12" hidden="1" customWidth="1"/>
    <col min="7690" max="7690" width="15.5703125" style="12" customWidth="1"/>
    <col min="7691" max="7691" width="55.140625" style="12" customWidth="1"/>
    <col min="7692" max="7692" width="15.5703125" style="12" customWidth="1"/>
    <col min="7693" max="7694" width="13" style="12" customWidth="1"/>
    <col min="7695" max="7696" width="13.140625" style="12" customWidth="1"/>
    <col min="7697" max="7697" width="10.5703125" style="12" customWidth="1"/>
    <col min="7698" max="7698" width="12.42578125" style="12" customWidth="1"/>
    <col min="7699" max="7699" width="11.5703125" style="12" customWidth="1"/>
    <col min="7700" max="7700" width="12.28515625" style="12" customWidth="1"/>
    <col min="7701" max="7701" width="12.7109375" style="12" customWidth="1"/>
    <col min="7702" max="7702" width="12.5703125" style="12" customWidth="1"/>
    <col min="7703" max="7703" width="13.140625" style="12" customWidth="1"/>
    <col min="7704" max="7704" width="13.42578125" style="12" customWidth="1"/>
    <col min="7705" max="7705" width="10.28515625" style="12" customWidth="1"/>
    <col min="7706" max="7706" width="14.28515625" style="12" customWidth="1"/>
    <col min="7707" max="7707" width="12.85546875" style="12" customWidth="1"/>
    <col min="7708" max="7708" width="12" style="12" customWidth="1"/>
    <col min="7709" max="7709" width="16.28515625" style="12" customWidth="1"/>
    <col min="7710" max="7710" width="14.5703125" style="12" customWidth="1"/>
    <col min="7711" max="7711" width="16.85546875" style="12" customWidth="1"/>
    <col min="7712" max="7712" width="11.140625" style="12" customWidth="1"/>
    <col min="7713" max="7713" width="10.42578125" style="12" customWidth="1"/>
    <col min="7714" max="7714" width="10.85546875" style="12" customWidth="1"/>
    <col min="7715" max="7715" width="10.140625" style="12" customWidth="1"/>
    <col min="7716" max="7716" width="12.85546875" style="12" customWidth="1"/>
    <col min="7717" max="7718" width="11" style="12" customWidth="1"/>
    <col min="7719" max="7719" width="11.5703125" style="12" customWidth="1"/>
    <col min="7720" max="7720" width="11.28515625" style="12" customWidth="1"/>
    <col min="7721" max="7721" width="10.140625" style="12" customWidth="1"/>
    <col min="7722" max="7723" width="11.85546875" style="12" customWidth="1"/>
    <col min="7724" max="7724" width="12.28515625" style="12" customWidth="1"/>
    <col min="7725" max="7725" width="12.7109375" style="12" customWidth="1"/>
    <col min="7726" max="7726" width="15.140625" style="12" customWidth="1"/>
    <col min="7727" max="7727" width="10" style="12" customWidth="1"/>
    <col min="7728" max="7738" width="7.85546875" style="12" customWidth="1"/>
    <col min="7739" max="7739" width="9.140625" style="12" customWidth="1"/>
    <col min="7740" max="7740" width="8.28515625" style="12" customWidth="1"/>
    <col min="7741" max="7741" width="10.140625" style="12" customWidth="1"/>
    <col min="7742" max="7742" width="9.140625" style="12"/>
    <col min="7743" max="7743" width="11.85546875" style="12" customWidth="1"/>
    <col min="7744" max="7744" width="14.28515625" style="12" customWidth="1"/>
    <col min="7745" max="7944" width="9.140625" style="12"/>
    <col min="7945" max="7945" width="0" style="12" hidden="1" customWidth="1"/>
    <col min="7946" max="7946" width="15.5703125" style="12" customWidth="1"/>
    <col min="7947" max="7947" width="55.140625" style="12" customWidth="1"/>
    <col min="7948" max="7948" width="15.5703125" style="12" customWidth="1"/>
    <col min="7949" max="7950" width="13" style="12" customWidth="1"/>
    <col min="7951" max="7952" width="13.140625" style="12" customWidth="1"/>
    <col min="7953" max="7953" width="10.5703125" style="12" customWidth="1"/>
    <col min="7954" max="7954" width="12.42578125" style="12" customWidth="1"/>
    <col min="7955" max="7955" width="11.5703125" style="12" customWidth="1"/>
    <col min="7956" max="7956" width="12.28515625" style="12" customWidth="1"/>
    <col min="7957" max="7957" width="12.7109375" style="12" customWidth="1"/>
    <col min="7958" max="7958" width="12.5703125" style="12" customWidth="1"/>
    <col min="7959" max="7959" width="13.140625" style="12" customWidth="1"/>
    <col min="7960" max="7960" width="13.42578125" style="12" customWidth="1"/>
    <col min="7961" max="7961" width="10.28515625" style="12" customWidth="1"/>
    <col min="7962" max="7962" width="14.28515625" style="12" customWidth="1"/>
    <col min="7963" max="7963" width="12.85546875" style="12" customWidth="1"/>
    <col min="7964" max="7964" width="12" style="12" customWidth="1"/>
    <col min="7965" max="7965" width="16.28515625" style="12" customWidth="1"/>
    <col min="7966" max="7966" width="14.5703125" style="12" customWidth="1"/>
    <col min="7967" max="7967" width="16.85546875" style="12" customWidth="1"/>
    <col min="7968" max="7968" width="11.140625" style="12" customWidth="1"/>
    <col min="7969" max="7969" width="10.42578125" style="12" customWidth="1"/>
    <col min="7970" max="7970" width="10.85546875" style="12" customWidth="1"/>
    <col min="7971" max="7971" width="10.140625" style="12" customWidth="1"/>
    <col min="7972" max="7972" width="12.85546875" style="12" customWidth="1"/>
    <col min="7973" max="7974" width="11" style="12" customWidth="1"/>
    <col min="7975" max="7975" width="11.5703125" style="12" customWidth="1"/>
    <col min="7976" max="7976" width="11.28515625" style="12" customWidth="1"/>
    <col min="7977" max="7977" width="10.140625" style="12" customWidth="1"/>
    <col min="7978" max="7979" width="11.85546875" style="12" customWidth="1"/>
    <col min="7980" max="7980" width="12.28515625" style="12" customWidth="1"/>
    <col min="7981" max="7981" width="12.7109375" style="12" customWidth="1"/>
    <col min="7982" max="7982" width="15.140625" style="12" customWidth="1"/>
    <col min="7983" max="7983" width="10" style="12" customWidth="1"/>
    <col min="7984" max="7994" width="7.85546875" style="12" customWidth="1"/>
    <col min="7995" max="7995" width="9.140625" style="12" customWidth="1"/>
    <col min="7996" max="7996" width="8.28515625" style="12" customWidth="1"/>
    <col min="7997" max="7997" width="10.140625" style="12" customWidth="1"/>
    <col min="7998" max="7998" width="9.140625" style="12"/>
    <col min="7999" max="7999" width="11.85546875" style="12" customWidth="1"/>
    <col min="8000" max="8000" width="14.28515625" style="12" customWidth="1"/>
    <col min="8001" max="8200" width="9.140625" style="12"/>
    <col min="8201" max="8201" width="0" style="12" hidden="1" customWidth="1"/>
    <col min="8202" max="8202" width="15.5703125" style="12" customWidth="1"/>
    <col min="8203" max="8203" width="55.140625" style="12" customWidth="1"/>
    <col min="8204" max="8204" width="15.5703125" style="12" customWidth="1"/>
    <col min="8205" max="8206" width="13" style="12" customWidth="1"/>
    <col min="8207" max="8208" width="13.140625" style="12" customWidth="1"/>
    <col min="8209" max="8209" width="10.5703125" style="12" customWidth="1"/>
    <col min="8210" max="8210" width="12.42578125" style="12" customWidth="1"/>
    <col min="8211" max="8211" width="11.5703125" style="12" customWidth="1"/>
    <col min="8212" max="8212" width="12.28515625" style="12" customWidth="1"/>
    <col min="8213" max="8213" width="12.7109375" style="12" customWidth="1"/>
    <col min="8214" max="8214" width="12.5703125" style="12" customWidth="1"/>
    <col min="8215" max="8215" width="13.140625" style="12" customWidth="1"/>
    <col min="8216" max="8216" width="13.42578125" style="12" customWidth="1"/>
    <col min="8217" max="8217" width="10.28515625" style="12" customWidth="1"/>
    <col min="8218" max="8218" width="14.28515625" style="12" customWidth="1"/>
    <col min="8219" max="8219" width="12.85546875" style="12" customWidth="1"/>
    <col min="8220" max="8220" width="12" style="12" customWidth="1"/>
    <col min="8221" max="8221" width="16.28515625" style="12" customWidth="1"/>
    <col min="8222" max="8222" width="14.5703125" style="12" customWidth="1"/>
    <col min="8223" max="8223" width="16.85546875" style="12" customWidth="1"/>
    <col min="8224" max="8224" width="11.140625" style="12" customWidth="1"/>
    <col min="8225" max="8225" width="10.42578125" style="12" customWidth="1"/>
    <col min="8226" max="8226" width="10.85546875" style="12" customWidth="1"/>
    <col min="8227" max="8227" width="10.140625" style="12" customWidth="1"/>
    <col min="8228" max="8228" width="12.85546875" style="12" customWidth="1"/>
    <col min="8229" max="8230" width="11" style="12" customWidth="1"/>
    <col min="8231" max="8231" width="11.5703125" style="12" customWidth="1"/>
    <col min="8232" max="8232" width="11.28515625" style="12" customWidth="1"/>
    <col min="8233" max="8233" width="10.140625" style="12" customWidth="1"/>
    <col min="8234" max="8235" width="11.85546875" style="12" customWidth="1"/>
    <col min="8236" max="8236" width="12.28515625" style="12" customWidth="1"/>
    <col min="8237" max="8237" width="12.7109375" style="12" customWidth="1"/>
    <col min="8238" max="8238" width="15.140625" style="12" customWidth="1"/>
    <col min="8239" max="8239" width="10" style="12" customWidth="1"/>
    <col min="8240" max="8250" width="7.85546875" style="12" customWidth="1"/>
    <col min="8251" max="8251" width="9.140625" style="12" customWidth="1"/>
    <col min="8252" max="8252" width="8.28515625" style="12" customWidth="1"/>
    <col min="8253" max="8253" width="10.140625" style="12" customWidth="1"/>
    <col min="8254" max="8254" width="9.140625" style="12"/>
    <col min="8255" max="8255" width="11.85546875" style="12" customWidth="1"/>
    <col min="8256" max="8256" width="14.28515625" style="12" customWidth="1"/>
    <col min="8257" max="8456" width="9.140625" style="12"/>
    <col min="8457" max="8457" width="0" style="12" hidden="1" customWidth="1"/>
    <col min="8458" max="8458" width="15.5703125" style="12" customWidth="1"/>
    <col min="8459" max="8459" width="55.140625" style="12" customWidth="1"/>
    <col min="8460" max="8460" width="15.5703125" style="12" customWidth="1"/>
    <col min="8461" max="8462" width="13" style="12" customWidth="1"/>
    <col min="8463" max="8464" width="13.140625" style="12" customWidth="1"/>
    <col min="8465" max="8465" width="10.5703125" style="12" customWidth="1"/>
    <col min="8466" max="8466" width="12.42578125" style="12" customWidth="1"/>
    <col min="8467" max="8467" width="11.5703125" style="12" customWidth="1"/>
    <col min="8468" max="8468" width="12.28515625" style="12" customWidth="1"/>
    <col min="8469" max="8469" width="12.7109375" style="12" customWidth="1"/>
    <col min="8470" max="8470" width="12.5703125" style="12" customWidth="1"/>
    <col min="8471" max="8471" width="13.140625" style="12" customWidth="1"/>
    <col min="8472" max="8472" width="13.42578125" style="12" customWidth="1"/>
    <col min="8473" max="8473" width="10.28515625" style="12" customWidth="1"/>
    <col min="8474" max="8474" width="14.28515625" style="12" customWidth="1"/>
    <col min="8475" max="8475" width="12.85546875" style="12" customWidth="1"/>
    <col min="8476" max="8476" width="12" style="12" customWidth="1"/>
    <col min="8477" max="8477" width="16.28515625" style="12" customWidth="1"/>
    <col min="8478" max="8478" width="14.5703125" style="12" customWidth="1"/>
    <col min="8479" max="8479" width="16.85546875" style="12" customWidth="1"/>
    <col min="8480" max="8480" width="11.140625" style="12" customWidth="1"/>
    <col min="8481" max="8481" width="10.42578125" style="12" customWidth="1"/>
    <col min="8482" max="8482" width="10.85546875" style="12" customWidth="1"/>
    <col min="8483" max="8483" width="10.140625" style="12" customWidth="1"/>
    <col min="8484" max="8484" width="12.85546875" style="12" customWidth="1"/>
    <col min="8485" max="8486" width="11" style="12" customWidth="1"/>
    <col min="8487" max="8487" width="11.5703125" style="12" customWidth="1"/>
    <col min="8488" max="8488" width="11.28515625" style="12" customWidth="1"/>
    <col min="8489" max="8489" width="10.140625" style="12" customWidth="1"/>
    <col min="8490" max="8491" width="11.85546875" style="12" customWidth="1"/>
    <col min="8492" max="8492" width="12.28515625" style="12" customWidth="1"/>
    <col min="8493" max="8493" width="12.7109375" style="12" customWidth="1"/>
    <col min="8494" max="8494" width="15.140625" style="12" customWidth="1"/>
    <col min="8495" max="8495" width="10" style="12" customWidth="1"/>
    <col min="8496" max="8506" width="7.85546875" style="12" customWidth="1"/>
    <col min="8507" max="8507" width="9.140625" style="12" customWidth="1"/>
    <col min="8508" max="8508" width="8.28515625" style="12" customWidth="1"/>
    <col min="8509" max="8509" width="10.140625" style="12" customWidth="1"/>
    <col min="8510" max="8510" width="9.140625" style="12"/>
    <col min="8511" max="8511" width="11.85546875" style="12" customWidth="1"/>
    <col min="8512" max="8512" width="14.28515625" style="12" customWidth="1"/>
    <col min="8513" max="8712" width="9.140625" style="12"/>
    <col min="8713" max="8713" width="0" style="12" hidden="1" customWidth="1"/>
    <col min="8714" max="8714" width="15.5703125" style="12" customWidth="1"/>
    <col min="8715" max="8715" width="55.140625" style="12" customWidth="1"/>
    <col min="8716" max="8716" width="15.5703125" style="12" customWidth="1"/>
    <col min="8717" max="8718" width="13" style="12" customWidth="1"/>
    <col min="8719" max="8720" width="13.140625" style="12" customWidth="1"/>
    <col min="8721" max="8721" width="10.5703125" style="12" customWidth="1"/>
    <col min="8722" max="8722" width="12.42578125" style="12" customWidth="1"/>
    <col min="8723" max="8723" width="11.5703125" style="12" customWidth="1"/>
    <col min="8724" max="8724" width="12.28515625" style="12" customWidth="1"/>
    <col min="8725" max="8725" width="12.7109375" style="12" customWidth="1"/>
    <col min="8726" max="8726" width="12.5703125" style="12" customWidth="1"/>
    <col min="8727" max="8727" width="13.140625" style="12" customWidth="1"/>
    <col min="8728" max="8728" width="13.42578125" style="12" customWidth="1"/>
    <col min="8729" max="8729" width="10.28515625" style="12" customWidth="1"/>
    <col min="8730" max="8730" width="14.28515625" style="12" customWidth="1"/>
    <col min="8731" max="8731" width="12.85546875" style="12" customWidth="1"/>
    <col min="8732" max="8732" width="12" style="12" customWidth="1"/>
    <col min="8733" max="8733" width="16.28515625" style="12" customWidth="1"/>
    <col min="8734" max="8734" width="14.5703125" style="12" customWidth="1"/>
    <col min="8735" max="8735" width="16.85546875" style="12" customWidth="1"/>
    <col min="8736" max="8736" width="11.140625" style="12" customWidth="1"/>
    <col min="8737" max="8737" width="10.42578125" style="12" customWidth="1"/>
    <col min="8738" max="8738" width="10.85546875" style="12" customWidth="1"/>
    <col min="8739" max="8739" width="10.140625" style="12" customWidth="1"/>
    <col min="8740" max="8740" width="12.85546875" style="12" customWidth="1"/>
    <col min="8741" max="8742" width="11" style="12" customWidth="1"/>
    <col min="8743" max="8743" width="11.5703125" style="12" customWidth="1"/>
    <col min="8744" max="8744" width="11.28515625" style="12" customWidth="1"/>
    <col min="8745" max="8745" width="10.140625" style="12" customWidth="1"/>
    <col min="8746" max="8747" width="11.85546875" style="12" customWidth="1"/>
    <col min="8748" max="8748" width="12.28515625" style="12" customWidth="1"/>
    <col min="8749" max="8749" width="12.7109375" style="12" customWidth="1"/>
    <col min="8750" max="8750" width="15.140625" style="12" customWidth="1"/>
    <col min="8751" max="8751" width="10" style="12" customWidth="1"/>
    <col min="8752" max="8762" width="7.85546875" style="12" customWidth="1"/>
    <col min="8763" max="8763" width="9.140625" style="12" customWidth="1"/>
    <col min="8764" max="8764" width="8.28515625" style="12" customWidth="1"/>
    <col min="8765" max="8765" width="10.140625" style="12" customWidth="1"/>
    <col min="8766" max="8766" width="9.140625" style="12"/>
    <col min="8767" max="8767" width="11.85546875" style="12" customWidth="1"/>
    <col min="8768" max="8768" width="14.28515625" style="12" customWidth="1"/>
    <col min="8769" max="8968" width="9.140625" style="12"/>
    <col min="8969" max="8969" width="0" style="12" hidden="1" customWidth="1"/>
    <col min="8970" max="8970" width="15.5703125" style="12" customWidth="1"/>
    <col min="8971" max="8971" width="55.140625" style="12" customWidth="1"/>
    <col min="8972" max="8972" width="15.5703125" style="12" customWidth="1"/>
    <col min="8973" max="8974" width="13" style="12" customWidth="1"/>
    <col min="8975" max="8976" width="13.140625" style="12" customWidth="1"/>
    <col min="8977" max="8977" width="10.5703125" style="12" customWidth="1"/>
    <col min="8978" max="8978" width="12.42578125" style="12" customWidth="1"/>
    <col min="8979" max="8979" width="11.5703125" style="12" customWidth="1"/>
    <col min="8980" max="8980" width="12.28515625" style="12" customWidth="1"/>
    <col min="8981" max="8981" width="12.7109375" style="12" customWidth="1"/>
    <col min="8982" max="8982" width="12.5703125" style="12" customWidth="1"/>
    <col min="8983" max="8983" width="13.140625" style="12" customWidth="1"/>
    <col min="8984" max="8984" width="13.42578125" style="12" customWidth="1"/>
    <col min="8985" max="8985" width="10.28515625" style="12" customWidth="1"/>
    <col min="8986" max="8986" width="14.28515625" style="12" customWidth="1"/>
    <col min="8987" max="8987" width="12.85546875" style="12" customWidth="1"/>
    <col min="8988" max="8988" width="12" style="12" customWidth="1"/>
    <col min="8989" max="8989" width="16.28515625" style="12" customWidth="1"/>
    <col min="8990" max="8990" width="14.5703125" style="12" customWidth="1"/>
    <col min="8991" max="8991" width="16.85546875" style="12" customWidth="1"/>
    <col min="8992" max="8992" width="11.140625" style="12" customWidth="1"/>
    <col min="8993" max="8993" width="10.42578125" style="12" customWidth="1"/>
    <col min="8994" max="8994" width="10.85546875" style="12" customWidth="1"/>
    <col min="8995" max="8995" width="10.140625" style="12" customWidth="1"/>
    <col min="8996" max="8996" width="12.85546875" style="12" customWidth="1"/>
    <col min="8997" max="8998" width="11" style="12" customWidth="1"/>
    <col min="8999" max="8999" width="11.5703125" style="12" customWidth="1"/>
    <col min="9000" max="9000" width="11.28515625" style="12" customWidth="1"/>
    <col min="9001" max="9001" width="10.140625" style="12" customWidth="1"/>
    <col min="9002" max="9003" width="11.85546875" style="12" customWidth="1"/>
    <col min="9004" max="9004" width="12.28515625" style="12" customWidth="1"/>
    <col min="9005" max="9005" width="12.7109375" style="12" customWidth="1"/>
    <col min="9006" max="9006" width="15.140625" style="12" customWidth="1"/>
    <col min="9007" max="9007" width="10" style="12" customWidth="1"/>
    <col min="9008" max="9018" width="7.85546875" style="12" customWidth="1"/>
    <col min="9019" max="9019" width="9.140625" style="12" customWidth="1"/>
    <col min="9020" max="9020" width="8.28515625" style="12" customWidth="1"/>
    <col min="9021" max="9021" width="10.140625" style="12" customWidth="1"/>
    <col min="9022" max="9022" width="9.140625" style="12"/>
    <col min="9023" max="9023" width="11.85546875" style="12" customWidth="1"/>
    <col min="9024" max="9024" width="14.28515625" style="12" customWidth="1"/>
    <col min="9025" max="9224" width="9.140625" style="12"/>
    <col min="9225" max="9225" width="0" style="12" hidden="1" customWidth="1"/>
    <col min="9226" max="9226" width="15.5703125" style="12" customWidth="1"/>
    <col min="9227" max="9227" width="55.140625" style="12" customWidth="1"/>
    <col min="9228" max="9228" width="15.5703125" style="12" customWidth="1"/>
    <col min="9229" max="9230" width="13" style="12" customWidth="1"/>
    <col min="9231" max="9232" width="13.140625" style="12" customWidth="1"/>
    <col min="9233" max="9233" width="10.5703125" style="12" customWidth="1"/>
    <col min="9234" max="9234" width="12.42578125" style="12" customWidth="1"/>
    <col min="9235" max="9235" width="11.5703125" style="12" customWidth="1"/>
    <col min="9236" max="9236" width="12.28515625" style="12" customWidth="1"/>
    <col min="9237" max="9237" width="12.7109375" style="12" customWidth="1"/>
    <col min="9238" max="9238" width="12.5703125" style="12" customWidth="1"/>
    <col min="9239" max="9239" width="13.140625" style="12" customWidth="1"/>
    <col min="9240" max="9240" width="13.42578125" style="12" customWidth="1"/>
    <col min="9241" max="9241" width="10.28515625" style="12" customWidth="1"/>
    <col min="9242" max="9242" width="14.28515625" style="12" customWidth="1"/>
    <col min="9243" max="9243" width="12.85546875" style="12" customWidth="1"/>
    <col min="9244" max="9244" width="12" style="12" customWidth="1"/>
    <col min="9245" max="9245" width="16.28515625" style="12" customWidth="1"/>
    <col min="9246" max="9246" width="14.5703125" style="12" customWidth="1"/>
    <col min="9247" max="9247" width="16.85546875" style="12" customWidth="1"/>
    <col min="9248" max="9248" width="11.140625" style="12" customWidth="1"/>
    <col min="9249" max="9249" width="10.42578125" style="12" customWidth="1"/>
    <col min="9250" max="9250" width="10.85546875" style="12" customWidth="1"/>
    <col min="9251" max="9251" width="10.140625" style="12" customWidth="1"/>
    <col min="9252" max="9252" width="12.85546875" style="12" customWidth="1"/>
    <col min="9253" max="9254" width="11" style="12" customWidth="1"/>
    <col min="9255" max="9255" width="11.5703125" style="12" customWidth="1"/>
    <col min="9256" max="9256" width="11.28515625" style="12" customWidth="1"/>
    <col min="9257" max="9257" width="10.140625" style="12" customWidth="1"/>
    <col min="9258" max="9259" width="11.85546875" style="12" customWidth="1"/>
    <col min="9260" max="9260" width="12.28515625" style="12" customWidth="1"/>
    <col min="9261" max="9261" width="12.7109375" style="12" customWidth="1"/>
    <col min="9262" max="9262" width="15.140625" style="12" customWidth="1"/>
    <col min="9263" max="9263" width="10" style="12" customWidth="1"/>
    <col min="9264" max="9274" width="7.85546875" style="12" customWidth="1"/>
    <col min="9275" max="9275" width="9.140625" style="12" customWidth="1"/>
    <col min="9276" max="9276" width="8.28515625" style="12" customWidth="1"/>
    <col min="9277" max="9277" width="10.140625" style="12" customWidth="1"/>
    <col min="9278" max="9278" width="9.140625" style="12"/>
    <col min="9279" max="9279" width="11.85546875" style="12" customWidth="1"/>
    <col min="9280" max="9280" width="14.28515625" style="12" customWidth="1"/>
    <col min="9281" max="9480" width="9.140625" style="12"/>
    <col min="9481" max="9481" width="0" style="12" hidden="1" customWidth="1"/>
    <col min="9482" max="9482" width="15.5703125" style="12" customWidth="1"/>
    <col min="9483" max="9483" width="55.140625" style="12" customWidth="1"/>
    <col min="9484" max="9484" width="15.5703125" style="12" customWidth="1"/>
    <col min="9485" max="9486" width="13" style="12" customWidth="1"/>
    <col min="9487" max="9488" width="13.140625" style="12" customWidth="1"/>
    <col min="9489" max="9489" width="10.5703125" style="12" customWidth="1"/>
    <col min="9490" max="9490" width="12.42578125" style="12" customWidth="1"/>
    <col min="9491" max="9491" width="11.5703125" style="12" customWidth="1"/>
    <col min="9492" max="9492" width="12.28515625" style="12" customWidth="1"/>
    <col min="9493" max="9493" width="12.7109375" style="12" customWidth="1"/>
    <col min="9494" max="9494" width="12.5703125" style="12" customWidth="1"/>
    <col min="9495" max="9495" width="13.140625" style="12" customWidth="1"/>
    <col min="9496" max="9496" width="13.42578125" style="12" customWidth="1"/>
    <col min="9497" max="9497" width="10.28515625" style="12" customWidth="1"/>
    <col min="9498" max="9498" width="14.28515625" style="12" customWidth="1"/>
    <col min="9499" max="9499" width="12.85546875" style="12" customWidth="1"/>
    <col min="9500" max="9500" width="12" style="12" customWidth="1"/>
    <col min="9501" max="9501" width="16.28515625" style="12" customWidth="1"/>
    <col min="9502" max="9502" width="14.5703125" style="12" customWidth="1"/>
    <col min="9503" max="9503" width="16.85546875" style="12" customWidth="1"/>
    <col min="9504" max="9504" width="11.140625" style="12" customWidth="1"/>
    <col min="9505" max="9505" width="10.42578125" style="12" customWidth="1"/>
    <col min="9506" max="9506" width="10.85546875" style="12" customWidth="1"/>
    <col min="9507" max="9507" width="10.140625" style="12" customWidth="1"/>
    <col min="9508" max="9508" width="12.85546875" style="12" customWidth="1"/>
    <col min="9509" max="9510" width="11" style="12" customWidth="1"/>
    <col min="9511" max="9511" width="11.5703125" style="12" customWidth="1"/>
    <col min="9512" max="9512" width="11.28515625" style="12" customWidth="1"/>
    <col min="9513" max="9513" width="10.140625" style="12" customWidth="1"/>
    <col min="9514" max="9515" width="11.85546875" style="12" customWidth="1"/>
    <col min="9516" max="9516" width="12.28515625" style="12" customWidth="1"/>
    <col min="9517" max="9517" width="12.7109375" style="12" customWidth="1"/>
    <col min="9518" max="9518" width="15.140625" style="12" customWidth="1"/>
    <col min="9519" max="9519" width="10" style="12" customWidth="1"/>
    <col min="9520" max="9530" width="7.85546875" style="12" customWidth="1"/>
    <col min="9531" max="9531" width="9.140625" style="12" customWidth="1"/>
    <col min="9532" max="9532" width="8.28515625" style="12" customWidth="1"/>
    <col min="9533" max="9533" width="10.140625" style="12" customWidth="1"/>
    <col min="9534" max="9534" width="9.140625" style="12"/>
    <col min="9535" max="9535" width="11.85546875" style="12" customWidth="1"/>
    <col min="9536" max="9536" width="14.28515625" style="12" customWidth="1"/>
    <col min="9537" max="9736" width="9.140625" style="12"/>
    <col min="9737" max="9737" width="0" style="12" hidden="1" customWidth="1"/>
    <col min="9738" max="9738" width="15.5703125" style="12" customWidth="1"/>
    <col min="9739" max="9739" width="55.140625" style="12" customWidth="1"/>
    <col min="9740" max="9740" width="15.5703125" style="12" customWidth="1"/>
    <col min="9741" max="9742" width="13" style="12" customWidth="1"/>
    <col min="9743" max="9744" width="13.140625" style="12" customWidth="1"/>
    <col min="9745" max="9745" width="10.5703125" style="12" customWidth="1"/>
    <col min="9746" max="9746" width="12.42578125" style="12" customWidth="1"/>
    <col min="9747" max="9747" width="11.5703125" style="12" customWidth="1"/>
    <col min="9748" max="9748" width="12.28515625" style="12" customWidth="1"/>
    <col min="9749" max="9749" width="12.7109375" style="12" customWidth="1"/>
    <col min="9750" max="9750" width="12.5703125" style="12" customWidth="1"/>
    <col min="9751" max="9751" width="13.140625" style="12" customWidth="1"/>
    <col min="9752" max="9752" width="13.42578125" style="12" customWidth="1"/>
    <col min="9753" max="9753" width="10.28515625" style="12" customWidth="1"/>
    <col min="9754" max="9754" width="14.28515625" style="12" customWidth="1"/>
    <col min="9755" max="9755" width="12.85546875" style="12" customWidth="1"/>
    <col min="9756" max="9756" width="12" style="12" customWidth="1"/>
    <col min="9757" max="9757" width="16.28515625" style="12" customWidth="1"/>
    <col min="9758" max="9758" width="14.5703125" style="12" customWidth="1"/>
    <col min="9759" max="9759" width="16.85546875" style="12" customWidth="1"/>
    <col min="9760" max="9760" width="11.140625" style="12" customWidth="1"/>
    <col min="9761" max="9761" width="10.42578125" style="12" customWidth="1"/>
    <col min="9762" max="9762" width="10.85546875" style="12" customWidth="1"/>
    <col min="9763" max="9763" width="10.140625" style="12" customWidth="1"/>
    <col min="9764" max="9764" width="12.85546875" style="12" customWidth="1"/>
    <col min="9765" max="9766" width="11" style="12" customWidth="1"/>
    <col min="9767" max="9767" width="11.5703125" style="12" customWidth="1"/>
    <col min="9768" max="9768" width="11.28515625" style="12" customWidth="1"/>
    <col min="9769" max="9769" width="10.140625" style="12" customWidth="1"/>
    <col min="9770" max="9771" width="11.85546875" style="12" customWidth="1"/>
    <col min="9772" max="9772" width="12.28515625" style="12" customWidth="1"/>
    <col min="9773" max="9773" width="12.7109375" style="12" customWidth="1"/>
    <col min="9774" max="9774" width="15.140625" style="12" customWidth="1"/>
    <col min="9775" max="9775" width="10" style="12" customWidth="1"/>
    <col min="9776" max="9786" width="7.85546875" style="12" customWidth="1"/>
    <col min="9787" max="9787" width="9.140625" style="12" customWidth="1"/>
    <col min="9788" max="9788" width="8.28515625" style="12" customWidth="1"/>
    <col min="9789" max="9789" width="10.140625" style="12" customWidth="1"/>
    <col min="9790" max="9790" width="9.140625" style="12"/>
    <col min="9791" max="9791" width="11.85546875" style="12" customWidth="1"/>
    <col min="9792" max="9792" width="14.28515625" style="12" customWidth="1"/>
    <col min="9793" max="9992" width="9.140625" style="12"/>
    <col min="9993" max="9993" width="0" style="12" hidden="1" customWidth="1"/>
    <col min="9994" max="9994" width="15.5703125" style="12" customWidth="1"/>
    <col min="9995" max="9995" width="55.140625" style="12" customWidth="1"/>
    <col min="9996" max="9996" width="15.5703125" style="12" customWidth="1"/>
    <col min="9997" max="9998" width="13" style="12" customWidth="1"/>
    <col min="9999" max="10000" width="13.140625" style="12" customWidth="1"/>
    <col min="10001" max="10001" width="10.5703125" style="12" customWidth="1"/>
    <col min="10002" max="10002" width="12.42578125" style="12" customWidth="1"/>
    <col min="10003" max="10003" width="11.5703125" style="12" customWidth="1"/>
    <col min="10004" max="10004" width="12.28515625" style="12" customWidth="1"/>
    <col min="10005" max="10005" width="12.7109375" style="12" customWidth="1"/>
    <col min="10006" max="10006" width="12.5703125" style="12" customWidth="1"/>
    <col min="10007" max="10007" width="13.140625" style="12" customWidth="1"/>
    <col min="10008" max="10008" width="13.42578125" style="12" customWidth="1"/>
    <col min="10009" max="10009" width="10.28515625" style="12" customWidth="1"/>
    <col min="10010" max="10010" width="14.28515625" style="12" customWidth="1"/>
    <col min="10011" max="10011" width="12.85546875" style="12" customWidth="1"/>
    <col min="10012" max="10012" width="12" style="12" customWidth="1"/>
    <col min="10013" max="10013" width="16.28515625" style="12" customWidth="1"/>
    <col min="10014" max="10014" width="14.5703125" style="12" customWidth="1"/>
    <col min="10015" max="10015" width="16.85546875" style="12" customWidth="1"/>
    <col min="10016" max="10016" width="11.140625" style="12" customWidth="1"/>
    <col min="10017" max="10017" width="10.42578125" style="12" customWidth="1"/>
    <col min="10018" max="10018" width="10.85546875" style="12" customWidth="1"/>
    <col min="10019" max="10019" width="10.140625" style="12" customWidth="1"/>
    <col min="10020" max="10020" width="12.85546875" style="12" customWidth="1"/>
    <col min="10021" max="10022" width="11" style="12" customWidth="1"/>
    <col min="10023" max="10023" width="11.5703125" style="12" customWidth="1"/>
    <col min="10024" max="10024" width="11.28515625" style="12" customWidth="1"/>
    <col min="10025" max="10025" width="10.140625" style="12" customWidth="1"/>
    <col min="10026" max="10027" width="11.85546875" style="12" customWidth="1"/>
    <col min="10028" max="10028" width="12.28515625" style="12" customWidth="1"/>
    <col min="10029" max="10029" width="12.7109375" style="12" customWidth="1"/>
    <col min="10030" max="10030" width="15.140625" style="12" customWidth="1"/>
    <col min="10031" max="10031" width="10" style="12" customWidth="1"/>
    <col min="10032" max="10042" width="7.85546875" style="12" customWidth="1"/>
    <col min="10043" max="10043" width="9.140625" style="12" customWidth="1"/>
    <col min="10044" max="10044" width="8.28515625" style="12" customWidth="1"/>
    <col min="10045" max="10045" width="10.140625" style="12" customWidth="1"/>
    <col min="10046" max="10046" width="9.140625" style="12"/>
    <col min="10047" max="10047" width="11.85546875" style="12" customWidth="1"/>
    <col min="10048" max="10048" width="14.28515625" style="12" customWidth="1"/>
    <col min="10049" max="10248" width="9.140625" style="12"/>
    <col min="10249" max="10249" width="0" style="12" hidden="1" customWidth="1"/>
    <col min="10250" max="10250" width="15.5703125" style="12" customWidth="1"/>
    <col min="10251" max="10251" width="55.140625" style="12" customWidth="1"/>
    <col min="10252" max="10252" width="15.5703125" style="12" customWidth="1"/>
    <col min="10253" max="10254" width="13" style="12" customWidth="1"/>
    <col min="10255" max="10256" width="13.140625" style="12" customWidth="1"/>
    <col min="10257" max="10257" width="10.5703125" style="12" customWidth="1"/>
    <col min="10258" max="10258" width="12.42578125" style="12" customWidth="1"/>
    <col min="10259" max="10259" width="11.5703125" style="12" customWidth="1"/>
    <col min="10260" max="10260" width="12.28515625" style="12" customWidth="1"/>
    <col min="10261" max="10261" width="12.7109375" style="12" customWidth="1"/>
    <col min="10262" max="10262" width="12.5703125" style="12" customWidth="1"/>
    <col min="10263" max="10263" width="13.140625" style="12" customWidth="1"/>
    <col min="10264" max="10264" width="13.42578125" style="12" customWidth="1"/>
    <col min="10265" max="10265" width="10.28515625" style="12" customWidth="1"/>
    <col min="10266" max="10266" width="14.28515625" style="12" customWidth="1"/>
    <col min="10267" max="10267" width="12.85546875" style="12" customWidth="1"/>
    <col min="10268" max="10268" width="12" style="12" customWidth="1"/>
    <col min="10269" max="10269" width="16.28515625" style="12" customWidth="1"/>
    <col min="10270" max="10270" width="14.5703125" style="12" customWidth="1"/>
    <col min="10271" max="10271" width="16.85546875" style="12" customWidth="1"/>
    <col min="10272" max="10272" width="11.140625" style="12" customWidth="1"/>
    <col min="10273" max="10273" width="10.42578125" style="12" customWidth="1"/>
    <col min="10274" max="10274" width="10.85546875" style="12" customWidth="1"/>
    <col min="10275" max="10275" width="10.140625" style="12" customWidth="1"/>
    <col min="10276" max="10276" width="12.85546875" style="12" customWidth="1"/>
    <col min="10277" max="10278" width="11" style="12" customWidth="1"/>
    <col min="10279" max="10279" width="11.5703125" style="12" customWidth="1"/>
    <col min="10280" max="10280" width="11.28515625" style="12" customWidth="1"/>
    <col min="10281" max="10281" width="10.140625" style="12" customWidth="1"/>
    <col min="10282" max="10283" width="11.85546875" style="12" customWidth="1"/>
    <col min="10284" max="10284" width="12.28515625" style="12" customWidth="1"/>
    <col min="10285" max="10285" width="12.7109375" style="12" customWidth="1"/>
    <col min="10286" max="10286" width="15.140625" style="12" customWidth="1"/>
    <col min="10287" max="10287" width="10" style="12" customWidth="1"/>
    <col min="10288" max="10298" width="7.85546875" style="12" customWidth="1"/>
    <col min="10299" max="10299" width="9.140625" style="12" customWidth="1"/>
    <col min="10300" max="10300" width="8.28515625" style="12" customWidth="1"/>
    <col min="10301" max="10301" width="10.140625" style="12" customWidth="1"/>
    <col min="10302" max="10302" width="9.140625" style="12"/>
    <col min="10303" max="10303" width="11.85546875" style="12" customWidth="1"/>
    <col min="10304" max="10304" width="14.28515625" style="12" customWidth="1"/>
    <col min="10305" max="10504" width="9.140625" style="12"/>
    <col min="10505" max="10505" width="0" style="12" hidden="1" customWidth="1"/>
    <col min="10506" max="10506" width="15.5703125" style="12" customWidth="1"/>
    <col min="10507" max="10507" width="55.140625" style="12" customWidth="1"/>
    <col min="10508" max="10508" width="15.5703125" style="12" customWidth="1"/>
    <col min="10509" max="10510" width="13" style="12" customWidth="1"/>
    <col min="10511" max="10512" width="13.140625" style="12" customWidth="1"/>
    <col min="10513" max="10513" width="10.5703125" style="12" customWidth="1"/>
    <col min="10514" max="10514" width="12.42578125" style="12" customWidth="1"/>
    <col min="10515" max="10515" width="11.5703125" style="12" customWidth="1"/>
    <col min="10516" max="10516" width="12.28515625" style="12" customWidth="1"/>
    <col min="10517" max="10517" width="12.7109375" style="12" customWidth="1"/>
    <col min="10518" max="10518" width="12.5703125" style="12" customWidth="1"/>
    <col min="10519" max="10519" width="13.140625" style="12" customWidth="1"/>
    <col min="10520" max="10520" width="13.42578125" style="12" customWidth="1"/>
    <col min="10521" max="10521" width="10.28515625" style="12" customWidth="1"/>
    <col min="10522" max="10522" width="14.28515625" style="12" customWidth="1"/>
    <col min="10523" max="10523" width="12.85546875" style="12" customWidth="1"/>
    <col min="10524" max="10524" width="12" style="12" customWidth="1"/>
    <col min="10525" max="10525" width="16.28515625" style="12" customWidth="1"/>
    <col min="10526" max="10526" width="14.5703125" style="12" customWidth="1"/>
    <col min="10527" max="10527" width="16.85546875" style="12" customWidth="1"/>
    <col min="10528" max="10528" width="11.140625" style="12" customWidth="1"/>
    <col min="10529" max="10529" width="10.42578125" style="12" customWidth="1"/>
    <col min="10530" max="10530" width="10.85546875" style="12" customWidth="1"/>
    <col min="10531" max="10531" width="10.140625" style="12" customWidth="1"/>
    <col min="10532" max="10532" width="12.85546875" style="12" customWidth="1"/>
    <col min="10533" max="10534" width="11" style="12" customWidth="1"/>
    <col min="10535" max="10535" width="11.5703125" style="12" customWidth="1"/>
    <col min="10536" max="10536" width="11.28515625" style="12" customWidth="1"/>
    <col min="10537" max="10537" width="10.140625" style="12" customWidth="1"/>
    <col min="10538" max="10539" width="11.85546875" style="12" customWidth="1"/>
    <col min="10540" max="10540" width="12.28515625" style="12" customWidth="1"/>
    <col min="10541" max="10541" width="12.7109375" style="12" customWidth="1"/>
    <col min="10542" max="10542" width="15.140625" style="12" customWidth="1"/>
    <col min="10543" max="10543" width="10" style="12" customWidth="1"/>
    <col min="10544" max="10554" width="7.85546875" style="12" customWidth="1"/>
    <col min="10555" max="10555" width="9.140625" style="12" customWidth="1"/>
    <col min="10556" max="10556" width="8.28515625" style="12" customWidth="1"/>
    <col min="10557" max="10557" width="10.140625" style="12" customWidth="1"/>
    <col min="10558" max="10558" width="9.140625" style="12"/>
    <col min="10559" max="10559" width="11.85546875" style="12" customWidth="1"/>
    <col min="10560" max="10560" width="14.28515625" style="12" customWidth="1"/>
    <col min="10561" max="10760" width="9.140625" style="12"/>
    <col min="10761" max="10761" width="0" style="12" hidden="1" customWidth="1"/>
    <col min="10762" max="10762" width="15.5703125" style="12" customWidth="1"/>
    <col min="10763" max="10763" width="55.140625" style="12" customWidth="1"/>
    <col min="10764" max="10764" width="15.5703125" style="12" customWidth="1"/>
    <col min="10765" max="10766" width="13" style="12" customWidth="1"/>
    <col min="10767" max="10768" width="13.140625" style="12" customWidth="1"/>
    <col min="10769" max="10769" width="10.5703125" style="12" customWidth="1"/>
    <col min="10770" max="10770" width="12.42578125" style="12" customWidth="1"/>
    <col min="10771" max="10771" width="11.5703125" style="12" customWidth="1"/>
    <col min="10772" max="10772" width="12.28515625" style="12" customWidth="1"/>
    <col min="10773" max="10773" width="12.7109375" style="12" customWidth="1"/>
    <col min="10774" max="10774" width="12.5703125" style="12" customWidth="1"/>
    <col min="10775" max="10775" width="13.140625" style="12" customWidth="1"/>
    <col min="10776" max="10776" width="13.42578125" style="12" customWidth="1"/>
    <col min="10777" max="10777" width="10.28515625" style="12" customWidth="1"/>
    <col min="10778" max="10778" width="14.28515625" style="12" customWidth="1"/>
    <col min="10779" max="10779" width="12.85546875" style="12" customWidth="1"/>
    <col min="10780" max="10780" width="12" style="12" customWidth="1"/>
    <col min="10781" max="10781" width="16.28515625" style="12" customWidth="1"/>
    <col min="10782" max="10782" width="14.5703125" style="12" customWidth="1"/>
    <col min="10783" max="10783" width="16.85546875" style="12" customWidth="1"/>
    <col min="10784" max="10784" width="11.140625" style="12" customWidth="1"/>
    <col min="10785" max="10785" width="10.42578125" style="12" customWidth="1"/>
    <col min="10786" max="10786" width="10.85546875" style="12" customWidth="1"/>
    <col min="10787" max="10787" width="10.140625" style="12" customWidth="1"/>
    <col min="10788" max="10788" width="12.85546875" style="12" customWidth="1"/>
    <col min="10789" max="10790" width="11" style="12" customWidth="1"/>
    <col min="10791" max="10791" width="11.5703125" style="12" customWidth="1"/>
    <col min="10792" max="10792" width="11.28515625" style="12" customWidth="1"/>
    <col min="10793" max="10793" width="10.140625" style="12" customWidth="1"/>
    <col min="10794" max="10795" width="11.85546875" style="12" customWidth="1"/>
    <col min="10796" max="10796" width="12.28515625" style="12" customWidth="1"/>
    <col min="10797" max="10797" width="12.7109375" style="12" customWidth="1"/>
    <col min="10798" max="10798" width="15.140625" style="12" customWidth="1"/>
    <col min="10799" max="10799" width="10" style="12" customWidth="1"/>
    <col min="10800" max="10810" width="7.85546875" style="12" customWidth="1"/>
    <col min="10811" max="10811" width="9.140625" style="12" customWidth="1"/>
    <col min="10812" max="10812" width="8.28515625" style="12" customWidth="1"/>
    <col min="10813" max="10813" width="10.140625" style="12" customWidth="1"/>
    <col min="10814" max="10814" width="9.140625" style="12"/>
    <col min="10815" max="10815" width="11.85546875" style="12" customWidth="1"/>
    <col min="10816" max="10816" width="14.28515625" style="12" customWidth="1"/>
    <col min="10817" max="11016" width="9.140625" style="12"/>
    <col min="11017" max="11017" width="0" style="12" hidden="1" customWidth="1"/>
    <col min="11018" max="11018" width="15.5703125" style="12" customWidth="1"/>
    <col min="11019" max="11019" width="55.140625" style="12" customWidth="1"/>
    <col min="11020" max="11020" width="15.5703125" style="12" customWidth="1"/>
    <col min="11021" max="11022" width="13" style="12" customWidth="1"/>
    <col min="11023" max="11024" width="13.140625" style="12" customWidth="1"/>
    <col min="11025" max="11025" width="10.5703125" style="12" customWidth="1"/>
    <col min="11026" max="11026" width="12.42578125" style="12" customWidth="1"/>
    <col min="11027" max="11027" width="11.5703125" style="12" customWidth="1"/>
    <col min="11028" max="11028" width="12.28515625" style="12" customWidth="1"/>
    <col min="11029" max="11029" width="12.7109375" style="12" customWidth="1"/>
    <col min="11030" max="11030" width="12.5703125" style="12" customWidth="1"/>
    <col min="11031" max="11031" width="13.140625" style="12" customWidth="1"/>
    <col min="11032" max="11032" width="13.42578125" style="12" customWidth="1"/>
    <col min="11033" max="11033" width="10.28515625" style="12" customWidth="1"/>
    <col min="11034" max="11034" width="14.28515625" style="12" customWidth="1"/>
    <col min="11035" max="11035" width="12.85546875" style="12" customWidth="1"/>
    <col min="11036" max="11036" width="12" style="12" customWidth="1"/>
    <col min="11037" max="11037" width="16.28515625" style="12" customWidth="1"/>
    <col min="11038" max="11038" width="14.5703125" style="12" customWidth="1"/>
    <col min="11039" max="11039" width="16.85546875" style="12" customWidth="1"/>
    <col min="11040" max="11040" width="11.140625" style="12" customWidth="1"/>
    <col min="11041" max="11041" width="10.42578125" style="12" customWidth="1"/>
    <col min="11042" max="11042" width="10.85546875" style="12" customWidth="1"/>
    <col min="11043" max="11043" width="10.140625" style="12" customWidth="1"/>
    <col min="11044" max="11044" width="12.85546875" style="12" customWidth="1"/>
    <col min="11045" max="11046" width="11" style="12" customWidth="1"/>
    <col min="11047" max="11047" width="11.5703125" style="12" customWidth="1"/>
    <col min="11048" max="11048" width="11.28515625" style="12" customWidth="1"/>
    <col min="11049" max="11049" width="10.140625" style="12" customWidth="1"/>
    <col min="11050" max="11051" width="11.85546875" style="12" customWidth="1"/>
    <col min="11052" max="11052" width="12.28515625" style="12" customWidth="1"/>
    <col min="11053" max="11053" width="12.7109375" style="12" customWidth="1"/>
    <col min="11054" max="11054" width="15.140625" style="12" customWidth="1"/>
    <col min="11055" max="11055" width="10" style="12" customWidth="1"/>
    <col min="11056" max="11066" width="7.85546875" style="12" customWidth="1"/>
    <col min="11067" max="11067" width="9.140625" style="12" customWidth="1"/>
    <col min="11068" max="11068" width="8.28515625" style="12" customWidth="1"/>
    <col min="11069" max="11069" width="10.140625" style="12" customWidth="1"/>
    <col min="11070" max="11070" width="9.140625" style="12"/>
    <col min="11071" max="11071" width="11.85546875" style="12" customWidth="1"/>
    <col min="11072" max="11072" width="14.28515625" style="12" customWidth="1"/>
    <col min="11073" max="11272" width="9.140625" style="12"/>
    <col min="11273" max="11273" width="0" style="12" hidden="1" customWidth="1"/>
    <col min="11274" max="11274" width="15.5703125" style="12" customWidth="1"/>
    <col min="11275" max="11275" width="55.140625" style="12" customWidth="1"/>
    <col min="11276" max="11276" width="15.5703125" style="12" customWidth="1"/>
    <col min="11277" max="11278" width="13" style="12" customWidth="1"/>
    <col min="11279" max="11280" width="13.140625" style="12" customWidth="1"/>
    <col min="11281" max="11281" width="10.5703125" style="12" customWidth="1"/>
    <col min="11282" max="11282" width="12.42578125" style="12" customWidth="1"/>
    <col min="11283" max="11283" width="11.5703125" style="12" customWidth="1"/>
    <col min="11284" max="11284" width="12.28515625" style="12" customWidth="1"/>
    <col min="11285" max="11285" width="12.7109375" style="12" customWidth="1"/>
    <col min="11286" max="11286" width="12.5703125" style="12" customWidth="1"/>
    <col min="11287" max="11287" width="13.140625" style="12" customWidth="1"/>
    <col min="11288" max="11288" width="13.42578125" style="12" customWidth="1"/>
    <col min="11289" max="11289" width="10.28515625" style="12" customWidth="1"/>
    <col min="11290" max="11290" width="14.28515625" style="12" customWidth="1"/>
    <col min="11291" max="11291" width="12.85546875" style="12" customWidth="1"/>
    <col min="11292" max="11292" width="12" style="12" customWidth="1"/>
    <col min="11293" max="11293" width="16.28515625" style="12" customWidth="1"/>
    <col min="11294" max="11294" width="14.5703125" style="12" customWidth="1"/>
    <col min="11295" max="11295" width="16.85546875" style="12" customWidth="1"/>
    <col min="11296" max="11296" width="11.140625" style="12" customWidth="1"/>
    <col min="11297" max="11297" width="10.42578125" style="12" customWidth="1"/>
    <col min="11298" max="11298" width="10.85546875" style="12" customWidth="1"/>
    <col min="11299" max="11299" width="10.140625" style="12" customWidth="1"/>
    <col min="11300" max="11300" width="12.85546875" style="12" customWidth="1"/>
    <col min="11301" max="11302" width="11" style="12" customWidth="1"/>
    <col min="11303" max="11303" width="11.5703125" style="12" customWidth="1"/>
    <col min="11304" max="11304" width="11.28515625" style="12" customWidth="1"/>
    <col min="11305" max="11305" width="10.140625" style="12" customWidth="1"/>
    <col min="11306" max="11307" width="11.85546875" style="12" customWidth="1"/>
    <col min="11308" max="11308" width="12.28515625" style="12" customWidth="1"/>
    <col min="11309" max="11309" width="12.7109375" style="12" customWidth="1"/>
    <col min="11310" max="11310" width="15.140625" style="12" customWidth="1"/>
    <col min="11311" max="11311" width="10" style="12" customWidth="1"/>
    <col min="11312" max="11322" width="7.85546875" style="12" customWidth="1"/>
    <col min="11323" max="11323" width="9.140625" style="12" customWidth="1"/>
    <col min="11324" max="11324" width="8.28515625" style="12" customWidth="1"/>
    <col min="11325" max="11325" width="10.140625" style="12" customWidth="1"/>
    <col min="11326" max="11326" width="9.140625" style="12"/>
    <col min="11327" max="11327" width="11.85546875" style="12" customWidth="1"/>
    <col min="11328" max="11328" width="14.28515625" style="12" customWidth="1"/>
    <col min="11329" max="11528" width="9.140625" style="12"/>
    <col min="11529" max="11529" width="0" style="12" hidden="1" customWidth="1"/>
    <col min="11530" max="11530" width="15.5703125" style="12" customWidth="1"/>
    <col min="11531" max="11531" width="55.140625" style="12" customWidth="1"/>
    <col min="11532" max="11532" width="15.5703125" style="12" customWidth="1"/>
    <col min="11533" max="11534" width="13" style="12" customWidth="1"/>
    <col min="11535" max="11536" width="13.140625" style="12" customWidth="1"/>
    <col min="11537" max="11537" width="10.5703125" style="12" customWidth="1"/>
    <col min="11538" max="11538" width="12.42578125" style="12" customWidth="1"/>
    <col min="11539" max="11539" width="11.5703125" style="12" customWidth="1"/>
    <col min="11540" max="11540" width="12.28515625" style="12" customWidth="1"/>
    <col min="11541" max="11541" width="12.7109375" style="12" customWidth="1"/>
    <col min="11542" max="11542" width="12.5703125" style="12" customWidth="1"/>
    <col min="11543" max="11543" width="13.140625" style="12" customWidth="1"/>
    <col min="11544" max="11544" width="13.42578125" style="12" customWidth="1"/>
    <col min="11545" max="11545" width="10.28515625" style="12" customWidth="1"/>
    <col min="11546" max="11546" width="14.28515625" style="12" customWidth="1"/>
    <col min="11547" max="11547" width="12.85546875" style="12" customWidth="1"/>
    <col min="11548" max="11548" width="12" style="12" customWidth="1"/>
    <col min="11549" max="11549" width="16.28515625" style="12" customWidth="1"/>
    <col min="11550" max="11550" width="14.5703125" style="12" customWidth="1"/>
    <col min="11551" max="11551" width="16.85546875" style="12" customWidth="1"/>
    <col min="11552" max="11552" width="11.140625" style="12" customWidth="1"/>
    <col min="11553" max="11553" width="10.42578125" style="12" customWidth="1"/>
    <col min="11554" max="11554" width="10.85546875" style="12" customWidth="1"/>
    <col min="11555" max="11555" width="10.140625" style="12" customWidth="1"/>
    <col min="11556" max="11556" width="12.85546875" style="12" customWidth="1"/>
    <col min="11557" max="11558" width="11" style="12" customWidth="1"/>
    <col min="11559" max="11559" width="11.5703125" style="12" customWidth="1"/>
    <col min="11560" max="11560" width="11.28515625" style="12" customWidth="1"/>
    <col min="11561" max="11561" width="10.140625" style="12" customWidth="1"/>
    <col min="11562" max="11563" width="11.85546875" style="12" customWidth="1"/>
    <col min="11564" max="11564" width="12.28515625" style="12" customWidth="1"/>
    <col min="11565" max="11565" width="12.7109375" style="12" customWidth="1"/>
    <col min="11566" max="11566" width="15.140625" style="12" customWidth="1"/>
    <col min="11567" max="11567" width="10" style="12" customWidth="1"/>
    <col min="11568" max="11578" width="7.85546875" style="12" customWidth="1"/>
    <col min="11579" max="11579" width="9.140625" style="12" customWidth="1"/>
    <col min="11580" max="11580" width="8.28515625" style="12" customWidth="1"/>
    <col min="11581" max="11581" width="10.140625" style="12" customWidth="1"/>
    <col min="11582" max="11582" width="9.140625" style="12"/>
    <col min="11583" max="11583" width="11.85546875" style="12" customWidth="1"/>
    <col min="11584" max="11584" width="14.28515625" style="12" customWidth="1"/>
    <col min="11585" max="11784" width="9.140625" style="12"/>
    <col min="11785" max="11785" width="0" style="12" hidden="1" customWidth="1"/>
    <col min="11786" max="11786" width="15.5703125" style="12" customWidth="1"/>
    <col min="11787" max="11787" width="55.140625" style="12" customWidth="1"/>
    <col min="11788" max="11788" width="15.5703125" style="12" customWidth="1"/>
    <col min="11789" max="11790" width="13" style="12" customWidth="1"/>
    <col min="11791" max="11792" width="13.140625" style="12" customWidth="1"/>
    <col min="11793" max="11793" width="10.5703125" style="12" customWidth="1"/>
    <col min="11794" max="11794" width="12.42578125" style="12" customWidth="1"/>
    <col min="11795" max="11795" width="11.5703125" style="12" customWidth="1"/>
    <col min="11796" max="11796" width="12.28515625" style="12" customWidth="1"/>
    <col min="11797" max="11797" width="12.7109375" style="12" customWidth="1"/>
    <col min="11798" max="11798" width="12.5703125" style="12" customWidth="1"/>
    <col min="11799" max="11799" width="13.140625" style="12" customWidth="1"/>
    <col min="11800" max="11800" width="13.42578125" style="12" customWidth="1"/>
    <col min="11801" max="11801" width="10.28515625" style="12" customWidth="1"/>
    <col min="11802" max="11802" width="14.28515625" style="12" customWidth="1"/>
    <col min="11803" max="11803" width="12.85546875" style="12" customWidth="1"/>
    <col min="11804" max="11804" width="12" style="12" customWidth="1"/>
    <col min="11805" max="11805" width="16.28515625" style="12" customWidth="1"/>
    <col min="11806" max="11806" width="14.5703125" style="12" customWidth="1"/>
    <col min="11807" max="11807" width="16.85546875" style="12" customWidth="1"/>
    <col min="11808" max="11808" width="11.140625" style="12" customWidth="1"/>
    <col min="11809" max="11809" width="10.42578125" style="12" customWidth="1"/>
    <col min="11810" max="11810" width="10.85546875" style="12" customWidth="1"/>
    <col min="11811" max="11811" width="10.140625" style="12" customWidth="1"/>
    <col min="11812" max="11812" width="12.85546875" style="12" customWidth="1"/>
    <col min="11813" max="11814" width="11" style="12" customWidth="1"/>
    <col min="11815" max="11815" width="11.5703125" style="12" customWidth="1"/>
    <col min="11816" max="11816" width="11.28515625" style="12" customWidth="1"/>
    <col min="11817" max="11817" width="10.140625" style="12" customWidth="1"/>
    <col min="11818" max="11819" width="11.85546875" style="12" customWidth="1"/>
    <col min="11820" max="11820" width="12.28515625" style="12" customWidth="1"/>
    <col min="11821" max="11821" width="12.7109375" style="12" customWidth="1"/>
    <col min="11822" max="11822" width="15.140625" style="12" customWidth="1"/>
    <col min="11823" max="11823" width="10" style="12" customWidth="1"/>
    <col min="11824" max="11834" width="7.85546875" style="12" customWidth="1"/>
    <col min="11835" max="11835" width="9.140625" style="12" customWidth="1"/>
    <col min="11836" max="11836" width="8.28515625" style="12" customWidth="1"/>
    <col min="11837" max="11837" width="10.140625" style="12" customWidth="1"/>
    <col min="11838" max="11838" width="9.140625" style="12"/>
    <col min="11839" max="11839" width="11.85546875" style="12" customWidth="1"/>
    <col min="11840" max="11840" width="14.28515625" style="12" customWidth="1"/>
    <col min="11841" max="12040" width="9.140625" style="12"/>
    <col min="12041" max="12041" width="0" style="12" hidden="1" customWidth="1"/>
    <col min="12042" max="12042" width="15.5703125" style="12" customWidth="1"/>
    <col min="12043" max="12043" width="55.140625" style="12" customWidth="1"/>
    <col min="12044" max="12044" width="15.5703125" style="12" customWidth="1"/>
    <col min="12045" max="12046" width="13" style="12" customWidth="1"/>
    <col min="12047" max="12048" width="13.140625" style="12" customWidth="1"/>
    <col min="12049" max="12049" width="10.5703125" style="12" customWidth="1"/>
    <col min="12050" max="12050" width="12.42578125" style="12" customWidth="1"/>
    <col min="12051" max="12051" width="11.5703125" style="12" customWidth="1"/>
    <col min="12052" max="12052" width="12.28515625" style="12" customWidth="1"/>
    <col min="12053" max="12053" width="12.7109375" style="12" customWidth="1"/>
    <col min="12054" max="12054" width="12.5703125" style="12" customWidth="1"/>
    <col min="12055" max="12055" width="13.140625" style="12" customWidth="1"/>
    <col min="12056" max="12056" width="13.42578125" style="12" customWidth="1"/>
    <col min="12057" max="12057" width="10.28515625" style="12" customWidth="1"/>
    <col min="12058" max="12058" width="14.28515625" style="12" customWidth="1"/>
    <col min="12059" max="12059" width="12.85546875" style="12" customWidth="1"/>
    <col min="12060" max="12060" width="12" style="12" customWidth="1"/>
    <col min="12061" max="12061" width="16.28515625" style="12" customWidth="1"/>
    <col min="12062" max="12062" width="14.5703125" style="12" customWidth="1"/>
    <col min="12063" max="12063" width="16.85546875" style="12" customWidth="1"/>
    <col min="12064" max="12064" width="11.140625" style="12" customWidth="1"/>
    <col min="12065" max="12065" width="10.42578125" style="12" customWidth="1"/>
    <col min="12066" max="12066" width="10.85546875" style="12" customWidth="1"/>
    <col min="12067" max="12067" width="10.140625" style="12" customWidth="1"/>
    <col min="12068" max="12068" width="12.85546875" style="12" customWidth="1"/>
    <col min="12069" max="12070" width="11" style="12" customWidth="1"/>
    <col min="12071" max="12071" width="11.5703125" style="12" customWidth="1"/>
    <col min="12072" max="12072" width="11.28515625" style="12" customWidth="1"/>
    <col min="12073" max="12073" width="10.140625" style="12" customWidth="1"/>
    <col min="12074" max="12075" width="11.85546875" style="12" customWidth="1"/>
    <col min="12076" max="12076" width="12.28515625" style="12" customWidth="1"/>
    <col min="12077" max="12077" width="12.7109375" style="12" customWidth="1"/>
    <col min="12078" max="12078" width="15.140625" style="12" customWidth="1"/>
    <col min="12079" max="12079" width="10" style="12" customWidth="1"/>
    <col min="12080" max="12090" width="7.85546875" style="12" customWidth="1"/>
    <col min="12091" max="12091" width="9.140625" style="12" customWidth="1"/>
    <col min="12092" max="12092" width="8.28515625" style="12" customWidth="1"/>
    <col min="12093" max="12093" width="10.140625" style="12" customWidth="1"/>
    <col min="12094" max="12094" width="9.140625" style="12"/>
    <col min="12095" max="12095" width="11.85546875" style="12" customWidth="1"/>
    <col min="12096" max="12096" width="14.28515625" style="12" customWidth="1"/>
    <col min="12097" max="12296" width="9.140625" style="12"/>
    <col min="12297" max="12297" width="0" style="12" hidden="1" customWidth="1"/>
    <col min="12298" max="12298" width="15.5703125" style="12" customWidth="1"/>
    <col min="12299" max="12299" width="55.140625" style="12" customWidth="1"/>
    <col min="12300" max="12300" width="15.5703125" style="12" customWidth="1"/>
    <col min="12301" max="12302" width="13" style="12" customWidth="1"/>
    <col min="12303" max="12304" width="13.140625" style="12" customWidth="1"/>
    <col min="12305" max="12305" width="10.5703125" style="12" customWidth="1"/>
    <col min="12306" max="12306" width="12.42578125" style="12" customWidth="1"/>
    <col min="12307" max="12307" width="11.5703125" style="12" customWidth="1"/>
    <col min="12308" max="12308" width="12.28515625" style="12" customWidth="1"/>
    <col min="12309" max="12309" width="12.7109375" style="12" customWidth="1"/>
    <col min="12310" max="12310" width="12.5703125" style="12" customWidth="1"/>
    <col min="12311" max="12311" width="13.140625" style="12" customWidth="1"/>
    <col min="12312" max="12312" width="13.42578125" style="12" customWidth="1"/>
    <col min="12313" max="12313" width="10.28515625" style="12" customWidth="1"/>
    <col min="12314" max="12314" width="14.28515625" style="12" customWidth="1"/>
    <col min="12315" max="12315" width="12.85546875" style="12" customWidth="1"/>
    <col min="12316" max="12316" width="12" style="12" customWidth="1"/>
    <col min="12317" max="12317" width="16.28515625" style="12" customWidth="1"/>
    <col min="12318" max="12318" width="14.5703125" style="12" customWidth="1"/>
    <col min="12319" max="12319" width="16.85546875" style="12" customWidth="1"/>
    <col min="12320" max="12320" width="11.140625" style="12" customWidth="1"/>
    <col min="12321" max="12321" width="10.42578125" style="12" customWidth="1"/>
    <col min="12322" max="12322" width="10.85546875" style="12" customWidth="1"/>
    <col min="12323" max="12323" width="10.140625" style="12" customWidth="1"/>
    <col min="12324" max="12324" width="12.85546875" style="12" customWidth="1"/>
    <col min="12325" max="12326" width="11" style="12" customWidth="1"/>
    <col min="12327" max="12327" width="11.5703125" style="12" customWidth="1"/>
    <col min="12328" max="12328" width="11.28515625" style="12" customWidth="1"/>
    <col min="12329" max="12329" width="10.140625" style="12" customWidth="1"/>
    <col min="12330" max="12331" width="11.85546875" style="12" customWidth="1"/>
    <col min="12332" max="12332" width="12.28515625" style="12" customWidth="1"/>
    <col min="12333" max="12333" width="12.7109375" style="12" customWidth="1"/>
    <col min="12334" max="12334" width="15.140625" style="12" customWidth="1"/>
    <col min="12335" max="12335" width="10" style="12" customWidth="1"/>
    <col min="12336" max="12346" width="7.85546875" style="12" customWidth="1"/>
    <col min="12347" max="12347" width="9.140625" style="12" customWidth="1"/>
    <col min="12348" max="12348" width="8.28515625" style="12" customWidth="1"/>
    <col min="12349" max="12349" width="10.140625" style="12" customWidth="1"/>
    <col min="12350" max="12350" width="9.140625" style="12"/>
    <col min="12351" max="12351" width="11.85546875" style="12" customWidth="1"/>
    <col min="12352" max="12352" width="14.28515625" style="12" customWidth="1"/>
    <col min="12353" max="12552" width="9.140625" style="12"/>
    <col min="12553" max="12553" width="0" style="12" hidden="1" customWidth="1"/>
    <col min="12554" max="12554" width="15.5703125" style="12" customWidth="1"/>
    <col min="12555" max="12555" width="55.140625" style="12" customWidth="1"/>
    <col min="12556" max="12556" width="15.5703125" style="12" customWidth="1"/>
    <col min="12557" max="12558" width="13" style="12" customWidth="1"/>
    <col min="12559" max="12560" width="13.140625" style="12" customWidth="1"/>
    <col min="12561" max="12561" width="10.5703125" style="12" customWidth="1"/>
    <col min="12562" max="12562" width="12.42578125" style="12" customWidth="1"/>
    <col min="12563" max="12563" width="11.5703125" style="12" customWidth="1"/>
    <col min="12564" max="12564" width="12.28515625" style="12" customWidth="1"/>
    <col min="12565" max="12565" width="12.7109375" style="12" customWidth="1"/>
    <col min="12566" max="12566" width="12.5703125" style="12" customWidth="1"/>
    <col min="12567" max="12567" width="13.140625" style="12" customWidth="1"/>
    <col min="12568" max="12568" width="13.42578125" style="12" customWidth="1"/>
    <col min="12569" max="12569" width="10.28515625" style="12" customWidth="1"/>
    <col min="12570" max="12570" width="14.28515625" style="12" customWidth="1"/>
    <col min="12571" max="12571" width="12.85546875" style="12" customWidth="1"/>
    <col min="12572" max="12572" width="12" style="12" customWidth="1"/>
    <col min="12573" max="12573" width="16.28515625" style="12" customWidth="1"/>
    <col min="12574" max="12574" width="14.5703125" style="12" customWidth="1"/>
    <col min="12575" max="12575" width="16.85546875" style="12" customWidth="1"/>
    <col min="12576" max="12576" width="11.140625" style="12" customWidth="1"/>
    <col min="12577" max="12577" width="10.42578125" style="12" customWidth="1"/>
    <col min="12578" max="12578" width="10.85546875" style="12" customWidth="1"/>
    <col min="12579" max="12579" width="10.140625" style="12" customWidth="1"/>
    <col min="12580" max="12580" width="12.85546875" style="12" customWidth="1"/>
    <col min="12581" max="12582" width="11" style="12" customWidth="1"/>
    <col min="12583" max="12583" width="11.5703125" style="12" customWidth="1"/>
    <col min="12584" max="12584" width="11.28515625" style="12" customWidth="1"/>
    <col min="12585" max="12585" width="10.140625" style="12" customWidth="1"/>
    <col min="12586" max="12587" width="11.85546875" style="12" customWidth="1"/>
    <col min="12588" max="12588" width="12.28515625" style="12" customWidth="1"/>
    <col min="12589" max="12589" width="12.7109375" style="12" customWidth="1"/>
    <col min="12590" max="12590" width="15.140625" style="12" customWidth="1"/>
    <col min="12591" max="12591" width="10" style="12" customWidth="1"/>
    <col min="12592" max="12602" width="7.85546875" style="12" customWidth="1"/>
    <col min="12603" max="12603" width="9.140625" style="12" customWidth="1"/>
    <col min="12604" max="12604" width="8.28515625" style="12" customWidth="1"/>
    <col min="12605" max="12605" width="10.140625" style="12" customWidth="1"/>
    <col min="12606" max="12606" width="9.140625" style="12"/>
    <col min="12607" max="12607" width="11.85546875" style="12" customWidth="1"/>
    <col min="12608" max="12608" width="14.28515625" style="12" customWidth="1"/>
    <col min="12609" max="12808" width="9.140625" style="12"/>
    <col min="12809" max="12809" width="0" style="12" hidden="1" customWidth="1"/>
    <col min="12810" max="12810" width="15.5703125" style="12" customWidth="1"/>
    <col min="12811" max="12811" width="55.140625" style="12" customWidth="1"/>
    <col min="12812" max="12812" width="15.5703125" style="12" customWidth="1"/>
    <col min="12813" max="12814" width="13" style="12" customWidth="1"/>
    <col min="12815" max="12816" width="13.140625" style="12" customWidth="1"/>
    <col min="12817" max="12817" width="10.5703125" style="12" customWidth="1"/>
    <col min="12818" max="12818" width="12.42578125" style="12" customWidth="1"/>
    <col min="12819" max="12819" width="11.5703125" style="12" customWidth="1"/>
    <col min="12820" max="12820" width="12.28515625" style="12" customWidth="1"/>
    <col min="12821" max="12821" width="12.7109375" style="12" customWidth="1"/>
    <col min="12822" max="12822" width="12.5703125" style="12" customWidth="1"/>
    <col min="12823" max="12823" width="13.140625" style="12" customWidth="1"/>
    <col min="12824" max="12824" width="13.42578125" style="12" customWidth="1"/>
    <col min="12825" max="12825" width="10.28515625" style="12" customWidth="1"/>
    <col min="12826" max="12826" width="14.28515625" style="12" customWidth="1"/>
    <col min="12827" max="12827" width="12.85546875" style="12" customWidth="1"/>
    <col min="12828" max="12828" width="12" style="12" customWidth="1"/>
    <col min="12829" max="12829" width="16.28515625" style="12" customWidth="1"/>
    <col min="12830" max="12830" width="14.5703125" style="12" customWidth="1"/>
    <col min="12831" max="12831" width="16.85546875" style="12" customWidth="1"/>
    <col min="12832" max="12832" width="11.140625" style="12" customWidth="1"/>
    <col min="12833" max="12833" width="10.42578125" style="12" customWidth="1"/>
    <col min="12834" max="12834" width="10.85546875" style="12" customWidth="1"/>
    <col min="12835" max="12835" width="10.140625" style="12" customWidth="1"/>
    <col min="12836" max="12836" width="12.85546875" style="12" customWidth="1"/>
    <col min="12837" max="12838" width="11" style="12" customWidth="1"/>
    <col min="12839" max="12839" width="11.5703125" style="12" customWidth="1"/>
    <col min="12840" max="12840" width="11.28515625" style="12" customWidth="1"/>
    <col min="12841" max="12841" width="10.140625" style="12" customWidth="1"/>
    <col min="12842" max="12843" width="11.85546875" style="12" customWidth="1"/>
    <col min="12844" max="12844" width="12.28515625" style="12" customWidth="1"/>
    <col min="12845" max="12845" width="12.7109375" style="12" customWidth="1"/>
    <col min="12846" max="12846" width="15.140625" style="12" customWidth="1"/>
    <col min="12847" max="12847" width="10" style="12" customWidth="1"/>
    <col min="12848" max="12858" width="7.85546875" style="12" customWidth="1"/>
    <col min="12859" max="12859" width="9.140625" style="12" customWidth="1"/>
    <col min="12860" max="12860" width="8.28515625" style="12" customWidth="1"/>
    <col min="12861" max="12861" width="10.140625" style="12" customWidth="1"/>
    <col min="12862" max="12862" width="9.140625" style="12"/>
    <col min="12863" max="12863" width="11.85546875" style="12" customWidth="1"/>
    <col min="12864" max="12864" width="14.28515625" style="12" customWidth="1"/>
    <col min="12865" max="13064" width="9.140625" style="12"/>
    <col min="13065" max="13065" width="0" style="12" hidden="1" customWidth="1"/>
    <col min="13066" max="13066" width="15.5703125" style="12" customWidth="1"/>
    <col min="13067" max="13067" width="55.140625" style="12" customWidth="1"/>
    <col min="13068" max="13068" width="15.5703125" style="12" customWidth="1"/>
    <col min="13069" max="13070" width="13" style="12" customWidth="1"/>
    <col min="13071" max="13072" width="13.140625" style="12" customWidth="1"/>
    <col min="13073" max="13073" width="10.5703125" style="12" customWidth="1"/>
    <col min="13074" max="13074" width="12.42578125" style="12" customWidth="1"/>
    <col min="13075" max="13075" width="11.5703125" style="12" customWidth="1"/>
    <col min="13076" max="13076" width="12.28515625" style="12" customWidth="1"/>
    <col min="13077" max="13077" width="12.7109375" style="12" customWidth="1"/>
    <col min="13078" max="13078" width="12.5703125" style="12" customWidth="1"/>
    <col min="13079" max="13079" width="13.140625" style="12" customWidth="1"/>
    <col min="13080" max="13080" width="13.42578125" style="12" customWidth="1"/>
    <col min="13081" max="13081" width="10.28515625" style="12" customWidth="1"/>
    <col min="13082" max="13082" width="14.28515625" style="12" customWidth="1"/>
    <col min="13083" max="13083" width="12.85546875" style="12" customWidth="1"/>
    <col min="13084" max="13084" width="12" style="12" customWidth="1"/>
    <col min="13085" max="13085" width="16.28515625" style="12" customWidth="1"/>
    <col min="13086" max="13086" width="14.5703125" style="12" customWidth="1"/>
    <col min="13087" max="13087" width="16.85546875" style="12" customWidth="1"/>
    <col min="13088" max="13088" width="11.140625" style="12" customWidth="1"/>
    <col min="13089" max="13089" width="10.42578125" style="12" customWidth="1"/>
    <col min="13090" max="13090" width="10.85546875" style="12" customWidth="1"/>
    <col min="13091" max="13091" width="10.140625" style="12" customWidth="1"/>
    <col min="13092" max="13092" width="12.85546875" style="12" customWidth="1"/>
    <col min="13093" max="13094" width="11" style="12" customWidth="1"/>
    <col min="13095" max="13095" width="11.5703125" style="12" customWidth="1"/>
    <col min="13096" max="13096" width="11.28515625" style="12" customWidth="1"/>
    <col min="13097" max="13097" width="10.140625" style="12" customWidth="1"/>
    <col min="13098" max="13099" width="11.85546875" style="12" customWidth="1"/>
    <col min="13100" max="13100" width="12.28515625" style="12" customWidth="1"/>
    <col min="13101" max="13101" width="12.7109375" style="12" customWidth="1"/>
    <col min="13102" max="13102" width="15.140625" style="12" customWidth="1"/>
    <col min="13103" max="13103" width="10" style="12" customWidth="1"/>
    <col min="13104" max="13114" width="7.85546875" style="12" customWidth="1"/>
    <col min="13115" max="13115" width="9.140625" style="12" customWidth="1"/>
    <col min="13116" max="13116" width="8.28515625" style="12" customWidth="1"/>
    <col min="13117" max="13117" width="10.140625" style="12" customWidth="1"/>
    <col min="13118" max="13118" width="9.140625" style="12"/>
    <col min="13119" max="13119" width="11.85546875" style="12" customWidth="1"/>
    <col min="13120" max="13120" width="14.28515625" style="12" customWidth="1"/>
    <col min="13121" max="13320" width="9.140625" style="12"/>
    <col min="13321" max="13321" width="0" style="12" hidden="1" customWidth="1"/>
    <col min="13322" max="13322" width="15.5703125" style="12" customWidth="1"/>
    <col min="13323" max="13323" width="55.140625" style="12" customWidth="1"/>
    <col min="13324" max="13324" width="15.5703125" style="12" customWidth="1"/>
    <col min="13325" max="13326" width="13" style="12" customWidth="1"/>
    <col min="13327" max="13328" width="13.140625" style="12" customWidth="1"/>
    <col min="13329" max="13329" width="10.5703125" style="12" customWidth="1"/>
    <col min="13330" max="13330" width="12.42578125" style="12" customWidth="1"/>
    <col min="13331" max="13331" width="11.5703125" style="12" customWidth="1"/>
    <col min="13332" max="13332" width="12.28515625" style="12" customWidth="1"/>
    <col min="13333" max="13333" width="12.7109375" style="12" customWidth="1"/>
    <col min="13334" max="13334" width="12.5703125" style="12" customWidth="1"/>
    <col min="13335" max="13335" width="13.140625" style="12" customWidth="1"/>
    <col min="13336" max="13336" width="13.42578125" style="12" customWidth="1"/>
    <col min="13337" max="13337" width="10.28515625" style="12" customWidth="1"/>
    <col min="13338" max="13338" width="14.28515625" style="12" customWidth="1"/>
    <col min="13339" max="13339" width="12.85546875" style="12" customWidth="1"/>
    <col min="13340" max="13340" width="12" style="12" customWidth="1"/>
    <col min="13341" max="13341" width="16.28515625" style="12" customWidth="1"/>
    <col min="13342" max="13342" width="14.5703125" style="12" customWidth="1"/>
    <col min="13343" max="13343" width="16.85546875" style="12" customWidth="1"/>
    <col min="13344" max="13344" width="11.140625" style="12" customWidth="1"/>
    <col min="13345" max="13345" width="10.42578125" style="12" customWidth="1"/>
    <col min="13346" max="13346" width="10.85546875" style="12" customWidth="1"/>
    <col min="13347" max="13347" width="10.140625" style="12" customWidth="1"/>
    <col min="13348" max="13348" width="12.85546875" style="12" customWidth="1"/>
    <col min="13349" max="13350" width="11" style="12" customWidth="1"/>
    <col min="13351" max="13351" width="11.5703125" style="12" customWidth="1"/>
    <col min="13352" max="13352" width="11.28515625" style="12" customWidth="1"/>
    <col min="13353" max="13353" width="10.140625" style="12" customWidth="1"/>
    <col min="13354" max="13355" width="11.85546875" style="12" customWidth="1"/>
    <col min="13356" max="13356" width="12.28515625" style="12" customWidth="1"/>
    <col min="13357" max="13357" width="12.7109375" style="12" customWidth="1"/>
    <col min="13358" max="13358" width="15.140625" style="12" customWidth="1"/>
    <col min="13359" max="13359" width="10" style="12" customWidth="1"/>
    <col min="13360" max="13370" width="7.85546875" style="12" customWidth="1"/>
    <col min="13371" max="13371" width="9.140625" style="12" customWidth="1"/>
    <col min="13372" max="13372" width="8.28515625" style="12" customWidth="1"/>
    <col min="13373" max="13373" width="10.140625" style="12" customWidth="1"/>
    <col min="13374" max="13374" width="9.140625" style="12"/>
    <col min="13375" max="13375" width="11.85546875" style="12" customWidth="1"/>
    <col min="13376" max="13376" width="14.28515625" style="12" customWidth="1"/>
    <col min="13377" max="13576" width="9.140625" style="12"/>
    <col min="13577" max="13577" width="0" style="12" hidden="1" customWidth="1"/>
    <col min="13578" max="13578" width="15.5703125" style="12" customWidth="1"/>
    <col min="13579" max="13579" width="55.140625" style="12" customWidth="1"/>
    <col min="13580" max="13580" width="15.5703125" style="12" customWidth="1"/>
    <col min="13581" max="13582" width="13" style="12" customWidth="1"/>
    <col min="13583" max="13584" width="13.140625" style="12" customWidth="1"/>
    <col min="13585" max="13585" width="10.5703125" style="12" customWidth="1"/>
    <col min="13586" max="13586" width="12.42578125" style="12" customWidth="1"/>
    <col min="13587" max="13587" width="11.5703125" style="12" customWidth="1"/>
    <col min="13588" max="13588" width="12.28515625" style="12" customWidth="1"/>
    <col min="13589" max="13589" width="12.7109375" style="12" customWidth="1"/>
    <col min="13590" max="13590" width="12.5703125" style="12" customWidth="1"/>
    <col min="13591" max="13591" width="13.140625" style="12" customWidth="1"/>
    <col min="13592" max="13592" width="13.42578125" style="12" customWidth="1"/>
    <col min="13593" max="13593" width="10.28515625" style="12" customWidth="1"/>
    <col min="13594" max="13594" width="14.28515625" style="12" customWidth="1"/>
    <col min="13595" max="13595" width="12.85546875" style="12" customWidth="1"/>
    <col min="13596" max="13596" width="12" style="12" customWidth="1"/>
    <col min="13597" max="13597" width="16.28515625" style="12" customWidth="1"/>
    <col min="13598" max="13598" width="14.5703125" style="12" customWidth="1"/>
    <col min="13599" max="13599" width="16.85546875" style="12" customWidth="1"/>
    <col min="13600" max="13600" width="11.140625" style="12" customWidth="1"/>
    <col min="13601" max="13601" width="10.42578125" style="12" customWidth="1"/>
    <col min="13602" max="13602" width="10.85546875" style="12" customWidth="1"/>
    <col min="13603" max="13603" width="10.140625" style="12" customWidth="1"/>
    <col min="13604" max="13604" width="12.85546875" style="12" customWidth="1"/>
    <col min="13605" max="13606" width="11" style="12" customWidth="1"/>
    <col min="13607" max="13607" width="11.5703125" style="12" customWidth="1"/>
    <col min="13608" max="13608" width="11.28515625" style="12" customWidth="1"/>
    <col min="13609" max="13609" width="10.140625" style="12" customWidth="1"/>
    <col min="13610" max="13611" width="11.85546875" style="12" customWidth="1"/>
    <col min="13612" max="13612" width="12.28515625" style="12" customWidth="1"/>
    <col min="13613" max="13613" width="12.7109375" style="12" customWidth="1"/>
    <col min="13614" max="13614" width="15.140625" style="12" customWidth="1"/>
    <col min="13615" max="13615" width="10" style="12" customWidth="1"/>
    <col min="13616" max="13626" width="7.85546875" style="12" customWidth="1"/>
    <col min="13627" max="13627" width="9.140625" style="12" customWidth="1"/>
    <col min="13628" max="13628" width="8.28515625" style="12" customWidth="1"/>
    <col min="13629" max="13629" width="10.140625" style="12" customWidth="1"/>
    <col min="13630" max="13630" width="9.140625" style="12"/>
    <col min="13631" max="13631" width="11.85546875" style="12" customWidth="1"/>
    <col min="13632" max="13632" width="14.28515625" style="12" customWidth="1"/>
    <col min="13633" max="13832" width="9.140625" style="12"/>
    <col min="13833" max="13833" width="0" style="12" hidden="1" customWidth="1"/>
    <col min="13834" max="13834" width="15.5703125" style="12" customWidth="1"/>
    <col min="13835" max="13835" width="55.140625" style="12" customWidth="1"/>
    <col min="13836" max="13836" width="15.5703125" style="12" customWidth="1"/>
    <col min="13837" max="13838" width="13" style="12" customWidth="1"/>
    <col min="13839" max="13840" width="13.140625" style="12" customWidth="1"/>
    <col min="13841" max="13841" width="10.5703125" style="12" customWidth="1"/>
    <col min="13842" max="13842" width="12.42578125" style="12" customWidth="1"/>
    <col min="13843" max="13843" width="11.5703125" style="12" customWidth="1"/>
    <col min="13844" max="13844" width="12.28515625" style="12" customWidth="1"/>
    <col min="13845" max="13845" width="12.7109375" style="12" customWidth="1"/>
    <col min="13846" max="13846" width="12.5703125" style="12" customWidth="1"/>
    <col min="13847" max="13847" width="13.140625" style="12" customWidth="1"/>
    <col min="13848" max="13848" width="13.42578125" style="12" customWidth="1"/>
    <col min="13849" max="13849" width="10.28515625" style="12" customWidth="1"/>
    <col min="13850" max="13850" width="14.28515625" style="12" customWidth="1"/>
    <col min="13851" max="13851" width="12.85546875" style="12" customWidth="1"/>
    <col min="13852" max="13852" width="12" style="12" customWidth="1"/>
    <col min="13853" max="13853" width="16.28515625" style="12" customWidth="1"/>
    <col min="13854" max="13854" width="14.5703125" style="12" customWidth="1"/>
    <col min="13855" max="13855" width="16.85546875" style="12" customWidth="1"/>
    <col min="13856" max="13856" width="11.140625" style="12" customWidth="1"/>
    <col min="13857" max="13857" width="10.42578125" style="12" customWidth="1"/>
    <col min="13858" max="13858" width="10.85546875" style="12" customWidth="1"/>
    <col min="13859" max="13859" width="10.140625" style="12" customWidth="1"/>
    <col min="13860" max="13860" width="12.85546875" style="12" customWidth="1"/>
    <col min="13861" max="13862" width="11" style="12" customWidth="1"/>
    <col min="13863" max="13863" width="11.5703125" style="12" customWidth="1"/>
    <col min="13864" max="13864" width="11.28515625" style="12" customWidth="1"/>
    <col min="13865" max="13865" width="10.140625" style="12" customWidth="1"/>
    <col min="13866" max="13867" width="11.85546875" style="12" customWidth="1"/>
    <col min="13868" max="13868" width="12.28515625" style="12" customWidth="1"/>
    <col min="13869" max="13869" width="12.7109375" style="12" customWidth="1"/>
    <col min="13870" max="13870" width="15.140625" style="12" customWidth="1"/>
    <col min="13871" max="13871" width="10" style="12" customWidth="1"/>
    <col min="13872" max="13882" width="7.85546875" style="12" customWidth="1"/>
    <col min="13883" max="13883" width="9.140625" style="12" customWidth="1"/>
    <col min="13884" max="13884" width="8.28515625" style="12" customWidth="1"/>
    <col min="13885" max="13885" width="10.140625" style="12" customWidth="1"/>
    <col min="13886" max="13886" width="9.140625" style="12"/>
    <col min="13887" max="13887" width="11.85546875" style="12" customWidth="1"/>
    <col min="13888" max="13888" width="14.28515625" style="12" customWidth="1"/>
    <col min="13889" max="14088" width="9.140625" style="12"/>
    <col min="14089" max="14089" width="0" style="12" hidden="1" customWidth="1"/>
    <col min="14090" max="14090" width="15.5703125" style="12" customWidth="1"/>
    <col min="14091" max="14091" width="55.140625" style="12" customWidth="1"/>
    <col min="14092" max="14092" width="15.5703125" style="12" customWidth="1"/>
    <col min="14093" max="14094" width="13" style="12" customWidth="1"/>
    <col min="14095" max="14096" width="13.140625" style="12" customWidth="1"/>
    <col min="14097" max="14097" width="10.5703125" style="12" customWidth="1"/>
    <col min="14098" max="14098" width="12.42578125" style="12" customWidth="1"/>
    <col min="14099" max="14099" width="11.5703125" style="12" customWidth="1"/>
    <col min="14100" max="14100" width="12.28515625" style="12" customWidth="1"/>
    <col min="14101" max="14101" width="12.7109375" style="12" customWidth="1"/>
    <col min="14102" max="14102" width="12.5703125" style="12" customWidth="1"/>
    <col min="14103" max="14103" width="13.140625" style="12" customWidth="1"/>
    <col min="14104" max="14104" width="13.42578125" style="12" customWidth="1"/>
    <col min="14105" max="14105" width="10.28515625" style="12" customWidth="1"/>
    <col min="14106" max="14106" width="14.28515625" style="12" customWidth="1"/>
    <col min="14107" max="14107" width="12.85546875" style="12" customWidth="1"/>
    <col min="14108" max="14108" width="12" style="12" customWidth="1"/>
    <col min="14109" max="14109" width="16.28515625" style="12" customWidth="1"/>
    <col min="14110" max="14110" width="14.5703125" style="12" customWidth="1"/>
    <col min="14111" max="14111" width="16.85546875" style="12" customWidth="1"/>
    <col min="14112" max="14112" width="11.140625" style="12" customWidth="1"/>
    <col min="14113" max="14113" width="10.42578125" style="12" customWidth="1"/>
    <col min="14114" max="14114" width="10.85546875" style="12" customWidth="1"/>
    <col min="14115" max="14115" width="10.140625" style="12" customWidth="1"/>
    <col min="14116" max="14116" width="12.85546875" style="12" customWidth="1"/>
    <col min="14117" max="14118" width="11" style="12" customWidth="1"/>
    <col min="14119" max="14119" width="11.5703125" style="12" customWidth="1"/>
    <col min="14120" max="14120" width="11.28515625" style="12" customWidth="1"/>
    <col min="14121" max="14121" width="10.140625" style="12" customWidth="1"/>
    <col min="14122" max="14123" width="11.85546875" style="12" customWidth="1"/>
    <col min="14124" max="14124" width="12.28515625" style="12" customWidth="1"/>
    <col min="14125" max="14125" width="12.7109375" style="12" customWidth="1"/>
    <col min="14126" max="14126" width="15.140625" style="12" customWidth="1"/>
    <col min="14127" max="14127" width="10" style="12" customWidth="1"/>
    <col min="14128" max="14138" width="7.85546875" style="12" customWidth="1"/>
    <col min="14139" max="14139" width="9.140625" style="12" customWidth="1"/>
    <col min="14140" max="14140" width="8.28515625" style="12" customWidth="1"/>
    <col min="14141" max="14141" width="10.140625" style="12" customWidth="1"/>
    <col min="14142" max="14142" width="9.140625" style="12"/>
    <col min="14143" max="14143" width="11.85546875" style="12" customWidth="1"/>
    <col min="14144" max="14144" width="14.28515625" style="12" customWidth="1"/>
    <col min="14145" max="14344" width="9.140625" style="12"/>
    <col min="14345" max="14345" width="0" style="12" hidden="1" customWidth="1"/>
    <col min="14346" max="14346" width="15.5703125" style="12" customWidth="1"/>
    <col min="14347" max="14347" width="55.140625" style="12" customWidth="1"/>
    <col min="14348" max="14348" width="15.5703125" style="12" customWidth="1"/>
    <col min="14349" max="14350" width="13" style="12" customWidth="1"/>
    <col min="14351" max="14352" width="13.140625" style="12" customWidth="1"/>
    <col min="14353" max="14353" width="10.5703125" style="12" customWidth="1"/>
    <col min="14354" max="14354" width="12.42578125" style="12" customWidth="1"/>
    <col min="14355" max="14355" width="11.5703125" style="12" customWidth="1"/>
    <col min="14356" max="14356" width="12.28515625" style="12" customWidth="1"/>
    <col min="14357" max="14357" width="12.7109375" style="12" customWidth="1"/>
    <col min="14358" max="14358" width="12.5703125" style="12" customWidth="1"/>
    <col min="14359" max="14359" width="13.140625" style="12" customWidth="1"/>
    <col min="14360" max="14360" width="13.42578125" style="12" customWidth="1"/>
    <col min="14361" max="14361" width="10.28515625" style="12" customWidth="1"/>
    <col min="14362" max="14362" width="14.28515625" style="12" customWidth="1"/>
    <col min="14363" max="14363" width="12.85546875" style="12" customWidth="1"/>
    <col min="14364" max="14364" width="12" style="12" customWidth="1"/>
    <col min="14365" max="14365" width="16.28515625" style="12" customWidth="1"/>
    <col min="14366" max="14366" width="14.5703125" style="12" customWidth="1"/>
    <col min="14367" max="14367" width="16.85546875" style="12" customWidth="1"/>
    <col min="14368" max="14368" width="11.140625" style="12" customWidth="1"/>
    <col min="14369" max="14369" width="10.42578125" style="12" customWidth="1"/>
    <col min="14370" max="14370" width="10.85546875" style="12" customWidth="1"/>
    <col min="14371" max="14371" width="10.140625" style="12" customWidth="1"/>
    <col min="14372" max="14372" width="12.85546875" style="12" customWidth="1"/>
    <col min="14373" max="14374" width="11" style="12" customWidth="1"/>
    <col min="14375" max="14375" width="11.5703125" style="12" customWidth="1"/>
    <col min="14376" max="14376" width="11.28515625" style="12" customWidth="1"/>
    <col min="14377" max="14377" width="10.140625" style="12" customWidth="1"/>
    <col min="14378" max="14379" width="11.85546875" style="12" customWidth="1"/>
    <col min="14380" max="14380" width="12.28515625" style="12" customWidth="1"/>
    <col min="14381" max="14381" width="12.7109375" style="12" customWidth="1"/>
    <col min="14382" max="14382" width="15.140625" style="12" customWidth="1"/>
    <col min="14383" max="14383" width="10" style="12" customWidth="1"/>
    <col min="14384" max="14394" width="7.85546875" style="12" customWidth="1"/>
    <col min="14395" max="14395" width="9.140625" style="12" customWidth="1"/>
    <col min="14396" max="14396" width="8.28515625" style="12" customWidth="1"/>
    <col min="14397" max="14397" width="10.140625" style="12" customWidth="1"/>
    <col min="14398" max="14398" width="9.140625" style="12"/>
    <col min="14399" max="14399" width="11.85546875" style="12" customWidth="1"/>
    <col min="14400" max="14400" width="14.28515625" style="12" customWidth="1"/>
    <col min="14401" max="14600" width="9.140625" style="12"/>
    <col min="14601" max="14601" width="0" style="12" hidden="1" customWidth="1"/>
    <col min="14602" max="14602" width="15.5703125" style="12" customWidth="1"/>
    <col min="14603" max="14603" width="55.140625" style="12" customWidth="1"/>
    <col min="14604" max="14604" width="15.5703125" style="12" customWidth="1"/>
    <col min="14605" max="14606" width="13" style="12" customWidth="1"/>
    <col min="14607" max="14608" width="13.140625" style="12" customWidth="1"/>
    <col min="14609" max="14609" width="10.5703125" style="12" customWidth="1"/>
    <col min="14610" max="14610" width="12.42578125" style="12" customWidth="1"/>
    <col min="14611" max="14611" width="11.5703125" style="12" customWidth="1"/>
    <col min="14612" max="14612" width="12.28515625" style="12" customWidth="1"/>
    <col min="14613" max="14613" width="12.7109375" style="12" customWidth="1"/>
    <col min="14614" max="14614" width="12.5703125" style="12" customWidth="1"/>
    <col min="14615" max="14615" width="13.140625" style="12" customWidth="1"/>
    <col min="14616" max="14616" width="13.42578125" style="12" customWidth="1"/>
    <col min="14617" max="14617" width="10.28515625" style="12" customWidth="1"/>
    <col min="14618" max="14618" width="14.28515625" style="12" customWidth="1"/>
    <col min="14619" max="14619" width="12.85546875" style="12" customWidth="1"/>
    <col min="14620" max="14620" width="12" style="12" customWidth="1"/>
    <col min="14621" max="14621" width="16.28515625" style="12" customWidth="1"/>
    <col min="14622" max="14622" width="14.5703125" style="12" customWidth="1"/>
    <col min="14623" max="14623" width="16.85546875" style="12" customWidth="1"/>
    <col min="14624" max="14624" width="11.140625" style="12" customWidth="1"/>
    <col min="14625" max="14625" width="10.42578125" style="12" customWidth="1"/>
    <col min="14626" max="14626" width="10.85546875" style="12" customWidth="1"/>
    <col min="14627" max="14627" width="10.140625" style="12" customWidth="1"/>
    <col min="14628" max="14628" width="12.85546875" style="12" customWidth="1"/>
    <col min="14629" max="14630" width="11" style="12" customWidth="1"/>
    <col min="14631" max="14631" width="11.5703125" style="12" customWidth="1"/>
    <col min="14632" max="14632" width="11.28515625" style="12" customWidth="1"/>
    <col min="14633" max="14633" width="10.140625" style="12" customWidth="1"/>
    <col min="14634" max="14635" width="11.85546875" style="12" customWidth="1"/>
    <col min="14636" max="14636" width="12.28515625" style="12" customWidth="1"/>
    <col min="14637" max="14637" width="12.7109375" style="12" customWidth="1"/>
    <col min="14638" max="14638" width="15.140625" style="12" customWidth="1"/>
    <col min="14639" max="14639" width="10" style="12" customWidth="1"/>
    <col min="14640" max="14650" width="7.85546875" style="12" customWidth="1"/>
    <col min="14651" max="14651" width="9.140625" style="12" customWidth="1"/>
    <col min="14652" max="14652" width="8.28515625" style="12" customWidth="1"/>
    <col min="14653" max="14653" width="10.140625" style="12" customWidth="1"/>
    <col min="14654" max="14654" width="9.140625" style="12"/>
    <col min="14655" max="14655" width="11.85546875" style="12" customWidth="1"/>
    <col min="14656" max="14656" width="14.28515625" style="12" customWidth="1"/>
    <col min="14657" max="14856" width="9.140625" style="12"/>
    <col min="14857" max="14857" width="0" style="12" hidden="1" customWidth="1"/>
    <col min="14858" max="14858" width="15.5703125" style="12" customWidth="1"/>
    <col min="14859" max="14859" width="55.140625" style="12" customWidth="1"/>
    <col min="14860" max="14860" width="15.5703125" style="12" customWidth="1"/>
    <col min="14861" max="14862" width="13" style="12" customWidth="1"/>
    <col min="14863" max="14864" width="13.140625" style="12" customWidth="1"/>
    <col min="14865" max="14865" width="10.5703125" style="12" customWidth="1"/>
    <col min="14866" max="14866" width="12.42578125" style="12" customWidth="1"/>
    <col min="14867" max="14867" width="11.5703125" style="12" customWidth="1"/>
    <col min="14868" max="14868" width="12.28515625" style="12" customWidth="1"/>
    <col min="14869" max="14869" width="12.7109375" style="12" customWidth="1"/>
    <col min="14870" max="14870" width="12.5703125" style="12" customWidth="1"/>
    <col min="14871" max="14871" width="13.140625" style="12" customWidth="1"/>
    <col min="14872" max="14872" width="13.42578125" style="12" customWidth="1"/>
    <col min="14873" max="14873" width="10.28515625" style="12" customWidth="1"/>
    <col min="14874" max="14874" width="14.28515625" style="12" customWidth="1"/>
    <col min="14875" max="14875" width="12.85546875" style="12" customWidth="1"/>
    <col min="14876" max="14876" width="12" style="12" customWidth="1"/>
    <col min="14877" max="14877" width="16.28515625" style="12" customWidth="1"/>
    <col min="14878" max="14878" width="14.5703125" style="12" customWidth="1"/>
    <col min="14879" max="14879" width="16.85546875" style="12" customWidth="1"/>
    <col min="14880" max="14880" width="11.140625" style="12" customWidth="1"/>
    <col min="14881" max="14881" width="10.42578125" style="12" customWidth="1"/>
    <col min="14882" max="14882" width="10.85546875" style="12" customWidth="1"/>
    <col min="14883" max="14883" width="10.140625" style="12" customWidth="1"/>
    <col min="14884" max="14884" width="12.85546875" style="12" customWidth="1"/>
    <col min="14885" max="14886" width="11" style="12" customWidth="1"/>
    <col min="14887" max="14887" width="11.5703125" style="12" customWidth="1"/>
    <col min="14888" max="14888" width="11.28515625" style="12" customWidth="1"/>
    <col min="14889" max="14889" width="10.140625" style="12" customWidth="1"/>
    <col min="14890" max="14891" width="11.85546875" style="12" customWidth="1"/>
    <col min="14892" max="14892" width="12.28515625" style="12" customWidth="1"/>
    <col min="14893" max="14893" width="12.7109375" style="12" customWidth="1"/>
    <col min="14894" max="14894" width="15.140625" style="12" customWidth="1"/>
    <col min="14895" max="14895" width="10" style="12" customWidth="1"/>
    <col min="14896" max="14906" width="7.85546875" style="12" customWidth="1"/>
    <col min="14907" max="14907" width="9.140625" style="12" customWidth="1"/>
    <col min="14908" max="14908" width="8.28515625" style="12" customWidth="1"/>
    <col min="14909" max="14909" width="10.140625" style="12" customWidth="1"/>
    <col min="14910" max="14910" width="9.140625" style="12"/>
    <col min="14911" max="14911" width="11.85546875" style="12" customWidth="1"/>
    <col min="14912" max="14912" width="14.28515625" style="12" customWidth="1"/>
    <col min="14913" max="15112" width="9.140625" style="12"/>
    <col min="15113" max="15113" width="0" style="12" hidden="1" customWidth="1"/>
    <col min="15114" max="15114" width="15.5703125" style="12" customWidth="1"/>
    <col min="15115" max="15115" width="55.140625" style="12" customWidth="1"/>
    <col min="15116" max="15116" width="15.5703125" style="12" customWidth="1"/>
    <col min="15117" max="15118" width="13" style="12" customWidth="1"/>
    <col min="15119" max="15120" width="13.140625" style="12" customWidth="1"/>
    <col min="15121" max="15121" width="10.5703125" style="12" customWidth="1"/>
    <col min="15122" max="15122" width="12.42578125" style="12" customWidth="1"/>
    <col min="15123" max="15123" width="11.5703125" style="12" customWidth="1"/>
    <col min="15124" max="15124" width="12.28515625" style="12" customWidth="1"/>
    <col min="15125" max="15125" width="12.7109375" style="12" customWidth="1"/>
    <col min="15126" max="15126" width="12.5703125" style="12" customWidth="1"/>
    <col min="15127" max="15127" width="13.140625" style="12" customWidth="1"/>
    <col min="15128" max="15128" width="13.42578125" style="12" customWidth="1"/>
    <col min="15129" max="15129" width="10.28515625" style="12" customWidth="1"/>
    <col min="15130" max="15130" width="14.28515625" style="12" customWidth="1"/>
    <col min="15131" max="15131" width="12.85546875" style="12" customWidth="1"/>
    <col min="15132" max="15132" width="12" style="12" customWidth="1"/>
    <col min="15133" max="15133" width="16.28515625" style="12" customWidth="1"/>
    <col min="15134" max="15134" width="14.5703125" style="12" customWidth="1"/>
    <col min="15135" max="15135" width="16.85546875" style="12" customWidth="1"/>
    <col min="15136" max="15136" width="11.140625" style="12" customWidth="1"/>
    <col min="15137" max="15137" width="10.42578125" style="12" customWidth="1"/>
    <col min="15138" max="15138" width="10.85546875" style="12" customWidth="1"/>
    <col min="15139" max="15139" width="10.140625" style="12" customWidth="1"/>
    <col min="15140" max="15140" width="12.85546875" style="12" customWidth="1"/>
    <col min="15141" max="15142" width="11" style="12" customWidth="1"/>
    <col min="15143" max="15143" width="11.5703125" style="12" customWidth="1"/>
    <col min="15144" max="15144" width="11.28515625" style="12" customWidth="1"/>
    <col min="15145" max="15145" width="10.140625" style="12" customWidth="1"/>
    <col min="15146" max="15147" width="11.85546875" style="12" customWidth="1"/>
    <col min="15148" max="15148" width="12.28515625" style="12" customWidth="1"/>
    <col min="15149" max="15149" width="12.7109375" style="12" customWidth="1"/>
    <col min="15150" max="15150" width="15.140625" style="12" customWidth="1"/>
    <col min="15151" max="15151" width="10" style="12" customWidth="1"/>
    <col min="15152" max="15162" width="7.85546875" style="12" customWidth="1"/>
    <col min="15163" max="15163" width="9.140625" style="12" customWidth="1"/>
    <col min="15164" max="15164" width="8.28515625" style="12" customWidth="1"/>
    <col min="15165" max="15165" width="10.140625" style="12" customWidth="1"/>
    <col min="15166" max="15166" width="9.140625" style="12"/>
    <col min="15167" max="15167" width="11.85546875" style="12" customWidth="1"/>
    <col min="15168" max="15168" width="14.28515625" style="12" customWidth="1"/>
    <col min="15169" max="15368" width="9.140625" style="12"/>
    <col min="15369" max="15369" width="0" style="12" hidden="1" customWidth="1"/>
    <col min="15370" max="15370" width="15.5703125" style="12" customWidth="1"/>
    <col min="15371" max="15371" width="55.140625" style="12" customWidth="1"/>
    <col min="15372" max="15372" width="15.5703125" style="12" customWidth="1"/>
    <col min="15373" max="15374" width="13" style="12" customWidth="1"/>
    <col min="15375" max="15376" width="13.140625" style="12" customWidth="1"/>
    <col min="15377" max="15377" width="10.5703125" style="12" customWidth="1"/>
    <col min="15378" max="15378" width="12.42578125" style="12" customWidth="1"/>
    <col min="15379" max="15379" width="11.5703125" style="12" customWidth="1"/>
    <col min="15380" max="15380" width="12.28515625" style="12" customWidth="1"/>
    <col min="15381" max="15381" width="12.7109375" style="12" customWidth="1"/>
    <col min="15382" max="15382" width="12.5703125" style="12" customWidth="1"/>
    <col min="15383" max="15383" width="13.140625" style="12" customWidth="1"/>
    <col min="15384" max="15384" width="13.42578125" style="12" customWidth="1"/>
    <col min="15385" max="15385" width="10.28515625" style="12" customWidth="1"/>
    <col min="15386" max="15386" width="14.28515625" style="12" customWidth="1"/>
    <col min="15387" max="15387" width="12.85546875" style="12" customWidth="1"/>
    <col min="15388" max="15388" width="12" style="12" customWidth="1"/>
    <col min="15389" max="15389" width="16.28515625" style="12" customWidth="1"/>
    <col min="15390" max="15390" width="14.5703125" style="12" customWidth="1"/>
    <col min="15391" max="15391" width="16.85546875" style="12" customWidth="1"/>
    <col min="15392" max="15392" width="11.140625" style="12" customWidth="1"/>
    <col min="15393" max="15393" width="10.42578125" style="12" customWidth="1"/>
    <col min="15394" max="15394" width="10.85546875" style="12" customWidth="1"/>
    <col min="15395" max="15395" width="10.140625" style="12" customWidth="1"/>
    <col min="15396" max="15396" width="12.85546875" style="12" customWidth="1"/>
    <col min="15397" max="15398" width="11" style="12" customWidth="1"/>
    <col min="15399" max="15399" width="11.5703125" style="12" customWidth="1"/>
    <col min="15400" max="15400" width="11.28515625" style="12" customWidth="1"/>
    <col min="15401" max="15401" width="10.140625" style="12" customWidth="1"/>
    <col min="15402" max="15403" width="11.85546875" style="12" customWidth="1"/>
    <col min="15404" max="15404" width="12.28515625" style="12" customWidth="1"/>
    <col min="15405" max="15405" width="12.7109375" style="12" customWidth="1"/>
    <col min="15406" max="15406" width="15.140625" style="12" customWidth="1"/>
    <col min="15407" max="15407" width="10" style="12" customWidth="1"/>
    <col min="15408" max="15418" width="7.85546875" style="12" customWidth="1"/>
    <col min="15419" max="15419" width="9.140625" style="12" customWidth="1"/>
    <col min="15420" max="15420" width="8.28515625" style="12" customWidth="1"/>
    <col min="15421" max="15421" width="10.140625" style="12" customWidth="1"/>
    <col min="15422" max="15422" width="9.140625" style="12"/>
    <col min="15423" max="15423" width="11.85546875" style="12" customWidth="1"/>
    <col min="15424" max="15424" width="14.28515625" style="12" customWidth="1"/>
    <col min="15425" max="15624" width="9.140625" style="12"/>
    <col min="15625" max="15625" width="0" style="12" hidden="1" customWidth="1"/>
    <col min="15626" max="15626" width="15.5703125" style="12" customWidth="1"/>
    <col min="15627" max="15627" width="55.140625" style="12" customWidth="1"/>
    <col min="15628" max="15628" width="15.5703125" style="12" customWidth="1"/>
    <col min="15629" max="15630" width="13" style="12" customWidth="1"/>
    <col min="15631" max="15632" width="13.140625" style="12" customWidth="1"/>
    <col min="15633" max="15633" width="10.5703125" style="12" customWidth="1"/>
    <col min="15634" max="15634" width="12.42578125" style="12" customWidth="1"/>
    <col min="15635" max="15635" width="11.5703125" style="12" customWidth="1"/>
    <col min="15636" max="15636" width="12.28515625" style="12" customWidth="1"/>
    <col min="15637" max="15637" width="12.7109375" style="12" customWidth="1"/>
    <col min="15638" max="15638" width="12.5703125" style="12" customWidth="1"/>
    <col min="15639" max="15639" width="13.140625" style="12" customWidth="1"/>
    <col min="15640" max="15640" width="13.42578125" style="12" customWidth="1"/>
    <col min="15641" max="15641" width="10.28515625" style="12" customWidth="1"/>
    <col min="15642" max="15642" width="14.28515625" style="12" customWidth="1"/>
    <col min="15643" max="15643" width="12.85546875" style="12" customWidth="1"/>
    <col min="15644" max="15644" width="12" style="12" customWidth="1"/>
    <col min="15645" max="15645" width="16.28515625" style="12" customWidth="1"/>
    <col min="15646" max="15646" width="14.5703125" style="12" customWidth="1"/>
    <col min="15647" max="15647" width="16.85546875" style="12" customWidth="1"/>
    <col min="15648" max="15648" width="11.140625" style="12" customWidth="1"/>
    <col min="15649" max="15649" width="10.42578125" style="12" customWidth="1"/>
    <col min="15650" max="15650" width="10.85546875" style="12" customWidth="1"/>
    <col min="15651" max="15651" width="10.140625" style="12" customWidth="1"/>
    <col min="15652" max="15652" width="12.85546875" style="12" customWidth="1"/>
    <col min="15653" max="15654" width="11" style="12" customWidth="1"/>
    <col min="15655" max="15655" width="11.5703125" style="12" customWidth="1"/>
    <col min="15656" max="15656" width="11.28515625" style="12" customWidth="1"/>
    <col min="15657" max="15657" width="10.140625" style="12" customWidth="1"/>
    <col min="15658" max="15659" width="11.85546875" style="12" customWidth="1"/>
    <col min="15660" max="15660" width="12.28515625" style="12" customWidth="1"/>
    <col min="15661" max="15661" width="12.7109375" style="12" customWidth="1"/>
    <col min="15662" max="15662" width="15.140625" style="12" customWidth="1"/>
    <col min="15663" max="15663" width="10" style="12" customWidth="1"/>
    <col min="15664" max="15674" width="7.85546875" style="12" customWidth="1"/>
    <col min="15675" max="15675" width="9.140625" style="12" customWidth="1"/>
    <col min="15676" max="15676" width="8.28515625" style="12" customWidth="1"/>
    <col min="15677" max="15677" width="10.140625" style="12" customWidth="1"/>
    <col min="15678" max="15678" width="9.140625" style="12"/>
    <col min="15679" max="15679" width="11.85546875" style="12" customWidth="1"/>
    <col min="15680" max="15680" width="14.28515625" style="12" customWidth="1"/>
    <col min="15681" max="15880" width="9.140625" style="12"/>
    <col min="15881" max="15881" width="0" style="12" hidden="1" customWidth="1"/>
    <col min="15882" max="15882" width="15.5703125" style="12" customWidth="1"/>
    <col min="15883" max="15883" width="55.140625" style="12" customWidth="1"/>
    <col min="15884" max="15884" width="15.5703125" style="12" customWidth="1"/>
    <col min="15885" max="15886" width="13" style="12" customWidth="1"/>
    <col min="15887" max="15888" width="13.140625" style="12" customWidth="1"/>
    <col min="15889" max="15889" width="10.5703125" style="12" customWidth="1"/>
    <col min="15890" max="15890" width="12.42578125" style="12" customWidth="1"/>
    <col min="15891" max="15891" width="11.5703125" style="12" customWidth="1"/>
    <col min="15892" max="15892" width="12.28515625" style="12" customWidth="1"/>
    <col min="15893" max="15893" width="12.7109375" style="12" customWidth="1"/>
    <col min="15894" max="15894" width="12.5703125" style="12" customWidth="1"/>
    <col min="15895" max="15895" width="13.140625" style="12" customWidth="1"/>
    <col min="15896" max="15896" width="13.42578125" style="12" customWidth="1"/>
    <col min="15897" max="15897" width="10.28515625" style="12" customWidth="1"/>
    <col min="15898" max="15898" width="14.28515625" style="12" customWidth="1"/>
    <col min="15899" max="15899" width="12.85546875" style="12" customWidth="1"/>
    <col min="15900" max="15900" width="12" style="12" customWidth="1"/>
    <col min="15901" max="15901" width="16.28515625" style="12" customWidth="1"/>
    <col min="15902" max="15902" width="14.5703125" style="12" customWidth="1"/>
    <col min="15903" max="15903" width="16.85546875" style="12" customWidth="1"/>
    <col min="15904" max="15904" width="11.140625" style="12" customWidth="1"/>
    <col min="15905" max="15905" width="10.42578125" style="12" customWidth="1"/>
    <col min="15906" max="15906" width="10.85546875" style="12" customWidth="1"/>
    <col min="15907" max="15907" width="10.140625" style="12" customWidth="1"/>
    <col min="15908" max="15908" width="12.85546875" style="12" customWidth="1"/>
    <col min="15909" max="15910" width="11" style="12" customWidth="1"/>
    <col min="15911" max="15911" width="11.5703125" style="12" customWidth="1"/>
    <col min="15912" max="15912" width="11.28515625" style="12" customWidth="1"/>
    <col min="15913" max="15913" width="10.140625" style="12" customWidth="1"/>
    <col min="15914" max="15915" width="11.85546875" style="12" customWidth="1"/>
    <col min="15916" max="15916" width="12.28515625" style="12" customWidth="1"/>
    <col min="15917" max="15917" width="12.7109375" style="12" customWidth="1"/>
    <col min="15918" max="15918" width="15.140625" style="12" customWidth="1"/>
    <col min="15919" max="15919" width="10" style="12" customWidth="1"/>
    <col min="15920" max="15930" width="7.85546875" style="12" customWidth="1"/>
    <col min="15931" max="15931" width="9.140625" style="12" customWidth="1"/>
    <col min="15932" max="15932" width="8.28515625" style="12" customWidth="1"/>
    <col min="15933" max="15933" width="10.140625" style="12" customWidth="1"/>
    <col min="15934" max="15934" width="9.140625" style="12"/>
    <col min="15935" max="15935" width="11.85546875" style="12" customWidth="1"/>
    <col min="15936" max="15936" width="14.28515625" style="12" customWidth="1"/>
    <col min="15937" max="16136" width="9.140625" style="12"/>
    <col min="16137" max="16137" width="0" style="12" hidden="1" customWidth="1"/>
    <col min="16138" max="16138" width="15.5703125" style="12" customWidth="1"/>
    <col min="16139" max="16139" width="55.140625" style="12" customWidth="1"/>
    <col min="16140" max="16140" width="15.5703125" style="12" customWidth="1"/>
    <col min="16141" max="16142" width="13" style="12" customWidth="1"/>
    <col min="16143" max="16144" width="13.140625" style="12" customWidth="1"/>
    <col min="16145" max="16145" width="10.5703125" style="12" customWidth="1"/>
    <col min="16146" max="16146" width="12.42578125" style="12" customWidth="1"/>
    <col min="16147" max="16147" width="11.5703125" style="12" customWidth="1"/>
    <col min="16148" max="16148" width="12.28515625" style="12" customWidth="1"/>
    <col min="16149" max="16149" width="12.7109375" style="12" customWidth="1"/>
    <col min="16150" max="16150" width="12.5703125" style="12" customWidth="1"/>
    <col min="16151" max="16151" width="13.140625" style="12" customWidth="1"/>
    <col min="16152" max="16152" width="13.42578125" style="12" customWidth="1"/>
    <col min="16153" max="16153" width="10.28515625" style="12" customWidth="1"/>
    <col min="16154" max="16154" width="14.28515625" style="12" customWidth="1"/>
    <col min="16155" max="16155" width="12.85546875" style="12" customWidth="1"/>
    <col min="16156" max="16156" width="12" style="12" customWidth="1"/>
    <col min="16157" max="16157" width="16.28515625" style="12" customWidth="1"/>
    <col min="16158" max="16158" width="14.5703125" style="12" customWidth="1"/>
    <col min="16159" max="16159" width="16.85546875" style="12" customWidth="1"/>
    <col min="16160" max="16160" width="11.140625" style="12" customWidth="1"/>
    <col min="16161" max="16161" width="10.42578125" style="12" customWidth="1"/>
    <col min="16162" max="16162" width="10.85546875" style="12" customWidth="1"/>
    <col min="16163" max="16163" width="10.140625" style="12" customWidth="1"/>
    <col min="16164" max="16164" width="12.85546875" style="12" customWidth="1"/>
    <col min="16165" max="16166" width="11" style="12" customWidth="1"/>
    <col min="16167" max="16167" width="11.5703125" style="12" customWidth="1"/>
    <col min="16168" max="16168" width="11.28515625" style="12" customWidth="1"/>
    <col min="16169" max="16169" width="10.140625" style="12" customWidth="1"/>
    <col min="16170" max="16171" width="11.85546875" style="12" customWidth="1"/>
    <col min="16172" max="16172" width="12.28515625" style="12" customWidth="1"/>
    <col min="16173" max="16173" width="12.7109375" style="12" customWidth="1"/>
    <col min="16174" max="16174" width="15.140625" style="12" customWidth="1"/>
    <col min="16175" max="16175" width="10" style="12" customWidth="1"/>
    <col min="16176" max="16186" width="7.85546875" style="12" customWidth="1"/>
    <col min="16187" max="16187" width="9.140625" style="12" customWidth="1"/>
    <col min="16188" max="16188" width="8.28515625" style="12" customWidth="1"/>
    <col min="16189" max="16189" width="10.140625" style="12" customWidth="1"/>
    <col min="16190" max="16190" width="9.140625" style="12"/>
    <col min="16191" max="16191" width="11.85546875" style="12" customWidth="1"/>
    <col min="16192" max="16192" width="14.28515625" style="12" customWidth="1"/>
    <col min="16193" max="16384" width="9.140625" style="12"/>
  </cols>
  <sheetData>
    <row r="1" spans="2:223" ht="21" customHeight="1" x14ac:dyDescent="0.35">
      <c r="B1" s="143" t="s">
        <v>191</v>
      </c>
      <c r="AK1" s="10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</row>
    <row r="2" spans="2:223" ht="21" customHeight="1" x14ac:dyDescent="0.35">
      <c r="B2" s="7"/>
      <c r="AK2" s="10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</row>
    <row r="3" spans="2:223" ht="21" customHeight="1" x14ac:dyDescent="0.35">
      <c r="B3" s="7"/>
      <c r="AK3" s="10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</row>
    <row r="4" spans="2:223" ht="21" customHeight="1" x14ac:dyDescent="0.35">
      <c r="B4" s="308" t="s">
        <v>171</v>
      </c>
      <c r="C4" s="308"/>
      <c r="D4" s="308"/>
      <c r="E4" s="308"/>
      <c r="F4" s="308"/>
      <c r="G4" s="308"/>
      <c r="H4" s="308"/>
      <c r="I4" s="308"/>
      <c r="J4" s="308"/>
      <c r="K4" s="308"/>
      <c r="L4" s="308"/>
      <c r="M4" s="308"/>
      <c r="N4" s="308"/>
      <c r="O4" s="308"/>
      <c r="P4" s="308"/>
      <c r="Q4" s="308"/>
      <c r="R4" s="308"/>
      <c r="S4" s="308"/>
      <c r="T4" s="308"/>
      <c r="U4" s="308"/>
      <c r="V4" s="308"/>
      <c r="W4" s="308"/>
      <c r="X4" s="308"/>
      <c r="Y4" s="308"/>
      <c r="Z4" s="308"/>
      <c r="AA4" s="308"/>
      <c r="AB4" s="308"/>
      <c r="AC4" s="308"/>
      <c r="AD4" s="308"/>
      <c r="AE4" s="308"/>
      <c r="AF4" s="308"/>
      <c r="AG4" s="308"/>
      <c r="AH4" s="308"/>
      <c r="AI4" s="308"/>
      <c r="AJ4" s="308"/>
      <c r="AK4" s="308"/>
      <c r="AL4" s="308"/>
      <c r="AM4" s="308"/>
      <c r="AN4" s="308"/>
      <c r="AO4" s="308"/>
      <c r="AP4" s="308"/>
      <c r="AQ4" s="308"/>
      <c r="AR4" s="308"/>
      <c r="AU4" s="8"/>
      <c r="AV4" s="8"/>
      <c r="AW4" s="8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HO4" s="12" t="s">
        <v>178</v>
      </c>
    </row>
    <row r="5" spans="2:223" ht="21" customHeight="1" x14ac:dyDescent="0.35">
      <c r="B5" s="121"/>
      <c r="C5" s="121"/>
      <c r="D5" s="121"/>
      <c r="E5" s="121"/>
      <c r="F5" s="121"/>
      <c r="G5" s="121"/>
      <c r="H5" s="121"/>
      <c r="I5" s="121"/>
      <c r="J5" s="121"/>
      <c r="K5" s="121"/>
      <c r="L5" s="121"/>
      <c r="M5" s="121"/>
      <c r="N5" s="121"/>
      <c r="O5" s="121"/>
      <c r="P5" s="121"/>
      <c r="Q5" s="124" t="s">
        <v>207</v>
      </c>
      <c r="R5" s="121"/>
      <c r="S5" s="121"/>
      <c r="T5" s="123"/>
      <c r="U5" s="122"/>
      <c r="V5" s="121"/>
      <c r="W5" s="121"/>
      <c r="X5" s="121"/>
      <c r="Y5" s="121"/>
      <c r="Z5" s="121"/>
      <c r="AA5" s="121"/>
      <c r="AB5" s="121"/>
      <c r="AC5" s="121"/>
      <c r="AD5" s="121"/>
      <c r="AE5" s="121"/>
      <c r="AF5" s="121"/>
      <c r="AG5" s="121"/>
      <c r="AH5" s="121"/>
      <c r="AI5" s="121"/>
      <c r="AJ5" s="121"/>
      <c r="AK5" s="121"/>
      <c r="AL5" s="121"/>
      <c r="AM5" s="121"/>
      <c r="AN5" s="121"/>
      <c r="AO5" s="121"/>
      <c r="AP5" s="121"/>
      <c r="AQ5" s="121"/>
      <c r="AR5" s="121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HO5" s="12" t="s">
        <v>179</v>
      </c>
    </row>
    <row r="6" spans="2:223" ht="21" customHeight="1" thickBot="1" x14ac:dyDescent="0.4">
      <c r="B6" s="280"/>
      <c r="C6" s="280"/>
      <c r="D6" s="280"/>
      <c r="E6" s="280"/>
      <c r="F6" s="280"/>
      <c r="G6" s="280"/>
      <c r="H6" s="280"/>
      <c r="I6" s="280"/>
      <c r="J6" s="280"/>
      <c r="K6" s="280"/>
      <c r="L6" s="280"/>
      <c r="M6" s="280"/>
      <c r="N6" s="280"/>
      <c r="O6" s="280"/>
      <c r="P6" s="280"/>
      <c r="Q6" s="280"/>
      <c r="R6" s="280"/>
      <c r="S6" s="280"/>
      <c r="T6" s="280"/>
      <c r="U6" s="280"/>
      <c r="V6" s="280"/>
      <c r="W6" s="280"/>
      <c r="X6" s="280"/>
      <c r="Y6" s="280"/>
      <c r="Z6" s="280"/>
      <c r="AA6" s="280"/>
      <c r="AB6" s="280"/>
      <c r="AC6" s="280"/>
      <c r="AD6" s="280"/>
      <c r="AE6" s="280"/>
      <c r="AF6" s="280"/>
      <c r="AG6" s="280"/>
      <c r="AH6" s="280"/>
      <c r="AI6" s="280"/>
      <c r="AJ6" s="280"/>
      <c r="AK6" s="280"/>
      <c r="AL6" s="280"/>
      <c r="AM6" s="280"/>
      <c r="AN6" s="280"/>
      <c r="AO6" s="280"/>
      <c r="AP6" s="280"/>
      <c r="AQ6" s="280"/>
      <c r="AR6" s="280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HO6" s="12" t="s">
        <v>180</v>
      </c>
    </row>
    <row r="7" spans="2:223" ht="36" customHeight="1" x14ac:dyDescent="0.35">
      <c r="B7" s="309" t="s">
        <v>193</v>
      </c>
      <c r="C7" s="311" t="s">
        <v>2</v>
      </c>
      <c r="D7" s="313" t="s">
        <v>172</v>
      </c>
      <c r="E7" s="313"/>
      <c r="F7" s="313"/>
      <c r="G7" s="313"/>
      <c r="H7" s="313"/>
      <c r="I7" s="313"/>
      <c r="J7" s="313"/>
      <c r="K7" s="313"/>
      <c r="L7" s="313"/>
      <c r="M7" s="313"/>
      <c r="N7" s="313"/>
      <c r="O7" s="313"/>
      <c r="P7" s="313"/>
      <c r="Q7" s="313"/>
      <c r="R7" s="313"/>
      <c r="S7" s="313"/>
      <c r="T7" s="313"/>
      <c r="U7" s="313"/>
      <c r="V7" s="313"/>
      <c r="W7" s="313"/>
      <c r="X7" s="313"/>
      <c r="Y7" s="313"/>
      <c r="Z7" s="313"/>
      <c r="AA7" s="313"/>
      <c r="AB7" s="313"/>
      <c r="AC7" s="313"/>
      <c r="AD7" s="313"/>
      <c r="AE7" s="313"/>
      <c r="AF7" s="313"/>
      <c r="AG7" s="313"/>
      <c r="AH7" s="313"/>
      <c r="AI7" s="313"/>
      <c r="AJ7" s="313"/>
      <c r="AK7" s="313"/>
      <c r="AL7" s="313"/>
      <c r="AM7" s="313"/>
      <c r="AN7" s="313"/>
      <c r="AO7" s="313"/>
      <c r="AP7" s="313"/>
      <c r="AQ7" s="313"/>
      <c r="AR7" s="313"/>
      <c r="AS7" s="313"/>
      <c r="AT7" s="314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HO7" s="12" t="s">
        <v>181</v>
      </c>
    </row>
    <row r="8" spans="2:223" ht="44.25" customHeight="1" x14ac:dyDescent="0.35">
      <c r="B8" s="310"/>
      <c r="C8" s="312"/>
      <c r="D8" s="312" t="s">
        <v>173</v>
      </c>
      <c r="E8" s="312" t="s">
        <v>3</v>
      </c>
      <c r="F8" s="312"/>
      <c r="G8" s="312" t="s">
        <v>4</v>
      </c>
      <c r="H8" s="312"/>
      <c r="I8" s="312"/>
      <c r="J8" s="312"/>
      <c r="K8" s="312"/>
      <c r="L8" s="312"/>
      <c r="M8" s="312"/>
      <c r="N8" s="312"/>
      <c r="O8" s="312" t="s">
        <v>5</v>
      </c>
      <c r="P8" s="312"/>
      <c r="Q8" s="312" t="s">
        <v>6</v>
      </c>
      <c r="R8" s="312"/>
      <c r="S8" s="312"/>
      <c r="T8" s="312"/>
      <c r="U8" s="312"/>
      <c r="V8" s="312"/>
      <c r="W8" s="312"/>
      <c r="X8" s="312" t="s">
        <v>7</v>
      </c>
      <c r="Y8" s="312"/>
      <c r="Z8" s="312"/>
      <c r="AA8" s="312" t="s">
        <v>8</v>
      </c>
      <c r="AB8" s="312"/>
      <c r="AC8" s="312"/>
      <c r="AD8" s="312"/>
      <c r="AE8" s="312"/>
      <c r="AF8" s="312"/>
      <c r="AG8" s="312"/>
      <c r="AH8" s="312"/>
      <c r="AI8" s="312"/>
      <c r="AJ8" s="312"/>
      <c r="AK8" s="312"/>
      <c r="AL8" s="312"/>
      <c r="AM8" s="312"/>
      <c r="AN8" s="312"/>
      <c r="AO8" s="312"/>
      <c r="AP8" s="312"/>
      <c r="AQ8" s="312"/>
      <c r="AR8" s="312"/>
      <c r="AS8" s="312"/>
      <c r="AT8" s="278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7"/>
      <c r="HO8" s="12" t="s">
        <v>182</v>
      </c>
    </row>
    <row r="9" spans="2:223" ht="27.75" customHeight="1" x14ac:dyDescent="0.35">
      <c r="B9" s="310"/>
      <c r="C9" s="312"/>
      <c r="D9" s="312"/>
      <c r="E9" s="301" t="s">
        <v>9</v>
      </c>
      <c r="F9" s="301" t="s">
        <v>10</v>
      </c>
      <c r="G9" s="301" t="s">
        <v>11</v>
      </c>
      <c r="H9" s="306" t="s">
        <v>174</v>
      </c>
      <c r="I9" s="307" t="s">
        <v>12</v>
      </c>
      <c r="J9" s="307" t="s">
        <v>166</v>
      </c>
      <c r="K9" s="307" t="s">
        <v>13</v>
      </c>
      <c r="L9" s="305" t="s">
        <v>14</v>
      </c>
      <c r="M9" s="301" t="s">
        <v>168</v>
      </c>
      <c r="N9" s="306" t="s">
        <v>15</v>
      </c>
      <c r="O9" s="301" t="s">
        <v>16</v>
      </c>
      <c r="P9" s="301" t="s">
        <v>17</v>
      </c>
      <c r="Q9" s="306" t="s">
        <v>199</v>
      </c>
      <c r="R9" s="306" t="s">
        <v>41</v>
      </c>
      <c r="S9" s="301" t="s">
        <v>18</v>
      </c>
      <c r="T9" s="301" t="s">
        <v>19</v>
      </c>
      <c r="U9" s="301" t="s">
        <v>20</v>
      </c>
      <c r="V9" s="301" t="s">
        <v>21</v>
      </c>
      <c r="W9" s="301" t="s">
        <v>22</v>
      </c>
      <c r="X9" s="301" t="s">
        <v>23</v>
      </c>
      <c r="Y9" s="301" t="s">
        <v>24</v>
      </c>
      <c r="Z9" s="301" t="s">
        <v>25</v>
      </c>
      <c r="AA9" s="301" t="s">
        <v>26</v>
      </c>
      <c r="AB9" s="301"/>
      <c r="AC9" s="301"/>
      <c r="AD9" s="301"/>
      <c r="AE9" s="301" t="s">
        <v>27</v>
      </c>
      <c r="AF9" s="301" t="s">
        <v>194</v>
      </c>
      <c r="AG9" s="300" t="s">
        <v>29</v>
      </c>
      <c r="AH9" s="305" t="s">
        <v>30</v>
      </c>
      <c r="AI9" s="301" t="s">
        <v>31</v>
      </c>
      <c r="AJ9" s="301" t="s">
        <v>32</v>
      </c>
      <c r="AK9" s="305" t="s">
        <v>33</v>
      </c>
      <c r="AL9" s="305" t="s">
        <v>34</v>
      </c>
      <c r="AM9" s="300" t="s">
        <v>35</v>
      </c>
      <c r="AN9" s="300" t="s">
        <v>36</v>
      </c>
      <c r="AO9" s="300" t="s">
        <v>37</v>
      </c>
      <c r="AP9" s="300" t="s">
        <v>38</v>
      </c>
      <c r="AQ9" s="300" t="s">
        <v>165</v>
      </c>
      <c r="AR9" s="301" t="s">
        <v>39</v>
      </c>
      <c r="AS9" s="301" t="s">
        <v>40</v>
      </c>
      <c r="AT9" s="304"/>
      <c r="AU9" s="12">
        <v>1</v>
      </c>
      <c r="AV9" s="12">
        <v>2</v>
      </c>
      <c r="AW9" s="12">
        <v>3</v>
      </c>
      <c r="AX9" s="12">
        <v>4</v>
      </c>
      <c r="AY9" s="12">
        <v>5</v>
      </c>
      <c r="AZ9" s="12">
        <v>6</v>
      </c>
      <c r="BA9" s="12">
        <v>7</v>
      </c>
      <c r="BB9" s="12">
        <v>8</v>
      </c>
      <c r="BC9" s="12">
        <v>9</v>
      </c>
      <c r="BD9" s="12">
        <v>10</v>
      </c>
      <c r="BE9" s="12">
        <v>11</v>
      </c>
      <c r="BF9" s="12">
        <v>12</v>
      </c>
      <c r="BG9" s="12">
        <v>13</v>
      </c>
      <c r="BH9" s="12">
        <v>14</v>
      </c>
      <c r="BI9" s="12">
        <v>15</v>
      </c>
      <c r="BJ9" s="12">
        <v>16</v>
      </c>
      <c r="BK9" s="12">
        <v>17</v>
      </c>
      <c r="BL9" s="12">
        <v>18</v>
      </c>
      <c r="HO9" s="12" t="s">
        <v>183</v>
      </c>
    </row>
    <row r="10" spans="2:223" s="7" customFormat="1" ht="117" customHeight="1" x14ac:dyDescent="0.35">
      <c r="B10" s="310"/>
      <c r="C10" s="312"/>
      <c r="D10" s="312"/>
      <c r="E10" s="301"/>
      <c r="F10" s="301"/>
      <c r="G10" s="301"/>
      <c r="H10" s="306"/>
      <c r="I10" s="307"/>
      <c r="J10" s="307"/>
      <c r="K10" s="307"/>
      <c r="L10" s="305"/>
      <c r="M10" s="301"/>
      <c r="N10" s="306"/>
      <c r="O10" s="301"/>
      <c r="P10" s="301"/>
      <c r="Q10" s="306"/>
      <c r="R10" s="306"/>
      <c r="S10" s="301"/>
      <c r="T10" s="301"/>
      <c r="U10" s="301"/>
      <c r="V10" s="301"/>
      <c r="W10" s="301"/>
      <c r="X10" s="301"/>
      <c r="Y10" s="301"/>
      <c r="Z10" s="301"/>
      <c r="AA10" s="277" t="s">
        <v>42</v>
      </c>
      <c r="AB10" s="277" t="s">
        <v>16</v>
      </c>
      <c r="AC10" s="277" t="s">
        <v>43</v>
      </c>
      <c r="AD10" s="277" t="s">
        <v>16</v>
      </c>
      <c r="AE10" s="301"/>
      <c r="AF10" s="301"/>
      <c r="AG10" s="300"/>
      <c r="AH10" s="305"/>
      <c r="AI10" s="301"/>
      <c r="AJ10" s="301"/>
      <c r="AK10" s="305"/>
      <c r="AL10" s="305"/>
      <c r="AM10" s="300"/>
      <c r="AN10" s="300"/>
      <c r="AO10" s="300"/>
      <c r="AP10" s="300"/>
      <c r="AQ10" s="300"/>
      <c r="AR10" s="301"/>
      <c r="AS10" s="301"/>
      <c r="AT10" s="304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HO10" s="12" t="s">
        <v>184</v>
      </c>
    </row>
    <row r="11" spans="2:223" s="7" customFormat="1" ht="177" customHeight="1" x14ac:dyDescent="0.35">
      <c r="B11" s="310"/>
      <c r="C11" s="312"/>
      <c r="D11" s="312"/>
      <c r="E11" s="301"/>
      <c r="F11" s="301"/>
      <c r="G11" s="301"/>
      <c r="H11" s="306"/>
      <c r="I11" s="307"/>
      <c r="J11" s="307"/>
      <c r="K11" s="307"/>
      <c r="L11" s="305"/>
      <c r="M11" s="301"/>
      <c r="N11" s="306"/>
      <c r="O11" s="301"/>
      <c r="P11" s="301"/>
      <c r="Q11" s="306"/>
      <c r="R11" s="306"/>
      <c r="S11" s="301"/>
      <c r="T11" s="301"/>
      <c r="U11" s="301"/>
      <c r="V11" s="301"/>
      <c r="W11" s="301"/>
      <c r="X11" s="301"/>
      <c r="Y11" s="301"/>
      <c r="Z11" s="301"/>
      <c r="AA11" s="277" t="s">
        <v>44</v>
      </c>
      <c r="AB11" s="277" t="s">
        <v>16</v>
      </c>
      <c r="AC11" s="277" t="s">
        <v>44</v>
      </c>
      <c r="AD11" s="277" t="s">
        <v>16</v>
      </c>
      <c r="AE11" s="301"/>
      <c r="AF11" s="301"/>
      <c r="AG11" s="300"/>
      <c r="AH11" s="305"/>
      <c r="AI11" s="301"/>
      <c r="AJ11" s="301"/>
      <c r="AK11" s="305"/>
      <c r="AL11" s="305"/>
      <c r="AM11" s="300"/>
      <c r="AN11" s="300"/>
      <c r="AO11" s="300"/>
      <c r="AP11" s="300"/>
      <c r="AQ11" s="300"/>
      <c r="AR11" s="301"/>
      <c r="AS11" s="301"/>
      <c r="AT11" s="304"/>
      <c r="AU11" s="298" t="s">
        <v>45</v>
      </c>
      <c r="AV11" s="296" t="s">
        <v>45</v>
      </c>
      <c r="AW11" s="296" t="s">
        <v>45</v>
      </c>
      <c r="AX11" s="296" t="s">
        <v>45</v>
      </c>
      <c r="AY11" s="296" t="s">
        <v>45</v>
      </c>
      <c r="AZ11" s="296" t="s">
        <v>45</v>
      </c>
      <c r="BA11" s="296" t="s">
        <v>45</v>
      </c>
      <c r="BB11" s="296" t="s">
        <v>45</v>
      </c>
      <c r="BC11" s="296" t="s">
        <v>45</v>
      </c>
      <c r="BD11" s="296" t="s">
        <v>45</v>
      </c>
      <c r="BE11" s="296" t="s">
        <v>45</v>
      </c>
      <c r="BF11" s="296" t="s">
        <v>45</v>
      </c>
      <c r="BG11" s="296" t="s">
        <v>45</v>
      </c>
      <c r="BH11" s="296" t="s">
        <v>45</v>
      </c>
      <c r="BI11" s="296" t="s">
        <v>45</v>
      </c>
      <c r="BJ11" s="296" t="s">
        <v>45</v>
      </c>
      <c r="BK11" s="296" t="s">
        <v>45</v>
      </c>
      <c r="BL11" s="302" t="s">
        <v>46</v>
      </c>
      <c r="HO11" s="12" t="s">
        <v>185</v>
      </c>
    </row>
    <row r="12" spans="2:223" ht="35.25" customHeight="1" x14ac:dyDescent="0.35">
      <c r="B12" s="202">
        <v>0</v>
      </c>
      <c r="C12" s="3">
        <v>1</v>
      </c>
      <c r="D12" s="3">
        <v>2</v>
      </c>
      <c r="E12" s="3">
        <v>3</v>
      </c>
      <c r="F12" s="3">
        <v>4</v>
      </c>
      <c r="G12" s="3">
        <v>5</v>
      </c>
      <c r="H12" s="3">
        <v>6</v>
      </c>
      <c r="I12" s="3">
        <v>7</v>
      </c>
      <c r="J12" s="3">
        <v>8</v>
      </c>
      <c r="K12" s="3">
        <v>9</v>
      </c>
      <c r="L12" s="3">
        <v>10</v>
      </c>
      <c r="M12" s="3">
        <v>11</v>
      </c>
      <c r="N12" s="3">
        <v>12</v>
      </c>
      <c r="O12" s="3">
        <v>13</v>
      </c>
      <c r="P12" s="3">
        <v>14</v>
      </c>
      <c r="Q12" s="3">
        <v>15</v>
      </c>
      <c r="R12" s="3">
        <v>16</v>
      </c>
      <c r="S12" s="3">
        <v>17</v>
      </c>
      <c r="T12" s="3">
        <v>18</v>
      </c>
      <c r="U12" s="3">
        <v>19</v>
      </c>
      <c r="V12" s="3">
        <v>20</v>
      </c>
      <c r="W12" s="3">
        <v>21</v>
      </c>
      <c r="X12" s="3">
        <v>22</v>
      </c>
      <c r="Y12" s="3">
        <v>23</v>
      </c>
      <c r="Z12" s="3">
        <v>24</v>
      </c>
      <c r="AA12" s="3">
        <v>25</v>
      </c>
      <c r="AB12" s="3">
        <v>26</v>
      </c>
      <c r="AC12" s="3">
        <v>27</v>
      </c>
      <c r="AD12" s="3">
        <v>28</v>
      </c>
      <c r="AE12" s="3">
        <v>29</v>
      </c>
      <c r="AF12" s="3">
        <v>30</v>
      </c>
      <c r="AG12" s="3">
        <v>31</v>
      </c>
      <c r="AH12" s="3">
        <v>32</v>
      </c>
      <c r="AI12" s="3">
        <v>33</v>
      </c>
      <c r="AJ12" s="3">
        <v>34</v>
      </c>
      <c r="AK12" s="3">
        <v>35</v>
      </c>
      <c r="AL12" s="3">
        <v>36</v>
      </c>
      <c r="AM12" s="3">
        <v>37</v>
      </c>
      <c r="AN12" s="3">
        <v>38</v>
      </c>
      <c r="AO12" s="3">
        <v>39</v>
      </c>
      <c r="AP12" s="3">
        <v>40</v>
      </c>
      <c r="AQ12" s="3">
        <v>41</v>
      </c>
      <c r="AR12" s="3">
        <v>42</v>
      </c>
      <c r="AS12" s="3">
        <v>43</v>
      </c>
      <c r="AT12" s="203"/>
      <c r="AU12" s="299"/>
      <c r="AV12" s="297"/>
      <c r="AW12" s="297"/>
      <c r="AX12" s="297"/>
      <c r="AY12" s="297"/>
      <c r="AZ12" s="297"/>
      <c r="BA12" s="297"/>
      <c r="BB12" s="297"/>
      <c r="BC12" s="297"/>
      <c r="BD12" s="297"/>
      <c r="BE12" s="297"/>
      <c r="BF12" s="297"/>
      <c r="BG12" s="297"/>
      <c r="BH12" s="297"/>
      <c r="BI12" s="297"/>
      <c r="BJ12" s="297"/>
      <c r="BK12" s="297"/>
      <c r="BL12" s="303"/>
      <c r="BM12" s="12" t="s">
        <v>190</v>
      </c>
      <c r="HO12" s="12" t="s">
        <v>186</v>
      </c>
    </row>
    <row r="13" spans="2:223" s="11" customFormat="1" ht="57.75" customHeight="1" x14ac:dyDescent="0.45">
      <c r="B13" s="204" t="s">
        <v>47</v>
      </c>
      <c r="C13" s="152" t="s">
        <v>48</v>
      </c>
      <c r="D13" s="184">
        <f>O13+P13</f>
        <v>9021</v>
      </c>
      <c r="E13" s="152">
        <f>'ian22'!E13+'feb22'!E13+'mar22'!E13+'apr22'!E13+'mai22'!E13+'iun22'!E13+'iul22'!E13+'aug22'!E13+sept22!E13+'oct22'!E13</f>
        <v>3036</v>
      </c>
      <c r="F13" s="152">
        <f>'ian22'!F13+'feb22'!F13+'mar22'!F13+'apr22'!F13+'mai22'!F13+'iun22'!F13+'iul22'!F13+'aug22'!F13+sept22!F13+'oct22'!F13</f>
        <v>5985</v>
      </c>
      <c r="G13" s="152">
        <f>'ian22'!G13+'feb22'!G13+'mar22'!G13+'apr22'!G13+'mai22'!G13+'iun22'!G13+'iul22'!G13+'aug22'!G13+sept22!G13+'oct22'!G13</f>
        <v>1651</v>
      </c>
      <c r="H13" s="152">
        <f>'ian22'!H13+'feb22'!H13+'mar22'!H13+'apr22'!H13+'mai22'!H13+'iun22'!H13+'iul22'!H13+'aug22'!H13+sept22!H13+'oct22'!H13</f>
        <v>1045</v>
      </c>
      <c r="I13" s="152">
        <f>'ian22'!I13+'feb22'!I13+'mar22'!I13+'apr22'!I13+'mai22'!I13+'iun22'!I13+'iul22'!I13+'aug22'!I13+sept22!I13+'oct22'!I13</f>
        <v>710</v>
      </c>
      <c r="J13" s="152">
        <f>'ian22'!J13+'feb22'!J13+'mar22'!J13+'apr22'!J13+'mai22'!J13+'iun22'!J13+'iul22'!J13+'aug22'!J13+sept22!J13+'oct22'!J13</f>
        <v>300</v>
      </c>
      <c r="K13" s="152">
        <f>'ian22'!K13+'feb22'!K13+'mar22'!K13+'apr22'!K13+'mai22'!K13+'iun22'!K13+'iul22'!K13+'aug22'!K13+sept22!K13+'oct22'!K13</f>
        <v>770</v>
      </c>
      <c r="L13" s="152">
        <f>'ian22'!L13+'feb22'!L13+'mar22'!L13+'apr22'!L13+'mai22'!L13+'iun22'!L13+'iul22'!L13+'aug22'!L13+sept22!L13+'oct22'!L13</f>
        <v>1810</v>
      </c>
      <c r="M13" s="152">
        <f>'ian22'!M13+'feb22'!M13+'mar22'!M13+'apr22'!M13+'mai22'!M13+'iun22'!M13+'iul22'!M13+'aug22'!M13+sept22!M13+'oct22'!M13</f>
        <v>4080</v>
      </c>
      <c r="N13" s="152">
        <f>'ian22'!N13+'feb22'!N13+'mar22'!N13+'apr22'!N13+'mai22'!N13+'iun22'!N13+'iul22'!N13+'aug22'!N13+sept22!N13+'oct22'!N13</f>
        <v>1312</v>
      </c>
      <c r="O13" s="152">
        <f>'ian22'!O13+'feb22'!O13+'mar22'!O13+'apr22'!O13+'mai22'!O13+'iun22'!O13+'iul22'!O13+'aug22'!O13+sept22!O13+'oct22'!O13</f>
        <v>4135</v>
      </c>
      <c r="P13" s="152">
        <f>'ian22'!P13+'feb22'!P13+'mar22'!P13+'apr22'!P13+'mai22'!P13+'iun22'!P13+'iul22'!P13+'aug22'!P13+sept22!P13+'oct22'!P13</f>
        <v>4886</v>
      </c>
      <c r="Q13" s="152">
        <f>'ian22'!Q13+'feb22'!Q13+'mar22'!Q13+'apr22'!Q13+'mai22'!Q13+'iun22'!Q13+'iul22'!Q13+'aug22'!Q13+sept22!Q13+'oct22'!Q13</f>
        <v>1450</v>
      </c>
      <c r="R13" s="152">
        <f>'ian22'!R13+'feb22'!R13+'mar22'!R13+'apr22'!R13+'mai22'!R13+'iun22'!R13+'iul22'!R13+'aug22'!R13+sept22!R13+'oct22'!R13</f>
        <v>434</v>
      </c>
      <c r="S13" s="152">
        <f>'ian22'!S13+'feb22'!S13+'mar22'!S13+'apr22'!S13+'mai22'!S13+'iun22'!S13+'iul22'!S13+'aug22'!S13+sept22!S13+'oct22'!S13</f>
        <v>3192</v>
      </c>
      <c r="T13" s="152">
        <f>'ian22'!T13+'feb22'!T13+'mar22'!T13+'apr22'!T13+'mai22'!T13+'iun22'!T13+'iul22'!T13+'aug22'!T13+sept22!T13+'oct22'!T13</f>
        <v>1087</v>
      </c>
      <c r="U13" s="152">
        <f>'ian22'!U13+'feb22'!U13+'mar22'!U13+'apr22'!U13+'mai22'!U13+'iun22'!U13+'iul22'!U13+'aug22'!U13+sept22!U13+'oct22'!U13</f>
        <v>2740</v>
      </c>
      <c r="V13" s="152">
        <f>'ian22'!V13+'feb22'!V13+'mar22'!V13+'apr22'!V13+'mai22'!V13+'iun22'!V13+'iul22'!V13+'aug22'!V13+sept22!V13+'oct22'!V13</f>
        <v>160</v>
      </c>
      <c r="W13" s="152">
        <f>'ian22'!W13+'feb22'!W13+'mar22'!W13+'apr22'!W13+'mai22'!W13+'iun22'!W13+'iul22'!W13+'aug22'!W13+sept22!W13+'oct22'!W13</f>
        <v>392</v>
      </c>
      <c r="X13" s="152">
        <f>'ian22'!X13+'feb22'!X13+'mar22'!X13+'apr22'!X13+'mai22'!X13+'iun22'!X13+'iul22'!X13+'aug22'!X13+sept22!X13+'oct22'!X13</f>
        <v>7613</v>
      </c>
      <c r="Y13" s="152">
        <f>'ian22'!Y13+'feb22'!Y13+'mar22'!Y13+'apr22'!Y13+'mai22'!Y13+'iun22'!Y13+'iul22'!Y13+'aug22'!Y13+sept22!Y13+'oct22'!Y13</f>
        <v>1408</v>
      </c>
      <c r="Z13" s="152">
        <f>'ian22'!Z13+'feb22'!Z13+'mar22'!Z13+'apr22'!Z13+'mai22'!Z13+'iun22'!Z13+'iul22'!Z13+'aug22'!Z13+sept22!Z13+'oct22'!Z13</f>
        <v>0</v>
      </c>
      <c r="AA13" s="152">
        <f>'ian22'!AA13+'feb22'!AA13+'mar22'!AA13+'apr22'!AA13+'mai22'!AA13+'iun22'!AA13+'iul22'!AA13+'aug22'!AA13+sept22!AA13+'oct22'!AA13</f>
        <v>1</v>
      </c>
      <c r="AB13" s="152">
        <f>'ian22'!AB13+'feb22'!AB13+'mar22'!AB13+'apr22'!AB13+'mai22'!AB13+'iun22'!AB13+'iul22'!AB13+'aug22'!AB13+sept22!AB13+'oct22'!AB13</f>
        <v>0</v>
      </c>
      <c r="AC13" s="152">
        <f>'ian22'!AC13+'feb22'!AC13+'mar22'!AC13+'apr22'!AC13+'mai22'!AC13+'iun22'!AC13+'iul22'!AC13+'aug22'!AC13+sept22!AC13+'oct22'!AC13</f>
        <v>8</v>
      </c>
      <c r="AD13" s="152">
        <f>'ian22'!AD13+'feb22'!AD13+'mar22'!AD13+'apr22'!AD13+'mai22'!AD13+'iun22'!AD13+'iul22'!AD13+'aug22'!AD13+sept22!AD13+'oct22'!AD13</f>
        <v>0</v>
      </c>
      <c r="AE13" s="152">
        <f>'ian22'!AE13+'feb22'!AE13+'mar22'!AE13+'apr22'!AE13+'mai22'!AE13+'iun22'!AE13+'iul22'!AE13+'aug22'!AE13+sept22!AE13+'oct22'!AE13</f>
        <v>46</v>
      </c>
      <c r="AF13" s="152">
        <f>'ian22'!AF13+'feb22'!AF13+'mar22'!AF13+'apr22'!AF13+'mai22'!AF13+'iun22'!AF13+'iul22'!AF13+'aug22'!AF13+sept22!AF13+'oct22'!AF13</f>
        <v>42</v>
      </c>
      <c r="AG13" s="152">
        <f>'ian22'!AG13+'feb22'!AG13+'mar22'!AG13+'apr22'!AG13+'mai22'!AG13+'iun22'!AG13+'iul22'!AG13+'aug22'!AG13+sept22!AG13+'oct22'!AG13</f>
        <v>0</v>
      </c>
      <c r="AH13" s="152">
        <f>'ian22'!AH13+'feb22'!AH13+'mar22'!AH13+'apr22'!AH13+'mai22'!AH13+'iun22'!AH13+'iul22'!AH13+'aug22'!AH13+sept22!AH13+'oct22'!AH13</f>
        <v>0</v>
      </c>
      <c r="AI13" s="152">
        <f>'ian22'!AI13+'feb22'!AI13+'mar22'!AI13+'apr22'!AI13+'mai22'!AI13+'iun22'!AI13+'iul22'!AI13+'aug22'!AI13+sept22!AI13+'oct22'!AI13</f>
        <v>0</v>
      </c>
      <c r="AJ13" s="152">
        <f>'ian22'!AJ13+'feb22'!AJ13+'mar22'!AJ13+'apr22'!AJ13+'mai22'!AJ13+'iun22'!AJ13+'iul22'!AJ13+'aug22'!AJ13+sept22!AJ13+'oct22'!AJ13</f>
        <v>6</v>
      </c>
      <c r="AK13" s="152">
        <f>'ian22'!AK13+'feb22'!AK13+'mar22'!AK13+'apr22'!AK13+'mai22'!AK13+'iun22'!AK13+'iul22'!AK13+'aug22'!AK13+sept22!AK13+'oct22'!AK13</f>
        <v>0</v>
      </c>
      <c r="AL13" s="152">
        <f>'ian22'!AL13+'feb22'!AL13+'mar22'!AL13+'apr22'!AL13+'mai22'!AL13+'iun22'!AL13+'iul22'!AL13+'aug22'!AL13+sept22!AL13+'oct22'!AL13</f>
        <v>0</v>
      </c>
      <c r="AM13" s="152">
        <f>'ian22'!AM13+'feb22'!AM13+'mar22'!AM13+'apr22'!AM13+'mai22'!AM13+'iun22'!AM13+'iul22'!AM13+'aug22'!AM13+sept22!AM13+'oct22'!AM13</f>
        <v>14</v>
      </c>
      <c r="AN13" s="152">
        <f>'ian22'!AN13+'feb22'!AN13+'mar22'!AN13+'apr22'!AN13+'mai22'!AN13+'iun22'!AN13+'iul22'!AN13+'aug22'!AN13+sept22!AN13+'oct22'!AN13</f>
        <v>0</v>
      </c>
      <c r="AO13" s="152">
        <f>'ian22'!AO13+'feb22'!AO13+'mar22'!AO13+'apr22'!AO13+'mai22'!AO13+'iun22'!AO13+'iul22'!AO13+'aug22'!AO13+sept22!AO13+'oct22'!AO13</f>
        <v>0</v>
      </c>
      <c r="AP13" s="152">
        <f>'ian22'!AP13+'feb22'!AP13+'mar22'!AP13+'apr22'!AP13+'mai22'!AP13+'iun22'!AP13+'iul22'!AP13+'aug22'!AP13+sept22!AP13+'oct22'!AP13</f>
        <v>0</v>
      </c>
      <c r="AQ13" s="152">
        <f>'ian22'!AQ13+'feb22'!AQ13+'mar22'!AQ13+'apr22'!AQ13+'mai22'!AQ13+'iun22'!AQ13+'iul22'!AQ13+'aug22'!AQ13+sept22!AQ13+'oct22'!AQ13</f>
        <v>0</v>
      </c>
      <c r="AR13" s="152">
        <f>'ian22'!AR13+'feb22'!AR13+'mar22'!AR13+'apr22'!AR13+'mai22'!AR13+'iun22'!AR13+'iul22'!AR13+'aug22'!AR13+sept22!AR13+'oct22'!AR13</f>
        <v>0</v>
      </c>
      <c r="AS13" s="152">
        <f>'ian22'!AS13+'feb22'!AS13+'mar22'!AS13+'apr22'!AS13+'mai22'!AS13+'iun22'!AS13+'iul22'!AS13+'aug22'!AS13+sept22!AS13+'oct22'!AS13</f>
        <v>8904</v>
      </c>
      <c r="AT13" s="205"/>
      <c r="AU13" s="16" t="str">
        <f>IF(G13++I13+K13+L13+M13=D13," ","GRESEALA")</f>
        <v xml:space="preserve"> </v>
      </c>
      <c r="AV13" s="16" t="str">
        <f>IF(AA13+AC13+AE13+AF13+AG13+AH13+AI13+AJ13+AK13+AL13+AM13+AN13+AO13+AP13+AQ13+AR13+AS13&gt;=D13," ","GRESEALA")</f>
        <v xml:space="preserve"> </v>
      </c>
      <c r="AW13" s="17" t="str">
        <f>IF(E13+F13=D13," ","GRESEALA")</f>
        <v xml:space="preserve"> </v>
      </c>
      <c r="AX13" s="17" t="str">
        <f>IF(O13+P13=D13," ","GRESEALA")</f>
        <v xml:space="preserve"> </v>
      </c>
      <c r="AY13" s="17" t="str">
        <f>IF(Q13+S13+T13+U13+V13+W13=D13," ","GRESEALA")</f>
        <v xml:space="preserve"> </v>
      </c>
      <c r="AZ13" s="17" t="str">
        <f>IF(X13+Y13+Z13=D13," ","GRESEALA")</f>
        <v xml:space="preserve"> </v>
      </c>
      <c r="BA13" s="17" t="str">
        <f>IF(N13&lt;=M13," ","GRESEALA")</f>
        <v xml:space="preserve"> </v>
      </c>
      <c r="BB13" s="17" t="str">
        <f>IF(AS13&lt;=D13," ","GRESEALA")</f>
        <v xml:space="preserve"> </v>
      </c>
      <c r="BC13" s="17" t="str">
        <f>IF(H13&lt;=G13," ","GRESEALA")</f>
        <v xml:space="preserve"> </v>
      </c>
      <c r="BD13" s="17" t="str">
        <f>IF(AS14&lt;=D14," ","GRESEALA")</f>
        <v xml:space="preserve"> </v>
      </c>
      <c r="BE13" s="17" t="str">
        <f>IF(H14&lt;=G14," ","GRESEALA")</f>
        <v xml:space="preserve"> </v>
      </c>
      <c r="BF13" s="17" t="str">
        <f>IF(AS15&lt;=D15," ","GRESEALA")</f>
        <v xml:space="preserve"> </v>
      </c>
      <c r="BG13" s="17" t="str">
        <f>IF(H15&lt;=G15," ","GRESEALA")</f>
        <v xml:space="preserve"> </v>
      </c>
      <c r="BH13" s="17" t="str">
        <f>IF(Z15&lt;=Z13," ","GRESEALA")</f>
        <v xml:space="preserve"> </v>
      </c>
      <c r="BI13" s="17" t="str">
        <f>IF(AA15&lt;=AA13," ","GRESEALA")</f>
        <v xml:space="preserve"> </v>
      </c>
      <c r="BJ13" s="17" t="str">
        <f>IF(AB15&lt;=AB13," ","GRESEALA")</f>
        <v xml:space="preserve"> </v>
      </c>
      <c r="BK13" s="17" t="str">
        <f>IF(H15&lt;=H13," ","GRESEALA")</f>
        <v xml:space="preserve"> </v>
      </c>
      <c r="BL13" s="18" t="str">
        <f>IF((X39=0)*AND(X40=0)*AND(X38=0),"  ","GRESEALA")</f>
        <v xml:space="preserve">  </v>
      </c>
      <c r="BM13" s="19" t="str">
        <f>IF(J14&lt;=I14," ","GRESEALA")</f>
        <v xml:space="preserve"> </v>
      </c>
      <c r="HO13" s="12" t="s">
        <v>187</v>
      </c>
    </row>
    <row r="14" spans="2:223" s="24" customFormat="1" ht="43.5" customHeight="1" x14ac:dyDescent="0.45">
      <c r="B14" s="206" t="s">
        <v>49</v>
      </c>
      <c r="C14" s="157" t="s">
        <v>50</v>
      </c>
      <c r="D14" s="197">
        <f>O14+P14</f>
        <v>2839</v>
      </c>
      <c r="E14" s="152">
        <f>'ian22'!E14+'feb22'!E14+'mar22'!E14+'apr22'!E14+'mai22'!E14+'iun22'!E14+'iul22'!E14+'aug22'!E14+sept22!E14+'oct22'!E14</f>
        <v>1360</v>
      </c>
      <c r="F14" s="152">
        <f>'ian22'!F14+'feb22'!F14+'mar22'!F14+'apr22'!F14+'mai22'!F14+'iun22'!F14+'iul22'!F14+'aug22'!F14+sept22!F14+'oct22'!F14</f>
        <v>1479</v>
      </c>
      <c r="G14" s="152">
        <f>'ian22'!G14+'feb22'!G14+'mar22'!G14+'apr22'!G14+'mai22'!G14+'iun22'!G14+'iul22'!G14+'aug22'!G14+sept22!G14+'oct22'!G14</f>
        <v>534</v>
      </c>
      <c r="H14" s="152">
        <f>'ian22'!H14+'feb22'!H14+'mar22'!H14+'apr22'!H14+'mai22'!H14+'iun22'!H14+'iul22'!H14+'aug22'!H14+sept22!H14+'oct22'!H14</f>
        <v>171</v>
      </c>
      <c r="I14" s="152">
        <f>'ian22'!I14+'feb22'!I14+'mar22'!I14+'apr22'!I14+'mai22'!I14+'iun22'!I14+'iul22'!I14+'aug22'!I14+sept22!I14+'oct22'!I14</f>
        <v>209</v>
      </c>
      <c r="J14" s="152">
        <f>'ian22'!J14+'feb22'!J14+'mar22'!J14+'apr22'!J14+'mai22'!J14+'iun22'!J14+'iul22'!J14+'aug22'!J14+sept22!J14+'oct22'!J14</f>
        <v>48</v>
      </c>
      <c r="K14" s="152">
        <f>'ian22'!K14+'feb22'!K14+'mar22'!K14+'apr22'!K14+'mai22'!K14+'iun22'!K14+'iul22'!K14+'aug22'!K14+sept22!K14+'oct22'!K14</f>
        <v>203</v>
      </c>
      <c r="L14" s="152">
        <f>'ian22'!L14+'feb22'!L14+'mar22'!L14+'apr22'!L14+'mai22'!L14+'iun22'!L14+'iul22'!L14+'aug22'!L14+sept22!L14+'oct22'!L14</f>
        <v>497</v>
      </c>
      <c r="M14" s="152">
        <f>'ian22'!M14+'feb22'!M14+'mar22'!M14+'apr22'!M14+'mai22'!M14+'iun22'!M14+'iul22'!M14+'aug22'!M14+sept22!M14+'oct22'!M14</f>
        <v>1396</v>
      </c>
      <c r="N14" s="152">
        <f>'ian22'!N14+'feb22'!N14+'mar22'!N14+'apr22'!N14+'mai22'!N14+'iun22'!N14+'iul22'!N14+'aug22'!N14+sept22!N14+'oct22'!N14</f>
        <v>336</v>
      </c>
      <c r="O14" s="152">
        <f>'ian22'!O14+'feb22'!O14+'mar22'!O14+'apr22'!O14+'mai22'!O14+'iun22'!O14+'iul22'!O14+'aug22'!O14+sept22!O14+'oct22'!O14</f>
        <v>1358</v>
      </c>
      <c r="P14" s="152">
        <f>'ian22'!P14+'feb22'!P14+'mar22'!P14+'apr22'!P14+'mai22'!P14+'iun22'!P14+'iul22'!P14+'aug22'!P14+sept22!P14+'oct22'!P14</f>
        <v>1481</v>
      </c>
      <c r="Q14" s="152">
        <f>'ian22'!Q14+'feb22'!Q14+'mar22'!Q14+'apr22'!Q14+'mai22'!Q14+'iun22'!Q14+'iul22'!Q14+'aug22'!Q14+sept22!Q14+'oct22'!Q14</f>
        <v>118</v>
      </c>
      <c r="R14" s="152">
        <f>'ian22'!R14+'feb22'!R14+'mar22'!R14+'apr22'!R14+'mai22'!R14+'iun22'!R14+'iul22'!R14+'aug22'!R14+sept22!R14+'oct22'!R14</f>
        <v>27</v>
      </c>
      <c r="S14" s="152">
        <f>'ian22'!S14+'feb22'!S14+'mar22'!S14+'apr22'!S14+'mai22'!S14+'iun22'!S14+'iul22'!S14+'aug22'!S14+sept22!S14+'oct22'!S14</f>
        <v>1022</v>
      </c>
      <c r="T14" s="152">
        <f>'ian22'!T14+'feb22'!T14+'mar22'!T14+'apr22'!T14+'mai22'!T14+'iun22'!T14+'iul22'!T14+'aug22'!T14+sept22!T14+'oct22'!T14</f>
        <v>435</v>
      </c>
      <c r="U14" s="152">
        <f>'ian22'!U14+'feb22'!U14+'mar22'!U14+'apr22'!U14+'mai22'!U14+'iun22'!U14+'iul22'!U14+'aug22'!U14+sept22!U14+'oct22'!U14</f>
        <v>1050</v>
      </c>
      <c r="V14" s="152">
        <f>'ian22'!V14+'feb22'!V14+'mar22'!V14+'apr22'!V14+'mai22'!V14+'iun22'!V14+'iul22'!V14+'aug22'!V14+sept22!V14+'oct22'!V14</f>
        <v>64</v>
      </c>
      <c r="W14" s="152">
        <f>'ian22'!W14+'feb22'!W14+'mar22'!W14+'apr22'!W14+'mai22'!W14+'iun22'!W14+'iul22'!W14+'aug22'!W14+sept22!W14+'oct22'!W14</f>
        <v>150</v>
      </c>
      <c r="X14" s="152">
        <f>'ian22'!X14+'feb22'!X14+'mar22'!X14+'apr22'!X14+'mai22'!X14+'iun22'!X14+'iul22'!X14+'aug22'!X14+sept22!X14+'oct22'!X14</f>
        <v>2333</v>
      </c>
      <c r="Y14" s="152">
        <f>'ian22'!Y14+'feb22'!Y14+'mar22'!Y14+'apr22'!Y14+'mai22'!Y14+'iun22'!Y14+'iul22'!Y14+'aug22'!Y14+sept22!Y14+'oct22'!Y14</f>
        <v>506</v>
      </c>
      <c r="Z14" s="152">
        <f>'ian22'!Z14+'feb22'!Z14+'mar22'!Z14+'apr22'!Z14+'mai22'!Z14+'iun22'!Z14+'iul22'!Z14+'aug22'!Z14+sept22!Z14+'oct22'!Z14</f>
        <v>0</v>
      </c>
      <c r="AA14" s="152">
        <f>'ian22'!AA14+'feb22'!AA14+'mar22'!AA14+'apr22'!AA14+'mai22'!AA14+'iun22'!AA14+'iul22'!AA14+'aug22'!AA14+sept22!AA14+'oct22'!AA14</f>
        <v>0</v>
      </c>
      <c r="AB14" s="152">
        <f>'ian22'!AB14+'feb22'!AB14+'mar22'!AB14+'apr22'!AB14+'mai22'!AB14+'iun22'!AB14+'iul22'!AB14+'aug22'!AB14+sept22!AB14+'oct22'!AB14</f>
        <v>0</v>
      </c>
      <c r="AC14" s="152">
        <f>'ian22'!AC14+'feb22'!AC14+'mar22'!AC14+'apr22'!AC14+'mai22'!AC14+'iun22'!AC14+'iul22'!AC14+'aug22'!AC14+sept22!AC14+'oct22'!AC14</f>
        <v>0</v>
      </c>
      <c r="AD14" s="152">
        <f>'ian22'!AD14+'feb22'!AD14+'mar22'!AD14+'apr22'!AD14+'mai22'!AD14+'iun22'!AD14+'iul22'!AD14+'aug22'!AD14+sept22!AD14+'oct22'!AD14</f>
        <v>0</v>
      </c>
      <c r="AE14" s="152">
        <f>'ian22'!AE14+'feb22'!AE14+'mar22'!AE14+'apr22'!AE14+'mai22'!AE14+'iun22'!AE14+'iul22'!AE14+'aug22'!AE14+sept22!AE14+'oct22'!AE14</f>
        <v>11</v>
      </c>
      <c r="AF14" s="152">
        <f>'ian22'!AF14+'feb22'!AF14+'mar22'!AF14+'apr22'!AF14+'mai22'!AF14+'iun22'!AF14+'iul22'!AF14+'aug22'!AF14+sept22!AF14+'oct22'!AF14</f>
        <v>0</v>
      </c>
      <c r="AG14" s="152">
        <f>'ian22'!AG14+'feb22'!AG14+'mar22'!AG14+'apr22'!AG14+'mai22'!AG14+'iun22'!AG14+'iul22'!AG14+'aug22'!AG14+sept22!AG14+'oct22'!AG14</f>
        <v>0</v>
      </c>
      <c r="AH14" s="152">
        <f>'ian22'!AH14+'feb22'!AH14+'mar22'!AH14+'apr22'!AH14+'mai22'!AH14+'iun22'!AH14+'iul22'!AH14+'aug22'!AH14+sept22!AH14+'oct22'!AH14</f>
        <v>0</v>
      </c>
      <c r="AI14" s="152">
        <f>'ian22'!AI14+'feb22'!AI14+'mar22'!AI14+'apr22'!AI14+'mai22'!AI14+'iun22'!AI14+'iul22'!AI14+'aug22'!AI14+sept22!AI14+'oct22'!AI14</f>
        <v>0</v>
      </c>
      <c r="AJ14" s="152">
        <f>'ian22'!AJ14+'feb22'!AJ14+'mar22'!AJ14+'apr22'!AJ14+'mai22'!AJ14+'iun22'!AJ14+'iul22'!AJ14+'aug22'!AJ14+sept22!AJ14+'oct22'!AJ14</f>
        <v>0</v>
      </c>
      <c r="AK14" s="152">
        <f>'ian22'!AK14+'feb22'!AK14+'mar22'!AK14+'apr22'!AK14+'mai22'!AK14+'iun22'!AK14+'iul22'!AK14+'aug22'!AK14+sept22!AK14+'oct22'!AK14</f>
        <v>0</v>
      </c>
      <c r="AL14" s="152">
        <f>'ian22'!AL14+'feb22'!AL14+'mar22'!AL14+'apr22'!AL14+'mai22'!AL14+'iun22'!AL14+'iul22'!AL14+'aug22'!AL14+sept22!AL14+'oct22'!AL14</f>
        <v>0</v>
      </c>
      <c r="AM14" s="152">
        <f>'ian22'!AM14+'feb22'!AM14+'mar22'!AM14+'apr22'!AM14+'mai22'!AM14+'iun22'!AM14+'iul22'!AM14+'aug22'!AM14+sept22!AM14+'oct22'!AM14</f>
        <v>0</v>
      </c>
      <c r="AN14" s="152">
        <f>'ian22'!AN14+'feb22'!AN14+'mar22'!AN14+'apr22'!AN14+'mai22'!AN14+'iun22'!AN14+'iul22'!AN14+'aug22'!AN14+sept22!AN14+'oct22'!AN14</f>
        <v>0</v>
      </c>
      <c r="AO14" s="152">
        <f>'ian22'!AO14+'feb22'!AO14+'mar22'!AO14+'apr22'!AO14+'mai22'!AO14+'iun22'!AO14+'iul22'!AO14+'aug22'!AO14+sept22!AO14+'oct22'!AO14</f>
        <v>0</v>
      </c>
      <c r="AP14" s="152">
        <f>'ian22'!AP14+'feb22'!AP14+'mar22'!AP14+'apr22'!AP14+'mai22'!AP14+'iun22'!AP14+'iul22'!AP14+'aug22'!AP14+sept22!AP14+'oct22'!AP14</f>
        <v>0</v>
      </c>
      <c r="AQ14" s="152">
        <f>'ian22'!AQ14+'feb22'!AQ14+'mar22'!AQ14+'apr22'!AQ14+'mai22'!AQ14+'iun22'!AQ14+'iul22'!AQ14+'aug22'!AQ14+sept22!AQ14+'oct22'!AQ14</f>
        <v>0</v>
      </c>
      <c r="AR14" s="152">
        <f>'ian22'!AR14+'feb22'!AR14+'mar22'!AR14+'apr22'!AR14+'mai22'!AR14+'iun22'!AR14+'iul22'!AR14+'aug22'!AR14+sept22!AR14+'oct22'!AR14</f>
        <v>0</v>
      </c>
      <c r="AS14" s="152">
        <f>'ian22'!AS14+'feb22'!AS14+'mar22'!AS14+'apr22'!AS14+'mai22'!AS14+'iun22'!AS14+'iul22'!AS14+'aug22'!AS14+sept22!AS14+'oct22'!AS14</f>
        <v>2828</v>
      </c>
      <c r="AT14" s="205"/>
      <c r="AU14" s="17" t="str">
        <f>IF(E14+F14=D14," ","GRESEALA")</f>
        <v xml:space="preserve"> </v>
      </c>
      <c r="AV14" s="23" t="str">
        <f>IF(G14+K14+I14+L14+M14=D14," ","GRESEALA")</f>
        <v xml:space="preserve"> </v>
      </c>
      <c r="AW14" s="17" t="str">
        <f>IF(O14+P14=D14," ","GRESEALA")</f>
        <v xml:space="preserve"> </v>
      </c>
      <c r="AX14" s="17" t="str">
        <f>IF(Q14+S14+T14+U14+V14+W14=D14," ","GRESEALA")</f>
        <v xml:space="preserve"> </v>
      </c>
      <c r="AY14" s="17" t="str">
        <f>IF(X14+Y14+Z14=D14," ","GRESEALA")</f>
        <v xml:space="preserve"> </v>
      </c>
      <c r="AZ14" s="17" t="str">
        <f>IF(AA14+AC14+AE14+AF14+AG14+AH14+AI14+AJ14+AK14+AL14+AR14+AS14&gt;=D14," ","GRESEALA")</f>
        <v xml:space="preserve"> </v>
      </c>
      <c r="BA14" s="17" t="str">
        <f>IF(E15+F15=D15," ","GRESEALA")</f>
        <v xml:space="preserve"> </v>
      </c>
      <c r="BB14" s="23" t="str">
        <f>IF(G15+K15+I15+L15+M15=D15," ","GRESEALA")</f>
        <v xml:space="preserve"> </v>
      </c>
      <c r="BC14" s="17" t="str">
        <f>IF(O15+P15=D15," ","GRESEALA")</f>
        <v xml:space="preserve"> </v>
      </c>
      <c r="BD14" s="17" t="str">
        <f>IF(Q15+S15+T15+U15+V15+W15=D15," ","GRESEALA")</f>
        <v xml:space="preserve"> </v>
      </c>
      <c r="BE14" s="17" t="str">
        <f>IF(X15+Y15+Z15=D15," ","GRESEALA")</f>
        <v xml:space="preserve"> </v>
      </c>
      <c r="BF14" s="23" t="str">
        <f>IF(AA15+AC15+AE15+AF15+AG15+AH15+AI15+AJ15+AK15+AL15+AM15+AN15+AO15+AP15+AQ15+AR15+AS15&gt;=D15," ","GRESEALA")</f>
        <v xml:space="preserve"> </v>
      </c>
      <c r="BG14" s="17" t="str">
        <f>IF(D15&lt;=D13," ","GRESEALA")</f>
        <v xml:space="preserve"> </v>
      </c>
      <c r="BH14" s="17" t="str">
        <f>IF(E15&lt;=E13," ","GRESEALA")</f>
        <v xml:space="preserve"> </v>
      </c>
      <c r="BI14" s="17" t="str">
        <f>IF(F15&lt;=F13," ","GRESEALA")</f>
        <v xml:space="preserve"> </v>
      </c>
      <c r="BJ14" s="17" t="str">
        <f>IF(G15&lt;=G13," ","GRESEALA")</f>
        <v xml:space="preserve"> </v>
      </c>
      <c r="BK14" s="17" t="str">
        <f>IF(K15&lt;=K13," ","GRESEALA")</f>
        <v xml:space="preserve"> </v>
      </c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  <c r="CI14" s="12"/>
      <c r="CJ14" s="12"/>
      <c r="CK14" s="12"/>
      <c r="CL14" s="12"/>
      <c r="CM14" s="12"/>
      <c r="CN14" s="12"/>
      <c r="CO14" s="12"/>
      <c r="CP14" s="12"/>
      <c r="CQ14" s="12"/>
      <c r="CR14" s="12"/>
      <c r="CS14" s="12"/>
      <c r="CT14" s="12"/>
      <c r="CU14" s="12"/>
      <c r="CV14" s="12"/>
      <c r="CW14" s="12"/>
      <c r="CX14" s="12"/>
      <c r="CY14" s="12"/>
      <c r="CZ14" s="12"/>
      <c r="DA14" s="12"/>
      <c r="DB14" s="12"/>
      <c r="DC14" s="12"/>
      <c r="DD14" s="12"/>
      <c r="DE14" s="12"/>
      <c r="DF14" s="12"/>
      <c r="DG14" s="12"/>
      <c r="DH14" s="12"/>
      <c r="DI14" s="12"/>
      <c r="DJ14" s="12"/>
      <c r="DK14" s="12"/>
      <c r="DL14" s="12"/>
      <c r="DM14" s="12"/>
      <c r="DN14" s="12"/>
      <c r="DO14" s="12"/>
      <c r="DP14" s="12"/>
      <c r="DQ14" s="12"/>
      <c r="DR14" s="12"/>
      <c r="DS14" s="12"/>
      <c r="DT14" s="12"/>
      <c r="DU14" s="12"/>
      <c r="DV14" s="12"/>
      <c r="DW14" s="12"/>
      <c r="DX14" s="12"/>
      <c r="DY14" s="12"/>
      <c r="DZ14" s="12"/>
      <c r="EA14" s="12"/>
      <c r="EB14" s="12"/>
      <c r="EC14" s="12"/>
      <c r="ED14" s="12"/>
      <c r="EE14" s="12"/>
      <c r="EF14" s="12"/>
      <c r="EG14" s="12"/>
      <c r="EH14" s="12"/>
      <c r="EI14" s="12"/>
      <c r="EJ14" s="12"/>
      <c r="EK14" s="12"/>
      <c r="EL14" s="12"/>
      <c r="EM14" s="12"/>
      <c r="EN14" s="12"/>
      <c r="EO14" s="12"/>
      <c r="EP14" s="12"/>
      <c r="EQ14" s="12"/>
      <c r="ER14" s="12"/>
      <c r="ES14" s="12"/>
      <c r="ET14" s="12"/>
      <c r="EU14" s="12"/>
      <c r="EV14" s="12"/>
      <c r="EW14" s="12"/>
      <c r="EX14" s="12"/>
      <c r="EY14" s="12"/>
      <c r="EZ14" s="12"/>
      <c r="FA14" s="12"/>
      <c r="FB14" s="12"/>
      <c r="FC14" s="12"/>
      <c r="FD14" s="12"/>
      <c r="FE14" s="12"/>
      <c r="FF14" s="12"/>
      <c r="FG14" s="12"/>
      <c r="FH14" s="12"/>
      <c r="FI14" s="12"/>
      <c r="FJ14" s="12"/>
      <c r="FK14" s="12"/>
      <c r="FL14" s="12"/>
      <c r="FM14" s="12"/>
      <c r="FN14" s="12"/>
      <c r="FO14" s="12"/>
      <c r="FP14" s="12"/>
      <c r="FQ14" s="12"/>
      <c r="FR14" s="12"/>
      <c r="FS14" s="12"/>
      <c r="FT14" s="12"/>
      <c r="FU14" s="12"/>
      <c r="FV14" s="12"/>
      <c r="FW14" s="12"/>
      <c r="FX14" s="12"/>
      <c r="FY14" s="12"/>
      <c r="FZ14" s="12"/>
      <c r="GA14" s="12"/>
      <c r="GB14" s="12"/>
      <c r="GC14" s="12"/>
      <c r="GD14" s="12"/>
      <c r="GE14" s="12"/>
      <c r="GF14" s="12"/>
      <c r="GG14" s="12"/>
      <c r="GH14" s="12"/>
      <c r="GI14" s="12"/>
      <c r="GJ14" s="12"/>
      <c r="GK14" s="12"/>
      <c r="GL14" s="12"/>
      <c r="GM14" s="12"/>
      <c r="GN14" s="12"/>
      <c r="GO14" s="12"/>
      <c r="GP14" s="12"/>
      <c r="GQ14" s="12"/>
      <c r="GR14" s="12"/>
      <c r="GS14" s="12"/>
      <c r="GT14" s="12"/>
      <c r="GU14" s="12"/>
      <c r="GV14" s="12"/>
      <c r="GW14" s="12"/>
      <c r="GX14" s="12"/>
      <c r="GY14" s="12"/>
      <c r="GZ14" s="12"/>
      <c r="HA14" s="12"/>
      <c r="HB14" s="12"/>
      <c r="HC14" s="12"/>
      <c r="HD14" s="12"/>
      <c r="HE14" s="12"/>
      <c r="HF14" s="12"/>
      <c r="HG14" s="12"/>
      <c r="HH14" s="12"/>
      <c r="HI14" s="12"/>
      <c r="HJ14" s="12"/>
      <c r="HK14" s="12"/>
      <c r="HL14" s="12"/>
      <c r="HM14" s="12"/>
      <c r="HN14" s="12"/>
      <c r="HO14" s="12" t="s">
        <v>188</v>
      </c>
    </row>
    <row r="15" spans="2:223" s="27" customFormat="1" ht="60.75" customHeight="1" x14ac:dyDescent="0.45">
      <c r="B15" s="207" t="s">
        <v>51</v>
      </c>
      <c r="C15" s="128" t="s">
        <v>52</v>
      </c>
      <c r="D15" s="184">
        <f t="shared" ref="D15:D67" si="0">O15+P15</f>
        <v>5314</v>
      </c>
      <c r="E15" s="152">
        <f>'ian22'!E15+'feb22'!E15+'mar22'!E15+'apr22'!E15+'mai22'!E15+'iun22'!E15+'iul22'!E15+'aug22'!E15+sept22!E15+'oct22'!E15</f>
        <v>1516</v>
      </c>
      <c r="F15" s="152">
        <f>'ian22'!F15+'feb22'!F15+'mar22'!F15+'apr22'!F15+'mai22'!F15+'iun22'!F15+'iul22'!F15+'aug22'!F15+sept22!F15+'oct22'!F15</f>
        <v>3798</v>
      </c>
      <c r="G15" s="152">
        <f>'ian22'!G15+'feb22'!G15+'mar22'!G15+'apr22'!G15+'mai22'!G15+'iun22'!G15+'iul22'!G15+'aug22'!G15+sept22!G15+'oct22'!G15</f>
        <v>1047</v>
      </c>
      <c r="H15" s="152">
        <f>'ian22'!H15+'feb22'!H15+'mar22'!H15+'apr22'!H15+'mai22'!H15+'iun22'!H15+'iul22'!H15+'aug22'!H15+sept22!H15+'oct22'!H15</f>
        <v>818</v>
      </c>
      <c r="I15" s="152">
        <f>'ian22'!I15+'feb22'!I15+'mar22'!I15+'apr22'!I15+'mai22'!I15+'iun22'!I15+'iul22'!I15+'aug22'!I15+sept22!I15+'oct22'!I15</f>
        <v>447</v>
      </c>
      <c r="J15" s="152">
        <f>'ian22'!J15+'feb22'!J15+'mar22'!J15+'apr22'!J15+'mai22'!J15+'iun22'!J15+'iul22'!J15+'aug22'!J15+sept22!J15+'oct22'!J15</f>
        <v>250</v>
      </c>
      <c r="K15" s="152">
        <f>'ian22'!K15+'feb22'!K15+'mar22'!K15+'apr22'!K15+'mai22'!K15+'iun22'!K15+'iul22'!K15+'aug22'!K15+sept22!K15+'oct22'!K15</f>
        <v>452</v>
      </c>
      <c r="L15" s="152">
        <f>'ian22'!L15+'feb22'!L15+'mar22'!L15+'apr22'!L15+'mai22'!L15+'iun22'!L15+'iul22'!L15+'aug22'!L15+sept22!L15+'oct22'!L15</f>
        <v>954</v>
      </c>
      <c r="M15" s="152">
        <f>'ian22'!M15+'feb22'!M15+'mar22'!M15+'apr22'!M15+'mai22'!M15+'iun22'!M15+'iul22'!M15+'aug22'!M15+sept22!M15+'oct22'!M15</f>
        <v>2414</v>
      </c>
      <c r="N15" s="152">
        <f>'ian22'!N15+'feb22'!N15+'mar22'!N15+'apr22'!N15+'mai22'!N15+'iun22'!N15+'iul22'!N15+'aug22'!N15+sept22!N15+'oct22'!N15</f>
        <v>969</v>
      </c>
      <c r="O15" s="152">
        <f>'ian22'!O15+'feb22'!O15+'mar22'!O15+'apr22'!O15+'mai22'!O15+'iun22'!O15+'iul22'!O15+'aug22'!O15+sept22!O15+'oct22'!O15</f>
        <v>2421</v>
      </c>
      <c r="P15" s="152">
        <f>'ian22'!P15+'feb22'!P15+'mar22'!P15+'apr22'!P15+'mai22'!P15+'iun22'!P15+'iul22'!P15+'aug22'!P15+sept22!P15+'oct22'!P15</f>
        <v>2893</v>
      </c>
      <c r="Q15" s="152">
        <f>'ian22'!Q15+'feb22'!Q15+'mar22'!Q15+'apr22'!Q15+'mai22'!Q15+'iun22'!Q15+'iul22'!Q15+'aug22'!Q15+sept22!Q15+'oct22'!Q15</f>
        <v>1084</v>
      </c>
      <c r="R15" s="152">
        <f>'ian22'!R15+'feb22'!R15+'mar22'!R15+'apr22'!R15+'mai22'!R15+'iun22'!R15+'iul22'!R15+'aug22'!R15+sept22!R15+'oct22'!R15</f>
        <v>286</v>
      </c>
      <c r="S15" s="152">
        <f>'ian22'!S15+'feb22'!S15+'mar22'!S15+'apr22'!S15+'mai22'!S15+'iun22'!S15+'iul22'!S15+'aug22'!S15+sept22!S15+'oct22'!S15</f>
        <v>1795</v>
      </c>
      <c r="T15" s="152">
        <f>'ian22'!T15+'feb22'!T15+'mar22'!T15+'apr22'!T15+'mai22'!T15+'iun22'!T15+'iul22'!T15+'aug22'!T15+sept22!T15+'oct22'!T15</f>
        <v>603</v>
      </c>
      <c r="U15" s="152">
        <f>'ian22'!U15+'feb22'!U15+'mar22'!U15+'apr22'!U15+'mai22'!U15+'iun22'!U15+'iul22'!U15+'aug22'!U15+sept22!U15+'oct22'!U15</f>
        <v>1509</v>
      </c>
      <c r="V15" s="152">
        <f>'ian22'!V15+'feb22'!V15+'mar22'!V15+'apr22'!V15+'mai22'!V15+'iun22'!V15+'iul22'!V15+'aug22'!V15+sept22!V15+'oct22'!V15</f>
        <v>97</v>
      </c>
      <c r="W15" s="152">
        <f>'ian22'!W15+'feb22'!W15+'mar22'!W15+'apr22'!W15+'mai22'!W15+'iun22'!W15+'iul22'!W15+'aug22'!W15+sept22!W15+'oct22'!W15</f>
        <v>226</v>
      </c>
      <c r="X15" s="152">
        <f>'ian22'!X15+'feb22'!X15+'mar22'!X15+'apr22'!X15+'mai22'!X15+'iun22'!X15+'iul22'!X15+'aug22'!X15+sept22!X15+'oct22'!X15</f>
        <v>4456</v>
      </c>
      <c r="Y15" s="152">
        <f>'ian22'!Y15+'feb22'!Y15+'mar22'!Y15+'apr22'!Y15+'mai22'!Y15+'iun22'!Y15+'iul22'!Y15+'aug22'!Y15+sept22!Y15+'oct22'!Y15</f>
        <v>858</v>
      </c>
      <c r="Z15" s="152">
        <f>'ian22'!Z15+'feb22'!Z15+'mar22'!Z15+'apr22'!Z15+'mai22'!Z15+'iun22'!Z15+'iul22'!Z15+'aug22'!Z15+sept22!Z15+'oct22'!Z15</f>
        <v>0</v>
      </c>
      <c r="AA15" s="152">
        <f>'ian22'!AA15+'feb22'!AA15+'mar22'!AA15+'apr22'!AA15+'mai22'!AA15+'iun22'!AA15+'iul22'!AA15+'aug22'!AA15+sept22!AA15+'oct22'!AA15</f>
        <v>0</v>
      </c>
      <c r="AB15" s="152">
        <f>'ian22'!AB15+'feb22'!AB15+'mar22'!AB15+'apr22'!AB15+'mai22'!AB15+'iun22'!AB15+'iul22'!AB15+'aug22'!AB15+sept22!AB15+'oct22'!AB15</f>
        <v>0</v>
      </c>
      <c r="AC15" s="152">
        <f>'ian22'!AC15+'feb22'!AC15+'mar22'!AC15+'apr22'!AC15+'mai22'!AC15+'iun22'!AC15+'iul22'!AC15+'aug22'!AC15+sept22!AC15+'oct22'!AC15</f>
        <v>0</v>
      </c>
      <c r="AD15" s="152">
        <f>'ian22'!AD15+'feb22'!AD15+'mar22'!AD15+'apr22'!AD15+'mai22'!AD15+'iun22'!AD15+'iul22'!AD15+'aug22'!AD15+sept22!AD15+'oct22'!AD15</f>
        <v>0</v>
      </c>
      <c r="AE15" s="152">
        <f>'ian22'!AE15+'feb22'!AE15+'mar22'!AE15+'apr22'!AE15+'mai22'!AE15+'iun22'!AE15+'iul22'!AE15+'aug22'!AE15+sept22!AE15+'oct22'!AE15</f>
        <v>46</v>
      </c>
      <c r="AF15" s="152">
        <f>'ian22'!AF15+'feb22'!AF15+'mar22'!AF15+'apr22'!AF15+'mai22'!AF15+'iun22'!AF15+'iul22'!AF15+'aug22'!AF15+sept22!AF15+'oct22'!AF15</f>
        <v>0</v>
      </c>
      <c r="AG15" s="152">
        <f>'ian22'!AG15+'feb22'!AG15+'mar22'!AG15+'apr22'!AG15+'mai22'!AG15+'iun22'!AG15+'iul22'!AG15+'aug22'!AG15+sept22!AG15+'oct22'!AG15</f>
        <v>0</v>
      </c>
      <c r="AH15" s="152">
        <f>'ian22'!AH15+'feb22'!AH15+'mar22'!AH15+'apr22'!AH15+'mai22'!AH15+'iun22'!AH15+'iul22'!AH15+'aug22'!AH15+sept22!AH15+'oct22'!AH15</f>
        <v>0</v>
      </c>
      <c r="AI15" s="152">
        <f>'ian22'!AI15+'feb22'!AI15+'mar22'!AI15+'apr22'!AI15+'mai22'!AI15+'iun22'!AI15+'iul22'!AI15+'aug22'!AI15+sept22!AI15+'oct22'!AI15</f>
        <v>0</v>
      </c>
      <c r="AJ15" s="152">
        <f>'ian22'!AJ15+'feb22'!AJ15+'mar22'!AJ15+'apr22'!AJ15+'mai22'!AJ15+'iun22'!AJ15+'iul22'!AJ15+'aug22'!AJ15+sept22!AJ15+'oct22'!AJ15</f>
        <v>2</v>
      </c>
      <c r="AK15" s="152">
        <f>'ian22'!AK15+'feb22'!AK15+'mar22'!AK15+'apr22'!AK15+'mai22'!AK15+'iun22'!AK15+'iul22'!AK15+'aug22'!AK15+sept22!AK15+'oct22'!AK15</f>
        <v>0</v>
      </c>
      <c r="AL15" s="152">
        <f>'ian22'!AL15+'feb22'!AL15+'mar22'!AL15+'apr22'!AL15+'mai22'!AL15+'iun22'!AL15+'iul22'!AL15+'aug22'!AL15+sept22!AL15+'oct22'!AL15</f>
        <v>0</v>
      </c>
      <c r="AM15" s="152">
        <f>'ian22'!AM15+'feb22'!AM15+'mar22'!AM15+'apr22'!AM15+'mai22'!AM15+'iun22'!AM15+'iul22'!AM15+'aug22'!AM15+sept22!AM15+'oct22'!AM15</f>
        <v>0</v>
      </c>
      <c r="AN15" s="152">
        <f>'ian22'!AN15+'feb22'!AN15+'mar22'!AN15+'apr22'!AN15+'mai22'!AN15+'iun22'!AN15+'iul22'!AN15+'aug22'!AN15+sept22!AN15+'oct22'!AN15</f>
        <v>0</v>
      </c>
      <c r="AO15" s="152">
        <f>'ian22'!AO15+'feb22'!AO15+'mar22'!AO15+'apr22'!AO15+'mai22'!AO15+'iun22'!AO15+'iul22'!AO15+'aug22'!AO15+sept22!AO15+'oct22'!AO15</f>
        <v>0</v>
      </c>
      <c r="AP15" s="152">
        <f>'ian22'!AP15+'feb22'!AP15+'mar22'!AP15+'apr22'!AP15+'mai22'!AP15+'iun22'!AP15+'iul22'!AP15+'aug22'!AP15+sept22!AP15+'oct22'!AP15</f>
        <v>0</v>
      </c>
      <c r="AQ15" s="152">
        <f>'ian22'!AQ15+'feb22'!AQ15+'mar22'!AQ15+'apr22'!AQ15+'mai22'!AQ15+'iun22'!AQ15+'iul22'!AQ15+'aug22'!AQ15+sept22!AQ15+'oct22'!AQ15</f>
        <v>0</v>
      </c>
      <c r="AR15" s="152">
        <f>'ian22'!AR15+'feb22'!AR15+'mar22'!AR15+'apr22'!AR15+'mai22'!AR15+'iun22'!AR15+'iul22'!AR15+'aug22'!AR15+sept22!AR15+'oct22'!AR15</f>
        <v>0</v>
      </c>
      <c r="AS15" s="152">
        <f>'ian22'!AS15+'feb22'!AS15+'mar22'!AS15+'apr22'!AS15+'mai22'!AS15+'iun22'!AS15+'iul22'!AS15+'aug22'!AS15+sept22!AS15+'oct22'!AS15</f>
        <v>5266</v>
      </c>
      <c r="AT15" s="205"/>
      <c r="AU15" s="17" t="str">
        <f>IF(AK15&lt;=AK13," ","GRESEALA")</f>
        <v xml:space="preserve"> </v>
      </c>
      <c r="AV15" s="17" t="str">
        <f>IF(AL15&lt;=AL13," ","GRESEALA")</f>
        <v xml:space="preserve"> </v>
      </c>
      <c r="AW15" s="17" t="str">
        <f>IF(AR15&lt;=AR13," ","GRESEALA")</f>
        <v xml:space="preserve"> </v>
      </c>
      <c r="AX15" s="17" t="str">
        <f>IF(AS15&lt;=AS13," ","GRESEALA")</f>
        <v xml:space="preserve"> </v>
      </c>
      <c r="AY15" s="23" t="str">
        <f>IF(AS15&lt;=AS13," ","GRESEALA")</f>
        <v xml:space="preserve"> </v>
      </c>
      <c r="AZ15" s="17" t="str">
        <f>IF(M15&lt;=M13," ","GRESEALA")</f>
        <v xml:space="preserve"> </v>
      </c>
      <c r="BA15" s="17" t="str">
        <f>IF(N15&lt;=N13," ","GRESEALA")</f>
        <v xml:space="preserve"> </v>
      </c>
      <c r="BB15" s="17" t="str">
        <f>IF(O15&lt;=O13," ","GRESEALA")</f>
        <v xml:space="preserve"> </v>
      </c>
      <c r="BC15" s="17" t="str">
        <f>IF(P15&lt;=P13," ","GRESEALA")</f>
        <v xml:space="preserve"> </v>
      </c>
      <c r="BD15" s="17" t="str">
        <f>IF(Q15&lt;=Q13," ","GRESEALA")</f>
        <v xml:space="preserve"> </v>
      </c>
      <c r="BE15" s="17" t="str">
        <f t="shared" ref="BE15:BK15" si="1">IF(S15&lt;=S13," ","GRESEALA")</f>
        <v xml:space="preserve"> </v>
      </c>
      <c r="BF15" s="17" t="str">
        <f t="shared" si="1"/>
        <v xml:space="preserve"> </v>
      </c>
      <c r="BG15" s="17" t="str">
        <f t="shared" si="1"/>
        <v xml:space="preserve"> </v>
      </c>
      <c r="BH15" s="17" t="str">
        <f t="shared" si="1"/>
        <v xml:space="preserve"> </v>
      </c>
      <c r="BI15" s="17" t="str">
        <f t="shared" si="1"/>
        <v xml:space="preserve"> </v>
      </c>
      <c r="BJ15" s="17" t="str">
        <f t="shared" si="1"/>
        <v xml:space="preserve"> </v>
      </c>
      <c r="BK15" s="17" t="str">
        <f t="shared" si="1"/>
        <v xml:space="preserve"> </v>
      </c>
      <c r="BL15" s="12"/>
      <c r="HO15" s="12" t="s">
        <v>189</v>
      </c>
    </row>
    <row r="16" spans="2:223" ht="42" customHeight="1" x14ac:dyDescent="0.45">
      <c r="B16" s="206" t="s">
        <v>53</v>
      </c>
      <c r="C16" s="129" t="s">
        <v>54</v>
      </c>
      <c r="D16" s="185">
        <f t="shared" si="0"/>
        <v>2067</v>
      </c>
      <c r="E16" s="152">
        <f>'ian22'!E16+'feb22'!E16+'mar22'!E16+'apr22'!E16+'mai22'!E16+'iun22'!E16+'iul22'!E16+'aug22'!E16+sept22!E16+'oct22'!E16</f>
        <v>958</v>
      </c>
      <c r="F16" s="152">
        <f>'ian22'!F16+'feb22'!F16+'mar22'!F16+'apr22'!F16+'mai22'!F16+'iun22'!F16+'iul22'!F16+'aug22'!F16+sept22!F16+'oct22'!F16</f>
        <v>1109</v>
      </c>
      <c r="G16" s="152">
        <f>'ian22'!G16+'feb22'!G16+'mar22'!G16+'apr22'!G16+'mai22'!G16+'iun22'!G16+'iul22'!G16+'aug22'!G16+sept22!G16+'oct22'!G16</f>
        <v>382</v>
      </c>
      <c r="H16" s="152">
        <f>'ian22'!H16+'feb22'!H16+'mar22'!H16+'apr22'!H16+'mai22'!H16+'iun22'!H16+'iul22'!H16+'aug22'!H16+sept22!H16+'oct22'!H16</f>
        <v>45</v>
      </c>
      <c r="I16" s="152">
        <f>'ian22'!I16+'feb22'!I16+'mar22'!I16+'apr22'!I16+'mai22'!I16+'iun22'!I16+'iul22'!I16+'aug22'!I16+sept22!I16+'oct22'!I16</f>
        <v>178</v>
      </c>
      <c r="J16" s="152">
        <f>'ian22'!J16+'feb22'!J16+'mar22'!J16+'apr22'!J16+'mai22'!J16+'iun22'!J16+'iul22'!J16+'aug22'!J16+sept22!J16+'oct22'!J16</f>
        <v>18</v>
      </c>
      <c r="K16" s="152">
        <f>'ian22'!K16+'feb22'!K16+'mar22'!K16+'apr22'!K16+'mai22'!K16+'iun22'!K16+'iul22'!K16+'aug22'!K16+sept22!K16+'oct22'!K16</f>
        <v>194</v>
      </c>
      <c r="L16" s="152">
        <f>'ian22'!L16+'feb22'!L16+'mar22'!L16+'apr22'!L16+'mai22'!L16+'iun22'!L16+'iul22'!L16+'aug22'!L16+sept22!L16+'oct22'!L16</f>
        <v>450</v>
      </c>
      <c r="M16" s="152">
        <f>'ian22'!M16+'feb22'!M16+'mar22'!M16+'apr22'!M16+'mai22'!M16+'iun22'!M16+'iul22'!M16+'aug22'!M16+sept22!M16+'oct22'!M16</f>
        <v>863</v>
      </c>
      <c r="N16" s="152">
        <f>'ian22'!N16+'feb22'!N16+'mar22'!N16+'apr22'!N16+'mai22'!N16+'iun22'!N16+'iul22'!N16+'aug22'!N16+sept22!N16+'oct22'!N16</f>
        <v>189</v>
      </c>
      <c r="O16" s="152">
        <f>'ian22'!O16+'feb22'!O16+'mar22'!O16+'apr22'!O16+'mai22'!O16+'iun22'!O16+'iul22'!O16+'aug22'!O16+sept22!O16+'oct22'!O16</f>
        <v>950</v>
      </c>
      <c r="P16" s="152">
        <f>'ian22'!P16+'feb22'!P16+'mar22'!P16+'apr22'!P16+'mai22'!P16+'iun22'!P16+'iul22'!P16+'aug22'!P16+sept22!P16+'oct22'!P16</f>
        <v>1117</v>
      </c>
      <c r="Q16" s="152">
        <f>'ian22'!Q16+'feb22'!Q16+'mar22'!Q16+'apr22'!Q16+'mai22'!Q16+'iun22'!Q16+'iul22'!Q16+'aug22'!Q16+sept22!Q16+'oct22'!Q16</f>
        <v>100</v>
      </c>
      <c r="R16" s="152">
        <f>'ian22'!R16+'feb22'!R16+'mar22'!R16+'apr22'!R16+'mai22'!R16+'iun22'!R16+'iul22'!R16+'aug22'!R16+sept22!R16+'oct22'!R16</f>
        <v>26</v>
      </c>
      <c r="S16" s="152">
        <f>'ian22'!S16+'feb22'!S16+'mar22'!S16+'apr22'!S16+'mai22'!S16+'iun22'!S16+'iul22'!S16+'aug22'!S16+sept22!S16+'oct22'!S16</f>
        <v>812</v>
      </c>
      <c r="T16" s="152">
        <f>'ian22'!T16+'feb22'!T16+'mar22'!T16+'apr22'!T16+'mai22'!T16+'iun22'!T16+'iul22'!T16+'aug22'!T16+sept22!T16+'oct22'!T16</f>
        <v>325</v>
      </c>
      <c r="U16" s="152">
        <f>'ian22'!U16+'feb22'!U16+'mar22'!U16+'apr22'!U16+'mai22'!U16+'iun22'!U16+'iul22'!U16+'aug22'!U16+sept22!U16+'oct22'!U16</f>
        <v>685</v>
      </c>
      <c r="V16" s="152">
        <f>'ian22'!V16+'feb22'!V16+'mar22'!V16+'apr22'!V16+'mai22'!V16+'iun22'!V16+'iul22'!V16+'aug22'!V16+sept22!V16+'oct22'!V16</f>
        <v>45</v>
      </c>
      <c r="W16" s="152">
        <f>'ian22'!W16+'feb22'!W16+'mar22'!W16+'apr22'!W16+'mai22'!W16+'iun22'!W16+'iul22'!W16+'aug22'!W16+sept22!W16+'oct22'!W16</f>
        <v>100</v>
      </c>
      <c r="X16" s="152">
        <f>'ian22'!X16+'feb22'!X16+'mar22'!X16+'apr22'!X16+'mai22'!X16+'iun22'!X16+'iul22'!X16+'aug22'!X16+sept22!X16+'oct22'!X16</f>
        <v>1707</v>
      </c>
      <c r="Y16" s="152">
        <f>'ian22'!Y16+'feb22'!Y16+'mar22'!Y16+'apr22'!Y16+'mai22'!Y16+'iun22'!Y16+'iul22'!Y16+'aug22'!Y16+sept22!Y16+'oct22'!Y16</f>
        <v>360</v>
      </c>
      <c r="Z16" s="152">
        <f>'ian22'!Z16+'feb22'!Z16+'mar22'!Z16+'apr22'!Z16+'mai22'!Z16+'iun22'!Z16+'iul22'!Z16+'aug22'!Z16+sept22!Z16+'oct22'!Z16</f>
        <v>0</v>
      </c>
      <c r="AA16" s="152">
        <f>'ian22'!AA16+'feb22'!AA16+'mar22'!AA16+'apr22'!AA16+'mai22'!AA16+'iun22'!AA16+'iul22'!AA16+'aug22'!AA16+sept22!AA16+'oct22'!AA16</f>
        <v>0</v>
      </c>
      <c r="AB16" s="152">
        <f>'ian22'!AB16+'feb22'!AB16+'mar22'!AB16+'apr22'!AB16+'mai22'!AB16+'iun22'!AB16+'iul22'!AB16+'aug22'!AB16+sept22!AB16+'oct22'!AB16</f>
        <v>0</v>
      </c>
      <c r="AC16" s="152">
        <f>'ian22'!AC16+'feb22'!AC16+'mar22'!AC16+'apr22'!AC16+'mai22'!AC16+'iun22'!AC16+'iul22'!AC16+'aug22'!AC16+sept22!AC16+'oct22'!AC16</f>
        <v>0</v>
      </c>
      <c r="AD16" s="152">
        <f>'ian22'!AD16+'feb22'!AD16+'mar22'!AD16+'apr22'!AD16+'mai22'!AD16+'iun22'!AD16+'iul22'!AD16+'aug22'!AD16+sept22!AD16+'oct22'!AD16</f>
        <v>0</v>
      </c>
      <c r="AE16" s="152">
        <f>'ian22'!AE16+'feb22'!AE16+'mar22'!AE16+'apr22'!AE16+'mai22'!AE16+'iun22'!AE16+'iul22'!AE16+'aug22'!AE16+sept22!AE16+'oct22'!AE16</f>
        <v>9</v>
      </c>
      <c r="AF16" s="152">
        <f>'ian22'!AF16+'feb22'!AF16+'mar22'!AF16+'apr22'!AF16+'mai22'!AF16+'iun22'!AF16+'iul22'!AF16+'aug22'!AF16+sept22!AF16+'oct22'!AF16</f>
        <v>0</v>
      </c>
      <c r="AG16" s="152">
        <f>'ian22'!AG16+'feb22'!AG16+'mar22'!AG16+'apr22'!AG16+'mai22'!AG16+'iun22'!AG16+'iul22'!AG16+'aug22'!AG16+sept22!AG16+'oct22'!AG16</f>
        <v>0</v>
      </c>
      <c r="AH16" s="152">
        <f>'ian22'!AH16+'feb22'!AH16+'mar22'!AH16+'apr22'!AH16+'mai22'!AH16+'iun22'!AH16+'iul22'!AH16+'aug22'!AH16+sept22!AH16+'oct22'!AH16</f>
        <v>0</v>
      </c>
      <c r="AI16" s="152">
        <f>'ian22'!AI16+'feb22'!AI16+'mar22'!AI16+'apr22'!AI16+'mai22'!AI16+'iun22'!AI16+'iul22'!AI16+'aug22'!AI16+sept22!AI16+'oct22'!AI16</f>
        <v>0</v>
      </c>
      <c r="AJ16" s="152">
        <f>'ian22'!AJ16+'feb22'!AJ16+'mar22'!AJ16+'apr22'!AJ16+'mai22'!AJ16+'iun22'!AJ16+'iul22'!AJ16+'aug22'!AJ16+sept22!AJ16+'oct22'!AJ16</f>
        <v>0</v>
      </c>
      <c r="AK16" s="152">
        <f>'ian22'!AK16+'feb22'!AK16+'mar22'!AK16+'apr22'!AK16+'mai22'!AK16+'iun22'!AK16+'iul22'!AK16+'aug22'!AK16+sept22!AK16+'oct22'!AK16</f>
        <v>0</v>
      </c>
      <c r="AL16" s="152">
        <f>'ian22'!AL16+'feb22'!AL16+'mar22'!AL16+'apr22'!AL16+'mai22'!AL16+'iun22'!AL16+'iul22'!AL16+'aug22'!AL16+sept22!AL16+'oct22'!AL16</f>
        <v>0</v>
      </c>
      <c r="AM16" s="152">
        <f>'ian22'!AM16+'feb22'!AM16+'mar22'!AM16+'apr22'!AM16+'mai22'!AM16+'iun22'!AM16+'iul22'!AM16+'aug22'!AM16+sept22!AM16+'oct22'!AM16</f>
        <v>0</v>
      </c>
      <c r="AN16" s="152">
        <f>'ian22'!AN16+'feb22'!AN16+'mar22'!AN16+'apr22'!AN16+'mai22'!AN16+'iun22'!AN16+'iul22'!AN16+'aug22'!AN16+sept22!AN16+'oct22'!AN16</f>
        <v>0</v>
      </c>
      <c r="AO16" s="152">
        <f>'ian22'!AO16+'feb22'!AO16+'mar22'!AO16+'apr22'!AO16+'mai22'!AO16+'iun22'!AO16+'iul22'!AO16+'aug22'!AO16+sept22!AO16+'oct22'!AO16</f>
        <v>0</v>
      </c>
      <c r="AP16" s="152">
        <f>'ian22'!AP16+'feb22'!AP16+'mar22'!AP16+'apr22'!AP16+'mai22'!AP16+'iun22'!AP16+'iul22'!AP16+'aug22'!AP16+sept22!AP16+'oct22'!AP16</f>
        <v>0</v>
      </c>
      <c r="AQ16" s="152">
        <f>'ian22'!AQ16+'feb22'!AQ16+'mar22'!AQ16+'apr22'!AQ16+'mai22'!AQ16+'iun22'!AQ16+'iul22'!AQ16+'aug22'!AQ16+sept22!AQ16+'oct22'!AQ16</f>
        <v>0</v>
      </c>
      <c r="AR16" s="152">
        <f>'ian22'!AR16+'feb22'!AR16+'mar22'!AR16+'apr22'!AR16+'mai22'!AR16+'iun22'!AR16+'iul22'!AR16+'aug22'!AR16+sept22!AR16+'oct22'!AR16</f>
        <v>0</v>
      </c>
      <c r="AS16" s="152">
        <f>'ian22'!AS16+'feb22'!AS16+'mar22'!AS16+'apr22'!AS16+'mai22'!AS16+'iun22'!AS16+'iul22'!AS16+'aug22'!AS16+sept22!AS16+'oct22'!AS16</f>
        <v>2058</v>
      </c>
      <c r="AT16" s="205"/>
      <c r="AU16" s="17" t="str">
        <f t="shared" ref="AU16:BB16" si="2">IF(AC15&lt;=AC13," ","GRESEALA")</f>
        <v xml:space="preserve"> </v>
      </c>
      <c r="AV16" s="17" t="str">
        <f t="shared" si="2"/>
        <v xml:space="preserve"> </v>
      </c>
      <c r="AW16" s="17" t="str">
        <f t="shared" si="2"/>
        <v xml:space="preserve"> </v>
      </c>
      <c r="AX16" s="17" t="str">
        <f t="shared" si="2"/>
        <v xml:space="preserve"> </v>
      </c>
      <c r="AY16" s="17" t="str">
        <f t="shared" si="2"/>
        <v xml:space="preserve"> </v>
      </c>
      <c r="AZ16" s="17" t="str">
        <f t="shared" si="2"/>
        <v xml:space="preserve"> </v>
      </c>
      <c r="BA16" s="17" t="str">
        <f t="shared" si="2"/>
        <v xml:space="preserve"> </v>
      </c>
      <c r="BB16" s="17" t="str">
        <f t="shared" si="2"/>
        <v xml:space="preserve"> </v>
      </c>
      <c r="BC16" s="17" t="str">
        <f>IF(D16&lt;=D14," ","GRESEALA")</f>
        <v xml:space="preserve"> </v>
      </c>
      <c r="BD16" s="17" t="str">
        <f>IF(E16&lt;=E14," ","GRESEALA")</f>
        <v xml:space="preserve"> </v>
      </c>
      <c r="BE16" s="17" t="str">
        <f>IF(F16&lt;=F14," ","GRESEALA")</f>
        <v xml:space="preserve"> </v>
      </c>
      <c r="BF16" s="17" t="str">
        <f>IF(G16&lt;=G14," ","GRESEALA")</f>
        <v xml:space="preserve"> </v>
      </c>
      <c r="BG16" s="17" t="str">
        <f>IF(H16&lt;=H14," ","GRESEALA")</f>
        <v xml:space="preserve"> </v>
      </c>
      <c r="BH16" s="17" t="str">
        <f>IF(K16&lt;=K14," ","GRESEALA")</f>
        <v xml:space="preserve"> </v>
      </c>
      <c r="BI16" s="23" t="str">
        <f>IF(L16&lt;=L14," ","GRESEALA")</f>
        <v xml:space="preserve"> </v>
      </c>
      <c r="BJ16" s="17" t="str">
        <f>IF(M16&lt;=M14," ","GRESEALA")</f>
        <v xml:space="preserve"> </v>
      </c>
      <c r="BK16" s="17" t="str">
        <f>IF(N16&lt;=N14," ","GRESEALA")</f>
        <v xml:space="preserve"> </v>
      </c>
    </row>
    <row r="17" spans="2:64" s="34" customFormat="1" ht="42" customHeight="1" x14ac:dyDescent="0.45">
      <c r="B17" s="208" t="s">
        <v>55</v>
      </c>
      <c r="C17" s="130" t="s">
        <v>56</v>
      </c>
      <c r="D17" s="186">
        <f t="shared" si="0"/>
        <v>889</v>
      </c>
      <c r="E17" s="152">
        <f>'ian22'!E17+'feb22'!E17+'mar22'!E17+'apr22'!E17+'mai22'!E17+'iun22'!E17+'iul22'!E17+'aug22'!E17+sept22!E17+'oct22'!E17</f>
        <v>474</v>
      </c>
      <c r="F17" s="152">
        <f>'ian22'!F17+'feb22'!F17+'mar22'!F17+'apr22'!F17+'mai22'!F17+'iun22'!F17+'iul22'!F17+'aug22'!F17+sept22!F17+'oct22'!F17</f>
        <v>415</v>
      </c>
      <c r="G17" s="152">
        <f>'ian22'!G17+'feb22'!G17+'mar22'!G17+'apr22'!G17+'mai22'!G17+'iun22'!G17+'iul22'!G17+'aug22'!G17+sept22!G17+'oct22'!G17</f>
        <v>153</v>
      </c>
      <c r="H17" s="152">
        <f>'ian22'!H17+'feb22'!H17+'mar22'!H17+'apr22'!H17+'mai22'!H17+'iun22'!H17+'iul22'!H17+'aug22'!H17+sept22!H17+'oct22'!H17</f>
        <v>11</v>
      </c>
      <c r="I17" s="152">
        <f>'ian22'!I17+'feb22'!I17+'mar22'!I17+'apr22'!I17+'mai22'!I17+'iun22'!I17+'iul22'!I17+'aug22'!I17+sept22!I17+'oct22'!I17</f>
        <v>77</v>
      </c>
      <c r="J17" s="152">
        <f>'ian22'!J17+'feb22'!J17+'mar22'!J17+'apr22'!J17+'mai22'!J17+'iun22'!J17+'iul22'!J17+'aug22'!J17+sept22!J17+'oct22'!J17</f>
        <v>3</v>
      </c>
      <c r="K17" s="152">
        <f>'ian22'!K17+'feb22'!K17+'mar22'!K17+'apr22'!K17+'mai22'!K17+'iun22'!K17+'iul22'!K17+'aug22'!K17+sept22!K17+'oct22'!K17</f>
        <v>39</v>
      </c>
      <c r="L17" s="152">
        <f>'ian22'!L17+'feb22'!L17+'mar22'!L17+'apr22'!L17+'mai22'!L17+'iun22'!L17+'iul22'!L17+'aug22'!L17+sept22!L17+'oct22'!L17</f>
        <v>159</v>
      </c>
      <c r="M17" s="152">
        <f>'ian22'!M17+'feb22'!M17+'mar22'!M17+'apr22'!M17+'mai22'!M17+'iun22'!M17+'iul22'!M17+'aug22'!M17+sept22!M17+'oct22'!M17</f>
        <v>461</v>
      </c>
      <c r="N17" s="152">
        <f>'ian22'!N17+'feb22'!N17+'mar22'!N17+'apr22'!N17+'mai22'!N17+'iun22'!N17+'iul22'!N17+'aug22'!N17+sept22!N17+'oct22'!N17</f>
        <v>122</v>
      </c>
      <c r="O17" s="152">
        <f>'ian22'!O17+'feb22'!O17+'mar22'!O17+'apr22'!O17+'mai22'!O17+'iun22'!O17+'iul22'!O17+'aug22'!O17+sept22!O17+'oct22'!O17</f>
        <v>411</v>
      </c>
      <c r="P17" s="152">
        <f>'ian22'!P17+'feb22'!P17+'mar22'!P17+'apr22'!P17+'mai22'!P17+'iun22'!P17+'iul22'!P17+'aug22'!P17+sept22!P17+'oct22'!P17</f>
        <v>478</v>
      </c>
      <c r="Q17" s="152">
        <f>'ian22'!Q17+'feb22'!Q17+'mar22'!Q17+'apr22'!Q17+'mai22'!Q17+'iun22'!Q17+'iul22'!Q17+'aug22'!Q17+sept22!Q17+'oct22'!Q17</f>
        <v>60</v>
      </c>
      <c r="R17" s="152">
        <f>'ian22'!R17+'feb22'!R17+'mar22'!R17+'apr22'!R17+'mai22'!R17+'iun22'!R17+'iul22'!R17+'aug22'!R17+sept22!R17+'oct22'!R17</f>
        <v>16</v>
      </c>
      <c r="S17" s="152">
        <f>'ian22'!S17+'feb22'!S17+'mar22'!S17+'apr22'!S17+'mai22'!S17+'iun22'!S17+'iul22'!S17+'aug22'!S17+sept22!S17+'oct22'!S17</f>
        <v>232</v>
      </c>
      <c r="T17" s="152">
        <f>'ian22'!T17+'feb22'!T17+'mar22'!T17+'apr22'!T17+'mai22'!T17+'iun22'!T17+'iul22'!T17+'aug22'!T17+sept22!T17+'oct22'!T17</f>
        <v>164</v>
      </c>
      <c r="U17" s="152">
        <f>'ian22'!U17+'feb22'!U17+'mar22'!U17+'apr22'!U17+'mai22'!U17+'iun22'!U17+'iul22'!U17+'aug22'!U17+sept22!U17+'oct22'!U17</f>
        <v>351</v>
      </c>
      <c r="V17" s="152">
        <f>'ian22'!V17+'feb22'!V17+'mar22'!V17+'apr22'!V17+'mai22'!V17+'iun22'!V17+'iul22'!V17+'aug22'!V17+sept22!V17+'oct22'!V17</f>
        <v>24</v>
      </c>
      <c r="W17" s="152">
        <f>'ian22'!W17+'feb22'!W17+'mar22'!W17+'apr22'!W17+'mai22'!W17+'iun22'!W17+'iul22'!W17+'aug22'!W17+sept22!W17+'oct22'!W17</f>
        <v>58</v>
      </c>
      <c r="X17" s="152">
        <f>'ian22'!X17+'feb22'!X17+'mar22'!X17+'apr22'!X17+'mai22'!X17+'iun22'!X17+'iul22'!X17+'aug22'!X17+sept22!X17+'oct22'!X17</f>
        <v>677</v>
      </c>
      <c r="Y17" s="152">
        <f>'ian22'!Y17+'feb22'!Y17+'mar22'!Y17+'apr22'!Y17+'mai22'!Y17+'iun22'!Y17+'iul22'!Y17+'aug22'!Y17+sept22!Y17+'oct22'!Y17</f>
        <v>212</v>
      </c>
      <c r="Z17" s="152">
        <f>'ian22'!Z17+'feb22'!Z17+'mar22'!Z17+'apr22'!Z17+'mai22'!Z17+'iun22'!Z17+'iul22'!Z17+'aug22'!Z17+sept22!Z17+'oct22'!Z17</f>
        <v>0</v>
      </c>
      <c r="AA17" s="152">
        <f>'ian22'!AA17+'feb22'!AA17+'mar22'!AA17+'apr22'!AA17+'mai22'!AA17+'iun22'!AA17+'iul22'!AA17+'aug22'!AA17+sept22!AA17+'oct22'!AA17</f>
        <v>0</v>
      </c>
      <c r="AB17" s="152">
        <f>'ian22'!AB17+'feb22'!AB17+'mar22'!AB17+'apr22'!AB17+'mai22'!AB17+'iun22'!AB17+'iul22'!AB17+'aug22'!AB17+sept22!AB17+'oct22'!AB17</f>
        <v>0</v>
      </c>
      <c r="AC17" s="152">
        <f>'ian22'!AC17+'feb22'!AC17+'mar22'!AC17+'apr22'!AC17+'mai22'!AC17+'iun22'!AC17+'iul22'!AC17+'aug22'!AC17+sept22!AC17+'oct22'!AC17</f>
        <v>0</v>
      </c>
      <c r="AD17" s="152">
        <f>'ian22'!AD17+'feb22'!AD17+'mar22'!AD17+'apr22'!AD17+'mai22'!AD17+'iun22'!AD17+'iul22'!AD17+'aug22'!AD17+sept22!AD17+'oct22'!AD17</f>
        <v>0</v>
      </c>
      <c r="AE17" s="152">
        <f>'ian22'!AE17+'feb22'!AE17+'mar22'!AE17+'apr22'!AE17+'mai22'!AE17+'iun22'!AE17+'iul22'!AE17+'aug22'!AE17+sept22!AE17+'oct22'!AE17</f>
        <v>9</v>
      </c>
      <c r="AF17" s="152">
        <f>'ian22'!AF17+'feb22'!AF17+'mar22'!AF17+'apr22'!AF17+'mai22'!AF17+'iun22'!AF17+'iul22'!AF17+'aug22'!AF17+sept22!AF17+'oct22'!AF17</f>
        <v>0</v>
      </c>
      <c r="AG17" s="152">
        <f>'ian22'!AG17+'feb22'!AG17+'mar22'!AG17+'apr22'!AG17+'mai22'!AG17+'iun22'!AG17+'iul22'!AG17+'aug22'!AG17+sept22!AG17+'oct22'!AG17</f>
        <v>0</v>
      </c>
      <c r="AH17" s="152">
        <f>'ian22'!AH17+'feb22'!AH17+'mar22'!AH17+'apr22'!AH17+'mai22'!AH17+'iun22'!AH17+'iul22'!AH17+'aug22'!AH17+sept22!AH17+'oct22'!AH17</f>
        <v>0</v>
      </c>
      <c r="AI17" s="152">
        <f>'ian22'!AI17+'feb22'!AI17+'mar22'!AI17+'apr22'!AI17+'mai22'!AI17+'iun22'!AI17+'iul22'!AI17+'aug22'!AI17+sept22!AI17+'oct22'!AI17</f>
        <v>0</v>
      </c>
      <c r="AJ17" s="152">
        <f>'ian22'!AJ17+'feb22'!AJ17+'mar22'!AJ17+'apr22'!AJ17+'mai22'!AJ17+'iun22'!AJ17+'iul22'!AJ17+'aug22'!AJ17+sept22!AJ17+'oct22'!AJ17</f>
        <v>0</v>
      </c>
      <c r="AK17" s="152">
        <f>'ian22'!AK17+'feb22'!AK17+'mar22'!AK17+'apr22'!AK17+'mai22'!AK17+'iun22'!AK17+'iul22'!AK17+'aug22'!AK17+sept22!AK17+'oct22'!AK17</f>
        <v>0</v>
      </c>
      <c r="AL17" s="152">
        <f>'ian22'!AL17+'feb22'!AL17+'mar22'!AL17+'apr22'!AL17+'mai22'!AL17+'iun22'!AL17+'iul22'!AL17+'aug22'!AL17+sept22!AL17+'oct22'!AL17</f>
        <v>0</v>
      </c>
      <c r="AM17" s="152">
        <f>'ian22'!AM17+'feb22'!AM17+'mar22'!AM17+'apr22'!AM17+'mai22'!AM17+'iun22'!AM17+'iul22'!AM17+'aug22'!AM17+sept22!AM17+'oct22'!AM17</f>
        <v>0</v>
      </c>
      <c r="AN17" s="152">
        <f>'ian22'!AN17+'feb22'!AN17+'mar22'!AN17+'apr22'!AN17+'mai22'!AN17+'iun22'!AN17+'iul22'!AN17+'aug22'!AN17+sept22!AN17+'oct22'!AN17</f>
        <v>0</v>
      </c>
      <c r="AO17" s="152">
        <f>'ian22'!AO17+'feb22'!AO17+'mar22'!AO17+'apr22'!AO17+'mai22'!AO17+'iun22'!AO17+'iul22'!AO17+'aug22'!AO17+sept22!AO17+'oct22'!AO17</f>
        <v>0</v>
      </c>
      <c r="AP17" s="152">
        <f>'ian22'!AP17+'feb22'!AP17+'mar22'!AP17+'apr22'!AP17+'mai22'!AP17+'iun22'!AP17+'iul22'!AP17+'aug22'!AP17+sept22!AP17+'oct22'!AP17</f>
        <v>0</v>
      </c>
      <c r="AQ17" s="152">
        <f>'ian22'!AQ17+'feb22'!AQ17+'mar22'!AQ17+'apr22'!AQ17+'mai22'!AQ17+'iun22'!AQ17+'iul22'!AQ17+'aug22'!AQ17+sept22!AQ17+'oct22'!AQ17</f>
        <v>0</v>
      </c>
      <c r="AR17" s="152">
        <f>'ian22'!AR17+'feb22'!AR17+'mar22'!AR17+'apr22'!AR17+'mai22'!AR17+'iun22'!AR17+'iul22'!AR17+'aug22'!AR17+sept22!AR17+'oct22'!AR17</f>
        <v>0</v>
      </c>
      <c r="AS17" s="152">
        <f>'ian22'!AS17+'feb22'!AS17+'mar22'!AS17+'apr22'!AS17+'mai22'!AS17+'iun22'!AS17+'iul22'!AS17+'aug22'!AS17+sept22!AS17+'oct22'!AS17</f>
        <v>880</v>
      </c>
      <c r="AT17" s="205"/>
      <c r="AU17" s="17" t="str">
        <f>IF(O16&lt;=O14," ","GRESEALA")</f>
        <v xml:space="preserve"> </v>
      </c>
      <c r="AV17" s="17" t="str">
        <f>IF(P16&lt;=P14," ","GRESEALA")</f>
        <v xml:space="preserve"> </v>
      </c>
      <c r="AW17" s="17" t="str">
        <f>IF(Q16&lt;=Q14," ","GRESEALA")</f>
        <v xml:space="preserve"> </v>
      </c>
      <c r="AX17" s="17" t="str">
        <f t="shared" ref="AX17:BK17" si="3">IF(S16&lt;=S14," ","GRESEALA")</f>
        <v xml:space="preserve"> </v>
      </c>
      <c r="AY17" s="17" t="str">
        <f t="shared" si="3"/>
        <v xml:space="preserve"> </v>
      </c>
      <c r="AZ17" s="17" t="str">
        <f t="shared" si="3"/>
        <v xml:space="preserve"> </v>
      </c>
      <c r="BA17" s="17" t="str">
        <f t="shared" si="3"/>
        <v xml:space="preserve"> </v>
      </c>
      <c r="BB17" s="17" t="str">
        <f t="shared" si="3"/>
        <v xml:space="preserve"> </v>
      </c>
      <c r="BC17" s="17" t="str">
        <f t="shared" si="3"/>
        <v xml:space="preserve"> </v>
      </c>
      <c r="BD17" s="17" t="str">
        <f t="shared" si="3"/>
        <v xml:space="preserve"> </v>
      </c>
      <c r="BE17" s="17" t="str">
        <f t="shared" si="3"/>
        <v xml:space="preserve"> </v>
      </c>
      <c r="BF17" s="17" t="str">
        <f t="shared" si="3"/>
        <v xml:space="preserve"> </v>
      </c>
      <c r="BG17" s="17" t="str">
        <f t="shared" si="3"/>
        <v xml:space="preserve"> </v>
      </c>
      <c r="BH17" s="17" t="str">
        <f t="shared" si="3"/>
        <v xml:space="preserve"> </v>
      </c>
      <c r="BI17" s="17" t="str">
        <f t="shared" si="3"/>
        <v xml:space="preserve"> </v>
      </c>
      <c r="BJ17" s="17" t="str">
        <f t="shared" si="3"/>
        <v xml:space="preserve"> </v>
      </c>
      <c r="BK17" s="17" t="str">
        <f t="shared" si="3"/>
        <v xml:space="preserve"> </v>
      </c>
      <c r="BL17" s="12"/>
    </row>
    <row r="18" spans="2:64" ht="39.75" customHeight="1" x14ac:dyDescent="0.45">
      <c r="B18" s="208" t="s">
        <v>57</v>
      </c>
      <c r="C18" s="130" t="s">
        <v>58</v>
      </c>
      <c r="D18" s="186">
        <f t="shared" si="0"/>
        <v>1178</v>
      </c>
      <c r="E18" s="152">
        <f>'ian22'!E18+'feb22'!E18+'mar22'!E18+'apr22'!E18+'mai22'!E18+'iun22'!E18+'iul22'!E18+'aug22'!E18+sept22!E18+'oct22'!E18</f>
        <v>484</v>
      </c>
      <c r="F18" s="152">
        <f>'ian22'!F18+'feb22'!F18+'mar22'!F18+'apr22'!F18+'mai22'!F18+'iun22'!F18+'iul22'!F18+'aug22'!F18+sept22!F18+'oct22'!F18</f>
        <v>694</v>
      </c>
      <c r="G18" s="152">
        <f>'ian22'!G18+'feb22'!G18+'mar22'!G18+'apr22'!G18+'mai22'!G18+'iun22'!G18+'iul22'!G18+'aug22'!G18+sept22!G18+'oct22'!G18</f>
        <v>229</v>
      </c>
      <c r="H18" s="152">
        <f>'ian22'!H18+'feb22'!H18+'mar22'!H18+'apr22'!H18+'mai22'!H18+'iun22'!H18+'iul22'!H18+'aug22'!H18+sept22!H18+'oct22'!H18</f>
        <v>34</v>
      </c>
      <c r="I18" s="152">
        <f>'ian22'!I18+'feb22'!I18+'mar22'!I18+'apr22'!I18+'mai22'!I18+'iun22'!I18+'iul22'!I18+'aug22'!I18+sept22!I18+'oct22'!I18</f>
        <v>101</v>
      </c>
      <c r="J18" s="152">
        <f>'ian22'!J18+'feb22'!J18+'mar22'!J18+'apr22'!J18+'mai22'!J18+'iun22'!J18+'iul22'!J18+'aug22'!J18+sept22!J18+'oct22'!J18</f>
        <v>15</v>
      </c>
      <c r="K18" s="152">
        <f>'ian22'!K18+'feb22'!K18+'mar22'!K18+'apr22'!K18+'mai22'!K18+'iun22'!K18+'iul22'!K18+'aug22'!K18+sept22!K18+'oct22'!K18</f>
        <v>155</v>
      </c>
      <c r="L18" s="152">
        <f>'ian22'!L18+'feb22'!L18+'mar22'!L18+'apr22'!L18+'mai22'!L18+'iun22'!L18+'iul22'!L18+'aug22'!L18+sept22!L18+'oct22'!L18</f>
        <v>291</v>
      </c>
      <c r="M18" s="152">
        <f>'ian22'!M18+'feb22'!M18+'mar22'!M18+'apr22'!M18+'mai22'!M18+'iun22'!M18+'iul22'!M18+'aug22'!M18+sept22!M18+'oct22'!M18</f>
        <v>402</v>
      </c>
      <c r="N18" s="152">
        <f>'ian22'!N18+'feb22'!N18+'mar22'!N18+'apr22'!N18+'mai22'!N18+'iun22'!N18+'iul22'!N18+'aug22'!N18+sept22!N18+'oct22'!N18</f>
        <v>67</v>
      </c>
      <c r="O18" s="152">
        <f>'ian22'!O18+'feb22'!O18+'mar22'!O18+'apr22'!O18+'mai22'!O18+'iun22'!O18+'iul22'!O18+'aug22'!O18+sept22!O18+'oct22'!O18</f>
        <v>539</v>
      </c>
      <c r="P18" s="152">
        <f>'ian22'!P18+'feb22'!P18+'mar22'!P18+'apr22'!P18+'mai22'!P18+'iun22'!P18+'iul22'!P18+'aug22'!P18+sept22!P18+'oct22'!P18</f>
        <v>639</v>
      </c>
      <c r="Q18" s="152">
        <f>'ian22'!Q18+'feb22'!Q18+'mar22'!Q18+'apr22'!Q18+'mai22'!Q18+'iun22'!Q18+'iul22'!Q18+'aug22'!Q18+sept22!Q18+'oct22'!Q18</f>
        <v>40</v>
      </c>
      <c r="R18" s="152">
        <f>'ian22'!R18+'feb22'!R18+'mar22'!R18+'apr22'!R18+'mai22'!R18+'iun22'!R18+'iul22'!R18+'aug22'!R18+sept22!R18+'oct22'!R18</f>
        <v>10</v>
      </c>
      <c r="S18" s="152">
        <f>'ian22'!S18+'feb22'!S18+'mar22'!S18+'apr22'!S18+'mai22'!S18+'iun22'!S18+'iul22'!S18+'aug22'!S18+sept22!S18+'oct22'!S18</f>
        <v>580</v>
      </c>
      <c r="T18" s="152">
        <f>'ian22'!T18+'feb22'!T18+'mar22'!T18+'apr22'!T18+'mai22'!T18+'iun22'!T18+'iul22'!T18+'aug22'!T18+sept22!T18+'oct22'!T18</f>
        <v>161</v>
      </c>
      <c r="U18" s="152">
        <f>'ian22'!U18+'feb22'!U18+'mar22'!U18+'apr22'!U18+'mai22'!U18+'iun22'!U18+'iul22'!U18+'aug22'!U18+sept22!U18+'oct22'!U18</f>
        <v>334</v>
      </c>
      <c r="V18" s="152">
        <f>'ian22'!V18+'feb22'!V18+'mar22'!V18+'apr22'!V18+'mai22'!V18+'iun22'!V18+'iul22'!V18+'aug22'!V18+sept22!V18+'oct22'!V18</f>
        <v>21</v>
      </c>
      <c r="W18" s="152">
        <f>'ian22'!W18+'feb22'!W18+'mar22'!W18+'apr22'!W18+'mai22'!W18+'iun22'!W18+'iul22'!W18+'aug22'!W18+sept22!W18+'oct22'!W18</f>
        <v>42</v>
      </c>
      <c r="X18" s="152">
        <f>'ian22'!X18+'feb22'!X18+'mar22'!X18+'apr22'!X18+'mai22'!X18+'iun22'!X18+'iul22'!X18+'aug22'!X18+sept22!X18+'oct22'!X18</f>
        <v>1030</v>
      </c>
      <c r="Y18" s="152">
        <f>'ian22'!Y18+'feb22'!Y18+'mar22'!Y18+'apr22'!Y18+'mai22'!Y18+'iun22'!Y18+'iul22'!Y18+'aug22'!Y18+sept22!Y18+'oct22'!Y18</f>
        <v>148</v>
      </c>
      <c r="Z18" s="152">
        <f>'ian22'!Z18+'feb22'!Z18+'mar22'!Z18+'apr22'!Z18+'mai22'!Z18+'iun22'!Z18+'iul22'!Z18+'aug22'!Z18+sept22!Z18+'oct22'!Z18</f>
        <v>0</v>
      </c>
      <c r="AA18" s="152">
        <f>'ian22'!AA18+'feb22'!AA18+'mar22'!AA18+'apr22'!AA18+'mai22'!AA18+'iun22'!AA18+'iul22'!AA18+'aug22'!AA18+sept22!AA18+'oct22'!AA18</f>
        <v>0</v>
      </c>
      <c r="AB18" s="152">
        <f>'ian22'!AB18+'feb22'!AB18+'mar22'!AB18+'apr22'!AB18+'mai22'!AB18+'iun22'!AB18+'iul22'!AB18+'aug22'!AB18+sept22!AB18+'oct22'!AB18</f>
        <v>0</v>
      </c>
      <c r="AC18" s="152">
        <f>'ian22'!AC18+'feb22'!AC18+'mar22'!AC18+'apr22'!AC18+'mai22'!AC18+'iun22'!AC18+'iul22'!AC18+'aug22'!AC18+sept22!AC18+'oct22'!AC18</f>
        <v>0</v>
      </c>
      <c r="AD18" s="152">
        <f>'ian22'!AD18+'feb22'!AD18+'mar22'!AD18+'apr22'!AD18+'mai22'!AD18+'iun22'!AD18+'iul22'!AD18+'aug22'!AD18+sept22!AD18+'oct22'!AD18</f>
        <v>0</v>
      </c>
      <c r="AE18" s="152">
        <f>'ian22'!AE18+'feb22'!AE18+'mar22'!AE18+'apr22'!AE18+'mai22'!AE18+'iun22'!AE18+'iul22'!AE18+'aug22'!AE18+sept22!AE18+'oct22'!AE18</f>
        <v>0</v>
      </c>
      <c r="AF18" s="152">
        <f>'ian22'!AF18+'feb22'!AF18+'mar22'!AF18+'apr22'!AF18+'mai22'!AF18+'iun22'!AF18+'iul22'!AF18+'aug22'!AF18+sept22!AF18+'oct22'!AF18</f>
        <v>0</v>
      </c>
      <c r="AG18" s="152">
        <f>'ian22'!AG18+'feb22'!AG18+'mar22'!AG18+'apr22'!AG18+'mai22'!AG18+'iun22'!AG18+'iul22'!AG18+'aug22'!AG18+sept22!AG18+'oct22'!AG18</f>
        <v>0</v>
      </c>
      <c r="AH18" s="152">
        <f>'ian22'!AH18+'feb22'!AH18+'mar22'!AH18+'apr22'!AH18+'mai22'!AH18+'iun22'!AH18+'iul22'!AH18+'aug22'!AH18+sept22!AH18+'oct22'!AH18</f>
        <v>0</v>
      </c>
      <c r="AI18" s="152">
        <f>'ian22'!AI18+'feb22'!AI18+'mar22'!AI18+'apr22'!AI18+'mai22'!AI18+'iun22'!AI18+'iul22'!AI18+'aug22'!AI18+sept22!AI18+'oct22'!AI18</f>
        <v>0</v>
      </c>
      <c r="AJ18" s="152">
        <f>'ian22'!AJ18+'feb22'!AJ18+'mar22'!AJ18+'apr22'!AJ18+'mai22'!AJ18+'iun22'!AJ18+'iul22'!AJ18+'aug22'!AJ18+sept22!AJ18+'oct22'!AJ18</f>
        <v>0</v>
      </c>
      <c r="AK18" s="152">
        <f>'ian22'!AK18+'feb22'!AK18+'mar22'!AK18+'apr22'!AK18+'mai22'!AK18+'iun22'!AK18+'iul22'!AK18+'aug22'!AK18+sept22!AK18+'oct22'!AK18</f>
        <v>0</v>
      </c>
      <c r="AL18" s="152">
        <f>'ian22'!AL18+'feb22'!AL18+'mar22'!AL18+'apr22'!AL18+'mai22'!AL18+'iun22'!AL18+'iul22'!AL18+'aug22'!AL18+sept22!AL18+'oct22'!AL18</f>
        <v>0</v>
      </c>
      <c r="AM18" s="152">
        <f>'ian22'!AM18+'feb22'!AM18+'mar22'!AM18+'apr22'!AM18+'mai22'!AM18+'iun22'!AM18+'iul22'!AM18+'aug22'!AM18+sept22!AM18+'oct22'!AM18</f>
        <v>0</v>
      </c>
      <c r="AN18" s="152">
        <f>'ian22'!AN18+'feb22'!AN18+'mar22'!AN18+'apr22'!AN18+'mai22'!AN18+'iun22'!AN18+'iul22'!AN18+'aug22'!AN18+sept22!AN18+'oct22'!AN18</f>
        <v>0</v>
      </c>
      <c r="AO18" s="152">
        <f>'ian22'!AO18+'feb22'!AO18+'mar22'!AO18+'apr22'!AO18+'mai22'!AO18+'iun22'!AO18+'iul22'!AO18+'aug22'!AO18+sept22!AO18+'oct22'!AO18</f>
        <v>0</v>
      </c>
      <c r="AP18" s="152">
        <f>'ian22'!AP18+'feb22'!AP18+'mar22'!AP18+'apr22'!AP18+'mai22'!AP18+'iun22'!AP18+'iul22'!AP18+'aug22'!AP18+sept22!AP18+'oct22'!AP18</f>
        <v>0</v>
      </c>
      <c r="AQ18" s="152">
        <f>'ian22'!AQ18+'feb22'!AQ18+'mar22'!AQ18+'apr22'!AQ18+'mai22'!AQ18+'iun22'!AQ18+'iul22'!AQ18+'aug22'!AQ18+sept22!AQ18+'oct22'!AQ18</f>
        <v>0</v>
      </c>
      <c r="AR18" s="152">
        <f>'ian22'!AR18+'feb22'!AR18+'mar22'!AR18+'apr22'!AR18+'mai22'!AR18+'iun22'!AR18+'iul22'!AR18+'aug22'!AR18+sept22!AR18+'oct22'!AR18</f>
        <v>0</v>
      </c>
      <c r="AS18" s="152">
        <f>'ian22'!AS18+'feb22'!AS18+'mar22'!AS18+'apr22'!AS18+'mai22'!AS18+'iun22'!AS18+'iul22'!AS18+'aug22'!AS18+sept22!AS18+'oct22'!AS18</f>
        <v>1178</v>
      </c>
      <c r="AT18" s="205"/>
      <c r="AU18" s="17" t="str">
        <f t="shared" ref="AU18:AZ18" si="4">IF(AG16&lt;=AG14," ","GRESEALA")</f>
        <v xml:space="preserve"> </v>
      </c>
      <c r="AV18" s="17" t="str">
        <f t="shared" si="4"/>
        <v xml:space="preserve"> </v>
      </c>
      <c r="AW18" s="17" t="str">
        <f t="shared" si="4"/>
        <v xml:space="preserve"> </v>
      </c>
      <c r="AX18" s="17" t="str">
        <f t="shared" si="4"/>
        <v xml:space="preserve"> </v>
      </c>
      <c r="AY18" s="17" t="str">
        <f t="shared" si="4"/>
        <v xml:space="preserve"> </v>
      </c>
      <c r="AZ18" s="17" t="str">
        <f t="shared" si="4"/>
        <v xml:space="preserve"> </v>
      </c>
      <c r="BA18" s="17" t="str">
        <f t="shared" ref="BA18:BB18" si="5">IF(AR16&lt;=AR14," ","GRESEALA")</f>
        <v xml:space="preserve"> </v>
      </c>
      <c r="BB18" s="17" t="str">
        <f t="shared" si="5"/>
        <v xml:space="preserve"> </v>
      </c>
      <c r="BC18" s="17" t="str">
        <f>IF(E17+E18=E16," ","GRESEALA")</f>
        <v xml:space="preserve"> </v>
      </c>
      <c r="BD18" s="17" t="str">
        <f>IF(F17+F18=F16," ","GRESEALA")</f>
        <v xml:space="preserve"> </v>
      </c>
      <c r="BE18" s="17" t="str">
        <f>IF(G17+G18=G16," ","GRESEALA")</f>
        <v xml:space="preserve"> </v>
      </c>
      <c r="BF18" s="17" t="str">
        <f>IF(H17+H18=H16," ","GRESEALA")</f>
        <v xml:space="preserve"> </v>
      </c>
      <c r="BG18" s="17" t="str">
        <f>IF(K17+K18=K16," ","GRESEALA")</f>
        <v xml:space="preserve"> </v>
      </c>
      <c r="BH18" s="23" t="str">
        <f>IF(L17+L18=L16," ","GRESEALA")</f>
        <v xml:space="preserve"> </v>
      </c>
      <c r="BI18" s="17" t="str">
        <f>IF(M17+M18=M16," ","GRESEALA")</f>
        <v xml:space="preserve"> </v>
      </c>
      <c r="BJ18" s="17" t="str">
        <f>IF(N17+N18=N16," ","GRESEALA")</f>
        <v xml:space="preserve"> </v>
      </c>
      <c r="BK18" s="17" t="str">
        <f>IF(O17+O18=O16," ","GRESEALA")</f>
        <v xml:space="preserve"> </v>
      </c>
    </row>
    <row r="19" spans="2:64" s="38" customFormat="1" ht="44.25" customHeight="1" x14ac:dyDescent="0.45">
      <c r="B19" s="209" t="s">
        <v>59</v>
      </c>
      <c r="C19" s="130" t="s">
        <v>60</v>
      </c>
      <c r="D19" s="187">
        <f t="shared" si="0"/>
        <v>307</v>
      </c>
      <c r="E19" s="152">
        <f>'ian22'!E19+'feb22'!E19+'mar22'!E19+'apr22'!E19+'mai22'!E19+'iun22'!E19+'iul22'!E19+'aug22'!E19+sept22!E19+'oct22'!E19</f>
        <v>143</v>
      </c>
      <c r="F19" s="152">
        <f>'ian22'!F19+'feb22'!F19+'mar22'!F19+'apr22'!F19+'mai22'!F19+'iun22'!F19+'iul22'!F19+'aug22'!F19+sept22!F19+'oct22'!F19</f>
        <v>164</v>
      </c>
      <c r="G19" s="152">
        <f>'ian22'!G19+'feb22'!G19+'mar22'!G19+'apr22'!G19+'mai22'!G19+'iun22'!G19+'iul22'!G19+'aug22'!G19+sept22!G19+'oct22'!G19</f>
        <v>58</v>
      </c>
      <c r="H19" s="152">
        <f>'ian22'!H19+'feb22'!H19+'mar22'!H19+'apr22'!H19+'mai22'!H19+'iun22'!H19+'iul22'!H19+'aug22'!H19+sept22!H19+'oct22'!H19</f>
        <v>8</v>
      </c>
      <c r="I19" s="152">
        <f>'ian22'!I19+'feb22'!I19+'mar22'!I19+'apr22'!I19+'mai22'!I19+'iun22'!I19+'iul22'!I19+'aug22'!I19+sept22!I19+'oct22'!I19</f>
        <v>28</v>
      </c>
      <c r="J19" s="152">
        <f>'ian22'!J19+'feb22'!J19+'mar22'!J19+'apr22'!J19+'mai22'!J19+'iun22'!J19+'iul22'!J19+'aug22'!J19+sept22!J19+'oct22'!J19</f>
        <v>3</v>
      </c>
      <c r="K19" s="152">
        <f>'ian22'!K19+'feb22'!K19+'mar22'!K19+'apr22'!K19+'mai22'!K19+'iun22'!K19+'iul22'!K19+'aug22'!K19+sept22!K19+'oct22'!K19</f>
        <v>31</v>
      </c>
      <c r="L19" s="152">
        <f>'ian22'!L19+'feb22'!L19+'mar22'!L19+'apr22'!L19+'mai22'!L19+'iun22'!L19+'iul22'!L19+'aug22'!L19+sept22!L19+'oct22'!L19</f>
        <v>67</v>
      </c>
      <c r="M19" s="152">
        <f>'ian22'!M19+'feb22'!M19+'mar22'!M19+'apr22'!M19+'mai22'!M19+'iun22'!M19+'iul22'!M19+'aug22'!M19+sept22!M19+'oct22'!M19</f>
        <v>123</v>
      </c>
      <c r="N19" s="152">
        <f>'ian22'!N19+'feb22'!N19+'mar22'!N19+'apr22'!N19+'mai22'!N19+'iun22'!N19+'iul22'!N19+'aug22'!N19+sept22!N19+'oct22'!N19</f>
        <v>26</v>
      </c>
      <c r="O19" s="152">
        <f>'ian22'!O19+'feb22'!O19+'mar22'!O19+'apr22'!O19+'mai22'!O19+'iun22'!O19+'iul22'!O19+'aug22'!O19+sept22!O19+'oct22'!O19</f>
        <v>140</v>
      </c>
      <c r="P19" s="152">
        <f>'ian22'!P19+'feb22'!P19+'mar22'!P19+'apr22'!P19+'mai22'!P19+'iun22'!P19+'iul22'!P19+'aug22'!P19+sept22!P19+'oct22'!P19</f>
        <v>167</v>
      </c>
      <c r="Q19" s="152">
        <f>'ian22'!Q19+'feb22'!Q19+'mar22'!Q19+'apr22'!Q19+'mai22'!Q19+'iun22'!Q19+'iul22'!Q19+'aug22'!Q19+sept22!Q19+'oct22'!Q19</f>
        <v>15</v>
      </c>
      <c r="R19" s="152">
        <f>'ian22'!R19+'feb22'!R19+'mar22'!R19+'apr22'!R19+'mai22'!R19+'iun22'!R19+'iul22'!R19+'aug22'!R19+sept22!R19+'oct22'!R19</f>
        <v>2</v>
      </c>
      <c r="S19" s="152">
        <f>'ian22'!S19+'feb22'!S19+'mar22'!S19+'apr22'!S19+'mai22'!S19+'iun22'!S19+'iul22'!S19+'aug22'!S19+sept22!S19+'oct22'!S19</f>
        <v>126</v>
      </c>
      <c r="T19" s="152">
        <f>'ian22'!T19+'feb22'!T19+'mar22'!T19+'apr22'!T19+'mai22'!T19+'iun22'!T19+'iul22'!T19+'aug22'!T19+sept22!T19+'oct22'!T19</f>
        <v>38</v>
      </c>
      <c r="U19" s="152">
        <f>'ian22'!U19+'feb22'!U19+'mar22'!U19+'apr22'!U19+'mai22'!U19+'iun22'!U19+'iul22'!U19+'aug22'!U19+sept22!U19+'oct22'!U19</f>
        <v>109</v>
      </c>
      <c r="V19" s="152">
        <f>'ian22'!V19+'feb22'!V19+'mar22'!V19+'apr22'!V19+'mai22'!V19+'iun22'!V19+'iul22'!V19+'aug22'!V19+sept22!V19+'oct22'!V19</f>
        <v>6</v>
      </c>
      <c r="W19" s="152">
        <f>'ian22'!W19+'feb22'!W19+'mar22'!W19+'apr22'!W19+'mai22'!W19+'iun22'!W19+'iul22'!W19+'aug22'!W19+sept22!W19+'oct22'!W19</f>
        <v>13</v>
      </c>
      <c r="X19" s="152">
        <f>'ian22'!X19+'feb22'!X19+'mar22'!X19+'apr22'!X19+'mai22'!X19+'iun22'!X19+'iul22'!X19+'aug22'!X19+sept22!X19+'oct22'!X19</f>
        <v>302</v>
      </c>
      <c r="Y19" s="152">
        <f>'ian22'!Y19+'feb22'!Y19+'mar22'!Y19+'apr22'!Y19+'mai22'!Y19+'iun22'!Y19+'iul22'!Y19+'aug22'!Y19+sept22!Y19+'oct22'!Y19</f>
        <v>5</v>
      </c>
      <c r="Z19" s="152">
        <f>'ian22'!Z19+'feb22'!Z19+'mar22'!Z19+'apr22'!Z19+'mai22'!Z19+'iun22'!Z19+'iul22'!Z19+'aug22'!Z19+sept22!Z19+'oct22'!Z19</f>
        <v>0</v>
      </c>
      <c r="AA19" s="152">
        <f>'ian22'!AA19+'feb22'!AA19+'mar22'!AA19+'apr22'!AA19+'mai22'!AA19+'iun22'!AA19+'iul22'!AA19+'aug22'!AA19+sept22!AA19+'oct22'!AA19</f>
        <v>0</v>
      </c>
      <c r="AB19" s="152">
        <f>'ian22'!AB19+'feb22'!AB19+'mar22'!AB19+'apr22'!AB19+'mai22'!AB19+'iun22'!AB19+'iul22'!AB19+'aug22'!AB19+sept22!AB19+'oct22'!AB19</f>
        <v>0</v>
      </c>
      <c r="AC19" s="152">
        <f>'ian22'!AC19+'feb22'!AC19+'mar22'!AC19+'apr22'!AC19+'mai22'!AC19+'iun22'!AC19+'iul22'!AC19+'aug22'!AC19+sept22!AC19+'oct22'!AC19</f>
        <v>0</v>
      </c>
      <c r="AD19" s="152">
        <f>'ian22'!AD19+'feb22'!AD19+'mar22'!AD19+'apr22'!AD19+'mai22'!AD19+'iun22'!AD19+'iul22'!AD19+'aug22'!AD19+sept22!AD19+'oct22'!AD19</f>
        <v>0</v>
      </c>
      <c r="AE19" s="152">
        <f>'ian22'!AE19+'feb22'!AE19+'mar22'!AE19+'apr22'!AE19+'mai22'!AE19+'iun22'!AE19+'iul22'!AE19+'aug22'!AE19+sept22!AE19+'oct22'!AE19</f>
        <v>0</v>
      </c>
      <c r="AF19" s="152">
        <f>'ian22'!AF19+'feb22'!AF19+'mar22'!AF19+'apr22'!AF19+'mai22'!AF19+'iun22'!AF19+'iul22'!AF19+'aug22'!AF19+sept22!AF19+'oct22'!AF19</f>
        <v>0</v>
      </c>
      <c r="AG19" s="152">
        <f>'ian22'!AG19+'feb22'!AG19+'mar22'!AG19+'apr22'!AG19+'mai22'!AG19+'iun22'!AG19+'iul22'!AG19+'aug22'!AG19+sept22!AG19+'oct22'!AG19</f>
        <v>0</v>
      </c>
      <c r="AH19" s="152">
        <f>'ian22'!AH19+'feb22'!AH19+'mar22'!AH19+'apr22'!AH19+'mai22'!AH19+'iun22'!AH19+'iul22'!AH19+'aug22'!AH19+sept22!AH19+'oct22'!AH19</f>
        <v>0</v>
      </c>
      <c r="AI19" s="152">
        <f>'ian22'!AI19+'feb22'!AI19+'mar22'!AI19+'apr22'!AI19+'mai22'!AI19+'iun22'!AI19+'iul22'!AI19+'aug22'!AI19+sept22!AI19+'oct22'!AI19</f>
        <v>0</v>
      </c>
      <c r="AJ19" s="152">
        <f>'ian22'!AJ19+'feb22'!AJ19+'mar22'!AJ19+'apr22'!AJ19+'mai22'!AJ19+'iun22'!AJ19+'iul22'!AJ19+'aug22'!AJ19+sept22!AJ19+'oct22'!AJ19</f>
        <v>0</v>
      </c>
      <c r="AK19" s="152">
        <f>'ian22'!AK19+'feb22'!AK19+'mar22'!AK19+'apr22'!AK19+'mai22'!AK19+'iun22'!AK19+'iul22'!AK19+'aug22'!AK19+sept22!AK19+'oct22'!AK19</f>
        <v>0</v>
      </c>
      <c r="AL19" s="152">
        <f>'ian22'!AL19+'feb22'!AL19+'mar22'!AL19+'apr22'!AL19+'mai22'!AL19+'iun22'!AL19+'iul22'!AL19+'aug22'!AL19+sept22!AL19+'oct22'!AL19</f>
        <v>0</v>
      </c>
      <c r="AM19" s="152">
        <f>'ian22'!AM19+'feb22'!AM19+'mar22'!AM19+'apr22'!AM19+'mai22'!AM19+'iun22'!AM19+'iul22'!AM19+'aug22'!AM19+sept22!AM19+'oct22'!AM19</f>
        <v>0</v>
      </c>
      <c r="AN19" s="152">
        <f>'ian22'!AN19+'feb22'!AN19+'mar22'!AN19+'apr22'!AN19+'mai22'!AN19+'iun22'!AN19+'iul22'!AN19+'aug22'!AN19+sept22!AN19+'oct22'!AN19</f>
        <v>0</v>
      </c>
      <c r="AO19" s="152">
        <f>'ian22'!AO19+'feb22'!AO19+'mar22'!AO19+'apr22'!AO19+'mai22'!AO19+'iun22'!AO19+'iul22'!AO19+'aug22'!AO19+sept22!AO19+'oct22'!AO19</f>
        <v>0</v>
      </c>
      <c r="AP19" s="152">
        <f>'ian22'!AP19+'feb22'!AP19+'mar22'!AP19+'apr22'!AP19+'mai22'!AP19+'iun22'!AP19+'iul22'!AP19+'aug22'!AP19+sept22!AP19+'oct22'!AP19</f>
        <v>0</v>
      </c>
      <c r="AQ19" s="152">
        <f>'ian22'!AQ19+'feb22'!AQ19+'mar22'!AQ19+'apr22'!AQ19+'mai22'!AQ19+'iun22'!AQ19+'iul22'!AQ19+'aug22'!AQ19+sept22!AQ19+'oct22'!AQ19</f>
        <v>0</v>
      </c>
      <c r="AR19" s="152">
        <f>'ian22'!AR19+'feb22'!AR19+'mar22'!AR19+'apr22'!AR19+'mai22'!AR19+'iun22'!AR19+'iul22'!AR19+'aug22'!AR19+sept22!AR19+'oct22'!AR19</f>
        <v>0</v>
      </c>
      <c r="AS19" s="152">
        <f>'ian22'!AS19+'feb22'!AS19+'mar22'!AS19+'apr22'!AS19+'mai22'!AS19+'iun22'!AS19+'iul22'!AS19+'aug22'!AS19+sept22!AS19+'oct22'!AS19</f>
        <v>307</v>
      </c>
      <c r="AT19" s="205"/>
      <c r="AU19" s="17" t="str">
        <f>IF(P17+P18=P16," ","GRESEALA")</f>
        <v xml:space="preserve"> </v>
      </c>
      <c r="AV19" s="17" t="str">
        <f>IF(Q17+Q18=Q16," ","GRESEALA")</f>
        <v xml:space="preserve"> </v>
      </c>
      <c r="AW19" s="17" t="str">
        <f t="shared" ref="AW19:BK19" si="6">IF(S17+S18=S16," ","GRESEALA")</f>
        <v xml:space="preserve"> </v>
      </c>
      <c r="AX19" s="17" t="str">
        <f t="shared" si="6"/>
        <v xml:space="preserve"> </v>
      </c>
      <c r="AY19" s="17" t="str">
        <f t="shared" si="6"/>
        <v xml:space="preserve"> </v>
      </c>
      <c r="AZ19" s="17" t="str">
        <f t="shared" si="6"/>
        <v xml:space="preserve"> </v>
      </c>
      <c r="BA19" s="17" t="str">
        <f t="shared" si="6"/>
        <v xml:space="preserve"> </v>
      </c>
      <c r="BB19" s="17" t="str">
        <f t="shared" si="6"/>
        <v xml:space="preserve"> </v>
      </c>
      <c r="BC19" s="17" t="str">
        <f t="shared" si="6"/>
        <v xml:space="preserve"> </v>
      </c>
      <c r="BD19" s="17" t="str">
        <f t="shared" si="6"/>
        <v xml:space="preserve"> </v>
      </c>
      <c r="BE19" s="17" t="str">
        <f t="shared" si="6"/>
        <v xml:space="preserve"> </v>
      </c>
      <c r="BF19" s="17" t="str">
        <f t="shared" si="6"/>
        <v xml:space="preserve"> </v>
      </c>
      <c r="BG19" s="17" t="str">
        <f t="shared" si="6"/>
        <v xml:space="preserve"> </v>
      </c>
      <c r="BH19" s="17" t="str">
        <f t="shared" si="6"/>
        <v xml:space="preserve"> </v>
      </c>
      <c r="BI19" s="17" t="str">
        <f t="shared" si="6"/>
        <v xml:space="preserve"> </v>
      </c>
      <c r="BJ19" s="17" t="str">
        <f t="shared" si="6"/>
        <v xml:space="preserve"> </v>
      </c>
      <c r="BK19" s="17" t="str">
        <f t="shared" si="6"/>
        <v xml:space="preserve"> </v>
      </c>
    </row>
    <row r="20" spans="2:64" s="38" customFormat="1" ht="57" customHeight="1" x14ac:dyDescent="0.45">
      <c r="B20" s="206" t="s">
        <v>61</v>
      </c>
      <c r="C20" s="131" t="s">
        <v>62</v>
      </c>
      <c r="D20" s="185">
        <f t="shared" si="0"/>
        <v>863</v>
      </c>
      <c r="E20" s="152">
        <f>'ian22'!E20+'feb22'!E20+'mar22'!E20+'apr22'!E20+'mai22'!E20+'iun22'!E20+'iul22'!E20+'aug22'!E20+sept22!E20+'oct22'!E20</f>
        <v>417</v>
      </c>
      <c r="F20" s="152">
        <f>'ian22'!F20+'feb22'!F20+'mar22'!F20+'apr22'!F20+'mai22'!F20+'iun22'!F20+'iul22'!F20+'aug22'!F20+sept22!F20+'oct22'!F20</f>
        <v>446</v>
      </c>
      <c r="G20" s="152">
        <f>'ian22'!G20+'feb22'!G20+'mar22'!G20+'apr22'!G20+'mai22'!G20+'iun22'!G20+'iul22'!G20+'aug22'!G20+sept22!G20+'oct22'!G20</f>
        <v>0</v>
      </c>
      <c r="H20" s="152">
        <f>'ian22'!H20+'feb22'!H20+'mar22'!H20+'apr22'!H20+'mai22'!H20+'iun22'!H20+'iul22'!H20+'aug22'!H20+sept22!H20+'oct22'!H20</f>
        <v>0</v>
      </c>
      <c r="I20" s="152">
        <f>'ian22'!I20+'feb22'!I20+'mar22'!I20+'apr22'!I20+'mai22'!I20+'iun22'!I20+'iul22'!I20+'aug22'!I20+sept22!I20+'oct22'!I20</f>
        <v>0</v>
      </c>
      <c r="J20" s="152">
        <f>'ian22'!J20+'feb22'!J20+'mar22'!J20+'apr22'!J20+'mai22'!J20+'iun22'!J20+'iul22'!J20+'aug22'!J20+sept22!J20+'oct22'!J20</f>
        <v>0</v>
      </c>
      <c r="K20" s="152">
        <f>'ian22'!K20+'feb22'!K20+'mar22'!K20+'apr22'!K20+'mai22'!K20+'iun22'!K20+'iul22'!K20+'aug22'!K20+sept22!K20+'oct22'!K20</f>
        <v>0</v>
      </c>
      <c r="L20" s="152">
        <f>'ian22'!L20+'feb22'!L20+'mar22'!L20+'apr22'!L20+'mai22'!L20+'iun22'!L20+'iul22'!L20+'aug22'!L20+sept22!L20+'oct22'!L20</f>
        <v>0</v>
      </c>
      <c r="M20" s="152">
        <f>'ian22'!M20+'feb22'!M20+'mar22'!M20+'apr22'!M20+'mai22'!M20+'iun22'!M20+'iul22'!M20+'aug22'!M20+sept22!M20+'oct22'!M20</f>
        <v>863</v>
      </c>
      <c r="N20" s="152">
        <f>'ian22'!N20+'feb22'!N20+'mar22'!N20+'apr22'!N20+'mai22'!N20+'iun22'!N20+'iul22'!N20+'aug22'!N20+sept22!N20+'oct22'!N20</f>
        <v>189</v>
      </c>
      <c r="O20" s="152">
        <f>'ian22'!O20+'feb22'!O20+'mar22'!O20+'apr22'!O20+'mai22'!O20+'iun22'!O20+'iul22'!O20+'aug22'!O20+sept22!O20+'oct22'!O20</f>
        <v>377</v>
      </c>
      <c r="P20" s="152">
        <f>'ian22'!P20+'feb22'!P20+'mar22'!P20+'apr22'!P20+'mai22'!P20+'iun22'!P20+'iul22'!P20+'aug22'!P20+sept22!P20+'oct22'!P20</f>
        <v>486</v>
      </c>
      <c r="Q20" s="152">
        <f>'ian22'!Q20+'feb22'!Q20+'mar22'!Q20+'apr22'!Q20+'mai22'!Q20+'iun22'!Q20+'iul22'!Q20+'aug22'!Q20+sept22!Q20+'oct22'!Q20</f>
        <v>46</v>
      </c>
      <c r="R20" s="152">
        <f>'ian22'!R20+'feb22'!R20+'mar22'!R20+'apr22'!R20+'mai22'!R20+'iun22'!R20+'iul22'!R20+'aug22'!R20+sept22!R20+'oct22'!R20</f>
        <v>11</v>
      </c>
      <c r="S20" s="152">
        <f>'ian22'!S20+'feb22'!S20+'mar22'!S20+'apr22'!S20+'mai22'!S20+'iun22'!S20+'iul22'!S20+'aug22'!S20+sept22!S20+'oct22'!S20</f>
        <v>317</v>
      </c>
      <c r="T20" s="152">
        <f>'ian22'!T20+'feb22'!T20+'mar22'!T20+'apr22'!T20+'mai22'!T20+'iun22'!T20+'iul22'!T20+'aug22'!T20+sept22!T20+'oct22'!T20</f>
        <v>147</v>
      </c>
      <c r="U20" s="152">
        <f>'ian22'!U20+'feb22'!U20+'mar22'!U20+'apr22'!U20+'mai22'!U20+'iun22'!U20+'iul22'!U20+'aug22'!U20+sept22!U20+'oct22'!U20</f>
        <v>290</v>
      </c>
      <c r="V20" s="152">
        <f>'ian22'!V20+'feb22'!V20+'mar22'!V20+'apr22'!V20+'mai22'!V20+'iun22'!V20+'iul22'!V20+'aug22'!V20+sept22!V20+'oct22'!V20</f>
        <v>18</v>
      </c>
      <c r="W20" s="152">
        <f>'ian22'!W20+'feb22'!W20+'mar22'!W20+'apr22'!W20+'mai22'!W20+'iun22'!W20+'iul22'!W20+'aug22'!W20+sept22!W20+'oct22'!W20</f>
        <v>45</v>
      </c>
      <c r="X20" s="152">
        <f>'ian22'!X20+'feb22'!X20+'mar22'!X20+'apr22'!X20+'mai22'!X20+'iun22'!X20+'iul22'!X20+'aug22'!X20+sept22!X20+'oct22'!X20</f>
        <v>699</v>
      </c>
      <c r="Y20" s="152">
        <f>'ian22'!Y20+'feb22'!Y20+'mar22'!Y20+'apr22'!Y20+'mai22'!Y20+'iun22'!Y20+'iul22'!Y20+'aug22'!Y20+sept22!Y20+'oct22'!Y20</f>
        <v>164</v>
      </c>
      <c r="Z20" s="152">
        <f>'ian22'!Z20+'feb22'!Z20+'mar22'!Z20+'apr22'!Z20+'mai22'!Z20+'iun22'!Z20+'iul22'!Z20+'aug22'!Z20+sept22!Z20+'oct22'!Z20</f>
        <v>0</v>
      </c>
      <c r="AA20" s="152">
        <f>'ian22'!AA20+'feb22'!AA20+'mar22'!AA20+'apr22'!AA20+'mai22'!AA20+'iun22'!AA20+'iul22'!AA20+'aug22'!AA20+sept22!AA20+'oct22'!AA20</f>
        <v>0</v>
      </c>
      <c r="AB20" s="152">
        <f>'ian22'!AB20+'feb22'!AB20+'mar22'!AB20+'apr22'!AB20+'mai22'!AB20+'iun22'!AB20+'iul22'!AB20+'aug22'!AB20+sept22!AB20+'oct22'!AB20</f>
        <v>0</v>
      </c>
      <c r="AC20" s="152">
        <f>'ian22'!AC20+'feb22'!AC20+'mar22'!AC20+'apr22'!AC20+'mai22'!AC20+'iun22'!AC20+'iul22'!AC20+'aug22'!AC20+sept22!AC20+'oct22'!AC20</f>
        <v>0</v>
      </c>
      <c r="AD20" s="152">
        <f>'ian22'!AD20+'feb22'!AD20+'mar22'!AD20+'apr22'!AD20+'mai22'!AD20+'iun22'!AD20+'iul22'!AD20+'aug22'!AD20+sept22!AD20+'oct22'!AD20</f>
        <v>0</v>
      </c>
      <c r="AE20" s="152">
        <f>'ian22'!AE20+'feb22'!AE20+'mar22'!AE20+'apr22'!AE20+'mai22'!AE20+'iun22'!AE20+'iul22'!AE20+'aug22'!AE20+sept22!AE20+'oct22'!AE20</f>
        <v>0</v>
      </c>
      <c r="AF20" s="152">
        <f>'ian22'!AF20+'feb22'!AF20+'mar22'!AF20+'apr22'!AF20+'mai22'!AF20+'iun22'!AF20+'iul22'!AF20+'aug22'!AF20+sept22!AF20+'oct22'!AF20</f>
        <v>0</v>
      </c>
      <c r="AG20" s="152">
        <f>'ian22'!AG20+'feb22'!AG20+'mar22'!AG20+'apr22'!AG20+'mai22'!AG20+'iun22'!AG20+'iul22'!AG20+'aug22'!AG20+sept22!AG20+'oct22'!AG20</f>
        <v>0</v>
      </c>
      <c r="AH20" s="152">
        <f>'ian22'!AH20+'feb22'!AH20+'mar22'!AH20+'apr22'!AH20+'mai22'!AH20+'iun22'!AH20+'iul22'!AH20+'aug22'!AH20+sept22!AH20+'oct22'!AH20</f>
        <v>0</v>
      </c>
      <c r="AI20" s="152">
        <f>'ian22'!AI20+'feb22'!AI20+'mar22'!AI20+'apr22'!AI20+'mai22'!AI20+'iun22'!AI20+'iul22'!AI20+'aug22'!AI20+sept22!AI20+'oct22'!AI20</f>
        <v>0</v>
      </c>
      <c r="AJ20" s="152">
        <f>'ian22'!AJ20+'feb22'!AJ20+'mar22'!AJ20+'apr22'!AJ20+'mai22'!AJ20+'iun22'!AJ20+'iul22'!AJ20+'aug22'!AJ20+sept22!AJ20+'oct22'!AJ20</f>
        <v>0</v>
      </c>
      <c r="AK20" s="152">
        <f>'ian22'!AK20+'feb22'!AK20+'mar22'!AK20+'apr22'!AK20+'mai22'!AK20+'iun22'!AK20+'iul22'!AK20+'aug22'!AK20+sept22!AK20+'oct22'!AK20</f>
        <v>0</v>
      </c>
      <c r="AL20" s="152">
        <f>'ian22'!AL20+'feb22'!AL20+'mar22'!AL20+'apr22'!AL20+'mai22'!AL20+'iun22'!AL20+'iul22'!AL20+'aug22'!AL20+sept22!AL20+'oct22'!AL20</f>
        <v>0</v>
      </c>
      <c r="AM20" s="152">
        <f>'ian22'!AM20+'feb22'!AM20+'mar22'!AM20+'apr22'!AM20+'mai22'!AM20+'iun22'!AM20+'iul22'!AM20+'aug22'!AM20+sept22!AM20+'oct22'!AM20</f>
        <v>0</v>
      </c>
      <c r="AN20" s="152">
        <f>'ian22'!AN20+'feb22'!AN20+'mar22'!AN20+'apr22'!AN20+'mai22'!AN20+'iun22'!AN20+'iul22'!AN20+'aug22'!AN20+sept22!AN20+'oct22'!AN20</f>
        <v>0</v>
      </c>
      <c r="AO20" s="152">
        <f>'ian22'!AO20+'feb22'!AO20+'mar22'!AO20+'apr22'!AO20+'mai22'!AO20+'iun22'!AO20+'iul22'!AO20+'aug22'!AO20+sept22!AO20+'oct22'!AO20</f>
        <v>0</v>
      </c>
      <c r="AP20" s="152">
        <f>'ian22'!AP20+'feb22'!AP20+'mar22'!AP20+'apr22'!AP20+'mai22'!AP20+'iun22'!AP20+'iul22'!AP20+'aug22'!AP20+sept22!AP20+'oct22'!AP20</f>
        <v>0</v>
      </c>
      <c r="AQ20" s="152">
        <f>'ian22'!AQ20+'feb22'!AQ20+'mar22'!AQ20+'apr22'!AQ20+'mai22'!AQ20+'iun22'!AQ20+'iul22'!AQ20+'aug22'!AQ20+sept22!AQ20+'oct22'!AQ20</f>
        <v>0</v>
      </c>
      <c r="AR20" s="152">
        <f>'ian22'!AR20+'feb22'!AR20+'mar22'!AR20+'apr22'!AR20+'mai22'!AR20+'iun22'!AR20+'iul22'!AR20+'aug22'!AR20+sept22!AR20+'oct22'!AR20</f>
        <v>0</v>
      </c>
      <c r="AS20" s="152">
        <f>'ian22'!AS20+'feb22'!AS20+'mar22'!AS20+'apr22'!AS20+'mai22'!AS20+'iun22'!AS20+'iul22'!AS20+'aug22'!AS20+sept22!AS20+'oct22'!AS20</f>
        <v>863</v>
      </c>
      <c r="AT20" s="205"/>
      <c r="AU20" s="17" t="str">
        <f>IF(AH17+AH18=AH16," ","GRESEALA")</f>
        <v xml:space="preserve"> </v>
      </c>
      <c r="AV20" s="17" t="str">
        <f>IF(AI17+AI18=AI16," ","GRESEALA")</f>
        <v xml:space="preserve"> </v>
      </c>
      <c r="AW20" s="17" t="str">
        <f>IF(AJ17+AJ18=AJ16," ","GRESEALA")</f>
        <v xml:space="preserve"> </v>
      </c>
      <c r="AX20" s="17" t="str">
        <f>IF(AK17+AK18=AK16," ","GRESEALA")</f>
        <v xml:space="preserve"> </v>
      </c>
      <c r="AY20" s="17" t="str">
        <f>IF(AL17+AL18=AL16," ","GRESEALA")</f>
        <v xml:space="preserve"> </v>
      </c>
      <c r="AZ20" s="17" t="str">
        <f t="shared" ref="AZ20:BA20" si="7">IF(AR17+AR18=AR16," ","GRESEALA")</f>
        <v xml:space="preserve"> </v>
      </c>
      <c r="BA20" s="17" t="str">
        <f t="shared" si="7"/>
        <v xml:space="preserve"> </v>
      </c>
      <c r="BB20" s="17" t="str">
        <f>IF(E16+F16=D16," ","GRESEALA")</f>
        <v xml:space="preserve"> </v>
      </c>
      <c r="BC20" s="17" t="str">
        <f>IF(G16+K16+I16+L16+M16=D16," ","GRESEALA")</f>
        <v xml:space="preserve"> </v>
      </c>
      <c r="BD20" s="17" t="str">
        <f>IF(O16+P16=D16," ","GRESEALA")</f>
        <v xml:space="preserve"> </v>
      </c>
      <c r="BE20" s="17" t="str">
        <f>IF(Q16+S16+T16+U16+V16+W16=D16," ","GRESEALA")</f>
        <v xml:space="preserve"> </v>
      </c>
      <c r="BF20" s="17" t="str">
        <f>IF(X16+Y16+Z16=D16," ","GRESEALA")</f>
        <v xml:space="preserve"> </v>
      </c>
      <c r="BG20" s="17" t="str">
        <f>IF(AA16+AC16+AE16+AF16+AG16+AH16+AI16+AJ16+AK16+AL16+AM16+AN16+AO16+AP16+AQ16+AR16+AS16&gt;=D16," ","GRESEALA")</f>
        <v xml:space="preserve"> </v>
      </c>
      <c r="BH20" s="17" t="str">
        <f>IF(AS16&lt;=D16," ","GRESEALA")</f>
        <v xml:space="preserve"> </v>
      </c>
      <c r="BI20" s="17" t="str">
        <f>IF(H16&lt;=G16," ","GRESEALA")</f>
        <v xml:space="preserve"> </v>
      </c>
      <c r="BJ20" s="17" t="str">
        <f>IF(E21+E22=E20," ","GRESEALA")</f>
        <v xml:space="preserve"> </v>
      </c>
      <c r="BK20" s="17" t="str">
        <f>IF(F21+F22=F20," ","GRESEALA")</f>
        <v xml:space="preserve"> </v>
      </c>
    </row>
    <row r="21" spans="2:64" s="38" customFormat="1" ht="38.25" customHeight="1" x14ac:dyDescent="0.45">
      <c r="B21" s="209" t="s">
        <v>63</v>
      </c>
      <c r="C21" s="132" t="s">
        <v>64</v>
      </c>
      <c r="D21" s="188">
        <f t="shared" si="0"/>
        <v>461</v>
      </c>
      <c r="E21" s="152">
        <f>'ian22'!E21+'feb22'!E21+'mar22'!E21+'apr22'!E21+'mai22'!E21+'iun22'!E21+'iul22'!E21+'aug22'!E21+sept22!E21+'oct22'!E21</f>
        <v>248</v>
      </c>
      <c r="F21" s="152">
        <f>'ian22'!F21+'feb22'!F21+'mar22'!F21+'apr22'!F21+'mai22'!F21+'iun22'!F21+'iul22'!F21+'aug22'!F21+sept22!F21+'oct22'!F21</f>
        <v>213</v>
      </c>
      <c r="G21" s="152">
        <f>'ian22'!G21+'feb22'!G21+'mar22'!G21+'apr22'!G21+'mai22'!G21+'iun22'!G21+'iul22'!G21+'aug22'!G21+sept22!G21+'oct22'!G21</f>
        <v>0</v>
      </c>
      <c r="H21" s="152">
        <f>'ian22'!H21+'feb22'!H21+'mar22'!H21+'apr22'!H21+'mai22'!H21+'iun22'!H21+'iul22'!H21+'aug22'!H21+sept22!H21+'oct22'!H21</f>
        <v>0</v>
      </c>
      <c r="I21" s="152">
        <f>'ian22'!I21+'feb22'!I21+'mar22'!I21+'apr22'!I21+'mai22'!I21+'iun22'!I21+'iul22'!I21+'aug22'!I21+sept22!I21+'oct22'!I21</f>
        <v>0</v>
      </c>
      <c r="J21" s="152">
        <f>'ian22'!J21+'feb22'!J21+'mar22'!J21+'apr22'!J21+'mai22'!J21+'iun22'!J21+'iul22'!J21+'aug22'!J21+sept22!J21+'oct22'!J21</f>
        <v>0</v>
      </c>
      <c r="K21" s="152">
        <f>'ian22'!K21+'feb22'!K21+'mar22'!K21+'apr22'!K21+'mai22'!K21+'iun22'!K21+'iul22'!K21+'aug22'!K21+sept22!K21+'oct22'!K21</f>
        <v>0</v>
      </c>
      <c r="L21" s="152">
        <f>'ian22'!L21+'feb22'!L21+'mar22'!L21+'apr22'!L21+'mai22'!L21+'iun22'!L21+'iul22'!L21+'aug22'!L21+sept22!L21+'oct22'!L21</f>
        <v>0</v>
      </c>
      <c r="M21" s="152">
        <f>'ian22'!M21+'feb22'!M21+'mar22'!M21+'apr22'!M21+'mai22'!M21+'iun22'!M21+'iul22'!M21+'aug22'!M21+sept22!M21+'oct22'!M21</f>
        <v>461</v>
      </c>
      <c r="N21" s="152">
        <f>'ian22'!N21+'feb22'!N21+'mar22'!N21+'apr22'!N21+'mai22'!N21+'iun22'!N21+'iul22'!N21+'aug22'!N21+sept22!N21+'oct22'!N21</f>
        <v>122</v>
      </c>
      <c r="O21" s="152">
        <f>'ian22'!O21+'feb22'!O21+'mar22'!O21+'apr22'!O21+'mai22'!O21+'iun22'!O21+'iul22'!O21+'aug22'!O21+sept22!O21+'oct22'!O21</f>
        <v>208</v>
      </c>
      <c r="P21" s="152">
        <f>'ian22'!P21+'feb22'!P21+'mar22'!P21+'apr22'!P21+'mai22'!P21+'iun22'!P21+'iul22'!P21+'aug22'!P21+sept22!P21+'oct22'!P21</f>
        <v>253</v>
      </c>
      <c r="Q21" s="152">
        <f>'ian22'!Q21+'feb22'!Q21+'mar22'!Q21+'apr22'!Q21+'mai22'!Q21+'iun22'!Q21+'iul22'!Q21+'aug22'!Q21+sept22!Q21+'oct22'!Q21</f>
        <v>32</v>
      </c>
      <c r="R21" s="152">
        <f>'ian22'!R21+'feb22'!R21+'mar22'!R21+'apr22'!R21+'mai22'!R21+'iun22'!R21+'iul22'!R21+'aug22'!R21+sept22!R21+'oct22'!R21</f>
        <v>8</v>
      </c>
      <c r="S21" s="152">
        <f>'ian22'!S21+'feb22'!S21+'mar22'!S21+'apr22'!S21+'mai22'!S21+'iun22'!S21+'iul22'!S21+'aug22'!S21+sept22!S21+'oct22'!S21</f>
        <v>118</v>
      </c>
      <c r="T21" s="152">
        <f>'ian22'!T21+'feb22'!T21+'mar22'!T21+'apr22'!T21+'mai22'!T21+'iun22'!T21+'iul22'!T21+'aug22'!T21+sept22!T21+'oct22'!T21</f>
        <v>93</v>
      </c>
      <c r="U21" s="152">
        <f>'ian22'!U21+'feb22'!U21+'mar22'!U21+'apr22'!U21+'mai22'!U21+'iun22'!U21+'iul22'!U21+'aug22'!U21+sept22!U21+'oct22'!U21</f>
        <v>178</v>
      </c>
      <c r="V21" s="152">
        <f>'ian22'!V21+'feb22'!V21+'mar22'!V21+'apr22'!V21+'mai22'!V21+'iun22'!V21+'iul22'!V21+'aug22'!V21+sept22!V21+'oct22'!V21</f>
        <v>11</v>
      </c>
      <c r="W21" s="152">
        <f>'ian22'!W21+'feb22'!W21+'mar22'!W21+'apr22'!W21+'mai22'!W21+'iun22'!W21+'iul22'!W21+'aug22'!W21+sept22!W21+'oct22'!W21</f>
        <v>29</v>
      </c>
      <c r="X21" s="152">
        <f>'ian22'!X21+'feb22'!X21+'mar22'!X21+'apr22'!X21+'mai22'!X21+'iun22'!X21+'iul22'!X21+'aug22'!X21+sept22!X21+'oct22'!X21</f>
        <v>350</v>
      </c>
      <c r="Y21" s="152">
        <f>'ian22'!Y21+'feb22'!Y21+'mar22'!Y21+'apr22'!Y21+'mai22'!Y21+'iun22'!Y21+'iul22'!Y21+'aug22'!Y21+sept22!Y21+'oct22'!Y21</f>
        <v>111</v>
      </c>
      <c r="Z21" s="152">
        <f>'ian22'!Z21+'feb22'!Z21+'mar22'!Z21+'apr22'!Z21+'mai22'!Z21+'iun22'!Z21+'iul22'!Z21+'aug22'!Z21+sept22!Z21+'oct22'!Z21</f>
        <v>0</v>
      </c>
      <c r="AA21" s="152">
        <f>'ian22'!AA21+'feb22'!AA21+'mar22'!AA21+'apr22'!AA21+'mai22'!AA21+'iun22'!AA21+'iul22'!AA21+'aug22'!AA21+sept22!AA21+'oct22'!AA21</f>
        <v>0</v>
      </c>
      <c r="AB21" s="152">
        <f>'ian22'!AB21+'feb22'!AB21+'mar22'!AB21+'apr22'!AB21+'mai22'!AB21+'iun22'!AB21+'iul22'!AB21+'aug22'!AB21+sept22!AB21+'oct22'!AB21</f>
        <v>0</v>
      </c>
      <c r="AC21" s="152">
        <f>'ian22'!AC21+'feb22'!AC21+'mar22'!AC21+'apr22'!AC21+'mai22'!AC21+'iun22'!AC21+'iul22'!AC21+'aug22'!AC21+sept22!AC21+'oct22'!AC21</f>
        <v>0</v>
      </c>
      <c r="AD21" s="152">
        <f>'ian22'!AD21+'feb22'!AD21+'mar22'!AD21+'apr22'!AD21+'mai22'!AD21+'iun22'!AD21+'iul22'!AD21+'aug22'!AD21+sept22!AD21+'oct22'!AD21</f>
        <v>0</v>
      </c>
      <c r="AE21" s="152">
        <f>'ian22'!AE21+'feb22'!AE21+'mar22'!AE21+'apr22'!AE21+'mai22'!AE21+'iun22'!AE21+'iul22'!AE21+'aug22'!AE21+sept22!AE21+'oct22'!AE21</f>
        <v>0</v>
      </c>
      <c r="AF21" s="152">
        <f>'ian22'!AF21+'feb22'!AF21+'mar22'!AF21+'apr22'!AF21+'mai22'!AF21+'iun22'!AF21+'iul22'!AF21+'aug22'!AF21+sept22!AF21+'oct22'!AF21</f>
        <v>0</v>
      </c>
      <c r="AG21" s="152">
        <f>'ian22'!AG21+'feb22'!AG21+'mar22'!AG21+'apr22'!AG21+'mai22'!AG21+'iun22'!AG21+'iul22'!AG21+'aug22'!AG21+sept22!AG21+'oct22'!AG21</f>
        <v>0</v>
      </c>
      <c r="AH21" s="152">
        <f>'ian22'!AH21+'feb22'!AH21+'mar22'!AH21+'apr22'!AH21+'mai22'!AH21+'iun22'!AH21+'iul22'!AH21+'aug22'!AH21+sept22!AH21+'oct22'!AH21</f>
        <v>0</v>
      </c>
      <c r="AI21" s="152">
        <f>'ian22'!AI21+'feb22'!AI21+'mar22'!AI21+'apr22'!AI21+'mai22'!AI21+'iun22'!AI21+'iul22'!AI21+'aug22'!AI21+sept22!AI21+'oct22'!AI21</f>
        <v>0</v>
      </c>
      <c r="AJ21" s="152">
        <f>'ian22'!AJ21+'feb22'!AJ21+'mar22'!AJ21+'apr22'!AJ21+'mai22'!AJ21+'iun22'!AJ21+'iul22'!AJ21+'aug22'!AJ21+sept22!AJ21+'oct22'!AJ21</f>
        <v>0</v>
      </c>
      <c r="AK21" s="152">
        <f>'ian22'!AK21+'feb22'!AK21+'mar22'!AK21+'apr22'!AK21+'mai22'!AK21+'iun22'!AK21+'iul22'!AK21+'aug22'!AK21+sept22!AK21+'oct22'!AK21</f>
        <v>0</v>
      </c>
      <c r="AL21" s="152">
        <f>'ian22'!AL21+'feb22'!AL21+'mar22'!AL21+'apr22'!AL21+'mai22'!AL21+'iun22'!AL21+'iul22'!AL21+'aug22'!AL21+sept22!AL21+'oct22'!AL21</f>
        <v>0</v>
      </c>
      <c r="AM21" s="152">
        <f>'ian22'!AM21+'feb22'!AM21+'mar22'!AM21+'apr22'!AM21+'mai22'!AM21+'iun22'!AM21+'iul22'!AM21+'aug22'!AM21+sept22!AM21+'oct22'!AM21</f>
        <v>0</v>
      </c>
      <c r="AN21" s="152">
        <f>'ian22'!AN21+'feb22'!AN21+'mar22'!AN21+'apr22'!AN21+'mai22'!AN21+'iun22'!AN21+'iul22'!AN21+'aug22'!AN21+sept22!AN21+'oct22'!AN21</f>
        <v>0</v>
      </c>
      <c r="AO21" s="152">
        <f>'ian22'!AO21+'feb22'!AO21+'mar22'!AO21+'apr22'!AO21+'mai22'!AO21+'iun22'!AO21+'iul22'!AO21+'aug22'!AO21+sept22!AO21+'oct22'!AO21</f>
        <v>0</v>
      </c>
      <c r="AP21" s="152">
        <f>'ian22'!AP21+'feb22'!AP21+'mar22'!AP21+'apr22'!AP21+'mai22'!AP21+'iun22'!AP21+'iul22'!AP21+'aug22'!AP21+sept22!AP21+'oct22'!AP21</f>
        <v>0</v>
      </c>
      <c r="AQ21" s="152">
        <f>'ian22'!AQ21+'feb22'!AQ21+'mar22'!AQ21+'apr22'!AQ21+'mai22'!AQ21+'iun22'!AQ21+'iul22'!AQ21+'aug22'!AQ21+sept22!AQ21+'oct22'!AQ21</f>
        <v>0</v>
      </c>
      <c r="AR21" s="152">
        <f>'ian22'!AR21+'feb22'!AR21+'mar22'!AR21+'apr22'!AR21+'mai22'!AR21+'iun22'!AR21+'iul22'!AR21+'aug22'!AR21+sept22!AR21+'oct22'!AR21</f>
        <v>0</v>
      </c>
      <c r="AS21" s="152">
        <f>'ian22'!AS21+'feb22'!AS21+'mar22'!AS21+'apr22'!AS21+'mai22'!AS21+'iun22'!AS21+'iul22'!AS21+'aug22'!AS21+sept22!AS21+'oct22'!AS21</f>
        <v>461</v>
      </c>
      <c r="AT21" s="205"/>
      <c r="AU21" s="17" t="str">
        <f>IF(G21+G22=G20," ","GRESEALA")</f>
        <v xml:space="preserve"> </v>
      </c>
      <c r="AV21" s="17" t="str">
        <f>IF(H21+H22=H20," ","GRESEALA")</f>
        <v xml:space="preserve"> </v>
      </c>
      <c r="AW21" s="17" t="str">
        <f t="shared" ref="AW21:BC21" si="8">IF(K21+K22=K20," ","GRESEALA")</f>
        <v xml:space="preserve"> </v>
      </c>
      <c r="AX21" s="17" t="str">
        <f t="shared" si="8"/>
        <v xml:space="preserve"> </v>
      </c>
      <c r="AY21" s="17" t="str">
        <f t="shared" si="8"/>
        <v xml:space="preserve"> </v>
      </c>
      <c r="AZ21" s="17" t="str">
        <f t="shared" si="8"/>
        <v xml:space="preserve"> </v>
      </c>
      <c r="BA21" s="17" t="str">
        <f t="shared" si="8"/>
        <v xml:space="preserve"> </v>
      </c>
      <c r="BB21" s="17" t="str">
        <f t="shared" si="8"/>
        <v xml:space="preserve"> </v>
      </c>
      <c r="BC21" s="17" t="str">
        <f t="shared" si="8"/>
        <v xml:space="preserve"> </v>
      </c>
      <c r="BD21" s="17" t="str">
        <f t="shared" ref="BD21:BK21" si="9">IF(S21+S22=S20," ","GRESEALA")</f>
        <v xml:space="preserve"> </v>
      </c>
      <c r="BE21" s="17" t="str">
        <f t="shared" si="9"/>
        <v xml:space="preserve"> </v>
      </c>
      <c r="BF21" s="17" t="str">
        <f t="shared" si="9"/>
        <v xml:space="preserve"> </v>
      </c>
      <c r="BG21" s="17" t="str">
        <f t="shared" si="9"/>
        <v xml:space="preserve"> </v>
      </c>
      <c r="BH21" s="17" t="str">
        <f t="shared" si="9"/>
        <v xml:space="preserve"> </v>
      </c>
      <c r="BI21" s="17" t="str">
        <f t="shared" si="9"/>
        <v xml:space="preserve"> </v>
      </c>
      <c r="BJ21" s="17" t="str">
        <f t="shared" si="9"/>
        <v xml:space="preserve"> </v>
      </c>
      <c r="BK21" s="17" t="str">
        <f t="shared" si="9"/>
        <v xml:space="preserve"> </v>
      </c>
    </row>
    <row r="22" spans="2:64" s="38" customFormat="1" ht="42" customHeight="1" x14ac:dyDescent="0.45">
      <c r="B22" s="209" t="s">
        <v>65</v>
      </c>
      <c r="C22" s="132" t="s">
        <v>66</v>
      </c>
      <c r="D22" s="188">
        <f t="shared" si="0"/>
        <v>402</v>
      </c>
      <c r="E22" s="152">
        <f>'ian22'!E22+'feb22'!E22+'mar22'!E22+'apr22'!E22+'mai22'!E22+'iun22'!E22+'iul22'!E22+'aug22'!E22+sept22!E22+'oct22'!E22</f>
        <v>169</v>
      </c>
      <c r="F22" s="152">
        <f>'ian22'!F22+'feb22'!F22+'mar22'!F22+'apr22'!F22+'mai22'!F22+'iun22'!F22+'iul22'!F22+'aug22'!F22+sept22!F22+'oct22'!F22</f>
        <v>233</v>
      </c>
      <c r="G22" s="152">
        <f>'ian22'!G22+'feb22'!G22+'mar22'!G22+'apr22'!G22+'mai22'!G22+'iun22'!G22+'iul22'!G22+'aug22'!G22+sept22!G22+'oct22'!G22</f>
        <v>0</v>
      </c>
      <c r="H22" s="152">
        <f>'ian22'!H22+'feb22'!H22+'mar22'!H22+'apr22'!H22+'mai22'!H22+'iun22'!H22+'iul22'!H22+'aug22'!H22+sept22!H22+'oct22'!H22</f>
        <v>0</v>
      </c>
      <c r="I22" s="152">
        <f>'ian22'!I22+'feb22'!I22+'mar22'!I22+'apr22'!I22+'mai22'!I22+'iun22'!I22+'iul22'!I22+'aug22'!I22+sept22!I22+'oct22'!I22</f>
        <v>0</v>
      </c>
      <c r="J22" s="152">
        <f>'ian22'!J22+'feb22'!J22+'mar22'!J22+'apr22'!J22+'mai22'!J22+'iun22'!J22+'iul22'!J22+'aug22'!J22+sept22!J22+'oct22'!J22</f>
        <v>0</v>
      </c>
      <c r="K22" s="152">
        <f>'ian22'!K22+'feb22'!K22+'mar22'!K22+'apr22'!K22+'mai22'!K22+'iun22'!K22+'iul22'!K22+'aug22'!K22+sept22!K22+'oct22'!K22</f>
        <v>0</v>
      </c>
      <c r="L22" s="152">
        <f>'ian22'!L22+'feb22'!L22+'mar22'!L22+'apr22'!L22+'mai22'!L22+'iun22'!L22+'iul22'!L22+'aug22'!L22+sept22!L22+'oct22'!L22</f>
        <v>0</v>
      </c>
      <c r="M22" s="152">
        <f>'ian22'!M22+'feb22'!M22+'mar22'!M22+'apr22'!M22+'mai22'!M22+'iun22'!M22+'iul22'!M22+'aug22'!M22+sept22!M22+'oct22'!M22</f>
        <v>402</v>
      </c>
      <c r="N22" s="152">
        <f>'ian22'!N22+'feb22'!N22+'mar22'!N22+'apr22'!N22+'mai22'!N22+'iun22'!N22+'iul22'!N22+'aug22'!N22+sept22!N22+'oct22'!N22</f>
        <v>67</v>
      </c>
      <c r="O22" s="152">
        <f>'ian22'!O22+'feb22'!O22+'mar22'!O22+'apr22'!O22+'mai22'!O22+'iun22'!O22+'iul22'!O22+'aug22'!O22+sept22!O22+'oct22'!O22</f>
        <v>169</v>
      </c>
      <c r="P22" s="152">
        <f>'ian22'!P22+'feb22'!P22+'mar22'!P22+'apr22'!P22+'mai22'!P22+'iun22'!P22+'iul22'!P22+'aug22'!P22+sept22!P22+'oct22'!P22</f>
        <v>233</v>
      </c>
      <c r="Q22" s="152">
        <f>'ian22'!Q22+'feb22'!Q22+'mar22'!Q22+'apr22'!Q22+'mai22'!Q22+'iun22'!Q22+'iul22'!Q22+'aug22'!Q22+sept22!Q22+'oct22'!Q22</f>
        <v>14</v>
      </c>
      <c r="R22" s="152">
        <f>'ian22'!R22+'feb22'!R22+'mar22'!R22+'apr22'!R22+'mai22'!R22+'iun22'!R22+'iul22'!R22+'aug22'!R22+sept22!R22+'oct22'!R22</f>
        <v>3</v>
      </c>
      <c r="S22" s="152">
        <f>'ian22'!S22+'feb22'!S22+'mar22'!S22+'apr22'!S22+'mai22'!S22+'iun22'!S22+'iul22'!S22+'aug22'!S22+sept22!S22+'oct22'!S22</f>
        <v>199</v>
      </c>
      <c r="T22" s="152">
        <f>'ian22'!T22+'feb22'!T22+'mar22'!T22+'apr22'!T22+'mai22'!T22+'iun22'!T22+'iul22'!T22+'aug22'!T22+sept22!T22+'oct22'!T22</f>
        <v>54</v>
      </c>
      <c r="U22" s="152">
        <f>'ian22'!U22+'feb22'!U22+'mar22'!U22+'apr22'!U22+'mai22'!U22+'iun22'!U22+'iul22'!U22+'aug22'!U22+sept22!U22+'oct22'!U22</f>
        <v>112</v>
      </c>
      <c r="V22" s="152">
        <f>'ian22'!V22+'feb22'!V22+'mar22'!V22+'apr22'!V22+'mai22'!V22+'iun22'!V22+'iul22'!V22+'aug22'!V22+sept22!V22+'oct22'!V22</f>
        <v>7</v>
      </c>
      <c r="W22" s="152">
        <f>'ian22'!W22+'feb22'!W22+'mar22'!W22+'apr22'!W22+'mai22'!W22+'iun22'!W22+'iul22'!W22+'aug22'!W22+sept22!W22+'oct22'!W22</f>
        <v>16</v>
      </c>
      <c r="X22" s="152">
        <f>'ian22'!X22+'feb22'!X22+'mar22'!X22+'apr22'!X22+'mai22'!X22+'iun22'!X22+'iul22'!X22+'aug22'!X22+sept22!X22+'oct22'!X22</f>
        <v>349</v>
      </c>
      <c r="Y22" s="152">
        <f>'ian22'!Y22+'feb22'!Y22+'mar22'!Y22+'apr22'!Y22+'mai22'!Y22+'iun22'!Y22+'iul22'!Y22+'aug22'!Y22+sept22!Y22+'oct22'!Y22</f>
        <v>53</v>
      </c>
      <c r="Z22" s="152">
        <f>'ian22'!Z22+'feb22'!Z22+'mar22'!Z22+'apr22'!Z22+'mai22'!Z22+'iun22'!Z22+'iul22'!Z22+'aug22'!Z22+sept22!Z22+'oct22'!Z22</f>
        <v>0</v>
      </c>
      <c r="AA22" s="152">
        <f>'ian22'!AA22+'feb22'!AA22+'mar22'!AA22+'apr22'!AA22+'mai22'!AA22+'iun22'!AA22+'iul22'!AA22+'aug22'!AA22+sept22!AA22+'oct22'!AA22</f>
        <v>0</v>
      </c>
      <c r="AB22" s="152">
        <f>'ian22'!AB22+'feb22'!AB22+'mar22'!AB22+'apr22'!AB22+'mai22'!AB22+'iun22'!AB22+'iul22'!AB22+'aug22'!AB22+sept22!AB22+'oct22'!AB22</f>
        <v>0</v>
      </c>
      <c r="AC22" s="152">
        <f>'ian22'!AC22+'feb22'!AC22+'mar22'!AC22+'apr22'!AC22+'mai22'!AC22+'iun22'!AC22+'iul22'!AC22+'aug22'!AC22+sept22!AC22+'oct22'!AC22</f>
        <v>0</v>
      </c>
      <c r="AD22" s="152">
        <f>'ian22'!AD22+'feb22'!AD22+'mar22'!AD22+'apr22'!AD22+'mai22'!AD22+'iun22'!AD22+'iul22'!AD22+'aug22'!AD22+sept22!AD22+'oct22'!AD22</f>
        <v>0</v>
      </c>
      <c r="AE22" s="152">
        <f>'ian22'!AE22+'feb22'!AE22+'mar22'!AE22+'apr22'!AE22+'mai22'!AE22+'iun22'!AE22+'iul22'!AE22+'aug22'!AE22+sept22!AE22+'oct22'!AE22</f>
        <v>0</v>
      </c>
      <c r="AF22" s="152">
        <f>'ian22'!AF22+'feb22'!AF22+'mar22'!AF22+'apr22'!AF22+'mai22'!AF22+'iun22'!AF22+'iul22'!AF22+'aug22'!AF22+sept22!AF22+'oct22'!AF22</f>
        <v>0</v>
      </c>
      <c r="AG22" s="152">
        <f>'ian22'!AG22+'feb22'!AG22+'mar22'!AG22+'apr22'!AG22+'mai22'!AG22+'iun22'!AG22+'iul22'!AG22+'aug22'!AG22+sept22!AG22+'oct22'!AG22</f>
        <v>0</v>
      </c>
      <c r="AH22" s="152">
        <f>'ian22'!AH22+'feb22'!AH22+'mar22'!AH22+'apr22'!AH22+'mai22'!AH22+'iun22'!AH22+'iul22'!AH22+'aug22'!AH22+sept22!AH22+'oct22'!AH22</f>
        <v>0</v>
      </c>
      <c r="AI22" s="152">
        <f>'ian22'!AI22+'feb22'!AI22+'mar22'!AI22+'apr22'!AI22+'mai22'!AI22+'iun22'!AI22+'iul22'!AI22+'aug22'!AI22+sept22!AI22+'oct22'!AI22</f>
        <v>0</v>
      </c>
      <c r="AJ22" s="152">
        <f>'ian22'!AJ22+'feb22'!AJ22+'mar22'!AJ22+'apr22'!AJ22+'mai22'!AJ22+'iun22'!AJ22+'iul22'!AJ22+'aug22'!AJ22+sept22!AJ22+'oct22'!AJ22</f>
        <v>0</v>
      </c>
      <c r="AK22" s="152">
        <f>'ian22'!AK22+'feb22'!AK22+'mar22'!AK22+'apr22'!AK22+'mai22'!AK22+'iun22'!AK22+'iul22'!AK22+'aug22'!AK22+sept22!AK22+'oct22'!AK22</f>
        <v>0</v>
      </c>
      <c r="AL22" s="152">
        <f>'ian22'!AL22+'feb22'!AL22+'mar22'!AL22+'apr22'!AL22+'mai22'!AL22+'iun22'!AL22+'iul22'!AL22+'aug22'!AL22+sept22!AL22+'oct22'!AL22</f>
        <v>0</v>
      </c>
      <c r="AM22" s="152">
        <f>'ian22'!AM22+'feb22'!AM22+'mar22'!AM22+'apr22'!AM22+'mai22'!AM22+'iun22'!AM22+'iul22'!AM22+'aug22'!AM22+sept22!AM22+'oct22'!AM22</f>
        <v>0</v>
      </c>
      <c r="AN22" s="152">
        <f>'ian22'!AN22+'feb22'!AN22+'mar22'!AN22+'apr22'!AN22+'mai22'!AN22+'iun22'!AN22+'iul22'!AN22+'aug22'!AN22+sept22!AN22+'oct22'!AN22</f>
        <v>0</v>
      </c>
      <c r="AO22" s="152">
        <f>'ian22'!AO22+'feb22'!AO22+'mar22'!AO22+'apr22'!AO22+'mai22'!AO22+'iun22'!AO22+'iul22'!AO22+'aug22'!AO22+sept22!AO22+'oct22'!AO22</f>
        <v>0</v>
      </c>
      <c r="AP22" s="152">
        <f>'ian22'!AP22+'feb22'!AP22+'mar22'!AP22+'apr22'!AP22+'mai22'!AP22+'iun22'!AP22+'iul22'!AP22+'aug22'!AP22+sept22!AP22+'oct22'!AP22</f>
        <v>0</v>
      </c>
      <c r="AQ22" s="152">
        <f>'ian22'!AQ22+'feb22'!AQ22+'mar22'!AQ22+'apr22'!AQ22+'mai22'!AQ22+'iun22'!AQ22+'iul22'!AQ22+'aug22'!AQ22+sept22!AQ22+'oct22'!AQ22</f>
        <v>0</v>
      </c>
      <c r="AR22" s="152">
        <f>'ian22'!AR22+'feb22'!AR22+'mar22'!AR22+'apr22'!AR22+'mai22'!AR22+'iun22'!AR22+'iul22'!AR22+'aug22'!AR22+sept22!AR22+'oct22'!AR22</f>
        <v>0</v>
      </c>
      <c r="AS22" s="152">
        <f>'ian22'!AS22+'feb22'!AS22+'mar22'!AS22+'apr22'!AS22+'mai22'!AS22+'iun22'!AS22+'iul22'!AS22+'aug22'!AS22+sept22!AS22+'oct22'!AS22</f>
        <v>402</v>
      </c>
      <c r="AT22" s="205"/>
      <c r="AU22" s="17" t="str">
        <f t="shared" ref="AU22:BF22" si="10">IF(AA21+AA22=AA20," ","GRESEALA")</f>
        <v xml:space="preserve"> </v>
      </c>
      <c r="AV22" s="17" t="str">
        <f t="shared" si="10"/>
        <v xml:space="preserve"> </v>
      </c>
      <c r="AW22" s="17" t="str">
        <f t="shared" si="10"/>
        <v xml:space="preserve"> </v>
      </c>
      <c r="AX22" s="17" t="str">
        <f t="shared" si="10"/>
        <v xml:space="preserve"> </v>
      </c>
      <c r="AY22" s="17" t="str">
        <f t="shared" si="10"/>
        <v xml:space="preserve"> </v>
      </c>
      <c r="AZ22" s="17" t="str">
        <f t="shared" si="10"/>
        <v xml:space="preserve"> </v>
      </c>
      <c r="BA22" s="17" t="str">
        <f t="shared" si="10"/>
        <v xml:space="preserve"> </v>
      </c>
      <c r="BB22" s="17" t="str">
        <f t="shared" si="10"/>
        <v xml:space="preserve"> </v>
      </c>
      <c r="BC22" s="17" t="str">
        <f t="shared" si="10"/>
        <v xml:space="preserve"> </v>
      </c>
      <c r="BD22" s="17" t="str">
        <f t="shared" si="10"/>
        <v xml:space="preserve"> </v>
      </c>
      <c r="BE22" s="17" t="str">
        <f t="shared" si="10"/>
        <v xml:space="preserve"> </v>
      </c>
      <c r="BF22" s="17" t="str">
        <f t="shared" si="10"/>
        <v xml:space="preserve"> </v>
      </c>
      <c r="BG22" s="17" t="str">
        <f t="shared" ref="BG22:BH22" si="11">IF(AR21+AR22=AR20," ","GRESEALA")</f>
        <v xml:space="preserve"> </v>
      </c>
      <c r="BH22" s="17" t="str">
        <f t="shared" si="11"/>
        <v xml:space="preserve"> </v>
      </c>
      <c r="BI22" s="17" t="str">
        <f>IF(E20+F20=D20," ","GRESEALA")</f>
        <v xml:space="preserve"> </v>
      </c>
      <c r="BJ22" s="17" t="str">
        <f>IF(G20+I20+K20+L20+M20=D20," ","GRESEALA")</f>
        <v xml:space="preserve"> </v>
      </c>
      <c r="BK22" s="17" t="str">
        <f>IF(O20+P20=D20," ","GRESEALA")</f>
        <v xml:space="preserve"> </v>
      </c>
    </row>
    <row r="23" spans="2:64" s="38" customFormat="1" ht="39" customHeight="1" x14ac:dyDescent="0.45">
      <c r="B23" s="206" t="s">
        <v>67</v>
      </c>
      <c r="C23" s="131" t="s">
        <v>68</v>
      </c>
      <c r="D23" s="185">
        <f t="shared" si="0"/>
        <v>0</v>
      </c>
      <c r="E23" s="152">
        <f>'ian22'!E23+'feb22'!E23+'mar22'!E23+'apr22'!E23+'mai22'!E23+'iun22'!E23+'iul22'!E23+'aug22'!E23+sept22!E23+'oct22'!E23</f>
        <v>0</v>
      </c>
      <c r="F23" s="152">
        <f>'ian22'!F23+'feb22'!F23+'mar22'!F23+'apr22'!F23+'mai22'!F23+'iun22'!F23+'iul22'!F23+'aug22'!F23+sept22!F23+'oct22'!F23</f>
        <v>0</v>
      </c>
      <c r="G23" s="152">
        <f>'ian22'!G23+'feb22'!G23+'mar22'!G23+'apr22'!G23+'mai22'!G23+'iun22'!G23+'iul22'!G23+'aug22'!G23+sept22!G23+'oct22'!G23</f>
        <v>0</v>
      </c>
      <c r="H23" s="152">
        <f>'ian22'!H23+'feb22'!H23+'mar22'!H23+'apr22'!H23+'mai22'!H23+'iun22'!H23+'iul22'!H23+'aug22'!H23+sept22!H23+'oct22'!H23</f>
        <v>0</v>
      </c>
      <c r="I23" s="152">
        <f>'ian22'!I23+'feb22'!I23+'mar22'!I23+'apr22'!I23+'mai22'!I23+'iun22'!I23+'iul22'!I23+'aug22'!I23+sept22!I23+'oct22'!I23</f>
        <v>0</v>
      </c>
      <c r="J23" s="152">
        <f>'ian22'!J23+'feb22'!J23+'mar22'!J23+'apr22'!J23+'mai22'!J23+'iun22'!J23+'iul22'!J23+'aug22'!J23+sept22!J23+'oct22'!J23</f>
        <v>0</v>
      </c>
      <c r="K23" s="152">
        <f>'ian22'!K23+'feb22'!K23+'mar22'!K23+'apr22'!K23+'mai22'!K23+'iun22'!K23+'iul22'!K23+'aug22'!K23+sept22!K23+'oct22'!K23</f>
        <v>0</v>
      </c>
      <c r="L23" s="152">
        <f>'ian22'!L23+'feb22'!L23+'mar22'!L23+'apr22'!L23+'mai22'!L23+'iun22'!L23+'iul22'!L23+'aug22'!L23+sept22!L23+'oct22'!L23</f>
        <v>0</v>
      </c>
      <c r="M23" s="152">
        <f>'ian22'!M23+'feb22'!M23+'mar22'!M23+'apr22'!M23+'mai22'!M23+'iun22'!M23+'iul22'!M23+'aug22'!M23+sept22!M23+'oct22'!M23</f>
        <v>0</v>
      </c>
      <c r="N23" s="152">
        <f>'ian22'!N23+'feb22'!N23+'mar22'!N23+'apr22'!N23+'mai22'!N23+'iun22'!N23+'iul22'!N23+'aug22'!N23+sept22!N23+'oct22'!N23</f>
        <v>0</v>
      </c>
      <c r="O23" s="152">
        <f>'ian22'!O23+'feb22'!O23+'mar22'!O23+'apr22'!O23+'mai22'!O23+'iun22'!O23+'iul22'!O23+'aug22'!O23+sept22!O23+'oct22'!O23</f>
        <v>0</v>
      </c>
      <c r="P23" s="152">
        <f>'ian22'!P23+'feb22'!P23+'mar22'!P23+'apr22'!P23+'mai22'!P23+'iun22'!P23+'iul22'!P23+'aug22'!P23+sept22!P23+'oct22'!P23</f>
        <v>0</v>
      </c>
      <c r="Q23" s="152">
        <f>'ian22'!Q23+'feb22'!Q23+'mar22'!Q23+'apr22'!Q23+'mai22'!Q23+'iun22'!Q23+'iul22'!Q23+'aug22'!Q23+sept22!Q23+'oct22'!Q23</f>
        <v>0</v>
      </c>
      <c r="R23" s="152">
        <f>'ian22'!R23+'feb22'!R23+'mar22'!R23+'apr22'!R23+'mai22'!R23+'iun22'!R23+'iul22'!R23+'aug22'!R23+sept22!R23+'oct22'!R23</f>
        <v>0</v>
      </c>
      <c r="S23" s="152">
        <f>'ian22'!S23+'feb22'!S23+'mar22'!S23+'apr22'!S23+'mai22'!S23+'iun22'!S23+'iul22'!S23+'aug22'!S23+sept22!S23+'oct22'!S23</f>
        <v>0</v>
      </c>
      <c r="T23" s="152">
        <f>'ian22'!T23+'feb22'!T23+'mar22'!T23+'apr22'!T23+'mai22'!T23+'iun22'!T23+'iul22'!T23+'aug22'!T23+sept22!T23+'oct22'!T23</f>
        <v>0</v>
      </c>
      <c r="U23" s="152">
        <f>'ian22'!U23+'feb22'!U23+'mar22'!U23+'apr22'!U23+'mai22'!U23+'iun22'!U23+'iul22'!U23+'aug22'!U23+sept22!U23+'oct22'!U23</f>
        <v>0</v>
      </c>
      <c r="V23" s="152">
        <f>'ian22'!V23+'feb22'!V23+'mar22'!V23+'apr22'!V23+'mai22'!V23+'iun22'!V23+'iul22'!V23+'aug22'!V23+sept22!V23+'oct22'!V23</f>
        <v>0</v>
      </c>
      <c r="W23" s="152">
        <f>'ian22'!W23+'feb22'!W23+'mar22'!W23+'apr22'!W23+'mai22'!W23+'iun22'!W23+'iul22'!W23+'aug22'!W23+sept22!W23+'oct22'!W23</f>
        <v>0</v>
      </c>
      <c r="X23" s="152">
        <f>'ian22'!X23+'feb22'!X23+'mar22'!X23+'apr22'!X23+'mai22'!X23+'iun22'!X23+'iul22'!X23+'aug22'!X23+sept22!X23+'oct22'!X23</f>
        <v>0</v>
      </c>
      <c r="Y23" s="152">
        <f>'ian22'!Y23+'feb22'!Y23+'mar22'!Y23+'apr22'!Y23+'mai22'!Y23+'iun22'!Y23+'iul22'!Y23+'aug22'!Y23+sept22!Y23+'oct22'!Y23</f>
        <v>0</v>
      </c>
      <c r="Z23" s="152">
        <f>'ian22'!Z23+'feb22'!Z23+'mar22'!Z23+'apr22'!Z23+'mai22'!Z23+'iun22'!Z23+'iul22'!Z23+'aug22'!Z23+sept22!Z23+'oct22'!Z23</f>
        <v>0</v>
      </c>
      <c r="AA23" s="152">
        <f>'ian22'!AA23+'feb22'!AA23+'mar22'!AA23+'apr22'!AA23+'mai22'!AA23+'iun22'!AA23+'iul22'!AA23+'aug22'!AA23+sept22!AA23+'oct22'!AA23</f>
        <v>0</v>
      </c>
      <c r="AB23" s="152">
        <f>'ian22'!AB23+'feb22'!AB23+'mar22'!AB23+'apr22'!AB23+'mai22'!AB23+'iun22'!AB23+'iul22'!AB23+'aug22'!AB23+sept22!AB23+'oct22'!AB23</f>
        <v>0</v>
      </c>
      <c r="AC23" s="152">
        <f>'ian22'!AC23+'feb22'!AC23+'mar22'!AC23+'apr22'!AC23+'mai22'!AC23+'iun22'!AC23+'iul22'!AC23+'aug22'!AC23+sept22!AC23+'oct22'!AC23</f>
        <v>0</v>
      </c>
      <c r="AD23" s="152">
        <f>'ian22'!AD23+'feb22'!AD23+'mar22'!AD23+'apr22'!AD23+'mai22'!AD23+'iun22'!AD23+'iul22'!AD23+'aug22'!AD23+sept22!AD23+'oct22'!AD23</f>
        <v>0</v>
      </c>
      <c r="AE23" s="152">
        <f>'ian22'!AE23+'feb22'!AE23+'mar22'!AE23+'apr22'!AE23+'mai22'!AE23+'iun22'!AE23+'iul22'!AE23+'aug22'!AE23+sept22!AE23+'oct22'!AE23</f>
        <v>0</v>
      </c>
      <c r="AF23" s="152">
        <f>'ian22'!AF23+'feb22'!AF23+'mar22'!AF23+'apr22'!AF23+'mai22'!AF23+'iun22'!AF23+'iul22'!AF23+'aug22'!AF23+sept22!AF23+'oct22'!AF23</f>
        <v>0</v>
      </c>
      <c r="AG23" s="152">
        <f>'ian22'!AG23+'feb22'!AG23+'mar22'!AG23+'apr22'!AG23+'mai22'!AG23+'iun22'!AG23+'iul22'!AG23+'aug22'!AG23+sept22!AG23+'oct22'!AG23</f>
        <v>0</v>
      </c>
      <c r="AH23" s="152">
        <f>'ian22'!AH23+'feb22'!AH23+'mar22'!AH23+'apr22'!AH23+'mai22'!AH23+'iun22'!AH23+'iul22'!AH23+'aug22'!AH23+sept22!AH23+'oct22'!AH23</f>
        <v>0</v>
      </c>
      <c r="AI23" s="152">
        <f>'ian22'!AI23+'feb22'!AI23+'mar22'!AI23+'apr22'!AI23+'mai22'!AI23+'iun22'!AI23+'iul22'!AI23+'aug22'!AI23+sept22!AI23+'oct22'!AI23</f>
        <v>0</v>
      </c>
      <c r="AJ23" s="152">
        <f>'ian22'!AJ23+'feb22'!AJ23+'mar22'!AJ23+'apr22'!AJ23+'mai22'!AJ23+'iun22'!AJ23+'iul22'!AJ23+'aug22'!AJ23+sept22!AJ23+'oct22'!AJ23</f>
        <v>0</v>
      </c>
      <c r="AK23" s="152">
        <f>'ian22'!AK23+'feb22'!AK23+'mar22'!AK23+'apr22'!AK23+'mai22'!AK23+'iun22'!AK23+'iul22'!AK23+'aug22'!AK23+sept22!AK23+'oct22'!AK23</f>
        <v>0</v>
      </c>
      <c r="AL23" s="152">
        <f>'ian22'!AL23+'feb22'!AL23+'mar22'!AL23+'apr22'!AL23+'mai22'!AL23+'iun22'!AL23+'iul22'!AL23+'aug22'!AL23+sept22!AL23+'oct22'!AL23</f>
        <v>0</v>
      </c>
      <c r="AM23" s="152">
        <f>'ian22'!AM23+'feb22'!AM23+'mar22'!AM23+'apr22'!AM23+'mai22'!AM23+'iun22'!AM23+'iul22'!AM23+'aug22'!AM23+sept22!AM23+'oct22'!AM23</f>
        <v>0</v>
      </c>
      <c r="AN23" s="152">
        <f>'ian22'!AN23+'feb22'!AN23+'mar22'!AN23+'apr22'!AN23+'mai22'!AN23+'iun22'!AN23+'iul22'!AN23+'aug22'!AN23+sept22!AN23+'oct22'!AN23</f>
        <v>0</v>
      </c>
      <c r="AO23" s="152">
        <f>'ian22'!AO23+'feb22'!AO23+'mar22'!AO23+'apr22'!AO23+'mai22'!AO23+'iun22'!AO23+'iul22'!AO23+'aug22'!AO23+sept22!AO23+'oct22'!AO23</f>
        <v>0</v>
      </c>
      <c r="AP23" s="152">
        <f>'ian22'!AP23+'feb22'!AP23+'mar22'!AP23+'apr22'!AP23+'mai22'!AP23+'iun22'!AP23+'iul22'!AP23+'aug22'!AP23+sept22!AP23+'oct22'!AP23</f>
        <v>0</v>
      </c>
      <c r="AQ23" s="152">
        <f>'ian22'!AQ23+'feb22'!AQ23+'mar22'!AQ23+'apr22'!AQ23+'mai22'!AQ23+'iun22'!AQ23+'iul22'!AQ23+'aug22'!AQ23+sept22!AQ23+'oct22'!AQ23</f>
        <v>0</v>
      </c>
      <c r="AR23" s="152">
        <f>'ian22'!AR23+'feb22'!AR23+'mar22'!AR23+'apr22'!AR23+'mai22'!AR23+'iun22'!AR23+'iul22'!AR23+'aug22'!AR23+sept22!AR23+'oct22'!AR23</f>
        <v>0</v>
      </c>
      <c r="AS23" s="152">
        <f>'ian22'!AS23+'feb22'!AS23+'mar22'!AS23+'apr22'!AS23+'mai22'!AS23+'iun22'!AS23+'iul22'!AS23+'aug22'!AS23+sept22!AS23+'oct22'!AS23</f>
        <v>0</v>
      </c>
      <c r="AT23" s="205"/>
      <c r="AU23" s="17" t="str">
        <f>IF(Q20+S20+T20+U20+V20+W20=D20," ","GRESEALA")</f>
        <v xml:space="preserve"> </v>
      </c>
      <c r="AV23" s="17" t="str">
        <f>IF(X20+Y20+Z20=D20," ","GRESEALA")</f>
        <v xml:space="preserve"> </v>
      </c>
      <c r="AW23" s="17" t="str">
        <f>IF(AA20+AC20+AE20+AF20+AG20+AH20+AI20+AJ20+AK20+AL20+AR20+AS20&gt;=D20," ","GRESEALA")</f>
        <v xml:space="preserve"> </v>
      </c>
      <c r="AX23" s="17" t="str">
        <f>IF(AS20&gt;=D20," ","GRESEALA")</f>
        <v xml:space="preserve"> </v>
      </c>
      <c r="AY23" s="17" t="str">
        <f>IF(H20&gt;=G20," ","GRESEALA")</f>
        <v xml:space="preserve"> </v>
      </c>
      <c r="AZ23" s="17" t="str">
        <f>IF(E24+E25=E23," ","GRESEALA")</f>
        <v xml:space="preserve"> </v>
      </c>
      <c r="BA23" s="17" t="str">
        <f>IF(F24+F25=F23," ","GRESEALA")</f>
        <v xml:space="preserve"> </v>
      </c>
      <c r="BB23" s="17" t="str">
        <f>IF(G24+G25=G23," ","GRESEALA")</f>
        <v xml:space="preserve"> </v>
      </c>
      <c r="BC23" s="17" t="str">
        <f>IF(H24+H25=H23," ","GRESEALA")</f>
        <v xml:space="preserve"> </v>
      </c>
      <c r="BD23" s="17" t="str">
        <f t="shared" ref="BD23:BJ23" si="12">IF(K24+K25=K23," ","GRESEALA")</f>
        <v xml:space="preserve"> </v>
      </c>
      <c r="BE23" s="17" t="str">
        <f t="shared" si="12"/>
        <v xml:space="preserve"> </v>
      </c>
      <c r="BF23" s="17" t="str">
        <f t="shared" si="12"/>
        <v xml:space="preserve"> </v>
      </c>
      <c r="BG23" s="17" t="str">
        <f t="shared" si="12"/>
        <v xml:space="preserve"> </v>
      </c>
      <c r="BH23" s="17" t="str">
        <f t="shared" si="12"/>
        <v xml:space="preserve"> </v>
      </c>
      <c r="BI23" s="17" t="str">
        <f t="shared" si="12"/>
        <v xml:space="preserve"> </v>
      </c>
      <c r="BJ23" s="17" t="str">
        <f t="shared" si="12"/>
        <v xml:space="preserve"> </v>
      </c>
      <c r="BK23" s="17" t="str">
        <f t="shared" ref="BK23" si="13">IF(S24+S25=S23," ","GRESEALA")</f>
        <v xml:space="preserve"> </v>
      </c>
    </row>
    <row r="24" spans="2:64" s="38" customFormat="1" ht="42.75" customHeight="1" x14ac:dyDescent="0.45">
      <c r="B24" s="209" t="s">
        <v>69</v>
      </c>
      <c r="C24" s="132" t="s">
        <v>70</v>
      </c>
      <c r="D24" s="187">
        <f t="shared" si="0"/>
        <v>0</v>
      </c>
      <c r="E24" s="152">
        <f>'ian22'!E24+'feb22'!E24+'mar22'!E24+'apr22'!E24+'mai22'!E24+'iun22'!E24+'iul22'!E24+'aug22'!E24+sept22!E24+'oct22'!E24</f>
        <v>0</v>
      </c>
      <c r="F24" s="152">
        <f>'ian22'!F24+'feb22'!F24+'mar22'!F24+'apr22'!F24+'mai22'!F24+'iun22'!F24+'iul22'!F24+'aug22'!F24+sept22!F24+'oct22'!F24</f>
        <v>0</v>
      </c>
      <c r="G24" s="152">
        <f>'ian22'!G24+'feb22'!G24+'mar22'!G24+'apr22'!G24+'mai22'!G24+'iun22'!G24+'iul22'!G24+'aug22'!G24+sept22!G24+'oct22'!G24</f>
        <v>0</v>
      </c>
      <c r="H24" s="152">
        <f>'ian22'!H24+'feb22'!H24+'mar22'!H24+'apr22'!H24+'mai22'!H24+'iun22'!H24+'iul22'!H24+'aug22'!H24+sept22!H24+'oct22'!H24</f>
        <v>0</v>
      </c>
      <c r="I24" s="152">
        <f>'ian22'!I24+'feb22'!I24+'mar22'!I24+'apr22'!I24+'mai22'!I24+'iun22'!I24+'iul22'!I24+'aug22'!I24+sept22!I24+'oct22'!I24</f>
        <v>0</v>
      </c>
      <c r="J24" s="152">
        <f>'ian22'!J24+'feb22'!J24+'mar22'!J24+'apr22'!J24+'mai22'!J24+'iun22'!J24+'iul22'!J24+'aug22'!J24+sept22!J24+'oct22'!J24</f>
        <v>0</v>
      </c>
      <c r="K24" s="152">
        <f>'ian22'!K24+'feb22'!K24+'mar22'!K24+'apr22'!K24+'mai22'!K24+'iun22'!K24+'iul22'!K24+'aug22'!K24+sept22!K24+'oct22'!K24</f>
        <v>0</v>
      </c>
      <c r="L24" s="152">
        <f>'ian22'!L24+'feb22'!L24+'mar22'!L24+'apr22'!L24+'mai22'!L24+'iun22'!L24+'iul22'!L24+'aug22'!L24+sept22!L24+'oct22'!L24</f>
        <v>0</v>
      </c>
      <c r="M24" s="152">
        <f>'ian22'!M24+'feb22'!M24+'mar22'!M24+'apr22'!M24+'mai22'!M24+'iun22'!M24+'iul22'!M24+'aug22'!M24+sept22!M24+'oct22'!M24</f>
        <v>0</v>
      </c>
      <c r="N24" s="152">
        <f>'ian22'!N24+'feb22'!N24+'mar22'!N24+'apr22'!N24+'mai22'!N24+'iun22'!N24+'iul22'!N24+'aug22'!N24+sept22!N24+'oct22'!N24</f>
        <v>0</v>
      </c>
      <c r="O24" s="152">
        <f>'ian22'!O24+'feb22'!O24+'mar22'!O24+'apr22'!O24+'mai22'!O24+'iun22'!O24+'iul22'!O24+'aug22'!O24+sept22!O24+'oct22'!O24</f>
        <v>0</v>
      </c>
      <c r="P24" s="152">
        <f>'ian22'!P24+'feb22'!P24+'mar22'!P24+'apr22'!P24+'mai22'!P24+'iun22'!P24+'iul22'!P24+'aug22'!P24+sept22!P24+'oct22'!P24</f>
        <v>0</v>
      </c>
      <c r="Q24" s="152">
        <f>'ian22'!Q24+'feb22'!Q24+'mar22'!Q24+'apr22'!Q24+'mai22'!Q24+'iun22'!Q24+'iul22'!Q24+'aug22'!Q24+sept22!Q24+'oct22'!Q24</f>
        <v>0</v>
      </c>
      <c r="R24" s="152">
        <f>'ian22'!R24+'feb22'!R24+'mar22'!R24+'apr22'!R24+'mai22'!R24+'iun22'!R24+'iul22'!R24+'aug22'!R24+sept22!R24+'oct22'!R24</f>
        <v>0</v>
      </c>
      <c r="S24" s="152">
        <f>'ian22'!S24+'feb22'!S24+'mar22'!S24+'apr22'!S24+'mai22'!S24+'iun22'!S24+'iul22'!S24+'aug22'!S24+sept22!S24+'oct22'!S24</f>
        <v>0</v>
      </c>
      <c r="T24" s="152">
        <f>'ian22'!T24+'feb22'!T24+'mar22'!T24+'apr22'!T24+'mai22'!T24+'iun22'!T24+'iul22'!T24+'aug22'!T24+sept22!T24+'oct22'!T24</f>
        <v>0</v>
      </c>
      <c r="U24" s="152">
        <f>'ian22'!U24+'feb22'!U24+'mar22'!U24+'apr22'!U24+'mai22'!U24+'iun22'!U24+'iul22'!U24+'aug22'!U24+sept22!U24+'oct22'!U24</f>
        <v>0</v>
      </c>
      <c r="V24" s="152">
        <f>'ian22'!V24+'feb22'!V24+'mar22'!V24+'apr22'!V24+'mai22'!V24+'iun22'!V24+'iul22'!V24+'aug22'!V24+sept22!V24+'oct22'!V24</f>
        <v>0</v>
      </c>
      <c r="W24" s="152">
        <f>'ian22'!W24+'feb22'!W24+'mar22'!W24+'apr22'!W24+'mai22'!W24+'iun22'!W24+'iul22'!W24+'aug22'!W24+sept22!W24+'oct22'!W24</f>
        <v>0</v>
      </c>
      <c r="X24" s="152">
        <f>'ian22'!X24+'feb22'!X24+'mar22'!X24+'apr22'!X24+'mai22'!X24+'iun22'!X24+'iul22'!X24+'aug22'!X24+sept22!X24+'oct22'!X24</f>
        <v>0</v>
      </c>
      <c r="Y24" s="152">
        <f>'ian22'!Y24+'feb22'!Y24+'mar22'!Y24+'apr22'!Y24+'mai22'!Y24+'iun22'!Y24+'iul22'!Y24+'aug22'!Y24+sept22!Y24+'oct22'!Y24</f>
        <v>0</v>
      </c>
      <c r="Z24" s="152">
        <f>'ian22'!Z24+'feb22'!Z24+'mar22'!Z24+'apr22'!Z24+'mai22'!Z24+'iun22'!Z24+'iul22'!Z24+'aug22'!Z24+sept22!Z24+'oct22'!Z24</f>
        <v>0</v>
      </c>
      <c r="AA24" s="152">
        <f>'ian22'!AA24+'feb22'!AA24+'mar22'!AA24+'apr22'!AA24+'mai22'!AA24+'iun22'!AA24+'iul22'!AA24+'aug22'!AA24+sept22!AA24+'oct22'!AA24</f>
        <v>0</v>
      </c>
      <c r="AB24" s="152">
        <f>'ian22'!AB24+'feb22'!AB24+'mar22'!AB24+'apr22'!AB24+'mai22'!AB24+'iun22'!AB24+'iul22'!AB24+'aug22'!AB24+sept22!AB24+'oct22'!AB24</f>
        <v>0</v>
      </c>
      <c r="AC24" s="152">
        <f>'ian22'!AC24+'feb22'!AC24+'mar22'!AC24+'apr22'!AC24+'mai22'!AC24+'iun22'!AC24+'iul22'!AC24+'aug22'!AC24+sept22!AC24+'oct22'!AC24</f>
        <v>0</v>
      </c>
      <c r="AD24" s="152">
        <f>'ian22'!AD24+'feb22'!AD24+'mar22'!AD24+'apr22'!AD24+'mai22'!AD24+'iun22'!AD24+'iul22'!AD24+'aug22'!AD24+sept22!AD24+'oct22'!AD24</f>
        <v>0</v>
      </c>
      <c r="AE24" s="152">
        <f>'ian22'!AE24+'feb22'!AE24+'mar22'!AE24+'apr22'!AE24+'mai22'!AE24+'iun22'!AE24+'iul22'!AE24+'aug22'!AE24+sept22!AE24+'oct22'!AE24</f>
        <v>0</v>
      </c>
      <c r="AF24" s="152">
        <f>'ian22'!AF24+'feb22'!AF24+'mar22'!AF24+'apr22'!AF24+'mai22'!AF24+'iun22'!AF24+'iul22'!AF24+'aug22'!AF24+sept22!AF24+'oct22'!AF24</f>
        <v>0</v>
      </c>
      <c r="AG24" s="152">
        <f>'ian22'!AG24+'feb22'!AG24+'mar22'!AG24+'apr22'!AG24+'mai22'!AG24+'iun22'!AG24+'iul22'!AG24+'aug22'!AG24+sept22!AG24+'oct22'!AG24</f>
        <v>0</v>
      </c>
      <c r="AH24" s="152">
        <f>'ian22'!AH24+'feb22'!AH24+'mar22'!AH24+'apr22'!AH24+'mai22'!AH24+'iun22'!AH24+'iul22'!AH24+'aug22'!AH24+sept22!AH24+'oct22'!AH24</f>
        <v>0</v>
      </c>
      <c r="AI24" s="152">
        <f>'ian22'!AI24+'feb22'!AI24+'mar22'!AI24+'apr22'!AI24+'mai22'!AI24+'iun22'!AI24+'iul22'!AI24+'aug22'!AI24+sept22!AI24+'oct22'!AI24</f>
        <v>0</v>
      </c>
      <c r="AJ24" s="152">
        <f>'ian22'!AJ24+'feb22'!AJ24+'mar22'!AJ24+'apr22'!AJ24+'mai22'!AJ24+'iun22'!AJ24+'iul22'!AJ24+'aug22'!AJ24+sept22!AJ24+'oct22'!AJ24</f>
        <v>0</v>
      </c>
      <c r="AK24" s="152">
        <f>'ian22'!AK24+'feb22'!AK24+'mar22'!AK24+'apr22'!AK24+'mai22'!AK24+'iun22'!AK24+'iul22'!AK24+'aug22'!AK24+sept22!AK24+'oct22'!AK24</f>
        <v>0</v>
      </c>
      <c r="AL24" s="152">
        <f>'ian22'!AL24+'feb22'!AL24+'mar22'!AL24+'apr22'!AL24+'mai22'!AL24+'iun22'!AL24+'iul22'!AL24+'aug22'!AL24+sept22!AL24+'oct22'!AL24</f>
        <v>0</v>
      </c>
      <c r="AM24" s="152">
        <f>'ian22'!AM24+'feb22'!AM24+'mar22'!AM24+'apr22'!AM24+'mai22'!AM24+'iun22'!AM24+'iul22'!AM24+'aug22'!AM24+sept22!AM24+'oct22'!AM24</f>
        <v>0</v>
      </c>
      <c r="AN24" s="152">
        <f>'ian22'!AN24+'feb22'!AN24+'mar22'!AN24+'apr22'!AN24+'mai22'!AN24+'iun22'!AN24+'iul22'!AN24+'aug22'!AN24+sept22!AN24+'oct22'!AN24</f>
        <v>0</v>
      </c>
      <c r="AO24" s="152">
        <f>'ian22'!AO24+'feb22'!AO24+'mar22'!AO24+'apr22'!AO24+'mai22'!AO24+'iun22'!AO24+'iul22'!AO24+'aug22'!AO24+sept22!AO24+'oct22'!AO24</f>
        <v>0</v>
      </c>
      <c r="AP24" s="152">
        <f>'ian22'!AP24+'feb22'!AP24+'mar22'!AP24+'apr22'!AP24+'mai22'!AP24+'iun22'!AP24+'iul22'!AP24+'aug22'!AP24+sept22!AP24+'oct22'!AP24</f>
        <v>0</v>
      </c>
      <c r="AQ24" s="152">
        <f>'ian22'!AQ24+'feb22'!AQ24+'mar22'!AQ24+'apr22'!AQ24+'mai22'!AQ24+'iun22'!AQ24+'iul22'!AQ24+'aug22'!AQ24+sept22!AQ24+'oct22'!AQ24</f>
        <v>0</v>
      </c>
      <c r="AR24" s="152">
        <f>'ian22'!AR24+'feb22'!AR24+'mar22'!AR24+'apr22'!AR24+'mai22'!AR24+'iun22'!AR24+'iul22'!AR24+'aug22'!AR24+sept22!AR24+'oct22'!AR24</f>
        <v>0</v>
      </c>
      <c r="AS24" s="152">
        <f>'ian22'!AS24+'feb22'!AS24+'mar22'!AS24+'apr22'!AS24+'mai22'!AS24+'iun22'!AS24+'iul22'!AS24+'aug22'!AS24+sept22!AS24+'oct22'!AS24</f>
        <v>0</v>
      </c>
      <c r="AT24" s="205"/>
      <c r="AU24" s="17" t="str">
        <f t="shared" ref="AU24:BK24" si="14">IF(T24+T25=T23," ","GRESEALA")</f>
        <v xml:space="preserve"> </v>
      </c>
      <c r="AV24" s="17" t="str">
        <f t="shared" si="14"/>
        <v xml:space="preserve"> </v>
      </c>
      <c r="AW24" s="17" t="str">
        <f t="shared" si="14"/>
        <v xml:space="preserve"> </v>
      </c>
      <c r="AX24" s="17" t="str">
        <f t="shared" si="14"/>
        <v xml:space="preserve"> </v>
      </c>
      <c r="AY24" s="17" t="str">
        <f t="shared" si="14"/>
        <v xml:space="preserve"> </v>
      </c>
      <c r="AZ24" s="17" t="str">
        <f t="shared" si="14"/>
        <v xml:space="preserve"> </v>
      </c>
      <c r="BA24" s="17" t="str">
        <f t="shared" si="14"/>
        <v xml:space="preserve"> </v>
      </c>
      <c r="BB24" s="17" t="str">
        <f t="shared" si="14"/>
        <v xml:space="preserve"> </v>
      </c>
      <c r="BC24" s="17" t="str">
        <f t="shared" si="14"/>
        <v xml:space="preserve"> </v>
      </c>
      <c r="BD24" s="17" t="str">
        <f t="shared" si="14"/>
        <v xml:space="preserve"> </v>
      </c>
      <c r="BE24" s="17" t="str">
        <f t="shared" si="14"/>
        <v xml:space="preserve"> </v>
      </c>
      <c r="BF24" s="17" t="str">
        <f t="shared" si="14"/>
        <v xml:space="preserve"> </v>
      </c>
      <c r="BG24" s="17" t="str">
        <f t="shared" si="14"/>
        <v xml:space="preserve"> </v>
      </c>
      <c r="BH24" s="17" t="str">
        <f t="shared" si="14"/>
        <v xml:space="preserve"> </v>
      </c>
      <c r="BI24" s="17" t="str">
        <f t="shared" si="14"/>
        <v xml:space="preserve"> </v>
      </c>
      <c r="BJ24" s="17" t="str">
        <f t="shared" si="14"/>
        <v xml:space="preserve"> </v>
      </c>
      <c r="BK24" s="17" t="str">
        <f t="shared" si="14"/>
        <v xml:space="preserve"> </v>
      </c>
    </row>
    <row r="25" spans="2:64" s="38" customFormat="1" ht="40.5" customHeight="1" x14ac:dyDescent="0.45">
      <c r="B25" s="209" t="s">
        <v>71</v>
      </c>
      <c r="C25" s="132" t="s">
        <v>72</v>
      </c>
      <c r="D25" s="187">
        <f t="shared" si="0"/>
        <v>0</v>
      </c>
      <c r="E25" s="152">
        <f>'ian22'!E25+'feb22'!E25+'mar22'!E25+'apr22'!E25+'mai22'!E25+'iun22'!E25+'iul22'!E25+'aug22'!E25+sept22!E25+'oct22'!E25</f>
        <v>0</v>
      </c>
      <c r="F25" s="152">
        <f>'ian22'!F25+'feb22'!F25+'mar22'!F25+'apr22'!F25+'mai22'!F25+'iun22'!F25+'iul22'!F25+'aug22'!F25+sept22!F25+'oct22'!F25</f>
        <v>0</v>
      </c>
      <c r="G25" s="152">
        <f>'ian22'!G25+'feb22'!G25+'mar22'!G25+'apr22'!G25+'mai22'!G25+'iun22'!G25+'iul22'!G25+'aug22'!G25+sept22!G25+'oct22'!G25</f>
        <v>0</v>
      </c>
      <c r="H25" s="152">
        <f>'ian22'!H25+'feb22'!H25+'mar22'!H25+'apr22'!H25+'mai22'!H25+'iun22'!H25+'iul22'!H25+'aug22'!H25+sept22!H25+'oct22'!H25</f>
        <v>0</v>
      </c>
      <c r="I25" s="152">
        <f>'ian22'!I25+'feb22'!I25+'mar22'!I25+'apr22'!I25+'mai22'!I25+'iun22'!I25+'iul22'!I25+'aug22'!I25+sept22!I25+'oct22'!I25</f>
        <v>0</v>
      </c>
      <c r="J25" s="152">
        <f>'ian22'!J25+'feb22'!J25+'mar22'!J25+'apr22'!J25+'mai22'!J25+'iun22'!J25+'iul22'!J25+'aug22'!J25+sept22!J25+'oct22'!J25</f>
        <v>0</v>
      </c>
      <c r="K25" s="152">
        <f>'ian22'!K25+'feb22'!K25+'mar22'!K25+'apr22'!K25+'mai22'!K25+'iun22'!K25+'iul22'!K25+'aug22'!K25+sept22!K25+'oct22'!K25</f>
        <v>0</v>
      </c>
      <c r="L25" s="152">
        <f>'ian22'!L25+'feb22'!L25+'mar22'!L25+'apr22'!L25+'mai22'!L25+'iun22'!L25+'iul22'!L25+'aug22'!L25+sept22!L25+'oct22'!L25</f>
        <v>0</v>
      </c>
      <c r="M25" s="152">
        <f>'ian22'!M25+'feb22'!M25+'mar22'!M25+'apr22'!M25+'mai22'!M25+'iun22'!M25+'iul22'!M25+'aug22'!M25+sept22!M25+'oct22'!M25</f>
        <v>0</v>
      </c>
      <c r="N25" s="152">
        <f>'ian22'!N25+'feb22'!N25+'mar22'!N25+'apr22'!N25+'mai22'!N25+'iun22'!N25+'iul22'!N25+'aug22'!N25+sept22!N25+'oct22'!N25</f>
        <v>0</v>
      </c>
      <c r="O25" s="152">
        <f>'ian22'!O25+'feb22'!O25+'mar22'!O25+'apr22'!O25+'mai22'!O25+'iun22'!O25+'iul22'!O25+'aug22'!O25+sept22!O25+'oct22'!O25</f>
        <v>0</v>
      </c>
      <c r="P25" s="152">
        <f>'ian22'!P25+'feb22'!P25+'mar22'!P25+'apr22'!P25+'mai22'!P25+'iun22'!P25+'iul22'!P25+'aug22'!P25+sept22!P25+'oct22'!P25</f>
        <v>0</v>
      </c>
      <c r="Q25" s="152">
        <f>'ian22'!Q25+'feb22'!Q25+'mar22'!Q25+'apr22'!Q25+'mai22'!Q25+'iun22'!Q25+'iul22'!Q25+'aug22'!Q25+sept22!Q25+'oct22'!Q25</f>
        <v>0</v>
      </c>
      <c r="R25" s="152">
        <f>'ian22'!R25+'feb22'!R25+'mar22'!R25+'apr22'!R25+'mai22'!R25+'iun22'!R25+'iul22'!R25+'aug22'!R25+sept22!R25+'oct22'!R25</f>
        <v>0</v>
      </c>
      <c r="S25" s="152">
        <f>'ian22'!S25+'feb22'!S25+'mar22'!S25+'apr22'!S25+'mai22'!S25+'iun22'!S25+'iul22'!S25+'aug22'!S25+sept22!S25+'oct22'!S25</f>
        <v>0</v>
      </c>
      <c r="T25" s="152">
        <f>'ian22'!T25+'feb22'!T25+'mar22'!T25+'apr22'!T25+'mai22'!T25+'iun22'!T25+'iul22'!T25+'aug22'!T25+sept22!T25+'oct22'!T25</f>
        <v>0</v>
      </c>
      <c r="U25" s="152">
        <f>'ian22'!U25+'feb22'!U25+'mar22'!U25+'apr22'!U25+'mai22'!U25+'iun22'!U25+'iul22'!U25+'aug22'!U25+sept22!U25+'oct22'!U25</f>
        <v>0</v>
      </c>
      <c r="V25" s="152">
        <f>'ian22'!V25+'feb22'!V25+'mar22'!V25+'apr22'!V25+'mai22'!V25+'iun22'!V25+'iul22'!V25+'aug22'!V25+sept22!V25+'oct22'!V25</f>
        <v>0</v>
      </c>
      <c r="W25" s="152">
        <f>'ian22'!W25+'feb22'!W25+'mar22'!W25+'apr22'!W25+'mai22'!W25+'iun22'!W25+'iul22'!W25+'aug22'!W25+sept22!W25+'oct22'!W25</f>
        <v>0</v>
      </c>
      <c r="X25" s="152">
        <f>'ian22'!X25+'feb22'!X25+'mar22'!X25+'apr22'!X25+'mai22'!X25+'iun22'!X25+'iul22'!X25+'aug22'!X25+sept22!X25+'oct22'!X25</f>
        <v>0</v>
      </c>
      <c r="Y25" s="152">
        <f>'ian22'!Y25+'feb22'!Y25+'mar22'!Y25+'apr22'!Y25+'mai22'!Y25+'iun22'!Y25+'iul22'!Y25+'aug22'!Y25+sept22!Y25+'oct22'!Y25</f>
        <v>0</v>
      </c>
      <c r="Z25" s="152">
        <f>'ian22'!Z25+'feb22'!Z25+'mar22'!Z25+'apr22'!Z25+'mai22'!Z25+'iun22'!Z25+'iul22'!Z25+'aug22'!Z25+sept22!Z25+'oct22'!Z25</f>
        <v>0</v>
      </c>
      <c r="AA25" s="152">
        <f>'ian22'!AA25+'feb22'!AA25+'mar22'!AA25+'apr22'!AA25+'mai22'!AA25+'iun22'!AA25+'iul22'!AA25+'aug22'!AA25+sept22!AA25+'oct22'!AA25</f>
        <v>0</v>
      </c>
      <c r="AB25" s="152">
        <f>'ian22'!AB25+'feb22'!AB25+'mar22'!AB25+'apr22'!AB25+'mai22'!AB25+'iun22'!AB25+'iul22'!AB25+'aug22'!AB25+sept22!AB25+'oct22'!AB25</f>
        <v>0</v>
      </c>
      <c r="AC25" s="152">
        <f>'ian22'!AC25+'feb22'!AC25+'mar22'!AC25+'apr22'!AC25+'mai22'!AC25+'iun22'!AC25+'iul22'!AC25+'aug22'!AC25+sept22!AC25+'oct22'!AC25</f>
        <v>0</v>
      </c>
      <c r="AD25" s="152">
        <f>'ian22'!AD25+'feb22'!AD25+'mar22'!AD25+'apr22'!AD25+'mai22'!AD25+'iun22'!AD25+'iul22'!AD25+'aug22'!AD25+sept22!AD25+'oct22'!AD25</f>
        <v>0</v>
      </c>
      <c r="AE25" s="152">
        <f>'ian22'!AE25+'feb22'!AE25+'mar22'!AE25+'apr22'!AE25+'mai22'!AE25+'iun22'!AE25+'iul22'!AE25+'aug22'!AE25+sept22!AE25+'oct22'!AE25</f>
        <v>0</v>
      </c>
      <c r="AF25" s="152">
        <f>'ian22'!AF25+'feb22'!AF25+'mar22'!AF25+'apr22'!AF25+'mai22'!AF25+'iun22'!AF25+'iul22'!AF25+'aug22'!AF25+sept22!AF25+'oct22'!AF25</f>
        <v>0</v>
      </c>
      <c r="AG25" s="152">
        <f>'ian22'!AG25+'feb22'!AG25+'mar22'!AG25+'apr22'!AG25+'mai22'!AG25+'iun22'!AG25+'iul22'!AG25+'aug22'!AG25+sept22!AG25+'oct22'!AG25</f>
        <v>0</v>
      </c>
      <c r="AH25" s="152">
        <f>'ian22'!AH25+'feb22'!AH25+'mar22'!AH25+'apr22'!AH25+'mai22'!AH25+'iun22'!AH25+'iul22'!AH25+'aug22'!AH25+sept22!AH25+'oct22'!AH25</f>
        <v>0</v>
      </c>
      <c r="AI25" s="152">
        <f>'ian22'!AI25+'feb22'!AI25+'mar22'!AI25+'apr22'!AI25+'mai22'!AI25+'iun22'!AI25+'iul22'!AI25+'aug22'!AI25+sept22!AI25+'oct22'!AI25</f>
        <v>0</v>
      </c>
      <c r="AJ25" s="152">
        <f>'ian22'!AJ25+'feb22'!AJ25+'mar22'!AJ25+'apr22'!AJ25+'mai22'!AJ25+'iun22'!AJ25+'iul22'!AJ25+'aug22'!AJ25+sept22!AJ25+'oct22'!AJ25</f>
        <v>0</v>
      </c>
      <c r="AK25" s="152">
        <f>'ian22'!AK25+'feb22'!AK25+'mar22'!AK25+'apr22'!AK25+'mai22'!AK25+'iun22'!AK25+'iul22'!AK25+'aug22'!AK25+sept22!AK25+'oct22'!AK25</f>
        <v>0</v>
      </c>
      <c r="AL25" s="152">
        <f>'ian22'!AL25+'feb22'!AL25+'mar22'!AL25+'apr22'!AL25+'mai22'!AL25+'iun22'!AL25+'iul22'!AL25+'aug22'!AL25+sept22!AL25+'oct22'!AL25</f>
        <v>0</v>
      </c>
      <c r="AM25" s="152">
        <f>'ian22'!AM25+'feb22'!AM25+'mar22'!AM25+'apr22'!AM25+'mai22'!AM25+'iun22'!AM25+'iul22'!AM25+'aug22'!AM25+sept22!AM25+'oct22'!AM25</f>
        <v>0</v>
      </c>
      <c r="AN25" s="152">
        <f>'ian22'!AN25+'feb22'!AN25+'mar22'!AN25+'apr22'!AN25+'mai22'!AN25+'iun22'!AN25+'iul22'!AN25+'aug22'!AN25+sept22!AN25+'oct22'!AN25</f>
        <v>0</v>
      </c>
      <c r="AO25" s="152">
        <f>'ian22'!AO25+'feb22'!AO25+'mar22'!AO25+'apr22'!AO25+'mai22'!AO25+'iun22'!AO25+'iul22'!AO25+'aug22'!AO25+sept22!AO25+'oct22'!AO25</f>
        <v>0</v>
      </c>
      <c r="AP25" s="152">
        <f>'ian22'!AP25+'feb22'!AP25+'mar22'!AP25+'apr22'!AP25+'mai22'!AP25+'iun22'!AP25+'iul22'!AP25+'aug22'!AP25+sept22!AP25+'oct22'!AP25</f>
        <v>0</v>
      </c>
      <c r="AQ25" s="152">
        <f>'ian22'!AQ25+'feb22'!AQ25+'mar22'!AQ25+'apr22'!AQ25+'mai22'!AQ25+'iun22'!AQ25+'iul22'!AQ25+'aug22'!AQ25+sept22!AQ25+'oct22'!AQ25</f>
        <v>0</v>
      </c>
      <c r="AR25" s="152">
        <f>'ian22'!AR25+'feb22'!AR25+'mar22'!AR25+'apr22'!AR25+'mai22'!AR25+'iun22'!AR25+'iul22'!AR25+'aug22'!AR25+sept22!AR25+'oct22'!AR25</f>
        <v>0</v>
      </c>
      <c r="AS25" s="152">
        <f>'ian22'!AS25+'feb22'!AS25+'mar22'!AS25+'apr22'!AS25+'mai22'!AS25+'iun22'!AS25+'iul22'!AS25+'aug22'!AS25+sept22!AS25+'oct22'!AS25</f>
        <v>0</v>
      </c>
      <c r="AT25" s="205"/>
      <c r="AU25" s="17" t="str">
        <f>IF(AK24+AK25=AK23," ","GRESEALA")</f>
        <v xml:space="preserve"> </v>
      </c>
      <c r="AV25" s="17" t="str">
        <f>IF(AL24+AL25=AL23," ","GRESEALA")</f>
        <v xml:space="preserve"> </v>
      </c>
      <c r="AW25" s="17" t="str">
        <f>IF(AR24+AR25=AR23," ","GRESEALA")</f>
        <v xml:space="preserve"> </v>
      </c>
      <c r="AX25" s="17" t="str">
        <f>IF(AS24+AS25=AS23," ","GRESEALA")</f>
        <v xml:space="preserve"> </v>
      </c>
      <c r="AY25" s="17" t="str">
        <f>IF(E23+F23=D23," ","GRESEALA")</f>
        <v xml:space="preserve"> </v>
      </c>
      <c r="AZ25" s="17" t="str">
        <f>IF(G23+K23+I23+L23+M23=D23," ","GRESEALA")</f>
        <v xml:space="preserve"> </v>
      </c>
      <c r="BA25" s="17" t="str">
        <f>IF(O23+P23=D23," ","GRESEALA")</f>
        <v xml:space="preserve"> </v>
      </c>
      <c r="BB25" s="17" t="str">
        <f>IF(Q23+S23+T23+U23+V23+W23=D23," ","GRESEALA")</f>
        <v xml:space="preserve"> </v>
      </c>
      <c r="BC25" s="17" t="str">
        <f>IF(X23+Y23+Z23=D23," ","GRESEALA")</f>
        <v xml:space="preserve"> </v>
      </c>
      <c r="BD25" s="17" t="str">
        <f>IF(AA23+AC23+AE23+AF23+AG23+AH23+AI23+AJ23+AK23+AL23+AM23+AN23+AO23+AP23+AQ23+AR23+AS23&gt;=D23," ","GRESEALA")</f>
        <v xml:space="preserve"> </v>
      </c>
      <c r="BE25" s="17" t="str">
        <f>IF(AS23&lt;=D23," ","GRESEALA")</f>
        <v xml:space="preserve"> </v>
      </c>
      <c r="BF25" s="17" t="str">
        <f>IF(H23&lt;=G23," ","GRESEALA")</f>
        <v xml:space="preserve"> </v>
      </c>
      <c r="BG25" s="17" t="str">
        <f>IF(E27+E28=E26," ","GRESEALA")</f>
        <v xml:space="preserve"> </v>
      </c>
      <c r="BH25" s="17" t="str">
        <f>IF(F27+F28=F26," ","GRESEALA")</f>
        <v xml:space="preserve"> </v>
      </c>
      <c r="BI25" s="17" t="str">
        <f>IF(G27+G28=G26," ","GRESEALA")</f>
        <v xml:space="preserve"> </v>
      </c>
      <c r="BJ25" s="17" t="str">
        <f>IF(H27+H28=H26," ","GRESEALA")</f>
        <v xml:space="preserve"> </v>
      </c>
      <c r="BK25" s="17" t="str">
        <f>IF(K27+K28=K26," ","GRESEALA")</f>
        <v xml:space="preserve"> </v>
      </c>
    </row>
    <row r="26" spans="2:64" s="38" customFormat="1" ht="57" customHeight="1" x14ac:dyDescent="0.45">
      <c r="B26" s="206" t="s">
        <v>73</v>
      </c>
      <c r="C26" s="131" t="s">
        <v>74</v>
      </c>
      <c r="D26" s="185">
        <f t="shared" si="0"/>
        <v>9</v>
      </c>
      <c r="E26" s="152">
        <f>'ian22'!E26+'feb22'!E26+'mar22'!E26+'apr22'!E26+'mai22'!E26+'iun22'!E26+'iul22'!E26+'aug22'!E26+sept22!E26+'oct22'!E26</f>
        <v>5</v>
      </c>
      <c r="F26" s="152">
        <f>'ian22'!F26+'feb22'!F26+'mar22'!F26+'apr22'!F26+'mai22'!F26+'iun22'!F26+'iul22'!F26+'aug22'!F26+sept22!F26+'oct22'!F26</f>
        <v>4</v>
      </c>
      <c r="G26" s="152">
        <f>'ian22'!G26+'feb22'!G26+'mar22'!G26+'apr22'!G26+'mai22'!G26+'iun22'!G26+'iul22'!G26+'aug22'!G26+sept22!G26+'oct22'!G26</f>
        <v>9</v>
      </c>
      <c r="H26" s="152">
        <f>'ian22'!H26+'feb22'!H26+'mar22'!H26+'apr22'!H26+'mai22'!H26+'iun22'!H26+'iul22'!H26+'aug22'!H26+sept22!H26+'oct22'!H26</f>
        <v>0</v>
      </c>
      <c r="I26" s="152">
        <f>'ian22'!I26+'feb22'!I26+'mar22'!I26+'apr22'!I26+'mai22'!I26+'iun22'!I26+'iul22'!I26+'aug22'!I26+sept22!I26+'oct22'!I26</f>
        <v>0</v>
      </c>
      <c r="J26" s="152">
        <f>'ian22'!J26+'feb22'!J26+'mar22'!J26+'apr22'!J26+'mai22'!J26+'iun22'!J26+'iul22'!J26+'aug22'!J26+sept22!J26+'oct22'!J26</f>
        <v>0</v>
      </c>
      <c r="K26" s="152">
        <f>'ian22'!K26+'feb22'!K26+'mar22'!K26+'apr22'!K26+'mai22'!K26+'iun22'!K26+'iul22'!K26+'aug22'!K26+sept22!K26+'oct22'!K26</f>
        <v>0</v>
      </c>
      <c r="L26" s="152">
        <f>'ian22'!L26+'feb22'!L26+'mar22'!L26+'apr22'!L26+'mai22'!L26+'iun22'!L26+'iul22'!L26+'aug22'!L26+sept22!L26+'oct22'!L26</f>
        <v>0</v>
      </c>
      <c r="M26" s="152">
        <f>'ian22'!M26+'feb22'!M26+'mar22'!M26+'apr22'!M26+'mai22'!M26+'iun22'!M26+'iul22'!M26+'aug22'!M26+sept22!M26+'oct22'!M26</f>
        <v>0</v>
      </c>
      <c r="N26" s="152">
        <f>'ian22'!N26+'feb22'!N26+'mar22'!N26+'apr22'!N26+'mai22'!N26+'iun22'!N26+'iul22'!N26+'aug22'!N26+sept22!N26+'oct22'!N26</f>
        <v>0</v>
      </c>
      <c r="O26" s="152">
        <f>'ian22'!O26+'feb22'!O26+'mar22'!O26+'apr22'!O26+'mai22'!O26+'iun22'!O26+'iul22'!O26+'aug22'!O26+sept22!O26+'oct22'!O26</f>
        <v>7</v>
      </c>
      <c r="P26" s="152">
        <f>'ian22'!P26+'feb22'!P26+'mar22'!P26+'apr22'!P26+'mai22'!P26+'iun22'!P26+'iul22'!P26+'aug22'!P26+sept22!P26+'oct22'!P26</f>
        <v>2</v>
      </c>
      <c r="Q26" s="152">
        <f>'ian22'!Q26+'feb22'!Q26+'mar22'!Q26+'apr22'!Q26+'mai22'!Q26+'iun22'!Q26+'iul22'!Q26+'aug22'!Q26+sept22!Q26+'oct22'!Q26</f>
        <v>0</v>
      </c>
      <c r="R26" s="152">
        <f>'ian22'!R26+'feb22'!R26+'mar22'!R26+'apr22'!R26+'mai22'!R26+'iun22'!R26+'iul22'!R26+'aug22'!R26+sept22!R26+'oct22'!R26</f>
        <v>0</v>
      </c>
      <c r="S26" s="152">
        <f>'ian22'!S26+'feb22'!S26+'mar22'!S26+'apr22'!S26+'mai22'!S26+'iun22'!S26+'iul22'!S26+'aug22'!S26+sept22!S26+'oct22'!S26</f>
        <v>0</v>
      </c>
      <c r="T26" s="152">
        <f>'ian22'!T26+'feb22'!T26+'mar22'!T26+'apr22'!T26+'mai22'!T26+'iun22'!T26+'iul22'!T26+'aug22'!T26+sept22!T26+'oct22'!T26</f>
        <v>0</v>
      </c>
      <c r="U26" s="152">
        <f>'ian22'!U26+'feb22'!U26+'mar22'!U26+'apr22'!U26+'mai22'!U26+'iun22'!U26+'iul22'!U26+'aug22'!U26+sept22!U26+'oct22'!U26</f>
        <v>8</v>
      </c>
      <c r="V26" s="152">
        <f>'ian22'!V26+'feb22'!V26+'mar22'!V26+'apr22'!V26+'mai22'!V26+'iun22'!V26+'iul22'!V26+'aug22'!V26+sept22!V26+'oct22'!V26</f>
        <v>0</v>
      </c>
      <c r="W26" s="152">
        <f>'ian22'!W26+'feb22'!W26+'mar22'!W26+'apr22'!W26+'mai22'!W26+'iun22'!W26+'iul22'!W26+'aug22'!W26+sept22!W26+'oct22'!W26</f>
        <v>1</v>
      </c>
      <c r="X26" s="152">
        <f>'ian22'!X26+'feb22'!X26+'mar22'!X26+'apr22'!X26+'mai22'!X26+'iun22'!X26+'iul22'!X26+'aug22'!X26+sept22!X26+'oct22'!X26</f>
        <v>9</v>
      </c>
      <c r="Y26" s="152">
        <f>'ian22'!Y26+'feb22'!Y26+'mar22'!Y26+'apr22'!Y26+'mai22'!Y26+'iun22'!Y26+'iul22'!Y26+'aug22'!Y26+sept22!Y26+'oct22'!Y26</f>
        <v>0</v>
      </c>
      <c r="Z26" s="152">
        <f>'ian22'!Z26+'feb22'!Z26+'mar22'!Z26+'apr22'!Z26+'mai22'!Z26+'iun22'!Z26+'iul22'!Z26+'aug22'!Z26+sept22!Z26+'oct22'!Z26</f>
        <v>0</v>
      </c>
      <c r="AA26" s="152">
        <f>'ian22'!AA26+'feb22'!AA26+'mar22'!AA26+'apr22'!AA26+'mai22'!AA26+'iun22'!AA26+'iul22'!AA26+'aug22'!AA26+sept22!AA26+'oct22'!AA26</f>
        <v>0</v>
      </c>
      <c r="AB26" s="152">
        <f>'ian22'!AB26+'feb22'!AB26+'mar22'!AB26+'apr22'!AB26+'mai22'!AB26+'iun22'!AB26+'iul22'!AB26+'aug22'!AB26+sept22!AB26+'oct22'!AB26</f>
        <v>0</v>
      </c>
      <c r="AC26" s="152">
        <f>'ian22'!AC26+'feb22'!AC26+'mar22'!AC26+'apr22'!AC26+'mai22'!AC26+'iun22'!AC26+'iul22'!AC26+'aug22'!AC26+sept22!AC26+'oct22'!AC26</f>
        <v>0</v>
      </c>
      <c r="AD26" s="152">
        <f>'ian22'!AD26+'feb22'!AD26+'mar22'!AD26+'apr22'!AD26+'mai22'!AD26+'iun22'!AD26+'iul22'!AD26+'aug22'!AD26+sept22!AD26+'oct22'!AD26</f>
        <v>0</v>
      </c>
      <c r="AE26" s="152">
        <f>'ian22'!AE26+'feb22'!AE26+'mar22'!AE26+'apr22'!AE26+'mai22'!AE26+'iun22'!AE26+'iul22'!AE26+'aug22'!AE26+sept22!AE26+'oct22'!AE26</f>
        <v>0</v>
      </c>
      <c r="AF26" s="152">
        <f>'ian22'!AF26+'feb22'!AF26+'mar22'!AF26+'apr22'!AF26+'mai22'!AF26+'iun22'!AF26+'iul22'!AF26+'aug22'!AF26+sept22!AF26+'oct22'!AF26</f>
        <v>0</v>
      </c>
      <c r="AG26" s="152">
        <f>'ian22'!AG26+'feb22'!AG26+'mar22'!AG26+'apr22'!AG26+'mai22'!AG26+'iun22'!AG26+'iul22'!AG26+'aug22'!AG26+sept22!AG26+'oct22'!AG26</f>
        <v>0</v>
      </c>
      <c r="AH26" s="152">
        <f>'ian22'!AH26+'feb22'!AH26+'mar22'!AH26+'apr22'!AH26+'mai22'!AH26+'iun22'!AH26+'iul22'!AH26+'aug22'!AH26+sept22!AH26+'oct22'!AH26</f>
        <v>0</v>
      </c>
      <c r="AI26" s="152">
        <f>'ian22'!AI26+'feb22'!AI26+'mar22'!AI26+'apr22'!AI26+'mai22'!AI26+'iun22'!AI26+'iul22'!AI26+'aug22'!AI26+sept22!AI26+'oct22'!AI26</f>
        <v>0</v>
      </c>
      <c r="AJ26" s="152">
        <f>'ian22'!AJ26+'feb22'!AJ26+'mar22'!AJ26+'apr22'!AJ26+'mai22'!AJ26+'iun22'!AJ26+'iul22'!AJ26+'aug22'!AJ26+sept22!AJ26+'oct22'!AJ26</f>
        <v>0</v>
      </c>
      <c r="AK26" s="152">
        <f>'ian22'!AK26+'feb22'!AK26+'mar22'!AK26+'apr22'!AK26+'mai22'!AK26+'iun22'!AK26+'iul22'!AK26+'aug22'!AK26+sept22!AK26+'oct22'!AK26</f>
        <v>0</v>
      </c>
      <c r="AL26" s="152">
        <f>'ian22'!AL26+'feb22'!AL26+'mar22'!AL26+'apr22'!AL26+'mai22'!AL26+'iun22'!AL26+'iul22'!AL26+'aug22'!AL26+sept22!AL26+'oct22'!AL26</f>
        <v>0</v>
      </c>
      <c r="AM26" s="152">
        <f>'ian22'!AM26+'feb22'!AM26+'mar22'!AM26+'apr22'!AM26+'mai22'!AM26+'iun22'!AM26+'iul22'!AM26+'aug22'!AM26+sept22!AM26+'oct22'!AM26</f>
        <v>0</v>
      </c>
      <c r="AN26" s="152">
        <f>'ian22'!AN26+'feb22'!AN26+'mar22'!AN26+'apr22'!AN26+'mai22'!AN26+'iun22'!AN26+'iul22'!AN26+'aug22'!AN26+sept22!AN26+'oct22'!AN26</f>
        <v>0</v>
      </c>
      <c r="AO26" s="152">
        <f>'ian22'!AO26+'feb22'!AO26+'mar22'!AO26+'apr22'!AO26+'mai22'!AO26+'iun22'!AO26+'iul22'!AO26+'aug22'!AO26+sept22!AO26+'oct22'!AO26</f>
        <v>0</v>
      </c>
      <c r="AP26" s="152">
        <f>'ian22'!AP26+'feb22'!AP26+'mar22'!AP26+'apr22'!AP26+'mai22'!AP26+'iun22'!AP26+'iul22'!AP26+'aug22'!AP26+sept22!AP26+'oct22'!AP26</f>
        <v>0</v>
      </c>
      <c r="AQ26" s="152">
        <f>'ian22'!AQ26+'feb22'!AQ26+'mar22'!AQ26+'apr22'!AQ26+'mai22'!AQ26+'iun22'!AQ26+'iul22'!AQ26+'aug22'!AQ26+sept22!AQ26+'oct22'!AQ26</f>
        <v>0</v>
      </c>
      <c r="AR26" s="152">
        <f>'ian22'!AR26+'feb22'!AR26+'mar22'!AR26+'apr22'!AR26+'mai22'!AR26+'iun22'!AR26+'iul22'!AR26+'aug22'!AR26+sept22!AR26+'oct22'!AR26</f>
        <v>0</v>
      </c>
      <c r="AS26" s="152">
        <f>'ian22'!AS26+'feb22'!AS26+'mar22'!AS26+'apr22'!AS26+'mai22'!AS26+'iun22'!AS26+'iul22'!AS26+'aug22'!AS26+sept22!AS26+'oct22'!AS26</f>
        <v>9</v>
      </c>
      <c r="AT26" s="205"/>
      <c r="AU26" s="17" t="str">
        <f t="shared" ref="AU26:AZ26" si="15">IF(L27+L28=L26," ","GRESEALA")</f>
        <v xml:space="preserve"> </v>
      </c>
      <c r="AV26" s="17" t="str">
        <f t="shared" si="15"/>
        <v xml:space="preserve"> </v>
      </c>
      <c r="AW26" s="17" t="str">
        <f t="shared" si="15"/>
        <v xml:space="preserve"> </v>
      </c>
      <c r="AX26" s="17" t="str">
        <f t="shared" si="15"/>
        <v xml:space="preserve"> </v>
      </c>
      <c r="AY26" s="17" t="str">
        <f t="shared" si="15"/>
        <v xml:space="preserve"> </v>
      </c>
      <c r="AZ26" s="17" t="str">
        <f t="shared" si="15"/>
        <v xml:space="preserve"> </v>
      </c>
      <c r="BA26" s="17" t="str">
        <f t="shared" ref="BA26:BK26" si="16">IF(S27+S28=S26," ","GRESEALA")</f>
        <v xml:space="preserve"> </v>
      </c>
      <c r="BB26" s="17" t="str">
        <f t="shared" si="16"/>
        <v xml:space="preserve"> </v>
      </c>
      <c r="BC26" s="17" t="str">
        <f t="shared" si="16"/>
        <v xml:space="preserve"> </v>
      </c>
      <c r="BD26" s="17" t="str">
        <f t="shared" si="16"/>
        <v xml:space="preserve"> </v>
      </c>
      <c r="BE26" s="17" t="str">
        <f t="shared" si="16"/>
        <v xml:space="preserve"> </v>
      </c>
      <c r="BF26" s="17" t="str">
        <f t="shared" si="16"/>
        <v xml:space="preserve"> </v>
      </c>
      <c r="BG26" s="17" t="str">
        <f t="shared" si="16"/>
        <v xml:space="preserve"> </v>
      </c>
      <c r="BH26" s="17" t="str">
        <f t="shared" si="16"/>
        <v xml:space="preserve"> </v>
      </c>
      <c r="BI26" s="17" t="str">
        <f t="shared" si="16"/>
        <v xml:space="preserve"> </v>
      </c>
      <c r="BJ26" s="17" t="str">
        <f t="shared" si="16"/>
        <v xml:space="preserve"> </v>
      </c>
      <c r="BK26" s="17" t="str">
        <f t="shared" si="16"/>
        <v xml:space="preserve"> </v>
      </c>
    </row>
    <row r="27" spans="2:64" s="38" customFormat="1" ht="37.5" customHeight="1" x14ac:dyDescent="0.45">
      <c r="B27" s="209" t="s">
        <v>75</v>
      </c>
      <c r="C27" s="132" t="s">
        <v>76</v>
      </c>
      <c r="D27" s="189">
        <f t="shared" si="0"/>
        <v>9</v>
      </c>
      <c r="E27" s="152">
        <f>'ian22'!E27+'feb22'!E27+'mar22'!E27+'apr22'!E27+'mai22'!E27+'iun22'!E27+'iul22'!E27+'aug22'!E27+sept22!E27+'oct22'!E27</f>
        <v>5</v>
      </c>
      <c r="F27" s="152">
        <f>'ian22'!F27+'feb22'!F27+'mar22'!F27+'apr22'!F27+'mai22'!F27+'iun22'!F27+'iul22'!F27+'aug22'!F27+sept22!F27+'oct22'!F27</f>
        <v>4</v>
      </c>
      <c r="G27" s="152">
        <f>'ian22'!G27+'feb22'!G27+'mar22'!G27+'apr22'!G27+'mai22'!G27+'iun22'!G27+'iul22'!G27+'aug22'!G27+sept22!G27+'oct22'!G27</f>
        <v>9</v>
      </c>
      <c r="H27" s="152">
        <f>'ian22'!H27+'feb22'!H27+'mar22'!H27+'apr22'!H27+'mai22'!H27+'iun22'!H27+'iul22'!H27+'aug22'!H27+sept22!H27+'oct22'!H27</f>
        <v>0</v>
      </c>
      <c r="I27" s="152">
        <f>'ian22'!I27+'feb22'!I27+'mar22'!I27+'apr22'!I27+'mai22'!I27+'iun22'!I27+'iul22'!I27+'aug22'!I27+sept22!I27+'oct22'!I27</f>
        <v>0</v>
      </c>
      <c r="J27" s="152">
        <f>'ian22'!J27+'feb22'!J27+'mar22'!J27+'apr22'!J27+'mai22'!J27+'iun22'!J27+'iul22'!J27+'aug22'!J27+sept22!J27+'oct22'!J27</f>
        <v>0</v>
      </c>
      <c r="K27" s="152">
        <f>'ian22'!K27+'feb22'!K27+'mar22'!K27+'apr22'!K27+'mai22'!K27+'iun22'!K27+'iul22'!K27+'aug22'!K27+sept22!K27+'oct22'!K27</f>
        <v>0</v>
      </c>
      <c r="L27" s="152">
        <f>'ian22'!L27+'feb22'!L27+'mar22'!L27+'apr22'!L27+'mai22'!L27+'iun22'!L27+'iul22'!L27+'aug22'!L27+sept22!L27+'oct22'!L27</f>
        <v>0</v>
      </c>
      <c r="M27" s="152">
        <f>'ian22'!M27+'feb22'!M27+'mar22'!M27+'apr22'!M27+'mai22'!M27+'iun22'!M27+'iul22'!M27+'aug22'!M27+sept22!M27+'oct22'!M27</f>
        <v>0</v>
      </c>
      <c r="N27" s="152">
        <f>'ian22'!N27+'feb22'!N27+'mar22'!N27+'apr22'!N27+'mai22'!N27+'iun22'!N27+'iul22'!N27+'aug22'!N27+sept22!N27+'oct22'!N27</f>
        <v>0</v>
      </c>
      <c r="O27" s="152">
        <f>'ian22'!O27+'feb22'!O27+'mar22'!O27+'apr22'!O27+'mai22'!O27+'iun22'!O27+'iul22'!O27+'aug22'!O27+sept22!O27+'oct22'!O27</f>
        <v>7</v>
      </c>
      <c r="P27" s="152">
        <f>'ian22'!P27+'feb22'!P27+'mar22'!P27+'apr22'!P27+'mai22'!P27+'iun22'!P27+'iul22'!P27+'aug22'!P27+sept22!P27+'oct22'!P27</f>
        <v>2</v>
      </c>
      <c r="Q27" s="152">
        <f>'ian22'!Q27+'feb22'!Q27+'mar22'!Q27+'apr22'!Q27+'mai22'!Q27+'iun22'!Q27+'iul22'!Q27+'aug22'!Q27+sept22!Q27+'oct22'!Q27</f>
        <v>0</v>
      </c>
      <c r="R27" s="152">
        <f>'ian22'!R27+'feb22'!R27+'mar22'!R27+'apr22'!R27+'mai22'!R27+'iun22'!R27+'iul22'!R27+'aug22'!R27+sept22!R27+'oct22'!R27</f>
        <v>0</v>
      </c>
      <c r="S27" s="152">
        <f>'ian22'!S27+'feb22'!S27+'mar22'!S27+'apr22'!S27+'mai22'!S27+'iun22'!S27+'iul22'!S27+'aug22'!S27+sept22!S27+'oct22'!S27</f>
        <v>0</v>
      </c>
      <c r="T27" s="152">
        <f>'ian22'!T27+'feb22'!T27+'mar22'!T27+'apr22'!T27+'mai22'!T27+'iun22'!T27+'iul22'!T27+'aug22'!T27+sept22!T27+'oct22'!T27</f>
        <v>0</v>
      </c>
      <c r="U27" s="152">
        <f>'ian22'!U27+'feb22'!U27+'mar22'!U27+'apr22'!U27+'mai22'!U27+'iun22'!U27+'iul22'!U27+'aug22'!U27+sept22!U27+'oct22'!U27</f>
        <v>8</v>
      </c>
      <c r="V27" s="152">
        <f>'ian22'!V27+'feb22'!V27+'mar22'!V27+'apr22'!V27+'mai22'!V27+'iun22'!V27+'iul22'!V27+'aug22'!V27+sept22!V27+'oct22'!V27</f>
        <v>0</v>
      </c>
      <c r="W27" s="152">
        <f>'ian22'!W27+'feb22'!W27+'mar22'!W27+'apr22'!W27+'mai22'!W27+'iun22'!W27+'iul22'!W27+'aug22'!W27+sept22!W27+'oct22'!W27</f>
        <v>1</v>
      </c>
      <c r="X27" s="152">
        <f>'ian22'!X27+'feb22'!X27+'mar22'!X27+'apr22'!X27+'mai22'!X27+'iun22'!X27+'iul22'!X27+'aug22'!X27+sept22!X27+'oct22'!X27</f>
        <v>9</v>
      </c>
      <c r="Y27" s="152">
        <f>'ian22'!Y27+'feb22'!Y27+'mar22'!Y27+'apr22'!Y27+'mai22'!Y27+'iun22'!Y27+'iul22'!Y27+'aug22'!Y27+sept22!Y27+'oct22'!Y27</f>
        <v>0</v>
      </c>
      <c r="Z27" s="152">
        <f>'ian22'!Z27+'feb22'!Z27+'mar22'!Z27+'apr22'!Z27+'mai22'!Z27+'iun22'!Z27+'iul22'!Z27+'aug22'!Z27+sept22!Z27+'oct22'!Z27</f>
        <v>0</v>
      </c>
      <c r="AA27" s="152">
        <f>'ian22'!AA27+'feb22'!AA27+'mar22'!AA27+'apr22'!AA27+'mai22'!AA27+'iun22'!AA27+'iul22'!AA27+'aug22'!AA27+sept22!AA27+'oct22'!AA27</f>
        <v>0</v>
      </c>
      <c r="AB27" s="152">
        <f>'ian22'!AB27+'feb22'!AB27+'mar22'!AB27+'apr22'!AB27+'mai22'!AB27+'iun22'!AB27+'iul22'!AB27+'aug22'!AB27+sept22!AB27+'oct22'!AB27</f>
        <v>0</v>
      </c>
      <c r="AC27" s="152">
        <f>'ian22'!AC27+'feb22'!AC27+'mar22'!AC27+'apr22'!AC27+'mai22'!AC27+'iun22'!AC27+'iul22'!AC27+'aug22'!AC27+sept22!AC27+'oct22'!AC27</f>
        <v>0</v>
      </c>
      <c r="AD27" s="152">
        <f>'ian22'!AD27+'feb22'!AD27+'mar22'!AD27+'apr22'!AD27+'mai22'!AD27+'iun22'!AD27+'iul22'!AD27+'aug22'!AD27+sept22!AD27+'oct22'!AD27</f>
        <v>0</v>
      </c>
      <c r="AE27" s="152">
        <f>'ian22'!AE27+'feb22'!AE27+'mar22'!AE27+'apr22'!AE27+'mai22'!AE27+'iun22'!AE27+'iul22'!AE27+'aug22'!AE27+sept22!AE27+'oct22'!AE27</f>
        <v>0</v>
      </c>
      <c r="AF27" s="152">
        <f>'ian22'!AF27+'feb22'!AF27+'mar22'!AF27+'apr22'!AF27+'mai22'!AF27+'iun22'!AF27+'iul22'!AF27+'aug22'!AF27+sept22!AF27+'oct22'!AF27</f>
        <v>0</v>
      </c>
      <c r="AG27" s="152">
        <f>'ian22'!AG27+'feb22'!AG27+'mar22'!AG27+'apr22'!AG27+'mai22'!AG27+'iun22'!AG27+'iul22'!AG27+'aug22'!AG27+sept22!AG27+'oct22'!AG27</f>
        <v>0</v>
      </c>
      <c r="AH27" s="152">
        <f>'ian22'!AH27+'feb22'!AH27+'mar22'!AH27+'apr22'!AH27+'mai22'!AH27+'iun22'!AH27+'iul22'!AH27+'aug22'!AH27+sept22!AH27+'oct22'!AH27</f>
        <v>0</v>
      </c>
      <c r="AI27" s="152">
        <f>'ian22'!AI27+'feb22'!AI27+'mar22'!AI27+'apr22'!AI27+'mai22'!AI27+'iun22'!AI27+'iul22'!AI27+'aug22'!AI27+sept22!AI27+'oct22'!AI27</f>
        <v>0</v>
      </c>
      <c r="AJ27" s="152">
        <f>'ian22'!AJ27+'feb22'!AJ27+'mar22'!AJ27+'apr22'!AJ27+'mai22'!AJ27+'iun22'!AJ27+'iul22'!AJ27+'aug22'!AJ27+sept22!AJ27+'oct22'!AJ27</f>
        <v>0</v>
      </c>
      <c r="AK27" s="152">
        <f>'ian22'!AK27+'feb22'!AK27+'mar22'!AK27+'apr22'!AK27+'mai22'!AK27+'iun22'!AK27+'iul22'!AK27+'aug22'!AK27+sept22!AK27+'oct22'!AK27</f>
        <v>0</v>
      </c>
      <c r="AL27" s="152">
        <f>'ian22'!AL27+'feb22'!AL27+'mar22'!AL27+'apr22'!AL27+'mai22'!AL27+'iun22'!AL27+'iul22'!AL27+'aug22'!AL27+sept22!AL27+'oct22'!AL27</f>
        <v>0</v>
      </c>
      <c r="AM27" s="152">
        <f>'ian22'!AM27+'feb22'!AM27+'mar22'!AM27+'apr22'!AM27+'mai22'!AM27+'iun22'!AM27+'iul22'!AM27+'aug22'!AM27+sept22!AM27+'oct22'!AM27</f>
        <v>0</v>
      </c>
      <c r="AN27" s="152">
        <f>'ian22'!AN27+'feb22'!AN27+'mar22'!AN27+'apr22'!AN27+'mai22'!AN27+'iun22'!AN27+'iul22'!AN27+'aug22'!AN27+sept22!AN27+'oct22'!AN27</f>
        <v>0</v>
      </c>
      <c r="AO27" s="152">
        <f>'ian22'!AO27+'feb22'!AO27+'mar22'!AO27+'apr22'!AO27+'mai22'!AO27+'iun22'!AO27+'iul22'!AO27+'aug22'!AO27+sept22!AO27+'oct22'!AO27</f>
        <v>0</v>
      </c>
      <c r="AP27" s="152">
        <f>'ian22'!AP27+'feb22'!AP27+'mar22'!AP27+'apr22'!AP27+'mai22'!AP27+'iun22'!AP27+'iul22'!AP27+'aug22'!AP27+sept22!AP27+'oct22'!AP27</f>
        <v>0</v>
      </c>
      <c r="AQ27" s="152">
        <f>'ian22'!AQ27+'feb22'!AQ27+'mar22'!AQ27+'apr22'!AQ27+'mai22'!AQ27+'iun22'!AQ27+'iul22'!AQ27+'aug22'!AQ27+sept22!AQ27+'oct22'!AQ27</f>
        <v>0</v>
      </c>
      <c r="AR27" s="152">
        <f>'ian22'!AR27+'feb22'!AR27+'mar22'!AR27+'apr22'!AR27+'mai22'!AR27+'iun22'!AR27+'iul22'!AR27+'aug22'!AR27+sept22!AR27+'oct22'!AR27</f>
        <v>0</v>
      </c>
      <c r="AS27" s="152">
        <f>'ian22'!AS27+'feb22'!AS27+'mar22'!AS27+'apr22'!AS27+'mai22'!AS27+'iun22'!AS27+'iul22'!AS27+'aug22'!AS27+sept22!AS27+'oct22'!AS27</f>
        <v>9</v>
      </c>
      <c r="AT27" s="205"/>
      <c r="AU27" s="17" t="str">
        <f t="shared" ref="AU27:BC27" si="17">IF(AD27+AD28=AD26," ","GRESEALA")</f>
        <v xml:space="preserve"> </v>
      </c>
      <c r="AV27" s="17" t="str">
        <f t="shared" si="17"/>
        <v xml:space="preserve"> </v>
      </c>
      <c r="AW27" s="17" t="str">
        <f t="shared" si="17"/>
        <v xml:space="preserve"> </v>
      </c>
      <c r="AX27" s="17" t="str">
        <f t="shared" si="17"/>
        <v xml:space="preserve"> </v>
      </c>
      <c r="AY27" s="17" t="str">
        <f t="shared" si="17"/>
        <v xml:space="preserve"> </v>
      </c>
      <c r="AZ27" s="17" t="str">
        <f t="shared" si="17"/>
        <v xml:space="preserve"> </v>
      </c>
      <c r="BA27" s="17" t="str">
        <f t="shared" si="17"/>
        <v xml:space="preserve"> </v>
      </c>
      <c r="BB27" s="17" t="str">
        <f t="shared" si="17"/>
        <v xml:space="preserve"> </v>
      </c>
      <c r="BC27" s="17" t="str">
        <f t="shared" si="17"/>
        <v xml:space="preserve"> </v>
      </c>
      <c r="BD27" s="17" t="str">
        <f t="shared" ref="BD27:BE27" si="18">IF(AR27+AR28=AR26," ","GRESEALA")</f>
        <v xml:space="preserve"> </v>
      </c>
      <c r="BE27" s="17" t="str">
        <f t="shared" si="18"/>
        <v xml:space="preserve"> </v>
      </c>
      <c r="BF27" s="17" t="str">
        <f>IF(E26+F26=D26," ","GRESEALA")</f>
        <v xml:space="preserve"> </v>
      </c>
      <c r="BG27" s="17" t="str">
        <f>IF(G26+K26+I26+L26+M26=D26," ","GRESEALA")</f>
        <v xml:space="preserve"> </v>
      </c>
      <c r="BH27" s="17" t="str">
        <f>IF(O26+P26=D26," ","GRESEALA")</f>
        <v xml:space="preserve"> </v>
      </c>
      <c r="BI27" s="17" t="str">
        <f>IF(Q26+S26+T26+U26+V26+W26=D26," ","GRESEALA")</f>
        <v xml:space="preserve"> </v>
      </c>
      <c r="BJ27" s="17" t="str">
        <f>IF(X26+Y26+Z26=D26," ","GRESEALA")</f>
        <v xml:space="preserve"> </v>
      </c>
      <c r="BK27" s="17" t="str">
        <f>IF(AA26+AC26+AE26+AF26+AG26+AH26+AI26+AJ26+AK26+AL26+AM26+AN26+AO26+AP26+AQ26+AR26+AS26&gt;=D26," ","GRESEALA")</f>
        <v xml:space="preserve"> </v>
      </c>
    </row>
    <row r="28" spans="2:64" s="38" customFormat="1" ht="45.75" customHeight="1" x14ac:dyDescent="0.45">
      <c r="B28" s="209" t="s">
        <v>77</v>
      </c>
      <c r="C28" s="132" t="s">
        <v>78</v>
      </c>
      <c r="D28" s="189">
        <f t="shared" si="0"/>
        <v>0</v>
      </c>
      <c r="E28" s="152">
        <f>'ian22'!E28+'feb22'!E28+'mar22'!E28+'apr22'!E28+'mai22'!E28+'iun22'!E28+'iul22'!E28+'aug22'!E28+sept22!E28+'oct22'!E28</f>
        <v>0</v>
      </c>
      <c r="F28" s="152">
        <f>'ian22'!F28+'feb22'!F28+'mar22'!F28+'apr22'!F28+'mai22'!F28+'iun22'!F28+'iul22'!F28+'aug22'!F28+sept22!F28+'oct22'!F28</f>
        <v>0</v>
      </c>
      <c r="G28" s="152">
        <f>'ian22'!G28+'feb22'!G28+'mar22'!G28+'apr22'!G28+'mai22'!G28+'iun22'!G28+'iul22'!G28+'aug22'!G28+sept22!G28+'oct22'!G28</f>
        <v>0</v>
      </c>
      <c r="H28" s="152">
        <f>'ian22'!H28+'feb22'!H28+'mar22'!H28+'apr22'!H28+'mai22'!H28+'iun22'!H28+'iul22'!H28+'aug22'!H28+sept22!H28+'oct22'!H28</f>
        <v>0</v>
      </c>
      <c r="I28" s="152">
        <f>'ian22'!I28+'feb22'!I28+'mar22'!I28+'apr22'!I28+'mai22'!I28+'iun22'!I28+'iul22'!I28+'aug22'!I28+sept22!I28+'oct22'!I28</f>
        <v>0</v>
      </c>
      <c r="J28" s="152">
        <f>'ian22'!J28+'feb22'!J28+'mar22'!J28+'apr22'!J28+'mai22'!J28+'iun22'!J28+'iul22'!J28+'aug22'!J28+sept22!J28+'oct22'!J28</f>
        <v>0</v>
      </c>
      <c r="K28" s="152">
        <f>'ian22'!K28+'feb22'!K28+'mar22'!K28+'apr22'!K28+'mai22'!K28+'iun22'!K28+'iul22'!K28+'aug22'!K28+sept22!K28+'oct22'!K28</f>
        <v>0</v>
      </c>
      <c r="L28" s="152">
        <f>'ian22'!L28+'feb22'!L28+'mar22'!L28+'apr22'!L28+'mai22'!L28+'iun22'!L28+'iul22'!L28+'aug22'!L28+sept22!L28+'oct22'!L28</f>
        <v>0</v>
      </c>
      <c r="M28" s="152">
        <f>'ian22'!M28+'feb22'!M28+'mar22'!M28+'apr22'!M28+'mai22'!M28+'iun22'!M28+'iul22'!M28+'aug22'!M28+sept22!M28+'oct22'!M28</f>
        <v>0</v>
      </c>
      <c r="N28" s="152">
        <f>'ian22'!N28+'feb22'!N28+'mar22'!N28+'apr22'!N28+'mai22'!N28+'iun22'!N28+'iul22'!N28+'aug22'!N28+sept22!N28+'oct22'!N28</f>
        <v>0</v>
      </c>
      <c r="O28" s="152">
        <f>'ian22'!O28+'feb22'!O28+'mar22'!O28+'apr22'!O28+'mai22'!O28+'iun22'!O28+'iul22'!O28+'aug22'!O28+sept22!O28+'oct22'!O28</f>
        <v>0</v>
      </c>
      <c r="P28" s="152">
        <f>'ian22'!P28+'feb22'!P28+'mar22'!P28+'apr22'!P28+'mai22'!P28+'iun22'!P28+'iul22'!P28+'aug22'!P28+sept22!P28+'oct22'!P28</f>
        <v>0</v>
      </c>
      <c r="Q28" s="152">
        <f>'ian22'!Q28+'feb22'!Q28+'mar22'!Q28+'apr22'!Q28+'mai22'!Q28+'iun22'!Q28+'iul22'!Q28+'aug22'!Q28+sept22!Q28+'oct22'!Q28</f>
        <v>0</v>
      </c>
      <c r="R28" s="152">
        <f>'ian22'!R28+'feb22'!R28+'mar22'!R28+'apr22'!R28+'mai22'!R28+'iun22'!R28+'iul22'!R28+'aug22'!R28+sept22!R28+'oct22'!R28</f>
        <v>0</v>
      </c>
      <c r="S28" s="152">
        <f>'ian22'!S28+'feb22'!S28+'mar22'!S28+'apr22'!S28+'mai22'!S28+'iun22'!S28+'iul22'!S28+'aug22'!S28+sept22!S28+'oct22'!S28</f>
        <v>0</v>
      </c>
      <c r="T28" s="152">
        <f>'ian22'!T28+'feb22'!T28+'mar22'!T28+'apr22'!T28+'mai22'!T28+'iun22'!T28+'iul22'!T28+'aug22'!T28+sept22!T28+'oct22'!T28</f>
        <v>0</v>
      </c>
      <c r="U28" s="152">
        <f>'ian22'!U28+'feb22'!U28+'mar22'!U28+'apr22'!U28+'mai22'!U28+'iun22'!U28+'iul22'!U28+'aug22'!U28+sept22!U28+'oct22'!U28</f>
        <v>0</v>
      </c>
      <c r="V28" s="152">
        <f>'ian22'!V28+'feb22'!V28+'mar22'!V28+'apr22'!V28+'mai22'!V28+'iun22'!V28+'iul22'!V28+'aug22'!V28+sept22!V28+'oct22'!V28</f>
        <v>0</v>
      </c>
      <c r="W28" s="152">
        <f>'ian22'!W28+'feb22'!W28+'mar22'!W28+'apr22'!W28+'mai22'!W28+'iun22'!W28+'iul22'!W28+'aug22'!W28+sept22!W28+'oct22'!W28</f>
        <v>0</v>
      </c>
      <c r="X28" s="152">
        <f>'ian22'!X28+'feb22'!X28+'mar22'!X28+'apr22'!X28+'mai22'!X28+'iun22'!X28+'iul22'!X28+'aug22'!X28+sept22!X28+'oct22'!X28</f>
        <v>0</v>
      </c>
      <c r="Y28" s="152">
        <f>'ian22'!Y28+'feb22'!Y28+'mar22'!Y28+'apr22'!Y28+'mai22'!Y28+'iun22'!Y28+'iul22'!Y28+'aug22'!Y28+sept22!Y28+'oct22'!Y28</f>
        <v>0</v>
      </c>
      <c r="Z28" s="152">
        <f>'ian22'!Z28+'feb22'!Z28+'mar22'!Z28+'apr22'!Z28+'mai22'!Z28+'iun22'!Z28+'iul22'!Z28+'aug22'!Z28+sept22!Z28+'oct22'!Z28</f>
        <v>0</v>
      </c>
      <c r="AA28" s="152">
        <f>'ian22'!AA28+'feb22'!AA28+'mar22'!AA28+'apr22'!AA28+'mai22'!AA28+'iun22'!AA28+'iul22'!AA28+'aug22'!AA28+sept22!AA28+'oct22'!AA28</f>
        <v>0</v>
      </c>
      <c r="AB28" s="152">
        <f>'ian22'!AB28+'feb22'!AB28+'mar22'!AB28+'apr22'!AB28+'mai22'!AB28+'iun22'!AB28+'iul22'!AB28+'aug22'!AB28+sept22!AB28+'oct22'!AB28</f>
        <v>0</v>
      </c>
      <c r="AC28" s="152">
        <f>'ian22'!AC28+'feb22'!AC28+'mar22'!AC28+'apr22'!AC28+'mai22'!AC28+'iun22'!AC28+'iul22'!AC28+'aug22'!AC28+sept22!AC28+'oct22'!AC28</f>
        <v>0</v>
      </c>
      <c r="AD28" s="152">
        <f>'ian22'!AD28+'feb22'!AD28+'mar22'!AD28+'apr22'!AD28+'mai22'!AD28+'iun22'!AD28+'iul22'!AD28+'aug22'!AD28+sept22!AD28+'oct22'!AD28</f>
        <v>0</v>
      </c>
      <c r="AE28" s="152">
        <f>'ian22'!AE28+'feb22'!AE28+'mar22'!AE28+'apr22'!AE28+'mai22'!AE28+'iun22'!AE28+'iul22'!AE28+'aug22'!AE28+sept22!AE28+'oct22'!AE28</f>
        <v>0</v>
      </c>
      <c r="AF28" s="152">
        <f>'ian22'!AF28+'feb22'!AF28+'mar22'!AF28+'apr22'!AF28+'mai22'!AF28+'iun22'!AF28+'iul22'!AF28+'aug22'!AF28+sept22!AF28+'oct22'!AF28</f>
        <v>0</v>
      </c>
      <c r="AG28" s="152">
        <f>'ian22'!AG28+'feb22'!AG28+'mar22'!AG28+'apr22'!AG28+'mai22'!AG28+'iun22'!AG28+'iul22'!AG28+'aug22'!AG28+sept22!AG28+'oct22'!AG28</f>
        <v>0</v>
      </c>
      <c r="AH28" s="152">
        <f>'ian22'!AH28+'feb22'!AH28+'mar22'!AH28+'apr22'!AH28+'mai22'!AH28+'iun22'!AH28+'iul22'!AH28+'aug22'!AH28+sept22!AH28+'oct22'!AH28</f>
        <v>0</v>
      </c>
      <c r="AI28" s="152">
        <f>'ian22'!AI28+'feb22'!AI28+'mar22'!AI28+'apr22'!AI28+'mai22'!AI28+'iun22'!AI28+'iul22'!AI28+'aug22'!AI28+sept22!AI28+'oct22'!AI28</f>
        <v>0</v>
      </c>
      <c r="AJ28" s="152">
        <f>'ian22'!AJ28+'feb22'!AJ28+'mar22'!AJ28+'apr22'!AJ28+'mai22'!AJ28+'iun22'!AJ28+'iul22'!AJ28+'aug22'!AJ28+sept22!AJ28+'oct22'!AJ28</f>
        <v>0</v>
      </c>
      <c r="AK28" s="152">
        <f>'ian22'!AK28+'feb22'!AK28+'mar22'!AK28+'apr22'!AK28+'mai22'!AK28+'iun22'!AK28+'iul22'!AK28+'aug22'!AK28+sept22!AK28+'oct22'!AK28</f>
        <v>0</v>
      </c>
      <c r="AL28" s="152">
        <f>'ian22'!AL28+'feb22'!AL28+'mar22'!AL28+'apr22'!AL28+'mai22'!AL28+'iun22'!AL28+'iul22'!AL28+'aug22'!AL28+sept22!AL28+'oct22'!AL28</f>
        <v>0</v>
      </c>
      <c r="AM28" s="152">
        <f>'ian22'!AM28+'feb22'!AM28+'mar22'!AM28+'apr22'!AM28+'mai22'!AM28+'iun22'!AM28+'iul22'!AM28+'aug22'!AM28+sept22!AM28+'oct22'!AM28</f>
        <v>0</v>
      </c>
      <c r="AN28" s="152">
        <f>'ian22'!AN28+'feb22'!AN28+'mar22'!AN28+'apr22'!AN28+'mai22'!AN28+'iun22'!AN28+'iul22'!AN28+'aug22'!AN28+sept22!AN28+'oct22'!AN28</f>
        <v>0</v>
      </c>
      <c r="AO28" s="152">
        <f>'ian22'!AO28+'feb22'!AO28+'mar22'!AO28+'apr22'!AO28+'mai22'!AO28+'iun22'!AO28+'iul22'!AO28+'aug22'!AO28+sept22!AO28+'oct22'!AO28</f>
        <v>0</v>
      </c>
      <c r="AP28" s="152">
        <f>'ian22'!AP28+'feb22'!AP28+'mar22'!AP28+'apr22'!AP28+'mai22'!AP28+'iun22'!AP28+'iul22'!AP28+'aug22'!AP28+sept22!AP28+'oct22'!AP28</f>
        <v>0</v>
      </c>
      <c r="AQ28" s="152">
        <f>'ian22'!AQ28+'feb22'!AQ28+'mar22'!AQ28+'apr22'!AQ28+'mai22'!AQ28+'iun22'!AQ28+'iul22'!AQ28+'aug22'!AQ28+sept22!AQ28+'oct22'!AQ28</f>
        <v>0</v>
      </c>
      <c r="AR28" s="152">
        <f>'ian22'!AR28+'feb22'!AR28+'mar22'!AR28+'apr22'!AR28+'mai22'!AR28+'iun22'!AR28+'iul22'!AR28+'aug22'!AR28+sept22!AR28+'oct22'!AR28</f>
        <v>0</v>
      </c>
      <c r="AS28" s="152">
        <f>'ian22'!AS28+'feb22'!AS28+'mar22'!AS28+'apr22'!AS28+'mai22'!AS28+'iun22'!AS28+'iul22'!AS28+'aug22'!AS28+sept22!AS28+'oct22'!AS28</f>
        <v>0</v>
      </c>
      <c r="AT28" s="205"/>
      <c r="AU28" s="17" t="str">
        <f>IF(AS26&lt;=D26," ","GRESEALA")</f>
        <v xml:space="preserve"> </v>
      </c>
      <c r="AV28" s="17" t="str">
        <f>IF(H26&lt;=G26," ","GRESEALA")</f>
        <v xml:space="preserve"> </v>
      </c>
      <c r="AW28" s="17" t="str">
        <f>IF(E30+E31=E29," ","GRESEALA")</f>
        <v xml:space="preserve"> </v>
      </c>
      <c r="AX28" s="17" t="str">
        <f>IF(F30+F31=F29," ","GRESEALA")</f>
        <v xml:space="preserve"> </v>
      </c>
      <c r="AY28" s="17" t="str">
        <f>IF(G30+G31=G29," ","GRESEALA")</f>
        <v xml:space="preserve"> </v>
      </c>
      <c r="AZ28" s="17" t="str">
        <f>IF(H30+H31=H29," ","GRESEALA")</f>
        <v xml:space="preserve"> </v>
      </c>
      <c r="BA28" s="17" t="str">
        <f t="shared" ref="BA28:BG28" si="19">IF(K30+K31=K29," ","GRESEALA")</f>
        <v xml:space="preserve"> </v>
      </c>
      <c r="BB28" s="17" t="str">
        <f t="shared" si="19"/>
        <v xml:space="preserve"> </v>
      </c>
      <c r="BC28" s="17" t="str">
        <f t="shared" si="19"/>
        <v xml:space="preserve"> </v>
      </c>
      <c r="BD28" s="17" t="str">
        <f t="shared" si="19"/>
        <v xml:space="preserve"> </v>
      </c>
      <c r="BE28" s="17" t="str">
        <f t="shared" si="19"/>
        <v xml:space="preserve"> </v>
      </c>
      <c r="BF28" s="17" t="str">
        <f t="shared" si="19"/>
        <v xml:space="preserve"> </v>
      </c>
      <c r="BG28" s="17" t="str">
        <f t="shared" si="19"/>
        <v xml:space="preserve"> </v>
      </c>
      <c r="BH28" s="17" t="str">
        <f t="shared" ref="BH28:BK28" si="20">IF(S30+S31=S29," ","GRESEALA")</f>
        <v xml:space="preserve"> </v>
      </c>
      <c r="BI28" s="17" t="str">
        <f t="shared" si="20"/>
        <v xml:space="preserve"> </v>
      </c>
      <c r="BJ28" s="17" t="str">
        <f t="shared" si="20"/>
        <v xml:space="preserve"> </v>
      </c>
      <c r="BK28" s="17" t="str">
        <f t="shared" si="20"/>
        <v xml:space="preserve"> </v>
      </c>
    </row>
    <row r="29" spans="2:64" s="38" customFormat="1" ht="41.25" customHeight="1" x14ac:dyDescent="0.45">
      <c r="B29" s="206" t="s">
        <v>79</v>
      </c>
      <c r="C29" s="131" t="s">
        <v>80</v>
      </c>
      <c r="D29" s="185">
        <f t="shared" si="0"/>
        <v>0</v>
      </c>
      <c r="E29" s="152">
        <f>'ian22'!E29+'feb22'!E29+'mar22'!E29+'apr22'!E29+'mai22'!E29+'iun22'!E29+'iul22'!E29+'aug22'!E29+sept22!E29+'oct22'!E29</f>
        <v>0</v>
      </c>
      <c r="F29" s="152">
        <f>'ian22'!F29+'feb22'!F29+'mar22'!F29+'apr22'!F29+'mai22'!F29+'iun22'!F29+'iul22'!F29+'aug22'!F29+sept22!F29+'oct22'!F29</f>
        <v>0</v>
      </c>
      <c r="G29" s="152">
        <f>'ian22'!G29+'feb22'!G29+'mar22'!G29+'apr22'!G29+'mai22'!G29+'iun22'!G29+'iul22'!G29+'aug22'!G29+sept22!G29+'oct22'!G29</f>
        <v>0</v>
      </c>
      <c r="H29" s="152">
        <f>'ian22'!H29+'feb22'!H29+'mar22'!H29+'apr22'!H29+'mai22'!H29+'iun22'!H29+'iul22'!H29+'aug22'!H29+sept22!H29+'oct22'!H29</f>
        <v>0</v>
      </c>
      <c r="I29" s="152">
        <f>'ian22'!I29+'feb22'!I29+'mar22'!I29+'apr22'!I29+'mai22'!I29+'iun22'!I29+'iul22'!I29+'aug22'!I29+sept22!I29+'oct22'!I29</f>
        <v>0</v>
      </c>
      <c r="J29" s="152">
        <f>'ian22'!J29+'feb22'!J29+'mar22'!J29+'apr22'!J29+'mai22'!J29+'iun22'!J29+'iul22'!J29+'aug22'!J29+sept22!J29+'oct22'!J29</f>
        <v>0</v>
      </c>
      <c r="K29" s="152">
        <f>'ian22'!K29+'feb22'!K29+'mar22'!K29+'apr22'!K29+'mai22'!K29+'iun22'!K29+'iul22'!K29+'aug22'!K29+sept22!K29+'oct22'!K29</f>
        <v>0</v>
      </c>
      <c r="L29" s="152">
        <f>'ian22'!L29+'feb22'!L29+'mar22'!L29+'apr22'!L29+'mai22'!L29+'iun22'!L29+'iul22'!L29+'aug22'!L29+sept22!L29+'oct22'!L29</f>
        <v>0</v>
      </c>
      <c r="M29" s="152">
        <f>'ian22'!M29+'feb22'!M29+'mar22'!M29+'apr22'!M29+'mai22'!M29+'iun22'!M29+'iul22'!M29+'aug22'!M29+sept22!M29+'oct22'!M29</f>
        <v>0</v>
      </c>
      <c r="N29" s="152">
        <f>'ian22'!N29+'feb22'!N29+'mar22'!N29+'apr22'!N29+'mai22'!N29+'iun22'!N29+'iul22'!N29+'aug22'!N29+sept22!N29+'oct22'!N29</f>
        <v>0</v>
      </c>
      <c r="O29" s="152">
        <f>'ian22'!O29+'feb22'!O29+'mar22'!O29+'apr22'!O29+'mai22'!O29+'iun22'!O29+'iul22'!O29+'aug22'!O29+sept22!O29+'oct22'!O29</f>
        <v>0</v>
      </c>
      <c r="P29" s="152">
        <f>'ian22'!P29+'feb22'!P29+'mar22'!P29+'apr22'!P29+'mai22'!P29+'iun22'!P29+'iul22'!P29+'aug22'!P29+sept22!P29+'oct22'!P29</f>
        <v>0</v>
      </c>
      <c r="Q29" s="152">
        <f>'ian22'!Q29+'feb22'!Q29+'mar22'!Q29+'apr22'!Q29+'mai22'!Q29+'iun22'!Q29+'iul22'!Q29+'aug22'!Q29+sept22!Q29+'oct22'!Q29</f>
        <v>0</v>
      </c>
      <c r="R29" s="152">
        <f>'ian22'!R29+'feb22'!R29+'mar22'!R29+'apr22'!R29+'mai22'!R29+'iun22'!R29+'iul22'!R29+'aug22'!R29+sept22!R29+'oct22'!R29</f>
        <v>0</v>
      </c>
      <c r="S29" s="152">
        <f>'ian22'!S29+'feb22'!S29+'mar22'!S29+'apr22'!S29+'mai22'!S29+'iun22'!S29+'iul22'!S29+'aug22'!S29+sept22!S29+'oct22'!S29</f>
        <v>0</v>
      </c>
      <c r="T29" s="152">
        <f>'ian22'!T29+'feb22'!T29+'mar22'!T29+'apr22'!T29+'mai22'!T29+'iun22'!T29+'iul22'!T29+'aug22'!T29+sept22!T29+'oct22'!T29</f>
        <v>0</v>
      </c>
      <c r="U29" s="152">
        <f>'ian22'!U29+'feb22'!U29+'mar22'!U29+'apr22'!U29+'mai22'!U29+'iun22'!U29+'iul22'!U29+'aug22'!U29+sept22!U29+'oct22'!U29</f>
        <v>0</v>
      </c>
      <c r="V29" s="152">
        <f>'ian22'!V29+'feb22'!V29+'mar22'!V29+'apr22'!V29+'mai22'!V29+'iun22'!V29+'iul22'!V29+'aug22'!V29+sept22!V29+'oct22'!V29</f>
        <v>0</v>
      </c>
      <c r="W29" s="152">
        <f>'ian22'!W29+'feb22'!W29+'mar22'!W29+'apr22'!W29+'mai22'!W29+'iun22'!W29+'iul22'!W29+'aug22'!W29+sept22!W29+'oct22'!W29</f>
        <v>0</v>
      </c>
      <c r="X29" s="152">
        <f>'ian22'!X29+'feb22'!X29+'mar22'!X29+'apr22'!X29+'mai22'!X29+'iun22'!X29+'iul22'!X29+'aug22'!X29+sept22!X29+'oct22'!X29</f>
        <v>0</v>
      </c>
      <c r="Y29" s="152">
        <f>'ian22'!Y29+'feb22'!Y29+'mar22'!Y29+'apr22'!Y29+'mai22'!Y29+'iun22'!Y29+'iul22'!Y29+'aug22'!Y29+sept22!Y29+'oct22'!Y29</f>
        <v>0</v>
      </c>
      <c r="Z29" s="152">
        <f>'ian22'!Z29+'feb22'!Z29+'mar22'!Z29+'apr22'!Z29+'mai22'!Z29+'iun22'!Z29+'iul22'!Z29+'aug22'!Z29+sept22!Z29+'oct22'!Z29</f>
        <v>0</v>
      </c>
      <c r="AA29" s="152">
        <f>'ian22'!AA29+'feb22'!AA29+'mar22'!AA29+'apr22'!AA29+'mai22'!AA29+'iun22'!AA29+'iul22'!AA29+'aug22'!AA29+sept22!AA29+'oct22'!AA29</f>
        <v>0</v>
      </c>
      <c r="AB29" s="152">
        <f>'ian22'!AB29+'feb22'!AB29+'mar22'!AB29+'apr22'!AB29+'mai22'!AB29+'iun22'!AB29+'iul22'!AB29+'aug22'!AB29+sept22!AB29+'oct22'!AB29</f>
        <v>0</v>
      </c>
      <c r="AC29" s="152">
        <f>'ian22'!AC29+'feb22'!AC29+'mar22'!AC29+'apr22'!AC29+'mai22'!AC29+'iun22'!AC29+'iul22'!AC29+'aug22'!AC29+sept22!AC29+'oct22'!AC29</f>
        <v>0</v>
      </c>
      <c r="AD29" s="152">
        <f>'ian22'!AD29+'feb22'!AD29+'mar22'!AD29+'apr22'!AD29+'mai22'!AD29+'iun22'!AD29+'iul22'!AD29+'aug22'!AD29+sept22!AD29+'oct22'!AD29</f>
        <v>0</v>
      </c>
      <c r="AE29" s="152">
        <f>'ian22'!AE29+'feb22'!AE29+'mar22'!AE29+'apr22'!AE29+'mai22'!AE29+'iun22'!AE29+'iul22'!AE29+'aug22'!AE29+sept22!AE29+'oct22'!AE29</f>
        <v>0</v>
      </c>
      <c r="AF29" s="152">
        <f>'ian22'!AF29+'feb22'!AF29+'mar22'!AF29+'apr22'!AF29+'mai22'!AF29+'iun22'!AF29+'iul22'!AF29+'aug22'!AF29+sept22!AF29+'oct22'!AF29</f>
        <v>0</v>
      </c>
      <c r="AG29" s="152">
        <f>'ian22'!AG29+'feb22'!AG29+'mar22'!AG29+'apr22'!AG29+'mai22'!AG29+'iun22'!AG29+'iul22'!AG29+'aug22'!AG29+sept22!AG29+'oct22'!AG29</f>
        <v>0</v>
      </c>
      <c r="AH29" s="152">
        <f>'ian22'!AH29+'feb22'!AH29+'mar22'!AH29+'apr22'!AH29+'mai22'!AH29+'iun22'!AH29+'iul22'!AH29+'aug22'!AH29+sept22!AH29+'oct22'!AH29</f>
        <v>0</v>
      </c>
      <c r="AI29" s="152">
        <f>'ian22'!AI29+'feb22'!AI29+'mar22'!AI29+'apr22'!AI29+'mai22'!AI29+'iun22'!AI29+'iul22'!AI29+'aug22'!AI29+sept22!AI29+'oct22'!AI29</f>
        <v>0</v>
      </c>
      <c r="AJ29" s="152">
        <f>'ian22'!AJ29+'feb22'!AJ29+'mar22'!AJ29+'apr22'!AJ29+'mai22'!AJ29+'iun22'!AJ29+'iul22'!AJ29+'aug22'!AJ29+sept22!AJ29+'oct22'!AJ29</f>
        <v>0</v>
      </c>
      <c r="AK29" s="152">
        <f>'ian22'!AK29+'feb22'!AK29+'mar22'!AK29+'apr22'!AK29+'mai22'!AK29+'iun22'!AK29+'iul22'!AK29+'aug22'!AK29+sept22!AK29+'oct22'!AK29</f>
        <v>0</v>
      </c>
      <c r="AL29" s="152">
        <f>'ian22'!AL29+'feb22'!AL29+'mar22'!AL29+'apr22'!AL29+'mai22'!AL29+'iun22'!AL29+'iul22'!AL29+'aug22'!AL29+sept22!AL29+'oct22'!AL29</f>
        <v>0</v>
      </c>
      <c r="AM29" s="152">
        <f>'ian22'!AM29+'feb22'!AM29+'mar22'!AM29+'apr22'!AM29+'mai22'!AM29+'iun22'!AM29+'iul22'!AM29+'aug22'!AM29+sept22!AM29+'oct22'!AM29</f>
        <v>0</v>
      </c>
      <c r="AN29" s="152">
        <f>'ian22'!AN29+'feb22'!AN29+'mar22'!AN29+'apr22'!AN29+'mai22'!AN29+'iun22'!AN29+'iul22'!AN29+'aug22'!AN29+sept22!AN29+'oct22'!AN29</f>
        <v>0</v>
      </c>
      <c r="AO29" s="152">
        <f>'ian22'!AO29+'feb22'!AO29+'mar22'!AO29+'apr22'!AO29+'mai22'!AO29+'iun22'!AO29+'iul22'!AO29+'aug22'!AO29+sept22!AO29+'oct22'!AO29</f>
        <v>0</v>
      </c>
      <c r="AP29" s="152">
        <f>'ian22'!AP29+'feb22'!AP29+'mar22'!AP29+'apr22'!AP29+'mai22'!AP29+'iun22'!AP29+'iul22'!AP29+'aug22'!AP29+sept22!AP29+'oct22'!AP29</f>
        <v>0</v>
      </c>
      <c r="AQ29" s="152">
        <f>'ian22'!AQ29+'feb22'!AQ29+'mar22'!AQ29+'apr22'!AQ29+'mai22'!AQ29+'iun22'!AQ29+'iul22'!AQ29+'aug22'!AQ29+sept22!AQ29+'oct22'!AQ29</f>
        <v>0</v>
      </c>
      <c r="AR29" s="152">
        <f>'ian22'!AR29+'feb22'!AR29+'mar22'!AR29+'apr22'!AR29+'mai22'!AR29+'iun22'!AR29+'iul22'!AR29+'aug22'!AR29+sept22!AR29+'oct22'!AR29</f>
        <v>0</v>
      </c>
      <c r="AS29" s="152">
        <f>'ian22'!AS29+'feb22'!AS29+'mar22'!AS29+'apr22'!AS29+'mai22'!AS29+'iun22'!AS29+'iul22'!AS29+'aug22'!AS29+sept22!AS29+'oct22'!AS29</f>
        <v>0</v>
      </c>
      <c r="AT29" s="205"/>
      <c r="AU29" s="17" t="str">
        <f t="shared" ref="AU29:BJ29" si="21">IF(W30+W31=W29," ","GRESEALA")</f>
        <v xml:space="preserve"> </v>
      </c>
      <c r="AV29" s="17" t="str">
        <f t="shared" si="21"/>
        <v xml:space="preserve"> </v>
      </c>
      <c r="AW29" s="17" t="str">
        <f t="shared" si="21"/>
        <v xml:space="preserve"> </v>
      </c>
      <c r="AX29" s="17" t="str">
        <f t="shared" si="21"/>
        <v xml:space="preserve"> </v>
      </c>
      <c r="AY29" s="17" t="str">
        <f t="shared" si="21"/>
        <v xml:space="preserve"> </v>
      </c>
      <c r="AZ29" s="17" t="str">
        <f t="shared" si="21"/>
        <v xml:space="preserve"> </v>
      </c>
      <c r="BA29" s="17" t="str">
        <f t="shared" si="21"/>
        <v xml:space="preserve"> </v>
      </c>
      <c r="BB29" s="17" t="str">
        <f t="shared" si="21"/>
        <v xml:space="preserve"> </v>
      </c>
      <c r="BC29" s="17" t="str">
        <f t="shared" si="21"/>
        <v xml:space="preserve"> </v>
      </c>
      <c r="BD29" s="17" t="str">
        <f t="shared" si="21"/>
        <v xml:space="preserve"> </v>
      </c>
      <c r="BE29" s="17" t="str">
        <f t="shared" si="21"/>
        <v xml:space="preserve"> </v>
      </c>
      <c r="BF29" s="17" t="str">
        <f t="shared" si="21"/>
        <v xml:space="preserve"> </v>
      </c>
      <c r="BG29" s="17" t="str">
        <f t="shared" si="21"/>
        <v xml:space="preserve"> </v>
      </c>
      <c r="BH29" s="17" t="str">
        <f t="shared" si="21"/>
        <v xml:space="preserve"> </v>
      </c>
      <c r="BI29" s="17" t="str">
        <f t="shared" si="21"/>
        <v xml:space="preserve"> </v>
      </c>
      <c r="BJ29" s="17" t="str">
        <f t="shared" si="21"/>
        <v xml:space="preserve"> </v>
      </c>
      <c r="BK29" s="17" t="str">
        <f t="shared" ref="BK29:BL29" si="22">IF(AR30+AR31=AR29," ","GRESEALA")</f>
        <v xml:space="preserve"> </v>
      </c>
      <c r="BL29" s="43" t="str">
        <f t="shared" si="22"/>
        <v xml:space="preserve"> </v>
      </c>
    </row>
    <row r="30" spans="2:64" s="38" customFormat="1" ht="41.25" customHeight="1" x14ac:dyDescent="0.45">
      <c r="B30" s="209" t="s">
        <v>81</v>
      </c>
      <c r="C30" s="132" t="s">
        <v>82</v>
      </c>
      <c r="D30" s="187">
        <f t="shared" si="0"/>
        <v>0</v>
      </c>
      <c r="E30" s="152">
        <f>'ian22'!E30+'feb22'!E30+'mar22'!E30+'apr22'!E30+'mai22'!E30+'iun22'!E30+'iul22'!E30+'aug22'!E30+sept22!E30+'oct22'!E30</f>
        <v>0</v>
      </c>
      <c r="F30" s="152">
        <f>'ian22'!F30+'feb22'!F30+'mar22'!F30+'apr22'!F30+'mai22'!F30+'iun22'!F30+'iul22'!F30+'aug22'!F30+sept22!F30+'oct22'!F30</f>
        <v>0</v>
      </c>
      <c r="G30" s="152">
        <f>'ian22'!G30+'feb22'!G30+'mar22'!G30+'apr22'!G30+'mai22'!G30+'iun22'!G30+'iul22'!G30+'aug22'!G30+sept22!G30+'oct22'!G30</f>
        <v>0</v>
      </c>
      <c r="H30" s="152">
        <f>'ian22'!H30+'feb22'!H30+'mar22'!H30+'apr22'!H30+'mai22'!H30+'iun22'!H30+'iul22'!H30+'aug22'!H30+sept22!H30+'oct22'!H30</f>
        <v>0</v>
      </c>
      <c r="I30" s="152">
        <f>'ian22'!I30+'feb22'!I30+'mar22'!I30+'apr22'!I30+'mai22'!I30+'iun22'!I30+'iul22'!I30+'aug22'!I30+sept22!I30+'oct22'!I30</f>
        <v>0</v>
      </c>
      <c r="J30" s="152">
        <f>'ian22'!J30+'feb22'!J30+'mar22'!J30+'apr22'!J30+'mai22'!J30+'iun22'!J30+'iul22'!J30+'aug22'!J30+sept22!J30+'oct22'!J30</f>
        <v>0</v>
      </c>
      <c r="K30" s="152">
        <f>'ian22'!K30+'feb22'!K30+'mar22'!K30+'apr22'!K30+'mai22'!K30+'iun22'!K30+'iul22'!K30+'aug22'!K30+sept22!K30+'oct22'!K30</f>
        <v>0</v>
      </c>
      <c r="L30" s="152">
        <f>'ian22'!L30+'feb22'!L30+'mar22'!L30+'apr22'!L30+'mai22'!L30+'iun22'!L30+'iul22'!L30+'aug22'!L30+sept22!L30+'oct22'!L30</f>
        <v>0</v>
      </c>
      <c r="M30" s="152">
        <f>'ian22'!M30+'feb22'!M30+'mar22'!M30+'apr22'!M30+'mai22'!M30+'iun22'!M30+'iul22'!M30+'aug22'!M30+sept22!M30+'oct22'!M30</f>
        <v>0</v>
      </c>
      <c r="N30" s="152">
        <f>'ian22'!N30+'feb22'!N30+'mar22'!N30+'apr22'!N30+'mai22'!N30+'iun22'!N30+'iul22'!N30+'aug22'!N30+sept22!N30+'oct22'!N30</f>
        <v>0</v>
      </c>
      <c r="O30" s="152">
        <f>'ian22'!O30+'feb22'!O30+'mar22'!O30+'apr22'!O30+'mai22'!O30+'iun22'!O30+'iul22'!O30+'aug22'!O30+sept22!O30+'oct22'!O30</f>
        <v>0</v>
      </c>
      <c r="P30" s="152">
        <f>'ian22'!P30+'feb22'!P30+'mar22'!P30+'apr22'!P30+'mai22'!P30+'iun22'!P30+'iul22'!P30+'aug22'!P30+sept22!P30+'oct22'!P30</f>
        <v>0</v>
      </c>
      <c r="Q30" s="152">
        <f>'ian22'!Q30+'feb22'!Q30+'mar22'!Q30+'apr22'!Q30+'mai22'!Q30+'iun22'!Q30+'iul22'!Q30+'aug22'!Q30+sept22!Q30+'oct22'!Q30</f>
        <v>0</v>
      </c>
      <c r="R30" s="152">
        <f>'ian22'!R30+'feb22'!R30+'mar22'!R30+'apr22'!R30+'mai22'!R30+'iun22'!R30+'iul22'!R30+'aug22'!R30+sept22!R30+'oct22'!R30</f>
        <v>0</v>
      </c>
      <c r="S30" s="152">
        <f>'ian22'!S30+'feb22'!S30+'mar22'!S30+'apr22'!S30+'mai22'!S30+'iun22'!S30+'iul22'!S30+'aug22'!S30+sept22!S30+'oct22'!S30</f>
        <v>0</v>
      </c>
      <c r="T30" s="152">
        <f>'ian22'!T30+'feb22'!T30+'mar22'!T30+'apr22'!T30+'mai22'!T30+'iun22'!T30+'iul22'!T30+'aug22'!T30+sept22!T30+'oct22'!T30</f>
        <v>0</v>
      </c>
      <c r="U30" s="152">
        <f>'ian22'!U30+'feb22'!U30+'mar22'!U30+'apr22'!U30+'mai22'!U30+'iun22'!U30+'iul22'!U30+'aug22'!U30+sept22!U30+'oct22'!U30</f>
        <v>0</v>
      </c>
      <c r="V30" s="152">
        <f>'ian22'!V30+'feb22'!V30+'mar22'!V30+'apr22'!V30+'mai22'!V30+'iun22'!V30+'iul22'!V30+'aug22'!V30+sept22!V30+'oct22'!V30</f>
        <v>0</v>
      </c>
      <c r="W30" s="152">
        <f>'ian22'!W30+'feb22'!W30+'mar22'!W30+'apr22'!W30+'mai22'!W30+'iun22'!W30+'iul22'!W30+'aug22'!W30+sept22!W30+'oct22'!W30</f>
        <v>0</v>
      </c>
      <c r="X30" s="152">
        <f>'ian22'!X30+'feb22'!X30+'mar22'!X30+'apr22'!X30+'mai22'!X30+'iun22'!X30+'iul22'!X30+'aug22'!X30+sept22!X30+'oct22'!X30</f>
        <v>0</v>
      </c>
      <c r="Y30" s="152">
        <f>'ian22'!Y30+'feb22'!Y30+'mar22'!Y30+'apr22'!Y30+'mai22'!Y30+'iun22'!Y30+'iul22'!Y30+'aug22'!Y30+sept22!Y30+'oct22'!Y30</f>
        <v>0</v>
      </c>
      <c r="Z30" s="152">
        <f>'ian22'!Z30+'feb22'!Z30+'mar22'!Z30+'apr22'!Z30+'mai22'!Z30+'iun22'!Z30+'iul22'!Z30+'aug22'!Z30+sept22!Z30+'oct22'!Z30</f>
        <v>0</v>
      </c>
      <c r="AA30" s="152">
        <f>'ian22'!AA30+'feb22'!AA30+'mar22'!AA30+'apr22'!AA30+'mai22'!AA30+'iun22'!AA30+'iul22'!AA30+'aug22'!AA30+sept22!AA30+'oct22'!AA30</f>
        <v>0</v>
      </c>
      <c r="AB30" s="152">
        <f>'ian22'!AB30+'feb22'!AB30+'mar22'!AB30+'apr22'!AB30+'mai22'!AB30+'iun22'!AB30+'iul22'!AB30+'aug22'!AB30+sept22!AB30+'oct22'!AB30</f>
        <v>0</v>
      </c>
      <c r="AC30" s="152">
        <f>'ian22'!AC30+'feb22'!AC30+'mar22'!AC30+'apr22'!AC30+'mai22'!AC30+'iun22'!AC30+'iul22'!AC30+'aug22'!AC30+sept22!AC30+'oct22'!AC30</f>
        <v>0</v>
      </c>
      <c r="AD30" s="152">
        <f>'ian22'!AD30+'feb22'!AD30+'mar22'!AD30+'apr22'!AD30+'mai22'!AD30+'iun22'!AD30+'iul22'!AD30+'aug22'!AD30+sept22!AD30+'oct22'!AD30</f>
        <v>0</v>
      </c>
      <c r="AE30" s="152">
        <f>'ian22'!AE30+'feb22'!AE30+'mar22'!AE30+'apr22'!AE30+'mai22'!AE30+'iun22'!AE30+'iul22'!AE30+'aug22'!AE30+sept22!AE30+'oct22'!AE30</f>
        <v>0</v>
      </c>
      <c r="AF30" s="152">
        <f>'ian22'!AF30+'feb22'!AF30+'mar22'!AF30+'apr22'!AF30+'mai22'!AF30+'iun22'!AF30+'iul22'!AF30+'aug22'!AF30+sept22!AF30+'oct22'!AF30</f>
        <v>0</v>
      </c>
      <c r="AG30" s="152">
        <f>'ian22'!AG30+'feb22'!AG30+'mar22'!AG30+'apr22'!AG30+'mai22'!AG30+'iun22'!AG30+'iul22'!AG30+'aug22'!AG30+sept22!AG30+'oct22'!AG30</f>
        <v>0</v>
      </c>
      <c r="AH30" s="152">
        <f>'ian22'!AH30+'feb22'!AH30+'mar22'!AH30+'apr22'!AH30+'mai22'!AH30+'iun22'!AH30+'iul22'!AH30+'aug22'!AH30+sept22!AH30+'oct22'!AH30</f>
        <v>0</v>
      </c>
      <c r="AI30" s="152">
        <f>'ian22'!AI30+'feb22'!AI30+'mar22'!AI30+'apr22'!AI30+'mai22'!AI30+'iun22'!AI30+'iul22'!AI30+'aug22'!AI30+sept22!AI30+'oct22'!AI30</f>
        <v>0</v>
      </c>
      <c r="AJ30" s="152">
        <f>'ian22'!AJ30+'feb22'!AJ30+'mar22'!AJ30+'apr22'!AJ30+'mai22'!AJ30+'iun22'!AJ30+'iul22'!AJ30+'aug22'!AJ30+sept22!AJ30+'oct22'!AJ30</f>
        <v>0</v>
      </c>
      <c r="AK30" s="152">
        <f>'ian22'!AK30+'feb22'!AK30+'mar22'!AK30+'apr22'!AK30+'mai22'!AK30+'iun22'!AK30+'iul22'!AK30+'aug22'!AK30+sept22!AK30+'oct22'!AK30</f>
        <v>0</v>
      </c>
      <c r="AL30" s="152">
        <f>'ian22'!AL30+'feb22'!AL30+'mar22'!AL30+'apr22'!AL30+'mai22'!AL30+'iun22'!AL30+'iul22'!AL30+'aug22'!AL30+sept22!AL30+'oct22'!AL30</f>
        <v>0</v>
      </c>
      <c r="AM30" s="152">
        <f>'ian22'!AM30+'feb22'!AM30+'mar22'!AM30+'apr22'!AM30+'mai22'!AM30+'iun22'!AM30+'iul22'!AM30+'aug22'!AM30+sept22!AM30+'oct22'!AM30</f>
        <v>0</v>
      </c>
      <c r="AN30" s="152">
        <f>'ian22'!AN30+'feb22'!AN30+'mar22'!AN30+'apr22'!AN30+'mai22'!AN30+'iun22'!AN30+'iul22'!AN30+'aug22'!AN30+sept22!AN30+'oct22'!AN30</f>
        <v>0</v>
      </c>
      <c r="AO30" s="152">
        <f>'ian22'!AO30+'feb22'!AO30+'mar22'!AO30+'apr22'!AO30+'mai22'!AO30+'iun22'!AO30+'iul22'!AO30+'aug22'!AO30+sept22!AO30+'oct22'!AO30</f>
        <v>0</v>
      </c>
      <c r="AP30" s="152">
        <f>'ian22'!AP30+'feb22'!AP30+'mar22'!AP30+'apr22'!AP30+'mai22'!AP30+'iun22'!AP30+'iul22'!AP30+'aug22'!AP30+sept22!AP30+'oct22'!AP30</f>
        <v>0</v>
      </c>
      <c r="AQ30" s="152">
        <f>'ian22'!AQ30+'feb22'!AQ30+'mar22'!AQ30+'apr22'!AQ30+'mai22'!AQ30+'iun22'!AQ30+'iul22'!AQ30+'aug22'!AQ30+sept22!AQ30+'oct22'!AQ30</f>
        <v>0</v>
      </c>
      <c r="AR30" s="152">
        <f>'ian22'!AR30+'feb22'!AR30+'mar22'!AR30+'apr22'!AR30+'mai22'!AR30+'iun22'!AR30+'iul22'!AR30+'aug22'!AR30+sept22!AR30+'oct22'!AR30</f>
        <v>0</v>
      </c>
      <c r="AS30" s="152">
        <f>'ian22'!AS30+'feb22'!AS30+'mar22'!AS30+'apr22'!AS30+'mai22'!AS30+'iun22'!AS30+'iul22'!AS30+'aug22'!AS30+sept22!AS30+'oct22'!AS30</f>
        <v>0</v>
      </c>
      <c r="AT30" s="205"/>
      <c r="AU30" s="17" t="str">
        <f>IF(E29+F29=D29," ","GRESEALA")</f>
        <v xml:space="preserve"> </v>
      </c>
      <c r="AV30" s="17" t="str">
        <f>IF(G29+K29+I29+L29+M29=D29," ","GRESEALA")</f>
        <v xml:space="preserve"> </v>
      </c>
      <c r="AW30" s="17" t="str">
        <f>IF(O29+P29=D29," ","GRESEALA")</f>
        <v xml:space="preserve"> </v>
      </c>
      <c r="AX30" s="17" t="str">
        <f>IF(Q29+S29+T29+U29+V29+W29=D29," ","GRESEALA")</f>
        <v xml:space="preserve"> </v>
      </c>
      <c r="AY30" s="17" t="str">
        <f>IF(X29+Y29+Z29=D29," ","GRESEALA")</f>
        <v xml:space="preserve"> </v>
      </c>
      <c r="AZ30" s="17" t="str">
        <f>IF(AA29+AC29+AE29+AF29+AG29+AH29+AI29+AJ29+AK29+AL29+AM29+AN29+AO29+AP29+AQ29+AR29+AS29&gt;=D29," ","GRESEALA")</f>
        <v xml:space="preserve"> </v>
      </c>
      <c r="BA30" s="17" t="str">
        <f>IF(AS29&lt;=D29," ","GRESEALA")</f>
        <v xml:space="preserve"> </v>
      </c>
      <c r="BB30" s="17" t="str">
        <f>IF(H29&lt;=G29," ","GRESEALA")</f>
        <v xml:space="preserve"> </v>
      </c>
      <c r="BC30" s="17" t="str">
        <f>IF(E33+E34=E32," ","GRESEALA")</f>
        <v xml:space="preserve"> </v>
      </c>
      <c r="BD30" s="17" t="str">
        <f>IF(F33+F34=F32," ","GRESEALA")</f>
        <v xml:space="preserve"> </v>
      </c>
      <c r="BE30" s="17" t="str">
        <f>IF(G33+G34=G32," ","GRESEALA")</f>
        <v xml:space="preserve"> </v>
      </c>
      <c r="BF30" s="17" t="str">
        <f>IF(H33+H34=H32," ","GRESEALA")</f>
        <v xml:space="preserve"> </v>
      </c>
      <c r="BG30" s="17" t="str">
        <f>IF(K33+K34=K32," ","GRESEALA")</f>
        <v xml:space="preserve"> </v>
      </c>
      <c r="BH30" s="17" t="str">
        <f>IF(L33+L34=L32," ","GRESEALA")</f>
        <v xml:space="preserve"> </v>
      </c>
      <c r="BI30" s="17" t="str">
        <f>IF(M33+M34=M32," ","GRESEALA")</f>
        <v xml:space="preserve"> </v>
      </c>
      <c r="BJ30" s="17" t="str">
        <f>IF(N33+N34=N32," ","GRESEALA")</f>
        <v xml:space="preserve"> </v>
      </c>
      <c r="BK30" s="17" t="str">
        <f>IF(O33+O34=O32," ","GRESEALA")</f>
        <v xml:space="preserve"> </v>
      </c>
    </row>
    <row r="31" spans="2:64" s="38" customFormat="1" ht="42" customHeight="1" x14ac:dyDescent="0.45">
      <c r="B31" s="209" t="s">
        <v>83</v>
      </c>
      <c r="C31" s="132" t="s">
        <v>84</v>
      </c>
      <c r="D31" s="187">
        <f t="shared" si="0"/>
        <v>0</v>
      </c>
      <c r="E31" s="152">
        <f>'ian22'!E31+'feb22'!E31+'mar22'!E31+'apr22'!E31+'mai22'!E31+'iun22'!E31+'iul22'!E31+'aug22'!E31+sept22!E31+'oct22'!E31</f>
        <v>0</v>
      </c>
      <c r="F31" s="152">
        <f>'ian22'!F31+'feb22'!F31+'mar22'!F31+'apr22'!F31+'mai22'!F31+'iun22'!F31+'iul22'!F31+'aug22'!F31+sept22!F31+'oct22'!F31</f>
        <v>0</v>
      </c>
      <c r="G31" s="152">
        <f>'ian22'!G31+'feb22'!G31+'mar22'!G31+'apr22'!G31+'mai22'!G31+'iun22'!G31+'iul22'!G31+'aug22'!G31+sept22!G31+'oct22'!G31</f>
        <v>0</v>
      </c>
      <c r="H31" s="152">
        <f>'ian22'!H31+'feb22'!H31+'mar22'!H31+'apr22'!H31+'mai22'!H31+'iun22'!H31+'iul22'!H31+'aug22'!H31+sept22!H31+'oct22'!H31</f>
        <v>0</v>
      </c>
      <c r="I31" s="152">
        <f>'ian22'!I31+'feb22'!I31+'mar22'!I31+'apr22'!I31+'mai22'!I31+'iun22'!I31+'iul22'!I31+'aug22'!I31+sept22!I31+'oct22'!I31</f>
        <v>0</v>
      </c>
      <c r="J31" s="152">
        <f>'ian22'!J31+'feb22'!J31+'mar22'!J31+'apr22'!J31+'mai22'!J31+'iun22'!J31+'iul22'!J31+'aug22'!J31+sept22!J31+'oct22'!J31</f>
        <v>0</v>
      </c>
      <c r="K31" s="152">
        <f>'ian22'!K31+'feb22'!K31+'mar22'!K31+'apr22'!K31+'mai22'!K31+'iun22'!K31+'iul22'!K31+'aug22'!K31+sept22!K31+'oct22'!K31</f>
        <v>0</v>
      </c>
      <c r="L31" s="152">
        <f>'ian22'!L31+'feb22'!L31+'mar22'!L31+'apr22'!L31+'mai22'!L31+'iun22'!L31+'iul22'!L31+'aug22'!L31+sept22!L31+'oct22'!L31</f>
        <v>0</v>
      </c>
      <c r="M31" s="152">
        <f>'ian22'!M31+'feb22'!M31+'mar22'!M31+'apr22'!M31+'mai22'!M31+'iun22'!M31+'iul22'!M31+'aug22'!M31+sept22!M31+'oct22'!M31</f>
        <v>0</v>
      </c>
      <c r="N31" s="152">
        <f>'ian22'!N31+'feb22'!N31+'mar22'!N31+'apr22'!N31+'mai22'!N31+'iun22'!N31+'iul22'!N31+'aug22'!N31+sept22!N31+'oct22'!N31</f>
        <v>0</v>
      </c>
      <c r="O31" s="152">
        <f>'ian22'!O31+'feb22'!O31+'mar22'!O31+'apr22'!O31+'mai22'!O31+'iun22'!O31+'iul22'!O31+'aug22'!O31+sept22!O31+'oct22'!O31</f>
        <v>0</v>
      </c>
      <c r="P31" s="152">
        <f>'ian22'!P31+'feb22'!P31+'mar22'!P31+'apr22'!P31+'mai22'!P31+'iun22'!P31+'iul22'!P31+'aug22'!P31+sept22!P31+'oct22'!P31</f>
        <v>0</v>
      </c>
      <c r="Q31" s="152">
        <f>'ian22'!Q31+'feb22'!Q31+'mar22'!Q31+'apr22'!Q31+'mai22'!Q31+'iun22'!Q31+'iul22'!Q31+'aug22'!Q31+sept22!Q31+'oct22'!Q31</f>
        <v>0</v>
      </c>
      <c r="R31" s="152">
        <f>'ian22'!R31+'feb22'!R31+'mar22'!R31+'apr22'!R31+'mai22'!R31+'iun22'!R31+'iul22'!R31+'aug22'!R31+sept22!R31+'oct22'!R31</f>
        <v>0</v>
      </c>
      <c r="S31" s="152">
        <f>'ian22'!S31+'feb22'!S31+'mar22'!S31+'apr22'!S31+'mai22'!S31+'iun22'!S31+'iul22'!S31+'aug22'!S31+sept22!S31+'oct22'!S31</f>
        <v>0</v>
      </c>
      <c r="T31" s="152">
        <f>'ian22'!T31+'feb22'!T31+'mar22'!T31+'apr22'!T31+'mai22'!T31+'iun22'!T31+'iul22'!T31+'aug22'!T31+sept22!T31+'oct22'!T31</f>
        <v>0</v>
      </c>
      <c r="U31" s="152">
        <f>'ian22'!U31+'feb22'!U31+'mar22'!U31+'apr22'!U31+'mai22'!U31+'iun22'!U31+'iul22'!U31+'aug22'!U31+sept22!U31+'oct22'!U31</f>
        <v>0</v>
      </c>
      <c r="V31" s="152">
        <f>'ian22'!V31+'feb22'!V31+'mar22'!V31+'apr22'!V31+'mai22'!V31+'iun22'!V31+'iul22'!V31+'aug22'!V31+sept22!V31+'oct22'!V31</f>
        <v>0</v>
      </c>
      <c r="W31" s="152">
        <f>'ian22'!W31+'feb22'!W31+'mar22'!W31+'apr22'!W31+'mai22'!W31+'iun22'!W31+'iul22'!W31+'aug22'!W31+sept22!W31+'oct22'!W31</f>
        <v>0</v>
      </c>
      <c r="X31" s="152">
        <f>'ian22'!X31+'feb22'!X31+'mar22'!X31+'apr22'!X31+'mai22'!X31+'iun22'!X31+'iul22'!X31+'aug22'!X31+sept22!X31+'oct22'!X31</f>
        <v>0</v>
      </c>
      <c r="Y31" s="152">
        <f>'ian22'!Y31+'feb22'!Y31+'mar22'!Y31+'apr22'!Y31+'mai22'!Y31+'iun22'!Y31+'iul22'!Y31+'aug22'!Y31+sept22!Y31+'oct22'!Y31</f>
        <v>0</v>
      </c>
      <c r="Z31" s="152">
        <f>'ian22'!Z31+'feb22'!Z31+'mar22'!Z31+'apr22'!Z31+'mai22'!Z31+'iun22'!Z31+'iul22'!Z31+'aug22'!Z31+sept22!Z31+'oct22'!Z31</f>
        <v>0</v>
      </c>
      <c r="AA31" s="152">
        <f>'ian22'!AA31+'feb22'!AA31+'mar22'!AA31+'apr22'!AA31+'mai22'!AA31+'iun22'!AA31+'iul22'!AA31+'aug22'!AA31+sept22!AA31+'oct22'!AA31</f>
        <v>0</v>
      </c>
      <c r="AB31" s="152">
        <f>'ian22'!AB31+'feb22'!AB31+'mar22'!AB31+'apr22'!AB31+'mai22'!AB31+'iun22'!AB31+'iul22'!AB31+'aug22'!AB31+sept22!AB31+'oct22'!AB31</f>
        <v>0</v>
      </c>
      <c r="AC31" s="152">
        <f>'ian22'!AC31+'feb22'!AC31+'mar22'!AC31+'apr22'!AC31+'mai22'!AC31+'iun22'!AC31+'iul22'!AC31+'aug22'!AC31+sept22!AC31+'oct22'!AC31</f>
        <v>0</v>
      </c>
      <c r="AD31" s="152">
        <f>'ian22'!AD31+'feb22'!AD31+'mar22'!AD31+'apr22'!AD31+'mai22'!AD31+'iun22'!AD31+'iul22'!AD31+'aug22'!AD31+sept22!AD31+'oct22'!AD31</f>
        <v>0</v>
      </c>
      <c r="AE31" s="152">
        <f>'ian22'!AE31+'feb22'!AE31+'mar22'!AE31+'apr22'!AE31+'mai22'!AE31+'iun22'!AE31+'iul22'!AE31+'aug22'!AE31+sept22!AE31+'oct22'!AE31</f>
        <v>0</v>
      </c>
      <c r="AF31" s="152">
        <f>'ian22'!AF31+'feb22'!AF31+'mar22'!AF31+'apr22'!AF31+'mai22'!AF31+'iun22'!AF31+'iul22'!AF31+'aug22'!AF31+sept22!AF31+'oct22'!AF31</f>
        <v>0</v>
      </c>
      <c r="AG31" s="152">
        <f>'ian22'!AG31+'feb22'!AG31+'mar22'!AG31+'apr22'!AG31+'mai22'!AG31+'iun22'!AG31+'iul22'!AG31+'aug22'!AG31+sept22!AG31+'oct22'!AG31</f>
        <v>0</v>
      </c>
      <c r="AH31" s="152">
        <f>'ian22'!AH31+'feb22'!AH31+'mar22'!AH31+'apr22'!AH31+'mai22'!AH31+'iun22'!AH31+'iul22'!AH31+'aug22'!AH31+sept22!AH31+'oct22'!AH31</f>
        <v>0</v>
      </c>
      <c r="AI31" s="152">
        <f>'ian22'!AI31+'feb22'!AI31+'mar22'!AI31+'apr22'!AI31+'mai22'!AI31+'iun22'!AI31+'iul22'!AI31+'aug22'!AI31+sept22!AI31+'oct22'!AI31</f>
        <v>0</v>
      </c>
      <c r="AJ31" s="152">
        <f>'ian22'!AJ31+'feb22'!AJ31+'mar22'!AJ31+'apr22'!AJ31+'mai22'!AJ31+'iun22'!AJ31+'iul22'!AJ31+'aug22'!AJ31+sept22!AJ31+'oct22'!AJ31</f>
        <v>0</v>
      </c>
      <c r="AK31" s="152">
        <f>'ian22'!AK31+'feb22'!AK31+'mar22'!AK31+'apr22'!AK31+'mai22'!AK31+'iun22'!AK31+'iul22'!AK31+'aug22'!AK31+sept22!AK31+'oct22'!AK31</f>
        <v>0</v>
      </c>
      <c r="AL31" s="152">
        <f>'ian22'!AL31+'feb22'!AL31+'mar22'!AL31+'apr22'!AL31+'mai22'!AL31+'iun22'!AL31+'iul22'!AL31+'aug22'!AL31+sept22!AL31+'oct22'!AL31</f>
        <v>0</v>
      </c>
      <c r="AM31" s="152">
        <f>'ian22'!AM31+'feb22'!AM31+'mar22'!AM31+'apr22'!AM31+'mai22'!AM31+'iun22'!AM31+'iul22'!AM31+'aug22'!AM31+sept22!AM31+'oct22'!AM31</f>
        <v>0</v>
      </c>
      <c r="AN31" s="152">
        <f>'ian22'!AN31+'feb22'!AN31+'mar22'!AN31+'apr22'!AN31+'mai22'!AN31+'iun22'!AN31+'iul22'!AN31+'aug22'!AN31+sept22!AN31+'oct22'!AN31</f>
        <v>0</v>
      </c>
      <c r="AO31" s="152">
        <f>'ian22'!AO31+'feb22'!AO31+'mar22'!AO31+'apr22'!AO31+'mai22'!AO31+'iun22'!AO31+'iul22'!AO31+'aug22'!AO31+sept22!AO31+'oct22'!AO31</f>
        <v>0</v>
      </c>
      <c r="AP31" s="152">
        <f>'ian22'!AP31+'feb22'!AP31+'mar22'!AP31+'apr22'!AP31+'mai22'!AP31+'iun22'!AP31+'iul22'!AP31+'aug22'!AP31+sept22!AP31+'oct22'!AP31</f>
        <v>0</v>
      </c>
      <c r="AQ31" s="152">
        <f>'ian22'!AQ31+'feb22'!AQ31+'mar22'!AQ31+'apr22'!AQ31+'mai22'!AQ31+'iun22'!AQ31+'iul22'!AQ31+'aug22'!AQ31+sept22!AQ31+'oct22'!AQ31</f>
        <v>0</v>
      </c>
      <c r="AR31" s="152">
        <f>'ian22'!AR31+'feb22'!AR31+'mar22'!AR31+'apr22'!AR31+'mai22'!AR31+'iun22'!AR31+'iul22'!AR31+'aug22'!AR31+sept22!AR31+'oct22'!AR31</f>
        <v>0</v>
      </c>
      <c r="AS31" s="152">
        <f>'ian22'!AS31+'feb22'!AS31+'mar22'!AS31+'apr22'!AS31+'mai22'!AS31+'iun22'!AS31+'iul22'!AS31+'aug22'!AS31+sept22!AS31+'oct22'!AS31</f>
        <v>0</v>
      </c>
      <c r="AT31" s="205"/>
      <c r="AU31" s="17" t="str">
        <f>IF(P33+P34=P32," ","GRESEALA")</f>
        <v xml:space="preserve"> </v>
      </c>
      <c r="AV31" s="17" t="str">
        <f>IF(Q33+Q34=Q32," ","GRESEALA")</f>
        <v xml:space="preserve"> </v>
      </c>
      <c r="AW31" s="17" t="str">
        <f t="shared" ref="AW31:BK31" si="23">IF(S33+S34=S32," ","GRESEALA")</f>
        <v xml:space="preserve"> </v>
      </c>
      <c r="AX31" s="17" t="str">
        <f t="shared" si="23"/>
        <v xml:space="preserve"> </v>
      </c>
      <c r="AY31" s="17" t="str">
        <f t="shared" si="23"/>
        <v xml:space="preserve"> </v>
      </c>
      <c r="AZ31" s="17" t="str">
        <f t="shared" si="23"/>
        <v xml:space="preserve"> </v>
      </c>
      <c r="BA31" s="17" t="str">
        <f t="shared" si="23"/>
        <v xml:space="preserve"> </v>
      </c>
      <c r="BB31" s="17" t="str">
        <f t="shared" si="23"/>
        <v xml:space="preserve"> </v>
      </c>
      <c r="BC31" s="17" t="str">
        <f t="shared" si="23"/>
        <v xml:space="preserve"> </v>
      </c>
      <c r="BD31" s="17" t="str">
        <f t="shared" si="23"/>
        <v xml:space="preserve"> </v>
      </c>
      <c r="BE31" s="17" t="str">
        <f t="shared" si="23"/>
        <v xml:space="preserve"> </v>
      </c>
      <c r="BF31" s="17" t="str">
        <f t="shared" si="23"/>
        <v xml:space="preserve"> </v>
      </c>
      <c r="BG31" s="17" t="str">
        <f t="shared" si="23"/>
        <v xml:space="preserve"> </v>
      </c>
      <c r="BH31" s="17" t="str">
        <f t="shared" si="23"/>
        <v xml:space="preserve"> </v>
      </c>
      <c r="BI31" s="17" t="str">
        <f t="shared" si="23"/>
        <v xml:space="preserve"> </v>
      </c>
      <c r="BJ31" s="17" t="str">
        <f t="shared" si="23"/>
        <v xml:space="preserve"> </v>
      </c>
      <c r="BK31" s="17" t="str">
        <f t="shared" si="23"/>
        <v xml:space="preserve"> </v>
      </c>
    </row>
    <row r="32" spans="2:64" s="38" customFormat="1" ht="60.75" customHeight="1" x14ac:dyDescent="0.45">
      <c r="B32" s="206" t="s">
        <v>85</v>
      </c>
      <c r="C32" s="131" t="s">
        <v>86</v>
      </c>
      <c r="D32" s="185">
        <f t="shared" si="0"/>
        <v>0</v>
      </c>
      <c r="E32" s="152">
        <f>'ian22'!E32+'feb22'!E32+'mar22'!E32+'apr22'!E32+'mai22'!E32+'iun22'!E32+'iul22'!E32+'aug22'!E32+sept22!E32+'oct22'!E32</f>
        <v>0</v>
      </c>
      <c r="F32" s="152">
        <f>'ian22'!F32+'feb22'!F32+'mar22'!F32+'apr22'!F32+'mai22'!F32+'iun22'!F32+'iul22'!F32+'aug22'!F32+sept22!F32+'oct22'!F32</f>
        <v>0</v>
      </c>
      <c r="G32" s="152">
        <f>'ian22'!G32+'feb22'!G32+'mar22'!G32+'apr22'!G32+'mai22'!G32+'iun22'!G32+'iul22'!G32+'aug22'!G32+sept22!G32+'oct22'!G32</f>
        <v>0</v>
      </c>
      <c r="H32" s="152">
        <f>'ian22'!H32+'feb22'!H32+'mar22'!H32+'apr22'!H32+'mai22'!H32+'iun22'!H32+'iul22'!H32+'aug22'!H32+sept22!H32+'oct22'!H32</f>
        <v>0</v>
      </c>
      <c r="I32" s="152">
        <f>'ian22'!I32+'feb22'!I32+'mar22'!I32+'apr22'!I32+'mai22'!I32+'iun22'!I32+'iul22'!I32+'aug22'!I32+sept22!I32+'oct22'!I32</f>
        <v>0</v>
      </c>
      <c r="J32" s="152">
        <f>'ian22'!J32+'feb22'!J32+'mar22'!J32+'apr22'!J32+'mai22'!J32+'iun22'!J32+'iul22'!J32+'aug22'!J32+sept22!J32+'oct22'!J32</f>
        <v>0</v>
      </c>
      <c r="K32" s="152">
        <f>'ian22'!K32+'feb22'!K32+'mar22'!K32+'apr22'!K32+'mai22'!K32+'iun22'!K32+'iul22'!K32+'aug22'!K32+sept22!K32+'oct22'!K32</f>
        <v>0</v>
      </c>
      <c r="L32" s="152">
        <f>'ian22'!L32+'feb22'!L32+'mar22'!L32+'apr22'!L32+'mai22'!L32+'iun22'!L32+'iul22'!L32+'aug22'!L32+sept22!L32+'oct22'!L32</f>
        <v>0</v>
      </c>
      <c r="M32" s="152">
        <f>'ian22'!M32+'feb22'!M32+'mar22'!M32+'apr22'!M32+'mai22'!M32+'iun22'!M32+'iul22'!M32+'aug22'!M32+sept22!M32+'oct22'!M32</f>
        <v>0</v>
      </c>
      <c r="N32" s="152">
        <f>'ian22'!N32+'feb22'!N32+'mar22'!N32+'apr22'!N32+'mai22'!N32+'iun22'!N32+'iul22'!N32+'aug22'!N32+sept22!N32+'oct22'!N32</f>
        <v>0</v>
      </c>
      <c r="O32" s="152">
        <f>'ian22'!O32+'feb22'!O32+'mar22'!O32+'apr22'!O32+'mai22'!O32+'iun22'!O32+'iul22'!O32+'aug22'!O32+sept22!O32+'oct22'!O32</f>
        <v>0</v>
      </c>
      <c r="P32" s="152">
        <f>'ian22'!P32+'feb22'!P32+'mar22'!P32+'apr22'!P32+'mai22'!P32+'iun22'!P32+'iul22'!P32+'aug22'!P32+sept22!P32+'oct22'!P32</f>
        <v>0</v>
      </c>
      <c r="Q32" s="152">
        <f>'ian22'!Q32+'feb22'!Q32+'mar22'!Q32+'apr22'!Q32+'mai22'!Q32+'iun22'!Q32+'iul22'!Q32+'aug22'!Q32+sept22!Q32+'oct22'!Q32</f>
        <v>0</v>
      </c>
      <c r="R32" s="152">
        <f>'ian22'!R32+'feb22'!R32+'mar22'!R32+'apr22'!R32+'mai22'!R32+'iun22'!R32+'iul22'!R32+'aug22'!R32+sept22!R32+'oct22'!R32</f>
        <v>0</v>
      </c>
      <c r="S32" s="152">
        <f>'ian22'!S32+'feb22'!S32+'mar22'!S32+'apr22'!S32+'mai22'!S32+'iun22'!S32+'iul22'!S32+'aug22'!S32+sept22!S32+'oct22'!S32</f>
        <v>0</v>
      </c>
      <c r="T32" s="152">
        <f>'ian22'!T32+'feb22'!T32+'mar22'!T32+'apr22'!T32+'mai22'!T32+'iun22'!T32+'iul22'!T32+'aug22'!T32+sept22!T32+'oct22'!T32</f>
        <v>0</v>
      </c>
      <c r="U32" s="152">
        <f>'ian22'!U32+'feb22'!U32+'mar22'!U32+'apr22'!U32+'mai22'!U32+'iun22'!U32+'iul22'!U32+'aug22'!U32+sept22!U32+'oct22'!U32</f>
        <v>0</v>
      </c>
      <c r="V32" s="152">
        <f>'ian22'!V32+'feb22'!V32+'mar22'!V32+'apr22'!V32+'mai22'!V32+'iun22'!V32+'iul22'!V32+'aug22'!V32+sept22!V32+'oct22'!V32</f>
        <v>0</v>
      </c>
      <c r="W32" s="152">
        <f>'ian22'!W32+'feb22'!W32+'mar22'!W32+'apr22'!W32+'mai22'!W32+'iun22'!W32+'iul22'!W32+'aug22'!W32+sept22!W32+'oct22'!W32</f>
        <v>0</v>
      </c>
      <c r="X32" s="152">
        <f>'ian22'!X32+'feb22'!X32+'mar22'!X32+'apr22'!X32+'mai22'!X32+'iun22'!X32+'iul22'!X32+'aug22'!X32+sept22!X32+'oct22'!X32</f>
        <v>0</v>
      </c>
      <c r="Y32" s="152">
        <f>'ian22'!Y32+'feb22'!Y32+'mar22'!Y32+'apr22'!Y32+'mai22'!Y32+'iun22'!Y32+'iul22'!Y32+'aug22'!Y32+sept22!Y32+'oct22'!Y32</f>
        <v>0</v>
      </c>
      <c r="Z32" s="152">
        <f>'ian22'!Z32+'feb22'!Z32+'mar22'!Z32+'apr22'!Z32+'mai22'!Z32+'iun22'!Z32+'iul22'!Z32+'aug22'!Z32+sept22!Z32+'oct22'!Z32</f>
        <v>0</v>
      </c>
      <c r="AA32" s="152">
        <f>'ian22'!AA32+'feb22'!AA32+'mar22'!AA32+'apr22'!AA32+'mai22'!AA32+'iun22'!AA32+'iul22'!AA32+'aug22'!AA32+sept22!AA32+'oct22'!AA32</f>
        <v>0</v>
      </c>
      <c r="AB32" s="152">
        <f>'ian22'!AB32+'feb22'!AB32+'mar22'!AB32+'apr22'!AB32+'mai22'!AB32+'iun22'!AB32+'iul22'!AB32+'aug22'!AB32+sept22!AB32+'oct22'!AB32</f>
        <v>0</v>
      </c>
      <c r="AC32" s="152">
        <f>'ian22'!AC32+'feb22'!AC32+'mar22'!AC32+'apr22'!AC32+'mai22'!AC32+'iun22'!AC32+'iul22'!AC32+'aug22'!AC32+sept22!AC32+'oct22'!AC32</f>
        <v>0</v>
      </c>
      <c r="AD32" s="152">
        <f>'ian22'!AD32+'feb22'!AD32+'mar22'!AD32+'apr22'!AD32+'mai22'!AD32+'iun22'!AD32+'iul22'!AD32+'aug22'!AD32+sept22!AD32+'oct22'!AD32</f>
        <v>0</v>
      </c>
      <c r="AE32" s="152">
        <f>'ian22'!AE32+'feb22'!AE32+'mar22'!AE32+'apr22'!AE32+'mai22'!AE32+'iun22'!AE32+'iul22'!AE32+'aug22'!AE32+sept22!AE32+'oct22'!AE32</f>
        <v>0</v>
      </c>
      <c r="AF32" s="152">
        <f>'ian22'!AF32+'feb22'!AF32+'mar22'!AF32+'apr22'!AF32+'mai22'!AF32+'iun22'!AF32+'iul22'!AF32+'aug22'!AF32+sept22!AF32+'oct22'!AF32</f>
        <v>0</v>
      </c>
      <c r="AG32" s="152">
        <f>'ian22'!AG32+'feb22'!AG32+'mar22'!AG32+'apr22'!AG32+'mai22'!AG32+'iun22'!AG32+'iul22'!AG32+'aug22'!AG32+sept22!AG32+'oct22'!AG32</f>
        <v>0</v>
      </c>
      <c r="AH32" s="152">
        <f>'ian22'!AH32+'feb22'!AH32+'mar22'!AH32+'apr22'!AH32+'mai22'!AH32+'iun22'!AH32+'iul22'!AH32+'aug22'!AH32+sept22!AH32+'oct22'!AH32</f>
        <v>0</v>
      </c>
      <c r="AI32" s="152">
        <f>'ian22'!AI32+'feb22'!AI32+'mar22'!AI32+'apr22'!AI32+'mai22'!AI32+'iun22'!AI32+'iul22'!AI32+'aug22'!AI32+sept22!AI32+'oct22'!AI32</f>
        <v>0</v>
      </c>
      <c r="AJ32" s="152">
        <f>'ian22'!AJ32+'feb22'!AJ32+'mar22'!AJ32+'apr22'!AJ32+'mai22'!AJ32+'iun22'!AJ32+'iul22'!AJ32+'aug22'!AJ32+sept22!AJ32+'oct22'!AJ32</f>
        <v>0</v>
      </c>
      <c r="AK32" s="152">
        <f>'ian22'!AK32+'feb22'!AK32+'mar22'!AK32+'apr22'!AK32+'mai22'!AK32+'iun22'!AK32+'iul22'!AK32+'aug22'!AK32+sept22!AK32+'oct22'!AK32</f>
        <v>0</v>
      </c>
      <c r="AL32" s="152">
        <f>'ian22'!AL32+'feb22'!AL32+'mar22'!AL32+'apr22'!AL32+'mai22'!AL32+'iun22'!AL32+'iul22'!AL32+'aug22'!AL32+sept22!AL32+'oct22'!AL32</f>
        <v>0</v>
      </c>
      <c r="AM32" s="152">
        <f>'ian22'!AM32+'feb22'!AM32+'mar22'!AM32+'apr22'!AM32+'mai22'!AM32+'iun22'!AM32+'iul22'!AM32+'aug22'!AM32+sept22!AM32+'oct22'!AM32</f>
        <v>0</v>
      </c>
      <c r="AN32" s="152">
        <f>'ian22'!AN32+'feb22'!AN32+'mar22'!AN32+'apr22'!AN32+'mai22'!AN32+'iun22'!AN32+'iul22'!AN32+'aug22'!AN32+sept22!AN32+'oct22'!AN32</f>
        <v>0</v>
      </c>
      <c r="AO32" s="152">
        <f>'ian22'!AO32+'feb22'!AO32+'mar22'!AO32+'apr22'!AO32+'mai22'!AO32+'iun22'!AO32+'iul22'!AO32+'aug22'!AO32+sept22!AO32+'oct22'!AO32</f>
        <v>0</v>
      </c>
      <c r="AP32" s="152">
        <f>'ian22'!AP32+'feb22'!AP32+'mar22'!AP32+'apr22'!AP32+'mai22'!AP32+'iun22'!AP32+'iul22'!AP32+'aug22'!AP32+sept22!AP32+'oct22'!AP32</f>
        <v>0</v>
      </c>
      <c r="AQ32" s="152">
        <f>'ian22'!AQ32+'feb22'!AQ32+'mar22'!AQ32+'apr22'!AQ32+'mai22'!AQ32+'iun22'!AQ32+'iul22'!AQ32+'aug22'!AQ32+sept22!AQ32+'oct22'!AQ32</f>
        <v>0</v>
      </c>
      <c r="AR32" s="152">
        <f>'ian22'!AR32+'feb22'!AR32+'mar22'!AR32+'apr22'!AR32+'mai22'!AR32+'iun22'!AR32+'iul22'!AR32+'aug22'!AR32+sept22!AR32+'oct22'!AR32</f>
        <v>0</v>
      </c>
      <c r="AS32" s="152">
        <f>'ian22'!AS32+'feb22'!AS32+'mar22'!AS32+'apr22'!AS32+'mai22'!AS32+'iun22'!AS32+'iul22'!AS32+'aug22'!AS32+sept22!AS32+'oct22'!AS32</f>
        <v>0</v>
      </c>
      <c r="AT32" s="205"/>
      <c r="AU32" s="17" t="str">
        <f>IF(AH33+AH34=AH32," ","GRESEALA")</f>
        <v xml:space="preserve"> </v>
      </c>
      <c r="AV32" s="17" t="str">
        <f>IF(AI33+AI34=AI32," ","GRESEALA")</f>
        <v xml:space="preserve"> </v>
      </c>
      <c r="AW32" s="17" t="str">
        <f>IF(AJ33+AJ34=AJ32," ","GRESEALA")</f>
        <v xml:space="preserve"> </v>
      </c>
      <c r="AX32" s="17" t="str">
        <f>IF(AK33+AK34=AK32," ","GRESEALA")</f>
        <v xml:space="preserve"> </v>
      </c>
      <c r="AY32" s="17" t="str">
        <f>IF(AL33+AL34=AL32," ","GRESEALA")</f>
        <v xml:space="preserve"> </v>
      </c>
      <c r="AZ32" s="17" t="str">
        <f t="shared" ref="AZ32:BA32" si="24">IF(AR33+AR34=AR32," ","GRESEALA")</f>
        <v xml:space="preserve"> </v>
      </c>
      <c r="BA32" s="17" t="str">
        <f t="shared" si="24"/>
        <v xml:space="preserve"> </v>
      </c>
      <c r="BB32" s="17" t="str">
        <f>IF(E32+F32=D32," ","GRESEALA")</f>
        <v xml:space="preserve"> </v>
      </c>
      <c r="BC32" s="17" t="str">
        <f>IF(G32+K32+I32+L32+M32=D32," ","GRESEALA")</f>
        <v xml:space="preserve"> </v>
      </c>
      <c r="BD32" s="17" t="str">
        <f>IF(O32+P32=D32," ","GRESEALA")</f>
        <v xml:space="preserve"> </v>
      </c>
      <c r="BE32" s="17" t="str">
        <f>IF(Q32+S32+T32+U32+V32+W32=D32," ","GRESEALA")</f>
        <v xml:space="preserve"> </v>
      </c>
      <c r="BF32" s="17" t="str">
        <f>IF(X32+Y32+Z32=D32," ","GRESEALA")</f>
        <v xml:space="preserve"> </v>
      </c>
      <c r="BG32" s="17" t="str">
        <f>IF(AA32+AC32+AE32+AF32+AG32+AH32+AI32+AJ32+AK32+AL32+AM32+AN32+AO32+AP32+AQ32+AR32+AS32&gt;=D32," ","GRESEALA")</f>
        <v xml:space="preserve"> </v>
      </c>
      <c r="BH32" s="17" t="str">
        <f>IF(AS32&lt;=D32," ","GRESEALA")</f>
        <v xml:space="preserve"> </v>
      </c>
      <c r="BI32" s="17" t="str">
        <f>IF(H32&gt;=G32," ","GRESEALA")</f>
        <v xml:space="preserve"> </v>
      </c>
      <c r="BJ32" s="17" t="str">
        <f>IF(E36+F36=D36," ","GRESEALA")</f>
        <v xml:space="preserve"> </v>
      </c>
      <c r="BK32" s="17" t="str">
        <f>IF(G36+K36+I36+L36+M36=D36," ","GRESEALA")</f>
        <v xml:space="preserve"> </v>
      </c>
    </row>
    <row r="33" spans="2:223" s="38" customFormat="1" ht="43.5" customHeight="1" x14ac:dyDescent="0.45">
      <c r="B33" s="209" t="s">
        <v>87</v>
      </c>
      <c r="C33" s="132" t="s">
        <v>88</v>
      </c>
      <c r="D33" s="187">
        <f t="shared" si="0"/>
        <v>0</v>
      </c>
      <c r="E33" s="152">
        <f>'ian22'!E33+'feb22'!E33+'mar22'!E33+'apr22'!E33+'mai22'!E33+'iun22'!E33+'iul22'!E33+'aug22'!E33+sept22!E33+'oct22'!E33</f>
        <v>0</v>
      </c>
      <c r="F33" s="152">
        <f>'ian22'!F33+'feb22'!F33+'mar22'!F33+'apr22'!F33+'mai22'!F33+'iun22'!F33+'iul22'!F33+'aug22'!F33+sept22!F33+'oct22'!F33</f>
        <v>0</v>
      </c>
      <c r="G33" s="152">
        <f>'ian22'!G33+'feb22'!G33+'mar22'!G33+'apr22'!G33+'mai22'!G33+'iun22'!G33+'iul22'!G33+'aug22'!G33+sept22!G33+'oct22'!G33</f>
        <v>0</v>
      </c>
      <c r="H33" s="152">
        <f>'ian22'!H33+'feb22'!H33+'mar22'!H33+'apr22'!H33+'mai22'!H33+'iun22'!H33+'iul22'!H33+'aug22'!H33+sept22!H33+'oct22'!H33</f>
        <v>0</v>
      </c>
      <c r="I33" s="152">
        <f>'ian22'!I33+'feb22'!I33+'mar22'!I33+'apr22'!I33+'mai22'!I33+'iun22'!I33+'iul22'!I33+'aug22'!I33+sept22!I33+'oct22'!I33</f>
        <v>0</v>
      </c>
      <c r="J33" s="152">
        <f>'ian22'!J33+'feb22'!J33+'mar22'!J33+'apr22'!J33+'mai22'!J33+'iun22'!J33+'iul22'!J33+'aug22'!J33+sept22!J33+'oct22'!J33</f>
        <v>0</v>
      </c>
      <c r="K33" s="152">
        <f>'ian22'!K33+'feb22'!K33+'mar22'!K33+'apr22'!K33+'mai22'!K33+'iun22'!K33+'iul22'!K33+'aug22'!K33+sept22!K33+'oct22'!K33</f>
        <v>0</v>
      </c>
      <c r="L33" s="152">
        <f>'ian22'!L33+'feb22'!L33+'mar22'!L33+'apr22'!L33+'mai22'!L33+'iun22'!L33+'iul22'!L33+'aug22'!L33+sept22!L33+'oct22'!L33</f>
        <v>0</v>
      </c>
      <c r="M33" s="152">
        <f>'ian22'!M33+'feb22'!M33+'mar22'!M33+'apr22'!M33+'mai22'!M33+'iun22'!M33+'iul22'!M33+'aug22'!M33+sept22!M33+'oct22'!M33</f>
        <v>0</v>
      </c>
      <c r="N33" s="152">
        <f>'ian22'!N33+'feb22'!N33+'mar22'!N33+'apr22'!N33+'mai22'!N33+'iun22'!N33+'iul22'!N33+'aug22'!N33+sept22!N33+'oct22'!N33</f>
        <v>0</v>
      </c>
      <c r="O33" s="152">
        <f>'ian22'!O33+'feb22'!O33+'mar22'!O33+'apr22'!O33+'mai22'!O33+'iun22'!O33+'iul22'!O33+'aug22'!O33+sept22!O33+'oct22'!O33</f>
        <v>0</v>
      </c>
      <c r="P33" s="152">
        <f>'ian22'!P33+'feb22'!P33+'mar22'!P33+'apr22'!P33+'mai22'!P33+'iun22'!P33+'iul22'!P33+'aug22'!P33+sept22!P33+'oct22'!P33</f>
        <v>0</v>
      </c>
      <c r="Q33" s="152">
        <f>'ian22'!Q33+'feb22'!Q33+'mar22'!Q33+'apr22'!Q33+'mai22'!Q33+'iun22'!Q33+'iul22'!Q33+'aug22'!Q33+sept22!Q33+'oct22'!Q33</f>
        <v>0</v>
      </c>
      <c r="R33" s="152">
        <f>'ian22'!R33+'feb22'!R33+'mar22'!R33+'apr22'!R33+'mai22'!R33+'iun22'!R33+'iul22'!R33+'aug22'!R33+sept22!R33+'oct22'!R33</f>
        <v>0</v>
      </c>
      <c r="S33" s="152">
        <f>'ian22'!S33+'feb22'!S33+'mar22'!S33+'apr22'!S33+'mai22'!S33+'iun22'!S33+'iul22'!S33+'aug22'!S33+sept22!S33+'oct22'!S33</f>
        <v>0</v>
      </c>
      <c r="T33" s="152">
        <f>'ian22'!T33+'feb22'!T33+'mar22'!T33+'apr22'!T33+'mai22'!T33+'iun22'!T33+'iul22'!T33+'aug22'!T33+sept22!T33+'oct22'!T33</f>
        <v>0</v>
      </c>
      <c r="U33" s="152">
        <f>'ian22'!U33+'feb22'!U33+'mar22'!U33+'apr22'!U33+'mai22'!U33+'iun22'!U33+'iul22'!U33+'aug22'!U33+sept22!U33+'oct22'!U33</f>
        <v>0</v>
      </c>
      <c r="V33" s="152">
        <f>'ian22'!V33+'feb22'!V33+'mar22'!V33+'apr22'!V33+'mai22'!V33+'iun22'!V33+'iul22'!V33+'aug22'!V33+sept22!V33+'oct22'!V33</f>
        <v>0</v>
      </c>
      <c r="W33" s="152">
        <f>'ian22'!W33+'feb22'!W33+'mar22'!W33+'apr22'!W33+'mai22'!W33+'iun22'!W33+'iul22'!W33+'aug22'!W33+sept22!W33+'oct22'!W33</f>
        <v>0</v>
      </c>
      <c r="X33" s="152">
        <f>'ian22'!X33+'feb22'!X33+'mar22'!X33+'apr22'!X33+'mai22'!X33+'iun22'!X33+'iul22'!X33+'aug22'!X33+sept22!X33+'oct22'!X33</f>
        <v>0</v>
      </c>
      <c r="Y33" s="152">
        <f>'ian22'!Y33+'feb22'!Y33+'mar22'!Y33+'apr22'!Y33+'mai22'!Y33+'iun22'!Y33+'iul22'!Y33+'aug22'!Y33+sept22!Y33+'oct22'!Y33</f>
        <v>0</v>
      </c>
      <c r="Z33" s="152">
        <f>'ian22'!Z33+'feb22'!Z33+'mar22'!Z33+'apr22'!Z33+'mai22'!Z33+'iun22'!Z33+'iul22'!Z33+'aug22'!Z33+sept22!Z33+'oct22'!Z33</f>
        <v>0</v>
      </c>
      <c r="AA33" s="152">
        <f>'ian22'!AA33+'feb22'!AA33+'mar22'!AA33+'apr22'!AA33+'mai22'!AA33+'iun22'!AA33+'iul22'!AA33+'aug22'!AA33+sept22!AA33+'oct22'!AA33</f>
        <v>0</v>
      </c>
      <c r="AB33" s="152">
        <f>'ian22'!AB33+'feb22'!AB33+'mar22'!AB33+'apr22'!AB33+'mai22'!AB33+'iun22'!AB33+'iul22'!AB33+'aug22'!AB33+sept22!AB33+'oct22'!AB33</f>
        <v>0</v>
      </c>
      <c r="AC33" s="152">
        <f>'ian22'!AC33+'feb22'!AC33+'mar22'!AC33+'apr22'!AC33+'mai22'!AC33+'iun22'!AC33+'iul22'!AC33+'aug22'!AC33+sept22!AC33+'oct22'!AC33</f>
        <v>0</v>
      </c>
      <c r="AD33" s="152">
        <f>'ian22'!AD33+'feb22'!AD33+'mar22'!AD33+'apr22'!AD33+'mai22'!AD33+'iun22'!AD33+'iul22'!AD33+'aug22'!AD33+sept22!AD33+'oct22'!AD33</f>
        <v>0</v>
      </c>
      <c r="AE33" s="152">
        <f>'ian22'!AE33+'feb22'!AE33+'mar22'!AE33+'apr22'!AE33+'mai22'!AE33+'iun22'!AE33+'iul22'!AE33+'aug22'!AE33+sept22!AE33+'oct22'!AE33</f>
        <v>0</v>
      </c>
      <c r="AF33" s="152">
        <f>'ian22'!AF33+'feb22'!AF33+'mar22'!AF33+'apr22'!AF33+'mai22'!AF33+'iun22'!AF33+'iul22'!AF33+'aug22'!AF33+sept22!AF33+'oct22'!AF33</f>
        <v>0</v>
      </c>
      <c r="AG33" s="152">
        <f>'ian22'!AG33+'feb22'!AG33+'mar22'!AG33+'apr22'!AG33+'mai22'!AG33+'iun22'!AG33+'iul22'!AG33+'aug22'!AG33+sept22!AG33+'oct22'!AG33</f>
        <v>0</v>
      </c>
      <c r="AH33" s="152">
        <f>'ian22'!AH33+'feb22'!AH33+'mar22'!AH33+'apr22'!AH33+'mai22'!AH33+'iun22'!AH33+'iul22'!AH33+'aug22'!AH33+sept22!AH33+'oct22'!AH33</f>
        <v>0</v>
      </c>
      <c r="AI33" s="152">
        <f>'ian22'!AI33+'feb22'!AI33+'mar22'!AI33+'apr22'!AI33+'mai22'!AI33+'iun22'!AI33+'iul22'!AI33+'aug22'!AI33+sept22!AI33+'oct22'!AI33</f>
        <v>0</v>
      </c>
      <c r="AJ33" s="152">
        <f>'ian22'!AJ33+'feb22'!AJ33+'mar22'!AJ33+'apr22'!AJ33+'mai22'!AJ33+'iun22'!AJ33+'iul22'!AJ33+'aug22'!AJ33+sept22!AJ33+'oct22'!AJ33</f>
        <v>0</v>
      </c>
      <c r="AK33" s="152">
        <f>'ian22'!AK33+'feb22'!AK33+'mar22'!AK33+'apr22'!AK33+'mai22'!AK33+'iun22'!AK33+'iul22'!AK33+'aug22'!AK33+sept22!AK33+'oct22'!AK33</f>
        <v>0</v>
      </c>
      <c r="AL33" s="152">
        <f>'ian22'!AL33+'feb22'!AL33+'mar22'!AL33+'apr22'!AL33+'mai22'!AL33+'iun22'!AL33+'iul22'!AL33+'aug22'!AL33+sept22!AL33+'oct22'!AL33</f>
        <v>0</v>
      </c>
      <c r="AM33" s="152">
        <f>'ian22'!AM33+'feb22'!AM33+'mar22'!AM33+'apr22'!AM33+'mai22'!AM33+'iun22'!AM33+'iul22'!AM33+'aug22'!AM33+sept22!AM33+'oct22'!AM33</f>
        <v>0</v>
      </c>
      <c r="AN33" s="152">
        <f>'ian22'!AN33+'feb22'!AN33+'mar22'!AN33+'apr22'!AN33+'mai22'!AN33+'iun22'!AN33+'iul22'!AN33+'aug22'!AN33+sept22!AN33+'oct22'!AN33</f>
        <v>0</v>
      </c>
      <c r="AO33" s="152">
        <f>'ian22'!AO33+'feb22'!AO33+'mar22'!AO33+'apr22'!AO33+'mai22'!AO33+'iun22'!AO33+'iul22'!AO33+'aug22'!AO33+sept22!AO33+'oct22'!AO33</f>
        <v>0</v>
      </c>
      <c r="AP33" s="152">
        <f>'ian22'!AP33+'feb22'!AP33+'mar22'!AP33+'apr22'!AP33+'mai22'!AP33+'iun22'!AP33+'iul22'!AP33+'aug22'!AP33+sept22!AP33+'oct22'!AP33</f>
        <v>0</v>
      </c>
      <c r="AQ33" s="152">
        <f>'ian22'!AQ33+'feb22'!AQ33+'mar22'!AQ33+'apr22'!AQ33+'mai22'!AQ33+'iun22'!AQ33+'iul22'!AQ33+'aug22'!AQ33+sept22!AQ33+'oct22'!AQ33</f>
        <v>0</v>
      </c>
      <c r="AR33" s="152">
        <f>'ian22'!AR33+'feb22'!AR33+'mar22'!AR33+'apr22'!AR33+'mai22'!AR33+'iun22'!AR33+'iul22'!AR33+'aug22'!AR33+sept22!AR33+'oct22'!AR33</f>
        <v>0</v>
      </c>
      <c r="AS33" s="152">
        <f>'ian22'!AS33+'feb22'!AS33+'mar22'!AS33+'apr22'!AS33+'mai22'!AS33+'iun22'!AS33+'iul22'!AS33+'aug22'!AS33+sept22!AS33+'oct22'!AS33</f>
        <v>0</v>
      </c>
      <c r="AT33" s="205"/>
      <c r="AU33" s="17" t="str">
        <f>IF(O36+P36=D36," ","GRESEALA")</f>
        <v xml:space="preserve"> </v>
      </c>
      <c r="AV33" s="17" t="str">
        <f>IF(Q36+S36+T36+U36+V36+W36=D36," ","GRESEALA")</f>
        <v xml:space="preserve"> </v>
      </c>
      <c r="AW33" s="17" t="str">
        <f>IF(X36+Y36+Z36=D36," ","GRESEALA")</f>
        <v xml:space="preserve"> </v>
      </c>
      <c r="AX33" s="17" t="str">
        <f>IF(AA36+AC36+AE36+AF36+AG36+AH36+AI36+AJ36+AK36+AL36+AM36+AN36+AO36+AP36+AQ36+AR36+AS36&gt;=D36," ","GRESEALA")</f>
        <v xml:space="preserve"> </v>
      </c>
      <c r="AY33" s="17" t="str">
        <f>IF(AS36&lt;=D36," ","GRESEALA")</f>
        <v xml:space="preserve"> </v>
      </c>
      <c r="AZ33" s="17" t="str">
        <f>IF(H36&lt;=G36," ","GRESEALA")</f>
        <v xml:space="preserve"> </v>
      </c>
      <c r="BA33" s="17" t="str">
        <f>IF(E39+E40=E38," ","GRESEALA")</f>
        <v xml:space="preserve"> </v>
      </c>
      <c r="BB33" s="17" t="str">
        <f>IF(F39+F40=F38," ","GRESEALA")</f>
        <v xml:space="preserve"> </v>
      </c>
      <c r="BC33" s="17" t="str">
        <f>IF(G39+G40=G38," ","GRESEALA")</f>
        <v xml:space="preserve"> </v>
      </c>
      <c r="BD33" s="17" t="str">
        <f>IF(H39+H40=H38," ","GRESEALA")</f>
        <v xml:space="preserve"> </v>
      </c>
      <c r="BE33" s="17" t="str">
        <f t="shared" ref="BE33:BK33" si="25">IF(K39+K40=K38," ","GRESEALA")</f>
        <v xml:space="preserve"> </v>
      </c>
      <c r="BF33" s="17" t="str">
        <f t="shared" si="25"/>
        <v xml:space="preserve"> </v>
      </c>
      <c r="BG33" s="17" t="str">
        <f t="shared" si="25"/>
        <v xml:space="preserve"> </v>
      </c>
      <c r="BH33" s="17" t="str">
        <f t="shared" si="25"/>
        <v xml:space="preserve"> </v>
      </c>
      <c r="BI33" s="17" t="str">
        <f t="shared" si="25"/>
        <v xml:space="preserve"> </v>
      </c>
      <c r="BJ33" s="17" t="str">
        <f t="shared" si="25"/>
        <v xml:space="preserve"> </v>
      </c>
      <c r="BK33" s="17" t="str">
        <f t="shared" si="25"/>
        <v xml:space="preserve"> </v>
      </c>
    </row>
    <row r="34" spans="2:223" s="38" customFormat="1" ht="45" customHeight="1" x14ac:dyDescent="0.45">
      <c r="B34" s="209" t="s">
        <v>89</v>
      </c>
      <c r="C34" s="132" t="s">
        <v>90</v>
      </c>
      <c r="D34" s="187">
        <f t="shared" si="0"/>
        <v>0</v>
      </c>
      <c r="E34" s="152">
        <f>'ian22'!E34+'feb22'!E34+'mar22'!E34+'apr22'!E34+'mai22'!E34+'iun22'!E34+'iul22'!E34+'aug22'!E34+sept22!E34+'oct22'!E34</f>
        <v>0</v>
      </c>
      <c r="F34" s="152">
        <f>'ian22'!F34+'feb22'!F34+'mar22'!F34+'apr22'!F34+'mai22'!F34+'iun22'!F34+'iul22'!F34+'aug22'!F34+sept22!F34+'oct22'!F34</f>
        <v>0</v>
      </c>
      <c r="G34" s="152">
        <f>'ian22'!G34+'feb22'!G34+'mar22'!G34+'apr22'!G34+'mai22'!G34+'iun22'!G34+'iul22'!G34+'aug22'!G34+sept22!G34+'oct22'!G34</f>
        <v>0</v>
      </c>
      <c r="H34" s="152">
        <f>'ian22'!H34+'feb22'!H34+'mar22'!H34+'apr22'!H34+'mai22'!H34+'iun22'!H34+'iul22'!H34+'aug22'!H34+sept22!H34+'oct22'!H34</f>
        <v>0</v>
      </c>
      <c r="I34" s="152">
        <f>'ian22'!I34+'feb22'!I34+'mar22'!I34+'apr22'!I34+'mai22'!I34+'iun22'!I34+'iul22'!I34+'aug22'!I34+sept22!I34+'oct22'!I34</f>
        <v>0</v>
      </c>
      <c r="J34" s="152">
        <f>'ian22'!J34+'feb22'!J34+'mar22'!J34+'apr22'!J34+'mai22'!J34+'iun22'!J34+'iul22'!J34+'aug22'!J34+sept22!J34+'oct22'!J34</f>
        <v>0</v>
      </c>
      <c r="K34" s="152">
        <f>'ian22'!K34+'feb22'!K34+'mar22'!K34+'apr22'!K34+'mai22'!K34+'iun22'!K34+'iul22'!K34+'aug22'!K34+sept22!K34+'oct22'!K34</f>
        <v>0</v>
      </c>
      <c r="L34" s="152">
        <f>'ian22'!L34+'feb22'!L34+'mar22'!L34+'apr22'!L34+'mai22'!L34+'iun22'!L34+'iul22'!L34+'aug22'!L34+sept22!L34+'oct22'!L34</f>
        <v>0</v>
      </c>
      <c r="M34" s="152">
        <f>'ian22'!M34+'feb22'!M34+'mar22'!M34+'apr22'!M34+'mai22'!M34+'iun22'!M34+'iul22'!M34+'aug22'!M34+sept22!M34+'oct22'!M34</f>
        <v>0</v>
      </c>
      <c r="N34" s="152">
        <f>'ian22'!N34+'feb22'!N34+'mar22'!N34+'apr22'!N34+'mai22'!N34+'iun22'!N34+'iul22'!N34+'aug22'!N34+sept22!N34+'oct22'!N34</f>
        <v>0</v>
      </c>
      <c r="O34" s="152">
        <f>'ian22'!O34+'feb22'!O34+'mar22'!O34+'apr22'!O34+'mai22'!O34+'iun22'!O34+'iul22'!O34+'aug22'!O34+sept22!O34+'oct22'!O34</f>
        <v>0</v>
      </c>
      <c r="P34" s="152">
        <f>'ian22'!P34+'feb22'!P34+'mar22'!P34+'apr22'!P34+'mai22'!P34+'iun22'!P34+'iul22'!P34+'aug22'!P34+sept22!P34+'oct22'!P34</f>
        <v>0</v>
      </c>
      <c r="Q34" s="152">
        <f>'ian22'!Q34+'feb22'!Q34+'mar22'!Q34+'apr22'!Q34+'mai22'!Q34+'iun22'!Q34+'iul22'!Q34+'aug22'!Q34+sept22!Q34+'oct22'!Q34</f>
        <v>0</v>
      </c>
      <c r="R34" s="152">
        <f>'ian22'!R34+'feb22'!R34+'mar22'!R34+'apr22'!R34+'mai22'!R34+'iun22'!R34+'iul22'!R34+'aug22'!R34+sept22!R34+'oct22'!R34</f>
        <v>0</v>
      </c>
      <c r="S34" s="152">
        <f>'ian22'!S34+'feb22'!S34+'mar22'!S34+'apr22'!S34+'mai22'!S34+'iun22'!S34+'iul22'!S34+'aug22'!S34+sept22!S34+'oct22'!S34</f>
        <v>0</v>
      </c>
      <c r="T34" s="152">
        <f>'ian22'!T34+'feb22'!T34+'mar22'!T34+'apr22'!T34+'mai22'!T34+'iun22'!T34+'iul22'!T34+'aug22'!T34+sept22!T34+'oct22'!T34</f>
        <v>0</v>
      </c>
      <c r="U34" s="152">
        <f>'ian22'!U34+'feb22'!U34+'mar22'!U34+'apr22'!U34+'mai22'!U34+'iun22'!U34+'iul22'!U34+'aug22'!U34+sept22!U34+'oct22'!U34</f>
        <v>0</v>
      </c>
      <c r="V34" s="152">
        <f>'ian22'!V34+'feb22'!V34+'mar22'!V34+'apr22'!V34+'mai22'!V34+'iun22'!V34+'iul22'!V34+'aug22'!V34+sept22!V34+'oct22'!V34</f>
        <v>0</v>
      </c>
      <c r="W34" s="152">
        <f>'ian22'!W34+'feb22'!W34+'mar22'!W34+'apr22'!W34+'mai22'!W34+'iun22'!W34+'iul22'!W34+'aug22'!W34+sept22!W34+'oct22'!W34</f>
        <v>0</v>
      </c>
      <c r="X34" s="152">
        <f>'ian22'!X34+'feb22'!X34+'mar22'!X34+'apr22'!X34+'mai22'!X34+'iun22'!X34+'iul22'!X34+'aug22'!X34+sept22!X34+'oct22'!X34</f>
        <v>0</v>
      </c>
      <c r="Y34" s="152">
        <f>'ian22'!Y34+'feb22'!Y34+'mar22'!Y34+'apr22'!Y34+'mai22'!Y34+'iun22'!Y34+'iul22'!Y34+'aug22'!Y34+sept22!Y34+'oct22'!Y34</f>
        <v>0</v>
      </c>
      <c r="Z34" s="152">
        <f>'ian22'!Z34+'feb22'!Z34+'mar22'!Z34+'apr22'!Z34+'mai22'!Z34+'iun22'!Z34+'iul22'!Z34+'aug22'!Z34+sept22!Z34+'oct22'!Z34</f>
        <v>0</v>
      </c>
      <c r="AA34" s="152">
        <f>'ian22'!AA34+'feb22'!AA34+'mar22'!AA34+'apr22'!AA34+'mai22'!AA34+'iun22'!AA34+'iul22'!AA34+'aug22'!AA34+sept22!AA34+'oct22'!AA34</f>
        <v>0</v>
      </c>
      <c r="AB34" s="152">
        <f>'ian22'!AB34+'feb22'!AB34+'mar22'!AB34+'apr22'!AB34+'mai22'!AB34+'iun22'!AB34+'iul22'!AB34+'aug22'!AB34+sept22!AB34+'oct22'!AB34</f>
        <v>0</v>
      </c>
      <c r="AC34" s="152">
        <f>'ian22'!AC34+'feb22'!AC34+'mar22'!AC34+'apr22'!AC34+'mai22'!AC34+'iun22'!AC34+'iul22'!AC34+'aug22'!AC34+sept22!AC34+'oct22'!AC34</f>
        <v>0</v>
      </c>
      <c r="AD34" s="152">
        <f>'ian22'!AD34+'feb22'!AD34+'mar22'!AD34+'apr22'!AD34+'mai22'!AD34+'iun22'!AD34+'iul22'!AD34+'aug22'!AD34+sept22!AD34+'oct22'!AD34</f>
        <v>0</v>
      </c>
      <c r="AE34" s="152">
        <f>'ian22'!AE34+'feb22'!AE34+'mar22'!AE34+'apr22'!AE34+'mai22'!AE34+'iun22'!AE34+'iul22'!AE34+'aug22'!AE34+sept22!AE34+'oct22'!AE34</f>
        <v>0</v>
      </c>
      <c r="AF34" s="152">
        <f>'ian22'!AF34+'feb22'!AF34+'mar22'!AF34+'apr22'!AF34+'mai22'!AF34+'iun22'!AF34+'iul22'!AF34+'aug22'!AF34+sept22!AF34+'oct22'!AF34</f>
        <v>0</v>
      </c>
      <c r="AG34" s="152">
        <f>'ian22'!AG34+'feb22'!AG34+'mar22'!AG34+'apr22'!AG34+'mai22'!AG34+'iun22'!AG34+'iul22'!AG34+'aug22'!AG34+sept22!AG34+'oct22'!AG34</f>
        <v>0</v>
      </c>
      <c r="AH34" s="152">
        <f>'ian22'!AH34+'feb22'!AH34+'mar22'!AH34+'apr22'!AH34+'mai22'!AH34+'iun22'!AH34+'iul22'!AH34+'aug22'!AH34+sept22!AH34+'oct22'!AH34</f>
        <v>0</v>
      </c>
      <c r="AI34" s="152">
        <f>'ian22'!AI34+'feb22'!AI34+'mar22'!AI34+'apr22'!AI34+'mai22'!AI34+'iun22'!AI34+'iul22'!AI34+'aug22'!AI34+sept22!AI34+'oct22'!AI34</f>
        <v>0</v>
      </c>
      <c r="AJ34" s="152">
        <f>'ian22'!AJ34+'feb22'!AJ34+'mar22'!AJ34+'apr22'!AJ34+'mai22'!AJ34+'iun22'!AJ34+'iul22'!AJ34+'aug22'!AJ34+sept22!AJ34+'oct22'!AJ34</f>
        <v>0</v>
      </c>
      <c r="AK34" s="152">
        <f>'ian22'!AK34+'feb22'!AK34+'mar22'!AK34+'apr22'!AK34+'mai22'!AK34+'iun22'!AK34+'iul22'!AK34+'aug22'!AK34+sept22!AK34+'oct22'!AK34</f>
        <v>0</v>
      </c>
      <c r="AL34" s="152">
        <f>'ian22'!AL34+'feb22'!AL34+'mar22'!AL34+'apr22'!AL34+'mai22'!AL34+'iun22'!AL34+'iul22'!AL34+'aug22'!AL34+sept22!AL34+'oct22'!AL34</f>
        <v>0</v>
      </c>
      <c r="AM34" s="152">
        <f>'ian22'!AM34+'feb22'!AM34+'mar22'!AM34+'apr22'!AM34+'mai22'!AM34+'iun22'!AM34+'iul22'!AM34+'aug22'!AM34+sept22!AM34+'oct22'!AM34</f>
        <v>0</v>
      </c>
      <c r="AN34" s="152">
        <f>'ian22'!AN34+'feb22'!AN34+'mar22'!AN34+'apr22'!AN34+'mai22'!AN34+'iun22'!AN34+'iul22'!AN34+'aug22'!AN34+sept22!AN34+'oct22'!AN34</f>
        <v>0</v>
      </c>
      <c r="AO34" s="152">
        <f>'ian22'!AO34+'feb22'!AO34+'mar22'!AO34+'apr22'!AO34+'mai22'!AO34+'iun22'!AO34+'iul22'!AO34+'aug22'!AO34+sept22!AO34+'oct22'!AO34</f>
        <v>0</v>
      </c>
      <c r="AP34" s="152">
        <f>'ian22'!AP34+'feb22'!AP34+'mar22'!AP34+'apr22'!AP34+'mai22'!AP34+'iun22'!AP34+'iul22'!AP34+'aug22'!AP34+sept22!AP34+'oct22'!AP34</f>
        <v>0</v>
      </c>
      <c r="AQ34" s="152">
        <f>'ian22'!AQ34+'feb22'!AQ34+'mar22'!AQ34+'apr22'!AQ34+'mai22'!AQ34+'iun22'!AQ34+'iul22'!AQ34+'aug22'!AQ34+sept22!AQ34+'oct22'!AQ34</f>
        <v>0</v>
      </c>
      <c r="AR34" s="152">
        <f>'ian22'!AR34+'feb22'!AR34+'mar22'!AR34+'apr22'!AR34+'mai22'!AR34+'iun22'!AR34+'iul22'!AR34+'aug22'!AR34+sept22!AR34+'oct22'!AR34</f>
        <v>0</v>
      </c>
      <c r="AS34" s="152">
        <f>'ian22'!AS34+'feb22'!AS34+'mar22'!AS34+'apr22'!AS34+'mai22'!AS34+'iun22'!AS34+'iul22'!AS34+'aug22'!AS34+sept22!AS34+'oct22'!AS34</f>
        <v>0</v>
      </c>
      <c r="AT34" s="205"/>
      <c r="AU34" s="17" t="str">
        <f t="shared" ref="AU34:BK34" si="26">IF(S39+S40=S38," ","GRESEALA")</f>
        <v xml:space="preserve"> </v>
      </c>
      <c r="AV34" s="17" t="str">
        <f t="shared" si="26"/>
        <v xml:space="preserve"> </v>
      </c>
      <c r="AW34" s="17" t="str">
        <f t="shared" si="26"/>
        <v xml:space="preserve"> </v>
      </c>
      <c r="AX34" s="17" t="str">
        <f t="shared" si="26"/>
        <v xml:space="preserve"> </v>
      </c>
      <c r="AY34" s="17" t="str">
        <f t="shared" si="26"/>
        <v xml:space="preserve"> </v>
      </c>
      <c r="AZ34" s="17" t="str">
        <f t="shared" si="26"/>
        <v xml:space="preserve"> </v>
      </c>
      <c r="BA34" s="17" t="str">
        <f t="shared" si="26"/>
        <v xml:space="preserve"> </v>
      </c>
      <c r="BB34" s="17" t="str">
        <f t="shared" si="26"/>
        <v xml:space="preserve"> </v>
      </c>
      <c r="BC34" s="17" t="str">
        <f t="shared" si="26"/>
        <v xml:space="preserve"> </v>
      </c>
      <c r="BD34" s="17" t="str">
        <f t="shared" si="26"/>
        <v xml:space="preserve"> </v>
      </c>
      <c r="BE34" s="17" t="str">
        <f t="shared" si="26"/>
        <v xml:space="preserve"> </v>
      </c>
      <c r="BF34" s="17" t="str">
        <f t="shared" si="26"/>
        <v xml:space="preserve"> </v>
      </c>
      <c r="BG34" s="17" t="str">
        <f t="shared" si="26"/>
        <v xml:space="preserve"> </v>
      </c>
      <c r="BH34" s="17" t="str">
        <f t="shared" si="26"/>
        <v xml:space="preserve"> </v>
      </c>
      <c r="BI34" s="17" t="str">
        <f t="shared" si="26"/>
        <v xml:space="preserve"> </v>
      </c>
      <c r="BJ34" s="17" t="str">
        <f t="shared" si="26"/>
        <v xml:space="preserve"> </v>
      </c>
      <c r="BK34" s="17" t="str">
        <f t="shared" si="26"/>
        <v xml:space="preserve"> </v>
      </c>
    </row>
    <row r="35" spans="2:223" s="38" customFormat="1" ht="32.25" customHeight="1" x14ac:dyDescent="0.45">
      <c r="B35" s="206" t="s">
        <v>91</v>
      </c>
      <c r="C35" s="131" t="s">
        <v>92</v>
      </c>
      <c r="D35" s="185">
        <f t="shared" si="0"/>
        <v>1195</v>
      </c>
      <c r="E35" s="152">
        <f>'ian22'!E35+'feb22'!E35+'mar22'!E35+'apr22'!E35+'mai22'!E35+'iun22'!E35+'iul22'!E35+'aug22'!E35+sept22!E35+'oct22'!E35</f>
        <v>536</v>
      </c>
      <c r="F35" s="152">
        <f>'ian22'!F35+'feb22'!F35+'mar22'!F35+'apr22'!F35+'mai22'!F35+'iun22'!F35+'iul22'!F35+'aug22'!F35+sept22!F35+'oct22'!F35</f>
        <v>659</v>
      </c>
      <c r="G35" s="152">
        <f>'ian22'!G35+'feb22'!G35+'mar22'!G35+'apr22'!G35+'mai22'!G35+'iun22'!G35+'iul22'!G35+'aug22'!G35+sept22!G35+'oct22'!G35</f>
        <v>373</v>
      </c>
      <c r="H35" s="152">
        <f>'ian22'!H35+'feb22'!H35+'mar22'!H35+'apr22'!H35+'mai22'!H35+'iun22'!H35+'iul22'!H35+'aug22'!H35+sept22!H35+'oct22'!H35</f>
        <v>45</v>
      </c>
      <c r="I35" s="152">
        <f>'ian22'!I35+'feb22'!I35+'mar22'!I35+'apr22'!I35+'mai22'!I35+'iun22'!I35+'iul22'!I35+'aug22'!I35+sept22!I35+'oct22'!I35</f>
        <v>178</v>
      </c>
      <c r="J35" s="152">
        <f>'ian22'!J35+'feb22'!J35+'mar22'!J35+'apr22'!J35+'mai22'!J35+'iun22'!J35+'iul22'!J35+'aug22'!J35+sept22!J35+'oct22'!J35</f>
        <v>18</v>
      </c>
      <c r="K35" s="152">
        <f>'ian22'!K35+'feb22'!K35+'mar22'!K35+'apr22'!K35+'mai22'!K35+'iun22'!K35+'iul22'!K35+'aug22'!K35+sept22!K35+'oct22'!K35</f>
        <v>194</v>
      </c>
      <c r="L35" s="152">
        <f>'ian22'!L35+'feb22'!L35+'mar22'!L35+'apr22'!L35+'mai22'!L35+'iun22'!L35+'iul22'!L35+'aug22'!L35+sept22!L35+'oct22'!L35</f>
        <v>450</v>
      </c>
      <c r="M35" s="152">
        <f>'ian22'!M35+'feb22'!M35+'mar22'!M35+'apr22'!M35+'mai22'!M35+'iun22'!M35+'iul22'!M35+'aug22'!M35+sept22!M35+'oct22'!M35</f>
        <v>0</v>
      </c>
      <c r="N35" s="152">
        <f>'ian22'!N35+'feb22'!N35+'mar22'!N35+'apr22'!N35+'mai22'!N35+'iun22'!N35+'iul22'!N35+'aug22'!N35+sept22!N35+'oct22'!N35</f>
        <v>0</v>
      </c>
      <c r="O35" s="152">
        <f>'ian22'!O35+'feb22'!O35+'mar22'!O35+'apr22'!O35+'mai22'!O35+'iun22'!O35+'iul22'!O35+'aug22'!O35+sept22!O35+'oct22'!O35</f>
        <v>566</v>
      </c>
      <c r="P35" s="152">
        <f>'ian22'!P35+'feb22'!P35+'mar22'!P35+'apr22'!P35+'mai22'!P35+'iun22'!P35+'iul22'!P35+'aug22'!P35+sept22!P35+'oct22'!P35</f>
        <v>629</v>
      </c>
      <c r="Q35" s="152">
        <f>'ian22'!Q35+'feb22'!Q35+'mar22'!Q35+'apr22'!Q35+'mai22'!Q35+'iun22'!Q35+'iul22'!Q35+'aug22'!Q35+sept22!Q35+'oct22'!Q35</f>
        <v>54</v>
      </c>
      <c r="R35" s="152">
        <f>'ian22'!R35+'feb22'!R35+'mar22'!R35+'apr22'!R35+'mai22'!R35+'iun22'!R35+'iul22'!R35+'aug22'!R35+sept22!R35+'oct22'!R35</f>
        <v>15</v>
      </c>
      <c r="S35" s="152">
        <f>'ian22'!S35+'feb22'!S35+'mar22'!S35+'apr22'!S35+'mai22'!S35+'iun22'!S35+'iul22'!S35+'aug22'!S35+sept22!S35+'oct22'!S35</f>
        <v>495</v>
      </c>
      <c r="T35" s="152">
        <f>'ian22'!T35+'feb22'!T35+'mar22'!T35+'apr22'!T35+'mai22'!T35+'iun22'!T35+'iul22'!T35+'aug22'!T35+sept22!T35+'oct22'!T35</f>
        <v>178</v>
      </c>
      <c r="U35" s="152">
        <f>'ian22'!U35+'feb22'!U35+'mar22'!U35+'apr22'!U35+'mai22'!U35+'iun22'!U35+'iul22'!U35+'aug22'!U35+sept22!U35+'oct22'!U35</f>
        <v>387</v>
      </c>
      <c r="V35" s="152">
        <f>'ian22'!V35+'feb22'!V35+'mar22'!V35+'apr22'!V35+'mai22'!V35+'iun22'!V35+'iul22'!V35+'aug22'!V35+sept22!V35+'oct22'!V35</f>
        <v>27</v>
      </c>
      <c r="W35" s="152">
        <f>'ian22'!W35+'feb22'!W35+'mar22'!W35+'apr22'!W35+'mai22'!W35+'iun22'!W35+'iul22'!W35+'aug22'!W35+sept22!W35+'oct22'!W35</f>
        <v>54</v>
      </c>
      <c r="X35" s="152">
        <f>'ian22'!X35+'feb22'!X35+'mar22'!X35+'apr22'!X35+'mai22'!X35+'iun22'!X35+'iul22'!X35+'aug22'!X35+sept22!X35+'oct22'!X35</f>
        <v>999</v>
      </c>
      <c r="Y35" s="152">
        <f>'ian22'!Y35+'feb22'!Y35+'mar22'!Y35+'apr22'!Y35+'mai22'!Y35+'iun22'!Y35+'iul22'!Y35+'aug22'!Y35+sept22!Y35+'oct22'!Y35</f>
        <v>196</v>
      </c>
      <c r="Z35" s="152">
        <f>'ian22'!Z35+'feb22'!Z35+'mar22'!Z35+'apr22'!Z35+'mai22'!Z35+'iun22'!Z35+'iul22'!Z35+'aug22'!Z35+sept22!Z35+'oct22'!Z35</f>
        <v>0</v>
      </c>
      <c r="AA35" s="152">
        <f>'ian22'!AA35+'feb22'!AA35+'mar22'!AA35+'apr22'!AA35+'mai22'!AA35+'iun22'!AA35+'iul22'!AA35+'aug22'!AA35+sept22!AA35+'oct22'!AA35</f>
        <v>0</v>
      </c>
      <c r="AB35" s="152">
        <f>'ian22'!AB35+'feb22'!AB35+'mar22'!AB35+'apr22'!AB35+'mai22'!AB35+'iun22'!AB35+'iul22'!AB35+'aug22'!AB35+sept22!AB35+'oct22'!AB35</f>
        <v>0</v>
      </c>
      <c r="AC35" s="152">
        <f>'ian22'!AC35+'feb22'!AC35+'mar22'!AC35+'apr22'!AC35+'mai22'!AC35+'iun22'!AC35+'iul22'!AC35+'aug22'!AC35+sept22!AC35+'oct22'!AC35</f>
        <v>0</v>
      </c>
      <c r="AD35" s="152">
        <f>'ian22'!AD35+'feb22'!AD35+'mar22'!AD35+'apr22'!AD35+'mai22'!AD35+'iun22'!AD35+'iul22'!AD35+'aug22'!AD35+sept22!AD35+'oct22'!AD35</f>
        <v>0</v>
      </c>
      <c r="AE35" s="152">
        <f>'ian22'!AE35+'feb22'!AE35+'mar22'!AE35+'apr22'!AE35+'mai22'!AE35+'iun22'!AE35+'iul22'!AE35+'aug22'!AE35+sept22!AE35+'oct22'!AE35</f>
        <v>9</v>
      </c>
      <c r="AF35" s="152">
        <f>'ian22'!AF35+'feb22'!AF35+'mar22'!AF35+'apr22'!AF35+'mai22'!AF35+'iun22'!AF35+'iul22'!AF35+'aug22'!AF35+sept22!AF35+'oct22'!AF35</f>
        <v>0</v>
      </c>
      <c r="AG35" s="152">
        <f>'ian22'!AG35+'feb22'!AG35+'mar22'!AG35+'apr22'!AG35+'mai22'!AG35+'iun22'!AG35+'iul22'!AG35+'aug22'!AG35+sept22!AG35+'oct22'!AG35</f>
        <v>0</v>
      </c>
      <c r="AH35" s="152">
        <f>'ian22'!AH35+'feb22'!AH35+'mar22'!AH35+'apr22'!AH35+'mai22'!AH35+'iun22'!AH35+'iul22'!AH35+'aug22'!AH35+sept22!AH35+'oct22'!AH35</f>
        <v>0</v>
      </c>
      <c r="AI35" s="152">
        <f>'ian22'!AI35+'feb22'!AI35+'mar22'!AI35+'apr22'!AI35+'mai22'!AI35+'iun22'!AI35+'iul22'!AI35+'aug22'!AI35+sept22!AI35+'oct22'!AI35</f>
        <v>0</v>
      </c>
      <c r="AJ35" s="152">
        <f>'ian22'!AJ35+'feb22'!AJ35+'mar22'!AJ35+'apr22'!AJ35+'mai22'!AJ35+'iun22'!AJ35+'iul22'!AJ35+'aug22'!AJ35+sept22!AJ35+'oct22'!AJ35</f>
        <v>0</v>
      </c>
      <c r="AK35" s="152">
        <f>'ian22'!AK35+'feb22'!AK35+'mar22'!AK35+'apr22'!AK35+'mai22'!AK35+'iun22'!AK35+'iul22'!AK35+'aug22'!AK35+sept22!AK35+'oct22'!AK35</f>
        <v>0</v>
      </c>
      <c r="AL35" s="152">
        <f>'ian22'!AL35+'feb22'!AL35+'mar22'!AL35+'apr22'!AL35+'mai22'!AL35+'iun22'!AL35+'iul22'!AL35+'aug22'!AL35+sept22!AL35+'oct22'!AL35</f>
        <v>0</v>
      </c>
      <c r="AM35" s="152">
        <f>'ian22'!AM35+'feb22'!AM35+'mar22'!AM35+'apr22'!AM35+'mai22'!AM35+'iun22'!AM35+'iul22'!AM35+'aug22'!AM35+sept22!AM35+'oct22'!AM35</f>
        <v>0</v>
      </c>
      <c r="AN35" s="152">
        <f>'ian22'!AN35+'feb22'!AN35+'mar22'!AN35+'apr22'!AN35+'mai22'!AN35+'iun22'!AN35+'iul22'!AN35+'aug22'!AN35+sept22!AN35+'oct22'!AN35</f>
        <v>0</v>
      </c>
      <c r="AO35" s="152">
        <f>'ian22'!AO35+'feb22'!AO35+'mar22'!AO35+'apr22'!AO35+'mai22'!AO35+'iun22'!AO35+'iul22'!AO35+'aug22'!AO35+sept22!AO35+'oct22'!AO35</f>
        <v>0</v>
      </c>
      <c r="AP35" s="152">
        <f>'ian22'!AP35+'feb22'!AP35+'mar22'!AP35+'apr22'!AP35+'mai22'!AP35+'iun22'!AP35+'iul22'!AP35+'aug22'!AP35+sept22!AP35+'oct22'!AP35</f>
        <v>0</v>
      </c>
      <c r="AQ35" s="152">
        <f>'ian22'!AQ35+'feb22'!AQ35+'mar22'!AQ35+'apr22'!AQ35+'mai22'!AQ35+'iun22'!AQ35+'iul22'!AQ35+'aug22'!AQ35+sept22!AQ35+'oct22'!AQ35</f>
        <v>0</v>
      </c>
      <c r="AR35" s="152">
        <f>'ian22'!AR35+'feb22'!AR35+'mar22'!AR35+'apr22'!AR35+'mai22'!AR35+'iun22'!AR35+'iul22'!AR35+'aug22'!AR35+sept22!AR35+'oct22'!AR35</f>
        <v>0</v>
      </c>
      <c r="AS35" s="152">
        <f>'ian22'!AS35+'feb22'!AS35+'mar22'!AS35+'apr22'!AS35+'mai22'!AS35+'iun22'!AS35+'iul22'!AS35+'aug22'!AS35+sept22!AS35+'oct22'!AS35</f>
        <v>1186</v>
      </c>
      <c r="AT35" s="205"/>
      <c r="AU35" s="17" t="str">
        <f>IF(AJ39+AJ40=AJ38," ","GRESEALA")</f>
        <v xml:space="preserve"> </v>
      </c>
      <c r="AV35" s="17" t="str">
        <f>IF(AK39+AK40=AK38," ","GRESEALA")</f>
        <v xml:space="preserve"> </v>
      </c>
      <c r="AW35" s="17" t="str">
        <f>IF(AL39+AL40=AL38," ","GRESEALA")</f>
        <v xml:space="preserve"> </v>
      </c>
      <c r="AX35" s="17" t="str">
        <f>IF(AR39+AR40=AR38," ","GRESEALA")</f>
        <v xml:space="preserve"> </v>
      </c>
      <c r="AY35" s="17" t="str">
        <f>IF(AS39+AS40=AS38," ","GRESEALA")</f>
        <v xml:space="preserve"> </v>
      </c>
      <c r="AZ35" s="17" t="str">
        <f>IF(E38+F38=D38," ","GRESEALA")</f>
        <v xml:space="preserve"> </v>
      </c>
      <c r="BA35" s="17" t="str">
        <f>IF(G38+K38+I38+L38+M38=D38," ","GRESEALA")</f>
        <v xml:space="preserve"> </v>
      </c>
      <c r="BB35" s="17" t="str">
        <f>IF(O38+P38=D38," ","GRESEALA")</f>
        <v xml:space="preserve"> </v>
      </c>
      <c r="BC35" s="17" t="str">
        <f>IF(Q38+S38+T38+U38+V38+W38=D38," ","GRESEALA")</f>
        <v xml:space="preserve"> </v>
      </c>
      <c r="BD35" s="17" t="str">
        <f>IF(X38+Y38+Z38=D38," ","GRESEALA")</f>
        <v xml:space="preserve"> </v>
      </c>
      <c r="BE35" s="17" t="str">
        <f>IF(AA38+AC38+AE38+AF38+AG38+AH38+AI38+AJ38+AK38+AL38+AM38+AN38+AO38+AP38+AQ38+AR38+AS38&gt;=D38," ","GRESEALA")</f>
        <v xml:space="preserve"> </v>
      </c>
      <c r="BF35" s="17" t="str">
        <f>IF(AS38&lt;=D38," ","GRESEALA")</f>
        <v xml:space="preserve"> </v>
      </c>
      <c r="BG35" s="17" t="str">
        <f>IF(H38&lt;=G38," ","GRESEALA")</f>
        <v xml:space="preserve"> </v>
      </c>
      <c r="BH35" s="17" t="str">
        <f>IF(E37+F37=D37," ","GRESEALA")</f>
        <v xml:space="preserve"> </v>
      </c>
      <c r="BI35" s="17" t="str">
        <f>IF(G37+K37+I37+L37+M37=D37," ","GRESEALA")</f>
        <v xml:space="preserve"> </v>
      </c>
      <c r="BJ35" s="17" t="str">
        <f>IF(O37+P37=D37," ","GRESEALA")</f>
        <v xml:space="preserve"> </v>
      </c>
      <c r="BK35" s="17" t="str">
        <f>IF(Q37+S37+T37+U37+V37+W37=D37," ","GRESEALA")</f>
        <v xml:space="preserve"> </v>
      </c>
      <c r="BL35" s="44"/>
    </row>
    <row r="36" spans="2:223" ht="58.5" customHeight="1" x14ac:dyDescent="0.35">
      <c r="B36" s="207" t="s">
        <v>93</v>
      </c>
      <c r="C36" s="128" t="s">
        <v>94</v>
      </c>
      <c r="D36" s="190">
        <f t="shared" si="0"/>
        <v>6716</v>
      </c>
      <c r="E36" s="152">
        <f>'ian22'!E36+'feb22'!E36+'mar22'!E36+'apr22'!E36+'mai22'!E36+'iun22'!E36+'iul22'!E36+'aug22'!E36+sept22!E36+'oct22'!E36</f>
        <v>2079</v>
      </c>
      <c r="F36" s="152">
        <f>'ian22'!F36+'feb22'!F36+'mar22'!F36+'apr22'!F36+'mai22'!F36+'iun22'!F36+'iul22'!F36+'aug22'!F36+sept22!F36+'oct22'!F36</f>
        <v>4637</v>
      </c>
      <c r="G36" s="152">
        <f>'ian22'!G36+'feb22'!G36+'mar22'!G36+'apr22'!G36+'mai22'!G36+'iun22'!G36+'iul22'!G36+'aug22'!G36+sept22!G36+'oct22'!G36</f>
        <v>1199</v>
      </c>
      <c r="H36" s="152">
        <f>'ian22'!H36+'feb22'!H36+'mar22'!H36+'apr22'!H36+'mai22'!H36+'iun22'!H36+'iul22'!H36+'aug22'!H36+sept22!H36+'oct22'!H36</f>
        <v>996</v>
      </c>
      <c r="I36" s="152">
        <f>'ian22'!I36+'feb22'!I36+'mar22'!I36+'apr22'!I36+'mai22'!I36+'iun22'!I36+'iul22'!I36+'aug22'!I36+sept22!I36+'oct22'!I36</f>
        <v>527</v>
      </c>
      <c r="J36" s="152">
        <f>'ian22'!J36+'feb22'!J36+'mar22'!J36+'apr22'!J36+'mai22'!J36+'iun22'!J36+'iul22'!J36+'aug22'!J36+sept22!J36+'oct22'!J36</f>
        <v>283</v>
      </c>
      <c r="K36" s="152">
        <f>'ian22'!K36+'feb22'!K36+'mar22'!K36+'apr22'!K36+'mai22'!K36+'iun22'!K36+'iul22'!K36+'aug22'!K36+sept22!K36+'oct22'!K36</f>
        <v>550</v>
      </c>
      <c r="L36" s="152">
        <f>'ian22'!L36+'feb22'!L36+'mar22'!L36+'apr22'!L36+'mai22'!L36+'iun22'!L36+'iul22'!L36+'aug22'!L36+sept22!L36+'oct22'!L36</f>
        <v>1323</v>
      </c>
      <c r="M36" s="152">
        <f>'ian22'!M36+'feb22'!M36+'mar22'!M36+'apr22'!M36+'mai22'!M36+'iun22'!M36+'iul22'!M36+'aug22'!M36+sept22!M36+'oct22'!M36</f>
        <v>3117</v>
      </c>
      <c r="N36" s="152">
        <f>'ian22'!N36+'feb22'!N36+'mar22'!N36+'apr22'!N36+'mai22'!N36+'iun22'!N36+'iul22'!N36+'aug22'!N36+sept22!N36+'oct22'!N36</f>
        <v>1043</v>
      </c>
      <c r="O36" s="152">
        <f>'ian22'!O36+'feb22'!O36+'mar22'!O36+'apr22'!O36+'mai22'!O36+'iun22'!O36+'iul22'!O36+'aug22'!O36+sept22!O36+'oct22'!O36</f>
        <v>3036</v>
      </c>
      <c r="P36" s="152">
        <f>'ian22'!P36+'feb22'!P36+'mar22'!P36+'apr22'!P36+'mai22'!P36+'iun22'!P36+'iul22'!P36+'aug22'!P36+sept22!P36+'oct22'!P36</f>
        <v>3680</v>
      </c>
      <c r="Q36" s="152">
        <f>'ian22'!Q36+'feb22'!Q36+'mar22'!Q36+'apr22'!Q36+'mai22'!Q36+'iun22'!Q36+'iul22'!Q36+'aug22'!Q36+sept22!Q36+'oct22'!Q36</f>
        <v>1220</v>
      </c>
      <c r="R36" s="152">
        <f>'ian22'!R36+'feb22'!R36+'mar22'!R36+'apr22'!R36+'mai22'!R36+'iun22'!R36+'iul22'!R36+'aug22'!R36+sept22!R36+'oct22'!R36</f>
        <v>381</v>
      </c>
      <c r="S36" s="152">
        <f>'ian22'!S36+'feb22'!S36+'mar22'!S36+'apr22'!S36+'mai22'!S36+'iun22'!S36+'iul22'!S36+'aug22'!S36+sept22!S36+'oct22'!S36</f>
        <v>2225</v>
      </c>
      <c r="T36" s="152">
        <f>'ian22'!T36+'feb22'!T36+'mar22'!T36+'apr22'!T36+'mai22'!T36+'iun22'!T36+'iul22'!T36+'aug22'!T36+sept22!T36+'oct22'!T36</f>
        <v>770</v>
      </c>
      <c r="U36" s="152">
        <f>'ian22'!U36+'feb22'!U36+'mar22'!U36+'apr22'!U36+'mai22'!U36+'iun22'!U36+'iul22'!U36+'aug22'!U36+sept22!U36+'oct22'!U36</f>
        <v>2104</v>
      </c>
      <c r="V36" s="152">
        <f>'ian22'!V36+'feb22'!V36+'mar22'!V36+'apr22'!V36+'mai22'!V36+'iun22'!V36+'iul22'!V36+'aug22'!V36+sept22!V36+'oct22'!V36</f>
        <v>112</v>
      </c>
      <c r="W36" s="152">
        <f>'ian22'!W36+'feb22'!W36+'mar22'!W36+'apr22'!W36+'mai22'!W36+'iun22'!W36+'iul22'!W36+'aug22'!W36+sept22!W36+'oct22'!W36</f>
        <v>285</v>
      </c>
      <c r="X36" s="152">
        <f>'ian22'!X36+'feb22'!X36+'mar22'!X36+'apr22'!X36+'mai22'!X36+'iun22'!X36+'iul22'!X36+'aug22'!X36+sept22!X36+'oct22'!X36</f>
        <v>5795</v>
      </c>
      <c r="Y36" s="152">
        <f>'ian22'!Y36+'feb22'!Y36+'mar22'!Y36+'apr22'!Y36+'mai22'!Y36+'iun22'!Y36+'iul22'!Y36+'aug22'!Y36+sept22!Y36+'oct22'!Y36</f>
        <v>921</v>
      </c>
      <c r="Z36" s="152">
        <f>'ian22'!Z36+'feb22'!Z36+'mar22'!Z36+'apr22'!Z36+'mai22'!Z36+'iun22'!Z36+'iul22'!Z36+'aug22'!Z36+sept22!Z36+'oct22'!Z36</f>
        <v>0</v>
      </c>
      <c r="AA36" s="152">
        <f>'ian22'!AA36+'feb22'!AA36+'mar22'!AA36+'apr22'!AA36+'mai22'!AA36+'iun22'!AA36+'iul22'!AA36+'aug22'!AA36+sept22!AA36+'oct22'!AA36</f>
        <v>1</v>
      </c>
      <c r="AB36" s="152">
        <f>'ian22'!AB36+'feb22'!AB36+'mar22'!AB36+'apr22'!AB36+'mai22'!AB36+'iun22'!AB36+'iul22'!AB36+'aug22'!AB36+sept22!AB36+'oct22'!AB36</f>
        <v>0</v>
      </c>
      <c r="AC36" s="152">
        <f>'ian22'!AC36+'feb22'!AC36+'mar22'!AC36+'apr22'!AC36+'mai22'!AC36+'iun22'!AC36+'iul22'!AC36+'aug22'!AC36+sept22!AC36+'oct22'!AC36</f>
        <v>8</v>
      </c>
      <c r="AD36" s="152">
        <f>'ian22'!AD36+'feb22'!AD36+'mar22'!AD36+'apr22'!AD36+'mai22'!AD36+'iun22'!AD36+'iul22'!AD36+'aug22'!AD36+sept22!AD36+'oct22'!AD36</f>
        <v>0</v>
      </c>
      <c r="AE36" s="152">
        <f>'ian22'!AE36+'feb22'!AE36+'mar22'!AE36+'apr22'!AE36+'mai22'!AE36+'iun22'!AE36+'iul22'!AE36+'aug22'!AE36+sept22!AE36+'oct22'!AE36</f>
        <v>46</v>
      </c>
      <c r="AF36" s="152">
        <f>'ian22'!AF36+'feb22'!AF36+'mar22'!AF36+'apr22'!AF36+'mai22'!AF36+'iun22'!AF36+'iul22'!AF36+'aug22'!AF36+sept22!AF36+'oct22'!AF36</f>
        <v>42</v>
      </c>
      <c r="AG36" s="152">
        <f>'ian22'!AG36+'feb22'!AG36+'mar22'!AG36+'apr22'!AG36+'mai22'!AG36+'iun22'!AG36+'iul22'!AG36+'aug22'!AG36+sept22!AG36+'oct22'!AG36</f>
        <v>0</v>
      </c>
      <c r="AH36" s="152">
        <f>'ian22'!AH36+'feb22'!AH36+'mar22'!AH36+'apr22'!AH36+'mai22'!AH36+'iun22'!AH36+'iul22'!AH36+'aug22'!AH36+sept22!AH36+'oct22'!AH36</f>
        <v>0</v>
      </c>
      <c r="AI36" s="152">
        <f>'ian22'!AI36+'feb22'!AI36+'mar22'!AI36+'apr22'!AI36+'mai22'!AI36+'iun22'!AI36+'iul22'!AI36+'aug22'!AI36+sept22!AI36+'oct22'!AI36</f>
        <v>0</v>
      </c>
      <c r="AJ36" s="152">
        <f>'ian22'!AJ36+'feb22'!AJ36+'mar22'!AJ36+'apr22'!AJ36+'mai22'!AJ36+'iun22'!AJ36+'iul22'!AJ36+'aug22'!AJ36+sept22!AJ36+'oct22'!AJ36</f>
        <v>6</v>
      </c>
      <c r="AK36" s="152">
        <f>'ian22'!AK36+'feb22'!AK36+'mar22'!AK36+'apr22'!AK36+'mai22'!AK36+'iun22'!AK36+'iul22'!AK36+'aug22'!AK36+sept22!AK36+'oct22'!AK36</f>
        <v>0</v>
      </c>
      <c r="AL36" s="152">
        <f>'ian22'!AL36+'feb22'!AL36+'mar22'!AL36+'apr22'!AL36+'mai22'!AL36+'iun22'!AL36+'iul22'!AL36+'aug22'!AL36+sept22!AL36+'oct22'!AL36</f>
        <v>0</v>
      </c>
      <c r="AM36" s="152">
        <f>'ian22'!AM36+'feb22'!AM36+'mar22'!AM36+'apr22'!AM36+'mai22'!AM36+'iun22'!AM36+'iul22'!AM36+'aug22'!AM36+sept22!AM36+'oct22'!AM36</f>
        <v>14</v>
      </c>
      <c r="AN36" s="152">
        <f>'ian22'!AN36+'feb22'!AN36+'mar22'!AN36+'apr22'!AN36+'mai22'!AN36+'iun22'!AN36+'iul22'!AN36+'aug22'!AN36+sept22!AN36+'oct22'!AN36</f>
        <v>0</v>
      </c>
      <c r="AO36" s="152">
        <f>'ian22'!AO36+'feb22'!AO36+'mar22'!AO36+'apr22'!AO36+'mai22'!AO36+'iun22'!AO36+'iul22'!AO36+'aug22'!AO36+sept22!AO36+'oct22'!AO36</f>
        <v>0</v>
      </c>
      <c r="AP36" s="152">
        <f>'ian22'!AP36+'feb22'!AP36+'mar22'!AP36+'apr22'!AP36+'mai22'!AP36+'iun22'!AP36+'iul22'!AP36+'aug22'!AP36+sept22!AP36+'oct22'!AP36</f>
        <v>0</v>
      </c>
      <c r="AQ36" s="152">
        <f>'ian22'!AQ36+'feb22'!AQ36+'mar22'!AQ36+'apr22'!AQ36+'mai22'!AQ36+'iun22'!AQ36+'iul22'!AQ36+'aug22'!AQ36+sept22!AQ36+'oct22'!AQ36</f>
        <v>0</v>
      </c>
      <c r="AR36" s="152">
        <f>'ian22'!AR36+'feb22'!AR36+'mar22'!AR36+'apr22'!AR36+'mai22'!AR36+'iun22'!AR36+'iul22'!AR36+'aug22'!AR36+sept22!AR36+'oct22'!AR36</f>
        <v>0</v>
      </c>
      <c r="AS36" s="152">
        <f>'ian22'!AS36+'feb22'!AS36+'mar22'!AS36+'apr22'!AS36+'mai22'!AS36+'iun22'!AS36+'iul22'!AS36+'aug22'!AS36+sept22!AS36+'oct22'!AS36</f>
        <v>6599</v>
      </c>
      <c r="AT36" s="205"/>
      <c r="AU36" s="17" t="str">
        <f>IF(X37+Y37+Z37=D37," ","GRESEALA")</f>
        <v xml:space="preserve"> </v>
      </c>
      <c r="AV36" s="17" t="str">
        <f>IF(AA37+AC37+AE37+AF37+AG37+AH37+AI37+AJ37+AK37+AL37+AR37+AS37&gt;=D37," ","GRESEALA")</f>
        <v xml:space="preserve"> </v>
      </c>
      <c r="AW36" s="17" t="str">
        <f>IF(AS37&lt;=D37," ","GRESEALA")</f>
        <v xml:space="preserve"> </v>
      </c>
      <c r="AX36" s="17" t="str">
        <f>IF(H37&lt;=G37," ","GRESEALA")</f>
        <v xml:space="preserve"> </v>
      </c>
      <c r="AY36" s="17" t="str">
        <f>IF(E41+F41=D41," ","GRESEALA")</f>
        <v xml:space="preserve"> </v>
      </c>
      <c r="AZ36" s="23" t="str">
        <f>IF(G41+K41+I41+L41+M41=D41," ","GRESEALA")</f>
        <v xml:space="preserve"> </v>
      </c>
      <c r="BA36" s="17" t="str">
        <f>IF(O41+P41=D41," ","GRESEALA")</f>
        <v xml:space="preserve"> </v>
      </c>
      <c r="BB36" s="17" t="str">
        <f>IF(Q41+S41+T41+U41+V41+W41=D41," ","GRESEALA")</f>
        <v xml:space="preserve"> </v>
      </c>
      <c r="BC36" s="17" t="str">
        <f>IF(X41+Y41+Z41=D41," ","GRESEALA")</f>
        <v xml:space="preserve"> </v>
      </c>
      <c r="BD36" s="17" t="str">
        <f>IF(AA41+AC41+AE41+AF41+AG41+AH41+AI41+AJ41+AK41+AL41+AR41+AS41&gt;=D41," ","GRESEALA")</f>
        <v xml:space="preserve"> </v>
      </c>
      <c r="BE36" s="17" t="str">
        <f>IF(AS41&lt;=D41," ","GRESEALA")</f>
        <v xml:space="preserve"> </v>
      </c>
      <c r="BF36" s="17" t="str">
        <f>IF(H41&lt;=G41," ","GRESEALA")</f>
        <v xml:space="preserve"> </v>
      </c>
      <c r="BG36" s="17" t="str">
        <f>IF(E43+E44=E42," ","GRESEALA")</f>
        <v xml:space="preserve"> </v>
      </c>
      <c r="BH36" s="17" t="str">
        <f>IF(F43+F44=F42," ","GRESEALA")</f>
        <v xml:space="preserve"> </v>
      </c>
      <c r="BI36" s="17" t="str">
        <f>IF(G43+G44=G42," ","GRESEALA")</f>
        <v xml:space="preserve"> </v>
      </c>
      <c r="BJ36" s="17" t="str">
        <f>IF(H43+H44=H42," ","GRESEALA")</f>
        <v xml:space="preserve"> </v>
      </c>
      <c r="BK36" s="17" t="str">
        <f>IF(K43+K44=K42," ","GRESEALA")</f>
        <v xml:space="preserve"> </v>
      </c>
    </row>
    <row r="37" spans="2:223" s="7" customFormat="1" ht="43.5" customHeight="1" x14ac:dyDescent="0.35">
      <c r="B37" s="208">
        <v>2</v>
      </c>
      <c r="C37" s="133" t="s">
        <v>95</v>
      </c>
      <c r="D37" s="191">
        <f t="shared" si="0"/>
        <v>77</v>
      </c>
      <c r="E37" s="152">
        <f>'ian22'!E37+'feb22'!E37+'mar22'!E37+'apr22'!E37+'mai22'!E37+'iun22'!E37+'iul22'!E37+'aug22'!E37+sept22!E37+'oct22'!E37</f>
        <v>28</v>
      </c>
      <c r="F37" s="152">
        <f>'ian22'!F37+'feb22'!F37+'mar22'!F37+'apr22'!F37+'mai22'!F37+'iun22'!F37+'iul22'!F37+'aug22'!F37+sept22!F37+'oct22'!F37</f>
        <v>49</v>
      </c>
      <c r="G37" s="152">
        <f>'ian22'!G37+'feb22'!G37+'mar22'!G37+'apr22'!G37+'mai22'!G37+'iun22'!G37+'iul22'!G37+'aug22'!G37+sept22!G37+'oct22'!G37</f>
        <v>21</v>
      </c>
      <c r="H37" s="152">
        <f>'ian22'!H37+'feb22'!H37+'mar22'!H37+'apr22'!H37+'mai22'!H37+'iun22'!H37+'iul22'!H37+'aug22'!H37+sept22!H37+'oct22'!H37</f>
        <v>0</v>
      </c>
      <c r="I37" s="152">
        <f>'ian22'!I37+'feb22'!I37+'mar22'!I37+'apr22'!I37+'mai22'!I37+'iun22'!I37+'iul22'!I37+'aug22'!I37+sept22!I37+'oct22'!I37</f>
        <v>1</v>
      </c>
      <c r="J37" s="152">
        <f>'ian22'!J37+'feb22'!J37+'mar22'!J37+'apr22'!J37+'mai22'!J37+'iun22'!J37+'iul22'!J37+'aug22'!J37+sept22!J37+'oct22'!J37</f>
        <v>0</v>
      </c>
      <c r="K37" s="152">
        <f>'ian22'!K37+'feb22'!K37+'mar22'!K37+'apr22'!K37+'mai22'!K37+'iun22'!K37+'iul22'!K37+'aug22'!K37+sept22!K37+'oct22'!K37</f>
        <v>3</v>
      </c>
      <c r="L37" s="152">
        <f>'ian22'!L37+'feb22'!L37+'mar22'!L37+'apr22'!L37+'mai22'!L37+'iun22'!L37+'iul22'!L37+'aug22'!L37+sept22!L37+'oct22'!L37</f>
        <v>21</v>
      </c>
      <c r="M37" s="152">
        <f>'ian22'!M37+'feb22'!M37+'mar22'!M37+'apr22'!M37+'mai22'!M37+'iun22'!M37+'iul22'!M37+'aug22'!M37+sept22!M37+'oct22'!M37</f>
        <v>31</v>
      </c>
      <c r="N37" s="152">
        <f>'ian22'!N37+'feb22'!N37+'mar22'!N37+'apr22'!N37+'mai22'!N37+'iun22'!N37+'iul22'!N37+'aug22'!N37+sept22!N37+'oct22'!N37</f>
        <v>11</v>
      </c>
      <c r="O37" s="152">
        <f>'ian22'!O37+'feb22'!O37+'mar22'!O37+'apr22'!O37+'mai22'!O37+'iun22'!O37+'iul22'!O37+'aug22'!O37+sept22!O37+'oct22'!O37</f>
        <v>41</v>
      </c>
      <c r="P37" s="152">
        <f>'ian22'!P37+'feb22'!P37+'mar22'!P37+'apr22'!P37+'mai22'!P37+'iun22'!P37+'iul22'!P37+'aug22'!P37+sept22!P37+'oct22'!P37</f>
        <v>36</v>
      </c>
      <c r="Q37" s="152">
        <f>'ian22'!Q37+'feb22'!Q37+'mar22'!Q37+'apr22'!Q37+'mai22'!Q37+'iun22'!Q37+'iul22'!Q37+'aug22'!Q37+sept22!Q37+'oct22'!Q37</f>
        <v>1</v>
      </c>
      <c r="R37" s="152">
        <f>'ian22'!R37+'feb22'!R37+'mar22'!R37+'apr22'!R37+'mai22'!R37+'iun22'!R37+'iul22'!R37+'aug22'!R37+sept22!R37+'oct22'!R37</f>
        <v>0</v>
      </c>
      <c r="S37" s="152">
        <f>'ian22'!S37+'feb22'!S37+'mar22'!S37+'apr22'!S37+'mai22'!S37+'iun22'!S37+'iul22'!S37+'aug22'!S37+sept22!S37+'oct22'!S37</f>
        <v>17</v>
      </c>
      <c r="T37" s="152">
        <f>'ian22'!T37+'feb22'!T37+'mar22'!T37+'apr22'!T37+'mai22'!T37+'iun22'!T37+'iul22'!T37+'aug22'!T37+sept22!T37+'oct22'!T37</f>
        <v>14</v>
      </c>
      <c r="U37" s="152">
        <f>'ian22'!U37+'feb22'!U37+'mar22'!U37+'apr22'!U37+'mai22'!U37+'iun22'!U37+'iul22'!U37+'aug22'!U37+sept22!U37+'oct22'!U37</f>
        <v>43</v>
      </c>
      <c r="V37" s="152">
        <f>'ian22'!V37+'feb22'!V37+'mar22'!V37+'apr22'!V37+'mai22'!V37+'iun22'!V37+'iul22'!V37+'aug22'!V37+sept22!V37+'oct22'!V37</f>
        <v>1</v>
      </c>
      <c r="W37" s="152">
        <f>'ian22'!W37+'feb22'!W37+'mar22'!W37+'apr22'!W37+'mai22'!W37+'iun22'!W37+'iul22'!W37+'aug22'!W37+sept22!W37+'oct22'!W37</f>
        <v>1</v>
      </c>
      <c r="X37" s="152">
        <f>'ian22'!X37+'feb22'!X37+'mar22'!X37+'apr22'!X37+'mai22'!X37+'iun22'!X37+'iul22'!X37+'aug22'!X37+sept22!X37+'oct22'!X37</f>
        <v>33</v>
      </c>
      <c r="Y37" s="152">
        <f>'ian22'!Y37+'feb22'!Y37+'mar22'!Y37+'apr22'!Y37+'mai22'!Y37+'iun22'!Y37+'iul22'!Y37+'aug22'!Y37+sept22!Y37+'oct22'!Y37</f>
        <v>44</v>
      </c>
      <c r="Z37" s="152">
        <f>'ian22'!Z37+'feb22'!Z37+'mar22'!Z37+'apr22'!Z37+'mai22'!Z37+'iun22'!Z37+'iul22'!Z37+'aug22'!Z37+sept22!Z37+'oct22'!Z37</f>
        <v>0</v>
      </c>
      <c r="AA37" s="152">
        <f>'ian22'!AA37+'feb22'!AA37+'mar22'!AA37+'apr22'!AA37+'mai22'!AA37+'iun22'!AA37+'iul22'!AA37+'aug22'!AA37+sept22!AA37+'oct22'!AA37</f>
        <v>0</v>
      </c>
      <c r="AB37" s="152">
        <f>'ian22'!AB37+'feb22'!AB37+'mar22'!AB37+'apr22'!AB37+'mai22'!AB37+'iun22'!AB37+'iul22'!AB37+'aug22'!AB37+sept22!AB37+'oct22'!AB37</f>
        <v>0</v>
      </c>
      <c r="AC37" s="152">
        <f>'ian22'!AC37+'feb22'!AC37+'mar22'!AC37+'apr22'!AC37+'mai22'!AC37+'iun22'!AC37+'iul22'!AC37+'aug22'!AC37+sept22!AC37+'oct22'!AC37</f>
        <v>0</v>
      </c>
      <c r="AD37" s="152">
        <f>'ian22'!AD37+'feb22'!AD37+'mar22'!AD37+'apr22'!AD37+'mai22'!AD37+'iun22'!AD37+'iul22'!AD37+'aug22'!AD37+sept22!AD37+'oct22'!AD37</f>
        <v>0</v>
      </c>
      <c r="AE37" s="152">
        <f>'ian22'!AE37+'feb22'!AE37+'mar22'!AE37+'apr22'!AE37+'mai22'!AE37+'iun22'!AE37+'iul22'!AE37+'aug22'!AE37+sept22!AE37+'oct22'!AE37</f>
        <v>0</v>
      </c>
      <c r="AF37" s="152">
        <f>'ian22'!AF37+'feb22'!AF37+'mar22'!AF37+'apr22'!AF37+'mai22'!AF37+'iun22'!AF37+'iul22'!AF37+'aug22'!AF37+sept22!AF37+'oct22'!AF37</f>
        <v>0</v>
      </c>
      <c r="AG37" s="152">
        <f>'ian22'!AG37+'feb22'!AG37+'mar22'!AG37+'apr22'!AG37+'mai22'!AG37+'iun22'!AG37+'iul22'!AG37+'aug22'!AG37+sept22!AG37+'oct22'!AG37</f>
        <v>0</v>
      </c>
      <c r="AH37" s="152">
        <f>'ian22'!AH37+'feb22'!AH37+'mar22'!AH37+'apr22'!AH37+'mai22'!AH37+'iun22'!AH37+'iul22'!AH37+'aug22'!AH37+sept22!AH37+'oct22'!AH37</f>
        <v>0</v>
      </c>
      <c r="AI37" s="152">
        <f>'ian22'!AI37+'feb22'!AI37+'mar22'!AI37+'apr22'!AI37+'mai22'!AI37+'iun22'!AI37+'iul22'!AI37+'aug22'!AI37+sept22!AI37+'oct22'!AI37</f>
        <v>0</v>
      </c>
      <c r="AJ37" s="152">
        <f>'ian22'!AJ37+'feb22'!AJ37+'mar22'!AJ37+'apr22'!AJ37+'mai22'!AJ37+'iun22'!AJ37+'iul22'!AJ37+'aug22'!AJ37+sept22!AJ37+'oct22'!AJ37</f>
        <v>0</v>
      </c>
      <c r="AK37" s="152">
        <f>'ian22'!AK37+'feb22'!AK37+'mar22'!AK37+'apr22'!AK37+'mai22'!AK37+'iun22'!AK37+'iul22'!AK37+'aug22'!AK37+sept22!AK37+'oct22'!AK37</f>
        <v>0</v>
      </c>
      <c r="AL37" s="152">
        <f>'ian22'!AL37+'feb22'!AL37+'mar22'!AL37+'apr22'!AL37+'mai22'!AL37+'iun22'!AL37+'iul22'!AL37+'aug22'!AL37+sept22!AL37+'oct22'!AL37</f>
        <v>0</v>
      </c>
      <c r="AM37" s="152">
        <f>'ian22'!AM37+'feb22'!AM37+'mar22'!AM37+'apr22'!AM37+'mai22'!AM37+'iun22'!AM37+'iul22'!AM37+'aug22'!AM37+sept22!AM37+'oct22'!AM37</f>
        <v>0</v>
      </c>
      <c r="AN37" s="152">
        <f>'ian22'!AN37+'feb22'!AN37+'mar22'!AN37+'apr22'!AN37+'mai22'!AN37+'iun22'!AN37+'iul22'!AN37+'aug22'!AN37+sept22!AN37+'oct22'!AN37</f>
        <v>0</v>
      </c>
      <c r="AO37" s="152">
        <f>'ian22'!AO37+'feb22'!AO37+'mar22'!AO37+'apr22'!AO37+'mai22'!AO37+'iun22'!AO37+'iul22'!AO37+'aug22'!AO37+sept22!AO37+'oct22'!AO37</f>
        <v>0</v>
      </c>
      <c r="AP37" s="152">
        <f>'ian22'!AP37+'feb22'!AP37+'mar22'!AP37+'apr22'!AP37+'mai22'!AP37+'iun22'!AP37+'iul22'!AP37+'aug22'!AP37+sept22!AP37+'oct22'!AP37</f>
        <v>0</v>
      </c>
      <c r="AQ37" s="152">
        <f>'ian22'!AQ37+'feb22'!AQ37+'mar22'!AQ37+'apr22'!AQ37+'mai22'!AQ37+'iun22'!AQ37+'iul22'!AQ37+'aug22'!AQ37+sept22!AQ37+'oct22'!AQ37</f>
        <v>0</v>
      </c>
      <c r="AR37" s="152">
        <f>'ian22'!AR37+'feb22'!AR37+'mar22'!AR37+'apr22'!AR37+'mai22'!AR37+'iun22'!AR37+'iul22'!AR37+'aug22'!AR37+sept22!AR37+'oct22'!AR37</f>
        <v>0</v>
      </c>
      <c r="AS37" s="152">
        <f>'ian22'!AS37+'feb22'!AS37+'mar22'!AS37+'apr22'!AS37+'mai22'!AS37+'iun22'!AS37+'iul22'!AS37+'aug22'!AS37+sept22!AS37+'oct22'!AS37</f>
        <v>77</v>
      </c>
      <c r="AT37" s="205"/>
      <c r="AU37" s="23" t="str">
        <f>IF(X43+X44=X42," ","GRESEALA")</f>
        <v xml:space="preserve"> </v>
      </c>
      <c r="AV37" s="17" t="str">
        <f>IF(M43+M44=M42," ","GRESEALA")</f>
        <v xml:space="preserve"> </v>
      </c>
      <c r="AW37" s="17" t="str">
        <f>IF(N43+N44=N42," ","GRESEALA")</f>
        <v xml:space="preserve"> </v>
      </c>
      <c r="AX37" s="17" t="str">
        <f>IF(O43+O44=O42," ","GRESEALA")</f>
        <v xml:space="preserve"> </v>
      </c>
      <c r="AY37" s="17" t="str">
        <f>IF(P43+P44=P42," ","GRESEALA")</f>
        <v xml:space="preserve"> </v>
      </c>
      <c r="AZ37" s="17" t="str">
        <f>IF(Q43+Q44=Q42," ","GRESEALA")</f>
        <v xml:space="preserve"> </v>
      </c>
      <c r="BA37" s="17" t="str">
        <f t="shared" ref="BA37:BK37" si="27">IF(S43+S44=S42," ","GRESEALA")</f>
        <v xml:space="preserve"> </v>
      </c>
      <c r="BB37" s="17" t="str">
        <f t="shared" si="27"/>
        <v xml:space="preserve"> </v>
      </c>
      <c r="BC37" s="17" t="str">
        <f t="shared" si="27"/>
        <v xml:space="preserve"> </v>
      </c>
      <c r="BD37" s="17" t="str">
        <f t="shared" si="27"/>
        <v xml:space="preserve"> </v>
      </c>
      <c r="BE37" s="17" t="str">
        <f t="shared" si="27"/>
        <v xml:space="preserve"> </v>
      </c>
      <c r="BF37" s="17" t="str">
        <f t="shared" si="27"/>
        <v xml:space="preserve"> </v>
      </c>
      <c r="BG37" s="17" t="str">
        <f t="shared" si="27"/>
        <v xml:space="preserve"> </v>
      </c>
      <c r="BH37" s="17" t="str">
        <f t="shared" si="27"/>
        <v xml:space="preserve"> </v>
      </c>
      <c r="BI37" s="17" t="str">
        <f t="shared" si="27"/>
        <v xml:space="preserve"> </v>
      </c>
      <c r="BJ37" s="17" t="str">
        <f t="shared" si="27"/>
        <v xml:space="preserve"> </v>
      </c>
      <c r="BK37" s="17" t="str">
        <f t="shared" si="27"/>
        <v xml:space="preserve"> </v>
      </c>
      <c r="BL37" s="12"/>
    </row>
    <row r="38" spans="2:223" s="7" customFormat="1" ht="54.75" customHeight="1" x14ac:dyDescent="0.35">
      <c r="B38" s="206">
        <v>3</v>
      </c>
      <c r="C38" s="127" t="s">
        <v>96</v>
      </c>
      <c r="D38" s="192">
        <f t="shared" si="0"/>
        <v>85</v>
      </c>
      <c r="E38" s="152">
        <f>'ian22'!E38+'feb22'!E38+'mar22'!E38+'apr22'!E38+'mai22'!E38+'iun22'!E38+'iul22'!E38+'aug22'!E38+sept22!E38+'oct22'!E38</f>
        <v>65</v>
      </c>
      <c r="F38" s="152">
        <f>'ian22'!F38+'feb22'!F38+'mar22'!F38+'apr22'!F38+'mai22'!F38+'iun22'!F38+'iul22'!F38+'aug22'!F38+sept22!F38+'oct22'!F38</f>
        <v>20</v>
      </c>
      <c r="G38" s="152">
        <f>'ian22'!G38+'feb22'!G38+'mar22'!G38+'apr22'!G38+'mai22'!G38+'iun22'!G38+'iul22'!G38+'aug22'!G38+sept22!G38+'oct22'!G38</f>
        <v>0</v>
      </c>
      <c r="H38" s="152">
        <f>'ian22'!H38+'feb22'!H38+'mar22'!H38+'apr22'!H38+'mai22'!H38+'iun22'!H38+'iul22'!H38+'aug22'!H38+sept22!H38+'oct22'!H38</f>
        <v>0</v>
      </c>
      <c r="I38" s="152">
        <f>'ian22'!I38+'feb22'!I38+'mar22'!I38+'apr22'!I38+'mai22'!I38+'iun22'!I38+'iul22'!I38+'aug22'!I38+sept22!I38+'oct22'!I38</f>
        <v>4</v>
      </c>
      <c r="J38" s="152">
        <f>'ian22'!J38+'feb22'!J38+'mar22'!J38+'apr22'!J38+'mai22'!J38+'iun22'!J38+'iul22'!J38+'aug22'!J38+sept22!J38+'oct22'!J38</f>
        <v>4</v>
      </c>
      <c r="K38" s="152">
        <f>'ian22'!K38+'feb22'!K38+'mar22'!K38+'apr22'!K38+'mai22'!K38+'iun22'!K38+'iul22'!K38+'aug22'!K38+sept22!K38+'oct22'!K38</f>
        <v>4</v>
      </c>
      <c r="L38" s="152">
        <f>'ian22'!L38+'feb22'!L38+'mar22'!L38+'apr22'!L38+'mai22'!L38+'iun22'!L38+'iul22'!L38+'aug22'!L38+sept22!L38+'oct22'!L38</f>
        <v>24</v>
      </c>
      <c r="M38" s="152">
        <f>'ian22'!M38+'feb22'!M38+'mar22'!M38+'apr22'!M38+'mai22'!M38+'iun22'!M38+'iul22'!M38+'aug22'!M38+sept22!M38+'oct22'!M38</f>
        <v>53</v>
      </c>
      <c r="N38" s="152">
        <f>'ian22'!N38+'feb22'!N38+'mar22'!N38+'apr22'!N38+'mai22'!N38+'iun22'!N38+'iul22'!N38+'aug22'!N38+sept22!N38+'oct22'!N38</f>
        <v>10</v>
      </c>
      <c r="O38" s="152">
        <f>'ian22'!O38+'feb22'!O38+'mar22'!O38+'apr22'!O38+'mai22'!O38+'iun22'!O38+'iul22'!O38+'aug22'!O38+sept22!O38+'oct22'!O38</f>
        <v>44</v>
      </c>
      <c r="P38" s="152">
        <f>'ian22'!P38+'feb22'!P38+'mar22'!P38+'apr22'!P38+'mai22'!P38+'iun22'!P38+'iul22'!P38+'aug22'!P38+sept22!P38+'oct22'!P38</f>
        <v>41</v>
      </c>
      <c r="Q38" s="152">
        <f>'ian22'!Q38+'feb22'!Q38+'mar22'!Q38+'apr22'!Q38+'mai22'!Q38+'iun22'!Q38+'iul22'!Q38+'aug22'!Q38+sept22!Q38+'oct22'!Q38</f>
        <v>2</v>
      </c>
      <c r="R38" s="152">
        <f>'ian22'!R38+'feb22'!R38+'mar22'!R38+'apr22'!R38+'mai22'!R38+'iun22'!R38+'iul22'!R38+'aug22'!R38+sept22!R38+'oct22'!R38</f>
        <v>0</v>
      </c>
      <c r="S38" s="152">
        <f>'ian22'!S38+'feb22'!S38+'mar22'!S38+'apr22'!S38+'mai22'!S38+'iun22'!S38+'iul22'!S38+'aug22'!S38+sept22!S38+'oct22'!S38</f>
        <v>8</v>
      </c>
      <c r="T38" s="152">
        <f>'ian22'!T38+'feb22'!T38+'mar22'!T38+'apr22'!T38+'mai22'!T38+'iun22'!T38+'iul22'!T38+'aug22'!T38+sept22!T38+'oct22'!T38</f>
        <v>9</v>
      </c>
      <c r="U38" s="152">
        <f>'ian22'!U38+'feb22'!U38+'mar22'!U38+'apr22'!U38+'mai22'!U38+'iun22'!U38+'iul22'!U38+'aug22'!U38+sept22!U38+'oct22'!U38</f>
        <v>41</v>
      </c>
      <c r="V38" s="152">
        <f>'ian22'!V38+'feb22'!V38+'mar22'!V38+'apr22'!V38+'mai22'!V38+'iun22'!V38+'iul22'!V38+'aug22'!V38+sept22!V38+'oct22'!V38</f>
        <v>8</v>
      </c>
      <c r="W38" s="152">
        <f>'ian22'!W38+'feb22'!W38+'mar22'!W38+'apr22'!W38+'mai22'!W38+'iun22'!W38+'iul22'!W38+'aug22'!W38+sept22!W38+'oct22'!W38</f>
        <v>17</v>
      </c>
      <c r="X38" s="152">
        <f>'ian22'!X38+'feb22'!X38+'mar22'!X38+'apr22'!X38+'mai22'!X38+'iun22'!X38+'iul22'!X38+'aug22'!X38+sept22!X38+'oct22'!X38</f>
        <v>0</v>
      </c>
      <c r="Y38" s="152">
        <f>'ian22'!Y38+'feb22'!Y38+'mar22'!Y38+'apr22'!Y38+'mai22'!Y38+'iun22'!Y38+'iul22'!Y38+'aug22'!Y38+sept22!Y38+'oct22'!Y38</f>
        <v>85</v>
      </c>
      <c r="Z38" s="152">
        <f>'ian22'!Z38+'feb22'!Z38+'mar22'!Z38+'apr22'!Z38+'mai22'!Z38+'iun22'!Z38+'iul22'!Z38+'aug22'!Z38+sept22!Z38+'oct22'!Z38</f>
        <v>0</v>
      </c>
      <c r="AA38" s="152">
        <f>'ian22'!AA38+'feb22'!AA38+'mar22'!AA38+'apr22'!AA38+'mai22'!AA38+'iun22'!AA38+'iul22'!AA38+'aug22'!AA38+sept22!AA38+'oct22'!AA38</f>
        <v>0</v>
      </c>
      <c r="AB38" s="152">
        <f>'ian22'!AB38+'feb22'!AB38+'mar22'!AB38+'apr22'!AB38+'mai22'!AB38+'iun22'!AB38+'iul22'!AB38+'aug22'!AB38+sept22!AB38+'oct22'!AB38</f>
        <v>0</v>
      </c>
      <c r="AC38" s="152">
        <f>'ian22'!AC38+'feb22'!AC38+'mar22'!AC38+'apr22'!AC38+'mai22'!AC38+'iun22'!AC38+'iul22'!AC38+'aug22'!AC38+sept22!AC38+'oct22'!AC38</f>
        <v>0</v>
      </c>
      <c r="AD38" s="152">
        <f>'ian22'!AD38+'feb22'!AD38+'mar22'!AD38+'apr22'!AD38+'mai22'!AD38+'iun22'!AD38+'iul22'!AD38+'aug22'!AD38+sept22!AD38+'oct22'!AD38</f>
        <v>0</v>
      </c>
      <c r="AE38" s="152">
        <f>'ian22'!AE38+'feb22'!AE38+'mar22'!AE38+'apr22'!AE38+'mai22'!AE38+'iun22'!AE38+'iul22'!AE38+'aug22'!AE38+sept22!AE38+'oct22'!AE38</f>
        <v>0</v>
      </c>
      <c r="AF38" s="152">
        <f>'ian22'!AF38+'feb22'!AF38+'mar22'!AF38+'apr22'!AF38+'mai22'!AF38+'iun22'!AF38+'iul22'!AF38+'aug22'!AF38+sept22!AF38+'oct22'!AF38</f>
        <v>0</v>
      </c>
      <c r="AG38" s="152">
        <f>'ian22'!AG38+'feb22'!AG38+'mar22'!AG38+'apr22'!AG38+'mai22'!AG38+'iun22'!AG38+'iul22'!AG38+'aug22'!AG38+sept22!AG38+'oct22'!AG38</f>
        <v>0</v>
      </c>
      <c r="AH38" s="152">
        <f>'ian22'!AH38+'feb22'!AH38+'mar22'!AH38+'apr22'!AH38+'mai22'!AH38+'iun22'!AH38+'iul22'!AH38+'aug22'!AH38+sept22!AH38+'oct22'!AH38</f>
        <v>0</v>
      </c>
      <c r="AI38" s="152">
        <f>'ian22'!AI38+'feb22'!AI38+'mar22'!AI38+'apr22'!AI38+'mai22'!AI38+'iun22'!AI38+'iul22'!AI38+'aug22'!AI38+sept22!AI38+'oct22'!AI38</f>
        <v>0</v>
      </c>
      <c r="AJ38" s="152">
        <f>'ian22'!AJ38+'feb22'!AJ38+'mar22'!AJ38+'apr22'!AJ38+'mai22'!AJ38+'iun22'!AJ38+'iul22'!AJ38+'aug22'!AJ38+sept22!AJ38+'oct22'!AJ38</f>
        <v>0</v>
      </c>
      <c r="AK38" s="152">
        <f>'ian22'!AK38+'feb22'!AK38+'mar22'!AK38+'apr22'!AK38+'mai22'!AK38+'iun22'!AK38+'iul22'!AK38+'aug22'!AK38+sept22!AK38+'oct22'!AK38</f>
        <v>0</v>
      </c>
      <c r="AL38" s="152">
        <f>'ian22'!AL38+'feb22'!AL38+'mar22'!AL38+'apr22'!AL38+'mai22'!AL38+'iun22'!AL38+'iul22'!AL38+'aug22'!AL38+sept22!AL38+'oct22'!AL38</f>
        <v>0</v>
      </c>
      <c r="AM38" s="152">
        <f>'ian22'!AM38+'feb22'!AM38+'mar22'!AM38+'apr22'!AM38+'mai22'!AM38+'iun22'!AM38+'iul22'!AM38+'aug22'!AM38+sept22!AM38+'oct22'!AM38</f>
        <v>0</v>
      </c>
      <c r="AN38" s="152">
        <f>'ian22'!AN38+'feb22'!AN38+'mar22'!AN38+'apr22'!AN38+'mai22'!AN38+'iun22'!AN38+'iul22'!AN38+'aug22'!AN38+sept22!AN38+'oct22'!AN38</f>
        <v>0</v>
      </c>
      <c r="AO38" s="152">
        <f>'ian22'!AO38+'feb22'!AO38+'mar22'!AO38+'apr22'!AO38+'mai22'!AO38+'iun22'!AO38+'iul22'!AO38+'aug22'!AO38+sept22!AO38+'oct22'!AO38</f>
        <v>0</v>
      </c>
      <c r="AP38" s="152">
        <f>'ian22'!AP38+'feb22'!AP38+'mar22'!AP38+'apr22'!AP38+'mai22'!AP38+'iun22'!AP38+'iul22'!AP38+'aug22'!AP38+sept22!AP38+'oct22'!AP38</f>
        <v>0</v>
      </c>
      <c r="AQ38" s="152">
        <f>'ian22'!AQ38+'feb22'!AQ38+'mar22'!AQ38+'apr22'!AQ38+'mai22'!AQ38+'iun22'!AQ38+'iul22'!AQ38+'aug22'!AQ38+sept22!AQ38+'oct22'!AQ38</f>
        <v>0</v>
      </c>
      <c r="AR38" s="152">
        <f>'ian22'!AR38+'feb22'!AR38+'mar22'!AR38+'apr22'!AR38+'mai22'!AR38+'iun22'!AR38+'iul22'!AR38+'aug22'!AR38+sept22!AR38+'oct22'!AR38</f>
        <v>0</v>
      </c>
      <c r="AS38" s="152">
        <f>'ian22'!AS38+'feb22'!AS38+'mar22'!AS38+'apr22'!AS38+'mai22'!AS38+'iun22'!AS38+'iul22'!AS38+'aug22'!AS38+sept22!AS38+'oct22'!AS38</f>
        <v>85</v>
      </c>
      <c r="AT38" s="210"/>
      <c r="AU38" s="17" t="str">
        <f>IF(M43+M44=M42," ","GRESEALA")</f>
        <v xml:space="preserve"> </v>
      </c>
      <c r="AV38" s="17" t="str">
        <f>IF(N43+N44=N42," ","GRESEALA")</f>
        <v xml:space="preserve"> </v>
      </c>
      <c r="AW38" s="17" t="str">
        <f>IF(O43+O44=O42," ","GRESEALA")</f>
        <v xml:space="preserve"> </v>
      </c>
      <c r="AX38" s="17" t="str">
        <f>IF(P43+P44=P42," ","GRESEALA")</f>
        <v xml:space="preserve"> </v>
      </c>
      <c r="AY38" s="17" t="str">
        <f>IF(Q43+Q44=Q42," ","GRESEALA")</f>
        <v xml:space="preserve"> </v>
      </c>
      <c r="AZ38" s="17" t="str">
        <f t="shared" ref="AZ38:BK38" si="28">IF(S43+S44=S42," ","GRESEALA")</f>
        <v xml:space="preserve"> </v>
      </c>
      <c r="BA38" s="17" t="str">
        <f t="shared" si="28"/>
        <v xml:space="preserve"> </v>
      </c>
      <c r="BB38" s="17" t="str">
        <f t="shared" si="28"/>
        <v xml:space="preserve"> </v>
      </c>
      <c r="BC38" s="17" t="str">
        <f t="shared" si="28"/>
        <v xml:space="preserve"> </v>
      </c>
      <c r="BD38" s="17" t="str">
        <f t="shared" si="28"/>
        <v xml:space="preserve"> </v>
      </c>
      <c r="BE38" s="17" t="str">
        <f t="shared" si="28"/>
        <v xml:space="preserve"> </v>
      </c>
      <c r="BF38" s="17" t="str">
        <f t="shared" si="28"/>
        <v xml:space="preserve"> </v>
      </c>
      <c r="BG38" s="17" t="str">
        <f t="shared" si="28"/>
        <v xml:space="preserve"> </v>
      </c>
      <c r="BH38" s="17" t="str">
        <f t="shared" si="28"/>
        <v xml:space="preserve"> </v>
      </c>
      <c r="BI38" s="17" t="str">
        <f t="shared" si="28"/>
        <v xml:space="preserve"> </v>
      </c>
      <c r="BJ38" s="17" t="str">
        <f t="shared" si="28"/>
        <v xml:space="preserve"> </v>
      </c>
      <c r="BK38" s="17" t="str">
        <f t="shared" si="28"/>
        <v xml:space="preserve"> </v>
      </c>
      <c r="BL38" s="12"/>
    </row>
    <row r="39" spans="2:223" ht="24.75" customHeight="1" x14ac:dyDescent="0.45">
      <c r="B39" s="211" t="s">
        <v>97</v>
      </c>
      <c r="C39" s="134" t="s">
        <v>98</v>
      </c>
      <c r="D39" s="193">
        <f t="shared" si="0"/>
        <v>0</v>
      </c>
      <c r="E39" s="152">
        <f>'ian22'!E39+'feb22'!E39+'mar22'!E39+'apr22'!E39+'mai22'!E39+'iun22'!E39+'iul22'!E39+'aug22'!E39+sept22!E39+'oct22'!E39</f>
        <v>0</v>
      </c>
      <c r="F39" s="152">
        <f>'ian22'!F39+'feb22'!F39+'mar22'!F39+'apr22'!F39+'mai22'!F39+'iun22'!F39+'iul22'!F39+'aug22'!F39+sept22!F39+'oct22'!F39</f>
        <v>0</v>
      </c>
      <c r="G39" s="152">
        <f>'ian22'!G39+'feb22'!G39+'mar22'!G39+'apr22'!G39+'mai22'!G39+'iun22'!G39+'iul22'!G39+'aug22'!G39+sept22!G39+'oct22'!G39</f>
        <v>0</v>
      </c>
      <c r="H39" s="152">
        <f>'ian22'!H39+'feb22'!H39+'mar22'!H39+'apr22'!H39+'mai22'!H39+'iun22'!H39+'iul22'!H39+'aug22'!H39+sept22!H39+'oct22'!H39</f>
        <v>0</v>
      </c>
      <c r="I39" s="152">
        <f>'ian22'!I39+'feb22'!I39+'mar22'!I39+'apr22'!I39+'mai22'!I39+'iun22'!I39+'iul22'!I39+'aug22'!I39+sept22!I39+'oct22'!I39</f>
        <v>0</v>
      </c>
      <c r="J39" s="152">
        <f>'ian22'!J39+'feb22'!J39+'mar22'!J39+'apr22'!J39+'mai22'!J39+'iun22'!J39+'iul22'!J39+'aug22'!J39+sept22!J39+'oct22'!J39</f>
        <v>0</v>
      </c>
      <c r="K39" s="152">
        <f>'ian22'!K39+'feb22'!K39+'mar22'!K39+'apr22'!K39+'mai22'!K39+'iun22'!K39+'iul22'!K39+'aug22'!K39+sept22!K39+'oct22'!K39</f>
        <v>0</v>
      </c>
      <c r="L39" s="152">
        <f>'ian22'!L39+'feb22'!L39+'mar22'!L39+'apr22'!L39+'mai22'!L39+'iun22'!L39+'iul22'!L39+'aug22'!L39+sept22!L39+'oct22'!L39</f>
        <v>0</v>
      </c>
      <c r="M39" s="152">
        <f>'ian22'!M39+'feb22'!M39+'mar22'!M39+'apr22'!M39+'mai22'!M39+'iun22'!M39+'iul22'!M39+'aug22'!M39+sept22!M39+'oct22'!M39</f>
        <v>0</v>
      </c>
      <c r="N39" s="152">
        <f>'ian22'!N39+'feb22'!N39+'mar22'!N39+'apr22'!N39+'mai22'!N39+'iun22'!N39+'iul22'!N39+'aug22'!N39+sept22!N39+'oct22'!N39</f>
        <v>0</v>
      </c>
      <c r="O39" s="152">
        <f>'ian22'!O39+'feb22'!O39+'mar22'!O39+'apr22'!O39+'mai22'!O39+'iun22'!O39+'iul22'!O39+'aug22'!O39+sept22!O39+'oct22'!O39</f>
        <v>0</v>
      </c>
      <c r="P39" s="152">
        <f>'ian22'!P39+'feb22'!P39+'mar22'!P39+'apr22'!P39+'mai22'!P39+'iun22'!P39+'iul22'!P39+'aug22'!P39+sept22!P39+'oct22'!P39</f>
        <v>0</v>
      </c>
      <c r="Q39" s="152">
        <f>'ian22'!Q39+'feb22'!Q39+'mar22'!Q39+'apr22'!Q39+'mai22'!Q39+'iun22'!Q39+'iul22'!Q39+'aug22'!Q39+sept22!Q39+'oct22'!Q39</f>
        <v>0</v>
      </c>
      <c r="R39" s="152">
        <f>'ian22'!R39+'feb22'!R39+'mar22'!R39+'apr22'!R39+'mai22'!R39+'iun22'!R39+'iul22'!R39+'aug22'!R39+sept22!R39+'oct22'!R39</f>
        <v>0</v>
      </c>
      <c r="S39" s="152">
        <f>'ian22'!S39+'feb22'!S39+'mar22'!S39+'apr22'!S39+'mai22'!S39+'iun22'!S39+'iul22'!S39+'aug22'!S39+sept22!S39+'oct22'!S39</f>
        <v>0</v>
      </c>
      <c r="T39" s="152">
        <f>'ian22'!T39+'feb22'!T39+'mar22'!T39+'apr22'!T39+'mai22'!T39+'iun22'!T39+'iul22'!T39+'aug22'!T39+sept22!T39+'oct22'!T39</f>
        <v>0</v>
      </c>
      <c r="U39" s="152">
        <f>'ian22'!U39+'feb22'!U39+'mar22'!U39+'apr22'!U39+'mai22'!U39+'iun22'!U39+'iul22'!U39+'aug22'!U39+sept22!U39+'oct22'!U39</f>
        <v>0</v>
      </c>
      <c r="V39" s="152">
        <f>'ian22'!V39+'feb22'!V39+'mar22'!V39+'apr22'!V39+'mai22'!V39+'iun22'!V39+'iul22'!V39+'aug22'!V39+sept22!V39+'oct22'!V39</f>
        <v>0</v>
      </c>
      <c r="W39" s="152">
        <f>'ian22'!W39+'feb22'!W39+'mar22'!W39+'apr22'!W39+'mai22'!W39+'iun22'!W39+'iul22'!W39+'aug22'!W39+sept22!W39+'oct22'!W39</f>
        <v>0</v>
      </c>
      <c r="X39" s="152">
        <f>'ian22'!X39+'feb22'!X39+'mar22'!X39+'apr22'!X39+'mai22'!X39+'iun22'!X39+'iul22'!X39+'aug22'!X39+sept22!X39+'oct22'!X39</f>
        <v>0</v>
      </c>
      <c r="Y39" s="152">
        <f>'ian22'!Y39+'feb22'!Y39+'mar22'!Y39+'apr22'!Y39+'mai22'!Y39+'iun22'!Y39+'iul22'!Y39+'aug22'!Y39+sept22!Y39+'oct22'!Y39</f>
        <v>0</v>
      </c>
      <c r="Z39" s="152">
        <f>'ian22'!Z39+'feb22'!Z39+'mar22'!Z39+'apr22'!Z39+'mai22'!Z39+'iun22'!Z39+'iul22'!Z39+'aug22'!Z39+sept22!Z39+'oct22'!Z39</f>
        <v>0</v>
      </c>
      <c r="AA39" s="152">
        <f>'ian22'!AA39+'feb22'!AA39+'mar22'!AA39+'apr22'!AA39+'mai22'!AA39+'iun22'!AA39+'iul22'!AA39+'aug22'!AA39+sept22!AA39+'oct22'!AA39</f>
        <v>0</v>
      </c>
      <c r="AB39" s="152">
        <f>'ian22'!AB39+'feb22'!AB39+'mar22'!AB39+'apr22'!AB39+'mai22'!AB39+'iun22'!AB39+'iul22'!AB39+'aug22'!AB39+sept22!AB39+'oct22'!AB39</f>
        <v>0</v>
      </c>
      <c r="AC39" s="152">
        <f>'ian22'!AC39+'feb22'!AC39+'mar22'!AC39+'apr22'!AC39+'mai22'!AC39+'iun22'!AC39+'iul22'!AC39+'aug22'!AC39+sept22!AC39+'oct22'!AC39</f>
        <v>0</v>
      </c>
      <c r="AD39" s="152">
        <f>'ian22'!AD39+'feb22'!AD39+'mar22'!AD39+'apr22'!AD39+'mai22'!AD39+'iun22'!AD39+'iul22'!AD39+'aug22'!AD39+sept22!AD39+'oct22'!AD39</f>
        <v>0</v>
      </c>
      <c r="AE39" s="152">
        <f>'ian22'!AE39+'feb22'!AE39+'mar22'!AE39+'apr22'!AE39+'mai22'!AE39+'iun22'!AE39+'iul22'!AE39+'aug22'!AE39+sept22!AE39+'oct22'!AE39</f>
        <v>0</v>
      </c>
      <c r="AF39" s="152">
        <f>'ian22'!AF39+'feb22'!AF39+'mar22'!AF39+'apr22'!AF39+'mai22'!AF39+'iun22'!AF39+'iul22'!AF39+'aug22'!AF39+sept22!AF39+'oct22'!AF39</f>
        <v>0</v>
      </c>
      <c r="AG39" s="152">
        <f>'ian22'!AG39+'feb22'!AG39+'mar22'!AG39+'apr22'!AG39+'mai22'!AG39+'iun22'!AG39+'iul22'!AG39+'aug22'!AG39+sept22!AG39+'oct22'!AG39</f>
        <v>0</v>
      </c>
      <c r="AH39" s="152">
        <f>'ian22'!AH39+'feb22'!AH39+'mar22'!AH39+'apr22'!AH39+'mai22'!AH39+'iun22'!AH39+'iul22'!AH39+'aug22'!AH39+sept22!AH39+'oct22'!AH39</f>
        <v>0</v>
      </c>
      <c r="AI39" s="152">
        <f>'ian22'!AI39+'feb22'!AI39+'mar22'!AI39+'apr22'!AI39+'mai22'!AI39+'iun22'!AI39+'iul22'!AI39+'aug22'!AI39+sept22!AI39+'oct22'!AI39</f>
        <v>0</v>
      </c>
      <c r="AJ39" s="152">
        <f>'ian22'!AJ39+'feb22'!AJ39+'mar22'!AJ39+'apr22'!AJ39+'mai22'!AJ39+'iun22'!AJ39+'iul22'!AJ39+'aug22'!AJ39+sept22!AJ39+'oct22'!AJ39</f>
        <v>0</v>
      </c>
      <c r="AK39" s="152">
        <f>'ian22'!AK39+'feb22'!AK39+'mar22'!AK39+'apr22'!AK39+'mai22'!AK39+'iun22'!AK39+'iul22'!AK39+'aug22'!AK39+sept22!AK39+'oct22'!AK39</f>
        <v>0</v>
      </c>
      <c r="AL39" s="152">
        <f>'ian22'!AL39+'feb22'!AL39+'mar22'!AL39+'apr22'!AL39+'mai22'!AL39+'iun22'!AL39+'iul22'!AL39+'aug22'!AL39+sept22!AL39+'oct22'!AL39</f>
        <v>0</v>
      </c>
      <c r="AM39" s="152">
        <f>'ian22'!AM39+'feb22'!AM39+'mar22'!AM39+'apr22'!AM39+'mai22'!AM39+'iun22'!AM39+'iul22'!AM39+'aug22'!AM39+sept22!AM39+'oct22'!AM39</f>
        <v>0</v>
      </c>
      <c r="AN39" s="152">
        <f>'ian22'!AN39+'feb22'!AN39+'mar22'!AN39+'apr22'!AN39+'mai22'!AN39+'iun22'!AN39+'iul22'!AN39+'aug22'!AN39+sept22!AN39+'oct22'!AN39</f>
        <v>0</v>
      </c>
      <c r="AO39" s="152">
        <f>'ian22'!AO39+'feb22'!AO39+'mar22'!AO39+'apr22'!AO39+'mai22'!AO39+'iun22'!AO39+'iul22'!AO39+'aug22'!AO39+sept22!AO39+'oct22'!AO39</f>
        <v>0</v>
      </c>
      <c r="AP39" s="152">
        <f>'ian22'!AP39+'feb22'!AP39+'mar22'!AP39+'apr22'!AP39+'mai22'!AP39+'iun22'!AP39+'iul22'!AP39+'aug22'!AP39+sept22!AP39+'oct22'!AP39</f>
        <v>0</v>
      </c>
      <c r="AQ39" s="152">
        <f>'ian22'!AQ39+'feb22'!AQ39+'mar22'!AQ39+'apr22'!AQ39+'mai22'!AQ39+'iun22'!AQ39+'iul22'!AQ39+'aug22'!AQ39+sept22!AQ39+'oct22'!AQ39</f>
        <v>0</v>
      </c>
      <c r="AR39" s="152">
        <f>'ian22'!AR39+'feb22'!AR39+'mar22'!AR39+'apr22'!AR39+'mai22'!AR39+'iun22'!AR39+'iul22'!AR39+'aug22'!AR39+sept22!AR39+'oct22'!AR39</f>
        <v>0</v>
      </c>
      <c r="AS39" s="152">
        <f>'ian22'!AS39+'feb22'!AS39+'mar22'!AS39+'apr22'!AS39+'mai22'!AS39+'iun22'!AS39+'iul22'!AS39+'aug22'!AS39+sept22!AS39+'oct22'!AS39</f>
        <v>0</v>
      </c>
      <c r="AT39" s="212"/>
      <c r="AU39" s="17" t="str">
        <f t="shared" ref="AU39:BB39" si="29">IF(AE43+AE44=AE42," ","GRESEALA")</f>
        <v xml:space="preserve"> </v>
      </c>
      <c r="AV39" s="17" t="str">
        <f t="shared" si="29"/>
        <v xml:space="preserve"> </v>
      </c>
      <c r="AW39" s="17" t="str">
        <f t="shared" si="29"/>
        <v xml:space="preserve"> </v>
      </c>
      <c r="AX39" s="17" t="str">
        <f t="shared" si="29"/>
        <v xml:space="preserve"> </v>
      </c>
      <c r="AY39" s="17" t="str">
        <f t="shared" si="29"/>
        <v xml:space="preserve"> </v>
      </c>
      <c r="AZ39" s="17" t="str">
        <f t="shared" si="29"/>
        <v xml:space="preserve"> </v>
      </c>
      <c r="BA39" s="17" t="str">
        <f t="shared" si="29"/>
        <v xml:space="preserve"> </v>
      </c>
      <c r="BB39" s="17" t="str">
        <f t="shared" si="29"/>
        <v xml:space="preserve"> </v>
      </c>
      <c r="BC39" s="17" t="str">
        <f t="shared" ref="BC39:BD39" si="30">IF(AR43+AR44=AR42," ","GRESEALA")</f>
        <v xml:space="preserve"> </v>
      </c>
      <c r="BD39" s="17" t="str">
        <f t="shared" si="30"/>
        <v xml:space="preserve"> </v>
      </c>
      <c r="BE39" s="17" t="str">
        <f>IF(E42+F42=D42," ","GRESEALA")</f>
        <v xml:space="preserve"> </v>
      </c>
      <c r="BF39" s="23" t="str">
        <f>IF(G42+K42+I42+L42+M42=D42," ","GRESEALA")</f>
        <v xml:space="preserve"> </v>
      </c>
      <c r="BG39" s="17" t="str">
        <f>IF(O42+P42=D42," ","GRESEALA")</f>
        <v xml:space="preserve"> </v>
      </c>
      <c r="BH39" s="17" t="str">
        <f>IF(Q42+S42+T42+U42+V42+W42=D42," ","GRESEALA")</f>
        <v xml:space="preserve"> </v>
      </c>
      <c r="BI39" s="17" t="str">
        <f>IF(X42+Y42+Z42=D42," ","GRESEALA")</f>
        <v xml:space="preserve"> </v>
      </c>
      <c r="BJ39" s="23" t="str">
        <f>IF(AA42+AC42+AE42+AF42+AG42+AH42+AI42+AJ42+AK42+AL42+AM42+AN42+AO42+AP42+AQ42+AR42+AS42&gt;=D42," ","GRESEALA")</f>
        <v xml:space="preserve"> </v>
      </c>
      <c r="BK39" s="17" t="str">
        <f>IF(AS42&lt;=D42," ","GRESEALA")</f>
        <v xml:space="preserve"> </v>
      </c>
      <c r="BL39" s="17" t="str">
        <f>IF(H42&lt;=G42," ","GRESEALA")</f>
        <v xml:space="preserve"> </v>
      </c>
    </row>
    <row r="40" spans="2:223" ht="59.25" customHeight="1" x14ac:dyDescent="0.45">
      <c r="B40" s="208" t="s">
        <v>99</v>
      </c>
      <c r="C40" s="135" t="s">
        <v>100</v>
      </c>
      <c r="D40" s="186">
        <f t="shared" si="0"/>
        <v>85</v>
      </c>
      <c r="E40" s="152">
        <f>'ian22'!E40+'feb22'!E40+'mar22'!E40+'apr22'!E40+'mai22'!E40+'iun22'!E40+'iul22'!E40+'aug22'!E40+sept22!E40+'oct22'!E40</f>
        <v>65</v>
      </c>
      <c r="F40" s="152">
        <f>'ian22'!F40+'feb22'!F40+'mar22'!F40+'apr22'!F40+'mai22'!F40+'iun22'!F40+'iul22'!F40+'aug22'!F40+sept22!F40+'oct22'!F40</f>
        <v>20</v>
      </c>
      <c r="G40" s="152">
        <f>'ian22'!G40+'feb22'!G40+'mar22'!G40+'apr22'!G40+'mai22'!G40+'iun22'!G40+'iul22'!G40+'aug22'!G40+sept22!G40+'oct22'!G40</f>
        <v>0</v>
      </c>
      <c r="H40" s="152">
        <f>'ian22'!H40+'feb22'!H40+'mar22'!H40+'apr22'!H40+'mai22'!H40+'iun22'!H40+'iul22'!H40+'aug22'!H40+sept22!H40+'oct22'!H40</f>
        <v>0</v>
      </c>
      <c r="I40" s="152">
        <f>'ian22'!I40+'feb22'!I40+'mar22'!I40+'apr22'!I40+'mai22'!I40+'iun22'!I40+'iul22'!I40+'aug22'!I40+sept22!I40+'oct22'!I40</f>
        <v>4</v>
      </c>
      <c r="J40" s="152">
        <f>'ian22'!J40+'feb22'!J40+'mar22'!J40+'apr22'!J40+'mai22'!J40+'iun22'!J40+'iul22'!J40+'aug22'!J40+sept22!J40+'oct22'!J40</f>
        <v>4</v>
      </c>
      <c r="K40" s="152">
        <f>'ian22'!K40+'feb22'!K40+'mar22'!K40+'apr22'!K40+'mai22'!K40+'iun22'!K40+'iul22'!K40+'aug22'!K40+sept22!K40+'oct22'!K40</f>
        <v>4</v>
      </c>
      <c r="L40" s="152">
        <f>'ian22'!L40+'feb22'!L40+'mar22'!L40+'apr22'!L40+'mai22'!L40+'iun22'!L40+'iul22'!L40+'aug22'!L40+sept22!L40+'oct22'!L40</f>
        <v>24</v>
      </c>
      <c r="M40" s="152">
        <f>'ian22'!M40+'feb22'!M40+'mar22'!M40+'apr22'!M40+'mai22'!M40+'iun22'!M40+'iul22'!M40+'aug22'!M40+sept22!M40+'oct22'!M40</f>
        <v>53</v>
      </c>
      <c r="N40" s="152">
        <f>'ian22'!N40+'feb22'!N40+'mar22'!N40+'apr22'!N40+'mai22'!N40+'iun22'!N40+'iul22'!N40+'aug22'!N40+sept22!N40+'oct22'!N40</f>
        <v>10</v>
      </c>
      <c r="O40" s="152">
        <f>'ian22'!O40+'feb22'!O40+'mar22'!O40+'apr22'!O40+'mai22'!O40+'iun22'!O40+'iul22'!O40+'aug22'!O40+sept22!O40+'oct22'!O40</f>
        <v>44</v>
      </c>
      <c r="P40" s="152">
        <f>'ian22'!P40+'feb22'!P40+'mar22'!P40+'apr22'!P40+'mai22'!P40+'iun22'!P40+'iul22'!P40+'aug22'!P40+sept22!P40+'oct22'!P40</f>
        <v>41</v>
      </c>
      <c r="Q40" s="152">
        <f>'ian22'!Q40+'feb22'!Q40+'mar22'!Q40+'apr22'!Q40+'mai22'!Q40+'iun22'!Q40+'iul22'!Q40+'aug22'!Q40+sept22!Q40+'oct22'!Q40</f>
        <v>2</v>
      </c>
      <c r="R40" s="152">
        <f>'ian22'!R40+'feb22'!R40+'mar22'!R40+'apr22'!R40+'mai22'!R40+'iun22'!R40+'iul22'!R40+'aug22'!R40+sept22!R40+'oct22'!R40</f>
        <v>0</v>
      </c>
      <c r="S40" s="152">
        <f>'ian22'!S40+'feb22'!S40+'mar22'!S40+'apr22'!S40+'mai22'!S40+'iun22'!S40+'iul22'!S40+'aug22'!S40+sept22!S40+'oct22'!S40</f>
        <v>8</v>
      </c>
      <c r="T40" s="152">
        <f>'ian22'!T40+'feb22'!T40+'mar22'!T40+'apr22'!T40+'mai22'!T40+'iun22'!T40+'iul22'!T40+'aug22'!T40+sept22!T40+'oct22'!T40</f>
        <v>9</v>
      </c>
      <c r="U40" s="152">
        <f>'ian22'!U40+'feb22'!U40+'mar22'!U40+'apr22'!U40+'mai22'!U40+'iun22'!U40+'iul22'!U40+'aug22'!U40+sept22!U40+'oct22'!U40</f>
        <v>41</v>
      </c>
      <c r="V40" s="152">
        <f>'ian22'!V40+'feb22'!V40+'mar22'!V40+'apr22'!V40+'mai22'!V40+'iun22'!V40+'iul22'!V40+'aug22'!V40+sept22!V40+'oct22'!V40</f>
        <v>8</v>
      </c>
      <c r="W40" s="152">
        <f>'ian22'!W40+'feb22'!W40+'mar22'!W40+'apr22'!W40+'mai22'!W40+'iun22'!W40+'iul22'!W40+'aug22'!W40+sept22!W40+'oct22'!W40</f>
        <v>17</v>
      </c>
      <c r="X40" s="152">
        <f>'ian22'!X40+'feb22'!X40+'mar22'!X40+'apr22'!X40+'mai22'!X40+'iun22'!X40+'iul22'!X40+'aug22'!X40+sept22!X40+'oct22'!X40</f>
        <v>0</v>
      </c>
      <c r="Y40" s="152">
        <f>'ian22'!Y40+'feb22'!Y40+'mar22'!Y40+'apr22'!Y40+'mai22'!Y40+'iun22'!Y40+'iul22'!Y40+'aug22'!Y40+sept22!Y40+'oct22'!Y40</f>
        <v>85</v>
      </c>
      <c r="Z40" s="152">
        <f>'ian22'!Z40+'feb22'!Z40+'mar22'!Z40+'apr22'!Z40+'mai22'!Z40+'iun22'!Z40+'iul22'!Z40+'aug22'!Z40+sept22!Z40+'oct22'!Z40</f>
        <v>0</v>
      </c>
      <c r="AA40" s="152">
        <f>'ian22'!AA40+'feb22'!AA40+'mar22'!AA40+'apr22'!AA40+'mai22'!AA40+'iun22'!AA40+'iul22'!AA40+'aug22'!AA40+sept22!AA40+'oct22'!AA40</f>
        <v>0</v>
      </c>
      <c r="AB40" s="152">
        <f>'ian22'!AB40+'feb22'!AB40+'mar22'!AB40+'apr22'!AB40+'mai22'!AB40+'iun22'!AB40+'iul22'!AB40+'aug22'!AB40+sept22!AB40+'oct22'!AB40</f>
        <v>0</v>
      </c>
      <c r="AC40" s="152">
        <f>'ian22'!AC40+'feb22'!AC40+'mar22'!AC40+'apr22'!AC40+'mai22'!AC40+'iun22'!AC40+'iul22'!AC40+'aug22'!AC40+sept22!AC40+'oct22'!AC40</f>
        <v>0</v>
      </c>
      <c r="AD40" s="152">
        <f>'ian22'!AD40+'feb22'!AD40+'mar22'!AD40+'apr22'!AD40+'mai22'!AD40+'iun22'!AD40+'iul22'!AD40+'aug22'!AD40+sept22!AD40+'oct22'!AD40</f>
        <v>0</v>
      </c>
      <c r="AE40" s="152">
        <f>'ian22'!AE40+'feb22'!AE40+'mar22'!AE40+'apr22'!AE40+'mai22'!AE40+'iun22'!AE40+'iul22'!AE40+'aug22'!AE40+sept22!AE40+'oct22'!AE40</f>
        <v>0</v>
      </c>
      <c r="AF40" s="152">
        <f>'ian22'!AF40+'feb22'!AF40+'mar22'!AF40+'apr22'!AF40+'mai22'!AF40+'iun22'!AF40+'iul22'!AF40+'aug22'!AF40+sept22!AF40+'oct22'!AF40</f>
        <v>0</v>
      </c>
      <c r="AG40" s="152">
        <f>'ian22'!AG40+'feb22'!AG40+'mar22'!AG40+'apr22'!AG40+'mai22'!AG40+'iun22'!AG40+'iul22'!AG40+'aug22'!AG40+sept22!AG40+'oct22'!AG40</f>
        <v>0</v>
      </c>
      <c r="AH40" s="152">
        <f>'ian22'!AH40+'feb22'!AH40+'mar22'!AH40+'apr22'!AH40+'mai22'!AH40+'iun22'!AH40+'iul22'!AH40+'aug22'!AH40+sept22!AH40+'oct22'!AH40</f>
        <v>0</v>
      </c>
      <c r="AI40" s="152">
        <f>'ian22'!AI40+'feb22'!AI40+'mar22'!AI40+'apr22'!AI40+'mai22'!AI40+'iun22'!AI40+'iul22'!AI40+'aug22'!AI40+sept22!AI40+'oct22'!AI40</f>
        <v>0</v>
      </c>
      <c r="AJ40" s="152">
        <f>'ian22'!AJ40+'feb22'!AJ40+'mar22'!AJ40+'apr22'!AJ40+'mai22'!AJ40+'iun22'!AJ40+'iul22'!AJ40+'aug22'!AJ40+sept22!AJ40+'oct22'!AJ40</f>
        <v>0</v>
      </c>
      <c r="AK40" s="152">
        <f>'ian22'!AK40+'feb22'!AK40+'mar22'!AK40+'apr22'!AK40+'mai22'!AK40+'iun22'!AK40+'iul22'!AK40+'aug22'!AK40+sept22!AK40+'oct22'!AK40</f>
        <v>0</v>
      </c>
      <c r="AL40" s="152">
        <f>'ian22'!AL40+'feb22'!AL40+'mar22'!AL40+'apr22'!AL40+'mai22'!AL40+'iun22'!AL40+'iul22'!AL40+'aug22'!AL40+sept22!AL40+'oct22'!AL40</f>
        <v>0</v>
      </c>
      <c r="AM40" s="152">
        <f>'ian22'!AM40+'feb22'!AM40+'mar22'!AM40+'apr22'!AM40+'mai22'!AM40+'iun22'!AM40+'iul22'!AM40+'aug22'!AM40+sept22!AM40+'oct22'!AM40</f>
        <v>0</v>
      </c>
      <c r="AN40" s="152">
        <f>'ian22'!AN40+'feb22'!AN40+'mar22'!AN40+'apr22'!AN40+'mai22'!AN40+'iun22'!AN40+'iul22'!AN40+'aug22'!AN40+sept22!AN40+'oct22'!AN40</f>
        <v>0</v>
      </c>
      <c r="AO40" s="152">
        <f>'ian22'!AO40+'feb22'!AO40+'mar22'!AO40+'apr22'!AO40+'mai22'!AO40+'iun22'!AO40+'iul22'!AO40+'aug22'!AO40+sept22!AO40+'oct22'!AO40</f>
        <v>0</v>
      </c>
      <c r="AP40" s="152">
        <f>'ian22'!AP40+'feb22'!AP40+'mar22'!AP40+'apr22'!AP40+'mai22'!AP40+'iun22'!AP40+'iul22'!AP40+'aug22'!AP40+sept22!AP40+'oct22'!AP40</f>
        <v>0</v>
      </c>
      <c r="AQ40" s="152">
        <f>'ian22'!AQ40+'feb22'!AQ40+'mar22'!AQ40+'apr22'!AQ40+'mai22'!AQ40+'iun22'!AQ40+'iul22'!AQ40+'aug22'!AQ40+sept22!AQ40+'oct22'!AQ40</f>
        <v>0</v>
      </c>
      <c r="AR40" s="152">
        <f>'ian22'!AR40+'feb22'!AR40+'mar22'!AR40+'apr22'!AR40+'mai22'!AR40+'iun22'!AR40+'iul22'!AR40+'aug22'!AR40+sept22!AR40+'oct22'!AR40</f>
        <v>0</v>
      </c>
      <c r="AS40" s="152">
        <f>'ian22'!AS40+'feb22'!AS40+'mar22'!AS40+'apr22'!AS40+'mai22'!AS40+'iun22'!AS40+'iul22'!AS40+'aug22'!AS40+sept22!AS40+'oct22'!AS40</f>
        <v>85</v>
      </c>
      <c r="AT40" s="205"/>
      <c r="AU40" s="17" t="str">
        <f>IF(AS13&lt;=D13," ","GRESEALA")</f>
        <v xml:space="preserve"> </v>
      </c>
      <c r="AV40" s="17" t="str">
        <f>IF(AS14&lt;=D14," ","GRESEALA")</f>
        <v xml:space="preserve"> </v>
      </c>
      <c r="AW40" s="17" t="str">
        <f>IF(AS15&lt;=D15," ","GRESEALA")</f>
        <v xml:space="preserve"> </v>
      </c>
      <c r="AX40" s="17" t="str">
        <f>IF(AS16&lt;=D16," ","GRESEALA")</f>
        <v xml:space="preserve"> </v>
      </c>
      <c r="AY40" s="17" t="str">
        <f>IF(AS17&lt;=D17," ","GRESEALA")</f>
        <v xml:space="preserve"> </v>
      </c>
      <c r="AZ40" s="17" t="str">
        <f>IF(AS18&lt;=D18," ","GRESEALA")</f>
        <v xml:space="preserve"> </v>
      </c>
      <c r="BA40" s="17" t="str">
        <f>IF(AS19&lt;=D19," ","GRESEALA")</f>
        <v xml:space="preserve"> </v>
      </c>
      <c r="BB40" s="17" t="str">
        <f>IF(AS20&lt;=D20," ","GRESEALA")</f>
        <v xml:space="preserve"> </v>
      </c>
      <c r="BC40" s="17" t="str">
        <f>IF(AS21&lt;=D21," ","GRESEALA")</f>
        <v xml:space="preserve"> </v>
      </c>
      <c r="BD40" s="17" t="str">
        <f>IF(AS22&lt;=D22," ","GRESEALA")</f>
        <v xml:space="preserve"> </v>
      </c>
      <c r="BE40" s="17" t="str">
        <f>IF(AS23&lt;=D23," ","GRESEALA")</f>
        <v xml:space="preserve"> </v>
      </c>
      <c r="BF40" s="17" t="str">
        <f>IF(AS24&lt;=D24," ","GRESEALA")</f>
        <v xml:space="preserve"> </v>
      </c>
      <c r="BG40" s="17" t="str">
        <f>IF(AS25&lt;=D25," ","GRESEALA")</f>
        <v xml:space="preserve"> </v>
      </c>
      <c r="BH40" s="17" t="str">
        <f>IF(AS26&lt;=D26," ","GRESEALA")</f>
        <v xml:space="preserve"> </v>
      </c>
      <c r="BI40" s="17" t="str">
        <f>IF(AS27&lt;=D27," ","GRESEALA")</f>
        <v xml:space="preserve"> </v>
      </c>
      <c r="BJ40" s="17" t="str">
        <f>IF(AS28&lt;=D28," ","GRESEALA")</f>
        <v xml:space="preserve"> </v>
      </c>
      <c r="BK40" s="17" t="str">
        <f>IF(AS29&lt;=D29," ","GRESEALA")</f>
        <v xml:space="preserve"> </v>
      </c>
    </row>
    <row r="41" spans="2:223" ht="44.25" customHeight="1" x14ac:dyDescent="0.45">
      <c r="B41" s="208">
        <v>4</v>
      </c>
      <c r="C41" s="136" t="s">
        <v>101</v>
      </c>
      <c r="D41" s="194">
        <f t="shared" si="0"/>
        <v>4</v>
      </c>
      <c r="E41" s="152">
        <f>'ian22'!E41+'feb22'!E41+'mar22'!E41+'apr22'!E41+'mai22'!E41+'iun22'!E41+'iul22'!E41+'aug22'!E41+sept22!E41+'oct22'!E41</f>
        <v>2</v>
      </c>
      <c r="F41" s="152">
        <f>'ian22'!F41+'feb22'!F41+'mar22'!F41+'apr22'!F41+'mai22'!F41+'iun22'!F41+'iul22'!F41+'aug22'!F41+sept22!F41+'oct22'!F41</f>
        <v>2</v>
      </c>
      <c r="G41" s="152">
        <f>'ian22'!G41+'feb22'!G41+'mar22'!G41+'apr22'!G41+'mai22'!G41+'iun22'!G41+'iul22'!G41+'aug22'!G41+sept22!G41+'oct22'!G41</f>
        <v>1</v>
      </c>
      <c r="H41" s="152">
        <f>'ian22'!H41+'feb22'!H41+'mar22'!H41+'apr22'!H41+'mai22'!H41+'iun22'!H41+'iul22'!H41+'aug22'!H41+sept22!H41+'oct22'!H41</f>
        <v>0</v>
      </c>
      <c r="I41" s="152">
        <f>'ian22'!I41+'feb22'!I41+'mar22'!I41+'apr22'!I41+'mai22'!I41+'iun22'!I41+'iul22'!I41+'aug22'!I41+sept22!I41+'oct22'!I41</f>
        <v>0</v>
      </c>
      <c r="J41" s="152">
        <f>'ian22'!J41+'feb22'!J41+'mar22'!J41+'apr22'!J41+'mai22'!J41+'iun22'!J41+'iul22'!J41+'aug22'!J41+sept22!J41+'oct22'!J41</f>
        <v>0</v>
      </c>
      <c r="K41" s="152">
        <f>'ian22'!K41+'feb22'!K41+'mar22'!K41+'apr22'!K41+'mai22'!K41+'iun22'!K41+'iul22'!K41+'aug22'!K41+sept22!K41+'oct22'!K41</f>
        <v>0</v>
      </c>
      <c r="L41" s="152">
        <f>'ian22'!L41+'feb22'!L41+'mar22'!L41+'apr22'!L41+'mai22'!L41+'iun22'!L41+'iul22'!L41+'aug22'!L41+sept22!L41+'oct22'!L41</f>
        <v>0</v>
      </c>
      <c r="M41" s="152">
        <f>'ian22'!M41+'feb22'!M41+'mar22'!M41+'apr22'!M41+'mai22'!M41+'iun22'!M41+'iul22'!M41+'aug22'!M41+sept22!M41+'oct22'!M41</f>
        <v>3</v>
      </c>
      <c r="N41" s="152">
        <f>'ian22'!N41+'feb22'!N41+'mar22'!N41+'apr22'!N41+'mai22'!N41+'iun22'!N41+'iul22'!N41+'aug22'!N41+sept22!N41+'oct22'!N41</f>
        <v>1</v>
      </c>
      <c r="O41" s="152">
        <f>'ian22'!O41+'feb22'!O41+'mar22'!O41+'apr22'!O41+'mai22'!O41+'iun22'!O41+'iul22'!O41+'aug22'!O41+sept22!O41+'oct22'!O41</f>
        <v>4</v>
      </c>
      <c r="P41" s="152">
        <f>'ian22'!P41+'feb22'!P41+'mar22'!P41+'apr22'!P41+'mai22'!P41+'iun22'!P41+'iul22'!P41+'aug22'!P41+sept22!P41+'oct22'!P41</f>
        <v>0</v>
      </c>
      <c r="Q41" s="152">
        <f>'ian22'!Q41+'feb22'!Q41+'mar22'!Q41+'apr22'!Q41+'mai22'!Q41+'iun22'!Q41+'iul22'!Q41+'aug22'!Q41+sept22!Q41+'oct22'!Q41</f>
        <v>0</v>
      </c>
      <c r="R41" s="152">
        <f>'ian22'!R41+'feb22'!R41+'mar22'!R41+'apr22'!R41+'mai22'!R41+'iun22'!R41+'iul22'!R41+'aug22'!R41+sept22!R41+'oct22'!R41</f>
        <v>0</v>
      </c>
      <c r="S41" s="152">
        <f>'ian22'!S41+'feb22'!S41+'mar22'!S41+'apr22'!S41+'mai22'!S41+'iun22'!S41+'iul22'!S41+'aug22'!S41+sept22!S41+'oct22'!S41</f>
        <v>0</v>
      </c>
      <c r="T41" s="152">
        <f>'ian22'!T41+'feb22'!T41+'mar22'!T41+'apr22'!T41+'mai22'!T41+'iun22'!T41+'iul22'!T41+'aug22'!T41+sept22!T41+'oct22'!T41</f>
        <v>0</v>
      </c>
      <c r="U41" s="152">
        <f>'ian22'!U41+'feb22'!U41+'mar22'!U41+'apr22'!U41+'mai22'!U41+'iun22'!U41+'iul22'!U41+'aug22'!U41+sept22!U41+'oct22'!U41</f>
        <v>4</v>
      </c>
      <c r="V41" s="152">
        <f>'ian22'!V41+'feb22'!V41+'mar22'!V41+'apr22'!V41+'mai22'!V41+'iun22'!V41+'iul22'!V41+'aug22'!V41+sept22!V41+'oct22'!V41</f>
        <v>0</v>
      </c>
      <c r="W41" s="152">
        <f>'ian22'!W41+'feb22'!W41+'mar22'!W41+'apr22'!W41+'mai22'!W41+'iun22'!W41+'iul22'!W41+'aug22'!W41+sept22!W41+'oct22'!W41</f>
        <v>0</v>
      </c>
      <c r="X41" s="152">
        <f>'ian22'!X41+'feb22'!X41+'mar22'!X41+'apr22'!X41+'mai22'!X41+'iun22'!X41+'iul22'!X41+'aug22'!X41+sept22!X41+'oct22'!X41</f>
        <v>4</v>
      </c>
      <c r="Y41" s="152">
        <f>'ian22'!Y41+'feb22'!Y41+'mar22'!Y41+'apr22'!Y41+'mai22'!Y41+'iun22'!Y41+'iul22'!Y41+'aug22'!Y41+sept22!Y41+'oct22'!Y41</f>
        <v>0</v>
      </c>
      <c r="Z41" s="152">
        <f>'ian22'!Z41+'feb22'!Z41+'mar22'!Z41+'apr22'!Z41+'mai22'!Z41+'iun22'!Z41+'iul22'!Z41+'aug22'!Z41+sept22!Z41+'oct22'!Z41</f>
        <v>0</v>
      </c>
      <c r="AA41" s="152">
        <f>'ian22'!AA41+'feb22'!AA41+'mar22'!AA41+'apr22'!AA41+'mai22'!AA41+'iun22'!AA41+'iul22'!AA41+'aug22'!AA41+sept22!AA41+'oct22'!AA41</f>
        <v>0</v>
      </c>
      <c r="AB41" s="152">
        <f>'ian22'!AB41+'feb22'!AB41+'mar22'!AB41+'apr22'!AB41+'mai22'!AB41+'iun22'!AB41+'iul22'!AB41+'aug22'!AB41+sept22!AB41+'oct22'!AB41</f>
        <v>0</v>
      </c>
      <c r="AC41" s="152">
        <f>'ian22'!AC41+'feb22'!AC41+'mar22'!AC41+'apr22'!AC41+'mai22'!AC41+'iun22'!AC41+'iul22'!AC41+'aug22'!AC41+sept22!AC41+'oct22'!AC41</f>
        <v>0</v>
      </c>
      <c r="AD41" s="152">
        <f>'ian22'!AD41+'feb22'!AD41+'mar22'!AD41+'apr22'!AD41+'mai22'!AD41+'iun22'!AD41+'iul22'!AD41+'aug22'!AD41+sept22!AD41+'oct22'!AD41</f>
        <v>0</v>
      </c>
      <c r="AE41" s="152">
        <f>'ian22'!AE41+'feb22'!AE41+'mar22'!AE41+'apr22'!AE41+'mai22'!AE41+'iun22'!AE41+'iul22'!AE41+'aug22'!AE41+sept22!AE41+'oct22'!AE41</f>
        <v>0</v>
      </c>
      <c r="AF41" s="152">
        <f>'ian22'!AF41+'feb22'!AF41+'mar22'!AF41+'apr22'!AF41+'mai22'!AF41+'iun22'!AF41+'iul22'!AF41+'aug22'!AF41+sept22!AF41+'oct22'!AF41</f>
        <v>0</v>
      </c>
      <c r="AG41" s="152">
        <f>'ian22'!AG41+'feb22'!AG41+'mar22'!AG41+'apr22'!AG41+'mai22'!AG41+'iun22'!AG41+'iul22'!AG41+'aug22'!AG41+sept22!AG41+'oct22'!AG41</f>
        <v>0</v>
      </c>
      <c r="AH41" s="152">
        <f>'ian22'!AH41+'feb22'!AH41+'mar22'!AH41+'apr22'!AH41+'mai22'!AH41+'iun22'!AH41+'iul22'!AH41+'aug22'!AH41+sept22!AH41+'oct22'!AH41</f>
        <v>0</v>
      </c>
      <c r="AI41" s="152">
        <f>'ian22'!AI41+'feb22'!AI41+'mar22'!AI41+'apr22'!AI41+'mai22'!AI41+'iun22'!AI41+'iul22'!AI41+'aug22'!AI41+sept22!AI41+'oct22'!AI41</f>
        <v>0</v>
      </c>
      <c r="AJ41" s="152">
        <f>'ian22'!AJ41+'feb22'!AJ41+'mar22'!AJ41+'apr22'!AJ41+'mai22'!AJ41+'iun22'!AJ41+'iul22'!AJ41+'aug22'!AJ41+sept22!AJ41+'oct22'!AJ41</f>
        <v>0</v>
      </c>
      <c r="AK41" s="152">
        <f>'ian22'!AK41+'feb22'!AK41+'mar22'!AK41+'apr22'!AK41+'mai22'!AK41+'iun22'!AK41+'iul22'!AK41+'aug22'!AK41+sept22!AK41+'oct22'!AK41</f>
        <v>0</v>
      </c>
      <c r="AL41" s="152">
        <f>'ian22'!AL41+'feb22'!AL41+'mar22'!AL41+'apr22'!AL41+'mai22'!AL41+'iun22'!AL41+'iul22'!AL41+'aug22'!AL41+sept22!AL41+'oct22'!AL41</f>
        <v>0</v>
      </c>
      <c r="AM41" s="152">
        <f>'ian22'!AM41+'feb22'!AM41+'mar22'!AM41+'apr22'!AM41+'mai22'!AM41+'iun22'!AM41+'iul22'!AM41+'aug22'!AM41+sept22!AM41+'oct22'!AM41</f>
        <v>0</v>
      </c>
      <c r="AN41" s="152">
        <f>'ian22'!AN41+'feb22'!AN41+'mar22'!AN41+'apr22'!AN41+'mai22'!AN41+'iun22'!AN41+'iul22'!AN41+'aug22'!AN41+sept22!AN41+'oct22'!AN41</f>
        <v>0</v>
      </c>
      <c r="AO41" s="152">
        <f>'ian22'!AO41+'feb22'!AO41+'mar22'!AO41+'apr22'!AO41+'mai22'!AO41+'iun22'!AO41+'iul22'!AO41+'aug22'!AO41+sept22!AO41+'oct22'!AO41</f>
        <v>0</v>
      </c>
      <c r="AP41" s="152">
        <f>'ian22'!AP41+'feb22'!AP41+'mar22'!AP41+'apr22'!AP41+'mai22'!AP41+'iun22'!AP41+'iul22'!AP41+'aug22'!AP41+sept22!AP41+'oct22'!AP41</f>
        <v>0</v>
      </c>
      <c r="AQ41" s="152">
        <f>'ian22'!AQ41+'feb22'!AQ41+'mar22'!AQ41+'apr22'!AQ41+'mai22'!AQ41+'iun22'!AQ41+'iul22'!AQ41+'aug22'!AQ41+sept22!AQ41+'oct22'!AQ41</f>
        <v>0</v>
      </c>
      <c r="AR41" s="152">
        <f>'ian22'!AR41+'feb22'!AR41+'mar22'!AR41+'apr22'!AR41+'mai22'!AR41+'iun22'!AR41+'iul22'!AR41+'aug22'!AR41+sept22!AR41+'oct22'!AR41</f>
        <v>0</v>
      </c>
      <c r="AS41" s="152">
        <f>'ian22'!AS41+'feb22'!AS41+'mar22'!AS41+'apr22'!AS41+'mai22'!AS41+'iun22'!AS41+'iul22'!AS41+'aug22'!AS41+sept22!AS41+'oct22'!AS41</f>
        <v>4</v>
      </c>
      <c r="AT41" s="205"/>
      <c r="AU41" s="17" t="str">
        <f>IF(AS30&lt;=D30," ","GRESEALA")</f>
        <v xml:space="preserve"> </v>
      </c>
      <c r="AV41" s="17" t="str">
        <f>IF(AS31&lt;=D31," ","GRESEALA")</f>
        <v xml:space="preserve"> </v>
      </c>
      <c r="AW41" s="17" t="str">
        <f>IF(AS32&lt;=D32," ","GRESEALA")</f>
        <v xml:space="preserve"> </v>
      </c>
      <c r="AX41" s="17" t="str">
        <f>IF(AS33&lt;=D33," ","GRESEALA")</f>
        <v xml:space="preserve"> </v>
      </c>
      <c r="AY41" s="17" t="str">
        <f>IF(AS34&lt;=D34," ","GRESEALA")</f>
        <v xml:space="preserve"> </v>
      </c>
      <c r="AZ41" s="17" t="str">
        <f>IF(AS35&lt;=D35," ","GRESEALA")</f>
        <v xml:space="preserve"> </v>
      </c>
      <c r="BA41" s="17" t="str">
        <f>IF(AS36&lt;=D36," ","GRESEALA")</f>
        <v xml:space="preserve"> </v>
      </c>
      <c r="BB41" s="17" t="str">
        <f>IF(AS37&lt;=D37," ","GRESEALA")</f>
        <v xml:space="preserve"> </v>
      </c>
      <c r="BC41" s="17" t="str">
        <f>IF(AS38&lt;=D38," ","GRESEALA")</f>
        <v xml:space="preserve"> </v>
      </c>
      <c r="BD41" s="17" t="str">
        <f>IF(AS39&lt;=D39," ","GRESEALA")</f>
        <v xml:space="preserve"> </v>
      </c>
      <c r="BE41" s="17" t="str">
        <f>IF(AS40&lt;=D40," ","GRESEALA")</f>
        <v xml:space="preserve"> </v>
      </c>
      <c r="BF41" s="17" t="str">
        <f>IF(AS41&lt;=D41," ","GRESEALA")</f>
        <v xml:space="preserve"> </v>
      </c>
      <c r="BG41" s="17" t="str">
        <f>IF(AS42&lt;=D42," ","GRESEALA")</f>
        <v xml:space="preserve"> </v>
      </c>
      <c r="BH41" s="17" t="str">
        <f>IF(AS43&lt;=D43," ","GRESEALA")</f>
        <v xml:space="preserve"> </v>
      </c>
      <c r="BI41" s="17" t="str">
        <f>IF(AS44&lt;=D44," ","GRESEALA")</f>
        <v xml:space="preserve"> </v>
      </c>
      <c r="BJ41" s="17" t="str">
        <f>IF(AS45&lt;=D45," ","GRESEALA")</f>
        <v xml:space="preserve"> </v>
      </c>
      <c r="BK41" s="17" t="str">
        <f>IF(AS46&lt;=D46," ","GRESEALA")</f>
        <v xml:space="preserve"> </v>
      </c>
    </row>
    <row r="42" spans="2:223" ht="42.75" customHeight="1" x14ac:dyDescent="0.35">
      <c r="B42" s="206">
        <v>5</v>
      </c>
      <c r="C42" s="127" t="s">
        <v>102</v>
      </c>
      <c r="D42" s="192">
        <f t="shared" si="0"/>
        <v>435</v>
      </c>
      <c r="E42" s="152">
        <f>'ian22'!E42+'feb22'!E42+'mar22'!E42+'apr22'!E42+'mai22'!E42+'iun22'!E42+'iul22'!E42+'aug22'!E42+sept22!E42+'oct22'!E42</f>
        <v>212</v>
      </c>
      <c r="F42" s="152">
        <f>'ian22'!F42+'feb22'!F42+'mar22'!F42+'apr22'!F42+'mai22'!F42+'iun22'!F42+'iul22'!F42+'aug22'!F42+sept22!F42+'oct22'!F42</f>
        <v>223</v>
      </c>
      <c r="G42" s="152">
        <f>'ian22'!G42+'feb22'!G42+'mar22'!G42+'apr22'!G42+'mai22'!G42+'iun22'!G42+'iul22'!G42+'aug22'!G42+sept22!G42+'oct22'!G42</f>
        <v>0</v>
      </c>
      <c r="H42" s="152">
        <f>'ian22'!H42+'feb22'!H42+'mar22'!H42+'apr22'!H42+'mai22'!H42+'iun22'!H42+'iul22'!H42+'aug22'!H42+sept22!H42+'oct22'!H42</f>
        <v>0</v>
      </c>
      <c r="I42" s="152">
        <f>'ian22'!I42+'feb22'!I42+'mar22'!I42+'apr22'!I42+'mai22'!I42+'iun22'!I42+'iul22'!I42+'aug22'!I42+sept22!I42+'oct22'!I42</f>
        <v>0</v>
      </c>
      <c r="J42" s="152">
        <f>'ian22'!J42+'feb22'!J42+'mar22'!J42+'apr22'!J42+'mai22'!J42+'iun22'!J42+'iul22'!J42+'aug22'!J42+sept22!J42+'oct22'!J42</f>
        <v>0</v>
      </c>
      <c r="K42" s="152">
        <f>'ian22'!K42+'feb22'!K42+'mar22'!K42+'apr22'!K42+'mai22'!K42+'iun22'!K42+'iul22'!K42+'aug22'!K42+sept22!K42+'oct22'!K42</f>
        <v>0</v>
      </c>
      <c r="L42" s="152">
        <f>'ian22'!L42+'feb22'!L42+'mar22'!L42+'apr22'!L42+'mai22'!L42+'iun22'!L42+'iul22'!L42+'aug22'!L42+sept22!L42+'oct22'!L42</f>
        <v>1</v>
      </c>
      <c r="M42" s="152">
        <f>'ian22'!M42+'feb22'!M42+'mar22'!M42+'apr22'!M42+'mai22'!M42+'iun22'!M42+'iul22'!M42+'aug22'!M42+sept22!M42+'oct22'!M42</f>
        <v>434</v>
      </c>
      <c r="N42" s="152">
        <f>'ian22'!N42+'feb22'!N42+'mar22'!N42+'apr22'!N42+'mai22'!N42+'iun22'!N42+'iul22'!N42+'aug22'!N42+sept22!N42+'oct22'!N42</f>
        <v>120</v>
      </c>
      <c r="O42" s="152">
        <f>'ian22'!O42+'feb22'!O42+'mar22'!O42+'apr22'!O42+'mai22'!O42+'iun22'!O42+'iul22'!O42+'aug22'!O42+sept22!O42+'oct22'!O42</f>
        <v>229</v>
      </c>
      <c r="P42" s="152">
        <f>'ian22'!P42+'feb22'!P42+'mar22'!P42+'apr22'!P42+'mai22'!P42+'iun22'!P42+'iul22'!P42+'aug22'!P42+sept22!P42+'oct22'!P42</f>
        <v>206</v>
      </c>
      <c r="Q42" s="152">
        <f>'ian22'!Q42+'feb22'!Q42+'mar22'!Q42+'apr22'!Q42+'mai22'!Q42+'iun22'!Q42+'iul22'!Q42+'aug22'!Q42+sept22!Q42+'oct22'!Q42</f>
        <v>11</v>
      </c>
      <c r="R42" s="152">
        <f>'ian22'!R42+'feb22'!R42+'mar22'!R42+'apr22'!R42+'mai22'!R42+'iun22'!R42+'iul22'!R42+'aug22'!R42+sept22!R42+'oct22'!R42</f>
        <v>1</v>
      </c>
      <c r="S42" s="152">
        <f>'ian22'!S42+'feb22'!S42+'mar22'!S42+'apr22'!S42+'mai22'!S42+'iun22'!S42+'iul22'!S42+'aug22'!S42+sept22!S42+'oct22'!S42</f>
        <v>161</v>
      </c>
      <c r="T42" s="152">
        <f>'ian22'!T42+'feb22'!T42+'mar22'!T42+'apr22'!T42+'mai22'!T42+'iun22'!T42+'iul22'!T42+'aug22'!T42+sept22!T42+'oct22'!T42</f>
        <v>78</v>
      </c>
      <c r="U42" s="152">
        <f>'ian22'!U42+'feb22'!U42+'mar22'!U42+'apr22'!U42+'mai22'!U42+'iun22'!U42+'iul22'!U42+'aug22'!U42+sept22!U42+'oct22'!U42</f>
        <v>166</v>
      </c>
      <c r="V42" s="152">
        <f>'ian22'!V42+'feb22'!V42+'mar22'!V42+'apr22'!V42+'mai22'!V42+'iun22'!V42+'iul22'!V42+'aug22'!V42+sept22!V42+'oct22'!V42</f>
        <v>6</v>
      </c>
      <c r="W42" s="152">
        <f>'ian22'!W42+'feb22'!W42+'mar22'!W42+'apr22'!W42+'mai22'!W42+'iun22'!W42+'iul22'!W42+'aug22'!W42+sept22!W42+'oct22'!W42</f>
        <v>13</v>
      </c>
      <c r="X42" s="152">
        <f>'ian22'!X42+'feb22'!X42+'mar22'!X42+'apr22'!X42+'mai22'!X42+'iun22'!X42+'iul22'!X42+'aug22'!X42+sept22!X42+'oct22'!X42</f>
        <v>419</v>
      </c>
      <c r="Y42" s="152">
        <f>'ian22'!Y42+'feb22'!Y42+'mar22'!Y42+'apr22'!Y42+'mai22'!Y42+'iun22'!Y42+'iul22'!Y42+'aug22'!Y42+sept22!Y42+'oct22'!Y42</f>
        <v>16</v>
      </c>
      <c r="Z42" s="152">
        <f>'ian22'!Z42+'feb22'!Z42+'mar22'!Z42+'apr22'!Z42+'mai22'!Z42+'iun22'!Z42+'iul22'!Z42+'aug22'!Z42+sept22!Z42+'oct22'!Z42</f>
        <v>0</v>
      </c>
      <c r="AA42" s="152">
        <f>'ian22'!AA42+'feb22'!AA42+'mar22'!AA42+'apr22'!AA42+'mai22'!AA42+'iun22'!AA42+'iul22'!AA42+'aug22'!AA42+sept22!AA42+'oct22'!AA42</f>
        <v>0</v>
      </c>
      <c r="AB42" s="152">
        <f>'ian22'!AB42+'feb22'!AB42+'mar22'!AB42+'apr22'!AB42+'mai22'!AB42+'iun22'!AB42+'iul22'!AB42+'aug22'!AB42+sept22!AB42+'oct22'!AB42</f>
        <v>0</v>
      </c>
      <c r="AC42" s="152">
        <f>'ian22'!AC42+'feb22'!AC42+'mar22'!AC42+'apr22'!AC42+'mai22'!AC42+'iun22'!AC42+'iul22'!AC42+'aug22'!AC42+sept22!AC42+'oct22'!AC42</f>
        <v>0</v>
      </c>
      <c r="AD42" s="152">
        <f>'ian22'!AD42+'feb22'!AD42+'mar22'!AD42+'apr22'!AD42+'mai22'!AD42+'iun22'!AD42+'iul22'!AD42+'aug22'!AD42+sept22!AD42+'oct22'!AD42</f>
        <v>0</v>
      </c>
      <c r="AE42" s="152">
        <f>'ian22'!AE42+'feb22'!AE42+'mar22'!AE42+'apr22'!AE42+'mai22'!AE42+'iun22'!AE42+'iul22'!AE42+'aug22'!AE42+sept22!AE42+'oct22'!AE42</f>
        <v>0</v>
      </c>
      <c r="AF42" s="152">
        <f>'ian22'!AF42+'feb22'!AF42+'mar22'!AF42+'apr22'!AF42+'mai22'!AF42+'iun22'!AF42+'iul22'!AF42+'aug22'!AF42+sept22!AF42+'oct22'!AF42</f>
        <v>0</v>
      </c>
      <c r="AG42" s="152">
        <f>'ian22'!AG42+'feb22'!AG42+'mar22'!AG42+'apr22'!AG42+'mai22'!AG42+'iun22'!AG42+'iul22'!AG42+'aug22'!AG42+sept22!AG42+'oct22'!AG42</f>
        <v>0</v>
      </c>
      <c r="AH42" s="152">
        <f>'ian22'!AH42+'feb22'!AH42+'mar22'!AH42+'apr22'!AH42+'mai22'!AH42+'iun22'!AH42+'iul22'!AH42+'aug22'!AH42+sept22!AH42+'oct22'!AH42</f>
        <v>0</v>
      </c>
      <c r="AI42" s="152">
        <f>'ian22'!AI42+'feb22'!AI42+'mar22'!AI42+'apr22'!AI42+'mai22'!AI42+'iun22'!AI42+'iul22'!AI42+'aug22'!AI42+sept22!AI42+'oct22'!AI42</f>
        <v>0</v>
      </c>
      <c r="AJ42" s="152">
        <f>'ian22'!AJ42+'feb22'!AJ42+'mar22'!AJ42+'apr22'!AJ42+'mai22'!AJ42+'iun22'!AJ42+'iul22'!AJ42+'aug22'!AJ42+sept22!AJ42+'oct22'!AJ42</f>
        <v>0</v>
      </c>
      <c r="AK42" s="152">
        <f>'ian22'!AK42+'feb22'!AK42+'mar22'!AK42+'apr22'!AK42+'mai22'!AK42+'iun22'!AK42+'iul22'!AK42+'aug22'!AK42+sept22!AK42+'oct22'!AK42</f>
        <v>0</v>
      </c>
      <c r="AL42" s="152">
        <f>'ian22'!AL42+'feb22'!AL42+'mar22'!AL42+'apr22'!AL42+'mai22'!AL42+'iun22'!AL42+'iul22'!AL42+'aug22'!AL42+sept22!AL42+'oct22'!AL42</f>
        <v>0</v>
      </c>
      <c r="AM42" s="152">
        <f>'ian22'!AM42+'feb22'!AM42+'mar22'!AM42+'apr22'!AM42+'mai22'!AM42+'iun22'!AM42+'iul22'!AM42+'aug22'!AM42+sept22!AM42+'oct22'!AM42</f>
        <v>0</v>
      </c>
      <c r="AN42" s="152">
        <f>'ian22'!AN42+'feb22'!AN42+'mar22'!AN42+'apr22'!AN42+'mai22'!AN42+'iun22'!AN42+'iul22'!AN42+'aug22'!AN42+sept22!AN42+'oct22'!AN42</f>
        <v>0</v>
      </c>
      <c r="AO42" s="152">
        <f>'ian22'!AO42+'feb22'!AO42+'mar22'!AO42+'apr22'!AO42+'mai22'!AO42+'iun22'!AO42+'iul22'!AO42+'aug22'!AO42+sept22!AO42+'oct22'!AO42</f>
        <v>0</v>
      </c>
      <c r="AP42" s="152">
        <f>'ian22'!AP42+'feb22'!AP42+'mar22'!AP42+'apr22'!AP42+'mai22'!AP42+'iun22'!AP42+'iul22'!AP42+'aug22'!AP42+sept22!AP42+'oct22'!AP42</f>
        <v>0</v>
      </c>
      <c r="AQ42" s="152">
        <f>'ian22'!AQ42+'feb22'!AQ42+'mar22'!AQ42+'apr22'!AQ42+'mai22'!AQ42+'iun22'!AQ42+'iul22'!AQ42+'aug22'!AQ42+sept22!AQ42+'oct22'!AQ42</f>
        <v>0</v>
      </c>
      <c r="AR42" s="152">
        <f>'ian22'!AR42+'feb22'!AR42+'mar22'!AR42+'apr22'!AR42+'mai22'!AR42+'iun22'!AR42+'iul22'!AR42+'aug22'!AR42+sept22!AR42+'oct22'!AR42</f>
        <v>0</v>
      </c>
      <c r="AS42" s="152">
        <f>'ian22'!AS42+'feb22'!AS42+'mar22'!AS42+'apr22'!AS42+'mai22'!AS42+'iun22'!AS42+'iul22'!AS42+'aug22'!AS42+sept22!AS42+'oct22'!AS42</f>
        <v>435</v>
      </c>
      <c r="AT42" s="210"/>
      <c r="AU42" s="17" t="str">
        <f>IF(AS47&lt;=D47," ","GRESEALA")</f>
        <v xml:space="preserve"> </v>
      </c>
      <c r="AV42" s="17" t="str">
        <f>IF(AS48&lt;=D48," ","GRESEALA")</f>
        <v xml:space="preserve"> </v>
      </c>
      <c r="AW42" s="17" t="str">
        <f>IF(AS49&lt;=D49," ","GRESEALA")</f>
        <v xml:space="preserve"> </v>
      </c>
      <c r="AX42" s="17" t="str">
        <f>IF(AS50&lt;=D50," ","GRESEALA")</f>
        <v xml:space="preserve"> </v>
      </c>
      <c r="AY42" s="17" t="str">
        <f>IF(AS51&lt;=D51," ","GRESEALA")</f>
        <v xml:space="preserve"> </v>
      </c>
      <c r="AZ42" s="17" t="str">
        <f>IF(AS52&lt;=D52," ","GRESEALA")</f>
        <v xml:space="preserve"> </v>
      </c>
      <c r="BA42" s="17" t="str">
        <f>IF(AS53&lt;=D53," ","GRESEALA")</f>
        <v xml:space="preserve"> </v>
      </c>
      <c r="BB42" s="17" t="str">
        <f>IF(AS54&lt;=D54," ","GRESEALA")</f>
        <v xml:space="preserve"> </v>
      </c>
      <c r="BC42" s="17" t="str">
        <f>IF(AS55&lt;=D55," ","GRESEALA")</f>
        <v xml:space="preserve"> </v>
      </c>
      <c r="BD42" s="17" t="str">
        <f>IF(AS56&lt;=D56," ","GRESEALA")</f>
        <v xml:space="preserve"> </v>
      </c>
      <c r="BE42" s="17" t="str">
        <f>IF(AS57&lt;=D57," ","GRESEALA")</f>
        <v xml:space="preserve"> </v>
      </c>
      <c r="BF42" s="17" t="str">
        <f>IF(AS58&lt;=D58," ","GRESEALA")</f>
        <v xml:space="preserve"> </v>
      </c>
      <c r="BG42" s="17" t="str">
        <f>IF(AS59&lt;=D59," ","GRESEALA")</f>
        <v xml:space="preserve"> </v>
      </c>
      <c r="BH42" s="17" t="str">
        <f>IF(AS60&lt;=D60," ","GRESEALA")</f>
        <v xml:space="preserve"> </v>
      </c>
      <c r="BI42" s="17" t="str">
        <f>IF(AS61&lt;=D61," ","GRESEALA")</f>
        <v xml:space="preserve"> </v>
      </c>
      <c r="BJ42" s="17" t="str">
        <f>IF(AS62&lt;=D62," ","GRESEALA")</f>
        <v xml:space="preserve"> </v>
      </c>
      <c r="BK42" s="17" t="str">
        <f>IF(AS63&lt;=D63," ","GRESEALA")</f>
        <v xml:space="preserve"> </v>
      </c>
    </row>
    <row r="43" spans="2:223" ht="27" customHeight="1" x14ac:dyDescent="0.45">
      <c r="B43" s="213" t="s">
        <v>103</v>
      </c>
      <c r="C43" s="137" t="s">
        <v>104</v>
      </c>
      <c r="D43" s="186">
        <f t="shared" si="0"/>
        <v>434</v>
      </c>
      <c r="E43" s="152">
        <f>'ian22'!E43+'feb22'!E43+'mar22'!E43+'apr22'!E43+'mai22'!E43+'iun22'!E43+'iul22'!E43+'aug22'!E43+sept22!E43+'oct22'!E43</f>
        <v>212</v>
      </c>
      <c r="F43" s="152">
        <f>'ian22'!F43+'feb22'!F43+'mar22'!F43+'apr22'!F43+'mai22'!F43+'iun22'!F43+'iul22'!F43+'aug22'!F43+sept22!F43+'oct22'!F43</f>
        <v>222</v>
      </c>
      <c r="G43" s="152">
        <f>'ian22'!G43+'feb22'!G43+'mar22'!G43+'apr22'!G43+'mai22'!G43+'iun22'!G43+'iul22'!G43+'aug22'!G43+sept22!G43+'oct22'!G43</f>
        <v>0</v>
      </c>
      <c r="H43" s="152">
        <f>'ian22'!H43+'feb22'!H43+'mar22'!H43+'apr22'!H43+'mai22'!H43+'iun22'!H43+'iul22'!H43+'aug22'!H43+sept22!H43+'oct22'!H43</f>
        <v>0</v>
      </c>
      <c r="I43" s="152">
        <f>'ian22'!I43+'feb22'!I43+'mar22'!I43+'apr22'!I43+'mai22'!I43+'iun22'!I43+'iul22'!I43+'aug22'!I43+sept22!I43+'oct22'!I43</f>
        <v>0</v>
      </c>
      <c r="J43" s="152">
        <f>'ian22'!J43+'feb22'!J43+'mar22'!J43+'apr22'!J43+'mai22'!J43+'iun22'!J43+'iul22'!J43+'aug22'!J43+sept22!J43+'oct22'!J43</f>
        <v>0</v>
      </c>
      <c r="K43" s="152">
        <f>'ian22'!K43+'feb22'!K43+'mar22'!K43+'apr22'!K43+'mai22'!K43+'iun22'!K43+'iul22'!K43+'aug22'!K43+sept22!K43+'oct22'!K43</f>
        <v>0</v>
      </c>
      <c r="L43" s="152">
        <f>'ian22'!L43+'feb22'!L43+'mar22'!L43+'apr22'!L43+'mai22'!L43+'iun22'!L43+'iul22'!L43+'aug22'!L43+sept22!L43+'oct22'!L43</f>
        <v>0</v>
      </c>
      <c r="M43" s="152">
        <f>'ian22'!M43+'feb22'!M43+'mar22'!M43+'apr22'!M43+'mai22'!M43+'iun22'!M43+'iul22'!M43+'aug22'!M43+sept22!M43+'oct22'!M43</f>
        <v>434</v>
      </c>
      <c r="N43" s="152">
        <f>'ian22'!N43+'feb22'!N43+'mar22'!N43+'apr22'!N43+'mai22'!N43+'iun22'!N43+'iul22'!N43+'aug22'!N43+sept22!N43+'oct22'!N43</f>
        <v>120</v>
      </c>
      <c r="O43" s="152">
        <f>'ian22'!O43+'feb22'!O43+'mar22'!O43+'apr22'!O43+'mai22'!O43+'iun22'!O43+'iul22'!O43+'aug22'!O43+sept22!O43+'oct22'!O43</f>
        <v>228</v>
      </c>
      <c r="P43" s="152">
        <f>'ian22'!P43+'feb22'!P43+'mar22'!P43+'apr22'!P43+'mai22'!P43+'iun22'!P43+'iul22'!P43+'aug22'!P43+sept22!P43+'oct22'!P43</f>
        <v>206</v>
      </c>
      <c r="Q43" s="152">
        <f>'ian22'!Q43+'feb22'!Q43+'mar22'!Q43+'apr22'!Q43+'mai22'!Q43+'iun22'!Q43+'iul22'!Q43+'aug22'!Q43+sept22!Q43+'oct22'!Q43</f>
        <v>11</v>
      </c>
      <c r="R43" s="152">
        <f>'ian22'!R43+'feb22'!R43+'mar22'!R43+'apr22'!R43+'mai22'!R43+'iun22'!R43+'iul22'!R43+'aug22'!R43+sept22!R43+'oct22'!R43</f>
        <v>1</v>
      </c>
      <c r="S43" s="152">
        <f>'ian22'!S43+'feb22'!S43+'mar22'!S43+'apr22'!S43+'mai22'!S43+'iun22'!S43+'iul22'!S43+'aug22'!S43+sept22!S43+'oct22'!S43</f>
        <v>160</v>
      </c>
      <c r="T43" s="152">
        <f>'ian22'!T43+'feb22'!T43+'mar22'!T43+'apr22'!T43+'mai22'!T43+'iun22'!T43+'iul22'!T43+'aug22'!T43+sept22!T43+'oct22'!T43</f>
        <v>78</v>
      </c>
      <c r="U43" s="152">
        <f>'ian22'!U43+'feb22'!U43+'mar22'!U43+'apr22'!U43+'mai22'!U43+'iun22'!U43+'iul22'!U43+'aug22'!U43+sept22!U43+'oct22'!U43</f>
        <v>166</v>
      </c>
      <c r="V43" s="152">
        <f>'ian22'!V43+'feb22'!V43+'mar22'!V43+'apr22'!V43+'mai22'!V43+'iun22'!V43+'iul22'!V43+'aug22'!V43+sept22!V43+'oct22'!V43</f>
        <v>6</v>
      </c>
      <c r="W43" s="152">
        <f>'ian22'!W43+'feb22'!W43+'mar22'!W43+'apr22'!W43+'mai22'!W43+'iun22'!W43+'iul22'!W43+'aug22'!W43+sept22!W43+'oct22'!W43</f>
        <v>13</v>
      </c>
      <c r="X43" s="152">
        <f>'ian22'!X43+'feb22'!X43+'mar22'!X43+'apr22'!X43+'mai22'!X43+'iun22'!X43+'iul22'!X43+'aug22'!X43+sept22!X43+'oct22'!X43</f>
        <v>418</v>
      </c>
      <c r="Y43" s="152">
        <f>'ian22'!Y43+'feb22'!Y43+'mar22'!Y43+'apr22'!Y43+'mai22'!Y43+'iun22'!Y43+'iul22'!Y43+'aug22'!Y43+sept22!Y43+'oct22'!Y43</f>
        <v>16</v>
      </c>
      <c r="Z43" s="152">
        <f>'ian22'!Z43+'feb22'!Z43+'mar22'!Z43+'apr22'!Z43+'mai22'!Z43+'iun22'!Z43+'iul22'!Z43+'aug22'!Z43+sept22!Z43+'oct22'!Z43</f>
        <v>0</v>
      </c>
      <c r="AA43" s="152">
        <f>'ian22'!AA43+'feb22'!AA43+'mar22'!AA43+'apr22'!AA43+'mai22'!AA43+'iun22'!AA43+'iul22'!AA43+'aug22'!AA43+sept22!AA43+'oct22'!AA43</f>
        <v>0</v>
      </c>
      <c r="AB43" s="152">
        <f>'ian22'!AB43+'feb22'!AB43+'mar22'!AB43+'apr22'!AB43+'mai22'!AB43+'iun22'!AB43+'iul22'!AB43+'aug22'!AB43+sept22!AB43+'oct22'!AB43</f>
        <v>0</v>
      </c>
      <c r="AC43" s="152">
        <f>'ian22'!AC43+'feb22'!AC43+'mar22'!AC43+'apr22'!AC43+'mai22'!AC43+'iun22'!AC43+'iul22'!AC43+'aug22'!AC43+sept22!AC43+'oct22'!AC43</f>
        <v>0</v>
      </c>
      <c r="AD43" s="152">
        <f>'ian22'!AD43+'feb22'!AD43+'mar22'!AD43+'apr22'!AD43+'mai22'!AD43+'iun22'!AD43+'iul22'!AD43+'aug22'!AD43+sept22!AD43+'oct22'!AD43</f>
        <v>0</v>
      </c>
      <c r="AE43" s="152">
        <f>'ian22'!AE43+'feb22'!AE43+'mar22'!AE43+'apr22'!AE43+'mai22'!AE43+'iun22'!AE43+'iul22'!AE43+'aug22'!AE43+sept22!AE43+'oct22'!AE43</f>
        <v>0</v>
      </c>
      <c r="AF43" s="152">
        <f>'ian22'!AF43+'feb22'!AF43+'mar22'!AF43+'apr22'!AF43+'mai22'!AF43+'iun22'!AF43+'iul22'!AF43+'aug22'!AF43+sept22!AF43+'oct22'!AF43</f>
        <v>0</v>
      </c>
      <c r="AG43" s="152">
        <f>'ian22'!AG43+'feb22'!AG43+'mar22'!AG43+'apr22'!AG43+'mai22'!AG43+'iun22'!AG43+'iul22'!AG43+'aug22'!AG43+sept22!AG43+'oct22'!AG43</f>
        <v>0</v>
      </c>
      <c r="AH43" s="152">
        <f>'ian22'!AH43+'feb22'!AH43+'mar22'!AH43+'apr22'!AH43+'mai22'!AH43+'iun22'!AH43+'iul22'!AH43+'aug22'!AH43+sept22!AH43+'oct22'!AH43</f>
        <v>0</v>
      </c>
      <c r="AI43" s="152">
        <f>'ian22'!AI43+'feb22'!AI43+'mar22'!AI43+'apr22'!AI43+'mai22'!AI43+'iun22'!AI43+'iul22'!AI43+'aug22'!AI43+sept22!AI43+'oct22'!AI43</f>
        <v>0</v>
      </c>
      <c r="AJ43" s="152">
        <f>'ian22'!AJ43+'feb22'!AJ43+'mar22'!AJ43+'apr22'!AJ43+'mai22'!AJ43+'iun22'!AJ43+'iul22'!AJ43+'aug22'!AJ43+sept22!AJ43+'oct22'!AJ43</f>
        <v>0</v>
      </c>
      <c r="AK43" s="152">
        <f>'ian22'!AK43+'feb22'!AK43+'mar22'!AK43+'apr22'!AK43+'mai22'!AK43+'iun22'!AK43+'iul22'!AK43+'aug22'!AK43+sept22!AK43+'oct22'!AK43</f>
        <v>0</v>
      </c>
      <c r="AL43" s="152">
        <f>'ian22'!AL43+'feb22'!AL43+'mar22'!AL43+'apr22'!AL43+'mai22'!AL43+'iun22'!AL43+'iul22'!AL43+'aug22'!AL43+sept22!AL43+'oct22'!AL43</f>
        <v>0</v>
      </c>
      <c r="AM43" s="152">
        <f>'ian22'!AM43+'feb22'!AM43+'mar22'!AM43+'apr22'!AM43+'mai22'!AM43+'iun22'!AM43+'iul22'!AM43+'aug22'!AM43+sept22!AM43+'oct22'!AM43</f>
        <v>0</v>
      </c>
      <c r="AN43" s="152">
        <f>'ian22'!AN43+'feb22'!AN43+'mar22'!AN43+'apr22'!AN43+'mai22'!AN43+'iun22'!AN43+'iul22'!AN43+'aug22'!AN43+sept22!AN43+'oct22'!AN43</f>
        <v>0</v>
      </c>
      <c r="AO43" s="152">
        <f>'ian22'!AO43+'feb22'!AO43+'mar22'!AO43+'apr22'!AO43+'mai22'!AO43+'iun22'!AO43+'iul22'!AO43+'aug22'!AO43+sept22!AO43+'oct22'!AO43</f>
        <v>0</v>
      </c>
      <c r="AP43" s="152">
        <f>'ian22'!AP43+'feb22'!AP43+'mar22'!AP43+'apr22'!AP43+'mai22'!AP43+'iun22'!AP43+'iul22'!AP43+'aug22'!AP43+sept22!AP43+'oct22'!AP43</f>
        <v>0</v>
      </c>
      <c r="AQ43" s="152">
        <f>'ian22'!AQ43+'feb22'!AQ43+'mar22'!AQ43+'apr22'!AQ43+'mai22'!AQ43+'iun22'!AQ43+'iul22'!AQ43+'aug22'!AQ43+sept22!AQ43+'oct22'!AQ43</f>
        <v>0</v>
      </c>
      <c r="AR43" s="152">
        <f>'ian22'!AR43+'feb22'!AR43+'mar22'!AR43+'apr22'!AR43+'mai22'!AR43+'iun22'!AR43+'iul22'!AR43+'aug22'!AR43+sept22!AR43+'oct22'!AR43</f>
        <v>0</v>
      </c>
      <c r="AS43" s="152">
        <f>'ian22'!AS43+'feb22'!AS43+'mar22'!AS43+'apr22'!AS43+'mai22'!AS43+'iun22'!AS43+'iul22'!AS43+'aug22'!AS43+sept22!AS43+'oct22'!AS43</f>
        <v>434</v>
      </c>
      <c r="AT43" s="205"/>
      <c r="AU43" s="17" t="str">
        <f>IF(AS64&lt;=D64," ","GRESEALA")</f>
        <v xml:space="preserve"> </v>
      </c>
      <c r="AV43" s="17" t="str">
        <f>IF(AS65&lt;=D65," ","GRESEALA")</f>
        <v xml:space="preserve"> </v>
      </c>
      <c r="AW43" s="17" t="str">
        <f>IF(AS66&lt;=D66," ","GRESEALA")</f>
        <v xml:space="preserve"> </v>
      </c>
      <c r="AX43" s="17" t="str">
        <f>IF(AS67&lt;=D67," ","GRESEALA")</f>
        <v xml:space="preserve"> </v>
      </c>
      <c r="AY43" s="17" t="str">
        <f>IF(E45+F45=D45," ","GRESEALA")</f>
        <v xml:space="preserve"> </v>
      </c>
      <c r="AZ43" s="23" t="str">
        <f>IF(G45+K45+I45+L45+M45=D45," ","GRESEALA")</f>
        <v xml:space="preserve"> </v>
      </c>
      <c r="BA43" s="17" t="str">
        <f>IF(O45+P45=D45," ","GRESEALA")</f>
        <v xml:space="preserve"> </v>
      </c>
      <c r="BB43" s="17" t="str">
        <f>IF(Q45+S45+T45+U45+V45+W45=D45," ","GRESEALA")</f>
        <v xml:space="preserve"> </v>
      </c>
      <c r="BC43" s="17" t="str">
        <f>IF(X45+Y45+Z45=D45," ","GRESEALA")</f>
        <v xml:space="preserve"> </v>
      </c>
      <c r="BD43" s="23" t="str">
        <f>IF(AA45+AC45+AE45+AF45+AG45+AH45+AI45+AJ45+AK45+AL45+AM45+AN45+AO45+AP45+AQ45+AR45+AS45&gt;=D45," ","GRESEALA")</f>
        <v xml:space="preserve"> </v>
      </c>
      <c r="BE43" s="17" t="str">
        <f>IF(H45&lt;=G45," ","GRESEALA")</f>
        <v xml:space="preserve"> </v>
      </c>
      <c r="BF43" s="17" t="str">
        <f>IF(E46+F46=D46," ","GRESEALA")</f>
        <v xml:space="preserve"> </v>
      </c>
      <c r="BG43" s="23" t="str">
        <f>IF(G46+K46+I46+L46+M46=D46," ","GRESEALA")</f>
        <v xml:space="preserve"> </v>
      </c>
      <c r="BH43" s="17" t="str">
        <f>IF(O46+P46=D46," ","GRESEALA")</f>
        <v xml:space="preserve"> </v>
      </c>
      <c r="BI43" s="17" t="str">
        <f>IF(Q46+S46+T46+U46+V46+W46=D46," ","GRESEALA")</f>
        <v xml:space="preserve"> </v>
      </c>
      <c r="BJ43" s="17" t="str">
        <f>IF(X46+Y46+Z46=D46," ","GRESEALA")</f>
        <v xml:space="preserve"> </v>
      </c>
      <c r="BK43" s="23" t="str">
        <f>IF(AA46+AC46+AE46+AF46+AG46+AH46+AI46+AJ46+AK46+AL46+AM46+AN46+AO46+AP46+AQ46+AR46+AS46&gt;=D46," ","GRESEALA")</f>
        <v xml:space="preserve"> </v>
      </c>
      <c r="BL43" s="17" t="str">
        <f>IF(H46&lt;=G46," ","GRESEALA")</f>
        <v xml:space="preserve"> </v>
      </c>
    </row>
    <row r="44" spans="2:223" ht="38.25" customHeight="1" x14ac:dyDescent="0.45">
      <c r="B44" s="213" t="s">
        <v>105</v>
      </c>
      <c r="C44" s="137" t="s">
        <v>106</v>
      </c>
      <c r="D44" s="186">
        <f t="shared" si="0"/>
        <v>1</v>
      </c>
      <c r="E44" s="152">
        <f>'ian22'!E44+'feb22'!E44+'mar22'!E44+'apr22'!E44+'mai22'!E44+'iun22'!E44+'iul22'!E44+'aug22'!E44+sept22!E44+'oct22'!E44</f>
        <v>0</v>
      </c>
      <c r="F44" s="152">
        <f>'ian22'!F44+'feb22'!F44+'mar22'!F44+'apr22'!F44+'mai22'!F44+'iun22'!F44+'iul22'!F44+'aug22'!F44+sept22!F44+'oct22'!F44</f>
        <v>1</v>
      </c>
      <c r="G44" s="152">
        <f>'ian22'!G44+'feb22'!G44+'mar22'!G44+'apr22'!G44+'mai22'!G44+'iun22'!G44+'iul22'!G44+'aug22'!G44+sept22!G44+'oct22'!G44</f>
        <v>0</v>
      </c>
      <c r="H44" s="152">
        <f>'ian22'!H44+'feb22'!H44+'mar22'!H44+'apr22'!H44+'mai22'!H44+'iun22'!H44+'iul22'!H44+'aug22'!H44+sept22!H44+'oct22'!H44</f>
        <v>0</v>
      </c>
      <c r="I44" s="152">
        <f>'ian22'!I44+'feb22'!I44+'mar22'!I44+'apr22'!I44+'mai22'!I44+'iun22'!I44+'iul22'!I44+'aug22'!I44+sept22!I44+'oct22'!I44</f>
        <v>0</v>
      </c>
      <c r="J44" s="152">
        <f>'ian22'!J44+'feb22'!J44+'mar22'!J44+'apr22'!J44+'mai22'!J44+'iun22'!J44+'iul22'!J44+'aug22'!J44+sept22!J44+'oct22'!J44</f>
        <v>0</v>
      </c>
      <c r="K44" s="152">
        <f>'ian22'!K44+'feb22'!K44+'mar22'!K44+'apr22'!K44+'mai22'!K44+'iun22'!K44+'iul22'!K44+'aug22'!K44+sept22!K44+'oct22'!K44</f>
        <v>0</v>
      </c>
      <c r="L44" s="152">
        <f>'ian22'!L44+'feb22'!L44+'mar22'!L44+'apr22'!L44+'mai22'!L44+'iun22'!L44+'iul22'!L44+'aug22'!L44+sept22!L44+'oct22'!L44</f>
        <v>1</v>
      </c>
      <c r="M44" s="152">
        <f>'ian22'!M44+'feb22'!M44+'mar22'!M44+'apr22'!M44+'mai22'!M44+'iun22'!M44+'iul22'!M44+'aug22'!M44+sept22!M44+'oct22'!M44</f>
        <v>0</v>
      </c>
      <c r="N44" s="152">
        <f>'ian22'!N44+'feb22'!N44+'mar22'!N44+'apr22'!N44+'mai22'!N44+'iun22'!N44+'iul22'!N44+'aug22'!N44+sept22!N44+'oct22'!N44</f>
        <v>0</v>
      </c>
      <c r="O44" s="152">
        <f>'ian22'!O44+'feb22'!O44+'mar22'!O44+'apr22'!O44+'mai22'!O44+'iun22'!O44+'iul22'!O44+'aug22'!O44+sept22!O44+'oct22'!O44</f>
        <v>1</v>
      </c>
      <c r="P44" s="152">
        <f>'ian22'!P44+'feb22'!P44+'mar22'!P44+'apr22'!P44+'mai22'!P44+'iun22'!P44+'iul22'!P44+'aug22'!P44+sept22!P44+'oct22'!P44</f>
        <v>0</v>
      </c>
      <c r="Q44" s="152">
        <f>'ian22'!Q44+'feb22'!Q44+'mar22'!Q44+'apr22'!Q44+'mai22'!Q44+'iun22'!Q44+'iul22'!Q44+'aug22'!Q44+sept22!Q44+'oct22'!Q44</f>
        <v>0</v>
      </c>
      <c r="R44" s="152">
        <f>'ian22'!R44+'feb22'!R44+'mar22'!R44+'apr22'!R44+'mai22'!R44+'iun22'!R44+'iul22'!R44+'aug22'!R44+sept22!R44+'oct22'!R44</f>
        <v>0</v>
      </c>
      <c r="S44" s="152">
        <f>'ian22'!S44+'feb22'!S44+'mar22'!S44+'apr22'!S44+'mai22'!S44+'iun22'!S44+'iul22'!S44+'aug22'!S44+sept22!S44+'oct22'!S44</f>
        <v>1</v>
      </c>
      <c r="T44" s="152">
        <f>'ian22'!T44+'feb22'!T44+'mar22'!T44+'apr22'!T44+'mai22'!T44+'iun22'!T44+'iul22'!T44+'aug22'!T44+sept22!T44+'oct22'!T44</f>
        <v>0</v>
      </c>
      <c r="U44" s="152">
        <f>'ian22'!U44+'feb22'!U44+'mar22'!U44+'apr22'!U44+'mai22'!U44+'iun22'!U44+'iul22'!U44+'aug22'!U44+sept22!U44+'oct22'!U44</f>
        <v>0</v>
      </c>
      <c r="V44" s="152">
        <f>'ian22'!V44+'feb22'!V44+'mar22'!V44+'apr22'!V44+'mai22'!V44+'iun22'!V44+'iul22'!V44+'aug22'!V44+sept22!V44+'oct22'!V44</f>
        <v>0</v>
      </c>
      <c r="W44" s="152">
        <f>'ian22'!W44+'feb22'!W44+'mar22'!W44+'apr22'!W44+'mai22'!W44+'iun22'!W44+'iul22'!W44+'aug22'!W44+sept22!W44+'oct22'!W44</f>
        <v>0</v>
      </c>
      <c r="X44" s="152">
        <f>'ian22'!X44+'feb22'!X44+'mar22'!X44+'apr22'!X44+'mai22'!X44+'iun22'!X44+'iul22'!X44+'aug22'!X44+sept22!X44+'oct22'!X44</f>
        <v>1</v>
      </c>
      <c r="Y44" s="152">
        <f>'ian22'!Y44+'feb22'!Y44+'mar22'!Y44+'apr22'!Y44+'mai22'!Y44+'iun22'!Y44+'iul22'!Y44+'aug22'!Y44+sept22!Y44+'oct22'!Y44</f>
        <v>0</v>
      </c>
      <c r="Z44" s="152">
        <f>'ian22'!Z44+'feb22'!Z44+'mar22'!Z44+'apr22'!Z44+'mai22'!Z44+'iun22'!Z44+'iul22'!Z44+'aug22'!Z44+sept22!Z44+'oct22'!Z44</f>
        <v>0</v>
      </c>
      <c r="AA44" s="152">
        <f>'ian22'!AA44+'feb22'!AA44+'mar22'!AA44+'apr22'!AA44+'mai22'!AA44+'iun22'!AA44+'iul22'!AA44+'aug22'!AA44+sept22!AA44+'oct22'!AA44</f>
        <v>0</v>
      </c>
      <c r="AB44" s="152">
        <f>'ian22'!AB44+'feb22'!AB44+'mar22'!AB44+'apr22'!AB44+'mai22'!AB44+'iun22'!AB44+'iul22'!AB44+'aug22'!AB44+sept22!AB44+'oct22'!AB44</f>
        <v>0</v>
      </c>
      <c r="AC44" s="152">
        <f>'ian22'!AC44+'feb22'!AC44+'mar22'!AC44+'apr22'!AC44+'mai22'!AC44+'iun22'!AC44+'iul22'!AC44+'aug22'!AC44+sept22!AC44+'oct22'!AC44</f>
        <v>0</v>
      </c>
      <c r="AD44" s="152">
        <f>'ian22'!AD44+'feb22'!AD44+'mar22'!AD44+'apr22'!AD44+'mai22'!AD44+'iun22'!AD44+'iul22'!AD44+'aug22'!AD44+sept22!AD44+'oct22'!AD44</f>
        <v>0</v>
      </c>
      <c r="AE44" s="152">
        <f>'ian22'!AE44+'feb22'!AE44+'mar22'!AE44+'apr22'!AE44+'mai22'!AE44+'iun22'!AE44+'iul22'!AE44+'aug22'!AE44+sept22!AE44+'oct22'!AE44</f>
        <v>0</v>
      </c>
      <c r="AF44" s="152">
        <f>'ian22'!AF44+'feb22'!AF44+'mar22'!AF44+'apr22'!AF44+'mai22'!AF44+'iun22'!AF44+'iul22'!AF44+'aug22'!AF44+sept22!AF44+'oct22'!AF44</f>
        <v>0</v>
      </c>
      <c r="AG44" s="152">
        <f>'ian22'!AG44+'feb22'!AG44+'mar22'!AG44+'apr22'!AG44+'mai22'!AG44+'iun22'!AG44+'iul22'!AG44+'aug22'!AG44+sept22!AG44+'oct22'!AG44</f>
        <v>0</v>
      </c>
      <c r="AH44" s="152">
        <f>'ian22'!AH44+'feb22'!AH44+'mar22'!AH44+'apr22'!AH44+'mai22'!AH44+'iun22'!AH44+'iul22'!AH44+'aug22'!AH44+sept22!AH44+'oct22'!AH44</f>
        <v>0</v>
      </c>
      <c r="AI44" s="152">
        <f>'ian22'!AI44+'feb22'!AI44+'mar22'!AI44+'apr22'!AI44+'mai22'!AI44+'iun22'!AI44+'iul22'!AI44+'aug22'!AI44+sept22!AI44+'oct22'!AI44</f>
        <v>0</v>
      </c>
      <c r="AJ44" s="152">
        <f>'ian22'!AJ44+'feb22'!AJ44+'mar22'!AJ44+'apr22'!AJ44+'mai22'!AJ44+'iun22'!AJ44+'iul22'!AJ44+'aug22'!AJ44+sept22!AJ44+'oct22'!AJ44</f>
        <v>0</v>
      </c>
      <c r="AK44" s="152">
        <f>'ian22'!AK44+'feb22'!AK44+'mar22'!AK44+'apr22'!AK44+'mai22'!AK44+'iun22'!AK44+'iul22'!AK44+'aug22'!AK44+sept22!AK44+'oct22'!AK44</f>
        <v>0</v>
      </c>
      <c r="AL44" s="152">
        <f>'ian22'!AL44+'feb22'!AL44+'mar22'!AL44+'apr22'!AL44+'mai22'!AL44+'iun22'!AL44+'iul22'!AL44+'aug22'!AL44+sept22!AL44+'oct22'!AL44</f>
        <v>0</v>
      </c>
      <c r="AM44" s="152">
        <f>'ian22'!AM44+'feb22'!AM44+'mar22'!AM44+'apr22'!AM44+'mai22'!AM44+'iun22'!AM44+'iul22'!AM44+'aug22'!AM44+sept22!AM44+'oct22'!AM44</f>
        <v>0</v>
      </c>
      <c r="AN44" s="152">
        <f>'ian22'!AN44+'feb22'!AN44+'mar22'!AN44+'apr22'!AN44+'mai22'!AN44+'iun22'!AN44+'iul22'!AN44+'aug22'!AN44+sept22!AN44+'oct22'!AN44</f>
        <v>0</v>
      </c>
      <c r="AO44" s="152">
        <f>'ian22'!AO44+'feb22'!AO44+'mar22'!AO44+'apr22'!AO44+'mai22'!AO44+'iun22'!AO44+'iul22'!AO44+'aug22'!AO44+sept22!AO44+'oct22'!AO44</f>
        <v>0</v>
      </c>
      <c r="AP44" s="152">
        <f>'ian22'!AP44+'feb22'!AP44+'mar22'!AP44+'apr22'!AP44+'mai22'!AP44+'iun22'!AP44+'iul22'!AP44+'aug22'!AP44+sept22!AP44+'oct22'!AP44</f>
        <v>0</v>
      </c>
      <c r="AQ44" s="152">
        <f>'ian22'!AQ44+'feb22'!AQ44+'mar22'!AQ44+'apr22'!AQ44+'mai22'!AQ44+'iun22'!AQ44+'iul22'!AQ44+'aug22'!AQ44+sept22!AQ44+'oct22'!AQ44</f>
        <v>0</v>
      </c>
      <c r="AR44" s="152">
        <f>'ian22'!AR44+'feb22'!AR44+'mar22'!AR44+'apr22'!AR44+'mai22'!AR44+'iun22'!AR44+'iul22'!AR44+'aug22'!AR44+sept22!AR44+'oct22'!AR44</f>
        <v>0</v>
      </c>
      <c r="AS44" s="152">
        <f>'ian22'!AS44+'feb22'!AS44+'mar22'!AS44+'apr22'!AS44+'mai22'!AS44+'iun22'!AS44+'iul22'!AS44+'aug22'!AS44+sept22!AS44+'oct22'!AS44</f>
        <v>1</v>
      </c>
      <c r="AT44" s="205"/>
      <c r="AU44" s="17" t="str">
        <f>IF(E47+F47=D47," ","GRESEALA")</f>
        <v xml:space="preserve"> </v>
      </c>
      <c r="AV44" s="23" t="str">
        <f>IF(G47+K47+I47+L47+M47=D47," ","GRESEALA")</f>
        <v xml:space="preserve"> </v>
      </c>
      <c r="AW44" s="17" t="str">
        <f>IF(O47+P47=D47," ","GRESEALA")</f>
        <v xml:space="preserve"> </v>
      </c>
      <c r="AX44" s="17" t="str">
        <f>IF(Q47+S47+T47+U47+V47+W47=D47," ","GRESEALA")</f>
        <v xml:space="preserve"> </v>
      </c>
      <c r="AY44" s="17" t="str">
        <f>IF(X47+Y47+Z47=D47," ","GRESEALA")</f>
        <v xml:space="preserve"> </v>
      </c>
      <c r="AZ44" s="17" t="str">
        <f>IF(AA47+AC47+AE47+AF47+AG47+AH47+AI47+AJ47+AK47+AL47+AR47+AS47&gt;=D47," ","GRESEALA")</f>
        <v xml:space="preserve"> </v>
      </c>
      <c r="BA44" s="17" t="str">
        <f>IF(H47&lt;=G47," ","GRESEALA")</f>
        <v xml:space="preserve"> </v>
      </c>
      <c r="BB44" s="17" t="str">
        <f>IF(E49+E50+E51=E48," ","GRESEALA")</f>
        <v xml:space="preserve"> </v>
      </c>
      <c r="BC44" s="17" t="str">
        <f>IF(F49+F50+F51=F48," ","GRESEALA")</f>
        <v xml:space="preserve"> </v>
      </c>
      <c r="BD44" s="17" t="str">
        <f>IF(G49+G50+G51=G48," ","GRESEALA")</f>
        <v xml:space="preserve"> </v>
      </c>
      <c r="BE44" s="17" t="str">
        <f>IF(H49+H50+H51=H48," ","GRESEALA")</f>
        <v xml:space="preserve"> </v>
      </c>
      <c r="BF44" s="17" t="str">
        <f t="shared" ref="BF44:BK44" si="31">IF(K49+K50+K51=K48," ","GRESEALA")</f>
        <v xml:space="preserve"> </v>
      </c>
      <c r="BG44" s="23" t="str">
        <f t="shared" si="31"/>
        <v xml:space="preserve"> </v>
      </c>
      <c r="BH44" s="17" t="str">
        <f t="shared" si="31"/>
        <v xml:space="preserve"> </v>
      </c>
      <c r="BI44" s="17" t="str">
        <f t="shared" si="31"/>
        <v xml:space="preserve"> </v>
      </c>
      <c r="BJ44" s="17" t="str">
        <f t="shared" si="31"/>
        <v xml:space="preserve"> </v>
      </c>
      <c r="BK44" s="17" t="str">
        <f t="shared" si="31"/>
        <v xml:space="preserve"> </v>
      </c>
    </row>
    <row r="45" spans="2:223" ht="63" customHeight="1" x14ac:dyDescent="0.45">
      <c r="B45" s="208">
        <v>6</v>
      </c>
      <c r="C45" s="138" t="s">
        <v>175</v>
      </c>
      <c r="D45" s="194">
        <f t="shared" si="0"/>
        <v>123</v>
      </c>
      <c r="E45" s="152">
        <f>'ian22'!E45+'feb22'!E45+'mar22'!E45+'apr22'!E45+'mai22'!E45+'iun22'!E45+'iul22'!E45+'aug22'!E45+sept22!E45+'oct22'!E45</f>
        <v>67</v>
      </c>
      <c r="F45" s="152">
        <f>'ian22'!F45+'feb22'!F45+'mar22'!F45+'apr22'!F45+'mai22'!F45+'iun22'!F45+'iul22'!F45+'aug22'!F45+sept22!F45+'oct22'!F45</f>
        <v>56</v>
      </c>
      <c r="G45" s="152">
        <f>'ian22'!G45+'feb22'!G45+'mar22'!G45+'apr22'!G45+'mai22'!G45+'iun22'!G45+'iul22'!G45+'aug22'!G45+sept22!G45+'oct22'!G45</f>
        <v>98</v>
      </c>
      <c r="H45" s="152">
        <f>'ian22'!H45+'feb22'!H45+'mar22'!H45+'apr22'!H45+'mai22'!H45+'iun22'!H45+'iul22'!H45+'aug22'!H45+sept22!H45+'oct22'!H45</f>
        <v>98</v>
      </c>
      <c r="I45" s="152">
        <f>'ian22'!I45+'feb22'!I45+'mar22'!I45+'apr22'!I45+'mai22'!I45+'iun22'!I45+'iul22'!I45+'aug22'!I45+sept22!I45+'oct22'!I45</f>
        <v>25</v>
      </c>
      <c r="J45" s="152">
        <f>'ian22'!J45+'feb22'!J45+'mar22'!J45+'apr22'!J45+'mai22'!J45+'iun22'!J45+'iul22'!J45+'aug22'!J45+sept22!J45+'oct22'!J45</f>
        <v>25</v>
      </c>
      <c r="K45" s="152">
        <f>'ian22'!K45+'feb22'!K45+'mar22'!K45+'apr22'!K45+'mai22'!K45+'iun22'!K45+'iul22'!K45+'aug22'!K45+sept22!K45+'oct22'!K45</f>
        <v>0</v>
      </c>
      <c r="L45" s="152">
        <f>'ian22'!L45+'feb22'!L45+'mar22'!L45+'apr22'!L45+'mai22'!L45+'iun22'!L45+'iul22'!L45+'aug22'!L45+sept22!L45+'oct22'!L45</f>
        <v>0</v>
      </c>
      <c r="M45" s="152">
        <f>'ian22'!M45+'feb22'!M45+'mar22'!M45+'apr22'!M45+'mai22'!M45+'iun22'!M45+'iul22'!M45+'aug22'!M45+sept22!M45+'oct22'!M45</f>
        <v>0</v>
      </c>
      <c r="N45" s="152">
        <f>'ian22'!N45+'feb22'!N45+'mar22'!N45+'apr22'!N45+'mai22'!N45+'iun22'!N45+'iul22'!N45+'aug22'!N45+sept22!N45+'oct22'!N45</f>
        <v>0</v>
      </c>
      <c r="O45" s="152">
        <f>'ian22'!O45+'feb22'!O45+'mar22'!O45+'apr22'!O45+'mai22'!O45+'iun22'!O45+'iul22'!O45+'aug22'!O45+sept22!O45+'oct22'!O45</f>
        <v>63</v>
      </c>
      <c r="P45" s="152">
        <f>'ian22'!P45+'feb22'!P45+'mar22'!P45+'apr22'!P45+'mai22'!P45+'iun22'!P45+'iul22'!P45+'aug22'!P45+sept22!P45+'oct22'!P45</f>
        <v>60</v>
      </c>
      <c r="Q45" s="152">
        <f>'ian22'!Q45+'feb22'!Q45+'mar22'!Q45+'apr22'!Q45+'mai22'!Q45+'iun22'!Q45+'iul22'!Q45+'aug22'!Q45+sept22!Q45+'oct22'!Q45</f>
        <v>0</v>
      </c>
      <c r="R45" s="152">
        <f>'ian22'!R45+'feb22'!R45+'mar22'!R45+'apr22'!R45+'mai22'!R45+'iun22'!R45+'iul22'!R45+'aug22'!R45+sept22!R45+'oct22'!R45</f>
        <v>0</v>
      </c>
      <c r="S45" s="152">
        <f>'ian22'!S45+'feb22'!S45+'mar22'!S45+'apr22'!S45+'mai22'!S45+'iun22'!S45+'iul22'!S45+'aug22'!S45+sept22!S45+'oct22'!S45</f>
        <v>23</v>
      </c>
      <c r="T45" s="152">
        <f>'ian22'!T45+'feb22'!T45+'mar22'!T45+'apr22'!T45+'mai22'!T45+'iun22'!T45+'iul22'!T45+'aug22'!T45+sept22!T45+'oct22'!T45</f>
        <v>6</v>
      </c>
      <c r="U45" s="152">
        <f>'ian22'!U45+'feb22'!U45+'mar22'!U45+'apr22'!U45+'mai22'!U45+'iun22'!U45+'iul22'!U45+'aug22'!U45+sept22!U45+'oct22'!U45</f>
        <v>83</v>
      </c>
      <c r="V45" s="152">
        <f>'ian22'!V45+'feb22'!V45+'mar22'!V45+'apr22'!V45+'mai22'!V45+'iun22'!V45+'iul22'!V45+'aug22'!V45+sept22!V45+'oct22'!V45</f>
        <v>3</v>
      </c>
      <c r="W45" s="152">
        <f>'ian22'!W45+'feb22'!W45+'mar22'!W45+'apr22'!W45+'mai22'!W45+'iun22'!W45+'iul22'!W45+'aug22'!W45+sept22!W45+'oct22'!W45</f>
        <v>8</v>
      </c>
      <c r="X45" s="152">
        <f>'ian22'!X45+'feb22'!X45+'mar22'!X45+'apr22'!X45+'mai22'!X45+'iun22'!X45+'iul22'!X45+'aug22'!X45+sept22!X45+'oct22'!X45</f>
        <v>123</v>
      </c>
      <c r="Y45" s="152">
        <f>'ian22'!Y45+'feb22'!Y45+'mar22'!Y45+'apr22'!Y45+'mai22'!Y45+'iun22'!Y45+'iul22'!Y45+'aug22'!Y45+sept22!Y45+'oct22'!Y45</f>
        <v>0</v>
      </c>
      <c r="Z45" s="152">
        <f>'ian22'!Z45+'feb22'!Z45+'mar22'!Z45+'apr22'!Z45+'mai22'!Z45+'iun22'!Z45+'iul22'!Z45+'aug22'!Z45+sept22!Z45+'oct22'!Z45</f>
        <v>0</v>
      </c>
      <c r="AA45" s="152">
        <f>'ian22'!AA45+'feb22'!AA45+'mar22'!AA45+'apr22'!AA45+'mai22'!AA45+'iun22'!AA45+'iul22'!AA45+'aug22'!AA45+sept22!AA45+'oct22'!AA45</f>
        <v>0</v>
      </c>
      <c r="AB45" s="152">
        <f>'ian22'!AB45+'feb22'!AB45+'mar22'!AB45+'apr22'!AB45+'mai22'!AB45+'iun22'!AB45+'iul22'!AB45+'aug22'!AB45+sept22!AB45+'oct22'!AB45</f>
        <v>0</v>
      </c>
      <c r="AC45" s="152">
        <f>'ian22'!AC45+'feb22'!AC45+'mar22'!AC45+'apr22'!AC45+'mai22'!AC45+'iun22'!AC45+'iul22'!AC45+'aug22'!AC45+sept22!AC45+'oct22'!AC45</f>
        <v>0</v>
      </c>
      <c r="AD45" s="152">
        <f>'ian22'!AD45+'feb22'!AD45+'mar22'!AD45+'apr22'!AD45+'mai22'!AD45+'iun22'!AD45+'iul22'!AD45+'aug22'!AD45+sept22!AD45+'oct22'!AD45</f>
        <v>0</v>
      </c>
      <c r="AE45" s="152">
        <f>'ian22'!AE45+'feb22'!AE45+'mar22'!AE45+'apr22'!AE45+'mai22'!AE45+'iun22'!AE45+'iul22'!AE45+'aug22'!AE45+sept22!AE45+'oct22'!AE45</f>
        <v>0</v>
      </c>
      <c r="AF45" s="152">
        <f>'ian22'!AF45+'feb22'!AF45+'mar22'!AF45+'apr22'!AF45+'mai22'!AF45+'iun22'!AF45+'iul22'!AF45+'aug22'!AF45+sept22!AF45+'oct22'!AF45</f>
        <v>0</v>
      </c>
      <c r="AG45" s="152">
        <f>'ian22'!AG45+'feb22'!AG45+'mar22'!AG45+'apr22'!AG45+'mai22'!AG45+'iun22'!AG45+'iul22'!AG45+'aug22'!AG45+sept22!AG45+'oct22'!AG45</f>
        <v>0</v>
      </c>
      <c r="AH45" s="152">
        <f>'ian22'!AH45+'feb22'!AH45+'mar22'!AH45+'apr22'!AH45+'mai22'!AH45+'iun22'!AH45+'iul22'!AH45+'aug22'!AH45+sept22!AH45+'oct22'!AH45</f>
        <v>0</v>
      </c>
      <c r="AI45" s="152">
        <f>'ian22'!AI45+'feb22'!AI45+'mar22'!AI45+'apr22'!AI45+'mai22'!AI45+'iun22'!AI45+'iul22'!AI45+'aug22'!AI45+sept22!AI45+'oct22'!AI45</f>
        <v>0</v>
      </c>
      <c r="AJ45" s="152">
        <f>'ian22'!AJ45+'feb22'!AJ45+'mar22'!AJ45+'apr22'!AJ45+'mai22'!AJ45+'iun22'!AJ45+'iul22'!AJ45+'aug22'!AJ45+sept22!AJ45+'oct22'!AJ45</f>
        <v>0</v>
      </c>
      <c r="AK45" s="152">
        <f>'ian22'!AK45+'feb22'!AK45+'mar22'!AK45+'apr22'!AK45+'mai22'!AK45+'iun22'!AK45+'iul22'!AK45+'aug22'!AK45+sept22!AK45+'oct22'!AK45</f>
        <v>0</v>
      </c>
      <c r="AL45" s="152">
        <f>'ian22'!AL45+'feb22'!AL45+'mar22'!AL45+'apr22'!AL45+'mai22'!AL45+'iun22'!AL45+'iul22'!AL45+'aug22'!AL45+sept22!AL45+'oct22'!AL45</f>
        <v>0</v>
      </c>
      <c r="AM45" s="152">
        <f>'ian22'!AM45+'feb22'!AM45+'mar22'!AM45+'apr22'!AM45+'mai22'!AM45+'iun22'!AM45+'iul22'!AM45+'aug22'!AM45+sept22!AM45+'oct22'!AM45</f>
        <v>0</v>
      </c>
      <c r="AN45" s="152">
        <f>'ian22'!AN45+'feb22'!AN45+'mar22'!AN45+'apr22'!AN45+'mai22'!AN45+'iun22'!AN45+'iul22'!AN45+'aug22'!AN45+sept22!AN45+'oct22'!AN45</f>
        <v>0</v>
      </c>
      <c r="AO45" s="152">
        <f>'ian22'!AO45+'feb22'!AO45+'mar22'!AO45+'apr22'!AO45+'mai22'!AO45+'iun22'!AO45+'iul22'!AO45+'aug22'!AO45+sept22!AO45+'oct22'!AO45</f>
        <v>0</v>
      </c>
      <c r="AP45" s="152">
        <f>'ian22'!AP45+'feb22'!AP45+'mar22'!AP45+'apr22'!AP45+'mai22'!AP45+'iun22'!AP45+'iul22'!AP45+'aug22'!AP45+sept22!AP45+'oct22'!AP45</f>
        <v>0</v>
      </c>
      <c r="AQ45" s="152">
        <f>'ian22'!AQ45+'feb22'!AQ45+'mar22'!AQ45+'apr22'!AQ45+'mai22'!AQ45+'iun22'!AQ45+'iul22'!AQ45+'aug22'!AQ45+sept22!AQ45+'oct22'!AQ45</f>
        <v>0</v>
      </c>
      <c r="AR45" s="152">
        <f>'ian22'!AR45+'feb22'!AR45+'mar22'!AR45+'apr22'!AR45+'mai22'!AR45+'iun22'!AR45+'iul22'!AR45+'aug22'!AR45+sept22!AR45+'oct22'!AR45</f>
        <v>0</v>
      </c>
      <c r="AS45" s="152">
        <f>'ian22'!AS45+'feb22'!AS45+'mar22'!AS45+'apr22'!AS45+'mai22'!AS45+'iun22'!AS45+'iul22'!AS45+'aug22'!AS45+sept22!AS45+'oct22'!AS45</f>
        <v>123</v>
      </c>
      <c r="AT45" s="205"/>
      <c r="AU45" s="17" t="str">
        <f>IF(Q49+Q50+Q51=Q48," ","GRESEALA")</f>
        <v xml:space="preserve"> </v>
      </c>
      <c r="AV45" s="17" t="str">
        <f t="shared" ref="AV45:BK45" si="32">IF(S49+S50+S51=S48," ","GRESEALA")</f>
        <v xml:space="preserve"> </v>
      </c>
      <c r="AW45" s="17" t="str">
        <f t="shared" si="32"/>
        <v xml:space="preserve"> </v>
      </c>
      <c r="AX45" s="17" t="str">
        <f t="shared" si="32"/>
        <v xml:space="preserve"> </v>
      </c>
      <c r="AY45" s="17" t="str">
        <f t="shared" si="32"/>
        <v xml:space="preserve"> </v>
      </c>
      <c r="AZ45" s="17" t="str">
        <f t="shared" si="32"/>
        <v xml:space="preserve"> </v>
      </c>
      <c r="BA45" s="17" t="str">
        <f t="shared" si="32"/>
        <v xml:space="preserve"> </v>
      </c>
      <c r="BB45" s="17" t="str">
        <f t="shared" si="32"/>
        <v xml:space="preserve"> </v>
      </c>
      <c r="BC45" s="17" t="str">
        <f t="shared" si="32"/>
        <v xml:space="preserve"> </v>
      </c>
      <c r="BD45" s="17" t="str">
        <f t="shared" si="32"/>
        <v xml:space="preserve"> </v>
      </c>
      <c r="BE45" s="17" t="str">
        <f t="shared" si="32"/>
        <v xml:space="preserve"> </v>
      </c>
      <c r="BF45" s="17" t="str">
        <f t="shared" si="32"/>
        <v xml:space="preserve"> </v>
      </c>
      <c r="BG45" s="17" t="str">
        <f t="shared" si="32"/>
        <v xml:space="preserve"> </v>
      </c>
      <c r="BH45" s="17" t="str">
        <f t="shared" si="32"/>
        <v xml:space="preserve"> </v>
      </c>
      <c r="BI45" s="17" t="str">
        <f t="shared" si="32"/>
        <v xml:space="preserve"> </v>
      </c>
      <c r="BJ45" s="17" t="str">
        <f t="shared" si="32"/>
        <v xml:space="preserve"> </v>
      </c>
      <c r="BK45" s="17" t="str">
        <f t="shared" si="32"/>
        <v xml:space="preserve"> </v>
      </c>
    </row>
    <row r="46" spans="2:223" s="24" customFormat="1" ht="66" customHeight="1" x14ac:dyDescent="0.45">
      <c r="B46" s="208">
        <v>7</v>
      </c>
      <c r="C46" s="138" t="s">
        <v>176</v>
      </c>
      <c r="D46" s="195">
        <f t="shared" si="0"/>
        <v>0</v>
      </c>
      <c r="E46" s="152">
        <f>'ian22'!E46+'feb22'!E46+'mar22'!E46+'apr22'!E46+'mai22'!E46+'iun22'!E46+'iul22'!E46+'aug22'!E46+sept22!E46+'oct22'!E46</f>
        <v>0</v>
      </c>
      <c r="F46" s="152">
        <f>'ian22'!F46+'feb22'!F46+'mar22'!F46+'apr22'!F46+'mai22'!F46+'iun22'!F46+'iul22'!F46+'aug22'!F46+sept22!F46+'oct22'!F46</f>
        <v>0</v>
      </c>
      <c r="G46" s="152">
        <f>'ian22'!G46+'feb22'!G46+'mar22'!G46+'apr22'!G46+'mai22'!G46+'iun22'!G46+'iul22'!G46+'aug22'!G46+sept22!G46+'oct22'!G46</f>
        <v>0</v>
      </c>
      <c r="H46" s="152">
        <f>'ian22'!H46+'feb22'!H46+'mar22'!H46+'apr22'!H46+'mai22'!H46+'iun22'!H46+'iul22'!H46+'aug22'!H46+sept22!H46+'oct22'!H46</f>
        <v>0</v>
      </c>
      <c r="I46" s="152">
        <f>'ian22'!I46+'feb22'!I46+'mar22'!I46+'apr22'!I46+'mai22'!I46+'iun22'!I46+'iul22'!I46+'aug22'!I46+sept22!I46+'oct22'!I46</f>
        <v>0</v>
      </c>
      <c r="J46" s="152">
        <f>'ian22'!J46+'feb22'!J46+'mar22'!J46+'apr22'!J46+'mai22'!J46+'iun22'!J46+'iul22'!J46+'aug22'!J46+sept22!J46+'oct22'!J46</f>
        <v>0</v>
      </c>
      <c r="K46" s="152">
        <f>'ian22'!K46+'feb22'!K46+'mar22'!K46+'apr22'!K46+'mai22'!K46+'iun22'!K46+'iul22'!K46+'aug22'!K46+sept22!K46+'oct22'!K46</f>
        <v>0</v>
      </c>
      <c r="L46" s="152">
        <f>'ian22'!L46+'feb22'!L46+'mar22'!L46+'apr22'!L46+'mai22'!L46+'iun22'!L46+'iul22'!L46+'aug22'!L46+sept22!L46+'oct22'!L46</f>
        <v>0</v>
      </c>
      <c r="M46" s="152">
        <f>'ian22'!M46+'feb22'!M46+'mar22'!M46+'apr22'!M46+'mai22'!M46+'iun22'!M46+'iul22'!M46+'aug22'!M46+sept22!M46+'oct22'!M46</f>
        <v>0</v>
      </c>
      <c r="N46" s="152">
        <f>'ian22'!N46+'feb22'!N46+'mar22'!N46+'apr22'!N46+'mai22'!N46+'iun22'!N46+'iul22'!N46+'aug22'!N46+sept22!N46+'oct22'!N46</f>
        <v>0</v>
      </c>
      <c r="O46" s="152">
        <f>'ian22'!O46+'feb22'!O46+'mar22'!O46+'apr22'!O46+'mai22'!O46+'iun22'!O46+'iul22'!O46+'aug22'!O46+sept22!O46+'oct22'!O46</f>
        <v>0</v>
      </c>
      <c r="P46" s="152">
        <f>'ian22'!P46+'feb22'!P46+'mar22'!P46+'apr22'!P46+'mai22'!P46+'iun22'!P46+'iul22'!P46+'aug22'!P46+sept22!P46+'oct22'!P46</f>
        <v>0</v>
      </c>
      <c r="Q46" s="152">
        <f>'ian22'!Q46+'feb22'!Q46+'mar22'!Q46+'apr22'!Q46+'mai22'!Q46+'iun22'!Q46+'iul22'!Q46+'aug22'!Q46+sept22!Q46+'oct22'!Q46</f>
        <v>0</v>
      </c>
      <c r="R46" s="152">
        <f>'ian22'!R46+'feb22'!R46+'mar22'!R46+'apr22'!R46+'mai22'!R46+'iun22'!R46+'iul22'!R46+'aug22'!R46+sept22!R46+'oct22'!R46</f>
        <v>0</v>
      </c>
      <c r="S46" s="152">
        <f>'ian22'!S46+'feb22'!S46+'mar22'!S46+'apr22'!S46+'mai22'!S46+'iun22'!S46+'iul22'!S46+'aug22'!S46+sept22!S46+'oct22'!S46</f>
        <v>0</v>
      </c>
      <c r="T46" s="152">
        <f>'ian22'!T46+'feb22'!T46+'mar22'!T46+'apr22'!T46+'mai22'!T46+'iun22'!T46+'iul22'!T46+'aug22'!T46+sept22!T46+'oct22'!T46</f>
        <v>0</v>
      </c>
      <c r="U46" s="152">
        <f>'ian22'!U46+'feb22'!U46+'mar22'!U46+'apr22'!U46+'mai22'!U46+'iun22'!U46+'iul22'!U46+'aug22'!U46+sept22!U46+'oct22'!U46</f>
        <v>0</v>
      </c>
      <c r="V46" s="152">
        <f>'ian22'!V46+'feb22'!V46+'mar22'!V46+'apr22'!V46+'mai22'!V46+'iun22'!V46+'iul22'!V46+'aug22'!V46+sept22!V46+'oct22'!V46</f>
        <v>0</v>
      </c>
      <c r="W46" s="152">
        <f>'ian22'!W46+'feb22'!W46+'mar22'!W46+'apr22'!W46+'mai22'!W46+'iun22'!W46+'iul22'!W46+'aug22'!W46+sept22!W46+'oct22'!W46</f>
        <v>0</v>
      </c>
      <c r="X46" s="152">
        <f>'ian22'!X46+'feb22'!X46+'mar22'!X46+'apr22'!X46+'mai22'!X46+'iun22'!X46+'iul22'!X46+'aug22'!X46+sept22!X46+'oct22'!X46</f>
        <v>0</v>
      </c>
      <c r="Y46" s="152">
        <f>'ian22'!Y46+'feb22'!Y46+'mar22'!Y46+'apr22'!Y46+'mai22'!Y46+'iun22'!Y46+'iul22'!Y46+'aug22'!Y46+sept22!Y46+'oct22'!Y46</f>
        <v>0</v>
      </c>
      <c r="Z46" s="152">
        <f>'ian22'!Z46+'feb22'!Z46+'mar22'!Z46+'apr22'!Z46+'mai22'!Z46+'iun22'!Z46+'iul22'!Z46+'aug22'!Z46+sept22!Z46+'oct22'!Z46</f>
        <v>0</v>
      </c>
      <c r="AA46" s="152">
        <f>'ian22'!AA46+'feb22'!AA46+'mar22'!AA46+'apr22'!AA46+'mai22'!AA46+'iun22'!AA46+'iul22'!AA46+'aug22'!AA46+sept22!AA46+'oct22'!AA46</f>
        <v>0</v>
      </c>
      <c r="AB46" s="152">
        <f>'ian22'!AB46+'feb22'!AB46+'mar22'!AB46+'apr22'!AB46+'mai22'!AB46+'iun22'!AB46+'iul22'!AB46+'aug22'!AB46+sept22!AB46+'oct22'!AB46</f>
        <v>0</v>
      </c>
      <c r="AC46" s="152">
        <f>'ian22'!AC46+'feb22'!AC46+'mar22'!AC46+'apr22'!AC46+'mai22'!AC46+'iun22'!AC46+'iul22'!AC46+'aug22'!AC46+sept22!AC46+'oct22'!AC46</f>
        <v>0</v>
      </c>
      <c r="AD46" s="152">
        <f>'ian22'!AD46+'feb22'!AD46+'mar22'!AD46+'apr22'!AD46+'mai22'!AD46+'iun22'!AD46+'iul22'!AD46+'aug22'!AD46+sept22!AD46+'oct22'!AD46</f>
        <v>0</v>
      </c>
      <c r="AE46" s="152">
        <f>'ian22'!AE46+'feb22'!AE46+'mar22'!AE46+'apr22'!AE46+'mai22'!AE46+'iun22'!AE46+'iul22'!AE46+'aug22'!AE46+sept22!AE46+'oct22'!AE46</f>
        <v>0</v>
      </c>
      <c r="AF46" s="152">
        <f>'ian22'!AF46+'feb22'!AF46+'mar22'!AF46+'apr22'!AF46+'mai22'!AF46+'iun22'!AF46+'iul22'!AF46+'aug22'!AF46+sept22!AF46+'oct22'!AF46</f>
        <v>0</v>
      </c>
      <c r="AG46" s="152">
        <f>'ian22'!AG46+'feb22'!AG46+'mar22'!AG46+'apr22'!AG46+'mai22'!AG46+'iun22'!AG46+'iul22'!AG46+'aug22'!AG46+sept22!AG46+'oct22'!AG46</f>
        <v>0</v>
      </c>
      <c r="AH46" s="152">
        <f>'ian22'!AH46+'feb22'!AH46+'mar22'!AH46+'apr22'!AH46+'mai22'!AH46+'iun22'!AH46+'iul22'!AH46+'aug22'!AH46+sept22!AH46+'oct22'!AH46</f>
        <v>0</v>
      </c>
      <c r="AI46" s="152">
        <f>'ian22'!AI46+'feb22'!AI46+'mar22'!AI46+'apr22'!AI46+'mai22'!AI46+'iun22'!AI46+'iul22'!AI46+'aug22'!AI46+sept22!AI46+'oct22'!AI46</f>
        <v>0</v>
      </c>
      <c r="AJ46" s="152">
        <f>'ian22'!AJ46+'feb22'!AJ46+'mar22'!AJ46+'apr22'!AJ46+'mai22'!AJ46+'iun22'!AJ46+'iul22'!AJ46+'aug22'!AJ46+sept22!AJ46+'oct22'!AJ46</f>
        <v>0</v>
      </c>
      <c r="AK46" s="152">
        <f>'ian22'!AK46+'feb22'!AK46+'mar22'!AK46+'apr22'!AK46+'mai22'!AK46+'iun22'!AK46+'iul22'!AK46+'aug22'!AK46+sept22!AK46+'oct22'!AK46</f>
        <v>0</v>
      </c>
      <c r="AL46" s="152">
        <f>'ian22'!AL46+'feb22'!AL46+'mar22'!AL46+'apr22'!AL46+'mai22'!AL46+'iun22'!AL46+'iul22'!AL46+'aug22'!AL46+sept22!AL46+'oct22'!AL46</f>
        <v>0</v>
      </c>
      <c r="AM46" s="152">
        <f>'ian22'!AM46+'feb22'!AM46+'mar22'!AM46+'apr22'!AM46+'mai22'!AM46+'iun22'!AM46+'iul22'!AM46+'aug22'!AM46+sept22!AM46+'oct22'!AM46</f>
        <v>0</v>
      </c>
      <c r="AN46" s="152">
        <f>'ian22'!AN46+'feb22'!AN46+'mar22'!AN46+'apr22'!AN46+'mai22'!AN46+'iun22'!AN46+'iul22'!AN46+'aug22'!AN46+sept22!AN46+'oct22'!AN46</f>
        <v>0</v>
      </c>
      <c r="AO46" s="152">
        <f>'ian22'!AO46+'feb22'!AO46+'mar22'!AO46+'apr22'!AO46+'mai22'!AO46+'iun22'!AO46+'iul22'!AO46+'aug22'!AO46+sept22!AO46+'oct22'!AO46</f>
        <v>0</v>
      </c>
      <c r="AP46" s="152">
        <f>'ian22'!AP46+'feb22'!AP46+'mar22'!AP46+'apr22'!AP46+'mai22'!AP46+'iun22'!AP46+'iul22'!AP46+'aug22'!AP46+sept22!AP46+'oct22'!AP46</f>
        <v>0</v>
      </c>
      <c r="AQ46" s="152">
        <f>'ian22'!AQ46+'feb22'!AQ46+'mar22'!AQ46+'apr22'!AQ46+'mai22'!AQ46+'iun22'!AQ46+'iul22'!AQ46+'aug22'!AQ46+sept22!AQ46+'oct22'!AQ46</f>
        <v>0</v>
      </c>
      <c r="AR46" s="152">
        <f>'ian22'!AR46+'feb22'!AR46+'mar22'!AR46+'apr22'!AR46+'mai22'!AR46+'iun22'!AR46+'iul22'!AR46+'aug22'!AR46+sept22!AR46+'oct22'!AR46</f>
        <v>0</v>
      </c>
      <c r="AS46" s="152">
        <f>'ian22'!AS46+'feb22'!AS46+'mar22'!AS46+'apr22'!AS46+'mai22'!AS46+'iun22'!AS46+'iul22'!AS46+'aug22'!AS46+sept22!AS46+'oct22'!AS46</f>
        <v>0</v>
      </c>
      <c r="AT46" s="205"/>
      <c r="AU46" s="17" t="str">
        <f>IF(AI49+AI50+AI51=AI48," ","GRESEALA")</f>
        <v xml:space="preserve"> </v>
      </c>
      <c r="AV46" s="17" t="str">
        <f>IF(AJ49+AJ50+AJ51=AJ48," ","GRESEALA")</f>
        <v xml:space="preserve"> </v>
      </c>
      <c r="AW46" s="17" t="str">
        <f>IF(AK49+AK50+AK51=AK48," ","GRESEALA")</f>
        <v xml:space="preserve"> </v>
      </c>
      <c r="AX46" s="17" t="str">
        <f>IF(AL49+AL50+AL51=AL48," ","GRESEALA")</f>
        <v xml:space="preserve"> </v>
      </c>
      <c r="AY46" s="17" t="str">
        <f t="shared" ref="AY46:AZ46" si="33">IF(AR49+AR50+AR51=AR48," ","GRESEALA")</f>
        <v xml:space="preserve"> </v>
      </c>
      <c r="AZ46" s="17" t="str">
        <f t="shared" si="33"/>
        <v xml:space="preserve"> </v>
      </c>
      <c r="BA46" s="17" t="str">
        <f>IF(E48+F48=D48," ","GRESEALA")</f>
        <v xml:space="preserve"> </v>
      </c>
      <c r="BB46" s="23" t="str">
        <f>IF(G48+K48+I48+L48+M48=D48," ","GRESEALA")</f>
        <v xml:space="preserve"> </v>
      </c>
      <c r="BC46" s="17" t="str">
        <f>IF(O48+P48=D48," ","GRESEALA")</f>
        <v xml:space="preserve"> </v>
      </c>
      <c r="BD46" s="17" t="str">
        <f>IF(Q48+S48+T48+U48+V48+W48=D48," ","GRESEALA")</f>
        <v xml:space="preserve"> </v>
      </c>
      <c r="BE46" s="17" t="str">
        <f>IF(X48+Y48+Z48=D48," ","GRESEALA")</f>
        <v xml:space="preserve"> </v>
      </c>
      <c r="BF46" s="23" t="str">
        <f>IF(AA48+AC48+AE48+AF48+AG48+AH48+AI48+AJ48+AK48+AL48+AM48+AN48+AO48+AP48+AQ48+AR48+AS48&gt;=D48," ","GRESEALA")</f>
        <v xml:space="preserve"> </v>
      </c>
      <c r="BG46" s="17" t="str">
        <f>IF(H48&lt;=G48," ","GRESEALA")</f>
        <v xml:space="preserve"> </v>
      </c>
      <c r="BH46" s="17" t="str">
        <f>IF(H13&lt;=G13," ","GRESEALA")</f>
        <v xml:space="preserve"> </v>
      </c>
      <c r="BI46" s="17" t="str">
        <f>IF(H14&lt;=G14," ","GRESEALA")</f>
        <v xml:space="preserve"> </v>
      </c>
      <c r="BJ46" s="17" t="str">
        <f>IF(H15&lt;=G15," ","GRESEALA")</f>
        <v xml:space="preserve"> </v>
      </c>
      <c r="BK46" s="17" t="str">
        <f>IF(H16&lt;=G16," ","GRESEALA")</f>
        <v xml:space="preserve"> </v>
      </c>
      <c r="BL46" s="12"/>
      <c r="BM46" s="12"/>
      <c r="BN46" s="12"/>
      <c r="BO46" s="12"/>
      <c r="BP46" s="12"/>
      <c r="BQ46" s="12"/>
      <c r="BR46" s="12"/>
      <c r="BS46" s="12"/>
      <c r="BT46" s="12"/>
      <c r="BU46" s="12"/>
      <c r="BV46" s="12"/>
      <c r="BW46" s="12"/>
      <c r="BX46" s="12"/>
      <c r="BY46" s="12"/>
      <c r="BZ46" s="12"/>
      <c r="CA46" s="12"/>
      <c r="CB46" s="12"/>
      <c r="CC46" s="12"/>
      <c r="CD46" s="12"/>
      <c r="CE46" s="12"/>
      <c r="CF46" s="12"/>
      <c r="CG46" s="12"/>
      <c r="CH46" s="12"/>
      <c r="CI46" s="12"/>
      <c r="CJ46" s="12"/>
      <c r="CK46" s="12"/>
      <c r="CL46" s="12"/>
      <c r="CM46" s="12"/>
      <c r="CN46" s="12"/>
      <c r="CO46" s="12"/>
      <c r="CP46" s="12"/>
      <c r="CQ46" s="12"/>
      <c r="CR46" s="12"/>
      <c r="CS46" s="12"/>
      <c r="CT46" s="12"/>
      <c r="CU46" s="12"/>
      <c r="CV46" s="12"/>
      <c r="CW46" s="12"/>
      <c r="CX46" s="12"/>
      <c r="CY46" s="12"/>
      <c r="CZ46" s="12"/>
      <c r="DA46" s="12"/>
      <c r="DB46" s="12"/>
      <c r="DC46" s="12"/>
      <c r="DD46" s="12"/>
      <c r="DE46" s="12"/>
      <c r="DF46" s="12"/>
      <c r="DG46" s="12"/>
      <c r="DH46" s="12"/>
      <c r="DI46" s="12"/>
      <c r="DJ46" s="12"/>
      <c r="DK46" s="12"/>
      <c r="DL46" s="12"/>
      <c r="DM46" s="12"/>
      <c r="DN46" s="12"/>
      <c r="DO46" s="12"/>
      <c r="DP46" s="12"/>
      <c r="DQ46" s="12"/>
      <c r="DR46" s="12"/>
      <c r="DS46" s="12"/>
      <c r="DT46" s="12"/>
      <c r="DU46" s="12"/>
      <c r="DV46" s="12"/>
      <c r="DW46" s="12"/>
      <c r="DX46" s="12"/>
      <c r="DY46" s="12"/>
      <c r="DZ46" s="12"/>
      <c r="EA46" s="12"/>
      <c r="EB46" s="12"/>
      <c r="EC46" s="12"/>
      <c r="ED46" s="12"/>
      <c r="EE46" s="12"/>
      <c r="EF46" s="12"/>
      <c r="EG46" s="12"/>
      <c r="EH46" s="12"/>
      <c r="EI46" s="12"/>
      <c r="EJ46" s="12"/>
      <c r="EK46" s="12"/>
      <c r="EL46" s="12"/>
      <c r="EM46" s="12"/>
      <c r="EN46" s="12"/>
      <c r="EO46" s="12"/>
      <c r="EP46" s="12"/>
      <c r="EQ46" s="12"/>
      <c r="ER46" s="12"/>
      <c r="ES46" s="12"/>
      <c r="ET46" s="12"/>
      <c r="EU46" s="12"/>
      <c r="EV46" s="12"/>
      <c r="EW46" s="12"/>
      <c r="EX46" s="12"/>
      <c r="EY46" s="12"/>
      <c r="EZ46" s="12"/>
      <c r="FA46" s="12"/>
      <c r="FB46" s="12"/>
      <c r="FC46" s="12"/>
      <c r="FD46" s="12"/>
      <c r="FE46" s="12"/>
      <c r="FF46" s="12"/>
      <c r="FG46" s="12"/>
      <c r="FH46" s="12"/>
      <c r="FI46" s="12"/>
      <c r="FJ46" s="12"/>
      <c r="FK46" s="12"/>
      <c r="FL46" s="12"/>
      <c r="FM46" s="12"/>
      <c r="FN46" s="12"/>
      <c r="FO46" s="12"/>
      <c r="FP46" s="12"/>
      <c r="FQ46" s="12"/>
      <c r="FR46" s="12"/>
      <c r="FS46" s="12"/>
      <c r="FT46" s="12"/>
      <c r="FU46" s="12"/>
      <c r="FV46" s="12"/>
      <c r="FW46" s="12"/>
      <c r="FX46" s="12"/>
      <c r="FY46" s="12"/>
      <c r="FZ46" s="12"/>
      <c r="GA46" s="12"/>
      <c r="GB46" s="12"/>
      <c r="GC46" s="12"/>
      <c r="GD46" s="12"/>
      <c r="GE46" s="12"/>
      <c r="GF46" s="12"/>
      <c r="GG46" s="12"/>
      <c r="GH46" s="12"/>
      <c r="GI46" s="12"/>
      <c r="GJ46" s="12"/>
      <c r="GK46" s="12"/>
      <c r="GL46" s="12"/>
      <c r="GM46" s="12"/>
      <c r="GN46" s="12"/>
      <c r="GO46" s="12"/>
      <c r="GP46" s="12"/>
      <c r="GQ46" s="12"/>
      <c r="GR46" s="12"/>
      <c r="GS46" s="12"/>
      <c r="GT46" s="12"/>
      <c r="GU46" s="12"/>
      <c r="GV46" s="12"/>
      <c r="GW46" s="12"/>
      <c r="GX46" s="12"/>
      <c r="GY46" s="12"/>
      <c r="GZ46" s="12"/>
      <c r="HA46" s="12"/>
      <c r="HB46" s="12"/>
      <c r="HC46" s="12"/>
      <c r="HD46" s="12"/>
      <c r="HE46" s="12"/>
      <c r="HF46" s="12"/>
      <c r="HG46" s="12"/>
      <c r="HH46" s="12"/>
      <c r="HI46" s="12"/>
      <c r="HJ46" s="12"/>
      <c r="HK46" s="12"/>
      <c r="HL46" s="12"/>
      <c r="HM46" s="12"/>
      <c r="HN46" s="12"/>
      <c r="HO46" s="12"/>
    </row>
    <row r="47" spans="2:223" ht="78.75" customHeight="1" x14ac:dyDescent="0.45">
      <c r="B47" s="208">
        <v>8</v>
      </c>
      <c r="C47" s="133" t="s">
        <v>107</v>
      </c>
      <c r="D47" s="186">
        <f t="shared" si="0"/>
        <v>2</v>
      </c>
      <c r="E47" s="152">
        <f>'ian22'!E47+'feb22'!E47+'mar22'!E47+'apr22'!E47+'mai22'!E47+'iun22'!E47+'iul22'!E47+'aug22'!E47+sept22!E47+'oct22'!E47</f>
        <v>2</v>
      </c>
      <c r="F47" s="152">
        <f>'ian22'!F47+'feb22'!F47+'mar22'!F47+'apr22'!F47+'mai22'!F47+'iun22'!F47+'iul22'!F47+'aug22'!F47+sept22!F47+'oct22'!F47</f>
        <v>0</v>
      </c>
      <c r="G47" s="152">
        <f>'ian22'!G47+'feb22'!G47+'mar22'!G47+'apr22'!G47+'mai22'!G47+'iun22'!G47+'iul22'!G47+'aug22'!G47+sept22!G47+'oct22'!G47</f>
        <v>0</v>
      </c>
      <c r="H47" s="152">
        <f>'ian22'!H47+'feb22'!H47+'mar22'!H47+'apr22'!H47+'mai22'!H47+'iun22'!H47+'iul22'!H47+'aug22'!H47+sept22!H47+'oct22'!H47</f>
        <v>0</v>
      </c>
      <c r="I47" s="152">
        <f>'ian22'!I47+'feb22'!I47+'mar22'!I47+'apr22'!I47+'mai22'!I47+'iun22'!I47+'iul22'!I47+'aug22'!I47+sept22!I47+'oct22'!I47</f>
        <v>0</v>
      </c>
      <c r="J47" s="152">
        <f>'ian22'!J47+'feb22'!J47+'mar22'!J47+'apr22'!J47+'mai22'!J47+'iun22'!J47+'iul22'!J47+'aug22'!J47+sept22!J47+'oct22'!J47</f>
        <v>0</v>
      </c>
      <c r="K47" s="152">
        <f>'ian22'!K47+'feb22'!K47+'mar22'!K47+'apr22'!K47+'mai22'!K47+'iun22'!K47+'iul22'!K47+'aug22'!K47+sept22!K47+'oct22'!K47</f>
        <v>0</v>
      </c>
      <c r="L47" s="152">
        <f>'ian22'!L47+'feb22'!L47+'mar22'!L47+'apr22'!L47+'mai22'!L47+'iun22'!L47+'iul22'!L47+'aug22'!L47+sept22!L47+'oct22'!L47</f>
        <v>0</v>
      </c>
      <c r="M47" s="152">
        <f>'ian22'!M47+'feb22'!M47+'mar22'!M47+'apr22'!M47+'mai22'!M47+'iun22'!M47+'iul22'!M47+'aug22'!M47+sept22!M47+'oct22'!M47</f>
        <v>2</v>
      </c>
      <c r="N47" s="152">
        <f>'ian22'!N47+'feb22'!N47+'mar22'!N47+'apr22'!N47+'mai22'!N47+'iun22'!N47+'iul22'!N47+'aug22'!N47+sept22!N47+'oct22'!N47</f>
        <v>2</v>
      </c>
      <c r="O47" s="152">
        <f>'ian22'!O47+'feb22'!O47+'mar22'!O47+'apr22'!O47+'mai22'!O47+'iun22'!O47+'iul22'!O47+'aug22'!O47+sept22!O47+'oct22'!O47</f>
        <v>2</v>
      </c>
      <c r="P47" s="152">
        <f>'ian22'!P47+'feb22'!P47+'mar22'!P47+'apr22'!P47+'mai22'!P47+'iun22'!P47+'iul22'!P47+'aug22'!P47+sept22!P47+'oct22'!P47</f>
        <v>0</v>
      </c>
      <c r="Q47" s="152">
        <f>'ian22'!Q47+'feb22'!Q47+'mar22'!Q47+'apr22'!Q47+'mai22'!Q47+'iun22'!Q47+'iul22'!Q47+'aug22'!Q47+sept22!Q47+'oct22'!Q47</f>
        <v>1</v>
      </c>
      <c r="R47" s="152">
        <f>'ian22'!R47+'feb22'!R47+'mar22'!R47+'apr22'!R47+'mai22'!R47+'iun22'!R47+'iul22'!R47+'aug22'!R47+sept22!R47+'oct22'!R47</f>
        <v>0</v>
      </c>
      <c r="S47" s="152">
        <f>'ian22'!S47+'feb22'!S47+'mar22'!S47+'apr22'!S47+'mai22'!S47+'iun22'!S47+'iul22'!S47+'aug22'!S47+sept22!S47+'oct22'!S47</f>
        <v>0</v>
      </c>
      <c r="T47" s="152">
        <f>'ian22'!T47+'feb22'!T47+'mar22'!T47+'apr22'!T47+'mai22'!T47+'iun22'!T47+'iul22'!T47+'aug22'!T47+sept22!T47+'oct22'!T47</f>
        <v>0</v>
      </c>
      <c r="U47" s="152">
        <f>'ian22'!U47+'feb22'!U47+'mar22'!U47+'apr22'!U47+'mai22'!U47+'iun22'!U47+'iul22'!U47+'aug22'!U47+sept22!U47+'oct22'!U47</f>
        <v>1</v>
      </c>
      <c r="V47" s="152">
        <f>'ian22'!V47+'feb22'!V47+'mar22'!V47+'apr22'!V47+'mai22'!V47+'iun22'!V47+'iul22'!V47+'aug22'!V47+sept22!V47+'oct22'!V47</f>
        <v>0</v>
      </c>
      <c r="W47" s="152">
        <f>'ian22'!W47+'feb22'!W47+'mar22'!W47+'apr22'!W47+'mai22'!W47+'iun22'!W47+'iul22'!W47+'aug22'!W47+sept22!W47+'oct22'!W47</f>
        <v>0</v>
      </c>
      <c r="X47" s="152">
        <f>'ian22'!X47+'feb22'!X47+'mar22'!X47+'apr22'!X47+'mai22'!X47+'iun22'!X47+'iul22'!X47+'aug22'!X47+sept22!X47+'oct22'!X47</f>
        <v>2</v>
      </c>
      <c r="Y47" s="152">
        <f>'ian22'!Y47+'feb22'!Y47+'mar22'!Y47+'apr22'!Y47+'mai22'!Y47+'iun22'!Y47+'iul22'!Y47+'aug22'!Y47+sept22!Y47+'oct22'!Y47</f>
        <v>0</v>
      </c>
      <c r="Z47" s="152">
        <f>'ian22'!Z47+'feb22'!Z47+'mar22'!Z47+'apr22'!Z47+'mai22'!Z47+'iun22'!Z47+'iul22'!Z47+'aug22'!Z47+sept22!Z47+'oct22'!Z47</f>
        <v>0</v>
      </c>
      <c r="AA47" s="152">
        <f>'ian22'!AA47+'feb22'!AA47+'mar22'!AA47+'apr22'!AA47+'mai22'!AA47+'iun22'!AA47+'iul22'!AA47+'aug22'!AA47+sept22!AA47+'oct22'!AA47</f>
        <v>0</v>
      </c>
      <c r="AB47" s="152">
        <f>'ian22'!AB47+'feb22'!AB47+'mar22'!AB47+'apr22'!AB47+'mai22'!AB47+'iun22'!AB47+'iul22'!AB47+'aug22'!AB47+sept22!AB47+'oct22'!AB47</f>
        <v>0</v>
      </c>
      <c r="AC47" s="152">
        <f>'ian22'!AC47+'feb22'!AC47+'mar22'!AC47+'apr22'!AC47+'mai22'!AC47+'iun22'!AC47+'iul22'!AC47+'aug22'!AC47+sept22!AC47+'oct22'!AC47</f>
        <v>0</v>
      </c>
      <c r="AD47" s="152">
        <f>'ian22'!AD47+'feb22'!AD47+'mar22'!AD47+'apr22'!AD47+'mai22'!AD47+'iun22'!AD47+'iul22'!AD47+'aug22'!AD47+sept22!AD47+'oct22'!AD47</f>
        <v>0</v>
      </c>
      <c r="AE47" s="152">
        <f>'ian22'!AE47+'feb22'!AE47+'mar22'!AE47+'apr22'!AE47+'mai22'!AE47+'iun22'!AE47+'iul22'!AE47+'aug22'!AE47+sept22!AE47+'oct22'!AE47</f>
        <v>0</v>
      </c>
      <c r="AF47" s="152">
        <f>'ian22'!AF47+'feb22'!AF47+'mar22'!AF47+'apr22'!AF47+'mai22'!AF47+'iun22'!AF47+'iul22'!AF47+'aug22'!AF47+sept22!AF47+'oct22'!AF47</f>
        <v>0</v>
      </c>
      <c r="AG47" s="152">
        <f>'ian22'!AG47+'feb22'!AG47+'mar22'!AG47+'apr22'!AG47+'mai22'!AG47+'iun22'!AG47+'iul22'!AG47+'aug22'!AG47+sept22!AG47+'oct22'!AG47</f>
        <v>0</v>
      </c>
      <c r="AH47" s="152">
        <f>'ian22'!AH47+'feb22'!AH47+'mar22'!AH47+'apr22'!AH47+'mai22'!AH47+'iun22'!AH47+'iul22'!AH47+'aug22'!AH47+sept22!AH47+'oct22'!AH47</f>
        <v>0</v>
      </c>
      <c r="AI47" s="152">
        <f>'ian22'!AI47+'feb22'!AI47+'mar22'!AI47+'apr22'!AI47+'mai22'!AI47+'iun22'!AI47+'iul22'!AI47+'aug22'!AI47+sept22!AI47+'oct22'!AI47</f>
        <v>0</v>
      </c>
      <c r="AJ47" s="152">
        <f>'ian22'!AJ47+'feb22'!AJ47+'mar22'!AJ47+'apr22'!AJ47+'mai22'!AJ47+'iun22'!AJ47+'iul22'!AJ47+'aug22'!AJ47+sept22!AJ47+'oct22'!AJ47</f>
        <v>0</v>
      </c>
      <c r="AK47" s="152">
        <f>'ian22'!AK47+'feb22'!AK47+'mar22'!AK47+'apr22'!AK47+'mai22'!AK47+'iun22'!AK47+'iul22'!AK47+'aug22'!AK47+sept22!AK47+'oct22'!AK47</f>
        <v>0</v>
      </c>
      <c r="AL47" s="152">
        <f>'ian22'!AL47+'feb22'!AL47+'mar22'!AL47+'apr22'!AL47+'mai22'!AL47+'iun22'!AL47+'iul22'!AL47+'aug22'!AL47+sept22!AL47+'oct22'!AL47</f>
        <v>0</v>
      </c>
      <c r="AM47" s="152">
        <f>'ian22'!AM47+'feb22'!AM47+'mar22'!AM47+'apr22'!AM47+'mai22'!AM47+'iun22'!AM47+'iul22'!AM47+'aug22'!AM47+sept22!AM47+'oct22'!AM47</f>
        <v>0</v>
      </c>
      <c r="AN47" s="152">
        <f>'ian22'!AN47+'feb22'!AN47+'mar22'!AN47+'apr22'!AN47+'mai22'!AN47+'iun22'!AN47+'iul22'!AN47+'aug22'!AN47+sept22!AN47+'oct22'!AN47</f>
        <v>0</v>
      </c>
      <c r="AO47" s="152">
        <f>'ian22'!AO47+'feb22'!AO47+'mar22'!AO47+'apr22'!AO47+'mai22'!AO47+'iun22'!AO47+'iul22'!AO47+'aug22'!AO47+sept22!AO47+'oct22'!AO47</f>
        <v>0</v>
      </c>
      <c r="AP47" s="152">
        <f>'ian22'!AP47+'feb22'!AP47+'mar22'!AP47+'apr22'!AP47+'mai22'!AP47+'iun22'!AP47+'iul22'!AP47+'aug22'!AP47+sept22!AP47+'oct22'!AP47</f>
        <v>0</v>
      </c>
      <c r="AQ47" s="152">
        <f>'ian22'!AQ47+'feb22'!AQ47+'mar22'!AQ47+'apr22'!AQ47+'mai22'!AQ47+'iun22'!AQ47+'iul22'!AQ47+'aug22'!AQ47+sept22!AQ47+'oct22'!AQ47</f>
        <v>0</v>
      </c>
      <c r="AR47" s="152">
        <f>'ian22'!AR47+'feb22'!AR47+'mar22'!AR47+'apr22'!AR47+'mai22'!AR47+'iun22'!AR47+'iul22'!AR47+'aug22'!AR47+sept22!AR47+'oct22'!AR47</f>
        <v>0</v>
      </c>
      <c r="AS47" s="152">
        <f>'ian22'!AS47+'feb22'!AS47+'mar22'!AS47+'apr22'!AS47+'mai22'!AS47+'iun22'!AS47+'iul22'!AS47+'aug22'!AS47+sept22!AS47+'oct22'!AS47</f>
        <v>2</v>
      </c>
      <c r="AT47" s="205"/>
      <c r="AU47" s="17" t="str">
        <f>IF(H17&lt;=G17," ","GRESEALA")</f>
        <v xml:space="preserve"> </v>
      </c>
      <c r="AV47" s="17" t="str">
        <f>IF(H18&lt;=G18," ","GRESEALA")</f>
        <v xml:space="preserve"> </v>
      </c>
      <c r="AW47" s="17" t="str">
        <f>IF(H19&lt;=G19," ","GRESEALA")</f>
        <v xml:space="preserve"> </v>
      </c>
      <c r="AX47" s="17" t="str">
        <f>IF(H20&lt;=G20," ","GRESEALA")</f>
        <v xml:space="preserve"> </v>
      </c>
      <c r="AY47" s="17" t="str">
        <f>IF(H21&lt;=G21," ","GRESEALA")</f>
        <v xml:space="preserve"> </v>
      </c>
      <c r="AZ47" s="17" t="str">
        <f>IF(H22&lt;=G22," ","GRESEALA")</f>
        <v xml:space="preserve"> </v>
      </c>
      <c r="BA47" s="17" t="str">
        <f>IF(H23&lt;=G23," ","GRESEALA")</f>
        <v xml:space="preserve"> </v>
      </c>
      <c r="BB47" s="17" t="str">
        <f>IF(H24&lt;=G24," ","GRESEALA")</f>
        <v xml:space="preserve"> </v>
      </c>
      <c r="BC47" s="17" t="str">
        <f>IF(H25&lt;=G25," ","GRESEALA")</f>
        <v xml:space="preserve"> </v>
      </c>
      <c r="BD47" s="17" t="str">
        <f>IF(H26&lt;=G26," ","GRESEALA")</f>
        <v xml:space="preserve"> </v>
      </c>
      <c r="BE47" s="17" t="str">
        <f>IF(H27&lt;=G27," ","GRESEALA")</f>
        <v xml:space="preserve"> </v>
      </c>
      <c r="BF47" s="17" t="str">
        <f>IF(H28&lt;=G28," ","GRESEALA")</f>
        <v xml:space="preserve"> </v>
      </c>
      <c r="BG47" s="17" t="str">
        <f>IF(H29&lt;=G29," ","GRESEALA")</f>
        <v xml:space="preserve"> </v>
      </c>
      <c r="BH47" s="17" t="str">
        <f>IF(H30&lt;=G30," ","GRESEALA")</f>
        <v xml:space="preserve"> </v>
      </c>
      <c r="BI47" s="17" t="str">
        <f>IF(H31&lt;=G31," ","GRESEALA")</f>
        <v xml:space="preserve"> </v>
      </c>
      <c r="BJ47" s="17" t="str">
        <f>IF(H32&lt;=G32," ","GRESEALA")</f>
        <v xml:space="preserve"> </v>
      </c>
      <c r="BK47" s="17" t="str">
        <f>IF(H33&lt;=G33," ","GRESEALA")</f>
        <v xml:space="preserve"> </v>
      </c>
      <c r="BL47" s="38"/>
    </row>
    <row r="48" spans="2:223" ht="42" customHeight="1" x14ac:dyDescent="0.35">
      <c r="B48" s="206">
        <v>9</v>
      </c>
      <c r="C48" s="127" t="s">
        <v>108</v>
      </c>
      <c r="D48" s="192">
        <f t="shared" si="0"/>
        <v>14</v>
      </c>
      <c r="E48" s="152">
        <f>'ian22'!E48+'feb22'!E48+'mar22'!E48+'apr22'!E48+'mai22'!E48+'iun22'!E48+'iul22'!E48+'aug22'!E48+sept22!E48+'oct22'!E48</f>
        <v>1</v>
      </c>
      <c r="F48" s="152">
        <f>'ian22'!F48+'feb22'!F48+'mar22'!F48+'apr22'!F48+'mai22'!F48+'iun22'!F48+'iul22'!F48+'aug22'!F48+sept22!F48+'oct22'!F48</f>
        <v>13</v>
      </c>
      <c r="G48" s="152">
        <f>'ian22'!G48+'feb22'!G48+'mar22'!G48+'apr22'!G48+'mai22'!G48+'iun22'!G48+'iul22'!G48+'aug22'!G48+sept22!G48+'oct22'!G48</f>
        <v>3</v>
      </c>
      <c r="H48" s="152">
        <f>'ian22'!H48+'feb22'!H48+'mar22'!H48+'apr22'!H48+'mai22'!H48+'iun22'!H48+'iul22'!H48+'aug22'!H48+sept22!H48+'oct22'!H48</f>
        <v>0</v>
      </c>
      <c r="I48" s="152">
        <f>'ian22'!I48+'feb22'!I48+'mar22'!I48+'apr22'!I48+'mai22'!I48+'iun22'!I48+'iul22'!I48+'aug22'!I48+sept22!I48+'oct22'!I48</f>
        <v>0</v>
      </c>
      <c r="J48" s="152">
        <f>'ian22'!J48+'feb22'!J48+'mar22'!J48+'apr22'!J48+'mai22'!J48+'iun22'!J48+'iul22'!J48+'aug22'!J48+sept22!J48+'oct22'!J48</f>
        <v>0</v>
      </c>
      <c r="K48" s="152">
        <f>'ian22'!K48+'feb22'!K48+'mar22'!K48+'apr22'!K48+'mai22'!K48+'iun22'!K48+'iul22'!K48+'aug22'!K48+sept22!K48+'oct22'!K48</f>
        <v>1</v>
      </c>
      <c r="L48" s="152">
        <f>'ian22'!L48+'feb22'!L48+'mar22'!L48+'apr22'!L48+'mai22'!L48+'iun22'!L48+'iul22'!L48+'aug22'!L48+sept22!L48+'oct22'!L48</f>
        <v>0</v>
      </c>
      <c r="M48" s="152">
        <f>'ian22'!M48+'feb22'!M48+'mar22'!M48+'apr22'!M48+'mai22'!M48+'iun22'!M48+'iul22'!M48+'aug22'!M48+sept22!M48+'oct22'!M48</f>
        <v>10</v>
      </c>
      <c r="N48" s="152">
        <f>'ian22'!N48+'feb22'!N48+'mar22'!N48+'apr22'!N48+'mai22'!N48+'iun22'!N48+'iul22'!N48+'aug22'!N48+sept22!N48+'oct22'!N48</f>
        <v>3</v>
      </c>
      <c r="O48" s="152">
        <f>'ian22'!O48+'feb22'!O48+'mar22'!O48+'apr22'!O48+'mai22'!O48+'iun22'!O48+'iul22'!O48+'aug22'!O48+sept22!O48+'oct22'!O48</f>
        <v>4</v>
      </c>
      <c r="P48" s="152">
        <f>'ian22'!P48+'feb22'!P48+'mar22'!P48+'apr22'!P48+'mai22'!P48+'iun22'!P48+'iul22'!P48+'aug22'!P48+sept22!P48+'oct22'!P48</f>
        <v>10</v>
      </c>
      <c r="Q48" s="152">
        <f>'ian22'!Q48+'feb22'!Q48+'mar22'!Q48+'apr22'!Q48+'mai22'!Q48+'iun22'!Q48+'iul22'!Q48+'aug22'!Q48+sept22!Q48+'oct22'!Q48</f>
        <v>3</v>
      </c>
      <c r="R48" s="152">
        <f>'ian22'!R48+'feb22'!R48+'mar22'!R48+'apr22'!R48+'mai22'!R48+'iun22'!R48+'iul22'!R48+'aug22'!R48+sept22!R48+'oct22'!R48</f>
        <v>0</v>
      </c>
      <c r="S48" s="152">
        <f>'ian22'!S48+'feb22'!S48+'mar22'!S48+'apr22'!S48+'mai22'!S48+'iun22'!S48+'iul22'!S48+'aug22'!S48+sept22!S48+'oct22'!S48</f>
        <v>1</v>
      </c>
      <c r="T48" s="152">
        <f>'ian22'!T48+'feb22'!T48+'mar22'!T48+'apr22'!T48+'mai22'!T48+'iun22'!T48+'iul22'!T48+'aug22'!T48+sept22!T48+'oct22'!T48</f>
        <v>3</v>
      </c>
      <c r="U48" s="152">
        <f>'ian22'!U48+'feb22'!U48+'mar22'!U48+'apr22'!U48+'mai22'!U48+'iun22'!U48+'iul22'!U48+'aug22'!U48+sept22!U48+'oct22'!U48</f>
        <v>6</v>
      </c>
      <c r="V48" s="152">
        <f>'ian22'!V48+'feb22'!V48+'mar22'!V48+'apr22'!V48+'mai22'!V48+'iun22'!V48+'iul22'!V48+'aug22'!V48+sept22!V48+'oct22'!V48</f>
        <v>0</v>
      </c>
      <c r="W48" s="152">
        <f>'ian22'!W48+'feb22'!W48+'mar22'!W48+'apr22'!W48+'mai22'!W48+'iun22'!W48+'iul22'!W48+'aug22'!W48+sept22!W48+'oct22'!W48</f>
        <v>1</v>
      </c>
      <c r="X48" s="152">
        <f>'ian22'!X48+'feb22'!X48+'mar22'!X48+'apr22'!X48+'mai22'!X48+'iun22'!X48+'iul22'!X48+'aug22'!X48+sept22!X48+'oct22'!X48</f>
        <v>14</v>
      </c>
      <c r="Y48" s="152">
        <f>'ian22'!Y48+'feb22'!Y48+'mar22'!Y48+'apr22'!Y48+'mai22'!Y48+'iun22'!Y48+'iul22'!Y48+'aug22'!Y48+sept22!Y48+'oct22'!Y48</f>
        <v>0</v>
      </c>
      <c r="Z48" s="152">
        <f>'ian22'!Z48+'feb22'!Z48+'mar22'!Z48+'apr22'!Z48+'mai22'!Z48+'iun22'!Z48+'iul22'!Z48+'aug22'!Z48+sept22!Z48+'oct22'!Z48</f>
        <v>0</v>
      </c>
      <c r="AA48" s="152">
        <f>'ian22'!AA48+'feb22'!AA48+'mar22'!AA48+'apr22'!AA48+'mai22'!AA48+'iun22'!AA48+'iul22'!AA48+'aug22'!AA48+sept22!AA48+'oct22'!AA48</f>
        <v>0</v>
      </c>
      <c r="AB48" s="152">
        <f>'ian22'!AB48+'feb22'!AB48+'mar22'!AB48+'apr22'!AB48+'mai22'!AB48+'iun22'!AB48+'iul22'!AB48+'aug22'!AB48+sept22!AB48+'oct22'!AB48</f>
        <v>0</v>
      </c>
      <c r="AC48" s="152">
        <f>'ian22'!AC48+'feb22'!AC48+'mar22'!AC48+'apr22'!AC48+'mai22'!AC48+'iun22'!AC48+'iul22'!AC48+'aug22'!AC48+sept22!AC48+'oct22'!AC48</f>
        <v>0</v>
      </c>
      <c r="AD48" s="152">
        <f>'ian22'!AD48+'feb22'!AD48+'mar22'!AD48+'apr22'!AD48+'mai22'!AD48+'iun22'!AD48+'iul22'!AD48+'aug22'!AD48+sept22!AD48+'oct22'!AD48</f>
        <v>0</v>
      </c>
      <c r="AE48" s="152">
        <f>'ian22'!AE48+'feb22'!AE48+'mar22'!AE48+'apr22'!AE48+'mai22'!AE48+'iun22'!AE48+'iul22'!AE48+'aug22'!AE48+sept22!AE48+'oct22'!AE48</f>
        <v>0</v>
      </c>
      <c r="AF48" s="152">
        <f>'ian22'!AF48+'feb22'!AF48+'mar22'!AF48+'apr22'!AF48+'mai22'!AF48+'iun22'!AF48+'iul22'!AF48+'aug22'!AF48+sept22!AF48+'oct22'!AF48</f>
        <v>0</v>
      </c>
      <c r="AG48" s="152">
        <f>'ian22'!AG48+'feb22'!AG48+'mar22'!AG48+'apr22'!AG48+'mai22'!AG48+'iun22'!AG48+'iul22'!AG48+'aug22'!AG48+sept22!AG48+'oct22'!AG48</f>
        <v>0</v>
      </c>
      <c r="AH48" s="152">
        <f>'ian22'!AH48+'feb22'!AH48+'mar22'!AH48+'apr22'!AH48+'mai22'!AH48+'iun22'!AH48+'iul22'!AH48+'aug22'!AH48+sept22!AH48+'oct22'!AH48</f>
        <v>0</v>
      </c>
      <c r="AI48" s="152">
        <f>'ian22'!AI48+'feb22'!AI48+'mar22'!AI48+'apr22'!AI48+'mai22'!AI48+'iun22'!AI48+'iul22'!AI48+'aug22'!AI48+sept22!AI48+'oct22'!AI48</f>
        <v>0</v>
      </c>
      <c r="AJ48" s="152">
        <f>'ian22'!AJ48+'feb22'!AJ48+'mar22'!AJ48+'apr22'!AJ48+'mai22'!AJ48+'iun22'!AJ48+'iul22'!AJ48+'aug22'!AJ48+sept22!AJ48+'oct22'!AJ48</f>
        <v>0</v>
      </c>
      <c r="AK48" s="152">
        <f>'ian22'!AK48+'feb22'!AK48+'mar22'!AK48+'apr22'!AK48+'mai22'!AK48+'iun22'!AK48+'iul22'!AK48+'aug22'!AK48+sept22!AK48+'oct22'!AK48</f>
        <v>0</v>
      </c>
      <c r="AL48" s="152">
        <f>'ian22'!AL48+'feb22'!AL48+'mar22'!AL48+'apr22'!AL48+'mai22'!AL48+'iun22'!AL48+'iul22'!AL48+'aug22'!AL48+sept22!AL48+'oct22'!AL48</f>
        <v>0</v>
      </c>
      <c r="AM48" s="152">
        <f>'ian22'!AM48+'feb22'!AM48+'mar22'!AM48+'apr22'!AM48+'mai22'!AM48+'iun22'!AM48+'iul22'!AM48+'aug22'!AM48+sept22!AM48+'oct22'!AM48</f>
        <v>0</v>
      </c>
      <c r="AN48" s="152">
        <f>'ian22'!AN48+'feb22'!AN48+'mar22'!AN48+'apr22'!AN48+'mai22'!AN48+'iun22'!AN48+'iul22'!AN48+'aug22'!AN48+sept22!AN48+'oct22'!AN48</f>
        <v>0</v>
      </c>
      <c r="AO48" s="152">
        <f>'ian22'!AO48+'feb22'!AO48+'mar22'!AO48+'apr22'!AO48+'mai22'!AO48+'iun22'!AO48+'iul22'!AO48+'aug22'!AO48+sept22!AO48+'oct22'!AO48</f>
        <v>0</v>
      </c>
      <c r="AP48" s="152">
        <f>'ian22'!AP48+'feb22'!AP48+'mar22'!AP48+'apr22'!AP48+'mai22'!AP48+'iun22'!AP48+'iul22'!AP48+'aug22'!AP48+sept22!AP48+'oct22'!AP48</f>
        <v>0</v>
      </c>
      <c r="AQ48" s="152">
        <f>'ian22'!AQ48+'feb22'!AQ48+'mar22'!AQ48+'apr22'!AQ48+'mai22'!AQ48+'iun22'!AQ48+'iul22'!AQ48+'aug22'!AQ48+sept22!AQ48+'oct22'!AQ48</f>
        <v>0</v>
      </c>
      <c r="AR48" s="152">
        <f>'ian22'!AR48+'feb22'!AR48+'mar22'!AR48+'apr22'!AR48+'mai22'!AR48+'iun22'!AR48+'iul22'!AR48+'aug22'!AR48+sept22!AR48+'oct22'!AR48</f>
        <v>0</v>
      </c>
      <c r="AS48" s="152">
        <f>'ian22'!AS48+'feb22'!AS48+'mar22'!AS48+'apr22'!AS48+'mai22'!AS48+'iun22'!AS48+'iul22'!AS48+'aug22'!AS48+sept22!AS48+'oct22'!AS48</f>
        <v>14</v>
      </c>
      <c r="AT48" s="210"/>
      <c r="AU48" s="17" t="str">
        <f>IF(H34&lt;=G34," ","GRESEALA")</f>
        <v xml:space="preserve"> </v>
      </c>
      <c r="AV48" s="17" t="str">
        <f>IF(H35&lt;=G35," ","GRESEALA")</f>
        <v xml:space="preserve"> </v>
      </c>
      <c r="AW48" s="17" t="str">
        <f>IF(H36&lt;=G36," ","GRESEALA")</f>
        <v xml:space="preserve"> </v>
      </c>
      <c r="AX48" s="17" t="str">
        <f>IF(H37&lt;=G37," ","GRESEALA")</f>
        <v xml:space="preserve"> </v>
      </c>
      <c r="AY48" s="17" t="str">
        <f>IF(H38&lt;=G38," ","GRESEALA")</f>
        <v xml:space="preserve"> </v>
      </c>
      <c r="AZ48" s="17" t="str">
        <f>IF(H39&lt;=G39," ","GRESEALA")</f>
        <v xml:space="preserve"> </v>
      </c>
      <c r="BA48" s="17" t="str">
        <f>IF(H40&lt;=G40," ","GRESEALA")</f>
        <v xml:space="preserve"> </v>
      </c>
      <c r="BB48" s="17" t="str">
        <f>IF(H41&lt;=G41," ","GRESEALA")</f>
        <v xml:space="preserve"> </v>
      </c>
      <c r="BC48" s="17" t="str">
        <f>IF(H42&lt;=G42," ","GRESEALA")</f>
        <v xml:space="preserve"> </v>
      </c>
      <c r="BD48" s="17" t="str">
        <f>IF(H43&lt;=G43," ","GRESEALA")</f>
        <v xml:space="preserve"> </v>
      </c>
      <c r="BE48" s="17" t="str">
        <f>IF(H44&lt;=G44," ","GRESEALA")</f>
        <v xml:space="preserve"> </v>
      </c>
      <c r="BF48" s="17" t="str">
        <f>IF(H45&lt;=G45," ","GRESEALA")</f>
        <v xml:space="preserve"> </v>
      </c>
      <c r="BG48" s="17" t="str">
        <f>IF(H46&lt;=G46," ","GRESEALA")</f>
        <v xml:space="preserve"> </v>
      </c>
      <c r="BH48" s="17" t="str">
        <f>IF(H47&lt;=G47," ","GRESEALA")</f>
        <v xml:space="preserve"> </v>
      </c>
      <c r="BI48" s="17" t="str">
        <f>IF(H48&lt;=G48," ","GRESEALA")</f>
        <v xml:space="preserve"> </v>
      </c>
      <c r="BJ48" s="17" t="str">
        <f>IF(H49&lt;=G49," ","GRESEALA")</f>
        <v xml:space="preserve"> </v>
      </c>
      <c r="BK48" s="17" t="str">
        <f>IF(H50&lt;=G50," ","GRESEALA")</f>
        <v xml:space="preserve"> </v>
      </c>
    </row>
    <row r="49" spans="2:64" ht="48" customHeight="1" x14ac:dyDescent="0.45">
      <c r="B49" s="208" t="s">
        <v>109</v>
      </c>
      <c r="C49" s="139" t="s">
        <v>110</v>
      </c>
      <c r="D49" s="189">
        <f t="shared" si="0"/>
        <v>10</v>
      </c>
      <c r="E49" s="152">
        <f>'ian22'!E49+'feb22'!E49+'mar22'!E49+'apr22'!E49+'mai22'!E49+'iun22'!E49+'iul22'!E49+'aug22'!E49+sept22!E49+'oct22'!E49</f>
        <v>0</v>
      </c>
      <c r="F49" s="152">
        <f>'ian22'!F49+'feb22'!F49+'mar22'!F49+'apr22'!F49+'mai22'!F49+'iun22'!F49+'iul22'!F49+'aug22'!F49+sept22!F49+'oct22'!F49</f>
        <v>10</v>
      </c>
      <c r="G49" s="152">
        <f>'ian22'!G49+'feb22'!G49+'mar22'!G49+'apr22'!G49+'mai22'!G49+'iun22'!G49+'iul22'!G49+'aug22'!G49+sept22!G49+'oct22'!G49</f>
        <v>1</v>
      </c>
      <c r="H49" s="152">
        <f>'ian22'!H49+'feb22'!H49+'mar22'!H49+'apr22'!H49+'mai22'!H49+'iun22'!H49+'iul22'!H49+'aug22'!H49+sept22!H49+'oct22'!H49</f>
        <v>0</v>
      </c>
      <c r="I49" s="152">
        <f>'ian22'!I49+'feb22'!I49+'mar22'!I49+'apr22'!I49+'mai22'!I49+'iun22'!I49+'iul22'!I49+'aug22'!I49+sept22!I49+'oct22'!I49</f>
        <v>0</v>
      </c>
      <c r="J49" s="152">
        <f>'ian22'!J49+'feb22'!J49+'mar22'!J49+'apr22'!J49+'mai22'!J49+'iun22'!J49+'iul22'!J49+'aug22'!J49+sept22!J49+'oct22'!J49</f>
        <v>0</v>
      </c>
      <c r="K49" s="152">
        <f>'ian22'!K49+'feb22'!K49+'mar22'!K49+'apr22'!K49+'mai22'!K49+'iun22'!K49+'iul22'!K49+'aug22'!K49+sept22!K49+'oct22'!K49</f>
        <v>0</v>
      </c>
      <c r="L49" s="152">
        <f>'ian22'!L49+'feb22'!L49+'mar22'!L49+'apr22'!L49+'mai22'!L49+'iun22'!L49+'iul22'!L49+'aug22'!L49+sept22!L49+'oct22'!L49</f>
        <v>0</v>
      </c>
      <c r="M49" s="152">
        <f>'ian22'!M49+'feb22'!M49+'mar22'!M49+'apr22'!M49+'mai22'!M49+'iun22'!M49+'iul22'!M49+'aug22'!M49+sept22!M49+'oct22'!M49</f>
        <v>9</v>
      </c>
      <c r="N49" s="152">
        <f>'ian22'!N49+'feb22'!N49+'mar22'!N49+'apr22'!N49+'mai22'!N49+'iun22'!N49+'iul22'!N49+'aug22'!N49+sept22!N49+'oct22'!N49</f>
        <v>3</v>
      </c>
      <c r="O49" s="152">
        <f>'ian22'!O49+'feb22'!O49+'mar22'!O49+'apr22'!O49+'mai22'!O49+'iun22'!O49+'iul22'!O49+'aug22'!O49+sept22!O49+'oct22'!O49</f>
        <v>2</v>
      </c>
      <c r="P49" s="152">
        <f>'ian22'!P49+'feb22'!P49+'mar22'!P49+'apr22'!P49+'mai22'!P49+'iun22'!P49+'iul22'!P49+'aug22'!P49+sept22!P49+'oct22'!P49</f>
        <v>8</v>
      </c>
      <c r="Q49" s="152">
        <f>'ian22'!Q49+'feb22'!Q49+'mar22'!Q49+'apr22'!Q49+'mai22'!Q49+'iun22'!Q49+'iul22'!Q49+'aug22'!Q49+sept22!Q49+'oct22'!Q49</f>
        <v>3</v>
      </c>
      <c r="R49" s="152">
        <f>'ian22'!R49+'feb22'!R49+'mar22'!R49+'apr22'!R49+'mai22'!R49+'iun22'!R49+'iul22'!R49+'aug22'!R49+sept22!R49+'oct22'!R49</f>
        <v>0</v>
      </c>
      <c r="S49" s="152">
        <f>'ian22'!S49+'feb22'!S49+'mar22'!S49+'apr22'!S49+'mai22'!S49+'iun22'!S49+'iul22'!S49+'aug22'!S49+sept22!S49+'oct22'!S49</f>
        <v>1</v>
      </c>
      <c r="T49" s="152">
        <f>'ian22'!T49+'feb22'!T49+'mar22'!T49+'apr22'!T49+'mai22'!T49+'iun22'!T49+'iul22'!T49+'aug22'!T49+sept22!T49+'oct22'!T49</f>
        <v>3</v>
      </c>
      <c r="U49" s="152">
        <f>'ian22'!U49+'feb22'!U49+'mar22'!U49+'apr22'!U49+'mai22'!U49+'iun22'!U49+'iul22'!U49+'aug22'!U49+sept22!U49+'oct22'!U49</f>
        <v>3</v>
      </c>
      <c r="V49" s="152">
        <f>'ian22'!V49+'feb22'!V49+'mar22'!V49+'apr22'!V49+'mai22'!V49+'iun22'!V49+'iul22'!V49+'aug22'!V49+sept22!V49+'oct22'!V49</f>
        <v>0</v>
      </c>
      <c r="W49" s="152">
        <f>'ian22'!W49+'feb22'!W49+'mar22'!W49+'apr22'!W49+'mai22'!W49+'iun22'!W49+'iul22'!W49+'aug22'!W49+sept22!W49+'oct22'!W49</f>
        <v>0</v>
      </c>
      <c r="X49" s="152">
        <f>'ian22'!X49+'feb22'!X49+'mar22'!X49+'apr22'!X49+'mai22'!X49+'iun22'!X49+'iul22'!X49+'aug22'!X49+sept22!X49+'oct22'!X49</f>
        <v>10</v>
      </c>
      <c r="Y49" s="152">
        <f>'ian22'!Y49+'feb22'!Y49+'mar22'!Y49+'apr22'!Y49+'mai22'!Y49+'iun22'!Y49+'iul22'!Y49+'aug22'!Y49+sept22!Y49+'oct22'!Y49</f>
        <v>0</v>
      </c>
      <c r="Z49" s="152">
        <f>'ian22'!Z49+'feb22'!Z49+'mar22'!Z49+'apr22'!Z49+'mai22'!Z49+'iun22'!Z49+'iul22'!Z49+'aug22'!Z49+sept22!Z49+'oct22'!Z49</f>
        <v>0</v>
      </c>
      <c r="AA49" s="152">
        <f>'ian22'!AA49+'feb22'!AA49+'mar22'!AA49+'apr22'!AA49+'mai22'!AA49+'iun22'!AA49+'iul22'!AA49+'aug22'!AA49+sept22!AA49+'oct22'!AA49</f>
        <v>0</v>
      </c>
      <c r="AB49" s="152">
        <f>'ian22'!AB49+'feb22'!AB49+'mar22'!AB49+'apr22'!AB49+'mai22'!AB49+'iun22'!AB49+'iul22'!AB49+'aug22'!AB49+sept22!AB49+'oct22'!AB49</f>
        <v>0</v>
      </c>
      <c r="AC49" s="152">
        <f>'ian22'!AC49+'feb22'!AC49+'mar22'!AC49+'apr22'!AC49+'mai22'!AC49+'iun22'!AC49+'iul22'!AC49+'aug22'!AC49+sept22!AC49+'oct22'!AC49</f>
        <v>0</v>
      </c>
      <c r="AD49" s="152">
        <f>'ian22'!AD49+'feb22'!AD49+'mar22'!AD49+'apr22'!AD49+'mai22'!AD49+'iun22'!AD49+'iul22'!AD49+'aug22'!AD49+sept22!AD49+'oct22'!AD49</f>
        <v>0</v>
      </c>
      <c r="AE49" s="152">
        <f>'ian22'!AE49+'feb22'!AE49+'mar22'!AE49+'apr22'!AE49+'mai22'!AE49+'iun22'!AE49+'iul22'!AE49+'aug22'!AE49+sept22!AE49+'oct22'!AE49</f>
        <v>0</v>
      </c>
      <c r="AF49" s="152">
        <f>'ian22'!AF49+'feb22'!AF49+'mar22'!AF49+'apr22'!AF49+'mai22'!AF49+'iun22'!AF49+'iul22'!AF49+'aug22'!AF49+sept22!AF49+'oct22'!AF49</f>
        <v>0</v>
      </c>
      <c r="AG49" s="152">
        <f>'ian22'!AG49+'feb22'!AG49+'mar22'!AG49+'apr22'!AG49+'mai22'!AG49+'iun22'!AG49+'iul22'!AG49+'aug22'!AG49+sept22!AG49+'oct22'!AG49</f>
        <v>0</v>
      </c>
      <c r="AH49" s="152">
        <f>'ian22'!AH49+'feb22'!AH49+'mar22'!AH49+'apr22'!AH49+'mai22'!AH49+'iun22'!AH49+'iul22'!AH49+'aug22'!AH49+sept22!AH49+'oct22'!AH49</f>
        <v>0</v>
      </c>
      <c r="AI49" s="152">
        <f>'ian22'!AI49+'feb22'!AI49+'mar22'!AI49+'apr22'!AI49+'mai22'!AI49+'iun22'!AI49+'iul22'!AI49+'aug22'!AI49+sept22!AI49+'oct22'!AI49</f>
        <v>0</v>
      </c>
      <c r="AJ49" s="152">
        <f>'ian22'!AJ49+'feb22'!AJ49+'mar22'!AJ49+'apr22'!AJ49+'mai22'!AJ49+'iun22'!AJ49+'iul22'!AJ49+'aug22'!AJ49+sept22!AJ49+'oct22'!AJ49</f>
        <v>0</v>
      </c>
      <c r="AK49" s="152">
        <f>'ian22'!AK49+'feb22'!AK49+'mar22'!AK49+'apr22'!AK49+'mai22'!AK49+'iun22'!AK49+'iul22'!AK49+'aug22'!AK49+sept22!AK49+'oct22'!AK49</f>
        <v>0</v>
      </c>
      <c r="AL49" s="152">
        <f>'ian22'!AL49+'feb22'!AL49+'mar22'!AL49+'apr22'!AL49+'mai22'!AL49+'iun22'!AL49+'iul22'!AL49+'aug22'!AL49+sept22!AL49+'oct22'!AL49</f>
        <v>0</v>
      </c>
      <c r="AM49" s="152">
        <f>'ian22'!AM49+'feb22'!AM49+'mar22'!AM49+'apr22'!AM49+'mai22'!AM49+'iun22'!AM49+'iul22'!AM49+'aug22'!AM49+sept22!AM49+'oct22'!AM49</f>
        <v>0</v>
      </c>
      <c r="AN49" s="152">
        <f>'ian22'!AN49+'feb22'!AN49+'mar22'!AN49+'apr22'!AN49+'mai22'!AN49+'iun22'!AN49+'iul22'!AN49+'aug22'!AN49+sept22!AN49+'oct22'!AN49</f>
        <v>0</v>
      </c>
      <c r="AO49" s="152">
        <f>'ian22'!AO49+'feb22'!AO49+'mar22'!AO49+'apr22'!AO49+'mai22'!AO49+'iun22'!AO49+'iul22'!AO49+'aug22'!AO49+sept22!AO49+'oct22'!AO49</f>
        <v>0</v>
      </c>
      <c r="AP49" s="152">
        <f>'ian22'!AP49+'feb22'!AP49+'mar22'!AP49+'apr22'!AP49+'mai22'!AP49+'iun22'!AP49+'iul22'!AP49+'aug22'!AP49+sept22!AP49+'oct22'!AP49</f>
        <v>0</v>
      </c>
      <c r="AQ49" s="152">
        <f>'ian22'!AQ49+'feb22'!AQ49+'mar22'!AQ49+'apr22'!AQ49+'mai22'!AQ49+'iun22'!AQ49+'iul22'!AQ49+'aug22'!AQ49+sept22!AQ49+'oct22'!AQ49</f>
        <v>0</v>
      </c>
      <c r="AR49" s="152">
        <f>'ian22'!AR49+'feb22'!AR49+'mar22'!AR49+'apr22'!AR49+'mai22'!AR49+'iun22'!AR49+'iul22'!AR49+'aug22'!AR49+sept22!AR49+'oct22'!AR49</f>
        <v>0</v>
      </c>
      <c r="AS49" s="152">
        <f>'ian22'!AS49+'feb22'!AS49+'mar22'!AS49+'apr22'!AS49+'mai22'!AS49+'iun22'!AS49+'iul22'!AS49+'aug22'!AS49+sept22!AS49+'oct22'!AS49</f>
        <v>10</v>
      </c>
      <c r="AT49" s="205"/>
      <c r="AU49" s="17" t="str">
        <f>IF(H51&lt;=G51," ","GRESEALA")</f>
        <v xml:space="preserve"> </v>
      </c>
      <c r="AV49" s="17" t="str">
        <f>IF(H52&lt;=G52," ","GRESEALA")</f>
        <v xml:space="preserve"> </v>
      </c>
      <c r="AW49" s="17" t="str">
        <f>IF(H53&lt;=G53," ","GRESEALA")</f>
        <v xml:space="preserve"> </v>
      </c>
      <c r="AX49" s="17" t="str">
        <f>IF(H54&lt;=G54," ","GRESEALA")</f>
        <v xml:space="preserve"> </v>
      </c>
      <c r="AY49" s="17" t="str">
        <f>IF(H55&lt;=G55," ","GRESEALA")</f>
        <v xml:space="preserve"> </v>
      </c>
      <c r="AZ49" s="17" t="str">
        <f>IF(H56&lt;=G56," ","GRESEALA")</f>
        <v xml:space="preserve"> </v>
      </c>
      <c r="BA49" s="17" t="str">
        <f>IF(H57&lt;=G57," ","GRESEALA")</f>
        <v xml:space="preserve"> </v>
      </c>
      <c r="BB49" s="17" t="str">
        <f>IF(H58&lt;=G58," ","GRESEALA")</f>
        <v xml:space="preserve"> </v>
      </c>
      <c r="BC49" s="17" t="str">
        <f>IF(H59&lt;=G59," ","GRESEALA")</f>
        <v xml:space="preserve"> </v>
      </c>
      <c r="BD49" s="17" t="str">
        <f>IF(H60&lt;=G60," ","GRESEALA")</f>
        <v xml:space="preserve"> </v>
      </c>
      <c r="BE49" s="17" t="str">
        <f>IF(H61&lt;=G61," ","GRESEALA")</f>
        <v xml:space="preserve"> </v>
      </c>
      <c r="BF49" s="17" t="str">
        <f>IF(H62&lt;=G62," ","GRESEALA")</f>
        <v xml:space="preserve"> </v>
      </c>
      <c r="BG49" s="17" t="str">
        <f>IF(H63&lt;=G63," ","GRESEALA")</f>
        <v xml:space="preserve"> </v>
      </c>
      <c r="BH49" s="17" t="str">
        <f>IF(H64&lt;=G64," ","GRESEALA")</f>
        <v xml:space="preserve"> </v>
      </c>
      <c r="BI49" s="17" t="str">
        <f>IF(H65&lt;=G65," ","GRESEALA")</f>
        <v xml:space="preserve"> </v>
      </c>
      <c r="BJ49" s="17" t="str">
        <f>IF(H66&lt;=G66," ","GRESEALA")</f>
        <v xml:space="preserve"> </v>
      </c>
      <c r="BK49" s="17" t="str">
        <f>IF(H67&lt;=G67," ","GRESEALA")</f>
        <v xml:space="preserve"> </v>
      </c>
    </row>
    <row r="50" spans="2:64" ht="41.25" customHeight="1" x14ac:dyDescent="0.45">
      <c r="B50" s="208" t="s">
        <v>111</v>
      </c>
      <c r="C50" s="139" t="s">
        <v>112</v>
      </c>
      <c r="D50" s="186">
        <f t="shared" si="0"/>
        <v>1</v>
      </c>
      <c r="E50" s="152">
        <f>'ian22'!E50+'feb22'!E50+'mar22'!E50+'apr22'!E50+'mai22'!E50+'iun22'!E50+'iul22'!E50+'aug22'!E50+sept22!E50+'oct22'!E50</f>
        <v>0</v>
      </c>
      <c r="F50" s="152">
        <f>'ian22'!F50+'feb22'!F50+'mar22'!F50+'apr22'!F50+'mai22'!F50+'iun22'!F50+'iul22'!F50+'aug22'!F50+sept22!F50+'oct22'!F50</f>
        <v>1</v>
      </c>
      <c r="G50" s="152">
        <f>'ian22'!G50+'feb22'!G50+'mar22'!G50+'apr22'!G50+'mai22'!G50+'iun22'!G50+'iul22'!G50+'aug22'!G50+sept22!G50+'oct22'!G50</f>
        <v>0</v>
      </c>
      <c r="H50" s="152">
        <f>'ian22'!H50+'feb22'!H50+'mar22'!H50+'apr22'!H50+'mai22'!H50+'iun22'!H50+'iul22'!H50+'aug22'!H50+sept22!H50+'oct22'!H50</f>
        <v>0</v>
      </c>
      <c r="I50" s="152">
        <f>'ian22'!I50+'feb22'!I50+'mar22'!I50+'apr22'!I50+'mai22'!I50+'iun22'!I50+'iul22'!I50+'aug22'!I50+sept22!I50+'oct22'!I50</f>
        <v>0</v>
      </c>
      <c r="J50" s="152">
        <f>'ian22'!J50+'feb22'!J50+'mar22'!J50+'apr22'!J50+'mai22'!J50+'iun22'!J50+'iul22'!J50+'aug22'!J50+sept22!J50+'oct22'!J50</f>
        <v>0</v>
      </c>
      <c r="K50" s="152">
        <f>'ian22'!K50+'feb22'!K50+'mar22'!K50+'apr22'!K50+'mai22'!K50+'iun22'!K50+'iul22'!K50+'aug22'!K50+sept22!K50+'oct22'!K50</f>
        <v>0</v>
      </c>
      <c r="L50" s="152">
        <f>'ian22'!L50+'feb22'!L50+'mar22'!L50+'apr22'!L50+'mai22'!L50+'iun22'!L50+'iul22'!L50+'aug22'!L50+sept22!L50+'oct22'!L50</f>
        <v>0</v>
      </c>
      <c r="M50" s="152">
        <f>'ian22'!M50+'feb22'!M50+'mar22'!M50+'apr22'!M50+'mai22'!M50+'iun22'!M50+'iul22'!M50+'aug22'!M50+sept22!M50+'oct22'!M50</f>
        <v>1</v>
      </c>
      <c r="N50" s="152">
        <f>'ian22'!N50+'feb22'!N50+'mar22'!N50+'apr22'!N50+'mai22'!N50+'iun22'!N50+'iul22'!N50+'aug22'!N50+sept22!N50+'oct22'!N50</f>
        <v>0</v>
      </c>
      <c r="O50" s="152">
        <f>'ian22'!O50+'feb22'!O50+'mar22'!O50+'apr22'!O50+'mai22'!O50+'iun22'!O50+'iul22'!O50+'aug22'!O50+sept22!O50+'oct22'!O50</f>
        <v>0</v>
      </c>
      <c r="P50" s="152">
        <f>'ian22'!P50+'feb22'!P50+'mar22'!P50+'apr22'!P50+'mai22'!P50+'iun22'!P50+'iul22'!P50+'aug22'!P50+sept22!P50+'oct22'!P50</f>
        <v>1</v>
      </c>
      <c r="Q50" s="152">
        <f>'ian22'!Q50+'feb22'!Q50+'mar22'!Q50+'apr22'!Q50+'mai22'!Q50+'iun22'!Q50+'iul22'!Q50+'aug22'!Q50+sept22!Q50+'oct22'!Q50</f>
        <v>0</v>
      </c>
      <c r="R50" s="152">
        <f>'ian22'!R50+'feb22'!R50+'mar22'!R50+'apr22'!R50+'mai22'!R50+'iun22'!R50+'iul22'!R50+'aug22'!R50+sept22!R50+'oct22'!R50</f>
        <v>0</v>
      </c>
      <c r="S50" s="152">
        <f>'ian22'!S50+'feb22'!S50+'mar22'!S50+'apr22'!S50+'mai22'!S50+'iun22'!S50+'iul22'!S50+'aug22'!S50+sept22!S50+'oct22'!S50</f>
        <v>0</v>
      </c>
      <c r="T50" s="152">
        <f>'ian22'!T50+'feb22'!T50+'mar22'!T50+'apr22'!T50+'mai22'!T50+'iun22'!T50+'iul22'!T50+'aug22'!T50+sept22!T50+'oct22'!T50</f>
        <v>0</v>
      </c>
      <c r="U50" s="152">
        <f>'ian22'!U50+'feb22'!U50+'mar22'!U50+'apr22'!U50+'mai22'!U50+'iun22'!U50+'iul22'!U50+'aug22'!U50+sept22!U50+'oct22'!U50</f>
        <v>1</v>
      </c>
      <c r="V50" s="152">
        <f>'ian22'!V50+'feb22'!V50+'mar22'!V50+'apr22'!V50+'mai22'!V50+'iun22'!V50+'iul22'!V50+'aug22'!V50+sept22!V50+'oct22'!V50</f>
        <v>0</v>
      </c>
      <c r="W50" s="152">
        <f>'ian22'!W50+'feb22'!W50+'mar22'!W50+'apr22'!W50+'mai22'!W50+'iun22'!W50+'iul22'!W50+'aug22'!W50+sept22!W50+'oct22'!W50</f>
        <v>0</v>
      </c>
      <c r="X50" s="152">
        <f>'ian22'!X50+'feb22'!X50+'mar22'!X50+'apr22'!X50+'mai22'!X50+'iun22'!X50+'iul22'!X50+'aug22'!X50+sept22!X50+'oct22'!X50</f>
        <v>1</v>
      </c>
      <c r="Y50" s="152">
        <f>'ian22'!Y50+'feb22'!Y50+'mar22'!Y50+'apr22'!Y50+'mai22'!Y50+'iun22'!Y50+'iul22'!Y50+'aug22'!Y50+sept22!Y50+'oct22'!Y50</f>
        <v>0</v>
      </c>
      <c r="Z50" s="152">
        <f>'ian22'!Z50+'feb22'!Z50+'mar22'!Z50+'apr22'!Z50+'mai22'!Z50+'iun22'!Z50+'iul22'!Z50+'aug22'!Z50+sept22!Z50+'oct22'!Z50</f>
        <v>0</v>
      </c>
      <c r="AA50" s="152">
        <f>'ian22'!AA50+'feb22'!AA50+'mar22'!AA50+'apr22'!AA50+'mai22'!AA50+'iun22'!AA50+'iul22'!AA50+'aug22'!AA50+sept22!AA50+'oct22'!AA50</f>
        <v>0</v>
      </c>
      <c r="AB50" s="152">
        <f>'ian22'!AB50+'feb22'!AB50+'mar22'!AB50+'apr22'!AB50+'mai22'!AB50+'iun22'!AB50+'iul22'!AB50+'aug22'!AB50+sept22!AB50+'oct22'!AB50</f>
        <v>0</v>
      </c>
      <c r="AC50" s="152">
        <f>'ian22'!AC50+'feb22'!AC50+'mar22'!AC50+'apr22'!AC50+'mai22'!AC50+'iun22'!AC50+'iul22'!AC50+'aug22'!AC50+sept22!AC50+'oct22'!AC50</f>
        <v>0</v>
      </c>
      <c r="AD50" s="152">
        <f>'ian22'!AD50+'feb22'!AD50+'mar22'!AD50+'apr22'!AD50+'mai22'!AD50+'iun22'!AD50+'iul22'!AD50+'aug22'!AD50+sept22!AD50+'oct22'!AD50</f>
        <v>0</v>
      </c>
      <c r="AE50" s="152">
        <f>'ian22'!AE50+'feb22'!AE50+'mar22'!AE50+'apr22'!AE50+'mai22'!AE50+'iun22'!AE50+'iul22'!AE50+'aug22'!AE50+sept22!AE50+'oct22'!AE50</f>
        <v>0</v>
      </c>
      <c r="AF50" s="152">
        <f>'ian22'!AF50+'feb22'!AF50+'mar22'!AF50+'apr22'!AF50+'mai22'!AF50+'iun22'!AF50+'iul22'!AF50+'aug22'!AF50+sept22!AF50+'oct22'!AF50</f>
        <v>0</v>
      </c>
      <c r="AG50" s="152">
        <f>'ian22'!AG50+'feb22'!AG50+'mar22'!AG50+'apr22'!AG50+'mai22'!AG50+'iun22'!AG50+'iul22'!AG50+'aug22'!AG50+sept22!AG50+'oct22'!AG50</f>
        <v>0</v>
      </c>
      <c r="AH50" s="152">
        <f>'ian22'!AH50+'feb22'!AH50+'mar22'!AH50+'apr22'!AH50+'mai22'!AH50+'iun22'!AH50+'iul22'!AH50+'aug22'!AH50+sept22!AH50+'oct22'!AH50</f>
        <v>0</v>
      </c>
      <c r="AI50" s="152">
        <f>'ian22'!AI50+'feb22'!AI50+'mar22'!AI50+'apr22'!AI50+'mai22'!AI50+'iun22'!AI50+'iul22'!AI50+'aug22'!AI50+sept22!AI50+'oct22'!AI50</f>
        <v>0</v>
      </c>
      <c r="AJ50" s="152">
        <f>'ian22'!AJ50+'feb22'!AJ50+'mar22'!AJ50+'apr22'!AJ50+'mai22'!AJ50+'iun22'!AJ50+'iul22'!AJ50+'aug22'!AJ50+sept22!AJ50+'oct22'!AJ50</f>
        <v>0</v>
      </c>
      <c r="AK50" s="152">
        <f>'ian22'!AK50+'feb22'!AK50+'mar22'!AK50+'apr22'!AK50+'mai22'!AK50+'iun22'!AK50+'iul22'!AK50+'aug22'!AK50+sept22!AK50+'oct22'!AK50</f>
        <v>0</v>
      </c>
      <c r="AL50" s="152">
        <f>'ian22'!AL50+'feb22'!AL50+'mar22'!AL50+'apr22'!AL50+'mai22'!AL50+'iun22'!AL50+'iul22'!AL50+'aug22'!AL50+sept22!AL50+'oct22'!AL50</f>
        <v>0</v>
      </c>
      <c r="AM50" s="152">
        <f>'ian22'!AM50+'feb22'!AM50+'mar22'!AM50+'apr22'!AM50+'mai22'!AM50+'iun22'!AM50+'iul22'!AM50+'aug22'!AM50+sept22!AM50+'oct22'!AM50</f>
        <v>0</v>
      </c>
      <c r="AN50" s="152">
        <f>'ian22'!AN50+'feb22'!AN50+'mar22'!AN50+'apr22'!AN50+'mai22'!AN50+'iun22'!AN50+'iul22'!AN50+'aug22'!AN50+sept22!AN50+'oct22'!AN50</f>
        <v>0</v>
      </c>
      <c r="AO50" s="152">
        <f>'ian22'!AO50+'feb22'!AO50+'mar22'!AO50+'apr22'!AO50+'mai22'!AO50+'iun22'!AO50+'iul22'!AO50+'aug22'!AO50+sept22!AO50+'oct22'!AO50</f>
        <v>0</v>
      </c>
      <c r="AP50" s="152">
        <f>'ian22'!AP50+'feb22'!AP50+'mar22'!AP50+'apr22'!AP50+'mai22'!AP50+'iun22'!AP50+'iul22'!AP50+'aug22'!AP50+sept22!AP50+'oct22'!AP50</f>
        <v>0</v>
      </c>
      <c r="AQ50" s="152">
        <f>'ian22'!AQ50+'feb22'!AQ50+'mar22'!AQ50+'apr22'!AQ50+'mai22'!AQ50+'iun22'!AQ50+'iul22'!AQ50+'aug22'!AQ50+sept22!AQ50+'oct22'!AQ50</f>
        <v>0</v>
      </c>
      <c r="AR50" s="152">
        <f>'ian22'!AR50+'feb22'!AR50+'mar22'!AR50+'apr22'!AR50+'mai22'!AR50+'iun22'!AR50+'iul22'!AR50+'aug22'!AR50+sept22!AR50+'oct22'!AR50</f>
        <v>0</v>
      </c>
      <c r="AS50" s="152">
        <f>'ian22'!AS50+'feb22'!AS50+'mar22'!AS50+'apr22'!AS50+'mai22'!AS50+'iun22'!AS50+'iul22'!AS50+'aug22'!AS50+sept22!AS50+'oct22'!AS50</f>
        <v>1</v>
      </c>
      <c r="AT50" s="205"/>
      <c r="AU50" s="17" t="str">
        <f>IF(E52+F52=D52," ","GRESEALA")</f>
        <v xml:space="preserve"> </v>
      </c>
      <c r="AV50" s="23" t="str">
        <f>IF(G52+K52+I52+L52++M52=D52," ","GRESEALA")</f>
        <v xml:space="preserve"> </v>
      </c>
      <c r="AW50" s="17" t="str">
        <f>IF(O52+P52=D52," ","GRESEALA")</f>
        <v xml:space="preserve"> </v>
      </c>
      <c r="AX50" s="17" t="str">
        <f>IF(Q52+S52+T52+U52+V52+W52=D52," ","GRESEALA")</f>
        <v xml:space="preserve"> </v>
      </c>
      <c r="AY50" s="17" t="str">
        <f>IF(X52+Y52+Z52=D52," ","GRESEALA")</f>
        <v xml:space="preserve"> </v>
      </c>
      <c r="AZ50" s="23" t="str">
        <f>IF(AA52+AC52+AE52+AF52+AG52+AH52+AI52+AJ52+AK52+AL52+AM52+AN52+AO52+AP52+AQ52+AR52+AS52&gt;=D52," ","GRESEALA")</f>
        <v xml:space="preserve"> </v>
      </c>
      <c r="BA50" s="17" t="str">
        <f>IF(E36&lt;=E13," ","GRESEALA")</f>
        <v xml:space="preserve"> </v>
      </c>
      <c r="BB50" s="17" t="str">
        <f>IF(F36&lt;=F13," ","GRESEALA")</f>
        <v xml:space="preserve"> </v>
      </c>
      <c r="BC50" s="17" t="str">
        <f>IF(G36&lt;=G13," ","GRESEALA")</f>
        <v xml:space="preserve"> </v>
      </c>
      <c r="BD50" s="17" t="str">
        <f>IF(H36&lt;=H13," ","GRESEALA")</f>
        <v xml:space="preserve"> </v>
      </c>
      <c r="BE50" s="17" t="str">
        <f t="shared" ref="BE50:BK50" si="34">IF(K36&lt;=K13," ","GRESEALA")</f>
        <v xml:space="preserve"> </v>
      </c>
      <c r="BF50" s="23" t="str">
        <f t="shared" si="34"/>
        <v xml:space="preserve"> </v>
      </c>
      <c r="BG50" s="17" t="str">
        <f t="shared" si="34"/>
        <v xml:space="preserve"> </v>
      </c>
      <c r="BH50" s="17" t="str">
        <f t="shared" si="34"/>
        <v xml:space="preserve"> </v>
      </c>
      <c r="BI50" s="17" t="str">
        <f t="shared" si="34"/>
        <v xml:space="preserve"> </v>
      </c>
      <c r="BJ50" s="17" t="str">
        <f t="shared" si="34"/>
        <v xml:space="preserve"> </v>
      </c>
      <c r="BK50" s="17" t="str">
        <f t="shared" si="34"/>
        <v xml:space="preserve"> </v>
      </c>
    </row>
    <row r="51" spans="2:64" ht="31.5" customHeight="1" x14ac:dyDescent="0.45">
      <c r="B51" s="208" t="s">
        <v>113</v>
      </c>
      <c r="C51" s="139" t="s">
        <v>114</v>
      </c>
      <c r="D51" s="186">
        <f t="shared" si="0"/>
        <v>3</v>
      </c>
      <c r="E51" s="152">
        <f>'ian22'!E51+'feb22'!E51+'mar22'!E51+'apr22'!E51+'mai22'!E51+'iun22'!E51+'iul22'!E51+'aug22'!E51+sept22!E51+'oct22'!E51</f>
        <v>1</v>
      </c>
      <c r="F51" s="152">
        <f>'ian22'!F51+'feb22'!F51+'mar22'!F51+'apr22'!F51+'mai22'!F51+'iun22'!F51+'iul22'!F51+'aug22'!F51+sept22!F51+'oct22'!F51</f>
        <v>2</v>
      </c>
      <c r="G51" s="152">
        <f>'ian22'!G51+'feb22'!G51+'mar22'!G51+'apr22'!G51+'mai22'!G51+'iun22'!G51+'iul22'!G51+'aug22'!G51+sept22!G51+'oct22'!G51</f>
        <v>2</v>
      </c>
      <c r="H51" s="152">
        <f>'ian22'!H51+'feb22'!H51+'mar22'!H51+'apr22'!H51+'mai22'!H51+'iun22'!H51+'iul22'!H51+'aug22'!H51+sept22!H51+'oct22'!H51</f>
        <v>0</v>
      </c>
      <c r="I51" s="152">
        <f>'ian22'!I51+'feb22'!I51+'mar22'!I51+'apr22'!I51+'mai22'!I51+'iun22'!I51+'iul22'!I51+'aug22'!I51+sept22!I51+'oct22'!I51</f>
        <v>0</v>
      </c>
      <c r="J51" s="152">
        <f>'ian22'!J51+'feb22'!J51+'mar22'!J51+'apr22'!J51+'mai22'!J51+'iun22'!J51+'iul22'!J51+'aug22'!J51+sept22!J51+'oct22'!J51</f>
        <v>0</v>
      </c>
      <c r="K51" s="152">
        <f>'ian22'!K51+'feb22'!K51+'mar22'!K51+'apr22'!K51+'mai22'!K51+'iun22'!K51+'iul22'!K51+'aug22'!K51+sept22!K51+'oct22'!K51</f>
        <v>1</v>
      </c>
      <c r="L51" s="152">
        <f>'ian22'!L51+'feb22'!L51+'mar22'!L51+'apr22'!L51+'mai22'!L51+'iun22'!L51+'iul22'!L51+'aug22'!L51+sept22!L51+'oct22'!L51</f>
        <v>0</v>
      </c>
      <c r="M51" s="152">
        <f>'ian22'!M51+'feb22'!M51+'mar22'!M51+'apr22'!M51+'mai22'!M51+'iun22'!M51+'iul22'!M51+'aug22'!M51+sept22!M51+'oct22'!M51</f>
        <v>0</v>
      </c>
      <c r="N51" s="152">
        <f>'ian22'!N51+'feb22'!N51+'mar22'!N51+'apr22'!N51+'mai22'!N51+'iun22'!N51+'iul22'!N51+'aug22'!N51+sept22!N51+'oct22'!N51</f>
        <v>0</v>
      </c>
      <c r="O51" s="152">
        <f>'ian22'!O51+'feb22'!O51+'mar22'!O51+'apr22'!O51+'mai22'!O51+'iun22'!O51+'iul22'!O51+'aug22'!O51+sept22!O51+'oct22'!O51</f>
        <v>2</v>
      </c>
      <c r="P51" s="152">
        <f>'ian22'!P51+'feb22'!P51+'mar22'!P51+'apr22'!P51+'mai22'!P51+'iun22'!P51+'iul22'!P51+'aug22'!P51+sept22!P51+'oct22'!P51</f>
        <v>1</v>
      </c>
      <c r="Q51" s="152">
        <f>'ian22'!Q51+'feb22'!Q51+'mar22'!Q51+'apr22'!Q51+'mai22'!Q51+'iun22'!Q51+'iul22'!Q51+'aug22'!Q51+sept22!Q51+'oct22'!Q51</f>
        <v>0</v>
      </c>
      <c r="R51" s="152">
        <f>'ian22'!R51+'feb22'!R51+'mar22'!R51+'apr22'!R51+'mai22'!R51+'iun22'!R51+'iul22'!R51+'aug22'!R51+sept22!R51+'oct22'!R51</f>
        <v>0</v>
      </c>
      <c r="S51" s="152">
        <f>'ian22'!S51+'feb22'!S51+'mar22'!S51+'apr22'!S51+'mai22'!S51+'iun22'!S51+'iul22'!S51+'aug22'!S51+sept22!S51+'oct22'!S51</f>
        <v>0</v>
      </c>
      <c r="T51" s="152">
        <f>'ian22'!T51+'feb22'!T51+'mar22'!T51+'apr22'!T51+'mai22'!T51+'iun22'!T51+'iul22'!T51+'aug22'!T51+sept22!T51+'oct22'!T51</f>
        <v>0</v>
      </c>
      <c r="U51" s="152">
        <f>'ian22'!U51+'feb22'!U51+'mar22'!U51+'apr22'!U51+'mai22'!U51+'iun22'!U51+'iul22'!U51+'aug22'!U51+sept22!U51+'oct22'!U51</f>
        <v>2</v>
      </c>
      <c r="V51" s="152">
        <f>'ian22'!V51+'feb22'!V51+'mar22'!V51+'apr22'!V51+'mai22'!V51+'iun22'!V51+'iul22'!V51+'aug22'!V51+sept22!V51+'oct22'!V51</f>
        <v>0</v>
      </c>
      <c r="W51" s="152">
        <f>'ian22'!W51+'feb22'!W51+'mar22'!W51+'apr22'!W51+'mai22'!W51+'iun22'!W51+'iul22'!W51+'aug22'!W51+sept22!W51+'oct22'!W51</f>
        <v>1</v>
      </c>
      <c r="X51" s="152">
        <f>'ian22'!X51+'feb22'!X51+'mar22'!X51+'apr22'!X51+'mai22'!X51+'iun22'!X51+'iul22'!X51+'aug22'!X51+sept22!X51+'oct22'!X51</f>
        <v>3</v>
      </c>
      <c r="Y51" s="152">
        <f>'ian22'!Y51+'feb22'!Y51+'mar22'!Y51+'apr22'!Y51+'mai22'!Y51+'iun22'!Y51+'iul22'!Y51+'aug22'!Y51+sept22!Y51+'oct22'!Y51</f>
        <v>0</v>
      </c>
      <c r="Z51" s="152">
        <f>'ian22'!Z51+'feb22'!Z51+'mar22'!Z51+'apr22'!Z51+'mai22'!Z51+'iun22'!Z51+'iul22'!Z51+'aug22'!Z51+sept22!Z51+'oct22'!Z51</f>
        <v>0</v>
      </c>
      <c r="AA51" s="152">
        <f>'ian22'!AA51+'feb22'!AA51+'mar22'!AA51+'apr22'!AA51+'mai22'!AA51+'iun22'!AA51+'iul22'!AA51+'aug22'!AA51+sept22!AA51+'oct22'!AA51</f>
        <v>0</v>
      </c>
      <c r="AB51" s="152">
        <f>'ian22'!AB51+'feb22'!AB51+'mar22'!AB51+'apr22'!AB51+'mai22'!AB51+'iun22'!AB51+'iul22'!AB51+'aug22'!AB51+sept22!AB51+'oct22'!AB51</f>
        <v>0</v>
      </c>
      <c r="AC51" s="152">
        <f>'ian22'!AC51+'feb22'!AC51+'mar22'!AC51+'apr22'!AC51+'mai22'!AC51+'iun22'!AC51+'iul22'!AC51+'aug22'!AC51+sept22!AC51+'oct22'!AC51</f>
        <v>0</v>
      </c>
      <c r="AD51" s="152">
        <f>'ian22'!AD51+'feb22'!AD51+'mar22'!AD51+'apr22'!AD51+'mai22'!AD51+'iun22'!AD51+'iul22'!AD51+'aug22'!AD51+sept22!AD51+'oct22'!AD51</f>
        <v>0</v>
      </c>
      <c r="AE51" s="152">
        <f>'ian22'!AE51+'feb22'!AE51+'mar22'!AE51+'apr22'!AE51+'mai22'!AE51+'iun22'!AE51+'iul22'!AE51+'aug22'!AE51+sept22!AE51+'oct22'!AE51</f>
        <v>0</v>
      </c>
      <c r="AF51" s="152">
        <f>'ian22'!AF51+'feb22'!AF51+'mar22'!AF51+'apr22'!AF51+'mai22'!AF51+'iun22'!AF51+'iul22'!AF51+'aug22'!AF51+sept22!AF51+'oct22'!AF51</f>
        <v>0</v>
      </c>
      <c r="AG51" s="152">
        <f>'ian22'!AG51+'feb22'!AG51+'mar22'!AG51+'apr22'!AG51+'mai22'!AG51+'iun22'!AG51+'iul22'!AG51+'aug22'!AG51+sept22!AG51+'oct22'!AG51</f>
        <v>0</v>
      </c>
      <c r="AH51" s="152">
        <f>'ian22'!AH51+'feb22'!AH51+'mar22'!AH51+'apr22'!AH51+'mai22'!AH51+'iun22'!AH51+'iul22'!AH51+'aug22'!AH51+sept22!AH51+'oct22'!AH51</f>
        <v>0</v>
      </c>
      <c r="AI51" s="152">
        <f>'ian22'!AI51+'feb22'!AI51+'mar22'!AI51+'apr22'!AI51+'mai22'!AI51+'iun22'!AI51+'iul22'!AI51+'aug22'!AI51+sept22!AI51+'oct22'!AI51</f>
        <v>0</v>
      </c>
      <c r="AJ51" s="152">
        <f>'ian22'!AJ51+'feb22'!AJ51+'mar22'!AJ51+'apr22'!AJ51+'mai22'!AJ51+'iun22'!AJ51+'iul22'!AJ51+'aug22'!AJ51+sept22!AJ51+'oct22'!AJ51</f>
        <v>0</v>
      </c>
      <c r="AK51" s="152">
        <f>'ian22'!AK51+'feb22'!AK51+'mar22'!AK51+'apr22'!AK51+'mai22'!AK51+'iun22'!AK51+'iul22'!AK51+'aug22'!AK51+sept22!AK51+'oct22'!AK51</f>
        <v>0</v>
      </c>
      <c r="AL51" s="152">
        <f>'ian22'!AL51+'feb22'!AL51+'mar22'!AL51+'apr22'!AL51+'mai22'!AL51+'iun22'!AL51+'iul22'!AL51+'aug22'!AL51+sept22!AL51+'oct22'!AL51</f>
        <v>0</v>
      </c>
      <c r="AM51" s="152">
        <f>'ian22'!AM51+'feb22'!AM51+'mar22'!AM51+'apr22'!AM51+'mai22'!AM51+'iun22'!AM51+'iul22'!AM51+'aug22'!AM51+sept22!AM51+'oct22'!AM51</f>
        <v>0</v>
      </c>
      <c r="AN51" s="152">
        <f>'ian22'!AN51+'feb22'!AN51+'mar22'!AN51+'apr22'!AN51+'mai22'!AN51+'iun22'!AN51+'iul22'!AN51+'aug22'!AN51+sept22!AN51+'oct22'!AN51</f>
        <v>0</v>
      </c>
      <c r="AO51" s="152">
        <f>'ian22'!AO51+'feb22'!AO51+'mar22'!AO51+'apr22'!AO51+'mai22'!AO51+'iun22'!AO51+'iul22'!AO51+'aug22'!AO51+sept22!AO51+'oct22'!AO51</f>
        <v>0</v>
      </c>
      <c r="AP51" s="152">
        <f>'ian22'!AP51+'feb22'!AP51+'mar22'!AP51+'apr22'!AP51+'mai22'!AP51+'iun22'!AP51+'iul22'!AP51+'aug22'!AP51+sept22!AP51+'oct22'!AP51</f>
        <v>0</v>
      </c>
      <c r="AQ51" s="152">
        <f>'ian22'!AQ51+'feb22'!AQ51+'mar22'!AQ51+'apr22'!AQ51+'mai22'!AQ51+'iun22'!AQ51+'iul22'!AQ51+'aug22'!AQ51+sept22!AQ51+'oct22'!AQ51</f>
        <v>0</v>
      </c>
      <c r="AR51" s="152">
        <f>'ian22'!AR51+'feb22'!AR51+'mar22'!AR51+'apr22'!AR51+'mai22'!AR51+'iun22'!AR51+'iul22'!AR51+'aug22'!AR51+sept22!AR51+'oct22'!AR51</f>
        <v>0</v>
      </c>
      <c r="AS51" s="152">
        <f>'ian22'!AS51+'feb22'!AS51+'mar22'!AS51+'apr22'!AS51+'mai22'!AS51+'iun22'!AS51+'iul22'!AS51+'aug22'!AS51+sept22!AS51+'oct22'!AS51</f>
        <v>3</v>
      </c>
      <c r="AT51" s="205"/>
      <c r="AU51" s="17" t="str">
        <f t="shared" ref="AU51:BK51" si="35">IF(S36&lt;=S13," ","GRESEALA")</f>
        <v xml:space="preserve"> </v>
      </c>
      <c r="AV51" s="17" t="str">
        <f t="shared" si="35"/>
        <v xml:space="preserve"> </v>
      </c>
      <c r="AW51" s="17" t="str">
        <f t="shared" si="35"/>
        <v xml:space="preserve"> </v>
      </c>
      <c r="AX51" s="17" t="str">
        <f t="shared" si="35"/>
        <v xml:space="preserve"> </v>
      </c>
      <c r="AY51" s="17" t="str">
        <f t="shared" si="35"/>
        <v xml:space="preserve"> </v>
      </c>
      <c r="AZ51" s="17" t="str">
        <f t="shared" si="35"/>
        <v xml:space="preserve"> </v>
      </c>
      <c r="BA51" s="17" t="str">
        <f t="shared" si="35"/>
        <v xml:space="preserve"> </v>
      </c>
      <c r="BB51" s="17" t="str">
        <f t="shared" si="35"/>
        <v xml:space="preserve"> </v>
      </c>
      <c r="BC51" s="17" t="str">
        <f t="shared" si="35"/>
        <v xml:space="preserve"> </v>
      </c>
      <c r="BD51" s="17" t="str">
        <f t="shared" si="35"/>
        <v xml:space="preserve"> </v>
      </c>
      <c r="BE51" s="17" t="str">
        <f t="shared" si="35"/>
        <v xml:space="preserve"> </v>
      </c>
      <c r="BF51" s="17" t="str">
        <f t="shared" si="35"/>
        <v xml:space="preserve"> </v>
      </c>
      <c r="BG51" s="17" t="str">
        <f t="shared" si="35"/>
        <v xml:space="preserve"> </v>
      </c>
      <c r="BH51" s="17" t="str">
        <f t="shared" si="35"/>
        <v xml:space="preserve"> </v>
      </c>
      <c r="BI51" s="17" t="str">
        <f t="shared" si="35"/>
        <v xml:space="preserve"> </v>
      </c>
      <c r="BJ51" s="17" t="str">
        <f t="shared" si="35"/>
        <v xml:space="preserve"> </v>
      </c>
      <c r="BK51" s="17" t="str">
        <f t="shared" si="35"/>
        <v xml:space="preserve"> </v>
      </c>
    </row>
    <row r="52" spans="2:64" ht="45" customHeight="1" x14ac:dyDescent="0.45">
      <c r="B52" s="208">
        <v>10</v>
      </c>
      <c r="C52" s="133" t="s">
        <v>115</v>
      </c>
      <c r="D52" s="186">
        <f t="shared" si="0"/>
        <v>29</v>
      </c>
      <c r="E52" s="152">
        <f>'ian22'!E52+'feb22'!E52+'mar22'!E52+'apr22'!E52+'mai22'!E52+'iun22'!E52+'iul22'!E52+'aug22'!E52+sept22!E52+'oct22'!E52</f>
        <v>23</v>
      </c>
      <c r="F52" s="152">
        <f>'ian22'!F52+'feb22'!F52+'mar22'!F52+'apr22'!F52+'mai22'!F52+'iun22'!F52+'iul22'!F52+'aug22'!F52+sept22!F52+'oct22'!F52</f>
        <v>6</v>
      </c>
      <c r="G52" s="152">
        <f>'ian22'!G52+'feb22'!G52+'mar22'!G52+'apr22'!G52+'mai22'!G52+'iun22'!G52+'iul22'!G52+'aug22'!G52+sept22!G52+'oct22'!G52</f>
        <v>28</v>
      </c>
      <c r="H52" s="152">
        <f>'ian22'!H52+'feb22'!H52+'mar22'!H52+'apr22'!H52+'mai22'!H52+'iun22'!H52+'iul22'!H52+'aug22'!H52+sept22!H52+'oct22'!H52</f>
        <v>28</v>
      </c>
      <c r="I52" s="152">
        <f>'ian22'!I52+'feb22'!I52+'mar22'!I52+'apr22'!I52+'mai22'!I52+'iun22'!I52+'iul22'!I52+'aug22'!I52+sept22!I52+'oct22'!I52</f>
        <v>1</v>
      </c>
      <c r="J52" s="152">
        <f>'ian22'!J52+'feb22'!J52+'mar22'!J52+'apr22'!J52+'mai22'!J52+'iun22'!J52+'iul22'!J52+'aug22'!J52+sept22!J52+'oct22'!J52</f>
        <v>1</v>
      </c>
      <c r="K52" s="152">
        <f>'ian22'!K52+'feb22'!K52+'mar22'!K52+'apr22'!K52+'mai22'!K52+'iun22'!K52+'iul22'!K52+'aug22'!K52+sept22!K52+'oct22'!K52</f>
        <v>0</v>
      </c>
      <c r="L52" s="152">
        <f>'ian22'!L52+'feb22'!L52+'mar22'!L52+'apr22'!L52+'mai22'!L52+'iun22'!L52+'iul22'!L52+'aug22'!L52+sept22!L52+'oct22'!L52</f>
        <v>0</v>
      </c>
      <c r="M52" s="152">
        <f>'ian22'!M52+'feb22'!M52+'mar22'!M52+'apr22'!M52+'mai22'!M52+'iun22'!M52+'iul22'!M52+'aug22'!M52+sept22!M52+'oct22'!M52</f>
        <v>0</v>
      </c>
      <c r="N52" s="152">
        <f>'ian22'!N52+'feb22'!N52+'mar22'!N52+'apr22'!N52+'mai22'!N52+'iun22'!N52+'iul22'!N52+'aug22'!N52+sept22!N52+'oct22'!N52</f>
        <v>0</v>
      </c>
      <c r="O52" s="152">
        <f>'ian22'!O52+'feb22'!O52+'mar22'!O52+'apr22'!O52+'mai22'!O52+'iun22'!O52+'iul22'!O52+'aug22'!O52+sept22!O52+'oct22'!O52</f>
        <v>19</v>
      </c>
      <c r="P52" s="152">
        <f>'ian22'!P52+'feb22'!P52+'mar22'!P52+'apr22'!P52+'mai22'!P52+'iun22'!P52+'iul22'!P52+'aug22'!P52+sept22!P52+'oct22'!P52</f>
        <v>10</v>
      </c>
      <c r="Q52" s="152">
        <f>'ian22'!Q52+'feb22'!Q52+'mar22'!Q52+'apr22'!Q52+'mai22'!Q52+'iun22'!Q52+'iul22'!Q52+'aug22'!Q52+sept22!Q52+'oct22'!Q52</f>
        <v>0</v>
      </c>
      <c r="R52" s="152">
        <f>'ian22'!R52+'feb22'!R52+'mar22'!R52+'apr22'!R52+'mai22'!R52+'iun22'!R52+'iul22'!R52+'aug22'!R52+sept22!R52+'oct22'!R52</f>
        <v>0</v>
      </c>
      <c r="S52" s="152">
        <f>'ian22'!S52+'feb22'!S52+'mar22'!S52+'apr22'!S52+'mai22'!S52+'iun22'!S52+'iul22'!S52+'aug22'!S52+sept22!S52+'oct22'!S52</f>
        <v>0</v>
      </c>
      <c r="T52" s="152">
        <f>'ian22'!T52+'feb22'!T52+'mar22'!T52+'apr22'!T52+'mai22'!T52+'iun22'!T52+'iul22'!T52+'aug22'!T52+sept22!T52+'oct22'!T52</f>
        <v>0</v>
      </c>
      <c r="U52" s="152">
        <f>'ian22'!U52+'feb22'!U52+'mar22'!U52+'apr22'!U52+'mai22'!U52+'iun22'!U52+'iul22'!U52+'aug22'!U52+sept22!U52+'oct22'!U52</f>
        <v>18</v>
      </c>
      <c r="V52" s="152">
        <f>'ian22'!V52+'feb22'!V52+'mar22'!V52+'apr22'!V52+'mai22'!V52+'iun22'!V52+'iul22'!V52+'aug22'!V52+sept22!V52+'oct22'!V52</f>
        <v>1</v>
      </c>
      <c r="W52" s="152">
        <f>'ian22'!W52+'feb22'!W52+'mar22'!W52+'apr22'!W52+'mai22'!W52+'iun22'!W52+'iul22'!W52+'aug22'!W52+sept22!W52+'oct22'!W52</f>
        <v>10</v>
      </c>
      <c r="X52" s="152">
        <f>'ian22'!X52+'feb22'!X52+'mar22'!X52+'apr22'!X52+'mai22'!X52+'iun22'!X52+'iul22'!X52+'aug22'!X52+sept22!X52+'oct22'!X52</f>
        <v>29</v>
      </c>
      <c r="Y52" s="152">
        <f>'ian22'!Y52+'feb22'!Y52+'mar22'!Y52+'apr22'!Y52+'mai22'!Y52+'iun22'!Y52+'iul22'!Y52+'aug22'!Y52+sept22!Y52+'oct22'!Y52</f>
        <v>0</v>
      </c>
      <c r="Z52" s="152">
        <f>'ian22'!Z52+'feb22'!Z52+'mar22'!Z52+'apr22'!Z52+'mai22'!Z52+'iun22'!Z52+'iul22'!Z52+'aug22'!Z52+sept22!Z52+'oct22'!Z52</f>
        <v>0</v>
      </c>
      <c r="AA52" s="152">
        <f>'ian22'!AA52+'feb22'!AA52+'mar22'!AA52+'apr22'!AA52+'mai22'!AA52+'iun22'!AA52+'iul22'!AA52+'aug22'!AA52+sept22!AA52+'oct22'!AA52</f>
        <v>0</v>
      </c>
      <c r="AB52" s="152">
        <f>'ian22'!AB52+'feb22'!AB52+'mar22'!AB52+'apr22'!AB52+'mai22'!AB52+'iun22'!AB52+'iul22'!AB52+'aug22'!AB52+sept22!AB52+'oct22'!AB52</f>
        <v>0</v>
      </c>
      <c r="AC52" s="152">
        <f>'ian22'!AC52+'feb22'!AC52+'mar22'!AC52+'apr22'!AC52+'mai22'!AC52+'iun22'!AC52+'iul22'!AC52+'aug22'!AC52+sept22!AC52+'oct22'!AC52</f>
        <v>0</v>
      </c>
      <c r="AD52" s="152">
        <f>'ian22'!AD52+'feb22'!AD52+'mar22'!AD52+'apr22'!AD52+'mai22'!AD52+'iun22'!AD52+'iul22'!AD52+'aug22'!AD52+sept22!AD52+'oct22'!AD52</f>
        <v>0</v>
      </c>
      <c r="AE52" s="152">
        <f>'ian22'!AE52+'feb22'!AE52+'mar22'!AE52+'apr22'!AE52+'mai22'!AE52+'iun22'!AE52+'iul22'!AE52+'aug22'!AE52+sept22!AE52+'oct22'!AE52</f>
        <v>0</v>
      </c>
      <c r="AF52" s="152">
        <f>'ian22'!AF52+'feb22'!AF52+'mar22'!AF52+'apr22'!AF52+'mai22'!AF52+'iun22'!AF52+'iul22'!AF52+'aug22'!AF52+sept22!AF52+'oct22'!AF52</f>
        <v>0</v>
      </c>
      <c r="AG52" s="152">
        <f>'ian22'!AG52+'feb22'!AG52+'mar22'!AG52+'apr22'!AG52+'mai22'!AG52+'iun22'!AG52+'iul22'!AG52+'aug22'!AG52+sept22!AG52+'oct22'!AG52</f>
        <v>0</v>
      </c>
      <c r="AH52" s="152">
        <f>'ian22'!AH52+'feb22'!AH52+'mar22'!AH52+'apr22'!AH52+'mai22'!AH52+'iun22'!AH52+'iul22'!AH52+'aug22'!AH52+sept22!AH52+'oct22'!AH52</f>
        <v>0</v>
      </c>
      <c r="AI52" s="152">
        <f>'ian22'!AI52+'feb22'!AI52+'mar22'!AI52+'apr22'!AI52+'mai22'!AI52+'iun22'!AI52+'iul22'!AI52+'aug22'!AI52+sept22!AI52+'oct22'!AI52</f>
        <v>0</v>
      </c>
      <c r="AJ52" s="152">
        <f>'ian22'!AJ52+'feb22'!AJ52+'mar22'!AJ52+'apr22'!AJ52+'mai22'!AJ52+'iun22'!AJ52+'iul22'!AJ52+'aug22'!AJ52+sept22!AJ52+'oct22'!AJ52</f>
        <v>0</v>
      </c>
      <c r="AK52" s="152">
        <f>'ian22'!AK52+'feb22'!AK52+'mar22'!AK52+'apr22'!AK52+'mai22'!AK52+'iun22'!AK52+'iul22'!AK52+'aug22'!AK52+sept22!AK52+'oct22'!AK52</f>
        <v>0</v>
      </c>
      <c r="AL52" s="152">
        <f>'ian22'!AL52+'feb22'!AL52+'mar22'!AL52+'apr22'!AL52+'mai22'!AL52+'iun22'!AL52+'iul22'!AL52+'aug22'!AL52+sept22!AL52+'oct22'!AL52</f>
        <v>0</v>
      </c>
      <c r="AM52" s="152">
        <f>'ian22'!AM52+'feb22'!AM52+'mar22'!AM52+'apr22'!AM52+'mai22'!AM52+'iun22'!AM52+'iul22'!AM52+'aug22'!AM52+sept22!AM52+'oct22'!AM52</f>
        <v>0</v>
      </c>
      <c r="AN52" s="152">
        <f>'ian22'!AN52+'feb22'!AN52+'mar22'!AN52+'apr22'!AN52+'mai22'!AN52+'iun22'!AN52+'iul22'!AN52+'aug22'!AN52+sept22!AN52+'oct22'!AN52</f>
        <v>0</v>
      </c>
      <c r="AO52" s="152">
        <f>'ian22'!AO52+'feb22'!AO52+'mar22'!AO52+'apr22'!AO52+'mai22'!AO52+'iun22'!AO52+'iul22'!AO52+'aug22'!AO52+sept22!AO52+'oct22'!AO52</f>
        <v>0</v>
      </c>
      <c r="AP52" s="152">
        <f>'ian22'!AP52+'feb22'!AP52+'mar22'!AP52+'apr22'!AP52+'mai22'!AP52+'iun22'!AP52+'iul22'!AP52+'aug22'!AP52+sept22!AP52+'oct22'!AP52</f>
        <v>0</v>
      </c>
      <c r="AQ52" s="152">
        <f>'ian22'!AQ52+'feb22'!AQ52+'mar22'!AQ52+'apr22'!AQ52+'mai22'!AQ52+'iun22'!AQ52+'iul22'!AQ52+'aug22'!AQ52+sept22!AQ52+'oct22'!AQ52</f>
        <v>0</v>
      </c>
      <c r="AR52" s="152">
        <f>'ian22'!AR52+'feb22'!AR52+'mar22'!AR52+'apr22'!AR52+'mai22'!AR52+'iun22'!AR52+'iul22'!AR52+'aug22'!AR52+sept22!AR52+'oct22'!AR52</f>
        <v>0</v>
      </c>
      <c r="AS52" s="152">
        <f>'ian22'!AS52+'feb22'!AS52+'mar22'!AS52+'apr22'!AS52+'mai22'!AS52+'iun22'!AS52+'iul22'!AS52+'aug22'!AS52+sept22!AS52+'oct22'!AS52</f>
        <v>29</v>
      </c>
      <c r="AT52" s="205"/>
      <c r="AU52" s="17" t="str">
        <f>IF(AJ36&lt;=AJ13," ","GRESEALA")</f>
        <v xml:space="preserve"> </v>
      </c>
      <c r="AV52" s="17" t="str">
        <f>IF(AK36&lt;=AK13," ","GRESEALA")</f>
        <v xml:space="preserve"> </v>
      </c>
      <c r="AW52" s="17" t="str">
        <f>IF(AL36&lt;=AL13," ","GRESEALA")</f>
        <v xml:space="preserve"> </v>
      </c>
      <c r="AX52" s="17" t="str">
        <f>IF(AR36&lt;=AR13," ","GRESEALA")</f>
        <v xml:space="preserve"> </v>
      </c>
      <c r="AY52" s="17" t="str">
        <f>IF(AS36&lt;=AS13," ","GRESEALA")</f>
        <v xml:space="preserve"> </v>
      </c>
      <c r="AZ52" s="17" t="str">
        <f>IF(E16+E37+E38+E41+E42+E45+E46+E47+E48+E52+E53+E54+E55+E60+E61+E63+E64&gt;=E14," ","GRESEALA")</f>
        <v xml:space="preserve"> </v>
      </c>
      <c r="BA52" s="17" t="str">
        <f>IF(F16+F37+F38+F41+F42+F45+F46+F47+F48+F52+F53+F54+F55+F60+F61+F63+F64&gt;=F14," ","GRESEALA")</f>
        <v xml:space="preserve"> </v>
      </c>
      <c r="BB52" s="17" t="str">
        <f>IF(G16+G37+G38+G41+G42+G45+G46+G47+G48+G52+G53+G54+G55+G60+G61+G63+G64&gt;=G14," ","GRESEALA")</f>
        <v xml:space="preserve"> </v>
      </c>
      <c r="BC52" s="17" t="str">
        <f>IF(H16+H37+H38+H41+H42+H45+H46+H47+H48+H52+H53+H54+H55+H60+H61+H63+H64&gt;=H14," ","GRESEALA")</f>
        <v xml:space="preserve"> </v>
      </c>
      <c r="BD52" s="17" t="str">
        <f t="shared" ref="BD52:BJ52" si="36">IF(K16+K37+K38+K41+K42+K45+K46+K47+K48+K52+K53+K54+K55+K60+K61+K63+K64&gt;=K14," ","GRESEALA")</f>
        <v xml:space="preserve"> </v>
      </c>
      <c r="BE52" s="23" t="str">
        <f t="shared" si="36"/>
        <v xml:space="preserve"> </v>
      </c>
      <c r="BF52" s="17" t="str">
        <f t="shared" si="36"/>
        <v xml:space="preserve"> </v>
      </c>
      <c r="BG52" s="17" t="str">
        <f t="shared" si="36"/>
        <v xml:space="preserve"> </v>
      </c>
      <c r="BH52" s="17" t="str">
        <f t="shared" si="36"/>
        <v xml:space="preserve"> </v>
      </c>
      <c r="BI52" s="17" t="str">
        <f t="shared" si="36"/>
        <v xml:space="preserve"> </v>
      </c>
      <c r="BJ52" s="17" t="str">
        <f t="shared" si="36"/>
        <v xml:space="preserve"> </v>
      </c>
      <c r="BK52" s="17" t="str">
        <f t="shared" ref="BK52" si="37">IF(S16+S37+S38+S41+S42+S45+S46+S47+S48+S52+S53+S54+S55+S60+S61+S63+S64&gt;=S14," ","GRESEALA")</f>
        <v xml:space="preserve"> </v>
      </c>
    </row>
    <row r="53" spans="2:64" ht="45.75" customHeight="1" x14ac:dyDescent="0.45">
      <c r="B53" s="208">
        <v>11</v>
      </c>
      <c r="C53" s="138" t="s">
        <v>116</v>
      </c>
      <c r="D53" s="186">
        <f t="shared" si="0"/>
        <v>1</v>
      </c>
      <c r="E53" s="152">
        <f>'ian22'!E53+'feb22'!E53+'mar22'!E53+'apr22'!E53+'mai22'!E53+'iun22'!E53+'iul22'!E53+'aug22'!E53+sept22!E53+'oct22'!E53</f>
        <v>0</v>
      </c>
      <c r="F53" s="152">
        <f>'ian22'!F53+'feb22'!F53+'mar22'!F53+'apr22'!F53+'mai22'!F53+'iun22'!F53+'iul22'!F53+'aug22'!F53+sept22!F53+'oct22'!F53</f>
        <v>1</v>
      </c>
      <c r="G53" s="152">
        <f>'ian22'!G53+'feb22'!G53+'mar22'!G53+'apr22'!G53+'mai22'!G53+'iun22'!G53+'iul22'!G53+'aug22'!G53+sept22!G53+'oct22'!G53</f>
        <v>1</v>
      </c>
      <c r="H53" s="152">
        <f>'ian22'!H53+'feb22'!H53+'mar22'!H53+'apr22'!H53+'mai22'!H53+'iun22'!H53+'iul22'!H53+'aug22'!H53+sept22!H53+'oct22'!H53</f>
        <v>0</v>
      </c>
      <c r="I53" s="152">
        <f>'ian22'!I53+'feb22'!I53+'mar22'!I53+'apr22'!I53+'mai22'!I53+'iun22'!I53+'iul22'!I53+'aug22'!I53+sept22!I53+'oct22'!I53</f>
        <v>0</v>
      </c>
      <c r="J53" s="152">
        <f>'ian22'!J53+'feb22'!J53+'mar22'!J53+'apr22'!J53+'mai22'!J53+'iun22'!J53+'iul22'!J53+'aug22'!J53+sept22!J53+'oct22'!J53</f>
        <v>0</v>
      </c>
      <c r="K53" s="152">
        <f>'ian22'!K53+'feb22'!K53+'mar22'!K53+'apr22'!K53+'mai22'!K53+'iun22'!K53+'iul22'!K53+'aug22'!K53+sept22!K53+'oct22'!K53</f>
        <v>0</v>
      </c>
      <c r="L53" s="152">
        <f>'ian22'!L53+'feb22'!L53+'mar22'!L53+'apr22'!L53+'mai22'!L53+'iun22'!L53+'iul22'!L53+'aug22'!L53+sept22!L53+'oct22'!L53</f>
        <v>0</v>
      </c>
      <c r="M53" s="152">
        <f>'ian22'!M53+'feb22'!M53+'mar22'!M53+'apr22'!M53+'mai22'!M53+'iun22'!M53+'iul22'!M53+'aug22'!M53+sept22!M53+'oct22'!M53</f>
        <v>0</v>
      </c>
      <c r="N53" s="152">
        <f>'ian22'!N53+'feb22'!N53+'mar22'!N53+'apr22'!N53+'mai22'!N53+'iun22'!N53+'iul22'!N53+'aug22'!N53+sept22!N53+'oct22'!N53</f>
        <v>0</v>
      </c>
      <c r="O53" s="152">
        <f>'ian22'!O53+'feb22'!O53+'mar22'!O53+'apr22'!O53+'mai22'!O53+'iun22'!O53+'iul22'!O53+'aug22'!O53+sept22!O53+'oct22'!O53</f>
        <v>1</v>
      </c>
      <c r="P53" s="152">
        <f>'ian22'!P53+'feb22'!P53+'mar22'!P53+'apr22'!P53+'mai22'!P53+'iun22'!P53+'iul22'!P53+'aug22'!P53+sept22!P53+'oct22'!P53</f>
        <v>0</v>
      </c>
      <c r="Q53" s="152">
        <f>'ian22'!Q53+'feb22'!Q53+'mar22'!Q53+'apr22'!Q53+'mai22'!Q53+'iun22'!Q53+'iul22'!Q53+'aug22'!Q53+sept22!Q53+'oct22'!Q53</f>
        <v>0</v>
      </c>
      <c r="R53" s="152">
        <f>'ian22'!R53+'feb22'!R53+'mar22'!R53+'apr22'!R53+'mai22'!R53+'iun22'!R53+'iul22'!R53+'aug22'!R53+sept22!R53+'oct22'!R53</f>
        <v>0</v>
      </c>
      <c r="S53" s="152">
        <f>'ian22'!S53+'feb22'!S53+'mar22'!S53+'apr22'!S53+'mai22'!S53+'iun22'!S53+'iul22'!S53+'aug22'!S53+sept22!S53+'oct22'!S53</f>
        <v>0</v>
      </c>
      <c r="T53" s="152">
        <f>'ian22'!T53+'feb22'!T53+'mar22'!T53+'apr22'!T53+'mai22'!T53+'iun22'!T53+'iul22'!T53+'aug22'!T53+sept22!T53+'oct22'!T53</f>
        <v>0</v>
      </c>
      <c r="U53" s="152">
        <f>'ian22'!U53+'feb22'!U53+'mar22'!U53+'apr22'!U53+'mai22'!U53+'iun22'!U53+'iul22'!U53+'aug22'!U53+sept22!U53+'oct22'!U53</f>
        <v>1</v>
      </c>
      <c r="V53" s="152">
        <f>'ian22'!V53+'feb22'!V53+'mar22'!V53+'apr22'!V53+'mai22'!V53+'iun22'!V53+'iul22'!V53+'aug22'!V53+sept22!V53+'oct22'!V53</f>
        <v>0</v>
      </c>
      <c r="W53" s="152">
        <f>'ian22'!W53+'feb22'!W53+'mar22'!W53+'apr22'!W53+'mai22'!W53+'iun22'!W53+'iul22'!W53+'aug22'!W53+sept22!W53+'oct22'!W53</f>
        <v>0</v>
      </c>
      <c r="X53" s="152">
        <f>'ian22'!X53+'feb22'!X53+'mar22'!X53+'apr22'!X53+'mai22'!X53+'iun22'!X53+'iul22'!X53+'aug22'!X53+sept22!X53+'oct22'!X53</f>
        <v>1</v>
      </c>
      <c r="Y53" s="152">
        <f>'ian22'!Y53+'feb22'!Y53+'mar22'!Y53+'apr22'!Y53+'mai22'!Y53+'iun22'!Y53+'iul22'!Y53+'aug22'!Y53+sept22!Y53+'oct22'!Y53</f>
        <v>0</v>
      </c>
      <c r="Z53" s="152">
        <f>'ian22'!Z53+'feb22'!Z53+'mar22'!Z53+'apr22'!Z53+'mai22'!Z53+'iun22'!Z53+'iul22'!Z53+'aug22'!Z53+sept22!Z53+'oct22'!Z53</f>
        <v>0</v>
      </c>
      <c r="AA53" s="152">
        <f>'ian22'!AA53+'feb22'!AA53+'mar22'!AA53+'apr22'!AA53+'mai22'!AA53+'iun22'!AA53+'iul22'!AA53+'aug22'!AA53+sept22!AA53+'oct22'!AA53</f>
        <v>0</v>
      </c>
      <c r="AB53" s="152">
        <f>'ian22'!AB53+'feb22'!AB53+'mar22'!AB53+'apr22'!AB53+'mai22'!AB53+'iun22'!AB53+'iul22'!AB53+'aug22'!AB53+sept22!AB53+'oct22'!AB53</f>
        <v>0</v>
      </c>
      <c r="AC53" s="152">
        <f>'ian22'!AC53+'feb22'!AC53+'mar22'!AC53+'apr22'!AC53+'mai22'!AC53+'iun22'!AC53+'iul22'!AC53+'aug22'!AC53+sept22!AC53+'oct22'!AC53</f>
        <v>0</v>
      </c>
      <c r="AD53" s="152">
        <f>'ian22'!AD53+'feb22'!AD53+'mar22'!AD53+'apr22'!AD53+'mai22'!AD53+'iun22'!AD53+'iul22'!AD53+'aug22'!AD53+sept22!AD53+'oct22'!AD53</f>
        <v>0</v>
      </c>
      <c r="AE53" s="152">
        <f>'ian22'!AE53+'feb22'!AE53+'mar22'!AE53+'apr22'!AE53+'mai22'!AE53+'iun22'!AE53+'iul22'!AE53+'aug22'!AE53+sept22!AE53+'oct22'!AE53</f>
        <v>0</v>
      </c>
      <c r="AF53" s="152">
        <f>'ian22'!AF53+'feb22'!AF53+'mar22'!AF53+'apr22'!AF53+'mai22'!AF53+'iun22'!AF53+'iul22'!AF53+'aug22'!AF53+sept22!AF53+'oct22'!AF53</f>
        <v>0</v>
      </c>
      <c r="AG53" s="152">
        <f>'ian22'!AG53+'feb22'!AG53+'mar22'!AG53+'apr22'!AG53+'mai22'!AG53+'iun22'!AG53+'iul22'!AG53+'aug22'!AG53+sept22!AG53+'oct22'!AG53</f>
        <v>0</v>
      </c>
      <c r="AH53" s="152">
        <f>'ian22'!AH53+'feb22'!AH53+'mar22'!AH53+'apr22'!AH53+'mai22'!AH53+'iun22'!AH53+'iul22'!AH53+'aug22'!AH53+sept22!AH53+'oct22'!AH53</f>
        <v>0</v>
      </c>
      <c r="AI53" s="152">
        <f>'ian22'!AI53+'feb22'!AI53+'mar22'!AI53+'apr22'!AI53+'mai22'!AI53+'iun22'!AI53+'iul22'!AI53+'aug22'!AI53+sept22!AI53+'oct22'!AI53</f>
        <v>0</v>
      </c>
      <c r="AJ53" s="152">
        <f>'ian22'!AJ53+'feb22'!AJ53+'mar22'!AJ53+'apr22'!AJ53+'mai22'!AJ53+'iun22'!AJ53+'iul22'!AJ53+'aug22'!AJ53+sept22!AJ53+'oct22'!AJ53</f>
        <v>0</v>
      </c>
      <c r="AK53" s="152">
        <f>'ian22'!AK53+'feb22'!AK53+'mar22'!AK53+'apr22'!AK53+'mai22'!AK53+'iun22'!AK53+'iul22'!AK53+'aug22'!AK53+sept22!AK53+'oct22'!AK53</f>
        <v>0</v>
      </c>
      <c r="AL53" s="152">
        <f>'ian22'!AL53+'feb22'!AL53+'mar22'!AL53+'apr22'!AL53+'mai22'!AL53+'iun22'!AL53+'iul22'!AL53+'aug22'!AL53+sept22!AL53+'oct22'!AL53</f>
        <v>0</v>
      </c>
      <c r="AM53" s="152">
        <f>'ian22'!AM53+'feb22'!AM53+'mar22'!AM53+'apr22'!AM53+'mai22'!AM53+'iun22'!AM53+'iul22'!AM53+'aug22'!AM53+sept22!AM53+'oct22'!AM53</f>
        <v>0</v>
      </c>
      <c r="AN53" s="152">
        <f>'ian22'!AN53+'feb22'!AN53+'mar22'!AN53+'apr22'!AN53+'mai22'!AN53+'iun22'!AN53+'iul22'!AN53+'aug22'!AN53+sept22!AN53+'oct22'!AN53</f>
        <v>0</v>
      </c>
      <c r="AO53" s="152">
        <f>'ian22'!AO53+'feb22'!AO53+'mar22'!AO53+'apr22'!AO53+'mai22'!AO53+'iun22'!AO53+'iul22'!AO53+'aug22'!AO53+sept22!AO53+'oct22'!AO53</f>
        <v>0</v>
      </c>
      <c r="AP53" s="152">
        <f>'ian22'!AP53+'feb22'!AP53+'mar22'!AP53+'apr22'!AP53+'mai22'!AP53+'iun22'!AP53+'iul22'!AP53+'aug22'!AP53+sept22!AP53+'oct22'!AP53</f>
        <v>0</v>
      </c>
      <c r="AQ53" s="152">
        <f>'ian22'!AQ53+'feb22'!AQ53+'mar22'!AQ53+'apr22'!AQ53+'mai22'!AQ53+'iun22'!AQ53+'iul22'!AQ53+'aug22'!AQ53+sept22!AQ53+'oct22'!AQ53</f>
        <v>0</v>
      </c>
      <c r="AR53" s="152">
        <f>'ian22'!AR53+'feb22'!AR53+'mar22'!AR53+'apr22'!AR53+'mai22'!AR53+'iun22'!AR53+'iul22'!AR53+'aug22'!AR53+sept22!AR53+'oct22'!AR53</f>
        <v>0</v>
      </c>
      <c r="AS53" s="152">
        <f>'ian22'!AS53+'feb22'!AS53+'mar22'!AS53+'apr22'!AS53+'mai22'!AS53+'iun22'!AS53+'iul22'!AS53+'aug22'!AS53+sept22!AS53+'oct22'!AS53</f>
        <v>1</v>
      </c>
      <c r="AT53" s="205"/>
      <c r="AU53" s="17" t="str">
        <f t="shared" ref="AU53:BK53" si="38">IF(T16+T37+T38+T41+T42+T45+T46+T47+T48+T52+T53+T54+T55+T60+T61+T63+T64&gt;=T14," ","GRESEALA")</f>
        <v xml:space="preserve"> </v>
      </c>
      <c r="AV53" s="17" t="str">
        <f t="shared" si="38"/>
        <v xml:space="preserve"> </v>
      </c>
      <c r="AW53" s="17" t="str">
        <f t="shared" si="38"/>
        <v xml:space="preserve"> </v>
      </c>
      <c r="AX53" s="17" t="str">
        <f t="shared" si="38"/>
        <v xml:space="preserve"> </v>
      </c>
      <c r="AY53" s="17" t="str">
        <f t="shared" si="38"/>
        <v xml:space="preserve"> </v>
      </c>
      <c r="AZ53" s="17" t="str">
        <f t="shared" si="38"/>
        <v xml:space="preserve"> </v>
      </c>
      <c r="BA53" s="17" t="str">
        <f t="shared" si="38"/>
        <v xml:space="preserve"> </v>
      </c>
      <c r="BB53" s="17" t="str">
        <f t="shared" si="38"/>
        <v xml:space="preserve"> </v>
      </c>
      <c r="BC53" s="17" t="str">
        <f t="shared" si="38"/>
        <v xml:space="preserve"> </v>
      </c>
      <c r="BD53" s="17" t="str">
        <f t="shared" si="38"/>
        <v xml:space="preserve"> </v>
      </c>
      <c r="BE53" s="17" t="str">
        <f t="shared" si="38"/>
        <v xml:space="preserve"> </v>
      </c>
      <c r="BF53" s="17" t="str">
        <f t="shared" si="38"/>
        <v xml:space="preserve"> </v>
      </c>
      <c r="BG53" s="17" t="str">
        <f t="shared" si="38"/>
        <v xml:space="preserve"> </v>
      </c>
      <c r="BH53" s="17" t="str">
        <f t="shared" si="38"/>
        <v xml:space="preserve"> </v>
      </c>
      <c r="BI53" s="17" t="str">
        <f t="shared" si="38"/>
        <v xml:space="preserve"> </v>
      </c>
      <c r="BJ53" s="17" t="str">
        <f t="shared" si="38"/>
        <v xml:space="preserve"> </v>
      </c>
      <c r="BK53" s="17" t="str">
        <f t="shared" si="38"/>
        <v xml:space="preserve"> </v>
      </c>
    </row>
    <row r="54" spans="2:64" ht="60" customHeight="1" x14ac:dyDescent="0.45">
      <c r="B54" s="208">
        <v>12</v>
      </c>
      <c r="C54" s="133" t="s">
        <v>117</v>
      </c>
      <c r="D54" s="194">
        <f t="shared" si="0"/>
        <v>2</v>
      </c>
      <c r="E54" s="152">
        <f>'ian22'!E54+'feb22'!E54+'mar22'!E54+'apr22'!E54+'mai22'!E54+'iun22'!E54+'iul22'!E54+'aug22'!E54+sept22!E54+'oct22'!E54</f>
        <v>2</v>
      </c>
      <c r="F54" s="152">
        <f>'ian22'!F54+'feb22'!F54+'mar22'!F54+'apr22'!F54+'mai22'!F54+'iun22'!F54+'iul22'!F54+'aug22'!F54+sept22!F54+'oct22'!F54</f>
        <v>0</v>
      </c>
      <c r="G54" s="152">
        <f>'ian22'!G54+'feb22'!G54+'mar22'!G54+'apr22'!G54+'mai22'!G54+'iun22'!G54+'iul22'!G54+'aug22'!G54+sept22!G54+'oct22'!G54</f>
        <v>0</v>
      </c>
      <c r="H54" s="152">
        <f>'ian22'!H54+'feb22'!H54+'mar22'!H54+'apr22'!H54+'mai22'!H54+'iun22'!H54+'iul22'!H54+'aug22'!H54+sept22!H54+'oct22'!H54</f>
        <v>0</v>
      </c>
      <c r="I54" s="152">
        <f>'ian22'!I54+'feb22'!I54+'mar22'!I54+'apr22'!I54+'mai22'!I54+'iun22'!I54+'iul22'!I54+'aug22'!I54+sept22!I54+'oct22'!I54</f>
        <v>0</v>
      </c>
      <c r="J54" s="152">
        <f>'ian22'!J54+'feb22'!J54+'mar22'!J54+'apr22'!J54+'mai22'!J54+'iun22'!J54+'iul22'!J54+'aug22'!J54+sept22!J54+'oct22'!J54</f>
        <v>0</v>
      </c>
      <c r="K54" s="152">
        <f>'ian22'!K54+'feb22'!K54+'mar22'!K54+'apr22'!K54+'mai22'!K54+'iun22'!K54+'iul22'!K54+'aug22'!K54+sept22!K54+'oct22'!K54</f>
        <v>1</v>
      </c>
      <c r="L54" s="152">
        <f>'ian22'!L54+'feb22'!L54+'mar22'!L54+'apr22'!L54+'mai22'!L54+'iun22'!L54+'iul22'!L54+'aug22'!L54+sept22!L54+'oct22'!L54</f>
        <v>1</v>
      </c>
      <c r="M54" s="152">
        <f>'ian22'!M54+'feb22'!M54+'mar22'!M54+'apr22'!M54+'mai22'!M54+'iun22'!M54+'iul22'!M54+'aug22'!M54+sept22!M54+'oct22'!M54</f>
        <v>0</v>
      </c>
      <c r="N54" s="152">
        <f>'ian22'!N54+'feb22'!N54+'mar22'!N54+'apr22'!N54+'mai22'!N54+'iun22'!N54+'iul22'!N54+'aug22'!N54+sept22!N54+'oct22'!N54</f>
        <v>0</v>
      </c>
      <c r="O54" s="152">
        <f>'ian22'!O54+'feb22'!O54+'mar22'!O54+'apr22'!O54+'mai22'!O54+'iun22'!O54+'iul22'!O54+'aug22'!O54+sept22!O54+'oct22'!O54</f>
        <v>1</v>
      </c>
      <c r="P54" s="152">
        <f>'ian22'!P54+'feb22'!P54+'mar22'!P54+'apr22'!P54+'mai22'!P54+'iun22'!P54+'iul22'!P54+'aug22'!P54+sept22!P54+'oct22'!P54</f>
        <v>1</v>
      </c>
      <c r="Q54" s="152">
        <f>'ian22'!Q54+'feb22'!Q54+'mar22'!Q54+'apr22'!Q54+'mai22'!Q54+'iun22'!Q54+'iul22'!Q54+'aug22'!Q54+sept22!Q54+'oct22'!Q54</f>
        <v>0</v>
      </c>
      <c r="R54" s="152">
        <f>'ian22'!R54+'feb22'!R54+'mar22'!R54+'apr22'!R54+'mai22'!R54+'iun22'!R54+'iul22'!R54+'aug22'!R54+sept22!R54+'oct22'!R54</f>
        <v>0</v>
      </c>
      <c r="S54" s="152">
        <f>'ian22'!S54+'feb22'!S54+'mar22'!S54+'apr22'!S54+'mai22'!S54+'iun22'!S54+'iul22'!S54+'aug22'!S54+sept22!S54+'oct22'!S54</f>
        <v>0</v>
      </c>
      <c r="T54" s="152">
        <f>'ian22'!T54+'feb22'!T54+'mar22'!T54+'apr22'!T54+'mai22'!T54+'iun22'!T54+'iul22'!T54+'aug22'!T54+sept22!T54+'oct22'!T54</f>
        <v>0</v>
      </c>
      <c r="U54" s="152">
        <f>'ian22'!U54+'feb22'!U54+'mar22'!U54+'apr22'!U54+'mai22'!U54+'iun22'!U54+'iul22'!U54+'aug22'!U54+sept22!U54+'oct22'!U54</f>
        <v>2</v>
      </c>
      <c r="V54" s="152">
        <f>'ian22'!V54+'feb22'!V54+'mar22'!V54+'apr22'!V54+'mai22'!V54+'iun22'!V54+'iul22'!V54+'aug22'!V54+sept22!V54+'oct22'!V54</f>
        <v>0</v>
      </c>
      <c r="W54" s="152">
        <f>'ian22'!W54+'feb22'!W54+'mar22'!W54+'apr22'!W54+'mai22'!W54+'iun22'!W54+'iul22'!W54+'aug22'!W54+sept22!W54+'oct22'!W54</f>
        <v>0</v>
      </c>
      <c r="X54" s="152">
        <f>'ian22'!X54+'feb22'!X54+'mar22'!X54+'apr22'!X54+'mai22'!X54+'iun22'!X54+'iul22'!X54+'aug22'!X54+sept22!X54+'oct22'!X54</f>
        <v>1</v>
      </c>
      <c r="Y54" s="152">
        <f>'ian22'!Y54+'feb22'!Y54+'mar22'!Y54+'apr22'!Y54+'mai22'!Y54+'iun22'!Y54+'iul22'!Y54+'aug22'!Y54+sept22!Y54+'oct22'!Y54</f>
        <v>1</v>
      </c>
      <c r="Z54" s="152">
        <f>'ian22'!Z54+'feb22'!Z54+'mar22'!Z54+'apr22'!Z54+'mai22'!Z54+'iun22'!Z54+'iul22'!Z54+'aug22'!Z54+sept22!Z54+'oct22'!Z54</f>
        <v>0</v>
      </c>
      <c r="AA54" s="152">
        <f>'ian22'!AA54+'feb22'!AA54+'mar22'!AA54+'apr22'!AA54+'mai22'!AA54+'iun22'!AA54+'iul22'!AA54+'aug22'!AA54+sept22!AA54+'oct22'!AA54</f>
        <v>0</v>
      </c>
      <c r="AB54" s="152">
        <f>'ian22'!AB54+'feb22'!AB54+'mar22'!AB54+'apr22'!AB54+'mai22'!AB54+'iun22'!AB54+'iul22'!AB54+'aug22'!AB54+sept22!AB54+'oct22'!AB54</f>
        <v>0</v>
      </c>
      <c r="AC54" s="152">
        <f>'ian22'!AC54+'feb22'!AC54+'mar22'!AC54+'apr22'!AC54+'mai22'!AC54+'iun22'!AC54+'iul22'!AC54+'aug22'!AC54+sept22!AC54+'oct22'!AC54</f>
        <v>0</v>
      </c>
      <c r="AD54" s="152">
        <f>'ian22'!AD54+'feb22'!AD54+'mar22'!AD54+'apr22'!AD54+'mai22'!AD54+'iun22'!AD54+'iul22'!AD54+'aug22'!AD54+sept22!AD54+'oct22'!AD54</f>
        <v>0</v>
      </c>
      <c r="AE54" s="152">
        <f>'ian22'!AE54+'feb22'!AE54+'mar22'!AE54+'apr22'!AE54+'mai22'!AE54+'iun22'!AE54+'iul22'!AE54+'aug22'!AE54+sept22!AE54+'oct22'!AE54</f>
        <v>2</v>
      </c>
      <c r="AF54" s="152">
        <f>'ian22'!AF54+'feb22'!AF54+'mar22'!AF54+'apr22'!AF54+'mai22'!AF54+'iun22'!AF54+'iul22'!AF54+'aug22'!AF54+sept22!AF54+'oct22'!AF54</f>
        <v>0</v>
      </c>
      <c r="AG54" s="152">
        <f>'ian22'!AG54+'feb22'!AG54+'mar22'!AG54+'apr22'!AG54+'mai22'!AG54+'iun22'!AG54+'iul22'!AG54+'aug22'!AG54+sept22!AG54+'oct22'!AG54</f>
        <v>0</v>
      </c>
      <c r="AH54" s="152">
        <f>'ian22'!AH54+'feb22'!AH54+'mar22'!AH54+'apr22'!AH54+'mai22'!AH54+'iun22'!AH54+'iul22'!AH54+'aug22'!AH54+sept22!AH54+'oct22'!AH54</f>
        <v>0</v>
      </c>
      <c r="AI54" s="152">
        <f>'ian22'!AI54+'feb22'!AI54+'mar22'!AI54+'apr22'!AI54+'mai22'!AI54+'iun22'!AI54+'iul22'!AI54+'aug22'!AI54+sept22!AI54+'oct22'!AI54</f>
        <v>0</v>
      </c>
      <c r="AJ54" s="152">
        <f>'ian22'!AJ54+'feb22'!AJ54+'mar22'!AJ54+'apr22'!AJ54+'mai22'!AJ54+'iun22'!AJ54+'iul22'!AJ54+'aug22'!AJ54+sept22!AJ54+'oct22'!AJ54</f>
        <v>0</v>
      </c>
      <c r="AK54" s="152">
        <f>'ian22'!AK54+'feb22'!AK54+'mar22'!AK54+'apr22'!AK54+'mai22'!AK54+'iun22'!AK54+'iul22'!AK54+'aug22'!AK54+sept22!AK54+'oct22'!AK54</f>
        <v>0</v>
      </c>
      <c r="AL54" s="152">
        <f>'ian22'!AL54+'feb22'!AL54+'mar22'!AL54+'apr22'!AL54+'mai22'!AL54+'iun22'!AL54+'iul22'!AL54+'aug22'!AL54+sept22!AL54+'oct22'!AL54</f>
        <v>0</v>
      </c>
      <c r="AM54" s="152">
        <f>'ian22'!AM54+'feb22'!AM54+'mar22'!AM54+'apr22'!AM54+'mai22'!AM54+'iun22'!AM54+'iul22'!AM54+'aug22'!AM54+sept22!AM54+'oct22'!AM54</f>
        <v>0</v>
      </c>
      <c r="AN54" s="152">
        <f>'ian22'!AN54+'feb22'!AN54+'mar22'!AN54+'apr22'!AN54+'mai22'!AN54+'iun22'!AN54+'iul22'!AN54+'aug22'!AN54+sept22!AN54+'oct22'!AN54</f>
        <v>0</v>
      </c>
      <c r="AO54" s="152">
        <f>'ian22'!AO54+'feb22'!AO54+'mar22'!AO54+'apr22'!AO54+'mai22'!AO54+'iun22'!AO54+'iul22'!AO54+'aug22'!AO54+sept22!AO54+'oct22'!AO54</f>
        <v>0</v>
      </c>
      <c r="AP54" s="152">
        <f>'ian22'!AP54+'feb22'!AP54+'mar22'!AP54+'apr22'!AP54+'mai22'!AP54+'iun22'!AP54+'iul22'!AP54+'aug22'!AP54+sept22!AP54+'oct22'!AP54</f>
        <v>0</v>
      </c>
      <c r="AQ54" s="152">
        <f>'ian22'!AQ54+'feb22'!AQ54+'mar22'!AQ54+'apr22'!AQ54+'mai22'!AQ54+'iun22'!AQ54+'iul22'!AQ54+'aug22'!AQ54+sept22!AQ54+'oct22'!AQ54</f>
        <v>0</v>
      </c>
      <c r="AR54" s="152">
        <f>'ian22'!AR54+'feb22'!AR54+'mar22'!AR54+'apr22'!AR54+'mai22'!AR54+'iun22'!AR54+'iul22'!AR54+'aug22'!AR54+sept22!AR54+'oct22'!AR54</f>
        <v>0</v>
      </c>
      <c r="AS54" s="152">
        <f>'ian22'!AS54+'feb22'!AS54+'mar22'!AS54+'apr22'!AS54+'mai22'!AS54+'iun22'!AS54+'iul22'!AS54+'aug22'!AS54+sept22!AS54+'oct22'!AS54</f>
        <v>0</v>
      </c>
      <c r="AT54" s="205"/>
      <c r="AU54" s="17" t="str">
        <f>IF(AK16+AK37+AK38+AK41+AK42+AK45+AK46+AK47+AK48+AK52+AK53+AK54+AK55+AK60+AK61+AK63+AK64&gt;=AK14," ","GRESEALA")</f>
        <v xml:space="preserve"> </v>
      </c>
      <c r="AV54" s="17" t="str">
        <f>IF(AL16+AL37+AL38+AL41+AL42+AL45+AL46+AL47+AL48+AL52+AL53+AL54+AL55+AL60+AL61+AL63+AL64&gt;=AL14," ","GRESEALA")</f>
        <v xml:space="preserve"> </v>
      </c>
      <c r="AW54" s="17" t="str">
        <f>IF(AR16+AR37+AR38+AR41+AR42+AR45+AR46+AR47+AR48+AR52+AR53+AR54+AR55+AR60+AR61+AR63+AR64&gt;=AR14," ","GRESEALA")</f>
        <v xml:space="preserve"> </v>
      </c>
      <c r="AX54" s="17" t="str">
        <f>IF(AS16+AS37+AS38+AS41+AS42+AS45+AS46+AS47+AS48+AS52+AS53+AS54+AS55+AS60+AS61+AS63+AS64&gt;=AS14," ","GRESEALA")</f>
        <v xml:space="preserve"> </v>
      </c>
      <c r="AY54" s="17" t="str">
        <f>IF(E15+E36+E59+E62&gt;=E13," ","GRESEALA")</f>
        <v xml:space="preserve"> </v>
      </c>
      <c r="AZ54" s="17" t="str">
        <f>IF(F15+F36+F59+F62&gt;=F13," ","GRESEALA")</f>
        <v xml:space="preserve"> </v>
      </c>
      <c r="BA54" s="17" t="str">
        <f>IF(G15+G36+G59+G62&gt;=G13," ","GRESEALA")</f>
        <v xml:space="preserve"> </v>
      </c>
      <c r="BB54" s="17" t="str">
        <f>IF(H15+H36+H59+H62&gt;=H13," ","GRESEALA")</f>
        <v xml:space="preserve"> </v>
      </c>
      <c r="BC54" s="17" t="str">
        <f t="shared" ref="BC54:BI54" si="39">IF(K15+K36+K59+K62&gt;=K13," ","GRESEALA")</f>
        <v xml:space="preserve"> </v>
      </c>
      <c r="BD54" s="23" t="str">
        <f t="shared" si="39"/>
        <v xml:space="preserve"> </v>
      </c>
      <c r="BE54" s="17" t="str">
        <f t="shared" si="39"/>
        <v xml:space="preserve"> </v>
      </c>
      <c r="BF54" s="17" t="str">
        <f t="shared" si="39"/>
        <v xml:space="preserve"> </v>
      </c>
      <c r="BG54" s="17" t="str">
        <f t="shared" si="39"/>
        <v xml:space="preserve"> </v>
      </c>
      <c r="BH54" s="17" t="str">
        <f t="shared" si="39"/>
        <v xml:space="preserve"> </v>
      </c>
      <c r="BI54" s="17" t="str">
        <f t="shared" si="39"/>
        <v xml:space="preserve"> </v>
      </c>
      <c r="BJ54" s="17" t="str">
        <f t="shared" ref="BJ54:BK54" si="40">IF(S15+S36+S59+S62&gt;=S13," ","GRESEALA")</f>
        <v xml:space="preserve"> </v>
      </c>
      <c r="BK54" s="17" t="str">
        <f t="shared" si="40"/>
        <v xml:space="preserve"> </v>
      </c>
    </row>
    <row r="55" spans="2:64" ht="60.75" hidden="1" customHeight="1" x14ac:dyDescent="0.45">
      <c r="B55" s="206"/>
      <c r="C55" s="127" t="s">
        <v>118</v>
      </c>
      <c r="D55" s="185">
        <f t="shared" si="0"/>
        <v>0</v>
      </c>
      <c r="E55" s="152">
        <f>'ian22'!E55+'feb22'!E55+'mar22'!E55+'apr22'!E55+'mai22'!E55+'iun22'!E55+'iul22'!E55+'aug22'!E55+sept22!E55+'oct22'!E55</f>
        <v>0</v>
      </c>
      <c r="F55" s="152">
        <f>'ian22'!F55+'feb22'!F55+'mar22'!F55+'apr22'!F55+'mai22'!F55+'iun22'!F55+'iul22'!F55+'aug22'!F55+sept22!F55+'oct22'!F55</f>
        <v>0</v>
      </c>
      <c r="G55" s="152">
        <f>'ian22'!G55+'feb22'!G55+'mar22'!G55+'apr22'!G55+'mai22'!G55+'iun22'!G55+'iul22'!G55+'aug22'!G55+sept22!G55+'oct22'!G55</f>
        <v>0</v>
      </c>
      <c r="H55" s="152">
        <f>'ian22'!H55+'feb22'!H55+'mar22'!H55+'apr22'!H55+'mai22'!H55+'iun22'!H55+'iul22'!H55+'aug22'!H55+sept22!H55+'oct22'!H55</f>
        <v>0</v>
      </c>
      <c r="I55" s="152">
        <f>'ian22'!I55+'feb22'!I55+'mar22'!I55+'apr22'!I55+'mai22'!I55+'iun22'!I55+'iul22'!I55+'aug22'!I55+sept22!I55+'oct22'!I55</f>
        <v>0</v>
      </c>
      <c r="J55" s="152">
        <f>'ian22'!J55+'feb22'!J55+'mar22'!J55+'apr22'!J55+'mai22'!J55+'iun22'!J55+'iul22'!J55+'aug22'!J55+sept22!J55+'oct22'!J55</f>
        <v>0</v>
      </c>
      <c r="K55" s="152">
        <f>'ian22'!K55+'feb22'!K55+'mar22'!K55+'apr22'!K55+'mai22'!K55+'iun22'!K55+'iul22'!K55+'aug22'!K55+sept22!K55+'oct22'!K55</f>
        <v>0</v>
      </c>
      <c r="L55" s="152">
        <f>'ian22'!L55+'feb22'!L55+'mar22'!L55+'apr22'!L55+'mai22'!L55+'iun22'!L55+'iul22'!L55+'aug22'!L55+sept22!L55+'oct22'!L55</f>
        <v>0</v>
      </c>
      <c r="M55" s="152">
        <f>'ian22'!M55+'feb22'!M55+'mar22'!M55+'apr22'!M55+'mai22'!M55+'iun22'!M55+'iul22'!M55+'aug22'!M55+sept22!M55+'oct22'!M55</f>
        <v>0</v>
      </c>
      <c r="N55" s="152">
        <f>'ian22'!N55+'feb22'!N55+'mar22'!N55+'apr22'!N55+'mai22'!N55+'iun22'!N55+'iul22'!N55+'aug22'!N55+sept22!N55+'oct22'!N55</f>
        <v>0</v>
      </c>
      <c r="O55" s="152">
        <f>'ian22'!O55+'feb22'!O55+'mar22'!O55+'apr22'!O55+'mai22'!O55+'iun22'!O55+'iul22'!O55+'aug22'!O55+sept22!O55+'oct22'!O55</f>
        <v>0</v>
      </c>
      <c r="P55" s="152">
        <f>'ian22'!P55+'feb22'!P55+'mar22'!P55+'apr22'!P55+'mai22'!P55+'iun22'!P55+'iul22'!P55+'aug22'!P55+sept22!P55+'oct22'!P55</f>
        <v>0</v>
      </c>
      <c r="Q55" s="152">
        <f>'ian22'!Q55+'feb22'!Q55+'mar22'!Q55+'apr22'!Q55+'mai22'!Q55+'iun22'!Q55+'iul22'!Q55+'aug22'!Q55+sept22!Q55+'oct22'!Q55</f>
        <v>0</v>
      </c>
      <c r="R55" s="152">
        <f>'ian22'!R55+'feb22'!R55+'mar22'!R55+'apr22'!R55+'mai22'!R55+'iun22'!R55+'iul22'!R55+'aug22'!R55+sept22!R55+'oct22'!R55</f>
        <v>0</v>
      </c>
      <c r="S55" s="152">
        <f>'ian22'!S55+'feb22'!S55+'mar22'!S55+'apr22'!S55+'mai22'!S55+'iun22'!S55+'iul22'!S55+'aug22'!S55+sept22!S55+'oct22'!S55</f>
        <v>0</v>
      </c>
      <c r="T55" s="152">
        <f>'ian22'!T55+'feb22'!T55+'mar22'!T55+'apr22'!T55+'mai22'!T55+'iun22'!T55+'iul22'!T55+'aug22'!T55+sept22!T55+'oct22'!T55</f>
        <v>0</v>
      </c>
      <c r="U55" s="152">
        <f>'ian22'!U55+'feb22'!U55+'mar22'!U55+'apr22'!U55+'mai22'!U55+'iun22'!U55+'iul22'!U55+'aug22'!U55+sept22!U55+'oct22'!U55</f>
        <v>0</v>
      </c>
      <c r="V55" s="152">
        <f>'ian22'!V55+'feb22'!V55+'mar22'!V55+'apr22'!V55+'mai22'!V55+'iun22'!V55+'iul22'!V55+'aug22'!V55+sept22!V55+'oct22'!V55</f>
        <v>0</v>
      </c>
      <c r="W55" s="152">
        <f>'ian22'!W55+'feb22'!W55+'mar22'!W55+'apr22'!W55+'mai22'!W55+'iun22'!W55+'iul22'!W55+'aug22'!W55+sept22!W55+'oct22'!W55</f>
        <v>0</v>
      </c>
      <c r="X55" s="152">
        <f>'ian22'!X55+'feb22'!X55+'mar22'!X55+'apr22'!X55+'mai22'!X55+'iun22'!X55+'iul22'!X55+'aug22'!X55+sept22!X55+'oct22'!X55</f>
        <v>0</v>
      </c>
      <c r="Y55" s="152">
        <f>'ian22'!Y55+'feb22'!Y55+'mar22'!Y55+'apr22'!Y55+'mai22'!Y55+'iun22'!Y55+'iul22'!Y55+'aug22'!Y55+sept22!Y55+'oct22'!Y55</f>
        <v>0</v>
      </c>
      <c r="Z55" s="152">
        <f>'ian22'!Z55+'feb22'!Z55+'mar22'!Z55+'apr22'!Z55+'mai22'!Z55+'iun22'!Z55+'iul22'!Z55+'aug22'!Z55+sept22!Z55+'oct22'!Z55</f>
        <v>0</v>
      </c>
      <c r="AA55" s="152">
        <f>'ian22'!AA55+'feb22'!AA55+'mar22'!AA55+'apr22'!AA55+'mai22'!AA55+'iun22'!AA55+'iul22'!AA55+'aug22'!AA55+sept22!AA55+'oct22'!AA55</f>
        <v>0</v>
      </c>
      <c r="AB55" s="152">
        <f>'ian22'!AB55+'feb22'!AB55+'mar22'!AB55+'apr22'!AB55+'mai22'!AB55+'iun22'!AB55+'iul22'!AB55+'aug22'!AB55+sept22!AB55+'oct22'!AB55</f>
        <v>0</v>
      </c>
      <c r="AC55" s="152">
        <f>'ian22'!AC55+'feb22'!AC55+'mar22'!AC55+'apr22'!AC55+'mai22'!AC55+'iun22'!AC55+'iul22'!AC55+'aug22'!AC55+sept22!AC55+'oct22'!AC55</f>
        <v>0</v>
      </c>
      <c r="AD55" s="152">
        <f>'ian22'!AD55+'feb22'!AD55+'mar22'!AD55+'apr22'!AD55+'mai22'!AD55+'iun22'!AD55+'iul22'!AD55+'aug22'!AD55+sept22!AD55+'oct22'!AD55</f>
        <v>0</v>
      </c>
      <c r="AE55" s="152">
        <f>'ian22'!AE55+'feb22'!AE55+'mar22'!AE55+'apr22'!AE55+'mai22'!AE55+'iun22'!AE55+'iul22'!AE55+'aug22'!AE55+sept22!AE55+'oct22'!AE55</f>
        <v>0</v>
      </c>
      <c r="AF55" s="152">
        <f>'ian22'!AF55+'feb22'!AF55+'mar22'!AF55+'apr22'!AF55+'mai22'!AF55+'iun22'!AF55+'iul22'!AF55+'aug22'!AF55+sept22!AF55+'oct22'!AF55</f>
        <v>0</v>
      </c>
      <c r="AG55" s="152">
        <f>'ian22'!AG55+'feb22'!AG55+'mar22'!AG55+'apr22'!AG55+'mai22'!AG55+'iun22'!AG55+'iul22'!AG55+'aug22'!AG55+sept22!AG55+'oct22'!AG55</f>
        <v>0</v>
      </c>
      <c r="AH55" s="152">
        <f>'ian22'!AH55+'feb22'!AH55+'mar22'!AH55+'apr22'!AH55+'mai22'!AH55+'iun22'!AH55+'iul22'!AH55+'aug22'!AH55+sept22!AH55+'oct22'!AH55</f>
        <v>0</v>
      </c>
      <c r="AI55" s="152">
        <f>'ian22'!AI55+'feb22'!AI55+'mar22'!AI55+'apr22'!AI55+'mai22'!AI55+'iun22'!AI55+'iul22'!AI55+'aug22'!AI55+sept22!AI55+'oct22'!AI55</f>
        <v>0</v>
      </c>
      <c r="AJ55" s="152">
        <f>'ian22'!AJ55+'feb22'!AJ55+'mar22'!AJ55+'apr22'!AJ55+'mai22'!AJ55+'iun22'!AJ55+'iul22'!AJ55+'aug22'!AJ55+sept22!AJ55+'oct22'!AJ55</f>
        <v>0</v>
      </c>
      <c r="AK55" s="152">
        <f>'ian22'!AK55+'feb22'!AK55+'mar22'!AK55+'apr22'!AK55+'mai22'!AK55+'iun22'!AK55+'iul22'!AK55+'aug22'!AK55+sept22!AK55+'oct22'!AK55</f>
        <v>0</v>
      </c>
      <c r="AL55" s="152">
        <f>'ian22'!AL55+'feb22'!AL55+'mar22'!AL55+'apr22'!AL55+'mai22'!AL55+'iun22'!AL55+'iul22'!AL55+'aug22'!AL55+sept22!AL55+'oct22'!AL55</f>
        <v>0</v>
      </c>
      <c r="AM55" s="152">
        <f>'ian22'!AM55+'feb22'!AM55+'mar22'!AM55+'apr22'!AM55+'mai22'!AM55+'iun22'!AM55+'iul22'!AM55+'aug22'!AM55+sept22!AM55+'oct22'!AM55</f>
        <v>0</v>
      </c>
      <c r="AN55" s="152">
        <f>'ian22'!AN55+'feb22'!AN55+'mar22'!AN55+'apr22'!AN55+'mai22'!AN55+'iun22'!AN55+'iul22'!AN55+'aug22'!AN55+sept22!AN55+'oct22'!AN55</f>
        <v>0</v>
      </c>
      <c r="AO55" s="152">
        <f>'ian22'!AO55+'feb22'!AO55+'mar22'!AO55+'apr22'!AO55+'mai22'!AO55+'iun22'!AO55+'iul22'!AO55+'aug22'!AO55+sept22!AO55+'oct22'!AO55</f>
        <v>0</v>
      </c>
      <c r="AP55" s="152">
        <f>'ian22'!AP55+'feb22'!AP55+'mar22'!AP55+'apr22'!AP55+'mai22'!AP55+'iun22'!AP55+'iul22'!AP55+'aug22'!AP55+sept22!AP55+'oct22'!AP55</f>
        <v>0</v>
      </c>
      <c r="AQ55" s="152">
        <f>'ian22'!AQ55+'feb22'!AQ55+'mar22'!AQ55+'apr22'!AQ55+'mai22'!AQ55+'iun22'!AQ55+'iul22'!AQ55+'aug22'!AQ55+sept22!AQ55+'oct22'!AQ55</f>
        <v>0</v>
      </c>
      <c r="AR55" s="152">
        <f>'ian22'!AR55+'feb22'!AR55+'mar22'!AR55+'apr22'!AR55+'mai22'!AR55+'iun22'!AR55+'iul22'!AR55+'aug22'!AR55+sept22!AR55+'oct22'!AR55</f>
        <v>0</v>
      </c>
      <c r="AS55" s="152">
        <f>'ian22'!AS55+'feb22'!AS55+'mar22'!AS55+'apr22'!AS55+'mai22'!AS55+'iun22'!AS55+'iul22'!AS55+'aug22'!AS55+sept22!AS55+'oct22'!AS55</f>
        <v>0</v>
      </c>
      <c r="AT55" s="210"/>
      <c r="AU55" s="64"/>
      <c r="AV55" s="64"/>
      <c r="AW55" s="64"/>
      <c r="AX55" s="64"/>
      <c r="AY55" s="64"/>
      <c r="AZ55" s="64"/>
      <c r="BA55" s="64"/>
      <c r="BB55" s="64"/>
      <c r="BC55" s="64"/>
      <c r="BD55" s="64"/>
      <c r="BE55" s="64"/>
      <c r="BF55" s="64"/>
      <c r="BG55" s="64"/>
      <c r="BH55" s="64"/>
      <c r="BI55" s="64"/>
      <c r="BJ55" s="64"/>
      <c r="BK55" s="64"/>
    </row>
    <row r="56" spans="2:64" ht="27" hidden="1" customHeight="1" x14ac:dyDescent="0.45">
      <c r="B56" s="214"/>
      <c r="C56" s="140" t="s">
        <v>119</v>
      </c>
      <c r="D56" s="189">
        <f t="shared" si="0"/>
        <v>0</v>
      </c>
      <c r="E56" s="152">
        <f>'ian22'!E56+'feb22'!E56+'mar22'!E56+'apr22'!E56+'mai22'!E56+'iun22'!E56+'iul22'!E56+'aug22'!E56+sept22!E56+'oct22'!E56</f>
        <v>0</v>
      </c>
      <c r="F56" s="152">
        <f>'ian22'!F56+'feb22'!F56+'mar22'!F56+'apr22'!F56+'mai22'!F56+'iun22'!F56+'iul22'!F56+'aug22'!F56+sept22!F56+'oct22'!F56</f>
        <v>0</v>
      </c>
      <c r="G56" s="152">
        <f>'ian22'!G56+'feb22'!G56+'mar22'!G56+'apr22'!G56+'mai22'!G56+'iun22'!G56+'iul22'!G56+'aug22'!G56+sept22!G56+'oct22'!G56</f>
        <v>0</v>
      </c>
      <c r="H56" s="152">
        <f>'ian22'!H56+'feb22'!H56+'mar22'!H56+'apr22'!H56+'mai22'!H56+'iun22'!H56+'iul22'!H56+'aug22'!H56+sept22!H56+'oct22'!H56</f>
        <v>0</v>
      </c>
      <c r="I56" s="152">
        <f>'ian22'!I56+'feb22'!I56+'mar22'!I56+'apr22'!I56+'mai22'!I56+'iun22'!I56+'iul22'!I56+'aug22'!I56+sept22!I56+'oct22'!I56</f>
        <v>0</v>
      </c>
      <c r="J56" s="152">
        <f>'ian22'!J56+'feb22'!J56+'mar22'!J56+'apr22'!J56+'mai22'!J56+'iun22'!J56+'iul22'!J56+'aug22'!J56+sept22!J56+'oct22'!J56</f>
        <v>0</v>
      </c>
      <c r="K56" s="152">
        <f>'ian22'!K56+'feb22'!K56+'mar22'!K56+'apr22'!K56+'mai22'!K56+'iun22'!K56+'iul22'!K56+'aug22'!K56+sept22!K56+'oct22'!K56</f>
        <v>0</v>
      </c>
      <c r="L56" s="152">
        <f>'ian22'!L56+'feb22'!L56+'mar22'!L56+'apr22'!L56+'mai22'!L56+'iun22'!L56+'iul22'!L56+'aug22'!L56+sept22!L56+'oct22'!L56</f>
        <v>0</v>
      </c>
      <c r="M56" s="152">
        <f>'ian22'!M56+'feb22'!M56+'mar22'!M56+'apr22'!M56+'mai22'!M56+'iun22'!M56+'iul22'!M56+'aug22'!M56+sept22!M56+'oct22'!M56</f>
        <v>0</v>
      </c>
      <c r="N56" s="152">
        <f>'ian22'!N56+'feb22'!N56+'mar22'!N56+'apr22'!N56+'mai22'!N56+'iun22'!N56+'iul22'!N56+'aug22'!N56+sept22!N56+'oct22'!N56</f>
        <v>0</v>
      </c>
      <c r="O56" s="152">
        <f>'ian22'!O56+'feb22'!O56+'mar22'!O56+'apr22'!O56+'mai22'!O56+'iun22'!O56+'iul22'!O56+'aug22'!O56+sept22!O56+'oct22'!O56</f>
        <v>0</v>
      </c>
      <c r="P56" s="152">
        <f>'ian22'!P56+'feb22'!P56+'mar22'!P56+'apr22'!P56+'mai22'!P56+'iun22'!P56+'iul22'!P56+'aug22'!P56+sept22!P56+'oct22'!P56</f>
        <v>0</v>
      </c>
      <c r="Q56" s="152">
        <f>'ian22'!Q56+'feb22'!Q56+'mar22'!Q56+'apr22'!Q56+'mai22'!Q56+'iun22'!Q56+'iul22'!Q56+'aug22'!Q56+sept22!Q56+'oct22'!Q56</f>
        <v>0</v>
      </c>
      <c r="R56" s="152">
        <f>'ian22'!R56+'feb22'!R56+'mar22'!R56+'apr22'!R56+'mai22'!R56+'iun22'!R56+'iul22'!R56+'aug22'!R56+sept22!R56+'oct22'!R56</f>
        <v>0</v>
      </c>
      <c r="S56" s="152">
        <f>'ian22'!S56+'feb22'!S56+'mar22'!S56+'apr22'!S56+'mai22'!S56+'iun22'!S56+'iul22'!S56+'aug22'!S56+sept22!S56+'oct22'!S56</f>
        <v>0</v>
      </c>
      <c r="T56" s="152">
        <f>'ian22'!T56+'feb22'!T56+'mar22'!T56+'apr22'!T56+'mai22'!T56+'iun22'!T56+'iul22'!T56+'aug22'!T56+sept22!T56+'oct22'!T56</f>
        <v>0</v>
      </c>
      <c r="U56" s="152">
        <f>'ian22'!U56+'feb22'!U56+'mar22'!U56+'apr22'!U56+'mai22'!U56+'iun22'!U56+'iul22'!U56+'aug22'!U56+sept22!U56+'oct22'!U56</f>
        <v>0</v>
      </c>
      <c r="V56" s="152">
        <f>'ian22'!V56+'feb22'!V56+'mar22'!V56+'apr22'!V56+'mai22'!V56+'iun22'!V56+'iul22'!V56+'aug22'!V56+sept22!V56+'oct22'!V56</f>
        <v>0</v>
      </c>
      <c r="W56" s="152">
        <f>'ian22'!W56+'feb22'!W56+'mar22'!W56+'apr22'!W56+'mai22'!W56+'iun22'!W56+'iul22'!W56+'aug22'!W56+sept22!W56+'oct22'!W56</f>
        <v>0</v>
      </c>
      <c r="X56" s="152">
        <f>'ian22'!X56+'feb22'!X56+'mar22'!X56+'apr22'!X56+'mai22'!X56+'iun22'!X56+'iul22'!X56+'aug22'!X56+sept22!X56+'oct22'!X56</f>
        <v>0</v>
      </c>
      <c r="Y56" s="152">
        <f>'ian22'!Y56+'feb22'!Y56+'mar22'!Y56+'apr22'!Y56+'mai22'!Y56+'iun22'!Y56+'iul22'!Y56+'aug22'!Y56+sept22!Y56+'oct22'!Y56</f>
        <v>0</v>
      </c>
      <c r="Z56" s="152">
        <f>'ian22'!Z56+'feb22'!Z56+'mar22'!Z56+'apr22'!Z56+'mai22'!Z56+'iun22'!Z56+'iul22'!Z56+'aug22'!Z56+sept22!Z56+'oct22'!Z56</f>
        <v>0</v>
      </c>
      <c r="AA56" s="152">
        <f>'ian22'!AA56+'feb22'!AA56+'mar22'!AA56+'apr22'!AA56+'mai22'!AA56+'iun22'!AA56+'iul22'!AA56+'aug22'!AA56+sept22!AA56+'oct22'!AA56</f>
        <v>0</v>
      </c>
      <c r="AB56" s="152">
        <f>'ian22'!AB56+'feb22'!AB56+'mar22'!AB56+'apr22'!AB56+'mai22'!AB56+'iun22'!AB56+'iul22'!AB56+'aug22'!AB56+sept22!AB56+'oct22'!AB56</f>
        <v>0</v>
      </c>
      <c r="AC56" s="152">
        <f>'ian22'!AC56+'feb22'!AC56+'mar22'!AC56+'apr22'!AC56+'mai22'!AC56+'iun22'!AC56+'iul22'!AC56+'aug22'!AC56+sept22!AC56+'oct22'!AC56</f>
        <v>0</v>
      </c>
      <c r="AD56" s="152">
        <f>'ian22'!AD56+'feb22'!AD56+'mar22'!AD56+'apr22'!AD56+'mai22'!AD56+'iun22'!AD56+'iul22'!AD56+'aug22'!AD56+sept22!AD56+'oct22'!AD56</f>
        <v>0</v>
      </c>
      <c r="AE56" s="152">
        <f>'ian22'!AE56+'feb22'!AE56+'mar22'!AE56+'apr22'!AE56+'mai22'!AE56+'iun22'!AE56+'iul22'!AE56+'aug22'!AE56+sept22!AE56+'oct22'!AE56</f>
        <v>0</v>
      </c>
      <c r="AF56" s="152">
        <f>'ian22'!AF56+'feb22'!AF56+'mar22'!AF56+'apr22'!AF56+'mai22'!AF56+'iun22'!AF56+'iul22'!AF56+'aug22'!AF56+sept22!AF56+'oct22'!AF56</f>
        <v>0</v>
      </c>
      <c r="AG56" s="152">
        <f>'ian22'!AG56+'feb22'!AG56+'mar22'!AG56+'apr22'!AG56+'mai22'!AG56+'iun22'!AG56+'iul22'!AG56+'aug22'!AG56+sept22!AG56+'oct22'!AG56</f>
        <v>0</v>
      </c>
      <c r="AH56" s="152">
        <f>'ian22'!AH56+'feb22'!AH56+'mar22'!AH56+'apr22'!AH56+'mai22'!AH56+'iun22'!AH56+'iul22'!AH56+'aug22'!AH56+sept22!AH56+'oct22'!AH56</f>
        <v>0</v>
      </c>
      <c r="AI56" s="152">
        <f>'ian22'!AI56+'feb22'!AI56+'mar22'!AI56+'apr22'!AI56+'mai22'!AI56+'iun22'!AI56+'iul22'!AI56+'aug22'!AI56+sept22!AI56+'oct22'!AI56</f>
        <v>0</v>
      </c>
      <c r="AJ56" s="152">
        <f>'ian22'!AJ56+'feb22'!AJ56+'mar22'!AJ56+'apr22'!AJ56+'mai22'!AJ56+'iun22'!AJ56+'iul22'!AJ56+'aug22'!AJ56+sept22!AJ56+'oct22'!AJ56</f>
        <v>0</v>
      </c>
      <c r="AK56" s="152">
        <f>'ian22'!AK56+'feb22'!AK56+'mar22'!AK56+'apr22'!AK56+'mai22'!AK56+'iun22'!AK56+'iul22'!AK56+'aug22'!AK56+sept22!AK56+'oct22'!AK56</f>
        <v>0</v>
      </c>
      <c r="AL56" s="152">
        <f>'ian22'!AL56+'feb22'!AL56+'mar22'!AL56+'apr22'!AL56+'mai22'!AL56+'iun22'!AL56+'iul22'!AL56+'aug22'!AL56+sept22!AL56+'oct22'!AL56</f>
        <v>0</v>
      </c>
      <c r="AM56" s="152">
        <f>'ian22'!AM56+'feb22'!AM56+'mar22'!AM56+'apr22'!AM56+'mai22'!AM56+'iun22'!AM56+'iul22'!AM56+'aug22'!AM56+sept22!AM56+'oct22'!AM56</f>
        <v>0</v>
      </c>
      <c r="AN56" s="152">
        <f>'ian22'!AN56+'feb22'!AN56+'mar22'!AN56+'apr22'!AN56+'mai22'!AN56+'iun22'!AN56+'iul22'!AN56+'aug22'!AN56+sept22!AN56+'oct22'!AN56</f>
        <v>0</v>
      </c>
      <c r="AO56" s="152">
        <f>'ian22'!AO56+'feb22'!AO56+'mar22'!AO56+'apr22'!AO56+'mai22'!AO56+'iun22'!AO56+'iul22'!AO56+'aug22'!AO56+sept22!AO56+'oct22'!AO56</f>
        <v>0</v>
      </c>
      <c r="AP56" s="152">
        <f>'ian22'!AP56+'feb22'!AP56+'mar22'!AP56+'apr22'!AP56+'mai22'!AP56+'iun22'!AP56+'iul22'!AP56+'aug22'!AP56+sept22!AP56+'oct22'!AP56</f>
        <v>0</v>
      </c>
      <c r="AQ56" s="152">
        <f>'ian22'!AQ56+'feb22'!AQ56+'mar22'!AQ56+'apr22'!AQ56+'mai22'!AQ56+'iun22'!AQ56+'iul22'!AQ56+'aug22'!AQ56+sept22!AQ56+'oct22'!AQ56</f>
        <v>0</v>
      </c>
      <c r="AR56" s="152">
        <f>'ian22'!AR56+'feb22'!AR56+'mar22'!AR56+'apr22'!AR56+'mai22'!AR56+'iun22'!AR56+'iul22'!AR56+'aug22'!AR56+sept22!AR56+'oct22'!AR56</f>
        <v>0</v>
      </c>
      <c r="AS56" s="152">
        <f>'ian22'!AS56+'feb22'!AS56+'mar22'!AS56+'apr22'!AS56+'mai22'!AS56+'iun22'!AS56+'iul22'!AS56+'aug22'!AS56+sept22!AS56+'oct22'!AS56</f>
        <v>0</v>
      </c>
      <c r="AT56" s="205"/>
      <c r="AU56" s="64"/>
      <c r="AV56" s="64"/>
      <c r="AW56" s="64"/>
      <c r="AX56" s="64"/>
      <c r="AY56" s="64"/>
      <c r="AZ56" s="64"/>
      <c r="BA56" s="64"/>
      <c r="BB56" s="64"/>
      <c r="BC56" s="64"/>
      <c r="BD56" s="64"/>
      <c r="BE56" s="64"/>
      <c r="BF56" s="64"/>
      <c r="BG56" s="64"/>
      <c r="BH56" s="64"/>
      <c r="BI56" s="64"/>
      <c r="BJ56" s="64"/>
      <c r="BK56" s="64"/>
    </row>
    <row r="57" spans="2:64" ht="40.5" hidden="1" customHeight="1" x14ac:dyDescent="0.45">
      <c r="B57" s="214"/>
      <c r="C57" s="140" t="s">
        <v>120</v>
      </c>
      <c r="D57" s="187">
        <f t="shared" si="0"/>
        <v>0</v>
      </c>
      <c r="E57" s="152">
        <f>'ian22'!E57+'feb22'!E57+'mar22'!E57+'apr22'!E57+'mai22'!E57+'iun22'!E57+'iul22'!E57+'aug22'!E57+sept22!E57+'oct22'!E57</f>
        <v>0</v>
      </c>
      <c r="F57" s="152">
        <f>'ian22'!F57+'feb22'!F57+'mar22'!F57+'apr22'!F57+'mai22'!F57+'iun22'!F57+'iul22'!F57+'aug22'!F57+sept22!F57+'oct22'!F57</f>
        <v>0</v>
      </c>
      <c r="G57" s="152">
        <f>'ian22'!G57+'feb22'!G57+'mar22'!G57+'apr22'!G57+'mai22'!G57+'iun22'!G57+'iul22'!G57+'aug22'!G57+sept22!G57+'oct22'!G57</f>
        <v>0</v>
      </c>
      <c r="H57" s="152">
        <f>'ian22'!H57+'feb22'!H57+'mar22'!H57+'apr22'!H57+'mai22'!H57+'iun22'!H57+'iul22'!H57+'aug22'!H57+sept22!H57+'oct22'!H57</f>
        <v>0</v>
      </c>
      <c r="I57" s="152">
        <f>'ian22'!I57+'feb22'!I57+'mar22'!I57+'apr22'!I57+'mai22'!I57+'iun22'!I57+'iul22'!I57+'aug22'!I57+sept22!I57+'oct22'!I57</f>
        <v>0</v>
      </c>
      <c r="J57" s="152">
        <f>'ian22'!J57+'feb22'!J57+'mar22'!J57+'apr22'!J57+'mai22'!J57+'iun22'!J57+'iul22'!J57+'aug22'!J57+sept22!J57+'oct22'!J57</f>
        <v>0</v>
      </c>
      <c r="K57" s="152">
        <f>'ian22'!K57+'feb22'!K57+'mar22'!K57+'apr22'!K57+'mai22'!K57+'iun22'!K57+'iul22'!K57+'aug22'!K57+sept22!K57+'oct22'!K57</f>
        <v>0</v>
      </c>
      <c r="L57" s="152">
        <f>'ian22'!L57+'feb22'!L57+'mar22'!L57+'apr22'!L57+'mai22'!L57+'iun22'!L57+'iul22'!L57+'aug22'!L57+sept22!L57+'oct22'!L57</f>
        <v>0</v>
      </c>
      <c r="M57" s="152">
        <f>'ian22'!M57+'feb22'!M57+'mar22'!M57+'apr22'!M57+'mai22'!M57+'iun22'!M57+'iul22'!M57+'aug22'!M57+sept22!M57+'oct22'!M57</f>
        <v>0</v>
      </c>
      <c r="N57" s="152">
        <f>'ian22'!N57+'feb22'!N57+'mar22'!N57+'apr22'!N57+'mai22'!N57+'iun22'!N57+'iul22'!N57+'aug22'!N57+sept22!N57+'oct22'!N57</f>
        <v>0</v>
      </c>
      <c r="O57" s="152">
        <f>'ian22'!O57+'feb22'!O57+'mar22'!O57+'apr22'!O57+'mai22'!O57+'iun22'!O57+'iul22'!O57+'aug22'!O57+sept22!O57+'oct22'!O57</f>
        <v>0</v>
      </c>
      <c r="P57" s="152">
        <f>'ian22'!P57+'feb22'!P57+'mar22'!P57+'apr22'!P57+'mai22'!P57+'iun22'!P57+'iul22'!P57+'aug22'!P57+sept22!P57+'oct22'!P57</f>
        <v>0</v>
      </c>
      <c r="Q57" s="152">
        <f>'ian22'!Q57+'feb22'!Q57+'mar22'!Q57+'apr22'!Q57+'mai22'!Q57+'iun22'!Q57+'iul22'!Q57+'aug22'!Q57+sept22!Q57+'oct22'!Q57</f>
        <v>0</v>
      </c>
      <c r="R57" s="152">
        <f>'ian22'!R57+'feb22'!R57+'mar22'!R57+'apr22'!R57+'mai22'!R57+'iun22'!R57+'iul22'!R57+'aug22'!R57+sept22!R57+'oct22'!R57</f>
        <v>0</v>
      </c>
      <c r="S57" s="152">
        <f>'ian22'!S57+'feb22'!S57+'mar22'!S57+'apr22'!S57+'mai22'!S57+'iun22'!S57+'iul22'!S57+'aug22'!S57+sept22!S57+'oct22'!S57</f>
        <v>0</v>
      </c>
      <c r="T57" s="152">
        <f>'ian22'!T57+'feb22'!T57+'mar22'!T57+'apr22'!T57+'mai22'!T57+'iun22'!T57+'iul22'!T57+'aug22'!T57+sept22!T57+'oct22'!T57</f>
        <v>0</v>
      </c>
      <c r="U57" s="152">
        <f>'ian22'!U57+'feb22'!U57+'mar22'!U57+'apr22'!U57+'mai22'!U57+'iun22'!U57+'iul22'!U57+'aug22'!U57+sept22!U57+'oct22'!U57</f>
        <v>0</v>
      </c>
      <c r="V57" s="152">
        <f>'ian22'!V57+'feb22'!V57+'mar22'!V57+'apr22'!V57+'mai22'!V57+'iun22'!V57+'iul22'!V57+'aug22'!V57+sept22!V57+'oct22'!V57</f>
        <v>0</v>
      </c>
      <c r="W57" s="152">
        <f>'ian22'!W57+'feb22'!W57+'mar22'!W57+'apr22'!W57+'mai22'!W57+'iun22'!W57+'iul22'!W57+'aug22'!W57+sept22!W57+'oct22'!W57</f>
        <v>0</v>
      </c>
      <c r="X57" s="152">
        <f>'ian22'!X57+'feb22'!X57+'mar22'!X57+'apr22'!X57+'mai22'!X57+'iun22'!X57+'iul22'!X57+'aug22'!X57+sept22!X57+'oct22'!X57</f>
        <v>0</v>
      </c>
      <c r="Y57" s="152">
        <f>'ian22'!Y57+'feb22'!Y57+'mar22'!Y57+'apr22'!Y57+'mai22'!Y57+'iun22'!Y57+'iul22'!Y57+'aug22'!Y57+sept22!Y57+'oct22'!Y57</f>
        <v>0</v>
      </c>
      <c r="Z57" s="152">
        <f>'ian22'!Z57+'feb22'!Z57+'mar22'!Z57+'apr22'!Z57+'mai22'!Z57+'iun22'!Z57+'iul22'!Z57+'aug22'!Z57+sept22!Z57+'oct22'!Z57</f>
        <v>0</v>
      </c>
      <c r="AA57" s="152">
        <f>'ian22'!AA57+'feb22'!AA57+'mar22'!AA57+'apr22'!AA57+'mai22'!AA57+'iun22'!AA57+'iul22'!AA57+'aug22'!AA57+sept22!AA57+'oct22'!AA57</f>
        <v>0</v>
      </c>
      <c r="AB57" s="152">
        <f>'ian22'!AB57+'feb22'!AB57+'mar22'!AB57+'apr22'!AB57+'mai22'!AB57+'iun22'!AB57+'iul22'!AB57+'aug22'!AB57+sept22!AB57+'oct22'!AB57</f>
        <v>0</v>
      </c>
      <c r="AC57" s="152">
        <f>'ian22'!AC57+'feb22'!AC57+'mar22'!AC57+'apr22'!AC57+'mai22'!AC57+'iun22'!AC57+'iul22'!AC57+'aug22'!AC57+sept22!AC57+'oct22'!AC57</f>
        <v>0</v>
      </c>
      <c r="AD57" s="152">
        <f>'ian22'!AD57+'feb22'!AD57+'mar22'!AD57+'apr22'!AD57+'mai22'!AD57+'iun22'!AD57+'iul22'!AD57+'aug22'!AD57+sept22!AD57+'oct22'!AD57</f>
        <v>0</v>
      </c>
      <c r="AE57" s="152">
        <f>'ian22'!AE57+'feb22'!AE57+'mar22'!AE57+'apr22'!AE57+'mai22'!AE57+'iun22'!AE57+'iul22'!AE57+'aug22'!AE57+sept22!AE57+'oct22'!AE57</f>
        <v>0</v>
      </c>
      <c r="AF57" s="152">
        <f>'ian22'!AF57+'feb22'!AF57+'mar22'!AF57+'apr22'!AF57+'mai22'!AF57+'iun22'!AF57+'iul22'!AF57+'aug22'!AF57+sept22!AF57+'oct22'!AF57</f>
        <v>0</v>
      </c>
      <c r="AG57" s="152">
        <f>'ian22'!AG57+'feb22'!AG57+'mar22'!AG57+'apr22'!AG57+'mai22'!AG57+'iun22'!AG57+'iul22'!AG57+'aug22'!AG57+sept22!AG57+'oct22'!AG57</f>
        <v>0</v>
      </c>
      <c r="AH57" s="152">
        <f>'ian22'!AH57+'feb22'!AH57+'mar22'!AH57+'apr22'!AH57+'mai22'!AH57+'iun22'!AH57+'iul22'!AH57+'aug22'!AH57+sept22!AH57+'oct22'!AH57</f>
        <v>0</v>
      </c>
      <c r="AI57" s="152">
        <f>'ian22'!AI57+'feb22'!AI57+'mar22'!AI57+'apr22'!AI57+'mai22'!AI57+'iun22'!AI57+'iul22'!AI57+'aug22'!AI57+sept22!AI57+'oct22'!AI57</f>
        <v>0</v>
      </c>
      <c r="AJ57" s="152">
        <f>'ian22'!AJ57+'feb22'!AJ57+'mar22'!AJ57+'apr22'!AJ57+'mai22'!AJ57+'iun22'!AJ57+'iul22'!AJ57+'aug22'!AJ57+sept22!AJ57+'oct22'!AJ57</f>
        <v>0</v>
      </c>
      <c r="AK57" s="152">
        <f>'ian22'!AK57+'feb22'!AK57+'mar22'!AK57+'apr22'!AK57+'mai22'!AK57+'iun22'!AK57+'iul22'!AK57+'aug22'!AK57+sept22!AK57+'oct22'!AK57</f>
        <v>0</v>
      </c>
      <c r="AL57" s="152">
        <f>'ian22'!AL57+'feb22'!AL57+'mar22'!AL57+'apr22'!AL57+'mai22'!AL57+'iun22'!AL57+'iul22'!AL57+'aug22'!AL57+sept22!AL57+'oct22'!AL57</f>
        <v>0</v>
      </c>
      <c r="AM57" s="152">
        <f>'ian22'!AM57+'feb22'!AM57+'mar22'!AM57+'apr22'!AM57+'mai22'!AM57+'iun22'!AM57+'iul22'!AM57+'aug22'!AM57+sept22!AM57+'oct22'!AM57</f>
        <v>0</v>
      </c>
      <c r="AN57" s="152">
        <f>'ian22'!AN57+'feb22'!AN57+'mar22'!AN57+'apr22'!AN57+'mai22'!AN57+'iun22'!AN57+'iul22'!AN57+'aug22'!AN57+sept22!AN57+'oct22'!AN57</f>
        <v>0</v>
      </c>
      <c r="AO57" s="152">
        <f>'ian22'!AO57+'feb22'!AO57+'mar22'!AO57+'apr22'!AO57+'mai22'!AO57+'iun22'!AO57+'iul22'!AO57+'aug22'!AO57+sept22!AO57+'oct22'!AO57</f>
        <v>0</v>
      </c>
      <c r="AP57" s="152">
        <f>'ian22'!AP57+'feb22'!AP57+'mar22'!AP57+'apr22'!AP57+'mai22'!AP57+'iun22'!AP57+'iul22'!AP57+'aug22'!AP57+sept22!AP57+'oct22'!AP57</f>
        <v>0</v>
      </c>
      <c r="AQ57" s="152">
        <f>'ian22'!AQ57+'feb22'!AQ57+'mar22'!AQ57+'apr22'!AQ57+'mai22'!AQ57+'iun22'!AQ57+'iul22'!AQ57+'aug22'!AQ57+sept22!AQ57+'oct22'!AQ57</f>
        <v>0</v>
      </c>
      <c r="AR57" s="152">
        <f>'ian22'!AR57+'feb22'!AR57+'mar22'!AR57+'apr22'!AR57+'mai22'!AR57+'iun22'!AR57+'iul22'!AR57+'aug22'!AR57+sept22!AR57+'oct22'!AR57</f>
        <v>0</v>
      </c>
      <c r="AS57" s="152">
        <f>'ian22'!AS57+'feb22'!AS57+'mar22'!AS57+'apr22'!AS57+'mai22'!AS57+'iun22'!AS57+'iul22'!AS57+'aug22'!AS57+sept22!AS57+'oct22'!AS57</f>
        <v>0</v>
      </c>
      <c r="AT57" s="205"/>
      <c r="AU57" s="64"/>
      <c r="AV57" s="64"/>
      <c r="AW57" s="64"/>
      <c r="AX57" s="64"/>
      <c r="AY57" s="64"/>
      <c r="AZ57" s="64"/>
      <c r="BA57" s="64"/>
      <c r="BB57" s="64"/>
      <c r="BC57" s="64"/>
      <c r="BD57" s="64"/>
      <c r="BE57" s="64"/>
      <c r="BF57" s="64"/>
      <c r="BG57" s="64"/>
      <c r="BH57" s="64"/>
      <c r="BI57" s="64"/>
      <c r="BJ57" s="64"/>
      <c r="BK57" s="64"/>
    </row>
    <row r="58" spans="2:64" ht="45.75" hidden="1" customHeight="1" x14ac:dyDescent="0.45">
      <c r="B58" s="214"/>
      <c r="C58" s="140" t="s">
        <v>121</v>
      </c>
      <c r="D58" s="189">
        <f t="shared" si="0"/>
        <v>0</v>
      </c>
      <c r="E58" s="152">
        <f>'ian22'!E58+'feb22'!E58+'mar22'!E58+'apr22'!E58+'mai22'!E58+'iun22'!E58+'iul22'!E58+'aug22'!E58+sept22!E58+'oct22'!E58</f>
        <v>0</v>
      </c>
      <c r="F58" s="152">
        <f>'ian22'!F58+'feb22'!F58+'mar22'!F58+'apr22'!F58+'mai22'!F58+'iun22'!F58+'iul22'!F58+'aug22'!F58+sept22!F58+'oct22'!F58</f>
        <v>0</v>
      </c>
      <c r="G58" s="152">
        <f>'ian22'!G58+'feb22'!G58+'mar22'!G58+'apr22'!G58+'mai22'!G58+'iun22'!G58+'iul22'!G58+'aug22'!G58+sept22!G58+'oct22'!G58</f>
        <v>0</v>
      </c>
      <c r="H58" s="152">
        <f>'ian22'!H58+'feb22'!H58+'mar22'!H58+'apr22'!H58+'mai22'!H58+'iun22'!H58+'iul22'!H58+'aug22'!H58+sept22!H58+'oct22'!H58</f>
        <v>0</v>
      </c>
      <c r="I58" s="152">
        <f>'ian22'!I58+'feb22'!I58+'mar22'!I58+'apr22'!I58+'mai22'!I58+'iun22'!I58+'iul22'!I58+'aug22'!I58+sept22!I58+'oct22'!I58</f>
        <v>0</v>
      </c>
      <c r="J58" s="152">
        <f>'ian22'!J58+'feb22'!J58+'mar22'!J58+'apr22'!J58+'mai22'!J58+'iun22'!J58+'iul22'!J58+'aug22'!J58+sept22!J58+'oct22'!J58</f>
        <v>0</v>
      </c>
      <c r="K58" s="152">
        <f>'ian22'!K58+'feb22'!K58+'mar22'!K58+'apr22'!K58+'mai22'!K58+'iun22'!K58+'iul22'!K58+'aug22'!K58+sept22!K58+'oct22'!K58</f>
        <v>0</v>
      </c>
      <c r="L58" s="152">
        <f>'ian22'!L58+'feb22'!L58+'mar22'!L58+'apr22'!L58+'mai22'!L58+'iun22'!L58+'iul22'!L58+'aug22'!L58+sept22!L58+'oct22'!L58</f>
        <v>0</v>
      </c>
      <c r="M58" s="152">
        <f>'ian22'!M58+'feb22'!M58+'mar22'!M58+'apr22'!M58+'mai22'!M58+'iun22'!M58+'iul22'!M58+'aug22'!M58+sept22!M58+'oct22'!M58</f>
        <v>0</v>
      </c>
      <c r="N58" s="152">
        <f>'ian22'!N58+'feb22'!N58+'mar22'!N58+'apr22'!N58+'mai22'!N58+'iun22'!N58+'iul22'!N58+'aug22'!N58+sept22!N58+'oct22'!N58</f>
        <v>0</v>
      </c>
      <c r="O58" s="152">
        <f>'ian22'!O58+'feb22'!O58+'mar22'!O58+'apr22'!O58+'mai22'!O58+'iun22'!O58+'iul22'!O58+'aug22'!O58+sept22!O58+'oct22'!O58</f>
        <v>0</v>
      </c>
      <c r="P58" s="152">
        <f>'ian22'!P58+'feb22'!P58+'mar22'!P58+'apr22'!P58+'mai22'!P58+'iun22'!P58+'iul22'!P58+'aug22'!P58+sept22!P58+'oct22'!P58</f>
        <v>0</v>
      </c>
      <c r="Q58" s="152">
        <f>'ian22'!Q58+'feb22'!Q58+'mar22'!Q58+'apr22'!Q58+'mai22'!Q58+'iun22'!Q58+'iul22'!Q58+'aug22'!Q58+sept22!Q58+'oct22'!Q58</f>
        <v>0</v>
      </c>
      <c r="R58" s="152">
        <f>'ian22'!R58+'feb22'!R58+'mar22'!R58+'apr22'!R58+'mai22'!R58+'iun22'!R58+'iul22'!R58+'aug22'!R58+sept22!R58+'oct22'!R58</f>
        <v>0</v>
      </c>
      <c r="S58" s="152">
        <f>'ian22'!S58+'feb22'!S58+'mar22'!S58+'apr22'!S58+'mai22'!S58+'iun22'!S58+'iul22'!S58+'aug22'!S58+sept22!S58+'oct22'!S58</f>
        <v>0</v>
      </c>
      <c r="T58" s="152">
        <f>'ian22'!T58+'feb22'!T58+'mar22'!T58+'apr22'!T58+'mai22'!T58+'iun22'!T58+'iul22'!T58+'aug22'!T58+sept22!T58+'oct22'!T58</f>
        <v>0</v>
      </c>
      <c r="U58" s="152">
        <f>'ian22'!U58+'feb22'!U58+'mar22'!U58+'apr22'!U58+'mai22'!U58+'iun22'!U58+'iul22'!U58+'aug22'!U58+sept22!U58+'oct22'!U58</f>
        <v>0</v>
      </c>
      <c r="V58" s="152">
        <f>'ian22'!V58+'feb22'!V58+'mar22'!V58+'apr22'!V58+'mai22'!V58+'iun22'!V58+'iul22'!V58+'aug22'!V58+sept22!V58+'oct22'!V58</f>
        <v>0</v>
      </c>
      <c r="W58" s="152">
        <f>'ian22'!W58+'feb22'!W58+'mar22'!W58+'apr22'!W58+'mai22'!W58+'iun22'!W58+'iul22'!W58+'aug22'!W58+sept22!W58+'oct22'!W58</f>
        <v>0</v>
      </c>
      <c r="X58" s="152">
        <f>'ian22'!X58+'feb22'!X58+'mar22'!X58+'apr22'!X58+'mai22'!X58+'iun22'!X58+'iul22'!X58+'aug22'!X58+sept22!X58+'oct22'!X58</f>
        <v>0</v>
      </c>
      <c r="Y58" s="152">
        <f>'ian22'!Y58+'feb22'!Y58+'mar22'!Y58+'apr22'!Y58+'mai22'!Y58+'iun22'!Y58+'iul22'!Y58+'aug22'!Y58+sept22!Y58+'oct22'!Y58</f>
        <v>0</v>
      </c>
      <c r="Z58" s="152">
        <f>'ian22'!Z58+'feb22'!Z58+'mar22'!Z58+'apr22'!Z58+'mai22'!Z58+'iun22'!Z58+'iul22'!Z58+'aug22'!Z58+sept22!Z58+'oct22'!Z58</f>
        <v>0</v>
      </c>
      <c r="AA58" s="152">
        <f>'ian22'!AA58+'feb22'!AA58+'mar22'!AA58+'apr22'!AA58+'mai22'!AA58+'iun22'!AA58+'iul22'!AA58+'aug22'!AA58+sept22!AA58+'oct22'!AA58</f>
        <v>0</v>
      </c>
      <c r="AB58" s="152">
        <f>'ian22'!AB58+'feb22'!AB58+'mar22'!AB58+'apr22'!AB58+'mai22'!AB58+'iun22'!AB58+'iul22'!AB58+'aug22'!AB58+sept22!AB58+'oct22'!AB58</f>
        <v>0</v>
      </c>
      <c r="AC58" s="152">
        <f>'ian22'!AC58+'feb22'!AC58+'mar22'!AC58+'apr22'!AC58+'mai22'!AC58+'iun22'!AC58+'iul22'!AC58+'aug22'!AC58+sept22!AC58+'oct22'!AC58</f>
        <v>0</v>
      </c>
      <c r="AD58" s="152">
        <f>'ian22'!AD58+'feb22'!AD58+'mar22'!AD58+'apr22'!AD58+'mai22'!AD58+'iun22'!AD58+'iul22'!AD58+'aug22'!AD58+sept22!AD58+'oct22'!AD58</f>
        <v>0</v>
      </c>
      <c r="AE58" s="152">
        <f>'ian22'!AE58+'feb22'!AE58+'mar22'!AE58+'apr22'!AE58+'mai22'!AE58+'iun22'!AE58+'iul22'!AE58+'aug22'!AE58+sept22!AE58+'oct22'!AE58</f>
        <v>0</v>
      </c>
      <c r="AF58" s="152">
        <f>'ian22'!AF58+'feb22'!AF58+'mar22'!AF58+'apr22'!AF58+'mai22'!AF58+'iun22'!AF58+'iul22'!AF58+'aug22'!AF58+sept22!AF58+'oct22'!AF58</f>
        <v>0</v>
      </c>
      <c r="AG58" s="152">
        <f>'ian22'!AG58+'feb22'!AG58+'mar22'!AG58+'apr22'!AG58+'mai22'!AG58+'iun22'!AG58+'iul22'!AG58+'aug22'!AG58+sept22!AG58+'oct22'!AG58</f>
        <v>0</v>
      </c>
      <c r="AH58" s="152">
        <f>'ian22'!AH58+'feb22'!AH58+'mar22'!AH58+'apr22'!AH58+'mai22'!AH58+'iun22'!AH58+'iul22'!AH58+'aug22'!AH58+sept22!AH58+'oct22'!AH58</f>
        <v>0</v>
      </c>
      <c r="AI58" s="152">
        <f>'ian22'!AI58+'feb22'!AI58+'mar22'!AI58+'apr22'!AI58+'mai22'!AI58+'iun22'!AI58+'iul22'!AI58+'aug22'!AI58+sept22!AI58+'oct22'!AI58</f>
        <v>0</v>
      </c>
      <c r="AJ58" s="152">
        <f>'ian22'!AJ58+'feb22'!AJ58+'mar22'!AJ58+'apr22'!AJ58+'mai22'!AJ58+'iun22'!AJ58+'iul22'!AJ58+'aug22'!AJ58+sept22!AJ58+'oct22'!AJ58</f>
        <v>0</v>
      </c>
      <c r="AK58" s="152">
        <f>'ian22'!AK58+'feb22'!AK58+'mar22'!AK58+'apr22'!AK58+'mai22'!AK58+'iun22'!AK58+'iul22'!AK58+'aug22'!AK58+sept22!AK58+'oct22'!AK58</f>
        <v>0</v>
      </c>
      <c r="AL58" s="152">
        <f>'ian22'!AL58+'feb22'!AL58+'mar22'!AL58+'apr22'!AL58+'mai22'!AL58+'iun22'!AL58+'iul22'!AL58+'aug22'!AL58+sept22!AL58+'oct22'!AL58</f>
        <v>0</v>
      </c>
      <c r="AM58" s="152">
        <f>'ian22'!AM58+'feb22'!AM58+'mar22'!AM58+'apr22'!AM58+'mai22'!AM58+'iun22'!AM58+'iul22'!AM58+'aug22'!AM58+sept22!AM58+'oct22'!AM58</f>
        <v>0</v>
      </c>
      <c r="AN58" s="152">
        <f>'ian22'!AN58+'feb22'!AN58+'mar22'!AN58+'apr22'!AN58+'mai22'!AN58+'iun22'!AN58+'iul22'!AN58+'aug22'!AN58+sept22!AN58+'oct22'!AN58</f>
        <v>0</v>
      </c>
      <c r="AO58" s="152">
        <f>'ian22'!AO58+'feb22'!AO58+'mar22'!AO58+'apr22'!AO58+'mai22'!AO58+'iun22'!AO58+'iul22'!AO58+'aug22'!AO58+sept22!AO58+'oct22'!AO58</f>
        <v>0</v>
      </c>
      <c r="AP58" s="152">
        <f>'ian22'!AP58+'feb22'!AP58+'mar22'!AP58+'apr22'!AP58+'mai22'!AP58+'iun22'!AP58+'iul22'!AP58+'aug22'!AP58+sept22!AP58+'oct22'!AP58</f>
        <v>0</v>
      </c>
      <c r="AQ58" s="152">
        <f>'ian22'!AQ58+'feb22'!AQ58+'mar22'!AQ58+'apr22'!AQ58+'mai22'!AQ58+'iun22'!AQ58+'iul22'!AQ58+'aug22'!AQ58+sept22!AQ58+'oct22'!AQ58</f>
        <v>0</v>
      </c>
      <c r="AR58" s="152">
        <f>'ian22'!AR58+'feb22'!AR58+'mar22'!AR58+'apr22'!AR58+'mai22'!AR58+'iun22'!AR58+'iul22'!AR58+'aug22'!AR58+sept22!AR58+'oct22'!AR58</f>
        <v>0</v>
      </c>
      <c r="AS58" s="152">
        <f>'ian22'!AS58+'feb22'!AS58+'mar22'!AS58+'apr22'!AS58+'mai22'!AS58+'iun22'!AS58+'iul22'!AS58+'aug22'!AS58+sept22!AS58+'oct22'!AS58</f>
        <v>0</v>
      </c>
      <c r="AT58" s="205"/>
      <c r="AU58" s="64"/>
      <c r="AV58" s="64"/>
      <c r="AW58" s="64"/>
      <c r="AX58" s="64"/>
      <c r="AY58" s="64"/>
      <c r="AZ58" s="64"/>
      <c r="BA58" s="64"/>
      <c r="BB58" s="64"/>
      <c r="BC58" s="64"/>
      <c r="BD58" s="64"/>
      <c r="BE58" s="64"/>
      <c r="BF58" s="64"/>
      <c r="BG58" s="64"/>
      <c r="BH58" s="64"/>
      <c r="BI58" s="64"/>
      <c r="BJ58" s="64"/>
      <c r="BK58" s="64"/>
    </row>
    <row r="59" spans="2:64" ht="39" customHeight="1" x14ac:dyDescent="0.35">
      <c r="B59" s="215">
        <v>13.1</v>
      </c>
      <c r="C59" s="128" t="s">
        <v>122</v>
      </c>
      <c r="D59" s="190">
        <f t="shared" si="0"/>
        <v>0</v>
      </c>
      <c r="E59" s="152">
        <f>'ian22'!E59+'feb22'!E59+'mar22'!E59+'apr22'!E59+'mai22'!E59+'iun22'!E59+'iul22'!E59+'aug22'!E59+sept22!E59+'oct22'!E59</f>
        <v>0</v>
      </c>
      <c r="F59" s="152">
        <f>'ian22'!F59+'feb22'!F59+'mar22'!F59+'apr22'!F59+'mai22'!F59+'iun22'!F59+'iul22'!F59+'aug22'!F59+sept22!F59+'oct22'!F59</f>
        <v>0</v>
      </c>
      <c r="G59" s="152">
        <f>'ian22'!G59+'feb22'!G59+'mar22'!G59+'apr22'!G59+'mai22'!G59+'iun22'!G59+'iul22'!G59+'aug22'!G59+sept22!G59+'oct22'!G59</f>
        <v>0</v>
      </c>
      <c r="H59" s="152">
        <f>'ian22'!H59+'feb22'!H59+'mar22'!H59+'apr22'!H59+'mai22'!H59+'iun22'!H59+'iul22'!H59+'aug22'!H59+sept22!H59+'oct22'!H59</f>
        <v>0</v>
      </c>
      <c r="I59" s="152">
        <f>'ian22'!I59+'feb22'!I59+'mar22'!I59+'apr22'!I59+'mai22'!I59+'iun22'!I59+'iul22'!I59+'aug22'!I59+sept22!I59+'oct22'!I59</f>
        <v>0</v>
      </c>
      <c r="J59" s="152">
        <f>'ian22'!J59+'feb22'!J59+'mar22'!J59+'apr22'!J59+'mai22'!J59+'iun22'!J59+'iul22'!J59+'aug22'!J59+sept22!J59+'oct22'!J59</f>
        <v>0</v>
      </c>
      <c r="K59" s="152">
        <f>'ian22'!K59+'feb22'!K59+'mar22'!K59+'apr22'!K59+'mai22'!K59+'iun22'!K59+'iul22'!K59+'aug22'!K59+sept22!K59+'oct22'!K59</f>
        <v>0</v>
      </c>
      <c r="L59" s="152">
        <f>'ian22'!L59+'feb22'!L59+'mar22'!L59+'apr22'!L59+'mai22'!L59+'iun22'!L59+'iul22'!L59+'aug22'!L59+sept22!L59+'oct22'!L59</f>
        <v>0</v>
      </c>
      <c r="M59" s="152">
        <f>'ian22'!M59+'feb22'!M59+'mar22'!M59+'apr22'!M59+'mai22'!M59+'iun22'!M59+'iul22'!M59+'aug22'!M59+sept22!M59+'oct22'!M59</f>
        <v>0</v>
      </c>
      <c r="N59" s="152">
        <f>'ian22'!N59+'feb22'!N59+'mar22'!N59+'apr22'!N59+'mai22'!N59+'iun22'!N59+'iul22'!N59+'aug22'!N59+sept22!N59+'oct22'!N59</f>
        <v>0</v>
      </c>
      <c r="O59" s="152">
        <f>'ian22'!O59+'feb22'!O59+'mar22'!O59+'apr22'!O59+'mai22'!O59+'iun22'!O59+'iul22'!O59+'aug22'!O59+sept22!O59+'oct22'!O59</f>
        <v>0</v>
      </c>
      <c r="P59" s="152">
        <f>'ian22'!P59+'feb22'!P59+'mar22'!P59+'apr22'!P59+'mai22'!P59+'iun22'!P59+'iul22'!P59+'aug22'!P59+sept22!P59+'oct22'!P59</f>
        <v>0</v>
      </c>
      <c r="Q59" s="152">
        <f>'ian22'!Q59+'feb22'!Q59+'mar22'!Q59+'apr22'!Q59+'mai22'!Q59+'iun22'!Q59+'iul22'!Q59+'aug22'!Q59+sept22!Q59+'oct22'!Q59</f>
        <v>0</v>
      </c>
      <c r="R59" s="152">
        <f>'ian22'!R59+'feb22'!R59+'mar22'!R59+'apr22'!R59+'mai22'!R59+'iun22'!R59+'iul22'!R59+'aug22'!R59+sept22!R59+'oct22'!R59</f>
        <v>0</v>
      </c>
      <c r="S59" s="152">
        <f>'ian22'!S59+'feb22'!S59+'mar22'!S59+'apr22'!S59+'mai22'!S59+'iun22'!S59+'iul22'!S59+'aug22'!S59+sept22!S59+'oct22'!S59</f>
        <v>0</v>
      </c>
      <c r="T59" s="152">
        <f>'ian22'!T59+'feb22'!T59+'mar22'!T59+'apr22'!T59+'mai22'!T59+'iun22'!T59+'iul22'!T59+'aug22'!T59+sept22!T59+'oct22'!T59</f>
        <v>0</v>
      </c>
      <c r="U59" s="152">
        <f>'ian22'!U59+'feb22'!U59+'mar22'!U59+'apr22'!U59+'mai22'!U59+'iun22'!U59+'iul22'!U59+'aug22'!U59+sept22!U59+'oct22'!U59</f>
        <v>0</v>
      </c>
      <c r="V59" s="152">
        <f>'ian22'!V59+'feb22'!V59+'mar22'!V59+'apr22'!V59+'mai22'!V59+'iun22'!V59+'iul22'!V59+'aug22'!V59+sept22!V59+'oct22'!V59</f>
        <v>0</v>
      </c>
      <c r="W59" s="152">
        <f>'ian22'!W59+'feb22'!W59+'mar22'!W59+'apr22'!W59+'mai22'!W59+'iun22'!W59+'iul22'!W59+'aug22'!W59+sept22!W59+'oct22'!W59</f>
        <v>0</v>
      </c>
      <c r="X59" s="152">
        <f>'ian22'!X59+'feb22'!X59+'mar22'!X59+'apr22'!X59+'mai22'!X59+'iun22'!X59+'iul22'!X59+'aug22'!X59+sept22!X59+'oct22'!X59</f>
        <v>0</v>
      </c>
      <c r="Y59" s="152">
        <f>'ian22'!Y59+'feb22'!Y59+'mar22'!Y59+'apr22'!Y59+'mai22'!Y59+'iun22'!Y59+'iul22'!Y59+'aug22'!Y59+sept22!Y59+'oct22'!Y59</f>
        <v>0</v>
      </c>
      <c r="Z59" s="152">
        <f>'ian22'!Z59+'feb22'!Z59+'mar22'!Z59+'apr22'!Z59+'mai22'!Z59+'iun22'!Z59+'iul22'!Z59+'aug22'!Z59+sept22!Z59+'oct22'!Z59</f>
        <v>0</v>
      </c>
      <c r="AA59" s="152">
        <f>'ian22'!AA59+'feb22'!AA59+'mar22'!AA59+'apr22'!AA59+'mai22'!AA59+'iun22'!AA59+'iul22'!AA59+'aug22'!AA59+sept22!AA59+'oct22'!AA59</f>
        <v>0</v>
      </c>
      <c r="AB59" s="152">
        <f>'ian22'!AB59+'feb22'!AB59+'mar22'!AB59+'apr22'!AB59+'mai22'!AB59+'iun22'!AB59+'iul22'!AB59+'aug22'!AB59+sept22!AB59+'oct22'!AB59</f>
        <v>0</v>
      </c>
      <c r="AC59" s="152">
        <f>'ian22'!AC59+'feb22'!AC59+'mar22'!AC59+'apr22'!AC59+'mai22'!AC59+'iun22'!AC59+'iul22'!AC59+'aug22'!AC59+sept22!AC59+'oct22'!AC59</f>
        <v>0</v>
      </c>
      <c r="AD59" s="152">
        <f>'ian22'!AD59+'feb22'!AD59+'mar22'!AD59+'apr22'!AD59+'mai22'!AD59+'iun22'!AD59+'iul22'!AD59+'aug22'!AD59+sept22!AD59+'oct22'!AD59</f>
        <v>0</v>
      </c>
      <c r="AE59" s="152">
        <f>'ian22'!AE59+'feb22'!AE59+'mar22'!AE59+'apr22'!AE59+'mai22'!AE59+'iun22'!AE59+'iul22'!AE59+'aug22'!AE59+sept22!AE59+'oct22'!AE59</f>
        <v>0</v>
      </c>
      <c r="AF59" s="152">
        <f>'ian22'!AF59+'feb22'!AF59+'mar22'!AF59+'apr22'!AF59+'mai22'!AF59+'iun22'!AF59+'iul22'!AF59+'aug22'!AF59+sept22!AF59+'oct22'!AF59</f>
        <v>0</v>
      </c>
      <c r="AG59" s="152">
        <f>'ian22'!AG59+'feb22'!AG59+'mar22'!AG59+'apr22'!AG59+'mai22'!AG59+'iun22'!AG59+'iul22'!AG59+'aug22'!AG59+sept22!AG59+'oct22'!AG59</f>
        <v>0</v>
      </c>
      <c r="AH59" s="152">
        <f>'ian22'!AH59+'feb22'!AH59+'mar22'!AH59+'apr22'!AH59+'mai22'!AH59+'iun22'!AH59+'iul22'!AH59+'aug22'!AH59+sept22!AH59+'oct22'!AH59</f>
        <v>0</v>
      </c>
      <c r="AI59" s="152">
        <f>'ian22'!AI59+'feb22'!AI59+'mar22'!AI59+'apr22'!AI59+'mai22'!AI59+'iun22'!AI59+'iul22'!AI59+'aug22'!AI59+sept22!AI59+'oct22'!AI59</f>
        <v>0</v>
      </c>
      <c r="AJ59" s="152">
        <f>'ian22'!AJ59+'feb22'!AJ59+'mar22'!AJ59+'apr22'!AJ59+'mai22'!AJ59+'iun22'!AJ59+'iul22'!AJ59+'aug22'!AJ59+sept22!AJ59+'oct22'!AJ59</f>
        <v>0</v>
      </c>
      <c r="AK59" s="152">
        <f>'ian22'!AK59+'feb22'!AK59+'mar22'!AK59+'apr22'!AK59+'mai22'!AK59+'iun22'!AK59+'iul22'!AK59+'aug22'!AK59+sept22!AK59+'oct22'!AK59</f>
        <v>0</v>
      </c>
      <c r="AL59" s="152">
        <f>'ian22'!AL59+'feb22'!AL59+'mar22'!AL59+'apr22'!AL59+'mai22'!AL59+'iun22'!AL59+'iul22'!AL59+'aug22'!AL59+sept22!AL59+'oct22'!AL59</f>
        <v>0</v>
      </c>
      <c r="AM59" s="152">
        <f>'ian22'!AM59+'feb22'!AM59+'mar22'!AM59+'apr22'!AM59+'mai22'!AM59+'iun22'!AM59+'iul22'!AM59+'aug22'!AM59+sept22!AM59+'oct22'!AM59</f>
        <v>0</v>
      </c>
      <c r="AN59" s="152">
        <f>'ian22'!AN59+'feb22'!AN59+'mar22'!AN59+'apr22'!AN59+'mai22'!AN59+'iun22'!AN59+'iul22'!AN59+'aug22'!AN59+sept22!AN59+'oct22'!AN59</f>
        <v>0</v>
      </c>
      <c r="AO59" s="152">
        <f>'ian22'!AO59+'feb22'!AO59+'mar22'!AO59+'apr22'!AO59+'mai22'!AO59+'iun22'!AO59+'iul22'!AO59+'aug22'!AO59+sept22!AO59+'oct22'!AO59</f>
        <v>0</v>
      </c>
      <c r="AP59" s="152">
        <f>'ian22'!AP59+'feb22'!AP59+'mar22'!AP59+'apr22'!AP59+'mai22'!AP59+'iun22'!AP59+'iul22'!AP59+'aug22'!AP59+sept22!AP59+'oct22'!AP59</f>
        <v>0</v>
      </c>
      <c r="AQ59" s="152">
        <f>'ian22'!AQ59+'feb22'!AQ59+'mar22'!AQ59+'apr22'!AQ59+'mai22'!AQ59+'iun22'!AQ59+'iul22'!AQ59+'aug22'!AQ59+sept22!AQ59+'oct22'!AQ59</f>
        <v>0</v>
      </c>
      <c r="AR59" s="152">
        <f>'ian22'!AR59+'feb22'!AR59+'mar22'!AR59+'apr22'!AR59+'mai22'!AR59+'iun22'!AR59+'iul22'!AR59+'aug22'!AR59+sept22!AR59+'oct22'!AR59</f>
        <v>0</v>
      </c>
      <c r="AS59" s="152">
        <f>'ian22'!AS59+'feb22'!AS59+'mar22'!AS59+'apr22'!AS59+'mai22'!AS59+'iun22'!AS59+'iul22'!AS59+'aug22'!AS59+sept22!AS59+'oct22'!AS59</f>
        <v>0</v>
      </c>
      <c r="AT59" s="205"/>
      <c r="AU59" s="17" t="str">
        <f t="shared" ref="AU59:BK59" si="41">IF(U15+U36+U59+U62&gt;=U13," ","GRESEALA")</f>
        <v xml:space="preserve"> </v>
      </c>
      <c r="AV59" s="17" t="str">
        <f t="shared" si="41"/>
        <v xml:space="preserve"> </v>
      </c>
      <c r="AW59" s="17" t="str">
        <f t="shared" si="41"/>
        <v xml:space="preserve"> </v>
      </c>
      <c r="AX59" s="17" t="str">
        <f t="shared" si="41"/>
        <v xml:space="preserve"> </v>
      </c>
      <c r="AY59" s="17" t="str">
        <f t="shared" si="41"/>
        <v xml:space="preserve"> </v>
      </c>
      <c r="AZ59" s="17" t="str">
        <f t="shared" si="41"/>
        <v xml:space="preserve"> </v>
      </c>
      <c r="BA59" s="17" t="str">
        <f t="shared" si="41"/>
        <v xml:space="preserve"> </v>
      </c>
      <c r="BB59" s="17" t="str">
        <f t="shared" si="41"/>
        <v xml:space="preserve"> </v>
      </c>
      <c r="BC59" s="17" t="str">
        <f t="shared" si="41"/>
        <v xml:space="preserve"> </v>
      </c>
      <c r="BD59" s="17" t="str">
        <f t="shared" si="41"/>
        <v xml:space="preserve"> </v>
      </c>
      <c r="BE59" s="17" t="str">
        <f t="shared" si="41"/>
        <v xml:space="preserve"> </v>
      </c>
      <c r="BF59" s="17" t="str">
        <f t="shared" si="41"/>
        <v xml:space="preserve"> </v>
      </c>
      <c r="BG59" s="17" t="str">
        <f t="shared" si="41"/>
        <v xml:space="preserve"> </v>
      </c>
      <c r="BH59" s="17" t="str">
        <f t="shared" si="41"/>
        <v xml:space="preserve"> </v>
      </c>
      <c r="BI59" s="17" t="str">
        <f t="shared" si="41"/>
        <v xml:space="preserve"> </v>
      </c>
      <c r="BJ59" s="17" t="str">
        <f t="shared" si="41"/>
        <v xml:space="preserve"> </v>
      </c>
      <c r="BK59" s="17" t="str">
        <f t="shared" si="41"/>
        <v xml:space="preserve"> </v>
      </c>
    </row>
    <row r="60" spans="2:64" ht="40.5" customHeight="1" x14ac:dyDescent="0.45">
      <c r="B60" s="208">
        <v>13</v>
      </c>
      <c r="C60" s="133" t="s">
        <v>123</v>
      </c>
      <c r="D60" s="189">
        <f t="shared" si="0"/>
        <v>0</v>
      </c>
      <c r="E60" s="152">
        <f>'ian22'!E60+'feb22'!E60+'mar22'!E60+'apr22'!E60+'mai22'!E60+'iun22'!E60+'iul22'!E60+'aug22'!E60+sept22!E60+'oct22'!E60</f>
        <v>0</v>
      </c>
      <c r="F60" s="152">
        <f>'ian22'!F60+'feb22'!F60+'mar22'!F60+'apr22'!F60+'mai22'!F60+'iun22'!F60+'iul22'!F60+'aug22'!F60+sept22!F60+'oct22'!F60</f>
        <v>0</v>
      </c>
      <c r="G60" s="152">
        <f>'ian22'!G60+'feb22'!G60+'mar22'!G60+'apr22'!G60+'mai22'!G60+'iun22'!G60+'iul22'!G60+'aug22'!G60+sept22!G60+'oct22'!G60</f>
        <v>0</v>
      </c>
      <c r="H60" s="152">
        <f>'ian22'!H60+'feb22'!H60+'mar22'!H60+'apr22'!H60+'mai22'!H60+'iun22'!H60+'iul22'!H60+'aug22'!H60+sept22!H60+'oct22'!H60</f>
        <v>0</v>
      </c>
      <c r="I60" s="152">
        <f>'ian22'!I60+'feb22'!I60+'mar22'!I60+'apr22'!I60+'mai22'!I60+'iun22'!I60+'iul22'!I60+'aug22'!I60+sept22!I60+'oct22'!I60</f>
        <v>0</v>
      </c>
      <c r="J60" s="152">
        <f>'ian22'!J60+'feb22'!J60+'mar22'!J60+'apr22'!J60+'mai22'!J60+'iun22'!J60+'iul22'!J60+'aug22'!J60+sept22!J60+'oct22'!J60</f>
        <v>0</v>
      </c>
      <c r="K60" s="152">
        <f>'ian22'!K60+'feb22'!K60+'mar22'!K60+'apr22'!K60+'mai22'!K60+'iun22'!K60+'iul22'!K60+'aug22'!K60+sept22!K60+'oct22'!K60</f>
        <v>0</v>
      </c>
      <c r="L60" s="152">
        <f>'ian22'!L60+'feb22'!L60+'mar22'!L60+'apr22'!L60+'mai22'!L60+'iun22'!L60+'iul22'!L60+'aug22'!L60+sept22!L60+'oct22'!L60</f>
        <v>0</v>
      </c>
      <c r="M60" s="152">
        <f>'ian22'!M60+'feb22'!M60+'mar22'!M60+'apr22'!M60+'mai22'!M60+'iun22'!M60+'iul22'!M60+'aug22'!M60+sept22!M60+'oct22'!M60</f>
        <v>0</v>
      </c>
      <c r="N60" s="152">
        <f>'ian22'!N60+'feb22'!N60+'mar22'!N60+'apr22'!N60+'mai22'!N60+'iun22'!N60+'iul22'!N60+'aug22'!N60+sept22!N60+'oct22'!N60</f>
        <v>0</v>
      </c>
      <c r="O60" s="152">
        <f>'ian22'!O60+'feb22'!O60+'mar22'!O60+'apr22'!O60+'mai22'!O60+'iun22'!O60+'iul22'!O60+'aug22'!O60+sept22!O60+'oct22'!O60</f>
        <v>0</v>
      </c>
      <c r="P60" s="152">
        <f>'ian22'!P60+'feb22'!P60+'mar22'!P60+'apr22'!P60+'mai22'!P60+'iun22'!P60+'iul22'!P60+'aug22'!P60+sept22!P60+'oct22'!P60</f>
        <v>0</v>
      </c>
      <c r="Q60" s="152">
        <f>'ian22'!Q60+'feb22'!Q60+'mar22'!Q60+'apr22'!Q60+'mai22'!Q60+'iun22'!Q60+'iul22'!Q60+'aug22'!Q60+sept22!Q60+'oct22'!Q60</f>
        <v>0</v>
      </c>
      <c r="R60" s="152">
        <f>'ian22'!R60+'feb22'!R60+'mar22'!R60+'apr22'!R60+'mai22'!R60+'iun22'!R60+'iul22'!R60+'aug22'!R60+sept22!R60+'oct22'!R60</f>
        <v>0</v>
      </c>
      <c r="S60" s="152">
        <f>'ian22'!S60+'feb22'!S60+'mar22'!S60+'apr22'!S60+'mai22'!S60+'iun22'!S60+'iul22'!S60+'aug22'!S60+sept22!S60+'oct22'!S60</f>
        <v>0</v>
      </c>
      <c r="T60" s="152">
        <f>'ian22'!T60+'feb22'!T60+'mar22'!T60+'apr22'!T60+'mai22'!T60+'iun22'!T60+'iul22'!T60+'aug22'!T60+sept22!T60+'oct22'!T60</f>
        <v>0</v>
      </c>
      <c r="U60" s="152">
        <f>'ian22'!U60+'feb22'!U60+'mar22'!U60+'apr22'!U60+'mai22'!U60+'iun22'!U60+'iul22'!U60+'aug22'!U60+sept22!U60+'oct22'!U60</f>
        <v>0</v>
      </c>
      <c r="V60" s="152">
        <f>'ian22'!V60+'feb22'!V60+'mar22'!V60+'apr22'!V60+'mai22'!V60+'iun22'!V60+'iul22'!V60+'aug22'!V60+sept22!V60+'oct22'!V60</f>
        <v>0</v>
      </c>
      <c r="W60" s="152">
        <f>'ian22'!W60+'feb22'!W60+'mar22'!W60+'apr22'!W60+'mai22'!W60+'iun22'!W60+'iul22'!W60+'aug22'!W60+sept22!W60+'oct22'!W60</f>
        <v>0</v>
      </c>
      <c r="X60" s="152">
        <f>'ian22'!X60+'feb22'!X60+'mar22'!X60+'apr22'!X60+'mai22'!X60+'iun22'!X60+'iul22'!X60+'aug22'!X60+sept22!X60+'oct22'!X60</f>
        <v>0</v>
      </c>
      <c r="Y60" s="152">
        <f>'ian22'!Y60+'feb22'!Y60+'mar22'!Y60+'apr22'!Y60+'mai22'!Y60+'iun22'!Y60+'iul22'!Y60+'aug22'!Y60+sept22!Y60+'oct22'!Y60</f>
        <v>0</v>
      </c>
      <c r="Z60" s="152">
        <f>'ian22'!Z60+'feb22'!Z60+'mar22'!Z60+'apr22'!Z60+'mai22'!Z60+'iun22'!Z60+'iul22'!Z60+'aug22'!Z60+sept22!Z60+'oct22'!Z60</f>
        <v>0</v>
      </c>
      <c r="AA60" s="152">
        <f>'ian22'!AA60+'feb22'!AA60+'mar22'!AA60+'apr22'!AA60+'mai22'!AA60+'iun22'!AA60+'iul22'!AA60+'aug22'!AA60+sept22!AA60+'oct22'!AA60</f>
        <v>0</v>
      </c>
      <c r="AB60" s="152">
        <f>'ian22'!AB60+'feb22'!AB60+'mar22'!AB60+'apr22'!AB60+'mai22'!AB60+'iun22'!AB60+'iul22'!AB60+'aug22'!AB60+sept22!AB60+'oct22'!AB60</f>
        <v>0</v>
      </c>
      <c r="AC60" s="152">
        <f>'ian22'!AC60+'feb22'!AC60+'mar22'!AC60+'apr22'!AC60+'mai22'!AC60+'iun22'!AC60+'iul22'!AC60+'aug22'!AC60+sept22!AC60+'oct22'!AC60</f>
        <v>0</v>
      </c>
      <c r="AD60" s="152">
        <f>'ian22'!AD60+'feb22'!AD60+'mar22'!AD60+'apr22'!AD60+'mai22'!AD60+'iun22'!AD60+'iul22'!AD60+'aug22'!AD60+sept22!AD60+'oct22'!AD60</f>
        <v>0</v>
      </c>
      <c r="AE60" s="152">
        <f>'ian22'!AE60+'feb22'!AE60+'mar22'!AE60+'apr22'!AE60+'mai22'!AE60+'iun22'!AE60+'iul22'!AE60+'aug22'!AE60+sept22!AE60+'oct22'!AE60</f>
        <v>0</v>
      </c>
      <c r="AF60" s="152">
        <f>'ian22'!AF60+'feb22'!AF60+'mar22'!AF60+'apr22'!AF60+'mai22'!AF60+'iun22'!AF60+'iul22'!AF60+'aug22'!AF60+sept22!AF60+'oct22'!AF60</f>
        <v>0</v>
      </c>
      <c r="AG60" s="152">
        <f>'ian22'!AG60+'feb22'!AG60+'mar22'!AG60+'apr22'!AG60+'mai22'!AG60+'iun22'!AG60+'iul22'!AG60+'aug22'!AG60+sept22!AG60+'oct22'!AG60</f>
        <v>0</v>
      </c>
      <c r="AH60" s="152">
        <f>'ian22'!AH60+'feb22'!AH60+'mar22'!AH60+'apr22'!AH60+'mai22'!AH60+'iun22'!AH60+'iul22'!AH60+'aug22'!AH60+sept22!AH60+'oct22'!AH60</f>
        <v>0</v>
      </c>
      <c r="AI60" s="152">
        <f>'ian22'!AI60+'feb22'!AI60+'mar22'!AI60+'apr22'!AI60+'mai22'!AI60+'iun22'!AI60+'iul22'!AI60+'aug22'!AI60+sept22!AI60+'oct22'!AI60</f>
        <v>0</v>
      </c>
      <c r="AJ60" s="152">
        <f>'ian22'!AJ60+'feb22'!AJ60+'mar22'!AJ60+'apr22'!AJ60+'mai22'!AJ60+'iun22'!AJ60+'iul22'!AJ60+'aug22'!AJ60+sept22!AJ60+'oct22'!AJ60</f>
        <v>0</v>
      </c>
      <c r="AK60" s="152">
        <f>'ian22'!AK60+'feb22'!AK60+'mar22'!AK60+'apr22'!AK60+'mai22'!AK60+'iun22'!AK60+'iul22'!AK60+'aug22'!AK60+sept22!AK60+'oct22'!AK60</f>
        <v>0</v>
      </c>
      <c r="AL60" s="152">
        <f>'ian22'!AL60+'feb22'!AL60+'mar22'!AL60+'apr22'!AL60+'mai22'!AL60+'iun22'!AL60+'iul22'!AL60+'aug22'!AL60+sept22!AL60+'oct22'!AL60</f>
        <v>0</v>
      </c>
      <c r="AM60" s="152">
        <f>'ian22'!AM60+'feb22'!AM60+'mar22'!AM60+'apr22'!AM60+'mai22'!AM60+'iun22'!AM60+'iul22'!AM60+'aug22'!AM60+sept22!AM60+'oct22'!AM60</f>
        <v>0</v>
      </c>
      <c r="AN60" s="152">
        <f>'ian22'!AN60+'feb22'!AN60+'mar22'!AN60+'apr22'!AN60+'mai22'!AN60+'iun22'!AN60+'iul22'!AN60+'aug22'!AN60+sept22!AN60+'oct22'!AN60</f>
        <v>0</v>
      </c>
      <c r="AO60" s="152">
        <f>'ian22'!AO60+'feb22'!AO60+'mar22'!AO60+'apr22'!AO60+'mai22'!AO60+'iun22'!AO60+'iul22'!AO60+'aug22'!AO60+sept22!AO60+'oct22'!AO60</f>
        <v>0</v>
      </c>
      <c r="AP60" s="152">
        <f>'ian22'!AP60+'feb22'!AP60+'mar22'!AP60+'apr22'!AP60+'mai22'!AP60+'iun22'!AP60+'iul22'!AP60+'aug22'!AP60+sept22!AP60+'oct22'!AP60</f>
        <v>0</v>
      </c>
      <c r="AQ60" s="152">
        <f>'ian22'!AQ60+'feb22'!AQ60+'mar22'!AQ60+'apr22'!AQ60+'mai22'!AQ60+'iun22'!AQ60+'iul22'!AQ60+'aug22'!AQ60+sept22!AQ60+'oct22'!AQ60</f>
        <v>0</v>
      </c>
      <c r="AR60" s="152">
        <f>'ian22'!AR60+'feb22'!AR60+'mar22'!AR60+'apr22'!AR60+'mai22'!AR60+'iun22'!AR60+'iul22'!AR60+'aug22'!AR60+sept22!AR60+'oct22'!AR60</f>
        <v>0</v>
      </c>
      <c r="AS60" s="152">
        <f>'ian22'!AS60+'feb22'!AS60+'mar22'!AS60+'apr22'!AS60+'mai22'!AS60+'iun22'!AS60+'iul22'!AS60+'aug22'!AS60+sept22!AS60+'oct22'!AS60</f>
        <v>0</v>
      </c>
      <c r="AT60" s="205"/>
      <c r="AU60" s="17" t="str">
        <f>IF(AL15+AL36+AL59+AL62&gt;=AL13," ","GRESEALA")</f>
        <v xml:space="preserve"> </v>
      </c>
      <c r="AV60" s="17" t="str">
        <f>IF(AR15+AR36+AR59+AR62&gt;=AR13," ","GRESEALA")</f>
        <v xml:space="preserve"> </v>
      </c>
      <c r="AW60" s="17" t="str">
        <f>IF(AS15+AS36+AS59+AS62&gt;=AS13," ","GRESEALA")</f>
        <v xml:space="preserve"> </v>
      </c>
      <c r="AX60" s="17" t="str">
        <f>IF(E53+F53=D53," ","GRESEALA")</f>
        <v xml:space="preserve"> </v>
      </c>
      <c r="AY60" s="23" t="str">
        <f>IF(G53+K53+I53+L53+M53=D53," ","GRESEALA")</f>
        <v xml:space="preserve"> </v>
      </c>
      <c r="AZ60" s="17" t="str">
        <f>IF(O53+P53=D53," ","GRESEALA")</f>
        <v xml:space="preserve"> </v>
      </c>
      <c r="BA60" s="17" t="str">
        <f>IF(Q53+S53+T53+U53+V53+W53=D53," ","GRESEALA")</f>
        <v xml:space="preserve"> </v>
      </c>
      <c r="BB60" s="17" t="str">
        <f>IF(X53+Y53+Z53=D53," ","GRESEALA")</f>
        <v xml:space="preserve"> </v>
      </c>
      <c r="BC60" s="23" t="str">
        <f>IF(AA53+AC53+AE53+AF53+AG53+AH53+AI53+AJ53+AK53+AL53+AM53+AN53+AO53+AP53+AQ53+AR53+AS53&gt;=D53," ","GRESEALA")</f>
        <v xml:space="preserve"> </v>
      </c>
      <c r="BD60" s="17" t="str">
        <f>IF(E54+F54=D54," ","GRESEALA")</f>
        <v xml:space="preserve"> </v>
      </c>
      <c r="BE60" s="23" t="str">
        <f>IF(G54+K54+I54+L54+M54=D54," ","GRESEALA")</f>
        <v xml:space="preserve"> </v>
      </c>
      <c r="BF60" s="17" t="str">
        <f>IF(O54+P54=D54," ","GRESEALA")</f>
        <v xml:space="preserve"> </v>
      </c>
      <c r="BG60" s="17" t="str">
        <f>IF(Q54+S54+T54+U54+V54+W54=D54," ","GRESEALA")</f>
        <v xml:space="preserve"> </v>
      </c>
      <c r="BH60" s="17" t="str">
        <f>IF(X54+Y54+Z54=D54," ","GRESEALA")</f>
        <v xml:space="preserve"> </v>
      </c>
      <c r="BI60" s="23" t="str">
        <f>IF(AA54+AC54+AE54+AF54+AG54+AH54+AI54+AJ54+AK54+AL54+AM54+AN54+AO54+AP54+AQ54+AR54+AS54&gt;=D54," ","GRESEALA")</f>
        <v xml:space="preserve"> </v>
      </c>
      <c r="BJ60" s="17" t="str">
        <f>IF(E59+F59=D59," ","GRESEALA")</f>
        <v xml:space="preserve"> </v>
      </c>
      <c r="BK60" s="23" t="str">
        <f>IF(G59+K59+I59+L59+M59=D59," ","GRESEALA")</f>
        <v xml:space="preserve"> </v>
      </c>
    </row>
    <row r="61" spans="2:64" ht="62.25" hidden="1" customHeight="1" x14ac:dyDescent="0.45">
      <c r="B61" s="208">
        <v>14</v>
      </c>
      <c r="C61" s="133" t="s">
        <v>124</v>
      </c>
      <c r="D61" s="186">
        <f t="shared" si="0"/>
        <v>0</v>
      </c>
      <c r="E61" s="152">
        <f>'ian22'!E61+'feb22'!E61+'mar22'!E61+'apr22'!E61+'mai22'!E61+'iun22'!E61+'iul22'!E61+'aug22'!E61+sept22!E61+'oct22'!E61</f>
        <v>0</v>
      </c>
      <c r="F61" s="152">
        <f>'ian22'!F61+'feb22'!F61+'mar22'!F61+'apr22'!F61+'mai22'!F61+'iun22'!F61+'iul22'!F61+'aug22'!F61+sept22!F61+'oct22'!F61</f>
        <v>0</v>
      </c>
      <c r="G61" s="152">
        <f>'ian22'!G61+'feb22'!G61+'mar22'!G61+'apr22'!G61+'mai22'!G61+'iun22'!G61+'iul22'!G61+'aug22'!G61+sept22!G61+'oct22'!G61</f>
        <v>0</v>
      </c>
      <c r="H61" s="152">
        <f>'ian22'!H61+'feb22'!H61+'mar22'!H61+'apr22'!H61+'mai22'!H61+'iun22'!H61+'iul22'!H61+'aug22'!H61+sept22!H61+'oct22'!H61</f>
        <v>0</v>
      </c>
      <c r="I61" s="152">
        <f>'ian22'!I61+'feb22'!I61+'mar22'!I61+'apr22'!I61+'mai22'!I61+'iun22'!I61+'iul22'!I61+'aug22'!I61+sept22!I61+'oct22'!I61</f>
        <v>0</v>
      </c>
      <c r="J61" s="152">
        <f>'ian22'!J61+'feb22'!J61+'mar22'!J61+'apr22'!J61+'mai22'!J61+'iun22'!J61+'iul22'!J61+'aug22'!J61+sept22!J61+'oct22'!J61</f>
        <v>0</v>
      </c>
      <c r="K61" s="152">
        <f>'ian22'!K61+'feb22'!K61+'mar22'!K61+'apr22'!K61+'mai22'!K61+'iun22'!K61+'iul22'!K61+'aug22'!K61+sept22!K61+'oct22'!K61</f>
        <v>0</v>
      </c>
      <c r="L61" s="152">
        <f>'ian22'!L61+'feb22'!L61+'mar22'!L61+'apr22'!L61+'mai22'!L61+'iun22'!L61+'iul22'!L61+'aug22'!L61+sept22!L61+'oct22'!L61</f>
        <v>0</v>
      </c>
      <c r="M61" s="152">
        <f>'ian22'!M61+'feb22'!M61+'mar22'!M61+'apr22'!M61+'mai22'!M61+'iun22'!M61+'iul22'!M61+'aug22'!M61+sept22!M61+'oct22'!M61</f>
        <v>0</v>
      </c>
      <c r="N61" s="152">
        <f>'ian22'!N61+'feb22'!N61+'mar22'!N61+'apr22'!N61+'mai22'!N61+'iun22'!N61+'iul22'!N61+'aug22'!N61+sept22!N61+'oct22'!N61</f>
        <v>0</v>
      </c>
      <c r="O61" s="152">
        <f>'ian22'!O61+'feb22'!O61+'mar22'!O61+'apr22'!O61+'mai22'!O61+'iun22'!O61+'iul22'!O61+'aug22'!O61+sept22!O61+'oct22'!O61</f>
        <v>0</v>
      </c>
      <c r="P61" s="152">
        <f>'ian22'!P61+'feb22'!P61+'mar22'!P61+'apr22'!P61+'mai22'!P61+'iun22'!P61+'iul22'!P61+'aug22'!P61+sept22!P61+'oct22'!P61</f>
        <v>0</v>
      </c>
      <c r="Q61" s="152">
        <f>'ian22'!Q61+'feb22'!Q61+'mar22'!Q61+'apr22'!Q61+'mai22'!Q61+'iun22'!Q61+'iul22'!Q61+'aug22'!Q61+sept22!Q61+'oct22'!Q61</f>
        <v>0</v>
      </c>
      <c r="R61" s="152">
        <f>'ian22'!R61+'feb22'!R61+'mar22'!R61+'apr22'!R61+'mai22'!R61+'iun22'!R61+'iul22'!R61+'aug22'!R61+sept22!R61+'oct22'!R61</f>
        <v>0</v>
      </c>
      <c r="S61" s="152">
        <f>'ian22'!S61+'feb22'!S61+'mar22'!S61+'apr22'!S61+'mai22'!S61+'iun22'!S61+'iul22'!S61+'aug22'!S61+sept22!S61+'oct22'!S61</f>
        <v>0</v>
      </c>
      <c r="T61" s="152">
        <f>'ian22'!T61+'feb22'!T61+'mar22'!T61+'apr22'!T61+'mai22'!T61+'iun22'!T61+'iul22'!T61+'aug22'!T61+sept22!T61+'oct22'!T61</f>
        <v>0</v>
      </c>
      <c r="U61" s="152">
        <f>'ian22'!U61+'feb22'!U61+'mar22'!U61+'apr22'!U61+'mai22'!U61+'iun22'!U61+'iul22'!U61+'aug22'!U61+sept22!U61+'oct22'!U61</f>
        <v>0</v>
      </c>
      <c r="V61" s="152">
        <f>'ian22'!V61+'feb22'!V61+'mar22'!V61+'apr22'!V61+'mai22'!V61+'iun22'!V61+'iul22'!V61+'aug22'!V61+sept22!V61+'oct22'!V61</f>
        <v>0</v>
      </c>
      <c r="W61" s="152">
        <f>'ian22'!W61+'feb22'!W61+'mar22'!W61+'apr22'!W61+'mai22'!W61+'iun22'!W61+'iul22'!W61+'aug22'!W61+sept22!W61+'oct22'!W61</f>
        <v>0</v>
      </c>
      <c r="X61" s="152">
        <f>'ian22'!X61+'feb22'!X61+'mar22'!X61+'apr22'!X61+'mai22'!X61+'iun22'!X61+'iul22'!X61+'aug22'!X61+sept22!X61+'oct22'!X61</f>
        <v>0</v>
      </c>
      <c r="Y61" s="152">
        <f>'ian22'!Y61+'feb22'!Y61+'mar22'!Y61+'apr22'!Y61+'mai22'!Y61+'iun22'!Y61+'iul22'!Y61+'aug22'!Y61+sept22!Y61+'oct22'!Y61</f>
        <v>0</v>
      </c>
      <c r="Z61" s="152">
        <f>'ian22'!Z61+'feb22'!Z61+'mar22'!Z61+'apr22'!Z61+'mai22'!Z61+'iun22'!Z61+'iul22'!Z61+'aug22'!Z61+sept22!Z61+'oct22'!Z61</f>
        <v>0</v>
      </c>
      <c r="AA61" s="152">
        <f>'ian22'!AA61+'feb22'!AA61+'mar22'!AA61+'apr22'!AA61+'mai22'!AA61+'iun22'!AA61+'iul22'!AA61+'aug22'!AA61+sept22!AA61+'oct22'!AA61</f>
        <v>0</v>
      </c>
      <c r="AB61" s="152">
        <f>'ian22'!AB61+'feb22'!AB61+'mar22'!AB61+'apr22'!AB61+'mai22'!AB61+'iun22'!AB61+'iul22'!AB61+'aug22'!AB61+sept22!AB61+'oct22'!AB61</f>
        <v>0</v>
      </c>
      <c r="AC61" s="152">
        <f>'ian22'!AC61+'feb22'!AC61+'mar22'!AC61+'apr22'!AC61+'mai22'!AC61+'iun22'!AC61+'iul22'!AC61+'aug22'!AC61+sept22!AC61+'oct22'!AC61</f>
        <v>0</v>
      </c>
      <c r="AD61" s="152">
        <f>'ian22'!AD61+'feb22'!AD61+'mar22'!AD61+'apr22'!AD61+'mai22'!AD61+'iun22'!AD61+'iul22'!AD61+'aug22'!AD61+sept22!AD61+'oct22'!AD61</f>
        <v>0</v>
      </c>
      <c r="AE61" s="152">
        <f>'ian22'!AE61+'feb22'!AE61+'mar22'!AE61+'apr22'!AE61+'mai22'!AE61+'iun22'!AE61+'iul22'!AE61+'aug22'!AE61+sept22!AE61+'oct22'!AE61</f>
        <v>0</v>
      </c>
      <c r="AF61" s="152">
        <f>'ian22'!AF61+'feb22'!AF61+'mar22'!AF61+'apr22'!AF61+'mai22'!AF61+'iun22'!AF61+'iul22'!AF61+'aug22'!AF61+sept22!AF61+'oct22'!AF61</f>
        <v>0</v>
      </c>
      <c r="AG61" s="152">
        <f>'ian22'!AG61+'feb22'!AG61+'mar22'!AG61+'apr22'!AG61+'mai22'!AG61+'iun22'!AG61+'iul22'!AG61+'aug22'!AG61+sept22!AG61+'oct22'!AG61</f>
        <v>0</v>
      </c>
      <c r="AH61" s="152">
        <f>'ian22'!AH61+'feb22'!AH61+'mar22'!AH61+'apr22'!AH61+'mai22'!AH61+'iun22'!AH61+'iul22'!AH61+'aug22'!AH61+sept22!AH61+'oct22'!AH61</f>
        <v>0</v>
      </c>
      <c r="AI61" s="152">
        <f>'ian22'!AI61+'feb22'!AI61+'mar22'!AI61+'apr22'!AI61+'mai22'!AI61+'iun22'!AI61+'iul22'!AI61+'aug22'!AI61+sept22!AI61+'oct22'!AI61</f>
        <v>0</v>
      </c>
      <c r="AJ61" s="152">
        <f>'ian22'!AJ61+'feb22'!AJ61+'mar22'!AJ61+'apr22'!AJ61+'mai22'!AJ61+'iun22'!AJ61+'iul22'!AJ61+'aug22'!AJ61+sept22!AJ61+'oct22'!AJ61</f>
        <v>0</v>
      </c>
      <c r="AK61" s="152">
        <f>'ian22'!AK61+'feb22'!AK61+'mar22'!AK61+'apr22'!AK61+'mai22'!AK61+'iun22'!AK61+'iul22'!AK61+'aug22'!AK61+sept22!AK61+'oct22'!AK61</f>
        <v>0</v>
      </c>
      <c r="AL61" s="152">
        <f>'ian22'!AL61+'feb22'!AL61+'mar22'!AL61+'apr22'!AL61+'mai22'!AL61+'iun22'!AL61+'iul22'!AL61+'aug22'!AL61+sept22!AL61+'oct22'!AL61</f>
        <v>0</v>
      </c>
      <c r="AM61" s="152">
        <f>'ian22'!AM61+'feb22'!AM61+'mar22'!AM61+'apr22'!AM61+'mai22'!AM61+'iun22'!AM61+'iul22'!AM61+'aug22'!AM61+sept22!AM61+'oct22'!AM61</f>
        <v>0</v>
      </c>
      <c r="AN61" s="152">
        <f>'ian22'!AN61+'feb22'!AN61+'mar22'!AN61+'apr22'!AN61+'mai22'!AN61+'iun22'!AN61+'iul22'!AN61+'aug22'!AN61+sept22!AN61+'oct22'!AN61</f>
        <v>0</v>
      </c>
      <c r="AO61" s="152">
        <f>'ian22'!AO61+'feb22'!AO61+'mar22'!AO61+'apr22'!AO61+'mai22'!AO61+'iun22'!AO61+'iul22'!AO61+'aug22'!AO61+sept22!AO61+'oct22'!AO61</f>
        <v>0</v>
      </c>
      <c r="AP61" s="152">
        <f>'ian22'!AP61+'feb22'!AP61+'mar22'!AP61+'apr22'!AP61+'mai22'!AP61+'iun22'!AP61+'iul22'!AP61+'aug22'!AP61+sept22!AP61+'oct22'!AP61</f>
        <v>0</v>
      </c>
      <c r="AQ61" s="152">
        <f>'ian22'!AQ61+'feb22'!AQ61+'mar22'!AQ61+'apr22'!AQ61+'mai22'!AQ61+'iun22'!AQ61+'iul22'!AQ61+'aug22'!AQ61+sept22!AQ61+'oct22'!AQ61</f>
        <v>0</v>
      </c>
      <c r="AR61" s="152">
        <f>'ian22'!AR61+'feb22'!AR61+'mar22'!AR61+'apr22'!AR61+'mai22'!AR61+'iun22'!AR61+'iul22'!AR61+'aug22'!AR61+sept22!AR61+'oct22'!AR61</f>
        <v>0</v>
      </c>
      <c r="AS61" s="152">
        <f>'ian22'!AS61+'feb22'!AS61+'mar22'!AS61+'apr22'!AS61+'mai22'!AS61+'iun22'!AS61+'iul22'!AS61+'aug22'!AS61+sept22!AS61+'oct22'!AS61</f>
        <v>0</v>
      </c>
      <c r="AT61" s="205"/>
      <c r="AU61" s="17" t="str">
        <f>IF(O59+P59=D59," ","GRESEALA")</f>
        <v xml:space="preserve"> </v>
      </c>
      <c r="AV61" s="17" t="str">
        <f>IF(Q59+S59+T59+U59+V59+W59=D59," ","GRESEALA")</f>
        <v xml:space="preserve"> </v>
      </c>
      <c r="AW61" s="17" t="str">
        <f>IF(X59+Y59+Z59=D59," ","GRESEALA")</f>
        <v xml:space="preserve"> </v>
      </c>
      <c r="AX61" s="17" t="str">
        <f>IF(AA59+AC59+AE59+AF59+AG59+AH59+AI59+AJ59+AK59+AL59+AR59+AS59&gt;=D59," ","GRESEALA")</f>
        <v xml:space="preserve"> </v>
      </c>
      <c r="AY61" s="17" t="str">
        <f>IF(D54=AE54," ","GRESEALA")</f>
        <v xml:space="preserve"> </v>
      </c>
      <c r="AZ61" s="17" t="str">
        <f>IF(E60+F60=D60," ","GRESEALA")</f>
        <v xml:space="preserve"> </v>
      </c>
      <c r="BA61" s="23" t="str">
        <f>IF(G60+K60+I60+L60+M60=D60," ","GRESEALA")</f>
        <v xml:space="preserve"> </v>
      </c>
      <c r="BB61" s="17" t="str">
        <f>IF(O60+P60=D60," ","GRESEALA")</f>
        <v xml:space="preserve"> </v>
      </c>
      <c r="BC61" s="17" t="str">
        <f>IF(Q60+S60+T60+U60+V60+W60=D60," ","GRESEALA")</f>
        <v xml:space="preserve"> </v>
      </c>
      <c r="BD61" s="17" t="str">
        <f>IF(X60+Y60+Z60=D60," ","GRESEALA")</f>
        <v xml:space="preserve"> </v>
      </c>
      <c r="BE61" s="23" t="str">
        <f>IF(AA60+AC60+AE60+AF60+AG60+AH60+AI60+AJ60+AK60+AL60+AM60+AN60+AO60+AP60+AQ60+AR60+AS60&gt;=D60," ","GRESEALA")</f>
        <v xml:space="preserve"> </v>
      </c>
      <c r="BF61" s="17" t="str">
        <f>IF(E61+F61=D61," ","GRESEALA")</f>
        <v xml:space="preserve"> </v>
      </c>
      <c r="BG61" s="23" t="str">
        <f>IF(G61+K61+I61+L61+M61=D61," ","GRESEALA")</f>
        <v xml:space="preserve"> </v>
      </c>
      <c r="BH61" s="17" t="str">
        <f>IF(O61+P61=D61," ","GRESEALA")</f>
        <v xml:space="preserve"> </v>
      </c>
      <c r="BI61" s="17" t="str">
        <f>IF(Q61+S61+T61+U61+V61+W61=D61," ","GRESEALA")</f>
        <v xml:space="preserve"> </v>
      </c>
      <c r="BJ61" s="17" t="str">
        <f>IF(X61+Y61+Z61=D61," ","GRESEALA")</f>
        <v xml:space="preserve"> </v>
      </c>
      <c r="BK61" s="23" t="str">
        <f>IF(AA61+AC61+AE61+AF61+AG61+AH61+AI61+AJ61+AK61+AL61+AM61+AN61+AO61+AP61+AQ61+AR61+AS61&gt;=D61," ","GRESEALA")</f>
        <v xml:space="preserve"> </v>
      </c>
    </row>
    <row r="62" spans="2:64" s="27" customFormat="1" ht="38.25" customHeight="1" x14ac:dyDescent="0.35">
      <c r="B62" s="215">
        <v>15.1</v>
      </c>
      <c r="C62" s="128" t="s">
        <v>125</v>
      </c>
      <c r="D62" s="190">
        <f t="shared" si="0"/>
        <v>0</v>
      </c>
      <c r="E62" s="152">
        <f>'ian22'!E62+'feb22'!E62+'mar22'!E62+'apr22'!E62+'mai22'!E62+'iun22'!E62+'iul22'!E62+'aug22'!E62+sept22!E62+'oct22'!E62</f>
        <v>0</v>
      </c>
      <c r="F62" s="152">
        <f>'ian22'!F62+'feb22'!F62+'mar22'!F62+'apr22'!F62+'mai22'!F62+'iun22'!F62+'iul22'!F62+'aug22'!F62+sept22!F62+'oct22'!F62</f>
        <v>0</v>
      </c>
      <c r="G62" s="152">
        <f>'ian22'!G62+'feb22'!G62+'mar22'!G62+'apr22'!G62+'mai22'!G62+'iun22'!G62+'iul22'!G62+'aug22'!G62+sept22!G62+'oct22'!G62</f>
        <v>0</v>
      </c>
      <c r="H62" s="152">
        <f>'ian22'!H62+'feb22'!H62+'mar22'!H62+'apr22'!H62+'mai22'!H62+'iun22'!H62+'iul22'!H62+'aug22'!H62+sept22!H62+'oct22'!H62</f>
        <v>0</v>
      </c>
      <c r="I62" s="152">
        <f>'ian22'!I62+'feb22'!I62+'mar22'!I62+'apr22'!I62+'mai22'!I62+'iun22'!I62+'iul22'!I62+'aug22'!I62+sept22!I62+'oct22'!I62</f>
        <v>0</v>
      </c>
      <c r="J62" s="152">
        <f>'ian22'!J62+'feb22'!J62+'mar22'!J62+'apr22'!J62+'mai22'!J62+'iun22'!J62+'iul22'!J62+'aug22'!J62+sept22!J62+'oct22'!J62</f>
        <v>0</v>
      </c>
      <c r="K62" s="152">
        <f>'ian22'!K62+'feb22'!K62+'mar22'!K62+'apr22'!K62+'mai22'!K62+'iun22'!K62+'iul22'!K62+'aug22'!K62+sept22!K62+'oct22'!K62</f>
        <v>0</v>
      </c>
      <c r="L62" s="152">
        <f>'ian22'!L62+'feb22'!L62+'mar22'!L62+'apr22'!L62+'mai22'!L62+'iun22'!L62+'iul22'!L62+'aug22'!L62+sept22!L62+'oct22'!L62</f>
        <v>0</v>
      </c>
      <c r="M62" s="152">
        <f>'ian22'!M62+'feb22'!M62+'mar22'!M62+'apr22'!M62+'mai22'!M62+'iun22'!M62+'iul22'!M62+'aug22'!M62+sept22!M62+'oct22'!M62</f>
        <v>0</v>
      </c>
      <c r="N62" s="152">
        <f>'ian22'!N62+'feb22'!N62+'mar22'!N62+'apr22'!N62+'mai22'!N62+'iun22'!N62+'iul22'!N62+'aug22'!N62+sept22!N62+'oct22'!N62</f>
        <v>0</v>
      </c>
      <c r="O62" s="152">
        <f>'ian22'!O62+'feb22'!O62+'mar22'!O62+'apr22'!O62+'mai22'!O62+'iun22'!O62+'iul22'!O62+'aug22'!O62+sept22!O62+'oct22'!O62</f>
        <v>0</v>
      </c>
      <c r="P62" s="152">
        <f>'ian22'!P62+'feb22'!P62+'mar22'!P62+'apr22'!P62+'mai22'!P62+'iun22'!P62+'iul22'!P62+'aug22'!P62+sept22!P62+'oct22'!P62</f>
        <v>0</v>
      </c>
      <c r="Q62" s="152">
        <f>'ian22'!Q62+'feb22'!Q62+'mar22'!Q62+'apr22'!Q62+'mai22'!Q62+'iun22'!Q62+'iul22'!Q62+'aug22'!Q62+sept22!Q62+'oct22'!Q62</f>
        <v>0</v>
      </c>
      <c r="R62" s="152">
        <f>'ian22'!R62+'feb22'!R62+'mar22'!R62+'apr22'!R62+'mai22'!R62+'iun22'!R62+'iul22'!R62+'aug22'!R62+sept22!R62+'oct22'!R62</f>
        <v>0</v>
      </c>
      <c r="S62" s="152">
        <f>'ian22'!S62+'feb22'!S62+'mar22'!S62+'apr22'!S62+'mai22'!S62+'iun22'!S62+'iul22'!S62+'aug22'!S62+sept22!S62+'oct22'!S62</f>
        <v>0</v>
      </c>
      <c r="T62" s="152">
        <f>'ian22'!T62+'feb22'!T62+'mar22'!T62+'apr22'!T62+'mai22'!T62+'iun22'!T62+'iul22'!T62+'aug22'!T62+sept22!T62+'oct22'!T62</f>
        <v>0</v>
      </c>
      <c r="U62" s="152">
        <f>'ian22'!U62+'feb22'!U62+'mar22'!U62+'apr22'!U62+'mai22'!U62+'iun22'!U62+'iul22'!U62+'aug22'!U62+sept22!U62+'oct22'!U62</f>
        <v>0</v>
      </c>
      <c r="V62" s="152">
        <f>'ian22'!V62+'feb22'!V62+'mar22'!V62+'apr22'!V62+'mai22'!V62+'iun22'!V62+'iul22'!V62+'aug22'!V62+sept22!V62+'oct22'!V62</f>
        <v>0</v>
      </c>
      <c r="W62" s="152">
        <f>'ian22'!W62+'feb22'!W62+'mar22'!W62+'apr22'!W62+'mai22'!W62+'iun22'!W62+'iul22'!W62+'aug22'!W62+sept22!W62+'oct22'!W62</f>
        <v>0</v>
      </c>
      <c r="X62" s="152">
        <f>'ian22'!X62+'feb22'!X62+'mar22'!X62+'apr22'!X62+'mai22'!X62+'iun22'!X62+'iul22'!X62+'aug22'!X62+sept22!X62+'oct22'!X62</f>
        <v>0</v>
      </c>
      <c r="Y62" s="152">
        <f>'ian22'!Y62+'feb22'!Y62+'mar22'!Y62+'apr22'!Y62+'mai22'!Y62+'iun22'!Y62+'iul22'!Y62+'aug22'!Y62+sept22!Y62+'oct22'!Y62</f>
        <v>0</v>
      </c>
      <c r="Z62" s="152">
        <f>'ian22'!Z62+'feb22'!Z62+'mar22'!Z62+'apr22'!Z62+'mai22'!Z62+'iun22'!Z62+'iul22'!Z62+'aug22'!Z62+sept22!Z62+'oct22'!Z62</f>
        <v>0</v>
      </c>
      <c r="AA62" s="152">
        <f>'ian22'!AA62+'feb22'!AA62+'mar22'!AA62+'apr22'!AA62+'mai22'!AA62+'iun22'!AA62+'iul22'!AA62+'aug22'!AA62+sept22!AA62+'oct22'!AA62</f>
        <v>0</v>
      </c>
      <c r="AB62" s="152">
        <f>'ian22'!AB62+'feb22'!AB62+'mar22'!AB62+'apr22'!AB62+'mai22'!AB62+'iun22'!AB62+'iul22'!AB62+'aug22'!AB62+sept22!AB62+'oct22'!AB62</f>
        <v>0</v>
      </c>
      <c r="AC62" s="152">
        <f>'ian22'!AC62+'feb22'!AC62+'mar22'!AC62+'apr22'!AC62+'mai22'!AC62+'iun22'!AC62+'iul22'!AC62+'aug22'!AC62+sept22!AC62+'oct22'!AC62</f>
        <v>0</v>
      </c>
      <c r="AD62" s="152">
        <f>'ian22'!AD62+'feb22'!AD62+'mar22'!AD62+'apr22'!AD62+'mai22'!AD62+'iun22'!AD62+'iul22'!AD62+'aug22'!AD62+sept22!AD62+'oct22'!AD62</f>
        <v>0</v>
      </c>
      <c r="AE62" s="152">
        <f>'ian22'!AE62+'feb22'!AE62+'mar22'!AE62+'apr22'!AE62+'mai22'!AE62+'iun22'!AE62+'iul22'!AE62+'aug22'!AE62+sept22!AE62+'oct22'!AE62</f>
        <v>0</v>
      </c>
      <c r="AF62" s="152">
        <f>'ian22'!AF62+'feb22'!AF62+'mar22'!AF62+'apr22'!AF62+'mai22'!AF62+'iun22'!AF62+'iul22'!AF62+'aug22'!AF62+sept22!AF62+'oct22'!AF62</f>
        <v>0</v>
      </c>
      <c r="AG62" s="152">
        <f>'ian22'!AG62+'feb22'!AG62+'mar22'!AG62+'apr22'!AG62+'mai22'!AG62+'iun22'!AG62+'iul22'!AG62+'aug22'!AG62+sept22!AG62+'oct22'!AG62</f>
        <v>0</v>
      </c>
      <c r="AH62" s="152">
        <f>'ian22'!AH62+'feb22'!AH62+'mar22'!AH62+'apr22'!AH62+'mai22'!AH62+'iun22'!AH62+'iul22'!AH62+'aug22'!AH62+sept22!AH62+'oct22'!AH62</f>
        <v>0</v>
      </c>
      <c r="AI62" s="152">
        <f>'ian22'!AI62+'feb22'!AI62+'mar22'!AI62+'apr22'!AI62+'mai22'!AI62+'iun22'!AI62+'iul22'!AI62+'aug22'!AI62+sept22!AI62+'oct22'!AI62</f>
        <v>0</v>
      </c>
      <c r="AJ62" s="152">
        <f>'ian22'!AJ62+'feb22'!AJ62+'mar22'!AJ62+'apr22'!AJ62+'mai22'!AJ62+'iun22'!AJ62+'iul22'!AJ62+'aug22'!AJ62+sept22!AJ62+'oct22'!AJ62</f>
        <v>0</v>
      </c>
      <c r="AK62" s="152">
        <f>'ian22'!AK62+'feb22'!AK62+'mar22'!AK62+'apr22'!AK62+'mai22'!AK62+'iun22'!AK62+'iul22'!AK62+'aug22'!AK62+sept22!AK62+'oct22'!AK62</f>
        <v>0</v>
      </c>
      <c r="AL62" s="152">
        <f>'ian22'!AL62+'feb22'!AL62+'mar22'!AL62+'apr22'!AL62+'mai22'!AL62+'iun22'!AL62+'iul22'!AL62+'aug22'!AL62+sept22!AL62+'oct22'!AL62</f>
        <v>0</v>
      </c>
      <c r="AM62" s="152">
        <f>'ian22'!AM62+'feb22'!AM62+'mar22'!AM62+'apr22'!AM62+'mai22'!AM62+'iun22'!AM62+'iul22'!AM62+'aug22'!AM62+sept22!AM62+'oct22'!AM62</f>
        <v>0</v>
      </c>
      <c r="AN62" s="152">
        <f>'ian22'!AN62+'feb22'!AN62+'mar22'!AN62+'apr22'!AN62+'mai22'!AN62+'iun22'!AN62+'iul22'!AN62+'aug22'!AN62+sept22!AN62+'oct22'!AN62</f>
        <v>0</v>
      </c>
      <c r="AO62" s="152">
        <f>'ian22'!AO62+'feb22'!AO62+'mar22'!AO62+'apr22'!AO62+'mai22'!AO62+'iun22'!AO62+'iul22'!AO62+'aug22'!AO62+sept22!AO62+'oct22'!AO62</f>
        <v>0</v>
      </c>
      <c r="AP62" s="152">
        <f>'ian22'!AP62+'feb22'!AP62+'mar22'!AP62+'apr22'!AP62+'mai22'!AP62+'iun22'!AP62+'iul22'!AP62+'aug22'!AP62+sept22!AP62+'oct22'!AP62</f>
        <v>0</v>
      </c>
      <c r="AQ62" s="152">
        <f>'ian22'!AQ62+'feb22'!AQ62+'mar22'!AQ62+'apr22'!AQ62+'mai22'!AQ62+'iun22'!AQ62+'iul22'!AQ62+'aug22'!AQ62+sept22!AQ62+'oct22'!AQ62</f>
        <v>0</v>
      </c>
      <c r="AR62" s="152">
        <f>'ian22'!AR62+'feb22'!AR62+'mar22'!AR62+'apr22'!AR62+'mai22'!AR62+'iun22'!AR62+'iul22'!AR62+'aug22'!AR62+sept22!AR62+'oct22'!AR62</f>
        <v>0</v>
      </c>
      <c r="AS62" s="152">
        <f>'ian22'!AS62+'feb22'!AS62+'mar22'!AS62+'apr22'!AS62+'mai22'!AS62+'iun22'!AS62+'iul22'!AS62+'aug22'!AS62+sept22!AS62+'oct22'!AS62</f>
        <v>0</v>
      </c>
      <c r="AT62" s="205"/>
      <c r="AU62" s="17" t="str">
        <f>IF(E62+F62=D62," ","GRESEALA")</f>
        <v xml:space="preserve"> </v>
      </c>
      <c r="AV62" s="23" t="str">
        <f>IF(G62+K62+I62+L62+M62=D62," ","GRESEALA")</f>
        <v xml:space="preserve"> </v>
      </c>
      <c r="AW62" s="17" t="str">
        <f>IF(O62+P62=D62," ","GRESEALA")</f>
        <v xml:space="preserve"> </v>
      </c>
      <c r="AX62" s="17" t="str">
        <f>IF(Q62+S62+T62+U62+V62+W62=D62," ","GRESEALA")</f>
        <v xml:space="preserve"> </v>
      </c>
      <c r="AY62" s="17" t="str">
        <f>IF(X62+Y62+Z62=D62," ","GRESEALA")</f>
        <v xml:space="preserve"> </v>
      </c>
      <c r="AZ62" s="17" t="str">
        <f>IF(AA62+AC62+AE62+AF62+AG62+AH62+AI62+AJ62+AK62+AL62+AR62+AS62&gt;=D62," ","GRESEALA")</f>
        <v xml:space="preserve"> </v>
      </c>
      <c r="BA62" s="17" t="str">
        <f>IF(E63+F63=D63," ","GRESEALA")</f>
        <v xml:space="preserve"> </v>
      </c>
      <c r="BB62" s="23" t="str">
        <f>IF(G63+K63+I63+L63+M63=D63," ","GRESEALA")</f>
        <v xml:space="preserve"> </v>
      </c>
      <c r="BC62" s="17" t="str">
        <f>IF(O63+P63=D63," ","GRESEALA")</f>
        <v xml:space="preserve"> </v>
      </c>
      <c r="BD62" s="17" t="str">
        <f>IF(Q63+S63+T63+U63+V63+W63=D63," ","GRESEALA")</f>
        <v xml:space="preserve"> </v>
      </c>
      <c r="BE62" s="17" t="str">
        <f>IF(X63+Y63+Z63=D63," ","GRESEALA")</f>
        <v xml:space="preserve"> </v>
      </c>
      <c r="BF62" s="23" t="str">
        <f>IF(AA63+AC63+AE63+AF63+AG63+AH63+AI63+AJ63+AK63+AL63+AM63+AN63+AO63+AP63+AQ63+AR63+AS63&gt;=D63," ","GRESEALA")</f>
        <v xml:space="preserve"> </v>
      </c>
      <c r="BG62" s="17" t="str">
        <f>IF(E64+F64=D64," ","GRESEALA")</f>
        <v xml:space="preserve"> </v>
      </c>
      <c r="BH62" s="23" t="str">
        <f>IF(G64+K64+I64+L64+M64=D64," ","GRESEALA")</f>
        <v xml:space="preserve"> </v>
      </c>
      <c r="BI62" s="17" t="str">
        <f>IF(O64+P64=D64," ","GRESEALA")</f>
        <v xml:space="preserve"> </v>
      </c>
      <c r="BJ62" s="17" t="str">
        <f>IF(Q64+S64+T64+U64+V64+W64=D64," ","GRESEALA")</f>
        <v xml:space="preserve"> </v>
      </c>
      <c r="BK62" s="17" t="str">
        <f>IF(X64+Y64+Z64=D64," ","GRESEALA")</f>
        <v xml:space="preserve"> </v>
      </c>
    </row>
    <row r="63" spans="2:64" ht="42.75" customHeight="1" x14ac:dyDescent="0.45">
      <c r="B63" s="208">
        <v>15</v>
      </c>
      <c r="C63" s="133" t="s">
        <v>126</v>
      </c>
      <c r="D63" s="186">
        <f t="shared" si="0"/>
        <v>0</v>
      </c>
      <c r="E63" s="152">
        <f>'ian22'!E63+'feb22'!E63+'mar22'!E63+'apr22'!E63+'mai22'!E63+'iun22'!E63+'iul22'!E63+'aug22'!E63+sept22!E63+'oct22'!E63</f>
        <v>0</v>
      </c>
      <c r="F63" s="152">
        <f>'ian22'!F63+'feb22'!F63+'mar22'!F63+'apr22'!F63+'mai22'!F63+'iun22'!F63+'iul22'!F63+'aug22'!F63+sept22!F63+'oct22'!F63</f>
        <v>0</v>
      </c>
      <c r="G63" s="152">
        <f>'ian22'!G63+'feb22'!G63+'mar22'!G63+'apr22'!G63+'mai22'!G63+'iun22'!G63+'iul22'!G63+'aug22'!G63+sept22!G63+'oct22'!G63</f>
        <v>0</v>
      </c>
      <c r="H63" s="152">
        <f>'ian22'!H63+'feb22'!H63+'mar22'!H63+'apr22'!H63+'mai22'!H63+'iun22'!H63+'iul22'!H63+'aug22'!H63+sept22!H63+'oct22'!H63</f>
        <v>0</v>
      </c>
      <c r="I63" s="152">
        <f>'ian22'!I63+'feb22'!I63+'mar22'!I63+'apr22'!I63+'mai22'!I63+'iun22'!I63+'iul22'!I63+'aug22'!I63+sept22!I63+'oct22'!I63</f>
        <v>0</v>
      </c>
      <c r="J63" s="152">
        <f>'ian22'!J63+'feb22'!J63+'mar22'!J63+'apr22'!J63+'mai22'!J63+'iun22'!J63+'iul22'!J63+'aug22'!J63+sept22!J63+'oct22'!J63</f>
        <v>0</v>
      </c>
      <c r="K63" s="152">
        <f>'ian22'!K63+'feb22'!K63+'mar22'!K63+'apr22'!K63+'mai22'!K63+'iun22'!K63+'iul22'!K63+'aug22'!K63+sept22!K63+'oct22'!K63</f>
        <v>0</v>
      </c>
      <c r="L63" s="152">
        <f>'ian22'!L63+'feb22'!L63+'mar22'!L63+'apr22'!L63+'mai22'!L63+'iun22'!L63+'iul22'!L63+'aug22'!L63+sept22!L63+'oct22'!L63</f>
        <v>0</v>
      </c>
      <c r="M63" s="152">
        <f>'ian22'!M63+'feb22'!M63+'mar22'!M63+'apr22'!M63+'mai22'!M63+'iun22'!M63+'iul22'!M63+'aug22'!M63+sept22!M63+'oct22'!M63</f>
        <v>0</v>
      </c>
      <c r="N63" s="152">
        <f>'ian22'!N63+'feb22'!N63+'mar22'!N63+'apr22'!N63+'mai22'!N63+'iun22'!N63+'iul22'!N63+'aug22'!N63+sept22!N63+'oct22'!N63</f>
        <v>0</v>
      </c>
      <c r="O63" s="152">
        <f>'ian22'!O63+'feb22'!O63+'mar22'!O63+'apr22'!O63+'mai22'!O63+'iun22'!O63+'iul22'!O63+'aug22'!O63+sept22!O63+'oct22'!O63</f>
        <v>0</v>
      </c>
      <c r="P63" s="152">
        <f>'ian22'!P63+'feb22'!P63+'mar22'!P63+'apr22'!P63+'mai22'!P63+'iun22'!P63+'iul22'!P63+'aug22'!P63+sept22!P63+'oct22'!P63</f>
        <v>0</v>
      </c>
      <c r="Q63" s="152">
        <f>'ian22'!Q63+'feb22'!Q63+'mar22'!Q63+'apr22'!Q63+'mai22'!Q63+'iun22'!Q63+'iul22'!Q63+'aug22'!Q63+sept22!Q63+'oct22'!Q63</f>
        <v>0</v>
      </c>
      <c r="R63" s="152">
        <f>'ian22'!R63+'feb22'!R63+'mar22'!R63+'apr22'!R63+'mai22'!R63+'iun22'!R63+'iul22'!R63+'aug22'!R63+sept22!R63+'oct22'!R63</f>
        <v>0</v>
      </c>
      <c r="S63" s="152">
        <f>'ian22'!S63+'feb22'!S63+'mar22'!S63+'apr22'!S63+'mai22'!S63+'iun22'!S63+'iul22'!S63+'aug22'!S63+sept22!S63+'oct22'!S63</f>
        <v>0</v>
      </c>
      <c r="T63" s="152">
        <f>'ian22'!T63+'feb22'!T63+'mar22'!T63+'apr22'!T63+'mai22'!T63+'iun22'!T63+'iul22'!T63+'aug22'!T63+sept22!T63+'oct22'!T63</f>
        <v>0</v>
      </c>
      <c r="U63" s="152">
        <f>'ian22'!U63+'feb22'!U63+'mar22'!U63+'apr22'!U63+'mai22'!U63+'iun22'!U63+'iul22'!U63+'aug22'!U63+sept22!U63+'oct22'!U63</f>
        <v>0</v>
      </c>
      <c r="V63" s="152">
        <f>'ian22'!V63+'feb22'!V63+'mar22'!V63+'apr22'!V63+'mai22'!V63+'iun22'!V63+'iul22'!V63+'aug22'!V63+sept22!V63+'oct22'!V63</f>
        <v>0</v>
      </c>
      <c r="W63" s="152">
        <f>'ian22'!W63+'feb22'!W63+'mar22'!W63+'apr22'!W63+'mai22'!W63+'iun22'!W63+'iul22'!W63+'aug22'!W63+sept22!W63+'oct22'!W63</f>
        <v>0</v>
      </c>
      <c r="X63" s="152">
        <f>'ian22'!X63+'feb22'!X63+'mar22'!X63+'apr22'!X63+'mai22'!X63+'iun22'!X63+'iul22'!X63+'aug22'!X63+sept22!X63+'oct22'!X63</f>
        <v>0</v>
      </c>
      <c r="Y63" s="152">
        <f>'ian22'!Y63+'feb22'!Y63+'mar22'!Y63+'apr22'!Y63+'mai22'!Y63+'iun22'!Y63+'iul22'!Y63+'aug22'!Y63+sept22!Y63+'oct22'!Y63</f>
        <v>0</v>
      </c>
      <c r="Z63" s="152">
        <f>'ian22'!Z63+'feb22'!Z63+'mar22'!Z63+'apr22'!Z63+'mai22'!Z63+'iun22'!Z63+'iul22'!Z63+'aug22'!Z63+sept22!Z63+'oct22'!Z63</f>
        <v>0</v>
      </c>
      <c r="AA63" s="152">
        <f>'ian22'!AA63+'feb22'!AA63+'mar22'!AA63+'apr22'!AA63+'mai22'!AA63+'iun22'!AA63+'iul22'!AA63+'aug22'!AA63+sept22!AA63+'oct22'!AA63</f>
        <v>0</v>
      </c>
      <c r="AB63" s="152">
        <f>'ian22'!AB63+'feb22'!AB63+'mar22'!AB63+'apr22'!AB63+'mai22'!AB63+'iun22'!AB63+'iul22'!AB63+'aug22'!AB63+sept22!AB63+'oct22'!AB63</f>
        <v>0</v>
      </c>
      <c r="AC63" s="152">
        <f>'ian22'!AC63+'feb22'!AC63+'mar22'!AC63+'apr22'!AC63+'mai22'!AC63+'iun22'!AC63+'iul22'!AC63+'aug22'!AC63+sept22!AC63+'oct22'!AC63</f>
        <v>0</v>
      </c>
      <c r="AD63" s="152">
        <f>'ian22'!AD63+'feb22'!AD63+'mar22'!AD63+'apr22'!AD63+'mai22'!AD63+'iun22'!AD63+'iul22'!AD63+'aug22'!AD63+sept22!AD63+'oct22'!AD63</f>
        <v>0</v>
      </c>
      <c r="AE63" s="152">
        <f>'ian22'!AE63+'feb22'!AE63+'mar22'!AE63+'apr22'!AE63+'mai22'!AE63+'iun22'!AE63+'iul22'!AE63+'aug22'!AE63+sept22!AE63+'oct22'!AE63</f>
        <v>0</v>
      </c>
      <c r="AF63" s="152">
        <f>'ian22'!AF63+'feb22'!AF63+'mar22'!AF63+'apr22'!AF63+'mai22'!AF63+'iun22'!AF63+'iul22'!AF63+'aug22'!AF63+sept22!AF63+'oct22'!AF63</f>
        <v>0</v>
      </c>
      <c r="AG63" s="152">
        <f>'ian22'!AG63+'feb22'!AG63+'mar22'!AG63+'apr22'!AG63+'mai22'!AG63+'iun22'!AG63+'iul22'!AG63+'aug22'!AG63+sept22!AG63+'oct22'!AG63</f>
        <v>0</v>
      </c>
      <c r="AH63" s="152">
        <f>'ian22'!AH63+'feb22'!AH63+'mar22'!AH63+'apr22'!AH63+'mai22'!AH63+'iun22'!AH63+'iul22'!AH63+'aug22'!AH63+sept22!AH63+'oct22'!AH63</f>
        <v>0</v>
      </c>
      <c r="AI63" s="152">
        <f>'ian22'!AI63+'feb22'!AI63+'mar22'!AI63+'apr22'!AI63+'mai22'!AI63+'iun22'!AI63+'iul22'!AI63+'aug22'!AI63+sept22!AI63+'oct22'!AI63</f>
        <v>0</v>
      </c>
      <c r="AJ63" s="152">
        <f>'ian22'!AJ63+'feb22'!AJ63+'mar22'!AJ63+'apr22'!AJ63+'mai22'!AJ63+'iun22'!AJ63+'iul22'!AJ63+'aug22'!AJ63+sept22!AJ63+'oct22'!AJ63</f>
        <v>0</v>
      </c>
      <c r="AK63" s="152">
        <f>'ian22'!AK63+'feb22'!AK63+'mar22'!AK63+'apr22'!AK63+'mai22'!AK63+'iun22'!AK63+'iul22'!AK63+'aug22'!AK63+sept22!AK63+'oct22'!AK63</f>
        <v>0</v>
      </c>
      <c r="AL63" s="152">
        <f>'ian22'!AL63+'feb22'!AL63+'mar22'!AL63+'apr22'!AL63+'mai22'!AL63+'iun22'!AL63+'iul22'!AL63+'aug22'!AL63+sept22!AL63+'oct22'!AL63</f>
        <v>0</v>
      </c>
      <c r="AM63" s="152">
        <f>'ian22'!AM63+'feb22'!AM63+'mar22'!AM63+'apr22'!AM63+'mai22'!AM63+'iun22'!AM63+'iul22'!AM63+'aug22'!AM63+sept22!AM63+'oct22'!AM63</f>
        <v>0</v>
      </c>
      <c r="AN63" s="152">
        <f>'ian22'!AN63+'feb22'!AN63+'mar22'!AN63+'apr22'!AN63+'mai22'!AN63+'iun22'!AN63+'iul22'!AN63+'aug22'!AN63+sept22!AN63+'oct22'!AN63</f>
        <v>0</v>
      </c>
      <c r="AO63" s="152">
        <f>'ian22'!AO63+'feb22'!AO63+'mar22'!AO63+'apr22'!AO63+'mai22'!AO63+'iun22'!AO63+'iul22'!AO63+'aug22'!AO63+sept22!AO63+'oct22'!AO63</f>
        <v>0</v>
      </c>
      <c r="AP63" s="152">
        <f>'ian22'!AP63+'feb22'!AP63+'mar22'!AP63+'apr22'!AP63+'mai22'!AP63+'iun22'!AP63+'iul22'!AP63+'aug22'!AP63+sept22!AP63+'oct22'!AP63</f>
        <v>0</v>
      </c>
      <c r="AQ63" s="152">
        <f>'ian22'!AQ63+'feb22'!AQ63+'mar22'!AQ63+'apr22'!AQ63+'mai22'!AQ63+'iun22'!AQ63+'iul22'!AQ63+'aug22'!AQ63+sept22!AQ63+'oct22'!AQ63</f>
        <v>0</v>
      </c>
      <c r="AR63" s="152">
        <f>'ian22'!AR63+'feb22'!AR63+'mar22'!AR63+'apr22'!AR63+'mai22'!AR63+'iun22'!AR63+'iul22'!AR63+'aug22'!AR63+sept22!AR63+'oct22'!AR63</f>
        <v>0</v>
      </c>
      <c r="AS63" s="152">
        <f>'ian22'!AS63+'feb22'!AS63+'mar22'!AS63+'apr22'!AS63+'mai22'!AS63+'iun22'!AS63+'iul22'!AS63+'aug22'!AS63+sept22!AS63+'oct22'!AS63</f>
        <v>0</v>
      </c>
      <c r="AT63" s="205"/>
      <c r="AU63" s="17" t="str">
        <f>IF(E65+E66+E67=E64," ","GRESEALA")</f>
        <v xml:space="preserve"> </v>
      </c>
      <c r="AV63" s="17" t="str">
        <f>IF(F65+F66+F67=F64," ","GRESEALA")</f>
        <v xml:space="preserve"> </v>
      </c>
      <c r="AW63" s="17" t="str">
        <f>IF(G65+G66+G67=G64," ","GRESEALA")</f>
        <v xml:space="preserve"> </v>
      </c>
      <c r="AX63" s="17" t="str">
        <f>IF(H65+H66+H67=H64," ","GRESEALA")</f>
        <v xml:space="preserve"> </v>
      </c>
      <c r="AY63" s="17" t="str">
        <f t="shared" ref="AY63:BE63" si="42">IF(K65+K66+K67=K64," ","GRESEALA")</f>
        <v xml:space="preserve"> </v>
      </c>
      <c r="AZ63" s="23" t="str">
        <f t="shared" si="42"/>
        <v xml:space="preserve"> </v>
      </c>
      <c r="BA63" s="17" t="str">
        <f t="shared" si="42"/>
        <v xml:space="preserve"> </v>
      </c>
      <c r="BB63" s="17" t="str">
        <f t="shared" si="42"/>
        <v xml:space="preserve"> </v>
      </c>
      <c r="BC63" s="17" t="str">
        <f t="shared" si="42"/>
        <v xml:space="preserve"> </v>
      </c>
      <c r="BD63" s="17" t="str">
        <f t="shared" si="42"/>
        <v xml:space="preserve"> </v>
      </c>
      <c r="BE63" s="17" t="str">
        <f t="shared" si="42"/>
        <v xml:space="preserve"> </v>
      </c>
      <c r="BF63" s="17" t="str">
        <f t="shared" ref="BF63:BK63" si="43">IF(S65+S66+S67=S64," ","GRESEALA")</f>
        <v xml:space="preserve"> </v>
      </c>
      <c r="BG63" s="17" t="str">
        <f t="shared" si="43"/>
        <v xml:space="preserve"> </v>
      </c>
      <c r="BH63" s="17" t="str">
        <f t="shared" si="43"/>
        <v xml:space="preserve"> </v>
      </c>
      <c r="BI63" s="17" t="str">
        <f t="shared" si="43"/>
        <v xml:space="preserve"> </v>
      </c>
      <c r="BJ63" s="17" t="str">
        <f t="shared" si="43"/>
        <v xml:space="preserve"> </v>
      </c>
      <c r="BK63" s="17" t="str">
        <f t="shared" si="43"/>
        <v xml:space="preserve"> </v>
      </c>
      <c r="BL63" s="7"/>
    </row>
    <row r="64" spans="2:64" ht="39.75" customHeight="1" x14ac:dyDescent="0.35">
      <c r="B64" s="206">
        <v>16</v>
      </c>
      <c r="C64" s="141" t="s">
        <v>127</v>
      </c>
      <c r="D64" s="196">
        <f t="shared" si="0"/>
        <v>0</v>
      </c>
      <c r="E64" s="152">
        <f>'ian22'!E64+'feb22'!E64+'mar22'!E64+'apr22'!E64+'mai22'!E64+'iun22'!E64+'iul22'!E64+'aug22'!E64+sept22!E64+'oct22'!E64</f>
        <v>0</v>
      </c>
      <c r="F64" s="152">
        <f>'ian22'!F64+'feb22'!F64+'mar22'!F64+'apr22'!F64+'mai22'!F64+'iun22'!F64+'iul22'!F64+'aug22'!F64+sept22!F64+'oct22'!F64</f>
        <v>0</v>
      </c>
      <c r="G64" s="152">
        <f>'ian22'!G64+'feb22'!G64+'mar22'!G64+'apr22'!G64+'mai22'!G64+'iun22'!G64+'iul22'!G64+'aug22'!G64+sept22!G64+'oct22'!G64</f>
        <v>0</v>
      </c>
      <c r="H64" s="152">
        <f>'ian22'!H64+'feb22'!H64+'mar22'!H64+'apr22'!H64+'mai22'!H64+'iun22'!H64+'iul22'!H64+'aug22'!H64+sept22!H64+'oct22'!H64</f>
        <v>0</v>
      </c>
      <c r="I64" s="152">
        <f>'ian22'!I64+'feb22'!I64+'mar22'!I64+'apr22'!I64+'mai22'!I64+'iun22'!I64+'iul22'!I64+'aug22'!I64+sept22!I64+'oct22'!I64</f>
        <v>0</v>
      </c>
      <c r="J64" s="152">
        <f>'ian22'!J64+'feb22'!J64+'mar22'!J64+'apr22'!J64+'mai22'!J64+'iun22'!J64+'iul22'!J64+'aug22'!J64+sept22!J64+'oct22'!J64</f>
        <v>0</v>
      </c>
      <c r="K64" s="152">
        <f>'ian22'!K64+'feb22'!K64+'mar22'!K64+'apr22'!K64+'mai22'!K64+'iun22'!K64+'iul22'!K64+'aug22'!K64+sept22!K64+'oct22'!K64</f>
        <v>0</v>
      </c>
      <c r="L64" s="152">
        <f>'ian22'!L64+'feb22'!L64+'mar22'!L64+'apr22'!L64+'mai22'!L64+'iun22'!L64+'iul22'!L64+'aug22'!L64+sept22!L64+'oct22'!L64</f>
        <v>0</v>
      </c>
      <c r="M64" s="152">
        <f>'ian22'!M64+'feb22'!M64+'mar22'!M64+'apr22'!M64+'mai22'!M64+'iun22'!M64+'iul22'!M64+'aug22'!M64+sept22!M64+'oct22'!M64</f>
        <v>0</v>
      </c>
      <c r="N64" s="152">
        <f>'ian22'!N64+'feb22'!N64+'mar22'!N64+'apr22'!N64+'mai22'!N64+'iun22'!N64+'iul22'!N64+'aug22'!N64+sept22!N64+'oct22'!N64</f>
        <v>0</v>
      </c>
      <c r="O64" s="152">
        <f>'ian22'!O64+'feb22'!O64+'mar22'!O64+'apr22'!O64+'mai22'!O64+'iun22'!O64+'iul22'!O64+'aug22'!O64+sept22!O64+'oct22'!O64</f>
        <v>0</v>
      </c>
      <c r="P64" s="152">
        <f>'ian22'!P64+'feb22'!P64+'mar22'!P64+'apr22'!P64+'mai22'!P64+'iun22'!P64+'iul22'!P64+'aug22'!P64+sept22!P64+'oct22'!P64</f>
        <v>0</v>
      </c>
      <c r="Q64" s="152">
        <f>'ian22'!Q64+'feb22'!Q64+'mar22'!Q64+'apr22'!Q64+'mai22'!Q64+'iun22'!Q64+'iul22'!Q64+'aug22'!Q64+sept22!Q64+'oct22'!Q64</f>
        <v>0</v>
      </c>
      <c r="R64" s="152">
        <f>'ian22'!R64+'feb22'!R64+'mar22'!R64+'apr22'!R64+'mai22'!R64+'iun22'!R64+'iul22'!R64+'aug22'!R64+sept22!R64+'oct22'!R64</f>
        <v>0</v>
      </c>
      <c r="S64" s="152">
        <f>'ian22'!S64+'feb22'!S64+'mar22'!S64+'apr22'!S64+'mai22'!S64+'iun22'!S64+'iul22'!S64+'aug22'!S64+sept22!S64+'oct22'!S64</f>
        <v>0</v>
      </c>
      <c r="T64" s="152">
        <f>'ian22'!T64+'feb22'!T64+'mar22'!T64+'apr22'!T64+'mai22'!T64+'iun22'!T64+'iul22'!T64+'aug22'!T64+sept22!T64+'oct22'!T64</f>
        <v>0</v>
      </c>
      <c r="U64" s="152">
        <f>'ian22'!U64+'feb22'!U64+'mar22'!U64+'apr22'!U64+'mai22'!U64+'iun22'!U64+'iul22'!U64+'aug22'!U64+sept22!U64+'oct22'!U64</f>
        <v>0</v>
      </c>
      <c r="V64" s="152">
        <f>'ian22'!V64+'feb22'!V64+'mar22'!V64+'apr22'!V64+'mai22'!V64+'iun22'!V64+'iul22'!V64+'aug22'!V64+sept22!V64+'oct22'!V64</f>
        <v>0</v>
      </c>
      <c r="W64" s="152">
        <f>'ian22'!W64+'feb22'!W64+'mar22'!W64+'apr22'!W64+'mai22'!W64+'iun22'!W64+'iul22'!W64+'aug22'!W64+sept22!W64+'oct22'!W64</f>
        <v>0</v>
      </c>
      <c r="X64" s="152">
        <f>'ian22'!X64+'feb22'!X64+'mar22'!X64+'apr22'!X64+'mai22'!X64+'iun22'!X64+'iul22'!X64+'aug22'!X64+sept22!X64+'oct22'!X64</f>
        <v>0</v>
      </c>
      <c r="Y64" s="152">
        <f>'ian22'!Y64+'feb22'!Y64+'mar22'!Y64+'apr22'!Y64+'mai22'!Y64+'iun22'!Y64+'iul22'!Y64+'aug22'!Y64+sept22!Y64+'oct22'!Y64</f>
        <v>0</v>
      </c>
      <c r="Z64" s="152">
        <f>'ian22'!Z64+'feb22'!Z64+'mar22'!Z64+'apr22'!Z64+'mai22'!Z64+'iun22'!Z64+'iul22'!Z64+'aug22'!Z64+sept22!Z64+'oct22'!Z64</f>
        <v>0</v>
      </c>
      <c r="AA64" s="152">
        <f>'ian22'!AA64+'feb22'!AA64+'mar22'!AA64+'apr22'!AA64+'mai22'!AA64+'iun22'!AA64+'iul22'!AA64+'aug22'!AA64+sept22!AA64+'oct22'!AA64</f>
        <v>0</v>
      </c>
      <c r="AB64" s="152">
        <f>'ian22'!AB64+'feb22'!AB64+'mar22'!AB64+'apr22'!AB64+'mai22'!AB64+'iun22'!AB64+'iul22'!AB64+'aug22'!AB64+sept22!AB64+'oct22'!AB64</f>
        <v>0</v>
      </c>
      <c r="AC64" s="152">
        <f>'ian22'!AC64+'feb22'!AC64+'mar22'!AC64+'apr22'!AC64+'mai22'!AC64+'iun22'!AC64+'iul22'!AC64+'aug22'!AC64+sept22!AC64+'oct22'!AC64</f>
        <v>0</v>
      </c>
      <c r="AD64" s="152">
        <f>'ian22'!AD64+'feb22'!AD64+'mar22'!AD64+'apr22'!AD64+'mai22'!AD64+'iun22'!AD64+'iul22'!AD64+'aug22'!AD64+sept22!AD64+'oct22'!AD64</f>
        <v>0</v>
      </c>
      <c r="AE64" s="152">
        <f>'ian22'!AE64+'feb22'!AE64+'mar22'!AE64+'apr22'!AE64+'mai22'!AE64+'iun22'!AE64+'iul22'!AE64+'aug22'!AE64+sept22!AE64+'oct22'!AE64</f>
        <v>0</v>
      </c>
      <c r="AF64" s="152">
        <f>'ian22'!AF64+'feb22'!AF64+'mar22'!AF64+'apr22'!AF64+'mai22'!AF64+'iun22'!AF64+'iul22'!AF64+'aug22'!AF64+sept22!AF64+'oct22'!AF64</f>
        <v>0</v>
      </c>
      <c r="AG64" s="152">
        <f>'ian22'!AG64+'feb22'!AG64+'mar22'!AG64+'apr22'!AG64+'mai22'!AG64+'iun22'!AG64+'iul22'!AG64+'aug22'!AG64+sept22!AG64+'oct22'!AG64</f>
        <v>0</v>
      </c>
      <c r="AH64" s="152">
        <f>'ian22'!AH64+'feb22'!AH64+'mar22'!AH64+'apr22'!AH64+'mai22'!AH64+'iun22'!AH64+'iul22'!AH64+'aug22'!AH64+sept22!AH64+'oct22'!AH64</f>
        <v>0</v>
      </c>
      <c r="AI64" s="152">
        <f>'ian22'!AI64+'feb22'!AI64+'mar22'!AI64+'apr22'!AI64+'mai22'!AI64+'iun22'!AI64+'iul22'!AI64+'aug22'!AI64+sept22!AI64+'oct22'!AI64</f>
        <v>0</v>
      </c>
      <c r="AJ64" s="152">
        <f>'ian22'!AJ64+'feb22'!AJ64+'mar22'!AJ64+'apr22'!AJ64+'mai22'!AJ64+'iun22'!AJ64+'iul22'!AJ64+'aug22'!AJ64+sept22!AJ64+'oct22'!AJ64</f>
        <v>0</v>
      </c>
      <c r="AK64" s="152">
        <f>'ian22'!AK64+'feb22'!AK64+'mar22'!AK64+'apr22'!AK64+'mai22'!AK64+'iun22'!AK64+'iul22'!AK64+'aug22'!AK64+sept22!AK64+'oct22'!AK64</f>
        <v>0</v>
      </c>
      <c r="AL64" s="152">
        <f>'ian22'!AL64+'feb22'!AL64+'mar22'!AL64+'apr22'!AL64+'mai22'!AL64+'iun22'!AL64+'iul22'!AL64+'aug22'!AL64+sept22!AL64+'oct22'!AL64</f>
        <v>0</v>
      </c>
      <c r="AM64" s="152">
        <f>'ian22'!AM64+'feb22'!AM64+'mar22'!AM64+'apr22'!AM64+'mai22'!AM64+'iun22'!AM64+'iul22'!AM64+'aug22'!AM64+sept22!AM64+'oct22'!AM64</f>
        <v>0</v>
      </c>
      <c r="AN64" s="152">
        <f>'ian22'!AN64+'feb22'!AN64+'mar22'!AN64+'apr22'!AN64+'mai22'!AN64+'iun22'!AN64+'iul22'!AN64+'aug22'!AN64+sept22!AN64+'oct22'!AN64</f>
        <v>0</v>
      </c>
      <c r="AO64" s="152">
        <f>'ian22'!AO64+'feb22'!AO64+'mar22'!AO64+'apr22'!AO64+'mai22'!AO64+'iun22'!AO64+'iul22'!AO64+'aug22'!AO64+sept22!AO64+'oct22'!AO64</f>
        <v>0</v>
      </c>
      <c r="AP64" s="152">
        <f>'ian22'!AP64+'feb22'!AP64+'mar22'!AP64+'apr22'!AP64+'mai22'!AP64+'iun22'!AP64+'iul22'!AP64+'aug22'!AP64+sept22!AP64+'oct22'!AP64</f>
        <v>0</v>
      </c>
      <c r="AQ64" s="152">
        <f>'ian22'!AQ64+'feb22'!AQ64+'mar22'!AQ64+'apr22'!AQ64+'mai22'!AQ64+'iun22'!AQ64+'iul22'!AQ64+'aug22'!AQ64+sept22!AQ64+'oct22'!AQ64</f>
        <v>0</v>
      </c>
      <c r="AR64" s="152">
        <f>'ian22'!AR64+'feb22'!AR64+'mar22'!AR64+'apr22'!AR64+'mai22'!AR64+'iun22'!AR64+'iul22'!AR64+'aug22'!AR64+sept22!AR64+'oct22'!AR64</f>
        <v>0</v>
      </c>
      <c r="AS64" s="152">
        <f>'ian22'!AS64+'feb22'!AS64+'mar22'!AS64+'apr22'!AS64+'mai22'!AS64+'iun22'!AS64+'iul22'!AS64+'aug22'!AS64+sept22!AS64+'oct22'!AS64</f>
        <v>0</v>
      </c>
      <c r="AT64" s="205"/>
      <c r="AU64" s="17" t="str">
        <f t="shared" ref="AU64:BH64" si="44">IF(Y65+Y66+Y67=Y64," ","GRESEALA")</f>
        <v xml:space="preserve"> </v>
      </c>
      <c r="AV64" s="17" t="str">
        <f t="shared" si="44"/>
        <v xml:space="preserve"> </v>
      </c>
      <c r="AW64" s="17" t="str">
        <f t="shared" si="44"/>
        <v xml:space="preserve"> </v>
      </c>
      <c r="AX64" s="17" t="str">
        <f t="shared" si="44"/>
        <v xml:space="preserve"> </v>
      </c>
      <c r="AY64" s="17" t="str">
        <f t="shared" si="44"/>
        <v xml:space="preserve"> </v>
      </c>
      <c r="AZ64" s="17" t="str">
        <f t="shared" si="44"/>
        <v xml:space="preserve"> </v>
      </c>
      <c r="BA64" s="17" t="str">
        <f t="shared" si="44"/>
        <v xml:space="preserve"> </v>
      </c>
      <c r="BB64" s="17" t="str">
        <f t="shared" si="44"/>
        <v xml:space="preserve"> </v>
      </c>
      <c r="BC64" s="17" t="str">
        <f t="shared" si="44"/>
        <v xml:space="preserve"> </v>
      </c>
      <c r="BD64" s="17" t="str">
        <f t="shared" si="44"/>
        <v xml:space="preserve"> </v>
      </c>
      <c r="BE64" s="17" t="str">
        <f t="shared" si="44"/>
        <v xml:space="preserve"> </v>
      </c>
      <c r="BF64" s="17" t="str">
        <f t="shared" si="44"/>
        <v xml:space="preserve"> </v>
      </c>
      <c r="BG64" s="17" t="str">
        <f t="shared" si="44"/>
        <v xml:space="preserve"> </v>
      </c>
      <c r="BH64" s="17" t="str">
        <f t="shared" si="44"/>
        <v xml:space="preserve"> </v>
      </c>
      <c r="BI64" s="17" t="str">
        <f t="shared" ref="BI64:BJ64" si="45">IF(AR65+AR66+AR67=AR64," ","GRESEALA")</f>
        <v xml:space="preserve"> </v>
      </c>
      <c r="BJ64" s="17" t="str">
        <f t="shared" si="45"/>
        <v xml:space="preserve"> </v>
      </c>
      <c r="BK64" s="23" t="str">
        <f>IF(AA64+AC64+AE64+AF64+AG64+AH64+AI64+AJ64+AK64+AL64+AM64+AN64+AO64+AP64+AQ64+AR64+AS64&gt;=D64," ","GRESEALA")</f>
        <v xml:space="preserve"> </v>
      </c>
      <c r="BL64" s="74" t="str">
        <f>IF(X35+Y35+Z35=D35," ","GRESEALA")</f>
        <v xml:space="preserve"> </v>
      </c>
    </row>
    <row r="65" spans="2:66" ht="22.5" customHeight="1" x14ac:dyDescent="0.45">
      <c r="B65" s="209" t="s">
        <v>128</v>
      </c>
      <c r="C65" s="142"/>
      <c r="D65" s="186">
        <f t="shared" si="0"/>
        <v>0</v>
      </c>
      <c r="E65" s="152">
        <f>'ian22'!E65+'feb22'!E65+'mar22'!E65+'apr22'!E65+'mai22'!E65+'iun22'!E65+'iul22'!E65+'aug22'!E65+sept22!E65+'oct22'!E65</f>
        <v>0</v>
      </c>
      <c r="F65" s="152">
        <f>'ian22'!F65+'feb22'!F65+'mar22'!F65+'apr22'!F65+'mai22'!F65+'iun22'!F65+'iul22'!F65+'aug22'!F65+sept22!F65+'oct22'!F65</f>
        <v>0</v>
      </c>
      <c r="G65" s="152">
        <f>'ian22'!G65+'feb22'!G65+'mar22'!G65+'apr22'!G65+'mai22'!G65+'iun22'!G65+'iul22'!G65+'aug22'!G65+sept22!G65+'oct22'!G65</f>
        <v>0</v>
      </c>
      <c r="H65" s="152">
        <f>'ian22'!H65+'feb22'!H65+'mar22'!H65+'apr22'!H65+'mai22'!H65+'iun22'!H65+'iul22'!H65+'aug22'!H65+sept22!H65+'oct22'!H65</f>
        <v>0</v>
      </c>
      <c r="I65" s="152">
        <f>'ian22'!I65+'feb22'!I65+'mar22'!I65+'apr22'!I65+'mai22'!I65+'iun22'!I65+'iul22'!I65+'aug22'!I65+sept22!I65+'oct22'!I65</f>
        <v>0</v>
      </c>
      <c r="J65" s="152">
        <f>'ian22'!J65+'feb22'!J65+'mar22'!J65+'apr22'!J65+'mai22'!J65+'iun22'!J65+'iul22'!J65+'aug22'!J65+sept22!J65+'oct22'!J65</f>
        <v>0</v>
      </c>
      <c r="K65" s="152">
        <f>'ian22'!K65+'feb22'!K65+'mar22'!K65+'apr22'!K65+'mai22'!K65+'iun22'!K65+'iul22'!K65+'aug22'!K65+sept22!K65+'oct22'!K65</f>
        <v>0</v>
      </c>
      <c r="L65" s="152">
        <f>'ian22'!L65+'feb22'!L65+'mar22'!L65+'apr22'!L65+'mai22'!L65+'iun22'!L65+'iul22'!L65+'aug22'!L65+sept22!L65+'oct22'!L65</f>
        <v>0</v>
      </c>
      <c r="M65" s="152">
        <f>'ian22'!M65+'feb22'!M65+'mar22'!M65+'apr22'!M65+'mai22'!M65+'iun22'!M65+'iul22'!M65+'aug22'!M65+sept22!M65+'oct22'!M65</f>
        <v>0</v>
      </c>
      <c r="N65" s="152">
        <f>'ian22'!N65+'feb22'!N65+'mar22'!N65+'apr22'!N65+'mai22'!N65+'iun22'!N65+'iul22'!N65+'aug22'!N65+sept22!N65+'oct22'!N65</f>
        <v>0</v>
      </c>
      <c r="O65" s="152">
        <f>'ian22'!O65+'feb22'!O65+'mar22'!O65+'apr22'!O65+'mai22'!O65+'iun22'!O65+'iul22'!O65+'aug22'!O65+sept22!O65+'oct22'!O65</f>
        <v>0</v>
      </c>
      <c r="P65" s="152">
        <f>'ian22'!P65+'feb22'!P65+'mar22'!P65+'apr22'!P65+'mai22'!P65+'iun22'!P65+'iul22'!P65+'aug22'!P65+sept22!P65+'oct22'!P65</f>
        <v>0</v>
      </c>
      <c r="Q65" s="152">
        <f>'ian22'!Q65+'feb22'!Q65+'mar22'!Q65+'apr22'!Q65+'mai22'!Q65+'iun22'!Q65+'iul22'!Q65+'aug22'!Q65+sept22!Q65+'oct22'!Q65</f>
        <v>0</v>
      </c>
      <c r="R65" s="152">
        <f>'ian22'!R65+'feb22'!R65+'mar22'!R65+'apr22'!R65+'mai22'!R65+'iun22'!R65+'iul22'!R65+'aug22'!R65+sept22!R65+'oct22'!R65</f>
        <v>0</v>
      </c>
      <c r="S65" s="152">
        <f>'ian22'!S65+'feb22'!S65+'mar22'!S65+'apr22'!S65+'mai22'!S65+'iun22'!S65+'iul22'!S65+'aug22'!S65+sept22!S65+'oct22'!S65</f>
        <v>0</v>
      </c>
      <c r="T65" s="152">
        <f>'ian22'!T65+'feb22'!T65+'mar22'!T65+'apr22'!T65+'mai22'!T65+'iun22'!T65+'iul22'!T65+'aug22'!T65+sept22!T65+'oct22'!T65</f>
        <v>0</v>
      </c>
      <c r="U65" s="152">
        <f>'ian22'!U65+'feb22'!U65+'mar22'!U65+'apr22'!U65+'mai22'!U65+'iun22'!U65+'iul22'!U65+'aug22'!U65+sept22!U65+'oct22'!U65</f>
        <v>0</v>
      </c>
      <c r="V65" s="152">
        <f>'ian22'!V65+'feb22'!V65+'mar22'!V65+'apr22'!V65+'mai22'!V65+'iun22'!V65+'iul22'!V65+'aug22'!V65+sept22!V65+'oct22'!V65</f>
        <v>0</v>
      </c>
      <c r="W65" s="152">
        <f>'ian22'!W65+'feb22'!W65+'mar22'!W65+'apr22'!W65+'mai22'!W65+'iun22'!W65+'iul22'!W65+'aug22'!W65+sept22!W65+'oct22'!W65</f>
        <v>0</v>
      </c>
      <c r="X65" s="152">
        <f>'ian22'!X65+'feb22'!X65+'mar22'!X65+'apr22'!X65+'mai22'!X65+'iun22'!X65+'iul22'!X65+'aug22'!X65+sept22!X65+'oct22'!X65</f>
        <v>0</v>
      </c>
      <c r="Y65" s="152">
        <f>'ian22'!Y65+'feb22'!Y65+'mar22'!Y65+'apr22'!Y65+'mai22'!Y65+'iun22'!Y65+'iul22'!Y65+'aug22'!Y65+sept22!Y65+'oct22'!Y65</f>
        <v>0</v>
      </c>
      <c r="Z65" s="152">
        <f>'ian22'!Z65+'feb22'!Z65+'mar22'!Z65+'apr22'!Z65+'mai22'!Z65+'iun22'!Z65+'iul22'!Z65+'aug22'!Z65+sept22!Z65+'oct22'!Z65</f>
        <v>0</v>
      </c>
      <c r="AA65" s="152">
        <f>'ian22'!AA65+'feb22'!AA65+'mar22'!AA65+'apr22'!AA65+'mai22'!AA65+'iun22'!AA65+'iul22'!AA65+'aug22'!AA65+sept22!AA65+'oct22'!AA65</f>
        <v>0</v>
      </c>
      <c r="AB65" s="152">
        <f>'ian22'!AB65+'feb22'!AB65+'mar22'!AB65+'apr22'!AB65+'mai22'!AB65+'iun22'!AB65+'iul22'!AB65+'aug22'!AB65+sept22!AB65+'oct22'!AB65</f>
        <v>0</v>
      </c>
      <c r="AC65" s="152">
        <f>'ian22'!AC65+'feb22'!AC65+'mar22'!AC65+'apr22'!AC65+'mai22'!AC65+'iun22'!AC65+'iul22'!AC65+'aug22'!AC65+sept22!AC65+'oct22'!AC65</f>
        <v>0</v>
      </c>
      <c r="AD65" s="152">
        <f>'ian22'!AD65+'feb22'!AD65+'mar22'!AD65+'apr22'!AD65+'mai22'!AD65+'iun22'!AD65+'iul22'!AD65+'aug22'!AD65+sept22!AD65+'oct22'!AD65</f>
        <v>0</v>
      </c>
      <c r="AE65" s="152">
        <f>'ian22'!AE65+'feb22'!AE65+'mar22'!AE65+'apr22'!AE65+'mai22'!AE65+'iun22'!AE65+'iul22'!AE65+'aug22'!AE65+sept22!AE65+'oct22'!AE65</f>
        <v>0</v>
      </c>
      <c r="AF65" s="152">
        <f>'ian22'!AF65+'feb22'!AF65+'mar22'!AF65+'apr22'!AF65+'mai22'!AF65+'iun22'!AF65+'iul22'!AF65+'aug22'!AF65+sept22!AF65+'oct22'!AF65</f>
        <v>0</v>
      </c>
      <c r="AG65" s="152">
        <f>'ian22'!AG65+'feb22'!AG65+'mar22'!AG65+'apr22'!AG65+'mai22'!AG65+'iun22'!AG65+'iul22'!AG65+'aug22'!AG65+sept22!AG65+'oct22'!AG65</f>
        <v>0</v>
      </c>
      <c r="AH65" s="152">
        <f>'ian22'!AH65+'feb22'!AH65+'mar22'!AH65+'apr22'!AH65+'mai22'!AH65+'iun22'!AH65+'iul22'!AH65+'aug22'!AH65+sept22!AH65+'oct22'!AH65</f>
        <v>0</v>
      </c>
      <c r="AI65" s="152">
        <f>'ian22'!AI65+'feb22'!AI65+'mar22'!AI65+'apr22'!AI65+'mai22'!AI65+'iun22'!AI65+'iul22'!AI65+'aug22'!AI65+sept22!AI65+'oct22'!AI65</f>
        <v>0</v>
      </c>
      <c r="AJ65" s="152">
        <f>'ian22'!AJ65+'feb22'!AJ65+'mar22'!AJ65+'apr22'!AJ65+'mai22'!AJ65+'iun22'!AJ65+'iul22'!AJ65+'aug22'!AJ65+sept22!AJ65+'oct22'!AJ65</f>
        <v>0</v>
      </c>
      <c r="AK65" s="152">
        <f>'ian22'!AK65+'feb22'!AK65+'mar22'!AK65+'apr22'!AK65+'mai22'!AK65+'iun22'!AK65+'iul22'!AK65+'aug22'!AK65+sept22!AK65+'oct22'!AK65</f>
        <v>0</v>
      </c>
      <c r="AL65" s="152">
        <f>'ian22'!AL65+'feb22'!AL65+'mar22'!AL65+'apr22'!AL65+'mai22'!AL65+'iun22'!AL65+'iul22'!AL65+'aug22'!AL65+sept22!AL65+'oct22'!AL65</f>
        <v>0</v>
      </c>
      <c r="AM65" s="152">
        <f>'ian22'!AM65+'feb22'!AM65+'mar22'!AM65+'apr22'!AM65+'mai22'!AM65+'iun22'!AM65+'iul22'!AM65+'aug22'!AM65+sept22!AM65+'oct22'!AM65</f>
        <v>0</v>
      </c>
      <c r="AN65" s="152">
        <f>'ian22'!AN65+'feb22'!AN65+'mar22'!AN65+'apr22'!AN65+'mai22'!AN65+'iun22'!AN65+'iul22'!AN65+'aug22'!AN65+sept22!AN65+'oct22'!AN65</f>
        <v>0</v>
      </c>
      <c r="AO65" s="152">
        <f>'ian22'!AO65+'feb22'!AO65+'mar22'!AO65+'apr22'!AO65+'mai22'!AO65+'iun22'!AO65+'iul22'!AO65+'aug22'!AO65+sept22!AO65+'oct22'!AO65</f>
        <v>0</v>
      </c>
      <c r="AP65" s="152">
        <f>'ian22'!AP65+'feb22'!AP65+'mar22'!AP65+'apr22'!AP65+'mai22'!AP65+'iun22'!AP65+'iul22'!AP65+'aug22'!AP65+sept22!AP65+'oct22'!AP65</f>
        <v>0</v>
      </c>
      <c r="AQ65" s="152">
        <f>'ian22'!AQ65+'feb22'!AQ65+'mar22'!AQ65+'apr22'!AQ65+'mai22'!AQ65+'iun22'!AQ65+'iul22'!AQ65+'aug22'!AQ65+sept22!AQ65+'oct22'!AQ65</f>
        <v>0</v>
      </c>
      <c r="AR65" s="152">
        <f>'ian22'!AR65+'feb22'!AR65+'mar22'!AR65+'apr22'!AR65+'mai22'!AR65+'iun22'!AR65+'iul22'!AR65+'aug22'!AR65+sept22!AR65+'oct22'!AR65</f>
        <v>0</v>
      </c>
      <c r="AS65" s="152">
        <f>'ian22'!AS65+'feb22'!AS65+'mar22'!AS65+'apr22'!AS65+'mai22'!AS65+'iun22'!AS65+'iul22'!AS65+'aug22'!AS65+sept22!AS65+'oct22'!AS65</f>
        <v>0</v>
      </c>
      <c r="AT65" s="205"/>
      <c r="AU65" s="17" t="str">
        <f>IF(E19+F19=D19," ","GRESEALA")</f>
        <v xml:space="preserve"> </v>
      </c>
      <c r="AV65" s="23" t="str">
        <f>IF(G19+K19+I19+L19+M19=D19," ","GRESEALA")</f>
        <v xml:space="preserve"> </v>
      </c>
      <c r="AW65" s="17" t="str">
        <f>IF(O19+P19=D19," ","GRESEALA")</f>
        <v xml:space="preserve"> </v>
      </c>
      <c r="AX65" s="17" t="str">
        <f>IF(Q19+S19+T19+U19+V19+W19=D19," ","GRESEALA")</f>
        <v xml:space="preserve"> </v>
      </c>
      <c r="AY65" s="17" t="str">
        <f>IF(X19+Y19+Z19=D19," ","GRESEALA")</f>
        <v xml:space="preserve"> </v>
      </c>
      <c r="AZ65" s="23" t="str">
        <f>IF(AA19+AC19+AE19+AF19+AG19+AH19+AI19+AJ19+AK19+AL19+AM19+AN19+AO19+AP19+AQ19+AR19+AS19&gt;=D19," ","GRESEALA")</f>
        <v xml:space="preserve"> </v>
      </c>
      <c r="BA65" s="74" t="str">
        <f>IF(E17+F17=D17," ","GRESEALA")</f>
        <v xml:space="preserve"> </v>
      </c>
      <c r="BB65" s="23" t="str">
        <f>IF(G17+K17+I17+L17+M17=D17," ","GRESEALA")</f>
        <v xml:space="preserve"> </v>
      </c>
      <c r="BC65" s="74" t="str">
        <f>IF(O17+P17=D17," ","GRESEALA")</f>
        <v xml:space="preserve"> </v>
      </c>
      <c r="BD65" s="74" t="str">
        <f>IF(Q17+S17+T17+U17+V17+W17=D17," ","GRESEALA")</f>
        <v xml:space="preserve"> </v>
      </c>
      <c r="BE65" s="74" t="str">
        <f>IF(X17+Y17+Z17=D17," ","GRESEALA")</f>
        <v xml:space="preserve"> </v>
      </c>
      <c r="BF65" s="74" t="str">
        <f>IF(E18+F18=D18," ","GRESEALA")</f>
        <v xml:space="preserve"> </v>
      </c>
      <c r="BG65" s="23" t="str">
        <f>IF(G18+K18+I18+L18+M18=D18," ","GRESEALA")</f>
        <v xml:space="preserve"> </v>
      </c>
      <c r="BH65" s="74" t="str">
        <f>IF(O18+P18=D18," ","GRESEALA")</f>
        <v xml:space="preserve"> </v>
      </c>
      <c r="BI65" s="74" t="str">
        <f>IF(Q18+S18+T18+U18+V18+W18=D18," ","GRESEALA")</f>
        <v xml:space="preserve"> </v>
      </c>
      <c r="BJ65" s="74" t="str">
        <f>IF(X18+Y18+Z18=D18," ","GRESEALA")</f>
        <v xml:space="preserve"> </v>
      </c>
      <c r="BK65" s="74" t="str">
        <f>IF(E19+F19=D19," ","GRESEALA")</f>
        <v xml:space="preserve"> </v>
      </c>
      <c r="BL65" s="74" t="str">
        <f>IF(E35+F35=D35," ","GRESEALA")</f>
        <v xml:space="preserve"> </v>
      </c>
      <c r="BM65" s="23" t="str">
        <f>IF(G35+K35+I35+L35+M35=D35," ","GRESEALA")</f>
        <v xml:space="preserve"> </v>
      </c>
      <c r="BN65" s="74" t="str">
        <f>IF(O35+P35=D35," ","GRESEALA")</f>
        <v xml:space="preserve"> </v>
      </c>
    </row>
    <row r="66" spans="2:66" ht="19.5" customHeight="1" x14ac:dyDescent="0.45">
      <c r="B66" s="209" t="s">
        <v>129</v>
      </c>
      <c r="C66" s="142"/>
      <c r="D66" s="186">
        <f t="shared" si="0"/>
        <v>0</v>
      </c>
      <c r="E66" s="152">
        <f>'ian22'!E66+'feb22'!E66+'mar22'!E66+'apr22'!E66+'mai22'!E66+'iun22'!E66+'iul22'!E66+'aug22'!E66+sept22!E66+'oct22'!E66</f>
        <v>0</v>
      </c>
      <c r="F66" s="152">
        <f>'ian22'!F66+'feb22'!F66+'mar22'!F66+'apr22'!F66+'mai22'!F66+'iun22'!F66+'iul22'!F66+'aug22'!F66+sept22!F66+'oct22'!F66</f>
        <v>0</v>
      </c>
      <c r="G66" s="152">
        <f>'ian22'!G66+'feb22'!G66+'mar22'!G66+'apr22'!G66+'mai22'!G66+'iun22'!G66+'iul22'!G66+'aug22'!G66+sept22!G66+'oct22'!G66</f>
        <v>0</v>
      </c>
      <c r="H66" s="152">
        <f>'ian22'!H66+'feb22'!H66+'mar22'!H66+'apr22'!H66+'mai22'!H66+'iun22'!H66+'iul22'!H66+'aug22'!H66+sept22!H66+'oct22'!H66</f>
        <v>0</v>
      </c>
      <c r="I66" s="152">
        <f>'ian22'!I66+'feb22'!I66+'mar22'!I66+'apr22'!I66+'mai22'!I66+'iun22'!I66+'iul22'!I66+'aug22'!I66+sept22!I66+'oct22'!I66</f>
        <v>0</v>
      </c>
      <c r="J66" s="152">
        <f>'ian22'!J66+'feb22'!J66+'mar22'!J66+'apr22'!J66+'mai22'!J66+'iun22'!J66+'iul22'!J66+'aug22'!J66+sept22!J66+'oct22'!J66</f>
        <v>0</v>
      </c>
      <c r="K66" s="152">
        <f>'ian22'!K66+'feb22'!K66+'mar22'!K66+'apr22'!K66+'mai22'!K66+'iun22'!K66+'iul22'!K66+'aug22'!K66+sept22!K66+'oct22'!K66</f>
        <v>0</v>
      </c>
      <c r="L66" s="152">
        <f>'ian22'!L66+'feb22'!L66+'mar22'!L66+'apr22'!L66+'mai22'!L66+'iun22'!L66+'iul22'!L66+'aug22'!L66+sept22!L66+'oct22'!L66</f>
        <v>0</v>
      </c>
      <c r="M66" s="152">
        <f>'ian22'!M66+'feb22'!M66+'mar22'!M66+'apr22'!M66+'mai22'!M66+'iun22'!M66+'iul22'!M66+'aug22'!M66+sept22!M66+'oct22'!M66</f>
        <v>0</v>
      </c>
      <c r="N66" s="152">
        <f>'ian22'!N66+'feb22'!N66+'mar22'!N66+'apr22'!N66+'mai22'!N66+'iun22'!N66+'iul22'!N66+'aug22'!N66+sept22!N66+'oct22'!N66</f>
        <v>0</v>
      </c>
      <c r="O66" s="152">
        <f>'ian22'!O66+'feb22'!O66+'mar22'!O66+'apr22'!O66+'mai22'!O66+'iun22'!O66+'iul22'!O66+'aug22'!O66+sept22!O66+'oct22'!O66</f>
        <v>0</v>
      </c>
      <c r="P66" s="152">
        <f>'ian22'!P66+'feb22'!P66+'mar22'!P66+'apr22'!P66+'mai22'!P66+'iun22'!P66+'iul22'!P66+'aug22'!P66+sept22!P66+'oct22'!P66</f>
        <v>0</v>
      </c>
      <c r="Q66" s="152">
        <f>'ian22'!Q66+'feb22'!Q66+'mar22'!Q66+'apr22'!Q66+'mai22'!Q66+'iun22'!Q66+'iul22'!Q66+'aug22'!Q66+sept22!Q66+'oct22'!Q66</f>
        <v>0</v>
      </c>
      <c r="R66" s="152">
        <f>'ian22'!R66+'feb22'!R66+'mar22'!R66+'apr22'!R66+'mai22'!R66+'iun22'!R66+'iul22'!R66+'aug22'!R66+sept22!R66+'oct22'!R66</f>
        <v>0</v>
      </c>
      <c r="S66" s="152">
        <f>'ian22'!S66+'feb22'!S66+'mar22'!S66+'apr22'!S66+'mai22'!S66+'iun22'!S66+'iul22'!S66+'aug22'!S66+sept22!S66+'oct22'!S66</f>
        <v>0</v>
      </c>
      <c r="T66" s="152">
        <f>'ian22'!T66+'feb22'!T66+'mar22'!T66+'apr22'!T66+'mai22'!T66+'iun22'!T66+'iul22'!T66+'aug22'!T66+sept22!T66+'oct22'!T66</f>
        <v>0</v>
      </c>
      <c r="U66" s="152">
        <f>'ian22'!U66+'feb22'!U66+'mar22'!U66+'apr22'!U66+'mai22'!U66+'iun22'!U66+'iul22'!U66+'aug22'!U66+sept22!U66+'oct22'!U66</f>
        <v>0</v>
      </c>
      <c r="V66" s="152">
        <f>'ian22'!V66+'feb22'!V66+'mar22'!V66+'apr22'!V66+'mai22'!V66+'iun22'!V66+'iul22'!V66+'aug22'!V66+sept22!V66+'oct22'!V66</f>
        <v>0</v>
      </c>
      <c r="W66" s="152">
        <f>'ian22'!W66+'feb22'!W66+'mar22'!W66+'apr22'!W66+'mai22'!W66+'iun22'!W66+'iul22'!W66+'aug22'!W66+sept22!W66+'oct22'!W66</f>
        <v>0</v>
      </c>
      <c r="X66" s="152">
        <f>'ian22'!X66+'feb22'!X66+'mar22'!X66+'apr22'!X66+'mai22'!X66+'iun22'!X66+'iul22'!X66+'aug22'!X66+sept22!X66+'oct22'!X66</f>
        <v>0</v>
      </c>
      <c r="Y66" s="152">
        <f>'ian22'!Y66+'feb22'!Y66+'mar22'!Y66+'apr22'!Y66+'mai22'!Y66+'iun22'!Y66+'iul22'!Y66+'aug22'!Y66+sept22!Y66+'oct22'!Y66</f>
        <v>0</v>
      </c>
      <c r="Z66" s="152">
        <f>'ian22'!Z66+'feb22'!Z66+'mar22'!Z66+'apr22'!Z66+'mai22'!Z66+'iun22'!Z66+'iul22'!Z66+'aug22'!Z66+sept22!Z66+'oct22'!Z66</f>
        <v>0</v>
      </c>
      <c r="AA66" s="152">
        <f>'ian22'!AA66+'feb22'!AA66+'mar22'!AA66+'apr22'!AA66+'mai22'!AA66+'iun22'!AA66+'iul22'!AA66+'aug22'!AA66+sept22!AA66+'oct22'!AA66</f>
        <v>0</v>
      </c>
      <c r="AB66" s="152">
        <f>'ian22'!AB66+'feb22'!AB66+'mar22'!AB66+'apr22'!AB66+'mai22'!AB66+'iun22'!AB66+'iul22'!AB66+'aug22'!AB66+sept22!AB66+'oct22'!AB66</f>
        <v>0</v>
      </c>
      <c r="AC66" s="152">
        <f>'ian22'!AC66+'feb22'!AC66+'mar22'!AC66+'apr22'!AC66+'mai22'!AC66+'iun22'!AC66+'iul22'!AC66+'aug22'!AC66+sept22!AC66+'oct22'!AC66</f>
        <v>0</v>
      </c>
      <c r="AD66" s="152">
        <f>'ian22'!AD66+'feb22'!AD66+'mar22'!AD66+'apr22'!AD66+'mai22'!AD66+'iun22'!AD66+'iul22'!AD66+'aug22'!AD66+sept22!AD66+'oct22'!AD66</f>
        <v>0</v>
      </c>
      <c r="AE66" s="152">
        <f>'ian22'!AE66+'feb22'!AE66+'mar22'!AE66+'apr22'!AE66+'mai22'!AE66+'iun22'!AE66+'iul22'!AE66+'aug22'!AE66+sept22!AE66+'oct22'!AE66</f>
        <v>0</v>
      </c>
      <c r="AF66" s="152">
        <f>'ian22'!AF66+'feb22'!AF66+'mar22'!AF66+'apr22'!AF66+'mai22'!AF66+'iun22'!AF66+'iul22'!AF66+'aug22'!AF66+sept22!AF66+'oct22'!AF66</f>
        <v>0</v>
      </c>
      <c r="AG66" s="152">
        <f>'ian22'!AG66+'feb22'!AG66+'mar22'!AG66+'apr22'!AG66+'mai22'!AG66+'iun22'!AG66+'iul22'!AG66+'aug22'!AG66+sept22!AG66+'oct22'!AG66</f>
        <v>0</v>
      </c>
      <c r="AH66" s="152">
        <f>'ian22'!AH66+'feb22'!AH66+'mar22'!AH66+'apr22'!AH66+'mai22'!AH66+'iun22'!AH66+'iul22'!AH66+'aug22'!AH66+sept22!AH66+'oct22'!AH66</f>
        <v>0</v>
      </c>
      <c r="AI66" s="152">
        <f>'ian22'!AI66+'feb22'!AI66+'mar22'!AI66+'apr22'!AI66+'mai22'!AI66+'iun22'!AI66+'iul22'!AI66+'aug22'!AI66+sept22!AI66+'oct22'!AI66</f>
        <v>0</v>
      </c>
      <c r="AJ66" s="152">
        <f>'ian22'!AJ66+'feb22'!AJ66+'mar22'!AJ66+'apr22'!AJ66+'mai22'!AJ66+'iun22'!AJ66+'iul22'!AJ66+'aug22'!AJ66+sept22!AJ66+'oct22'!AJ66</f>
        <v>0</v>
      </c>
      <c r="AK66" s="152">
        <f>'ian22'!AK66+'feb22'!AK66+'mar22'!AK66+'apr22'!AK66+'mai22'!AK66+'iun22'!AK66+'iul22'!AK66+'aug22'!AK66+sept22!AK66+'oct22'!AK66</f>
        <v>0</v>
      </c>
      <c r="AL66" s="152">
        <f>'ian22'!AL66+'feb22'!AL66+'mar22'!AL66+'apr22'!AL66+'mai22'!AL66+'iun22'!AL66+'iul22'!AL66+'aug22'!AL66+sept22!AL66+'oct22'!AL66</f>
        <v>0</v>
      </c>
      <c r="AM66" s="152">
        <f>'ian22'!AM66+'feb22'!AM66+'mar22'!AM66+'apr22'!AM66+'mai22'!AM66+'iun22'!AM66+'iul22'!AM66+'aug22'!AM66+sept22!AM66+'oct22'!AM66</f>
        <v>0</v>
      </c>
      <c r="AN66" s="152">
        <f>'ian22'!AN66+'feb22'!AN66+'mar22'!AN66+'apr22'!AN66+'mai22'!AN66+'iun22'!AN66+'iul22'!AN66+'aug22'!AN66+sept22!AN66+'oct22'!AN66</f>
        <v>0</v>
      </c>
      <c r="AO66" s="152">
        <f>'ian22'!AO66+'feb22'!AO66+'mar22'!AO66+'apr22'!AO66+'mai22'!AO66+'iun22'!AO66+'iul22'!AO66+'aug22'!AO66+sept22!AO66+'oct22'!AO66</f>
        <v>0</v>
      </c>
      <c r="AP66" s="152">
        <f>'ian22'!AP66+'feb22'!AP66+'mar22'!AP66+'apr22'!AP66+'mai22'!AP66+'iun22'!AP66+'iul22'!AP66+'aug22'!AP66+sept22!AP66+'oct22'!AP66</f>
        <v>0</v>
      </c>
      <c r="AQ66" s="152">
        <f>'ian22'!AQ66+'feb22'!AQ66+'mar22'!AQ66+'apr22'!AQ66+'mai22'!AQ66+'iun22'!AQ66+'iul22'!AQ66+'aug22'!AQ66+sept22!AQ66+'oct22'!AQ66</f>
        <v>0</v>
      </c>
      <c r="AR66" s="152">
        <f>'ian22'!AR66+'feb22'!AR66+'mar22'!AR66+'apr22'!AR66+'mai22'!AR66+'iun22'!AR66+'iul22'!AR66+'aug22'!AR66+sept22!AR66+'oct22'!AR66</f>
        <v>0</v>
      </c>
      <c r="AS66" s="152">
        <f>'ian22'!AS66+'feb22'!AS66+'mar22'!AS66+'apr22'!AS66+'mai22'!AS66+'iun22'!AS66+'iul22'!AS66+'aug22'!AS66+sept22!AS66+'oct22'!AS66</f>
        <v>0</v>
      </c>
      <c r="AT66" s="205"/>
      <c r="AU66" s="74" t="str">
        <f>IF(G19+I19+K19+L19+M19=D19," ","GRESEALA")</f>
        <v xml:space="preserve"> </v>
      </c>
      <c r="AV66" s="74" t="str">
        <f>IF(O19+P19=D19," ","GRESEALA")</f>
        <v xml:space="preserve"> </v>
      </c>
      <c r="AW66" s="74" t="str">
        <f>IF(Q19+S19+T19+U19+V19+W19=D19," ","GRESEALA")</f>
        <v xml:space="preserve"> </v>
      </c>
      <c r="AX66" s="74" t="str">
        <f>IF(X19+Y19+Z19=D19," ","GRESEALA")</f>
        <v xml:space="preserve"> </v>
      </c>
      <c r="AY66" s="74" t="str">
        <f>IF(E20+F20=D20," ","GRESEALA")</f>
        <v xml:space="preserve"> </v>
      </c>
      <c r="AZ66" s="23" t="str">
        <f>IF(G20+K20+I20+L20+M20=D20," ","GRESEALA")</f>
        <v xml:space="preserve"> </v>
      </c>
      <c r="BA66" s="74" t="str">
        <f>IF(O20+P20=D20," ","GRESEALA")</f>
        <v xml:space="preserve"> </v>
      </c>
      <c r="BB66" s="74" t="str">
        <f>IF(Q20+S20+T20+U20+V20+W20=D20," ","GRESEALA")</f>
        <v xml:space="preserve"> </v>
      </c>
      <c r="BC66" s="74" t="str">
        <f>IF(X20+Y20+Z20=D20," ","GRESEALA")</f>
        <v xml:space="preserve"> </v>
      </c>
      <c r="BD66" s="74" t="str">
        <f>IF(E21+F21=D21," ","GRESEALA")</f>
        <v xml:space="preserve"> </v>
      </c>
      <c r="BE66" s="23" t="str">
        <f>IF(G21+K21+I21+L21+M21=D21," ","GRESEALA")</f>
        <v xml:space="preserve"> </v>
      </c>
      <c r="BF66" s="74" t="str">
        <f>IF(O21+P21=D21," ","GRESEALA")</f>
        <v xml:space="preserve"> </v>
      </c>
      <c r="BG66" s="74" t="str">
        <f>IF(Q21+S21+T21+U21+V21+W21=D21," ","GRESEALA")</f>
        <v xml:space="preserve"> </v>
      </c>
      <c r="BH66" s="74" t="str">
        <f>IF(X21+Y21+Z21=D21," ","GRESEALA")</f>
        <v xml:space="preserve"> </v>
      </c>
      <c r="BI66" s="76" t="str">
        <f>IF(E22+F22=D22," ","GRESEALA")</f>
        <v xml:space="preserve"> </v>
      </c>
      <c r="BJ66" s="77" t="str">
        <f>IF(G22+K22+I22+L22+M22=D22," ","GRESEALA")</f>
        <v xml:space="preserve"> </v>
      </c>
      <c r="BK66" s="76" t="str">
        <f>IF(O22+P22=D22," ","GRESEALA")</f>
        <v xml:space="preserve"> </v>
      </c>
      <c r="BL66" s="78" t="str">
        <f>IF(Q22+S22+T22+U22+V22+W22=D22," ","GRESEALA")</f>
        <v xml:space="preserve"> </v>
      </c>
      <c r="BM66" s="79" t="str">
        <f>IF(X22+Y22+Z22=D22," ","GRESEALA")</f>
        <v xml:space="preserve"> </v>
      </c>
      <c r="BN66" s="74" t="str">
        <f>IF(Q35+S35+T35+U35+V35+W35=D35," ","GRESEALA")</f>
        <v xml:space="preserve"> </v>
      </c>
    </row>
    <row r="67" spans="2:66" ht="21" customHeight="1" x14ac:dyDescent="0.45">
      <c r="B67" s="209" t="s">
        <v>130</v>
      </c>
      <c r="C67" s="142"/>
      <c r="D67" s="186">
        <f t="shared" si="0"/>
        <v>0</v>
      </c>
      <c r="E67" s="152">
        <f>'ian22'!E67+'feb22'!E67+'mar22'!E67+'apr22'!E67+'mai22'!E67+'iun22'!E67+'iul22'!E67+'aug22'!E67+sept22!E67+'oct22'!E67</f>
        <v>0</v>
      </c>
      <c r="F67" s="152">
        <f>'ian22'!F67+'feb22'!F67+'mar22'!F67+'apr22'!F67+'mai22'!F67+'iun22'!F67+'iul22'!F67+'aug22'!F67+sept22!F67+'oct22'!F67</f>
        <v>0</v>
      </c>
      <c r="G67" s="152">
        <f>'ian22'!G67+'feb22'!G67+'mar22'!G67+'apr22'!G67+'mai22'!G67+'iun22'!G67+'iul22'!G67+'aug22'!G67+sept22!G67+'oct22'!G67</f>
        <v>0</v>
      </c>
      <c r="H67" s="152">
        <f>'ian22'!H67+'feb22'!H67+'mar22'!H67+'apr22'!H67+'mai22'!H67+'iun22'!H67+'iul22'!H67+'aug22'!H67+sept22!H67+'oct22'!H67</f>
        <v>0</v>
      </c>
      <c r="I67" s="152">
        <f>'ian22'!I67+'feb22'!I67+'mar22'!I67+'apr22'!I67+'mai22'!I67+'iun22'!I67+'iul22'!I67+'aug22'!I67+sept22!I67+'oct22'!I67</f>
        <v>0</v>
      </c>
      <c r="J67" s="152">
        <f>'ian22'!J67+'feb22'!J67+'mar22'!J67+'apr22'!J67+'mai22'!J67+'iun22'!J67+'iul22'!J67+'aug22'!J67+sept22!J67+'oct22'!J67</f>
        <v>0</v>
      </c>
      <c r="K67" s="152">
        <f>'ian22'!K67+'feb22'!K67+'mar22'!K67+'apr22'!K67+'mai22'!K67+'iun22'!K67+'iul22'!K67+'aug22'!K67+sept22!K67+'oct22'!K67</f>
        <v>0</v>
      </c>
      <c r="L67" s="152">
        <f>'ian22'!L67+'feb22'!L67+'mar22'!L67+'apr22'!L67+'mai22'!L67+'iun22'!L67+'iul22'!L67+'aug22'!L67+sept22!L67+'oct22'!L67</f>
        <v>0</v>
      </c>
      <c r="M67" s="152">
        <f>'ian22'!M67+'feb22'!M67+'mar22'!M67+'apr22'!M67+'mai22'!M67+'iun22'!M67+'iul22'!M67+'aug22'!M67+sept22!M67+'oct22'!M67</f>
        <v>0</v>
      </c>
      <c r="N67" s="152">
        <f>'ian22'!N67+'feb22'!N67+'mar22'!N67+'apr22'!N67+'mai22'!N67+'iun22'!N67+'iul22'!N67+'aug22'!N67+sept22!N67+'oct22'!N67</f>
        <v>0</v>
      </c>
      <c r="O67" s="152">
        <f>'ian22'!O67+'feb22'!O67+'mar22'!O67+'apr22'!O67+'mai22'!O67+'iun22'!O67+'iul22'!O67+'aug22'!O67+sept22!O67+'oct22'!O67</f>
        <v>0</v>
      </c>
      <c r="P67" s="152">
        <f>'ian22'!P67+'feb22'!P67+'mar22'!P67+'apr22'!P67+'mai22'!P67+'iun22'!P67+'iul22'!P67+'aug22'!P67+sept22!P67+'oct22'!P67</f>
        <v>0</v>
      </c>
      <c r="Q67" s="152">
        <f>'ian22'!Q67+'feb22'!Q67+'mar22'!Q67+'apr22'!Q67+'mai22'!Q67+'iun22'!Q67+'iul22'!Q67+'aug22'!Q67+sept22!Q67+'oct22'!Q67</f>
        <v>0</v>
      </c>
      <c r="R67" s="152">
        <f>'ian22'!R67+'feb22'!R67+'mar22'!R67+'apr22'!R67+'mai22'!R67+'iun22'!R67+'iul22'!R67+'aug22'!R67+sept22!R67+'oct22'!R67</f>
        <v>0</v>
      </c>
      <c r="S67" s="152">
        <f>'ian22'!S67+'feb22'!S67+'mar22'!S67+'apr22'!S67+'mai22'!S67+'iun22'!S67+'iul22'!S67+'aug22'!S67+sept22!S67+'oct22'!S67</f>
        <v>0</v>
      </c>
      <c r="T67" s="152">
        <f>'ian22'!T67+'feb22'!T67+'mar22'!T67+'apr22'!T67+'mai22'!T67+'iun22'!T67+'iul22'!T67+'aug22'!T67+sept22!T67+'oct22'!T67</f>
        <v>0</v>
      </c>
      <c r="U67" s="152">
        <f>'ian22'!U67+'feb22'!U67+'mar22'!U67+'apr22'!U67+'mai22'!U67+'iun22'!U67+'iul22'!U67+'aug22'!U67+sept22!U67+'oct22'!U67</f>
        <v>0</v>
      </c>
      <c r="V67" s="152">
        <f>'ian22'!V67+'feb22'!V67+'mar22'!V67+'apr22'!V67+'mai22'!V67+'iun22'!V67+'iul22'!V67+'aug22'!V67+sept22!V67+'oct22'!V67</f>
        <v>0</v>
      </c>
      <c r="W67" s="152">
        <f>'ian22'!W67+'feb22'!W67+'mar22'!W67+'apr22'!W67+'mai22'!W67+'iun22'!W67+'iul22'!W67+'aug22'!W67+sept22!W67+'oct22'!W67</f>
        <v>0</v>
      </c>
      <c r="X67" s="152">
        <f>'ian22'!X67+'feb22'!X67+'mar22'!X67+'apr22'!X67+'mai22'!X67+'iun22'!X67+'iul22'!X67+'aug22'!X67+sept22!X67+'oct22'!X67</f>
        <v>0</v>
      </c>
      <c r="Y67" s="152">
        <f>'ian22'!Y67+'feb22'!Y67+'mar22'!Y67+'apr22'!Y67+'mai22'!Y67+'iun22'!Y67+'iul22'!Y67+'aug22'!Y67+sept22!Y67+'oct22'!Y67</f>
        <v>0</v>
      </c>
      <c r="Z67" s="152">
        <f>'ian22'!Z67+'feb22'!Z67+'mar22'!Z67+'apr22'!Z67+'mai22'!Z67+'iun22'!Z67+'iul22'!Z67+'aug22'!Z67+sept22!Z67+'oct22'!Z67</f>
        <v>0</v>
      </c>
      <c r="AA67" s="152">
        <f>'ian22'!AA67+'feb22'!AA67+'mar22'!AA67+'apr22'!AA67+'mai22'!AA67+'iun22'!AA67+'iul22'!AA67+'aug22'!AA67+sept22!AA67+'oct22'!AA67</f>
        <v>0</v>
      </c>
      <c r="AB67" s="152">
        <f>'ian22'!AB67+'feb22'!AB67+'mar22'!AB67+'apr22'!AB67+'mai22'!AB67+'iun22'!AB67+'iul22'!AB67+'aug22'!AB67+sept22!AB67+'oct22'!AB67</f>
        <v>0</v>
      </c>
      <c r="AC67" s="152">
        <f>'ian22'!AC67+'feb22'!AC67+'mar22'!AC67+'apr22'!AC67+'mai22'!AC67+'iun22'!AC67+'iul22'!AC67+'aug22'!AC67+sept22!AC67+'oct22'!AC67</f>
        <v>0</v>
      </c>
      <c r="AD67" s="152">
        <f>'ian22'!AD67+'feb22'!AD67+'mar22'!AD67+'apr22'!AD67+'mai22'!AD67+'iun22'!AD67+'iul22'!AD67+'aug22'!AD67+sept22!AD67+'oct22'!AD67</f>
        <v>0</v>
      </c>
      <c r="AE67" s="152">
        <f>'ian22'!AE67+'feb22'!AE67+'mar22'!AE67+'apr22'!AE67+'mai22'!AE67+'iun22'!AE67+'iul22'!AE67+'aug22'!AE67+sept22!AE67+'oct22'!AE67</f>
        <v>0</v>
      </c>
      <c r="AF67" s="152">
        <f>'ian22'!AF67+'feb22'!AF67+'mar22'!AF67+'apr22'!AF67+'mai22'!AF67+'iun22'!AF67+'iul22'!AF67+'aug22'!AF67+sept22!AF67+'oct22'!AF67</f>
        <v>0</v>
      </c>
      <c r="AG67" s="152">
        <f>'ian22'!AG67+'feb22'!AG67+'mar22'!AG67+'apr22'!AG67+'mai22'!AG67+'iun22'!AG67+'iul22'!AG67+'aug22'!AG67+sept22!AG67+'oct22'!AG67</f>
        <v>0</v>
      </c>
      <c r="AH67" s="152">
        <f>'ian22'!AH67+'feb22'!AH67+'mar22'!AH67+'apr22'!AH67+'mai22'!AH67+'iun22'!AH67+'iul22'!AH67+'aug22'!AH67+sept22!AH67+'oct22'!AH67</f>
        <v>0</v>
      </c>
      <c r="AI67" s="152">
        <f>'ian22'!AI67+'feb22'!AI67+'mar22'!AI67+'apr22'!AI67+'mai22'!AI67+'iun22'!AI67+'iul22'!AI67+'aug22'!AI67+sept22!AI67+'oct22'!AI67</f>
        <v>0</v>
      </c>
      <c r="AJ67" s="152">
        <f>'ian22'!AJ67+'feb22'!AJ67+'mar22'!AJ67+'apr22'!AJ67+'mai22'!AJ67+'iun22'!AJ67+'iul22'!AJ67+'aug22'!AJ67+sept22!AJ67+'oct22'!AJ67</f>
        <v>0</v>
      </c>
      <c r="AK67" s="152">
        <f>'ian22'!AK67+'feb22'!AK67+'mar22'!AK67+'apr22'!AK67+'mai22'!AK67+'iun22'!AK67+'iul22'!AK67+'aug22'!AK67+sept22!AK67+'oct22'!AK67</f>
        <v>0</v>
      </c>
      <c r="AL67" s="152">
        <f>'ian22'!AL67+'feb22'!AL67+'mar22'!AL67+'apr22'!AL67+'mai22'!AL67+'iun22'!AL67+'iul22'!AL67+'aug22'!AL67+sept22!AL67+'oct22'!AL67</f>
        <v>0</v>
      </c>
      <c r="AM67" s="152">
        <f>'ian22'!AM67+'feb22'!AM67+'mar22'!AM67+'apr22'!AM67+'mai22'!AM67+'iun22'!AM67+'iul22'!AM67+'aug22'!AM67+sept22!AM67+'oct22'!AM67</f>
        <v>0</v>
      </c>
      <c r="AN67" s="152">
        <f>'ian22'!AN67+'feb22'!AN67+'mar22'!AN67+'apr22'!AN67+'mai22'!AN67+'iun22'!AN67+'iul22'!AN67+'aug22'!AN67+sept22!AN67+'oct22'!AN67</f>
        <v>0</v>
      </c>
      <c r="AO67" s="152">
        <f>'ian22'!AO67+'feb22'!AO67+'mar22'!AO67+'apr22'!AO67+'mai22'!AO67+'iun22'!AO67+'iul22'!AO67+'aug22'!AO67+sept22!AO67+'oct22'!AO67</f>
        <v>0</v>
      </c>
      <c r="AP67" s="152">
        <f>'ian22'!AP67+'feb22'!AP67+'mar22'!AP67+'apr22'!AP67+'mai22'!AP67+'iun22'!AP67+'iul22'!AP67+'aug22'!AP67+sept22!AP67+'oct22'!AP67</f>
        <v>0</v>
      </c>
      <c r="AQ67" s="152">
        <f>'ian22'!AQ67+'feb22'!AQ67+'mar22'!AQ67+'apr22'!AQ67+'mai22'!AQ67+'iun22'!AQ67+'iul22'!AQ67+'aug22'!AQ67+sept22!AQ67+'oct22'!AQ67</f>
        <v>0</v>
      </c>
      <c r="AR67" s="152">
        <f>'ian22'!AR67+'feb22'!AR67+'mar22'!AR67+'apr22'!AR67+'mai22'!AR67+'iun22'!AR67+'iul22'!AR67+'aug22'!AR67+sept22!AR67+'oct22'!AR67</f>
        <v>0</v>
      </c>
      <c r="AS67" s="152">
        <f>'ian22'!AS67+'feb22'!AS67+'mar22'!AS67+'apr22'!AS67+'mai22'!AS67+'iun22'!AS67+'iul22'!AS67+'aug22'!AS67+sept22!AS67+'oct22'!AS67</f>
        <v>0</v>
      </c>
      <c r="AT67" s="205"/>
      <c r="AU67" s="74" t="str">
        <f>IF(E23+F23=D23," ","GRESEALA")</f>
        <v xml:space="preserve"> </v>
      </c>
      <c r="AV67" s="23" t="str">
        <f>IF(G23+K23+I23+L23+M23=D23," ","GRESEALA")</f>
        <v xml:space="preserve"> </v>
      </c>
      <c r="AW67" s="74" t="str">
        <f>IF(O23+P23=D23," ","GRESEALA")</f>
        <v xml:space="preserve"> </v>
      </c>
      <c r="AX67" s="74" t="str">
        <f>IF(Q23+S23+T23+U23+V23+W23=D23," ","GRESEALA")</f>
        <v xml:space="preserve"> </v>
      </c>
      <c r="AY67" s="74" t="str">
        <f>IF(X23+Y23+Z23=D23," ","GRESEALA")</f>
        <v xml:space="preserve"> </v>
      </c>
      <c r="AZ67" s="74" t="str">
        <f>IF(E24+F24=D24," ","GRESEALA")</f>
        <v xml:space="preserve"> </v>
      </c>
      <c r="BA67" s="23" t="str">
        <f>IF(G24+K24+I24+L24+M24=D24," ","GRESEALA")</f>
        <v xml:space="preserve"> </v>
      </c>
      <c r="BB67" s="74" t="str">
        <f>IF(O24+P24=D24," ","GRESEALA")</f>
        <v xml:space="preserve"> </v>
      </c>
      <c r="BC67" s="74" t="str">
        <f>IF(Q24+S24+T24+U24+V24+W24=D24," ","GRESEALA")</f>
        <v xml:space="preserve"> </v>
      </c>
      <c r="BD67" s="74" t="str">
        <f>IF(X24+Y24+Z24=D24," ","GRESEALA")</f>
        <v xml:space="preserve"> </v>
      </c>
      <c r="BE67" s="74" t="str">
        <f>IF(E25+F25=D25," ","GRESEALA")</f>
        <v xml:space="preserve"> </v>
      </c>
      <c r="BF67" s="23" t="str">
        <f>IF(G25+K25+I25+L25+M25=D25," ","GRESEALA")</f>
        <v xml:space="preserve"> </v>
      </c>
      <c r="BG67" s="74" t="str">
        <f>IF(O25+P25=D25," ","GRESEALA")</f>
        <v xml:space="preserve"> </v>
      </c>
      <c r="BH67" s="74" t="str">
        <f>IF(Q25+S25+T25+U25+V25+W25=D25," ","GRESEALA")</f>
        <v xml:space="preserve"> </v>
      </c>
      <c r="BI67" s="74" t="str">
        <f>IF(X25+Y25+Z25=D25," ","GRESEALA")</f>
        <v xml:space="preserve"> </v>
      </c>
      <c r="BJ67" s="74" t="str">
        <f>IF(E26+F26=D26," ","GRESEALA")</f>
        <v xml:space="preserve"> </v>
      </c>
      <c r="BK67" s="23" t="str">
        <f>IF(G26+K26+I26+L26+M26=D26," ","GRESEALA")</f>
        <v xml:space="preserve"> </v>
      </c>
      <c r="BL67" s="74" t="str">
        <f>IF(O26+P26=D26," ","GRESEALA")</f>
        <v xml:space="preserve"> </v>
      </c>
      <c r="BM67" s="74" t="str">
        <f>IF(Q26+S26+T26+U26+V26+W26=D26," ","GRESEALA")</f>
        <v xml:space="preserve"> </v>
      </c>
      <c r="BN67" s="74" t="str">
        <f>IF(X26+Y26+Z26=D26," ","GRESEALA")</f>
        <v xml:space="preserve"> </v>
      </c>
    </row>
    <row r="68" spans="2:66" ht="24" customHeight="1" thickBot="1" x14ac:dyDescent="0.5">
      <c r="B68" s="217" t="s">
        <v>131</v>
      </c>
      <c r="C68" s="218" t="s">
        <v>132</v>
      </c>
      <c r="D68" s="219">
        <f>O68+P68</f>
        <v>2067</v>
      </c>
      <c r="E68" s="244">
        <f>'ian22'!E68+'feb22'!E68+'mar22'!E68+'apr22'!E68+'mai22'!E68+'iun22'!E68+'iul22'!E68+'aug22'!E68+sept22!E68+'oct22'!E68</f>
        <v>958</v>
      </c>
      <c r="F68" s="244">
        <f>'ian22'!F68+'feb22'!F68+'mar22'!F68+'apr22'!F68+'mai22'!F68+'iun22'!F68+'iul22'!F68+'aug22'!F68+sept22!F68+'oct22'!F68</f>
        <v>1109</v>
      </c>
      <c r="G68" s="244">
        <f>'ian22'!G68+'feb22'!G68+'mar22'!G68+'apr22'!G68+'mai22'!G68+'iun22'!G68+'iul22'!G68+'aug22'!G68+sept22!G68+'oct22'!G68</f>
        <v>382</v>
      </c>
      <c r="H68" s="244">
        <f>'ian22'!H68+'feb22'!H68+'mar22'!H68+'apr22'!H68+'mai22'!H68+'iun22'!H68+'iul22'!H68+'aug22'!H68+sept22!H68+'oct22'!H68</f>
        <v>45</v>
      </c>
      <c r="I68" s="244">
        <f>'ian22'!I68+'feb22'!I68+'mar22'!I68+'apr22'!I68+'mai22'!I68+'iun22'!I68+'iul22'!I68+'aug22'!I68+sept22!I68+'oct22'!I68</f>
        <v>178</v>
      </c>
      <c r="J68" s="244">
        <f>'ian22'!J68+'feb22'!J68+'mar22'!J68+'apr22'!J68+'mai22'!J68+'iun22'!J68+'iul22'!J68+'aug22'!J68+sept22!J68+'oct22'!J68</f>
        <v>18</v>
      </c>
      <c r="K68" s="244">
        <f>'ian22'!K68+'feb22'!K68+'mar22'!K68+'apr22'!K68+'mai22'!K68+'iun22'!K68+'iul22'!K68+'aug22'!K68+sept22!K68+'oct22'!K68</f>
        <v>194</v>
      </c>
      <c r="L68" s="244">
        <f>'ian22'!L68+'feb22'!L68+'mar22'!L68+'apr22'!L68+'mai22'!L68+'iun22'!L68+'iul22'!L68+'aug22'!L68+sept22!L68+'oct22'!L68</f>
        <v>450</v>
      </c>
      <c r="M68" s="244">
        <f>'ian22'!M68+'feb22'!M68+'mar22'!M68+'apr22'!M68+'mai22'!M68+'iun22'!M68+'iul22'!M68+'aug22'!M68+sept22!M68+'oct22'!M68</f>
        <v>863</v>
      </c>
      <c r="N68" s="244">
        <f>'ian22'!N68+'feb22'!N68+'mar22'!N68+'apr22'!N68+'mai22'!N68+'iun22'!N68+'iul22'!N68+'aug22'!N68+sept22!N68+'oct22'!N68</f>
        <v>189</v>
      </c>
      <c r="O68" s="244">
        <f>'ian22'!O68+'feb22'!O68+'mar22'!O68+'apr22'!O68+'mai22'!O68+'iun22'!O68+'iul22'!O68+'aug22'!O68+sept22!O68+'oct22'!O68</f>
        <v>950</v>
      </c>
      <c r="P68" s="244">
        <f>'ian22'!P68+'feb22'!P68+'mar22'!P68+'apr22'!P68+'mai22'!P68+'iun22'!P68+'iul22'!P68+'aug22'!P68+sept22!P68+'oct22'!P68</f>
        <v>1117</v>
      </c>
      <c r="Q68" s="244">
        <f>'ian22'!Q68+'feb22'!Q68+'mar22'!Q68+'apr22'!Q68+'mai22'!Q68+'iun22'!Q68+'iul22'!Q68+'aug22'!Q68+sept22!Q68+'oct22'!Q68</f>
        <v>100</v>
      </c>
      <c r="R68" s="244">
        <f>'ian22'!R68+'feb22'!R68+'mar22'!R68+'apr22'!R68+'mai22'!R68+'iun22'!R68+'iul22'!R68+'aug22'!R68+sept22!R68+'oct22'!R68</f>
        <v>26</v>
      </c>
      <c r="S68" s="244">
        <f>'ian22'!S68+'feb22'!S68+'mar22'!S68+'apr22'!S68+'mai22'!S68+'iun22'!S68+'iul22'!S68+'aug22'!S68+sept22!S68+'oct22'!S68</f>
        <v>812</v>
      </c>
      <c r="T68" s="244">
        <f>'ian22'!T68+'feb22'!T68+'mar22'!T68+'apr22'!T68+'mai22'!T68+'iun22'!T68+'iul22'!T68+'aug22'!T68+sept22!T68+'oct22'!T68</f>
        <v>325</v>
      </c>
      <c r="U68" s="244">
        <f>'ian22'!U68+'feb22'!U68+'mar22'!U68+'apr22'!U68+'mai22'!U68+'iun22'!U68+'iul22'!U68+'aug22'!U68+sept22!U68+'oct22'!U68</f>
        <v>685</v>
      </c>
      <c r="V68" s="244">
        <f>'ian22'!V68+'feb22'!V68+'mar22'!V68+'apr22'!V68+'mai22'!V68+'iun22'!V68+'iul22'!V68+'aug22'!V68+sept22!V68+'oct22'!V68</f>
        <v>45</v>
      </c>
      <c r="W68" s="244">
        <f>'ian22'!W68+'feb22'!W68+'mar22'!W68+'apr22'!W68+'mai22'!W68+'iun22'!W68+'iul22'!W68+'aug22'!W68+sept22!W68+'oct22'!W68</f>
        <v>100</v>
      </c>
      <c r="X68" s="244">
        <f>'ian22'!X68+'feb22'!X68+'mar22'!X68+'apr22'!X68+'mai22'!X68+'iun22'!X68+'iul22'!X68+'aug22'!X68+sept22!X68+'oct22'!X68</f>
        <v>1707</v>
      </c>
      <c r="Y68" s="244">
        <f>'ian22'!Y68+'feb22'!Y68+'mar22'!Y68+'apr22'!Y68+'mai22'!Y68+'iun22'!Y68+'iul22'!Y68+'aug22'!Y68+sept22!Y68+'oct22'!Y68</f>
        <v>360</v>
      </c>
      <c r="Z68" s="244">
        <f>'ian22'!Z68+'feb22'!Z68+'mar22'!Z68+'apr22'!Z68+'mai22'!Z68+'iun22'!Z68+'iul22'!Z68+'aug22'!Z68+sept22!Z68+'oct22'!Z68</f>
        <v>0</v>
      </c>
      <c r="AA68" s="244">
        <f>'ian22'!AA68+'feb22'!AA68+'mar22'!AA68+'apr22'!AA68+'mai22'!AA68+'iun22'!AA68+'iul22'!AA68+'aug22'!AA68+sept22!AA68+'oct22'!AA68</f>
        <v>0</v>
      </c>
      <c r="AB68" s="244">
        <f>'ian22'!AB68+'feb22'!AB68+'mar22'!AB68+'apr22'!AB68+'mai22'!AB68+'iun22'!AB68+'iul22'!AB68+'aug22'!AB68+sept22!AB68+'oct22'!AB68</f>
        <v>0</v>
      </c>
      <c r="AC68" s="244">
        <f>'ian22'!AC68+'feb22'!AC68+'mar22'!AC68+'apr22'!AC68+'mai22'!AC68+'iun22'!AC68+'iul22'!AC68+'aug22'!AC68+sept22!AC68+'oct22'!AC68</f>
        <v>0</v>
      </c>
      <c r="AD68" s="244">
        <f>'ian22'!AD68+'feb22'!AD68+'mar22'!AD68+'apr22'!AD68+'mai22'!AD68+'iun22'!AD68+'iul22'!AD68+'aug22'!AD68+sept22!AD68+'oct22'!AD68</f>
        <v>0</v>
      </c>
      <c r="AE68" s="244">
        <f>'ian22'!AE68+'feb22'!AE68+'mar22'!AE68+'apr22'!AE68+'mai22'!AE68+'iun22'!AE68+'iul22'!AE68+'aug22'!AE68+sept22!AE68+'oct22'!AE68</f>
        <v>9</v>
      </c>
      <c r="AF68" s="244">
        <f>'ian22'!AF68+'feb22'!AF68+'mar22'!AF68+'apr22'!AF68+'mai22'!AF68+'iun22'!AF68+'iul22'!AF68+'aug22'!AF68+sept22!AF68+'oct22'!AF68</f>
        <v>0</v>
      </c>
      <c r="AG68" s="244">
        <f>'ian22'!AG68+'feb22'!AG68+'mar22'!AG68+'apr22'!AG68+'mai22'!AG68+'iun22'!AG68+'iul22'!AG68+'aug22'!AG68+sept22!AG68+'oct22'!AG68</f>
        <v>0</v>
      </c>
      <c r="AH68" s="244">
        <f>'ian22'!AH68+'feb22'!AH68+'mar22'!AH68+'apr22'!AH68+'mai22'!AH68+'iun22'!AH68+'iul22'!AH68+'aug22'!AH68+sept22!AH68+'oct22'!AH68</f>
        <v>0</v>
      </c>
      <c r="AI68" s="244">
        <f>'ian22'!AI68+'feb22'!AI68+'mar22'!AI68+'apr22'!AI68+'mai22'!AI68+'iun22'!AI68+'iul22'!AI68+'aug22'!AI68+sept22!AI68+'oct22'!AI68</f>
        <v>0</v>
      </c>
      <c r="AJ68" s="244">
        <f>'ian22'!AJ68+'feb22'!AJ68+'mar22'!AJ68+'apr22'!AJ68+'mai22'!AJ68+'iun22'!AJ68+'iul22'!AJ68+'aug22'!AJ68+sept22!AJ68+'oct22'!AJ68</f>
        <v>0</v>
      </c>
      <c r="AK68" s="244">
        <f>'ian22'!AK68+'feb22'!AK68+'mar22'!AK68+'apr22'!AK68+'mai22'!AK68+'iun22'!AK68+'iul22'!AK68+'aug22'!AK68+sept22!AK68+'oct22'!AK68</f>
        <v>0</v>
      </c>
      <c r="AL68" s="244">
        <f>'ian22'!AL68+'feb22'!AL68+'mar22'!AL68+'apr22'!AL68+'mai22'!AL68+'iun22'!AL68+'iul22'!AL68+'aug22'!AL68+sept22!AL68+'oct22'!AL68</f>
        <v>0</v>
      </c>
      <c r="AM68" s="244">
        <f>'ian22'!AM68+'feb22'!AM68+'mar22'!AM68+'apr22'!AM68+'mai22'!AM68+'iun22'!AM68+'iul22'!AM68+'aug22'!AM68+sept22!AM68+'oct22'!AM68</f>
        <v>0</v>
      </c>
      <c r="AN68" s="244">
        <f>'ian22'!AN68+'feb22'!AN68+'mar22'!AN68+'apr22'!AN68+'mai22'!AN68+'iun22'!AN68+'iul22'!AN68+'aug22'!AN68+sept22!AN68+'oct22'!AN68</f>
        <v>0</v>
      </c>
      <c r="AO68" s="244">
        <f>'ian22'!AO68+'feb22'!AO68+'mar22'!AO68+'apr22'!AO68+'mai22'!AO68+'iun22'!AO68+'iul22'!AO68+'aug22'!AO68+sept22!AO68+'oct22'!AO68</f>
        <v>0</v>
      </c>
      <c r="AP68" s="244">
        <f>'ian22'!AP68+'feb22'!AP68+'mar22'!AP68+'apr22'!AP68+'mai22'!AP68+'iun22'!AP68+'iul22'!AP68+'aug22'!AP68+sept22!AP68+'oct22'!AP68</f>
        <v>0</v>
      </c>
      <c r="AQ68" s="244">
        <f>'ian22'!AQ68+'feb22'!AQ68+'mar22'!AQ68+'apr22'!AQ68+'mai22'!AQ68+'iun22'!AQ68+'iul22'!AQ68+'aug22'!AQ68+sept22!AQ68+'oct22'!AQ68</f>
        <v>0</v>
      </c>
      <c r="AR68" s="244">
        <f>'ian22'!AR68+'feb22'!AR68+'mar22'!AR68+'apr22'!AR68+'mai22'!AR68+'iun22'!AR68+'iul22'!AR68+'aug22'!AR68+sept22!AR68+'oct22'!AR68</f>
        <v>0</v>
      </c>
      <c r="AS68" s="244">
        <f>'ian22'!AS68+'feb22'!AS68+'mar22'!AS68+'apr22'!AS68+'mai22'!AS68+'iun22'!AS68+'iul22'!AS68+'aug22'!AS68+sept22!AS68+'oct22'!AS68</f>
        <v>2058</v>
      </c>
      <c r="AT68" s="245"/>
      <c r="AU68" s="74" t="str">
        <f>IF(E27+F27=D27," ","GRESEALA")</f>
        <v xml:space="preserve"> </v>
      </c>
      <c r="AV68" s="23" t="str">
        <f>IF(G27+K27+I27+L27+M27=D27," ","GRESEALA")</f>
        <v xml:space="preserve"> </v>
      </c>
      <c r="AW68" s="74" t="str">
        <f>IF(O27+P27=D27," ","GRESEALA")</f>
        <v xml:space="preserve"> </v>
      </c>
      <c r="AX68" s="74" t="str">
        <f>IF(Q27+S27+T27+U27+V27+W27=D27," ","GRESEALA")</f>
        <v xml:space="preserve"> </v>
      </c>
      <c r="AY68" s="74" t="str">
        <f>IF(X27+Y27+Z27=D27," ","GRESEALA")</f>
        <v xml:space="preserve"> </v>
      </c>
      <c r="AZ68" s="74" t="str">
        <f>IF(E28+F28=D28," ","GRESEALA")</f>
        <v xml:space="preserve"> </v>
      </c>
      <c r="BA68" s="23" t="str">
        <f>IF(G28+K28+I28+L28++M28=D28," ","GRESEALA")</f>
        <v xml:space="preserve"> </v>
      </c>
      <c r="BB68" s="74" t="str">
        <f>IF(O28+P28=D28," ","GRESEALA")</f>
        <v xml:space="preserve"> </v>
      </c>
      <c r="BC68" s="74" t="str">
        <f>IF(Q28+S28+T28+U28+V28+W28=D28," ","GRESEALA")</f>
        <v xml:space="preserve"> </v>
      </c>
      <c r="BD68" s="74" t="str">
        <f>IF(X28+Y28+Z28=D28," ","GRESEALA")</f>
        <v xml:space="preserve"> </v>
      </c>
      <c r="BE68" s="74" t="str">
        <f>IF(E29+F29=D29," ","GRESEALA")</f>
        <v xml:space="preserve"> </v>
      </c>
      <c r="BF68" s="23" t="str">
        <f>IF(G29+K29+I29+L29+M29=D29," ","GRESEALA")</f>
        <v xml:space="preserve"> </v>
      </c>
      <c r="BG68" s="74" t="str">
        <f>IF(O29+P29=D29," ","GRESEALA")</f>
        <v xml:space="preserve"> </v>
      </c>
      <c r="BH68" s="74" t="str">
        <f>IF(Q29+S29+T29+U29+V29+W29=D29," ","GRESEALA")</f>
        <v xml:space="preserve"> </v>
      </c>
      <c r="BI68" s="74" t="str">
        <f>IF(X29+Y29+Z29=D29," ","GRESEALA")</f>
        <v xml:space="preserve"> </v>
      </c>
      <c r="BJ68" s="74" t="str">
        <f>IF(E30+F30=D30," ","GRESEALA")</f>
        <v xml:space="preserve"> </v>
      </c>
      <c r="BK68" s="23" t="str">
        <f>IF(G30+K30+I30+L30+M30=D30," ","GRESEALA")</f>
        <v xml:space="preserve"> </v>
      </c>
      <c r="BL68" s="74" t="str">
        <f>IF(O30+P30=D30," ","GRESEALA")</f>
        <v xml:space="preserve"> </v>
      </c>
      <c r="BM68" s="74" t="str">
        <f>IF(Q30+S30+T30+U30+V30+W30=D30," ","GRESEALA")</f>
        <v xml:space="preserve"> </v>
      </c>
      <c r="BN68" s="74" t="str">
        <f>IF(X30+Y30+Z30=D30," ","GRESEALA")</f>
        <v xml:space="preserve"> </v>
      </c>
    </row>
    <row r="69" spans="2:66" ht="32.25" customHeight="1" thickBot="1" x14ac:dyDescent="0.5">
      <c r="B69" s="240"/>
      <c r="C69" s="241" t="s">
        <v>133</v>
      </c>
      <c r="D69" s="242" t="str">
        <f t="shared" ref="D69:AS69" si="46">IF(D68=D16, "  ", "GRESEALA")</f>
        <v xml:space="preserve">  </v>
      </c>
      <c r="E69" s="242" t="str">
        <f t="shared" si="46"/>
        <v xml:space="preserve">  </v>
      </c>
      <c r="F69" s="242" t="str">
        <f t="shared" si="46"/>
        <v xml:space="preserve">  </v>
      </c>
      <c r="G69" s="242" t="str">
        <f t="shared" si="46"/>
        <v xml:space="preserve">  </v>
      </c>
      <c r="H69" s="242" t="str">
        <f t="shared" si="46"/>
        <v xml:space="preserve">  </v>
      </c>
      <c r="I69" s="242" t="str">
        <f t="shared" si="46"/>
        <v xml:space="preserve">  </v>
      </c>
      <c r="J69" s="242" t="str">
        <f t="shared" si="46"/>
        <v xml:space="preserve">  </v>
      </c>
      <c r="K69" s="242" t="str">
        <f t="shared" si="46"/>
        <v xml:space="preserve">  </v>
      </c>
      <c r="L69" s="242" t="str">
        <f t="shared" si="46"/>
        <v xml:space="preserve">  </v>
      </c>
      <c r="M69" s="242" t="str">
        <f t="shared" si="46"/>
        <v xml:space="preserve">  </v>
      </c>
      <c r="N69" s="242" t="str">
        <f t="shared" si="46"/>
        <v xml:space="preserve">  </v>
      </c>
      <c r="O69" s="242" t="str">
        <f t="shared" si="46"/>
        <v xml:space="preserve">  </v>
      </c>
      <c r="P69" s="242" t="str">
        <f t="shared" si="46"/>
        <v xml:space="preserve">  </v>
      </c>
      <c r="Q69" s="242" t="str">
        <f t="shared" si="46"/>
        <v xml:space="preserve">  </v>
      </c>
      <c r="R69" s="242" t="str">
        <f t="shared" si="46"/>
        <v xml:space="preserve">  </v>
      </c>
      <c r="S69" s="242" t="str">
        <f t="shared" si="46"/>
        <v xml:space="preserve">  </v>
      </c>
      <c r="T69" s="242" t="str">
        <f t="shared" si="46"/>
        <v xml:space="preserve">  </v>
      </c>
      <c r="U69" s="242" t="str">
        <f t="shared" si="46"/>
        <v xml:space="preserve">  </v>
      </c>
      <c r="V69" s="242" t="str">
        <f t="shared" si="46"/>
        <v xml:space="preserve">  </v>
      </c>
      <c r="W69" s="242" t="str">
        <f t="shared" si="46"/>
        <v xml:space="preserve">  </v>
      </c>
      <c r="X69" s="242" t="str">
        <f t="shared" si="46"/>
        <v xml:space="preserve">  </v>
      </c>
      <c r="Y69" s="242" t="str">
        <f t="shared" si="46"/>
        <v xml:space="preserve">  </v>
      </c>
      <c r="Z69" s="242" t="str">
        <f t="shared" si="46"/>
        <v xml:space="preserve">  </v>
      </c>
      <c r="AA69" s="242" t="str">
        <f t="shared" si="46"/>
        <v xml:space="preserve">  </v>
      </c>
      <c r="AB69" s="242" t="str">
        <f t="shared" si="46"/>
        <v xml:space="preserve">  </v>
      </c>
      <c r="AC69" s="242" t="str">
        <f t="shared" si="46"/>
        <v xml:space="preserve">  </v>
      </c>
      <c r="AD69" s="242" t="str">
        <f t="shared" si="46"/>
        <v xml:space="preserve">  </v>
      </c>
      <c r="AE69" s="242" t="str">
        <f t="shared" si="46"/>
        <v xml:space="preserve">  </v>
      </c>
      <c r="AF69" s="242" t="str">
        <f t="shared" si="46"/>
        <v xml:space="preserve">  </v>
      </c>
      <c r="AG69" s="242" t="str">
        <f t="shared" si="46"/>
        <v xml:space="preserve">  </v>
      </c>
      <c r="AH69" s="242" t="str">
        <f t="shared" si="46"/>
        <v xml:space="preserve">  </v>
      </c>
      <c r="AI69" s="242" t="str">
        <f t="shared" si="46"/>
        <v xml:space="preserve">  </v>
      </c>
      <c r="AJ69" s="242" t="str">
        <f t="shared" si="46"/>
        <v xml:space="preserve">  </v>
      </c>
      <c r="AK69" s="242" t="str">
        <f t="shared" si="46"/>
        <v xml:space="preserve">  </v>
      </c>
      <c r="AL69" s="242" t="str">
        <f t="shared" si="46"/>
        <v xml:space="preserve">  </v>
      </c>
      <c r="AM69" s="242" t="str">
        <f t="shared" si="46"/>
        <v xml:space="preserve">  </v>
      </c>
      <c r="AN69" s="242" t="str">
        <f t="shared" si="46"/>
        <v xml:space="preserve">  </v>
      </c>
      <c r="AO69" s="242" t="str">
        <f t="shared" si="46"/>
        <v xml:space="preserve">  </v>
      </c>
      <c r="AP69" s="242" t="str">
        <f t="shared" si="46"/>
        <v xml:space="preserve">  </v>
      </c>
      <c r="AQ69" s="242" t="str">
        <f t="shared" si="46"/>
        <v xml:space="preserve">  </v>
      </c>
      <c r="AR69" s="242" t="str">
        <f t="shared" si="46"/>
        <v xml:space="preserve">  </v>
      </c>
      <c r="AS69" s="242" t="str">
        <f t="shared" si="46"/>
        <v xml:space="preserve">  </v>
      </c>
      <c r="AT69" s="243"/>
      <c r="AU69" s="74" t="str">
        <f>IF(E31+F31=D31," ","GRESEALA")</f>
        <v xml:space="preserve"> </v>
      </c>
      <c r="AV69" s="23" t="str">
        <f>IF(G31+K31+I31+L31+M31=D31," ","GRESEALA")</f>
        <v xml:space="preserve"> </v>
      </c>
      <c r="AW69" s="74" t="str">
        <f>IF(O31+P31=D31," ","GRESEALA")</f>
        <v xml:space="preserve"> </v>
      </c>
      <c r="AX69" s="74" t="str">
        <f>IF(Q31+S31+T31+U31+V31+W31=D31," ","GRESEALA")</f>
        <v xml:space="preserve"> </v>
      </c>
      <c r="AY69" s="74" t="str">
        <f>IF(X31+Y31+Z31=D31," ","GRESEALA")</f>
        <v xml:space="preserve"> </v>
      </c>
      <c r="AZ69" s="74" t="str">
        <f>IF(E32+F32=D32," ","GRESEALA")</f>
        <v xml:space="preserve"> </v>
      </c>
      <c r="BA69" s="23" t="str">
        <f>IF(G32+K32+I32+L32+M32=D32," ","GRESEALA")</f>
        <v xml:space="preserve"> </v>
      </c>
      <c r="BB69" s="74" t="str">
        <f>IF(O32+P32=D32," ","GRESEALA")</f>
        <v xml:space="preserve"> </v>
      </c>
      <c r="BC69" s="74" t="str">
        <f>IF(Q32+S32+T32+U32+V32+W32=D32," ","GRESEALA")</f>
        <v xml:space="preserve"> </v>
      </c>
      <c r="BD69" s="74" t="str">
        <f>IF(X32+Y32+Z32=D32," ","GRESEALA")</f>
        <v xml:space="preserve"> </v>
      </c>
      <c r="BE69" s="74" t="str">
        <f>IF(E33+F33=D33," ","GRESEALA")</f>
        <v xml:space="preserve"> </v>
      </c>
      <c r="BF69" s="23" t="str">
        <f>IF(G33+K33+I33+L33+M33=D33," ","GRESEALA")</f>
        <v xml:space="preserve"> </v>
      </c>
      <c r="BG69" s="74" t="str">
        <f>IF(O33+P33=D33," ","GRESEALA")</f>
        <v xml:space="preserve"> </v>
      </c>
      <c r="BH69" s="74" t="str">
        <f>IF(Q33+S33+T33+U33+V33+W33=D33," ","GRESEALA")</f>
        <v xml:space="preserve"> </v>
      </c>
      <c r="BI69" s="74" t="str">
        <f>IF(X33+Y33+Z33=D33," ","GRESEALA")</f>
        <v xml:space="preserve"> </v>
      </c>
      <c r="BJ69" s="74" t="str">
        <f>IF(E34+F34=D34," ","GRESEALA")</f>
        <v xml:space="preserve"> </v>
      </c>
      <c r="BK69" s="23" t="str">
        <f>IF(G34+K34+I34+L34+M34=D34," ","GRESEALA")</f>
        <v xml:space="preserve"> </v>
      </c>
      <c r="BL69" s="74" t="str">
        <f>IF(O34+P34=D34," ","GRESEALA")</f>
        <v xml:space="preserve"> </v>
      </c>
      <c r="BM69" s="74" t="str">
        <f>IF(Q34+S34+T34+U34+V34+W34=D34," ","GRESEALA")</f>
        <v xml:space="preserve"> </v>
      </c>
      <c r="BN69" s="74" t="str">
        <f>IF(X34+Y34+Z34=D34," ","GRESEALA")</f>
        <v xml:space="preserve"> </v>
      </c>
    </row>
    <row r="70" spans="2:66" ht="23.25" customHeight="1" x14ac:dyDescent="0.35">
      <c r="C70" s="6" t="s">
        <v>134</v>
      </c>
      <c r="D70" s="84"/>
      <c r="E70" s="84"/>
      <c r="F70" s="84"/>
      <c r="G70" s="84"/>
      <c r="H70" s="84"/>
      <c r="I70" s="84"/>
      <c r="J70" s="84"/>
      <c r="K70" s="85"/>
      <c r="L70" s="85"/>
      <c r="M70" s="86"/>
      <c r="N70" s="86"/>
      <c r="O70" s="86"/>
      <c r="P70" s="86"/>
      <c r="Q70" s="87"/>
      <c r="R70" s="87"/>
      <c r="S70" s="87"/>
      <c r="T70" s="87"/>
      <c r="U70" s="87"/>
      <c r="V70" s="87"/>
      <c r="W70" s="87"/>
      <c r="X70" s="87"/>
      <c r="Y70" s="87"/>
      <c r="Z70" s="87"/>
      <c r="AA70" s="87"/>
      <c r="AB70" s="87"/>
      <c r="AC70" s="87"/>
      <c r="AD70" s="87"/>
      <c r="AE70" s="87"/>
      <c r="AF70" s="12"/>
      <c r="AG70" s="88"/>
      <c r="AH70" s="88"/>
      <c r="AI70" s="88"/>
      <c r="AJ70" s="88"/>
      <c r="AK70" s="88"/>
      <c r="AL70" s="88"/>
      <c r="AM70" s="88"/>
      <c r="AN70" s="88"/>
      <c r="AO70" s="88"/>
      <c r="AP70" s="88"/>
      <c r="AQ70" s="88"/>
      <c r="AR70" s="88"/>
      <c r="AS70" s="88"/>
      <c r="AT70" s="88"/>
      <c r="AU70" s="89"/>
      <c r="AV70" s="89"/>
      <c r="AW70" s="89"/>
      <c r="BA70" s="89"/>
      <c r="BB70" s="89"/>
      <c r="BC70" s="89"/>
      <c r="BD70" s="89"/>
      <c r="BE70" s="89"/>
      <c r="BG70" s="89"/>
      <c r="BH70" s="89"/>
    </row>
    <row r="71" spans="2:66" ht="22.5" customHeight="1" x14ac:dyDescent="0.35">
      <c r="C71" s="4" t="s">
        <v>135</v>
      </c>
      <c r="D71" s="84"/>
      <c r="E71" s="84"/>
      <c r="F71" s="84"/>
      <c r="G71" s="84"/>
      <c r="H71" s="84"/>
      <c r="I71" s="84"/>
      <c r="J71" s="84"/>
      <c r="K71" s="85"/>
      <c r="L71" s="85"/>
      <c r="M71" s="86"/>
      <c r="N71" s="86"/>
      <c r="O71" s="86"/>
      <c r="P71" s="86"/>
      <c r="Q71" s="87"/>
      <c r="R71" s="87"/>
      <c r="S71" s="87"/>
      <c r="T71" s="87"/>
      <c r="U71" s="87"/>
      <c r="V71" s="87"/>
      <c r="W71" s="87"/>
      <c r="X71" s="87"/>
      <c r="Y71" s="87"/>
      <c r="Z71" s="87"/>
      <c r="AA71" s="87"/>
      <c r="AB71" s="87"/>
      <c r="AC71" s="87"/>
      <c r="AD71" s="87"/>
      <c r="AE71" s="87"/>
      <c r="AF71" s="88"/>
      <c r="AG71" s="88"/>
      <c r="AH71" s="88"/>
      <c r="AI71" s="88"/>
      <c r="AJ71" s="88"/>
      <c r="AK71" s="88"/>
      <c r="AL71" s="88"/>
      <c r="AM71" s="88"/>
      <c r="AN71" s="88"/>
      <c r="AO71" s="88"/>
      <c r="AP71" s="88"/>
      <c r="AQ71" s="88"/>
      <c r="AR71" s="88"/>
      <c r="AS71" s="88"/>
      <c r="AT71" s="88"/>
      <c r="AU71" s="89"/>
      <c r="AV71" s="89"/>
      <c r="AW71" s="89"/>
      <c r="BA71" s="89"/>
      <c r="BB71" s="89"/>
      <c r="BC71" s="89"/>
      <c r="BD71" s="89"/>
      <c r="BE71" s="89"/>
      <c r="BG71" s="89"/>
      <c r="BH71" s="89"/>
    </row>
    <row r="72" spans="2:66" ht="22.5" customHeight="1" x14ac:dyDescent="0.35">
      <c r="C72" s="4" t="s">
        <v>136</v>
      </c>
      <c r="D72" s="84"/>
      <c r="E72" s="84"/>
      <c r="F72" s="84"/>
      <c r="G72" s="84"/>
      <c r="H72" s="84"/>
      <c r="I72" s="84"/>
      <c r="J72" s="84"/>
      <c r="K72" s="85"/>
      <c r="L72" s="85"/>
      <c r="M72" s="86"/>
      <c r="N72" s="86"/>
      <c r="O72" s="86"/>
      <c r="P72" s="86"/>
      <c r="Q72" s="91"/>
      <c r="R72" s="91"/>
      <c r="S72" s="91"/>
      <c r="T72" s="91"/>
      <c r="U72" s="91"/>
      <c r="V72" s="91"/>
      <c r="W72" s="91"/>
      <c r="X72" s="91"/>
      <c r="Y72" s="91"/>
      <c r="Z72" s="91"/>
      <c r="AA72" s="91"/>
      <c r="AB72" s="91"/>
      <c r="AC72" s="91"/>
      <c r="AD72" s="91"/>
      <c r="AE72" s="91"/>
    </row>
    <row r="73" spans="2:66" ht="19.5" customHeight="1" x14ac:dyDescent="0.35">
      <c r="C73" s="4" t="s">
        <v>137</v>
      </c>
      <c r="D73" s="84"/>
      <c r="E73" s="84"/>
      <c r="F73" s="84"/>
      <c r="G73" s="84"/>
      <c r="H73" s="84"/>
      <c r="I73" s="84"/>
      <c r="J73" s="84"/>
      <c r="K73" s="85"/>
      <c r="L73" s="85"/>
      <c r="M73" s="86"/>
      <c r="N73" s="86"/>
      <c r="O73" s="86"/>
      <c r="P73" s="86"/>
      <c r="Q73" s="91"/>
      <c r="R73" s="91"/>
      <c r="S73" s="91"/>
      <c r="T73" s="91"/>
      <c r="U73" s="91"/>
      <c r="V73" s="91"/>
      <c r="W73" s="91"/>
      <c r="X73" s="91"/>
      <c r="Y73" s="91"/>
      <c r="Z73" s="91"/>
      <c r="AA73" s="91"/>
      <c r="AB73" s="91"/>
      <c r="AC73" s="91"/>
      <c r="AD73" s="91"/>
      <c r="AE73" s="91"/>
    </row>
    <row r="74" spans="2:66" ht="20.25" customHeight="1" x14ac:dyDescent="0.35">
      <c r="C74" s="4" t="s">
        <v>138</v>
      </c>
      <c r="D74" s="84"/>
      <c r="E74" s="84"/>
      <c r="F74" s="84"/>
      <c r="G74" s="84"/>
      <c r="H74" s="84"/>
      <c r="I74" s="84"/>
      <c r="J74" s="84"/>
      <c r="K74" s="85"/>
      <c r="L74" s="85"/>
      <c r="M74" s="86"/>
      <c r="N74" s="86"/>
      <c r="O74" s="86"/>
      <c r="P74" s="86"/>
      <c r="Q74" s="91"/>
      <c r="R74" s="91"/>
      <c r="S74" s="91"/>
      <c r="T74" s="91"/>
      <c r="U74" s="91"/>
      <c r="V74" s="91"/>
      <c r="W74" s="91"/>
      <c r="X74" s="91"/>
      <c r="Y74" s="91"/>
      <c r="Z74" s="91"/>
      <c r="AA74" s="91"/>
      <c r="AB74" s="91"/>
      <c r="AC74" s="91"/>
      <c r="AD74" s="91"/>
      <c r="AE74" s="91"/>
    </row>
    <row r="75" spans="2:66" ht="23.25" customHeight="1" x14ac:dyDescent="0.35">
      <c r="C75" s="4" t="s">
        <v>139</v>
      </c>
      <c r="D75" s="84"/>
      <c r="E75" s="84"/>
      <c r="F75" s="84"/>
      <c r="G75" s="84"/>
      <c r="H75" s="84"/>
      <c r="I75" s="84"/>
      <c r="J75" s="84"/>
      <c r="K75" s="85"/>
      <c r="L75" s="85"/>
      <c r="M75" s="86"/>
      <c r="N75" s="86"/>
      <c r="O75" s="86"/>
      <c r="P75" s="86"/>
      <c r="Q75" s="91"/>
      <c r="R75" s="91"/>
      <c r="S75" s="91"/>
      <c r="T75" s="91"/>
      <c r="U75" s="91"/>
      <c r="V75" s="91"/>
      <c r="W75" s="91"/>
      <c r="X75" s="91"/>
      <c r="Y75" s="91"/>
      <c r="Z75" s="91"/>
      <c r="AA75" s="91"/>
      <c r="AB75" s="91"/>
      <c r="AC75" s="91"/>
      <c r="AD75" s="91"/>
      <c r="AE75" s="91"/>
    </row>
    <row r="76" spans="2:66" ht="20.25" customHeight="1" x14ac:dyDescent="0.35">
      <c r="C76" s="4" t="s">
        <v>140</v>
      </c>
      <c r="D76" s="84"/>
      <c r="E76" s="84"/>
      <c r="F76" s="84"/>
      <c r="G76" s="84"/>
      <c r="H76" s="84"/>
      <c r="I76" s="84"/>
      <c r="J76" s="84"/>
      <c r="K76" s="85"/>
      <c r="L76" s="85"/>
      <c r="M76" s="86"/>
      <c r="N76" s="86"/>
      <c r="O76" s="86"/>
      <c r="P76" s="86"/>
      <c r="Q76" s="91"/>
      <c r="R76" s="91"/>
      <c r="S76" s="91"/>
      <c r="T76" s="91"/>
      <c r="U76" s="91"/>
      <c r="V76" s="91"/>
      <c r="W76" s="91"/>
      <c r="X76" s="91"/>
      <c r="Y76" s="91"/>
      <c r="Z76" s="91"/>
      <c r="AA76" s="91"/>
      <c r="AB76" s="91"/>
      <c r="AC76" s="91"/>
      <c r="AD76" s="91"/>
      <c r="AE76" s="91"/>
    </row>
    <row r="77" spans="2:66" ht="21" customHeight="1" x14ac:dyDescent="0.35">
      <c r="C77" s="5" t="s">
        <v>141</v>
      </c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91"/>
      <c r="Q77" s="91"/>
      <c r="R77" s="91"/>
      <c r="S77" s="91"/>
      <c r="T77" s="91"/>
      <c r="U77" s="91"/>
      <c r="V77" s="91"/>
      <c r="W77" s="91"/>
      <c r="X77" s="91"/>
      <c r="Y77" s="91"/>
      <c r="Z77" s="91"/>
      <c r="AA77" s="91"/>
      <c r="AB77" s="91"/>
      <c r="AC77" s="91"/>
      <c r="AD77" s="91"/>
      <c r="AE77" s="91"/>
    </row>
    <row r="78" spans="2:66" ht="23.25" customHeight="1" x14ac:dyDescent="0.35">
      <c r="C78" s="4" t="s">
        <v>142</v>
      </c>
      <c r="D78" s="84"/>
      <c r="E78" s="84"/>
      <c r="F78" s="84"/>
      <c r="G78" s="84"/>
      <c r="H78" s="84"/>
      <c r="I78" s="84"/>
      <c r="J78" s="84"/>
      <c r="K78" s="85"/>
      <c r="L78" s="85"/>
      <c r="M78" s="86"/>
      <c r="N78" s="86"/>
      <c r="O78" s="86"/>
      <c r="P78" s="86"/>
      <c r="Q78" s="91"/>
      <c r="R78" s="91"/>
      <c r="S78" s="91"/>
      <c r="T78" s="91"/>
      <c r="U78" s="91"/>
      <c r="V78" s="91"/>
      <c r="W78" s="91"/>
      <c r="X78" s="91"/>
      <c r="Y78" s="91"/>
      <c r="Z78" s="91"/>
      <c r="AA78" s="91"/>
      <c r="AB78" s="91"/>
      <c r="AC78" s="91"/>
      <c r="AD78" s="91"/>
      <c r="AE78" s="91"/>
    </row>
    <row r="79" spans="2:66" ht="21" customHeight="1" x14ac:dyDescent="0.35">
      <c r="C79" s="4" t="s">
        <v>143</v>
      </c>
      <c r="D79" s="84"/>
      <c r="E79" s="84"/>
      <c r="F79" s="84"/>
      <c r="G79" s="84"/>
      <c r="H79" s="84"/>
      <c r="I79" s="84"/>
      <c r="J79" s="84"/>
      <c r="K79" s="85"/>
      <c r="L79" s="85"/>
      <c r="M79" s="86"/>
      <c r="N79" s="86"/>
      <c r="O79" s="86"/>
      <c r="P79" s="86"/>
      <c r="Q79" s="91"/>
      <c r="R79" s="91"/>
      <c r="S79" s="91"/>
      <c r="T79" s="91"/>
      <c r="U79" s="91"/>
      <c r="V79" s="91"/>
      <c r="W79" s="91"/>
      <c r="X79" s="91"/>
      <c r="Y79" s="91"/>
      <c r="Z79" s="91"/>
      <c r="AA79" s="91"/>
      <c r="AB79" s="91"/>
      <c r="AC79" s="91"/>
      <c r="AD79" s="91"/>
      <c r="AE79" s="91"/>
    </row>
    <row r="80" spans="2:66" ht="24" customHeight="1" x14ac:dyDescent="0.35">
      <c r="C80" s="4" t="s">
        <v>144</v>
      </c>
      <c r="D80" s="84"/>
      <c r="E80" s="84"/>
      <c r="F80" s="84"/>
      <c r="G80" s="84"/>
      <c r="H80" s="84"/>
      <c r="I80" s="84"/>
      <c r="J80" s="84"/>
      <c r="K80" s="85"/>
      <c r="L80" s="85"/>
      <c r="M80" s="86"/>
      <c r="N80" s="86"/>
      <c r="O80" s="86"/>
      <c r="P80" s="86"/>
      <c r="Q80" s="91"/>
      <c r="R80" s="91"/>
      <c r="S80" s="91"/>
      <c r="T80" s="91"/>
      <c r="U80" s="91"/>
      <c r="V80" s="91"/>
      <c r="W80" s="91"/>
      <c r="X80" s="91"/>
      <c r="Y80" s="91"/>
      <c r="Z80" s="91"/>
      <c r="AA80" s="91"/>
      <c r="AB80" s="91"/>
      <c r="AC80" s="91"/>
      <c r="AD80" s="91"/>
      <c r="AE80" s="91"/>
    </row>
    <row r="81" spans="2:60" ht="26.25" customHeight="1" x14ac:dyDescent="0.35">
      <c r="C81" s="4" t="s">
        <v>145</v>
      </c>
      <c r="D81" s="84"/>
      <c r="E81" s="84"/>
      <c r="F81" s="84"/>
      <c r="G81" s="84"/>
      <c r="H81" s="84"/>
      <c r="I81" s="84"/>
      <c r="J81" s="84"/>
      <c r="K81" s="85"/>
      <c r="L81" s="85"/>
      <c r="M81" s="86"/>
      <c r="N81" s="86"/>
      <c r="O81" s="86"/>
      <c r="P81" s="86"/>
      <c r="Q81" s="91"/>
      <c r="R81" s="91"/>
      <c r="S81" s="91"/>
      <c r="T81" s="91"/>
      <c r="U81" s="91"/>
      <c r="V81" s="91"/>
      <c r="W81" s="91"/>
      <c r="X81" s="91"/>
      <c r="Y81" s="91"/>
      <c r="Z81" s="91"/>
      <c r="AA81" s="91"/>
      <c r="AB81" s="91"/>
      <c r="AC81" s="91"/>
      <c r="AD81" s="91"/>
      <c r="AE81" s="91"/>
      <c r="BB81" s="12"/>
      <c r="BC81" s="12"/>
      <c r="BD81" s="12"/>
      <c r="BE81" s="12"/>
      <c r="BF81" s="12"/>
      <c r="BG81" s="12"/>
      <c r="BH81" s="12"/>
    </row>
    <row r="82" spans="2:60" ht="24" customHeight="1" x14ac:dyDescent="0.35">
      <c r="C82" s="6" t="s">
        <v>146</v>
      </c>
      <c r="D82" s="84"/>
      <c r="E82" s="84"/>
      <c r="F82" s="84"/>
      <c r="G82" s="84"/>
      <c r="H82" s="84"/>
      <c r="I82" s="84"/>
      <c r="J82" s="84"/>
      <c r="K82" s="85"/>
      <c r="L82" s="85"/>
      <c r="M82" s="86"/>
      <c r="N82" s="86"/>
      <c r="O82" s="86"/>
      <c r="P82" s="86"/>
      <c r="Q82" s="91"/>
      <c r="R82" s="91"/>
      <c r="S82" s="91"/>
      <c r="T82" s="91"/>
      <c r="U82" s="91"/>
      <c r="V82" s="91"/>
      <c r="W82" s="91"/>
      <c r="X82" s="91"/>
      <c r="Y82" s="91"/>
      <c r="Z82" s="91"/>
      <c r="AA82" s="91"/>
      <c r="AB82" s="91"/>
      <c r="AC82" s="91"/>
      <c r="AD82" s="91"/>
      <c r="AE82" s="91"/>
      <c r="BB82" s="12"/>
      <c r="BC82" s="12"/>
      <c r="BD82" s="12"/>
      <c r="BE82" s="12"/>
      <c r="BF82" s="12"/>
      <c r="BG82" s="12"/>
      <c r="BH82" s="12"/>
    </row>
    <row r="83" spans="2:60" ht="22.5" customHeight="1" x14ac:dyDescent="0.35">
      <c r="C83" s="6" t="s">
        <v>147</v>
      </c>
      <c r="D83" s="84"/>
      <c r="E83" s="92"/>
      <c r="F83" s="92"/>
      <c r="G83" s="92"/>
      <c r="H83" s="92"/>
      <c r="I83" s="92"/>
      <c r="J83" s="92"/>
      <c r="K83" s="92"/>
      <c r="L83" s="92"/>
      <c r="M83" s="92"/>
      <c r="N83" s="92"/>
      <c r="O83" s="92"/>
      <c r="P83" s="92"/>
      <c r="Q83" s="91"/>
      <c r="R83" s="91"/>
      <c r="S83" s="91"/>
      <c r="T83" s="91"/>
      <c r="U83" s="91"/>
      <c r="V83" s="91"/>
      <c r="W83" s="91"/>
      <c r="X83" s="91"/>
      <c r="Y83" s="91"/>
      <c r="Z83" s="91"/>
      <c r="AA83" s="91"/>
      <c r="AB83" s="91"/>
      <c r="AC83" s="91"/>
      <c r="AD83" s="91"/>
      <c r="AE83" s="91"/>
      <c r="BB83" s="12"/>
      <c r="BC83" s="12"/>
      <c r="BD83" s="12"/>
      <c r="BE83" s="12"/>
      <c r="BF83" s="12"/>
      <c r="BG83" s="12"/>
      <c r="BH83" s="12"/>
    </row>
    <row r="84" spans="2:60" ht="27" customHeight="1" x14ac:dyDescent="0.35">
      <c r="BB84" s="12"/>
      <c r="BC84" s="12"/>
      <c r="BD84" s="12"/>
      <c r="BE84" s="12"/>
      <c r="BF84" s="12"/>
      <c r="BG84" s="12"/>
      <c r="BH84" s="12"/>
    </row>
    <row r="85" spans="2:60" s="93" customFormat="1" ht="46.5" customHeight="1" x14ac:dyDescent="0.35">
      <c r="C85" s="293" t="s">
        <v>192</v>
      </c>
      <c r="D85" s="294"/>
      <c r="E85" s="94"/>
      <c r="F85" s="95"/>
      <c r="G85" s="96"/>
      <c r="H85" s="96"/>
      <c r="I85" s="96"/>
      <c r="J85" s="96"/>
      <c r="K85" s="96"/>
      <c r="L85" s="96"/>
      <c r="M85" s="97"/>
      <c r="N85" s="96"/>
      <c r="Z85" s="97"/>
      <c r="AA85" s="97"/>
      <c r="AB85" s="97"/>
      <c r="AC85" s="97"/>
      <c r="AD85" s="97"/>
      <c r="AE85" s="97"/>
      <c r="AV85" s="97"/>
      <c r="AW85" s="97"/>
      <c r="AX85" s="97"/>
      <c r="AY85" s="97"/>
      <c r="AZ85" s="97"/>
      <c r="BA85" s="97"/>
    </row>
    <row r="86" spans="2:60" s="93" customFormat="1" ht="12.75" customHeight="1" x14ac:dyDescent="0.35">
      <c r="B86" s="98"/>
      <c r="C86" s="94"/>
      <c r="D86" s="94"/>
      <c r="E86" s="94"/>
      <c r="F86" s="95"/>
      <c r="G86" s="96"/>
      <c r="H86" s="96"/>
      <c r="I86" s="96"/>
      <c r="J86" s="96"/>
      <c r="K86" s="96"/>
      <c r="L86" s="96"/>
      <c r="M86" s="97"/>
      <c r="N86" s="96"/>
      <c r="O86" s="97"/>
      <c r="P86" s="97"/>
      <c r="Q86" s="97"/>
      <c r="R86" s="97"/>
      <c r="S86" s="97"/>
      <c r="T86" s="97"/>
      <c r="U86" s="97"/>
      <c r="V86" s="97"/>
      <c r="W86" s="97"/>
      <c r="X86" s="97"/>
      <c r="Y86" s="97"/>
      <c r="Z86" s="97"/>
      <c r="AA86" s="97"/>
      <c r="AB86" s="97"/>
      <c r="AC86" s="97"/>
      <c r="AD86" s="97"/>
      <c r="AE86" s="97"/>
      <c r="AV86" s="97"/>
      <c r="AW86" s="97"/>
      <c r="AX86" s="97"/>
      <c r="AY86" s="97"/>
      <c r="AZ86" s="97"/>
      <c r="BA86" s="97"/>
    </row>
    <row r="87" spans="2:60" s="93" customFormat="1" ht="19.899999999999999" customHeight="1" x14ac:dyDescent="0.35">
      <c r="B87" s="98"/>
      <c r="C87" s="94"/>
      <c r="D87" s="94"/>
      <c r="E87" s="94"/>
      <c r="F87" s="95"/>
      <c r="G87" s="96"/>
      <c r="H87" s="96"/>
      <c r="I87" s="96"/>
      <c r="J87" s="96"/>
      <c r="K87" s="96"/>
      <c r="L87" s="96"/>
      <c r="M87" s="97"/>
      <c r="N87" s="96"/>
      <c r="Z87" s="97"/>
      <c r="AA87" s="97"/>
      <c r="AB87" s="97"/>
      <c r="AC87" s="97"/>
      <c r="AD87" s="97"/>
      <c r="AE87" s="97"/>
      <c r="AV87" s="97"/>
      <c r="AW87" s="97"/>
      <c r="AX87" s="97"/>
      <c r="AY87" s="97"/>
      <c r="AZ87" s="97"/>
      <c r="BA87" s="97"/>
    </row>
    <row r="88" spans="2:60" s="146" customFormat="1" ht="19.899999999999999" customHeight="1" x14ac:dyDescent="0.35">
      <c r="C88" s="171" t="s">
        <v>149</v>
      </c>
      <c r="D88" s="172"/>
      <c r="E88" s="172"/>
      <c r="F88" s="173"/>
      <c r="G88" s="173"/>
      <c r="H88" s="173"/>
      <c r="I88" s="173"/>
      <c r="K88" s="146" t="s">
        <v>196</v>
      </c>
      <c r="O88" s="173"/>
      <c r="P88" s="173"/>
      <c r="Q88" s="173"/>
      <c r="R88" s="173"/>
      <c r="S88" s="173"/>
      <c r="T88" s="173"/>
      <c r="U88" s="173"/>
      <c r="V88" s="173"/>
      <c r="W88" s="173"/>
      <c r="X88" s="173"/>
      <c r="Y88" s="173" t="s">
        <v>151</v>
      </c>
      <c r="Z88" s="173"/>
      <c r="AA88" s="173"/>
    </row>
    <row r="89" spans="2:60" s="143" customFormat="1" ht="32.25" customHeight="1" x14ac:dyDescent="0.35">
      <c r="C89" s="174" t="s">
        <v>195</v>
      </c>
      <c r="D89" s="175"/>
      <c r="E89" s="175"/>
      <c r="F89" s="175"/>
      <c r="G89" s="176"/>
      <c r="H89" s="176"/>
      <c r="I89" s="176"/>
      <c r="K89" s="143" t="s">
        <v>198</v>
      </c>
      <c r="O89" s="176"/>
      <c r="P89" s="176"/>
      <c r="Q89" s="176"/>
      <c r="R89" s="176"/>
      <c r="S89" s="176"/>
      <c r="T89" s="176"/>
      <c r="U89" s="176"/>
      <c r="V89" s="176"/>
      <c r="W89" s="176"/>
      <c r="X89" s="176"/>
      <c r="Y89" s="176" t="s">
        <v>197</v>
      </c>
      <c r="Z89" s="176"/>
      <c r="AA89" s="176"/>
      <c r="AU89" s="151"/>
      <c r="AV89" s="151"/>
      <c r="AW89" s="151"/>
      <c r="AX89" s="151"/>
      <c r="AY89" s="151"/>
      <c r="AZ89" s="151"/>
      <c r="BA89" s="151"/>
    </row>
    <row r="90" spans="2:60" ht="32.25" customHeight="1" x14ac:dyDescent="0.35">
      <c r="C90" s="99" t="s">
        <v>152</v>
      </c>
      <c r="N90" s="11"/>
      <c r="P90" s="12"/>
      <c r="Q90" s="12"/>
      <c r="R90" s="12"/>
      <c r="S90" s="12"/>
      <c r="T90" s="12"/>
      <c r="U90" s="12"/>
      <c r="V90" s="12"/>
      <c r="W90" s="12"/>
      <c r="X90" s="12"/>
      <c r="Y90" s="12"/>
      <c r="Z90" s="12"/>
      <c r="AG90" s="12"/>
      <c r="AH90" s="12"/>
      <c r="BB90" s="12"/>
      <c r="BC90" s="12"/>
      <c r="BD90" s="12"/>
      <c r="BE90" s="12"/>
      <c r="BF90" s="12"/>
      <c r="BG90" s="12"/>
      <c r="BH90" s="12"/>
    </row>
    <row r="91" spans="2:60" ht="32.25" customHeight="1" x14ac:dyDescent="0.35">
      <c r="C91" s="100" t="s">
        <v>135</v>
      </c>
      <c r="N91" s="11"/>
      <c r="P91" s="12"/>
      <c r="Q91" s="12"/>
      <c r="R91" s="12"/>
      <c r="S91" s="12"/>
      <c r="T91" s="12"/>
      <c r="U91" s="12"/>
      <c r="V91" s="12"/>
      <c r="W91" s="12"/>
      <c r="X91" s="12"/>
      <c r="Y91" s="12"/>
      <c r="Z91" s="12"/>
      <c r="AG91" s="12"/>
      <c r="AH91" s="12"/>
      <c r="BB91" s="12"/>
      <c r="BC91" s="12"/>
      <c r="BD91" s="12"/>
      <c r="BE91" s="12"/>
      <c r="BF91" s="12"/>
      <c r="BG91" s="12"/>
      <c r="BH91" s="12"/>
    </row>
    <row r="92" spans="2:60" ht="32.25" customHeight="1" x14ac:dyDescent="0.35">
      <c r="C92" s="100" t="s">
        <v>153</v>
      </c>
      <c r="N92" s="11"/>
      <c r="P92" s="12"/>
      <c r="Q92" s="12"/>
      <c r="R92" s="12"/>
      <c r="S92" s="12"/>
      <c r="T92" s="12"/>
      <c r="U92" s="12"/>
      <c r="V92" s="12"/>
      <c r="W92" s="12"/>
      <c r="X92" s="12"/>
      <c r="Y92" s="12"/>
      <c r="Z92" s="12"/>
      <c r="AG92" s="12"/>
      <c r="AH92" s="12"/>
      <c r="BB92" s="12"/>
      <c r="BC92" s="12"/>
      <c r="BD92" s="12"/>
      <c r="BE92" s="12"/>
      <c r="BF92" s="12"/>
      <c r="BG92" s="12"/>
      <c r="BH92" s="12"/>
    </row>
    <row r="93" spans="2:60" ht="32.25" customHeight="1" x14ac:dyDescent="0.35">
      <c r="C93" s="100" t="s">
        <v>154</v>
      </c>
      <c r="N93" s="11"/>
      <c r="P93" s="12"/>
      <c r="Q93" s="12"/>
      <c r="R93" s="12"/>
      <c r="S93" s="12"/>
      <c r="T93" s="12"/>
      <c r="U93" s="12"/>
      <c r="V93" s="12"/>
      <c r="W93" s="12"/>
      <c r="X93" s="12"/>
      <c r="Y93" s="12"/>
      <c r="Z93" s="12"/>
      <c r="AG93" s="12"/>
      <c r="AH93" s="12"/>
      <c r="BB93" s="12"/>
      <c r="BC93" s="12"/>
      <c r="BD93" s="12"/>
      <c r="BE93" s="12"/>
      <c r="BF93" s="12"/>
      <c r="BG93" s="12"/>
      <c r="BH93" s="12"/>
    </row>
    <row r="94" spans="2:60" ht="32.25" customHeight="1" x14ac:dyDescent="0.35">
      <c r="C94" s="100" t="s">
        <v>155</v>
      </c>
      <c r="N94" s="11"/>
      <c r="P94" s="12"/>
      <c r="Q94" s="12"/>
      <c r="R94" s="12"/>
      <c r="S94" s="12"/>
      <c r="T94" s="12"/>
      <c r="U94" s="12"/>
      <c r="V94" s="12"/>
      <c r="W94" s="12"/>
      <c r="X94" s="12"/>
      <c r="Y94" s="12"/>
      <c r="Z94" s="12"/>
      <c r="AG94" s="12"/>
      <c r="AH94" s="12"/>
      <c r="BB94" s="12"/>
      <c r="BC94" s="12"/>
      <c r="BD94" s="12"/>
      <c r="BE94" s="12"/>
      <c r="BF94" s="12"/>
      <c r="BG94" s="12"/>
      <c r="BH94" s="12"/>
    </row>
    <row r="95" spans="2:60" ht="32.25" customHeight="1" x14ac:dyDescent="0.35">
      <c r="C95" s="100" t="s">
        <v>140</v>
      </c>
      <c r="N95" s="11"/>
      <c r="P95" s="12"/>
      <c r="Q95" s="12"/>
      <c r="R95" s="12"/>
      <c r="S95" s="12"/>
      <c r="T95" s="12"/>
      <c r="U95" s="12"/>
      <c r="V95" s="12"/>
      <c r="W95" s="12"/>
      <c r="X95" s="12"/>
      <c r="Y95" s="12"/>
      <c r="Z95" s="12"/>
      <c r="AG95" s="12"/>
      <c r="AH95" s="12"/>
      <c r="BB95" s="12"/>
      <c r="BC95" s="12"/>
      <c r="BD95" s="12"/>
      <c r="BE95" s="12"/>
      <c r="BF95" s="12"/>
      <c r="BG95" s="12"/>
      <c r="BH95" s="12"/>
    </row>
    <row r="96" spans="2:60" ht="32.25" customHeight="1" x14ac:dyDescent="0.35">
      <c r="C96" s="295" t="s">
        <v>156</v>
      </c>
      <c r="D96" s="295"/>
      <c r="E96" s="295"/>
      <c r="F96" s="295"/>
      <c r="G96" s="295"/>
      <c r="H96" s="295"/>
      <c r="I96" s="295"/>
      <c r="J96" s="295"/>
      <c r="K96" s="295"/>
      <c r="L96" s="295"/>
      <c r="M96" s="295"/>
      <c r="N96" s="295"/>
      <c r="O96" s="295"/>
      <c r="P96" s="12"/>
      <c r="Q96" s="12"/>
      <c r="R96" s="12"/>
      <c r="S96" s="12"/>
      <c r="T96" s="12"/>
      <c r="U96" s="12"/>
      <c r="V96" s="12"/>
      <c r="W96" s="12"/>
      <c r="X96" s="12"/>
      <c r="Y96" s="12"/>
      <c r="Z96" s="12"/>
      <c r="AG96" s="12"/>
      <c r="AH96" s="12"/>
      <c r="BB96" s="12"/>
      <c r="BC96" s="12"/>
      <c r="BD96" s="12"/>
      <c r="BE96" s="12"/>
      <c r="BF96" s="12"/>
      <c r="BG96" s="12"/>
      <c r="BH96" s="12"/>
    </row>
    <row r="97" spans="3:60" ht="32.25" customHeight="1" x14ac:dyDescent="0.35">
      <c r="C97" s="100" t="s">
        <v>145</v>
      </c>
      <c r="N97" s="11"/>
      <c r="P97" s="12"/>
      <c r="Q97" s="12"/>
      <c r="R97" s="12"/>
      <c r="S97" s="12"/>
      <c r="T97" s="12"/>
      <c r="U97" s="12"/>
      <c r="V97" s="12"/>
      <c r="W97" s="12"/>
      <c r="X97" s="12"/>
      <c r="Y97" s="12"/>
      <c r="Z97" s="12"/>
      <c r="AG97" s="12"/>
      <c r="AH97" s="12"/>
      <c r="BA97" s="12"/>
      <c r="BB97" s="12"/>
      <c r="BC97" s="12"/>
      <c r="BD97" s="12"/>
      <c r="BE97" s="12"/>
      <c r="BF97" s="12"/>
      <c r="BG97" s="12"/>
      <c r="BH97" s="12"/>
    </row>
    <row r="98" spans="3:60" ht="32.25" customHeight="1" x14ac:dyDescent="0.35">
      <c r="C98" s="99" t="s">
        <v>157</v>
      </c>
      <c r="N98" s="11"/>
      <c r="P98" s="12"/>
      <c r="Q98" s="12"/>
      <c r="R98" s="12"/>
      <c r="S98" s="12"/>
      <c r="T98" s="12"/>
      <c r="U98" s="12"/>
      <c r="V98" s="12"/>
      <c r="W98" s="12"/>
      <c r="X98" s="12"/>
      <c r="Y98" s="12"/>
      <c r="Z98" s="12"/>
      <c r="AG98" s="12"/>
      <c r="AH98" s="12"/>
      <c r="BA98" s="12"/>
      <c r="BB98" s="12"/>
      <c r="BC98" s="12"/>
      <c r="BD98" s="12"/>
      <c r="BE98" s="12"/>
      <c r="BF98" s="12"/>
      <c r="BG98" s="12"/>
      <c r="BH98" s="12"/>
    </row>
    <row r="99" spans="3:60" ht="32.25" customHeight="1" x14ac:dyDescent="0.35">
      <c r="C99" s="101" t="s">
        <v>158</v>
      </c>
      <c r="N99" s="11"/>
      <c r="P99" s="12"/>
      <c r="Q99" s="12"/>
      <c r="R99" s="12"/>
      <c r="S99" s="12"/>
      <c r="T99" s="12"/>
      <c r="U99" s="12"/>
      <c r="V99" s="12"/>
      <c r="W99" s="12"/>
      <c r="X99" s="12"/>
      <c r="Y99" s="12"/>
      <c r="Z99" s="12"/>
      <c r="AG99" s="12"/>
      <c r="AH99" s="12"/>
      <c r="BA99" s="12"/>
      <c r="BB99" s="12"/>
      <c r="BC99" s="12"/>
      <c r="BD99" s="12"/>
      <c r="BE99" s="12"/>
      <c r="BF99" s="12"/>
      <c r="BG99" s="12"/>
      <c r="BH99" s="12"/>
    </row>
    <row r="100" spans="3:60" ht="32.25" customHeight="1" x14ac:dyDescent="0.35">
      <c r="C100" s="101" t="s">
        <v>169</v>
      </c>
      <c r="N100" s="11"/>
      <c r="P100" s="12"/>
      <c r="Q100" s="12"/>
      <c r="R100" s="12"/>
      <c r="S100" s="12"/>
      <c r="T100" s="12"/>
      <c r="U100" s="12"/>
      <c r="V100" s="12"/>
      <c r="W100" s="12"/>
      <c r="X100" s="12"/>
      <c r="Y100" s="12"/>
      <c r="Z100" s="12"/>
      <c r="AG100" s="12"/>
      <c r="AH100" s="12"/>
      <c r="BA100" s="12"/>
      <c r="BB100" s="12"/>
      <c r="BC100" s="12"/>
      <c r="BD100" s="12"/>
      <c r="BE100" s="12"/>
      <c r="BF100" s="12"/>
      <c r="BG100" s="12"/>
      <c r="BH100" s="12"/>
    </row>
    <row r="101" spans="3:60" ht="32.25" customHeight="1" x14ac:dyDescent="0.35">
      <c r="C101" s="101" t="s">
        <v>159</v>
      </c>
      <c r="N101" s="11"/>
      <c r="P101" s="12"/>
      <c r="Q101" s="12"/>
      <c r="R101" s="12"/>
      <c r="S101" s="12"/>
      <c r="T101" s="12"/>
      <c r="U101" s="12"/>
      <c r="V101" s="12"/>
      <c r="W101" s="12"/>
      <c r="X101" s="12"/>
      <c r="Y101" s="12"/>
      <c r="Z101" s="12"/>
      <c r="AG101" s="12"/>
      <c r="AH101" s="12"/>
      <c r="BA101" s="12"/>
      <c r="BB101" s="12"/>
      <c r="BC101" s="12"/>
      <c r="BD101" s="12"/>
      <c r="BE101" s="12"/>
      <c r="BF101" s="12"/>
      <c r="BG101" s="12"/>
      <c r="BH101" s="12"/>
    </row>
    <row r="102" spans="3:60" ht="32.25" customHeight="1" x14ac:dyDescent="0.35">
      <c r="C102" s="102" t="s">
        <v>160</v>
      </c>
      <c r="N102" s="11"/>
      <c r="P102" s="12"/>
      <c r="Q102" s="12"/>
      <c r="R102" s="12"/>
      <c r="S102" s="12"/>
      <c r="T102" s="12"/>
      <c r="U102" s="12"/>
      <c r="V102" s="12"/>
      <c r="W102" s="12"/>
      <c r="X102" s="12"/>
      <c r="Y102" s="12"/>
      <c r="Z102" s="12"/>
      <c r="AG102" s="12"/>
      <c r="AH102" s="12"/>
      <c r="BA102" s="12"/>
      <c r="BB102" s="12"/>
      <c r="BC102" s="12"/>
      <c r="BD102" s="12"/>
      <c r="BE102" s="12"/>
      <c r="BF102" s="12"/>
      <c r="BG102" s="12"/>
      <c r="BH102" s="12"/>
    </row>
    <row r="103" spans="3:60" ht="32.25" customHeight="1" x14ac:dyDescent="0.65">
      <c r="C103" s="104" t="s">
        <v>161</v>
      </c>
      <c r="D103" s="105"/>
      <c r="E103" s="105"/>
      <c r="F103" s="105"/>
      <c r="G103" s="106"/>
      <c r="H103" s="106"/>
      <c r="I103" s="106"/>
      <c r="J103" s="106"/>
      <c r="K103" s="107"/>
      <c r="L103" s="107"/>
      <c r="M103" s="107"/>
      <c r="N103" s="107"/>
      <c r="O103" s="107"/>
      <c r="P103" s="108"/>
      <c r="Q103" s="108"/>
      <c r="R103" s="108"/>
      <c r="S103" s="108"/>
      <c r="T103" s="108"/>
      <c r="U103" s="108"/>
      <c r="V103" s="108"/>
      <c r="W103" s="108"/>
      <c r="X103" s="108"/>
      <c r="BA103" s="12"/>
      <c r="BB103" s="12"/>
      <c r="BC103" s="12"/>
      <c r="BD103" s="12"/>
      <c r="BE103" s="12"/>
      <c r="BF103" s="12"/>
      <c r="BG103" s="12"/>
      <c r="BH103" s="12"/>
    </row>
    <row r="104" spans="3:60" ht="32.25" customHeight="1" x14ac:dyDescent="0.65">
      <c r="C104" s="109" t="s">
        <v>170</v>
      </c>
      <c r="D104" s="105"/>
      <c r="E104" s="105"/>
      <c r="F104" s="105"/>
      <c r="G104" s="106"/>
      <c r="H104" s="106"/>
      <c r="I104" s="106"/>
      <c r="J104" s="106"/>
      <c r="K104" s="107"/>
      <c r="L104" s="107"/>
      <c r="M104" s="107"/>
      <c r="N104" s="107"/>
      <c r="O104" s="107"/>
      <c r="P104" s="108"/>
      <c r="Q104" s="108"/>
      <c r="R104" s="108"/>
      <c r="S104" s="108"/>
      <c r="T104" s="108"/>
      <c r="U104" s="108"/>
      <c r="V104" s="108"/>
      <c r="W104" s="108"/>
      <c r="X104" s="108"/>
      <c r="BA104" s="12"/>
      <c r="BB104" s="12"/>
      <c r="BC104" s="12"/>
      <c r="BD104" s="12"/>
      <c r="BE104" s="12"/>
      <c r="BF104" s="12"/>
      <c r="BG104" s="12"/>
      <c r="BH104" s="12"/>
    </row>
    <row r="105" spans="3:60" ht="32.25" customHeight="1" x14ac:dyDescent="0.35">
      <c r="C105" s="109" t="s">
        <v>162</v>
      </c>
      <c r="D105" s="105"/>
      <c r="E105" s="105"/>
      <c r="F105" s="105"/>
      <c r="G105" s="106"/>
      <c r="H105" s="106"/>
      <c r="I105" s="106"/>
      <c r="J105" s="106"/>
      <c r="K105" s="107"/>
      <c r="L105" s="107"/>
      <c r="M105" s="107"/>
      <c r="N105" s="107"/>
      <c r="O105" s="107"/>
      <c r="P105" s="108"/>
      <c r="Q105" s="108"/>
      <c r="R105" s="108"/>
      <c r="S105" s="108"/>
      <c r="T105" s="108"/>
      <c r="U105" s="108"/>
      <c r="V105" s="108"/>
      <c r="W105" s="108"/>
      <c r="X105" s="108"/>
      <c r="BA105" s="12"/>
      <c r="BB105" s="12"/>
      <c r="BC105" s="12"/>
      <c r="BD105" s="12"/>
      <c r="BE105" s="12"/>
      <c r="BF105" s="12"/>
      <c r="BG105" s="12"/>
      <c r="BH105" s="12"/>
    </row>
    <row r="106" spans="3:60" ht="32.25" customHeight="1" x14ac:dyDescent="0.35">
      <c r="C106" s="109" t="s">
        <v>163</v>
      </c>
      <c r="D106" s="105"/>
      <c r="E106" s="105"/>
      <c r="F106" s="105"/>
      <c r="G106" s="106"/>
      <c r="H106" s="106"/>
      <c r="I106" s="106"/>
      <c r="J106" s="106"/>
      <c r="K106" s="107"/>
      <c r="L106" s="107"/>
      <c r="M106" s="107"/>
      <c r="N106" s="107"/>
      <c r="O106" s="107"/>
      <c r="P106" s="108"/>
      <c r="Q106" s="108"/>
      <c r="R106" s="108"/>
      <c r="S106" s="108"/>
      <c r="T106" s="108"/>
      <c r="U106" s="108"/>
      <c r="V106" s="108"/>
      <c r="W106" s="108"/>
      <c r="X106" s="108"/>
      <c r="BA106" s="12"/>
      <c r="BB106" s="12"/>
      <c r="BC106" s="12"/>
      <c r="BD106" s="12"/>
      <c r="BE106" s="12"/>
      <c r="BF106" s="12"/>
      <c r="BG106" s="12"/>
      <c r="BH106" s="12"/>
    </row>
    <row r="107" spans="3:60" ht="32.25" customHeight="1" x14ac:dyDescent="0.35">
      <c r="C107" s="110" t="s">
        <v>164</v>
      </c>
      <c r="BA107" s="12"/>
      <c r="BB107" s="12"/>
      <c r="BC107" s="12"/>
      <c r="BD107" s="12"/>
      <c r="BE107" s="12"/>
      <c r="BF107" s="12"/>
      <c r="BG107" s="12"/>
      <c r="BH107" s="12"/>
    </row>
    <row r="108" spans="3:60" ht="32.25" customHeight="1" x14ac:dyDescent="0.35">
      <c r="C108" s="111"/>
      <c r="BA108" s="12"/>
      <c r="BB108" s="12"/>
      <c r="BC108" s="12"/>
      <c r="BD108" s="12"/>
      <c r="BE108" s="12"/>
      <c r="BF108" s="12"/>
      <c r="BG108" s="12"/>
      <c r="BH108" s="12"/>
    </row>
    <row r="109" spans="3:60" ht="32.25" customHeight="1" x14ac:dyDescent="0.35">
      <c r="BA109" s="12"/>
      <c r="BB109" s="12"/>
      <c r="BC109" s="12"/>
      <c r="BD109" s="12"/>
      <c r="BE109" s="12"/>
      <c r="BF109" s="12"/>
      <c r="BG109" s="12"/>
      <c r="BH109" s="12"/>
    </row>
    <row r="110" spans="3:60" ht="32.25" customHeight="1" x14ac:dyDescent="0.35">
      <c r="BA110" s="12"/>
      <c r="BB110" s="12"/>
      <c r="BC110" s="12"/>
      <c r="BD110" s="12"/>
      <c r="BE110" s="12"/>
      <c r="BF110" s="12"/>
      <c r="BG110" s="12"/>
      <c r="BH110" s="12"/>
    </row>
    <row r="111" spans="3:60" ht="32.25" customHeight="1" x14ac:dyDescent="0.35">
      <c r="BA111" s="12"/>
      <c r="BB111" s="12"/>
      <c r="BC111" s="12"/>
      <c r="BD111" s="12"/>
      <c r="BE111" s="12"/>
      <c r="BF111" s="12"/>
      <c r="BG111" s="12"/>
      <c r="BH111" s="12"/>
    </row>
    <row r="112" spans="3:60" ht="32.25" customHeight="1" x14ac:dyDescent="0.35">
      <c r="C112" s="12"/>
      <c r="D112" s="12"/>
      <c r="E112" s="12"/>
      <c r="F112" s="12"/>
      <c r="G112" s="12"/>
      <c r="H112" s="12"/>
      <c r="I112" s="12"/>
      <c r="J112" s="12"/>
      <c r="K112" s="12"/>
      <c r="L112" s="12"/>
      <c r="M112" s="12"/>
      <c r="N112" s="12"/>
      <c r="O112" s="12"/>
      <c r="P112" s="12"/>
      <c r="Q112" s="12"/>
      <c r="R112" s="12"/>
      <c r="S112" s="12"/>
      <c r="T112" s="12"/>
      <c r="U112" s="12"/>
      <c r="V112" s="12"/>
      <c r="W112" s="12"/>
      <c r="X112" s="12"/>
      <c r="Y112" s="12"/>
      <c r="Z112" s="12"/>
      <c r="AA112" s="12"/>
      <c r="AB112" s="12"/>
      <c r="AC112" s="12"/>
      <c r="AD112" s="12"/>
      <c r="AE112" s="12"/>
      <c r="AF112" s="12"/>
      <c r="AG112" s="12"/>
      <c r="AH112" s="12"/>
      <c r="AU112" s="12"/>
      <c r="AV112" s="12"/>
      <c r="AW112" s="12"/>
      <c r="AX112" s="12"/>
      <c r="AY112" s="12"/>
      <c r="AZ112" s="12"/>
      <c r="BA112" s="12"/>
      <c r="BB112" s="12"/>
      <c r="BC112" s="12"/>
      <c r="BD112" s="12"/>
      <c r="BE112" s="12"/>
      <c r="BF112" s="12"/>
      <c r="BG112" s="12"/>
      <c r="BH112" s="12"/>
    </row>
    <row r="113" s="12" customFormat="1" ht="32.25" customHeight="1" x14ac:dyDescent="0.35"/>
    <row r="114" s="12" customFormat="1" ht="32.25" customHeight="1" x14ac:dyDescent="0.35"/>
    <row r="115" s="12" customFormat="1" ht="32.25" customHeight="1" x14ac:dyDescent="0.35"/>
    <row r="116" s="12" customFormat="1" ht="32.25" customHeight="1" x14ac:dyDescent="0.35"/>
    <row r="117" s="12" customFormat="1" ht="32.25" customHeight="1" x14ac:dyDescent="0.35"/>
    <row r="118" s="12" customFormat="1" ht="32.25" customHeight="1" x14ac:dyDescent="0.35"/>
    <row r="119" s="12" customFormat="1" ht="32.25" customHeight="1" x14ac:dyDescent="0.35"/>
    <row r="120" s="12" customFormat="1" ht="32.25" customHeight="1" x14ac:dyDescent="0.35"/>
    <row r="121" s="12" customFormat="1" ht="32.25" customHeight="1" x14ac:dyDescent="0.35"/>
    <row r="122" s="12" customFormat="1" ht="32.25" customHeight="1" x14ac:dyDescent="0.35"/>
    <row r="123" s="12" customFormat="1" ht="32.25" customHeight="1" x14ac:dyDescent="0.35"/>
    <row r="124" s="12" customFormat="1" ht="32.25" customHeight="1" x14ac:dyDescent="0.35"/>
    <row r="125" s="12" customFormat="1" ht="32.25" customHeight="1" x14ac:dyDescent="0.35"/>
    <row r="126" s="12" customFormat="1" ht="32.25" customHeight="1" x14ac:dyDescent="0.35"/>
    <row r="127" s="12" customFormat="1" ht="32.25" customHeight="1" x14ac:dyDescent="0.35"/>
    <row r="128" s="12" customFormat="1" ht="32.25" customHeight="1" x14ac:dyDescent="0.35"/>
    <row r="129" s="12" customFormat="1" ht="32.25" customHeight="1" x14ac:dyDescent="0.35"/>
    <row r="130" s="12" customFormat="1" ht="32.25" customHeight="1" x14ac:dyDescent="0.35"/>
    <row r="131" s="12" customFormat="1" ht="32.25" customHeight="1" x14ac:dyDescent="0.35"/>
    <row r="132" s="12" customFormat="1" ht="32.25" customHeight="1" x14ac:dyDescent="0.35"/>
    <row r="133" s="12" customFormat="1" ht="32.25" customHeight="1" x14ac:dyDescent="0.35"/>
    <row r="134" s="12" customFormat="1" ht="32.25" customHeight="1" x14ac:dyDescent="0.35"/>
    <row r="135" s="12" customFormat="1" ht="32.25" customHeight="1" x14ac:dyDescent="0.35"/>
    <row r="136" s="12" customFormat="1" ht="32.25" customHeight="1" x14ac:dyDescent="0.35"/>
    <row r="137" s="12" customFormat="1" ht="32.25" customHeight="1" x14ac:dyDescent="0.35"/>
    <row r="138" s="12" customFormat="1" ht="32.25" customHeight="1" x14ac:dyDescent="0.35"/>
    <row r="139" s="12" customFormat="1" ht="32.25" customHeight="1" x14ac:dyDescent="0.35"/>
    <row r="140" s="12" customFormat="1" ht="32.25" customHeight="1" x14ac:dyDescent="0.35"/>
    <row r="141" s="12" customFormat="1" ht="32.25" customHeight="1" x14ac:dyDescent="0.35"/>
    <row r="142" s="12" customFormat="1" ht="32.25" customHeight="1" x14ac:dyDescent="0.35"/>
    <row r="143" s="12" customFormat="1" ht="32.25" customHeight="1" x14ac:dyDescent="0.35"/>
    <row r="144" s="12" customFormat="1" ht="32.25" customHeight="1" x14ac:dyDescent="0.35"/>
    <row r="145" s="12" customFormat="1" ht="32.25" customHeight="1" x14ac:dyDescent="0.35"/>
  </sheetData>
  <mergeCells count="70">
    <mergeCell ref="B4:AR4"/>
    <mergeCell ref="B7:B11"/>
    <mergeCell ref="C7:C11"/>
    <mergeCell ref="D7:AT7"/>
    <mergeCell ref="D8:D11"/>
    <mergeCell ref="E8:F8"/>
    <mergeCell ref="G8:N8"/>
    <mergeCell ref="O8:P8"/>
    <mergeCell ref="Q8:W8"/>
    <mergeCell ref="X8:Z8"/>
    <mergeCell ref="S9:S11"/>
    <mergeCell ref="AA8:AS8"/>
    <mergeCell ref="E9:E11"/>
    <mergeCell ref="F9:F11"/>
    <mergeCell ref="G9:G11"/>
    <mergeCell ref="H9:H11"/>
    <mergeCell ref="I9:I11"/>
    <mergeCell ref="J9:J11"/>
    <mergeCell ref="K9:K11"/>
    <mergeCell ref="L9:L11"/>
    <mergeCell ref="M9:M11"/>
    <mergeCell ref="N9:N11"/>
    <mergeCell ref="O9:O11"/>
    <mergeCell ref="P9:P11"/>
    <mergeCell ref="Q9:Q11"/>
    <mergeCell ref="R9:R11"/>
    <mergeCell ref="AH9:AH11"/>
    <mergeCell ref="T9:T11"/>
    <mergeCell ref="U9:U11"/>
    <mergeCell ref="V9:V11"/>
    <mergeCell ref="W9:W11"/>
    <mergeCell ref="X9:X11"/>
    <mergeCell ref="Y9:Y11"/>
    <mergeCell ref="Z9:Z11"/>
    <mergeCell ref="AA9:AD9"/>
    <mergeCell ref="AE9:AE11"/>
    <mergeCell ref="AF9:AF11"/>
    <mergeCell ref="AG9:AG11"/>
    <mergeCell ref="AT9:AT11"/>
    <mergeCell ref="AI9:AI11"/>
    <mergeCell ref="AJ9:AJ11"/>
    <mergeCell ref="AK9:AK11"/>
    <mergeCell ref="AL9:AL11"/>
    <mergeCell ref="AM9:AM11"/>
    <mergeCell ref="AN9:AN11"/>
    <mergeCell ref="BJ11:BJ12"/>
    <mergeCell ref="BK11:BK12"/>
    <mergeCell ref="BL11:BL12"/>
    <mergeCell ref="BA11:BA12"/>
    <mergeCell ref="BB11:BB12"/>
    <mergeCell ref="BC11:BC12"/>
    <mergeCell ref="BD11:BD12"/>
    <mergeCell ref="BE11:BE12"/>
    <mergeCell ref="BF11:BF12"/>
    <mergeCell ref="C85:D85"/>
    <mergeCell ref="C96:O96"/>
    <mergeCell ref="BG11:BG12"/>
    <mergeCell ref="BH11:BH12"/>
    <mergeCell ref="BI11:BI12"/>
    <mergeCell ref="AU11:AU12"/>
    <mergeCell ref="AV11:AV12"/>
    <mergeCell ref="AW11:AW12"/>
    <mergeCell ref="AX11:AX12"/>
    <mergeCell ref="AY11:AY12"/>
    <mergeCell ref="AZ11:AZ12"/>
    <mergeCell ref="AO9:AO11"/>
    <mergeCell ref="AP9:AP11"/>
    <mergeCell ref="AQ9:AQ11"/>
    <mergeCell ref="AR9:AR11"/>
    <mergeCell ref="AS9:AS11"/>
  </mergeCells>
  <dataValidations count="1">
    <dataValidation type="list" allowBlank="1" showInputMessage="1" showErrorMessage="1" sqref="T5">
      <formula1>$HO$4:$HO$15</formula1>
    </dataValidation>
  </dataValidations>
  <pageMargins left="0.25" right="0.25" top="0.25" bottom="0.25" header="0.23622047244094499" footer="0.15748031496063"/>
  <pageSetup paperSize="9" scale="25" fitToWidth="0" fitToHeight="0" orientation="landscape" r:id="rId1"/>
  <headerFooter alignWithMargins="0">
    <oddFooter>Page &amp;P</oddFooter>
  </headerFooter>
  <rowBreaks count="1" manualBreakCount="1">
    <brk id="47" min="1" max="39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O145"/>
  <sheetViews>
    <sheetView topLeftCell="B4" zoomScale="60" zoomScaleNormal="60" workbookViewId="0">
      <selection activeCell="D36" sqref="D36"/>
    </sheetView>
  </sheetViews>
  <sheetFormatPr defaultRowHeight="12.75" customHeight="1" x14ac:dyDescent="0.35"/>
  <cols>
    <col min="1" max="1" width="3.42578125" style="12" hidden="1" customWidth="1"/>
    <col min="2" max="2" width="11.28515625" style="12" customWidth="1"/>
    <col min="3" max="3" width="47.5703125" style="8" customWidth="1"/>
    <col min="4" max="4" width="14.5703125" style="9" customWidth="1"/>
    <col min="5" max="5" width="14.140625" style="9" customWidth="1"/>
    <col min="6" max="6" width="13" style="9" customWidth="1"/>
    <col min="7" max="7" width="13.140625" style="7" customWidth="1"/>
    <col min="8" max="8" width="13.5703125" style="7" customWidth="1"/>
    <col min="9" max="9" width="13" style="7" customWidth="1"/>
    <col min="10" max="10" width="12.7109375" style="7" customWidth="1"/>
    <col min="11" max="12" width="13" style="10" customWidth="1"/>
    <col min="13" max="13" width="15.7109375" style="10" customWidth="1"/>
    <col min="14" max="14" width="13.7109375" style="10" customWidth="1"/>
    <col min="15" max="15" width="14.140625" style="10" customWidth="1"/>
    <col min="16" max="16" width="14" style="11" customWidth="1"/>
    <col min="17" max="17" width="13.140625" style="11" customWidth="1"/>
    <col min="18" max="18" width="9.5703125" style="11" customWidth="1"/>
    <col min="19" max="19" width="12.42578125" style="11" customWidth="1"/>
    <col min="20" max="20" width="15.85546875" style="11" customWidth="1"/>
    <col min="21" max="21" width="14" style="11" customWidth="1"/>
    <col min="22" max="22" width="11.7109375" style="11" customWidth="1"/>
    <col min="23" max="23" width="11.5703125" style="11" customWidth="1"/>
    <col min="24" max="24" width="14.140625" style="11" customWidth="1"/>
    <col min="25" max="25" width="14.5703125" style="11" customWidth="1"/>
    <col min="26" max="26" width="10.140625" style="11" customWidth="1"/>
    <col min="27" max="27" width="11.140625" style="11" customWidth="1"/>
    <col min="28" max="28" width="9.28515625" style="11" customWidth="1"/>
    <col min="29" max="29" width="10.85546875" style="11" customWidth="1"/>
    <col min="30" max="30" width="9.42578125" style="11" customWidth="1"/>
    <col min="31" max="31" width="10.5703125" style="11" customWidth="1"/>
    <col min="32" max="32" width="9.5703125" style="11" customWidth="1"/>
    <col min="33" max="33" width="9.140625" style="11" customWidth="1"/>
    <col min="34" max="34" width="11.5703125" style="11" customWidth="1"/>
    <col min="35" max="35" width="8.42578125" style="12" customWidth="1"/>
    <col min="36" max="36" width="9.85546875" style="12" customWidth="1"/>
    <col min="37" max="37" width="9.28515625" style="12" customWidth="1"/>
    <col min="38" max="38" width="8.5703125" style="12" customWidth="1"/>
    <col min="39" max="39" width="9.42578125" style="12" customWidth="1"/>
    <col min="40" max="40" width="9.28515625" style="12" customWidth="1"/>
    <col min="41" max="41" width="10.140625" style="12" customWidth="1"/>
    <col min="42" max="42" width="9.28515625" style="12" customWidth="1"/>
    <col min="43" max="43" width="11.85546875" style="12" customWidth="1"/>
    <col min="44" max="44" width="8.7109375" style="12" customWidth="1"/>
    <col min="45" max="45" width="14.140625" style="12" customWidth="1"/>
    <col min="46" max="46" width="15.140625" style="12" hidden="1" customWidth="1"/>
    <col min="47" max="60" width="12.140625" style="90" customWidth="1"/>
    <col min="61" max="65" width="12.140625" style="12" customWidth="1"/>
    <col min="66" max="82" width="26.140625" style="12" customWidth="1"/>
    <col min="83" max="222" width="9.140625" style="12"/>
    <col min="223" max="223" width="13.42578125" style="12" customWidth="1"/>
    <col min="224" max="264" width="9.140625" style="12"/>
    <col min="265" max="265" width="0" style="12" hidden="1" customWidth="1"/>
    <col min="266" max="266" width="15.5703125" style="12" customWidth="1"/>
    <col min="267" max="267" width="55.140625" style="12" customWidth="1"/>
    <col min="268" max="268" width="15.5703125" style="12" customWidth="1"/>
    <col min="269" max="270" width="13" style="12" customWidth="1"/>
    <col min="271" max="272" width="13.140625" style="12" customWidth="1"/>
    <col min="273" max="273" width="10.5703125" style="12" customWidth="1"/>
    <col min="274" max="274" width="12.42578125" style="12" customWidth="1"/>
    <col min="275" max="275" width="11.5703125" style="12" customWidth="1"/>
    <col min="276" max="276" width="12.28515625" style="12" customWidth="1"/>
    <col min="277" max="277" width="12.7109375" style="12" customWidth="1"/>
    <col min="278" max="278" width="12.5703125" style="12" customWidth="1"/>
    <col min="279" max="279" width="13.140625" style="12" customWidth="1"/>
    <col min="280" max="280" width="13.42578125" style="12" customWidth="1"/>
    <col min="281" max="281" width="10.28515625" style="12" customWidth="1"/>
    <col min="282" max="282" width="14.28515625" style="12" customWidth="1"/>
    <col min="283" max="283" width="12.85546875" style="12" customWidth="1"/>
    <col min="284" max="284" width="12" style="12" customWidth="1"/>
    <col min="285" max="285" width="16.28515625" style="12" customWidth="1"/>
    <col min="286" max="286" width="14.5703125" style="12" customWidth="1"/>
    <col min="287" max="287" width="16.85546875" style="12" customWidth="1"/>
    <col min="288" max="288" width="11.140625" style="12" customWidth="1"/>
    <col min="289" max="289" width="10.42578125" style="12" customWidth="1"/>
    <col min="290" max="290" width="10.85546875" style="12" customWidth="1"/>
    <col min="291" max="291" width="10.140625" style="12" customWidth="1"/>
    <col min="292" max="292" width="12.85546875" style="12" customWidth="1"/>
    <col min="293" max="294" width="11" style="12" customWidth="1"/>
    <col min="295" max="295" width="11.5703125" style="12" customWidth="1"/>
    <col min="296" max="296" width="11.28515625" style="12" customWidth="1"/>
    <col min="297" max="297" width="10.140625" style="12" customWidth="1"/>
    <col min="298" max="299" width="11.85546875" style="12" customWidth="1"/>
    <col min="300" max="300" width="12.28515625" style="12" customWidth="1"/>
    <col min="301" max="301" width="12.7109375" style="12" customWidth="1"/>
    <col min="302" max="302" width="15.140625" style="12" customWidth="1"/>
    <col min="303" max="303" width="10" style="12" customWidth="1"/>
    <col min="304" max="314" width="7.85546875" style="12" customWidth="1"/>
    <col min="315" max="315" width="9.140625" style="12" customWidth="1"/>
    <col min="316" max="316" width="8.28515625" style="12" customWidth="1"/>
    <col min="317" max="317" width="10.140625" style="12" customWidth="1"/>
    <col min="318" max="318" width="9.140625" style="12"/>
    <col min="319" max="319" width="11.85546875" style="12" customWidth="1"/>
    <col min="320" max="320" width="14.28515625" style="12" customWidth="1"/>
    <col min="321" max="520" width="9.140625" style="12"/>
    <col min="521" max="521" width="0" style="12" hidden="1" customWidth="1"/>
    <col min="522" max="522" width="15.5703125" style="12" customWidth="1"/>
    <col min="523" max="523" width="55.140625" style="12" customWidth="1"/>
    <col min="524" max="524" width="15.5703125" style="12" customWidth="1"/>
    <col min="525" max="526" width="13" style="12" customWidth="1"/>
    <col min="527" max="528" width="13.140625" style="12" customWidth="1"/>
    <col min="529" max="529" width="10.5703125" style="12" customWidth="1"/>
    <col min="530" max="530" width="12.42578125" style="12" customWidth="1"/>
    <col min="531" max="531" width="11.5703125" style="12" customWidth="1"/>
    <col min="532" max="532" width="12.28515625" style="12" customWidth="1"/>
    <col min="533" max="533" width="12.7109375" style="12" customWidth="1"/>
    <col min="534" max="534" width="12.5703125" style="12" customWidth="1"/>
    <col min="535" max="535" width="13.140625" style="12" customWidth="1"/>
    <col min="536" max="536" width="13.42578125" style="12" customWidth="1"/>
    <col min="537" max="537" width="10.28515625" style="12" customWidth="1"/>
    <col min="538" max="538" width="14.28515625" style="12" customWidth="1"/>
    <col min="539" max="539" width="12.85546875" style="12" customWidth="1"/>
    <col min="540" max="540" width="12" style="12" customWidth="1"/>
    <col min="541" max="541" width="16.28515625" style="12" customWidth="1"/>
    <col min="542" max="542" width="14.5703125" style="12" customWidth="1"/>
    <col min="543" max="543" width="16.85546875" style="12" customWidth="1"/>
    <col min="544" max="544" width="11.140625" style="12" customWidth="1"/>
    <col min="545" max="545" width="10.42578125" style="12" customWidth="1"/>
    <col min="546" max="546" width="10.85546875" style="12" customWidth="1"/>
    <col min="547" max="547" width="10.140625" style="12" customWidth="1"/>
    <col min="548" max="548" width="12.85546875" style="12" customWidth="1"/>
    <col min="549" max="550" width="11" style="12" customWidth="1"/>
    <col min="551" max="551" width="11.5703125" style="12" customWidth="1"/>
    <col min="552" max="552" width="11.28515625" style="12" customWidth="1"/>
    <col min="553" max="553" width="10.140625" style="12" customWidth="1"/>
    <col min="554" max="555" width="11.85546875" style="12" customWidth="1"/>
    <col min="556" max="556" width="12.28515625" style="12" customWidth="1"/>
    <col min="557" max="557" width="12.7109375" style="12" customWidth="1"/>
    <col min="558" max="558" width="15.140625" style="12" customWidth="1"/>
    <col min="559" max="559" width="10" style="12" customWidth="1"/>
    <col min="560" max="570" width="7.85546875" style="12" customWidth="1"/>
    <col min="571" max="571" width="9.140625" style="12" customWidth="1"/>
    <col min="572" max="572" width="8.28515625" style="12" customWidth="1"/>
    <col min="573" max="573" width="10.140625" style="12" customWidth="1"/>
    <col min="574" max="574" width="9.140625" style="12"/>
    <col min="575" max="575" width="11.85546875" style="12" customWidth="1"/>
    <col min="576" max="576" width="14.28515625" style="12" customWidth="1"/>
    <col min="577" max="776" width="9.140625" style="12"/>
    <col min="777" max="777" width="0" style="12" hidden="1" customWidth="1"/>
    <col min="778" max="778" width="15.5703125" style="12" customWidth="1"/>
    <col min="779" max="779" width="55.140625" style="12" customWidth="1"/>
    <col min="780" max="780" width="15.5703125" style="12" customWidth="1"/>
    <col min="781" max="782" width="13" style="12" customWidth="1"/>
    <col min="783" max="784" width="13.140625" style="12" customWidth="1"/>
    <col min="785" max="785" width="10.5703125" style="12" customWidth="1"/>
    <col min="786" max="786" width="12.42578125" style="12" customWidth="1"/>
    <col min="787" max="787" width="11.5703125" style="12" customWidth="1"/>
    <col min="788" max="788" width="12.28515625" style="12" customWidth="1"/>
    <col min="789" max="789" width="12.7109375" style="12" customWidth="1"/>
    <col min="790" max="790" width="12.5703125" style="12" customWidth="1"/>
    <col min="791" max="791" width="13.140625" style="12" customWidth="1"/>
    <col min="792" max="792" width="13.42578125" style="12" customWidth="1"/>
    <col min="793" max="793" width="10.28515625" style="12" customWidth="1"/>
    <col min="794" max="794" width="14.28515625" style="12" customWidth="1"/>
    <col min="795" max="795" width="12.85546875" style="12" customWidth="1"/>
    <col min="796" max="796" width="12" style="12" customWidth="1"/>
    <col min="797" max="797" width="16.28515625" style="12" customWidth="1"/>
    <col min="798" max="798" width="14.5703125" style="12" customWidth="1"/>
    <col min="799" max="799" width="16.85546875" style="12" customWidth="1"/>
    <col min="800" max="800" width="11.140625" style="12" customWidth="1"/>
    <col min="801" max="801" width="10.42578125" style="12" customWidth="1"/>
    <col min="802" max="802" width="10.85546875" style="12" customWidth="1"/>
    <col min="803" max="803" width="10.140625" style="12" customWidth="1"/>
    <col min="804" max="804" width="12.85546875" style="12" customWidth="1"/>
    <col min="805" max="806" width="11" style="12" customWidth="1"/>
    <col min="807" max="807" width="11.5703125" style="12" customWidth="1"/>
    <col min="808" max="808" width="11.28515625" style="12" customWidth="1"/>
    <col min="809" max="809" width="10.140625" style="12" customWidth="1"/>
    <col min="810" max="811" width="11.85546875" style="12" customWidth="1"/>
    <col min="812" max="812" width="12.28515625" style="12" customWidth="1"/>
    <col min="813" max="813" width="12.7109375" style="12" customWidth="1"/>
    <col min="814" max="814" width="15.140625" style="12" customWidth="1"/>
    <col min="815" max="815" width="10" style="12" customWidth="1"/>
    <col min="816" max="826" width="7.85546875" style="12" customWidth="1"/>
    <col min="827" max="827" width="9.140625" style="12" customWidth="1"/>
    <col min="828" max="828" width="8.28515625" style="12" customWidth="1"/>
    <col min="829" max="829" width="10.140625" style="12" customWidth="1"/>
    <col min="830" max="830" width="9.140625" style="12"/>
    <col min="831" max="831" width="11.85546875" style="12" customWidth="1"/>
    <col min="832" max="832" width="14.28515625" style="12" customWidth="1"/>
    <col min="833" max="1032" width="9.140625" style="12"/>
    <col min="1033" max="1033" width="0" style="12" hidden="1" customWidth="1"/>
    <col min="1034" max="1034" width="15.5703125" style="12" customWidth="1"/>
    <col min="1035" max="1035" width="55.140625" style="12" customWidth="1"/>
    <col min="1036" max="1036" width="15.5703125" style="12" customWidth="1"/>
    <col min="1037" max="1038" width="13" style="12" customWidth="1"/>
    <col min="1039" max="1040" width="13.140625" style="12" customWidth="1"/>
    <col min="1041" max="1041" width="10.5703125" style="12" customWidth="1"/>
    <col min="1042" max="1042" width="12.42578125" style="12" customWidth="1"/>
    <col min="1043" max="1043" width="11.5703125" style="12" customWidth="1"/>
    <col min="1044" max="1044" width="12.28515625" style="12" customWidth="1"/>
    <col min="1045" max="1045" width="12.7109375" style="12" customWidth="1"/>
    <col min="1046" max="1046" width="12.5703125" style="12" customWidth="1"/>
    <col min="1047" max="1047" width="13.140625" style="12" customWidth="1"/>
    <col min="1048" max="1048" width="13.42578125" style="12" customWidth="1"/>
    <col min="1049" max="1049" width="10.28515625" style="12" customWidth="1"/>
    <col min="1050" max="1050" width="14.28515625" style="12" customWidth="1"/>
    <col min="1051" max="1051" width="12.85546875" style="12" customWidth="1"/>
    <col min="1052" max="1052" width="12" style="12" customWidth="1"/>
    <col min="1053" max="1053" width="16.28515625" style="12" customWidth="1"/>
    <col min="1054" max="1054" width="14.5703125" style="12" customWidth="1"/>
    <col min="1055" max="1055" width="16.85546875" style="12" customWidth="1"/>
    <col min="1056" max="1056" width="11.140625" style="12" customWidth="1"/>
    <col min="1057" max="1057" width="10.42578125" style="12" customWidth="1"/>
    <col min="1058" max="1058" width="10.85546875" style="12" customWidth="1"/>
    <col min="1059" max="1059" width="10.140625" style="12" customWidth="1"/>
    <col min="1060" max="1060" width="12.85546875" style="12" customWidth="1"/>
    <col min="1061" max="1062" width="11" style="12" customWidth="1"/>
    <col min="1063" max="1063" width="11.5703125" style="12" customWidth="1"/>
    <col min="1064" max="1064" width="11.28515625" style="12" customWidth="1"/>
    <col min="1065" max="1065" width="10.140625" style="12" customWidth="1"/>
    <col min="1066" max="1067" width="11.85546875" style="12" customWidth="1"/>
    <col min="1068" max="1068" width="12.28515625" style="12" customWidth="1"/>
    <col min="1069" max="1069" width="12.7109375" style="12" customWidth="1"/>
    <col min="1070" max="1070" width="15.140625" style="12" customWidth="1"/>
    <col min="1071" max="1071" width="10" style="12" customWidth="1"/>
    <col min="1072" max="1082" width="7.85546875" style="12" customWidth="1"/>
    <col min="1083" max="1083" width="9.140625" style="12" customWidth="1"/>
    <col min="1084" max="1084" width="8.28515625" style="12" customWidth="1"/>
    <col min="1085" max="1085" width="10.140625" style="12" customWidth="1"/>
    <col min="1086" max="1086" width="9.140625" style="12"/>
    <col min="1087" max="1087" width="11.85546875" style="12" customWidth="1"/>
    <col min="1088" max="1088" width="14.28515625" style="12" customWidth="1"/>
    <col min="1089" max="1288" width="9.140625" style="12"/>
    <col min="1289" max="1289" width="0" style="12" hidden="1" customWidth="1"/>
    <col min="1290" max="1290" width="15.5703125" style="12" customWidth="1"/>
    <col min="1291" max="1291" width="55.140625" style="12" customWidth="1"/>
    <col min="1292" max="1292" width="15.5703125" style="12" customWidth="1"/>
    <col min="1293" max="1294" width="13" style="12" customWidth="1"/>
    <col min="1295" max="1296" width="13.140625" style="12" customWidth="1"/>
    <col min="1297" max="1297" width="10.5703125" style="12" customWidth="1"/>
    <col min="1298" max="1298" width="12.42578125" style="12" customWidth="1"/>
    <col min="1299" max="1299" width="11.5703125" style="12" customWidth="1"/>
    <col min="1300" max="1300" width="12.28515625" style="12" customWidth="1"/>
    <col min="1301" max="1301" width="12.7109375" style="12" customWidth="1"/>
    <col min="1302" max="1302" width="12.5703125" style="12" customWidth="1"/>
    <col min="1303" max="1303" width="13.140625" style="12" customWidth="1"/>
    <col min="1304" max="1304" width="13.42578125" style="12" customWidth="1"/>
    <col min="1305" max="1305" width="10.28515625" style="12" customWidth="1"/>
    <col min="1306" max="1306" width="14.28515625" style="12" customWidth="1"/>
    <col min="1307" max="1307" width="12.85546875" style="12" customWidth="1"/>
    <col min="1308" max="1308" width="12" style="12" customWidth="1"/>
    <col min="1309" max="1309" width="16.28515625" style="12" customWidth="1"/>
    <col min="1310" max="1310" width="14.5703125" style="12" customWidth="1"/>
    <col min="1311" max="1311" width="16.85546875" style="12" customWidth="1"/>
    <col min="1312" max="1312" width="11.140625" style="12" customWidth="1"/>
    <col min="1313" max="1313" width="10.42578125" style="12" customWidth="1"/>
    <col min="1314" max="1314" width="10.85546875" style="12" customWidth="1"/>
    <col min="1315" max="1315" width="10.140625" style="12" customWidth="1"/>
    <col min="1316" max="1316" width="12.85546875" style="12" customWidth="1"/>
    <col min="1317" max="1318" width="11" style="12" customWidth="1"/>
    <col min="1319" max="1319" width="11.5703125" style="12" customWidth="1"/>
    <col min="1320" max="1320" width="11.28515625" style="12" customWidth="1"/>
    <col min="1321" max="1321" width="10.140625" style="12" customWidth="1"/>
    <col min="1322" max="1323" width="11.85546875" style="12" customWidth="1"/>
    <col min="1324" max="1324" width="12.28515625" style="12" customWidth="1"/>
    <col min="1325" max="1325" width="12.7109375" style="12" customWidth="1"/>
    <col min="1326" max="1326" width="15.140625" style="12" customWidth="1"/>
    <col min="1327" max="1327" width="10" style="12" customWidth="1"/>
    <col min="1328" max="1338" width="7.85546875" style="12" customWidth="1"/>
    <col min="1339" max="1339" width="9.140625" style="12" customWidth="1"/>
    <col min="1340" max="1340" width="8.28515625" style="12" customWidth="1"/>
    <col min="1341" max="1341" width="10.140625" style="12" customWidth="1"/>
    <col min="1342" max="1342" width="9.140625" style="12"/>
    <col min="1343" max="1343" width="11.85546875" style="12" customWidth="1"/>
    <col min="1344" max="1344" width="14.28515625" style="12" customWidth="1"/>
    <col min="1345" max="1544" width="9.140625" style="12"/>
    <col min="1545" max="1545" width="0" style="12" hidden="1" customWidth="1"/>
    <col min="1546" max="1546" width="15.5703125" style="12" customWidth="1"/>
    <col min="1547" max="1547" width="55.140625" style="12" customWidth="1"/>
    <col min="1548" max="1548" width="15.5703125" style="12" customWidth="1"/>
    <col min="1549" max="1550" width="13" style="12" customWidth="1"/>
    <col min="1551" max="1552" width="13.140625" style="12" customWidth="1"/>
    <col min="1553" max="1553" width="10.5703125" style="12" customWidth="1"/>
    <col min="1554" max="1554" width="12.42578125" style="12" customWidth="1"/>
    <col min="1555" max="1555" width="11.5703125" style="12" customWidth="1"/>
    <col min="1556" max="1556" width="12.28515625" style="12" customWidth="1"/>
    <col min="1557" max="1557" width="12.7109375" style="12" customWidth="1"/>
    <col min="1558" max="1558" width="12.5703125" style="12" customWidth="1"/>
    <col min="1559" max="1559" width="13.140625" style="12" customWidth="1"/>
    <col min="1560" max="1560" width="13.42578125" style="12" customWidth="1"/>
    <col min="1561" max="1561" width="10.28515625" style="12" customWidth="1"/>
    <col min="1562" max="1562" width="14.28515625" style="12" customWidth="1"/>
    <col min="1563" max="1563" width="12.85546875" style="12" customWidth="1"/>
    <col min="1564" max="1564" width="12" style="12" customWidth="1"/>
    <col min="1565" max="1565" width="16.28515625" style="12" customWidth="1"/>
    <col min="1566" max="1566" width="14.5703125" style="12" customWidth="1"/>
    <col min="1567" max="1567" width="16.85546875" style="12" customWidth="1"/>
    <col min="1568" max="1568" width="11.140625" style="12" customWidth="1"/>
    <col min="1569" max="1569" width="10.42578125" style="12" customWidth="1"/>
    <col min="1570" max="1570" width="10.85546875" style="12" customWidth="1"/>
    <col min="1571" max="1571" width="10.140625" style="12" customWidth="1"/>
    <col min="1572" max="1572" width="12.85546875" style="12" customWidth="1"/>
    <col min="1573" max="1574" width="11" style="12" customWidth="1"/>
    <col min="1575" max="1575" width="11.5703125" style="12" customWidth="1"/>
    <col min="1576" max="1576" width="11.28515625" style="12" customWidth="1"/>
    <col min="1577" max="1577" width="10.140625" style="12" customWidth="1"/>
    <col min="1578" max="1579" width="11.85546875" style="12" customWidth="1"/>
    <col min="1580" max="1580" width="12.28515625" style="12" customWidth="1"/>
    <col min="1581" max="1581" width="12.7109375" style="12" customWidth="1"/>
    <col min="1582" max="1582" width="15.140625" style="12" customWidth="1"/>
    <col min="1583" max="1583" width="10" style="12" customWidth="1"/>
    <col min="1584" max="1594" width="7.85546875" style="12" customWidth="1"/>
    <col min="1595" max="1595" width="9.140625" style="12" customWidth="1"/>
    <col min="1596" max="1596" width="8.28515625" style="12" customWidth="1"/>
    <col min="1597" max="1597" width="10.140625" style="12" customWidth="1"/>
    <col min="1598" max="1598" width="9.140625" style="12"/>
    <col min="1599" max="1599" width="11.85546875" style="12" customWidth="1"/>
    <col min="1600" max="1600" width="14.28515625" style="12" customWidth="1"/>
    <col min="1601" max="1800" width="9.140625" style="12"/>
    <col min="1801" max="1801" width="0" style="12" hidden="1" customWidth="1"/>
    <col min="1802" max="1802" width="15.5703125" style="12" customWidth="1"/>
    <col min="1803" max="1803" width="55.140625" style="12" customWidth="1"/>
    <col min="1804" max="1804" width="15.5703125" style="12" customWidth="1"/>
    <col min="1805" max="1806" width="13" style="12" customWidth="1"/>
    <col min="1807" max="1808" width="13.140625" style="12" customWidth="1"/>
    <col min="1809" max="1809" width="10.5703125" style="12" customWidth="1"/>
    <col min="1810" max="1810" width="12.42578125" style="12" customWidth="1"/>
    <col min="1811" max="1811" width="11.5703125" style="12" customWidth="1"/>
    <col min="1812" max="1812" width="12.28515625" style="12" customWidth="1"/>
    <col min="1813" max="1813" width="12.7109375" style="12" customWidth="1"/>
    <col min="1814" max="1814" width="12.5703125" style="12" customWidth="1"/>
    <col min="1815" max="1815" width="13.140625" style="12" customWidth="1"/>
    <col min="1816" max="1816" width="13.42578125" style="12" customWidth="1"/>
    <col min="1817" max="1817" width="10.28515625" style="12" customWidth="1"/>
    <col min="1818" max="1818" width="14.28515625" style="12" customWidth="1"/>
    <col min="1819" max="1819" width="12.85546875" style="12" customWidth="1"/>
    <col min="1820" max="1820" width="12" style="12" customWidth="1"/>
    <col min="1821" max="1821" width="16.28515625" style="12" customWidth="1"/>
    <col min="1822" max="1822" width="14.5703125" style="12" customWidth="1"/>
    <col min="1823" max="1823" width="16.85546875" style="12" customWidth="1"/>
    <col min="1824" max="1824" width="11.140625" style="12" customWidth="1"/>
    <col min="1825" max="1825" width="10.42578125" style="12" customWidth="1"/>
    <col min="1826" max="1826" width="10.85546875" style="12" customWidth="1"/>
    <col min="1827" max="1827" width="10.140625" style="12" customWidth="1"/>
    <col min="1828" max="1828" width="12.85546875" style="12" customWidth="1"/>
    <col min="1829" max="1830" width="11" style="12" customWidth="1"/>
    <col min="1831" max="1831" width="11.5703125" style="12" customWidth="1"/>
    <col min="1832" max="1832" width="11.28515625" style="12" customWidth="1"/>
    <col min="1833" max="1833" width="10.140625" style="12" customWidth="1"/>
    <col min="1834" max="1835" width="11.85546875" style="12" customWidth="1"/>
    <col min="1836" max="1836" width="12.28515625" style="12" customWidth="1"/>
    <col min="1837" max="1837" width="12.7109375" style="12" customWidth="1"/>
    <col min="1838" max="1838" width="15.140625" style="12" customWidth="1"/>
    <col min="1839" max="1839" width="10" style="12" customWidth="1"/>
    <col min="1840" max="1850" width="7.85546875" style="12" customWidth="1"/>
    <col min="1851" max="1851" width="9.140625" style="12" customWidth="1"/>
    <col min="1852" max="1852" width="8.28515625" style="12" customWidth="1"/>
    <col min="1853" max="1853" width="10.140625" style="12" customWidth="1"/>
    <col min="1854" max="1854" width="9.140625" style="12"/>
    <col min="1855" max="1855" width="11.85546875" style="12" customWidth="1"/>
    <col min="1856" max="1856" width="14.28515625" style="12" customWidth="1"/>
    <col min="1857" max="2056" width="9.140625" style="12"/>
    <col min="2057" max="2057" width="0" style="12" hidden="1" customWidth="1"/>
    <col min="2058" max="2058" width="15.5703125" style="12" customWidth="1"/>
    <col min="2059" max="2059" width="55.140625" style="12" customWidth="1"/>
    <col min="2060" max="2060" width="15.5703125" style="12" customWidth="1"/>
    <col min="2061" max="2062" width="13" style="12" customWidth="1"/>
    <col min="2063" max="2064" width="13.140625" style="12" customWidth="1"/>
    <col min="2065" max="2065" width="10.5703125" style="12" customWidth="1"/>
    <col min="2066" max="2066" width="12.42578125" style="12" customWidth="1"/>
    <col min="2067" max="2067" width="11.5703125" style="12" customWidth="1"/>
    <col min="2068" max="2068" width="12.28515625" style="12" customWidth="1"/>
    <col min="2069" max="2069" width="12.7109375" style="12" customWidth="1"/>
    <col min="2070" max="2070" width="12.5703125" style="12" customWidth="1"/>
    <col min="2071" max="2071" width="13.140625" style="12" customWidth="1"/>
    <col min="2072" max="2072" width="13.42578125" style="12" customWidth="1"/>
    <col min="2073" max="2073" width="10.28515625" style="12" customWidth="1"/>
    <col min="2074" max="2074" width="14.28515625" style="12" customWidth="1"/>
    <col min="2075" max="2075" width="12.85546875" style="12" customWidth="1"/>
    <col min="2076" max="2076" width="12" style="12" customWidth="1"/>
    <col min="2077" max="2077" width="16.28515625" style="12" customWidth="1"/>
    <col min="2078" max="2078" width="14.5703125" style="12" customWidth="1"/>
    <col min="2079" max="2079" width="16.85546875" style="12" customWidth="1"/>
    <col min="2080" max="2080" width="11.140625" style="12" customWidth="1"/>
    <col min="2081" max="2081" width="10.42578125" style="12" customWidth="1"/>
    <col min="2082" max="2082" width="10.85546875" style="12" customWidth="1"/>
    <col min="2083" max="2083" width="10.140625" style="12" customWidth="1"/>
    <col min="2084" max="2084" width="12.85546875" style="12" customWidth="1"/>
    <col min="2085" max="2086" width="11" style="12" customWidth="1"/>
    <col min="2087" max="2087" width="11.5703125" style="12" customWidth="1"/>
    <col min="2088" max="2088" width="11.28515625" style="12" customWidth="1"/>
    <col min="2089" max="2089" width="10.140625" style="12" customWidth="1"/>
    <col min="2090" max="2091" width="11.85546875" style="12" customWidth="1"/>
    <col min="2092" max="2092" width="12.28515625" style="12" customWidth="1"/>
    <col min="2093" max="2093" width="12.7109375" style="12" customWidth="1"/>
    <col min="2094" max="2094" width="15.140625" style="12" customWidth="1"/>
    <col min="2095" max="2095" width="10" style="12" customWidth="1"/>
    <col min="2096" max="2106" width="7.85546875" style="12" customWidth="1"/>
    <col min="2107" max="2107" width="9.140625" style="12" customWidth="1"/>
    <col min="2108" max="2108" width="8.28515625" style="12" customWidth="1"/>
    <col min="2109" max="2109" width="10.140625" style="12" customWidth="1"/>
    <col min="2110" max="2110" width="9.140625" style="12"/>
    <col min="2111" max="2111" width="11.85546875" style="12" customWidth="1"/>
    <col min="2112" max="2112" width="14.28515625" style="12" customWidth="1"/>
    <col min="2113" max="2312" width="9.140625" style="12"/>
    <col min="2313" max="2313" width="0" style="12" hidden="1" customWidth="1"/>
    <col min="2314" max="2314" width="15.5703125" style="12" customWidth="1"/>
    <col min="2315" max="2315" width="55.140625" style="12" customWidth="1"/>
    <col min="2316" max="2316" width="15.5703125" style="12" customWidth="1"/>
    <col min="2317" max="2318" width="13" style="12" customWidth="1"/>
    <col min="2319" max="2320" width="13.140625" style="12" customWidth="1"/>
    <col min="2321" max="2321" width="10.5703125" style="12" customWidth="1"/>
    <col min="2322" max="2322" width="12.42578125" style="12" customWidth="1"/>
    <col min="2323" max="2323" width="11.5703125" style="12" customWidth="1"/>
    <col min="2324" max="2324" width="12.28515625" style="12" customWidth="1"/>
    <col min="2325" max="2325" width="12.7109375" style="12" customWidth="1"/>
    <col min="2326" max="2326" width="12.5703125" style="12" customWidth="1"/>
    <col min="2327" max="2327" width="13.140625" style="12" customWidth="1"/>
    <col min="2328" max="2328" width="13.42578125" style="12" customWidth="1"/>
    <col min="2329" max="2329" width="10.28515625" style="12" customWidth="1"/>
    <col min="2330" max="2330" width="14.28515625" style="12" customWidth="1"/>
    <col min="2331" max="2331" width="12.85546875" style="12" customWidth="1"/>
    <col min="2332" max="2332" width="12" style="12" customWidth="1"/>
    <col min="2333" max="2333" width="16.28515625" style="12" customWidth="1"/>
    <col min="2334" max="2334" width="14.5703125" style="12" customWidth="1"/>
    <col min="2335" max="2335" width="16.85546875" style="12" customWidth="1"/>
    <col min="2336" max="2336" width="11.140625" style="12" customWidth="1"/>
    <col min="2337" max="2337" width="10.42578125" style="12" customWidth="1"/>
    <col min="2338" max="2338" width="10.85546875" style="12" customWidth="1"/>
    <col min="2339" max="2339" width="10.140625" style="12" customWidth="1"/>
    <col min="2340" max="2340" width="12.85546875" style="12" customWidth="1"/>
    <col min="2341" max="2342" width="11" style="12" customWidth="1"/>
    <col min="2343" max="2343" width="11.5703125" style="12" customWidth="1"/>
    <col min="2344" max="2344" width="11.28515625" style="12" customWidth="1"/>
    <col min="2345" max="2345" width="10.140625" style="12" customWidth="1"/>
    <col min="2346" max="2347" width="11.85546875" style="12" customWidth="1"/>
    <col min="2348" max="2348" width="12.28515625" style="12" customWidth="1"/>
    <col min="2349" max="2349" width="12.7109375" style="12" customWidth="1"/>
    <col min="2350" max="2350" width="15.140625" style="12" customWidth="1"/>
    <col min="2351" max="2351" width="10" style="12" customWidth="1"/>
    <col min="2352" max="2362" width="7.85546875" style="12" customWidth="1"/>
    <col min="2363" max="2363" width="9.140625" style="12" customWidth="1"/>
    <col min="2364" max="2364" width="8.28515625" style="12" customWidth="1"/>
    <col min="2365" max="2365" width="10.140625" style="12" customWidth="1"/>
    <col min="2366" max="2366" width="9.140625" style="12"/>
    <col min="2367" max="2367" width="11.85546875" style="12" customWidth="1"/>
    <col min="2368" max="2368" width="14.28515625" style="12" customWidth="1"/>
    <col min="2369" max="2568" width="9.140625" style="12"/>
    <col min="2569" max="2569" width="0" style="12" hidden="1" customWidth="1"/>
    <col min="2570" max="2570" width="15.5703125" style="12" customWidth="1"/>
    <col min="2571" max="2571" width="55.140625" style="12" customWidth="1"/>
    <col min="2572" max="2572" width="15.5703125" style="12" customWidth="1"/>
    <col min="2573" max="2574" width="13" style="12" customWidth="1"/>
    <col min="2575" max="2576" width="13.140625" style="12" customWidth="1"/>
    <col min="2577" max="2577" width="10.5703125" style="12" customWidth="1"/>
    <col min="2578" max="2578" width="12.42578125" style="12" customWidth="1"/>
    <col min="2579" max="2579" width="11.5703125" style="12" customWidth="1"/>
    <col min="2580" max="2580" width="12.28515625" style="12" customWidth="1"/>
    <col min="2581" max="2581" width="12.7109375" style="12" customWidth="1"/>
    <col min="2582" max="2582" width="12.5703125" style="12" customWidth="1"/>
    <col min="2583" max="2583" width="13.140625" style="12" customWidth="1"/>
    <col min="2584" max="2584" width="13.42578125" style="12" customWidth="1"/>
    <col min="2585" max="2585" width="10.28515625" style="12" customWidth="1"/>
    <col min="2586" max="2586" width="14.28515625" style="12" customWidth="1"/>
    <col min="2587" max="2587" width="12.85546875" style="12" customWidth="1"/>
    <col min="2588" max="2588" width="12" style="12" customWidth="1"/>
    <col min="2589" max="2589" width="16.28515625" style="12" customWidth="1"/>
    <col min="2590" max="2590" width="14.5703125" style="12" customWidth="1"/>
    <col min="2591" max="2591" width="16.85546875" style="12" customWidth="1"/>
    <col min="2592" max="2592" width="11.140625" style="12" customWidth="1"/>
    <col min="2593" max="2593" width="10.42578125" style="12" customWidth="1"/>
    <col min="2594" max="2594" width="10.85546875" style="12" customWidth="1"/>
    <col min="2595" max="2595" width="10.140625" style="12" customWidth="1"/>
    <col min="2596" max="2596" width="12.85546875" style="12" customWidth="1"/>
    <col min="2597" max="2598" width="11" style="12" customWidth="1"/>
    <col min="2599" max="2599" width="11.5703125" style="12" customWidth="1"/>
    <col min="2600" max="2600" width="11.28515625" style="12" customWidth="1"/>
    <col min="2601" max="2601" width="10.140625" style="12" customWidth="1"/>
    <col min="2602" max="2603" width="11.85546875" style="12" customWidth="1"/>
    <col min="2604" max="2604" width="12.28515625" style="12" customWidth="1"/>
    <col min="2605" max="2605" width="12.7109375" style="12" customWidth="1"/>
    <col min="2606" max="2606" width="15.140625" style="12" customWidth="1"/>
    <col min="2607" max="2607" width="10" style="12" customWidth="1"/>
    <col min="2608" max="2618" width="7.85546875" style="12" customWidth="1"/>
    <col min="2619" max="2619" width="9.140625" style="12" customWidth="1"/>
    <col min="2620" max="2620" width="8.28515625" style="12" customWidth="1"/>
    <col min="2621" max="2621" width="10.140625" style="12" customWidth="1"/>
    <col min="2622" max="2622" width="9.140625" style="12"/>
    <col min="2623" max="2623" width="11.85546875" style="12" customWidth="1"/>
    <col min="2624" max="2624" width="14.28515625" style="12" customWidth="1"/>
    <col min="2625" max="2824" width="9.140625" style="12"/>
    <col min="2825" max="2825" width="0" style="12" hidden="1" customWidth="1"/>
    <col min="2826" max="2826" width="15.5703125" style="12" customWidth="1"/>
    <col min="2827" max="2827" width="55.140625" style="12" customWidth="1"/>
    <col min="2828" max="2828" width="15.5703125" style="12" customWidth="1"/>
    <col min="2829" max="2830" width="13" style="12" customWidth="1"/>
    <col min="2831" max="2832" width="13.140625" style="12" customWidth="1"/>
    <col min="2833" max="2833" width="10.5703125" style="12" customWidth="1"/>
    <col min="2834" max="2834" width="12.42578125" style="12" customWidth="1"/>
    <col min="2835" max="2835" width="11.5703125" style="12" customWidth="1"/>
    <col min="2836" max="2836" width="12.28515625" style="12" customWidth="1"/>
    <col min="2837" max="2837" width="12.7109375" style="12" customWidth="1"/>
    <col min="2838" max="2838" width="12.5703125" style="12" customWidth="1"/>
    <col min="2839" max="2839" width="13.140625" style="12" customWidth="1"/>
    <col min="2840" max="2840" width="13.42578125" style="12" customWidth="1"/>
    <col min="2841" max="2841" width="10.28515625" style="12" customWidth="1"/>
    <col min="2842" max="2842" width="14.28515625" style="12" customWidth="1"/>
    <col min="2843" max="2843" width="12.85546875" style="12" customWidth="1"/>
    <col min="2844" max="2844" width="12" style="12" customWidth="1"/>
    <col min="2845" max="2845" width="16.28515625" style="12" customWidth="1"/>
    <col min="2846" max="2846" width="14.5703125" style="12" customWidth="1"/>
    <col min="2847" max="2847" width="16.85546875" style="12" customWidth="1"/>
    <col min="2848" max="2848" width="11.140625" style="12" customWidth="1"/>
    <col min="2849" max="2849" width="10.42578125" style="12" customWidth="1"/>
    <col min="2850" max="2850" width="10.85546875" style="12" customWidth="1"/>
    <col min="2851" max="2851" width="10.140625" style="12" customWidth="1"/>
    <col min="2852" max="2852" width="12.85546875" style="12" customWidth="1"/>
    <col min="2853" max="2854" width="11" style="12" customWidth="1"/>
    <col min="2855" max="2855" width="11.5703125" style="12" customWidth="1"/>
    <col min="2856" max="2856" width="11.28515625" style="12" customWidth="1"/>
    <col min="2857" max="2857" width="10.140625" style="12" customWidth="1"/>
    <col min="2858" max="2859" width="11.85546875" style="12" customWidth="1"/>
    <col min="2860" max="2860" width="12.28515625" style="12" customWidth="1"/>
    <col min="2861" max="2861" width="12.7109375" style="12" customWidth="1"/>
    <col min="2862" max="2862" width="15.140625" style="12" customWidth="1"/>
    <col min="2863" max="2863" width="10" style="12" customWidth="1"/>
    <col min="2864" max="2874" width="7.85546875" style="12" customWidth="1"/>
    <col min="2875" max="2875" width="9.140625" style="12" customWidth="1"/>
    <col min="2876" max="2876" width="8.28515625" style="12" customWidth="1"/>
    <col min="2877" max="2877" width="10.140625" style="12" customWidth="1"/>
    <col min="2878" max="2878" width="9.140625" style="12"/>
    <col min="2879" max="2879" width="11.85546875" style="12" customWidth="1"/>
    <col min="2880" max="2880" width="14.28515625" style="12" customWidth="1"/>
    <col min="2881" max="3080" width="9.140625" style="12"/>
    <col min="3081" max="3081" width="0" style="12" hidden="1" customWidth="1"/>
    <col min="3082" max="3082" width="15.5703125" style="12" customWidth="1"/>
    <col min="3083" max="3083" width="55.140625" style="12" customWidth="1"/>
    <col min="3084" max="3084" width="15.5703125" style="12" customWidth="1"/>
    <col min="3085" max="3086" width="13" style="12" customWidth="1"/>
    <col min="3087" max="3088" width="13.140625" style="12" customWidth="1"/>
    <col min="3089" max="3089" width="10.5703125" style="12" customWidth="1"/>
    <col min="3090" max="3090" width="12.42578125" style="12" customWidth="1"/>
    <col min="3091" max="3091" width="11.5703125" style="12" customWidth="1"/>
    <col min="3092" max="3092" width="12.28515625" style="12" customWidth="1"/>
    <col min="3093" max="3093" width="12.7109375" style="12" customWidth="1"/>
    <col min="3094" max="3094" width="12.5703125" style="12" customWidth="1"/>
    <col min="3095" max="3095" width="13.140625" style="12" customWidth="1"/>
    <col min="3096" max="3096" width="13.42578125" style="12" customWidth="1"/>
    <col min="3097" max="3097" width="10.28515625" style="12" customWidth="1"/>
    <col min="3098" max="3098" width="14.28515625" style="12" customWidth="1"/>
    <col min="3099" max="3099" width="12.85546875" style="12" customWidth="1"/>
    <col min="3100" max="3100" width="12" style="12" customWidth="1"/>
    <col min="3101" max="3101" width="16.28515625" style="12" customWidth="1"/>
    <col min="3102" max="3102" width="14.5703125" style="12" customWidth="1"/>
    <col min="3103" max="3103" width="16.85546875" style="12" customWidth="1"/>
    <col min="3104" max="3104" width="11.140625" style="12" customWidth="1"/>
    <col min="3105" max="3105" width="10.42578125" style="12" customWidth="1"/>
    <col min="3106" max="3106" width="10.85546875" style="12" customWidth="1"/>
    <col min="3107" max="3107" width="10.140625" style="12" customWidth="1"/>
    <col min="3108" max="3108" width="12.85546875" style="12" customWidth="1"/>
    <col min="3109" max="3110" width="11" style="12" customWidth="1"/>
    <col min="3111" max="3111" width="11.5703125" style="12" customWidth="1"/>
    <col min="3112" max="3112" width="11.28515625" style="12" customWidth="1"/>
    <col min="3113" max="3113" width="10.140625" style="12" customWidth="1"/>
    <col min="3114" max="3115" width="11.85546875" style="12" customWidth="1"/>
    <col min="3116" max="3116" width="12.28515625" style="12" customWidth="1"/>
    <col min="3117" max="3117" width="12.7109375" style="12" customWidth="1"/>
    <col min="3118" max="3118" width="15.140625" style="12" customWidth="1"/>
    <col min="3119" max="3119" width="10" style="12" customWidth="1"/>
    <col min="3120" max="3130" width="7.85546875" style="12" customWidth="1"/>
    <col min="3131" max="3131" width="9.140625" style="12" customWidth="1"/>
    <col min="3132" max="3132" width="8.28515625" style="12" customWidth="1"/>
    <col min="3133" max="3133" width="10.140625" style="12" customWidth="1"/>
    <col min="3134" max="3134" width="9.140625" style="12"/>
    <col min="3135" max="3135" width="11.85546875" style="12" customWidth="1"/>
    <col min="3136" max="3136" width="14.28515625" style="12" customWidth="1"/>
    <col min="3137" max="3336" width="9.140625" style="12"/>
    <col min="3337" max="3337" width="0" style="12" hidden="1" customWidth="1"/>
    <col min="3338" max="3338" width="15.5703125" style="12" customWidth="1"/>
    <col min="3339" max="3339" width="55.140625" style="12" customWidth="1"/>
    <col min="3340" max="3340" width="15.5703125" style="12" customWidth="1"/>
    <col min="3341" max="3342" width="13" style="12" customWidth="1"/>
    <col min="3343" max="3344" width="13.140625" style="12" customWidth="1"/>
    <col min="3345" max="3345" width="10.5703125" style="12" customWidth="1"/>
    <col min="3346" max="3346" width="12.42578125" style="12" customWidth="1"/>
    <col min="3347" max="3347" width="11.5703125" style="12" customWidth="1"/>
    <col min="3348" max="3348" width="12.28515625" style="12" customWidth="1"/>
    <col min="3349" max="3349" width="12.7109375" style="12" customWidth="1"/>
    <col min="3350" max="3350" width="12.5703125" style="12" customWidth="1"/>
    <col min="3351" max="3351" width="13.140625" style="12" customWidth="1"/>
    <col min="3352" max="3352" width="13.42578125" style="12" customWidth="1"/>
    <col min="3353" max="3353" width="10.28515625" style="12" customWidth="1"/>
    <col min="3354" max="3354" width="14.28515625" style="12" customWidth="1"/>
    <col min="3355" max="3355" width="12.85546875" style="12" customWidth="1"/>
    <col min="3356" max="3356" width="12" style="12" customWidth="1"/>
    <col min="3357" max="3357" width="16.28515625" style="12" customWidth="1"/>
    <col min="3358" max="3358" width="14.5703125" style="12" customWidth="1"/>
    <col min="3359" max="3359" width="16.85546875" style="12" customWidth="1"/>
    <col min="3360" max="3360" width="11.140625" style="12" customWidth="1"/>
    <col min="3361" max="3361" width="10.42578125" style="12" customWidth="1"/>
    <col min="3362" max="3362" width="10.85546875" style="12" customWidth="1"/>
    <col min="3363" max="3363" width="10.140625" style="12" customWidth="1"/>
    <col min="3364" max="3364" width="12.85546875" style="12" customWidth="1"/>
    <col min="3365" max="3366" width="11" style="12" customWidth="1"/>
    <col min="3367" max="3367" width="11.5703125" style="12" customWidth="1"/>
    <col min="3368" max="3368" width="11.28515625" style="12" customWidth="1"/>
    <col min="3369" max="3369" width="10.140625" style="12" customWidth="1"/>
    <col min="3370" max="3371" width="11.85546875" style="12" customWidth="1"/>
    <col min="3372" max="3372" width="12.28515625" style="12" customWidth="1"/>
    <col min="3373" max="3373" width="12.7109375" style="12" customWidth="1"/>
    <col min="3374" max="3374" width="15.140625" style="12" customWidth="1"/>
    <col min="3375" max="3375" width="10" style="12" customWidth="1"/>
    <col min="3376" max="3386" width="7.85546875" style="12" customWidth="1"/>
    <col min="3387" max="3387" width="9.140625" style="12" customWidth="1"/>
    <col min="3388" max="3388" width="8.28515625" style="12" customWidth="1"/>
    <col min="3389" max="3389" width="10.140625" style="12" customWidth="1"/>
    <col min="3390" max="3390" width="9.140625" style="12"/>
    <col min="3391" max="3391" width="11.85546875" style="12" customWidth="1"/>
    <col min="3392" max="3392" width="14.28515625" style="12" customWidth="1"/>
    <col min="3393" max="3592" width="9.140625" style="12"/>
    <col min="3593" max="3593" width="0" style="12" hidden="1" customWidth="1"/>
    <col min="3594" max="3594" width="15.5703125" style="12" customWidth="1"/>
    <col min="3595" max="3595" width="55.140625" style="12" customWidth="1"/>
    <col min="3596" max="3596" width="15.5703125" style="12" customWidth="1"/>
    <col min="3597" max="3598" width="13" style="12" customWidth="1"/>
    <col min="3599" max="3600" width="13.140625" style="12" customWidth="1"/>
    <col min="3601" max="3601" width="10.5703125" style="12" customWidth="1"/>
    <col min="3602" max="3602" width="12.42578125" style="12" customWidth="1"/>
    <col min="3603" max="3603" width="11.5703125" style="12" customWidth="1"/>
    <col min="3604" max="3604" width="12.28515625" style="12" customWidth="1"/>
    <col min="3605" max="3605" width="12.7109375" style="12" customWidth="1"/>
    <col min="3606" max="3606" width="12.5703125" style="12" customWidth="1"/>
    <col min="3607" max="3607" width="13.140625" style="12" customWidth="1"/>
    <col min="3608" max="3608" width="13.42578125" style="12" customWidth="1"/>
    <col min="3609" max="3609" width="10.28515625" style="12" customWidth="1"/>
    <col min="3610" max="3610" width="14.28515625" style="12" customWidth="1"/>
    <col min="3611" max="3611" width="12.85546875" style="12" customWidth="1"/>
    <col min="3612" max="3612" width="12" style="12" customWidth="1"/>
    <col min="3613" max="3613" width="16.28515625" style="12" customWidth="1"/>
    <col min="3614" max="3614" width="14.5703125" style="12" customWidth="1"/>
    <col min="3615" max="3615" width="16.85546875" style="12" customWidth="1"/>
    <col min="3616" max="3616" width="11.140625" style="12" customWidth="1"/>
    <col min="3617" max="3617" width="10.42578125" style="12" customWidth="1"/>
    <col min="3618" max="3618" width="10.85546875" style="12" customWidth="1"/>
    <col min="3619" max="3619" width="10.140625" style="12" customWidth="1"/>
    <col min="3620" max="3620" width="12.85546875" style="12" customWidth="1"/>
    <col min="3621" max="3622" width="11" style="12" customWidth="1"/>
    <col min="3623" max="3623" width="11.5703125" style="12" customWidth="1"/>
    <col min="3624" max="3624" width="11.28515625" style="12" customWidth="1"/>
    <col min="3625" max="3625" width="10.140625" style="12" customWidth="1"/>
    <col min="3626" max="3627" width="11.85546875" style="12" customWidth="1"/>
    <col min="3628" max="3628" width="12.28515625" style="12" customWidth="1"/>
    <col min="3629" max="3629" width="12.7109375" style="12" customWidth="1"/>
    <col min="3630" max="3630" width="15.140625" style="12" customWidth="1"/>
    <col min="3631" max="3631" width="10" style="12" customWidth="1"/>
    <col min="3632" max="3642" width="7.85546875" style="12" customWidth="1"/>
    <col min="3643" max="3643" width="9.140625" style="12" customWidth="1"/>
    <col min="3644" max="3644" width="8.28515625" style="12" customWidth="1"/>
    <col min="3645" max="3645" width="10.140625" style="12" customWidth="1"/>
    <col min="3646" max="3646" width="9.140625" style="12"/>
    <col min="3647" max="3647" width="11.85546875" style="12" customWidth="1"/>
    <col min="3648" max="3648" width="14.28515625" style="12" customWidth="1"/>
    <col min="3649" max="3848" width="9.140625" style="12"/>
    <col min="3849" max="3849" width="0" style="12" hidden="1" customWidth="1"/>
    <col min="3850" max="3850" width="15.5703125" style="12" customWidth="1"/>
    <col min="3851" max="3851" width="55.140625" style="12" customWidth="1"/>
    <col min="3852" max="3852" width="15.5703125" style="12" customWidth="1"/>
    <col min="3853" max="3854" width="13" style="12" customWidth="1"/>
    <col min="3855" max="3856" width="13.140625" style="12" customWidth="1"/>
    <col min="3857" max="3857" width="10.5703125" style="12" customWidth="1"/>
    <col min="3858" max="3858" width="12.42578125" style="12" customWidth="1"/>
    <col min="3859" max="3859" width="11.5703125" style="12" customWidth="1"/>
    <col min="3860" max="3860" width="12.28515625" style="12" customWidth="1"/>
    <col min="3861" max="3861" width="12.7109375" style="12" customWidth="1"/>
    <col min="3862" max="3862" width="12.5703125" style="12" customWidth="1"/>
    <col min="3863" max="3863" width="13.140625" style="12" customWidth="1"/>
    <col min="3864" max="3864" width="13.42578125" style="12" customWidth="1"/>
    <col min="3865" max="3865" width="10.28515625" style="12" customWidth="1"/>
    <col min="3866" max="3866" width="14.28515625" style="12" customWidth="1"/>
    <col min="3867" max="3867" width="12.85546875" style="12" customWidth="1"/>
    <col min="3868" max="3868" width="12" style="12" customWidth="1"/>
    <col min="3869" max="3869" width="16.28515625" style="12" customWidth="1"/>
    <col min="3870" max="3870" width="14.5703125" style="12" customWidth="1"/>
    <col min="3871" max="3871" width="16.85546875" style="12" customWidth="1"/>
    <col min="3872" max="3872" width="11.140625" style="12" customWidth="1"/>
    <col min="3873" max="3873" width="10.42578125" style="12" customWidth="1"/>
    <col min="3874" max="3874" width="10.85546875" style="12" customWidth="1"/>
    <col min="3875" max="3875" width="10.140625" style="12" customWidth="1"/>
    <col min="3876" max="3876" width="12.85546875" style="12" customWidth="1"/>
    <col min="3877" max="3878" width="11" style="12" customWidth="1"/>
    <col min="3879" max="3879" width="11.5703125" style="12" customWidth="1"/>
    <col min="3880" max="3880" width="11.28515625" style="12" customWidth="1"/>
    <col min="3881" max="3881" width="10.140625" style="12" customWidth="1"/>
    <col min="3882" max="3883" width="11.85546875" style="12" customWidth="1"/>
    <col min="3884" max="3884" width="12.28515625" style="12" customWidth="1"/>
    <col min="3885" max="3885" width="12.7109375" style="12" customWidth="1"/>
    <col min="3886" max="3886" width="15.140625" style="12" customWidth="1"/>
    <col min="3887" max="3887" width="10" style="12" customWidth="1"/>
    <col min="3888" max="3898" width="7.85546875" style="12" customWidth="1"/>
    <col min="3899" max="3899" width="9.140625" style="12" customWidth="1"/>
    <col min="3900" max="3900" width="8.28515625" style="12" customWidth="1"/>
    <col min="3901" max="3901" width="10.140625" style="12" customWidth="1"/>
    <col min="3902" max="3902" width="9.140625" style="12"/>
    <col min="3903" max="3903" width="11.85546875" style="12" customWidth="1"/>
    <col min="3904" max="3904" width="14.28515625" style="12" customWidth="1"/>
    <col min="3905" max="4104" width="9.140625" style="12"/>
    <col min="4105" max="4105" width="0" style="12" hidden="1" customWidth="1"/>
    <col min="4106" max="4106" width="15.5703125" style="12" customWidth="1"/>
    <col min="4107" max="4107" width="55.140625" style="12" customWidth="1"/>
    <col min="4108" max="4108" width="15.5703125" style="12" customWidth="1"/>
    <col min="4109" max="4110" width="13" style="12" customWidth="1"/>
    <col min="4111" max="4112" width="13.140625" style="12" customWidth="1"/>
    <col min="4113" max="4113" width="10.5703125" style="12" customWidth="1"/>
    <col min="4114" max="4114" width="12.42578125" style="12" customWidth="1"/>
    <col min="4115" max="4115" width="11.5703125" style="12" customWidth="1"/>
    <col min="4116" max="4116" width="12.28515625" style="12" customWidth="1"/>
    <col min="4117" max="4117" width="12.7109375" style="12" customWidth="1"/>
    <col min="4118" max="4118" width="12.5703125" style="12" customWidth="1"/>
    <col min="4119" max="4119" width="13.140625" style="12" customWidth="1"/>
    <col min="4120" max="4120" width="13.42578125" style="12" customWidth="1"/>
    <col min="4121" max="4121" width="10.28515625" style="12" customWidth="1"/>
    <col min="4122" max="4122" width="14.28515625" style="12" customWidth="1"/>
    <col min="4123" max="4123" width="12.85546875" style="12" customWidth="1"/>
    <col min="4124" max="4124" width="12" style="12" customWidth="1"/>
    <col min="4125" max="4125" width="16.28515625" style="12" customWidth="1"/>
    <col min="4126" max="4126" width="14.5703125" style="12" customWidth="1"/>
    <col min="4127" max="4127" width="16.85546875" style="12" customWidth="1"/>
    <col min="4128" max="4128" width="11.140625" style="12" customWidth="1"/>
    <col min="4129" max="4129" width="10.42578125" style="12" customWidth="1"/>
    <col min="4130" max="4130" width="10.85546875" style="12" customWidth="1"/>
    <col min="4131" max="4131" width="10.140625" style="12" customWidth="1"/>
    <col min="4132" max="4132" width="12.85546875" style="12" customWidth="1"/>
    <col min="4133" max="4134" width="11" style="12" customWidth="1"/>
    <col min="4135" max="4135" width="11.5703125" style="12" customWidth="1"/>
    <col min="4136" max="4136" width="11.28515625" style="12" customWidth="1"/>
    <col min="4137" max="4137" width="10.140625" style="12" customWidth="1"/>
    <col min="4138" max="4139" width="11.85546875" style="12" customWidth="1"/>
    <col min="4140" max="4140" width="12.28515625" style="12" customWidth="1"/>
    <col min="4141" max="4141" width="12.7109375" style="12" customWidth="1"/>
    <col min="4142" max="4142" width="15.140625" style="12" customWidth="1"/>
    <col min="4143" max="4143" width="10" style="12" customWidth="1"/>
    <col min="4144" max="4154" width="7.85546875" style="12" customWidth="1"/>
    <col min="4155" max="4155" width="9.140625" style="12" customWidth="1"/>
    <col min="4156" max="4156" width="8.28515625" style="12" customWidth="1"/>
    <col min="4157" max="4157" width="10.140625" style="12" customWidth="1"/>
    <col min="4158" max="4158" width="9.140625" style="12"/>
    <col min="4159" max="4159" width="11.85546875" style="12" customWidth="1"/>
    <col min="4160" max="4160" width="14.28515625" style="12" customWidth="1"/>
    <col min="4161" max="4360" width="9.140625" style="12"/>
    <col min="4361" max="4361" width="0" style="12" hidden="1" customWidth="1"/>
    <col min="4362" max="4362" width="15.5703125" style="12" customWidth="1"/>
    <col min="4363" max="4363" width="55.140625" style="12" customWidth="1"/>
    <col min="4364" max="4364" width="15.5703125" style="12" customWidth="1"/>
    <col min="4365" max="4366" width="13" style="12" customWidth="1"/>
    <col min="4367" max="4368" width="13.140625" style="12" customWidth="1"/>
    <col min="4369" max="4369" width="10.5703125" style="12" customWidth="1"/>
    <col min="4370" max="4370" width="12.42578125" style="12" customWidth="1"/>
    <col min="4371" max="4371" width="11.5703125" style="12" customWidth="1"/>
    <col min="4372" max="4372" width="12.28515625" style="12" customWidth="1"/>
    <col min="4373" max="4373" width="12.7109375" style="12" customWidth="1"/>
    <col min="4374" max="4374" width="12.5703125" style="12" customWidth="1"/>
    <col min="4375" max="4375" width="13.140625" style="12" customWidth="1"/>
    <col min="4376" max="4376" width="13.42578125" style="12" customWidth="1"/>
    <col min="4377" max="4377" width="10.28515625" style="12" customWidth="1"/>
    <col min="4378" max="4378" width="14.28515625" style="12" customWidth="1"/>
    <col min="4379" max="4379" width="12.85546875" style="12" customWidth="1"/>
    <col min="4380" max="4380" width="12" style="12" customWidth="1"/>
    <col min="4381" max="4381" width="16.28515625" style="12" customWidth="1"/>
    <col min="4382" max="4382" width="14.5703125" style="12" customWidth="1"/>
    <col min="4383" max="4383" width="16.85546875" style="12" customWidth="1"/>
    <col min="4384" max="4384" width="11.140625" style="12" customWidth="1"/>
    <col min="4385" max="4385" width="10.42578125" style="12" customWidth="1"/>
    <col min="4386" max="4386" width="10.85546875" style="12" customWidth="1"/>
    <col min="4387" max="4387" width="10.140625" style="12" customWidth="1"/>
    <col min="4388" max="4388" width="12.85546875" style="12" customWidth="1"/>
    <col min="4389" max="4390" width="11" style="12" customWidth="1"/>
    <col min="4391" max="4391" width="11.5703125" style="12" customWidth="1"/>
    <col min="4392" max="4392" width="11.28515625" style="12" customWidth="1"/>
    <col min="4393" max="4393" width="10.140625" style="12" customWidth="1"/>
    <col min="4394" max="4395" width="11.85546875" style="12" customWidth="1"/>
    <col min="4396" max="4396" width="12.28515625" style="12" customWidth="1"/>
    <col min="4397" max="4397" width="12.7109375" style="12" customWidth="1"/>
    <col min="4398" max="4398" width="15.140625" style="12" customWidth="1"/>
    <col min="4399" max="4399" width="10" style="12" customWidth="1"/>
    <col min="4400" max="4410" width="7.85546875" style="12" customWidth="1"/>
    <col min="4411" max="4411" width="9.140625" style="12" customWidth="1"/>
    <col min="4412" max="4412" width="8.28515625" style="12" customWidth="1"/>
    <col min="4413" max="4413" width="10.140625" style="12" customWidth="1"/>
    <col min="4414" max="4414" width="9.140625" style="12"/>
    <col min="4415" max="4415" width="11.85546875" style="12" customWidth="1"/>
    <col min="4416" max="4416" width="14.28515625" style="12" customWidth="1"/>
    <col min="4417" max="4616" width="9.140625" style="12"/>
    <col min="4617" max="4617" width="0" style="12" hidden="1" customWidth="1"/>
    <col min="4618" max="4618" width="15.5703125" style="12" customWidth="1"/>
    <col min="4619" max="4619" width="55.140625" style="12" customWidth="1"/>
    <col min="4620" max="4620" width="15.5703125" style="12" customWidth="1"/>
    <col min="4621" max="4622" width="13" style="12" customWidth="1"/>
    <col min="4623" max="4624" width="13.140625" style="12" customWidth="1"/>
    <col min="4625" max="4625" width="10.5703125" style="12" customWidth="1"/>
    <col min="4626" max="4626" width="12.42578125" style="12" customWidth="1"/>
    <col min="4627" max="4627" width="11.5703125" style="12" customWidth="1"/>
    <col min="4628" max="4628" width="12.28515625" style="12" customWidth="1"/>
    <col min="4629" max="4629" width="12.7109375" style="12" customWidth="1"/>
    <col min="4630" max="4630" width="12.5703125" style="12" customWidth="1"/>
    <col min="4631" max="4631" width="13.140625" style="12" customWidth="1"/>
    <col min="4632" max="4632" width="13.42578125" style="12" customWidth="1"/>
    <col min="4633" max="4633" width="10.28515625" style="12" customWidth="1"/>
    <col min="4634" max="4634" width="14.28515625" style="12" customWidth="1"/>
    <col min="4635" max="4635" width="12.85546875" style="12" customWidth="1"/>
    <col min="4636" max="4636" width="12" style="12" customWidth="1"/>
    <col min="4637" max="4637" width="16.28515625" style="12" customWidth="1"/>
    <col min="4638" max="4638" width="14.5703125" style="12" customWidth="1"/>
    <col min="4639" max="4639" width="16.85546875" style="12" customWidth="1"/>
    <col min="4640" max="4640" width="11.140625" style="12" customWidth="1"/>
    <col min="4641" max="4641" width="10.42578125" style="12" customWidth="1"/>
    <col min="4642" max="4642" width="10.85546875" style="12" customWidth="1"/>
    <col min="4643" max="4643" width="10.140625" style="12" customWidth="1"/>
    <col min="4644" max="4644" width="12.85546875" style="12" customWidth="1"/>
    <col min="4645" max="4646" width="11" style="12" customWidth="1"/>
    <col min="4647" max="4647" width="11.5703125" style="12" customWidth="1"/>
    <col min="4648" max="4648" width="11.28515625" style="12" customWidth="1"/>
    <col min="4649" max="4649" width="10.140625" style="12" customWidth="1"/>
    <col min="4650" max="4651" width="11.85546875" style="12" customWidth="1"/>
    <col min="4652" max="4652" width="12.28515625" style="12" customWidth="1"/>
    <col min="4653" max="4653" width="12.7109375" style="12" customWidth="1"/>
    <col min="4654" max="4654" width="15.140625" style="12" customWidth="1"/>
    <col min="4655" max="4655" width="10" style="12" customWidth="1"/>
    <col min="4656" max="4666" width="7.85546875" style="12" customWidth="1"/>
    <col min="4667" max="4667" width="9.140625" style="12" customWidth="1"/>
    <col min="4668" max="4668" width="8.28515625" style="12" customWidth="1"/>
    <col min="4669" max="4669" width="10.140625" style="12" customWidth="1"/>
    <col min="4670" max="4670" width="9.140625" style="12"/>
    <col min="4671" max="4671" width="11.85546875" style="12" customWidth="1"/>
    <col min="4672" max="4672" width="14.28515625" style="12" customWidth="1"/>
    <col min="4673" max="4872" width="9.140625" style="12"/>
    <col min="4873" max="4873" width="0" style="12" hidden="1" customWidth="1"/>
    <col min="4874" max="4874" width="15.5703125" style="12" customWidth="1"/>
    <col min="4875" max="4875" width="55.140625" style="12" customWidth="1"/>
    <col min="4876" max="4876" width="15.5703125" style="12" customWidth="1"/>
    <col min="4877" max="4878" width="13" style="12" customWidth="1"/>
    <col min="4879" max="4880" width="13.140625" style="12" customWidth="1"/>
    <col min="4881" max="4881" width="10.5703125" style="12" customWidth="1"/>
    <col min="4882" max="4882" width="12.42578125" style="12" customWidth="1"/>
    <col min="4883" max="4883" width="11.5703125" style="12" customWidth="1"/>
    <col min="4884" max="4884" width="12.28515625" style="12" customWidth="1"/>
    <col min="4885" max="4885" width="12.7109375" style="12" customWidth="1"/>
    <col min="4886" max="4886" width="12.5703125" style="12" customWidth="1"/>
    <col min="4887" max="4887" width="13.140625" style="12" customWidth="1"/>
    <col min="4888" max="4888" width="13.42578125" style="12" customWidth="1"/>
    <col min="4889" max="4889" width="10.28515625" style="12" customWidth="1"/>
    <col min="4890" max="4890" width="14.28515625" style="12" customWidth="1"/>
    <col min="4891" max="4891" width="12.85546875" style="12" customWidth="1"/>
    <col min="4892" max="4892" width="12" style="12" customWidth="1"/>
    <col min="4893" max="4893" width="16.28515625" style="12" customWidth="1"/>
    <col min="4894" max="4894" width="14.5703125" style="12" customWidth="1"/>
    <col min="4895" max="4895" width="16.85546875" style="12" customWidth="1"/>
    <col min="4896" max="4896" width="11.140625" style="12" customWidth="1"/>
    <col min="4897" max="4897" width="10.42578125" style="12" customWidth="1"/>
    <col min="4898" max="4898" width="10.85546875" style="12" customWidth="1"/>
    <col min="4899" max="4899" width="10.140625" style="12" customWidth="1"/>
    <col min="4900" max="4900" width="12.85546875" style="12" customWidth="1"/>
    <col min="4901" max="4902" width="11" style="12" customWidth="1"/>
    <col min="4903" max="4903" width="11.5703125" style="12" customWidth="1"/>
    <col min="4904" max="4904" width="11.28515625" style="12" customWidth="1"/>
    <col min="4905" max="4905" width="10.140625" style="12" customWidth="1"/>
    <col min="4906" max="4907" width="11.85546875" style="12" customWidth="1"/>
    <col min="4908" max="4908" width="12.28515625" style="12" customWidth="1"/>
    <col min="4909" max="4909" width="12.7109375" style="12" customWidth="1"/>
    <col min="4910" max="4910" width="15.140625" style="12" customWidth="1"/>
    <col min="4911" max="4911" width="10" style="12" customWidth="1"/>
    <col min="4912" max="4922" width="7.85546875" style="12" customWidth="1"/>
    <col min="4923" max="4923" width="9.140625" style="12" customWidth="1"/>
    <col min="4924" max="4924" width="8.28515625" style="12" customWidth="1"/>
    <col min="4925" max="4925" width="10.140625" style="12" customWidth="1"/>
    <col min="4926" max="4926" width="9.140625" style="12"/>
    <col min="4927" max="4927" width="11.85546875" style="12" customWidth="1"/>
    <col min="4928" max="4928" width="14.28515625" style="12" customWidth="1"/>
    <col min="4929" max="5128" width="9.140625" style="12"/>
    <col min="5129" max="5129" width="0" style="12" hidden="1" customWidth="1"/>
    <col min="5130" max="5130" width="15.5703125" style="12" customWidth="1"/>
    <col min="5131" max="5131" width="55.140625" style="12" customWidth="1"/>
    <col min="5132" max="5132" width="15.5703125" style="12" customWidth="1"/>
    <col min="5133" max="5134" width="13" style="12" customWidth="1"/>
    <col min="5135" max="5136" width="13.140625" style="12" customWidth="1"/>
    <col min="5137" max="5137" width="10.5703125" style="12" customWidth="1"/>
    <col min="5138" max="5138" width="12.42578125" style="12" customWidth="1"/>
    <col min="5139" max="5139" width="11.5703125" style="12" customWidth="1"/>
    <col min="5140" max="5140" width="12.28515625" style="12" customWidth="1"/>
    <col min="5141" max="5141" width="12.7109375" style="12" customWidth="1"/>
    <col min="5142" max="5142" width="12.5703125" style="12" customWidth="1"/>
    <col min="5143" max="5143" width="13.140625" style="12" customWidth="1"/>
    <col min="5144" max="5144" width="13.42578125" style="12" customWidth="1"/>
    <col min="5145" max="5145" width="10.28515625" style="12" customWidth="1"/>
    <col min="5146" max="5146" width="14.28515625" style="12" customWidth="1"/>
    <col min="5147" max="5147" width="12.85546875" style="12" customWidth="1"/>
    <col min="5148" max="5148" width="12" style="12" customWidth="1"/>
    <col min="5149" max="5149" width="16.28515625" style="12" customWidth="1"/>
    <col min="5150" max="5150" width="14.5703125" style="12" customWidth="1"/>
    <col min="5151" max="5151" width="16.85546875" style="12" customWidth="1"/>
    <col min="5152" max="5152" width="11.140625" style="12" customWidth="1"/>
    <col min="5153" max="5153" width="10.42578125" style="12" customWidth="1"/>
    <col min="5154" max="5154" width="10.85546875" style="12" customWidth="1"/>
    <col min="5155" max="5155" width="10.140625" style="12" customWidth="1"/>
    <col min="5156" max="5156" width="12.85546875" style="12" customWidth="1"/>
    <col min="5157" max="5158" width="11" style="12" customWidth="1"/>
    <col min="5159" max="5159" width="11.5703125" style="12" customWidth="1"/>
    <col min="5160" max="5160" width="11.28515625" style="12" customWidth="1"/>
    <col min="5161" max="5161" width="10.140625" style="12" customWidth="1"/>
    <col min="5162" max="5163" width="11.85546875" style="12" customWidth="1"/>
    <col min="5164" max="5164" width="12.28515625" style="12" customWidth="1"/>
    <col min="5165" max="5165" width="12.7109375" style="12" customWidth="1"/>
    <col min="5166" max="5166" width="15.140625" style="12" customWidth="1"/>
    <col min="5167" max="5167" width="10" style="12" customWidth="1"/>
    <col min="5168" max="5178" width="7.85546875" style="12" customWidth="1"/>
    <col min="5179" max="5179" width="9.140625" style="12" customWidth="1"/>
    <col min="5180" max="5180" width="8.28515625" style="12" customWidth="1"/>
    <col min="5181" max="5181" width="10.140625" style="12" customWidth="1"/>
    <col min="5182" max="5182" width="9.140625" style="12"/>
    <col min="5183" max="5183" width="11.85546875" style="12" customWidth="1"/>
    <col min="5184" max="5184" width="14.28515625" style="12" customWidth="1"/>
    <col min="5185" max="5384" width="9.140625" style="12"/>
    <col min="5385" max="5385" width="0" style="12" hidden="1" customWidth="1"/>
    <col min="5386" max="5386" width="15.5703125" style="12" customWidth="1"/>
    <col min="5387" max="5387" width="55.140625" style="12" customWidth="1"/>
    <col min="5388" max="5388" width="15.5703125" style="12" customWidth="1"/>
    <col min="5389" max="5390" width="13" style="12" customWidth="1"/>
    <col min="5391" max="5392" width="13.140625" style="12" customWidth="1"/>
    <col min="5393" max="5393" width="10.5703125" style="12" customWidth="1"/>
    <col min="5394" max="5394" width="12.42578125" style="12" customWidth="1"/>
    <col min="5395" max="5395" width="11.5703125" style="12" customWidth="1"/>
    <col min="5396" max="5396" width="12.28515625" style="12" customWidth="1"/>
    <col min="5397" max="5397" width="12.7109375" style="12" customWidth="1"/>
    <col min="5398" max="5398" width="12.5703125" style="12" customWidth="1"/>
    <col min="5399" max="5399" width="13.140625" style="12" customWidth="1"/>
    <col min="5400" max="5400" width="13.42578125" style="12" customWidth="1"/>
    <col min="5401" max="5401" width="10.28515625" style="12" customWidth="1"/>
    <col min="5402" max="5402" width="14.28515625" style="12" customWidth="1"/>
    <col min="5403" max="5403" width="12.85546875" style="12" customWidth="1"/>
    <col min="5404" max="5404" width="12" style="12" customWidth="1"/>
    <col min="5405" max="5405" width="16.28515625" style="12" customWidth="1"/>
    <col min="5406" max="5406" width="14.5703125" style="12" customWidth="1"/>
    <col min="5407" max="5407" width="16.85546875" style="12" customWidth="1"/>
    <col min="5408" max="5408" width="11.140625" style="12" customWidth="1"/>
    <col min="5409" max="5409" width="10.42578125" style="12" customWidth="1"/>
    <col min="5410" max="5410" width="10.85546875" style="12" customWidth="1"/>
    <col min="5411" max="5411" width="10.140625" style="12" customWidth="1"/>
    <col min="5412" max="5412" width="12.85546875" style="12" customWidth="1"/>
    <col min="5413" max="5414" width="11" style="12" customWidth="1"/>
    <col min="5415" max="5415" width="11.5703125" style="12" customWidth="1"/>
    <col min="5416" max="5416" width="11.28515625" style="12" customWidth="1"/>
    <col min="5417" max="5417" width="10.140625" style="12" customWidth="1"/>
    <col min="5418" max="5419" width="11.85546875" style="12" customWidth="1"/>
    <col min="5420" max="5420" width="12.28515625" style="12" customWidth="1"/>
    <col min="5421" max="5421" width="12.7109375" style="12" customWidth="1"/>
    <col min="5422" max="5422" width="15.140625" style="12" customWidth="1"/>
    <col min="5423" max="5423" width="10" style="12" customWidth="1"/>
    <col min="5424" max="5434" width="7.85546875" style="12" customWidth="1"/>
    <col min="5435" max="5435" width="9.140625" style="12" customWidth="1"/>
    <col min="5436" max="5436" width="8.28515625" style="12" customWidth="1"/>
    <col min="5437" max="5437" width="10.140625" style="12" customWidth="1"/>
    <col min="5438" max="5438" width="9.140625" style="12"/>
    <col min="5439" max="5439" width="11.85546875" style="12" customWidth="1"/>
    <col min="5440" max="5440" width="14.28515625" style="12" customWidth="1"/>
    <col min="5441" max="5640" width="9.140625" style="12"/>
    <col min="5641" max="5641" width="0" style="12" hidden="1" customWidth="1"/>
    <col min="5642" max="5642" width="15.5703125" style="12" customWidth="1"/>
    <col min="5643" max="5643" width="55.140625" style="12" customWidth="1"/>
    <col min="5644" max="5644" width="15.5703125" style="12" customWidth="1"/>
    <col min="5645" max="5646" width="13" style="12" customWidth="1"/>
    <col min="5647" max="5648" width="13.140625" style="12" customWidth="1"/>
    <col min="5649" max="5649" width="10.5703125" style="12" customWidth="1"/>
    <col min="5650" max="5650" width="12.42578125" style="12" customWidth="1"/>
    <col min="5651" max="5651" width="11.5703125" style="12" customWidth="1"/>
    <col min="5652" max="5652" width="12.28515625" style="12" customWidth="1"/>
    <col min="5653" max="5653" width="12.7109375" style="12" customWidth="1"/>
    <col min="5654" max="5654" width="12.5703125" style="12" customWidth="1"/>
    <col min="5655" max="5655" width="13.140625" style="12" customWidth="1"/>
    <col min="5656" max="5656" width="13.42578125" style="12" customWidth="1"/>
    <col min="5657" max="5657" width="10.28515625" style="12" customWidth="1"/>
    <col min="5658" max="5658" width="14.28515625" style="12" customWidth="1"/>
    <col min="5659" max="5659" width="12.85546875" style="12" customWidth="1"/>
    <col min="5660" max="5660" width="12" style="12" customWidth="1"/>
    <col min="5661" max="5661" width="16.28515625" style="12" customWidth="1"/>
    <col min="5662" max="5662" width="14.5703125" style="12" customWidth="1"/>
    <col min="5663" max="5663" width="16.85546875" style="12" customWidth="1"/>
    <col min="5664" max="5664" width="11.140625" style="12" customWidth="1"/>
    <col min="5665" max="5665" width="10.42578125" style="12" customWidth="1"/>
    <col min="5666" max="5666" width="10.85546875" style="12" customWidth="1"/>
    <col min="5667" max="5667" width="10.140625" style="12" customWidth="1"/>
    <col min="5668" max="5668" width="12.85546875" style="12" customWidth="1"/>
    <col min="5669" max="5670" width="11" style="12" customWidth="1"/>
    <col min="5671" max="5671" width="11.5703125" style="12" customWidth="1"/>
    <col min="5672" max="5672" width="11.28515625" style="12" customWidth="1"/>
    <col min="5673" max="5673" width="10.140625" style="12" customWidth="1"/>
    <col min="5674" max="5675" width="11.85546875" style="12" customWidth="1"/>
    <col min="5676" max="5676" width="12.28515625" style="12" customWidth="1"/>
    <col min="5677" max="5677" width="12.7109375" style="12" customWidth="1"/>
    <col min="5678" max="5678" width="15.140625" style="12" customWidth="1"/>
    <col min="5679" max="5679" width="10" style="12" customWidth="1"/>
    <col min="5680" max="5690" width="7.85546875" style="12" customWidth="1"/>
    <col min="5691" max="5691" width="9.140625" style="12" customWidth="1"/>
    <col min="5692" max="5692" width="8.28515625" style="12" customWidth="1"/>
    <col min="5693" max="5693" width="10.140625" style="12" customWidth="1"/>
    <col min="5694" max="5694" width="9.140625" style="12"/>
    <col min="5695" max="5695" width="11.85546875" style="12" customWidth="1"/>
    <col min="5696" max="5696" width="14.28515625" style="12" customWidth="1"/>
    <col min="5697" max="5896" width="9.140625" style="12"/>
    <col min="5897" max="5897" width="0" style="12" hidden="1" customWidth="1"/>
    <col min="5898" max="5898" width="15.5703125" style="12" customWidth="1"/>
    <col min="5899" max="5899" width="55.140625" style="12" customWidth="1"/>
    <col min="5900" max="5900" width="15.5703125" style="12" customWidth="1"/>
    <col min="5901" max="5902" width="13" style="12" customWidth="1"/>
    <col min="5903" max="5904" width="13.140625" style="12" customWidth="1"/>
    <col min="5905" max="5905" width="10.5703125" style="12" customWidth="1"/>
    <col min="5906" max="5906" width="12.42578125" style="12" customWidth="1"/>
    <col min="5907" max="5907" width="11.5703125" style="12" customWidth="1"/>
    <col min="5908" max="5908" width="12.28515625" style="12" customWidth="1"/>
    <col min="5909" max="5909" width="12.7109375" style="12" customWidth="1"/>
    <col min="5910" max="5910" width="12.5703125" style="12" customWidth="1"/>
    <col min="5911" max="5911" width="13.140625" style="12" customWidth="1"/>
    <col min="5912" max="5912" width="13.42578125" style="12" customWidth="1"/>
    <col min="5913" max="5913" width="10.28515625" style="12" customWidth="1"/>
    <col min="5914" max="5914" width="14.28515625" style="12" customWidth="1"/>
    <col min="5915" max="5915" width="12.85546875" style="12" customWidth="1"/>
    <col min="5916" max="5916" width="12" style="12" customWidth="1"/>
    <col min="5917" max="5917" width="16.28515625" style="12" customWidth="1"/>
    <col min="5918" max="5918" width="14.5703125" style="12" customWidth="1"/>
    <col min="5919" max="5919" width="16.85546875" style="12" customWidth="1"/>
    <col min="5920" max="5920" width="11.140625" style="12" customWidth="1"/>
    <col min="5921" max="5921" width="10.42578125" style="12" customWidth="1"/>
    <col min="5922" max="5922" width="10.85546875" style="12" customWidth="1"/>
    <col min="5923" max="5923" width="10.140625" style="12" customWidth="1"/>
    <col min="5924" max="5924" width="12.85546875" style="12" customWidth="1"/>
    <col min="5925" max="5926" width="11" style="12" customWidth="1"/>
    <col min="5927" max="5927" width="11.5703125" style="12" customWidth="1"/>
    <col min="5928" max="5928" width="11.28515625" style="12" customWidth="1"/>
    <col min="5929" max="5929" width="10.140625" style="12" customWidth="1"/>
    <col min="5930" max="5931" width="11.85546875" style="12" customWidth="1"/>
    <col min="5932" max="5932" width="12.28515625" style="12" customWidth="1"/>
    <col min="5933" max="5933" width="12.7109375" style="12" customWidth="1"/>
    <col min="5934" max="5934" width="15.140625" style="12" customWidth="1"/>
    <col min="5935" max="5935" width="10" style="12" customWidth="1"/>
    <col min="5936" max="5946" width="7.85546875" style="12" customWidth="1"/>
    <col min="5947" max="5947" width="9.140625" style="12" customWidth="1"/>
    <col min="5948" max="5948" width="8.28515625" style="12" customWidth="1"/>
    <col min="5949" max="5949" width="10.140625" style="12" customWidth="1"/>
    <col min="5950" max="5950" width="9.140625" style="12"/>
    <col min="5951" max="5951" width="11.85546875" style="12" customWidth="1"/>
    <col min="5952" max="5952" width="14.28515625" style="12" customWidth="1"/>
    <col min="5953" max="6152" width="9.140625" style="12"/>
    <col min="6153" max="6153" width="0" style="12" hidden="1" customWidth="1"/>
    <col min="6154" max="6154" width="15.5703125" style="12" customWidth="1"/>
    <col min="6155" max="6155" width="55.140625" style="12" customWidth="1"/>
    <col min="6156" max="6156" width="15.5703125" style="12" customWidth="1"/>
    <col min="6157" max="6158" width="13" style="12" customWidth="1"/>
    <col min="6159" max="6160" width="13.140625" style="12" customWidth="1"/>
    <col min="6161" max="6161" width="10.5703125" style="12" customWidth="1"/>
    <col min="6162" max="6162" width="12.42578125" style="12" customWidth="1"/>
    <col min="6163" max="6163" width="11.5703125" style="12" customWidth="1"/>
    <col min="6164" max="6164" width="12.28515625" style="12" customWidth="1"/>
    <col min="6165" max="6165" width="12.7109375" style="12" customWidth="1"/>
    <col min="6166" max="6166" width="12.5703125" style="12" customWidth="1"/>
    <col min="6167" max="6167" width="13.140625" style="12" customWidth="1"/>
    <col min="6168" max="6168" width="13.42578125" style="12" customWidth="1"/>
    <col min="6169" max="6169" width="10.28515625" style="12" customWidth="1"/>
    <col min="6170" max="6170" width="14.28515625" style="12" customWidth="1"/>
    <col min="6171" max="6171" width="12.85546875" style="12" customWidth="1"/>
    <col min="6172" max="6172" width="12" style="12" customWidth="1"/>
    <col min="6173" max="6173" width="16.28515625" style="12" customWidth="1"/>
    <col min="6174" max="6174" width="14.5703125" style="12" customWidth="1"/>
    <col min="6175" max="6175" width="16.85546875" style="12" customWidth="1"/>
    <col min="6176" max="6176" width="11.140625" style="12" customWidth="1"/>
    <col min="6177" max="6177" width="10.42578125" style="12" customWidth="1"/>
    <col min="6178" max="6178" width="10.85546875" style="12" customWidth="1"/>
    <col min="6179" max="6179" width="10.140625" style="12" customWidth="1"/>
    <col min="6180" max="6180" width="12.85546875" style="12" customWidth="1"/>
    <col min="6181" max="6182" width="11" style="12" customWidth="1"/>
    <col min="6183" max="6183" width="11.5703125" style="12" customWidth="1"/>
    <col min="6184" max="6184" width="11.28515625" style="12" customWidth="1"/>
    <col min="6185" max="6185" width="10.140625" style="12" customWidth="1"/>
    <col min="6186" max="6187" width="11.85546875" style="12" customWidth="1"/>
    <col min="6188" max="6188" width="12.28515625" style="12" customWidth="1"/>
    <col min="6189" max="6189" width="12.7109375" style="12" customWidth="1"/>
    <col min="6190" max="6190" width="15.140625" style="12" customWidth="1"/>
    <col min="6191" max="6191" width="10" style="12" customWidth="1"/>
    <col min="6192" max="6202" width="7.85546875" style="12" customWidth="1"/>
    <col min="6203" max="6203" width="9.140625" style="12" customWidth="1"/>
    <col min="6204" max="6204" width="8.28515625" style="12" customWidth="1"/>
    <col min="6205" max="6205" width="10.140625" style="12" customWidth="1"/>
    <col min="6206" max="6206" width="9.140625" style="12"/>
    <col min="6207" max="6207" width="11.85546875" style="12" customWidth="1"/>
    <col min="6208" max="6208" width="14.28515625" style="12" customWidth="1"/>
    <col min="6209" max="6408" width="9.140625" style="12"/>
    <col min="6409" max="6409" width="0" style="12" hidden="1" customWidth="1"/>
    <col min="6410" max="6410" width="15.5703125" style="12" customWidth="1"/>
    <col min="6411" max="6411" width="55.140625" style="12" customWidth="1"/>
    <col min="6412" max="6412" width="15.5703125" style="12" customWidth="1"/>
    <col min="6413" max="6414" width="13" style="12" customWidth="1"/>
    <col min="6415" max="6416" width="13.140625" style="12" customWidth="1"/>
    <col min="6417" max="6417" width="10.5703125" style="12" customWidth="1"/>
    <col min="6418" max="6418" width="12.42578125" style="12" customWidth="1"/>
    <col min="6419" max="6419" width="11.5703125" style="12" customWidth="1"/>
    <col min="6420" max="6420" width="12.28515625" style="12" customWidth="1"/>
    <col min="6421" max="6421" width="12.7109375" style="12" customWidth="1"/>
    <col min="6422" max="6422" width="12.5703125" style="12" customWidth="1"/>
    <col min="6423" max="6423" width="13.140625" style="12" customWidth="1"/>
    <col min="6424" max="6424" width="13.42578125" style="12" customWidth="1"/>
    <col min="6425" max="6425" width="10.28515625" style="12" customWidth="1"/>
    <col min="6426" max="6426" width="14.28515625" style="12" customWidth="1"/>
    <col min="6427" max="6427" width="12.85546875" style="12" customWidth="1"/>
    <col min="6428" max="6428" width="12" style="12" customWidth="1"/>
    <col min="6429" max="6429" width="16.28515625" style="12" customWidth="1"/>
    <col min="6430" max="6430" width="14.5703125" style="12" customWidth="1"/>
    <col min="6431" max="6431" width="16.85546875" style="12" customWidth="1"/>
    <col min="6432" max="6432" width="11.140625" style="12" customWidth="1"/>
    <col min="6433" max="6433" width="10.42578125" style="12" customWidth="1"/>
    <col min="6434" max="6434" width="10.85546875" style="12" customWidth="1"/>
    <col min="6435" max="6435" width="10.140625" style="12" customWidth="1"/>
    <col min="6436" max="6436" width="12.85546875" style="12" customWidth="1"/>
    <col min="6437" max="6438" width="11" style="12" customWidth="1"/>
    <col min="6439" max="6439" width="11.5703125" style="12" customWidth="1"/>
    <col min="6440" max="6440" width="11.28515625" style="12" customWidth="1"/>
    <col min="6441" max="6441" width="10.140625" style="12" customWidth="1"/>
    <col min="6442" max="6443" width="11.85546875" style="12" customWidth="1"/>
    <col min="6444" max="6444" width="12.28515625" style="12" customWidth="1"/>
    <col min="6445" max="6445" width="12.7109375" style="12" customWidth="1"/>
    <col min="6446" max="6446" width="15.140625" style="12" customWidth="1"/>
    <col min="6447" max="6447" width="10" style="12" customWidth="1"/>
    <col min="6448" max="6458" width="7.85546875" style="12" customWidth="1"/>
    <col min="6459" max="6459" width="9.140625" style="12" customWidth="1"/>
    <col min="6460" max="6460" width="8.28515625" style="12" customWidth="1"/>
    <col min="6461" max="6461" width="10.140625" style="12" customWidth="1"/>
    <col min="6462" max="6462" width="9.140625" style="12"/>
    <col min="6463" max="6463" width="11.85546875" style="12" customWidth="1"/>
    <col min="6464" max="6464" width="14.28515625" style="12" customWidth="1"/>
    <col min="6465" max="6664" width="9.140625" style="12"/>
    <col min="6665" max="6665" width="0" style="12" hidden="1" customWidth="1"/>
    <col min="6666" max="6666" width="15.5703125" style="12" customWidth="1"/>
    <col min="6667" max="6667" width="55.140625" style="12" customWidth="1"/>
    <col min="6668" max="6668" width="15.5703125" style="12" customWidth="1"/>
    <col min="6669" max="6670" width="13" style="12" customWidth="1"/>
    <col min="6671" max="6672" width="13.140625" style="12" customWidth="1"/>
    <col min="6673" max="6673" width="10.5703125" style="12" customWidth="1"/>
    <col min="6674" max="6674" width="12.42578125" style="12" customWidth="1"/>
    <col min="6675" max="6675" width="11.5703125" style="12" customWidth="1"/>
    <col min="6676" max="6676" width="12.28515625" style="12" customWidth="1"/>
    <col min="6677" max="6677" width="12.7109375" style="12" customWidth="1"/>
    <col min="6678" max="6678" width="12.5703125" style="12" customWidth="1"/>
    <col min="6679" max="6679" width="13.140625" style="12" customWidth="1"/>
    <col min="6680" max="6680" width="13.42578125" style="12" customWidth="1"/>
    <col min="6681" max="6681" width="10.28515625" style="12" customWidth="1"/>
    <col min="6682" max="6682" width="14.28515625" style="12" customWidth="1"/>
    <col min="6683" max="6683" width="12.85546875" style="12" customWidth="1"/>
    <col min="6684" max="6684" width="12" style="12" customWidth="1"/>
    <col min="6685" max="6685" width="16.28515625" style="12" customWidth="1"/>
    <col min="6686" max="6686" width="14.5703125" style="12" customWidth="1"/>
    <col min="6687" max="6687" width="16.85546875" style="12" customWidth="1"/>
    <col min="6688" max="6688" width="11.140625" style="12" customWidth="1"/>
    <col min="6689" max="6689" width="10.42578125" style="12" customWidth="1"/>
    <col min="6690" max="6690" width="10.85546875" style="12" customWidth="1"/>
    <col min="6691" max="6691" width="10.140625" style="12" customWidth="1"/>
    <col min="6692" max="6692" width="12.85546875" style="12" customWidth="1"/>
    <col min="6693" max="6694" width="11" style="12" customWidth="1"/>
    <col min="6695" max="6695" width="11.5703125" style="12" customWidth="1"/>
    <col min="6696" max="6696" width="11.28515625" style="12" customWidth="1"/>
    <col min="6697" max="6697" width="10.140625" style="12" customWidth="1"/>
    <col min="6698" max="6699" width="11.85546875" style="12" customWidth="1"/>
    <col min="6700" max="6700" width="12.28515625" style="12" customWidth="1"/>
    <col min="6701" max="6701" width="12.7109375" style="12" customWidth="1"/>
    <col min="6702" max="6702" width="15.140625" style="12" customWidth="1"/>
    <col min="6703" max="6703" width="10" style="12" customWidth="1"/>
    <col min="6704" max="6714" width="7.85546875" style="12" customWidth="1"/>
    <col min="6715" max="6715" width="9.140625" style="12" customWidth="1"/>
    <col min="6716" max="6716" width="8.28515625" style="12" customWidth="1"/>
    <col min="6717" max="6717" width="10.140625" style="12" customWidth="1"/>
    <col min="6718" max="6718" width="9.140625" style="12"/>
    <col min="6719" max="6719" width="11.85546875" style="12" customWidth="1"/>
    <col min="6720" max="6720" width="14.28515625" style="12" customWidth="1"/>
    <col min="6721" max="6920" width="9.140625" style="12"/>
    <col min="6921" max="6921" width="0" style="12" hidden="1" customWidth="1"/>
    <col min="6922" max="6922" width="15.5703125" style="12" customWidth="1"/>
    <col min="6923" max="6923" width="55.140625" style="12" customWidth="1"/>
    <col min="6924" max="6924" width="15.5703125" style="12" customWidth="1"/>
    <col min="6925" max="6926" width="13" style="12" customWidth="1"/>
    <col min="6927" max="6928" width="13.140625" style="12" customWidth="1"/>
    <col min="6929" max="6929" width="10.5703125" style="12" customWidth="1"/>
    <col min="6930" max="6930" width="12.42578125" style="12" customWidth="1"/>
    <col min="6931" max="6931" width="11.5703125" style="12" customWidth="1"/>
    <col min="6932" max="6932" width="12.28515625" style="12" customWidth="1"/>
    <col min="6933" max="6933" width="12.7109375" style="12" customWidth="1"/>
    <col min="6934" max="6934" width="12.5703125" style="12" customWidth="1"/>
    <col min="6935" max="6935" width="13.140625" style="12" customWidth="1"/>
    <col min="6936" max="6936" width="13.42578125" style="12" customWidth="1"/>
    <col min="6937" max="6937" width="10.28515625" style="12" customWidth="1"/>
    <col min="6938" max="6938" width="14.28515625" style="12" customWidth="1"/>
    <col min="6939" max="6939" width="12.85546875" style="12" customWidth="1"/>
    <col min="6940" max="6940" width="12" style="12" customWidth="1"/>
    <col min="6941" max="6941" width="16.28515625" style="12" customWidth="1"/>
    <col min="6942" max="6942" width="14.5703125" style="12" customWidth="1"/>
    <col min="6943" max="6943" width="16.85546875" style="12" customWidth="1"/>
    <col min="6944" max="6944" width="11.140625" style="12" customWidth="1"/>
    <col min="6945" max="6945" width="10.42578125" style="12" customWidth="1"/>
    <col min="6946" max="6946" width="10.85546875" style="12" customWidth="1"/>
    <col min="6947" max="6947" width="10.140625" style="12" customWidth="1"/>
    <col min="6948" max="6948" width="12.85546875" style="12" customWidth="1"/>
    <col min="6949" max="6950" width="11" style="12" customWidth="1"/>
    <col min="6951" max="6951" width="11.5703125" style="12" customWidth="1"/>
    <col min="6952" max="6952" width="11.28515625" style="12" customWidth="1"/>
    <col min="6953" max="6953" width="10.140625" style="12" customWidth="1"/>
    <col min="6954" max="6955" width="11.85546875" style="12" customWidth="1"/>
    <col min="6956" max="6956" width="12.28515625" style="12" customWidth="1"/>
    <col min="6957" max="6957" width="12.7109375" style="12" customWidth="1"/>
    <col min="6958" max="6958" width="15.140625" style="12" customWidth="1"/>
    <col min="6959" max="6959" width="10" style="12" customWidth="1"/>
    <col min="6960" max="6970" width="7.85546875" style="12" customWidth="1"/>
    <col min="6971" max="6971" width="9.140625" style="12" customWidth="1"/>
    <col min="6972" max="6972" width="8.28515625" style="12" customWidth="1"/>
    <col min="6973" max="6973" width="10.140625" style="12" customWidth="1"/>
    <col min="6974" max="6974" width="9.140625" style="12"/>
    <col min="6975" max="6975" width="11.85546875" style="12" customWidth="1"/>
    <col min="6976" max="6976" width="14.28515625" style="12" customWidth="1"/>
    <col min="6977" max="7176" width="9.140625" style="12"/>
    <col min="7177" max="7177" width="0" style="12" hidden="1" customWidth="1"/>
    <col min="7178" max="7178" width="15.5703125" style="12" customWidth="1"/>
    <col min="7179" max="7179" width="55.140625" style="12" customWidth="1"/>
    <col min="7180" max="7180" width="15.5703125" style="12" customWidth="1"/>
    <col min="7181" max="7182" width="13" style="12" customWidth="1"/>
    <col min="7183" max="7184" width="13.140625" style="12" customWidth="1"/>
    <col min="7185" max="7185" width="10.5703125" style="12" customWidth="1"/>
    <col min="7186" max="7186" width="12.42578125" style="12" customWidth="1"/>
    <col min="7187" max="7187" width="11.5703125" style="12" customWidth="1"/>
    <col min="7188" max="7188" width="12.28515625" style="12" customWidth="1"/>
    <col min="7189" max="7189" width="12.7109375" style="12" customWidth="1"/>
    <col min="7190" max="7190" width="12.5703125" style="12" customWidth="1"/>
    <col min="7191" max="7191" width="13.140625" style="12" customWidth="1"/>
    <col min="7192" max="7192" width="13.42578125" style="12" customWidth="1"/>
    <col min="7193" max="7193" width="10.28515625" style="12" customWidth="1"/>
    <col min="7194" max="7194" width="14.28515625" style="12" customWidth="1"/>
    <col min="7195" max="7195" width="12.85546875" style="12" customWidth="1"/>
    <col min="7196" max="7196" width="12" style="12" customWidth="1"/>
    <col min="7197" max="7197" width="16.28515625" style="12" customWidth="1"/>
    <col min="7198" max="7198" width="14.5703125" style="12" customWidth="1"/>
    <col min="7199" max="7199" width="16.85546875" style="12" customWidth="1"/>
    <col min="7200" max="7200" width="11.140625" style="12" customWidth="1"/>
    <col min="7201" max="7201" width="10.42578125" style="12" customWidth="1"/>
    <col min="7202" max="7202" width="10.85546875" style="12" customWidth="1"/>
    <col min="7203" max="7203" width="10.140625" style="12" customWidth="1"/>
    <col min="7204" max="7204" width="12.85546875" style="12" customWidth="1"/>
    <col min="7205" max="7206" width="11" style="12" customWidth="1"/>
    <col min="7207" max="7207" width="11.5703125" style="12" customWidth="1"/>
    <col min="7208" max="7208" width="11.28515625" style="12" customWidth="1"/>
    <col min="7209" max="7209" width="10.140625" style="12" customWidth="1"/>
    <col min="7210" max="7211" width="11.85546875" style="12" customWidth="1"/>
    <col min="7212" max="7212" width="12.28515625" style="12" customWidth="1"/>
    <col min="7213" max="7213" width="12.7109375" style="12" customWidth="1"/>
    <col min="7214" max="7214" width="15.140625" style="12" customWidth="1"/>
    <col min="7215" max="7215" width="10" style="12" customWidth="1"/>
    <col min="7216" max="7226" width="7.85546875" style="12" customWidth="1"/>
    <col min="7227" max="7227" width="9.140625" style="12" customWidth="1"/>
    <col min="7228" max="7228" width="8.28515625" style="12" customWidth="1"/>
    <col min="7229" max="7229" width="10.140625" style="12" customWidth="1"/>
    <col min="7230" max="7230" width="9.140625" style="12"/>
    <col min="7231" max="7231" width="11.85546875" style="12" customWidth="1"/>
    <col min="7232" max="7232" width="14.28515625" style="12" customWidth="1"/>
    <col min="7233" max="7432" width="9.140625" style="12"/>
    <col min="7433" max="7433" width="0" style="12" hidden="1" customWidth="1"/>
    <col min="7434" max="7434" width="15.5703125" style="12" customWidth="1"/>
    <col min="7435" max="7435" width="55.140625" style="12" customWidth="1"/>
    <col min="7436" max="7436" width="15.5703125" style="12" customWidth="1"/>
    <col min="7437" max="7438" width="13" style="12" customWidth="1"/>
    <col min="7439" max="7440" width="13.140625" style="12" customWidth="1"/>
    <col min="7441" max="7441" width="10.5703125" style="12" customWidth="1"/>
    <col min="7442" max="7442" width="12.42578125" style="12" customWidth="1"/>
    <col min="7443" max="7443" width="11.5703125" style="12" customWidth="1"/>
    <col min="7444" max="7444" width="12.28515625" style="12" customWidth="1"/>
    <col min="7445" max="7445" width="12.7109375" style="12" customWidth="1"/>
    <col min="7446" max="7446" width="12.5703125" style="12" customWidth="1"/>
    <col min="7447" max="7447" width="13.140625" style="12" customWidth="1"/>
    <col min="7448" max="7448" width="13.42578125" style="12" customWidth="1"/>
    <col min="7449" max="7449" width="10.28515625" style="12" customWidth="1"/>
    <col min="7450" max="7450" width="14.28515625" style="12" customWidth="1"/>
    <col min="7451" max="7451" width="12.85546875" style="12" customWidth="1"/>
    <col min="7452" max="7452" width="12" style="12" customWidth="1"/>
    <col min="7453" max="7453" width="16.28515625" style="12" customWidth="1"/>
    <col min="7454" max="7454" width="14.5703125" style="12" customWidth="1"/>
    <col min="7455" max="7455" width="16.85546875" style="12" customWidth="1"/>
    <col min="7456" max="7456" width="11.140625" style="12" customWidth="1"/>
    <col min="7457" max="7457" width="10.42578125" style="12" customWidth="1"/>
    <col min="7458" max="7458" width="10.85546875" style="12" customWidth="1"/>
    <col min="7459" max="7459" width="10.140625" style="12" customWidth="1"/>
    <col min="7460" max="7460" width="12.85546875" style="12" customWidth="1"/>
    <col min="7461" max="7462" width="11" style="12" customWidth="1"/>
    <col min="7463" max="7463" width="11.5703125" style="12" customWidth="1"/>
    <col min="7464" max="7464" width="11.28515625" style="12" customWidth="1"/>
    <col min="7465" max="7465" width="10.140625" style="12" customWidth="1"/>
    <col min="7466" max="7467" width="11.85546875" style="12" customWidth="1"/>
    <col min="7468" max="7468" width="12.28515625" style="12" customWidth="1"/>
    <col min="7469" max="7469" width="12.7109375" style="12" customWidth="1"/>
    <col min="7470" max="7470" width="15.140625" style="12" customWidth="1"/>
    <col min="7471" max="7471" width="10" style="12" customWidth="1"/>
    <col min="7472" max="7482" width="7.85546875" style="12" customWidth="1"/>
    <col min="7483" max="7483" width="9.140625" style="12" customWidth="1"/>
    <col min="7484" max="7484" width="8.28515625" style="12" customWidth="1"/>
    <col min="7485" max="7485" width="10.140625" style="12" customWidth="1"/>
    <col min="7486" max="7486" width="9.140625" style="12"/>
    <col min="7487" max="7487" width="11.85546875" style="12" customWidth="1"/>
    <col min="7488" max="7488" width="14.28515625" style="12" customWidth="1"/>
    <col min="7489" max="7688" width="9.140625" style="12"/>
    <col min="7689" max="7689" width="0" style="12" hidden="1" customWidth="1"/>
    <col min="7690" max="7690" width="15.5703125" style="12" customWidth="1"/>
    <col min="7691" max="7691" width="55.140625" style="12" customWidth="1"/>
    <col min="7692" max="7692" width="15.5703125" style="12" customWidth="1"/>
    <col min="7693" max="7694" width="13" style="12" customWidth="1"/>
    <col min="7695" max="7696" width="13.140625" style="12" customWidth="1"/>
    <col min="7697" max="7697" width="10.5703125" style="12" customWidth="1"/>
    <col min="7698" max="7698" width="12.42578125" style="12" customWidth="1"/>
    <col min="7699" max="7699" width="11.5703125" style="12" customWidth="1"/>
    <col min="7700" max="7700" width="12.28515625" style="12" customWidth="1"/>
    <col min="7701" max="7701" width="12.7109375" style="12" customWidth="1"/>
    <col min="7702" max="7702" width="12.5703125" style="12" customWidth="1"/>
    <col min="7703" max="7703" width="13.140625" style="12" customWidth="1"/>
    <col min="7704" max="7704" width="13.42578125" style="12" customWidth="1"/>
    <col min="7705" max="7705" width="10.28515625" style="12" customWidth="1"/>
    <col min="7706" max="7706" width="14.28515625" style="12" customWidth="1"/>
    <col min="7707" max="7707" width="12.85546875" style="12" customWidth="1"/>
    <col min="7708" max="7708" width="12" style="12" customWidth="1"/>
    <col min="7709" max="7709" width="16.28515625" style="12" customWidth="1"/>
    <col min="7710" max="7710" width="14.5703125" style="12" customWidth="1"/>
    <col min="7711" max="7711" width="16.85546875" style="12" customWidth="1"/>
    <col min="7712" max="7712" width="11.140625" style="12" customWidth="1"/>
    <col min="7713" max="7713" width="10.42578125" style="12" customWidth="1"/>
    <col min="7714" max="7714" width="10.85546875" style="12" customWidth="1"/>
    <col min="7715" max="7715" width="10.140625" style="12" customWidth="1"/>
    <col min="7716" max="7716" width="12.85546875" style="12" customWidth="1"/>
    <col min="7717" max="7718" width="11" style="12" customWidth="1"/>
    <col min="7719" max="7719" width="11.5703125" style="12" customWidth="1"/>
    <col min="7720" max="7720" width="11.28515625" style="12" customWidth="1"/>
    <col min="7721" max="7721" width="10.140625" style="12" customWidth="1"/>
    <col min="7722" max="7723" width="11.85546875" style="12" customWidth="1"/>
    <col min="7724" max="7724" width="12.28515625" style="12" customWidth="1"/>
    <col min="7725" max="7725" width="12.7109375" style="12" customWidth="1"/>
    <col min="7726" max="7726" width="15.140625" style="12" customWidth="1"/>
    <col min="7727" max="7727" width="10" style="12" customWidth="1"/>
    <col min="7728" max="7738" width="7.85546875" style="12" customWidth="1"/>
    <col min="7739" max="7739" width="9.140625" style="12" customWidth="1"/>
    <col min="7740" max="7740" width="8.28515625" style="12" customWidth="1"/>
    <col min="7741" max="7741" width="10.140625" style="12" customWidth="1"/>
    <col min="7742" max="7742" width="9.140625" style="12"/>
    <col min="7743" max="7743" width="11.85546875" style="12" customWidth="1"/>
    <col min="7744" max="7744" width="14.28515625" style="12" customWidth="1"/>
    <col min="7745" max="7944" width="9.140625" style="12"/>
    <col min="7945" max="7945" width="0" style="12" hidden="1" customWidth="1"/>
    <col min="7946" max="7946" width="15.5703125" style="12" customWidth="1"/>
    <col min="7947" max="7947" width="55.140625" style="12" customWidth="1"/>
    <col min="7948" max="7948" width="15.5703125" style="12" customWidth="1"/>
    <col min="7949" max="7950" width="13" style="12" customWidth="1"/>
    <col min="7951" max="7952" width="13.140625" style="12" customWidth="1"/>
    <col min="7953" max="7953" width="10.5703125" style="12" customWidth="1"/>
    <col min="7954" max="7954" width="12.42578125" style="12" customWidth="1"/>
    <col min="7955" max="7955" width="11.5703125" style="12" customWidth="1"/>
    <col min="7956" max="7956" width="12.28515625" style="12" customWidth="1"/>
    <col min="7957" max="7957" width="12.7109375" style="12" customWidth="1"/>
    <col min="7958" max="7958" width="12.5703125" style="12" customWidth="1"/>
    <col min="7959" max="7959" width="13.140625" style="12" customWidth="1"/>
    <col min="7960" max="7960" width="13.42578125" style="12" customWidth="1"/>
    <col min="7961" max="7961" width="10.28515625" style="12" customWidth="1"/>
    <col min="7962" max="7962" width="14.28515625" style="12" customWidth="1"/>
    <col min="7963" max="7963" width="12.85546875" style="12" customWidth="1"/>
    <col min="7964" max="7964" width="12" style="12" customWidth="1"/>
    <col min="7965" max="7965" width="16.28515625" style="12" customWidth="1"/>
    <col min="7966" max="7966" width="14.5703125" style="12" customWidth="1"/>
    <col min="7967" max="7967" width="16.85546875" style="12" customWidth="1"/>
    <col min="7968" max="7968" width="11.140625" style="12" customWidth="1"/>
    <col min="7969" max="7969" width="10.42578125" style="12" customWidth="1"/>
    <col min="7970" max="7970" width="10.85546875" style="12" customWidth="1"/>
    <col min="7971" max="7971" width="10.140625" style="12" customWidth="1"/>
    <col min="7972" max="7972" width="12.85546875" style="12" customWidth="1"/>
    <col min="7973" max="7974" width="11" style="12" customWidth="1"/>
    <col min="7975" max="7975" width="11.5703125" style="12" customWidth="1"/>
    <col min="7976" max="7976" width="11.28515625" style="12" customWidth="1"/>
    <col min="7977" max="7977" width="10.140625" style="12" customWidth="1"/>
    <col min="7978" max="7979" width="11.85546875" style="12" customWidth="1"/>
    <col min="7980" max="7980" width="12.28515625" style="12" customWidth="1"/>
    <col min="7981" max="7981" width="12.7109375" style="12" customWidth="1"/>
    <col min="7982" max="7982" width="15.140625" style="12" customWidth="1"/>
    <col min="7983" max="7983" width="10" style="12" customWidth="1"/>
    <col min="7984" max="7994" width="7.85546875" style="12" customWidth="1"/>
    <col min="7995" max="7995" width="9.140625" style="12" customWidth="1"/>
    <col min="7996" max="7996" width="8.28515625" style="12" customWidth="1"/>
    <col min="7997" max="7997" width="10.140625" style="12" customWidth="1"/>
    <col min="7998" max="7998" width="9.140625" style="12"/>
    <col min="7999" max="7999" width="11.85546875" style="12" customWidth="1"/>
    <col min="8000" max="8000" width="14.28515625" style="12" customWidth="1"/>
    <col min="8001" max="8200" width="9.140625" style="12"/>
    <col min="8201" max="8201" width="0" style="12" hidden="1" customWidth="1"/>
    <col min="8202" max="8202" width="15.5703125" style="12" customWidth="1"/>
    <col min="8203" max="8203" width="55.140625" style="12" customWidth="1"/>
    <col min="8204" max="8204" width="15.5703125" style="12" customWidth="1"/>
    <col min="8205" max="8206" width="13" style="12" customWidth="1"/>
    <col min="8207" max="8208" width="13.140625" style="12" customWidth="1"/>
    <col min="8209" max="8209" width="10.5703125" style="12" customWidth="1"/>
    <col min="8210" max="8210" width="12.42578125" style="12" customWidth="1"/>
    <col min="8211" max="8211" width="11.5703125" style="12" customWidth="1"/>
    <col min="8212" max="8212" width="12.28515625" style="12" customWidth="1"/>
    <col min="8213" max="8213" width="12.7109375" style="12" customWidth="1"/>
    <col min="8214" max="8214" width="12.5703125" style="12" customWidth="1"/>
    <col min="8215" max="8215" width="13.140625" style="12" customWidth="1"/>
    <col min="8216" max="8216" width="13.42578125" style="12" customWidth="1"/>
    <col min="8217" max="8217" width="10.28515625" style="12" customWidth="1"/>
    <col min="8218" max="8218" width="14.28515625" style="12" customWidth="1"/>
    <col min="8219" max="8219" width="12.85546875" style="12" customWidth="1"/>
    <col min="8220" max="8220" width="12" style="12" customWidth="1"/>
    <col min="8221" max="8221" width="16.28515625" style="12" customWidth="1"/>
    <col min="8222" max="8222" width="14.5703125" style="12" customWidth="1"/>
    <col min="8223" max="8223" width="16.85546875" style="12" customWidth="1"/>
    <col min="8224" max="8224" width="11.140625" style="12" customWidth="1"/>
    <col min="8225" max="8225" width="10.42578125" style="12" customWidth="1"/>
    <col min="8226" max="8226" width="10.85546875" style="12" customWidth="1"/>
    <col min="8227" max="8227" width="10.140625" style="12" customWidth="1"/>
    <col min="8228" max="8228" width="12.85546875" style="12" customWidth="1"/>
    <col min="8229" max="8230" width="11" style="12" customWidth="1"/>
    <col min="8231" max="8231" width="11.5703125" style="12" customWidth="1"/>
    <col min="8232" max="8232" width="11.28515625" style="12" customWidth="1"/>
    <col min="8233" max="8233" width="10.140625" style="12" customWidth="1"/>
    <col min="8234" max="8235" width="11.85546875" style="12" customWidth="1"/>
    <col min="8236" max="8236" width="12.28515625" style="12" customWidth="1"/>
    <col min="8237" max="8237" width="12.7109375" style="12" customWidth="1"/>
    <col min="8238" max="8238" width="15.140625" style="12" customWidth="1"/>
    <col min="8239" max="8239" width="10" style="12" customWidth="1"/>
    <col min="8240" max="8250" width="7.85546875" style="12" customWidth="1"/>
    <col min="8251" max="8251" width="9.140625" style="12" customWidth="1"/>
    <col min="8252" max="8252" width="8.28515625" style="12" customWidth="1"/>
    <col min="8253" max="8253" width="10.140625" style="12" customWidth="1"/>
    <col min="8254" max="8254" width="9.140625" style="12"/>
    <col min="8255" max="8255" width="11.85546875" style="12" customWidth="1"/>
    <col min="8256" max="8256" width="14.28515625" style="12" customWidth="1"/>
    <col min="8257" max="8456" width="9.140625" style="12"/>
    <col min="8457" max="8457" width="0" style="12" hidden="1" customWidth="1"/>
    <col min="8458" max="8458" width="15.5703125" style="12" customWidth="1"/>
    <col min="8459" max="8459" width="55.140625" style="12" customWidth="1"/>
    <col min="8460" max="8460" width="15.5703125" style="12" customWidth="1"/>
    <col min="8461" max="8462" width="13" style="12" customWidth="1"/>
    <col min="8463" max="8464" width="13.140625" style="12" customWidth="1"/>
    <col min="8465" max="8465" width="10.5703125" style="12" customWidth="1"/>
    <col min="8466" max="8466" width="12.42578125" style="12" customWidth="1"/>
    <col min="8467" max="8467" width="11.5703125" style="12" customWidth="1"/>
    <col min="8468" max="8468" width="12.28515625" style="12" customWidth="1"/>
    <col min="8469" max="8469" width="12.7109375" style="12" customWidth="1"/>
    <col min="8470" max="8470" width="12.5703125" style="12" customWidth="1"/>
    <col min="8471" max="8471" width="13.140625" style="12" customWidth="1"/>
    <col min="8472" max="8472" width="13.42578125" style="12" customWidth="1"/>
    <col min="8473" max="8473" width="10.28515625" style="12" customWidth="1"/>
    <col min="8474" max="8474" width="14.28515625" style="12" customWidth="1"/>
    <col min="8475" max="8475" width="12.85546875" style="12" customWidth="1"/>
    <col min="8476" max="8476" width="12" style="12" customWidth="1"/>
    <col min="8477" max="8477" width="16.28515625" style="12" customWidth="1"/>
    <col min="8478" max="8478" width="14.5703125" style="12" customWidth="1"/>
    <col min="8479" max="8479" width="16.85546875" style="12" customWidth="1"/>
    <col min="8480" max="8480" width="11.140625" style="12" customWidth="1"/>
    <col min="8481" max="8481" width="10.42578125" style="12" customWidth="1"/>
    <col min="8482" max="8482" width="10.85546875" style="12" customWidth="1"/>
    <col min="8483" max="8483" width="10.140625" style="12" customWidth="1"/>
    <col min="8484" max="8484" width="12.85546875" style="12" customWidth="1"/>
    <col min="8485" max="8486" width="11" style="12" customWidth="1"/>
    <col min="8487" max="8487" width="11.5703125" style="12" customWidth="1"/>
    <col min="8488" max="8488" width="11.28515625" style="12" customWidth="1"/>
    <col min="8489" max="8489" width="10.140625" style="12" customWidth="1"/>
    <col min="8490" max="8491" width="11.85546875" style="12" customWidth="1"/>
    <col min="8492" max="8492" width="12.28515625" style="12" customWidth="1"/>
    <col min="8493" max="8493" width="12.7109375" style="12" customWidth="1"/>
    <col min="8494" max="8494" width="15.140625" style="12" customWidth="1"/>
    <col min="8495" max="8495" width="10" style="12" customWidth="1"/>
    <col min="8496" max="8506" width="7.85546875" style="12" customWidth="1"/>
    <col min="8507" max="8507" width="9.140625" style="12" customWidth="1"/>
    <col min="8508" max="8508" width="8.28515625" style="12" customWidth="1"/>
    <col min="8509" max="8509" width="10.140625" style="12" customWidth="1"/>
    <col min="8510" max="8510" width="9.140625" style="12"/>
    <col min="8511" max="8511" width="11.85546875" style="12" customWidth="1"/>
    <col min="8512" max="8512" width="14.28515625" style="12" customWidth="1"/>
    <col min="8513" max="8712" width="9.140625" style="12"/>
    <col min="8713" max="8713" width="0" style="12" hidden="1" customWidth="1"/>
    <col min="8714" max="8714" width="15.5703125" style="12" customWidth="1"/>
    <col min="8715" max="8715" width="55.140625" style="12" customWidth="1"/>
    <col min="8716" max="8716" width="15.5703125" style="12" customWidth="1"/>
    <col min="8717" max="8718" width="13" style="12" customWidth="1"/>
    <col min="8719" max="8720" width="13.140625" style="12" customWidth="1"/>
    <col min="8721" max="8721" width="10.5703125" style="12" customWidth="1"/>
    <col min="8722" max="8722" width="12.42578125" style="12" customWidth="1"/>
    <col min="8723" max="8723" width="11.5703125" style="12" customWidth="1"/>
    <col min="8724" max="8724" width="12.28515625" style="12" customWidth="1"/>
    <col min="8725" max="8725" width="12.7109375" style="12" customWidth="1"/>
    <col min="8726" max="8726" width="12.5703125" style="12" customWidth="1"/>
    <col min="8727" max="8727" width="13.140625" style="12" customWidth="1"/>
    <col min="8728" max="8728" width="13.42578125" style="12" customWidth="1"/>
    <col min="8729" max="8729" width="10.28515625" style="12" customWidth="1"/>
    <col min="8730" max="8730" width="14.28515625" style="12" customWidth="1"/>
    <col min="8731" max="8731" width="12.85546875" style="12" customWidth="1"/>
    <col min="8732" max="8732" width="12" style="12" customWidth="1"/>
    <col min="8733" max="8733" width="16.28515625" style="12" customWidth="1"/>
    <col min="8734" max="8734" width="14.5703125" style="12" customWidth="1"/>
    <col min="8735" max="8735" width="16.85546875" style="12" customWidth="1"/>
    <col min="8736" max="8736" width="11.140625" style="12" customWidth="1"/>
    <col min="8737" max="8737" width="10.42578125" style="12" customWidth="1"/>
    <col min="8738" max="8738" width="10.85546875" style="12" customWidth="1"/>
    <col min="8739" max="8739" width="10.140625" style="12" customWidth="1"/>
    <col min="8740" max="8740" width="12.85546875" style="12" customWidth="1"/>
    <col min="8741" max="8742" width="11" style="12" customWidth="1"/>
    <col min="8743" max="8743" width="11.5703125" style="12" customWidth="1"/>
    <col min="8744" max="8744" width="11.28515625" style="12" customWidth="1"/>
    <col min="8745" max="8745" width="10.140625" style="12" customWidth="1"/>
    <col min="8746" max="8747" width="11.85546875" style="12" customWidth="1"/>
    <col min="8748" max="8748" width="12.28515625" style="12" customWidth="1"/>
    <col min="8749" max="8749" width="12.7109375" style="12" customWidth="1"/>
    <col min="8750" max="8750" width="15.140625" style="12" customWidth="1"/>
    <col min="8751" max="8751" width="10" style="12" customWidth="1"/>
    <col min="8752" max="8762" width="7.85546875" style="12" customWidth="1"/>
    <col min="8763" max="8763" width="9.140625" style="12" customWidth="1"/>
    <col min="8764" max="8764" width="8.28515625" style="12" customWidth="1"/>
    <col min="8765" max="8765" width="10.140625" style="12" customWidth="1"/>
    <col min="8766" max="8766" width="9.140625" style="12"/>
    <col min="8767" max="8767" width="11.85546875" style="12" customWidth="1"/>
    <col min="8768" max="8768" width="14.28515625" style="12" customWidth="1"/>
    <col min="8769" max="8968" width="9.140625" style="12"/>
    <col min="8969" max="8969" width="0" style="12" hidden="1" customWidth="1"/>
    <col min="8970" max="8970" width="15.5703125" style="12" customWidth="1"/>
    <col min="8971" max="8971" width="55.140625" style="12" customWidth="1"/>
    <col min="8972" max="8972" width="15.5703125" style="12" customWidth="1"/>
    <col min="8973" max="8974" width="13" style="12" customWidth="1"/>
    <col min="8975" max="8976" width="13.140625" style="12" customWidth="1"/>
    <col min="8977" max="8977" width="10.5703125" style="12" customWidth="1"/>
    <col min="8978" max="8978" width="12.42578125" style="12" customWidth="1"/>
    <col min="8979" max="8979" width="11.5703125" style="12" customWidth="1"/>
    <col min="8980" max="8980" width="12.28515625" style="12" customWidth="1"/>
    <col min="8981" max="8981" width="12.7109375" style="12" customWidth="1"/>
    <col min="8982" max="8982" width="12.5703125" style="12" customWidth="1"/>
    <col min="8983" max="8983" width="13.140625" style="12" customWidth="1"/>
    <col min="8984" max="8984" width="13.42578125" style="12" customWidth="1"/>
    <col min="8985" max="8985" width="10.28515625" style="12" customWidth="1"/>
    <col min="8986" max="8986" width="14.28515625" style="12" customWidth="1"/>
    <col min="8987" max="8987" width="12.85546875" style="12" customWidth="1"/>
    <col min="8988" max="8988" width="12" style="12" customWidth="1"/>
    <col min="8989" max="8989" width="16.28515625" style="12" customWidth="1"/>
    <col min="8990" max="8990" width="14.5703125" style="12" customWidth="1"/>
    <col min="8991" max="8991" width="16.85546875" style="12" customWidth="1"/>
    <col min="8992" max="8992" width="11.140625" style="12" customWidth="1"/>
    <col min="8993" max="8993" width="10.42578125" style="12" customWidth="1"/>
    <col min="8994" max="8994" width="10.85546875" style="12" customWidth="1"/>
    <col min="8995" max="8995" width="10.140625" style="12" customWidth="1"/>
    <col min="8996" max="8996" width="12.85546875" style="12" customWidth="1"/>
    <col min="8997" max="8998" width="11" style="12" customWidth="1"/>
    <col min="8999" max="8999" width="11.5703125" style="12" customWidth="1"/>
    <col min="9000" max="9000" width="11.28515625" style="12" customWidth="1"/>
    <col min="9001" max="9001" width="10.140625" style="12" customWidth="1"/>
    <col min="9002" max="9003" width="11.85546875" style="12" customWidth="1"/>
    <col min="9004" max="9004" width="12.28515625" style="12" customWidth="1"/>
    <col min="9005" max="9005" width="12.7109375" style="12" customWidth="1"/>
    <col min="9006" max="9006" width="15.140625" style="12" customWidth="1"/>
    <col min="9007" max="9007" width="10" style="12" customWidth="1"/>
    <col min="9008" max="9018" width="7.85546875" style="12" customWidth="1"/>
    <col min="9019" max="9019" width="9.140625" style="12" customWidth="1"/>
    <col min="9020" max="9020" width="8.28515625" style="12" customWidth="1"/>
    <col min="9021" max="9021" width="10.140625" style="12" customWidth="1"/>
    <col min="9022" max="9022" width="9.140625" style="12"/>
    <col min="9023" max="9023" width="11.85546875" style="12" customWidth="1"/>
    <col min="9024" max="9024" width="14.28515625" style="12" customWidth="1"/>
    <col min="9025" max="9224" width="9.140625" style="12"/>
    <col min="9225" max="9225" width="0" style="12" hidden="1" customWidth="1"/>
    <col min="9226" max="9226" width="15.5703125" style="12" customWidth="1"/>
    <col min="9227" max="9227" width="55.140625" style="12" customWidth="1"/>
    <col min="9228" max="9228" width="15.5703125" style="12" customWidth="1"/>
    <col min="9229" max="9230" width="13" style="12" customWidth="1"/>
    <col min="9231" max="9232" width="13.140625" style="12" customWidth="1"/>
    <col min="9233" max="9233" width="10.5703125" style="12" customWidth="1"/>
    <col min="9234" max="9234" width="12.42578125" style="12" customWidth="1"/>
    <col min="9235" max="9235" width="11.5703125" style="12" customWidth="1"/>
    <col min="9236" max="9236" width="12.28515625" style="12" customWidth="1"/>
    <col min="9237" max="9237" width="12.7109375" style="12" customWidth="1"/>
    <col min="9238" max="9238" width="12.5703125" style="12" customWidth="1"/>
    <col min="9239" max="9239" width="13.140625" style="12" customWidth="1"/>
    <col min="9240" max="9240" width="13.42578125" style="12" customWidth="1"/>
    <col min="9241" max="9241" width="10.28515625" style="12" customWidth="1"/>
    <col min="9242" max="9242" width="14.28515625" style="12" customWidth="1"/>
    <col min="9243" max="9243" width="12.85546875" style="12" customWidth="1"/>
    <col min="9244" max="9244" width="12" style="12" customWidth="1"/>
    <col min="9245" max="9245" width="16.28515625" style="12" customWidth="1"/>
    <col min="9246" max="9246" width="14.5703125" style="12" customWidth="1"/>
    <col min="9247" max="9247" width="16.85546875" style="12" customWidth="1"/>
    <col min="9248" max="9248" width="11.140625" style="12" customWidth="1"/>
    <col min="9249" max="9249" width="10.42578125" style="12" customWidth="1"/>
    <col min="9250" max="9250" width="10.85546875" style="12" customWidth="1"/>
    <col min="9251" max="9251" width="10.140625" style="12" customWidth="1"/>
    <col min="9252" max="9252" width="12.85546875" style="12" customWidth="1"/>
    <col min="9253" max="9254" width="11" style="12" customWidth="1"/>
    <col min="9255" max="9255" width="11.5703125" style="12" customWidth="1"/>
    <col min="9256" max="9256" width="11.28515625" style="12" customWidth="1"/>
    <col min="9257" max="9257" width="10.140625" style="12" customWidth="1"/>
    <col min="9258" max="9259" width="11.85546875" style="12" customWidth="1"/>
    <col min="9260" max="9260" width="12.28515625" style="12" customWidth="1"/>
    <col min="9261" max="9261" width="12.7109375" style="12" customWidth="1"/>
    <col min="9262" max="9262" width="15.140625" style="12" customWidth="1"/>
    <col min="9263" max="9263" width="10" style="12" customWidth="1"/>
    <col min="9264" max="9274" width="7.85546875" style="12" customWidth="1"/>
    <col min="9275" max="9275" width="9.140625" style="12" customWidth="1"/>
    <col min="9276" max="9276" width="8.28515625" style="12" customWidth="1"/>
    <col min="9277" max="9277" width="10.140625" style="12" customWidth="1"/>
    <col min="9278" max="9278" width="9.140625" style="12"/>
    <col min="9279" max="9279" width="11.85546875" style="12" customWidth="1"/>
    <col min="9280" max="9280" width="14.28515625" style="12" customWidth="1"/>
    <col min="9281" max="9480" width="9.140625" style="12"/>
    <col min="9481" max="9481" width="0" style="12" hidden="1" customWidth="1"/>
    <col min="9482" max="9482" width="15.5703125" style="12" customWidth="1"/>
    <col min="9483" max="9483" width="55.140625" style="12" customWidth="1"/>
    <col min="9484" max="9484" width="15.5703125" style="12" customWidth="1"/>
    <col min="9485" max="9486" width="13" style="12" customWidth="1"/>
    <col min="9487" max="9488" width="13.140625" style="12" customWidth="1"/>
    <col min="9489" max="9489" width="10.5703125" style="12" customWidth="1"/>
    <col min="9490" max="9490" width="12.42578125" style="12" customWidth="1"/>
    <col min="9491" max="9491" width="11.5703125" style="12" customWidth="1"/>
    <col min="9492" max="9492" width="12.28515625" style="12" customWidth="1"/>
    <col min="9493" max="9493" width="12.7109375" style="12" customWidth="1"/>
    <col min="9494" max="9494" width="12.5703125" style="12" customWidth="1"/>
    <col min="9495" max="9495" width="13.140625" style="12" customWidth="1"/>
    <col min="9496" max="9496" width="13.42578125" style="12" customWidth="1"/>
    <col min="9497" max="9497" width="10.28515625" style="12" customWidth="1"/>
    <col min="9498" max="9498" width="14.28515625" style="12" customWidth="1"/>
    <col min="9499" max="9499" width="12.85546875" style="12" customWidth="1"/>
    <col min="9500" max="9500" width="12" style="12" customWidth="1"/>
    <col min="9501" max="9501" width="16.28515625" style="12" customWidth="1"/>
    <col min="9502" max="9502" width="14.5703125" style="12" customWidth="1"/>
    <col min="9503" max="9503" width="16.85546875" style="12" customWidth="1"/>
    <col min="9504" max="9504" width="11.140625" style="12" customWidth="1"/>
    <col min="9505" max="9505" width="10.42578125" style="12" customWidth="1"/>
    <col min="9506" max="9506" width="10.85546875" style="12" customWidth="1"/>
    <col min="9507" max="9507" width="10.140625" style="12" customWidth="1"/>
    <col min="9508" max="9508" width="12.85546875" style="12" customWidth="1"/>
    <col min="9509" max="9510" width="11" style="12" customWidth="1"/>
    <col min="9511" max="9511" width="11.5703125" style="12" customWidth="1"/>
    <col min="9512" max="9512" width="11.28515625" style="12" customWidth="1"/>
    <col min="9513" max="9513" width="10.140625" style="12" customWidth="1"/>
    <col min="9514" max="9515" width="11.85546875" style="12" customWidth="1"/>
    <col min="9516" max="9516" width="12.28515625" style="12" customWidth="1"/>
    <col min="9517" max="9517" width="12.7109375" style="12" customWidth="1"/>
    <col min="9518" max="9518" width="15.140625" style="12" customWidth="1"/>
    <col min="9519" max="9519" width="10" style="12" customWidth="1"/>
    <col min="9520" max="9530" width="7.85546875" style="12" customWidth="1"/>
    <col min="9531" max="9531" width="9.140625" style="12" customWidth="1"/>
    <col min="9532" max="9532" width="8.28515625" style="12" customWidth="1"/>
    <col min="9533" max="9533" width="10.140625" style="12" customWidth="1"/>
    <col min="9534" max="9534" width="9.140625" style="12"/>
    <col min="9535" max="9535" width="11.85546875" style="12" customWidth="1"/>
    <col min="9536" max="9536" width="14.28515625" style="12" customWidth="1"/>
    <col min="9537" max="9736" width="9.140625" style="12"/>
    <col min="9737" max="9737" width="0" style="12" hidden="1" customWidth="1"/>
    <col min="9738" max="9738" width="15.5703125" style="12" customWidth="1"/>
    <col min="9739" max="9739" width="55.140625" style="12" customWidth="1"/>
    <col min="9740" max="9740" width="15.5703125" style="12" customWidth="1"/>
    <col min="9741" max="9742" width="13" style="12" customWidth="1"/>
    <col min="9743" max="9744" width="13.140625" style="12" customWidth="1"/>
    <col min="9745" max="9745" width="10.5703125" style="12" customWidth="1"/>
    <col min="9746" max="9746" width="12.42578125" style="12" customWidth="1"/>
    <col min="9747" max="9747" width="11.5703125" style="12" customWidth="1"/>
    <col min="9748" max="9748" width="12.28515625" style="12" customWidth="1"/>
    <col min="9749" max="9749" width="12.7109375" style="12" customWidth="1"/>
    <col min="9750" max="9750" width="12.5703125" style="12" customWidth="1"/>
    <col min="9751" max="9751" width="13.140625" style="12" customWidth="1"/>
    <col min="9752" max="9752" width="13.42578125" style="12" customWidth="1"/>
    <col min="9753" max="9753" width="10.28515625" style="12" customWidth="1"/>
    <col min="9754" max="9754" width="14.28515625" style="12" customWidth="1"/>
    <col min="9755" max="9755" width="12.85546875" style="12" customWidth="1"/>
    <col min="9756" max="9756" width="12" style="12" customWidth="1"/>
    <col min="9757" max="9757" width="16.28515625" style="12" customWidth="1"/>
    <col min="9758" max="9758" width="14.5703125" style="12" customWidth="1"/>
    <col min="9759" max="9759" width="16.85546875" style="12" customWidth="1"/>
    <col min="9760" max="9760" width="11.140625" style="12" customWidth="1"/>
    <col min="9761" max="9761" width="10.42578125" style="12" customWidth="1"/>
    <col min="9762" max="9762" width="10.85546875" style="12" customWidth="1"/>
    <col min="9763" max="9763" width="10.140625" style="12" customWidth="1"/>
    <col min="9764" max="9764" width="12.85546875" style="12" customWidth="1"/>
    <col min="9765" max="9766" width="11" style="12" customWidth="1"/>
    <col min="9767" max="9767" width="11.5703125" style="12" customWidth="1"/>
    <col min="9768" max="9768" width="11.28515625" style="12" customWidth="1"/>
    <col min="9769" max="9769" width="10.140625" style="12" customWidth="1"/>
    <col min="9770" max="9771" width="11.85546875" style="12" customWidth="1"/>
    <col min="9772" max="9772" width="12.28515625" style="12" customWidth="1"/>
    <col min="9773" max="9773" width="12.7109375" style="12" customWidth="1"/>
    <col min="9774" max="9774" width="15.140625" style="12" customWidth="1"/>
    <col min="9775" max="9775" width="10" style="12" customWidth="1"/>
    <col min="9776" max="9786" width="7.85546875" style="12" customWidth="1"/>
    <col min="9787" max="9787" width="9.140625" style="12" customWidth="1"/>
    <col min="9788" max="9788" width="8.28515625" style="12" customWidth="1"/>
    <col min="9789" max="9789" width="10.140625" style="12" customWidth="1"/>
    <col min="9790" max="9790" width="9.140625" style="12"/>
    <col min="9791" max="9791" width="11.85546875" style="12" customWidth="1"/>
    <col min="9792" max="9792" width="14.28515625" style="12" customWidth="1"/>
    <col min="9793" max="9992" width="9.140625" style="12"/>
    <col min="9993" max="9993" width="0" style="12" hidden="1" customWidth="1"/>
    <col min="9994" max="9994" width="15.5703125" style="12" customWidth="1"/>
    <col min="9995" max="9995" width="55.140625" style="12" customWidth="1"/>
    <col min="9996" max="9996" width="15.5703125" style="12" customWidth="1"/>
    <col min="9997" max="9998" width="13" style="12" customWidth="1"/>
    <col min="9999" max="10000" width="13.140625" style="12" customWidth="1"/>
    <col min="10001" max="10001" width="10.5703125" style="12" customWidth="1"/>
    <col min="10002" max="10002" width="12.42578125" style="12" customWidth="1"/>
    <col min="10003" max="10003" width="11.5703125" style="12" customWidth="1"/>
    <col min="10004" max="10004" width="12.28515625" style="12" customWidth="1"/>
    <col min="10005" max="10005" width="12.7109375" style="12" customWidth="1"/>
    <col min="10006" max="10006" width="12.5703125" style="12" customWidth="1"/>
    <col min="10007" max="10007" width="13.140625" style="12" customWidth="1"/>
    <col min="10008" max="10008" width="13.42578125" style="12" customWidth="1"/>
    <col min="10009" max="10009" width="10.28515625" style="12" customWidth="1"/>
    <col min="10010" max="10010" width="14.28515625" style="12" customWidth="1"/>
    <col min="10011" max="10011" width="12.85546875" style="12" customWidth="1"/>
    <col min="10012" max="10012" width="12" style="12" customWidth="1"/>
    <col min="10013" max="10013" width="16.28515625" style="12" customWidth="1"/>
    <col min="10014" max="10014" width="14.5703125" style="12" customWidth="1"/>
    <col min="10015" max="10015" width="16.85546875" style="12" customWidth="1"/>
    <col min="10016" max="10016" width="11.140625" style="12" customWidth="1"/>
    <col min="10017" max="10017" width="10.42578125" style="12" customWidth="1"/>
    <col min="10018" max="10018" width="10.85546875" style="12" customWidth="1"/>
    <col min="10019" max="10019" width="10.140625" style="12" customWidth="1"/>
    <col min="10020" max="10020" width="12.85546875" style="12" customWidth="1"/>
    <col min="10021" max="10022" width="11" style="12" customWidth="1"/>
    <col min="10023" max="10023" width="11.5703125" style="12" customWidth="1"/>
    <col min="10024" max="10024" width="11.28515625" style="12" customWidth="1"/>
    <col min="10025" max="10025" width="10.140625" style="12" customWidth="1"/>
    <col min="10026" max="10027" width="11.85546875" style="12" customWidth="1"/>
    <col min="10028" max="10028" width="12.28515625" style="12" customWidth="1"/>
    <col min="10029" max="10029" width="12.7109375" style="12" customWidth="1"/>
    <col min="10030" max="10030" width="15.140625" style="12" customWidth="1"/>
    <col min="10031" max="10031" width="10" style="12" customWidth="1"/>
    <col min="10032" max="10042" width="7.85546875" style="12" customWidth="1"/>
    <col min="10043" max="10043" width="9.140625" style="12" customWidth="1"/>
    <col min="10044" max="10044" width="8.28515625" style="12" customWidth="1"/>
    <col min="10045" max="10045" width="10.140625" style="12" customWidth="1"/>
    <col min="10046" max="10046" width="9.140625" style="12"/>
    <col min="10047" max="10047" width="11.85546875" style="12" customWidth="1"/>
    <col min="10048" max="10048" width="14.28515625" style="12" customWidth="1"/>
    <col min="10049" max="10248" width="9.140625" style="12"/>
    <col min="10249" max="10249" width="0" style="12" hidden="1" customWidth="1"/>
    <col min="10250" max="10250" width="15.5703125" style="12" customWidth="1"/>
    <col min="10251" max="10251" width="55.140625" style="12" customWidth="1"/>
    <col min="10252" max="10252" width="15.5703125" style="12" customWidth="1"/>
    <col min="10253" max="10254" width="13" style="12" customWidth="1"/>
    <col min="10255" max="10256" width="13.140625" style="12" customWidth="1"/>
    <col min="10257" max="10257" width="10.5703125" style="12" customWidth="1"/>
    <col min="10258" max="10258" width="12.42578125" style="12" customWidth="1"/>
    <col min="10259" max="10259" width="11.5703125" style="12" customWidth="1"/>
    <col min="10260" max="10260" width="12.28515625" style="12" customWidth="1"/>
    <col min="10261" max="10261" width="12.7109375" style="12" customWidth="1"/>
    <col min="10262" max="10262" width="12.5703125" style="12" customWidth="1"/>
    <col min="10263" max="10263" width="13.140625" style="12" customWidth="1"/>
    <col min="10264" max="10264" width="13.42578125" style="12" customWidth="1"/>
    <col min="10265" max="10265" width="10.28515625" style="12" customWidth="1"/>
    <col min="10266" max="10266" width="14.28515625" style="12" customWidth="1"/>
    <col min="10267" max="10267" width="12.85546875" style="12" customWidth="1"/>
    <col min="10268" max="10268" width="12" style="12" customWidth="1"/>
    <col min="10269" max="10269" width="16.28515625" style="12" customWidth="1"/>
    <col min="10270" max="10270" width="14.5703125" style="12" customWidth="1"/>
    <col min="10271" max="10271" width="16.85546875" style="12" customWidth="1"/>
    <col min="10272" max="10272" width="11.140625" style="12" customWidth="1"/>
    <col min="10273" max="10273" width="10.42578125" style="12" customWidth="1"/>
    <col min="10274" max="10274" width="10.85546875" style="12" customWidth="1"/>
    <col min="10275" max="10275" width="10.140625" style="12" customWidth="1"/>
    <col min="10276" max="10276" width="12.85546875" style="12" customWidth="1"/>
    <col min="10277" max="10278" width="11" style="12" customWidth="1"/>
    <col min="10279" max="10279" width="11.5703125" style="12" customWidth="1"/>
    <col min="10280" max="10280" width="11.28515625" style="12" customWidth="1"/>
    <col min="10281" max="10281" width="10.140625" style="12" customWidth="1"/>
    <col min="10282" max="10283" width="11.85546875" style="12" customWidth="1"/>
    <col min="10284" max="10284" width="12.28515625" style="12" customWidth="1"/>
    <col min="10285" max="10285" width="12.7109375" style="12" customWidth="1"/>
    <col min="10286" max="10286" width="15.140625" style="12" customWidth="1"/>
    <col min="10287" max="10287" width="10" style="12" customWidth="1"/>
    <col min="10288" max="10298" width="7.85546875" style="12" customWidth="1"/>
    <col min="10299" max="10299" width="9.140625" style="12" customWidth="1"/>
    <col min="10300" max="10300" width="8.28515625" style="12" customWidth="1"/>
    <col min="10301" max="10301" width="10.140625" style="12" customWidth="1"/>
    <col min="10302" max="10302" width="9.140625" style="12"/>
    <col min="10303" max="10303" width="11.85546875" style="12" customWidth="1"/>
    <col min="10304" max="10304" width="14.28515625" style="12" customWidth="1"/>
    <col min="10305" max="10504" width="9.140625" style="12"/>
    <col min="10505" max="10505" width="0" style="12" hidden="1" customWidth="1"/>
    <col min="10506" max="10506" width="15.5703125" style="12" customWidth="1"/>
    <col min="10507" max="10507" width="55.140625" style="12" customWidth="1"/>
    <col min="10508" max="10508" width="15.5703125" style="12" customWidth="1"/>
    <col min="10509" max="10510" width="13" style="12" customWidth="1"/>
    <col min="10511" max="10512" width="13.140625" style="12" customWidth="1"/>
    <col min="10513" max="10513" width="10.5703125" style="12" customWidth="1"/>
    <col min="10514" max="10514" width="12.42578125" style="12" customWidth="1"/>
    <col min="10515" max="10515" width="11.5703125" style="12" customWidth="1"/>
    <col min="10516" max="10516" width="12.28515625" style="12" customWidth="1"/>
    <col min="10517" max="10517" width="12.7109375" style="12" customWidth="1"/>
    <col min="10518" max="10518" width="12.5703125" style="12" customWidth="1"/>
    <col min="10519" max="10519" width="13.140625" style="12" customWidth="1"/>
    <col min="10520" max="10520" width="13.42578125" style="12" customWidth="1"/>
    <col min="10521" max="10521" width="10.28515625" style="12" customWidth="1"/>
    <col min="10522" max="10522" width="14.28515625" style="12" customWidth="1"/>
    <col min="10523" max="10523" width="12.85546875" style="12" customWidth="1"/>
    <col min="10524" max="10524" width="12" style="12" customWidth="1"/>
    <col min="10525" max="10525" width="16.28515625" style="12" customWidth="1"/>
    <col min="10526" max="10526" width="14.5703125" style="12" customWidth="1"/>
    <col min="10527" max="10527" width="16.85546875" style="12" customWidth="1"/>
    <col min="10528" max="10528" width="11.140625" style="12" customWidth="1"/>
    <col min="10529" max="10529" width="10.42578125" style="12" customWidth="1"/>
    <col min="10530" max="10530" width="10.85546875" style="12" customWidth="1"/>
    <col min="10531" max="10531" width="10.140625" style="12" customWidth="1"/>
    <col min="10532" max="10532" width="12.85546875" style="12" customWidth="1"/>
    <col min="10533" max="10534" width="11" style="12" customWidth="1"/>
    <col min="10535" max="10535" width="11.5703125" style="12" customWidth="1"/>
    <col min="10536" max="10536" width="11.28515625" style="12" customWidth="1"/>
    <col min="10537" max="10537" width="10.140625" style="12" customWidth="1"/>
    <col min="10538" max="10539" width="11.85546875" style="12" customWidth="1"/>
    <col min="10540" max="10540" width="12.28515625" style="12" customWidth="1"/>
    <col min="10541" max="10541" width="12.7109375" style="12" customWidth="1"/>
    <col min="10542" max="10542" width="15.140625" style="12" customWidth="1"/>
    <col min="10543" max="10543" width="10" style="12" customWidth="1"/>
    <col min="10544" max="10554" width="7.85546875" style="12" customWidth="1"/>
    <col min="10555" max="10555" width="9.140625" style="12" customWidth="1"/>
    <col min="10556" max="10556" width="8.28515625" style="12" customWidth="1"/>
    <col min="10557" max="10557" width="10.140625" style="12" customWidth="1"/>
    <col min="10558" max="10558" width="9.140625" style="12"/>
    <col min="10559" max="10559" width="11.85546875" style="12" customWidth="1"/>
    <col min="10560" max="10560" width="14.28515625" style="12" customWidth="1"/>
    <col min="10561" max="10760" width="9.140625" style="12"/>
    <col min="10761" max="10761" width="0" style="12" hidden="1" customWidth="1"/>
    <col min="10762" max="10762" width="15.5703125" style="12" customWidth="1"/>
    <col min="10763" max="10763" width="55.140625" style="12" customWidth="1"/>
    <col min="10764" max="10764" width="15.5703125" style="12" customWidth="1"/>
    <col min="10765" max="10766" width="13" style="12" customWidth="1"/>
    <col min="10767" max="10768" width="13.140625" style="12" customWidth="1"/>
    <col min="10769" max="10769" width="10.5703125" style="12" customWidth="1"/>
    <col min="10770" max="10770" width="12.42578125" style="12" customWidth="1"/>
    <col min="10771" max="10771" width="11.5703125" style="12" customWidth="1"/>
    <col min="10772" max="10772" width="12.28515625" style="12" customWidth="1"/>
    <col min="10773" max="10773" width="12.7109375" style="12" customWidth="1"/>
    <col min="10774" max="10774" width="12.5703125" style="12" customWidth="1"/>
    <col min="10775" max="10775" width="13.140625" style="12" customWidth="1"/>
    <col min="10776" max="10776" width="13.42578125" style="12" customWidth="1"/>
    <col min="10777" max="10777" width="10.28515625" style="12" customWidth="1"/>
    <col min="10778" max="10778" width="14.28515625" style="12" customWidth="1"/>
    <col min="10779" max="10779" width="12.85546875" style="12" customWidth="1"/>
    <col min="10780" max="10780" width="12" style="12" customWidth="1"/>
    <col min="10781" max="10781" width="16.28515625" style="12" customWidth="1"/>
    <col min="10782" max="10782" width="14.5703125" style="12" customWidth="1"/>
    <col min="10783" max="10783" width="16.85546875" style="12" customWidth="1"/>
    <col min="10784" max="10784" width="11.140625" style="12" customWidth="1"/>
    <col min="10785" max="10785" width="10.42578125" style="12" customWidth="1"/>
    <col min="10786" max="10786" width="10.85546875" style="12" customWidth="1"/>
    <col min="10787" max="10787" width="10.140625" style="12" customWidth="1"/>
    <col min="10788" max="10788" width="12.85546875" style="12" customWidth="1"/>
    <col min="10789" max="10790" width="11" style="12" customWidth="1"/>
    <col min="10791" max="10791" width="11.5703125" style="12" customWidth="1"/>
    <col min="10792" max="10792" width="11.28515625" style="12" customWidth="1"/>
    <col min="10793" max="10793" width="10.140625" style="12" customWidth="1"/>
    <col min="10794" max="10795" width="11.85546875" style="12" customWidth="1"/>
    <col min="10796" max="10796" width="12.28515625" style="12" customWidth="1"/>
    <col min="10797" max="10797" width="12.7109375" style="12" customWidth="1"/>
    <col min="10798" max="10798" width="15.140625" style="12" customWidth="1"/>
    <col min="10799" max="10799" width="10" style="12" customWidth="1"/>
    <col min="10800" max="10810" width="7.85546875" style="12" customWidth="1"/>
    <col min="10811" max="10811" width="9.140625" style="12" customWidth="1"/>
    <col min="10812" max="10812" width="8.28515625" style="12" customWidth="1"/>
    <col min="10813" max="10813" width="10.140625" style="12" customWidth="1"/>
    <col min="10814" max="10814" width="9.140625" style="12"/>
    <col min="10815" max="10815" width="11.85546875" style="12" customWidth="1"/>
    <col min="10816" max="10816" width="14.28515625" style="12" customWidth="1"/>
    <col min="10817" max="11016" width="9.140625" style="12"/>
    <col min="11017" max="11017" width="0" style="12" hidden="1" customWidth="1"/>
    <col min="11018" max="11018" width="15.5703125" style="12" customWidth="1"/>
    <col min="11019" max="11019" width="55.140625" style="12" customWidth="1"/>
    <col min="11020" max="11020" width="15.5703125" style="12" customWidth="1"/>
    <col min="11021" max="11022" width="13" style="12" customWidth="1"/>
    <col min="11023" max="11024" width="13.140625" style="12" customWidth="1"/>
    <col min="11025" max="11025" width="10.5703125" style="12" customWidth="1"/>
    <col min="11026" max="11026" width="12.42578125" style="12" customWidth="1"/>
    <col min="11027" max="11027" width="11.5703125" style="12" customWidth="1"/>
    <col min="11028" max="11028" width="12.28515625" style="12" customWidth="1"/>
    <col min="11029" max="11029" width="12.7109375" style="12" customWidth="1"/>
    <col min="11030" max="11030" width="12.5703125" style="12" customWidth="1"/>
    <col min="11031" max="11031" width="13.140625" style="12" customWidth="1"/>
    <col min="11032" max="11032" width="13.42578125" style="12" customWidth="1"/>
    <col min="11033" max="11033" width="10.28515625" style="12" customWidth="1"/>
    <col min="11034" max="11034" width="14.28515625" style="12" customWidth="1"/>
    <col min="11035" max="11035" width="12.85546875" style="12" customWidth="1"/>
    <col min="11036" max="11036" width="12" style="12" customWidth="1"/>
    <col min="11037" max="11037" width="16.28515625" style="12" customWidth="1"/>
    <col min="11038" max="11038" width="14.5703125" style="12" customWidth="1"/>
    <col min="11039" max="11039" width="16.85546875" style="12" customWidth="1"/>
    <col min="11040" max="11040" width="11.140625" style="12" customWidth="1"/>
    <col min="11041" max="11041" width="10.42578125" style="12" customWidth="1"/>
    <col min="11042" max="11042" width="10.85546875" style="12" customWidth="1"/>
    <col min="11043" max="11043" width="10.140625" style="12" customWidth="1"/>
    <col min="11044" max="11044" width="12.85546875" style="12" customWidth="1"/>
    <col min="11045" max="11046" width="11" style="12" customWidth="1"/>
    <col min="11047" max="11047" width="11.5703125" style="12" customWidth="1"/>
    <col min="11048" max="11048" width="11.28515625" style="12" customWidth="1"/>
    <col min="11049" max="11049" width="10.140625" style="12" customWidth="1"/>
    <col min="11050" max="11051" width="11.85546875" style="12" customWidth="1"/>
    <col min="11052" max="11052" width="12.28515625" style="12" customWidth="1"/>
    <col min="11053" max="11053" width="12.7109375" style="12" customWidth="1"/>
    <col min="11054" max="11054" width="15.140625" style="12" customWidth="1"/>
    <col min="11055" max="11055" width="10" style="12" customWidth="1"/>
    <col min="11056" max="11066" width="7.85546875" style="12" customWidth="1"/>
    <col min="11067" max="11067" width="9.140625" style="12" customWidth="1"/>
    <col min="11068" max="11068" width="8.28515625" style="12" customWidth="1"/>
    <col min="11069" max="11069" width="10.140625" style="12" customWidth="1"/>
    <col min="11070" max="11070" width="9.140625" style="12"/>
    <col min="11071" max="11071" width="11.85546875" style="12" customWidth="1"/>
    <col min="11072" max="11072" width="14.28515625" style="12" customWidth="1"/>
    <col min="11073" max="11272" width="9.140625" style="12"/>
    <col min="11273" max="11273" width="0" style="12" hidden="1" customWidth="1"/>
    <col min="11274" max="11274" width="15.5703125" style="12" customWidth="1"/>
    <col min="11275" max="11275" width="55.140625" style="12" customWidth="1"/>
    <col min="11276" max="11276" width="15.5703125" style="12" customWidth="1"/>
    <col min="11277" max="11278" width="13" style="12" customWidth="1"/>
    <col min="11279" max="11280" width="13.140625" style="12" customWidth="1"/>
    <col min="11281" max="11281" width="10.5703125" style="12" customWidth="1"/>
    <col min="11282" max="11282" width="12.42578125" style="12" customWidth="1"/>
    <col min="11283" max="11283" width="11.5703125" style="12" customWidth="1"/>
    <col min="11284" max="11284" width="12.28515625" style="12" customWidth="1"/>
    <col min="11285" max="11285" width="12.7109375" style="12" customWidth="1"/>
    <col min="11286" max="11286" width="12.5703125" style="12" customWidth="1"/>
    <col min="11287" max="11287" width="13.140625" style="12" customWidth="1"/>
    <col min="11288" max="11288" width="13.42578125" style="12" customWidth="1"/>
    <col min="11289" max="11289" width="10.28515625" style="12" customWidth="1"/>
    <col min="11290" max="11290" width="14.28515625" style="12" customWidth="1"/>
    <col min="11291" max="11291" width="12.85546875" style="12" customWidth="1"/>
    <col min="11292" max="11292" width="12" style="12" customWidth="1"/>
    <col min="11293" max="11293" width="16.28515625" style="12" customWidth="1"/>
    <col min="11294" max="11294" width="14.5703125" style="12" customWidth="1"/>
    <col min="11295" max="11295" width="16.85546875" style="12" customWidth="1"/>
    <col min="11296" max="11296" width="11.140625" style="12" customWidth="1"/>
    <col min="11297" max="11297" width="10.42578125" style="12" customWidth="1"/>
    <col min="11298" max="11298" width="10.85546875" style="12" customWidth="1"/>
    <col min="11299" max="11299" width="10.140625" style="12" customWidth="1"/>
    <col min="11300" max="11300" width="12.85546875" style="12" customWidth="1"/>
    <col min="11301" max="11302" width="11" style="12" customWidth="1"/>
    <col min="11303" max="11303" width="11.5703125" style="12" customWidth="1"/>
    <col min="11304" max="11304" width="11.28515625" style="12" customWidth="1"/>
    <col min="11305" max="11305" width="10.140625" style="12" customWidth="1"/>
    <col min="11306" max="11307" width="11.85546875" style="12" customWidth="1"/>
    <col min="11308" max="11308" width="12.28515625" style="12" customWidth="1"/>
    <col min="11309" max="11309" width="12.7109375" style="12" customWidth="1"/>
    <col min="11310" max="11310" width="15.140625" style="12" customWidth="1"/>
    <col min="11311" max="11311" width="10" style="12" customWidth="1"/>
    <col min="11312" max="11322" width="7.85546875" style="12" customWidth="1"/>
    <col min="11323" max="11323" width="9.140625" style="12" customWidth="1"/>
    <col min="11324" max="11324" width="8.28515625" style="12" customWidth="1"/>
    <col min="11325" max="11325" width="10.140625" style="12" customWidth="1"/>
    <col min="11326" max="11326" width="9.140625" style="12"/>
    <col min="11327" max="11327" width="11.85546875" style="12" customWidth="1"/>
    <col min="11328" max="11328" width="14.28515625" style="12" customWidth="1"/>
    <col min="11329" max="11528" width="9.140625" style="12"/>
    <col min="11529" max="11529" width="0" style="12" hidden="1" customWidth="1"/>
    <col min="11530" max="11530" width="15.5703125" style="12" customWidth="1"/>
    <col min="11531" max="11531" width="55.140625" style="12" customWidth="1"/>
    <col min="11532" max="11532" width="15.5703125" style="12" customWidth="1"/>
    <col min="11533" max="11534" width="13" style="12" customWidth="1"/>
    <col min="11535" max="11536" width="13.140625" style="12" customWidth="1"/>
    <col min="11537" max="11537" width="10.5703125" style="12" customWidth="1"/>
    <col min="11538" max="11538" width="12.42578125" style="12" customWidth="1"/>
    <col min="11539" max="11539" width="11.5703125" style="12" customWidth="1"/>
    <col min="11540" max="11540" width="12.28515625" style="12" customWidth="1"/>
    <col min="11541" max="11541" width="12.7109375" style="12" customWidth="1"/>
    <col min="11542" max="11542" width="12.5703125" style="12" customWidth="1"/>
    <col min="11543" max="11543" width="13.140625" style="12" customWidth="1"/>
    <col min="11544" max="11544" width="13.42578125" style="12" customWidth="1"/>
    <col min="11545" max="11545" width="10.28515625" style="12" customWidth="1"/>
    <col min="11546" max="11546" width="14.28515625" style="12" customWidth="1"/>
    <col min="11547" max="11547" width="12.85546875" style="12" customWidth="1"/>
    <col min="11548" max="11548" width="12" style="12" customWidth="1"/>
    <col min="11549" max="11549" width="16.28515625" style="12" customWidth="1"/>
    <col min="11550" max="11550" width="14.5703125" style="12" customWidth="1"/>
    <col min="11551" max="11551" width="16.85546875" style="12" customWidth="1"/>
    <col min="11552" max="11552" width="11.140625" style="12" customWidth="1"/>
    <col min="11553" max="11553" width="10.42578125" style="12" customWidth="1"/>
    <col min="11554" max="11554" width="10.85546875" style="12" customWidth="1"/>
    <col min="11555" max="11555" width="10.140625" style="12" customWidth="1"/>
    <col min="11556" max="11556" width="12.85546875" style="12" customWidth="1"/>
    <col min="11557" max="11558" width="11" style="12" customWidth="1"/>
    <col min="11559" max="11559" width="11.5703125" style="12" customWidth="1"/>
    <col min="11560" max="11560" width="11.28515625" style="12" customWidth="1"/>
    <col min="11561" max="11561" width="10.140625" style="12" customWidth="1"/>
    <col min="11562" max="11563" width="11.85546875" style="12" customWidth="1"/>
    <col min="11564" max="11564" width="12.28515625" style="12" customWidth="1"/>
    <col min="11565" max="11565" width="12.7109375" style="12" customWidth="1"/>
    <col min="11566" max="11566" width="15.140625" style="12" customWidth="1"/>
    <col min="11567" max="11567" width="10" style="12" customWidth="1"/>
    <col min="11568" max="11578" width="7.85546875" style="12" customWidth="1"/>
    <col min="11579" max="11579" width="9.140625" style="12" customWidth="1"/>
    <col min="11580" max="11580" width="8.28515625" style="12" customWidth="1"/>
    <col min="11581" max="11581" width="10.140625" style="12" customWidth="1"/>
    <col min="11582" max="11582" width="9.140625" style="12"/>
    <col min="11583" max="11583" width="11.85546875" style="12" customWidth="1"/>
    <col min="11584" max="11584" width="14.28515625" style="12" customWidth="1"/>
    <col min="11585" max="11784" width="9.140625" style="12"/>
    <col min="11785" max="11785" width="0" style="12" hidden="1" customWidth="1"/>
    <col min="11786" max="11786" width="15.5703125" style="12" customWidth="1"/>
    <col min="11787" max="11787" width="55.140625" style="12" customWidth="1"/>
    <col min="11788" max="11788" width="15.5703125" style="12" customWidth="1"/>
    <col min="11789" max="11790" width="13" style="12" customWidth="1"/>
    <col min="11791" max="11792" width="13.140625" style="12" customWidth="1"/>
    <col min="11793" max="11793" width="10.5703125" style="12" customWidth="1"/>
    <col min="11794" max="11794" width="12.42578125" style="12" customWidth="1"/>
    <col min="11795" max="11795" width="11.5703125" style="12" customWidth="1"/>
    <col min="11796" max="11796" width="12.28515625" style="12" customWidth="1"/>
    <col min="11797" max="11797" width="12.7109375" style="12" customWidth="1"/>
    <col min="11798" max="11798" width="12.5703125" style="12" customWidth="1"/>
    <col min="11799" max="11799" width="13.140625" style="12" customWidth="1"/>
    <col min="11800" max="11800" width="13.42578125" style="12" customWidth="1"/>
    <col min="11801" max="11801" width="10.28515625" style="12" customWidth="1"/>
    <col min="11802" max="11802" width="14.28515625" style="12" customWidth="1"/>
    <col min="11803" max="11803" width="12.85546875" style="12" customWidth="1"/>
    <col min="11804" max="11804" width="12" style="12" customWidth="1"/>
    <col min="11805" max="11805" width="16.28515625" style="12" customWidth="1"/>
    <col min="11806" max="11806" width="14.5703125" style="12" customWidth="1"/>
    <col min="11807" max="11807" width="16.85546875" style="12" customWidth="1"/>
    <col min="11808" max="11808" width="11.140625" style="12" customWidth="1"/>
    <col min="11809" max="11809" width="10.42578125" style="12" customWidth="1"/>
    <col min="11810" max="11810" width="10.85546875" style="12" customWidth="1"/>
    <col min="11811" max="11811" width="10.140625" style="12" customWidth="1"/>
    <col min="11812" max="11812" width="12.85546875" style="12" customWidth="1"/>
    <col min="11813" max="11814" width="11" style="12" customWidth="1"/>
    <col min="11815" max="11815" width="11.5703125" style="12" customWidth="1"/>
    <col min="11816" max="11816" width="11.28515625" style="12" customWidth="1"/>
    <col min="11817" max="11817" width="10.140625" style="12" customWidth="1"/>
    <col min="11818" max="11819" width="11.85546875" style="12" customWidth="1"/>
    <col min="11820" max="11820" width="12.28515625" style="12" customWidth="1"/>
    <col min="11821" max="11821" width="12.7109375" style="12" customWidth="1"/>
    <col min="11822" max="11822" width="15.140625" style="12" customWidth="1"/>
    <col min="11823" max="11823" width="10" style="12" customWidth="1"/>
    <col min="11824" max="11834" width="7.85546875" style="12" customWidth="1"/>
    <col min="11835" max="11835" width="9.140625" style="12" customWidth="1"/>
    <col min="11836" max="11836" width="8.28515625" style="12" customWidth="1"/>
    <col min="11837" max="11837" width="10.140625" style="12" customWidth="1"/>
    <col min="11838" max="11838" width="9.140625" style="12"/>
    <col min="11839" max="11839" width="11.85546875" style="12" customWidth="1"/>
    <col min="11840" max="11840" width="14.28515625" style="12" customWidth="1"/>
    <col min="11841" max="12040" width="9.140625" style="12"/>
    <col min="12041" max="12041" width="0" style="12" hidden="1" customWidth="1"/>
    <col min="12042" max="12042" width="15.5703125" style="12" customWidth="1"/>
    <col min="12043" max="12043" width="55.140625" style="12" customWidth="1"/>
    <col min="12044" max="12044" width="15.5703125" style="12" customWidth="1"/>
    <col min="12045" max="12046" width="13" style="12" customWidth="1"/>
    <col min="12047" max="12048" width="13.140625" style="12" customWidth="1"/>
    <col min="12049" max="12049" width="10.5703125" style="12" customWidth="1"/>
    <col min="12050" max="12050" width="12.42578125" style="12" customWidth="1"/>
    <col min="12051" max="12051" width="11.5703125" style="12" customWidth="1"/>
    <col min="12052" max="12052" width="12.28515625" style="12" customWidth="1"/>
    <col min="12053" max="12053" width="12.7109375" style="12" customWidth="1"/>
    <col min="12054" max="12054" width="12.5703125" style="12" customWidth="1"/>
    <col min="12055" max="12055" width="13.140625" style="12" customWidth="1"/>
    <col min="12056" max="12056" width="13.42578125" style="12" customWidth="1"/>
    <col min="12057" max="12057" width="10.28515625" style="12" customWidth="1"/>
    <col min="12058" max="12058" width="14.28515625" style="12" customWidth="1"/>
    <col min="12059" max="12059" width="12.85546875" style="12" customWidth="1"/>
    <col min="12060" max="12060" width="12" style="12" customWidth="1"/>
    <col min="12061" max="12061" width="16.28515625" style="12" customWidth="1"/>
    <col min="12062" max="12062" width="14.5703125" style="12" customWidth="1"/>
    <col min="12063" max="12063" width="16.85546875" style="12" customWidth="1"/>
    <col min="12064" max="12064" width="11.140625" style="12" customWidth="1"/>
    <col min="12065" max="12065" width="10.42578125" style="12" customWidth="1"/>
    <col min="12066" max="12066" width="10.85546875" style="12" customWidth="1"/>
    <col min="12067" max="12067" width="10.140625" style="12" customWidth="1"/>
    <col min="12068" max="12068" width="12.85546875" style="12" customWidth="1"/>
    <col min="12069" max="12070" width="11" style="12" customWidth="1"/>
    <col min="12071" max="12071" width="11.5703125" style="12" customWidth="1"/>
    <col min="12072" max="12072" width="11.28515625" style="12" customWidth="1"/>
    <col min="12073" max="12073" width="10.140625" style="12" customWidth="1"/>
    <col min="12074" max="12075" width="11.85546875" style="12" customWidth="1"/>
    <col min="12076" max="12076" width="12.28515625" style="12" customWidth="1"/>
    <col min="12077" max="12077" width="12.7109375" style="12" customWidth="1"/>
    <col min="12078" max="12078" width="15.140625" style="12" customWidth="1"/>
    <col min="12079" max="12079" width="10" style="12" customWidth="1"/>
    <col min="12080" max="12090" width="7.85546875" style="12" customWidth="1"/>
    <col min="12091" max="12091" width="9.140625" style="12" customWidth="1"/>
    <col min="12092" max="12092" width="8.28515625" style="12" customWidth="1"/>
    <col min="12093" max="12093" width="10.140625" style="12" customWidth="1"/>
    <col min="12094" max="12094" width="9.140625" style="12"/>
    <col min="12095" max="12095" width="11.85546875" style="12" customWidth="1"/>
    <col min="12096" max="12096" width="14.28515625" style="12" customWidth="1"/>
    <col min="12097" max="12296" width="9.140625" style="12"/>
    <col min="12297" max="12297" width="0" style="12" hidden="1" customWidth="1"/>
    <col min="12298" max="12298" width="15.5703125" style="12" customWidth="1"/>
    <col min="12299" max="12299" width="55.140625" style="12" customWidth="1"/>
    <col min="12300" max="12300" width="15.5703125" style="12" customWidth="1"/>
    <col min="12301" max="12302" width="13" style="12" customWidth="1"/>
    <col min="12303" max="12304" width="13.140625" style="12" customWidth="1"/>
    <col min="12305" max="12305" width="10.5703125" style="12" customWidth="1"/>
    <col min="12306" max="12306" width="12.42578125" style="12" customWidth="1"/>
    <col min="12307" max="12307" width="11.5703125" style="12" customWidth="1"/>
    <col min="12308" max="12308" width="12.28515625" style="12" customWidth="1"/>
    <col min="12309" max="12309" width="12.7109375" style="12" customWidth="1"/>
    <col min="12310" max="12310" width="12.5703125" style="12" customWidth="1"/>
    <col min="12311" max="12311" width="13.140625" style="12" customWidth="1"/>
    <col min="12312" max="12312" width="13.42578125" style="12" customWidth="1"/>
    <col min="12313" max="12313" width="10.28515625" style="12" customWidth="1"/>
    <col min="12314" max="12314" width="14.28515625" style="12" customWidth="1"/>
    <col min="12315" max="12315" width="12.85546875" style="12" customWidth="1"/>
    <col min="12316" max="12316" width="12" style="12" customWidth="1"/>
    <col min="12317" max="12317" width="16.28515625" style="12" customWidth="1"/>
    <col min="12318" max="12318" width="14.5703125" style="12" customWidth="1"/>
    <col min="12319" max="12319" width="16.85546875" style="12" customWidth="1"/>
    <col min="12320" max="12320" width="11.140625" style="12" customWidth="1"/>
    <col min="12321" max="12321" width="10.42578125" style="12" customWidth="1"/>
    <col min="12322" max="12322" width="10.85546875" style="12" customWidth="1"/>
    <col min="12323" max="12323" width="10.140625" style="12" customWidth="1"/>
    <col min="12324" max="12324" width="12.85546875" style="12" customWidth="1"/>
    <col min="12325" max="12326" width="11" style="12" customWidth="1"/>
    <col min="12327" max="12327" width="11.5703125" style="12" customWidth="1"/>
    <col min="12328" max="12328" width="11.28515625" style="12" customWidth="1"/>
    <col min="12329" max="12329" width="10.140625" style="12" customWidth="1"/>
    <col min="12330" max="12331" width="11.85546875" style="12" customWidth="1"/>
    <col min="12332" max="12332" width="12.28515625" style="12" customWidth="1"/>
    <col min="12333" max="12333" width="12.7109375" style="12" customWidth="1"/>
    <col min="12334" max="12334" width="15.140625" style="12" customWidth="1"/>
    <col min="12335" max="12335" width="10" style="12" customWidth="1"/>
    <col min="12336" max="12346" width="7.85546875" style="12" customWidth="1"/>
    <col min="12347" max="12347" width="9.140625" style="12" customWidth="1"/>
    <col min="12348" max="12348" width="8.28515625" style="12" customWidth="1"/>
    <col min="12349" max="12349" width="10.140625" style="12" customWidth="1"/>
    <col min="12350" max="12350" width="9.140625" style="12"/>
    <col min="12351" max="12351" width="11.85546875" style="12" customWidth="1"/>
    <col min="12352" max="12352" width="14.28515625" style="12" customWidth="1"/>
    <col min="12353" max="12552" width="9.140625" style="12"/>
    <col min="12553" max="12553" width="0" style="12" hidden="1" customWidth="1"/>
    <col min="12554" max="12554" width="15.5703125" style="12" customWidth="1"/>
    <col min="12555" max="12555" width="55.140625" style="12" customWidth="1"/>
    <col min="12556" max="12556" width="15.5703125" style="12" customWidth="1"/>
    <col min="12557" max="12558" width="13" style="12" customWidth="1"/>
    <col min="12559" max="12560" width="13.140625" style="12" customWidth="1"/>
    <col min="12561" max="12561" width="10.5703125" style="12" customWidth="1"/>
    <col min="12562" max="12562" width="12.42578125" style="12" customWidth="1"/>
    <col min="12563" max="12563" width="11.5703125" style="12" customWidth="1"/>
    <col min="12564" max="12564" width="12.28515625" style="12" customWidth="1"/>
    <col min="12565" max="12565" width="12.7109375" style="12" customWidth="1"/>
    <col min="12566" max="12566" width="12.5703125" style="12" customWidth="1"/>
    <col min="12567" max="12567" width="13.140625" style="12" customWidth="1"/>
    <col min="12568" max="12568" width="13.42578125" style="12" customWidth="1"/>
    <col min="12569" max="12569" width="10.28515625" style="12" customWidth="1"/>
    <col min="12570" max="12570" width="14.28515625" style="12" customWidth="1"/>
    <col min="12571" max="12571" width="12.85546875" style="12" customWidth="1"/>
    <col min="12572" max="12572" width="12" style="12" customWidth="1"/>
    <col min="12573" max="12573" width="16.28515625" style="12" customWidth="1"/>
    <col min="12574" max="12574" width="14.5703125" style="12" customWidth="1"/>
    <col min="12575" max="12575" width="16.85546875" style="12" customWidth="1"/>
    <col min="12576" max="12576" width="11.140625" style="12" customWidth="1"/>
    <col min="12577" max="12577" width="10.42578125" style="12" customWidth="1"/>
    <col min="12578" max="12578" width="10.85546875" style="12" customWidth="1"/>
    <col min="12579" max="12579" width="10.140625" style="12" customWidth="1"/>
    <col min="12580" max="12580" width="12.85546875" style="12" customWidth="1"/>
    <col min="12581" max="12582" width="11" style="12" customWidth="1"/>
    <col min="12583" max="12583" width="11.5703125" style="12" customWidth="1"/>
    <col min="12584" max="12584" width="11.28515625" style="12" customWidth="1"/>
    <col min="12585" max="12585" width="10.140625" style="12" customWidth="1"/>
    <col min="12586" max="12587" width="11.85546875" style="12" customWidth="1"/>
    <col min="12588" max="12588" width="12.28515625" style="12" customWidth="1"/>
    <col min="12589" max="12589" width="12.7109375" style="12" customWidth="1"/>
    <col min="12590" max="12590" width="15.140625" style="12" customWidth="1"/>
    <col min="12591" max="12591" width="10" style="12" customWidth="1"/>
    <col min="12592" max="12602" width="7.85546875" style="12" customWidth="1"/>
    <col min="12603" max="12603" width="9.140625" style="12" customWidth="1"/>
    <col min="12604" max="12604" width="8.28515625" style="12" customWidth="1"/>
    <col min="12605" max="12605" width="10.140625" style="12" customWidth="1"/>
    <col min="12606" max="12606" width="9.140625" style="12"/>
    <col min="12607" max="12607" width="11.85546875" style="12" customWidth="1"/>
    <col min="12608" max="12608" width="14.28515625" style="12" customWidth="1"/>
    <col min="12609" max="12808" width="9.140625" style="12"/>
    <col min="12809" max="12809" width="0" style="12" hidden="1" customWidth="1"/>
    <col min="12810" max="12810" width="15.5703125" style="12" customWidth="1"/>
    <col min="12811" max="12811" width="55.140625" style="12" customWidth="1"/>
    <col min="12812" max="12812" width="15.5703125" style="12" customWidth="1"/>
    <col min="12813" max="12814" width="13" style="12" customWidth="1"/>
    <col min="12815" max="12816" width="13.140625" style="12" customWidth="1"/>
    <col min="12817" max="12817" width="10.5703125" style="12" customWidth="1"/>
    <col min="12818" max="12818" width="12.42578125" style="12" customWidth="1"/>
    <col min="12819" max="12819" width="11.5703125" style="12" customWidth="1"/>
    <col min="12820" max="12820" width="12.28515625" style="12" customWidth="1"/>
    <col min="12821" max="12821" width="12.7109375" style="12" customWidth="1"/>
    <col min="12822" max="12822" width="12.5703125" style="12" customWidth="1"/>
    <col min="12823" max="12823" width="13.140625" style="12" customWidth="1"/>
    <col min="12824" max="12824" width="13.42578125" style="12" customWidth="1"/>
    <col min="12825" max="12825" width="10.28515625" style="12" customWidth="1"/>
    <col min="12826" max="12826" width="14.28515625" style="12" customWidth="1"/>
    <col min="12827" max="12827" width="12.85546875" style="12" customWidth="1"/>
    <col min="12828" max="12828" width="12" style="12" customWidth="1"/>
    <col min="12829" max="12829" width="16.28515625" style="12" customWidth="1"/>
    <col min="12830" max="12830" width="14.5703125" style="12" customWidth="1"/>
    <col min="12831" max="12831" width="16.85546875" style="12" customWidth="1"/>
    <col min="12832" max="12832" width="11.140625" style="12" customWidth="1"/>
    <col min="12833" max="12833" width="10.42578125" style="12" customWidth="1"/>
    <col min="12834" max="12834" width="10.85546875" style="12" customWidth="1"/>
    <col min="12835" max="12835" width="10.140625" style="12" customWidth="1"/>
    <col min="12836" max="12836" width="12.85546875" style="12" customWidth="1"/>
    <col min="12837" max="12838" width="11" style="12" customWidth="1"/>
    <col min="12839" max="12839" width="11.5703125" style="12" customWidth="1"/>
    <col min="12840" max="12840" width="11.28515625" style="12" customWidth="1"/>
    <col min="12841" max="12841" width="10.140625" style="12" customWidth="1"/>
    <col min="12842" max="12843" width="11.85546875" style="12" customWidth="1"/>
    <col min="12844" max="12844" width="12.28515625" style="12" customWidth="1"/>
    <col min="12845" max="12845" width="12.7109375" style="12" customWidth="1"/>
    <col min="12846" max="12846" width="15.140625" style="12" customWidth="1"/>
    <col min="12847" max="12847" width="10" style="12" customWidth="1"/>
    <col min="12848" max="12858" width="7.85546875" style="12" customWidth="1"/>
    <col min="12859" max="12859" width="9.140625" style="12" customWidth="1"/>
    <col min="12860" max="12860" width="8.28515625" style="12" customWidth="1"/>
    <col min="12861" max="12861" width="10.140625" style="12" customWidth="1"/>
    <col min="12862" max="12862" width="9.140625" style="12"/>
    <col min="12863" max="12863" width="11.85546875" style="12" customWidth="1"/>
    <col min="12864" max="12864" width="14.28515625" style="12" customWidth="1"/>
    <col min="12865" max="13064" width="9.140625" style="12"/>
    <col min="13065" max="13065" width="0" style="12" hidden="1" customWidth="1"/>
    <col min="13066" max="13066" width="15.5703125" style="12" customWidth="1"/>
    <col min="13067" max="13067" width="55.140625" style="12" customWidth="1"/>
    <col min="13068" max="13068" width="15.5703125" style="12" customWidth="1"/>
    <col min="13069" max="13070" width="13" style="12" customWidth="1"/>
    <col min="13071" max="13072" width="13.140625" style="12" customWidth="1"/>
    <col min="13073" max="13073" width="10.5703125" style="12" customWidth="1"/>
    <col min="13074" max="13074" width="12.42578125" style="12" customWidth="1"/>
    <col min="13075" max="13075" width="11.5703125" style="12" customWidth="1"/>
    <col min="13076" max="13076" width="12.28515625" style="12" customWidth="1"/>
    <col min="13077" max="13077" width="12.7109375" style="12" customWidth="1"/>
    <col min="13078" max="13078" width="12.5703125" style="12" customWidth="1"/>
    <col min="13079" max="13079" width="13.140625" style="12" customWidth="1"/>
    <col min="13080" max="13080" width="13.42578125" style="12" customWidth="1"/>
    <col min="13081" max="13081" width="10.28515625" style="12" customWidth="1"/>
    <col min="13082" max="13082" width="14.28515625" style="12" customWidth="1"/>
    <col min="13083" max="13083" width="12.85546875" style="12" customWidth="1"/>
    <col min="13084" max="13084" width="12" style="12" customWidth="1"/>
    <col min="13085" max="13085" width="16.28515625" style="12" customWidth="1"/>
    <col min="13086" max="13086" width="14.5703125" style="12" customWidth="1"/>
    <col min="13087" max="13087" width="16.85546875" style="12" customWidth="1"/>
    <col min="13088" max="13088" width="11.140625" style="12" customWidth="1"/>
    <col min="13089" max="13089" width="10.42578125" style="12" customWidth="1"/>
    <col min="13090" max="13090" width="10.85546875" style="12" customWidth="1"/>
    <col min="13091" max="13091" width="10.140625" style="12" customWidth="1"/>
    <col min="13092" max="13092" width="12.85546875" style="12" customWidth="1"/>
    <col min="13093" max="13094" width="11" style="12" customWidth="1"/>
    <col min="13095" max="13095" width="11.5703125" style="12" customWidth="1"/>
    <col min="13096" max="13096" width="11.28515625" style="12" customWidth="1"/>
    <col min="13097" max="13097" width="10.140625" style="12" customWidth="1"/>
    <col min="13098" max="13099" width="11.85546875" style="12" customWidth="1"/>
    <col min="13100" max="13100" width="12.28515625" style="12" customWidth="1"/>
    <col min="13101" max="13101" width="12.7109375" style="12" customWidth="1"/>
    <col min="13102" max="13102" width="15.140625" style="12" customWidth="1"/>
    <col min="13103" max="13103" width="10" style="12" customWidth="1"/>
    <col min="13104" max="13114" width="7.85546875" style="12" customWidth="1"/>
    <col min="13115" max="13115" width="9.140625" style="12" customWidth="1"/>
    <col min="13116" max="13116" width="8.28515625" style="12" customWidth="1"/>
    <col min="13117" max="13117" width="10.140625" style="12" customWidth="1"/>
    <col min="13118" max="13118" width="9.140625" style="12"/>
    <col min="13119" max="13119" width="11.85546875" style="12" customWidth="1"/>
    <col min="13120" max="13120" width="14.28515625" style="12" customWidth="1"/>
    <col min="13121" max="13320" width="9.140625" style="12"/>
    <col min="13321" max="13321" width="0" style="12" hidden="1" customWidth="1"/>
    <col min="13322" max="13322" width="15.5703125" style="12" customWidth="1"/>
    <col min="13323" max="13323" width="55.140625" style="12" customWidth="1"/>
    <col min="13324" max="13324" width="15.5703125" style="12" customWidth="1"/>
    <col min="13325" max="13326" width="13" style="12" customWidth="1"/>
    <col min="13327" max="13328" width="13.140625" style="12" customWidth="1"/>
    <col min="13329" max="13329" width="10.5703125" style="12" customWidth="1"/>
    <col min="13330" max="13330" width="12.42578125" style="12" customWidth="1"/>
    <col min="13331" max="13331" width="11.5703125" style="12" customWidth="1"/>
    <col min="13332" max="13332" width="12.28515625" style="12" customWidth="1"/>
    <col min="13333" max="13333" width="12.7109375" style="12" customWidth="1"/>
    <col min="13334" max="13334" width="12.5703125" style="12" customWidth="1"/>
    <col min="13335" max="13335" width="13.140625" style="12" customWidth="1"/>
    <col min="13336" max="13336" width="13.42578125" style="12" customWidth="1"/>
    <col min="13337" max="13337" width="10.28515625" style="12" customWidth="1"/>
    <col min="13338" max="13338" width="14.28515625" style="12" customWidth="1"/>
    <col min="13339" max="13339" width="12.85546875" style="12" customWidth="1"/>
    <col min="13340" max="13340" width="12" style="12" customWidth="1"/>
    <col min="13341" max="13341" width="16.28515625" style="12" customWidth="1"/>
    <col min="13342" max="13342" width="14.5703125" style="12" customWidth="1"/>
    <col min="13343" max="13343" width="16.85546875" style="12" customWidth="1"/>
    <col min="13344" max="13344" width="11.140625" style="12" customWidth="1"/>
    <col min="13345" max="13345" width="10.42578125" style="12" customWidth="1"/>
    <col min="13346" max="13346" width="10.85546875" style="12" customWidth="1"/>
    <col min="13347" max="13347" width="10.140625" style="12" customWidth="1"/>
    <col min="13348" max="13348" width="12.85546875" style="12" customWidth="1"/>
    <col min="13349" max="13350" width="11" style="12" customWidth="1"/>
    <col min="13351" max="13351" width="11.5703125" style="12" customWidth="1"/>
    <col min="13352" max="13352" width="11.28515625" style="12" customWidth="1"/>
    <col min="13353" max="13353" width="10.140625" style="12" customWidth="1"/>
    <col min="13354" max="13355" width="11.85546875" style="12" customWidth="1"/>
    <col min="13356" max="13356" width="12.28515625" style="12" customWidth="1"/>
    <col min="13357" max="13357" width="12.7109375" style="12" customWidth="1"/>
    <col min="13358" max="13358" width="15.140625" style="12" customWidth="1"/>
    <col min="13359" max="13359" width="10" style="12" customWidth="1"/>
    <col min="13360" max="13370" width="7.85546875" style="12" customWidth="1"/>
    <col min="13371" max="13371" width="9.140625" style="12" customWidth="1"/>
    <col min="13372" max="13372" width="8.28515625" style="12" customWidth="1"/>
    <col min="13373" max="13373" width="10.140625" style="12" customWidth="1"/>
    <col min="13374" max="13374" width="9.140625" style="12"/>
    <col min="13375" max="13375" width="11.85546875" style="12" customWidth="1"/>
    <col min="13376" max="13376" width="14.28515625" style="12" customWidth="1"/>
    <col min="13377" max="13576" width="9.140625" style="12"/>
    <col min="13577" max="13577" width="0" style="12" hidden="1" customWidth="1"/>
    <col min="13578" max="13578" width="15.5703125" style="12" customWidth="1"/>
    <col min="13579" max="13579" width="55.140625" style="12" customWidth="1"/>
    <col min="13580" max="13580" width="15.5703125" style="12" customWidth="1"/>
    <col min="13581" max="13582" width="13" style="12" customWidth="1"/>
    <col min="13583" max="13584" width="13.140625" style="12" customWidth="1"/>
    <col min="13585" max="13585" width="10.5703125" style="12" customWidth="1"/>
    <col min="13586" max="13586" width="12.42578125" style="12" customWidth="1"/>
    <col min="13587" max="13587" width="11.5703125" style="12" customWidth="1"/>
    <col min="13588" max="13588" width="12.28515625" style="12" customWidth="1"/>
    <col min="13589" max="13589" width="12.7109375" style="12" customWidth="1"/>
    <col min="13590" max="13590" width="12.5703125" style="12" customWidth="1"/>
    <col min="13591" max="13591" width="13.140625" style="12" customWidth="1"/>
    <col min="13592" max="13592" width="13.42578125" style="12" customWidth="1"/>
    <col min="13593" max="13593" width="10.28515625" style="12" customWidth="1"/>
    <col min="13594" max="13594" width="14.28515625" style="12" customWidth="1"/>
    <col min="13595" max="13595" width="12.85546875" style="12" customWidth="1"/>
    <col min="13596" max="13596" width="12" style="12" customWidth="1"/>
    <col min="13597" max="13597" width="16.28515625" style="12" customWidth="1"/>
    <col min="13598" max="13598" width="14.5703125" style="12" customWidth="1"/>
    <col min="13599" max="13599" width="16.85546875" style="12" customWidth="1"/>
    <col min="13600" max="13600" width="11.140625" style="12" customWidth="1"/>
    <col min="13601" max="13601" width="10.42578125" style="12" customWidth="1"/>
    <col min="13602" max="13602" width="10.85546875" style="12" customWidth="1"/>
    <col min="13603" max="13603" width="10.140625" style="12" customWidth="1"/>
    <col min="13604" max="13604" width="12.85546875" style="12" customWidth="1"/>
    <col min="13605" max="13606" width="11" style="12" customWidth="1"/>
    <col min="13607" max="13607" width="11.5703125" style="12" customWidth="1"/>
    <col min="13608" max="13608" width="11.28515625" style="12" customWidth="1"/>
    <col min="13609" max="13609" width="10.140625" style="12" customWidth="1"/>
    <col min="13610" max="13611" width="11.85546875" style="12" customWidth="1"/>
    <col min="13612" max="13612" width="12.28515625" style="12" customWidth="1"/>
    <col min="13613" max="13613" width="12.7109375" style="12" customWidth="1"/>
    <col min="13614" max="13614" width="15.140625" style="12" customWidth="1"/>
    <col min="13615" max="13615" width="10" style="12" customWidth="1"/>
    <col min="13616" max="13626" width="7.85546875" style="12" customWidth="1"/>
    <col min="13627" max="13627" width="9.140625" style="12" customWidth="1"/>
    <col min="13628" max="13628" width="8.28515625" style="12" customWidth="1"/>
    <col min="13629" max="13629" width="10.140625" style="12" customWidth="1"/>
    <col min="13630" max="13630" width="9.140625" style="12"/>
    <col min="13631" max="13631" width="11.85546875" style="12" customWidth="1"/>
    <col min="13632" max="13632" width="14.28515625" style="12" customWidth="1"/>
    <col min="13633" max="13832" width="9.140625" style="12"/>
    <col min="13833" max="13833" width="0" style="12" hidden="1" customWidth="1"/>
    <col min="13834" max="13834" width="15.5703125" style="12" customWidth="1"/>
    <col min="13835" max="13835" width="55.140625" style="12" customWidth="1"/>
    <col min="13836" max="13836" width="15.5703125" style="12" customWidth="1"/>
    <col min="13837" max="13838" width="13" style="12" customWidth="1"/>
    <col min="13839" max="13840" width="13.140625" style="12" customWidth="1"/>
    <col min="13841" max="13841" width="10.5703125" style="12" customWidth="1"/>
    <col min="13842" max="13842" width="12.42578125" style="12" customWidth="1"/>
    <col min="13843" max="13843" width="11.5703125" style="12" customWidth="1"/>
    <col min="13844" max="13844" width="12.28515625" style="12" customWidth="1"/>
    <col min="13845" max="13845" width="12.7109375" style="12" customWidth="1"/>
    <col min="13846" max="13846" width="12.5703125" style="12" customWidth="1"/>
    <col min="13847" max="13847" width="13.140625" style="12" customWidth="1"/>
    <col min="13848" max="13848" width="13.42578125" style="12" customWidth="1"/>
    <col min="13849" max="13849" width="10.28515625" style="12" customWidth="1"/>
    <col min="13850" max="13850" width="14.28515625" style="12" customWidth="1"/>
    <col min="13851" max="13851" width="12.85546875" style="12" customWidth="1"/>
    <col min="13852" max="13852" width="12" style="12" customWidth="1"/>
    <col min="13853" max="13853" width="16.28515625" style="12" customWidth="1"/>
    <col min="13854" max="13854" width="14.5703125" style="12" customWidth="1"/>
    <col min="13855" max="13855" width="16.85546875" style="12" customWidth="1"/>
    <col min="13856" max="13856" width="11.140625" style="12" customWidth="1"/>
    <col min="13857" max="13857" width="10.42578125" style="12" customWidth="1"/>
    <col min="13858" max="13858" width="10.85546875" style="12" customWidth="1"/>
    <col min="13859" max="13859" width="10.140625" style="12" customWidth="1"/>
    <col min="13860" max="13860" width="12.85546875" style="12" customWidth="1"/>
    <col min="13861" max="13862" width="11" style="12" customWidth="1"/>
    <col min="13863" max="13863" width="11.5703125" style="12" customWidth="1"/>
    <col min="13864" max="13864" width="11.28515625" style="12" customWidth="1"/>
    <col min="13865" max="13865" width="10.140625" style="12" customWidth="1"/>
    <col min="13866" max="13867" width="11.85546875" style="12" customWidth="1"/>
    <col min="13868" max="13868" width="12.28515625" style="12" customWidth="1"/>
    <col min="13869" max="13869" width="12.7109375" style="12" customWidth="1"/>
    <col min="13870" max="13870" width="15.140625" style="12" customWidth="1"/>
    <col min="13871" max="13871" width="10" style="12" customWidth="1"/>
    <col min="13872" max="13882" width="7.85546875" style="12" customWidth="1"/>
    <col min="13883" max="13883" width="9.140625" style="12" customWidth="1"/>
    <col min="13884" max="13884" width="8.28515625" style="12" customWidth="1"/>
    <col min="13885" max="13885" width="10.140625" style="12" customWidth="1"/>
    <col min="13886" max="13886" width="9.140625" style="12"/>
    <col min="13887" max="13887" width="11.85546875" style="12" customWidth="1"/>
    <col min="13888" max="13888" width="14.28515625" style="12" customWidth="1"/>
    <col min="13889" max="14088" width="9.140625" style="12"/>
    <col min="14089" max="14089" width="0" style="12" hidden="1" customWidth="1"/>
    <col min="14090" max="14090" width="15.5703125" style="12" customWidth="1"/>
    <col min="14091" max="14091" width="55.140625" style="12" customWidth="1"/>
    <col min="14092" max="14092" width="15.5703125" style="12" customWidth="1"/>
    <col min="14093" max="14094" width="13" style="12" customWidth="1"/>
    <col min="14095" max="14096" width="13.140625" style="12" customWidth="1"/>
    <col min="14097" max="14097" width="10.5703125" style="12" customWidth="1"/>
    <col min="14098" max="14098" width="12.42578125" style="12" customWidth="1"/>
    <col min="14099" max="14099" width="11.5703125" style="12" customWidth="1"/>
    <col min="14100" max="14100" width="12.28515625" style="12" customWidth="1"/>
    <col min="14101" max="14101" width="12.7109375" style="12" customWidth="1"/>
    <col min="14102" max="14102" width="12.5703125" style="12" customWidth="1"/>
    <col min="14103" max="14103" width="13.140625" style="12" customWidth="1"/>
    <col min="14104" max="14104" width="13.42578125" style="12" customWidth="1"/>
    <col min="14105" max="14105" width="10.28515625" style="12" customWidth="1"/>
    <col min="14106" max="14106" width="14.28515625" style="12" customWidth="1"/>
    <col min="14107" max="14107" width="12.85546875" style="12" customWidth="1"/>
    <col min="14108" max="14108" width="12" style="12" customWidth="1"/>
    <col min="14109" max="14109" width="16.28515625" style="12" customWidth="1"/>
    <col min="14110" max="14110" width="14.5703125" style="12" customWidth="1"/>
    <col min="14111" max="14111" width="16.85546875" style="12" customWidth="1"/>
    <col min="14112" max="14112" width="11.140625" style="12" customWidth="1"/>
    <col min="14113" max="14113" width="10.42578125" style="12" customWidth="1"/>
    <col min="14114" max="14114" width="10.85546875" style="12" customWidth="1"/>
    <col min="14115" max="14115" width="10.140625" style="12" customWidth="1"/>
    <col min="14116" max="14116" width="12.85546875" style="12" customWidth="1"/>
    <col min="14117" max="14118" width="11" style="12" customWidth="1"/>
    <col min="14119" max="14119" width="11.5703125" style="12" customWidth="1"/>
    <col min="14120" max="14120" width="11.28515625" style="12" customWidth="1"/>
    <col min="14121" max="14121" width="10.140625" style="12" customWidth="1"/>
    <col min="14122" max="14123" width="11.85546875" style="12" customWidth="1"/>
    <col min="14124" max="14124" width="12.28515625" style="12" customWidth="1"/>
    <col min="14125" max="14125" width="12.7109375" style="12" customWidth="1"/>
    <col min="14126" max="14126" width="15.140625" style="12" customWidth="1"/>
    <col min="14127" max="14127" width="10" style="12" customWidth="1"/>
    <col min="14128" max="14138" width="7.85546875" style="12" customWidth="1"/>
    <col min="14139" max="14139" width="9.140625" style="12" customWidth="1"/>
    <col min="14140" max="14140" width="8.28515625" style="12" customWidth="1"/>
    <col min="14141" max="14141" width="10.140625" style="12" customWidth="1"/>
    <col min="14142" max="14142" width="9.140625" style="12"/>
    <col min="14143" max="14143" width="11.85546875" style="12" customWidth="1"/>
    <col min="14144" max="14144" width="14.28515625" style="12" customWidth="1"/>
    <col min="14145" max="14344" width="9.140625" style="12"/>
    <col min="14345" max="14345" width="0" style="12" hidden="1" customWidth="1"/>
    <col min="14346" max="14346" width="15.5703125" style="12" customWidth="1"/>
    <col min="14347" max="14347" width="55.140625" style="12" customWidth="1"/>
    <col min="14348" max="14348" width="15.5703125" style="12" customWidth="1"/>
    <col min="14349" max="14350" width="13" style="12" customWidth="1"/>
    <col min="14351" max="14352" width="13.140625" style="12" customWidth="1"/>
    <col min="14353" max="14353" width="10.5703125" style="12" customWidth="1"/>
    <col min="14354" max="14354" width="12.42578125" style="12" customWidth="1"/>
    <col min="14355" max="14355" width="11.5703125" style="12" customWidth="1"/>
    <col min="14356" max="14356" width="12.28515625" style="12" customWidth="1"/>
    <col min="14357" max="14357" width="12.7109375" style="12" customWidth="1"/>
    <col min="14358" max="14358" width="12.5703125" style="12" customWidth="1"/>
    <col min="14359" max="14359" width="13.140625" style="12" customWidth="1"/>
    <col min="14360" max="14360" width="13.42578125" style="12" customWidth="1"/>
    <col min="14361" max="14361" width="10.28515625" style="12" customWidth="1"/>
    <col min="14362" max="14362" width="14.28515625" style="12" customWidth="1"/>
    <col min="14363" max="14363" width="12.85546875" style="12" customWidth="1"/>
    <col min="14364" max="14364" width="12" style="12" customWidth="1"/>
    <col min="14365" max="14365" width="16.28515625" style="12" customWidth="1"/>
    <col min="14366" max="14366" width="14.5703125" style="12" customWidth="1"/>
    <col min="14367" max="14367" width="16.85546875" style="12" customWidth="1"/>
    <col min="14368" max="14368" width="11.140625" style="12" customWidth="1"/>
    <col min="14369" max="14369" width="10.42578125" style="12" customWidth="1"/>
    <col min="14370" max="14370" width="10.85546875" style="12" customWidth="1"/>
    <col min="14371" max="14371" width="10.140625" style="12" customWidth="1"/>
    <col min="14372" max="14372" width="12.85546875" style="12" customWidth="1"/>
    <col min="14373" max="14374" width="11" style="12" customWidth="1"/>
    <col min="14375" max="14375" width="11.5703125" style="12" customWidth="1"/>
    <col min="14376" max="14376" width="11.28515625" style="12" customWidth="1"/>
    <col min="14377" max="14377" width="10.140625" style="12" customWidth="1"/>
    <col min="14378" max="14379" width="11.85546875" style="12" customWidth="1"/>
    <col min="14380" max="14380" width="12.28515625" style="12" customWidth="1"/>
    <col min="14381" max="14381" width="12.7109375" style="12" customWidth="1"/>
    <col min="14382" max="14382" width="15.140625" style="12" customWidth="1"/>
    <col min="14383" max="14383" width="10" style="12" customWidth="1"/>
    <col min="14384" max="14394" width="7.85546875" style="12" customWidth="1"/>
    <col min="14395" max="14395" width="9.140625" style="12" customWidth="1"/>
    <col min="14396" max="14396" width="8.28515625" style="12" customWidth="1"/>
    <col min="14397" max="14397" width="10.140625" style="12" customWidth="1"/>
    <col min="14398" max="14398" width="9.140625" style="12"/>
    <col min="14399" max="14399" width="11.85546875" style="12" customWidth="1"/>
    <col min="14400" max="14400" width="14.28515625" style="12" customWidth="1"/>
    <col min="14401" max="14600" width="9.140625" style="12"/>
    <col min="14601" max="14601" width="0" style="12" hidden="1" customWidth="1"/>
    <col min="14602" max="14602" width="15.5703125" style="12" customWidth="1"/>
    <col min="14603" max="14603" width="55.140625" style="12" customWidth="1"/>
    <col min="14604" max="14604" width="15.5703125" style="12" customWidth="1"/>
    <col min="14605" max="14606" width="13" style="12" customWidth="1"/>
    <col min="14607" max="14608" width="13.140625" style="12" customWidth="1"/>
    <col min="14609" max="14609" width="10.5703125" style="12" customWidth="1"/>
    <col min="14610" max="14610" width="12.42578125" style="12" customWidth="1"/>
    <col min="14611" max="14611" width="11.5703125" style="12" customWidth="1"/>
    <col min="14612" max="14612" width="12.28515625" style="12" customWidth="1"/>
    <col min="14613" max="14613" width="12.7109375" style="12" customWidth="1"/>
    <col min="14614" max="14614" width="12.5703125" style="12" customWidth="1"/>
    <col min="14615" max="14615" width="13.140625" style="12" customWidth="1"/>
    <col min="14616" max="14616" width="13.42578125" style="12" customWidth="1"/>
    <col min="14617" max="14617" width="10.28515625" style="12" customWidth="1"/>
    <col min="14618" max="14618" width="14.28515625" style="12" customWidth="1"/>
    <col min="14619" max="14619" width="12.85546875" style="12" customWidth="1"/>
    <col min="14620" max="14620" width="12" style="12" customWidth="1"/>
    <col min="14621" max="14621" width="16.28515625" style="12" customWidth="1"/>
    <col min="14622" max="14622" width="14.5703125" style="12" customWidth="1"/>
    <col min="14623" max="14623" width="16.85546875" style="12" customWidth="1"/>
    <col min="14624" max="14624" width="11.140625" style="12" customWidth="1"/>
    <col min="14625" max="14625" width="10.42578125" style="12" customWidth="1"/>
    <col min="14626" max="14626" width="10.85546875" style="12" customWidth="1"/>
    <col min="14627" max="14627" width="10.140625" style="12" customWidth="1"/>
    <col min="14628" max="14628" width="12.85546875" style="12" customWidth="1"/>
    <col min="14629" max="14630" width="11" style="12" customWidth="1"/>
    <col min="14631" max="14631" width="11.5703125" style="12" customWidth="1"/>
    <col min="14632" max="14632" width="11.28515625" style="12" customWidth="1"/>
    <col min="14633" max="14633" width="10.140625" style="12" customWidth="1"/>
    <col min="14634" max="14635" width="11.85546875" style="12" customWidth="1"/>
    <col min="14636" max="14636" width="12.28515625" style="12" customWidth="1"/>
    <col min="14637" max="14637" width="12.7109375" style="12" customWidth="1"/>
    <col min="14638" max="14638" width="15.140625" style="12" customWidth="1"/>
    <col min="14639" max="14639" width="10" style="12" customWidth="1"/>
    <col min="14640" max="14650" width="7.85546875" style="12" customWidth="1"/>
    <col min="14651" max="14651" width="9.140625" style="12" customWidth="1"/>
    <col min="14652" max="14652" width="8.28515625" style="12" customWidth="1"/>
    <col min="14653" max="14653" width="10.140625" style="12" customWidth="1"/>
    <col min="14654" max="14654" width="9.140625" style="12"/>
    <col min="14655" max="14655" width="11.85546875" style="12" customWidth="1"/>
    <col min="14656" max="14656" width="14.28515625" style="12" customWidth="1"/>
    <col min="14657" max="14856" width="9.140625" style="12"/>
    <col min="14857" max="14857" width="0" style="12" hidden="1" customWidth="1"/>
    <col min="14858" max="14858" width="15.5703125" style="12" customWidth="1"/>
    <col min="14859" max="14859" width="55.140625" style="12" customWidth="1"/>
    <col min="14860" max="14860" width="15.5703125" style="12" customWidth="1"/>
    <col min="14861" max="14862" width="13" style="12" customWidth="1"/>
    <col min="14863" max="14864" width="13.140625" style="12" customWidth="1"/>
    <col min="14865" max="14865" width="10.5703125" style="12" customWidth="1"/>
    <col min="14866" max="14866" width="12.42578125" style="12" customWidth="1"/>
    <col min="14867" max="14867" width="11.5703125" style="12" customWidth="1"/>
    <col min="14868" max="14868" width="12.28515625" style="12" customWidth="1"/>
    <col min="14869" max="14869" width="12.7109375" style="12" customWidth="1"/>
    <col min="14870" max="14870" width="12.5703125" style="12" customWidth="1"/>
    <col min="14871" max="14871" width="13.140625" style="12" customWidth="1"/>
    <col min="14872" max="14872" width="13.42578125" style="12" customWidth="1"/>
    <col min="14873" max="14873" width="10.28515625" style="12" customWidth="1"/>
    <col min="14874" max="14874" width="14.28515625" style="12" customWidth="1"/>
    <col min="14875" max="14875" width="12.85546875" style="12" customWidth="1"/>
    <col min="14876" max="14876" width="12" style="12" customWidth="1"/>
    <col min="14877" max="14877" width="16.28515625" style="12" customWidth="1"/>
    <col min="14878" max="14878" width="14.5703125" style="12" customWidth="1"/>
    <col min="14879" max="14879" width="16.85546875" style="12" customWidth="1"/>
    <col min="14880" max="14880" width="11.140625" style="12" customWidth="1"/>
    <col min="14881" max="14881" width="10.42578125" style="12" customWidth="1"/>
    <col min="14882" max="14882" width="10.85546875" style="12" customWidth="1"/>
    <col min="14883" max="14883" width="10.140625" style="12" customWidth="1"/>
    <col min="14884" max="14884" width="12.85546875" style="12" customWidth="1"/>
    <col min="14885" max="14886" width="11" style="12" customWidth="1"/>
    <col min="14887" max="14887" width="11.5703125" style="12" customWidth="1"/>
    <col min="14888" max="14888" width="11.28515625" style="12" customWidth="1"/>
    <col min="14889" max="14889" width="10.140625" style="12" customWidth="1"/>
    <col min="14890" max="14891" width="11.85546875" style="12" customWidth="1"/>
    <col min="14892" max="14892" width="12.28515625" style="12" customWidth="1"/>
    <col min="14893" max="14893" width="12.7109375" style="12" customWidth="1"/>
    <col min="14894" max="14894" width="15.140625" style="12" customWidth="1"/>
    <col min="14895" max="14895" width="10" style="12" customWidth="1"/>
    <col min="14896" max="14906" width="7.85546875" style="12" customWidth="1"/>
    <col min="14907" max="14907" width="9.140625" style="12" customWidth="1"/>
    <col min="14908" max="14908" width="8.28515625" style="12" customWidth="1"/>
    <col min="14909" max="14909" width="10.140625" style="12" customWidth="1"/>
    <col min="14910" max="14910" width="9.140625" style="12"/>
    <col min="14911" max="14911" width="11.85546875" style="12" customWidth="1"/>
    <col min="14912" max="14912" width="14.28515625" style="12" customWidth="1"/>
    <col min="14913" max="15112" width="9.140625" style="12"/>
    <col min="15113" max="15113" width="0" style="12" hidden="1" customWidth="1"/>
    <col min="15114" max="15114" width="15.5703125" style="12" customWidth="1"/>
    <col min="15115" max="15115" width="55.140625" style="12" customWidth="1"/>
    <col min="15116" max="15116" width="15.5703125" style="12" customWidth="1"/>
    <col min="15117" max="15118" width="13" style="12" customWidth="1"/>
    <col min="15119" max="15120" width="13.140625" style="12" customWidth="1"/>
    <col min="15121" max="15121" width="10.5703125" style="12" customWidth="1"/>
    <col min="15122" max="15122" width="12.42578125" style="12" customWidth="1"/>
    <col min="15123" max="15123" width="11.5703125" style="12" customWidth="1"/>
    <col min="15124" max="15124" width="12.28515625" style="12" customWidth="1"/>
    <col min="15125" max="15125" width="12.7109375" style="12" customWidth="1"/>
    <col min="15126" max="15126" width="12.5703125" style="12" customWidth="1"/>
    <col min="15127" max="15127" width="13.140625" style="12" customWidth="1"/>
    <col min="15128" max="15128" width="13.42578125" style="12" customWidth="1"/>
    <col min="15129" max="15129" width="10.28515625" style="12" customWidth="1"/>
    <col min="15130" max="15130" width="14.28515625" style="12" customWidth="1"/>
    <col min="15131" max="15131" width="12.85546875" style="12" customWidth="1"/>
    <col min="15132" max="15132" width="12" style="12" customWidth="1"/>
    <col min="15133" max="15133" width="16.28515625" style="12" customWidth="1"/>
    <col min="15134" max="15134" width="14.5703125" style="12" customWidth="1"/>
    <col min="15135" max="15135" width="16.85546875" style="12" customWidth="1"/>
    <col min="15136" max="15136" width="11.140625" style="12" customWidth="1"/>
    <col min="15137" max="15137" width="10.42578125" style="12" customWidth="1"/>
    <col min="15138" max="15138" width="10.85546875" style="12" customWidth="1"/>
    <col min="15139" max="15139" width="10.140625" style="12" customWidth="1"/>
    <col min="15140" max="15140" width="12.85546875" style="12" customWidth="1"/>
    <col min="15141" max="15142" width="11" style="12" customWidth="1"/>
    <col min="15143" max="15143" width="11.5703125" style="12" customWidth="1"/>
    <col min="15144" max="15144" width="11.28515625" style="12" customWidth="1"/>
    <col min="15145" max="15145" width="10.140625" style="12" customWidth="1"/>
    <col min="15146" max="15147" width="11.85546875" style="12" customWidth="1"/>
    <col min="15148" max="15148" width="12.28515625" style="12" customWidth="1"/>
    <col min="15149" max="15149" width="12.7109375" style="12" customWidth="1"/>
    <col min="15150" max="15150" width="15.140625" style="12" customWidth="1"/>
    <col min="15151" max="15151" width="10" style="12" customWidth="1"/>
    <col min="15152" max="15162" width="7.85546875" style="12" customWidth="1"/>
    <col min="15163" max="15163" width="9.140625" style="12" customWidth="1"/>
    <col min="15164" max="15164" width="8.28515625" style="12" customWidth="1"/>
    <col min="15165" max="15165" width="10.140625" style="12" customWidth="1"/>
    <col min="15166" max="15166" width="9.140625" style="12"/>
    <col min="15167" max="15167" width="11.85546875" style="12" customWidth="1"/>
    <col min="15168" max="15168" width="14.28515625" style="12" customWidth="1"/>
    <col min="15169" max="15368" width="9.140625" style="12"/>
    <col min="15369" max="15369" width="0" style="12" hidden="1" customWidth="1"/>
    <col min="15370" max="15370" width="15.5703125" style="12" customWidth="1"/>
    <col min="15371" max="15371" width="55.140625" style="12" customWidth="1"/>
    <col min="15372" max="15372" width="15.5703125" style="12" customWidth="1"/>
    <col min="15373" max="15374" width="13" style="12" customWidth="1"/>
    <col min="15375" max="15376" width="13.140625" style="12" customWidth="1"/>
    <col min="15377" max="15377" width="10.5703125" style="12" customWidth="1"/>
    <col min="15378" max="15378" width="12.42578125" style="12" customWidth="1"/>
    <col min="15379" max="15379" width="11.5703125" style="12" customWidth="1"/>
    <col min="15380" max="15380" width="12.28515625" style="12" customWidth="1"/>
    <col min="15381" max="15381" width="12.7109375" style="12" customWidth="1"/>
    <col min="15382" max="15382" width="12.5703125" style="12" customWidth="1"/>
    <col min="15383" max="15383" width="13.140625" style="12" customWidth="1"/>
    <col min="15384" max="15384" width="13.42578125" style="12" customWidth="1"/>
    <col min="15385" max="15385" width="10.28515625" style="12" customWidth="1"/>
    <col min="15386" max="15386" width="14.28515625" style="12" customWidth="1"/>
    <col min="15387" max="15387" width="12.85546875" style="12" customWidth="1"/>
    <col min="15388" max="15388" width="12" style="12" customWidth="1"/>
    <col min="15389" max="15389" width="16.28515625" style="12" customWidth="1"/>
    <col min="15390" max="15390" width="14.5703125" style="12" customWidth="1"/>
    <col min="15391" max="15391" width="16.85546875" style="12" customWidth="1"/>
    <col min="15392" max="15392" width="11.140625" style="12" customWidth="1"/>
    <col min="15393" max="15393" width="10.42578125" style="12" customWidth="1"/>
    <col min="15394" max="15394" width="10.85546875" style="12" customWidth="1"/>
    <col min="15395" max="15395" width="10.140625" style="12" customWidth="1"/>
    <col min="15396" max="15396" width="12.85546875" style="12" customWidth="1"/>
    <col min="15397" max="15398" width="11" style="12" customWidth="1"/>
    <col min="15399" max="15399" width="11.5703125" style="12" customWidth="1"/>
    <col min="15400" max="15400" width="11.28515625" style="12" customWidth="1"/>
    <col min="15401" max="15401" width="10.140625" style="12" customWidth="1"/>
    <col min="15402" max="15403" width="11.85546875" style="12" customWidth="1"/>
    <col min="15404" max="15404" width="12.28515625" style="12" customWidth="1"/>
    <col min="15405" max="15405" width="12.7109375" style="12" customWidth="1"/>
    <col min="15406" max="15406" width="15.140625" style="12" customWidth="1"/>
    <col min="15407" max="15407" width="10" style="12" customWidth="1"/>
    <col min="15408" max="15418" width="7.85546875" style="12" customWidth="1"/>
    <col min="15419" max="15419" width="9.140625" style="12" customWidth="1"/>
    <col min="15420" max="15420" width="8.28515625" style="12" customWidth="1"/>
    <col min="15421" max="15421" width="10.140625" style="12" customWidth="1"/>
    <col min="15422" max="15422" width="9.140625" style="12"/>
    <col min="15423" max="15423" width="11.85546875" style="12" customWidth="1"/>
    <col min="15424" max="15424" width="14.28515625" style="12" customWidth="1"/>
    <col min="15425" max="15624" width="9.140625" style="12"/>
    <col min="15625" max="15625" width="0" style="12" hidden="1" customWidth="1"/>
    <col min="15626" max="15626" width="15.5703125" style="12" customWidth="1"/>
    <col min="15627" max="15627" width="55.140625" style="12" customWidth="1"/>
    <col min="15628" max="15628" width="15.5703125" style="12" customWidth="1"/>
    <col min="15629" max="15630" width="13" style="12" customWidth="1"/>
    <col min="15631" max="15632" width="13.140625" style="12" customWidth="1"/>
    <col min="15633" max="15633" width="10.5703125" style="12" customWidth="1"/>
    <col min="15634" max="15634" width="12.42578125" style="12" customWidth="1"/>
    <col min="15635" max="15635" width="11.5703125" style="12" customWidth="1"/>
    <col min="15636" max="15636" width="12.28515625" style="12" customWidth="1"/>
    <col min="15637" max="15637" width="12.7109375" style="12" customWidth="1"/>
    <col min="15638" max="15638" width="12.5703125" style="12" customWidth="1"/>
    <col min="15639" max="15639" width="13.140625" style="12" customWidth="1"/>
    <col min="15640" max="15640" width="13.42578125" style="12" customWidth="1"/>
    <col min="15641" max="15641" width="10.28515625" style="12" customWidth="1"/>
    <col min="15642" max="15642" width="14.28515625" style="12" customWidth="1"/>
    <col min="15643" max="15643" width="12.85546875" style="12" customWidth="1"/>
    <col min="15644" max="15644" width="12" style="12" customWidth="1"/>
    <col min="15645" max="15645" width="16.28515625" style="12" customWidth="1"/>
    <col min="15646" max="15646" width="14.5703125" style="12" customWidth="1"/>
    <col min="15647" max="15647" width="16.85546875" style="12" customWidth="1"/>
    <col min="15648" max="15648" width="11.140625" style="12" customWidth="1"/>
    <col min="15649" max="15649" width="10.42578125" style="12" customWidth="1"/>
    <col min="15650" max="15650" width="10.85546875" style="12" customWidth="1"/>
    <col min="15651" max="15651" width="10.140625" style="12" customWidth="1"/>
    <col min="15652" max="15652" width="12.85546875" style="12" customWidth="1"/>
    <col min="15653" max="15654" width="11" style="12" customWidth="1"/>
    <col min="15655" max="15655" width="11.5703125" style="12" customWidth="1"/>
    <col min="15656" max="15656" width="11.28515625" style="12" customWidth="1"/>
    <col min="15657" max="15657" width="10.140625" style="12" customWidth="1"/>
    <col min="15658" max="15659" width="11.85546875" style="12" customWidth="1"/>
    <col min="15660" max="15660" width="12.28515625" style="12" customWidth="1"/>
    <col min="15661" max="15661" width="12.7109375" style="12" customWidth="1"/>
    <col min="15662" max="15662" width="15.140625" style="12" customWidth="1"/>
    <col min="15663" max="15663" width="10" style="12" customWidth="1"/>
    <col min="15664" max="15674" width="7.85546875" style="12" customWidth="1"/>
    <col min="15675" max="15675" width="9.140625" style="12" customWidth="1"/>
    <col min="15676" max="15676" width="8.28515625" style="12" customWidth="1"/>
    <col min="15677" max="15677" width="10.140625" style="12" customWidth="1"/>
    <col min="15678" max="15678" width="9.140625" style="12"/>
    <col min="15679" max="15679" width="11.85546875" style="12" customWidth="1"/>
    <col min="15680" max="15680" width="14.28515625" style="12" customWidth="1"/>
    <col min="15681" max="15880" width="9.140625" style="12"/>
    <col min="15881" max="15881" width="0" style="12" hidden="1" customWidth="1"/>
    <col min="15882" max="15882" width="15.5703125" style="12" customWidth="1"/>
    <col min="15883" max="15883" width="55.140625" style="12" customWidth="1"/>
    <col min="15884" max="15884" width="15.5703125" style="12" customWidth="1"/>
    <col min="15885" max="15886" width="13" style="12" customWidth="1"/>
    <col min="15887" max="15888" width="13.140625" style="12" customWidth="1"/>
    <col min="15889" max="15889" width="10.5703125" style="12" customWidth="1"/>
    <col min="15890" max="15890" width="12.42578125" style="12" customWidth="1"/>
    <col min="15891" max="15891" width="11.5703125" style="12" customWidth="1"/>
    <col min="15892" max="15892" width="12.28515625" style="12" customWidth="1"/>
    <col min="15893" max="15893" width="12.7109375" style="12" customWidth="1"/>
    <col min="15894" max="15894" width="12.5703125" style="12" customWidth="1"/>
    <col min="15895" max="15895" width="13.140625" style="12" customWidth="1"/>
    <col min="15896" max="15896" width="13.42578125" style="12" customWidth="1"/>
    <col min="15897" max="15897" width="10.28515625" style="12" customWidth="1"/>
    <col min="15898" max="15898" width="14.28515625" style="12" customWidth="1"/>
    <col min="15899" max="15899" width="12.85546875" style="12" customWidth="1"/>
    <col min="15900" max="15900" width="12" style="12" customWidth="1"/>
    <col min="15901" max="15901" width="16.28515625" style="12" customWidth="1"/>
    <col min="15902" max="15902" width="14.5703125" style="12" customWidth="1"/>
    <col min="15903" max="15903" width="16.85546875" style="12" customWidth="1"/>
    <col min="15904" max="15904" width="11.140625" style="12" customWidth="1"/>
    <col min="15905" max="15905" width="10.42578125" style="12" customWidth="1"/>
    <col min="15906" max="15906" width="10.85546875" style="12" customWidth="1"/>
    <col min="15907" max="15907" width="10.140625" style="12" customWidth="1"/>
    <col min="15908" max="15908" width="12.85546875" style="12" customWidth="1"/>
    <col min="15909" max="15910" width="11" style="12" customWidth="1"/>
    <col min="15911" max="15911" width="11.5703125" style="12" customWidth="1"/>
    <col min="15912" max="15912" width="11.28515625" style="12" customWidth="1"/>
    <col min="15913" max="15913" width="10.140625" style="12" customWidth="1"/>
    <col min="15914" max="15915" width="11.85546875" style="12" customWidth="1"/>
    <col min="15916" max="15916" width="12.28515625" style="12" customWidth="1"/>
    <col min="15917" max="15917" width="12.7109375" style="12" customWidth="1"/>
    <col min="15918" max="15918" width="15.140625" style="12" customWidth="1"/>
    <col min="15919" max="15919" width="10" style="12" customWidth="1"/>
    <col min="15920" max="15930" width="7.85546875" style="12" customWidth="1"/>
    <col min="15931" max="15931" width="9.140625" style="12" customWidth="1"/>
    <col min="15932" max="15932" width="8.28515625" style="12" customWidth="1"/>
    <col min="15933" max="15933" width="10.140625" style="12" customWidth="1"/>
    <col min="15934" max="15934" width="9.140625" style="12"/>
    <col min="15935" max="15935" width="11.85546875" style="12" customWidth="1"/>
    <col min="15936" max="15936" width="14.28515625" style="12" customWidth="1"/>
    <col min="15937" max="16136" width="9.140625" style="12"/>
    <col min="16137" max="16137" width="0" style="12" hidden="1" customWidth="1"/>
    <col min="16138" max="16138" width="15.5703125" style="12" customWidth="1"/>
    <col min="16139" max="16139" width="55.140625" style="12" customWidth="1"/>
    <col min="16140" max="16140" width="15.5703125" style="12" customWidth="1"/>
    <col min="16141" max="16142" width="13" style="12" customWidth="1"/>
    <col min="16143" max="16144" width="13.140625" style="12" customWidth="1"/>
    <col min="16145" max="16145" width="10.5703125" style="12" customWidth="1"/>
    <col min="16146" max="16146" width="12.42578125" style="12" customWidth="1"/>
    <col min="16147" max="16147" width="11.5703125" style="12" customWidth="1"/>
    <col min="16148" max="16148" width="12.28515625" style="12" customWidth="1"/>
    <col min="16149" max="16149" width="12.7109375" style="12" customWidth="1"/>
    <col min="16150" max="16150" width="12.5703125" style="12" customWidth="1"/>
    <col min="16151" max="16151" width="13.140625" style="12" customWidth="1"/>
    <col min="16152" max="16152" width="13.42578125" style="12" customWidth="1"/>
    <col min="16153" max="16153" width="10.28515625" style="12" customWidth="1"/>
    <col min="16154" max="16154" width="14.28515625" style="12" customWidth="1"/>
    <col min="16155" max="16155" width="12.85546875" style="12" customWidth="1"/>
    <col min="16156" max="16156" width="12" style="12" customWidth="1"/>
    <col min="16157" max="16157" width="16.28515625" style="12" customWidth="1"/>
    <col min="16158" max="16158" width="14.5703125" style="12" customWidth="1"/>
    <col min="16159" max="16159" width="16.85546875" style="12" customWidth="1"/>
    <col min="16160" max="16160" width="11.140625" style="12" customWidth="1"/>
    <col min="16161" max="16161" width="10.42578125" style="12" customWidth="1"/>
    <col min="16162" max="16162" width="10.85546875" style="12" customWidth="1"/>
    <col min="16163" max="16163" width="10.140625" style="12" customWidth="1"/>
    <col min="16164" max="16164" width="12.85546875" style="12" customWidth="1"/>
    <col min="16165" max="16166" width="11" style="12" customWidth="1"/>
    <col min="16167" max="16167" width="11.5703125" style="12" customWidth="1"/>
    <col min="16168" max="16168" width="11.28515625" style="12" customWidth="1"/>
    <col min="16169" max="16169" width="10.140625" style="12" customWidth="1"/>
    <col min="16170" max="16171" width="11.85546875" style="12" customWidth="1"/>
    <col min="16172" max="16172" width="12.28515625" style="12" customWidth="1"/>
    <col min="16173" max="16173" width="12.7109375" style="12" customWidth="1"/>
    <col min="16174" max="16174" width="15.140625" style="12" customWidth="1"/>
    <col min="16175" max="16175" width="10" style="12" customWidth="1"/>
    <col min="16176" max="16186" width="7.85546875" style="12" customWidth="1"/>
    <col min="16187" max="16187" width="9.140625" style="12" customWidth="1"/>
    <col min="16188" max="16188" width="8.28515625" style="12" customWidth="1"/>
    <col min="16189" max="16189" width="10.140625" style="12" customWidth="1"/>
    <col min="16190" max="16190" width="9.140625" style="12"/>
    <col min="16191" max="16191" width="11.85546875" style="12" customWidth="1"/>
    <col min="16192" max="16192" width="14.28515625" style="12" customWidth="1"/>
    <col min="16193" max="16384" width="9.140625" style="12"/>
  </cols>
  <sheetData>
    <row r="1" spans="2:223" ht="21" customHeight="1" x14ac:dyDescent="0.35">
      <c r="B1" s="143" t="s">
        <v>191</v>
      </c>
      <c r="AK1" s="10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</row>
    <row r="2" spans="2:223" ht="21" customHeight="1" x14ac:dyDescent="0.35">
      <c r="B2" s="7"/>
      <c r="AK2" s="10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</row>
    <row r="3" spans="2:223" ht="21" customHeight="1" x14ac:dyDescent="0.35">
      <c r="B3" s="7"/>
      <c r="AK3" s="10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</row>
    <row r="4" spans="2:223" ht="21" customHeight="1" x14ac:dyDescent="0.35">
      <c r="B4" s="308" t="s">
        <v>171</v>
      </c>
      <c r="C4" s="308"/>
      <c r="D4" s="308"/>
      <c r="E4" s="308"/>
      <c r="F4" s="308"/>
      <c r="G4" s="308"/>
      <c r="H4" s="308"/>
      <c r="I4" s="308"/>
      <c r="J4" s="308"/>
      <c r="K4" s="308"/>
      <c r="L4" s="308"/>
      <c r="M4" s="308"/>
      <c r="N4" s="308"/>
      <c r="O4" s="308"/>
      <c r="P4" s="308"/>
      <c r="Q4" s="308"/>
      <c r="R4" s="308"/>
      <c r="S4" s="308"/>
      <c r="T4" s="308"/>
      <c r="U4" s="308"/>
      <c r="V4" s="308"/>
      <c r="W4" s="308"/>
      <c r="X4" s="308"/>
      <c r="Y4" s="308"/>
      <c r="Z4" s="308"/>
      <c r="AA4" s="308"/>
      <c r="AB4" s="308"/>
      <c r="AC4" s="308"/>
      <c r="AD4" s="308"/>
      <c r="AE4" s="308"/>
      <c r="AF4" s="308"/>
      <c r="AG4" s="308"/>
      <c r="AH4" s="308"/>
      <c r="AI4" s="308"/>
      <c r="AJ4" s="308"/>
      <c r="AK4" s="308"/>
      <c r="AL4" s="308"/>
      <c r="AM4" s="308"/>
      <c r="AN4" s="308"/>
      <c r="AO4" s="308"/>
      <c r="AP4" s="308"/>
      <c r="AQ4" s="308"/>
      <c r="AR4" s="308"/>
      <c r="AU4" s="8"/>
      <c r="AV4" s="8"/>
      <c r="AW4" s="8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HO4" s="12" t="s">
        <v>178</v>
      </c>
    </row>
    <row r="5" spans="2:223" ht="21" customHeight="1" x14ac:dyDescent="0.35">
      <c r="B5" s="121"/>
      <c r="C5" s="121"/>
      <c r="D5" s="121"/>
      <c r="E5" s="121"/>
      <c r="F5" s="121"/>
      <c r="G5" s="121"/>
      <c r="H5" s="121"/>
      <c r="I5" s="121"/>
      <c r="J5" s="121"/>
      <c r="K5" s="121"/>
      <c r="L5" s="121"/>
      <c r="M5" s="121"/>
      <c r="N5" s="121"/>
      <c r="O5" s="121"/>
      <c r="P5" s="121"/>
      <c r="Q5" s="124" t="s">
        <v>177</v>
      </c>
      <c r="R5" s="121"/>
      <c r="S5" s="121"/>
      <c r="T5" s="123" t="s">
        <v>187</v>
      </c>
      <c r="U5" s="122">
        <v>2022</v>
      </c>
      <c r="V5" s="121"/>
      <c r="W5" s="121"/>
      <c r="X5" s="121"/>
      <c r="Y5" s="121"/>
      <c r="Z5" s="121"/>
      <c r="AA5" s="121"/>
      <c r="AB5" s="121"/>
      <c r="AC5" s="121"/>
      <c r="AD5" s="121"/>
      <c r="AE5" s="121"/>
      <c r="AF5" s="121"/>
      <c r="AG5" s="121"/>
      <c r="AH5" s="121"/>
      <c r="AI5" s="121"/>
      <c r="AJ5" s="121"/>
      <c r="AK5" s="121"/>
      <c r="AL5" s="121"/>
      <c r="AM5" s="121"/>
      <c r="AN5" s="121"/>
      <c r="AO5" s="121"/>
      <c r="AP5" s="121"/>
      <c r="AQ5" s="121"/>
      <c r="AR5" s="121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HO5" s="12" t="s">
        <v>179</v>
      </c>
    </row>
    <row r="6" spans="2:223" ht="21" customHeight="1" x14ac:dyDescent="0.35">
      <c r="B6" s="280"/>
      <c r="C6" s="280"/>
      <c r="D6" s="280"/>
      <c r="E6" s="280"/>
      <c r="F6" s="280"/>
      <c r="G6" s="280"/>
      <c r="H6" s="280"/>
      <c r="I6" s="280"/>
      <c r="J6" s="280"/>
      <c r="K6" s="280"/>
      <c r="L6" s="280"/>
      <c r="M6" s="280"/>
      <c r="N6" s="280"/>
      <c r="O6" s="280"/>
      <c r="P6" s="280"/>
      <c r="Q6" s="280"/>
      <c r="R6" s="280"/>
      <c r="S6" s="280"/>
      <c r="T6" s="280"/>
      <c r="U6" s="280"/>
      <c r="V6" s="280"/>
      <c r="W6" s="280"/>
      <c r="X6" s="280"/>
      <c r="Y6" s="280"/>
      <c r="Z6" s="280"/>
      <c r="AA6" s="280"/>
      <c r="AB6" s="280"/>
      <c r="AC6" s="280"/>
      <c r="AD6" s="280"/>
      <c r="AE6" s="280"/>
      <c r="AF6" s="280"/>
      <c r="AG6" s="280"/>
      <c r="AH6" s="280"/>
      <c r="AI6" s="280"/>
      <c r="AJ6" s="280"/>
      <c r="AK6" s="280"/>
      <c r="AL6" s="280"/>
      <c r="AM6" s="280"/>
      <c r="AN6" s="280"/>
      <c r="AO6" s="280"/>
      <c r="AP6" s="280"/>
      <c r="AQ6" s="280"/>
      <c r="AR6" s="280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HO6" s="12" t="s">
        <v>180</v>
      </c>
    </row>
    <row r="7" spans="2:223" ht="36" customHeight="1" x14ac:dyDescent="0.35">
      <c r="B7" s="312" t="s">
        <v>193</v>
      </c>
      <c r="C7" s="312" t="s">
        <v>2</v>
      </c>
      <c r="D7" s="315" t="s">
        <v>172</v>
      </c>
      <c r="E7" s="315"/>
      <c r="F7" s="315"/>
      <c r="G7" s="315"/>
      <c r="H7" s="315"/>
      <c r="I7" s="315"/>
      <c r="J7" s="315"/>
      <c r="K7" s="315"/>
      <c r="L7" s="315"/>
      <c r="M7" s="315"/>
      <c r="N7" s="315"/>
      <c r="O7" s="315"/>
      <c r="P7" s="315"/>
      <c r="Q7" s="315"/>
      <c r="R7" s="315"/>
      <c r="S7" s="315"/>
      <c r="T7" s="315"/>
      <c r="U7" s="315"/>
      <c r="V7" s="315"/>
      <c r="W7" s="315"/>
      <c r="X7" s="315"/>
      <c r="Y7" s="315"/>
      <c r="Z7" s="315"/>
      <c r="AA7" s="315"/>
      <c r="AB7" s="315"/>
      <c r="AC7" s="315"/>
      <c r="AD7" s="315"/>
      <c r="AE7" s="315"/>
      <c r="AF7" s="315"/>
      <c r="AG7" s="315"/>
      <c r="AH7" s="315"/>
      <c r="AI7" s="315"/>
      <c r="AJ7" s="315"/>
      <c r="AK7" s="315"/>
      <c r="AL7" s="315"/>
      <c r="AM7" s="315"/>
      <c r="AN7" s="315"/>
      <c r="AO7" s="315"/>
      <c r="AP7" s="315"/>
      <c r="AQ7" s="315"/>
      <c r="AR7" s="315"/>
      <c r="AS7" s="315"/>
      <c r="AT7" s="316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HO7" s="12" t="s">
        <v>181</v>
      </c>
    </row>
    <row r="8" spans="2:223" ht="44.25" customHeight="1" x14ac:dyDescent="0.35">
      <c r="B8" s="312"/>
      <c r="C8" s="312"/>
      <c r="D8" s="312" t="s">
        <v>173</v>
      </c>
      <c r="E8" s="312" t="s">
        <v>3</v>
      </c>
      <c r="F8" s="312"/>
      <c r="G8" s="312" t="s">
        <v>4</v>
      </c>
      <c r="H8" s="312"/>
      <c r="I8" s="312"/>
      <c r="J8" s="312"/>
      <c r="K8" s="312"/>
      <c r="L8" s="312"/>
      <c r="M8" s="312"/>
      <c r="N8" s="312"/>
      <c r="O8" s="312" t="s">
        <v>5</v>
      </c>
      <c r="P8" s="312"/>
      <c r="Q8" s="312" t="s">
        <v>6</v>
      </c>
      <c r="R8" s="312"/>
      <c r="S8" s="312"/>
      <c r="T8" s="312"/>
      <c r="U8" s="312"/>
      <c r="V8" s="312"/>
      <c r="W8" s="312"/>
      <c r="X8" s="312" t="s">
        <v>7</v>
      </c>
      <c r="Y8" s="312"/>
      <c r="Z8" s="312"/>
      <c r="AA8" s="312" t="s">
        <v>8</v>
      </c>
      <c r="AB8" s="312"/>
      <c r="AC8" s="312"/>
      <c r="AD8" s="312"/>
      <c r="AE8" s="312"/>
      <c r="AF8" s="312"/>
      <c r="AG8" s="312"/>
      <c r="AH8" s="312"/>
      <c r="AI8" s="312"/>
      <c r="AJ8" s="312"/>
      <c r="AK8" s="312"/>
      <c r="AL8" s="312"/>
      <c r="AM8" s="312"/>
      <c r="AN8" s="312"/>
      <c r="AO8" s="312"/>
      <c r="AP8" s="312"/>
      <c r="AQ8" s="312"/>
      <c r="AR8" s="312"/>
      <c r="AS8" s="312"/>
      <c r="AT8" s="279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7"/>
      <c r="HO8" s="12" t="s">
        <v>182</v>
      </c>
    </row>
    <row r="9" spans="2:223" ht="27.75" customHeight="1" x14ac:dyDescent="0.35">
      <c r="B9" s="312"/>
      <c r="C9" s="312"/>
      <c r="D9" s="312"/>
      <c r="E9" s="301" t="s">
        <v>9</v>
      </c>
      <c r="F9" s="301" t="s">
        <v>10</v>
      </c>
      <c r="G9" s="301" t="s">
        <v>11</v>
      </c>
      <c r="H9" s="306" t="s">
        <v>174</v>
      </c>
      <c r="I9" s="307" t="s">
        <v>12</v>
      </c>
      <c r="J9" s="307" t="s">
        <v>166</v>
      </c>
      <c r="K9" s="307" t="s">
        <v>13</v>
      </c>
      <c r="L9" s="305" t="s">
        <v>14</v>
      </c>
      <c r="M9" s="301" t="s">
        <v>168</v>
      </c>
      <c r="N9" s="306" t="s">
        <v>15</v>
      </c>
      <c r="O9" s="301" t="s">
        <v>16</v>
      </c>
      <c r="P9" s="301" t="s">
        <v>17</v>
      </c>
      <c r="Q9" s="306" t="s">
        <v>199</v>
      </c>
      <c r="R9" s="306" t="s">
        <v>41</v>
      </c>
      <c r="S9" s="301" t="s">
        <v>18</v>
      </c>
      <c r="T9" s="301" t="s">
        <v>19</v>
      </c>
      <c r="U9" s="301" t="s">
        <v>20</v>
      </c>
      <c r="V9" s="301" t="s">
        <v>21</v>
      </c>
      <c r="W9" s="301" t="s">
        <v>22</v>
      </c>
      <c r="X9" s="301" t="s">
        <v>23</v>
      </c>
      <c r="Y9" s="301" t="s">
        <v>24</v>
      </c>
      <c r="Z9" s="301" t="s">
        <v>25</v>
      </c>
      <c r="AA9" s="301" t="s">
        <v>26</v>
      </c>
      <c r="AB9" s="301"/>
      <c r="AC9" s="301"/>
      <c r="AD9" s="301"/>
      <c r="AE9" s="301" t="s">
        <v>27</v>
      </c>
      <c r="AF9" s="301" t="s">
        <v>194</v>
      </c>
      <c r="AG9" s="300" t="s">
        <v>29</v>
      </c>
      <c r="AH9" s="305" t="s">
        <v>30</v>
      </c>
      <c r="AI9" s="301" t="s">
        <v>31</v>
      </c>
      <c r="AJ9" s="301" t="s">
        <v>32</v>
      </c>
      <c r="AK9" s="305" t="s">
        <v>33</v>
      </c>
      <c r="AL9" s="305" t="s">
        <v>34</v>
      </c>
      <c r="AM9" s="300" t="s">
        <v>35</v>
      </c>
      <c r="AN9" s="300" t="s">
        <v>36</v>
      </c>
      <c r="AO9" s="300" t="s">
        <v>37</v>
      </c>
      <c r="AP9" s="300" t="s">
        <v>38</v>
      </c>
      <c r="AQ9" s="300" t="s">
        <v>165</v>
      </c>
      <c r="AR9" s="301" t="s">
        <v>39</v>
      </c>
      <c r="AS9" s="301" t="s">
        <v>40</v>
      </c>
      <c r="AT9" s="317"/>
      <c r="AU9" s="12">
        <v>1</v>
      </c>
      <c r="AV9" s="12">
        <v>2</v>
      </c>
      <c r="AW9" s="12">
        <v>3</v>
      </c>
      <c r="AX9" s="12">
        <v>4</v>
      </c>
      <c r="AY9" s="12">
        <v>5</v>
      </c>
      <c r="AZ9" s="12">
        <v>6</v>
      </c>
      <c r="BA9" s="12">
        <v>7</v>
      </c>
      <c r="BB9" s="12">
        <v>8</v>
      </c>
      <c r="BC9" s="12">
        <v>9</v>
      </c>
      <c r="BD9" s="12">
        <v>10</v>
      </c>
      <c r="BE9" s="12">
        <v>11</v>
      </c>
      <c r="BF9" s="12">
        <v>12</v>
      </c>
      <c r="BG9" s="12">
        <v>13</v>
      </c>
      <c r="BH9" s="12">
        <v>14</v>
      </c>
      <c r="BI9" s="12">
        <v>15</v>
      </c>
      <c r="BJ9" s="12">
        <v>16</v>
      </c>
      <c r="BK9" s="12">
        <v>17</v>
      </c>
      <c r="BL9" s="12">
        <v>18</v>
      </c>
      <c r="HO9" s="12" t="s">
        <v>183</v>
      </c>
    </row>
    <row r="10" spans="2:223" s="7" customFormat="1" ht="117" customHeight="1" x14ac:dyDescent="0.35">
      <c r="B10" s="312"/>
      <c r="C10" s="312"/>
      <c r="D10" s="312"/>
      <c r="E10" s="301"/>
      <c r="F10" s="301"/>
      <c r="G10" s="301"/>
      <c r="H10" s="306"/>
      <c r="I10" s="307"/>
      <c r="J10" s="307"/>
      <c r="K10" s="307"/>
      <c r="L10" s="305"/>
      <c r="M10" s="301"/>
      <c r="N10" s="306"/>
      <c r="O10" s="301"/>
      <c r="P10" s="301"/>
      <c r="Q10" s="306"/>
      <c r="R10" s="306"/>
      <c r="S10" s="301"/>
      <c r="T10" s="301"/>
      <c r="U10" s="301"/>
      <c r="V10" s="301"/>
      <c r="W10" s="301"/>
      <c r="X10" s="301"/>
      <c r="Y10" s="301"/>
      <c r="Z10" s="301"/>
      <c r="AA10" s="277" t="s">
        <v>42</v>
      </c>
      <c r="AB10" s="277" t="s">
        <v>16</v>
      </c>
      <c r="AC10" s="277" t="s">
        <v>43</v>
      </c>
      <c r="AD10" s="277" t="s">
        <v>16</v>
      </c>
      <c r="AE10" s="301"/>
      <c r="AF10" s="301"/>
      <c r="AG10" s="300"/>
      <c r="AH10" s="305"/>
      <c r="AI10" s="301"/>
      <c r="AJ10" s="301"/>
      <c r="AK10" s="305"/>
      <c r="AL10" s="305"/>
      <c r="AM10" s="300"/>
      <c r="AN10" s="300"/>
      <c r="AO10" s="300"/>
      <c r="AP10" s="300"/>
      <c r="AQ10" s="300"/>
      <c r="AR10" s="301"/>
      <c r="AS10" s="301"/>
      <c r="AT10" s="317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HO10" s="12" t="s">
        <v>184</v>
      </c>
    </row>
    <row r="11" spans="2:223" s="7" customFormat="1" ht="177" customHeight="1" x14ac:dyDescent="0.35">
      <c r="B11" s="312"/>
      <c r="C11" s="312"/>
      <c r="D11" s="312"/>
      <c r="E11" s="301"/>
      <c r="F11" s="301"/>
      <c r="G11" s="301"/>
      <c r="H11" s="306"/>
      <c r="I11" s="307"/>
      <c r="J11" s="307"/>
      <c r="K11" s="307"/>
      <c r="L11" s="305"/>
      <c r="M11" s="301"/>
      <c r="N11" s="306"/>
      <c r="O11" s="301"/>
      <c r="P11" s="301"/>
      <c r="Q11" s="306"/>
      <c r="R11" s="306"/>
      <c r="S11" s="301"/>
      <c r="T11" s="301"/>
      <c r="U11" s="301"/>
      <c r="V11" s="301"/>
      <c r="W11" s="301"/>
      <c r="X11" s="301"/>
      <c r="Y11" s="301"/>
      <c r="Z11" s="301"/>
      <c r="AA11" s="277" t="s">
        <v>44</v>
      </c>
      <c r="AB11" s="277" t="s">
        <v>16</v>
      </c>
      <c r="AC11" s="277" t="s">
        <v>44</v>
      </c>
      <c r="AD11" s="277" t="s">
        <v>16</v>
      </c>
      <c r="AE11" s="301"/>
      <c r="AF11" s="301"/>
      <c r="AG11" s="300"/>
      <c r="AH11" s="305"/>
      <c r="AI11" s="301"/>
      <c r="AJ11" s="301"/>
      <c r="AK11" s="305"/>
      <c r="AL11" s="305"/>
      <c r="AM11" s="300"/>
      <c r="AN11" s="300"/>
      <c r="AO11" s="300"/>
      <c r="AP11" s="300"/>
      <c r="AQ11" s="300"/>
      <c r="AR11" s="301"/>
      <c r="AS11" s="301"/>
      <c r="AT11" s="317"/>
      <c r="AU11" s="298" t="s">
        <v>45</v>
      </c>
      <c r="AV11" s="296" t="s">
        <v>45</v>
      </c>
      <c r="AW11" s="296" t="s">
        <v>45</v>
      </c>
      <c r="AX11" s="296" t="s">
        <v>45</v>
      </c>
      <c r="AY11" s="296" t="s">
        <v>45</v>
      </c>
      <c r="AZ11" s="296" t="s">
        <v>45</v>
      </c>
      <c r="BA11" s="296" t="s">
        <v>45</v>
      </c>
      <c r="BB11" s="296" t="s">
        <v>45</v>
      </c>
      <c r="BC11" s="296" t="s">
        <v>45</v>
      </c>
      <c r="BD11" s="296" t="s">
        <v>45</v>
      </c>
      <c r="BE11" s="296" t="s">
        <v>45</v>
      </c>
      <c r="BF11" s="296" t="s">
        <v>45</v>
      </c>
      <c r="BG11" s="296" t="s">
        <v>45</v>
      </c>
      <c r="BH11" s="296" t="s">
        <v>45</v>
      </c>
      <c r="BI11" s="296" t="s">
        <v>45</v>
      </c>
      <c r="BJ11" s="296" t="s">
        <v>45</v>
      </c>
      <c r="BK11" s="296" t="s">
        <v>45</v>
      </c>
      <c r="BL11" s="302" t="s">
        <v>46</v>
      </c>
      <c r="HO11" s="12" t="s">
        <v>185</v>
      </c>
    </row>
    <row r="12" spans="2:223" ht="35.25" customHeight="1" x14ac:dyDescent="0.35">
      <c r="B12" s="3">
        <v>0</v>
      </c>
      <c r="C12" s="3">
        <v>1</v>
      </c>
      <c r="D12" s="3">
        <v>2</v>
      </c>
      <c r="E12" s="3">
        <v>3</v>
      </c>
      <c r="F12" s="3">
        <v>4</v>
      </c>
      <c r="G12" s="3">
        <v>5</v>
      </c>
      <c r="H12" s="3">
        <v>6</v>
      </c>
      <c r="I12" s="3">
        <v>7</v>
      </c>
      <c r="J12" s="3">
        <v>8</v>
      </c>
      <c r="K12" s="3">
        <v>9</v>
      </c>
      <c r="L12" s="3">
        <v>10</v>
      </c>
      <c r="M12" s="3">
        <v>11</v>
      </c>
      <c r="N12" s="3">
        <v>12</v>
      </c>
      <c r="O12" s="3">
        <v>13</v>
      </c>
      <c r="P12" s="3">
        <v>14</v>
      </c>
      <c r="Q12" s="3">
        <v>15</v>
      </c>
      <c r="R12" s="3">
        <v>16</v>
      </c>
      <c r="S12" s="3">
        <v>17</v>
      </c>
      <c r="T12" s="3">
        <v>18</v>
      </c>
      <c r="U12" s="3">
        <v>19</v>
      </c>
      <c r="V12" s="3">
        <v>20</v>
      </c>
      <c r="W12" s="3">
        <v>21</v>
      </c>
      <c r="X12" s="3">
        <v>22</v>
      </c>
      <c r="Y12" s="3">
        <v>23</v>
      </c>
      <c r="Z12" s="3">
        <v>24</v>
      </c>
      <c r="AA12" s="3">
        <v>25</v>
      </c>
      <c r="AB12" s="3">
        <v>26</v>
      </c>
      <c r="AC12" s="3">
        <v>27</v>
      </c>
      <c r="AD12" s="3">
        <v>28</v>
      </c>
      <c r="AE12" s="3">
        <v>29</v>
      </c>
      <c r="AF12" s="3">
        <v>30</v>
      </c>
      <c r="AG12" s="3">
        <v>31</v>
      </c>
      <c r="AH12" s="3">
        <v>32</v>
      </c>
      <c r="AI12" s="3">
        <v>33</v>
      </c>
      <c r="AJ12" s="3">
        <v>34</v>
      </c>
      <c r="AK12" s="3">
        <v>35</v>
      </c>
      <c r="AL12" s="3">
        <v>36</v>
      </c>
      <c r="AM12" s="3">
        <v>37</v>
      </c>
      <c r="AN12" s="3">
        <v>38</v>
      </c>
      <c r="AO12" s="3">
        <v>39</v>
      </c>
      <c r="AP12" s="3">
        <v>40</v>
      </c>
      <c r="AQ12" s="3">
        <v>41</v>
      </c>
      <c r="AR12" s="3">
        <v>42</v>
      </c>
      <c r="AS12" s="3">
        <v>43</v>
      </c>
      <c r="AT12" s="116"/>
      <c r="AU12" s="299"/>
      <c r="AV12" s="297"/>
      <c r="AW12" s="297"/>
      <c r="AX12" s="297"/>
      <c r="AY12" s="297"/>
      <c r="AZ12" s="297"/>
      <c r="BA12" s="297"/>
      <c r="BB12" s="297"/>
      <c r="BC12" s="297"/>
      <c r="BD12" s="297"/>
      <c r="BE12" s="297"/>
      <c r="BF12" s="297"/>
      <c r="BG12" s="297"/>
      <c r="BH12" s="297"/>
      <c r="BI12" s="297"/>
      <c r="BJ12" s="297"/>
      <c r="BK12" s="297"/>
      <c r="BL12" s="303"/>
      <c r="BM12" s="12" t="s">
        <v>190</v>
      </c>
      <c r="HO12" s="12" t="s">
        <v>186</v>
      </c>
    </row>
    <row r="13" spans="2:223" s="11" customFormat="1" ht="57.75" customHeight="1" x14ac:dyDescent="0.35">
      <c r="B13" s="14" t="s">
        <v>47</v>
      </c>
      <c r="C13" s="177" t="s">
        <v>48</v>
      </c>
      <c r="D13" s="152">
        <f>O13+P13</f>
        <v>921</v>
      </c>
      <c r="E13" s="152">
        <v>275</v>
      </c>
      <c r="F13" s="152">
        <v>646</v>
      </c>
      <c r="G13" s="152">
        <v>232</v>
      </c>
      <c r="H13" s="152">
        <v>207</v>
      </c>
      <c r="I13" s="152">
        <v>122</v>
      </c>
      <c r="J13" s="152">
        <v>78</v>
      </c>
      <c r="K13" s="152">
        <v>83</v>
      </c>
      <c r="L13" s="152">
        <v>175</v>
      </c>
      <c r="M13" s="152">
        <v>309</v>
      </c>
      <c r="N13" s="152">
        <v>131</v>
      </c>
      <c r="O13" s="152">
        <v>427</v>
      </c>
      <c r="P13" s="152">
        <v>494</v>
      </c>
      <c r="Q13" s="152">
        <v>168</v>
      </c>
      <c r="R13" s="152">
        <v>52</v>
      </c>
      <c r="S13" s="152">
        <v>266</v>
      </c>
      <c r="T13" s="152">
        <v>83</v>
      </c>
      <c r="U13" s="152">
        <v>316</v>
      </c>
      <c r="V13" s="152">
        <v>21</v>
      </c>
      <c r="W13" s="152">
        <v>67</v>
      </c>
      <c r="X13" s="152">
        <v>836</v>
      </c>
      <c r="Y13" s="152">
        <v>85</v>
      </c>
      <c r="Z13" s="152">
        <v>0</v>
      </c>
      <c r="AA13" s="152">
        <v>1</v>
      </c>
      <c r="AB13" s="152">
        <v>0</v>
      </c>
      <c r="AC13" s="152">
        <v>6</v>
      </c>
      <c r="AD13" s="152">
        <v>0</v>
      </c>
      <c r="AE13" s="152">
        <v>5</v>
      </c>
      <c r="AF13" s="152">
        <v>0</v>
      </c>
      <c r="AG13" s="152">
        <v>0</v>
      </c>
      <c r="AH13" s="152">
        <v>0</v>
      </c>
      <c r="AI13" s="152">
        <v>0</v>
      </c>
      <c r="AJ13" s="152">
        <v>0</v>
      </c>
      <c r="AK13" s="152">
        <v>0</v>
      </c>
      <c r="AL13" s="152">
        <v>0</v>
      </c>
      <c r="AM13" s="152">
        <v>0</v>
      </c>
      <c r="AN13" s="152">
        <v>0</v>
      </c>
      <c r="AO13" s="152">
        <v>0</v>
      </c>
      <c r="AP13" s="152">
        <v>0</v>
      </c>
      <c r="AQ13" s="152">
        <v>0</v>
      </c>
      <c r="AR13" s="152">
        <v>0</v>
      </c>
      <c r="AS13" s="152">
        <v>909</v>
      </c>
      <c r="AT13" s="117"/>
      <c r="AU13" s="16" t="str">
        <f>IF(G13++I13+K13+L13+M13=D13," ","GRESEALA")</f>
        <v xml:space="preserve"> </v>
      </c>
      <c r="AV13" s="16" t="str">
        <f>IF(AA13+AC13+AE13+AF13+AG13+AH13+AI13+AJ13+AK13+AL13+AM13+AN13+AO13+AP13+AQ13+AR13+AS13&gt;=D13," ","GRESEALA")</f>
        <v xml:space="preserve"> </v>
      </c>
      <c r="AW13" s="17" t="str">
        <f>IF(E13+F13=D13," ","GRESEALA")</f>
        <v xml:space="preserve"> </v>
      </c>
      <c r="AX13" s="17" t="str">
        <f>IF(O13+P13=D13," ","GRESEALA")</f>
        <v xml:space="preserve"> </v>
      </c>
      <c r="AY13" s="17" t="str">
        <f>IF(Q13+S13+T13+U13+V13+W13=D13," ","GRESEALA")</f>
        <v xml:space="preserve"> </v>
      </c>
      <c r="AZ13" s="17" t="str">
        <f>IF(X13+Y13+Z13=D13," ","GRESEALA")</f>
        <v xml:space="preserve"> </v>
      </c>
      <c r="BA13" s="17" t="str">
        <f>IF(N13&lt;=M13," ","GRESEALA")</f>
        <v xml:space="preserve"> </v>
      </c>
      <c r="BB13" s="17" t="str">
        <f>IF(AS13&lt;=D13," ","GRESEALA")</f>
        <v xml:space="preserve"> </v>
      </c>
      <c r="BC13" s="17" t="str">
        <f>IF(H13&lt;=G13," ","GRESEALA")</f>
        <v xml:space="preserve"> </v>
      </c>
      <c r="BD13" s="17" t="str">
        <f>IF(AS14&lt;=D14," ","GRESEALA")</f>
        <v xml:space="preserve"> </v>
      </c>
      <c r="BE13" s="17" t="str">
        <f>IF(H14&lt;=G14," ","GRESEALA")</f>
        <v xml:space="preserve"> </v>
      </c>
      <c r="BF13" s="17" t="str">
        <f>IF(AS15&lt;=D15," ","GRESEALA")</f>
        <v xml:space="preserve"> </v>
      </c>
      <c r="BG13" s="17" t="str">
        <f>IF(H15&lt;=G15," ","GRESEALA")</f>
        <v xml:space="preserve"> </v>
      </c>
      <c r="BH13" s="17" t="str">
        <f>IF(Z15&lt;=Z13," ","GRESEALA")</f>
        <v xml:space="preserve"> </v>
      </c>
      <c r="BI13" s="17" t="str">
        <f>IF(AA15&lt;=AA13," ","GRESEALA")</f>
        <v xml:space="preserve"> </v>
      </c>
      <c r="BJ13" s="17" t="str">
        <f>IF(AB15&lt;=AB13," ","GRESEALA")</f>
        <v xml:space="preserve"> </v>
      </c>
      <c r="BK13" s="17" t="str">
        <f>IF(H15&lt;=H13," ","GRESEALA")</f>
        <v xml:space="preserve"> </v>
      </c>
      <c r="BL13" s="18" t="str">
        <f>IF((X39=0)*AND(X40=0)*AND(X38=0),"  ","GRESEALA")</f>
        <v xml:space="preserve">  </v>
      </c>
      <c r="BM13" s="19" t="str">
        <f>IF(J14&lt;=I14," ","GRESEALA")</f>
        <v xml:space="preserve"> </v>
      </c>
      <c r="HO13" s="12" t="s">
        <v>187</v>
      </c>
    </row>
    <row r="14" spans="2:223" s="24" customFormat="1" ht="43.5" customHeight="1" x14ac:dyDescent="0.45">
      <c r="B14" s="20" t="s">
        <v>49</v>
      </c>
      <c r="C14" s="157" t="s">
        <v>50</v>
      </c>
      <c r="D14" s="179">
        <f>O14+P14</f>
        <v>359</v>
      </c>
      <c r="E14" s="178">
        <f>E16+E37+E38+E41+E42+E45+E46+E47+E48+E52+E53+E54+E60+E63+E64</f>
        <v>171</v>
      </c>
      <c r="F14" s="178">
        <f t="shared" ref="F14:AS14" si="0">F16+F37+F38+F41+F42+F45+F46+F47+F48+F52+F53+F54+F60+F63+F64</f>
        <v>188</v>
      </c>
      <c r="G14" s="178">
        <f t="shared" si="0"/>
        <v>96</v>
      </c>
      <c r="H14" s="178">
        <f t="shared" si="0"/>
        <v>84</v>
      </c>
      <c r="I14" s="178">
        <f t="shared" si="0"/>
        <v>16</v>
      </c>
      <c r="J14" s="178">
        <f t="shared" si="0"/>
        <v>10</v>
      </c>
      <c r="K14" s="178">
        <f t="shared" si="0"/>
        <v>8</v>
      </c>
      <c r="L14" s="178">
        <f t="shared" si="0"/>
        <v>37</v>
      </c>
      <c r="M14" s="178">
        <f t="shared" si="0"/>
        <v>202</v>
      </c>
      <c r="N14" s="178">
        <f t="shared" si="0"/>
        <v>93</v>
      </c>
      <c r="O14" s="178">
        <f t="shared" si="0"/>
        <v>173</v>
      </c>
      <c r="P14" s="178">
        <f t="shared" si="0"/>
        <v>186</v>
      </c>
      <c r="Q14" s="178">
        <f t="shared" si="0"/>
        <v>9</v>
      </c>
      <c r="R14" s="178">
        <f t="shared" si="0"/>
        <v>0</v>
      </c>
      <c r="S14" s="178">
        <f t="shared" si="0"/>
        <v>122</v>
      </c>
      <c r="T14" s="178">
        <f t="shared" si="0"/>
        <v>40</v>
      </c>
      <c r="U14" s="178">
        <f t="shared" si="0"/>
        <v>165</v>
      </c>
      <c r="V14" s="178">
        <f t="shared" si="0"/>
        <v>5</v>
      </c>
      <c r="W14" s="178">
        <f t="shared" si="0"/>
        <v>18</v>
      </c>
      <c r="X14" s="178">
        <f t="shared" si="0"/>
        <v>320</v>
      </c>
      <c r="Y14" s="178">
        <f t="shared" si="0"/>
        <v>39</v>
      </c>
      <c r="Z14" s="178">
        <f t="shared" si="0"/>
        <v>0</v>
      </c>
      <c r="AA14" s="178">
        <f t="shared" si="0"/>
        <v>0</v>
      </c>
      <c r="AB14" s="178">
        <f t="shared" si="0"/>
        <v>0</v>
      </c>
      <c r="AC14" s="178">
        <f t="shared" si="0"/>
        <v>0</v>
      </c>
      <c r="AD14" s="178">
        <f t="shared" si="0"/>
        <v>0</v>
      </c>
      <c r="AE14" s="178">
        <f t="shared" si="0"/>
        <v>1</v>
      </c>
      <c r="AF14" s="178">
        <f t="shared" si="0"/>
        <v>0</v>
      </c>
      <c r="AG14" s="178">
        <f t="shared" si="0"/>
        <v>0</v>
      </c>
      <c r="AH14" s="178">
        <f t="shared" si="0"/>
        <v>0</v>
      </c>
      <c r="AI14" s="178">
        <f t="shared" si="0"/>
        <v>0</v>
      </c>
      <c r="AJ14" s="178">
        <f t="shared" si="0"/>
        <v>0</v>
      </c>
      <c r="AK14" s="178">
        <f t="shared" si="0"/>
        <v>0</v>
      </c>
      <c r="AL14" s="178">
        <f t="shared" si="0"/>
        <v>0</v>
      </c>
      <c r="AM14" s="178">
        <f t="shared" si="0"/>
        <v>0</v>
      </c>
      <c r="AN14" s="178">
        <f t="shared" si="0"/>
        <v>0</v>
      </c>
      <c r="AO14" s="178">
        <f t="shared" si="0"/>
        <v>0</v>
      </c>
      <c r="AP14" s="178">
        <f t="shared" si="0"/>
        <v>0</v>
      </c>
      <c r="AQ14" s="178">
        <f t="shared" si="0"/>
        <v>0</v>
      </c>
      <c r="AR14" s="178">
        <f t="shared" si="0"/>
        <v>0</v>
      </c>
      <c r="AS14" s="178">
        <f t="shared" si="0"/>
        <v>358</v>
      </c>
      <c r="AT14" s="117"/>
      <c r="AU14" s="17" t="str">
        <f>IF(E14+F14=D14," ","GRESEALA")</f>
        <v xml:space="preserve"> </v>
      </c>
      <c r="AV14" s="23" t="str">
        <f>IF(G14+K14+I14+L14+M14=D14," ","GRESEALA")</f>
        <v xml:space="preserve"> </v>
      </c>
      <c r="AW14" s="17" t="str">
        <f>IF(O14+P14=D14," ","GRESEALA")</f>
        <v xml:space="preserve"> </v>
      </c>
      <c r="AX14" s="17" t="str">
        <f>IF(Q14+S14+T14+U14+V14+W14=D14," ","GRESEALA")</f>
        <v xml:space="preserve"> </v>
      </c>
      <c r="AY14" s="17" t="str">
        <f>IF(X14+Y14+Z14=D14," ","GRESEALA")</f>
        <v xml:space="preserve"> </v>
      </c>
      <c r="AZ14" s="17" t="str">
        <f>IF(AA14+AC14+AE14+AF14+AG14+AH14+AI14+AJ14+AK14+AL14+AR14+AS14&gt;=D14," ","GRESEALA")</f>
        <v xml:space="preserve"> </v>
      </c>
      <c r="BA14" s="17" t="str">
        <f>IF(E15+F15=D15," ","GRESEALA")</f>
        <v xml:space="preserve"> </v>
      </c>
      <c r="BB14" s="23" t="str">
        <f>IF(G15+K15+I15+L15+M15=D15," ","GRESEALA")</f>
        <v xml:space="preserve"> </v>
      </c>
      <c r="BC14" s="17" t="str">
        <f>IF(O15+P15=D15," ","GRESEALA")</f>
        <v xml:space="preserve"> </v>
      </c>
      <c r="BD14" s="17" t="str">
        <f>IF(Q15+S15+T15+U15+V15+W15=D15," ","GRESEALA")</f>
        <v xml:space="preserve"> </v>
      </c>
      <c r="BE14" s="17" t="str">
        <f>IF(X15+Y15+Z15=D15," ","GRESEALA")</f>
        <v xml:space="preserve"> </v>
      </c>
      <c r="BF14" s="23" t="str">
        <f>IF(AA15+AC15+AE15+AF15+AG15+AH15+AI15+AJ15+AK15+AL15+AM15+AN15+AO15+AP15+AQ15+AR15+AS15&gt;=D15," ","GRESEALA")</f>
        <v xml:space="preserve"> </v>
      </c>
      <c r="BG14" s="17" t="str">
        <f>IF(D15&lt;=D13," ","GRESEALA")</f>
        <v xml:space="preserve"> </v>
      </c>
      <c r="BH14" s="17" t="str">
        <f>IF(E15&lt;=E13," ","GRESEALA")</f>
        <v xml:space="preserve"> </v>
      </c>
      <c r="BI14" s="17" t="str">
        <f>IF(F15&lt;=F13," ","GRESEALA")</f>
        <v xml:space="preserve"> </v>
      </c>
      <c r="BJ14" s="17" t="str">
        <f>IF(G15&lt;=G13," ","GRESEALA")</f>
        <v xml:space="preserve"> </v>
      </c>
      <c r="BK14" s="17" t="str">
        <f>IF(K15&lt;=K13," ","GRESEALA")</f>
        <v xml:space="preserve"> </v>
      </c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  <c r="CI14" s="12"/>
      <c r="CJ14" s="12"/>
      <c r="CK14" s="12"/>
      <c r="CL14" s="12"/>
      <c r="CM14" s="12"/>
      <c r="CN14" s="12"/>
      <c r="CO14" s="12"/>
      <c r="CP14" s="12"/>
      <c r="CQ14" s="12"/>
      <c r="CR14" s="12"/>
      <c r="CS14" s="12"/>
      <c r="CT14" s="12"/>
      <c r="CU14" s="12"/>
      <c r="CV14" s="12"/>
      <c r="CW14" s="12"/>
      <c r="CX14" s="12"/>
      <c r="CY14" s="12"/>
      <c r="CZ14" s="12"/>
      <c r="DA14" s="12"/>
      <c r="DB14" s="12"/>
      <c r="DC14" s="12"/>
      <c r="DD14" s="12"/>
      <c r="DE14" s="12"/>
      <c r="DF14" s="12"/>
      <c r="DG14" s="12"/>
      <c r="DH14" s="12"/>
      <c r="DI14" s="12"/>
      <c r="DJ14" s="12"/>
      <c r="DK14" s="12"/>
      <c r="DL14" s="12"/>
      <c r="DM14" s="12"/>
      <c r="DN14" s="12"/>
      <c r="DO14" s="12"/>
      <c r="DP14" s="12"/>
      <c r="DQ14" s="12"/>
      <c r="DR14" s="12"/>
      <c r="DS14" s="12"/>
      <c r="DT14" s="12"/>
      <c r="DU14" s="12"/>
      <c r="DV14" s="12"/>
      <c r="DW14" s="12"/>
      <c r="DX14" s="12"/>
      <c r="DY14" s="12"/>
      <c r="DZ14" s="12"/>
      <c r="EA14" s="12"/>
      <c r="EB14" s="12"/>
      <c r="EC14" s="12"/>
      <c r="ED14" s="12"/>
      <c r="EE14" s="12"/>
      <c r="EF14" s="12"/>
      <c r="EG14" s="12"/>
      <c r="EH14" s="12"/>
      <c r="EI14" s="12"/>
      <c r="EJ14" s="12"/>
      <c r="EK14" s="12"/>
      <c r="EL14" s="12"/>
      <c r="EM14" s="12"/>
      <c r="EN14" s="12"/>
      <c r="EO14" s="12"/>
      <c r="EP14" s="12"/>
      <c r="EQ14" s="12"/>
      <c r="ER14" s="12"/>
      <c r="ES14" s="12"/>
      <c r="ET14" s="12"/>
      <c r="EU14" s="12"/>
      <c r="EV14" s="12"/>
      <c r="EW14" s="12"/>
      <c r="EX14" s="12"/>
      <c r="EY14" s="12"/>
      <c r="EZ14" s="12"/>
      <c r="FA14" s="12"/>
      <c r="FB14" s="12"/>
      <c r="FC14" s="12"/>
      <c r="FD14" s="12"/>
      <c r="FE14" s="12"/>
      <c r="FF14" s="12"/>
      <c r="FG14" s="12"/>
      <c r="FH14" s="12"/>
      <c r="FI14" s="12"/>
      <c r="FJ14" s="12"/>
      <c r="FK14" s="12"/>
      <c r="FL14" s="12"/>
      <c r="FM14" s="12"/>
      <c r="FN14" s="12"/>
      <c r="FO14" s="12"/>
      <c r="FP14" s="12"/>
      <c r="FQ14" s="12"/>
      <c r="FR14" s="12"/>
      <c r="FS14" s="12"/>
      <c r="FT14" s="12"/>
      <c r="FU14" s="12"/>
      <c r="FV14" s="12"/>
      <c r="FW14" s="12"/>
      <c r="FX14" s="12"/>
      <c r="FY14" s="12"/>
      <c r="FZ14" s="12"/>
      <c r="GA14" s="12"/>
      <c r="GB14" s="12"/>
      <c r="GC14" s="12"/>
      <c r="GD14" s="12"/>
      <c r="GE14" s="12"/>
      <c r="GF14" s="12"/>
      <c r="GG14" s="12"/>
      <c r="GH14" s="12"/>
      <c r="GI14" s="12"/>
      <c r="GJ14" s="12"/>
      <c r="GK14" s="12"/>
      <c r="GL14" s="12"/>
      <c r="GM14" s="12"/>
      <c r="GN14" s="12"/>
      <c r="GO14" s="12"/>
      <c r="GP14" s="12"/>
      <c r="GQ14" s="12"/>
      <c r="GR14" s="12"/>
      <c r="GS14" s="12"/>
      <c r="GT14" s="12"/>
      <c r="GU14" s="12"/>
      <c r="GV14" s="12"/>
      <c r="GW14" s="12"/>
      <c r="GX14" s="12"/>
      <c r="GY14" s="12"/>
      <c r="GZ14" s="12"/>
      <c r="HA14" s="12"/>
      <c r="HB14" s="12"/>
      <c r="HC14" s="12"/>
      <c r="HD14" s="12"/>
      <c r="HE14" s="12"/>
      <c r="HF14" s="12"/>
      <c r="HG14" s="12"/>
      <c r="HH14" s="12"/>
      <c r="HI14" s="12"/>
      <c r="HJ14" s="12"/>
      <c r="HK14" s="12"/>
      <c r="HL14" s="12"/>
      <c r="HM14" s="12"/>
      <c r="HN14" s="12"/>
      <c r="HO14" s="12" t="s">
        <v>188</v>
      </c>
    </row>
    <row r="15" spans="2:223" s="27" customFormat="1" ht="60.75" customHeight="1" x14ac:dyDescent="0.45">
      <c r="B15" s="25" t="s">
        <v>51</v>
      </c>
      <c r="C15" s="128" t="s">
        <v>52</v>
      </c>
      <c r="D15" s="184">
        <f t="shared" ref="D15:D67" si="1">O15+P15</f>
        <v>624</v>
      </c>
      <c r="E15" s="152">
        <v>194</v>
      </c>
      <c r="F15" s="152">
        <v>430</v>
      </c>
      <c r="G15" s="152">
        <v>167</v>
      </c>
      <c r="H15" s="152">
        <v>154</v>
      </c>
      <c r="I15" s="152">
        <v>87</v>
      </c>
      <c r="J15" s="152">
        <v>60</v>
      </c>
      <c r="K15" s="152">
        <v>53</v>
      </c>
      <c r="L15" s="152">
        <v>90</v>
      </c>
      <c r="M15" s="152">
        <v>227</v>
      </c>
      <c r="N15" s="152">
        <v>103</v>
      </c>
      <c r="O15" s="152">
        <v>295</v>
      </c>
      <c r="P15" s="152">
        <v>329</v>
      </c>
      <c r="Q15" s="152">
        <v>126</v>
      </c>
      <c r="R15" s="152">
        <v>39</v>
      </c>
      <c r="S15" s="152">
        <v>151</v>
      </c>
      <c r="T15" s="152">
        <v>56</v>
      </c>
      <c r="U15" s="152">
        <v>229</v>
      </c>
      <c r="V15" s="152">
        <v>14</v>
      </c>
      <c r="W15" s="152">
        <v>48</v>
      </c>
      <c r="X15" s="152">
        <v>548</v>
      </c>
      <c r="Y15" s="152">
        <v>76</v>
      </c>
      <c r="Z15" s="152">
        <v>0</v>
      </c>
      <c r="AA15" s="152">
        <v>0</v>
      </c>
      <c r="AB15" s="152">
        <v>0</v>
      </c>
      <c r="AC15" s="152">
        <v>0</v>
      </c>
      <c r="AD15" s="152">
        <v>0</v>
      </c>
      <c r="AE15" s="152">
        <v>5</v>
      </c>
      <c r="AF15" s="152">
        <v>0</v>
      </c>
      <c r="AG15" s="152">
        <v>0</v>
      </c>
      <c r="AH15" s="152">
        <v>0</v>
      </c>
      <c r="AI15" s="152">
        <v>0</v>
      </c>
      <c r="AJ15" s="152">
        <v>0</v>
      </c>
      <c r="AK15" s="152">
        <v>0</v>
      </c>
      <c r="AL15" s="152">
        <v>0</v>
      </c>
      <c r="AM15" s="152">
        <v>0</v>
      </c>
      <c r="AN15" s="152">
        <v>0</v>
      </c>
      <c r="AO15" s="152">
        <v>0</v>
      </c>
      <c r="AP15" s="152">
        <v>0</v>
      </c>
      <c r="AQ15" s="152">
        <v>0</v>
      </c>
      <c r="AR15" s="152">
        <v>0</v>
      </c>
      <c r="AS15" s="152">
        <v>619</v>
      </c>
      <c r="AT15" s="117"/>
      <c r="AU15" s="17" t="str">
        <f>IF(AK15&lt;=AK13," ","GRESEALA")</f>
        <v xml:space="preserve"> </v>
      </c>
      <c r="AV15" s="17" t="str">
        <f>IF(AL15&lt;=AL13," ","GRESEALA")</f>
        <v xml:space="preserve"> </v>
      </c>
      <c r="AW15" s="17" t="str">
        <f>IF(AR15&lt;=AR13," ","GRESEALA")</f>
        <v xml:space="preserve"> </v>
      </c>
      <c r="AX15" s="17" t="str">
        <f>IF(AS15&lt;=AS13," ","GRESEALA")</f>
        <v xml:space="preserve"> </v>
      </c>
      <c r="AY15" s="23" t="str">
        <f>IF(AS15&lt;=AS13," ","GRESEALA")</f>
        <v xml:space="preserve"> </v>
      </c>
      <c r="AZ15" s="17" t="str">
        <f>IF(M15&lt;=M13," ","GRESEALA")</f>
        <v xml:space="preserve"> </v>
      </c>
      <c r="BA15" s="17" t="str">
        <f>IF(N15&lt;=N13," ","GRESEALA")</f>
        <v xml:space="preserve"> </v>
      </c>
      <c r="BB15" s="17" t="str">
        <f>IF(O15&lt;=O13," ","GRESEALA")</f>
        <v xml:space="preserve"> </v>
      </c>
      <c r="BC15" s="17" t="str">
        <f>IF(P15&lt;=P13," ","GRESEALA")</f>
        <v xml:space="preserve"> </v>
      </c>
      <c r="BD15" s="17" t="str">
        <f>IF(Q15&lt;=Q13," ","GRESEALA")</f>
        <v xml:space="preserve"> </v>
      </c>
      <c r="BE15" s="17" t="str">
        <f t="shared" ref="BE15:BK15" si="2">IF(S15&lt;=S13," ","GRESEALA")</f>
        <v xml:space="preserve"> </v>
      </c>
      <c r="BF15" s="17" t="str">
        <f t="shared" si="2"/>
        <v xml:space="preserve"> </v>
      </c>
      <c r="BG15" s="17" t="str">
        <f t="shared" si="2"/>
        <v xml:space="preserve"> </v>
      </c>
      <c r="BH15" s="17" t="str">
        <f t="shared" si="2"/>
        <v xml:space="preserve"> </v>
      </c>
      <c r="BI15" s="17" t="str">
        <f t="shared" si="2"/>
        <v xml:space="preserve"> </v>
      </c>
      <c r="BJ15" s="17" t="str">
        <f t="shared" si="2"/>
        <v xml:space="preserve"> </v>
      </c>
      <c r="BK15" s="17" t="str">
        <f t="shared" si="2"/>
        <v xml:space="preserve"> </v>
      </c>
      <c r="BL15" s="12"/>
      <c r="HO15" s="12" t="s">
        <v>189</v>
      </c>
    </row>
    <row r="16" spans="2:223" ht="42" customHeight="1" x14ac:dyDescent="0.45">
      <c r="B16" s="20" t="s">
        <v>53</v>
      </c>
      <c r="C16" s="129" t="s">
        <v>54</v>
      </c>
      <c r="D16" s="185">
        <f t="shared" si="1"/>
        <v>65</v>
      </c>
      <c r="E16" s="153">
        <f>E17+E18</f>
        <v>25</v>
      </c>
      <c r="F16" s="153">
        <f t="shared" ref="F16:AS16" si="3">F17+F18</f>
        <v>40</v>
      </c>
      <c r="G16" s="153">
        <f t="shared" si="3"/>
        <v>7</v>
      </c>
      <c r="H16" s="153">
        <f t="shared" si="3"/>
        <v>0</v>
      </c>
      <c r="I16" s="153">
        <f t="shared" si="3"/>
        <v>6</v>
      </c>
      <c r="J16" s="153">
        <f t="shared" si="3"/>
        <v>0</v>
      </c>
      <c r="K16" s="153">
        <f t="shared" si="3"/>
        <v>8</v>
      </c>
      <c r="L16" s="153">
        <f t="shared" si="3"/>
        <v>32</v>
      </c>
      <c r="M16" s="153">
        <f t="shared" si="3"/>
        <v>12</v>
      </c>
      <c r="N16" s="153">
        <f t="shared" si="3"/>
        <v>2</v>
      </c>
      <c r="O16" s="153">
        <f t="shared" si="3"/>
        <v>28</v>
      </c>
      <c r="P16" s="153">
        <f t="shared" si="3"/>
        <v>37</v>
      </c>
      <c r="Q16" s="153">
        <f t="shared" si="3"/>
        <v>1</v>
      </c>
      <c r="R16" s="153">
        <f t="shared" si="3"/>
        <v>0</v>
      </c>
      <c r="S16" s="153">
        <f t="shared" si="3"/>
        <v>39</v>
      </c>
      <c r="T16" s="153">
        <f t="shared" si="3"/>
        <v>6</v>
      </c>
      <c r="U16" s="153">
        <f t="shared" si="3"/>
        <v>16</v>
      </c>
      <c r="V16" s="153">
        <f t="shared" si="3"/>
        <v>1</v>
      </c>
      <c r="W16" s="153">
        <f t="shared" si="3"/>
        <v>2</v>
      </c>
      <c r="X16" s="153">
        <f t="shared" si="3"/>
        <v>61</v>
      </c>
      <c r="Y16" s="153">
        <f t="shared" si="3"/>
        <v>4</v>
      </c>
      <c r="Z16" s="153">
        <f t="shared" si="3"/>
        <v>0</v>
      </c>
      <c r="AA16" s="153">
        <f t="shared" si="3"/>
        <v>0</v>
      </c>
      <c r="AB16" s="153">
        <f t="shared" si="3"/>
        <v>0</v>
      </c>
      <c r="AC16" s="153">
        <f t="shared" si="3"/>
        <v>0</v>
      </c>
      <c r="AD16" s="153">
        <f t="shared" si="3"/>
        <v>0</v>
      </c>
      <c r="AE16" s="153">
        <f t="shared" si="3"/>
        <v>1</v>
      </c>
      <c r="AF16" s="153">
        <f t="shared" si="3"/>
        <v>0</v>
      </c>
      <c r="AG16" s="153">
        <f t="shared" si="3"/>
        <v>0</v>
      </c>
      <c r="AH16" s="153">
        <f t="shared" si="3"/>
        <v>0</v>
      </c>
      <c r="AI16" s="153">
        <f t="shared" si="3"/>
        <v>0</v>
      </c>
      <c r="AJ16" s="153">
        <f t="shared" si="3"/>
        <v>0</v>
      </c>
      <c r="AK16" s="153">
        <f t="shared" si="3"/>
        <v>0</v>
      </c>
      <c r="AL16" s="153">
        <f t="shared" si="3"/>
        <v>0</v>
      </c>
      <c r="AM16" s="153">
        <f t="shared" si="3"/>
        <v>0</v>
      </c>
      <c r="AN16" s="153">
        <f t="shared" si="3"/>
        <v>0</v>
      </c>
      <c r="AO16" s="153">
        <f t="shared" si="3"/>
        <v>0</v>
      </c>
      <c r="AP16" s="153">
        <f t="shared" si="3"/>
        <v>0</v>
      </c>
      <c r="AQ16" s="153">
        <f t="shared" si="3"/>
        <v>0</v>
      </c>
      <c r="AR16" s="153">
        <f t="shared" si="3"/>
        <v>0</v>
      </c>
      <c r="AS16" s="153">
        <f t="shared" si="3"/>
        <v>64</v>
      </c>
      <c r="AT16" s="117"/>
      <c r="AU16" s="17" t="str">
        <f t="shared" ref="AU16:BB16" si="4">IF(AC15&lt;=AC13," ","GRESEALA")</f>
        <v xml:space="preserve"> </v>
      </c>
      <c r="AV16" s="17" t="str">
        <f t="shared" si="4"/>
        <v xml:space="preserve"> </v>
      </c>
      <c r="AW16" s="17" t="str">
        <f t="shared" si="4"/>
        <v xml:space="preserve"> </v>
      </c>
      <c r="AX16" s="17" t="str">
        <f t="shared" si="4"/>
        <v xml:space="preserve"> </v>
      </c>
      <c r="AY16" s="17" t="str">
        <f t="shared" si="4"/>
        <v xml:space="preserve"> </v>
      </c>
      <c r="AZ16" s="17" t="str">
        <f t="shared" si="4"/>
        <v xml:space="preserve"> </v>
      </c>
      <c r="BA16" s="17" t="str">
        <f t="shared" si="4"/>
        <v xml:space="preserve"> </v>
      </c>
      <c r="BB16" s="17" t="str">
        <f t="shared" si="4"/>
        <v xml:space="preserve"> </v>
      </c>
      <c r="BC16" s="17" t="str">
        <f>IF(D16&lt;=D14," ","GRESEALA")</f>
        <v xml:space="preserve"> </v>
      </c>
      <c r="BD16" s="17" t="str">
        <f>IF(E16&lt;=E14," ","GRESEALA")</f>
        <v xml:space="preserve"> </v>
      </c>
      <c r="BE16" s="17" t="str">
        <f>IF(F16&lt;=F14," ","GRESEALA")</f>
        <v xml:space="preserve"> </v>
      </c>
      <c r="BF16" s="17" t="str">
        <f>IF(G16&lt;=G14," ","GRESEALA")</f>
        <v xml:space="preserve"> </v>
      </c>
      <c r="BG16" s="17" t="str">
        <f>IF(H16&lt;=H14," ","GRESEALA")</f>
        <v xml:space="preserve"> </v>
      </c>
      <c r="BH16" s="17" t="str">
        <f>IF(K16&lt;=K14," ","GRESEALA")</f>
        <v xml:space="preserve"> </v>
      </c>
      <c r="BI16" s="23" t="str">
        <f>IF(L16&lt;=L14," ","GRESEALA")</f>
        <v xml:space="preserve"> </v>
      </c>
      <c r="BJ16" s="17" t="str">
        <f>IF(M16&lt;=M14," ","GRESEALA")</f>
        <v xml:space="preserve"> </v>
      </c>
      <c r="BK16" s="17" t="str">
        <f>IF(N16&lt;=N14," ","GRESEALA")</f>
        <v xml:space="preserve"> </v>
      </c>
    </row>
    <row r="17" spans="2:64" s="34" customFormat="1" ht="42" customHeight="1" x14ac:dyDescent="0.35">
      <c r="B17" s="30" t="s">
        <v>55</v>
      </c>
      <c r="C17" s="130" t="s">
        <v>56</v>
      </c>
      <c r="D17" s="154">
        <f t="shared" si="1"/>
        <v>24</v>
      </c>
      <c r="E17" s="154">
        <v>14</v>
      </c>
      <c r="F17" s="154">
        <v>10</v>
      </c>
      <c r="G17" s="154">
        <v>0</v>
      </c>
      <c r="H17" s="154">
        <v>0</v>
      </c>
      <c r="I17" s="154">
        <v>0</v>
      </c>
      <c r="J17" s="154">
        <v>0</v>
      </c>
      <c r="K17" s="154">
        <v>2</v>
      </c>
      <c r="L17" s="154">
        <v>22</v>
      </c>
      <c r="M17" s="154">
        <v>0</v>
      </c>
      <c r="N17" s="154">
        <v>0</v>
      </c>
      <c r="O17" s="154">
        <v>9</v>
      </c>
      <c r="P17" s="154">
        <v>15</v>
      </c>
      <c r="Q17" s="154">
        <v>0</v>
      </c>
      <c r="R17" s="154">
        <v>0</v>
      </c>
      <c r="S17" s="154">
        <v>6</v>
      </c>
      <c r="T17" s="154">
        <v>4</v>
      </c>
      <c r="U17" s="154">
        <v>11</v>
      </c>
      <c r="V17" s="154">
        <v>1</v>
      </c>
      <c r="W17" s="154">
        <v>2</v>
      </c>
      <c r="X17" s="154">
        <v>21</v>
      </c>
      <c r="Y17" s="154">
        <v>3</v>
      </c>
      <c r="Z17" s="154">
        <v>0</v>
      </c>
      <c r="AA17" s="154">
        <v>0</v>
      </c>
      <c r="AB17" s="154">
        <v>0</v>
      </c>
      <c r="AC17" s="154">
        <v>0</v>
      </c>
      <c r="AD17" s="154">
        <v>0</v>
      </c>
      <c r="AE17" s="154">
        <v>1</v>
      </c>
      <c r="AF17" s="154">
        <v>0</v>
      </c>
      <c r="AG17" s="154">
        <v>0</v>
      </c>
      <c r="AH17" s="154">
        <v>0</v>
      </c>
      <c r="AI17" s="154">
        <v>0</v>
      </c>
      <c r="AJ17" s="154">
        <v>0</v>
      </c>
      <c r="AK17" s="154">
        <v>0</v>
      </c>
      <c r="AL17" s="154">
        <v>0</v>
      </c>
      <c r="AM17" s="154">
        <v>0</v>
      </c>
      <c r="AN17" s="154">
        <v>0</v>
      </c>
      <c r="AO17" s="154">
        <v>0</v>
      </c>
      <c r="AP17" s="154">
        <v>0</v>
      </c>
      <c r="AQ17" s="154">
        <v>0</v>
      </c>
      <c r="AR17" s="154">
        <v>0</v>
      </c>
      <c r="AS17" s="154">
        <v>23</v>
      </c>
      <c r="AT17" s="117"/>
      <c r="AU17" s="17" t="str">
        <f>IF(O16&lt;=O14," ","GRESEALA")</f>
        <v xml:space="preserve"> </v>
      </c>
      <c r="AV17" s="17" t="str">
        <f>IF(P16&lt;=P14," ","GRESEALA")</f>
        <v xml:space="preserve"> </v>
      </c>
      <c r="AW17" s="17" t="str">
        <f>IF(Q16&lt;=Q14," ","GRESEALA")</f>
        <v xml:space="preserve"> </v>
      </c>
      <c r="AX17" s="17" t="str">
        <f t="shared" ref="AX17:BK17" si="5">IF(S16&lt;=S14," ","GRESEALA")</f>
        <v xml:space="preserve"> </v>
      </c>
      <c r="AY17" s="17" t="str">
        <f t="shared" si="5"/>
        <v xml:space="preserve"> </v>
      </c>
      <c r="AZ17" s="17" t="str">
        <f t="shared" si="5"/>
        <v xml:space="preserve"> </v>
      </c>
      <c r="BA17" s="17" t="str">
        <f t="shared" si="5"/>
        <v xml:space="preserve"> </v>
      </c>
      <c r="BB17" s="17" t="str">
        <f t="shared" si="5"/>
        <v xml:space="preserve"> </v>
      </c>
      <c r="BC17" s="17" t="str">
        <f t="shared" si="5"/>
        <v xml:space="preserve"> </v>
      </c>
      <c r="BD17" s="17" t="str">
        <f t="shared" si="5"/>
        <v xml:space="preserve"> </v>
      </c>
      <c r="BE17" s="17" t="str">
        <f t="shared" si="5"/>
        <v xml:space="preserve"> </v>
      </c>
      <c r="BF17" s="17" t="str">
        <f t="shared" si="5"/>
        <v xml:space="preserve"> </v>
      </c>
      <c r="BG17" s="17" t="str">
        <f t="shared" si="5"/>
        <v xml:space="preserve"> </v>
      </c>
      <c r="BH17" s="17" t="str">
        <f t="shared" si="5"/>
        <v xml:space="preserve"> </v>
      </c>
      <c r="BI17" s="17" t="str">
        <f t="shared" si="5"/>
        <v xml:space="preserve"> </v>
      </c>
      <c r="BJ17" s="17" t="str">
        <f t="shared" si="5"/>
        <v xml:space="preserve"> </v>
      </c>
      <c r="BK17" s="17" t="str">
        <f t="shared" si="5"/>
        <v xml:space="preserve"> </v>
      </c>
      <c r="BL17" s="12"/>
    </row>
    <row r="18" spans="2:64" ht="39.75" customHeight="1" x14ac:dyDescent="0.35">
      <c r="B18" s="30" t="s">
        <v>57</v>
      </c>
      <c r="C18" s="130" t="s">
        <v>58</v>
      </c>
      <c r="D18" s="154">
        <f t="shared" si="1"/>
        <v>41</v>
      </c>
      <c r="E18" s="154">
        <v>11</v>
      </c>
      <c r="F18" s="154">
        <v>30</v>
      </c>
      <c r="G18" s="154">
        <v>7</v>
      </c>
      <c r="H18" s="154">
        <v>0</v>
      </c>
      <c r="I18" s="154">
        <v>6</v>
      </c>
      <c r="J18" s="154">
        <v>0</v>
      </c>
      <c r="K18" s="154">
        <v>6</v>
      </c>
      <c r="L18" s="154">
        <v>10</v>
      </c>
      <c r="M18" s="154">
        <v>12</v>
      </c>
      <c r="N18" s="154">
        <v>2</v>
      </c>
      <c r="O18" s="154">
        <v>19</v>
      </c>
      <c r="P18" s="154">
        <v>22</v>
      </c>
      <c r="Q18" s="154">
        <v>1</v>
      </c>
      <c r="R18" s="154">
        <v>0</v>
      </c>
      <c r="S18" s="154">
        <v>33</v>
      </c>
      <c r="T18" s="154">
        <v>2</v>
      </c>
      <c r="U18" s="154">
        <v>5</v>
      </c>
      <c r="V18" s="154">
        <v>0</v>
      </c>
      <c r="W18" s="154">
        <v>0</v>
      </c>
      <c r="X18" s="154">
        <v>40</v>
      </c>
      <c r="Y18" s="154">
        <v>1</v>
      </c>
      <c r="Z18" s="154">
        <v>0</v>
      </c>
      <c r="AA18" s="154">
        <v>0</v>
      </c>
      <c r="AB18" s="154">
        <v>0</v>
      </c>
      <c r="AC18" s="154">
        <v>0</v>
      </c>
      <c r="AD18" s="154">
        <v>0</v>
      </c>
      <c r="AE18" s="154">
        <v>0</v>
      </c>
      <c r="AF18" s="154">
        <v>0</v>
      </c>
      <c r="AG18" s="154">
        <v>0</v>
      </c>
      <c r="AH18" s="154">
        <v>0</v>
      </c>
      <c r="AI18" s="154">
        <v>0</v>
      </c>
      <c r="AJ18" s="154">
        <v>0</v>
      </c>
      <c r="AK18" s="154">
        <v>0</v>
      </c>
      <c r="AL18" s="154">
        <v>0</v>
      </c>
      <c r="AM18" s="154">
        <v>0</v>
      </c>
      <c r="AN18" s="154">
        <v>0</v>
      </c>
      <c r="AO18" s="154">
        <v>0</v>
      </c>
      <c r="AP18" s="154">
        <v>0</v>
      </c>
      <c r="AQ18" s="154">
        <v>0</v>
      </c>
      <c r="AR18" s="154">
        <v>0</v>
      </c>
      <c r="AS18" s="154">
        <v>41</v>
      </c>
      <c r="AT18" s="117"/>
      <c r="AU18" s="17" t="str">
        <f t="shared" ref="AU18:AZ18" si="6">IF(AG16&lt;=AG14," ","GRESEALA")</f>
        <v xml:space="preserve"> </v>
      </c>
      <c r="AV18" s="17" t="str">
        <f t="shared" si="6"/>
        <v xml:space="preserve"> </v>
      </c>
      <c r="AW18" s="17" t="str">
        <f t="shared" si="6"/>
        <v xml:space="preserve"> </v>
      </c>
      <c r="AX18" s="17" t="str">
        <f t="shared" si="6"/>
        <v xml:space="preserve"> </v>
      </c>
      <c r="AY18" s="17" t="str">
        <f t="shared" si="6"/>
        <v xml:space="preserve"> </v>
      </c>
      <c r="AZ18" s="17" t="str">
        <f t="shared" si="6"/>
        <v xml:space="preserve"> </v>
      </c>
      <c r="BA18" s="17" t="str">
        <f t="shared" ref="BA18:BB18" si="7">IF(AR16&lt;=AR14," ","GRESEALA")</f>
        <v xml:space="preserve"> </v>
      </c>
      <c r="BB18" s="17" t="str">
        <f t="shared" si="7"/>
        <v xml:space="preserve"> </v>
      </c>
      <c r="BC18" s="17" t="str">
        <f>IF(E17+E18=E16," ","GRESEALA")</f>
        <v xml:space="preserve"> </v>
      </c>
      <c r="BD18" s="17" t="str">
        <f>IF(F17+F18=F16," ","GRESEALA")</f>
        <v xml:space="preserve"> </v>
      </c>
      <c r="BE18" s="17" t="str">
        <f>IF(G17+G18=G16," ","GRESEALA")</f>
        <v xml:space="preserve"> </v>
      </c>
      <c r="BF18" s="17" t="str">
        <f>IF(H17+H18=H16," ","GRESEALA")</f>
        <v xml:space="preserve"> </v>
      </c>
      <c r="BG18" s="17" t="str">
        <f>IF(K17+K18=K16," ","GRESEALA")</f>
        <v xml:space="preserve"> </v>
      </c>
      <c r="BH18" s="23" t="str">
        <f>IF(L17+L18=L16," ","GRESEALA")</f>
        <v xml:space="preserve"> </v>
      </c>
      <c r="BI18" s="17" t="str">
        <f>IF(M17+M18=M16," ","GRESEALA")</f>
        <v xml:space="preserve"> </v>
      </c>
      <c r="BJ18" s="17" t="str">
        <f>IF(N17+N18=N16," ","GRESEALA")</f>
        <v xml:space="preserve"> </v>
      </c>
      <c r="BK18" s="17" t="str">
        <f>IF(O17+O18=O16," ","GRESEALA")</f>
        <v xml:space="preserve"> </v>
      </c>
    </row>
    <row r="19" spans="2:64" s="38" customFormat="1" ht="44.25" customHeight="1" x14ac:dyDescent="0.35">
      <c r="B19" s="35" t="s">
        <v>59</v>
      </c>
      <c r="C19" s="130" t="s">
        <v>60</v>
      </c>
      <c r="D19" s="155">
        <f t="shared" si="1"/>
        <v>10</v>
      </c>
      <c r="E19" s="155">
        <v>4</v>
      </c>
      <c r="F19" s="155">
        <v>6</v>
      </c>
      <c r="G19" s="155">
        <v>1</v>
      </c>
      <c r="H19" s="155">
        <v>0</v>
      </c>
      <c r="I19" s="155">
        <v>1</v>
      </c>
      <c r="J19" s="155">
        <v>0</v>
      </c>
      <c r="K19" s="155">
        <v>1</v>
      </c>
      <c r="L19" s="155">
        <v>5</v>
      </c>
      <c r="M19" s="155">
        <v>2</v>
      </c>
      <c r="N19" s="155">
        <v>0</v>
      </c>
      <c r="O19" s="155">
        <v>4</v>
      </c>
      <c r="P19" s="155">
        <v>6</v>
      </c>
      <c r="Q19" s="155">
        <v>0</v>
      </c>
      <c r="R19" s="155">
        <v>0</v>
      </c>
      <c r="S19" s="155">
        <v>6</v>
      </c>
      <c r="T19" s="155">
        <v>1</v>
      </c>
      <c r="U19" s="155">
        <v>3</v>
      </c>
      <c r="V19" s="155">
        <v>0</v>
      </c>
      <c r="W19" s="155">
        <v>0</v>
      </c>
      <c r="X19" s="155">
        <v>10</v>
      </c>
      <c r="Y19" s="155">
        <v>0</v>
      </c>
      <c r="Z19" s="155">
        <v>0</v>
      </c>
      <c r="AA19" s="155">
        <v>0</v>
      </c>
      <c r="AB19" s="155">
        <v>0</v>
      </c>
      <c r="AC19" s="155">
        <v>0</v>
      </c>
      <c r="AD19" s="155">
        <v>0</v>
      </c>
      <c r="AE19" s="155">
        <v>0</v>
      </c>
      <c r="AF19" s="155">
        <v>0</v>
      </c>
      <c r="AG19" s="155">
        <v>0</v>
      </c>
      <c r="AH19" s="155">
        <v>0</v>
      </c>
      <c r="AI19" s="155">
        <v>0</v>
      </c>
      <c r="AJ19" s="155">
        <v>0</v>
      </c>
      <c r="AK19" s="155">
        <v>0</v>
      </c>
      <c r="AL19" s="155">
        <v>0</v>
      </c>
      <c r="AM19" s="155">
        <v>0</v>
      </c>
      <c r="AN19" s="155">
        <v>0</v>
      </c>
      <c r="AO19" s="155">
        <v>0</v>
      </c>
      <c r="AP19" s="155">
        <v>0</v>
      </c>
      <c r="AQ19" s="155">
        <v>0</v>
      </c>
      <c r="AR19" s="155">
        <v>0</v>
      </c>
      <c r="AS19" s="155">
        <v>10</v>
      </c>
      <c r="AT19" s="117"/>
      <c r="AU19" s="17" t="str">
        <f>IF(P17+P18=P16," ","GRESEALA")</f>
        <v xml:space="preserve"> </v>
      </c>
      <c r="AV19" s="17" t="str">
        <f>IF(Q17+Q18=Q16," ","GRESEALA")</f>
        <v xml:space="preserve"> </v>
      </c>
      <c r="AW19" s="17" t="str">
        <f t="shared" ref="AW19:BK19" si="8">IF(S17+S18=S16," ","GRESEALA")</f>
        <v xml:space="preserve"> </v>
      </c>
      <c r="AX19" s="17" t="str">
        <f t="shared" si="8"/>
        <v xml:space="preserve"> </v>
      </c>
      <c r="AY19" s="17" t="str">
        <f t="shared" si="8"/>
        <v xml:space="preserve"> </v>
      </c>
      <c r="AZ19" s="17" t="str">
        <f t="shared" si="8"/>
        <v xml:space="preserve"> </v>
      </c>
      <c r="BA19" s="17" t="str">
        <f t="shared" si="8"/>
        <v xml:space="preserve"> </v>
      </c>
      <c r="BB19" s="17" t="str">
        <f t="shared" si="8"/>
        <v xml:space="preserve"> </v>
      </c>
      <c r="BC19" s="17" t="str">
        <f t="shared" si="8"/>
        <v xml:space="preserve"> </v>
      </c>
      <c r="BD19" s="17" t="str">
        <f t="shared" si="8"/>
        <v xml:space="preserve"> </v>
      </c>
      <c r="BE19" s="17" t="str">
        <f t="shared" si="8"/>
        <v xml:space="preserve"> </v>
      </c>
      <c r="BF19" s="17" t="str">
        <f t="shared" si="8"/>
        <v xml:space="preserve"> </v>
      </c>
      <c r="BG19" s="17" t="str">
        <f t="shared" si="8"/>
        <v xml:space="preserve"> </v>
      </c>
      <c r="BH19" s="17" t="str">
        <f t="shared" si="8"/>
        <v xml:space="preserve"> </v>
      </c>
      <c r="BI19" s="17" t="str">
        <f t="shared" si="8"/>
        <v xml:space="preserve"> </v>
      </c>
      <c r="BJ19" s="17" t="str">
        <f t="shared" si="8"/>
        <v xml:space="preserve"> </v>
      </c>
      <c r="BK19" s="17" t="str">
        <f t="shared" si="8"/>
        <v xml:space="preserve"> </v>
      </c>
    </row>
    <row r="20" spans="2:64" s="38" customFormat="1" ht="57" customHeight="1" x14ac:dyDescent="0.35">
      <c r="B20" s="20" t="s">
        <v>61</v>
      </c>
      <c r="C20" s="131" t="s">
        <v>62</v>
      </c>
      <c r="D20" s="145">
        <f t="shared" si="1"/>
        <v>12</v>
      </c>
      <c r="E20" s="153">
        <f>E21+E22</f>
        <v>3</v>
      </c>
      <c r="F20" s="153">
        <f t="shared" ref="F20:AS20" si="9">F21+F22</f>
        <v>9</v>
      </c>
      <c r="G20" s="153">
        <f t="shared" si="9"/>
        <v>0</v>
      </c>
      <c r="H20" s="153">
        <f>H21+H22</f>
        <v>0</v>
      </c>
      <c r="I20" s="153">
        <f t="shared" ref="I20:J20" si="10">I21+I22</f>
        <v>0</v>
      </c>
      <c r="J20" s="153">
        <f t="shared" si="10"/>
        <v>0</v>
      </c>
      <c r="K20" s="153">
        <f t="shared" si="9"/>
        <v>0</v>
      </c>
      <c r="L20" s="153">
        <f t="shared" si="9"/>
        <v>0</v>
      </c>
      <c r="M20" s="153">
        <f t="shared" si="9"/>
        <v>12</v>
      </c>
      <c r="N20" s="153">
        <f t="shared" si="9"/>
        <v>2</v>
      </c>
      <c r="O20" s="153">
        <f t="shared" si="9"/>
        <v>5</v>
      </c>
      <c r="P20" s="153">
        <f t="shared" si="9"/>
        <v>7</v>
      </c>
      <c r="Q20" s="153">
        <f t="shared" si="9"/>
        <v>0</v>
      </c>
      <c r="R20" s="153">
        <f t="shared" si="9"/>
        <v>0</v>
      </c>
      <c r="S20" s="153">
        <f t="shared" si="9"/>
        <v>10</v>
      </c>
      <c r="T20" s="153">
        <f t="shared" si="9"/>
        <v>1</v>
      </c>
      <c r="U20" s="153">
        <f t="shared" si="9"/>
        <v>1</v>
      </c>
      <c r="V20" s="153">
        <f t="shared" si="9"/>
        <v>0</v>
      </c>
      <c r="W20" s="153">
        <f t="shared" si="9"/>
        <v>0</v>
      </c>
      <c r="X20" s="153">
        <f t="shared" si="9"/>
        <v>12</v>
      </c>
      <c r="Y20" s="153">
        <f t="shared" si="9"/>
        <v>0</v>
      </c>
      <c r="Z20" s="153">
        <f t="shared" si="9"/>
        <v>0</v>
      </c>
      <c r="AA20" s="153">
        <f t="shared" si="9"/>
        <v>0</v>
      </c>
      <c r="AB20" s="153">
        <f t="shared" si="9"/>
        <v>0</v>
      </c>
      <c r="AC20" s="153">
        <f t="shared" si="9"/>
        <v>0</v>
      </c>
      <c r="AD20" s="153">
        <f t="shared" si="9"/>
        <v>0</v>
      </c>
      <c r="AE20" s="153">
        <f t="shared" si="9"/>
        <v>0</v>
      </c>
      <c r="AF20" s="153">
        <f t="shared" si="9"/>
        <v>0</v>
      </c>
      <c r="AG20" s="153">
        <f t="shared" si="9"/>
        <v>0</v>
      </c>
      <c r="AH20" s="153">
        <f t="shared" si="9"/>
        <v>0</v>
      </c>
      <c r="AI20" s="153">
        <f t="shared" si="9"/>
        <v>0</v>
      </c>
      <c r="AJ20" s="153">
        <f t="shared" si="9"/>
        <v>0</v>
      </c>
      <c r="AK20" s="153">
        <f t="shared" si="9"/>
        <v>0</v>
      </c>
      <c r="AL20" s="153">
        <f t="shared" si="9"/>
        <v>0</v>
      </c>
      <c r="AM20" s="153">
        <f t="shared" si="9"/>
        <v>0</v>
      </c>
      <c r="AN20" s="153">
        <f t="shared" si="9"/>
        <v>0</v>
      </c>
      <c r="AO20" s="153">
        <f t="shared" si="9"/>
        <v>0</v>
      </c>
      <c r="AP20" s="153">
        <f t="shared" si="9"/>
        <v>0</v>
      </c>
      <c r="AQ20" s="153">
        <f t="shared" si="9"/>
        <v>0</v>
      </c>
      <c r="AR20" s="153">
        <f t="shared" si="9"/>
        <v>0</v>
      </c>
      <c r="AS20" s="153">
        <f t="shared" si="9"/>
        <v>12</v>
      </c>
      <c r="AT20" s="117"/>
      <c r="AU20" s="17" t="str">
        <f>IF(AH17+AH18=AH16," ","GRESEALA")</f>
        <v xml:space="preserve"> </v>
      </c>
      <c r="AV20" s="17" t="str">
        <f>IF(AI17+AI18=AI16," ","GRESEALA")</f>
        <v xml:space="preserve"> </v>
      </c>
      <c r="AW20" s="17" t="str">
        <f>IF(AJ17+AJ18=AJ16," ","GRESEALA")</f>
        <v xml:space="preserve"> </v>
      </c>
      <c r="AX20" s="17" t="str">
        <f>IF(AK17+AK18=AK16," ","GRESEALA")</f>
        <v xml:space="preserve"> </v>
      </c>
      <c r="AY20" s="17" t="str">
        <f>IF(AL17+AL18=AL16," ","GRESEALA")</f>
        <v xml:space="preserve"> </v>
      </c>
      <c r="AZ20" s="17" t="str">
        <f t="shared" ref="AZ20:BA20" si="11">IF(AR17+AR18=AR16," ","GRESEALA")</f>
        <v xml:space="preserve"> </v>
      </c>
      <c r="BA20" s="17" t="str">
        <f t="shared" si="11"/>
        <v xml:space="preserve"> </v>
      </c>
      <c r="BB20" s="17" t="str">
        <f>IF(E16+F16=D16," ","GRESEALA")</f>
        <v xml:space="preserve"> </v>
      </c>
      <c r="BC20" s="17" t="str">
        <f>IF(G16+K16+I16+L16+M16=D16," ","GRESEALA")</f>
        <v xml:space="preserve"> </v>
      </c>
      <c r="BD20" s="17" t="str">
        <f>IF(O16+P16=D16," ","GRESEALA")</f>
        <v xml:space="preserve"> </v>
      </c>
      <c r="BE20" s="17" t="str">
        <f>IF(Q16+S16+T16+U16+V16+W16=D16," ","GRESEALA")</f>
        <v xml:space="preserve"> </v>
      </c>
      <c r="BF20" s="17" t="str">
        <f>IF(X16+Y16+Z16=D16," ","GRESEALA")</f>
        <v xml:space="preserve"> </v>
      </c>
      <c r="BG20" s="17" t="str">
        <f>IF(AA16+AC16+AE16+AF16+AG16+AH16+AI16+AJ16+AK16+AL16+AM16+AN16+AO16+AP16+AQ16+AR16+AS16&gt;=D16," ","GRESEALA")</f>
        <v xml:space="preserve"> </v>
      </c>
      <c r="BH20" s="17" t="str">
        <f>IF(AS16&lt;=D16," ","GRESEALA")</f>
        <v xml:space="preserve"> </v>
      </c>
      <c r="BI20" s="17" t="str">
        <f>IF(H16&lt;=G16," ","GRESEALA")</f>
        <v xml:space="preserve"> </v>
      </c>
      <c r="BJ20" s="17" t="str">
        <f>IF(E21+E22=E20," ","GRESEALA")</f>
        <v xml:space="preserve"> </v>
      </c>
      <c r="BK20" s="17" t="str">
        <f>IF(F21+F22=F20," ","GRESEALA")</f>
        <v xml:space="preserve"> </v>
      </c>
    </row>
    <row r="21" spans="2:64" s="38" customFormat="1" ht="38.25" customHeight="1" x14ac:dyDescent="0.35">
      <c r="B21" s="35" t="s">
        <v>63</v>
      </c>
      <c r="C21" s="132" t="s">
        <v>64</v>
      </c>
      <c r="D21" s="180">
        <f t="shared" si="1"/>
        <v>0</v>
      </c>
      <c r="E21" s="155">
        <v>0</v>
      </c>
      <c r="F21" s="155">
        <v>0</v>
      </c>
      <c r="G21" s="156">
        <v>0</v>
      </c>
      <c r="H21" s="156">
        <v>0</v>
      </c>
      <c r="I21" s="156">
        <v>0</v>
      </c>
      <c r="J21" s="156">
        <v>0</v>
      </c>
      <c r="K21" s="156">
        <v>0</v>
      </c>
      <c r="L21" s="156">
        <v>0</v>
      </c>
      <c r="M21" s="155">
        <v>0</v>
      </c>
      <c r="N21" s="155">
        <v>0</v>
      </c>
      <c r="O21" s="155">
        <v>0</v>
      </c>
      <c r="P21" s="155">
        <v>0</v>
      </c>
      <c r="Q21" s="155">
        <v>0</v>
      </c>
      <c r="R21" s="155">
        <v>0</v>
      </c>
      <c r="S21" s="155">
        <v>0</v>
      </c>
      <c r="T21" s="155">
        <v>0</v>
      </c>
      <c r="U21" s="155">
        <v>0</v>
      </c>
      <c r="V21" s="155">
        <v>0</v>
      </c>
      <c r="W21" s="155">
        <v>0</v>
      </c>
      <c r="X21" s="155">
        <v>0</v>
      </c>
      <c r="Y21" s="155">
        <v>0</v>
      </c>
      <c r="Z21" s="155">
        <v>0</v>
      </c>
      <c r="AA21" s="155">
        <v>0</v>
      </c>
      <c r="AB21" s="155">
        <v>0</v>
      </c>
      <c r="AC21" s="155">
        <v>0</v>
      </c>
      <c r="AD21" s="155">
        <v>0</v>
      </c>
      <c r="AE21" s="155">
        <v>0</v>
      </c>
      <c r="AF21" s="155">
        <v>0</v>
      </c>
      <c r="AG21" s="155">
        <v>0</v>
      </c>
      <c r="AH21" s="155">
        <v>0</v>
      </c>
      <c r="AI21" s="155">
        <v>0</v>
      </c>
      <c r="AJ21" s="155">
        <v>0</v>
      </c>
      <c r="AK21" s="155">
        <v>0</v>
      </c>
      <c r="AL21" s="155">
        <v>0</v>
      </c>
      <c r="AM21" s="155">
        <v>0</v>
      </c>
      <c r="AN21" s="155">
        <v>0</v>
      </c>
      <c r="AO21" s="155">
        <v>0</v>
      </c>
      <c r="AP21" s="155">
        <v>0</v>
      </c>
      <c r="AQ21" s="155">
        <v>0</v>
      </c>
      <c r="AR21" s="155">
        <v>0</v>
      </c>
      <c r="AS21" s="155">
        <v>0</v>
      </c>
      <c r="AT21" s="117"/>
      <c r="AU21" s="17" t="str">
        <f>IF(G21+G22=G20," ","GRESEALA")</f>
        <v xml:space="preserve"> </v>
      </c>
      <c r="AV21" s="17" t="str">
        <f>IF(H21+H22=H20," ","GRESEALA")</f>
        <v xml:space="preserve"> </v>
      </c>
      <c r="AW21" s="17" t="str">
        <f t="shared" ref="AW21:BC21" si="12">IF(K21+K22=K20," ","GRESEALA")</f>
        <v xml:space="preserve"> </v>
      </c>
      <c r="AX21" s="17" t="str">
        <f t="shared" si="12"/>
        <v xml:space="preserve"> </v>
      </c>
      <c r="AY21" s="17" t="str">
        <f t="shared" si="12"/>
        <v xml:space="preserve"> </v>
      </c>
      <c r="AZ21" s="17" t="str">
        <f t="shared" si="12"/>
        <v xml:space="preserve"> </v>
      </c>
      <c r="BA21" s="17" t="str">
        <f t="shared" si="12"/>
        <v xml:space="preserve"> </v>
      </c>
      <c r="BB21" s="17" t="str">
        <f t="shared" si="12"/>
        <v xml:space="preserve"> </v>
      </c>
      <c r="BC21" s="17" t="str">
        <f t="shared" si="12"/>
        <v xml:space="preserve"> </v>
      </c>
      <c r="BD21" s="17" t="str">
        <f t="shared" ref="BD21:BK21" si="13">IF(S21+S22=S20," ","GRESEALA")</f>
        <v xml:space="preserve"> </v>
      </c>
      <c r="BE21" s="17" t="str">
        <f t="shared" si="13"/>
        <v xml:space="preserve"> </v>
      </c>
      <c r="BF21" s="17" t="str">
        <f t="shared" si="13"/>
        <v xml:space="preserve"> </v>
      </c>
      <c r="BG21" s="17" t="str">
        <f t="shared" si="13"/>
        <v xml:space="preserve"> </v>
      </c>
      <c r="BH21" s="17" t="str">
        <f t="shared" si="13"/>
        <v xml:space="preserve"> </v>
      </c>
      <c r="BI21" s="17" t="str">
        <f t="shared" si="13"/>
        <v xml:space="preserve"> </v>
      </c>
      <c r="BJ21" s="17" t="str">
        <f t="shared" si="13"/>
        <v xml:space="preserve"> </v>
      </c>
      <c r="BK21" s="17" t="str">
        <f t="shared" si="13"/>
        <v xml:space="preserve"> </v>
      </c>
    </row>
    <row r="22" spans="2:64" s="38" customFormat="1" ht="42" customHeight="1" x14ac:dyDescent="0.35">
      <c r="B22" s="35" t="s">
        <v>65</v>
      </c>
      <c r="C22" s="132" t="s">
        <v>66</v>
      </c>
      <c r="D22" s="180">
        <f t="shared" si="1"/>
        <v>12</v>
      </c>
      <c r="E22" s="155">
        <v>3</v>
      </c>
      <c r="F22" s="155">
        <v>9</v>
      </c>
      <c r="G22" s="156">
        <v>0</v>
      </c>
      <c r="H22" s="156">
        <v>0</v>
      </c>
      <c r="I22" s="156">
        <v>0</v>
      </c>
      <c r="J22" s="156">
        <v>0</v>
      </c>
      <c r="K22" s="156">
        <v>0</v>
      </c>
      <c r="L22" s="156">
        <v>0</v>
      </c>
      <c r="M22" s="155">
        <v>12</v>
      </c>
      <c r="N22" s="155">
        <v>2</v>
      </c>
      <c r="O22" s="155">
        <v>5</v>
      </c>
      <c r="P22" s="155">
        <v>7</v>
      </c>
      <c r="Q22" s="155">
        <v>0</v>
      </c>
      <c r="R22" s="155">
        <v>0</v>
      </c>
      <c r="S22" s="155">
        <v>10</v>
      </c>
      <c r="T22" s="155">
        <v>1</v>
      </c>
      <c r="U22" s="155">
        <v>1</v>
      </c>
      <c r="V22" s="155">
        <v>0</v>
      </c>
      <c r="W22" s="155">
        <v>0</v>
      </c>
      <c r="X22" s="155">
        <v>12</v>
      </c>
      <c r="Y22" s="155">
        <v>0</v>
      </c>
      <c r="Z22" s="155">
        <v>0</v>
      </c>
      <c r="AA22" s="155">
        <v>0</v>
      </c>
      <c r="AB22" s="155">
        <v>0</v>
      </c>
      <c r="AC22" s="155">
        <v>0</v>
      </c>
      <c r="AD22" s="155">
        <v>0</v>
      </c>
      <c r="AE22" s="155">
        <v>0</v>
      </c>
      <c r="AF22" s="155">
        <v>0</v>
      </c>
      <c r="AG22" s="155">
        <v>0</v>
      </c>
      <c r="AH22" s="155">
        <v>0</v>
      </c>
      <c r="AI22" s="155">
        <v>0</v>
      </c>
      <c r="AJ22" s="155">
        <v>0</v>
      </c>
      <c r="AK22" s="155">
        <v>0</v>
      </c>
      <c r="AL22" s="155">
        <v>0</v>
      </c>
      <c r="AM22" s="155">
        <v>0</v>
      </c>
      <c r="AN22" s="155">
        <v>0</v>
      </c>
      <c r="AO22" s="155">
        <v>0</v>
      </c>
      <c r="AP22" s="155">
        <v>0</v>
      </c>
      <c r="AQ22" s="155">
        <v>0</v>
      </c>
      <c r="AR22" s="155">
        <v>0</v>
      </c>
      <c r="AS22" s="155">
        <v>12</v>
      </c>
      <c r="AT22" s="117"/>
      <c r="AU22" s="17" t="str">
        <f t="shared" ref="AU22:BF22" si="14">IF(AA21+AA22=AA20," ","GRESEALA")</f>
        <v xml:space="preserve"> </v>
      </c>
      <c r="AV22" s="17" t="str">
        <f t="shared" si="14"/>
        <v xml:space="preserve"> </v>
      </c>
      <c r="AW22" s="17" t="str">
        <f t="shared" si="14"/>
        <v xml:space="preserve"> </v>
      </c>
      <c r="AX22" s="17" t="str">
        <f t="shared" si="14"/>
        <v xml:space="preserve"> </v>
      </c>
      <c r="AY22" s="17" t="str">
        <f t="shared" si="14"/>
        <v xml:space="preserve"> </v>
      </c>
      <c r="AZ22" s="17" t="str">
        <f t="shared" si="14"/>
        <v xml:space="preserve"> </v>
      </c>
      <c r="BA22" s="17" t="str">
        <f t="shared" si="14"/>
        <v xml:space="preserve"> </v>
      </c>
      <c r="BB22" s="17" t="str">
        <f t="shared" si="14"/>
        <v xml:space="preserve"> </v>
      </c>
      <c r="BC22" s="17" t="str">
        <f t="shared" si="14"/>
        <v xml:space="preserve"> </v>
      </c>
      <c r="BD22" s="17" t="str">
        <f t="shared" si="14"/>
        <v xml:space="preserve"> </v>
      </c>
      <c r="BE22" s="17" t="str">
        <f t="shared" si="14"/>
        <v xml:space="preserve"> </v>
      </c>
      <c r="BF22" s="17" t="str">
        <f t="shared" si="14"/>
        <v xml:space="preserve"> </v>
      </c>
      <c r="BG22" s="17" t="str">
        <f t="shared" ref="BG22:BH22" si="15">IF(AR21+AR22=AR20," ","GRESEALA")</f>
        <v xml:space="preserve"> </v>
      </c>
      <c r="BH22" s="17" t="str">
        <f t="shared" si="15"/>
        <v xml:space="preserve"> </v>
      </c>
      <c r="BI22" s="17" t="str">
        <f>IF(E20+F20=D20," ","GRESEALA")</f>
        <v xml:space="preserve"> </v>
      </c>
      <c r="BJ22" s="17" t="str">
        <f>IF(G20+I20+K20+L20+M20=D20," ","GRESEALA")</f>
        <v xml:space="preserve"> </v>
      </c>
      <c r="BK22" s="17" t="str">
        <f>IF(O20+P20=D20," ","GRESEALA")</f>
        <v xml:space="preserve"> </v>
      </c>
    </row>
    <row r="23" spans="2:64" s="38" customFormat="1" ht="39" customHeight="1" x14ac:dyDescent="0.35">
      <c r="B23" s="20" t="s">
        <v>67</v>
      </c>
      <c r="C23" s="131" t="s">
        <v>68</v>
      </c>
      <c r="D23" s="145">
        <f t="shared" si="1"/>
        <v>0</v>
      </c>
      <c r="E23" s="153">
        <f>E24+E25</f>
        <v>0</v>
      </c>
      <c r="F23" s="153">
        <f t="shared" ref="F23:AS23" si="16">F24+F25</f>
        <v>0</v>
      </c>
      <c r="G23" s="153">
        <f t="shared" si="16"/>
        <v>0</v>
      </c>
      <c r="H23" s="153">
        <f>H24+H25</f>
        <v>0</v>
      </c>
      <c r="I23" s="153">
        <f t="shared" ref="I23:J23" si="17">I24+I25</f>
        <v>0</v>
      </c>
      <c r="J23" s="153">
        <f t="shared" si="17"/>
        <v>0</v>
      </c>
      <c r="K23" s="153">
        <f t="shared" si="16"/>
        <v>0</v>
      </c>
      <c r="L23" s="153">
        <f t="shared" si="16"/>
        <v>0</v>
      </c>
      <c r="M23" s="153">
        <f t="shared" si="16"/>
        <v>0</v>
      </c>
      <c r="N23" s="153">
        <f t="shared" si="16"/>
        <v>0</v>
      </c>
      <c r="O23" s="153">
        <f t="shared" si="16"/>
        <v>0</v>
      </c>
      <c r="P23" s="153">
        <f t="shared" si="16"/>
        <v>0</v>
      </c>
      <c r="Q23" s="153">
        <f t="shared" si="16"/>
        <v>0</v>
      </c>
      <c r="R23" s="153">
        <f t="shared" si="16"/>
        <v>0</v>
      </c>
      <c r="S23" s="153">
        <f t="shared" si="16"/>
        <v>0</v>
      </c>
      <c r="T23" s="153">
        <f t="shared" si="16"/>
        <v>0</v>
      </c>
      <c r="U23" s="153">
        <f t="shared" si="16"/>
        <v>0</v>
      </c>
      <c r="V23" s="153">
        <f t="shared" si="16"/>
        <v>0</v>
      </c>
      <c r="W23" s="153">
        <f t="shared" si="16"/>
        <v>0</v>
      </c>
      <c r="X23" s="153">
        <f t="shared" si="16"/>
        <v>0</v>
      </c>
      <c r="Y23" s="153">
        <f t="shared" si="16"/>
        <v>0</v>
      </c>
      <c r="Z23" s="153">
        <f t="shared" si="16"/>
        <v>0</v>
      </c>
      <c r="AA23" s="153">
        <f t="shared" si="16"/>
        <v>0</v>
      </c>
      <c r="AB23" s="153">
        <f t="shared" si="16"/>
        <v>0</v>
      </c>
      <c r="AC23" s="153">
        <f t="shared" si="16"/>
        <v>0</v>
      </c>
      <c r="AD23" s="153">
        <f t="shared" si="16"/>
        <v>0</v>
      </c>
      <c r="AE23" s="153">
        <f t="shared" si="16"/>
        <v>0</v>
      </c>
      <c r="AF23" s="153">
        <f t="shared" si="16"/>
        <v>0</v>
      </c>
      <c r="AG23" s="153">
        <f t="shared" si="16"/>
        <v>0</v>
      </c>
      <c r="AH23" s="153">
        <f t="shared" si="16"/>
        <v>0</v>
      </c>
      <c r="AI23" s="153">
        <f t="shared" si="16"/>
        <v>0</v>
      </c>
      <c r="AJ23" s="153">
        <f t="shared" si="16"/>
        <v>0</v>
      </c>
      <c r="AK23" s="153">
        <f t="shared" si="16"/>
        <v>0</v>
      </c>
      <c r="AL23" s="153">
        <f t="shared" si="16"/>
        <v>0</v>
      </c>
      <c r="AM23" s="153">
        <f t="shared" si="16"/>
        <v>0</v>
      </c>
      <c r="AN23" s="153">
        <f t="shared" si="16"/>
        <v>0</v>
      </c>
      <c r="AO23" s="153">
        <f t="shared" si="16"/>
        <v>0</v>
      </c>
      <c r="AP23" s="153">
        <f t="shared" si="16"/>
        <v>0</v>
      </c>
      <c r="AQ23" s="153">
        <f t="shared" si="16"/>
        <v>0</v>
      </c>
      <c r="AR23" s="153">
        <f t="shared" si="16"/>
        <v>0</v>
      </c>
      <c r="AS23" s="153">
        <f t="shared" si="16"/>
        <v>0</v>
      </c>
      <c r="AT23" s="117"/>
      <c r="AU23" s="17" t="str">
        <f>IF(Q20+S20+T20+U20+V20+W20=D20," ","GRESEALA")</f>
        <v xml:space="preserve"> </v>
      </c>
      <c r="AV23" s="17" t="str">
        <f>IF(X20+Y20+Z20=D20," ","GRESEALA")</f>
        <v xml:space="preserve"> </v>
      </c>
      <c r="AW23" s="17" t="str">
        <f>IF(AA20+AC20+AE20+AF20+AG20+AH20+AI20+AJ20+AK20+AL20+AR20+AS20&gt;=D20," ","GRESEALA")</f>
        <v xml:space="preserve"> </v>
      </c>
      <c r="AX23" s="17" t="str">
        <f>IF(AS20&gt;=D20," ","GRESEALA")</f>
        <v xml:space="preserve"> </v>
      </c>
      <c r="AY23" s="17" t="str">
        <f>IF(H20&gt;=G20," ","GRESEALA")</f>
        <v xml:space="preserve"> </v>
      </c>
      <c r="AZ23" s="17" t="str">
        <f>IF(E24+E25=E23," ","GRESEALA")</f>
        <v xml:space="preserve"> </v>
      </c>
      <c r="BA23" s="17" t="str">
        <f>IF(F24+F25=F23," ","GRESEALA")</f>
        <v xml:space="preserve"> </v>
      </c>
      <c r="BB23" s="17" t="str">
        <f>IF(G24+G25=G23," ","GRESEALA")</f>
        <v xml:space="preserve"> </v>
      </c>
      <c r="BC23" s="17" t="str">
        <f>IF(H24+H25=H23," ","GRESEALA")</f>
        <v xml:space="preserve"> </v>
      </c>
      <c r="BD23" s="17" t="str">
        <f t="shared" ref="BD23:BJ23" si="18">IF(K24+K25=K23," ","GRESEALA")</f>
        <v xml:space="preserve"> </v>
      </c>
      <c r="BE23" s="17" t="str">
        <f t="shared" si="18"/>
        <v xml:space="preserve"> </v>
      </c>
      <c r="BF23" s="17" t="str">
        <f t="shared" si="18"/>
        <v xml:space="preserve"> </v>
      </c>
      <c r="BG23" s="17" t="str">
        <f t="shared" si="18"/>
        <v xml:space="preserve"> </v>
      </c>
      <c r="BH23" s="17" t="str">
        <f t="shared" si="18"/>
        <v xml:space="preserve"> </v>
      </c>
      <c r="BI23" s="17" t="str">
        <f t="shared" si="18"/>
        <v xml:space="preserve"> </v>
      </c>
      <c r="BJ23" s="17" t="str">
        <f t="shared" si="18"/>
        <v xml:space="preserve"> </v>
      </c>
      <c r="BK23" s="17" t="str">
        <f t="shared" ref="BK23" si="19">IF(S24+S25=S23," ","GRESEALA")</f>
        <v xml:space="preserve"> </v>
      </c>
    </row>
    <row r="24" spans="2:64" s="38" customFormat="1" ht="42.75" customHeight="1" x14ac:dyDescent="0.35">
      <c r="B24" s="35" t="s">
        <v>69</v>
      </c>
      <c r="C24" s="132" t="s">
        <v>70</v>
      </c>
      <c r="D24" s="155">
        <f t="shared" si="1"/>
        <v>0</v>
      </c>
      <c r="E24" s="155">
        <v>0</v>
      </c>
      <c r="F24" s="155">
        <v>0</v>
      </c>
      <c r="G24" s="155">
        <v>0</v>
      </c>
      <c r="H24" s="155">
        <v>0</v>
      </c>
      <c r="I24" s="155">
        <v>0</v>
      </c>
      <c r="J24" s="155">
        <v>0</v>
      </c>
      <c r="K24" s="155">
        <v>0</v>
      </c>
      <c r="L24" s="155">
        <v>0</v>
      </c>
      <c r="M24" s="155">
        <v>0</v>
      </c>
      <c r="N24" s="155">
        <v>0</v>
      </c>
      <c r="O24" s="155">
        <v>0</v>
      </c>
      <c r="P24" s="155">
        <v>0</v>
      </c>
      <c r="Q24" s="155">
        <v>0</v>
      </c>
      <c r="R24" s="155">
        <v>0</v>
      </c>
      <c r="S24" s="155">
        <v>0</v>
      </c>
      <c r="T24" s="155">
        <v>0</v>
      </c>
      <c r="U24" s="155">
        <v>0</v>
      </c>
      <c r="V24" s="155">
        <v>0</v>
      </c>
      <c r="W24" s="155">
        <v>0</v>
      </c>
      <c r="X24" s="155">
        <v>0</v>
      </c>
      <c r="Y24" s="155">
        <v>0</v>
      </c>
      <c r="Z24" s="155">
        <v>0</v>
      </c>
      <c r="AA24" s="155">
        <v>0</v>
      </c>
      <c r="AB24" s="155">
        <v>0</v>
      </c>
      <c r="AC24" s="155">
        <v>0</v>
      </c>
      <c r="AD24" s="155">
        <v>0</v>
      </c>
      <c r="AE24" s="155">
        <v>0</v>
      </c>
      <c r="AF24" s="155">
        <v>0</v>
      </c>
      <c r="AG24" s="155">
        <v>0</v>
      </c>
      <c r="AH24" s="155">
        <v>0</v>
      </c>
      <c r="AI24" s="155">
        <v>0</v>
      </c>
      <c r="AJ24" s="155">
        <v>0</v>
      </c>
      <c r="AK24" s="155">
        <v>0</v>
      </c>
      <c r="AL24" s="155">
        <v>0</v>
      </c>
      <c r="AM24" s="155">
        <v>0</v>
      </c>
      <c r="AN24" s="155">
        <v>0</v>
      </c>
      <c r="AO24" s="155">
        <v>0</v>
      </c>
      <c r="AP24" s="155">
        <v>0</v>
      </c>
      <c r="AQ24" s="155">
        <v>0</v>
      </c>
      <c r="AR24" s="155">
        <v>0</v>
      </c>
      <c r="AS24" s="155">
        <v>0</v>
      </c>
      <c r="AT24" s="117"/>
      <c r="AU24" s="17" t="str">
        <f t="shared" ref="AU24:BK24" si="20">IF(T24+T25=T23," ","GRESEALA")</f>
        <v xml:space="preserve"> </v>
      </c>
      <c r="AV24" s="17" t="str">
        <f t="shared" si="20"/>
        <v xml:space="preserve"> </v>
      </c>
      <c r="AW24" s="17" t="str">
        <f t="shared" si="20"/>
        <v xml:space="preserve"> </v>
      </c>
      <c r="AX24" s="17" t="str">
        <f t="shared" si="20"/>
        <v xml:space="preserve"> </v>
      </c>
      <c r="AY24" s="17" t="str">
        <f t="shared" si="20"/>
        <v xml:space="preserve"> </v>
      </c>
      <c r="AZ24" s="17" t="str">
        <f t="shared" si="20"/>
        <v xml:space="preserve"> </v>
      </c>
      <c r="BA24" s="17" t="str">
        <f t="shared" si="20"/>
        <v xml:space="preserve"> </v>
      </c>
      <c r="BB24" s="17" t="str">
        <f t="shared" si="20"/>
        <v xml:space="preserve"> </v>
      </c>
      <c r="BC24" s="17" t="str">
        <f t="shared" si="20"/>
        <v xml:space="preserve"> </v>
      </c>
      <c r="BD24" s="17" t="str">
        <f t="shared" si="20"/>
        <v xml:space="preserve"> </v>
      </c>
      <c r="BE24" s="17" t="str">
        <f t="shared" si="20"/>
        <v xml:space="preserve"> </v>
      </c>
      <c r="BF24" s="17" t="str">
        <f t="shared" si="20"/>
        <v xml:space="preserve"> </v>
      </c>
      <c r="BG24" s="17" t="str">
        <f t="shared" si="20"/>
        <v xml:space="preserve"> </v>
      </c>
      <c r="BH24" s="17" t="str">
        <f t="shared" si="20"/>
        <v xml:space="preserve"> </v>
      </c>
      <c r="BI24" s="17" t="str">
        <f t="shared" si="20"/>
        <v xml:space="preserve"> </v>
      </c>
      <c r="BJ24" s="17" t="str">
        <f t="shared" si="20"/>
        <v xml:space="preserve"> </v>
      </c>
      <c r="BK24" s="17" t="str">
        <f t="shared" si="20"/>
        <v xml:space="preserve"> </v>
      </c>
    </row>
    <row r="25" spans="2:64" s="38" customFormat="1" ht="40.5" customHeight="1" x14ac:dyDescent="0.35">
      <c r="B25" s="35" t="s">
        <v>71</v>
      </c>
      <c r="C25" s="132" t="s">
        <v>72</v>
      </c>
      <c r="D25" s="155">
        <f t="shared" si="1"/>
        <v>0</v>
      </c>
      <c r="E25" s="155">
        <v>0</v>
      </c>
      <c r="F25" s="155">
        <v>0</v>
      </c>
      <c r="G25" s="155">
        <v>0</v>
      </c>
      <c r="H25" s="155">
        <v>0</v>
      </c>
      <c r="I25" s="155">
        <v>0</v>
      </c>
      <c r="J25" s="155">
        <v>0</v>
      </c>
      <c r="K25" s="155">
        <v>0</v>
      </c>
      <c r="L25" s="155">
        <v>0</v>
      </c>
      <c r="M25" s="155">
        <v>0</v>
      </c>
      <c r="N25" s="155">
        <v>0</v>
      </c>
      <c r="O25" s="155">
        <v>0</v>
      </c>
      <c r="P25" s="155">
        <v>0</v>
      </c>
      <c r="Q25" s="155">
        <v>0</v>
      </c>
      <c r="R25" s="155">
        <v>0</v>
      </c>
      <c r="S25" s="155">
        <v>0</v>
      </c>
      <c r="T25" s="155">
        <v>0</v>
      </c>
      <c r="U25" s="155">
        <v>0</v>
      </c>
      <c r="V25" s="155">
        <v>0</v>
      </c>
      <c r="W25" s="155">
        <v>0</v>
      </c>
      <c r="X25" s="155">
        <v>0</v>
      </c>
      <c r="Y25" s="155">
        <v>0</v>
      </c>
      <c r="Z25" s="155">
        <v>0</v>
      </c>
      <c r="AA25" s="155">
        <v>0</v>
      </c>
      <c r="AB25" s="155">
        <v>0</v>
      </c>
      <c r="AC25" s="155">
        <v>0</v>
      </c>
      <c r="AD25" s="155">
        <v>0</v>
      </c>
      <c r="AE25" s="155">
        <v>0</v>
      </c>
      <c r="AF25" s="155"/>
      <c r="AG25" s="155">
        <v>0</v>
      </c>
      <c r="AH25" s="155">
        <v>0</v>
      </c>
      <c r="AI25" s="155">
        <v>0</v>
      </c>
      <c r="AJ25" s="155">
        <v>0</v>
      </c>
      <c r="AK25" s="155">
        <v>0</v>
      </c>
      <c r="AL25" s="155">
        <v>0</v>
      </c>
      <c r="AM25" s="155">
        <v>0</v>
      </c>
      <c r="AN25" s="155">
        <v>0</v>
      </c>
      <c r="AO25" s="155">
        <v>0</v>
      </c>
      <c r="AP25" s="155">
        <v>0</v>
      </c>
      <c r="AQ25" s="155">
        <v>0</v>
      </c>
      <c r="AR25" s="155">
        <v>0</v>
      </c>
      <c r="AS25" s="155">
        <v>0</v>
      </c>
      <c r="AT25" s="117"/>
      <c r="AU25" s="17" t="str">
        <f>IF(AK24+AK25=AK23," ","GRESEALA")</f>
        <v xml:space="preserve"> </v>
      </c>
      <c r="AV25" s="17" t="str">
        <f>IF(AL24+AL25=AL23," ","GRESEALA")</f>
        <v xml:space="preserve"> </v>
      </c>
      <c r="AW25" s="17" t="str">
        <f>IF(AR24+AR25=AR23," ","GRESEALA")</f>
        <v xml:space="preserve"> </v>
      </c>
      <c r="AX25" s="17" t="str">
        <f>IF(AS24+AS25=AS23," ","GRESEALA")</f>
        <v xml:space="preserve"> </v>
      </c>
      <c r="AY25" s="17" t="str">
        <f>IF(E23+F23=D23," ","GRESEALA")</f>
        <v xml:space="preserve"> </v>
      </c>
      <c r="AZ25" s="17" t="str">
        <f>IF(G23+K23+I23+L23+M23=D23," ","GRESEALA")</f>
        <v xml:space="preserve"> </v>
      </c>
      <c r="BA25" s="17" t="str">
        <f>IF(O23+P23=D23," ","GRESEALA")</f>
        <v xml:space="preserve"> </v>
      </c>
      <c r="BB25" s="17" t="str">
        <f>IF(Q23+S23+T23+U23+V23+W23=D23," ","GRESEALA")</f>
        <v xml:space="preserve"> </v>
      </c>
      <c r="BC25" s="17" t="str">
        <f>IF(X23+Y23+Z23=D23," ","GRESEALA")</f>
        <v xml:space="preserve"> </v>
      </c>
      <c r="BD25" s="17" t="str">
        <f>IF(AA23+AC23+AE23+AF23+AG23+AH23+AI23+AJ23+AK23+AL23+AM23+AN23+AO23+AP23+AQ23+AR23+AS23&gt;=D23," ","GRESEALA")</f>
        <v xml:space="preserve"> </v>
      </c>
      <c r="BE25" s="17" t="str">
        <f>IF(AS23&lt;=D23," ","GRESEALA")</f>
        <v xml:space="preserve"> </v>
      </c>
      <c r="BF25" s="17" t="str">
        <f>IF(H23&lt;=G23," ","GRESEALA")</f>
        <v xml:space="preserve"> </v>
      </c>
      <c r="BG25" s="17" t="str">
        <f>IF(E27+E28=E26," ","GRESEALA")</f>
        <v xml:space="preserve"> </v>
      </c>
      <c r="BH25" s="17" t="str">
        <f>IF(F27+F28=F26," ","GRESEALA")</f>
        <v xml:space="preserve"> </v>
      </c>
      <c r="BI25" s="17" t="str">
        <f>IF(G27+G28=G26," ","GRESEALA")</f>
        <v xml:space="preserve"> </v>
      </c>
      <c r="BJ25" s="17" t="str">
        <f>IF(H27+H28=H26," ","GRESEALA")</f>
        <v xml:space="preserve"> </v>
      </c>
      <c r="BK25" s="17" t="str">
        <f>IF(K27+K28=K26," ","GRESEALA")</f>
        <v xml:space="preserve"> </v>
      </c>
    </row>
    <row r="26" spans="2:64" s="38" customFormat="1" ht="57" customHeight="1" x14ac:dyDescent="0.35">
      <c r="B26" s="20" t="s">
        <v>73</v>
      </c>
      <c r="C26" s="131" t="s">
        <v>74</v>
      </c>
      <c r="D26" s="145">
        <f t="shared" si="1"/>
        <v>0</v>
      </c>
      <c r="E26" s="153">
        <f>E27+E28</f>
        <v>0</v>
      </c>
      <c r="F26" s="153">
        <f t="shared" ref="F26:AR26" si="21">F27+F28</f>
        <v>0</v>
      </c>
      <c r="G26" s="153">
        <f t="shared" si="21"/>
        <v>0</v>
      </c>
      <c r="H26" s="153">
        <f t="shared" si="21"/>
        <v>0</v>
      </c>
      <c r="I26" s="153">
        <f t="shared" si="21"/>
        <v>0</v>
      </c>
      <c r="J26" s="153">
        <f t="shared" si="21"/>
        <v>0</v>
      </c>
      <c r="K26" s="153">
        <f t="shared" si="21"/>
        <v>0</v>
      </c>
      <c r="L26" s="153">
        <f t="shared" si="21"/>
        <v>0</v>
      </c>
      <c r="M26" s="153">
        <f t="shared" si="21"/>
        <v>0</v>
      </c>
      <c r="N26" s="153">
        <f t="shared" si="21"/>
        <v>0</v>
      </c>
      <c r="O26" s="153">
        <f t="shared" si="21"/>
        <v>0</v>
      </c>
      <c r="P26" s="153">
        <f t="shared" si="21"/>
        <v>0</v>
      </c>
      <c r="Q26" s="153">
        <f t="shared" si="21"/>
        <v>0</v>
      </c>
      <c r="R26" s="153">
        <f t="shared" si="21"/>
        <v>0</v>
      </c>
      <c r="S26" s="153">
        <f t="shared" si="21"/>
        <v>0</v>
      </c>
      <c r="T26" s="153">
        <f t="shared" si="21"/>
        <v>0</v>
      </c>
      <c r="U26" s="153">
        <f t="shared" si="21"/>
        <v>0</v>
      </c>
      <c r="V26" s="153">
        <f t="shared" si="21"/>
        <v>0</v>
      </c>
      <c r="W26" s="153">
        <f t="shared" si="21"/>
        <v>0</v>
      </c>
      <c r="X26" s="153">
        <f t="shared" si="21"/>
        <v>0</v>
      </c>
      <c r="Y26" s="153">
        <f t="shared" si="21"/>
        <v>0</v>
      </c>
      <c r="Z26" s="153">
        <f t="shared" si="21"/>
        <v>0</v>
      </c>
      <c r="AA26" s="153">
        <f t="shared" si="21"/>
        <v>0</v>
      </c>
      <c r="AB26" s="153">
        <f t="shared" si="21"/>
        <v>0</v>
      </c>
      <c r="AC26" s="153">
        <f t="shared" si="21"/>
        <v>0</v>
      </c>
      <c r="AD26" s="153">
        <f t="shared" si="21"/>
        <v>0</v>
      </c>
      <c r="AE26" s="153">
        <f t="shared" si="21"/>
        <v>0</v>
      </c>
      <c r="AF26" s="153">
        <f t="shared" si="21"/>
        <v>0</v>
      </c>
      <c r="AG26" s="153">
        <f t="shared" si="21"/>
        <v>0</v>
      </c>
      <c r="AH26" s="153">
        <f t="shared" si="21"/>
        <v>0</v>
      </c>
      <c r="AI26" s="153">
        <f t="shared" si="21"/>
        <v>0</v>
      </c>
      <c r="AJ26" s="153">
        <f t="shared" si="21"/>
        <v>0</v>
      </c>
      <c r="AK26" s="153">
        <f t="shared" si="21"/>
        <v>0</v>
      </c>
      <c r="AL26" s="153">
        <f t="shared" si="21"/>
        <v>0</v>
      </c>
      <c r="AM26" s="153">
        <f t="shared" si="21"/>
        <v>0</v>
      </c>
      <c r="AN26" s="153">
        <f t="shared" si="21"/>
        <v>0</v>
      </c>
      <c r="AO26" s="153">
        <f t="shared" si="21"/>
        <v>0</v>
      </c>
      <c r="AP26" s="153">
        <f t="shared" si="21"/>
        <v>0</v>
      </c>
      <c r="AQ26" s="153">
        <f t="shared" si="21"/>
        <v>0</v>
      </c>
      <c r="AR26" s="153">
        <f t="shared" si="21"/>
        <v>0</v>
      </c>
      <c r="AS26" s="153">
        <f>AS27+AS28</f>
        <v>0</v>
      </c>
      <c r="AT26" s="117"/>
      <c r="AU26" s="17" t="str">
        <f t="shared" ref="AU26:AZ26" si="22">IF(L27+L28=L26," ","GRESEALA")</f>
        <v xml:space="preserve"> </v>
      </c>
      <c r="AV26" s="17" t="str">
        <f t="shared" si="22"/>
        <v xml:space="preserve"> </v>
      </c>
      <c r="AW26" s="17" t="str">
        <f t="shared" si="22"/>
        <v xml:space="preserve"> </v>
      </c>
      <c r="AX26" s="17" t="str">
        <f t="shared" si="22"/>
        <v xml:space="preserve"> </v>
      </c>
      <c r="AY26" s="17" t="str">
        <f t="shared" si="22"/>
        <v xml:space="preserve"> </v>
      </c>
      <c r="AZ26" s="17" t="str">
        <f t="shared" si="22"/>
        <v xml:space="preserve"> </v>
      </c>
      <c r="BA26" s="17" t="str">
        <f t="shared" ref="BA26:BK26" si="23">IF(S27+S28=S26," ","GRESEALA")</f>
        <v xml:space="preserve"> </v>
      </c>
      <c r="BB26" s="17" t="str">
        <f t="shared" si="23"/>
        <v xml:space="preserve"> </v>
      </c>
      <c r="BC26" s="17" t="str">
        <f t="shared" si="23"/>
        <v xml:space="preserve"> </v>
      </c>
      <c r="BD26" s="17" t="str">
        <f t="shared" si="23"/>
        <v xml:space="preserve"> </v>
      </c>
      <c r="BE26" s="17" t="str">
        <f t="shared" si="23"/>
        <v xml:space="preserve"> </v>
      </c>
      <c r="BF26" s="17" t="str">
        <f t="shared" si="23"/>
        <v xml:space="preserve"> </v>
      </c>
      <c r="BG26" s="17" t="str">
        <f t="shared" si="23"/>
        <v xml:space="preserve"> </v>
      </c>
      <c r="BH26" s="17" t="str">
        <f t="shared" si="23"/>
        <v xml:space="preserve"> </v>
      </c>
      <c r="BI26" s="17" t="str">
        <f t="shared" si="23"/>
        <v xml:space="preserve"> </v>
      </c>
      <c r="BJ26" s="17" t="str">
        <f t="shared" si="23"/>
        <v xml:space="preserve"> </v>
      </c>
      <c r="BK26" s="17" t="str">
        <f t="shared" si="23"/>
        <v xml:space="preserve"> </v>
      </c>
    </row>
    <row r="27" spans="2:64" s="38" customFormat="1" ht="37.5" customHeight="1" x14ac:dyDescent="0.35">
      <c r="B27" s="35" t="s">
        <v>75</v>
      </c>
      <c r="C27" s="132" t="s">
        <v>76</v>
      </c>
      <c r="D27" s="166">
        <f t="shared" si="1"/>
        <v>0</v>
      </c>
      <c r="E27" s="155">
        <v>0</v>
      </c>
      <c r="F27" s="155">
        <v>0</v>
      </c>
      <c r="G27" s="155">
        <v>0</v>
      </c>
      <c r="H27" s="155">
        <v>0</v>
      </c>
      <c r="I27" s="155">
        <v>0</v>
      </c>
      <c r="J27" s="155">
        <v>0</v>
      </c>
      <c r="K27" s="155">
        <v>0</v>
      </c>
      <c r="L27" s="155">
        <v>0</v>
      </c>
      <c r="M27" s="155">
        <v>0</v>
      </c>
      <c r="N27" s="155">
        <v>0</v>
      </c>
      <c r="O27" s="155">
        <v>0</v>
      </c>
      <c r="P27" s="155">
        <v>0</v>
      </c>
      <c r="Q27" s="155">
        <v>0</v>
      </c>
      <c r="R27" s="155">
        <v>0</v>
      </c>
      <c r="S27" s="155">
        <v>0</v>
      </c>
      <c r="T27" s="155">
        <v>0</v>
      </c>
      <c r="U27" s="155">
        <v>0</v>
      </c>
      <c r="V27" s="155">
        <v>0</v>
      </c>
      <c r="W27" s="155">
        <v>0</v>
      </c>
      <c r="X27" s="155">
        <v>0</v>
      </c>
      <c r="Y27" s="155">
        <v>0</v>
      </c>
      <c r="Z27" s="155">
        <v>0</v>
      </c>
      <c r="AA27" s="155">
        <v>0</v>
      </c>
      <c r="AB27" s="155">
        <v>0</v>
      </c>
      <c r="AC27" s="155">
        <v>0</v>
      </c>
      <c r="AD27" s="155">
        <v>0</v>
      </c>
      <c r="AE27" s="155">
        <v>0</v>
      </c>
      <c r="AF27" s="155">
        <v>0</v>
      </c>
      <c r="AG27" s="155">
        <v>0</v>
      </c>
      <c r="AH27" s="155">
        <v>0</v>
      </c>
      <c r="AI27" s="155">
        <v>0</v>
      </c>
      <c r="AJ27" s="155">
        <v>0</v>
      </c>
      <c r="AK27" s="155">
        <v>0</v>
      </c>
      <c r="AL27" s="155">
        <v>0</v>
      </c>
      <c r="AM27" s="155">
        <v>0</v>
      </c>
      <c r="AN27" s="155">
        <v>0</v>
      </c>
      <c r="AO27" s="155">
        <v>0</v>
      </c>
      <c r="AP27" s="155">
        <v>0</v>
      </c>
      <c r="AQ27" s="155">
        <v>0</v>
      </c>
      <c r="AR27" s="155">
        <v>0</v>
      </c>
      <c r="AS27" s="155">
        <v>0</v>
      </c>
      <c r="AT27" s="117"/>
      <c r="AU27" s="17" t="str">
        <f t="shared" ref="AU27:BC27" si="24">IF(AD27+AD28=AD26," ","GRESEALA")</f>
        <v xml:space="preserve"> </v>
      </c>
      <c r="AV27" s="17" t="str">
        <f t="shared" si="24"/>
        <v xml:space="preserve"> </v>
      </c>
      <c r="AW27" s="17" t="str">
        <f t="shared" si="24"/>
        <v xml:space="preserve"> </v>
      </c>
      <c r="AX27" s="17" t="str">
        <f t="shared" si="24"/>
        <v xml:space="preserve"> </v>
      </c>
      <c r="AY27" s="17" t="str">
        <f t="shared" si="24"/>
        <v xml:space="preserve"> </v>
      </c>
      <c r="AZ27" s="17" t="str">
        <f t="shared" si="24"/>
        <v xml:space="preserve"> </v>
      </c>
      <c r="BA27" s="17" t="str">
        <f t="shared" si="24"/>
        <v xml:space="preserve"> </v>
      </c>
      <c r="BB27" s="17" t="str">
        <f t="shared" si="24"/>
        <v xml:space="preserve"> </v>
      </c>
      <c r="BC27" s="17" t="str">
        <f t="shared" si="24"/>
        <v xml:space="preserve"> </v>
      </c>
      <c r="BD27" s="17" t="str">
        <f t="shared" ref="BD27:BE27" si="25">IF(AR27+AR28=AR26," ","GRESEALA")</f>
        <v xml:space="preserve"> </v>
      </c>
      <c r="BE27" s="17" t="str">
        <f t="shared" si="25"/>
        <v xml:space="preserve"> </v>
      </c>
      <c r="BF27" s="17" t="str">
        <f>IF(E26+F26=D26," ","GRESEALA")</f>
        <v xml:space="preserve"> </v>
      </c>
      <c r="BG27" s="17" t="str">
        <f>IF(G26+K26+I26+L26+M26=D26," ","GRESEALA")</f>
        <v xml:space="preserve"> </v>
      </c>
      <c r="BH27" s="17" t="str">
        <f>IF(O26+P26=D26," ","GRESEALA")</f>
        <v xml:space="preserve"> </v>
      </c>
      <c r="BI27" s="17" t="str">
        <f>IF(Q26+S26+T26+U26+V26+W26=D26," ","GRESEALA")</f>
        <v xml:space="preserve"> </v>
      </c>
      <c r="BJ27" s="17" t="str">
        <f>IF(X26+Y26+Z26=D26," ","GRESEALA")</f>
        <v xml:space="preserve"> </v>
      </c>
      <c r="BK27" s="17" t="str">
        <f>IF(AA26+AC26+AE26+AF26+AG26+AH26+AI26+AJ26+AK26+AL26+AM26+AN26+AO26+AP26+AQ26+AR26+AS26&gt;=D26," ","GRESEALA")</f>
        <v xml:space="preserve"> </v>
      </c>
    </row>
    <row r="28" spans="2:64" s="38" customFormat="1" ht="45.75" customHeight="1" x14ac:dyDescent="0.35">
      <c r="B28" s="35" t="s">
        <v>77</v>
      </c>
      <c r="C28" s="132" t="s">
        <v>78</v>
      </c>
      <c r="D28" s="166">
        <f t="shared" si="1"/>
        <v>0</v>
      </c>
      <c r="E28" s="155">
        <v>0</v>
      </c>
      <c r="F28" s="155">
        <v>0</v>
      </c>
      <c r="G28" s="155">
        <v>0</v>
      </c>
      <c r="H28" s="155">
        <v>0</v>
      </c>
      <c r="I28" s="155">
        <v>0</v>
      </c>
      <c r="J28" s="155">
        <v>0</v>
      </c>
      <c r="K28" s="155">
        <v>0</v>
      </c>
      <c r="L28" s="155">
        <v>0</v>
      </c>
      <c r="M28" s="155">
        <v>0</v>
      </c>
      <c r="N28" s="155">
        <v>0</v>
      </c>
      <c r="O28" s="155">
        <v>0</v>
      </c>
      <c r="P28" s="155">
        <v>0</v>
      </c>
      <c r="Q28" s="155">
        <v>0</v>
      </c>
      <c r="R28" s="155">
        <v>0</v>
      </c>
      <c r="S28" s="155">
        <v>0</v>
      </c>
      <c r="T28" s="155">
        <v>0</v>
      </c>
      <c r="U28" s="155">
        <v>0</v>
      </c>
      <c r="V28" s="155">
        <v>0</v>
      </c>
      <c r="W28" s="155">
        <v>0</v>
      </c>
      <c r="X28" s="155">
        <v>0</v>
      </c>
      <c r="Y28" s="155">
        <v>0</v>
      </c>
      <c r="Z28" s="155">
        <v>0</v>
      </c>
      <c r="AA28" s="155">
        <v>0</v>
      </c>
      <c r="AB28" s="155">
        <v>0</v>
      </c>
      <c r="AC28" s="155">
        <v>0</v>
      </c>
      <c r="AD28" s="155">
        <v>0</v>
      </c>
      <c r="AE28" s="155">
        <v>0</v>
      </c>
      <c r="AF28" s="155">
        <v>0</v>
      </c>
      <c r="AG28" s="155">
        <v>0</v>
      </c>
      <c r="AH28" s="155">
        <v>0</v>
      </c>
      <c r="AI28" s="155">
        <v>0</v>
      </c>
      <c r="AJ28" s="155">
        <v>0</v>
      </c>
      <c r="AK28" s="155">
        <v>0</v>
      </c>
      <c r="AL28" s="155">
        <v>0</v>
      </c>
      <c r="AM28" s="155">
        <v>0</v>
      </c>
      <c r="AN28" s="155">
        <v>0</v>
      </c>
      <c r="AO28" s="155">
        <v>0</v>
      </c>
      <c r="AP28" s="155">
        <v>0</v>
      </c>
      <c r="AQ28" s="155">
        <v>0</v>
      </c>
      <c r="AR28" s="155">
        <v>0</v>
      </c>
      <c r="AS28" s="155">
        <v>0</v>
      </c>
      <c r="AT28" s="117"/>
      <c r="AU28" s="17" t="str">
        <f>IF(AS26&lt;=D26," ","GRESEALA")</f>
        <v xml:space="preserve"> </v>
      </c>
      <c r="AV28" s="17" t="str">
        <f>IF(H26&lt;=G26," ","GRESEALA")</f>
        <v xml:space="preserve"> </v>
      </c>
      <c r="AW28" s="17" t="str">
        <f>IF(E30+E31=E29," ","GRESEALA")</f>
        <v xml:space="preserve"> </v>
      </c>
      <c r="AX28" s="17" t="str">
        <f>IF(F30+F31=F29," ","GRESEALA")</f>
        <v xml:space="preserve"> </v>
      </c>
      <c r="AY28" s="17" t="str">
        <f>IF(G30+G31=G29," ","GRESEALA")</f>
        <v xml:space="preserve"> </v>
      </c>
      <c r="AZ28" s="17" t="str">
        <f>IF(H30+H31=H29," ","GRESEALA")</f>
        <v xml:space="preserve"> </v>
      </c>
      <c r="BA28" s="17" t="str">
        <f t="shared" ref="BA28:BG28" si="26">IF(K30+K31=K29," ","GRESEALA")</f>
        <v xml:space="preserve"> </v>
      </c>
      <c r="BB28" s="17" t="str">
        <f t="shared" si="26"/>
        <v xml:space="preserve"> </v>
      </c>
      <c r="BC28" s="17" t="str">
        <f t="shared" si="26"/>
        <v xml:space="preserve"> </v>
      </c>
      <c r="BD28" s="17" t="str">
        <f t="shared" si="26"/>
        <v xml:space="preserve"> </v>
      </c>
      <c r="BE28" s="17" t="str">
        <f t="shared" si="26"/>
        <v xml:space="preserve"> </v>
      </c>
      <c r="BF28" s="17" t="str">
        <f t="shared" si="26"/>
        <v xml:space="preserve"> </v>
      </c>
      <c r="BG28" s="17" t="str">
        <f t="shared" si="26"/>
        <v xml:space="preserve"> </v>
      </c>
      <c r="BH28" s="17" t="str">
        <f t="shared" ref="BH28:BK28" si="27">IF(S30+S31=S29," ","GRESEALA")</f>
        <v xml:space="preserve"> </v>
      </c>
      <c r="BI28" s="17" t="str">
        <f t="shared" si="27"/>
        <v xml:space="preserve"> </v>
      </c>
      <c r="BJ28" s="17" t="str">
        <f t="shared" si="27"/>
        <v xml:space="preserve"> </v>
      </c>
      <c r="BK28" s="17" t="str">
        <f t="shared" si="27"/>
        <v xml:space="preserve"> </v>
      </c>
    </row>
    <row r="29" spans="2:64" s="38" customFormat="1" ht="41.25" customHeight="1" x14ac:dyDescent="0.35">
      <c r="B29" s="20" t="s">
        <v>79</v>
      </c>
      <c r="C29" s="131" t="s">
        <v>80</v>
      </c>
      <c r="D29" s="145">
        <f t="shared" si="1"/>
        <v>0</v>
      </c>
      <c r="E29" s="153">
        <f>E30+E31</f>
        <v>0</v>
      </c>
      <c r="F29" s="153">
        <f t="shared" ref="F29:AS29" si="28">F30+F31</f>
        <v>0</v>
      </c>
      <c r="G29" s="153">
        <f t="shared" si="28"/>
        <v>0</v>
      </c>
      <c r="H29" s="153">
        <f t="shared" si="28"/>
        <v>0</v>
      </c>
      <c r="I29" s="153">
        <f t="shared" si="28"/>
        <v>0</v>
      </c>
      <c r="J29" s="153">
        <f t="shared" si="28"/>
        <v>0</v>
      </c>
      <c r="K29" s="153">
        <f t="shared" si="28"/>
        <v>0</v>
      </c>
      <c r="L29" s="153">
        <f t="shared" si="28"/>
        <v>0</v>
      </c>
      <c r="M29" s="153">
        <f t="shared" si="28"/>
        <v>0</v>
      </c>
      <c r="N29" s="153">
        <f t="shared" si="28"/>
        <v>0</v>
      </c>
      <c r="O29" s="153">
        <f t="shared" si="28"/>
        <v>0</v>
      </c>
      <c r="P29" s="153">
        <f t="shared" si="28"/>
        <v>0</v>
      </c>
      <c r="Q29" s="153">
        <f t="shared" si="28"/>
        <v>0</v>
      </c>
      <c r="R29" s="153">
        <f t="shared" si="28"/>
        <v>0</v>
      </c>
      <c r="S29" s="153">
        <f t="shared" si="28"/>
        <v>0</v>
      </c>
      <c r="T29" s="153">
        <f t="shared" si="28"/>
        <v>0</v>
      </c>
      <c r="U29" s="153">
        <f t="shared" si="28"/>
        <v>0</v>
      </c>
      <c r="V29" s="153">
        <f t="shared" si="28"/>
        <v>0</v>
      </c>
      <c r="W29" s="153">
        <f t="shared" si="28"/>
        <v>0</v>
      </c>
      <c r="X29" s="153">
        <f t="shared" si="28"/>
        <v>0</v>
      </c>
      <c r="Y29" s="153">
        <f t="shared" si="28"/>
        <v>0</v>
      </c>
      <c r="Z29" s="153">
        <f t="shared" si="28"/>
        <v>0</v>
      </c>
      <c r="AA29" s="153">
        <f t="shared" si="28"/>
        <v>0</v>
      </c>
      <c r="AB29" s="153">
        <f t="shared" si="28"/>
        <v>0</v>
      </c>
      <c r="AC29" s="153">
        <f t="shared" si="28"/>
        <v>0</v>
      </c>
      <c r="AD29" s="153">
        <f t="shared" si="28"/>
        <v>0</v>
      </c>
      <c r="AE29" s="153">
        <f t="shared" si="28"/>
        <v>0</v>
      </c>
      <c r="AF29" s="153">
        <f t="shared" si="28"/>
        <v>0</v>
      </c>
      <c r="AG29" s="153">
        <f t="shared" si="28"/>
        <v>0</v>
      </c>
      <c r="AH29" s="153">
        <f t="shared" si="28"/>
        <v>0</v>
      </c>
      <c r="AI29" s="153">
        <f t="shared" si="28"/>
        <v>0</v>
      </c>
      <c r="AJ29" s="153">
        <f t="shared" si="28"/>
        <v>0</v>
      </c>
      <c r="AK29" s="153">
        <f t="shared" si="28"/>
        <v>0</v>
      </c>
      <c r="AL29" s="153">
        <f t="shared" si="28"/>
        <v>0</v>
      </c>
      <c r="AM29" s="153">
        <f t="shared" si="28"/>
        <v>0</v>
      </c>
      <c r="AN29" s="153">
        <f t="shared" si="28"/>
        <v>0</v>
      </c>
      <c r="AO29" s="153">
        <f t="shared" si="28"/>
        <v>0</v>
      </c>
      <c r="AP29" s="153">
        <f t="shared" si="28"/>
        <v>0</v>
      </c>
      <c r="AQ29" s="153">
        <f t="shared" si="28"/>
        <v>0</v>
      </c>
      <c r="AR29" s="153">
        <f t="shared" si="28"/>
        <v>0</v>
      </c>
      <c r="AS29" s="153">
        <f t="shared" si="28"/>
        <v>0</v>
      </c>
      <c r="AT29" s="117"/>
      <c r="AU29" s="17" t="str">
        <f t="shared" ref="AU29:BJ29" si="29">IF(W30+W31=W29," ","GRESEALA")</f>
        <v xml:space="preserve"> </v>
      </c>
      <c r="AV29" s="17" t="str">
        <f t="shared" si="29"/>
        <v xml:space="preserve"> </v>
      </c>
      <c r="AW29" s="17" t="str">
        <f t="shared" si="29"/>
        <v xml:space="preserve"> </v>
      </c>
      <c r="AX29" s="17" t="str">
        <f t="shared" si="29"/>
        <v xml:space="preserve"> </v>
      </c>
      <c r="AY29" s="17" t="str">
        <f t="shared" si="29"/>
        <v xml:space="preserve"> </v>
      </c>
      <c r="AZ29" s="17" t="str">
        <f t="shared" si="29"/>
        <v xml:space="preserve"> </v>
      </c>
      <c r="BA29" s="17" t="str">
        <f t="shared" si="29"/>
        <v xml:space="preserve"> </v>
      </c>
      <c r="BB29" s="17" t="str">
        <f t="shared" si="29"/>
        <v xml:space="preserve"> </v>
      </c>
      <c r="BC29" s="17" t="str">
        <f t="shared" si="29"/>
        <v xml:space="preserve"> </v>
      </c>
      <c r="BD29" s="17" t="str">
        <f t="shared" si="29"/>
        <v xml:space="preserve"> </v>
      </c>
      <c r="BE29" s="17" t="str">
        <f t="shared" si="29"/>
        <v xml:space="preserve"> </v>
      </c>
      <c r="BF29" s="17" t="str">
        <f t="shared" si="29"/>
        <v xml:space="preserve"> </v>
      </c>
      <c r="BG29" s="17" t="str">
        <f t="shared" si="29"/>
        <v xml:space="preserve"> </v>
      </c>
      <c r="BH29" s="17" t="str">
        <f t="shared" si="29"/>
        <v xml:space="preserve"> </v>
      </c>
      <c r="BI29" s="17" t="str">
        <f t="shared" si="29"/>
        <v xml:space="preserve"> </v>
      </c>
      <c r="BJ29" s="17" t="str">
        <f t="shared" si="29"/>
        <v xml:space="preserve"> </v>
      </c>
      <c r="BK29" s="17" t="str">
        <f t="shared" ref="BK29:BL29" si="30">IF(AR30+AR31=AR29," ","GRESEALA")</f>
        <v xml:space="preserve"> </v>
      </c>
      <c r="BL29" s="43" t="str">
        <f t="shared" si="30"/>
        <v xml:space="preserve"> </v>
      </c>
    </row>
    <row r="30" spans="2:64" s="38" customFormat="1" ht="41.25" customHeight="1" x14ac:dyDescent="0.35">
      <c r="B30" s="35" t="s">
        <v>81</v>
      </c>
      <c r="C30" s="132" t="s">
        <v>82</v>
      </c>
      <c r="D30" s="155">
        <f t="shared" si="1"/>
        <v>0</v>
      </c>
      <c r="E30" s="155">
        <v>0</v>
      </c>
      <c r="F30" s="155">
        <v>0</v>
      </c>
      <c r="G30" s="155">
        <v>0</v>
      </c>
      <c r="H30" s="155">
        <v>0</v>
      </c>
      <c r="I30" s="155">
        <v>0</v>
      </c>
      <c r="J30" s="155">
        <v>0</v>
      </c>
      <c r="K30" s="155">
        <v>0</v>
      </c>
      <c r="L30" s="155">
        <v>0</v>
      </c>
      <c r="M30" s="155">
        <v>0</v>
      </c>
      <c r="N30" s="155">
        <v>0</v>
      </c>
      <c r="O30" s="155">
        <v>0</v>
      </c>
      <c r="P30" s="155">
        <v>0</v>
      </c>
      <c r="Q30" s="155">
        <v>0</v>
      </c>
      <c r="R30" s="155">
        <v>0</v>
      </c>
      <c r="S30" s="155">
        <v>0</v>
      </c>
      <c r="T30" s="155">
        <v>0</v>
      </c>
      <c r="U30" s="155">
        <v>0</v>
      </c>
      <c r="V30" s="155">
        <v>0</v>
      </c>
      <c r="W30" s="155">
        <v>0</v>
      </c>
      <c r="X30" s="155">
        <v>0</v>
      </c>
      <c r="Y30" s="155">
        <v>0</v>
      </c>
      <c r="Z30" s="155">
        <v>0</v>
      </c>
      <c r="AA30" s="155">
        <v>0</v>
      </c>
      <c r="AB30" s="155">
        <v>0</v>
      </c>
      <c r="AC30" s="155">
        <v>0</v>
      </c>
      <c r="AD30" s="155">
        <v>0</v>
      </c>
      <c r="AE30" s="155">
        <v>0</v>
      </c>
      <c r="AF30" s="155">
        <v>0</v>
      </c>
      <c r="AG30" s="155">
        <v>0</v>
      </c>
      <c r="AH30" s="155">
        <v>0</v>
      </c>
      <c r="AI30" s="155">
        <v>0</v>
      </c>
      <c r="AJ30" s="155">
        <v>0</v>
      </c>
      <c r="AK30" s="155">
        <v>0</v>
      </c>
      <c r="AL30" s="155">
        <v>0</v>
      </c>
      <c r="AM30" s="155">
        <v>0</v>
      </c>
      <c r="AN30" s="155">
        <v>0</v>
      </c>
      <c r="AO30" s="155">
        <v>0</v>
      </c>
      <c r="AP30" s="155">
        <v>0</v>
      </c>
      <c r="AQ30" s="155">
        <v>0</v>
      </c>
      <c r="AR30" s="155">
        <v>0</v>
      </c>
      <c r="AS30" s="155">
        <v>0</v>
      </c>
      <c r="AT30" s="117"/>
      <c r="AU30" s="17" t="str">
        <f>IF(E29+F29=D29," ","GRESEALA")</f>
        <v xml:space="preserve"> </v>
      </c>
      <c r="AV30" s="17" t="str">
        <f>IF(G29+K29+I29+L29+M29=D29," ","GRESEALA")</f>
        <v xml:space="preserve"> </v>
      </c>
      <c r="AW30" s="17" t="str">
        <f>IF(O29+P29=D29," ","GRESEALA")</f>
        <v xml:space="preserve"> </v>
      </c>
      <c r="AX30" s="17" t="str">
        <f>IF(Q29+S29+T29+U29+V29+W29=D29," ","GRESEALA")</f>
        <v xml:space="preserve"> </v>
      </c>
      <c r="AY30" s="17" t="str">
        <f>IF(X29+Y29+Z29=D29," ","GRESEALA")</f>
        <v xml:space="preserve"> </v>
      </c>
      <c r="AZ30" s="17" t="str">
        <f>IF(AA29+AC29+AE29+AF29+AG29+AH29+AI29+AJ29+AK29+AL29+AM29+AN29+AO29+AP29+AQ29+AR29+AS29&gt;=D29," ","GRESEALA")</f>
        <v xml:space="preserve"> </v>
      </c>
      <c r="BA30" s="17" t="str">
        <f>IF(AS29&lt;=D29," ","GRESEALA")</f>
        <v xml:space="preserve"> </v>
      </c>
      <c r="BB30" s="17" t="str">
        <f>IF(H29&lt;=G29," ","GRESEALA")</f>
        <v xml:space="preserve"> </v>
      </c>
      <c r="BC30" s="17" t="str">
        <f>IF(E33+E34=E32," ","GRESEALA")</f>
        <v xml:space="preserve"> </v>
      </c>
      <c r="BD30" s="17" t="str">
        <f>IF(F33+F34=F32," ","GRESEALA")</f>
        <v xml:space="preserve"> </v>
      </c>
      <c r="BE30" s="17" t="str">
        <f>IF(G33+G34=G32," ","GRESEALA")</f>
        <v xml:space="preserve"> </v>
      </c>
      <c r="BF30" s="17" t="str">
        <f>IF(H33+H34=H32," ","GRESEALA")</f>
        <v xml:space="preserve"> </v>
      </c>
      <c r="BG30" s="17" t="str">
        <f>IF(K33+K34=K32," ","GRESEALA")</f>
        <v xml:space="preserve"> </v>
      </c>
      <c r="BH30" s="17" t="str">
        <f>IF(L33+L34=L32," ","GRESEALA")</f>
        <v xml:space="preserve"> </v>
      </c>
      <c r="BI30" s="17" t="str">
        <f>IF(M33+M34=M32," ","GRESEALA")</f>
        <v xml:space="preserve"> </v>
      </c>
      <c r="BJ30" s="17" t="str">
        <f>IF(N33+N34=N32," ","GRESEALA")</f>
        <v xml:space="preserve"> </v>
      </c>
      <c r="BK30" s="17" t="str">
        <f>IF(O33+O34=O32," ","GRESEALA")</f>
        <v xml:space="preserve"> </v>
      </c>
    </row>
    <row r="31" spans="2:64" s="38" customFormat="1" ht="42" customHeight="1" x14ac:dyDescent="0.35">
      <c r="B31" s="35" t="s">
        <v>83</v>
      </c>
      <c r="C31" s="132" t="s">
        <v>84</v>
      </c>
      <c r="D31" s="155">
        <f t="shared" si="1"/>
        <v>0</v>
      </c>
      <c r="E31" s="155">
        <v>0</v>
      </c>
      <c r="F31" s="155">
        <v>0</v>
      </c>
      <c r="G31" s="155">
        <v>0</v>
      </c>
      <c r="H31" s="155">
        <v>0</v>
      </c>
      <c r="I31" s="155">
        <v>0</v>
      </c>
      <c r="J31" s="155">
        <v>0</v>
      </c>
      <c r="K31" s="155">
        <v>0</v>
      </c>
      <c r="L31" s="155">
        <v>0</v>
      </c>
      <c r="M31" s="155">
        <v>0</v>
      </c>
      <c r="N31" s="155">
        <v>0</v>
      </c>
      <c r="O31" s="155">
        <v>0</v>
      </c>
      <c r="P31" s="155">
        <v>0</v>
      </c>
      <c r="Q31" s="155">
        <v>0</v>
      </c>
      <c r="R31" s="155">
        <v>0</v>
      </c>
      <c r="S31" s="155">
        <v>0</v>
      </c>
      <c r="T31" s="155">
        <v>0</v>
      </c>
      <c r="U31" s="155">
        <v>0</v>
      </c>
      <c r="V31" s="155">
        <v>0</v>
      </c>
      <c r="W31" s="155">
        <v>0</v>
      </c>
      <c r="X31" s="155">
        <v>0</v>
      </c>
      <c r="Y31" s="155">
        <v>0</v>
      </c>
      <c r="Z31" s="155">
        <v>0</v>
      </c>
      <c r="AA31" s="155">
        <v>0</v>
      </c>
      <c r="AB31" s="155">
        <v>0</v>
      </c>
      <c r="AC31" s="155">
        <v>0</v>
      </c>
      <c r="AD31" s="155">
        <v>0</v>
      </c>
      <c r="AE31" s="155">
        <v>0</v>
      </c>
      <c r="AF31" s="155">
        <v>0</v>
      </c>
      <c r="AG31" s="155">
        <v>0</v>
      </c>
      <c r="AH31" s="155">
        <v>0</v>
      </c>
      <c r="AI31" s="155">
        <v>0</v>
      </c>
      <c r="AJ31" s="155">
        <v>0</v>
      </c>
      <c r="AK31" s="155">
        <v>0</v>
      </c>
      <c r="AL31" s="155">
        <v>0</v>
      </c>
      <c r="AM31" s="155">
        <v>0</v>
      </c>
      <c r="AN31" s="155">
        <v>0</v>
      </c>
      <c r="AO31" s="155">
        <v>0</v>
      </c>
      <c r="AP31" s="155">
        <v>0</v>
      </c>
      <c r="AQ31" s="155">
        <v>0</v>
      </c>
      <c r="AR31" s="155">
        <v>0</v>
      </c>
      <c r="AS31" s="155">
        <v>0</v>
      </c>
      <c r="AT31" s="117"/>
      <c r="AU31" s="17" t="str">
        <f>IF(P33+P34=P32," ","GRESEALA")</f>
        <v xml:space="preserve"> </v>
      </c>
      <c r="AV31" s="17" t="str">
        <f>IF(Q33+Q34=Q32," ","GRESEALA")</f>
        <v xml:space="preserve"> </v>
      </c>
      <c r="AW31" s="17" t="str">
        <f t="shared" ref="AW31:BK31" si="31">IF(S33+S34=S32," ","GRESEALA")</f>
        <v xml:space="preserve"> </v>
      </c>
      <c r="AX31" s="17" t="str">
        <f t="shared" si="31"/>
        <v xml:space="preserve"> </v>
      </c>
      <c r="AY31" s="17" t="str">
        <f t="shared" si="31"/>
        <v xml:space="preserve"> </v>
      </c>
      <c r="AZ31" s="17" t="str">
        <f t="shared" si="31"/>
        <v xml:space="preserve"> </v>
      </c>
      <c r="BA31" s="17" t="str">
        <f t="shared" si="31"/>
        <v xml:space="preserve"> </v>
      </c>
      <c r="BB31" s="17" t="str">
        <f t="shared" si="31"/>
        <v xml:space="preserve"> </v>
      </c>
      <c r="BC31" s="17" t="str">
        <f t="shared" si="31"/>
        <v xml:space="preserve"> </v>
      </c>
      <c r="BD31" s="17" t="str">
        <f t="shared" si="31"/>
        <v xml:space="preserve"> </v>
      </c>
      <c r="BE31" s="17" t="str">
        <f t="shared" si="31"/>
        <v xml:space="preserve"> </v>
      </c>
      <c r="BF31" s="17" t="str">
        <f t="shared" si="31"/>
        <v xml:space="preserve"> </v>
      </c>
      <c r="BG31" s="17" t="str">
        <f t="shared" si="31"/>
        <v xml:space="preserve"> </v>
      </c>
      <c r="BH31" s="17" t="str">
        <f t="shared" si="31"/>
        <v xml:space="preserve"> </v>
      </c>
      <c r="BI31" s="17" t="str">
        <f t="shared" si="31"/>
        <v xml:space="preserve"> </v>
      </c>
      <c r="BJ31" s="17" t="str">
        <f t="shared" si="31"/>
        <v xml:space="preserve"> </v>
      </c>
      <c r="BK31" s="17" t="str">
        <f t="shared" si="31"/>
        <v xml:space="preserve"> </v>
      </c>
    </row>
    <row r="32" spans="2:64" s="38" customFormat="1" ht="60.75" customHeight="1" x14ac:dyDescent="0.35">
      <c r="B32" s="20" t="s">
        <v>85</v>
      </c>
      <c r="C32" s="131" t="s">
        <v>86</v>
      </c>
      <c r="D32" s="145">
        <f t="shared" si="1"/>
        <v>0</v>
      </c>
      <c r="E32" s="153">
        <f>E33+E34</f>
        <v>0</v>
      </c>
      <c r="F32" s="153">
        <f t="shared" ref="F32:AS32" si="32">F33+F34</f>
        <v>0</v>
      </c>
      <c r="G32" s="153">
        <f t="shared" si="32"/>
        <v>0</v>
      </c>
      <c r="H32" s="153">
        <f t="shared" si="32"/>
        <v>0</v>
      </c>
      <c r="I32" s="153">
        <f t="shared" si="32"/>
        <v>0</v>
      </c>
      <c r="J32" s="153">
        <f t="shared" si="32"/>
        <v>0</v>
      </c>
      <c r="K32" s="153">
        <f t="shared" si="32"/>
        <v>0</v>
      </c>
      <c r="L32" s="153">
        <f t="shared" si="32"/>
        <v>0</v>
      </c>
      <c r="M32" s="153">
        <f t="shared" si="32"/>
        <v>0</v>
      </c>
      <c r="N32" s="153">
        <f t="shared" si="32"/>
        <v>0</v>
      </c>
      <c r="O32" s="153">
        <f t="shared" si="32"/>
        <v>0</v>
      </c>
      <c r="P32" s="153">
        <f t="shared" si="32"/>
        <v>0</v>
      </c>
      <c r="Q32" s="153">
        <f t="shared" si="32"/>
        <v>0</v>
      </c>
      <c r="R32" s="153">
        <f t="shared" si="32"/>
        <v>0</v>
      </c>
      <c r="S32" s="153">
        <f t="shared" si="32"/>
        <v>0</v>
      </c>
      <c r="T32" s="153">
        <f t="shared" si="32"/>
        <v>0</v>
      </c>
      <c r="U32" s="153">
        <f t="shared" si="32"/>
        <v>0</v>
      </c>
      <c r="V32" s="153">
        <f t="shared" si="32"/>
        <v>0</v>
      </c>
      <c r="W32" s="153">
        <f t="shared" si="32"/>
        <v>0</v>
      </c>
      <c r="X32" s="153">
        <f t="shared" si="32"/>
        <v>0</v>
      </c>
      <c r="Y32" s="153">
        <f t="shared" si="32"/>
        <v>0</v>
      </c>
      <c r="Z32" s="153">
        <f t="shared" si="32"/>
        <v>0</v>
      </c>
      <c r="AA32" s="153">
        <f t="shared" si="32"/>
        <v>0</v>
      </c>
      <c r="AB32" s="153">
        <f t="shared" si="32"/>
        <v>0</v>
      </c>
      <c r="AC32" s="153">
        <f t="shared" si="32"/>
        <v>0</v>
      </c>
      <c r="AD32" s="153">
        <f t="shared" si="32"/>
        <v>0</v>
      </c>
      <c r="AE32" s="153">
        <f t="shared" si="32"/>
        <v>0</v>
      </c>
      <c r="AF32" s="153">
        <f t="shared" si="32"/>
        <v>0</v>
      </c>
      <c r="AG32" s="153">
        <f t="shared" si="32"/>
        <v>0</v>
      </c>
      <c r="AH32" s="153">
        <f t="shared" si="32"/>
        <v>0</v>
      </c>
      <c r="AI32" s="153">
        <f t="shared" si="32"/>
        <v>0</v>
      </c>
      <c r="AJ32" s="153">
        <f t="shared" si="32"/>
        <v>0</v>
      </c>
      <c r="AK32" s="153">
        <f t="shared" si="32"/>
        <v>0</v>
      </c>
      <c r="AL32" s="153">
        <f t="shared" si="32"/>
        <v>0</v>
      </c>
      <c r="AM32" s="153">
        <f t="shared" si="32"/>
        <v>0</v>
      </c>
      <c r="AN32" s="153">
        <f t="shared" si="32"/>
        <v>0</v>
      </c>
      <c r="AO32" s="153">
        <f t="shared" si="32"/>
        <v>0</v>
      </c>
      <c r="AP32" s="153">
        <f t="shared" si="32"/>
        <v>0</v>
      </c>
      <c r="AQ32" s="153">
        <f t="shared" si="32"/>
        <v>0</v>
      </c>
      <c r="AR32" s="153">
        <f t="shared" si="32"/>
        <v>0</v>
      </c>
      <c r="AS32" s="153">
        <f t="shared" si="32"/>
        <v>0</v>
      </c>
      <c r="AT32" s="117"/>
      <c r="AU32" s="17" t="str">
        <f>IF(AH33+AH34=AH32," ","GRESEALA")</f>
        <v xml:space="preserve"> </v>
      </c>
      <c r="AV32" s="17" t="str">
        <f>IF(AI33+AI34=AI32," ","GRESEALA")</f>
        <v xml:space="preserve"> </v>
      </c>
      <c r="AW32" s="17" t="str">
        <f>IF(AJ33+AJ34=AJ32," ","GRESEALA")</f>
        <v xml:space="preserve"> </v>
      </c>
      <c r="AX32" s="17" t="str">
        <f>IF(AK33+AK34=AK32," ","GRESEALA")</f>
        <v xml:space="preserve"> </v>
      </c>
      <c r="AY32" s="17" t="str">
        <f>IF(AL33+AL34=AL32," ","GRESEALA")</f>
        <v xml:space="preserve"> </v>
      </c>
      <c r="AZ32" s="17" t="str">
        <f t="shared" ref="AZ32:BA32" si="33">IF(AR33+AR34=AR32," ","GRESEALA")</f>
        <v xml:space="preserve"> </v>
      </c>
      <c r="BA32" s="17" t="str">
        <f t="shared" si="33"/>
        <v xml:space="preserve"> </v>
      </c>
      <c r="BB32" s="17" t="str">
        <f>IF(E32+F32=D32," ","GRESEALA")</f>
        <v xml:space="preserve"> </v>
      </c>
      <c r="BC32" s="17" t="str">
        <f>IF(G32+K32+I32+L32+M32=D32," ","GRESEALA")</f>
        <v xml:space="preserve"> </v>
      </c>
      <c r="BD32" s="17" t="str">
        <f>IF(O32+P32=D32," ","GRESEALA")</f>
        <v xml:space="preserve"> </v>
      </c>
      <c r="BE32" s="17" t="str">
        <f>IF(Q32+S32+T32+U32+V32+W32=D32," ","GRESEALA")</f>
        <v xml:space="preserve"> </v>
      </c>
      <c r="BF32" s="17" t="str">
        <f>IF(X32+Y32+Z32=D32," ","GRESEALA")</f>
        <v xml:space="preserve"> </v>
      </c>
      <c r="BG32" s="17" t="str">
        <f>IF(AA32+AC32+AE32+AF32+AG32+AH32+AI32+AJ32+AK32+AL32+AM32+AN32+AO32+AP32+AQ32+AR32+AS32&gt;=D32," ","GRESEALA")</f>
        <v xml:space="preserve"> </v>
      </c>
      <c r="BH32" s="17" t="str">
        <f>IF(AS32&lt;=D32," ","GRESEALA")</f>
        <v xml:space="preserve"> </v>
      </c>
      <c r="BI32" s="17" t="str">
        <f>IF(H32&gt;=G32," ","GRESEALA")</f>
        <v xml:space="preserve"> </v>
      </c>
      <c r="BJ32" s="17" t="str">
        <f>IF(E36+F36=D36," ","GRESEALA")</f>
        <v xml:space="preserve"> </v>
      </c>
      <c r="BK32" s="17" t="str">
        <f>IF(G36+K36+I36+L36+M36=D36," ","GRESEALA")</f>
        <v xml:space="preserve"> </v>
      </c>
    </row>
    <row r="33" spans="2:223" s="38" customFormat="1" ht="43.5" customHeight="1" x14ac:dyDescent="0.35">
      <c r="B33" s="35" t="s">
        <v>87</v>
      </c>
      <c r="C33" s="132" t="s">
        <v>88</v>
      </c>
      <c r="D33" s="155">
        <f t="shared" si="1"/>
        <v>0</v>
      </c>
      <c r="E33" s="155">
        <v>0</v>
      </c>
      <c r="F33" s="155">
        <v>0</v>
      </c>
      <c r="G33" s="155">
        <v>0</v>
      </c>
      <c r="H33" s="155">
        <v>0</v>
      </c>
      <c r="I33" s="155">
        <v>0</v>
      </c>
      <c r="J33" s="155">
        <v>0</v>
      </c>
      <c r="K33" s="155">
        <v>0</v>
      </c>
      <c r="L33" s="155">
        <v>0</v>
      </c>
      <c r="M33" s="155">
        <v>0</v>
      </c>
      <c r="N33" s="155">
        <v>0</v>
      </c>
      <c r="O33" s="155">
        <v>0</v>
      </c>
      <c r="P33" s="155">
        <v>0</v>
      </c>
      <c r="Q33" s="155">
        <v>0</v>
      </c>
      <c r="R33" s="155">
        <v>0</v>
      </c>
      <c r="S33" s="155">
        <v>0</v>
      </c>
      <c r="T33" s="155">
        <v>0</v>
      </c>
      <c r="U33" s="155">
        <v>0</v>
      </c>
      <c r="V33" s="155">
        <v>0</v>
      </c>
      <c r="W33" s="155">
        <v>0</v>
      </c>
      <c r="X33" s="155">
        <v>0</v>
      </c>
      <c r="Y33" s="155">
        <v>0</v>
      </c>
      <c r="Z33" s="155">
        <v>0</v>
      </c>
      <c r="AA33" s="155">
        <v>0</v>
      </c>
      <c r="AB33" s="155">
        <v>0</v>
      </c>
      <c r="AC33" s="155">
        <v>0</v>
      </c>
      <c r="AD33" s="155">
        <v>0</v>
      </c>
      <c r="AE33" s="155">
        <v>0</v>
      </c>
      <c r="AF33" s="155">
        <v>0</v>
      </c>
      <c r="AG33" s="155">
        <v>0</v>
      </c>
      <c r="AH33" s="155">
        <v>0</v>
      </c>
      <c r="AI33" s="155">
        <v>0</v>
      </c>
      <c r="AJ33" s="155">
        <v>0</v>
      </c>
      <c r="AK33" s="155">
        <v>0</v>
      </c>
      <c r="AL33" s="155">
        <v>0</v>
      </c>
      <c r="AM33" s="155">
        <v>0</v>
      </c>
      <c r="AN33" s="155">
        <v>0</v>
      </c>
      <c r="AO33" s="155">
        <v>0</v>
      </c>
      <c r="AP33" s="155">
        <v>0</v>
      </c>
      <c r="AQ33" s="155">
        <v>0</v>
      </c>
      <c r="AR33" s="155">
        <v>0</v>
      </c>
      <c r="AS33" s="155">
        <v>0</v>
      </c>
      <c r="AT33" s="117"/>
      <c r="AU33" s="17" t="str">
        <f>IF(O36+P36=D36," ","GRESEALA")</f>
        <v xml:space="preserve"> </v>
      </c>
      <c r="AV33" s="17" t="str">
        <f>IF(Q36+S36+T36+U36+V36+W36=D36," ","GRESEALA")</f>
        <v xml:space="preserve"> </v>
      </c>
      <c r="AW33" s="17" t="str">
        <f>IF(X36+Y36+Z36=D36," ","GRESEALA")</f>
        <v xml:space="preserve"> </v>
      </c>
      <c r="AX33" s="17" t="str">
        <f>IF(AA36+AC36+AE36+AF36+AG36+AH36+AI36+AJ36+AK36+AL36+AM36+AN36+AO36+AP36+AQ36+AR36+AS36&gt;=D36," ","GRESEALA")</f>
        <v xml:space="preserve"> </v>
      </c>
      <c r="AY33" s="17" t="str">
        <f>IF(AS36&lt;=D36," ","GRESEALA")</f>
        <v xml:space="preserve"> </v>
      </c>
      <c r="AZ33" s="17" t="str">
        <f>IF(H36&lt;=G36," ","GRESEALA")</f>
        <v xml:space="preserve"> </v>
      </c>
      <c r="BA33" s="17" t="str">
        <f>IF(E39+E40=E38," ","GRESEALA")</f>
        <v xml:space="preserve"> </v>
      </c>
      <c r="BB33" s="17" t="str">
        <f>IF(F39+F40=F38," ","GRESEALA")</f>
        <v xml:space="preserve"> </v>
      </c>
      <c r="BC33" s="17" t="str">
        <f>IF(G39+G40=G38," ","GRESEALA")</f>
        <v xml:space="preserve"> </v>
      </c>
      <c r="BD33" s="17" t="str">
        <f>IF(H39+H40=H38," ","GRESEALA")</f>
        <v xml:space="preserve"> </v>
      </c>
      <c r="BE33" s="17" t="str">
        <f t="shared" ref="BE33:BK33" si="34">IF(K39+K40=K38," ","GRESEALA")</f>
        <v xml:space="preserve"> </v>
      </c>
      <c r="BF33" s="17" t="str">
        <f t="shared" si="34"/>
        <v xml:space="preserve"> </v>
      </c>
      <c r="BG33" s="17" t="str">
        <f t="shared" si="34"/>
        <v xml:space="preserve"> </v>
      </c>
      <c r="BH33" s="17" t="str">
        <f t="shared" si="34"/>
        <v xml:space="preserve"> </v>
      </c>
      <c r="BI33" s="17" t="str">
        <f t="shared" si="34"/>
        <v xml:space="preserve"> </v>
      </c>
      <c r="BJ33" s="17" t="str">
        <f t="shared" si="34"/>
        <v xml:space="preserve"> </v>
      </c>
      <c r="BK33" s="17" t="str">
        <f t="shared" si="34"/>
        <v xml:space="preserve"> </v>
      </c>
    </row>
    <row r="34" spans="2:223" s="38" customFormat="1" ht="45" customHeight="1" x14ac:dyDescent="0.35">
      <c r="B34" s="35" t="s">
        <v>89</v>
      </c>
      <c r="C34" s="132" t="s">
        <v>90</v>
      </c>
      <c r="D34" s="155">
        <f t="shared" si="1"/>
        <v>0</v>
      </c>
      <c r="E34" s="155">
        <v>0</v>
      </c>
      <c r="F34" s="155">
        <v>0</v>
      </c>
      <c r="G34" s="155">
        <v>0</v>
      </c>
      <c r="H34" s="155">
        <v>0</v>
      </c>
      <c r="I34" s="155">
        <v>0</v>
      </c>
      <c r="J34" s="155">
        <v>0</v>
      </c>
      <c r="K34" s="155">
        <v>0</v>
      </c>
      <c r="L34" s="155">
        <v>0</v>
      </c>
      <c r="M34" s="155">
        <v>0</v>
      </c>
      <c r="N34" s="155">
        <v>0</v>
      </c>
      <c r="O34" s="155">
        <v>0</v>
      </c>
      <c r="P34" s="155">
        <v>0</v>
      </c>
      <c r="Q34" s="155">
        <v>0</v>
      </c>
      <c r="R34" s="155">
        <v>0</v>
      </c>
      <c r="S34" s="155">
        <v>0</v>
      </c>
      <c r="T34" s="155">
        <v>0</v>
      </c>
      <c r="U34" s="155">
        <v>0</v>
      </c>
      <c r="V34" s="155">
        <v>0</v>
      </c>
      <c r="W34" s="155">
        <v>0</v>
      </c>
      <c r="X34" s="155">
        <v>0</v>
      </c>
      <c r="Y34" s="155">
        <v>0</v>
      </c>
      <c r="Z34" s="155">
        <v>0</v>
      </c>
      <c r="AA34" s="155">
        <v>0</v>
      </c>
      <c r="AB34" s="155">
        <v>0</v>
      </c>
      <c r="AC34" s="155">
        <v>0</v>
      </c>
      <c r="AD34" s="155">
        <v>0</v>
      </c>
      <c r="AE34" s="155">
        <v>0</v>
      </c>
      <c r="AF34" s="155">
        <v>0</v>
      </c>
      <c r="AG34" s="155">
        <v>0</v>
      </c>
      <c r="AH34" s="155">
        <v>0</v>
      </c>
      <c r="AI34" s="155">
        <v>0</v>
      </c>
      <c r="AJ34" s="155">
        <v>0</v>
      </c>
      <c r="AK34" s="155">
        <v>0</v>
      </c>
      <c r="AL34" s="155">
        <v>0</v>
      </c>
      <c r="AM34" s="155">
        <v>0</v>
      </c>
      <c r="AN34" s="155">
        <v>0</v>
      </c>
      <c r="AO34" s="155">
        <v>0</v>
      </c>
      <c r="AP34" s="155">
        <v>0</v>
      </c>
      <c r="AQ34" s="155">
        <v>0</v>
      </c>
      <c r="AR34" s="155">
        <v>0</v>
      </c>
      <c r="AS34" s="155">
        <v>0</v>
      </c>
      <c r="AT34" s="117"/>
      <c r="AU34" s="17" t="str">
        <f t="shared" ref="AU34:BK34" si="35">IF(S39+S40=S38," ","GRESEALA")</f>
        <v xml:space="preserve"> </v>
      </c>
      <c r="AV34" s="17" t="str">
        <f t="shared" si="35"/>
        <v xml:space="preserve"> </v>
      </c>
      <c r="AW34" s="17" t="str">
        <f t="shared" si="35"/>
        <v xml:space="preserve"> </v>
      </c>
      <c r="AX34" s="17" t="str">
        <f t="shared" si="35"/>
        <v xml:space="preserve"> </v>
      </c>
      <c r="AY34" s="17" t="str">
        <f t="shared" si="35"/>
        <v xml:space="preserve"> </v>
      </c>
      <c r="AZ34" s="17" t="str">
        <f t="shared" si="35"/>
        <v xml:space="preserve"> </v>
      </c>
      <c r="BA34" s="17" t="str">
        <f t="shared" si="35"/>
        <v xml:space="preserve"> </v>
      </c>
      <c r="BB34" s="17" t="str">
        <f t="shared" si="35"/>
        <v xml:space="preserve"> </v>
      </c>
      <c r="BC34" s="17" t="str">
        <f t="shared" si="35"/>
        <v xml:space="preserve"> </v>
      </c>
      <c r="BD34" s="17" t="str">
        <f t="shared" si="35"/>
        <v xml:space="preserve"> </v>
      </c>
      <c r="BE34" s="17" t="str">
        <f t="shared" si="35"/>
        <v xml:space="preserve"> </v>
      </c>
      <c r="BF34" s="17" t="str">
        <f t="shared" si="35"/>
        <v xml:space="preserve"> </v>
      </c>
      <c r="BG34" s="17" t="str">
        <f t="shared" si="35"/>
        <v xml:space="preserve"> </v>
      </c>
      <c r="BH34" s="17" t="str">
        <f t="shared" si="35"/>
        <v xml:space="preserve"> </v>
      </c>
      <c r="BI34" s="17" t="str">
        <f t="shared" si="35"/>
        <v xml:space="preserve"> </v>
      </c>
      <c r="BJ34" s="17" t="str">
        <f t="shared" si="35"/>
        <v xml:space="preserve"> </v>
      </c>
      <c r="BK34" s="17" t="str">
        <f t="shared" si="35"/>
        <v xml:space="preserve"> </v>
      </c>
    </row>
    <row r="35" spans="2:223" s="38" customFormat="1" ht="32.25" customHeight="1" x14ac:dyDescent="0.35">
      <c r="B35" s="20" t="s">
        <v>91</v>
      </c>
      <c r="C35" s="131" t="s">
        <v>92</v>
      </c>
      <c r="D35" s="145">
        <f t="shared" si="1"/>
        <v>53</v>
      </c>
      <c r="E35" s="153">
        <f t="shared" ref="E35:AS35" si="36">E16-E20-E23-E26-E29-E32</f>
        <v>22</v>
      </c>
      <c r="F35" s="153">
        <f t="shared" si="36"/>
        <v>31</v>
      </c>
      <c r="G35" s="153">
        <f t="shared" si="36"/>
        <v>7</v>
      </c>
      <c r="H35" s="153">
        <f t="shared" si="36"/>
        <v>0</v>
      </c>
      <c r="I35" s="153">
        <f t="shared" si="36"/>
        <v>6</v>
      </c>
      <c r="J35" s="153">
        <f t="shared" si="36"/>
        <v>0</v>
      </c>
      <c r="K35" s="153">
        <f t="shared" si="36"/>
        <v>8</v>
      </c>
      <c r="L35" s="153">
        <f t="shared" si="36"/>
        <v>32</v>
      </c>
      <c r="M35" s="153">
        <f t="shared" si="36"/>
        <v>0</v>
      </c>
      <c r="N35" s="153">
        <f t="shared" si="36"/>
        <v>0</v>
      </c>
      <c r="O35" s="153">
        <f t="shared" si="36"/>
        <v>23</v>
      </c>
      <c r="P35" s="153">
        <f t="shared" si="36"/>
        <v>30</v>
      </c>
      <c r="Q35" s="153">
        <f t="shared" si="36"/>
        <v>1</v>
      </c>
      <c r="R35" s="153">
        <f t="shared" si="36"/>
        <v>0</v>
      </c>
      <c r="S35" s="153">
        <f t="shared" si="36"/>
        <v>29</v>
      </c>
      <c r="T35" s="153">
        <f t="shared" si="36"/>
        <v>5</v>
      </c>
      <c r="U35" s="153">
        <f t="shared" si="36"/>
        <v>15</v>
      </c>
      <c r="V35" s="153">
        <f t="shared" si="36"/>
        <v>1</v>
      </c>
      <c r="W35" s="153">
        <f t="shared" si="36"/>
        <v>2</v>
      </c>
      <c r="X35" s="153">
        <f t="shared" si="36"/>
        <v>49</v>
      </c>
      <c r="Y35" s="153">
        <f t="shared" si="36"/>
        <v>4</v>
      </c>
      <c r="Z35" s="153">
        <f t="shared" si="36"/>
        <v>0</v>
      </c>
      <c r="AA35" s="153">
        <f t="shared" si="36"/>
        <v>0</v>
      </c>
      <c r="AB35" s="153">
        <f t="shared" si="36"/>
        <v>0</v>
      </c>
      <c r="AC35" s="153">
        <f t="shared" si="36"/>
        <v>0</v>
      </c>
      <c r="AD35" s="153">
        <f t="shared" si="36"/>
        <v>0</v>
      </c>
      <c r="AE35" s="153">
        <f t="shared" si="36"/>
        <v>1</v>
      </c>
      <c r="AF35" s="153">
        <f t="shared" si="36"/>
        <v>0</v>
      </c>
      <c r="AG35" s="153">
        <f t="shared" si="36"/>
        <v>0</v>
      </c>
      <c r="AH35" s="153">
        <f t="shared" si="36"/>
        <v>0</v>
      </c>
      <c r="AI35" s="153">
        <f t="shared" si="36"/>
        <v>0</v>
      </c>
      <c r="AJ35" s="153">
        <f t="shared" si="36"/>
        <v>0</v>
      </c>
      <c r="AK35" s="153">
        <f t="shared" si="36"/>
        <v>0</v>
      </c>
      <c r="AL35" s="153">
        <f t="shared" si="36"/>
        <v>0</v>
      </c>
      <c r="AM35" s="153">
        <f t="shared" si="36"/>
        <v>0</v>
      </c>
      <c r="AN35" s="153">
        <f t="shared" si="36"/>
        <v>0</v>
      </c>
      <c r="AO35" s="153">
        <f t="shared" si="36"/>
        <v>0</v>
      </c>
      <c r="AP35" s="153">
        <f t="shared" si="36"/>
        <v>0</v>
      </c>
      <c r="AQ35" s="153">
        <f t="shared" si="36"/>
        <v>0</v>
      </c>
      <c r="AR35" s="153">
        <f t="shared" si="36"/>
        <v>0</v>
      </c>
      <c r="AS35" s="153">
        <f t="shared" si="36"/>
        <v>52</v>
      </c>
      <c r="AT35" s="117"/>
      <c r="AU35" s="17" t="str">
        <f>IF(AJ39+AJ40=AJ38," ","GRESEALA")</f>
        <v xml:space="preserve"> </v>
      </c>
      <c r="AV35" s="17" t="str">
        <f>IF(AK39+AK40=AK38," ","GRESEALA")</f>
        <v xml:space="preserve"> </v>
      </c>
      <c r="AW35" s="17" t="str">
        <f>IF(AL39+AL40=AL38," ","GRESEALA")</f>
        <v xml:space="preserve"> </v>
      </c>
      <c r="AX35" s="17" t="str">
        <f>IF(AR39+AR40=AR38," ","GRESEALA")</f>
        <v xml:space="preserve"> </v>
      </c>
      <c r="AY35" s="17" t="str">
        <f>IF(AS39+AS40=AS38," ","GRESEALA")</f>
        <v xml:space="preserve"> </v>
      </c>
      <c r="AZ35" s="17" t="str">
        <f>IF(E38+F38=D38," ","GRESEALA")</f>
        <v xml:space="preserve"> </v>
      </c>
      <c r="BA35" s="17" t="str">
        <f>IF(G38+K38+I38+L38+M38=D38," ","GRESEALA")</f>
        <v xml:space="preserve"> </v>
      </c>
      <c r="BB35" s="17" t="str">
        <f>IF(O38+P38=D38," ","GRESEALA")</f>
        <v xml:space="preserve"> </v>
      </c>
      <c r="BC35" s="17" t="str">
        <f>IF(Q38+S38+T38+U38+V38+W38=D38," ","GRESEALA")</f>
        <v xml:space="preserve"> </v>
      </c>
      <c r="BD35" s="17" t="str">
        <f>IF(X38+Y38+Z38=D38," ","GRESEALA")</f>
        <v xml:space="preserve"> </v>
      </c>
      <c r="BE35" s="17" t="str">
        <f>IF(AA38+AC38+AE38+AF38+AG38+AH38+AI38+AJ38+AK38+AL38+AM38+AN38+AO38+AP38+AQ38+AR38+AS38&gt;=D38," ","GRESEALA")</f>
        <v xml:space="preserve"> </v>
      </c>
      <c r="BF35" s="17" t="str">
        <f>IF(AS38&lt;=D38," ","GRESEALA")</f>
        <v xml:space="preserve"> </v>
      </c>
      <c r="BG35" s="17" t="str">
        <f>IF(H38&lt;=G38," ","GRESEALA")</f>
        <v xml:space="preserve"> </v>
      </c>
      <c r="BH35" s="17" t="str">
        <f>IF(E37+F37=D37," ","GRESEALA")</f>
        <v xml:space="preserve"> </v>
      </c>
      <c r="BI35" s="17" t="str">
        <f>IF(G37+K37+I37+L37+M37=D37," ","GRESEALA")</f>
        <v xml:space="preserve"> </v>
      </c>
      <c r="BJ35" s="17" t="str">
        <f>IF(O37+P37=D37," ","GRESEALA")</f>
        <v xml:space="preserve"> </v>
      </c>
      <c r="BK35" s="17" t="str">
        <f>IF(Q37+S37+T37+U37+V37+W37=D37," ","GRESEALA")</f>
        <v xml:space="preserve"> </v>
      </c>
      <c r="BL35" s="44"/>
    </row>
    <row r="36" spans="2:223" ht="58.5" customHeight="1" x14ac:dyDescent="0.35">
      <c r="B36" s="25" t="s">
        <v>93</v>
      </c>
      <c r="C36" s="128" t="s">
        <v>94</v>
      </c>
      <c r="D36" s="162">
        <f t="shared" si="1"/>
        <v>856</v>
      </c>
      <c r="E36" s="152">
        <v>250</v>
      </c>
      <c r="F36" s="152">
        <v>606</v>
      </c>
      <c r="G36" s="152">
        <v>225</v>
      </c>
      <c r="H36" s="152">
        <v>207</v>
      </c>
      <c r="I36" s="152">
        <v>116</v>
      </c>
      <c r="J36" s="152">
        <v>78</v>
      </c>
      <c r="K36" s="152">
        <v>75</v>
      </c>
      <c r="L36" s="152">
        <v>143</v>
      </c>
      <c r="M36" s="152">
        <v>297</v>
      </c>
      <c r="N36" s="152">
        <v>129</v>
      </c>
      <c r="O36" s="152">
        <v>399</v>
      </c>
      <c r="P36" s="152">
        <v>457</v>
      </c>
      <c r="Q36" s="152">
        <v>167</v>
      </c>
      <c r="R36" s="152">
        <v>52</v>
      </c>
      <c r="S36" s="152">
        <v>227</v>
      </c>
      <c r="T36" s="152">
        <v>77</v>
      </c>
      <c r="U36" s="152">
        <v>300</v>
      </c>
      <c r="V36" s="152">
        <v>20</v>
      </c>
      <c r="W36" s="152">
        <v>65</v>
      </c>
      <c r="X36" s="152">
        <v>775</v>
      </c>
      <c r="Y36" s="152">
        <v>81</v>
      </c>
      <c r="Z36" s="152">
        <v>0</v>
      </c>
      <c r="AA36" s="152">
        <v>1</v>
      </c>
      <c r="AB36" s="152">
        <v>0</v>
      </c>
      <c r="AC36" s="152">
        <v>6</v>
      </c>
      <c r="AD36" s="152">
        <v>0</v>
      </c>
      <c r="AE36" s="152">
        <v>5</v>
      </c>
      <c r="AF36" s="152">
        <v>0</v>
      </c>
      <c r="AG36" s="152">
        <v>0</v>
      </c>
      <c r="AH36" s="152">
        <v>0</v>
      </c>
      <c r="AI36" s="152">
        <v>0</v>
      </c>
      <c r="AJ36" s="152">
        <v>0</v>
      </c>
      <c r="AK36" s="152">
        <v>0</v>
      </c>
      <c r="AL36" s="152">
        <v>0</v>
      </c>
      <c r="AM36" s="152">
        <v>0</v>
      </c>
      <c r="AN36" s="152">
        <v>0</v>
      </c>
      <c r="AO36" s="152">
        <v>0</v>
      </c>
      <c r="AP36" s="152">
        <v>0</v>
      </c>
      <c r="AQ36" s="152">
        <v>0</v>
      </c>
      <c r="AR36" s="152">
        <v>0</v>
      </c>
      <c r="AS36" s="152">
        <v>844</v>
      </c>
      <c r="AT36" s="117"/>
      <c r="AU36" s="17" t="str">
        <f>IF(X37+Y37+Z37=D37," ","GRESEALA")</f>
        <v xml:space="preserve"> </v>
      </c>
      <c r="AV36" s="17" t="str">
        <f>IF(AA37+AC37+AE37+AF37+AG37+AH37+AI37+AJ37+AK37+AL37+AR37+AS37&gt;=D37," ","GRESEALA")</f>
        <v xml:space="preserve"> </v>
      </c>
      <c r="AW36" s="17" t="str">
        <f>IF(AS37&lt;=D37," ","GRESEALA")</f>
        <v xml:space="preserve"> </v>
      </c>
      <c r="AX36" s="17" t="str">
        <f>IF(H37&lt;=G37," ","GRESEALA")</f>
        <v xml:space="preserve"> </v>
      </c>
      <c r="AY36" s="17" t="str">
        <f>IF(E41+F41=D41," ","GRESEALA")</f>
        <v xml:space="preserve"> </v>
      </c>
      <c r="AZ36" s="23" t="str">
        <f>IF(G41+K41+I41+L41+M41=D41," ","GRESEALA")</f>
        <v xml:space="preserve"> </v>
      </c>
      <c r="BA36" s="17" t="str">
        <f>IF(O41+P41=D41," ","GRESEALA")</f>
        <v xml:space="preserve"> </v>
      </c>
      <c r="BB36" s="17" t="str">
        <f>IF(Q41+S41+T41+U41+V41+W41=D41," ","GRESEALA")</f>
        <v xml:space="preserve"> </v>
      </c>
      <c r="BC36" s="17" t="str">
        <f>IF(X41+Y41+Z41=D41," ","GRESEALA")</f>
        <v xml:space="preserve"> </v>
      </c>
      <c r="BD36" s="17" t="str">
        <f>IF(AA41+AC41+AE41+AF41+AG41+AH41+AI41+AJ41+AK41+AL41+AR41+AS41&gt;=D41," ","GRESEALA")</f>
        <v xml:space="preserve"> </v>
      </c>
      <c r="BE36" s="17" t="str">
        <f>IF(AS41&lt;=D41," ","GRESEALA")</f>
        <v xml:space="preserve"> </v>
      </c>
      <c r="BF36" s="17" t="str">
        <f>IF(H41&lt;=G41," ","GRESEALA")</f>
        <v xml:space="preserve"> </v>
      </c>
      <c r="BG36" s="17" t="str">
        <f>IF(E43+E44=E42," ","GRESEALA")</f>
        <v xml:space="preserve"> </v>
      </c>
      <c r="BH36" s="17" t="str">
        <f>IF(F43+F44=F42," ","GRESEALA")</f>
        <v xml:space="preserve"> </v>
      </c>
      <c r="BI36" s="17" t="str">
        <f>IF(G43+G44=G42," ","GRESEALA")</f>
        <v xml:space="preserve"> </v>
      </c>
      <c r="BJ36" s="17" t="str">
        <f>IF(H43+H44=H42," ","GRESEALA")</f>
        <v xml:space="preserve"> </v>
      </c>
      <c r="BK36" s="17" t="str">
        <f>IF(K43+K44=K42," ","GRESEALA")</f>
        <v xml:space="preserve"> </v>
      </c>
    </row>
    <row r="37" spans="2:223" s="7" customFormat="1" ht="43.5" customHeight="1" x14ac:dyDescent="0.35">
      <c r="B37" s="30">
        <v>2</v>
      </c>
      <c r="C37" s="133" t="s">
        <v>95</v>
      </c>
      <c r="D37" s="163">
        <f t="shared" si="1"/>
        <v>22</v>
      </c>
      <c r="E37" s="154">
        <v>9</v>
      </c>
      <c r="F37" s="154">
        <v>13</v>
      </c>
      <c r="G37" s="154">
        <v>5</v>
      </c>
      <c r="H37" s="154">
        <v>0</v>
      </c>
      <c r="I37" s="154">
        <v>0</v>
      </c>
      <c r="J37" s="154">
        <v>0</v>
      </c>
      <c r="K37" s="154">
        <v>0</v>
      </c>
      <c r="L37" s="154">
        <v>4</v>
      </c>
      <c r="M37" s="154">
        <v>13</v>
      </c>
      <c r="N37" s="154">
        <v>2</v>
      </c>
      <c r="O37" s="154">
        <v>9</v>
      </c>
      <c r="P37" s="154">
        <v>13</v>
      </c>
      <c r="Q37" s="154">
        <v>1</v>
      </c>
      <c r="R37" s="154">
        <v>0</v>
      </c>
      <c r="S37" s="154">
        <v>4</v>
      </c>
      <c r="T37" s="154">
        <v>5</v>
      </c>
      <c r="U37" s="154">
        <v>12</v>
      </c>
      <c r="V37" s="154">
        <v>0</v>
      </c>
      <c r="W37" s="154">
        <v>0</v>
      </c>
      <c r="X37" s="154">
        <v>6</v>
      </c>
      <c r="Y37" s="154">
        <v>16</v>
      </c>
      <c r="Z37" s="156">
        <v>0</v>
      </c>
      <c r="AA37" s="154">
        <v>0</v>
      </c>
      <c r="AB37" s="154">
        <v>0</v>
      </c>
      <c r="AC37" s="154">
        <v>0</v>
      </c>
      <c r="AD37" s="154">
        <v>0</v>
      </c>
      <c r="AE37" s="154">
        <v>0</v>
      </c>
      <c r="AF37" s="154">
        <v>0</v>
      </c>
      <c r="AG37" s="154">
        <v>0</v>
      </c>
      <c r="AH37" s="154">
        <v>0</v>
      </c>
      <c r="AI37" s="154">
        <v>0</v>
      </c>
      <c r="AJ37" s="154">
        <v>0</v>
      </c>
      <c r="AK37" s="154">
        <v>0</v>
      </c>
      <c r="AL37" s="154">
        <v>0</v>
      </c>
      <c r="AM37" s="154">
        <v>0</v>
      </c>
      <c r="AN37" s="154">
        <v>0</v>
      </c>
      <c r="AO37" s="154">
        <v>0</v>
      </c>
      <c r="AP37" s="154">
        <v>0</v>
      </c>
      <c r="AQ37" s="154">
        <v>0</v>
      </c>
      <c r="AR37" s="154">
        <v>0</v>
      </c>
      <c r="AS37" s="154">
        <v>22</v>
      </c>
      <c r="AT37" s="117"/>
      <c r="AU37" s="23" t="str">
        <f>IF(X43+X44=X42," ","GRESEALA")</f>
        <v xml:space="preserve"> </v>
      </c>
      <c r="AV37" s="17" t="str">
        <f>IF(M43+M44=M42," ","GRESEALA")</f>
        <v xml:space="preserve"> </v>
      </c>
      <c r="AW37" s="17" t="str">
        <f>IF(N43+N44=N42," ","GRESEALA")</f>
        <v xml:space="preserve"> </v>
      </c>
      <c r="AX37" s="17" t="str">
        <f>IF(O43+O44=O42," ","GRESEALA")</f>
        <v xml:space="preserve"> </v>
      </c>
      <c r="AY37" s="17" t="str">
        <f>IF(P43+P44=P42," ","GRESEALA")</f>
        <v xml:space="preserve"> </v>
      </c>
      <c r="AZ37" s="17" t="str">
        <f>IF(Q43+Q44=Q42," ","GRESEALA")</f>
        <v xml:space="preserve"> </v>
      </c>
      <c r="BA37" s="17" t="str">
        <f t="shared" ref="BA37:BK37" si="37">IF(S43+S44=S42," ","GRESEALA")</f>
        <v xml:space="preserve"> </v>
      </c>
      <c r="BB37" s="17" t="str">
        <f t="shared" si="37"/>
        <v xml:space="preserve"> </v>
      </c>
      <c r="BC37" s="17" t="str">
        <f t="shared" si="37"/>
        <v xml:space="preserve"> </v>
      </c>
      <c r="BD37" s="17" t="str">
        <f t="shared" si="37"/>
        <v xml:space="preserve"> </v>
      </c>
      <c r="BE37" s="17" t="str">
        <f t="shared" si="37"/>
        <v xml:space="preserve"> </v>
      </c>
      <c r="BF37" s="17" t="str">
        <f t="shared" si="37"/>
        <v xml:space="preserve"> </v>
      </c>
      <c r="BG37" s="17" t="str">
        <f t="shared" si="37"/>
        <v xml:space="preserve"> </v>
      </c>
      <c r="BH37" s="17" t="str">
        <f t="shared" si="37"/>
        <v xml:space="preserve"> </v>
      </c>
      <c r="BI37" s="17" t="str">
        <f t="shared" si="37"/>
        <v xml:space="preserve"> </v>
      </c>
      <c r="BJ37" s="17" t="str">
        <f t="shared" si="37"/>
        <v xml:space="preserve"> </v>
      </c>
      <c r="BK37" s="17" t="str">
        <f t="shared" si="37"/>
        <v xml:space="preserve"> </v>
      </c>
      <c r="BL37" s="12"/>
    </row>
    <row r="38" spans="2:223" s="7" customFormat="1" ht="54.75" customHeight="1" x14ac:dyDescent="0.35">
      <c r="B38" s="20">
        <v>3</v>
      </c>
      <c r="C38" s="127" t="s">
        <v>96</v>
      </c>
      <c r="D38" s="157">
        <f t="shared" si="1"/>
        <v>6</v>
      </c>
      <c r="E38" s="157">
        <f>E39+E40</f>
        <v>4</v>
      </c>
      <c r="F38" s="157">
        <f t="shared" ref="F38:AS38" si="38">F39+F40</f>
        <v>2</v>
      </c>
      <c r="G38" s="157">
        <f t="shared" si="38"/>
        <v>0</v>
      </c>
      <c r="H38" s="157">
        <f t="shared" si="38"/>
        <v>0</v>
      </c>
      <c r="I38" s="157">
        <f t="shared" si="38"/>
        <v>0</v>
      </c>
      <c r="J38" s="157">
        <f t="shared" si="38"/>
        <v>0</v>
      </c>
      <c r="K38" s="157">
        <f t="shared" si="38"/>
        <v>0</v>
      </c>
      <c r="L38" s="157">
        <f t="shared" si="38"/>
        <v>1</v>
      </c>
      <c r="M38" s="157">
        <f t="shared" si="38"/>
        <v>5</v>
      </c>
      <c r="N38" s="157">
        <f t="shared" si="38"/>
        <v>1</v>
      </c>
      <c r="O38" s="157">
        <f t="shared" si="38"/>
        <v>4</v>
      </c>
      <c r="P38" s="157">
        <f t="shared" si="38"/>
        <v>2</v>
      </c>
      <c r="Q38" s="157">
        <f t="shared" si="38"/>
        <v>0</v>
      </c>
      <c r="R38" s="157">
        <f t="shared" si="38"/>
        <v>0</v>
      </c>
      <c r="S38" s="157">
        <f t="shared" si="38"/>
        <v>2</v>
      </c>
      <c r="T38" s="157">
        <f t="shared" si="38"/>
        <v>1</v>
      </c>
      <c r="U38" s="157">
        <f t="shared" si="38"/>
        <v>1</v>
      </c>
      <c r="V38" s="157">
        <f t="shared" si="38"/>
        <v>0</v>
      </c>
      <c r="W38" s="157">
        <f t="shared" si="38"/>
        <v>2</v>
      </c>
      <c r="X38" s="157">
        <f t="shared" si="38"/>
        <v>0</v>
      </c>
      <c r="Y38" s="157">
        <f t="shared" si="38"/>
        <v>6</v>
      </c>
      <c r="Z38" s="158">
        <f t="shared" si="38"/>
        <v>0</v>
      </c>
      <c r="AA38" s="157">
        <f t="shared" si="38"/>
        <v>0</v>
      </c>
      <c r="AB38" s="157">
        <f t="shared" si="38"/>
        <v>0</v>
      </c>
      <c r="AC38" s="157">
        <f t="shared" si="38"/>
        <v>0</v>
      </c>
      <c r="AD38" s="157">
        <f t="shared" si="38"/>
        <v>0</v>
      </c>
      <c r="AE38" s="157">
        <f t="shared" si="38"/>
        <v>0</v>
      </c>
      <c r="AF38" s="157">
        <f t="shared" si="38"/>
        <v>0</v>
      </c>
      <c r="AG38" s="157">
        <f t="shared" si="38"/>
        <v>0</v>
      </c>
      <c r="AH38" s="157">
        <f t="shared" si="38"/>
        <v>0</v>
      </c>
      <c r="AI38" s="157">
        <f t="shared" si="38"/>
        <v>0</v>
      </c>
      <c r="AJ38" s="157">
        <f t="shared" si="38"/>
        <v>0</v>
      </c>
      <c r="AK38" s="157">
        <f t="shared" si="38"/>
        <v>0</v>
      </c>
      <c r="AL38" s="157">
        <f t="shared" si="38"/>
        <v>0</v>
      </c>
      <c r="AM38" s="157">
        <f t="shared" si="38"/>
        <v>0</v>
      </c>
      <c r="AN38" s="157">
        <f t="shared" si="38"/>
        <v>0</v>
      </c>
      <c r="AO38" s="157">
        <f t="shared" si="38"/>
        <v>0</v>
      </c>
      <c r="AP38" s="157">
        <f t="shared" si="38"/>
        <v>0</v>
      </c>
      <c r="AQ38" s="157">
        <f t="shared" si="38"/>
        <v>0</v>
      </c>
      <c r="AR38" s="157">
        <f t="shared" si="38"/>
        <v>0</v>
      </c>
      <c r="AS38" s="157">
        <f t="shared" si="38"/>
        <v>6</v>
      </c>
      <c r="AT38" s="46"/>
      <c r="AU38" s="17" t="str">
        <f>IF(M43+M44=M42," ","GRESEALA")</f>
        <v xml:space="preserve"> </v>
      </c>
      <c r="AV38" s="17" t="str">
        <f>IF(N43+N44=N42," ","GRESEALA")</f>
        <v xml:space="preserve"> </v>
      </c>
      <c r="AW38" s="17" t="str">
        <f>IF(O43+O44=O42," ","GRESEALA")</f>
        <v xml:space="preserve"> </v>
      </c>
      <c r="AX38" s="17" t="str">
        <f>IF(P43+P44=P42," ","GRESEALA")</f>
        <v xml:space="preserve"> </v>
      </c>
      <c r="AY38" s="17" t="str">
        <f>IF(Q43+Q44=Q42," ","GRESEALA")</f>
        <v xml:space="preserve"> </v>
      </c>
      <c r="AZ38" s="17" t="str">
        <f t="shared" ref="AZ38:BK38" si="39">IF(S43+S44=S42," ","GRESEALA")</f>
        <v xml:space="preserve"> </v>
      </c>
      <c r="BA38" s="17" t="str">
        <f t="shared" si="39"/>
        <v xml:space="preserve"> </v>
      </c>
      <c r="BB38" s="17" t="str">
        <f t="shared" si="39"/>
        <v xml:space="preserve"> </v>
      </c>
      <c r="BC38" s="17" t="str">
        <f t="shared" si="39"/>
        <v xml:space="preserve"> </v>
      </c>
      <c r="BD38" s="17" t="str">
        <f t="shared" si="39"/>
        <v xml:space="preserve"> </v>
      </c>
      <c r="BE38" s="17" t="str">
        <f t="shared" si="39"/>
        <v xml:space="preserve"> </v>
      </c>
      <c r="BF38" s="17" t="str">
        <f t="shared" si="39"/>
        <v xml:space="preserve"> </v>
      </c>
      <c r="BG38" s="17" t="str">
        <f t="shared" si="39"/>
        <v xml:space="preserve"> </v>
      </c>
      <c r="BH38" s="17" t="str">
        <f t="shared" si="39"/>
        <v xml:space="preserve"> </v>
      </c>
      <c r="BI38" s="17" t="str">
        <f t="shared" si="39"/>
        <v xml:space="preserve"> </v>
      </c>
      <c r="BJ38" s="17" t="str">
        <f t="shared" si="39"/>
        <v xml:space="preserve"> </v>
      </c>
      <c r="BK38" s="17" t="str">
        <f t="shared" si="39"/>
        <v xml:space="preserve"> </v>
      </c>
      <c r="BL38" s="12"/>
    </row>
    <row r="39" spans="2:223" ht="24.75" customHeight="1" x14ac:dyDescent="0.35">
      <c r="B39" s="50" t="s">
        <v>97</v>
      </c>
      <c r="C39" s="134" t="s">
        <v>98</v>
      </c>
      <c r="D39" s="164">
        <f t="shared" si="1"/>
        <v>0</v>
      </c>
      <c r="E39" s="159"/>
      <c r="F39" s="159"/>
      <c r="G39" s="159"/>
      <c r="H39" s="159"/>
      <c r="I39" s="159"/>
      <c r="J39" s="159"/>
      <c r="K39" s="159"/>
      <c r="L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  <c r="AG39" s="159"/>
      <c r="AH39" s="159"/>
      <c r="AI39" s="159"/>
      <c r="AJ39" s="159"/>
      <c r="AK39" s="159"/>
      <c r="AL39" s="159"/>
      <c r="AM39" s="159"/>
      <c r="AN39" s="159"/>
      <c r="AO39" s="159"/>
      <c r="AP39" s="159"/>
      <c r="AQ39" s="159"/>
      <c r="AR39" s="159"/>
      <c r="AS39" s="159"/>
      <c r="AT39" s="125"/>
      <c r="AU39" s="17" t="str">
        <f t="shared" ref="AU39:BB39" si="40">IF(AE43+AE44=AE42," ","GRESEALA")</f>
        <v xml:space="preserve"> </v>
      </c>
      <c r="AV39" s="17" t="str">
        <f t="shared" si="40"/>
        <v xml:space="preserve"> </v>
      </c>
      <c r="AW39" s="17" t="str">
        <f t="shared" si="40"/>
        <v xml:space="preserve"> </v>
      </c>
      <c r="AX39" s="17" t="str">
        <f t="shared" si="40"/>
        <v xml:space="preserve"> </v>
      </c>
      <c r="AY39" s="17" t="str">
        <f t="shared" si="40"/>
        <v xml:space="preserve"> </v>
      </c>
      <c r="AZ39" s="17" t="str">
        <f t="shared" si="40"/>
        <v xml:space="preserve"> </v>
      </c>
      <c r="BA39" s="17" t="str">
        <f t="shared" si="40"/>
        <v xml:space="preserve"> </v>
      </c>
      <c r="BB39" s="17" t="str">
        <f t="shared" si="40"/>
        <v xml:space="preserve"> </v>
      </c>
      <c r="BC39" s="17" t="str">
        <f t="shared" ref="BC39:BD39" si="41">IF(AR43+AR44=AR42," ","GRESEALA")</f>
        <v xml:space="preserve"> </v>
      </c>
      <c r="BD39" s="17" t="str">
        <f t="shared" si="41"/>
        <v xml:space="preserve"> </v>
      </c>
      <c r="BE39" s="17" t="str">
        <f>IF(E42+F42=D42," ","GRESEALA")</f>
        <v xml:space="preserve"> </v>
      </c>
      <c r="BF39" s="23" t="str">
        <f>IF(G42+K42+I42+L42+M42=D42," ","GRESEALA")</f>
        <v xml:space="preserve"> </v>
      </c>
      <c r="BG39" s="17" t="str">
        <f>IF(O42+P42=D42," ","GRESEALA")</f>
        <v xml:space="preserve"> </v>
      </c>
      <c r="BH39" s="17" t="str">
        <f>IF(Q42+S42+T42+U42+V42+W42=D42," ","GRESEALA")</f>
        <v xml:space="preserve"> </v>
      </c>
      <c r="BI39" s="17" t="str">
        <f>IF(X42+Y42+Z42=D42," ","GRESEALA")</f>
        <v xml:space="preserve"> </v>
      </c>
      <c r="BJ39" s="23" t="str">
        <f>IF(AA42+AC42+AE42+AF42+AG42+AH42+AI42+AJ42+AK42+AL42+AM42+AN42+AO42+AP42+AQ42+AR42+AS42&gt;=D42," ","GRESEALA")</f>
        <v xml:space="preserve"> </v>
      </c>
      <c r="BK39" s="17" t="str">
        <f>IF(AS42&lt;=D42," ","GRESEALA")</f>
        <v xml:space="preserve"> </v>
      </c>
      <c r="BL39" s="17" t="str">
        <f>IF(H42&lt;=G42," ","GRESEALA")</f>
        <v xml:space="preserve"> </v>
      </c>
    </row>
    <row r="40" spans="2:223" ht="59.25" customHeight="1" x14ac:dyDescent="0.35">
      <c r="B40" s="30" t="s">
        <v>99</v>
      </c>
      <c r="C40" s="135" t="s">
        <v>100</v>
      </c>
      <c r="D40" s="154">
        <f t="shared" si="1"/>
        <v>6</v>
      </c>
      <c r="E40" s="154">
        <v>4</v>
      </c>
      <c r="F40" s="154">
        <v>2</v>
      </c>
      <c r="G40" s="154">
        <v>0</v>
      </c>
      <c r="H40" s="154">
        <v>0</v>
      </c>
      <c r="I40" s="154">
        <v>0</v>
      </c>
      <c r="J40" s="154">
        <v>0</v>
      </c>
      <c r="K40" s="154">
        <v>0</v>
      </c>
      <c r="L40" s="154">
        <v>1</v>
      </c>
      <c r="M40" s="154">
        <v>5</v>
      </c>
      <c r="N40" s="154">
        <v>1</v>
      </c>
      <c r="O40" s="154">
        <v>4</v>
      </c>
      <c r="P40" s="154">
        <v>2</v>
      </c>
      <c r="Q40" s="154">
        <v>0</v>
      </c>
      <c r="R40" s="154">
        <v>0</v>
      </c>
      <c r="S40" s="154">
        <v>2</v>
      </c>
      <c r="T40" s="154">
        <v>1</v>
      </c>
      <c r="U40" s="154">
        <v>1</v>
      </c>
      <c r="V40" s="154">
        <v>0</v>
      </c>
      <c r="W40" s="154">
        <v>2</v>
      </c>
      <c r="X40" s="156"/>
      <c r="Y40" s="154">
        <v>6</v>
      </c>
      <c r="Z40" s="156"/>
      <c r="AA40" s="156"/>
      <c r="AB40" s="156"/>
      <c r="AC40" s="156"/>
      <c r="AD40" s="156"/>
      <c r="AE40" s="154">
        <v>0</v>
      </c>
      <c r="AF40" s="154">
        <v>0</v>
      </c>
      <c r="AG40" s="154">
        <v>0</v>
      </c>
      <c r="AH40" s="154">
        <v>0</v>
      </c>
      <c r="AI40" s="154">
        <v>0</v>
      </c>
      <c r="AJ40" s="154">
        <v>0</v>
      </c>
      <c r="AK40" s="154">
        <v>0</v>
      </c>
      <c r="AL40" s="154">
        <v>0</v>
      </c>
      <c r="AM40" s="154">
        <v>0</v>
      </c>
      <c r="AN40" s="154">
        <v>0</v>
      </c>
      <c r="AO40" s="154"/>
      <c r="AP40" s="154">
        <v>0</v>
      </c>
      <c r="AQ40" s="154">
        <v>0</v>
      </c>
      <c r="AR40" s="154">
        <v>0</v>
      </c>
      <c r="AS40" s="154">
        <v>6</v>
      </c>
      <c r="AT40" s="117"/>
      <c r="AU40" s="17" t="str">
        <f>IF(AS13&lt;=D13," ","GRESEALA")</f>
        <v xml:space="preserve"> </v>
      </c>
      <c r="AV40" s="17" t="str">
        <f>IF(AS14&lt;=D14," ","GRESEALA")</f>
        <v xml:space="preserve"> </v>
      </c>
      <c r="AW40" s="17" t="str">
        <f>IF(AS15&lt;=D15," ","GRESEALA")</f>
        <v xml:space="preserve"> </v>
      </c>
      <c r="AX40" s="17" t="str">
        <f>IF(AS16&lt;=D16," ","GRESEALA")</f>
        <v xml:space="preserve"> </v>
      </c>
      <c r="AY40" s="17" t="str">
        <f>IF(AS17&lt;=D17," ","GRESEALA")</f>
        <v xml:space="preserve"> </v>
      </c>
      <c r="AZ40" s="17" t="str">
        <f>IF(AS18&lt;=D18," ","GRESEALA")</f>
        <v xml:space="preserve"> </v>
      </c>
      <c r="BA40" s="17" t="str">
        <f>IF(AS19&lt;=D19," ","GRESEALA")</f>
        <v xml:space="preserve"> </v>
      </c>
      <c r="BB40" s="17" t="str">
        <f>IF(AS20&lt;=D20," ","GRESEALA")</f>
        <v xml:space="preserve"> </v>
      </c>
      <c r="BC40" s="17" t="str">
        <f>IF(AS21&lt;=D21," ","GRESEALA")</f>
        <v xml:space="preserve"> </v>
      </c>
      <c r="BD40" s="17" t="str">
        <f>IF(AS22&lt;=D22," ","GRESEALA")</f>
        <v xml:space="preserve"> </v>
      </c>
      <c r="BE40" s="17" t="str">
        <f>IF(AS23&lt;=D23," ","GRESEALA")</f>
        <v xml:space="preserve"> </v>
      </c>
      <c r="BF40" s="17" t="str">
        <f>IF(AS24&lt;=D24," ","GRESEALA")</f>
        <v xml:space="preserve"> </v>
      </c>
      <c r="BG40" s="17" t="str">
        <f>IF(AS25&lt;=D25," ","GRESEALA")</f>
        <v xml:space="preserve"> </v>
      </c>
      <c r="BH40" s="17" t="str">
        <f>IF(AS26&lt;=D26," ","GRESEALA")</f>
        <v xml:space="preserve"> </v>
      </c>
      <c r="BI40" s="17" t="str">
        <f>IF(AS27&lt;=D27," ","GRESEALA")</f>
        <v xml:space="preserve"> </v>
      </c>
      <c r="BJ40" s="17" t="str">
        <f>IF(AS28&lt;=D28," ","GRESEALA")</f>
        <v xml:space="preserve"> </v>
      </c>
      <c r="BK40" s="17" t="str">
        <f>IF(AS29&lt;=D29," ","GRESEALA")</f>
        <v xml:space="preserve"> </v>
      </c>
    </row>
    <row r="41" spans="2:223" ht="44.25" customHeight="1" x14ac:dyDescent="0.35">
      <c r="B41" s="30">
        <v>4</v>
      </c>
      <c r="C41" s="136" t="s">
        <v>101</v>
      </c>
      <c r="D41" s="160">
        <f t="shared" si="1"/>
        <v>0</v>
      </c>
      <c r="E41" s="154">
        <v>0</v>
      </c>
      <c r="F41" s="154">
        <v>0</v>
      </c>
      <c r="G41" s="154">
        <v>0</v>
      </c>
      <c r="H41" s="154">
        <v>0</v>
      </c>
      <c r="I41" s="154">
        <v>0</v>
      </c>
      <c r="J41" s="154">
        <v>0</v>
      </c>
      <c r="K41" s="154">
        <v>0</v>
      </c>
      <c r="L41" s="154">
        <v>0</v>
      </c>
      <c r="M41" s="154">
        <v>0</v>
      </c>
      <c r="N41" s="154">
        <v>0</v>
      </c>
      <c r="O41" s="154">
        <v>0</v>
      </c>
      <c r="P41" s="154">
        <v>0</v>
      </c>
      <c r="Q41" s="154">
        <v>0</v>
      </c>
      <c r="R41" s="154">
        <v>0</v>
      </c>
      <c r="S41" s="154">
        <v>0</v>
      </c>
      <c r="T41" s="154">
        <v>0</v>
      </c>
      <c r="U41" s="154">
        <v>0</v>
      </c>
      <c r="V41" s="154">
        <v>0</v>
      </c>
      <c r="W41" s="154">
        <v>0</v>
      </c>
      <c r="X41" s="160"/>
      <c r="Y41" s="156"/>
      <c r="Z41" s="156"/>
      <c r="AA41" s="154">
        <v>0</v>
      </c>
      <c r="AB41" s="154">
        <v>0</v>
      </c>
      <c r="AC41" s="154">
        <v>0</v>
      </c>
      <c r="AD41" s="154">
        <v>0</v>
      </c>
      <c r="AE41" s="154">
        <v>0</v>
      </c>
      <c r="AF41" s="154">
        <v>0</v>
      </c>
      <c r="AG41" s="154">
        <v>0</v>
      </c>
      <c r="AH41" s="154">
        <v>0</v>
      </c>
      <c r="AI41" s="154">
        <v>0</v>
      </c>
      <c r="AJ41" s="154">
        <v>0</v>
      </c>
      <c r="AK41" s="154">
        <v>0</v>
      </c>
      <c r="AL41" s="154">
        <v>0</v>
      </c>
      <c r="AM41" s="154">
        <v>0</v>
      </c>
      <c r="AN41" s="154">
        <v>0</v>
      </c>
      <c r="AO41" s="154">
        <v>0</v>
      </c>
      <c r="AP41" s="154">
        <v>0</v>
      </c>
      <c r="AQ41" s="154">
        <v>0</v>
      </c>
      <c r="AR41" s="154">
        <v>0</v>
      </c>
      <c r="AS41" s="154">
        <v>0</v>
      </c>
      <c r="AT41" s="117"/>
      <c r="AU41" s="17" t="str">
        <f>IF(AS30&lt;=D30," ","GRESEALA")</f>
        <v xml:space="preserve"> </v>
      </c>
      <c r="AV41" s="17" t="str">
        <f>IF(AS31&lt;=D31," ","GRESEALA")</f>
        <v xml:space="preserve"> </v>
      </c>
      <c r="AW41" s="17" t="str">
        <f>IF(AS32&lt;=D32," ","GRESEALA")</f>
        <v xml:space="preserve"> </v>
      </c>
      <c r="AX41" s="17" t="str">
        <f>IF(AS33&lt;=D33," ","GRESEALA")</f>
        <v xml:space="preserve"> </v>
      </c>
      <c r="AY41" s="17" t="str">
        <f>IF(AS34&lt;=D34," ","GRESEALA")</f>
        <v xml:space="preserve"> </v>
      </c>
      <c r="AZ41" s="17" t="str">
        <f>IF(AS35&lt;=D35," ","GRESEALA")</f>
        <v xml:space="preserve"> </v>
      </c>
      <c r="BA41" s="17" t="str">
        <f>IF(AS36&lt;=D36," ","GRESEALA")</f>
        <v xml:space="preserve"> </v>
      </c>
      <c r="BB41" s="17" t="str">
        <f>IF(AS37&lt;=D37," ","GRESEALA")</f>
        <v xml:space="preserve"> </v>
      </c>
      <c r="BC41" s="17" t="str">
        <f>IF(AS38&lt;=D38," ","GRESEALA")</f>
        <v xml:space="preserve"> </v>
      </c>
      <c r="BD41" s="17" t="str">
        <f>IF(AS39&lt;=D39," ","GRESEALA")</f>
        <v xml:space="preserve"> </v>
      </c>
      <c r="BE41" s="17" t="str">
        <f>IF(AS40&lt;=D40," ","GRESEALA")</f>
        <v xml:space="preserve"> </v>
      </c>
      <c r="BF41" s="17" t="str">
        <f>IF(AS41&lt;=D41," ","GRESEALA")</f>
        <v xml:space="preserve"> </v>
      </c>
      <c r="BG41" s="17" t="str">
        <f>IF(AS42&lt;=D42," ","GRESEALA")</f>
        <v xml:space="preserve"> </v>
      </c>
      <c r="BH41" s="17" t="str">
        <f>IF(AS43&lt;=D43," ","GRESEALA")</f>
        <v xml:space="preserve"> </v>
      </c>
      <c r="BI41" s="17" t="str">
        <f>IF(AS44&lt;=D44," ","GRESEALA")</f>
        <v xml:space="preserve"> </v>
      </c>
      <c r="BJ41" s="17" t="str">
        <f>IF(AS45&lt;=D45," ","GRESEALA")</f>
        <v xml:space="preserve"> </v>
      </c>
      <c r="BK41" s="17" t="str">
        <f>IF(AS46&lt;=D46," ","GRESEALA")</f>
        <v xml:space="preserve"> </v>
      </c>
    </row>
    <row r="42" spans="2:223" ht="42.75" customHeight="1" x14ac:dyDescent="0.35">
      <c r="B42" s="20">
        <v>5</v>
      </c>
      <c r="C42" s="127" t="s">
        <v>102</v>
      </c>
      <c r="D42" s="157">
        <f t="shared" si="1"/>
        <v>170</v>
      </c>
      <c r="E42" s="157">
        <f>E43+E44</f>
        <v>79</v>
      </c>
      <c r="F42" s="157">
        <f t="shared" ref="F42:AS42" si="42">F43+F44</f>
        <v>91</v>
      </c>
      <c r="G42" s="157">
        <f t="shared" si="42"/>
        <v>0</v>
      </c>
      <c r="H42" s="157">
        <f t="shared" si="42"/>
        <v>0</v>
      </c>
      <c r="I42" s="157">
        <f t="shared" si="42"/>
        <v>0</v>
      </c>
      <c r="J42" s="157">
        <f t="shared" si="42"/>
        <v>0</v>
      </c>
      <c r="K42" s="157">
        <f t="shared" si="42"/>
        <v>0</v>
      </c>
      <c r="L42" s="157">
        <f t="shared" si="42"/>
        <v>0</v>
      </c>
      <c r="M42" s="157">
        <f t="shared" si="42"/>
        <v>170</v>
      </c>
      <c r="N42" s="157">
        <f t="shared" si="42"/>
        <v>87</v>
      </c>
      <c r="O42" s="157">
        <f t="shared" si="42"/>
        <v>82</v>
      </c>
      <c r="P42" s="157">
        <f t="shared" si="42"/>
        <v>88</v>
      </c>
      <c r="Q42" s="157">
        <f t="shared" si="42"/>
        <v>7</v>
      </c>
      <c r="R42" s="157">
        <f t="shared" si="42"/>
        <v>0</v>
      </c>
      <c r="S42" s="157">
        <f t="shared" si="42"/>
        <v>64</v>
      </c>
      <c r="T42" s="157">
        <f t="shared" si="42"/>
        <v>22</v>
      </c>
      <c r="U42" s="157">
        <f t="shared" si="42"/>
        <v>67</v>
      </c>
      <c r="V42" s="157">
        <f t="shared" si="42"/>
        <v>2</v>
      </c>
      <c r="W42" s="157">
        <f t="shared" si="42"/>
        <v>8</v>
      </c>
      <c r="X42" s="157">
        <f t="shared" si="42"/>
        <v>157</v>
      </c>
      <c r="Y42" s="157">
        <f t="shared" si="42"/>
        <v>13</v>
      </c>
      <c r="Z42" s="158">
        <f t="shared" si="42"/>
        <v>0</v>
      </c>
      <c r="AA42" s="157">
        <f t="shared" si="42"/>
        <v>0</v>
      </c>
      <c r="AB42" s="157">
        <f t="shared" si="42"/>
        <v>0</v>
      </c>
      <c r="AC42" s="157">
        <f t="shared" si="42"/>
        <v>0</v>
      </c>
      <c r="AD42" s="157">
        <f t="shared" si="42"/>
        <v>0</v>
      </c>
      <c r="AE42" s="157">
        <f t="shared" si="42"/>
        <v>0</v>
      </c>
      <c r="AF42" s="157">
        <f t="shared" si="42"/>
        <v>0</v>
      </c>
      <c r="AG42" s="157">
        <f t="shared" si="42"/>
        <v>0</v>
      </c>
      <c r="AH42" s="157">
        <f t="shared" si="42"/>
        <v>0</v>
      </c>
      <c r="AI42" s="157">
        <f t="shared" si="42"/>
        <v>0</v>
      </c>
      <c r="AJ42" s="157">
        <f t="shared" si="42"/>
        <v>0</v>
      </c>
      <c r="AK42" s="157">
        <f t="shared" si="42"/>
        <v>0</v>
      </c>
      <c r="AL42" s="157">
        <f t="shared" si="42"/>
        <v>0</v>
      </c>
      <c r="AM42" s="157">
        <f t="shared" si="42"/>
        <v>0</v>
      </c>
      <c r="AN42" s="157">
        <f t="shared" si="42"/>
        <v>0</v>
      </c>
      <c r="AO42" s="157">
        <f t="shared" si="42"/>
        <v>0</v>
      </c>
      <c r="AP42" s="157">
        <f t="shared" si="42"/>
        <v>0</v>
      </c>
      <c r="AQ42" s="157">
        <f t="shared" si="42"/>
        <v>0</v>
      </c>
      <c r="AR42" s="157">
        <f t="shared" si="42"/>
        <v>0</v>
      </c>
      <c r="AS42" s="157">
        <f t="shared" si="42"/>
        <v>170</v>
      </c>
      <c r="AT42" s="46"/>
      <c r="AU42" s="17" t="str">
        <f>IF(AS47&lt;=D47," ","GRESEALA")</f>
        <v xml:space="preserve"> </v>
      </c>
      <c r="AV42" s="17" t="str">
        <f>IF(AS48&lt;=D48," ","GRESEALA")</f>
        <v xml:space="preserve"> </v>
      </c>
      <c r="AW42" s="17" t="str">
        <f>IF(AS49&lt;=D49," ","GRESEALA")</f>
        <v xml:space="preserve"> </v>
      </c>
      <c r="AX42" s="17" t="str">
        <f>IF(AS50&lt;=D50," ","GRESEALA")</f>
        <v xml:space="preserve"> </v>
      </c>
      <c r="AY42" s="17" t="str">
        <f>IF(AS51&lt;=D51," ","GRESEALA")</f>
        <v xml:space="preserve"> </v>
      </c>
      <c r="AZ42" s="17" t="str">
        <f>IF(AS52&lt;=D52," ","GRESEALA")</f>
        <v xml:space="preserve"> </v>
      </c>
      <c r="BA42" s="17" t="str">
        <f>IF(AS53&lt;=D53," ","GRESEALA")</f>
        <v xml:space="preserve"> </v>
      </c>
      <c r="BB42" s="17" t="str">
        <f>IF(AS54&lt;=D54," ","GRESEALA")</f>
        <v xml:space="preserve"> </v>
      </c>
      <c r="BC42" s="17" t="str">
        <f>IF(AS55&lt;=D55," ","GRESEALA")</f>
        <v xml:space="preserve"> </v>
      </c>
      <c r="BD42" s="17" t="str">
        <f>IF(AS56&lt;=D56," ","GRESEALA")</f>
        <v xml:space="preserve"> </v>
      </c>
      <c r="BE42" s="17" t="str">
        <f>IF(AS57&lt;=D57," ","GRESEALA")</f>
        <v xml:space="preserve"> </v>
      </c>
      <c r="BF42" s="17" t="str">
        <f>IF(AS58&lt;=D58," ","GRESEALA")</f>
        <v xml:space="preserve"> </v>
      </c>
      <c r="BG42" s="17" t="str">
        <f>IF(AS59&lt;=D59," ","GRESEALA")</f>
        <v xml:space="preserve"> </v>
      </c>
      <c r="BH42" s="17" t="str">
        <f>IF(AS60&lt;=D60," ","GRESEALA")</f>
        <v xml:space="preserve"> </v>
      </c>
      <c r="BI42" s="17" t="str">
        <f>IF(AS61&lt;=D61," ","GRESEALA")</f>
        <v xml:space="preserve"> </v>
      </c>
      <c r="BJ42" s="17" t="str">
        <f>IF(AS62&lt;=D62," ","GRESEALA")</f>
        <v xml:space="preserve"> </v>
      </c>
      <c r="BK42" s="17" t="str">
        <f>IF(AS63&lt;=D63," ","GRESEALA")</f>
        <v xml:space="preserve"> </v>
      </c>
    </row>
    <row r="43" spans="2:223" ht="27" customHeight="1" x14ac:dyDescent="0.35">
      <c r="B43" s="59" t="s">
        <v>103</v>
      </c>
      <c r="C43" s="137" t="s">
        <v>104</v>
      </c>
      <c r="D43" s="154">
        <f t="shared" si="1"/>
        <v>170</v>
      </c>
      <c r="E43" s="154">
        <v>79</v>
      </c>
      <c r="F43" s="154">
        <v>91</v>
      </c>
      <c r="G43" s="156"/>
      <c r="H43" s="156"/>
      <c r="I43" s="156"/>
      <c r="J43" s="156"/>
      <c r="K43" s="156"/>
      <c r="L43" s="156"/>
      <c r="M43" s="154">
        <v>170</v>
      </c>
      <c r="N43" s="154">
        <v>87</v>
      </c>
      <c r="O43" s="154">
        <v>82</v>
      </c>
      <c r="P43" s="154">
        <v>88</v>
      </c>
      <c r="Q43" s="154">
        <v>7</v>
      </c>
      <c r="R43" s="154">
        <v>0</v>
      </c>
      <c r="S43" s="154">
        <v>64</v>
      </c>
      <c r="T43" s="154">
        <v>22</v>
      </c>
      <c r="U43" s="154">
        <v>67</v>
      </c>
      <c r="V43" s="154">
        <v>2</v>
      </c>
      <c r="W43" s="154">
        <v>8</v>
      </c>
      <c r="X43" s="154">
        <v>157</v>
      </c>
      <c r="Y43" s="154">
        <v>13</v>
      </c>
      <c r="Z43" s="156"/>
      <c r="AA43" s="154">
        <v>0</v>
      </c>
      <c r="AB43" s="154">
        <v>0</v>
      </c>
      <c r="AC43" s="154">
        <v>0</v>
      </c>
      <c r="AD43" s="154">
        <v>0</v>
      </c>
      <c r="AE43" s="154">
        <v>0</v>
      </c>
      <c r="AF43" s="154">
        <v>0</v>
      </c>
      <c r="AG43" s="154">
        <v>0</v>
      </c>
      <c r="AH43" s="154">
        <v>0</v>
      </c>
      <c r="AI43" s="154">
        <v>0</v>
      </c>
      <c r="AJ43" s="154">
        <v>0</v>
      </c>
      <c r="AK43" s="154">
        <v>0</v>
      </c>
      <c r="AL43" s="154">
        <v>0</v>
      </c>
      <c r="AM43" s="154">
        <v>0</v>
      </c>
      <c r="AN43" s="154">
        <v>0</v>
      </c>
      <c r="AO43" s="154">
        <v>0</v>
      </c>
      <c r="AP43" s="154">
        <v>0</v>
      </c>
      <c r="AQ43" s="154">
        <v>0</v>
      </c>
      <c r="AR43" s="154">
        <v>0</v>
      </c>
      <c r="AS43" s="154">
        <v>170</v>
      </c>
      <c r="AT43" s="117"/>
      <c r="AU43" s="17" t="str">
        <f>IF(AS64&lt;=D64," ","GRESEALA")</f>
        <v xml:space="preserve"> </v>
      </c>
      <c r="AV43" s="17" t="str">
        <f>IF(AS65&lt;=D65," ","GRESEALA")</f>
        <v xml:space="preserve"> </v>
      </c>
      <c r="AW43" s="17" t="str">
        <f>IF(AS66&lt;=D66," ","GRESEALA")</f>
        <v xml:space="preserve"> </v>
      </c>
      <c r="AX43" s="17" t="str">
        <f>IF(AS67&lt;=D67," ","GRESEALA")</f>
        <v xml:space="preserve"> </v>
      </c>
      <c r="AY43" s="17" t="str">
        <f>IF(E45+F45=D45," ","GRESEALA")</f>
        <v xml:space="preserve"> </v>
      </c>
      <c r="AZ43" s="23" t="str">
        <f>IF(G45+K45+I45+L45+M45=D45," ","GRESEALA")</f>
        <v xml:space="preserve"> </v>
      </c>
      <c r="BA43" s="17" t="str">
        <f>IF(O45+P45=D45," ","GRESEALA")</f>
        <v xml:space="preserve"> </v>
      </c>
      <c r="BB43" s="17" t="str">
        <f>IF(Q45+S45+T45+U45+V45+W45=D45," ","GRESEALA")</f>
        <v xml:space="preserve"> </v>
      </c>
      <c r="BC43" s="17" t="str">
        <f>IF(X45+Y45+Z45=D45," ","GRESEALA")</f>
        <v xml:space="preserve"> </v>
      </c>
      <c r="BD43" s="23" t="str">
        <f>IF(AA45+AC45+AE45+AF45+AG45+AH45+AI45+AJ45+AK45+AL45+AM45+AN45+AO45+AP45+AQ45+AR45+AS45&gt;=D45," ","GRESEALA")</f>
        <v xml:space="preserve"> </v>
      </c>
      <c r="BE43" s="17" t="str">
        <f>IF(H45&lt;=G45," ","GRESEALA")</f>
        <v xml:space="preserve"> </v>
      </c>
      <c r="BF43" s="17" t="str">
        <f>IF(E46+F46=D46," ","GRESEALA")</f>
        <v xml:space="preserve"> </v>
      </c>
      <c r="BG43" s="23" t="str">
        <f>IF(G46+K46+I46+L46+M46=D46," ","GRESEALA")</f>
        <v xml:space="preserve"> </v>
      </c>
      <c r="BH43" s="17" t="str">
        <f>IF(O46+P46=D46," ","GRESEALA")</f>
        <v xml:space="preserve"> </v>
      </c>
      <c r="BI43" s="17" t="str">
        <f>IF(Q46+S46+T46+U46+V46+W46=D46," ","GRESEALA")</f>
        <v xml:space="preserve"> </v>
      </c>
      <c r="BJ43" s="17" t="str">
        <f>IF(X46+Y46+Z46=D46," ","GRESEALA")</f>
        <v xml:space="preserve"> </v>
      </c>
      <c r="BK43" s="23" t="str">
        <f>IF(AA46+AC46+AE46+AF46+AG46+AH46+AI46+AJ46+AK46+AL46+AM46+AN46+AO46+AP46+AQ46+AR46+AS46&gt;=D46," ","GRESEALA")</f>
        <v xml:space="preserve"> </v>
      </c>
      <c r="BL43" s="17" t="str">
        <f>IF(H46&lt;=G46," ","GRESEALA")</f>
        <v xml:space="preserve"> </v>
      </c>
    </row>
    <row r="44" spans="2:223" ht="38.25" customHeight="1" x14ac:dyDescent="0.35">
      <c r="B44" s="59" t="s">
        <v>105</v>
      </c>
      <c r="C44" s="137" t="s">
        <v>106</v>
      </c>
      <c r="D44" s="154">
        <f t="shared" si="1"/>
        <v>0</v>
      </c>
      <c r="E44" s="154">
        <v>0</v>
      </c>
      <c r="F44" s="154">
        <v>0</v>
      </c>
      <c r="G44" s="154">
        <v>0</v>
      </c>
      <c r="H44" s="154">
        <v>0</v>
      </c>
      <c r="I44" s="154">
        <v>0</v>
      </c>
      <c r="J44" s="154">
        <v>0</v>
      </c>
      <c r="K44" s="154">
        <v>0</v>
      </c>
      <c r="L44" s="154">
        <v>0</v>
      </c>
      <c r="M44" s="154">
        <v>0</v>
      </c>
      <c r="N44" s="154">
        <v>0</v>
      </c>
      <c r="O44" s="154">
        <v>0</v>
      </c>
      <c r="P44" s="154">
        <v>0</v>
      </c>
      <c r="Q44" s="154">
        <v>0</v>
      </c>
      <c r="R44" s="154">
        <v>0</v>
      </c>
      <c r="S44" s="154">
        <v>0</v>
      </c>
      <c r="T44" s="154">
        <v>0</v>
      </c>
      <c r="U44" s="154">
        <v>0</v>
      </c>
      <c r="V44" s="154">
        <v>0</v>
      </c>
      <c r="W44" s="154">
        <v>0</v>
      </c>
      <c r="X44" s="154">
        <v>0</v>
      </c>
      <c r="Y44" s="154">
        <v>0</v>
      </c>
      <c r="Z44" s="156"/>
      <c r="AA44" s="154">
        <v>0</v>
      </c>
      <c r="AB44" s="154">
        <v>0</v>
      </c>
      <c r="AC44" s="154">
        <v>0</v>
      </c>
      <c r="AD44" s="154">
        <v>0</v>
      </c>
      <c r="AE44" s="154">
        <v>0</v>
      </c>
      <c r="AF44" s="154">
        <v>0</v>
      </c>
      <c r="AG44" s="154">
        <v>0</v>
      </c>
      <c r="AH44" s="154">
        <v>0</v>
      </c>
      <c r="AI44" s="154">
        <v>0</v>
      </c>
      <c r="AJ44" s="154">
        <v>0</v>
      </c>
      <c r="AK44" s="154">
        <v>0</v>
      </c>
      <c r="AL44" s="154">
        <v>0</v>
      </c>
      <c r="AM44" s="154">
        <v>0</v>
      </c>
      <c r="AN44" s="154">
        <v>0</v>
      </c>
      <c r="AO44" s="154">
        <v>0</v>
      </c>
      <c r="AP44" s="154">
        <v>0</v>
      </c>
      <c r="AQ44" s="154">
        <v>0</v>
      </c>
      <c r="AR44" s="154">
        <v>0</v>
      </c>
      <c r="AS44" s="154">
        <v>0</v>
      </c>
      <c r="AT44" s="117"/>
      <c r="AU44" s="17" t="str">
        <f>IF(E47+F47=D47," ","GRESEALA")</f>
        <v xml:space="preserve"> </v>
      </c>
      <c r="AV44" s="23" t="str">
        <f>IF(G47+K47+I47+L47+M47=D47," ","GRESEALA")</f>
        <v xml:space="preserve"> </v>
      </c>
      <c r="AW44" s="17" t="str">
        <f>IF(O47+P47=D47," ","GRESEALA")</f>
        <v xml:space="preserve"> </v>
      </c>
      <c r="AX44" s="17" t="str">
        <f>IF(Q47+S47+T47+U47+V47+W47=D47," ","GRESEALA")</f>
        <v xml:space="preserve"> </v>
      </c>
      <c r="AY44" s="17" t="str">
        <f>IF(X47+Y47+Z47=D47," ","GRESEALA")</f>
        <v xml:space="preserve"> </v>
      </c>
      <c r="AZ44" s="17" t="str">
        <f>IF(AA47+AC47+AE47+AF47+AG47+AH47+AI47+AJ47+AK47+AL47+AR47+AS47&gt;=D47," ","GRESEALA")</f>
        <v xml:space="preserve"> </v>
      </c>
      <c r="BA44" s="17" t="str">
        <f>IF(H47&lt;=G47," ","GRESEALA")</f>
        <v xml:space="preserve"> </v>
      </c>
      <c r="BB44" s="17" t="str">
        <f>IF(E49+E50+E51=E48," ","GRESEALA")</f>
        <v xml:space="preserve"> </v>
      </c>
      <c r="BC44" s="17" t="str">
        <f>IF(F49+F50+F51=F48," ","GRESEALA")</f>
        <v xml:space="preserve"> </v>
      </c>
      <c r="BD44" s="17" t="str">
        <f>IF(G49+G50+G51=G48," ","GRESEALA")</f>
        <v xml:space="preserve"> </v>
      </c>
      <c r="BE44" s="17" t="str">
        <f>IF(H49+H50+H51=H48," ","GRESEALA")</f>
        <v xml:space="preserve"> </v>
      </c>
      <c r="BF44" s="17" t="str">
        <f t="shared" ref="BF44:BK44" si="43">IF(K49+K50+K51=K48," ","GRESEALA")</f>
        <v xml:space="preserve"> </v>
      </c>
      <c r="BG44" s="23" t="str">
        <f t="shared" si="43"/>
        <v xml:space="preserve"> </v>
      </c>
      <c r="BH44" s="17" t="str">
        <f t="shared" si="43"/>
        <v xml:space="preserve"> </v>
      </c>
      <c r="BI44" s="17" t="str">
        <f t="shared" si="43"/>
        <v xml:space="preserve"> </v>
      </c>
      <c r="BJ44" s="17" t="str">
        <f t="shared" si="43"/>
        <v xml:space="preserve"> </v>
      </c>
      <c r="BK44" s="17" t="str">
        <f t="shared" si="43"/>
        <v xml:space="preserve"> </v>
      </c>
    </row>
    <row r="45" spans="2:223" ht="63" customHeight="1" x14ac:dyDescent="0.35">
      <c r="B45" s="30">
        <v>6</v>
      </c>
      <c r="C45" s="138" t="s">
        <v>175</v>
      </c>
      <c r="D45" s="160">
        <f t="shared" si="1"/>
        <v>79</v>
      </c>
      <c r="E45" s="154">
        <v>43</v>
      </c>
      <c r="F45" s="154">
        <v>36</v>
      </c>
      <c r="G45" s="160">
        <v>69</v>
      </c>
      <c r="H45" s="160">
        <v>69</v>
      </c>
      <c r="I45" s="160">
        <v>10</v>
      </c>
      <c r="J45" s="160">
        <v>10</v>
      </c>
      <c r="K45" s="156"/>
      <c r="L45" s="156"/>
      <c r="M45" s="156"/>
      <c r="N45" s="156"/>
      <c r="O45" s="154">
        <v>38</v>
      </c>
      <c r="P45" s="154">
        <v>41</v>
      </c>
      <c r="Q45" s="154">
        <v>0</v>
      </c>
      <c r="R45" s="154">
        <v>0</v>
      </c>
      <c r="S45" s="154">
        <v>12</v>
      </c>
      <c r="T45" s="154">
        <v>6</v>
      </c>
      <c r="U45" s="154">
        <v>55</v>
      </c>
      <c r="V45" s="154">
        <v>2</v>
      </c>
      <c r="W45" s="154">
        <v>4</v>
      </c>
      <c r="X45" s="154">
        <v>79</v>
      </c>
      <c r="Y45" s="154">
        <v>0</v>
      </c>
      <c r="Z45" s="156"/>
      <c r="AA45" s="154">
        <v>0</v>
      </c>
      <c r="AB45" s="154">
        <v>0</v>
      </c>
      <c r="AC45" s="154">
        <v>0</v>
      </c>
      <c r="AD45" s="154">
        <v>0</v>
      </c>
      <c r="AE45" s="154">
        <v>0</v>
      </c>
      <c r="AF45" s="154">
        <v>0</v>
      </c>
      <c r="AG45" s="154">
        <v>0</v>
      </c>
      <c r="AH45" s="154">
        <v>0</v>
      </c>
      <c r="AI45" s="154">
        <v>0</v>
      </c>
      <c r="AJ45" s="154">
        <v>0</v>
      </c>
      <c r="AK45" s="154">
        <v>0</v>
      </c>
      <c r="AL45" s="154">
        <v>0</v>
      </c>
      <c r="AM45" s="154">
        <v>0</v>
      </c>
      <c r="AN45" s="154">
        <v>0</v>
      </c>
      <c r="AO45" s="154">
        <v>0</v>
      </c>
      <c r="AP45" s="154">
        <v>0</v>
      </c>
      <c r="AQ45" s="154">
        <v>0</v>
      </c>
      <c r="AR45" s="154">
        <v>0</v>
      </c>
      <c r="AS45" s="154">
        <v>79</v>
      </c>
      <c r="AT45" s="117"/>
      <c r="AU45" s="17" t="str">
        <f>IF(Q49+Q50+Q51=Q48," ","GRESEALA")</f>
        <v xml:space="preserve"> </v>
      </c>
      <c r="AV45" s="17" t="str">
        <f t="shared" ref="AV45:BK45" si="44">IF(S49+S50+S51=S48," ","GRESEALA")</f>
        <v xml:space="preserve"> </v>
      </c>
      <c r="AW45" s="17" t="str">
        <f t="shared" si="44"/>
        <v xml:space="preserve"> </v>
      </c>
      <c r="AX45" s="17" t="str">
        <f t="shared" si="44"/>
        <v xml:space="preserve"> </v>
      </c>
      <c r="AY45" s="17" t="str">
        <f t="shared" si="44"/>
        <v xml:space="preserve"> </v>
      </c>
      <c r="AZ45" s="17" t="str">
        <f t="shared" si="44"/>
        <v xml:space="preserve"> </v>
      </c>
      <c r="BA45" s="17" t="str">
        <f t="shared" si="44"/>
        <v xml:space="preserve"> </v>
      </c>
      <c r="BB45" s="17" t="str">
        <f t="shared" si="44"/>
        <v xml:space="preserve"> </v>
      </c>
      <c r="BC45" s="17" t="str">
        <f t="shared" si="44"/>
        <v xml:space="preserve"> </v>
      </c>
      <c r="BD45" s="17" t="str">
        <f t="shared" si="44"/>
        <v xml:space="preserve"> </v>
      </c>
      <c r="BE45" s="17" t="str">
        <f t="shared" si="44"/>
        <v xml:space="preserve"> </v>
      </c>
      <c r="BF45" s="17" t="str">
        <f t="shared" si="44"/>
        <v xml:space="preserve"> </v>
      </c>
      <c r="BG45" s="17" t="str">
        <f t="shared" si="44"/>
        <v xml:space="preserve"> </v>
      </c>
      <c r="BH45" s="17" t="str">
        <f t="shared" si="44"/>
        <v xml:space="preserve"> </v>
      </c>
      <c r="BI45" s="17" t="str">
        <f t="shared" si="44"/>
        <v xml:space="preserve"> </v>
      </c>
      <c r="BJ45" s="17" t="str">
        <f t="shared" si="44"/>
        <v xml:space="preserve"> </v>
      </c>
      <c r="BK45" s="17" t="str">
        <f t="shared" si="44"/>
        <v xml:space="preserve"> </v>
      </c>
    </row>
    <row r="46" spans="2:223" s="24" customFormat="1" ht="66" customHeight="1" x14ac:dyDescent="0.35">
      <c r="B46" s="30">
        <v>7</v>
      </c>
      <c r="C46" s="138" t="s">
        <v>176</v>
      </c>
      <c r="D46" s="165">
        <f t="shared" si="1"/>
        <v>0</v>
      </c>
      <c r="E46" s="154">
        <v>0</v>
      </c>
      <c r="F46" s="154">
        <v>0</v>
      </c>
      <c r="G46" s="154">
        <v>0</v>
      </c>
      <c r="H46" s="154">
        <v>0</v>
      </c>
      <c r="I46" s="154">
        <v>0</v>
      </c>
      <c r="J46" s="154">
        <v>0</v>
      </c>
      <c r="K46" s="154">
        <v>0</v>
      </c>
      <c r="L46" s="154">
        <v>0</v>
      </c>
      <c r="M46" s="154">
        <v>0</v>
      </c>
      <c r="N46" s="154">
        <v>0</v>
      </c>
      <c r="O46" s="154">
        <v>0</v>
      </c>
      <c r="P46" s="154">
        <v>0</v>
      </c>
      <c r="Q46" s="154">
        <v>0</v>
      </c>
      <c r="R46" s="154">
        <v>0</v>
      </c>
      <c r="S46" s="154">
        <v>0</v>
      </c>
      <c r="T46" s="154">
        <v>0</v>
      </c>
      <c r="U46" s="154">
        <v>0</v>
      </c>
      <c r="V46" s="154">
        <v>0</v>
      </c>
      <c r="W46" s="154">
        <v>0</v>
      </c>
      <c r="X46" s="160"/>
      <c r="Y46" s="156"/>
      <c r="Z46" s="156"/>
      <c r="AA46" s="154">
        <v>0</v>
      </c>
      <c r="AB46" s="154">
        <v>0</v>
      </c>
      <c r="AC46" s="154">
        <v>0</v>
      </c>
      <c r="AD46" s="154">
        <v>0</v>
      </c>
      <c r="AE46" s="154">
        <v>0</v>
      </c>
      <c r="AF46" s="154">
        <v>0</v>
      </c>
      <c r="AG46" s="154">
        <v>0</v>
      </c>
      <c r="AH46" s="154">
        <v>0</v>
      </c>
      <c r="AI46" s="154">
        <v>0</v>
      </c>
      <c r="AJ46" s="154">
        <v>0</v>
      </c>
      <c r="AK46" s="154">
        <v>0</v>
      </c>
      <c r="AL46" s="154">
        <v>0</v>
      </c>
      <c r="AM46" s="154">
        <v>0</v>
      </c>
      <c r="AN46" s="154">
        <v>0</v>
      </c>
      <c r="AO46" s="154">
        <v>0</v>
      </c>
      <c r="AP46" s="154">
        <v>0</v>
      </c>
      <c r="AQ46" s="154">
        <v>0</v>
      </c>
      <c r="AR46" s="154">
        <v>0</v>
      </c>
      <c r="AS46" s="154">
        <v>0</v>
      </c>
      <c r="AT46" s="117"/>
      <c r="AU46" s="17" t="str">
        <f>IF(AI49+AI50+AI51=AI48," ","GRESEALA")</f>
        <v xml:space="preserve"> </v>
      </c>
      <c r="AV46" s="17" t="str">
        <f>IF(AJ49+AJ50+AJ51=AJ48," ","GRESEALA")</f>
        <v xml:space="preserve"> </v>
      </c>
      <c r="AW46" s="17" t="str">
        <f>IF(AK49+AK50+AK51=AK48," ","GRESEALA")</f>
        <v xml:space="preserve"> </v>
      </c>
      <c r="AX46" s="17" t="str">
        <f>IF(AL49+AL50+AL51=AL48," ","GRESEALA")</f>
        <v xml:space="preserve"> </v>
      </c>
      <c r="AY46" s="17" t="str">
        <f t="shared" ref="AY46:AZ46" si="45">IF(AR49+AR50+AR51=AR48," ","GRESEALA")</f>
        <v xml:space="preserve"> </v>
      </c>
      <c r="AZ46" s="17" t="str">
        <f t="shared" si="45"/>
        <v xml:space="preserve"> </v>
      </c>
      <c r="BA46" s="17" t="str">
        <f>IF(E48+F48=D48," ","GRESEALA")</f>
        <v xml:space="preserve"> </v>
      </c>
      <c r="BB46" s="23" t="str">
        <f>IF(G48+K48+I48+L48+M48=D48," ","GRESEALA")</f>
        <v xml:space="preserve"> </v>
      </c>
      <c r="BC46" s="17" t="str">
        <f>IF(O48+P48=D48," ","GRESEALA")</f>
        <v xml:space="preserve"> </v>
      </c>
      <c r="BD46" s="17" t="str">
        <f>IF(Q48+S48+T48+U48+V48+W48=D48," ","GRESEALA")</f>
        <v xml:space="preserve"> </v>
      </c>
      <c r="BE46" s="17" t="str">
        <f>IF(X48+Y48+Z48=D48," ","GRESEALA")</f>
        <v xml:space="preserve"> </v>
      </c>
      <c r="BF46" s="23" t="str">
        <f>IF(AA48+AC48+AE48+AF48+AG48+AH48+AI48+AJ48+AK48+AL48+AM48+AN48+AO48+AP48+AQ48+AR48+AS48&gt;=D48," ","GRESEALA")</f>
        <v xml:space="preserve"> </v>
      </c>
      <c r="BG46" s="17" t="str">
        <f>IF(H48&lt;=G48," ","GRESEALA")</f>
        <v xml:space="preserve"> </v>
      </c>
      <c r="BH46" s="17" t="str">
        <f>IF(H13&lt;=G13," ","GRESEALA")</f>
        <v xml:space="preserve"> </v>
      </c>
      <c r="BI46" s="17" t="str">
        <f>IF(H14&lt;=G14," ","GRESEALA")</f>
        <v xml:space="preserve"> </v>
      </c>
      <c r="BJ46" s="17" t="str">
        <f>IF(H15&lt;=G15," ","GRESEALA")</f>
        <v xml:space="preserve"> </v>
      </c>
      <c r="BK46" s="17" t="str">
        <f>IF(H16&lt;=G16," ","GRESEALA")</f>
        <v xml:space="preserve"> </v>
      </c>
      <c r="BL46" s="12"/>
      <c r="BM46" s="12"/>
      <c r="BN46" s="12"/>
      <c r="BO46" s="12"/>
      <c r="BP46" s="12"/>
      <c r="BQ46" s="12"/>
      <c r="BR46" s="12"/>
      <c r="BS46" s="12"/>
      <c r="BT46" s="12"/>
      <c r="BU46" s="12"/>
      <c r="BV46" s="12"/>
      <c r="BW46" s="12"/>
      <c r="BX46" s="12"/>
      <c r="BY46" s="12"/>
      <c r="BZ46" s="12"/>
      <c r="CA46" s="12"/>
      <c r="CB46" s="12"/>
      <c r="CC46" s="12"/>
      <c r="CD46" s="12"/>
      <c r="CE46" s="12"/>
      <c r="CF46" s="12"/>
      <c r="CG46" s="12"/>
      <c r="CH46" s="12"/>
      <c r="CI46" s="12"/>
      <c r="CJ46" s="12"/>
      <c r="CK46" s="12"/>
      <c r="CL46" s="12"/>
      <c r="CM46" s="12"/>
      <c r="CN46" s="12"/>
      <c r="CO46" s="12"/>
      <c r="CP46" s="12"/>
      <c r="CQ46" s="12"/>
      <c r="CR46" s="12"/>
      <c r="CS46" s="12"/>
      <c r="CT46" s="12"/>
      <c r="CU46" s="12"/>
      <c r="CV46" s="12"/>
      <c r="CW46" s="12"/>
      <c r="CX46" s="12"/>
      <c r="CY46" s="12"/>
      <c r="CZ46" s="12"/>
      <c r="DA46" s="12"/>
      <c r="DB46" s="12"/>
      <c r="DC46" s="12"/>
      <c r="DD46" s="12"/>
      <c r="DE46" s="12"/>
      <c r="DF46" s="12"/>
      <c r="DG46" s="12"/>
      <c r="DH46" s="12"/>
      <c r="DI46" s="12"/>
      <c r="DJ46" s="12"/>
      <c r="DK46" s="12"/>
      <c r="DL46" s="12"/>
      <c r="DM46" s="12"/>
      <c r="DN46" s="12"/>
      <c r="DO46" s="12"/>
      <c r="DP46" s="12"/>
      <c r="DQ46" s="12"/>
      <c r="DR46" s="12"/>
      <c r="DS46" s="12"/>
      <c r="DT46" s="12"/>
      <c r="DU46" s="12"/>
      <c r="DV46" s="12"/>
      <c r="DW46" s="12"/>
      <c r="DX46" s="12"/>
      <c r="DY46" s="12"/>
      <c r="DZ46" s="12"/>
      <c r="EA46" s="12"/>
      <c r="EB46" s="12"/>
      <c r="EC46" s="12"/>
      <c r="ED46" s="12"/>
      <c r="EE46" s="12"/>
      <c r="EF46" s="12"/>
      <c r="EG46" s="12"/>
      <c r="EH46" s="12"/>
      <c r="EI46" s="12"/>
      <c r="EJ46" s="12"/>
      <c r="EK46" s="12"/>
      <c r="EL46" s="12"/>
      <c r="EM46" s="12"/>
      <c r="EN46" s="12"/>
      <c r="EO46" s="12"/>
      <c r="EP46" s="12"/>
      <c r="EQ46" s="12"/>
      <c r="ER46" s="12"/>
      <c r="ES46" s="12"/>
      <c r="ET46" s="12"/>
      <c r="EU46" s="12"/>
      <c r="EV46" s="12"/>
      <c r="EW46" s="12"/>
      <c r="EX46" s="12"/>
      <c r="EY46" s="12"/>
      <c r="EZ46" s="12"/>
      <c r="FA46" s="12"/>
      <c r="FB46" s="12"/>
      <c r="FC46" s="12"/>
      <c r="FD46" s="12"/>
      <c r="FE46" s="12"/>
      <c r="FF46" s="12"/>
      <c r="FG46" s="12"/>
      <c r="FH46" s="12"/>
      <c r="FI46" s="12"/>
      <c r="FJ46" s="12"/>
      <c r="FK46" s="12"/>
      <c r="FL46" s="12"/>
      <c r="FM46" s="12"/>
      <c r="FN46" s="12"/>
      <c r="FO46" s="12"/>
      <c r="FP46" s="12"/>
      <c r="FQ46" s="12"/>
      <c r="FR46" s="12"/>
      <c r="FS46" s="12"/>
      <c r="FT46" s="12"/>
      <c r="FU46" s="12"/>
      <c r="FV46" s="12"/>
      <c r="FW46" s="12"/>
      <c r="FX46" s="12"/>
      <c r="FY46" s="12"/>
      <c r="FZ46" s="12"/>
      <c r="GA46" s="12"/>
      <c r="GB46" s="12"/>
      <c r="GC46" s="12"/>
      <c r="GD46" s="12"/>
      <c r="GE46" s="12"/>
      <c r="GF46" s="12"/>
      <c r="GG46" s="12"/>
      <c r="GH46" s="12"/>
      <c r="GI46" s="12"/>
      <c r="GJ46" s="12"/>
      <c r="GK46" s="12"/>
      <c r="GL46" s="12"/>
      <c r="GM46" s="12"/>
      <c r="GN46" s="12"/>
      <c r="GO46" s="12"/>
      <c r="GP46" s="12"/>
      <c r="GQ46" s="12"/>
      <c r="GR46" s="12"/>
      <c r="GS46" s="12"/>
      <c r="GT46" s="12"/>
      <c r="GU46" s="12"/>
      <c r="GV46" s="12"/>
      <c r="GW46" s="12"/>
      <c r="GX46" s="12"/>
      <c r="GY46" s="12"/>
      <c r="GZ46" s="12"/>
      <c r="HA46" s="12"/>
      <c r="HB46" s="12"/>
      <c r="HC46" s="12"/>
      <c r="HD46" s="12"/>
      <c r="HE46" s="12"/>
      <c r="HF46" s="12"/>
      <c r="HG46" s="12"/>
      <c r="HH46" s="12"/>
      <c r="HI46" s="12"/>
      <c r="HJ46" s="12"/>
      <c r="HK46" s="12"/>
      <c r="HL46" s="12"/>
      <c r="HM46" s="12"/>
      <c r="HN46" s="12"/>
      <c r="HO46" s="12"/>
    </row>
    <row r="47" spans="2:223" ht="78.75" customHeight="1" x14ac:dyDescent="0.35">
      <c r="B47" s="30">
        <v>8</v>
      </c>
      <c r="C47" s="133" t="s">
        <v>107</v>
      </c>
      <c r="D47" s="154">
        <f t="shared" si="1"/>
        <v>0</v>
      </c>
      <c r="E47" s="154">
        <v>0</v>
      </c>
      <c r="F47" s="154">
        <v>0</v>
      </c>
      <c r="G47" s="156"/>
      <c r="H47" s="156"/>
      <c r="I47" s="156"/>
      <c r="J47" s="156"/>
      <c r="K47" s="156"/>
      <c r="L47" s="156"/>
      <c r="M47" s="154">
        <v>0</v>
      </c>
      <c r="N47" s="154">
        <v>0</v>
      </c>
      <c r="O47" s="154">
        <v>0</v>
      </c>
      <c r="P47" s="154">
        <v>0</v>
      </c>
      <c r="Q47" s="154">
        <v>0</v>
      </c>
      <c r="R47" s="154">
        <v>0</v>
      </c>
      <c r="S47" s="154">
        <v>0</v>
      </c>
      <c r="T47" s="154">
        <v>0</v>
      </c>
      <c r="U47" s="154">
        <v>0</v>
      </c>
      <c r="V47" s="154">
        <v>0</v>
      </c>
      <c r="W47" s="154">
        <v>0</v>
      </c>
      <c r="X47" s="154">
        <v>0</v>
      </c>
      <c r="Y47" s="154">
        <v>0</v>
      </c>
      <c r="Z47" s="156"/>
      <c r="AA47" s="154">
        <v>0</v>
      </c>
      <c r="AB47" s="154">
        <v>0</v>
      </c>
      <c r="AC47" s="154">
        <v>0</v>
      </c>
      <c r="AD47" s="154">
        <v>0</v>
      </c>
      <c r="AE47" s="154">
        <v>0</v>
      </c>
      <c r="AF47" s="154">
        <v>0</v>
      </c>
      <c r="AG47" s="154">
        <v>0</v>
      </c>
      <c r="AH47" s="154">
        <v>0</v>
      </c>
      <c r="AI47" s="154">
        <v>0</v>
      </c>
      <c r="AJ47" s="154">
        <v>0</v>
      </c>
      <c r="AK47" s="154">
        <v>0</v>
      </c>
      <c r="AL47" s="154">
        <v>0</v>
      </c>
      <c r="AM47" s="154">
        <v>0</v>
      </c>
      <c r="AN47" s="154">
        <v>0</v>
      </c>
      <c r="AO47" s="154">
        <v>0</v>
      </c>
      <c r="AP47" s="154">
        <v>0</v>
      </c>
      <c r="AQ47" s="154">
        <v>0</v>
      </c>
      <c r="AR47" s="154">
        <v>0</v>
      </c>
      <c r="AS47" s="154">
        <v>0</v>
      </c>
      <c r="AT47" s="117"/>
      <c r="AU47" s="17" t="str">
        <f>IF(H17&lt;=G17," ","GRESEALA")</f>
        <v xml:space="preserve"> </v>
      </c>
      <c r="AV47" s="17" t="str">
        <f>IF(H18&lt;=G18," ","GRESEALA")</f>
        <v xml:space="preserve"> </v>
      </c>
      <c r="AW47" s="17" t="str">
        <f>IF(H19&lt;=G19," ","GRESEALA")</f>
        <v xml:space="preserve"> </v>
      </c>
      <c r="AX47" s="17" t="str">
        <f>IF(H20&lt;=G20," ","GRESEALA")</f>
        <v xml:space="preserve"> </v>
      </c>
      <c r="AY47" s="17" t="str">
        <f>IF(H21&lt;=G21," ","GRESEALA")</f>
        <v xml:space="preserve"> </v>
      </c>
      <c r="AZ47" s="17" t="str">
        <f>IF(H22&lt;=G22," ","GRESEALA")</f>
        <v xml:space="preserve"> </v>
      </c>
      <c r="BA47" s="17" t="str">
        <f>IF(H23&lt;=G23," ","GRESEALA")</f>
        <v xml:space="preserve"> </v>
      </c>
      <c r="BB47" s="17" t="str">
        <f>IF(H24&lt;=G24," ","GRESEALA")</f>
        <v xml:space="preserve"> </v>
      </c>
      <c r="BC47" s="17" t="str">
        <f>IF(H25&lt;=G25," ","GRESEALA")</f>
        <v xml:space="preserve"> </v>
      </c>
      <c r="BD47" s="17" t="str">
        <f>IF(H26&lt;=G26," ","GRESEALA")</f>
        <v xml:space="preserve"> </v>
      </c>
      <c r="BE47" s="17" t="str">
        <f>IF(H27&lt;=G27," ","GRESEALA")</f>
        <v xml:space="preserve"> </v>
      </c>
      <c r="BF47" s="17" t="str">
        <f>IF(H28&lt;=G28," ","GRESEALA")</f>
        <v xml:space="preserve"> </v>
      </c>
      <c r="BG47" s="17" t="str">
        <f>IF(H29&lt;=G29," ","GRESEALA")</f>
        <v xml:space="preserve"> </v>
      </c>
      <c r="BH47" s="17" t="str">
        <f>IF(H30&lt;=G30," ","GRESEALA")</f>
        <v xml:space="preserve"> </v>
      </c>
      <c r="BI47" s="17" t="str">
        <f>IF(H31&lt;=G31," ","GRESEALA")</f>
        <v xml:space="preserve"> </v>
      </c>
      <c r="BJ47" s="17" t="str">
        <f>IF(H32&lt;=G32," ","GRESEALA")</f>
        <v xml:space="preserve"> </v>
      </c>
      <c r="BK47" s="17" t="str">
        <f>IF(H33&lt;=G33," ","GRESEALA")</f>
        <v xml:space="preserve"> </v>
      </c>
      <c r="BL47" s="38"/>
    </row>
    <row r="48" spans="2:223" ht="42" customHeight="1" x14ac:dyDescent="0.35">
      <c r="B48" s="20">
        <v>9</v>
      </c>
      <c r="C48" s="127" t="s">
        <v>108</v>
      </c>
      <c r="D48" s="157">
        <f t="shared" si="1"/>
        <v>2</v>
      </c>
      <c r="E48" s="157">
        <f>E49+E50+E51</f>
        <v>0</v>
      </c>
      <c r="F48" s="157">
        <f t="shared" ref="F48:AS48" si="46">F49+F50+F51</f>
        <v>2</v>
      </c>
      <c r="G48" s="157">
        <f t="shared" si="46"/>
        <v>0</v>
      </c>
      <c r="H48" s="157">
        <f t="shared" si="46"/>
        <v>0</v>
      </c>
      <c r="I48" s="157">
        <f t="shared" si="46"/>
        <v>0</v>
      </c>
      <c r="J48" s="157">
        <f t="shared" si="46"/>
        <v>0</v>
      </c>
      <c r="K48" s="157">
        <f t="shared" si="46"/>
        <v>0</v>
      </c>
      <c r="L48" s="157">
        <f t="shared" si="46"/>
        <v>0</v>
      </c>
      <c r="M48" s="157">
        <f t="shared" si="46"/>
        <v>2</v>
      </c>
      <c r="N48" s="157">
        <f t="shared" si="46"/>
        <v>1</v>
      </c>
      <c r="O48" s="157">
        <f t="shared" si="46"/>
        <v>1</v>
      </c>
      <c r="P48" s="157">
        <f t="shared" si="46"/>
        <v>1</v>
      </c>
      <c r="Q48" s="157">
        <f t="shared" si="46"/>
        <v>0</v>
      </c>
      <c r="R48" s="157">
        <f t="shared" si="46"/>
        <v>0</v>
      </c>
      <c r="S48" s="157">
        <f t="shared" si="46"/>
        <v>1</v>
      </c>
      <c r="T48" s="157">
        <f t="shared" si="46"/>
        <v>0</v>
      </c>
      <c r="U48" s="157">
        <f t="shared" si="46"/>
        <v>1</v>
      </c>
      <c r="V48" s="157">
        <f t="shared" si="46"/>
        <v>0</v>
      </c>
      <c r="W48" s="157">
        <f t="shared" si="46"/>
        <v>0</v>
      </c>
      <c r="X48" s="157">
        <f t="shared" si="46"/>
        <v>2</v>
      </c>
      <c r="Y48" s="157">
        <f t="shared" si="46"/>
        <v>0</v>
      </c>
      <c r="Z48" s="158">
        <f t="shared" si="46"/>
        <v>0</v>
      </c>
      <c r="AA48" s="157">
        <f t="shared" si="46"/>
        <v>0</v>
      </c>
      <c r="AB48" s="157">
        <f t="shared" si="46"/>
        <v>0</v>
      </c>
      <c r="AC48" s="157">
        <f t="shared" si="46"/>
        <v>0</v>
      </c>
      <c r="AD48" s="157">
        <f t="shared" si="46"/>
        <v>0</v>
      </c>
      <c r="AE48" s="157">
        <f t="shared" si="46"/>
        <v>0</v>
      </c>
      <c r="AF48" s="157">
        <f t="shared" si="46"/>
        <v>0</v>
      </c>
      <c r="AG48" s="157">
        <f t="shared" si="46"/>
        <v>0</v>
      </c>
      <c r="AH48" s="157">
        <f t="shared" si="46"/>
        <v>0</v>
      </c>
      <c r="AI48" s="157">
        <f t="shared" si="46"/>
        <v>0</v>
      </c>
      <c r="AJ48" s="157">
        <f t="shared" si="46"/>
        <v>0</v>
      </c>
      <c r="AK48" s="157">
        <f t="shared" si="46"/>
        <v>0</v>
      </c>
      <c r="AL48" s="157">
        <f t="shared" si="46"/>
        <v>0</v>
      </c>
      <c r="AM48" s="157">
        <f t="shared" si="46"/>
        <v>0</v>
      </c>
      <c r="AN48" s="157">
        <f t="shared" si="46"/>
        <v>0</v>
      </c>
      <c r="AO48" s="157">
        <f t="shared" si="46"/>
        <v>0</v>
      </c>
      <c r="AP48" s="157">
        <f t="shared" si="46"/>
        <v>0</v>
      </c>
      <c r="AQ48" s="157">
        <f t="shared" si="46"/>
        <v>0</v>
      </c>
      <c r="AR48" s="157">
        <f t="shared" si="46"/>
        <v>0</v>
      </c>
      <c r="AS48" s="157">
        <f t="shared" si="46"/>
        <v>2</v>
      </c>
      <c r="AT48" s="46"/>
      <c r="AU48" s="17" t="str">
        <f>IF(H34&lt;=G34," ","GRESEALA")</f>
        <v xml:space="preserve"> </v>
      </c>
      <c r="AV48" s="17" t="str">
        <f>IF(H35&lt;=G35," ","GRESEALA")</f>
        <v xml:space="preserve"> </v>
      </c>
      <c r="AW48" s="17" t="str">
        <f>IF(H36&lt;=G36," ","GRESEALA")</f>
        <v xml:space="preserve"> </v>
      </c>
      <c r="AX48" s="17" t="str">
        <f>IF(H37&lt;=G37," ","GRESEALA")</f>
        <v xml:space="preserve"> </v>
      </c>
      <c r="AY48" s="17" t="str">
        <f>IF(H38&lt;=G38," ","GRESEALA")</f>
        <v xml:space="preserve"> </v>
      </c>
      <c r="AZ48" s="17" t="str">
        <f>IF(H39&lt;=G39," ","GRESEALA")</f>
        <v xml:space="preserve"> </v>
      </c>
      <c r="BA48" s="17" t="str">
        <f>IF(H40&lt;=G40," ","GRESEALA")</f>
        <v xml:space="preserve"> </v>
      </c>
      <c r="BB48" s="17" t="str">
        <f>IF(H41&lt;=G41," ","GRESEALA")</f>
        <v xml:space="preserve"> </v>
      </c>
      <c r="BC48" s="17" t="str">
        <f>IF(H42&lt;=G42," ","GRESEALA")</f>
        <v xml:space="preserve"> </v>
      </c>
      <c r="BD48" s="17" t="str">
        <f>IF(H43&lt;=G43," ","GRESEALA")</f>
        <v xml:space="preserve"> </v>
      </c>
      <c r="BE48" s="17" t="str">
        <f>IF(H44&lt;=G44," ","GRESEALA")</f>
        <v xml:space="preserve"> </v>
      </c>
      <c r="BF48" s="17" t="str">
        <f>IF(H45&lt;=G45," ","GRESEALA")</f>
        <v xml:space="preserve"> </v>
      </c>
      <c r="BG48" s="17" t="str">
        <f>IF(H46&lt;=G46," ","GRESEALA")</f>
        <v xml:space="preserve"> </v>
      </c>
      <c r="BH48" s="17" t="str">
        <f>IF(H47&lt;=G47," ","GRESEALA")</f>
        <v xml:space="preserve"> </v>
      </c>
      <c r="BI48" s="17" t="str">
        <f>IF(H48&lt;=G48," ","GRESEALA")</f>
        <v xml:space="preserve"> </v>
      </c>
      <c r="BJ48" s="17" t="str">
        <f>IF(H49&lt;=G49," ","GRESEALA")</f>
        <v xml:space="preserve"> </v>
      </c>
      <c r="BK48" s="17" t="str">
        <f>IF(H50&lt;=G50," ","GRESEALA")</f>
        <v xml:space="preserve"> </v>
      </c>
    </row>
    <row r="49" spans="2:64" ht="48" customHeight="1" x14ac:dyDescent="0.35">
      <c r="B49" s="30" t="s">
        <v>109</v>
      </c>
      <c r="C49" s="139" t="s">
        <v>110</v>
      </c>
      <c r="D49" s="166">
        <f t="shared" si="1"/>
        <v>1</v>
      </c>
      <c r="E49" s="154">
        <v>0</v>
      </c>
      <c r="F49" s="154">
        <v>1</v>
      </c>
      <c r="G49" s="154">
        <v>0</v>
      </c>
      <c r="H49" s="154">
        <v>0</v>
      </c>
      <c r="I49" s="154">
        <v>0</v>
      </c>
      <c r="J49" s="154">
        <v>0</v>
      </c>
      <c r="K49" s="154">
        <v>0</v>
      </c>
      <c r="L49" s="154">
        <v>0</v>
      </c>
      <c r="M49" s="154">
        <v>1</v>
      </c>
      <c r="N49" s="154">
        <v>1</v>
      </c>
      <c r="O49" s="154">
        <v>1</v>
      </c>
      <c r="P49" s="154">
        <v>0</v>
      </c>
      <c r="Q49" s="154">
        <v>0</v>
      </c>
      <c r="R49" s="154">
        <v>0</v>
      </c>
      <c r="S49" s="154">
        <v>1</v>
      </c>
      <c r="T49" s="154">
        <v>0</v>
      </c>
      <c r="U49" s="154">
        <v>0</v>
      </c>
      <c r="V49" s="154">
        <v>0</v>
      </c>
      <c r="W49" s="154">
        <v>0</v>
      </c>
      <c r="X49" s="154">
        <v>1</v>
      </c>
      <c r="Y49" s="154">
        <v>0</v>
      </c>
      <c r="Z49" s="156"/>
      <c r="AA49" s="154">
        <v>0</v>
      </c>
      <c r="AB49" s="154">
        <v>0</v>
      </c>
      <c r="AC49" s="154">
        <v>0</v>
      </c>
      <c r="AD49" s="154">
        <v>0</v>
      </c>
      <c r="AE49" s="154">
        <v>0</v>
      </c>
      <c r="AF49" s="154">
        <v>0</v>
      </c>
      <c r="AG49" s="154">
        <v>0</v>
      </c>
      <c r="AH49" s="154">
        <v>0</v>
      </c>
      <c r="AI49" s="154">
        <v>0</v>
      </c>
      <c r="AJ49" s="154">
        <v>0</v>
      </c>
      <c r="AK49" s="154">
        <v>0</v>
      </c>
      <c r="AL49" s="154">
        <v>0</v>
      </c>
      <c r="AM49" s="154">
        <v>0</v>
      </c>
      <c r="AN49" s="154">
        <v>0</v>
      </c>
      <c r="AO49" s="154">
        <v>0</v>
      </c>
      <c r="AP49" s="154">
        <v>0</v>
      </c>
      <c r="AQ49" s="154">
        <v>0</v>
      </c>
      <c r="AR49" s="154">
        <v>0</v>
      </c>
      <c r="AS49" s="154">
        <v>1</v>
      </c>
      <c r="AT49" s="117"/>
      <c r="AU49" s="17" t="str">
        <f>IF(H51&lt;=G51," ","GRESEALA")</f>
        <v xml:space="preserve"> </v>
      </c>
      <c r="AV49" s="17" t="str">
        <f>IF(H52&lt;=G52," ","GRESEALA")</f>
        <v xml:space="preserve"> </v>
      </c>
      <c r="AW49" s="17" t="str">
        <f>IF(H53&lt;=G53," ","GRESEALA")</f>
        <v xml:space="preserve"> </v>
      </c>
      <c r="AX49" s="17" t="str">
        <f>IF(H54&lt;=G54," ","GRESEALA")</f>
        <v xml:space="preserve"> </v>
      </c>
      <c r="AY49" s="17" t="str">
        <f>IF(H55&lt;=G55," ","GRESEALA")</f>
        <v xml:space="preserve"> </v>
      </c>
      <c r="AZ49" s="17" t="str">
        <f>IF(H56&lt;=G56," ","GRESEALA")</f>
        <v xml:space="preserve"> </v>
      </c>
      <c r="BA49" s="17" t="str">
        <f>IF(H57&lt;=G57," ","GRESEALA")</f>
        <v xml:space="preserve"> </v>
      </c>
      <c r="BB49" s="17" t="str">
        <f>IF(H58&lt;=G58," ","GRESEALA")</f>
        <v xml:space="preserve"> </v>
      </c>
      <c r="BC49" s="17" t="str">
        <f>IF(H59&lt;=G59," ","GRESEALA")</f>
        <v xml:space="preserve"> </v>
      </c>
      <c r="BD49" s="17" t="str">
        <f>IF(H60&lt;=G60," ","GRESEALA")</f>
        <v xml:space="preserve"> </v>
      </c>
      <c r="BE49" s="17" t="str">
        <f>IF(H61&lt;=G61," ","GRESEALA")</f>
        <v xml:space="preserve"> </v>
      </c>
      <c r="BF49" s="17" t="str">
        <f>IF(H62&lt;=G62," ","GRESEALA")</f>
        <v xml:space="preserve"> </v>
      </c>
      <c r="BG49" s="17" t="str">
        <f>IF(H63&lt;=G63," ","GRESEALA")</f>
        <v xml:space="preserve"> </v>
      </c>
      <c r="BH49" s="17" t="str">
        <f>IF(H64&lt;=G64," ","GRESEALA")</f>
        <v xml:space="preserve"> </v>
      </c>
      <c r="BI49" s="17" t="str">
        <f>IF(H65&lt;=G65," ","GRESEALA")</f>
        <v xml:space="preserve"> </v>
      </c>
      <c r="BJ49" s="17" t="str">
        <f>IF(H66&lt;=G66," ","GRESEALA")</f>
        <v xml:space="preserve"> </v>
      </c>
      <c r="BK49" s="17" t="str">
        <f>IF(H67&lt;=G67," ","GRESEALA")</f>
        <v xml:space="preserve"> </v>
      </c>
    </row>
    <row r="50" spans="2:64" ht="41.25" customHeight="1" x14ac:dyDescent="0.35">
      <c r="B50" s="30" t="s">
        <v>111</v>
      </c>
      <c r="C50" s="139" t="s">
        <v>112</v>
      </c>
      <c r="D50" s="154">
        <f t="shared" si="1"/>
        <v>1</v>
      </c>
      <c r="E50" s="154">
        <v>0</v>
      </c>
      <c r="F50" s="154">
        <v>1</v>
      </c>
      <c r="G50" s="154">
        <v>0</v>
      </c>
      <c r="H50" s="154">
        <v>0</v>
      </c>
      <c r="I50" s="154">
        <v>0</v>
      </c>
      <c r="J50" s="154">
        <v>0</v>
      </c>
      <c r="K50" s="154">
        <v>0</v>
      </c>
      <c r="L50" s="154">
        <v>0</v>
      </c>
      <c r="M50" s="154">
        <v>1</v>
      </c>
      <c r="N50" s="154">
        <v>0</v>
      </c>
      <c r="O50" s="154">
        <v>0</v>
      </c>
      <c r="P50" s="154">
        <v>1</v>
      </c>
      <c r="Q50" s="154">
        <v>0</v>
      </c>
      <c r="R50" s="154">
        <v>0</v>
      </c>
      <c r="S50" s="154">
        <v>0</v>
      </c>
      <c r="T50" s="154">
        <v>0</v>
      </c>
      <c r="U50" s="154">
        <v>1</v>
      </c>
      <c r="V50" s="154">
        <v>0</v>
      </c>
      <c r="W50" s="154">
        <v>0</v>
      </c>
      <c r="X50" s="154">
        <v>1</v>
      </c>
      <c r="Y50" s="154">
        <v>0</v>
      </c>
      <c r="Z50" s="156"/>
      <c r="AA50" s="154">
        <v>0</v>
      </c>
      <c r="AB50" s="154">
        <v>0</v>
      </c>
      <c r="AC50" s="154">
        <v>0</v>
      </c>
      <c r="AD50" s="154">
        <v>0</v>
      </c>
      <c r="AE50" s="154">
        <v>0</v>
      </c>
      <c r="AF50" s="154">
        <v>0</v>
      </c>
      <c r="AG50" s="154">
        <v>0</v>
      </c>
      <c r="AH50" s="154">
        <v>0</v>
      </c>
      <c r="AI50" s="154">
        <v>0</v>
      </c>
      <c r="AJ50" s="154">
        <v>0</v>
      </c>
      <c r="AK50" s="154">
        <v>0</v>
      </c>
      <c r="AL50" s="154">
        <v>0</v>
      </c>
      <c r="AM50" s="154">
        <v>0</v>
      </c>
      <c r="AN50" s="154">
        <v>0</v>
      </c>
      <c r="AO50" s="154">
        <v>0</v>
      </c>
      <c r="AP50" s="154">
        <v>0</v>
      </c>
      <c r="AQ50" s="154">
        <v>0</v>
      </c>
      <c r="AR50" s="154">
        <v>0</v>
      </c>
      <c r="AS50" s="154">
        <v>1</v>
      </c>
      <c r="AT50" s="117"/>
      <c r="AU50" s="17" t="str">
        <f>IF(E52+F52=D52," ","GRESEALA")</f>
        <v xml:space="preserve"> </v>
      </c>
      <c r="AV50" s="23" t="str">
        <f>IF(G52+K52+I52+L52++M52=D52," ","GRESEALA")</f>
        <v xml:space="preserve"> </v>
      </c>
      <c r="AW50" s="17" t="str">
        <f>IF(O52+P52=D52," ","GRESEALA")</f>
        <v xml:space="preserve"> </v>
      </c>
      <c r="AX50" s="17" t="str">
        <f>IF(Q52+S52+T52+U52+V52+W52=D52," ","GRESEALA")</f>
        <v xml:space="preserve"> </v>
      </c>
      <c r="AY50" s="17" t="str">
        <f>IF(X52+Y52+Z52=D52," ","GRESEALA")</f>
        <v xml:space="preserve"> </v>
      </c>
      <c r="AZ50" s="23" t="str">
        <f>IF(AA52+AC52+AE52+AF52+AG52+AH52+AI52+AJ52+AK52+AL52+AM52+AN52+AO52+AP52+AQ52+AR52+AS52&gt;=D52," ","GRESEALA")</f>
        <v xml:space="preserve"> </v>
      </c>
      <c r="BA50" s="17" t="str">
        <f>IF(E36&lt;=E13," ","GRESEALA")</f>
        <v xml:space="preserve"> </v>
      </c>
      <c r="BB50" s="17" t="str">
        <f>IF(F36&lt;=F13," ","GRESEALA")</f>
        <v xml:space="preserve"> </v>
      </c>
      <c r="BC50" s="17" t="str">
        <f>IF(G36&lt;=G13," ","GRESEALA")</f>
        <v xml:space="preserve"> </v>
      </c>
      <c r="BD50" s="17" t="str">
        <f>IF(H36&lt;=H13," ","GRESEALA")</f>
        <v xml:space="preserve"> </v>
      </c>
      <c r="BE50" s="17" t="str">
        <f t="shared" ref="BE50:BK50" si="47">IF(K36&lt;=K13," ","GRESEALA")</f>
        <v xml:space="preserve"> </v>
      </c>
      <c r="BF50" s="23" t="str">
        <f t="shared" si="47"/>
        <v xml:space="preserve"> </v>
      </c>
      <c r="BG50" s="17" t="str">
        <f t="shared" si="47"/>
        <v xml:space="preserve"> </v>
      </c>
      <c r="BH50" s="17" t="str">
        <f t="shared" si="47"/>
        <v xml:space="preserve"> </v>
      </c>
      <c r="BI50" s="17" t="str">
        <f t="shared" si="47"/>
        <v xml:space="preserve"> </v>
      </c>
      <c r="BJ50" s="17" t="str">
        <f t="shared" si="47"/>
        <v xml:space="preserve"> </v>
      </c>
      <c r="BK50" s="17" t="str">
        <f t="shared" si="47"/>
        <v xml:space="preserve"> </v>
      </c>
    </row>
    <row r="51" spans="2:64" ht="31.5" customHeight="1" x14ac:dyDescent="0.35">
      <c r="B51" s="30" t="s">
        <v>113</v>
      </c>
      <c r="C51" s="139" t="s">
        <v>114</v>
      </c>
      <c r="D51" s="154">
        <f t="shared" si="1"/>
        <v>0</v>
      </c>
      <c r="E51" s="154">
        <v>0</v>
      </c>
      <c r="F51" s="154">
        <v>0</v>
      </c>
      <c r="G51" s="154">
        <v>0</v>
      </c>
      <c r="H51" s="154">
        <v>0</v>
      </c>
      <c r="I51" s="154">
        <v>0</v>
      </c>
      <c r="J51" s="154">
        <v>0</v>
      </c>
      <c r="K51" s="154">
        <v>0</v>
      </c>
      <c r="L51" s="154">
        <v>0</v>
      </c>
      <c r="M51" s="154">
        <v>0</v>
      </c>
      <c r="N51" s="154">
        <v>0</v>
      </c>
      <c r="O51" s="154">
        <v>0</v>
      </c>
      <c r="P51" s="154">
        <v>0</v>
      </c>
      <c r="Q51" s="154">
        <v>0</v>
      </c>
      <c r="R51" s="154">
        <v>0</v>
      </c>
      <c r="S51" s="154">
        <v>0</v>
      </c>
      <c r="T51" s="154">
        <v>0</v>
      </c>
      <c r="U51" s="154">
        <v>0</v>
      </c>
      <c r="V51" s="154">
        <v>0</v>
      </c>
      <c r="W51" s="154">
        <v>0</v>
      </c>
      <c r="X51" s="154">
        <v>0</v>
      </c>
      <c r="Y51" s="154">
        <v>0</v>
      </c>
      <c r="Z51" s="156"/>
      <c r="AA51" s="154">
        <v>0</v>
      </c>
      <c r="AB51" s="154">
        <v>0</v>
      </c>
      <c r="AC51" s="154">
        <v>0</v>
      </c>
      <c r="AD51" s="154">
        <v>0</v>
      </c>
      <c r="AE51" s="154">
        <v>0</v>
      </c>
      <c r="AF51" s="154">
        <v>0</v>
      </c>
      <c r="AG51" s="154">
        <v>0</v>
      </c>
      <c r="AH51" s="154">
        <v>0</v>
      </c>
      <c r="AI51" s="154">
        <v>0</v>
      </c>
      <c r="AJ51" s="154">
        <v>0</v>
      </c>
      <c r="AK51" s="154">
        <v>0</v>
      </c>
      <c r="AL51" s="154">
        <v>0</v>
      </c>
      <c r="AM51" s="154">
        <v>0</v>
      </c>
      <c r="AN51" s="154">
        <v>0</v>
      </c>
      <c r="AO51" s="154">
        <v>0</v>
      </c>
      <c r="AP51" s="154">
        <v>0</v>
      </c>
      <c r="AQ51" s="154">
        <v>0</v>
      </c>
      <c r="AR51" s="154">
        <v>0</v>
      </c>
      <c r="AS51" s="154">
        <v>0</v>
      </c>
      <c r="AT51" s="117"/>
      <c r="AU51" s="17" t="str">
        <f t="shared" ref="AU51:BK51" si="48">IF(S36&lt;=S13," ","GRESEALA")</f>
        <v xml:space="preserve"> </v>
      </c>
      <c r="AV51" s="17" t="str">
        <f t="shared" si="48"/>
        <v xml:space="preserve"> </v>
      </c>
      <c r="AW51" s="17" t="str">
        <f t="shared" si="48"/>
        <v xml:space="preserve"> </v>
      </c>
      <c r="AX51" s="17" t="str">
        <f t="shared" si="48"/>
        <v xml:space="preserve"> </v>
      </c>
      <c r="AY51" s="17" t="str">
        <f t="shared" si="48"/>
        <v xml:space="preserve"> </v>
      </c>
      <c r="AZ51" s="17" t="str">
        <f t="shared" si="48"/>
        <v xml:space="preserve"> </v>
      </c>
      <c r="BA51" s="17" t="str">
        <f t="shared" si="48"/>
        <v xml:space="preserve"> </v>
      </c>
      <c r="BB51" s="17" t="str">
        <f t="shared" si="48"/>
        <v xml:space="preserve"> </v>
      </c>
      <c r="BC51" s="17" t="str">
        <f t="shared" si="48"/>
        <v xml:space="preserve"> </v>
      </c>
      <c r="BD51" s="17" t="str">
        <f t="shared" si="48"/>
        <v xml:space="preserve"> </v>
      </c>
      <c r="BE51" s="17" t="str">
        <f t="shared" si="48"/>
        <v xml:space="preserve"> </v>
      </c>
      <c r="BF51" s="17" t="str">
        <f t="shared" si="48"/>
        <v xml:space="preserve"> </v>
      </c>
      <c r="BG51" s="17" t="str">
        <f t="shared" si="48"/>
        <v xml:space="preserve"> </v>
      </c>
      <c r="BH51" s="17" t="str">
        <f t="shared" si="48"/>
        <v xml:space="preserve"> </v>
      </c>
      <c r="BI51" s="17" t="str">
        <f t="shared" si="48"/>
        <v xml:space="preserve"> </v>
      </c>
      <c r="BJ51" s="17" t="str">
        <f t="shared" si="48"/>
        <v xml:space="preserve"> </v>
      </c>
      <c r="BK51" s="17" t="str">
        <f t="shared" si="48"/>
        <v xml:space="preserve"> </v>
      </c>
    </row>
    <row r="52" spans="2:64" ht="45" customHeight="1" x14ac:dyDescent="0.35">
      <c r="B52" s="30">
        <v>10</v>
      </c>
      <c r="C52" s="133" t="s">
        <v>115</v>
      </c>
      <c r="D52" s="154">
        <f t="shared" si="1"/>
        <v>15</v>
      </c>
      <c r="E52" s="154">
        <v>11</v>
      </c>
      <c r="F52" s="154">
        <v>4</v>
      </c>
      <c r="G52" s="154">
        <v>15</v>
      </c>
      <c r="H52" s="154">
        <v>15</v>
      </c>
      <c r="I52" s="154">
        <v>0</v>
      </c>
      <c r="J52" s="154">
        <v>0</v>
      </c>
      <c r="K52" s="154">
        <v>0</v>
      </c>
      <c r="L52" s="154">
        <v>0</v>
      </c>
      <c r="M52" s="154">
        <v>0</v>
      </c>
      <c r="N52" s="154">
        <v>0</v>
      </c>
      <c r="O52" s="154">
        <v>11</v>
      </c>
      <c r="P52" s="154">
        <v>4</v>
      </c>
      <c r="Q52" s="156"/>
      <c r="R52" s="156"/>
      <c r="S52" s="154">
        <v>0</v>
      </c>
      <c r="T52" s="154">
        <v>0</v>
      </c>
      <c r="U52" s="154">
        <v>13</v>
      </c>
      <c r="V52" s="154">
        <v>0</v>
      </c>
      <c r="W52" s="154">
        <v>2</v>
      </c>
      <c r="X52" s="154">
        <v>15</v>
      </c>
      <c r="Y52" s="154">
        <v>0</v>
      </c>
      <c r="Z52" s="156"/>
      <c r="AA52" s="154">
        <v>0</v>
      </c>
      <c r="AB52" s="154">
        <v>0</v>
      </c>
      <c r="AC52" s="154">
        <v>0</v>
      </c>
      <c r="AD52" s="154">
        <v>0</v>
      </c>
      <c r="AE52" s="154">
        <v>0</v>
      </c>
      <c r="AF52" s="154">
        <v>0</v>
      </c>
      <c r="AG52" s="154">
        <v>0</v>
      </c>
      <c r="AH52" s="154">
        <v>0</v>
      </c>
      <c r="AI52" s="154">
        <v>0</v>
      </c>
      <c r="AJ52" s="154">
        <v>0</v>
      </c>
      <c r="AK52" s="154">
        <v>0</v>
      </c>
      <c r="AL52" s="154">
        <v>0</v>
      </c>
      <c r="AM52" s="154">
        <v>0</v>
      </c>
      <c r="AN52" s="154">
        <v>0</v>
      </c>
      <c r="AO52" s="154">
        <v>0</v>
      </c>
      <c r="AP52" s="154">
        <v>0</v>
      </c>
      <c r="AQ52" s="154">
        <v>0</v>
      </c>
      <c r="AR52" s="154">
        <v>0</v>
      </c>
      <c r="AS52" s="154">
        <v>15</v>
      </c>
      <c r="AT52" s="117"/>
      <c r="AU52" s="17" t="str">
        <f>IF(AJ36&lt;=AJ13," ","GRESEALA")</f>
        <v xml:space="preserve"> </v>
      </c>
      <c r="AV52" s="17" t="str">
        <f>IF(AK36&lt;=AK13," ","GRESEALA")</f>
        <v xml:space="preserve"> </v>
      </c>
      <c r="AW52" s="17" t="str">
        <f>IF(AL36&lt;=AL13," ","GRESEALA")</f>
        <v xml:space="preserve"> </v>
      </c>
      <c r="AX52" s="17" t="str">
        <f>IF(AR36&lt;=AR13," ","GRESEALA")</f>
        <v xml:space="preserve"> </v>
      </c>
      <c r="AY52" s="17" t="str">
        <f>IF(AS36&lt;=AS13," ","GRESEALA")</f>
        <v xml:space="preserve"> </v>
      </c>
      <c r="AZ52" s="17" t="str">
        <f>IF(E16+E37+E38+E41+E42+E45+E46+E47+E48+E52+E53+E54+E55+E60+E61+E63+E64&gt;=E14," ","GRESEALA")</f>
        <v xml:space="preserve"> </v>
      </c>
      <c r="BA52" s="17" t="str">
        <f>IF(F16+F37+F38+F41+F42+F45+F46+F47+F48+F52+F53+F54+F55+F60+F61+F63+F64&gt;=F14," ","GRESEALA")</f>
        <v xml:space="preserve"> </v>
      </c>
      <c r="BB52" s="17" t="str">
        <f>IF(G16+G37+G38+G41+G42+G45+G46+G47+G48+G52+G53+G54+G55+G60+G61+G63+G64&gt;=G14," ","GRESEALA")</f>
        <v xml:space="preserve"> </v>
      </c>
      <c r="BC52" s="17" t="str">
        <f>IF(H16+H37+H38+H41+H42+H45+H46+H47+H48+H52+H53+H54+H55+H60+H61+H63+H64&gt;=H14," ","GRESEALA")</f>
        <v xml:space="preserve"> </v>
      </c>
      <c r="BD52" s="17" t="str">
        <f t="shared" ref="BD52:BJ52" si="49">IF(K16+K37+K38+K41+K42+K45+K46+K47+K48+K52+K53+K54+K55+K60+K61+K63+K64&gt;=K14," ","GRESEALA")</f>
        <v xml:space="preserve"> </v>
      </c>
      <c r="BE52" s="23" t="str">
        <f t="shared" si="49"/>
        <v xml:space="preserve"> </v>
      </c>
      <c r="BF52" s="17" t="str">
        <f t="shared" si="49"/>
        <v xml:space="preserve"> </v>
      </c>
      <c r="BG52" s="17" t="str">
        <f t="shared" si="49"/>
        <v xml:space="preserve"> </v>
      </c>
      <c r="BH52" s="17" t="str">
        <f t="shared" si="49"/>
        <v xml:space="preserve"> </v>
      </c>
      <c r="BI52" s="17" t="str">
        <f t="shared" si="49"/>
        <v xml:space="preserve"> </v>
      </c>
      <c r="BJ52" s="17" t="str">
        <f t="shared" si="49"/>
        <v xml:space="preserve"> </v>
      </c>
      <c r="BK52" s="17" t="str">
        <f t="shared" ref="BK52" si="50">IF(S16+S37+S38+S41+S42+S45+S46+S47+S48+S52+S53+S54+S55+S60+S61+S63+S64&gt;=S14," ","GRESEALA")</f>
        <v xml:space="preserve"> </v>
      </c>
    </row>
    <row r="53" spans="2:64" ht="45.75" customHeight="1" x14ac:dyDescent="0.35">
      <c r="B53" s="30">
        <v>11</v>
      </c>
      <c r="C53" s="138" t="s">
        <v>116</v>
      </c>
      <c r="D53" s="154">
        <f t="shared" si="1"/>
        <v>0</v>
      </c>
      <c r="E53" s="154">
        <v>0</v>
      </c>
      <c r="F53" s="154">
        <v>0</v>
      </c>
      <c r="G53" s="154">
        <v>0</v>
      </c>
      <c r="H53" s="154">
        <v>0</v>
      </c>
      <c r="I53" s="154">
        <v>0</v>
      </c>
      <c r="J53" s="154">
        <v>0</v>
      </c>
      <c r="K53" s="154">
        <v>0</v>
      </c>
      <c r="L53" s="154">
        <v>0</v>
      </c>
      <c r="M53" s="154">
        <v>0</v>
      </c>
      <c r="N53" s="154">
        <v>0</v>
      </c>
      <c r="O53" s="154">
        <v>0</v>
      </c>
      <c r="P53" s="154">
        <v>0</v>
      </c>
      <c r="Q53" s="156"/>
      <c r="R53" s="156"/>
      <c r="S53" s="154">
        <v>0</v>
      </c>
      <c r="T53" s="154">
        <v>0</v>
      </c>
      <c r="U53" s="154">
        <v>0</v>
      </c>
      <c r="V53" s="154">
        <v>0</v>
      </c>
      <c r="W53" s="154">
        <v>0</v>
      </c>
      <c r="X53" s="154">
        <v>0</v>
      </c>
      <c r="Y53" s="154">
        <v>0</v>
      </c>
      <c r="Z53" s="156"/>
      <c r="AA53" s="154">
        <v>0</v>
      </c>
      <c r="AB53" s="154">
        <v>0</v>
      </c>
      <c r="AC53" s="154">
        <v>0</v>
      </c>
      <c r="AD53" s="154">
        <v>0</v>
      </c>
      <c r="AE53" s="154">
        <v>0</v>
      </c>
      <c r="AF53" s="154">
        <v>0</v>
      </c>
      <c r="AG53" s="154">
        <v>0</v>
      </c>
      <c r="AH53" s="154">
        <v>0</v>
      </c>
      <c r="AI53" s="154">
        <v>0</v>
      </c>
      <c r="AJ53" s="154">
        <v>0</v>
      </c>
      <c r="AK53" s="154">
        <v>0</v>
      </c>
      <c r="AL53" s="154">
        <v>0</v>
      </c>
      <c r="AM53" s="154">
        <v>0</v>
      </c>
      <c r="AN53" s="154">
        <v>0</v>
      </c>
      <c r="AO53" s="154">
        <v>0</v>
      </c>
      <c r="AP53" s="154">
        <v>0</v>
      </c>
      <c r="AQ53" s="154">
        <v>0</v>
      </c>
      <c r="AR53" s="154">
        <v>0</v>
      </c>
      <c r="AS53" s="154">
        <v>0</v>
      </c>
      <c r="AT53" s="117"/>
      <c r="AU53" s="17" t="str">
        <f t="shared" ref="AU53:BK53" si="51">IF(T16+T37+T38+T41+T42+T45+T46+T47+T48+T52+T53+T54+T55+T60+T61+T63+T64&gt;=T14," ","GRESEALA")</f>
        <v xml:space="preserve"> </v>
      </c>
      <c r="AV53" s="17" t="str">
        <f t="shared" si="51"/>
        <v xml:space="preserve"> </v>
      </c>
      <c r="AW53" s="17" t="str">
        <f t="shared" si="51"/>
        <v xml:space="preserve"> </v>
      </c>
      <c r="AX53" s="17" t="str">
        <f t="shared" si="51"/>
        <v xml:space="preserve"> </v>
      </c>
      <c r="AY53" s="17" t="str">
        <f t="shared" si="51"/>
        <v xml:space="preserve"> </v>
      </c>
      <c r="AZ53" s="17" t="str">
        <f t="shared" si="51"/>
        <v xml:space="preserve"> </v>
      </c>
      <c r="BA53" s="17" t="str">
        <f t="shared" si="51"/>
        <v xml:space="preserve"> </v>
      </c>
      <c r="BB53" s="17" t="str">
        <f t="shared" si="51"/>
        <v xml:space="preserve"> </v>
      </c>
      <c r="BC53" s="17" t="str">
        <f t="shared" si="51"/>
        <v xml:space="preserve"> </v>
      </c>
      <c r="BD53" s="17" t="str">
        <f t="shared" si="51"/>
        <v xml:space="preserve"> </v>
      </c>
      <c r="BE53" s="17" t="str">
        <f t="shared" si="51"/>
        <v xml:space="preserve"> </v>
      </c>
      <c r="BF53" s="17" t="str">
        <f t="shared" si="51"/>
        <v xml:space="preserve"> </v>
      </c>
      <c r="BG53" s="17" t="str">
        <f t="shared" si="51"/>
        <v xml:space="preserve"> </v>
      </c>
      <c r="BH53" s="17" t="str">
        <f t="shared" si="51"/>
        <v xml:space="preserve"> </v>
      </c>
      <c r="BI53" s="17" t="str">
        <f t="shared" si="51"/>
        <v xml:space="preserve"> </v>
      </c>
      <c r="BJ53" s="17" t="str">
        <f t="shared" si="51"/>
        <v xml:space="preserve"> </v>
      </c>
      <c r="BK53" s="17" t="str">
        <f t="shared" si="51"/>
        <v xml:space="preserve"> </v>
      </c>
    </row>
    <row r="54" spans="2:64" ht="60" customHeight="1" x14ac:dyDescent="0.35">
      <c r="B54" s="30">
        <v>12</v>
      </c>
      <c r="C54" s="133" t="s">
        <v>117</v>
      </c>
      <c r="D54" s="160">
        <f t="shared" si="1"/>
        <v>0</v>
      </c>
      <c r="E54" s="154">
        <v>0</v>
      </c>
      <c r="F54" s="154">
        <v>0</v>
      </c>
      <c r="G54" s="154">
        <v>0</v>
      </c>
      <c r="H54" s="154">
        <v>0</v>
      </c>
      <c r="I54" s="154">
        <v>0</v>
      </c>
      <c r="J54" s="154">
        <v>0</v>
      </c>
      <c r="K54" s="154">
        <v>0</v>
      </c>
      <c r="L54" s="154">
        <v>0</v>
      </c>
      <c r="M54" s="154">
        <v>0</v>
      </c>
      <c r="N54" s="154">
        <v>0</v>
      </c>
      <c r="O54" s="154">
        <v>0</v>
      </c>
      <c r="P54" s="154">
        <v>0</v>
      </c>
      <c r="Q54" s="154">
        <v>0</v>
      </c>
      <c r="R54" s="154">
        <v>0</v>
      </c>
      <c r="S54" s="154">
        <v>0</v>
      </c>
      <c r="T54" s="154">
        <v>0</v>
      </c>
      <c r="U54" s="154">
        <v>0</v>
      </c>
      <c r="V54" s="154">
        <v>0</v>
      </c>
      <c r="W54" s="154">
        <v>0</v>
      </c>
      <c r="X54" s="154">
        <v>0</v>
      </c>
      <c r="Y54" s="154">
        <v>0</v>
      </c>
      <c r="Z54" s="156"/>
      <c r="AA54" s="154">
        <v>0</v>
      </c>
      <c r="AB54" s="154">
        <v>0</v>
      </c>
      <c r="AC54" s="154">
        <v>0</v>
      </c>
      <c r="AD54" s="154">
        <v>0</v>
      </c>
      <c r="AE54" s="160"/>
      <c r="AF54" s="154">
        <v>0</v>
      </c>
      <c r="AG54" s="154">
        <v>0</v>
      </c>
      <c r="AH54" s="154">
        <v>0</v>
      </c>
      <c r="AI54" s="154">
        <v>0</v>
      </c>
      <c r="AJ54" s="154">
        <v>0</v>
      </c>
      <c r="AK54" s="154">
        <v>0</v>
      </c>
      <c r="AL54" s="154">
        <v>0</v>
      </c>
      <c r="AM54" s="154">
        <v>0</v>
      </c>
      <c r="AN54" s="154">
        <v>0</v>
      </c>
      <c r="AO54" s="154">
        <v>0</v>
      </c>
      <c r="AP54" s="154">
        <v>0</v>
      </c>
      <c r="AQ54" s="154">
        <v>0</v>
      </c>
      <c r="AR54" s="154">
        <v>0</v>
      </c>
      <c r="AS54" s="154">
        <v>0</v>
      </c>
      <c r="AT54" s="117"/>
      <c r="AU54" s="17" t="str">
        <f>IF(AK16+AK37+AK38+AK41+AK42+AK45+AK46+AK47+AK48+AK52+AK53+AK54+AK55+AK60+AK61+AK63+AK64&gt;=AK14," ","GRESEALA")</f>
        <v xml:space="preserve"> </v>
      </c>
      <c r="AV54" s="17" t="str">
        <f>IF(AL16+AL37+AL38+AL41+AL42+AL45+AL46+AL47+AL48+AL52+AL53+AL54+AL55+AL60+AL61+AL63+AL64&gt;=AL14," ","GRESEALA")</f>
        <v xml:space="preserve"> </v>
      </c>
      <c r="AW54" s="17" t="str">
        <f>IF(AR16+AR37+AR38+AR41+AR42+AR45+AR46+AR47+AR48+AR52+AR53+AR54+AR55+AR60+AR61+AR63+AR64&gt;=AR14," ","GRESEALA")</f>
        <v xml:space="preserve"> </v>
      </c>
      <c r="AX54" s="17" t="str">
        <f>IF(AS16+AS37+AS38+AS41+AS42+AS45+AS46+AS47+AS48+AS52+AS53+AS54+AS55+AS60+AS61+AS63+AS64&gt;=AS14," ","GRESEALA")</f>
        <v xml:space="preserve"> </v>
      </c>
      <c r="AY54" s="17" t="str">
        <f>IF(E15+E36+E59+E62&gt;=E13," ","GRESEALA")</f>
        <v xml:space="preserve"> </v>
      </c>
      <c r="AZ54" s="17" t="str">
        <f>IF(F15+F36+F59+F62&gt;=F13," ","GRESEALA")</f>
        <v xml:space="preserve"> </v>
      </c>
      <c r="BA54" s="17" t="str">
        <f>IF(G15+G36+G59+G62&gt;=G13," ","GRESEALA")</f>
        <v xml:space="preserve"> </v>
      </c>
      <c r="BB54" s="17" t="str">
        <f>IF(H15+H36+H59+H62&gt;=H13," ","GRESEALA")</f>
        <v xml:space="preserve"> </v>
      </c>
      <c r="BC54" s="17" t="str">
        <f t="shared" ref="BC54:BI54" si="52">IF(K15+K36+K59+K62&gt;=K13," ","GRESEALA")</f>
        <v xml:space="preserve"> </v>
      </c>
      <c r="BD54" s="23" t="str">
        <f t="shared" si="52"/>
        <v xml:space="preserve"> </v>
      </c>
      <c r="BE54" s="17" t="str">
        <f t="shared" si="52"/>
        <v xml:space="preserve"> </v>
      </c>
      <c r="BF54" s="17" t="str">
        <f t="shared" si="52"/>
        <v xml:space="preserve"> </v>
      </c>
      <c r="BG54" s="17" t="str">
        <f t="shared" si="52"/>
        <v xml:space="preserve"> </v>
      </c>
      <c r="BH54" s="17" t="str">
        <f t="shared" si="52"/>
        <v xml:space="preserve"> </v>
      </c>
      <c r="BI54" s="17" t="str">
        <f t="shared" si="52"/>
        <v xml:space="preserve"> </v>
      </c>
      <c r="BJ54" s="17" t="str">
        <f t="shared" ref="BJ54:BK54" si="53">IF(S15+S36+S59+S62&gt;=S13," ","GRESEALA")</f>
        <v xml:space="preserve"> </v>
      </c>
      <c r="BK54" s="17" t="str">
        <f t="shared" si="53"/>
        <v xml:space="preserve"> </v>
      </c>
    </row>
    <row r="55" spans="2:64" ht="60.75" hidden="1" customHeight="1" x14ac:dyDescent="0.35">
      <c r="B55" s="20"/>
      <c r="C55" s="127" t="s">
        <v>118</v>
      </c>
      <c r="D55" s="145">
        <f t="shared" si="1"/>
        <v>0</v>
      </c>
      <c r="E55" s="157"/>
      <c r="F55" s="157"/>
      <c r="G55" s="157"/>
      <c r="H55" s="157"/>
      <c r="I55" s="157"/>
      <c r="J55" s="157"/>
      <c r="K55" s="157"/>
      <c r="L55" s="157"/>
      <c r="M55" s="157"/>
      <c r="N55" s="157"/>
      <c r="O55" s="157"/>
      <c r="P55" s="157"/>
      <c r="Q55" s="157"/>
      <c r="R55" s="157"/>
      <c r="S55" s="157"/>
      <c r="T55" s="157"/>
      <c r="U55" s="157"/>
      <c r="V55" s="157"/>
      <c r="W55" s="157"/>
      <c r="X55" s="157"/>
      <c r="Y55" s="157"/>
      <c r="Z55" s="158"/>
      <c r="AA55" s="157"/>
      <c r="AB55" s="157"/>
      <c r="AC55" s="157"/>
      <c r="AD55" s="157"/>
      <c r="AE55" s="157"/>
      <c r="AF55" s="157"/>
      <c r="AG55" s="157"/>
      <c r="AH55" s="157"/>
      <c r="AI55" s="157"/>
      <c r="AJ55" s="157"/>
      <c r="AK55" s="157"/>
      <c r="AL55" s="157"/>
      <c r="AM55" s="157"/>
      <c r="AN55" s="157"/>
      <c r="AO55" s="157"/>
      <c r="AP55" s="157"/>
      <c r="AQ55" s="157"/>
      <c r="AR55" s="157"/>
      <c r="AS55" s="157"/>
      <c r="AT55" s="46"/>
      <c r="AU55" s="64"/>
      <c r="AV55" s="64"/>
      <c r="AW55" s="64"/>
      <c r="AX55" s="64"/>
      <c r="AY55" s="64"/>
      <c r="AZ55" s="64"/>
      <c r="BA55" s="64"/>
      <c r="BB55" s="64"/>
      <c r="BC55" s="64"/>
      <c r="BD55" s="64"/>
      <c r="BE55" s="64"/>
      <c r="BF55" s="64"/>
      <c r="BG55" s="64"/>
      <c r="BH55" s="64"/>
      <c r="BI55" s="64"/>
      <c r="BJ55" s="64"/>
      <c r="BK55" s="64"/>
    </row>
    <row r="56" spans="2:64" ht="27" hidden="1" customHeight="1" x14ac:dyDescent="0.35">
      <c r="B56" s="65"/>
      <c r="C56" s="140" t="s">
        <v>119</v>
      </c>
      <c r="D56" s="166">
        <f t="shared" si="1"/>
        <v>0</v>
      </c>
      <c r="E56" s="156"/>
      <c r="F56" s="156"/>
      <c r="G56" s="156"/>
      <c r="H56" s="156"/>
      <c r="I56" s="156"/>
      <c r="J56" s="156"/>
      <c r="K56" s="156"/>
      <c r="L56" s="156"/>
      <c r="M56" s="156"/>
      <c r="N56" s="156"/>
      <c r="O56" s="156"/>
      <c r="P56" s="156"/>
      <c r="Q56" s="156"/>
      <c r="R56" s="156"/>
      <c r="S56" s="156"/>
      <c r="T56" s="156"/>
      <c r="U56" s="156"/>
      <c r="V56" s="156"/>
      <c r="W56" s="156"/>
      <c r="X56" s="156"/>
      <c r="Y56" s="156"/>
      <c r="Z56" s="156"/>
      <c r="AA56" s="156"/>
      <c r="AB56" s="156"/>
      <c r="AC56" s="156"/>
      <c r="AD56" s="156"/>
      <c r="AE56" s="156"/>
      <c r="AF56" s="156"/>
      <c r="AG56" s="156"/>
      <c r="AH56" s="156"/>
      <c r="AI56" s="156"/>
      <c r="AJ56" s="156"/>
      <c r="AK56" s="156"/>
      <c r="AL56" s="156"/>
      <c r="AM56" s="156"/>
      <c r="AN56" s="156"/>
      <c r="AO56" s="156"/>
      <c r="AP56" s="156"/>
      <c r="AQ56" s="156"/>
      <c r="AR56" s="156"/>
      <c r="AS56" s="156"/>
      <c r="AT56" s="117"/>
      <c r="AU56" s="64"/>
      <c r="AV56" s="64"/>
      <c r="AW56" s="64"/>
      <c r="AX56" s="64"/>
      <c r="AY56" s="64"/>
      <c r="AZ56" s="64"/>
      <c r="BA56" s="64"/>
      <c r="BB56" s="64"/>
      <c r="BC56" s="64"/>
      <c r="BD56" s="64"/>
      <c r="BE56" s="64"/>
      <c r="BF56" s="64"/>
      <c r="BG56" s="64"/>
      <c r="BH56" s="64"/>
      <c r="BI56" s="64"/>
      <c r="BJ56" s="64"/>
      <c r="BK56" s="64"/>
    </row>
    <row r="57" spans="2:64" ht="40.5" hidden="1" customHeight="1" x14ac:dyDescent="0.35">
      <c r="B57" s="65"/>
      <c r="C57" s="140" t="s">
        <v>120</v>
      </c>
      <c r="D57" s="155">
        <f t="shared" si="1"/>
        <v>0</v>
      </c>
      <c r="E57" s="156"/>
      <c r="F57" s="156"/>
      <c r="G57" s="156"/>
      <c r="H57" s="156"/>
      <c r="I57" s="156"/>
      <c r="J57" s="156"/>
      <c r="K57" s="156"/>
      <c r="L57" s="156"/>
      <c r="M57" s="156"/>
      <c r="N57" s="156"/>
      <c r="O57" s="156"/>
      <c r="P57" s="156"/>
      <c r="Q57" s="156"/>
      <c r="R57" s="156"/>
      <c r="S57" s="156"/>
      <c r="T57" s="156"/>
      <c r="U57" s="156"/>
      <c r="V57" s="156"/>
      <c r="W57" s="156"/>
      <c r="X57" s="156"/>
      <c r="Y57" s="156"/>
      <c r="Z57" s="156"/>
      <c r="AA57" s="156"/>
      <c r="AB57" s="156"/>
      <c r="AC57" s="156"/>
      <c r="AD57" s="156"/>
      <c r="AE57" s="156"/>
      <c r="AF57" s="156"/>
      <c r="AG57" s="156"/>
      <c r="AH57" s="156"/>
      <c r="AI57" s="156"/>
      <c r="AJ57" s="156"/>
      <c r="AK57" s="156"/>
      <c r="AL57" s="156"/>
      <c r="AM57" s="156"/>
      <c r="AN57" s="156"/>
      <c r="AO57" s="156"/>
      <c r="AP57" s="156"/>
      <c r="AQ57" s="156"/>
      <c r="AR57" s="156"/>
      <c r="AS57" s="156"/>
      <c r="AT57" s="117"/>
      <c r="AU57" s="64"/>
      <c r="AV57" s="64"/>
      <c r="AW57" s="64"/>
      <c r="AX57" s="64"/>
      <c r="AY57" s="64"/>
      <c r="AZ57" s="64"/>
      <c r="BA57" s="64"/>
      <c r="BB57" s="64"/>
      <c r="BC57" s="64"/>
      <c r="BD57" s="64"/>
      <c r="BE57" s="64"/>
      <c r="BF57" s="64"/>
      <c r="BG57" s="64"/>
      <c r="BH57" s="64"/>
      <c r="BI57" s="64"/>
      <c r="BJ57" s="64"/>
      <c r="BK57" s="64"/>
    </row>
    <row r="58" spans="2:64" ht="45.75" hidden="1" customHeight="1" x14ac:dyDescent="0.35">
      <c r="B58" s="65"/>
      <c r="C58" s="140" t="s">
        <v>121</v>
      </c>
      <c r="D58" s="166">
        <f t="shared" si="1"/>
        <v>0</v>
      </c>
      <c r="E58" s="156"/>
      <c r="F58" s="156"/>
      <c r="G58" s="156"/>
      <c r="H58" s="156"/>
      <c r="I58" s="156"/>
      <c r="J58" s="156"/>
      <c r="K58" s="156"/>
      <c r="L58" s="156"/>
      <c r="M58" s="156"/>
      <c r="N58" s="156"/>
      <c r="O58" s="156"/>
      <c r="P58" s="156"/>
      <c r="Q58" s="156"/>
      <c r="R58" s="156"/>
      <c r="S58" s="156"/>
      <c r="T58" s="156"/>
      <c r="U58" s="156"/>
      <c r="V58" s="156"/>
      <c r="W58" s="156"/>
      <c r="X58" s="156"/>
      <c r="Y58" s="156"/>
      <c r="Z58" s="156"/>
      <c r="AA58" s="156"/>
      <c r="AB58" s="156"/>
      <c r="AC58" s="156"/>
      <c r="AD58" s="156"/>
      <c r="AE58" s="156"/>
      <c r="AF58" s="156"/>
      <c r="AG58" s="156"/>
      <c r="AH58" s="156"/>
      <c r="AI58" s="156"/>
      <c r="AJ58" s="156"/>
      <c r="AK58" s="156"/>
      <c r="AL58" s="156"/>
      <c r="AM58" s="156"/>
      <c r="AN58" s="156"/>
      <c r="AO58" s="156"/>
      <c r="AP58" s="156"/>
      <c r="AQ58" s="156"/>
      <c r="AR58" s="156"/>
      <c r="AS58" s="156"/>
      <c r="AT58" s="117"/>
      <c r="AU58" s="64"/>
      <c r="AV58" s="64"/>
      <c r="AW58" s="64"/>
      <c r="AX58" s="64"/>
      <c r="AY58" s="64"/>
      <c r="AZ58" s="64"/>
      <c r="BA58" s="64"/>
      <c r="BB58" s="64"/>
      <c r="BC58" s="64"/>
      <c r="BD58" s="64"/>
      <c r="BE58" s="64"/>
      <c r="BF58" s="64"/>
      <c r="BG58" s="64"/>
      <c r="BH58" s="64"/>
      <c r="BI58" s="64"/>
      <c r="BJ58" s="64"/>
      <c r="BK58" s="64"/>
    </row>
    <row r="59" spans="2:64" ht="39" customHeight="1" x14ac:dyDescent="0.35">
      <c r="B59" s="69">
        <v>13.1</v>
      </c>
      <c r="C59" s="128" t="s">
        <v>122</v>
      </c>
      <c r="D59" s="162">
        <f t="shared" si="1"/>
        <v>0</v>
      </c>
      <c r="E59" s="152">
        <v>0</v>
      </c>
      <c r="F59" s="152">
        <v>0</v>
      </c>
      <c r="G59" s="152">
        <v>0</v>
      </c>
      <c r="H59" s="152">
        <v>0</v>
      </c>
      <c r="I59" s="152">
        <v>0</v>
      </c>
      <c r="J59" s="152">
        <v>0</v>
      </c>
      <c r="K59" s="152">
        <v>0</v>
      </c>
      <c r="L59" s="152">
        <v>0</v>
      </c>
      <c r="M59" s="152">
        <v>0</v>
      </c>
      <c r="N59" s="152">
        <v>0</v>
      </c>
      <c r="O59" s="152">
        <v>0</v>
      </c>
      <c r="P59" s="152">
        <v>0</v>
      </c>
      <c r="Q59" s="152">
        <v>0</v>
      </c>
      <c r="R59" s="152">
        <v>0</v>
      </c>
      <c r="S59" s="152">
        <v>0</v>
      </c>
      <c r="T59" s="152">
        <v>0</v>
      </c>
      <c r="U59" s="152">
        <v>0</v>
      </c>
      <c r="V59" s="152">
        <v>0</v>
      </c>
      <c r="W59" s="152">
        <v>0</v>
      </c>
      <c r="X59" s="152">
        <v>0</v>
      </c>
      <c r="Y59" s="152">
        <v>0</v>
      </c>
      <c r="Z59" s="156"/>
      <c r="AA59" s="152">
        <v>0</v>
      </c>
      <c r="AB59" s="152">
        <v>0</v>
      </c>
      <c r="AC59" s="152">
        <v>0</v>
      </c>
      <c r="AD59" s="152">
        <v>0</v>
      </c>
      <c r="AE59" s="152">
        <v>0</v>
      </c>
      <c r="AF59" s="152">
        <v>0</v>
      </c>
      <c r="AG59" s="152">
        <v>0</v>
      </c>
      <c r="AH59" s="152">
        <v>0</v>
      </c>
      <c r="AI59" s="152">
        <v>0</v>
      </c>
      <c r="AJ59" s="152">
        <v>0</v>
      </c>
      <c r="AK59" s="152">
        <v>0</v>
      </c>
      <c r="AL59" s="152">
        <v>0</v>
      </c>
      <c r="AM59" s="152">
        <v>0</v>
      </c>
      <c r="AN59" s="152">
        <v>0</v>
      </c>
      <c r="AO59" s="152">
        <v>0</v>
      </c>
      <c r="AP59" s="152">
        <v>0</v>
      </c>
      <c r="AQ59" s="152">
        <v>0</v>
      </c>
      <c r="AR59" s="152">
        <v>0</v>
      </c>
      <c r="AS59" s="152">
        <v>0</v>
      </c>
      <c r="AT59" s="117"/>
      <c r="AU59" s="17" t="str">
        <f t="shared" ref="AU59:BK59" si="54">IF(U15+U36+U59+U62&gt;=U13," ","GRESEALA")</f>
        <v xml:space="preserve"> </v>
      </c>
      <c r="AV59" s="17" t="str">
        <f t="shared" si="54"/>
        <v xml:space="preserve"> </v>
      </c>
      <c r="AW59" s="17" t="str">
        <f t="shared" si="54"/>
        <v xml:space="preserve"> </v>
      </c>
      <c r="AX59" s="17" t="str">
        <f t="shared" si="54"/>
        <v xml:space="preserve"> </v>
      </c>
      <c r="AY59" s="17" t="str">
        <f t="shared" si="54"/>
        <v xml:space="preserve"> </v>
      </c>
      <c r="AZ59" s="17" t="str">
        <f t="shared" si="54"/>
        <v xml:space="preserve"> </v>
      </c>
      <c r="BA59" s="17" t="str">
        <f t="shared" si="54"/>
        <v xml:space="preserve"> </v>
      </c>
      <c r="BB59" s="17" t="str">
        <f t="shared" si="54"/>
        <v xml:space="preserve"> </v>
      </c>
      <c r="BC59" s="17" t="str">
        <f t="shared" si="54"/>
        <v xml:space="preserve"> </v>
      </c>
      <c r="BD59" s="17" t="str">
        <f t="shared" si="54"/>
        <v xml:space="preserve"> </v>
      </c>
      <c r="BE59" s="17" t="str">
        <f t="shared" si="54"/>
        <v xml:space="preserve"> </v>
      </c>
      <c r="BF59" s="17" t="str">
        <f t="shared" si="54"/>
        <v xml:space="preserve"> </v>
      </c>
      <c r="BG59" s="17" t="str">
        <f t="shared" si="54"/>
        <v xml:space="preserve"> </v>
      </c>
      <c r="BH59" s="17" t="str">
        <f t="shared" si="54"/>
        <v xml:space="preserve"> </v>
      </c>
      <c r="BI59" s="17" t="str">
        <f t="shared" si="54"/>
        <v xml:space="preserve"> </v>
      </c>
      <c r="BJ59" s="17" t="str">
        <f t="shared" si="54"/>
        <v xml:space="preserve"> </v>
      </c>
      <c r="BK59" s="17" t="str">
        <f t="shared" si="54"/>
        <v xml:space="preserve"> </v>
      </c>
    </row>
    <row r="60" spans="2:64" ht="40.5" customHeight="1" x14ac:dyDescent="0.35">
      <c r="B60" s="30">
        <v>13</v>
      </c>
      <c r="C60" s="133" t="s">
        <v>123</v>
      </c>
      <c r="D60" s="166">
        <f t="shared" si="1"/>
        <v>0</v>
      </c>
      <c r="E60" s="154">
        <v>0</v>
      </c>
      <c r="F60" s="154">
        <v>0</v>
      </c>
      <c r="G60" s="154">
        <v>0</v>
      </c>
      <c r="H60" s="154">
        <v>0</v>
      </c>
      <c r="I60" s="154">
        <v>0</v>
      </c>
      <c r="J60" s="154">
        <v>0</v>
      </c>
      <c r="K60" s="154">
        <v>0</v>
      </c>
      <c r="L60" s="154">
        <v>0</v>
      </c>
      <c r="M60" s="154">
        <v>0</v>
      </c>
      <c r="N60" s="154">
        <v>0</v>
      </c>
      <c r="O60" s="154">
        <v>0</v>
      </c>
      <c r="P60" s="154">
        <v>0</v>
      </c>
      <c r="Q60" s="154">
        <v>0</v>
      </c>
      <c r="R60" s="154">
        <v>0</v>
      </c>
      <c r="S60" s="154">
        <v>0</v>
      </c>
      <c r="T60" s="154">
        <v>0</v>
      </c>
      <c r="U60" s="154">
        <v>0</v>
      </c>
      <c r="V60" s="154">
        <v>0</v>
      </c>
      <c r="W60" s="154">
        <v>0</v>
      </c>
      <c r="X60" s="154">
        <v>0</v>
      </c>
      <c r="Y60" s="154">
        <v>0</v>
      </c>
      <c r="Z60" s="156"/>
      <c r="AA60" s="154">
        <v>0</v>
      </c>
      <c r="AB60" s="154">
        <v>0</v>
      </c>
      <c r="AC60" s="154">
        <v>0</v>
      </c>
      <c r="AD60" s="154">
        <v>0</v>
      </c>
      <c r="AE60" s="154">
        <v>0</v>
      </c>
      <c r="AF60" s="154">
        <v>0</v>
      </c>
      <c r="AG60" s="154">
        <v>0</v>
      </c>
      <c r="AH60" s="154">
        <v>0</v>
      </c>
      <c r="AI60" s="154">
        <v>0</v>
      </c>
      <c r="AJ60" s="154">
        <v>0</v>
      </c>
      <c r="AK60" s="154">
        <v>0</v>
      </c>
      <c r="AL60" s="154">
        <v>0</v>
      </c>
      <c r="AM60" s="154">
        <v>0</v>
      </c>
      <c r="AN60" s="154">
        <v>0</v>
      </c>
      <c r="AO60" s="154">
        <v>0</v>
      </c>
      <c r="AP60" s="154">
        <v>0</v>
      </c>
      <c r="AQ60" s="154">
        <v>0</v>
      </c>
      <c r="AR60" s="154">
        <v>0</v>
      </c>
      <c r="AS60" s="154">
        <v>0</v>
      </c>
      <c r="AT60" s="117"/>
      <c r="AU60" s="17" t="str">
        <f>IF(AL15+AL36+AL59+AL62&gt;=AL13," ","GRESEALA")</f>
        <v xml:space="preserve"> </v>
      </c>
      <c r="AV60" s="17" t="str">
        <f>IF(AR15+AR36+AR59+AR62&gt;=AR13," ","GRESEALA")</f>
        <v xml:space="preserve"> </v>
      </c>
      <c r="AW60" s="17" t="str">
        <f>IF(AS15+AS36+AS59+AS62&gt;=AS13," ","GRESEALA")</f>
        <v xml:space="preserve"> </v>
      </c>
      <c r="AX60" s="17" t="str">
        <f>IF(E53+F53=D53," ","GRESEALA")</f>
        <v xml:space="preserve"> </v>
      </c>
      <c r="AY60" s="23" t="str">
        <f>IF(G53+K53+I53+L53+M53=D53," ","GRESEALA")</f>
        <v xml:space="preserve"> </v>
      </c>
      <c r="AZ60" s="17" t="str">
        <f>IF(O53+P53=D53," ","GRESEALA")</f>
        <v xml:space="preserve"> </v>
      </c>
      <c r="BA60" s="17" t="str">
        <f>IF(Q53+S53+T53+U53+V53+W53=D53," ","GRESEALA")</f>
        <v xml:space="preserve"> </v>
      </c>
      <c r="BB60" s="17" t="str">
        <f>IF(X53+Y53+Z53=D53," ","GRESEALA")</f>
        <v xml:space="preserve"> </v>
      </c>
      <c r="BC60" s="23" t="str">
        <f>IF(AA53+AC53+AE53+AF53+AG53+AH53+AI53+AJ53+AK53+AL53+AM53+AN53+AO53+AP53+AQ53+AR53+AS53&gt;=D53," ","GRESEALA")</f>
        <v xml:space="preserve"> </v>
      </c>
      <c r="BD60" s="17" t="str">
        <f>IF(E54+F54=D54," ","GRESEALA")</f>
        <v xml:space="preserve"> </v>
      </c>
      <c r="BE60" s="23" t="str">
        <f>IF(G54+K54+I54+L54+M54=D54," ","GRESEALA")</f>
        <v xml:space="preserve"> </v>
      </c>
      <c r="BF60" s="17" t="str">
        <f>IF(O54+P54=D54," ","GRESEALA")</f>
        <v xml:space="preserve"> </v>
      </c>
      <c r="BG60" s="17" t="str">
        <f>IF(Q54+S54+T54+U54+V54+W54=D54," ","GRESEALA")</f>
        <v xml:space="preserve"> </v>
      </c>
      <c r="BH60" s="17" t="str">
        <f>IF(X54+Y54+Z54=D54," ","GRESEALA")</f>
        <v xml:space="preserve"> </v>
      </c>
      <c r="BI60" s="23" t="str">
        <f>IF(AA54+AC54+AE54+AF54+AG54+AH54+AI54+AJ54+AK54+AL54+AM54+AN54+AO54+AP54+AQ54+AR54+AS54&gt;=D54," ","GRESEALA")</f>
        <v xml:space="preserve"> </v>
      </c>
      <c r="BJ60" s="17" t="str">
        <f>IF(E59+F59=D59," ","GRESEALA")</f>
        <v xml:space="preserve"> </v>
      </c>
      <c r="BK60" s="23" t="str">
        <f>IF(G59+K59+I59+L59+M59=D59," ","GRESEALA")</f>
        <v xml:space="preserve"> </v>
      </c>
    </row>
    <row r="61" spans="2:64" ht="62.25" hidden="1" customHeight="1" x14ac:dyDescent="0.35">
      <c r="B61" s="30">
        <v>14</v>
      </c>
      <c r="C61" s="133" t="s">
        <v>124</v>
      </c>
      <c r="D61" s="154">
        <f t="shared" si="1"/>
        <v>0</v>
      </c>
      <c r="E61" s="154"/>
      <c r="F61" s="154"/>
      <c r="G61" s="154"/>
      <c r="H61" s="154"/>
      <c r="I61" s="154"/>
      <c r="J61" s="154"/>
      <c r="K61" s="154"/>
      <c r="L61" s="154"/>
      <c r="M61" s="154"/>
      <c r="N61" s="154"/>
      <c r="O61" s="154"/>
      <c r="P61" s="154"/>
      <c r="Q61" s="154"/>
      <c r="R61" s="154"/>
      <c r="S61" s="154"/>
      <c r="T61" s="154"/>
      <c r="U61" s="154"/>
      <c r="V61" s="154"/>
      <c r="W61" s="154"/>
      <c r="X61" s="154"/>
      <c r="Y61" s="154"/>
      <c r="Z61" s="156"/>
      <c r="AA61" s="154"/>
      <c r="AB61" s="154"/>
      <c r="AC61" s="154"/>
      <c r="AD61" s="154"/>
      <c r="AE61" s="154"/>
      <c r="AF61" s="154"/>
      <c r="AG61" s="154"/>
      <c r="AH61" s="154"/>
      <c r="AI61" s="154"/>
      <c r="AJ61" s="154"/>
      <c r="AK61" s="154"/>
      <c r="AL61" s="154"/>
      <c r="AM61" s="154"/>
      <c r="AN61" s="154"/>
      <c r="AO61" s="154"/>
      <c r="AP61" s="154"/>
      <c r="AQ61" s="154"/>
      <c r="AR61" s="154"/>
      <c r="AS61" s="154"/>
      <c r="AT61" s="117"/>
      <c r="AU61" s="17" t="str">
        <f>IF(O59+P59=D59," ","GRESEALA")</f>
        <v xml:space="preserve"> </v>
      </c>
      <c r="AV61" s="17" t="str">
        <f>IF(Q59+S59+T59+U59+V59+W59=D59," ","GRESEALA")</f>
        <v xml:space="preserve"> </v>
      </c>
      <c r="AW61" s="17" t="str">
        <f>IF(X59+Y59+Z59=D59," ","GRESEALA")</f>
        <v xml:space="preserve"> </v>
      </c>
      <c r="AX61" s="17" t="str">
        <f>IF(AA59+AC59+AE59+AF59+AG59+AH59+AI59+AJ59+AK59+AL59+AR59+AS59&gt;=D59," ","GRESEALA")</f>
        <v xml:space="preserve"> </v>
      </c>
      <c r="AY61" s="17" t="str">
        <f>IF(D54=AE54," ","GRESEALA")</f>
        <v xml:space="preserve"> </v>
      </c>
      <c r="AZ61" s="17" t="str">
        <f>IF(E60+F60=D60," ","GRESEALA")</f>
        <v xml:space="preserve"> </v>
      </c>
      <c r="BA61" s="23" t="str">
        <f>IF(G60+K60+I60+L60+M60=D60," ","GRESEALA")</f>
        <v xml:space="preserve"> </v>
      </c>
      <c r="BB61" s="17" t="str">
        <f>IF(O60+P60=D60," ","GRESEALA")</f>
        <v xml:space="preserve"> </v>
      </c>
      <c r="BC61" s="17" t="str">
        <f>IF(Q60+S60+T60+U60+V60+W60=D60," ","GRESEALA")</f>
        <v xml:space="preserve"> </v>
      </c>
      <c r="BD61" s="17" t="str">
        <f>IF(X60+Y60+Z60=D60," ","GRESEALA")</f>
        <v xml:space="preserve"> </v>
      </c>
      <c r="BE61" s="23" t="str">
        <f>IF(AA60+AC60+AE60+AF60+AG60+AH60+AI60+AJ60+AK60+AL60+AM60+AN60+AO60+AP60+AQ60+AR60+AS60&gt;=D60," ","GRESEALA")</f>
        <v xml:space="preserve"> </v>
      </c>
      <c r="BF61" s="17" t="str">
        <f>IF(E61+F61=D61," ","GRESEALA")</f>
        <v xml:space="preserve"> </v>
      </c>
      <c r="BG61" s="23" t="str">
        <f>IF(G61+K61+I61+L61+M61=D61," ","GRESEALA")</f>
        <v xml:space="preserve"> </v>
      </c>
      <c r="BH61" s="17" t="str">
        <f>IF(O61+P61=D61," ","GRESEALA")</f>
        <v xml:space="preserve"> </v>
      </c>
      <c r="BI61" s="17" t="str">
        <f>IF(Q61+S61+T61+U61+V61+W61=D61," ","GRESEALA")</f>
        <v xml:space="preserve"> </v>
      </c>
      <c r="BJ61" s="17" t="str">
        <f>IF(X61+Y61+Z61=D61," ","GRESEALA")</f>
        <v xml:space="preserve"> </v>
      </c>
      <c r="BK61" s="23" t="str">
        <f>IF(AA61+AC61+AE61+AF61+AG61+AH61+AI61+AJ61+AK61+AL61+AM61+AN61+AO61+AP61+AQ61+AR61+AS61&gt;=D61," ","GRESEALA")</f>
        <v xml:space="preserve"> </v>
      </c>
    </row>
    <row r="62" spans="2:64" s="27" customFormat="1" ht="38.25" customHeight="1" x14ac:dyDescent="0.35">
      <c r="B62" s="69">
        <v>15.1</v>
      </c>
      <c r="C62" s="128" t="s">
        <v>125</v>
      </c>
      <c r="D62" s="162">
        <f t="shared" si="1"/>
        <v>0</v>
      </c>
      <c r="E62" s="152">
        <v>0</v>
      </c>
      <c r="F62" s="152">
        <v>0</v>
      </c>
      <c r="G62" s="152">
        <v>0</v>
      </c>
      <c r="H62" s="152">
        <v>0</v>
      </c>
      <c r="I62" s="152">
        <v>0</v>
      </c>
      <c r="J62" s="152">
        <v>0</v>
      </c>
      <c r="K62" s="152">
        <v>0</v>
      </c>
      <c r="L62" s="152">
        <v>0</v>
      </c>
      <c r="M62" s="161"/>
      <c r="N62" s="161"/>
      <c r="O62" s="152">
        <v>0</v>
      </c>
      <c r="P62" s="152">
        <v>0</v>
      </c>
      <c r="Q62" s="152">
        <v>0</v>
      </c>
      <c r="R62" s="152">
        <v>0</v>
      </c>
      <c r="S62" s="152">
        <v>0</v>
      </c>
      <c r="T62" s="152">
        <v>0</v>
      </c>
      <c r="U62" s="152">
        <v>0</v>
      </c>
      <c r="V62" s="152">
        <v>0</v>
      </c>
      <c r="W62" s="152">
        <v>0</v>
      </c>
      <c r="X62" s="152">
        <v>0</v>
      </c>
      <c r="Y62" s="152">
        <v>0</v>
      </c>
      <c r="Z62" s="156"/>
      <c r="AA62" s="152">
        <v>0</v>
      </c>
      <c r="AB62" s="152">
        <v>0</v>
      </c>
      <c r="AC62" s="152">
        <v>0</v>
      </c>
      <c r="AD62" s="152">
        <v>0</v>
      </c>
      <c r="AE62" s="152">
        <v>0</v>
      </c>
      <c r="AF62" s="152">
        <v>0</v>
      </c>
      <c r="AG62" s="152">
        <v>0</v>
      </c>
      <c r="AH62" s="152">
        <v>0</v>
      </c>
      <c r="AI62" s="152">
        <v>0</v>
      </c>
      <c r="AJ62" s="152">
        <v>0</v>
      </c>
      <c r="AK62" s="152">
        <v>0</v>
      </c>
      <c r="AL62" s="152">
        <v>0</v>
      </c>
      <c r="AM62" s="152">
        <v>0</v>
      </c>
      <c r="AN62" s="152">
        <v>0</v>
      </c>
      <c r="AO62" s="152">
        <v>0</v>
      </c>
      <c r="AP62" s="152">
        <v>0</v>
      </c>
      <c r="AQ62" s="152">
        <v>0</v>
      </c>
      <c r="AR62" s="152">
        <v>0</v>
      </c>
      <c r="AS62" s="152">
        <v>0</v>
      </c>
      <c r="AT62" s="117"/>
      <c r="AU62" s="17" t="str">
        <f>IF(E62+F62=D62," ","GRESEALA")</f>
        <v xml:space="preserve"> </v>
      </c>
      <c r="AV62" s="23" t="str">
        <f>IF(G62+K62+I62+L62+M62=D62," ","GRESEALA")</f>
        <v xml:space="preserve"> </v>
      </c>
      <c r="AW62" s="17" t="str">
        <f>IF(O62+P62=D62," ","GRESEALA")</f>
        <v xml:space="preserve"> </v>
      </c>
      <c r="AX62" s="17" t="str">
        <f>IF(Q62+S62+T62+U62+V62+W62=D62," ","GRESEALA")</f>
        <v xml:space="preserve"> </v>
      </c>
      <c r="AY62" s="17" t="str">
        <f>IF(X62+Y62+Z62=D62," ","GRESEALA")</f>
        <v xml:space="preserve"> </v>
      </c>
      <c r="AZ62" s="17" t="str">
        <f>IF(AA62+AC62+AE62+AF62+AG62+AH62+AI62+AJ62+AK62+AL62+AR62+AS62&gt;=D62," ","GRESEALA")</f>
        <v xml:space="preserve"> </v>
      </c>
      <c r="BA62" s="17" t="str">
        <f>IF(E63+F63=D63," ","GRESEALA")</f>
        <v xml:space="preserve"> </v>
      </c>
      <c r="BB62" s="23" t="str">
        <f>IF(G63+K63+I63+L63+M63=D63," ","GRESEALA")</f>
        <v xml:space="preserve"> </v>
      </c>
      <c r="BC62" s="17" t="str">
        <f>IF(O63+P63=D63," ","GRESEALA")</f>
        <v xml:space="preserve"> </v>
      </c>
      <c r="BD62" s="17" t="str">
        <f>IF(Q63+S63+T63+U63+V63+W63=D63," ","GRESEALA")</f>
        <v xml:space="preserve"> </v>
      </c>
      <c r="BE62" s="17" t="str">
        <f>IF(X63+Y63+Z63=D63," ","GRESEALA")</f>
        <v xml:space="preserve"> </v>
      </c>
      <c r="BF62" s="23" t="str">
        <f>IF(AA63+AC63+AE63+AF63+AG63+AH63+AI63+AJ63+AK63+AL63+AM63+AN63+AO63+AP63+AQ63+AR63+AS63&gt;=D63," ","GRESEALA")</f>
        <v xml:space="preserve"> </v>
      </c>
      <c r="BG62" s="17" t="str">
        <f>IF(E64+F64=D64," ","GRESEALA")</f>
        <v xml:space="preserve"> </v>
      </c>
      <c r="BH62" s="23" t="str">
        <f>IF(G64+K64+I64+L64+M64=D64," ","GRESEALA")</f>
        <v xml:space="preserve"> </v>
      </c>
      <c r="BI62" s="17" t="str">
        <f>IF(O64+P64=D64," ","GRESEALA")</f>
        <v xml:space="preserve"> </v>
      </c>
      <c r="BJ62" s="17" t="str">
        <f>IF(Q64+S64+T64+U64+V64+W64=D64," ","GRESEALA")</f>
        <v xml:space="preserve"> </v>
      </c>
      <c r="BK62" s="17" t="str">
        <f>IF(X64+Y64+Z64=D64," ","GRESEALA")</f>
        <v xml:space="preserve"> </v>
      </c>
    </row>
    <row r="63" spans="2:64" ht="42.75" customHeight="1" x14ac:dyDescent="0.35">
      <c r="B63" s="30">
        <v>15</v>
      </c>
      <c r="C63" s="133" t="s">
        <v>126</v>
      </c>
      <c r="D63" s="154">
        <f t="shared" si="1"/>
        <v>0</v>
      </c>
      <c r="E63" s="154">
        <v>0</v>
      </c>
      <c r="F63" s="154">
        <v>0</v>
      </c>
      <c r="G63" s="154">
        <v>0</v>
      </c>
      <c r="H63" s="154">
        <v>0</v>
      </c>
      <c r="I63" s="154">
        <v>0</v>
      </c>
      <c r="J63" s="154">
        <v>0</v>
      </c>
      <c r="K63" s="154">
        <v>0</v>
      </c>
      <c r="L63" s="154">
        <v>0</v>
      </c>
      <c r="M63" s="156"/>
      <c r="N63" s="156"/>
      <c r="O63" s="154">
        <v>0</v>
      </c>
      <c r="P63" s="154">
        <v>0</v>
      </c>
      <c r="Q63" s="154">
        <v>0</v>
      </c>
      <c r="R63" s="154">
        <v>0</v>
      </c>
      <c r="S63" s="154">
        <v>0</v>
      </c>
      <c r="T63" s="154">
        <v>0</v>
      </c>
      <c r="U63" s="154">
        <v>0</v>
      </c>
      <c r="V63" s="154">
        <v>0</v>
      </c>
      <c r="W63" s="154">
        <v>0</v>
      </c>
      <c r="X63" s="154">
        <v>0</v>
      </c>
      <c r="Y63" s="154">
        <v>0</v>
      </c>
      <c r="Z63" s="156"/>
      <c r="AA63" s="154">
        <v>0</v>
      </c>
      <c r="AB63" s="154">
        <v>0</v>
      </c>
      <c r="AC63" s="154">
        <v>0</v>
      </c>
      <c r="AD63" s="154">
        <v>0</v>
      </c>
      <c r="AE63" s="154">
        <v>0</v>
      </c>
      <c r="AF63" s="154">
        <v>0</v>
      </c>
      <c r="AG63" s="154">
        <v>0</v>
      </c>
      <c r="AH63" s="154">
        <v>0</v>
      </c>
      <c r="AI63" s="154">
        <v>0</v>
      </c>
      <c r="AJ63" s="154">
        <v>0</v>
      </c>
      <c r="AK63" s="154">
        <v>0</v>
      </c>
      <c r="AL63" s="154">
        <v>0</v>
      </c>
      <c r="AM63" s="154">
        <v>0</v>
      </c>
      <c r="AN63" s="154">
        <v>0</v>
      </c>
      <c r="AO63" s="154">
        <v>0</v>
      </c>
      <c r="AP63" s="154">
        <v>0</v>
      </c>
      <c r="AQ63" s="154">
        <v>0</v>
      </c>
      <c r="AR63" s="154">
        <v>0</v>
      </c>
      <c r="AS63" s="154">
        <v>0</v>
      </c>
      <c r="AT63" s="117"/>
      <c r="AU63" s="17" t="str">
        <f>IF(E65+E66+E67=E64," ","GRESEALA")</f>
        <v xml:space="preserve"> </v>
      </c>
      <c r="AV63" s="17" t="str">
        <f>IF(F65+F66+F67=F64," ","GRESEALA")</f>
        <v xml:space="preserve"> </v>
      </c>
      <c r="AW63" s="17" t="str">
        <f>IF(G65+G66+G67=G64," ","GRESEALA")</f>
        <v xml:space="preserve"> </v>
      </c>
      <c r="AX63" s="17" t="str">
        <f>IF(H65+H66+H67=H64," ","GRESEALA")</f>
        <v xml:space="preserve"> </v>
      </c>
      <c r="AY63" s="17" t="str">
        <f t="shared" ref="AY63:BE63" si="55">IF(K65+K66+K67=K64," ","GRESEALA")</f>
        <v xml:space="preserve"> </v>
      </c>
      <c r="AZ63" s="23" t="str">
        <f t="shared" si="55"/>
        <v xml:space="preserve"> </v>
      </c>
      <c r="BA63" s="17" t="str">
        <f t="shared" si="55"/>
        <v xml:space="preserve"> </v>
      </c>
      <c r="BB63" s="17" t="str">
        <f t="shared" si="55"/>
        <v xml:space="preserve"> </v>
      </c>
      <c r="BC63" s="17" t="str">
        <f t="shared" si="55"/>
        <v xml:space="preserve"> </v>
      </c>
      <c r="BD63" s="17" t="str">
        <f t="shared" si="55"/>
        <v xml:space="preserve"> </v>
      </c>
      <c r="BE63" s="17" t="str">
        <f t="shared" si="55"/>
        <v xml:space="preserve"> </v>
      </c>
      <c r="BF63" s="17" t="str">
        <f t="shared" ref="BF63:BK63" si="56">IF(S65+S66+S67=S64," ","GRESEALA")</f>
        <v xml:space="preserve"> </v>
      </c>
      <c r="BG63" s="17" t="str">
        <f t="shared" si="56"/>
        <v xml:space="preserve"> </v>
      </c>
      <c r="BH63" s="17" t="str">
        <f t="shared" si="56"/>
        <v xml:space="preserve"> </v>
      </c>
      <c r="BI63" s="17" t="str">
        <f t="shared" si="56"/>
        <v xml:space="preserve"> </v>
      </c>
      <c r="BJ63" s="17" t="str">
        <f t="shared" si="56"/>
        <v xml:space="preserve"> </v>
      </c>
      <c r="BK63" s="17" t="str">
        <f t="shared" si="56"/>
        <v xml:space="preserve"> </v>
      </c>
      <c r="BL63" s="7"/>
    </row>
    <row r="64" spans="2:64" ht="39.75" customHeight="1" x14ac:dyDescent="0.35">
      <c r="B64" s="20">
        <v>16</v>
      </c>
      <c r="C64" s="141" t="s">
        <v>127</v>
      </c>
      <c r="D64" s="167">
        <f t="shared" si="1"/>
        <v>0</v>
      </c>
      <c r="E64" s="153">
        <f t="shared" ref="E64:AS64" si="57">E65+E66+E67</f>
        <v>0</v>
      </c>
      <c r="F64" s="153">
        <f t="shared" si="57"/>
        <v>0</v>
      </c>
      <c r="G64" s="153">
        <f t="shared" si="57"/>
        <v>0</v>
      </c>
      <c r="H64" s="153">
        <f t="shared" si="57"/>
        <v>0</v>
      </c>
      <c r="I64" s="153">
        <f t="shared" si="57"/>
        <v>0</v>
      </c>
      <c r="J64" s="153">
        <f t="shared" si="57"/>
        <v>0</v>
      </c>
      <c r="K64" s="153">
        <f t="shared" si="57"/>
        <v>0</v>
      </c>
      <c r="L64" s="153">
        <f t="shared" si="57"/>
        <v>0</v>
      </c>
      <c r="M64" s="153">
        <f t="shared" si="57"/>
        <v>0</v>
      </c>
      <c r="N64" s="153">
        <f t="shared" si="57"/>
        <v>0</v>
      </c>
      <c r="O64" s="153">
        <f t="shared" si="57"/>
        <v>0</v>
      </c>
      <c r="P64" s="153">
        <f t="shared" si="57"/>
        <v>0</v>
      </c>
      <c r="Q64" s="153">
        <f t="shared" si="57"/>
        <v>0</v>
      </c>
      <c r="R64" s="153">
        <f t="shared" si="57"/>
        <v>0</v>
      </c>
      <c r="S64" s="153">
        <f t="shared" si="57"/>
        <v>0</v>
      </c>
      <c r="T64" s="153">
        <f t="shared" si="57"/>
        <v>0</v>
      </c>
      <c r="U64" s="153">
        <f t="shared" si="57"/>
        <v>0</v>
      </c>
      <c r="V64" s="153">
        <f t="shared" si="57"/>
        <v>0</v>
      </c>
      <c r="W64" s="153">
        <f t="shared" si="57"/>
        <v>0</v>
      </c>
      <c r="X64" s="153">
        <f t="shared" si="57"/>
        <v>0</v>
      </c>
      <c r="Y64" s="153">
        <f t="shared" si="57"/>
        <v>0</v>
      </c>
      <c r="Z64" s="156">
        <f t="shared" si="57"/>
        <v>0</v>
      </c>
      <c r="AA64" s="153">
        <f t="shared" si="57"/>
        <v>0</v>
      </c>
      <c r="AB64" s="153">
        <f t="shared" si="57"/>
        <v>0</v>
      </c>
      <c r="AC64" s="153">
        <f t="shared" si="57"/>
        <v>0</v>
      </c>
      <c r="AD64" s="153">
        <f t="shared" si="57"/>
        <v>0</v>
      </c>
      <c r="AE64" s="153">
        <f t="shared" si="57"/>
        <v>0</v>
      </c>
      <c r="AF64" s="153">
        <f t="shared" si="57"/>
        <v>0</v>
      </c>
      <c r="AG64" s="153">
        <f t="shared" si="57"/>
        <v>0</v>
      </c>
      <c r="AH64" s="153">
        <f t="shared" si="57"/>
        <v>0</v>
      </c>
      <c r="AI64" s="153">
        <f t="shared" si="57"/>
        <v>0</v>
      </c>
      <c r="AJ64" s="153">
        <f t="shared" si="57"/>
        <v>0</v>
      </c>
      <c r="AK64" s="153">
        <f t="shared" si="57"/>
        <v>0</v>
      </c>
      <c r="AL64" s="153">
        <f t="shared" si="57"/>
        <v>0</v>
      </c>
      <c r="AM64" s="153">
        <f t="shared" si="57"/>
        <v>0</v>
      </c>
      <c r="AN64" s="153">
        <f t="shared" si="57"/>
        <v>0</v>
      </c>
      <c r="AO64" s="153">
        <f t="shared" si="57"/>
        <v>0</v>
      </c>
      <c r="AP64" s="153">
        <f t="shared" si="57"/>
        <v>0</v>
      </c>
      <c r="AQ64" s="153">
        <f t="shared" si="57"/>
        <v>0</v>
      </c>
      <c r="AR64" s="153">
        <f t="shared" si="57"/>
        <v>0</v>
      </c>
      <c r="AS64" s="153">
        <f t="shared" si="57"/>
        <v>0</v>
      </c>
      <c r="AT64" s="117"/>
      <c r="AU64" s="17" t="str">
        <f t="shared" ref="AU64:BH64" si="58">IF(Y65+Y66+Y67=Y64," ","GRESEALA")</f>
        <v xml:space="preserve"> </v>
      </c>
      <c r="AV64" s="17" t="str">
        <f t="shared" si="58"/>
        <v xml:space="preserve"> </v>
      </c>
      <c r="AW64" s="17" t="str">
        <f t="shared" si="58"/>
        <v xml:space="preserve"> </v>
      </c>
      <c r="AX64" s="17" t="str">
        <f t="shared" si="58"/>
        <v xml:space="preserve"> </v>
      </c>
      <c r="AY64" s="17" t="str">
        <f t="shared" si="58"/>
        <v xml:space="preserve"> </v>
      </c>
      <c r="AZ64" s="17" t="str">
        <f t="shared" si="58"/>
        <v xml:space="preserve"> </v>
      </c>
      <c r="BA64" s="17" t="str">
        <f t="shared" si="58"/>
        <v xml:space="preserve"> </v>
      </c>
      <c r="BB64" s="17" t="str">
        <f t="shared" si="58"/>
        <v xml:space="preserve"> </v>
      </c>
      <c r="BC64" s="17" t="str">
        <f t="shared" si="58"/>
        <v xml:space="preserve"> </v>
      </c>
      <c r="BD64" s="17" t="str">
        <f t="shared" si="58"/>
        <v xml:space="preserve"> </v>
      </c>
      <c r="BE64" s="17" t="str">
        <f t="shared" si="58"/>
        <v xml:space="preserve"> </v>
      </c>
      <c r="BF64" s="17" t="str">
        <f t="shared" si="58"/>
        <v xml:space="preserve"> </v>
      </c>
      <c r="BG64" s="17" t="str">
        <f t="shared" si="58"/>
        <v xml:space="preserve"> </v>
      </c>
      <c r="BH64" s="17" t="str">
        <f t="shared" si="58"/>
        <v xml:space="preserve"> </v>
      </c>
      <c r="BI64" s="17" t="str">
        <f t="shared" ref="BI64:BJ64" si="59">IF(AR65+AR66+AR67=AR64," ","GRESEALA")</f>
        <v xml:space="preserve"> </v>
      </c>
      <c r="BJ64" s="17" t="str">
        <f t="shared" si="59"/>
        <v xml:space="preserve"> </v>
      </c>
      <c r="BK64" s="23" t="str">
        <f>IF(AA64+AC64+AE64+AF64+AG64+AH64+AI64+AJ64+AK64+AL64+AM64+AN64+AO64+AP64+AQ64+AR64+AS64&gt;=D64," ","GRESEALA")</f>
        <v xml:space="preserve"> </v>
      </c>
      <c r="BL64" s="74" t="str">
        <f>IF(X35+Y35+Z35=D35," ","GRESEALA")</f>
        <v xml:space="preserve"> </v>
      </c>
    </row>
    <row r="65" spans="2:66" ht="22.5" customHeight="1" x14ac:dyDescent="0.35">
      <c r="B65" s="35" t="s">
        <v>128</v>
      </c>
      <c r="C65" s="142"/>
      <c r="D65" s="154">
        <f t="shared" si="1"/>
        <v>0</v>
      </c>
      <c r="E65" s="154">
        <v>0</v>
      </c>
      <c r="F65" s="154">
        <v>0</v>
      </c>
      <c r="G65" s="154">
        <v>0</v>
      </c>
      <c r="H65" s="154">
        <v>0</v>
      </c>
      <c r="I65" s="154">
        <v>0</v>
      </c>
      <c r="J65" s="154">
        <v>0</v>
      </c>
      <c r="K65" s="154">
        <v>0</v>
      </c>
      <c r="L65" s="154">
        <v>0</v>
      </c>
      <c r="M65" s="154">
        <v>0</v>
      </c>
      <c r="N65" s="154">
        <v>0</v>
      </c>
      <c r="O65" s="154">
        <v>0</v>
      </c>
      <c r="P65" s="154">
        <v>0</v>
      </c>
      <c r="Q65" s="154">
        <v>0</v>
      </c>
      <c r="R65" s="154">
        <v>0</v>
      </c>
      <c r="S65" s="154">
        <v>0</v>
      </c>
      <c r="T65" s="154">
        <v>0</v>
      </c>
      <c r="U65" s="154">
        <v>0</v>
      </c>
      <c r="V65" s="154">
        <v>0</v>
      </c>
      <c r="W65" s="154">
        <v>0</v>
      </c>
      <c r="X65" s="154">
        <v>0</v>
      </c>
      <c r="Y65" s="154">
        <v>0</v>
      </c>
      <c r="Z65" s="156"/>
      <c r="AA65" s="154">
        <v>0</v>
      </c>
      <c r="AB65" s="154">
        <v>0</v>
      </c>
      <c r="AC65" s="154">
        <v>0</v>
      </c>
      <c r="AD65" s="154">
        <v>0</v>
      </c>
      <c r="AE65" s="154">
        <v>0</v>
      </c>
      <c r="AF65" s="154">
        <v>0</v>
      </c>
      <c r="AG65" s="154">
        <v>0</v>
      </c>
      <c r="AH65" s="154">
        <v>0</v>
      </c>
      <c r="AI65" s="154">
        <v>0</v>
      </c>
      <c r="AJ65" s="154">
        <v>0</v>
      </c>
      <c r="AK65" s="154">
        <v>0</v>
      </c>
      <c r="AL65" s="154">
        <v>0</v>
      </c>
      <c r="AM65" s="154">
        <v>0</v>
      </c>
      <c r="AN65" s="154">
        <v>0</v>
      </c>
      <c r="AO65" s="154">
        <v>0</v>
      </c>
      <c r="AP65" s="154">
        <v>0</v>
      </c>
      <c r="AQ65" s="154">
        <v>0</v>
      </c>
      <c r="AR65" s="154">
        <v>0</v>
      </c>
      <c r="AS65" s="154">
        <v>0</v>
      </c>
      <c r="AT65" s="117"/>
      <c r="AU65" s="17" t="str">
        <f>IF(E19+F19=D19," ","GRESEALA")</f>
        <v xml:space="preserve"> </v>
      </c>
      <c r="AV65" s="23" t="str">
        <f>IF(G19+K19+I19+L19+M19=D19," ","GRESEALA")</f>
        <v xml:space="preserve"> </v>
      </c>
      <c r="AW65" s="17" t="str">
        <f>IF(O19+P19=D19," ","GRESEALA")</f>
        <v xml:space="preserve"> </v>
      </c>
      <c r="AX65" s="17" t="str">
        <f>IF(Q19+S19+T19+U19+V19+W19=D19," ","GRESEALA")</f>
        <v xml:space="preserve"> </v>
      </c>
      <c r="AY65" s="17" t="str">
        <f>IF(X19+Y19+Z19=D19," ","GRESEALA")</f>
        <v xml:space="preserve"> </v>
      </c>
      <c r="AZ65" s="23" t="str">
        <f>IF(AA19+AC19+AE19+AF19+AG19+AH19+AI19+AJ19+AK19+AL19+AM19+AN19+AO19+AP19+AQ19+AR19+AS19&gt;=D19," ","GRESEALA")</f>
        <v xml:space="preserve"> </v>
      </c>
      <c r="BA65" s="74" t="str">
        <f>IF(E17+F17=D17," ","GRESEALA")</f>
        <v xml:space="preserve"> </v>
      </c>
      <c r="BB65" s="23" t="str">
        <f>IF(G17+K17+I17+L17+M17=D17," ","GRESEALA")</f>
        <v xml:space="preserve"> </v>
      </c>
      <c r="BC65" s="74" t="str">
        <f>IF(O17+P17=D17," ","GRESEALA")</f>
        <v xml:space="preserve"> </v>
      </c>
      <c r="BD65" s="74" t="str">
        <f>IF(Q17+S17+T17+U17+V17+W17=D17," ","GRESEALA")</f>
        <v xml:space="preserve"> </v>
      </c>
      <c r="BE65" s="74" t="str">
        <f>IF(X17+Y17+Z17=D17," ","GRESEALA")</f>
        <v xml:space="preserve"> </v>
      </c>
      <c r="BF65" s="74" t="str">
        <f>IF(E18+F18=D18," ","GRESEALA")</f>
        <v xml:space="preserve"> </v>
      </c>
      <c r="BG65" s="23" t="str">
        <f>IF(G18+K18+I18+L18+M18=D18," ","GRESEALA")</f>
        <v xml:space="preserve"> </v>
      </c>
      <c r="BH65" s="74" t="str">
        <f>IF(O18+P18=D18," ","GRESEALA")</f>
        <v xml:space="preserve"> </v>
      </c>
      <c r="BI65" s="74" t="str">
        <f>IF(Q18+S18+T18+U18+V18+W18=D18," ","GRESEALA")</f>
        <v xml:space="preserve"> </v>
      </c>
      <c r="BJ65" s="74" t="str">
        <f>IF(X18+Y18+Z18=D18," ","GRESEALA")</f>
        <v xml:space="preserve"> </v>
      </c>
      <c r="BK65" s="74" t="str">
        <f>IF(E19+F19=D19," ","GRESEALA")</f>
        <v xml:space="preserve"> </v>
      </c>
      <c r="BL65" s="74" t="str">
        <f>IF(E35+F35=D35," ","GRESEALA")</f>
        <v xml:space="preserve"> </v>
      </c>
      <c r="BM65" s="23" t="str">
        <f>IF(G35+K35+I35+L35+M35=D35," ","GRESEALA")</f>
        <v xml:space="preserve"> </v>
      </c>
      <c r="BN65" s="74" t="str">
        <f>IF(O35+P35=D35," ","GRESEALA")</f>
        <v xml:space="preserve"> </v>
      </c>
    </row>
    <row r="66" spans="2:66" ht="19.5" customHeight="1" x14ac:dyDescent="0.35">
      <c r="B66" s="35" t="s">
        <v>129</v>
      </c>
      <c r="C66" s="142"/>
      <c r="D66" s="154">
        <f t="shared" si="1"/>
        <v>0</v>
      </c>
      <c r="E66" s="154">
        <v>0</v>
      </c>
      <c r="F66" s="154">
        <v>0</v>
      </c>
      <c r="G66" s="154">
        <v>0</v>
      </c>
      <c r="H66" s="154">
        <v>0</v>
      </c>
      <c r="I66" s="154">
        <v>0</v>
      </c>
      <c r="J66" s="154">
        <v>0</v>
      </c>
      <c r="K66" s="154">
        <v>0</v>
      </c>
      <c r="L66" s="154">
        <v>0</v>
      </c>
      <c r="M66" s="154">
        <v>0</v>
      </c>
      <c r="N66" s="154">
        <v>0</v>
      </c>
      <c r="O66" s="154">
        <v>0</v>
      </c>
      <c r="P66" s="154">
        <v>0</v>
      </c>
      <c r="Q66" s="154">
        <v>0</v>
      </c>
      <c r="R66" s="154">
        <v>0</v>
      </c>
      <c r="S66" s="154">
        <v>0</v>
      </c>
      <c r="T66" s="154">
        <v>0</v>
      </c>
      <c r="U66" s="154">
        <v>0</v>
      </c>
      <c r="V66" s="154">
        <v>0</v>
      </c>
      <c r="W66" s="154">
        <v>0</v>
      </c>
      <c r="X66" s="154">
        <v>0</v>
      </c>
      <c r="Y66" s="154">
        <v>0</v>
      </c>
      <c r="Z66" s="156"/>
      <c r="AA66" s="154">
        <v>0</v>
      </c>
      <c r="AB66" s="154">
        <v>0</v>
      </c>
      <c r="AC66" s="154">
        <v>0</v>
      </c>
      <c r="AD66" s="154">
        <v>0</v>
      </c>
      <c r="AE66" s="154">
        <v>0</v>
      </c>
      <c r="AF66" s="154">
        <v>0</v>
      </c>
      <c r="AG66" s="154">
        <v>0</v>
      </c>
      <c r="AH66" s="154">
        <v>0</v>
      </c>
      <c r="AI66" s="154">
        <v>0</v>
      </c>
      <c r="AJ66" s="154">
        <v>0</v>
      </c>
      <c r="AK66" s="154">
        <v>0</v>
      </c>
      <c r="AL66" s="154">
        <v>0</v>
      </c>
      <c r="AM66" s="154">
        <v>0</v>
      </c>
      <c r="AN66" s="154">
        <v>0</v>
      </c>
      <c r="AO66" s="154">
        <v>0</v>
      </c>
      <c r="AP66" s="154">
        <v>0</v>
      </c>
      <c r="AQ66" s="154">
        <v>0</v>
      </c>
      <c r="AR66" s="154">
        <v>0</v>
      </c>
      <c r="AS66" s="154">
        <v>0</v>
      </c>
      <c r="AT66" s="117"/>
      <c r="AU66" s="74" t="str">
        <f>IF(G19+I19+K19+L19+M19=D19," ","GRESEALA")</f>
        <v xml:space="preserve"> </v>
      </c>
      <c r="AV66" s="74" t="str">
        <f>IF(O19+P19=D19," ","GRESEALA")</f>
        <v xml:space="preserve"> </v>
      </c>
      <c r="AW66" s="74" t="str">
        <f>IF(Q19+S19+T19+U19+V19+W19=D19," ","GRESEALA")</f>
        <v xml:space="preserve"> </v>
      </c>
      <c r="AX66" s="74" t="str">
        <f>IF(X19+Y19+Z19=D19," ","GRESEALA")</f>
        <v xml:space="preserve"> </v>
      </c>
      <c r="AY66" s="74" t="str">
        <f>IF(E20+F20=D20," ","GRESEALA")</f>
        <v xml:space="preserve"> </v>
      </c>
      <c r="AZ66" s="23" t="str">
        <f>IF(G20+K20+I20+L20+M20=D20," ","GRESEALA")</f>
        <v xml:space="preserve"> </v>
      </c>
      <c r="BA66" s="74" t="str">
        <f>IF(O20+P20=D20," ","GRESEALA")</f>
        <v xml:space="preserve"> </v>
      </c>
      <c r="BB66" s="74" t="str">
        <f>IF(Q20+S20+T20+U20+V20+W20=D20," ","GRESEALA")</f>
        <v xml:space="preserve"> </v>
      </c>
      <c r="BC66" s="74" t="str">
        <f>IF(X20+Y20+Z20=D20," ","GRESEALA")</f>
        <v xml:space="preserve"> </v>
      </c>
      <c r="BD66" s="74" t="str">
        <f>IF(E21+F21=D21," ","GRESEALA")</f>
        <v xml:space="preserve"> </v>
      </c>
      <c r="BE66" s="23" t="str">
        <f>IF(G21+K21+I21+L21+M21=D21," ","GRESEALA")</f>
        <v xml:space="preserve"> </v>
      </c>
      <c r="BF66" s="74" t="str">
        <f>IF(O21+P21=D21," ","GRESEALA")</f>
        <v xml:space="preserve"> </v>
      </c>
      <c r="BG66" s="74" t="str">
        <f>IF(Q21+S21+T21+U21+V21+W21=D21," ","GRESEALA")</f>
        <v xml:space="preserve"> </v>
      </c>
      <c r="BH66" s="74" t="str">
        <f>IF(X21+Y21+Z21=D21," ","GRESEALA")</f>
        <v xml:space="preserve"> </v>
      </c>
      <c r="BI66" s="76" t="str">
        <f>IF(E22+F22=D22," ","GRESEALA")</f>
        <v xml:space="preserve"> </v>
      </c>
      <c r="BJ66" s="77" t="str">
        <f>IF(G22+K22+I22+L22+M22=D22," ","GRESEALA")</f>
        <v xml:space="preserve"> </v>
      </c>
      <c r="BK66" s="76" t="str">
        <f>IF(O22+P22=D22," ","GRESEALA")</f>
        <v xml:space="preserve"> </v>
      </c>
      <c r="BL66" s="78" t="str">
        <f>IF(Q22+S22+T22+U22+V22+W22=D22," ","GRESEALA")</f>
        <v xml:space="preserve"> </v>
      </c>
      <c r="BM66" s="79" t="str">
        <f>IF(X22+Y22+Z22=D22," ","GRESEALA")</f>
        <v xml:space="preserve"> </v>
      </c>
      <c r="BN66" s="74" t="str">
        <f>IF(Q35+S35+T35+U35+V35+W35=D35," ","GRESEALA")</f>
        <v xml:space="preserve"> </v>
      </c>
    </row>
    <row r="67" spans="2:66" ht="21" customHeight="1" x14ac:dyDescent="0.35">
      <c r="B67" s="35" t="s">
        <v>130</v>
      </c>
      <c r="C67" s="142"/>
      <c r="D67" s="154">
        <f t="shared" si="1"/>
        <v>0</v>
      </c>
      <c r="E67" s="154">
        <v>0</v>
      </c>
      <c r="F67" s="154">
        <v>0</v>
      </c>
      <c r="G67" s="154">
        <v>0</v>
      </c>
      <c r="H67" s="154">
        <v>0</v>
      </c>
      <c r="I67" s="154">
        <v>0</v>
      </c>
      <c r="J67" s="154">
        <v>0</v>
      </c>
      <c r="K67" s="154">
        <v>0</v>
      </c>
      <c r="L67" s="154">
        <v>0</v>
      </c>
      <c r="M67" s="154">
        <v>0</v>
      </c>
      <c r="N67" s="154">
        <v>0</v>
      </c>
      <c r="O67" s="154">
        <v>0</v>
      </c>
      <c r="P67" s="154">
        <v>0</v>
      </c>
      <c r="Q67" s="154">
        <v>0</v>
      </c>
      <c r="R67" s="154">
        <v>0</v>
      </c>
      <c r="S67" s="154">
        <v>0</v>
      </c>
      <c r="T67" s="154">
        <v>0</v>
      </c>
      <c r="U67" s="154">
        <v>0</v>
      </c>
      <c r="V67" s="154">
        <v>0</v>
      </c>
      <c r="W67" s="154">
        <v>0</v>
      </c>
      <c r="X67" s="154">
        <v>0</v>
      </c>
      <c r="Y67" s="154">
        <v>0</v>
      </c>
      <c r="Z67" s="156"/>
      <c r="AA67" s="154">
        <v>0</v>
      </c>
      <c r="AB67" s="154">
        <v>0</v>
      </c>
      <c r="AC67" s="154">
        <v>0</v>
      </c>
      <c r="AD67" s="154">
        <v>0</v>
      </c>
      <c r="AE67" s="154">
        <v>0</v>
      </c>
      <c r="AF67" s="154">
        <v>0</v>
      </c>
      <c r="AG67" s="154">
        <v>0</v>
      </c>
      <c r="AH67" s="154">
        <v>0</v>
      </c>
      <c r="AI67" s="154">
        <v>0</v>
      </c>
      <c r="AJ67" s="154">
        <v>0</v>
      </c>
      <c r="AK67" s="154">
        <v>0</v>
      </c>
      <c r="AL67" s="154">
        <v>0</v>
      </c>
      <c r="AM67" s="154">
        <v>0</v>
      </c>
      <c r="AN67" s="154">
        <v>0</v>
      </c>
      <c r="AO67" s="154">
        <v>0</v>
      </c>
      <c r="AP67" s="154">
        <v>0</v>
      </c>
      <c r="AQ67" s="154">
        <v>0</v>
      </c>
      <c r="AR67" s="154">
        <v>0</v>
      </c>
      <c r="AS67" s="154">
        <v>0</v>
      </c>
      <c r="AT67" s="117"/>
      <c r="AU67" s="74" t="str">
        <f>IF(E23+F23=D23," ","GRESEALA")</f>
        <v xml:space="preserve"> </v>
      </c>
      <c r="AV67" s="23" t="str">
        <f>IF(G23+K23+I23+L23+M23=D23," ","GRESEALA")</f>
        <v xml:space="preserve"> </v>
      </c>
      <c r="AW67" s="74" t="str">
        <f>IF(O23+P23=D23," ","GRESEALA")</f>
        <v xml:space="preserve"> </v>
      </c>
      <c r="AX67" s="74" t="str">
        <f>IF(Q23+S23+T23+U23+V23+W23=D23," ","GRESEALA")</f>
        <v xml:space="preserve"> </v>
      </c>
      <c r="AY67" s="74" t="str">
        <f>IF(X23+Y23+Z23=D23," ","GRESEALA")</f>
        <v xml:space="preserve"> </v>
      </c>
      <c r="AZ67" s="74" t="str">
        <f>IF(E24+F24=D24," ","GRESEALA")</f>
        <v xml:space="preserve"> </v>
      </c>
      <c r="BA67" s="23" t="str">
        <f>IF(G24+K24+I24+L24+M24=D24," ","GRESEALA")</f>
        <v xml:space="preserve"> </v>
      </c>
      <c r="BB67" s="74" t="str">
        <f>IF(O24+P24=D24," ","GRESEALA")</f>
        <v xml:space="preserve"> </v>
      </c>
      <c r="BC67" s="74" t="str">
        <f>IF(Q24+S24+T24+U24+V24+W24=D24," ","GRESEALA")</f>
        <v xml:space="preserve"> </v>
      </c>
      <c r="BD67" s="74" t="str">
        <f>IF(X24+Y24+Z24=D24," ","GRESEALA")</f>
        <v xml:space="preserve"> </v>
      </c>
      <c r="BE67" s="74" t="str">
        <f>IF(E25+F25=D25," ","GRESEALA")</f>
        <v xml:space="preserve"> </v>
      </c>
      <c r="BF67" s="23" t="str">
        <f>IF(G25+K25+I25+L25+M25=D25," ","GRESEALA")</f>
        <v xml:space="preserve"> </v>
      </c>
      <c r="BG67" s="74" t="str">
        <f>IF(O25+P25=D25," ","GRESEALA")</f>
        <v xml:space="preserve"> </v>
      </c>
      <c r="BH67" s="74" t="str">
        <f>IF(Q25+S25+T25+U25+V25+W25=D25," ","GRESEALA")</f>
        <v xml:space="preserve"> </v>
      </c>
      <c r="BI67" s="74" t="str">
        <f>IF(X25+Y25+Z25=D25," ","GRESEALA")</f>
        <v xml:space="preserve"> </v>
      </c>
      <c r="BJ67" s="74" t="str">
        <f>IF(E26+F26=D26," ","GRESEALA")</f>
        <v xml:space="preserve"> </v>
      </c>
      <c r="BK67" s="23" t="str">
        <f>IF(G26+K26+I26+L26+M26=D26," ","GRESEALA")</f>
        <v xml:space="preserve"> </v>
      </c>
      <c r="BL67" s="74" t="str">
        <f>IF(O26+P26=D26," ","GRESEALA")</f>
        <v xml:space="preserve"> </v>
      </c>
      <c r="BM67" s="74" t="str">
        <f>IF(Q26+S26+T26+U26+V26+W26=D26," ","GRESEALA")</f>
        <v xml:space="preserve"> </v>
      </c>
      <c r="BN67" s="74" t="str">
        <f>IF(X26+Y26+Z26=D26," ","GRESEALA")</f>
        <v xml:space="preserve"> </v>
      </c>
    </row>
    <row r="68" spans="2:66" ht="24" customHeight="1" x14ac:dyDescent="0.35">
      <c r="B68" s="20" t="s">
        <v>131</v>
      </c>
      <c r="C68" s="127" t="s">
        <v>132</v>
      </c>
      <c r="D68" s="145">
        <f>O68+P68</f>
        <v>65</v>
      </c>
      <c r="E68" s="145">
        <f t="shared" ref="E68:AS68" si="60">E20+E23+E26+E29+E32+E35</f>
        <v>25</v>
      </c>
      <c r="F68" s="145">
        <f t="shared" si="60"/>
        <v>40</v>
      </c>
      <c r="G68" s="145">
        <f t="shared" si="60"/>
        <v>7</v>
      </c>
      <c r="H68" s="145">
        <f t="shared" si="60"/>
        <v>0</v>
      </c>
      <c r="I68" s="145">
        <f t="shared" si="60"/>
        <v>6</v>
      </c>
      <c r="J68" s="145">
        <f t="shared" si="60"/>
        <v>0</v>
      </c>
      <c r="K68" s="145">
        <f t="shared" si="60"/>
        <v>8</v>
      </c>
      <c r="L68" s="145">
        <f t="shared" si="60"/>
        <v>32</v>
      </c>
      <c r="M68" s="145">
        <f t="shared" si="60"/>
        <v>12</v>
      </c>
      <c r="N68" s="145">
        <f t="shared" si="60"/>
        <v>2</v>
      </c>
      <c r="O68" s="145">
        <f t="shared" si="60"/>
        <v>28</v>
      </c>
      <c r="P68" s="145">
        <f t="shared" si="60"/>
        <v>37</v>
      </c>
      <c r="Q68" s="145">
        <f t="shared" si="60"/>
        <v>1</v>
      </c>
      <c r="R68" s="145">
        <f t="shared" si="60"/>
        <v>0</v>
      </c>
      <c r="S68" s="145">
        <f t="shared" si="60"/>
        <v>39</v>
      </c>
      <c r="T68" s="145">
        <f t="shared" si="60"/>
        <v>6</v>
      </c>
      <c r="U68" s="145">
        <f t="shared" si="60"/>
        <v>16</v>
      </c>
      <c r="V68" s="145">
        <f t="shared" si="60"/>
        <v>1</v>
      </c>
      <c r="W68" s="145">
        <f t="shared" si="60"/>
        <v>2</v>
      </c>
      <c r="X68" s="145">
        <f t="shared" si="60"/>
        <v>61</v>
      </c>
      <c r="Y68" s="145">
        <f t="shared" si="60"/>
        <v>4</v>
      </c>
      <c r="Z68" s="145">
        <f t="shared" si="60"/>
        <v>0</v>
      </c>
      <c r="AA68" s="145">
        <f t="shared" si="60"/>
        <v>0</v>
      </c>
      <c r="AB68" s="145">
        <f t="shared" si="60"/>
        <v>0</v>
      </c>
      <c r="AC68" s="145">
        <f t="shared" si="60"/>
        <v>0</v>
      </c>
      <c r="AD68" s="145">
        <f t="shared" si="60"/>
        <v>0</v>
      </c>
      <c r="AE68" s="145">
        <f t="shared" si="60"/>
        <v>1</v>
      </c>
      <c r="AF68" s="145">
        <f t="shared" si="60"/>
        <v>0</v>
      </c>
      <c r="AG68" s="145">
        <f t="shared" si="60"/>
        <v>0</v>
      </c>
      <c r="AH68" s="145">
        <f t="shared" si="60"/>
        <v>0</v>
      </c>
      <c r="AI68" s="145">
        <f t="shared" si="60"/>
        <v>0</v>
      </c>
      <c r="AJ68" s="145">
        <f t="shared" si="60"/>
        <v>0</v>
      </c>
      <c r="AK68" s="145">
        <f t="shared" si="60"/>
        <v>0</v>
      </c>
      <c r="AL68" s="145">
        <f t="shared" si="60"/>
        <v>0</v>
      </c>
      <c r="AM68" s="145">
        <f t="shared" si="60"/>
        <v>0</v>
      </c>
      <c r="AN68" s="145">
        <f t="shared" si="60"/>
        <v>0</v>
      </c>
      <c r="AO68" s="145">
        <f t="shared" si="60"/>
        <v>0</v>
      </c>
      <c r="AP68" s="145">
        <f t="shared" si="60"/>
        <v>0</v>
      </c>
      <c r="AQ68" s="145">
        <f t="shared" si="60"/>
        <v>0</v>
      </c>
      <c r="AR68" s="145">
        <f t="shared" si="60"/>
        <v>0</v>
      </c>
      <c r="AS68" s="145">
        <f t="shared" si="60"/>
        <v>64</v>
      </c>
      <c r="AT68" s="126"/>
      <c r="AU68" s="74" t="str">
        <f>IF(E27+F27=D27," ","GRESEALA")</f>
        <v xml:space="preserve"> </v>
      </c>
      <c r="AV68" s="23" t="str">
        <f>IF(G27+K27+I27+L27+M27=D27," ","GRESEALA")</f>
        <v xml:space="preserve"> </v>
      </c>
      <c r="AW68" s="74" t="str">
        <f>IF(O27+P27=D27," ","GRESEALA")</f>
        <v xml:space="preserve"> </v>
      </c>
      <c r="AX68" s="74" t="str">
        <f>IF(Q27+S27+T27+U27+V27+W27=D27," ","GRESEALA")</f>
        <v xml:space="preserve"> </v>
      </c>
      <c r="AY68" s="74" t="str">
        <f>IF(X27+Y27+Z27=D27," ","GRESEALA")</f>
        <v xml:space="preserve"> </v>
      </c>
      <c r="AZ68" s="74" t="str">
        <f>IF(E28+F28=D28," ","GRESEALA")</f>
        <v xml:space="preserve"> </v>
      </c>
      <c r="BA68" s="23" t="str">
        <f>IF(G28+K28+I28+L28++M28=D28," ","GRESEALA")</f>
        <v xml:space="preserve"> </v>
      </c>
      <c r="BB68" s="74" t="str">
        <f>IF(O28+P28=D28," ","GRESEALA")</f>
        <v xml:space="preserve"> </v>
      </c>
      <c r="BC68" s="74" t="str">
        <f>IF(Q28+S28+T28+U28+V28+W28=D28," ","GRESEALA")</f>
        <v xml:space="preserve"> </v>
      </c>
      <c r="BD68" s="74" t="str">
        <f>IF(X28+Y28+Z28=D28," ","GRESEALA")</f>
        <v xml:space="preserve"> </v>
      </c>
      <c r="BE68" s="74" t="str">
        <f>IF(E29+F29=D29," ","GRESEALA")</f>
        <v xml:space="preserve"> </v>
      </c>
      <c r="BF68" s="23" t="str">
        <f>IF(G29+K29+I29+L29+M29=D29," ","GRESEALA")</f>
        <v xml:space="preserve"> </v>
      </c>
      <c r="BG68" s="74" t="str">
        <f>IF(O29+P29=D29," ","GRESEALA")</f>
        <v xml:space="preserve"> </v>
      </c>
      <c r="BH68" s="74" t="str">
        <f>IF(Q29+S29+T29+U29+V29+W29=D29," ","GRESEALA")</f>
        <v xml:space="preserve"> </v>
      </c>
      <c r="BI68" s="74" t="str">
        <f>IF(X29+Y29+Z29=D29," ","GRESEALA")</f>
        <v xml:space="preserve"> </v>
      </c>
      <c r="BJ68" s="74" t="str">
        <f>IF(E30+F30=D30," ","GRESEALA")</f>
        <v xml:space="preserve"> </v>
      </c>
      <c r="BK68" s="23" t="str">
        <f>IF(G30+K30+I30+L30+M30=D30," ","GRESEALA")</f>
        <v xml:space="preserve"> </v>
      </c>
      <c r="BL68" s="74" t="str">
        <f>IF(O30+P30=D30," ","GRESEALA")</f>
        <v xml:space="preserve"> </v>
      </c>
      <c r="BM68" s="74" t="str">
        <f>IF(Q30+S30+T30+U30+V30+W30=D30," ","GRESEALA")</f>
        <v xml:space="preserve"> </v>
      </c>
      <c r="BN68" s="74" t="str">
        <f>IF(X30+Y30+Z30=D30," ","GRESEALA")</f>
        <v xml:space="preserve"> </v>
      </c>
    </row>
    <row r="69" spans="2:66" ht="32.25" customHeight="1" x14ac:dyDescent="0.35">
      <c r="B69" s="20"/>
      <c r="C69" s="127" t="s">
        <v>133</v>
      </c>
      <c r="D69" s="145" t="str">
        <f t="shared" ref="D69:AS69" si="61">IF(D68=D16, "  ", "GRESEALA")</f>
        <v xml:space="preserve">  </v>
      </c>
      <c r="E69" s="145" t="str">
        <f t="shared" si="61"/>
        <v xml:space="preserve">  </v>
      </c>
      <c r="F69" s="145" t="str">
        <f t="shared" si="61"/>
        <v xml:space="preserve">  </v>
      </c>
      <c r="G69" s="145" t="str">
        <f t="shared" si="61"/>
        <v xml:space="preserve">  </v>
      </c>
      <c r="H69" s="145" t="str">
        <f t="shared" si="61"/>
        <v xml:space="preserve">  </v>
      </c>
      <c r="I69" s="145" t="str">
        <f t="shared" si="61"/>
        <v xml:space="preserve">  </v>
      </c>
      <c r="J69" s="145" t="str">
        <f t="shared" si="61"/>
        <v xml:space="preserve">  </v>
      </c>
      <c r="K69" s="145" t="str">
        <f t="shared" si="61"/>
        <v xml:space="preserve">  </v>
      </c>
      <c r="L69" s="145" t="str">
        <f t="shared" si="61"/>
        <v xml:space="preserve">  </v>
      </c>
      <c r="M69" s="145" t="str">
        <f t="shared" si="61"/>
        <v xml:space="preserve">  </v>
      </c>
      <c r="N69" s="145" t="str">
        <f t="shared" si="61"/>
        <v xml:space="preserve">  </v>
      </c>
      <c r="O69" s="145" t="str">
        <f t="shared" si="61"/>
        <v xml:space="preserve">  </v>
      </c>
      <c r="P69" s="145" t="str">
        <f t="shared" si="61"/>
        <v xml:space="preserve">  </v>
      </c>
      <c r="Q69" s="145" t="str">
        <f t="shared" si="61"/>
        <v xml:space="preserve">  </v>
      </c>
      <c r="R69" s="145" t="str">
        <f t="shared" si="61"/>
        <v xml:space="preserve">  </v>
      </c>
      <c r="S69" s="145" t="str">
        <f t="shared" si="61"/>
        <v xml:space="preserve">  </v>
      </c>
      <c r="T69" s="145" t="str">
        <f t="shared" si="61"/>
        <v xml:space="preserve">  </v>
      </c>
      <c r="U69" s="145" t="str">
        <f t="shared" si="61"/>
        <v xml:space="preserve">  </v>
      </c>
      <c r="V69" s="145" t="str">
        <f t="shared" si="61"/>
        <v xml:space="preserve">  </v>
      </c>
      <c r="W69" s="145" t="str">
        <f t="shared" si="61"/>
        <v xml:space="preserve">  </v>
      </c>
      <c r="X69" s="145" t="str">
        <f t="shared" si="61"/>
        <v xml:space="preserve">  </v>
      </c>
      <c r="Y69" s="145" t="str">
        <f t="shared" si="61"/>
        <v xml:space="preserve">  </v>
      </c>
      <c r="Z69" s="145" t="str">
        <f t="shared" si="61"/>
        <v xml:space="preserve">  </v>
      </c>
      <c r="AA69" s="145" t="str">
        <f t="shared" si="61"/>
        <v xml:space="preserve">  </v>
      </c>
      <c r="AB69" s="145" t="str">
        <f t="shared" si="61"/>
        <v xml:space="preserve">  </v>
      </c>
      <c r="AC69" s="145" t="str">
        <f t="shared" si="61"/>
        <v xml:space="preserve">  </v>
      </c>
      <c r="AD69" s="145" t="str">
        <f t="shared" si="61"/>
        <v xml:space="preserve">  </v>
      </c>
      <c r="AE69" s="145" t="str">
        <f t="shared" si="61"/>
        <v xml:space="preserve">  </v>
      </c>
      <c r="AF69" s="145" t="str">
        <f t="shared" si="61"/>
        <v xml:space="preserve">  </v>
      </c>
      <c r="AG69" s="145" t="str">
        <f t="shared" si="61"/>
        <v xml:space="preserve">  </v>
      </c>
      <c r="AH69" s="145" t="str">
        <f t="shared" si="61"/>
        <v xml:space="preserve">  </v>
      </c>
      <c r="AI69" s="145" t="str">
        <f t="shared" si="61"/>
        <v xml:space="preserve">  </v>
      </c>
      <c r="AJ69" s="145" t="str">
        <f t="shared" si="61"/>
        <v xml:space="preserve">  </v>
      </c>
      <c r="AK69" s="145" t="str">
        <f t="shared" si="61"/>
        <v xml:space="preserve">  </v>
      </c>
      <c r="AL69" s="145" t="str">
        <f t="shared" si="61"/>
        <v xml:space="preserve">  </v>
      </c>
      <c r="AM69" s="145" t="str">
        <f t="shared" si="61"/>
        <v xml:space="preserve">  </v>
      </c>
      <c r="AN69" s="145" t="str">
        <f t="shared" si="61"/>
        <v xml:space="preserve">  </v>
      </c>
      <c r="AO69" s="145" t="str">
        <f t="shared" si="61"/>
        <v xml:space="preserve">  </v>
      </c>
      <c r="AP69" s="145" t="str">
        <f t="shared" si="61"/>
        <v xml:space="preserve">  </v>
      </c>
      <c r="AQ69" s="145" t="str">
        <f t="shared" si="61"/>
        <v xml:space="preserve">  </v>
      </c>
      <c r="AR69" s="145" t="str">
        <f t="shared" si="61"/>
        <v xml:space="preserve">  </v>
      </c>
      <c r="AS69" s="145" t="str">
        <f t="shared" si="61"/>
        <v xml:space="preserve">  </v>
      </c>
      <c r="AT69" s="144"/>
      <c r="AU69" s="74" t="str">
        <f>IF(E31+F31=D31," ","GRESEALA")</f>
        <v xml:space="preserve"> </v>
      </c>
      <c r="AV69" s="23" t="str">
        <f>IF(G31+K31+I31+L31+M31=D31," ","GRESEALA")</f>
        <v xml:space="preserve"> </v>
      </c>
      <c r="AW69" s="74" t="str">
        <f>IF(O31+P31=D31," ","GRESEALA")</f>
        <v xml:space="preserve"> </v>
      </c>
      <c r="AX69" s="74" t="str">
        <f>IF(Q31+S31+T31+U31+V31+W31=D31," ","GRESEALA")</f>
        <v xml:space="preserve"> </v>
      </c>
      <c r="AY69" s="74" t="str">
        <f>IF(X31+Y31+Z31=D31," ","GRESEALA")</f>
        <v xml:space="preserve"> </v>
      </c>
      <c r="AZ69" s="74" t="str">
        <f>IF(E32+F32=D32," ","GRESEALA")</f>
        <v xml:space="preserve"> </v>
      </c>
      <c r="BA69" s="23" t="str">
        <f>IF(G32+K32+I32+L32+M32=D32," ","GRESEALA")</f>
        <v xml:space="preserve"> </v>
      </c>
      <c r="BB69" s="74" t="str">
        <f>IF(O32+P32=D32," ","GRESEALA")</f>
        <v xml:space="preserve"> </v>
      </c>
      <c r="BC69" s="74" t="str">
        <f>IF(Q32+S32+T32+U32+V32+W32=D32," ","GRESEALA")</f>
        <v xml:space="preserve"> </v>
      </c>
      <c r="BD69" s="74" t="str">
        <f>IF(X32+Y32+Z32=D32," ","GRESEALA")</f>
        <v xml:space="preserve"> </v>
      </c>
      <c r="BE69" s="74" t="str">
        <f>IF(E33+F33=D33," ","GRESEALA")</f>
        <v xml:space="preserve"> </v>
      </c>
      <c r="BF69" s="23" t="str">
        <f>IF(G33+K33+I33+L33+M33=D33," ","GRESEALA")</f>
        <v xml:space="preserve"> </v>
      </c>
      <c r="BG69" s="74" t="str">
        <f>IF(O33+P33=D33," ","GRESEALA")</f>
        <v xml:space="preserve"> </v>
      </c>
      <c r="BH69" s="74" t="str">
        <f>IF(Q33+S33+T33+U33+V33+W33=D33," ","GRESEALA")</f>
        <v xml:space="preserve"> </v>
      </c>
      <c r="BI69" s="74" t="str">
        <f>IF(X33+Y33+Z33=D33," ","GRESEALA")</f>
        <v xml:space="preserve"> </v>
      </c>
      <c r="BJ69" s="74" t="str">
        <f>IF(E34+F34=D34," ","GRESEALA")</f>
        <v xml:space="preserve"> </v>
      </c>
      <c r="BK69" s="23" t="str">
        <f>IF(G34+K34+I34+L34+M34=D34," ","GRESEALA")</f>
        <v xml:space="preserve"> </v>
      </c>
      <c r="BL69" s="74" t="str">
        <f>IF(O34+P34=D34," ","GRESEALA")</f>
        <v xml:space="preserve"> </v>
      </c>
      <c r="BM69" s="74" t="str">
        <f>IF(Q34+S34+T34+U34+V34+W34=D34," ","GRESEALA")</f>
        <v xml:space="preserve"> </v>
      </c>
      <c r="BN69" s="74" t="str">
        <f>IF(X34+Y34+Z34=D34," ","GRESEALA")</f>
        <v xml:space="preserve"> </v>
      </c>
    </row>
    <row r="70" spans="2:66" ht="23.25" customHeight="1" x14ac:dyDescent="0.35">
      <c r="C70" s="6" t="s">
        <v>134</v>
      </c>
      <c r="D70" s="84"/>
      <c r="E70" s="84"/>
      <c r="F70" s="84"/>
      <c r="G70" s="84"/>
      <c r="H70" s="84"/>
      <c r="I70" s="84"/>
      <c r="J70" s="84"/>
      <c r="K70" s="85"/>
      <c r="L70" s="85"/>
      <c r="M70" s="86"/>
      <c r="N70" s="86"/>
      <c r="O70" s="86"/>
      <c r="P70" s="86"/>
      <c r="Q70" s="87"/>
      <c r="R70" s="87"/>
      <c r="S70" s="87"/>
      <c r="T70" s="87"/>
      <c r="U70" s="87"/>
      <c r="V70" s="87"/>
      <c r="W70" s="87"/>
      <c r="X70" s="87"/>
      <c r="Y70" s="87"/>
      <c r="Z70" s="87"/>
      <c r="AA70" s="87"/>
      <c r="AB70" s="87"/>
      <c r="AC70" s="87"/>
      <c r="AD70" s="87"/>
      <c r="AE70" s="87"/>
      <c r="AF70" s="12"/>
      <c r="AG70" s="88"/>
      <c r="AH70" s="88"/>
      <c r="AI70" s="88"/>
      <c r="AJ70" s="88"/>
      <c r="AK70" s="88"/>
      <c r="AL70" s="88"/>
      <c r="AM70" s="88"/>
      <c r="AN70" s="88"/>
      <c r="AO70" s="88"/>
      <c r="AP70" s="88"/>
      <c r="AQ70" s="88"/>
      <c r="AR70" s="88"/>
      <c r="AS70" s="88"/>
      <c r="AT70" s="88"/>
      <c r="AU70" s="89"/>
      <c r="AV70" s="89"/>
      <c r="AW70" s="89"/>
      <c r="BA70" s="89"/>
      <c r="BB70" s="89"/>
      <c r="BC70" s="89"/>
      <c r="BD70" s="89"/>
      <c r="BE70" s="89"/>
      <c r="BG70" s="89"/>
      <c r="BH70" s="89"/>
    </row>
    <row r="71" spans="2:66" ht="22.5" customHeight="1" x14ac:dyDescent="0.35">
      <c r="C71" s="4" t="s">
        <v>135</v>
      </c>
      <c r="D71" s="84"/>
      <c r="E71" s="84"/>
      <c r="F71" s="84"/>
      <c r="G71" s="84"/>
      <c r="H71" s="84"/>
      <c r="I71" s="84"/>
      <c r="J71" s="84"/>
      <c r="K71" s="85"/>
      <c r="L71" s="85"/>
      <c r="M71" s="86"/>
      <c r="N71" s="86"/>
      <c r="O71" s="86"/>
      <c r="P71" s="86"/>
      <c r="Q71" s="87"/>
      <c r="R71" s="87"/>
      <c r="S71" s="87"/>
      <c r="T71" s="87"/>
      <c r="U71" s="87"/>
      <c r="V71" s="87"/>
      <c r="W71" s="87"/>
      <c r="X71" s="87"/>
      <c r="Y71" s="87"/>
      <c r="Z71" s="87"/>
      <c r="AA71" s="87"/>
      <c r="AB71" s="87"/>
      <c r="AC71" s="87"/>
      <c r="AD71" s="87"/>
      <c r="AE71" s="87"/>
      <c r="AF71" s="88"/>
      <c r="AG71" s="88"/>
      <c r="AH71" s="88"/>
      <c r="AI71" s="88"/>
      <c r="AJ71" s="88"/>
      <c r="AK71" s="88"/>
      <c r="AL71" s="88"/>
      <c r="AM71" s="88"/>
      <c r="AN71" s="88"/>
      <c r="AO71" s="88"/>
      <c r="AP71" s="88"/>
      <c r="AQ71" s="88"/>
      <c r="AR71" s="88"/>
      <c r="AS71" s="88"/>
      <c r="AT71" s="88"/>
      <c r="AU71" s="89"/>
      <c r="AV71" s="89"/>
      <c r="AW71" s="89"/>
      <c r="BA71" s="89"/>
      <c r="BB71" s="89"/>
      <c r="BC71" s="89"/>
      <c r="BD71" s="89"/>
      <c r="BE71" s="89"/>
      <c r="BG71" s="89"/>
      <c r="BH71" s="89"/>
    </row>
    <row r="72" spans="2:66" ht="22.5" customHeight="1" x14ac:dyDescent="0.35">
      <c r="C72" s="4" t="s">
        <v>136</v>
      </c>
      <c r="D72" s="84"/>
      <c r="E72" s="84"/>
      <c r="F72" s="84"/>
      <c r="G72" s="84"/>
      <c r="H72" s="84"/>
      <c r="I72" s="84"/>
      <c r="J72" s="84"/>
      <c r="K72" s="85"/>
      <c r="L72" s="85"/>
      <c r="M72" s="86"/>
      <c r="N72" s="86"/>
      <c r="O72" s="86"/>
      <c r="P72" s="86"/>
      <c r="Q72" s="91"/>
      <c r="R72" s="91"/>
      <c r="S72" s="91"/>
      <c r="T72" s="91"/>
      <c r="U72" s="91"/>
      <c r="V72" s="91"/>
      <c r="W72" s="91"/>
      <c r="X72" s="91"/>
      <c r="Y72" s="91"/>
      <c r="Z72" s="91"/>
      <c r="AA72" s="91"/>
      <c r="AB72" s="91"/>
      <c r="AC72" s="91"/>
      <c r="AD72" s="91"/>
      <c r="AE72" s="91"/>
    </row>
    <row r="73" spans="2:66" ht="19.5" customHeight="1" x14ac:dyDescent="0.35">
      <c r="C73" s="4" t="s">
        <v>137</v>
      </c>
      <c r="D73" s="84"/>
      <c r="E73" s="84"/>
      <c r="F73" s="84"/>
      <c r="G73" s="84"/>
      <c r="H73" s="84"/>
      <c r="I73" s="84"/>
      <c r="J73" s="84"/>
      <c r="K73" s="85"/>
      <c r="L73" s="85"/>
      <c r="M73" s="86"/>
      <c r="N73" s="86"/>
      <c r="O73" s="86"/>
      <c r="P73" s="86"/>
      <c r="Q73" s="91"/>
      <c r="R73" s="91"/>
      <c r="S73" s="91"/>
      <c r="T73" s="91"/>
      <c r="U73" s="91"/>
      <c r="V73" s="91"/>
      <c r="W73" s="91"/>
      <c r="X73" s="91"/>
      <c r="Y73" s="91"/>
      <c r="Z73" s="91"/>
      <c r="AA73" s="91"/>
      <c r="AB73" s="91"/>
      <c r="AC73" s="91"/>
      <c r="AD73" s="91"/>
      <c r="AE73" s="91"/>
    </row>
    <row r="74" spans="2:66" ht="20.25" customHeight="1" x14ac:dyDescent="0.35">
      <c r="C74" s="4" t="s">
        <v>138</v>
      </c>
      <c r="D74" s="84"/>
      <c r="E74" s="84"/>
      <c r="F74" s="84"/>
      <c r="G74" s="84"/>
      <c r="H74" s="84"/>
      <c r="I74" s="84"/>
      <c r="J74" s="84"/>
      <c r="K74" s="85"/>
      <c r="L74" s="85"/>
      <c r="M74" s="86"/>
      <c r="N74" s="86"/>
      <c r="O74" s="86"/>
      <c r="P74" s="86"/>
      <c r="Q74" s="91"/>
      <c r="R74" s="91"/>
      <c r="S74" s="91"/>
      <c r="T74" s="91"/>
      <c r="U74" s="91"/>
      <c r="V74" s="91"/>
      <c r="W74" s="91"/>
      <c r="X74" s="91"/>
      <c r="Y74" s="91"/>
      <c r="Z74" s="91"/>
      <c r="AA74" s="91"/>
      <c r="AB74" s="91"/>
      <c r="AC74" s="91"/>
      <c r="AD74" s="91"/>
      <c r="AE74" s="91"/>
    </row>
    <row r="75" spans="2:66" ht="23.25" customHeight="1" x14ac:dyDescent="0.35">
      <c r="C75" s="4" t="s">
        <v>139</v>
      </c>
      <c r="D75" s="84"/>
      <c r="E75" s="84"/>
      <c r="F75" s="84"/>
      <c r="G75" s="84"/>
      <c r="H75" s="84"/>
      <c r="I75" s="84"/>
      <c r="J75" s="84"/>
      <c r="K75" s="85"/>
      <c r="L75" s="85"/>
      <c r="M75" s="86"/>
      <c r="N75" s="86"/>
      <c r="O75" s="86"/>
      <c r="P75" s="86"/>
      <c r="Q75" s="91"/>
      <c r="R75" s="91"/>
      <c r="S75" s="91"/>
      <c r="T75" s="91"/>
      <c r="U75" s="91"/>
      <c r="V75" s="91"/>
      <c r="W75" s="91"/>
      <c r="X75" s="91"/>
      <c r="Y75" s="91"/>
      <c r="Z75" s="91"/>
      <c r="AA75" s="91"/>
      <c r="AB75" s="91"/>
      <c r="AC75" s="91"/>
      <c r="AD75" s="91"/>
      <c r="AE75" s="91"/>
    </row>
    <row r="76" spans="2:66" ht="20.25" customHeight="1" x14ac:dyDescent="0.35">
      <c r="C76" s="4" t="s">
        <v>140</v>
      </c>
      <c r="D76" s="84"/>
      <c r="E76" s="84"/>
      <c r="F76" s="84"/>
      <c r="G76" s="84"/>
      <c r="H76" s="84"/>
      <c r="I76" s="84"/>
      <c r="J76" s="84"/>
      <c r="K76" s="85"/>
      <c r="L76" s="85"/>
      <c r="M76" s="86"/>
      <c r="N76" s="86"/>
      <c r="O76" s="86"/>
      <c r="P76" s="86"/>
      <c r="Q76" s="91"/>
      <c r="R76" s="91"/>
      <c r="S76" s="91"/>
      <c r="T76" s="91"/>
      <c r="U76" s="91"/>
      <c r="V76" s="91"/>
      <c r="W76" s="91"/>
      <c r="X76" s="91"/>
      <c r="Y76" s="91"/>
      <c r="Z76" s="91"/>
      <c r="AA76" s="91"/>
      <c r="AB76" s="91"/>
      <c r="AC76" s="91"/>
      <c r="AD76" s="91"/>
      <c r="AE76" s="91"/>
    </row>
    <row r="77" spans="2:66" ht="21" customHeight="1" x14ac:dyDescent="0.35">
      <c r="C77" s="5" t="s">
        <v>141</v>
      </c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91"/>
      <c r="Q77" s="91"/>
      <c r="R77" s="91"/>
      <c r="S77" s="91"/>
      <c r="T77" s="91"/>
      <c r="U77" s="91"/>
      <c r="V77" s="91"/>
      <c r="W77" s="91"/>
      <c r="X77" s="91"/>
      <c r="Y77" s="91"/>
      <c r="Z77" s="91"/>
      <c r="AA77" s="91"/>
      <c r="AB77" s="91"/>
      <c r="AC77" s="91"/>
      <c r="AD77" s="91"/>
      <c r="AE77" s="91"/>
    </row>
    <row r="78" spans="2:66" ht="23.25" customHeight="1" x14ac:dyDescent="0.35">
      <c r="C78" s="4" t="s">
        <v>142</v>
      </c>
      <c r="D78" s="84"/>
      <c r="E78" s="84"/>
      <c r="F78" s="84"/>
      <c r="G78" s="84"/>
      <c r="H78" s="84"/>
      <c r="I78" s="84"/>
      <c r="J78" s="84"/>
      <c r="K78" s="85"/>
      <c r="L78" s="85"/>
      <c r="M78" s="86"/>
      <c r="N78" s="86"/>
      <c r="O78" s="86"/>
      <c r="P78" s="86"/>
      <c r="Q78" s="91"/>
      <c r="R78" s="91"/>
      <c r="S78" s="91"/>
      <c r="T78" s="91"/>
      <c r="U78" s="91"/>
      <c r="V78" s="91"/>
      <c r="W78" s="91"/>
      <c r="X78" s="91"/>
      <c r="Y78" s="91"/>
      <c r="Z78" s="91"/>
      <c r="AA78" s="91"/>
      <c r="AB78" s="91"/>
      <c r="AC78" s="91"/>
      <c r="AD78" s="91"/>
      <c r="AE78" s="91"/>
    </row>
    <row r="79" spans="2:66" ht="21" customHeight="1" x14ac:dyDescent="0.35">
      <c r="C79" s="4" t="s">
        <v>143</v>
      </c>
      <c r="D79" s="84"/>
      <c r="E79" s="84"/>
      <c r="F79" s="84"/>
      <c r="G79" s="84"/>
      <c r="H79" s="84"/>
      <c r="I79" s="84"/>
      <c r="J79" s="84"/>
      <c r="K79" s="85"/>
      <c r="L79" s="85"/>
      <c r="M79" s="86"/>
      <c r="N79" s="86"/>
      <c r="O79" s="86"/>
      <c r="P79" s="86"/>
      <c r="Q79" s="91"/>
      <c r="R79" s="91"/>
      <c r="S79" s="91"/>
      <c r="T79" s="91"/>
      <c r="U79" s="91"/>
      <c r="V79" s="91"/>
      <c r="W79" s="91"/>
      <c r="X79" s="91"/>
      <c r="Y79" s="91"/>
      <c r="Z79" s="91"/>
      <c r="AA79" s="91"/>
      <c r="AB79" s="91"/>
      <c r="AC79" s="91"/>
      <c r="AD79" s="91"/>
      <c r="AE79" s="91"/>
    </row>
    <row r="80" spans="2:66" ht="24" customHeight="1" x14ac:dyDescent="0.35">
      <c r="C80" s="4" t="s">
        <v>144</v>
      </c>
      <c r="D80" s="84"/>
      <c r="E80" s="84"/>
      <c r="F80" s="84"/>
      <c r="G80" s="84"/>
      <c r="H80" s="84"/>
      <c r="I80" s="84"/>
      <c r="J80" s="84"/>
      <c r="K80" s="85"/>
      <c r="L80" s="85"/>
      <c r="M80" s="86"/>
      <c r="N80" s="86"/>
      <c r="O80" s="86"/>
      <c r="P80" s="86"/>
      <c r="Q80" s="91"/>
      <c r="R80" s="91"/>
      <c r="S80" s="91"/>
      <c r="T80" s="91"/>
      <c r="U80" s="91"/>
      <c r="V80" s="91"/>
      <c r="W80" s="91"/>
      <c r="X80" s="91"/>
      <c r="Y80" s="91"/>
      <c r="Z80" s="91"/>
      <c r="AA80" s="91"/>
      <c r="AB80" s="91"/>
      <c r="AC80" s="91"/>
      <c r="AD80" s="91"/>
      <c r="AE80" s="91"/>
    </row>
    <row r="81" spans="2:60" ht="26.25" customHeight="1" x14ac:dyDescent="0.35">
      <c r="C81" s="4" t="s">
        <v>145</v>
      </c>
      <c r="D81" s="84"/>
      <c r="E81" s="84"/>
      <c r="F81" s="84"/>
      <c r="G81" s="84"/>
      <c r="H81" s="84"/>
      <c r="I81" s="84"/>
      <c r="J81" s="84"/>
      <c r="K81" s="85"/>
      <c r="L81" s="85"/>
      <c r="M81" s="86"/>
      <c r="N81" s="86"/>
      <c r="O81" s="86"/>
      <c r="P81" s="86"/>
      <c r="Q81" s="91"/>
      <c r="R81" s="91"/>
      <c r="S81" s="91"/>
      <c r="T81" s="91"/>
      <c r="U81" s="91"/>
      <c r="V81" s="91"/>
      <c r="W81" s="91"/>
      <c r="X81" s="91"/>
      <c r="Y81" s="91"/>
      <c r="Z81" s="91"/>
      <c r="AA81" s="91"/>
      <c r="AB81" s="91"/>
      <c r="AC81" s="91"/>
      <c r="AD81" s="91"/>
      <c r="AE81" s="91"/>
      <c r="BB81" s="12"/>
      <c r="BC81" s="12"/>
      <c r="BD81" s="12"/>
      <c r="BE81" s="12"/>
      <c r="BF81" s="12"/>
      <c r="BG81" s="12"/>
      <c r="BH81" s="12"/>
    </row>
    <row r="82" spans="2:60" ht="24" customHeight="1" x14ac:dyDescent="0.35">
      <c r="C82" s="6" t="s">
        <v>146</v>
      </c>
      <c r="D82" s="84"/>
      <c r="E82" s="84"/>
      <c r="F82" s="84"/>
      <c r="G82" s="84"/>
      <c r="H82" s="84"/>
      <c r="I82" s="84"/>
      <c r="J82" s="84"/>
      <c r="K82" s="85"/>
      <c r="L82" s="85"/>
      <c r="M82" s="86"/>
      <c r="N82" s="86"/>
      <c r="O82" s="86"/>
      <c r="P82" s="86"/>
      <c r="Q82" s="91"/>
      <c r="R82" s="91"/>
      <c r="S82" s="91"/>
      <c r="T82" s="91"/>
      <c r="U82" s="91"/>
      <c r="V82" s="91"/>
      <c r="W82" s="91"/>
      <c r="X82" s="91"/>
      <c r="Y82" s="91"/>
      <c r="Z82" s="91"/>
      <c r="AA82" s="91"/>
      <c r="AB82" s="91"/>
      <c r="AC82" s="91"/>
      <c r="AD82" s="91"/>
      <c r="AE82" s="91"/>
      <c r="BB82" s="12"/>
      <c r="BC82" s="12"/>
      <c r="BD82" s="12"/>
      <c r="BE82" s="12"/>
      <c r="BF82" s="12"/>
      <c r="BG82" s="12"/>
      <c r="BH82" s="12"/>
    </row>
    <row r="83" spans="2:60" ht="22.5" customHeight="1" x14ac:dyDescent="0.35">
      <c r="C83" s="6" t="s">
        <v>147</v>
      </c>
      <c r="D83" s="84"/>
      <c r="E83" s="92"/>
      <c r="F83" s="92"/>
      <c r="G83" s="92"/>
      <c r="H83" s="92"/>
      <c r="I83" s="92"/>
      <c r="J83" s="92"/>
      <c r="K83" s="92"/>
      <c r="L83" s="92"/>
      <c r="M83" s="92"/>
      <c r="N83" s="92"/>
      <c r="O83" s="92"/>
      <c r="P83" s="92"/>
      <c r="Q83" s="91"/>
      <c r="R83" s="91"/>
      <c r="S83" s="91"/>
      <c r="T83" s="91"/>
      <c r="U83" s="91"/>
      <c r="V83" s="91"/>
      <c r="W83" s="91"/>
      <c r="X83" s="91"/>
      <c r="Y83" s="91"/>
      <c r="Z83" s="91"/>
      <c r="AA83" s="91"/>
      <c r="AB83" s="91"/>
      <c r="AC83" s="91"/>
      <c r="AD83" s="91"/>
      <c r="AE83" s="91"/>
      <c r="BB83" s="12"/>
      <c r="BC83" s="12"/>
      <c r="BD83" s="12"/>
      <c r="BE83" s="12"/>
      <c r="BF83" s="12"/>
      <c r="BG83" s="12"/>
      <c r="BH83" s="12"/>
    </row>
    <row r="84" spans="2:60" ht="27" customHeight="1" x14ac:dyDescent="0.35">
      <c r="BB84" s="12"/>
      <c r="BC84" s="12"/>
      <c r="BD84" s="12"/>
      <c r="BE84" s="12"/>
      <c r="BF84" s="12"/>
      <c r="BG84" s="12"/>
      <c r="BH84" s="12"/>
    </row>
    <row r="85" spans="2:60" s="93" customFormat="1" ht="46.5" customHeight="1" x14ac:dyDescent="0.35">
      <c r="C85" s="293" t="s">
        <v>192</v>
      </c>
      <c r="D85" s="294"/>
      <c r="E85" s="94"/>
      <c r="F85" s="95"/>
      <c r="G85" s="96"/>
      <c r="H85" s="96"/>
      <c r="I85" s="96"/>
      <c r="J85" s="96"/>
      <c r="K85" s="96"/>
      <c r="L85" s="96"/>
      <c r="M85" s="97"/>
      <c r="N85" s="96"/>
      <c r="Z85" s="97"/>
      <c r="AA85" s="97"/>
      <c r="AB85" s="97"/>
      <c r="AC85" s="97"/>
      <c r="AD85" s="97"/>
      <c r="AE85" s="97"/>
      <c r="AV85" s="97"/>
      <c r="AW85" s="97"/>
      <c r="AX85" s="97"/>
      <c r="AY85" s="97"/>
      <c r="AZ85" s="97"/>
      <c r="BA85" s="97"/>
    </row>
    <row r="86" spans="2:60" s="93" customFormat="1" ht="12.75" customHeight="1" x14ac:dyDescent="0.35">
      <c r="B86" s="98"/>
      <c r="C86" s="94"/>
      <c r="D86" s="94"/>
      <c r="E86" s="94"/>
      <c r="F86" s="95"/>
      <c r="G86" s="96"/>
      <c r="H86" s="96"/>
      <c r="I86" s="96"/>
      <c r="J86" s="96"/>
      <c r="K86" s="96"/>
      <c r="L86" s="96"/>
      <c r="M86" s="97"/>
      <c r="N86" s="96"/>
      <c r="O86" s="97"/>
      <c r="P86" s="97"/>
      <c r="Q86" s="97"/>
      <c r="R86" s="97"/>
      <c r="S86" s="97"/>
      <c r="T86" s="97"/>
      <c r="U86" s="97"/>
      <c r="V86" s="97"/>
      <c r="W86" s="97"/>
      <c r="X86" s="97"/>
      <c r="Y86" s="97"/>
      <c r="Z86" s="97"/>
      <c r="AA86" s="97"/>
      <c r="AB86" s="97"/>
      <c r="AC86" s="97"/>
      <c r="AD86" s="97"/>
      <c r="AE86" s="97"/>
      <c r="AV86" s="97"/>
      <c r="AW86" s="97"/>
      <c r="AX86" s="97"/>
      <c r="AY86" s="97"/>
      <c r="AZ86" s="97"/>
      <c r="BA86" s="97"/>
    </row>
    <row r="87" spans="2:60" s="93" customFormat="1" ht="19.899999999999999" customHeight="1" x14ac:dyDescent="0.35">
      <c r="B87" s="98"/>
      <c r="C87" s="94"/>
      <c r="D87" s="94"/>
      <c r="E87" s="94"/>
      <c r="F87" s="95"/>
      <c r="G87" s="96"/>
      <c r="H87" s="96"/>
      <c r="I87" s="96"/>
      <c r="J87" s="96"/>
      <c r="K87" s="96"/>
      <c r="L87" s="96"/>
      <c r="M87" s="97"/>
      <c r="N87" s="96"/>
      <c r="Z87" s="97"/>
      <c r="AA87" s="97"/>
      <c r="AB87" s="97"/>
      <c r="AC87" s="97"/>
      <c r="AD87" s="97"/>
      <c r="AE87" s="97"/>
      <c r="AV87" s="97"/>
      <c r="AW87" s="97"/>
      <c r="AX87" s="97"/>
      <c r="AY87" s="97"/>
      <c r="AZ87" s="97"/>
      <c r="BA87" s="97"/>
    </row>
    <row r="88" spans="2:60" s="146" customFormat="1" ht="19.899999999999999" customHeight="1" x14ac:dyDescent="0.3">
      <c r="C88" s="147" t="s">
        <v>149</v>
      </c>
      <c r="D88" s="148"/>
      <c r="E88" s="148"/>
      <c r="Q88" s="146" t="s">
        <v>196</v>
      </c>
      <c r="Y88" s="146" t="s">
        <v>151</v>
      </c>
    </row>
    <row r="89" spans="2:60" s="143" customFormat="1" ht="32.25" customHeight="1" x14ac:dyDescent="0.3">
      <c r="C89" s="149" t="s">
        <v>195</v>
      </c>
      <c r="D89" s="150"/>
      <c r="E89" s="150"/>
      <c r="F89" s="150"/>
      <c r="Q89" s="143" t="s">
        <v>198</v>
      </c>
      <c r="Y89" s="143" t="s">
        <v>197</v>
      </c>
      <c r="AU89" s="151"/>
      <c r="AV89" s="151"/>
      <c r="AW89" s="151"/>
      <c r="AX89" s="151"/>
      <c r="AY89" s="151"/>
      <c r="AZ89" s="151"/>
      <c r="BA89" s="151"/>
    </row>
    <row r="90" spans="2:60" ht="32.25" customHeight="1" x14ac:dyDescent="0.35">
      <c r="C90" s="99" t="s">
        <v>152</v>
      </c>
      <c r="N90" s="11"/>
      <c r="P90" s="12"/>
      <c r="Q90" s="12"/>
      <c r="R90" s="12"/>
      <c r="S90" s="12"/>
      <c r="T90" s="12"/>
      <c r="U90" s="12"/>
      <c r="V90" s="12"/>
      <c r="W90" s="12"/>
      <c r="X90" s="12"/>
      <c r="Y90" s="12"/>
      <c r="Z90" s="12"/>
      <c r="AG90" s="12"/>
      <c r="AH90" s="12"/>
      <c r="BB90" s="12"/>
      <c r="BC90" s="12"/>
      <c r="BD90" s="12"/>
      <c r="BE90" s="12"/>
      <c r="BF90" s="12"/>
      <c r="BG90" s="12"/>
      <c r="BH90" s="12"/>
    </row>
    <row r="91" spans="2:60" ht="32.25" customHeight="1" x14ac:dyDescent="0.35">
      <c r="C91" s="100" t="s">
        <v>135</v>
      </c>
      <c r="N91" s="11"/>
      <c r="P91" s="12"/>
      <c r="Q91" s="12"/>
      <c r="R91" s="12"/>
      <c r="S91" s="12"/>
      <c r="T91" s="12"/>
      <c r="U91" s="12"/>
      <c r="V91" s="12"/>
      <c r="W91" s="12"/>
      <c r="X91" s="12"/>
      <c r="Y91" s="12"/>
      <c r="Z91" s="12"/>
      <c r="AG91" s="12"/>
      <c r="AH91" s="12"/>
      <c r="BB91" s="12"/>
      <c r="BC91" s="12"/>
      <c r="BD91" s="12"/>
      <c r="BE91" s="12"/>
      <c r="BF91" s="12"/>
      <c r="BG91" s="12"/>
      <c r="BH91" s="12"/>
    </row>
    <row r="92" spans="2:60" ht="32.25" customHeight="1" x14ac:dyDescent="0.35">
      <c r="C92" s="100" t="s">
        <v>153</v>
      </c>
      <c r="N92" s="11"/>
      <c r="P92" s="12"/>
      <c r="Q92" s="12"/>
      <c r="R92" s="12"/>
      <c r="S92" s="12"/>
      <c r="T92" s="12"/>
      <c r="U92" s="12"/>
      <c r="V92" s="12"/>
      <c r="W92" s="12"/>
      <c r="X92" s="12"/>
      <c r="Y92" s="12"/>
      <c r="Z92" s="12"/>
      <c r="AG92" s="12"/>
      <c r="AH92" s="12"/>
      <c r="BB92" s="12"/>
      <c r="BC92" s="12"/>
      <c r="BD92" s="12"/>
      <c r="BE92" s="12"/>
      <c r="BF92" s="12"/>
      <c r="BG92" s="12"/>
      <c r="BH92" s="12"/>
    </row>
    <row r="93" spans="2:60" ht="32.25" customHeight="1" x14ac:dyDescent="0.35">
      <c r="C93" s="100" t="s">
        <v>154</v>
      </c>
      <c r="N93" s="11"/>
      <c r="P93" s="12"/>
      <c r="Q93" s="12"/>
      <c r="R93" s="12"/>
      <c r="S93" s="12"/>
      <c r="T93" s="12"/>
      <c r="U93" s="12"/>
      <c r="V93" s="12"/>
      <c r="W93" s="12"/>
      <c r="X93" s="12"/>
      <c r="Y93" s="12"/>
      <c r="Z93" s="12"/>
      <c r="AG93" s="12"/>
      <c r="AH93" s="12"/>
      <c r="BB93" s="12"/>
      <c r="BC93" s="12"/>
      <c r="BD93" s="12"/>
      <c r="BE93" s="12"/>
      <c r="BF93" s="12"/>
      <c r="BG93" s="12"/>
      <c r="BH93" s="12"/>
    </row>
    <row r="94" spans="2:60" ht="32.25" customHeight="1" x14ac:dyDescent="0.35">
      <c r="C94" s="100" t="s">
        <v>155</v>
      </c>
      <c r="N94" s="11"/>
      <c r="P94" s="12"/>
      <c r="Q94" s="12"/>
      <c r="R94" s="12"/>
      <c r="S94" s="12"/>
      <c r="T94" s="12"/>
      <c r="U94" s="12"/>
      <c r="V94" s="12"/>
      <c r="W94" s="12"/>
      <c r="X94" s="12"/>
      <c r="Y94" s="12"/>
      <c r="Z94" s="12"/>
      <c r="AG94" s="12"/>
      <c r="AH94" s="12"/>
      <c r="BB94" s="12"/>
      <c r="BC94" s="12"/>
      <c r="BD94" s="12"/>
      <c r="BE94" s="12"/>
      <c r="BF94" s="12"/>
      <c r="BG94" s="12"/>
      <c r="BH94" s="12"/>
    </row>
    <row r="95" spans="2:60" ht="32.25" customHeight="1" x14ac:dyDescent="0.35">
      <c r="C95" s="100" t="s">
        <v>140</v>
      </c>
      <c r="N95" s="11"/>
      <c r="P95" s="12"/>
      <c r="Q95" s="12"/>
      <c r="R95" s="12"/>
      <c r="S95" s="12"/>
      <c r="T95" s="12"/>
      <c r="U95" s="12"/>
      <c r="V95" s="12"/>
      <c r="W95" s="12"/>
      <c r="X95" s="12"/>
      <c r="Y95" s="12"/>
      <c r="Z95" s="12"/>
      <c r="AG95" s="12"/>
      <c r="AH95" s="12"/>
      <c r="BB95" s="12"/>
      <c r="BC95" s="12"/>
      <c r="BD95" s="12"/>
      <c r="BE95" s="12"/>
      <c r="BF95" s="12"/>
      <c r="BG95" s="12"/>
      <c r="BH95" s="12"/>
    </row>
    <row r="96" spans="2:60" ht="32.25" customHeight="1" x14ac:dyDescent="0.35">
      <c r="C96" s="295" t="s">
        <v>156</v>
      </c>
      <c r="D96" s="295"/>
      <c r="E96" s="295"/>
      <c r="F96" s="295"/>
      <c r="G96" s="295"/>
      <c r="H96" s="295"/>
      <c r="I96" s="295"/>
      <c r="J96" s="295"/>
      <c r="K96" s="295"/>
      <c r="L96" s="295"/>
      <c r="M96" s="295"/>
      <c r="N96" s="295"/>
      <c r="O96" s="295"/>
      <c r="P96" s="12"/>
      <c r="Q96" s="12"/>
      <c r="R96" s="12"/>
      <c r="S96" s="12"/>
      <c r="T96" s="12"/>
      <c r="U96" s="12"/>
      <c r="V96" s="12"/>
      <c r="W96" s="12"/>
      <c r="X96" s="12"/>
      <c r="Y96" s="12"/>
      <c r="Z96" s="12"/>
      <c r="AG96" s="12"/>
      <c r="AH96" s="12"/>
      <c r="BB96" s="12"/>
      <c r="BC96" s="12"/>
      <c r="BD96" s="12"/>
      <c r="BE96" s="12"/>
      <c r="BF96" s="12"/>
      <c r="BG96" s="12"/>
      <c r="BH96" s="12"/>
    </row>
    <row r="97" spans="3:60" ht="32.25" customHeight="1" x14ac:dyDescent="0.35">
      <c r="C97" s="100" t="s">
        <v>145</v>
      </c>
      <c r="N97" s="11"/>
      <c r="P97" s="12"/>
      <c r="Q97" s="12"/>
      <c r="R97" s="12"/>
      <c r="S97" s="12"/>
      <c r="T97" s="12"/>
      <c r="U97" s="12"/>
      <c r="V97" s="12"/>
      <c r="W97" s="12"/>
      <c r="X97" s="12"/>
      <c r="Y97" s="12"/>
      <c r="Z97" s="12"/>
      <c r="AG97" s="12"/>
      <c r="AH97" s="12"/>
      <c r="BA97" s="12"/>
      <c r="BB97" s="12"/>
      <c r="BC97" s="12"/>
      <c r="BD97" s="12"/>
      <c r="BE97" s="12"/>
      <c r="BF97" s="12"/>
      <c r="BG97" s="12"/>
      <c r="BH97" s="12"/>
    </row>
    <row r="98" spans="3:60" ht="32.25" customHeight="1" x14ac:dyDescent="0.35">
      <c r="C98" s="99" t="s">
        <v>157</v>
      </c>
      <c r="N98" s="11"/>
      <c r="P98" s="12"/>
      <c r="Q98" s="12"/>
      <c r="R98" s="12"/>
      <c r="S98" s="12"/>
      <c r="T98" s="12"/>
      <c r="U98" s="12"/>
      <c r="V98" s="12"/>
      <c r="W98" s="12"/>
      <c r="X98" s="12"/>
      <c r="Y98" s="12"/>
      <c r="Z98" s="12"/>
      <c r="AG98" s="12"/>
      <c r="AH98" s="12"/>
      <c r="BA98" s="12"/>
      <c r="BB98" s="12"/>
      <c r="BC98" s="12"/>
      <c r="BD98" s="12"/>
      <c r="BE98" s="12"/>
      <c r="BF98" s="12"/>
      <c r="BG98" s="12"/>
      <c r="BH98" s="12"/>
    </row>
    <row r="99" spans="3:60" ht="32.25" customHeight="1" x14ac:dyDescent="0.35">
      <c r="C99" s="101" t="s">
        <v>158</v>
      </c>
      <c r="N99" s="11"/>
      <c r="P99" s="12"/>
      <c r="Q99" s="12"/>
      <c r="R99" s="12"/>
      <c r="S99" s="12"/>
      <c r="T99" s="12"/>
      <c r="U99" s="12"/>
      <c r="V99" s="12"/>
      <c r="W99" s="12"/>
      <c r="X99" s="12"/>
      <c r="Y99" s="12"/>
      <c r="Z99" s="12"/>
      <c r="AG99" s="12"/>
      <c r="AH99" s="12"/>
      <c r="BA99" s="12"/>
      <c r="BB99" s="12"/>
      <c r="BC99" s="12"/>
      <c r="BD99" s="12"/>
      <c r="BE99" s="12"/>
      <c r="BF99" s="12"/>
      <c r="BG99" s="12"/>
      <c r="BH99" s="12"/>
    </row>
    <row r="100" spans="3:60" ht="32.25" customHeight="1" x14ac:dyDescent="0.35">
      <c r="C100" s="101" t="s">
        <v>169</v>
      </c>
      <c r="N100" s="11"/>
      <c r="P100" s="12"/>
      <c r="Q100" s="12"/>
      <c r="R100" s="12"/>
      <c r="S100" s="12"/>
      <c r="T100" s="12"/>
      <c r="U100" s="12"/>
      <c r="V100" s="12"/>
      <c r="W100" s="12"/>
      <c r="X100" s="12"/>
      <c r="Y100" s="12"/>
      <c r="Z100" s="12"/>
      <c r="AG100" s="12"/>
      <c r="AH100" s="12"/>
      <c r="BA100" s="12"/>
      <c r="BB100" s="12"/>
      <c r="BC100" s="12"/>
      <c r="BD100" s="12"/>
      <c r="BE100" s="12"/>
      <c r="BF100" s="12"/>
      <c r="BG100" s="12"/>
      <c r="BH100" s="12"/>
    </row>
    <row r="101" spans="3:60" ht="32.25" customHeight="1" x14ac:dyDescent="0.35">
      <c r="C101" s="101" t="s">
        <v>159</v>
      </c>
      <c r="N101" s="11"/>
      <c r="P101" s="12"/>
      <c r="Q101" s="12"/>
      <c r="R101" s="12"/>
      <c r="S101" s="12"/>
      <c r="T101" s="12"/>
      <c r="U101" s="12"/>
      <c r="V101" s="12"/>
      <c r="W101" s="12"/>
      <c r="X101" s="12"/>
      <c r="Y101" s="12"/>
      <c r="Z101" s="12"/>
      <c r="AG101" s="12"/>
      <c r="AH101" s="12"/>
      <c r="BA101" s="12"/>
      <c r="BB101" s="12"/>
      <c r="BC101" s="12"/>
      <c r="BD101" s="12"/>
      <c r="BE101" s="12"/>
      <c r="BF101" s="12"/>
      <c r="BG101" s="12"/>
      <c r="BH101" s="12"/>
    </row>
    <row r="102" spans="3:60" ht="32.25" customHeight="1" x14ac:dyDescent="0.35">
      <c r="C102" s="102" t="s">
        <v>160</v>
      </c>
      <c r="N102" s="11"/>
      <c r="P102" s="12"/>
      <c r="Q102" s="12"/>
      <c r="R102" s="12"/>
      <c r="S102" s="12"/>
      <c r="T102" s="12"/>
      <c r="U102" s="12"/>
      <c r="V102" s="12"/>
      <c r="W102" s="12"/>
      <c r="X102" s="12"/>
      <c r="Y102" s="12"/>
      <c r="Z102" s="12"/>
      <c r="AG102" s="12"/>
      <c r="AH102" s="12"/>
      <c r="BA102" s="12"/>
      <c r="BB102" s="12"/>
      <c r="BC102" s="12"/>
      <c r="BD102" s="12"/>
      <c r="BE102" s="12"/>
      <c r="BF102" s="12"/>
      <c r="BG102" s="12"/>
      <c r="BH102" s="12"/>
    </row>
    <row r="103" spans="3:60" ht="32.25" customHeight="1" x14ac:dyDescent="0.65">
      <c r="C103" s="104" t="s">
        <v>161</v>
      </c>
      <c r="D103" s="105"/>
      <c r="E103" s="105"/>
      <c r="F103" s="105"/>
      <c r="G103" s="106"/>
      <c r="H103" s="106"/>
      <c r="I103" s="106"/>
      <c r="J103" s="106"/>
      <c r="K103" s="107"/>
      <c r="L103" s="107"/>
      <c r="M103" s="107"/>
      <c r="N103" s="107"/>
      <c r="O103" s="107"/>
      <c r="P103" s="108"/>
      <c r="Q103" s="108"/>
      <c r="R103" s="108"/>
      <c r="S103" s="108"/>
      <c r="T103" s="108"/>
      <c r="U103" s="108"/>
      <c r="V103" s="108"/>
      <c r="W103" s="108"/>
      <c r="X103" s="108"/>
      <c r="BA103" s="12"/>
      <c r="BB103" s="12"/>
      <c r="BC103" s="12"/>
      <c r="BD103" s="12"/>
      <c r="BE103" s="12"/>
      <c r="BF103" s="12"/>
      <c r="BG103" s="12"/>
      <c r="BH103" s="12"/>
    </row>
    <row r="104" spans="3:60" ht="32.25" customHeight="1" x14ac:dyDescent="0.65">
      <c r="C104" s="109" t="s">
        <v>170</v>
      </c>
      <c r="D104" s="105"/>
      <c r="E104" s="105"/>
      <c r="F104" s="105"/>
      <c r="G104" s="106"/>
      <c r="H104" s="106"/>
      <c r="I104" s="106"/>
      <c r="J104" s="106"/>
      <c r="K104" s="107"/>
      <c r="L104" s="107"/>
      <c r="M104" s="107"/>
      <c r="N104" s="107"/>
      <c r="O104" s="107"/>
      <c r="P104" s="108"/>
      <c r="Q104" s="108"/>
      <c r="R104" s="108"/>
      <c r="S104" s="108"/>
      <c r="T104" s="108"/>
      <c r="U104" s="108"/>
      <c r="V104" s="108"/>
      <c r="W104" s="108"/>
      <c r="X104" s="108"/>
      <c r="BA104" s="12"/>
      <c r="BB104" s="12"/>
      <c r="BC104" s="12"/>
      <c r="BD104" s="12"/>
      <c r="BE104" s="12"/>
      <c r="BF104" s="12"/>
      <c r="BG104" s="12"/>
      <c r="BH104" s="12"/>
    </row>
    <row r="105" spans="3:60" ht="32.25" customHeight="1" x14ac:dyDescent="0.35">
      <c r="C105" s="109" t="s">
        <v>162</v>
      </c>
      <c r="D105" s="105"/>
      <c r="E105" s="105"/>
      <c r="F105" s="105"/>
      <c r="G105" s="106"/>
      <c r="H105" s="106"/>
      <c r="I105" s="106"/>
      <c r="J105" s="106"/>
      <c r="K105" s="107"/>
      <c r="L105" s="107"/>
      <c r="M105" s="107"/>
      <c r="N105" s="107"/>
      <c r="O105" s="107"/>
      <c r="P105" s="108"/>
      <c r="Q105" s="108"/>
      <c r="R105" s="108"/>
      <c r="S105" s="108"/>
      <c r="T105" s="108"/>
      <c r="U105" s="108"/>
      <c r="V105" s="108"/>
      <c r="W105" s="108"/>
      <c r="X105" s="108"/>
      <c r="BA105" s="12"/>
      <c r="BB105" s="12"/>
      <c r="BC105" s="12"/>
      <c r="BD105" s="12"/>
      <c r="BE105" s="12"/>
      <c r="BF105" s="12"/>
      <c r="BG105" s="12"/>
      <c r="BH105" s="12"/>
    </row>
    <row r="106" spans="3:60" ht="32.25" customHeight="1" x14ac:dyDescent="0.35">
      <c r="C106" s="109" t="s">
        <v>163</v>
      </c>
      <c r="D106" s="105"/>
      <c r="E106" s="105"/>
      <c r="F106" s="105"/>
      <c r="G106" s="106"/>
      <c r="H106" s="106"/>
      <c r="I106" s="106"/>
      <c r="J106" s="106"/>
      <c r="K106" s="107"/>
      <c r="L106" s="107"/>
      <c r="M106" s="107"/>
      <c r="N106" s="107"/>
      <c r="O106" s="107"/>
      <c r="P106" s="108"/>
      <c r="Q106" s="108"/>
      <c r="R106" s="108"/>
      <c r="S106" s="108"/>
      <c r="T106" s="108"/>
      <c r="U106" s="108"/>
      <c r="V106" s="108"/>
      <c r="W106" s="108"/>
      <c r="X106" s="108"/>
      <c r="BA106" s="12"/>
      <c r="BB106" s="12"/>
      <c r="BC106" s="12"/>
      <c r="BD106" s="12"/>
      <c r="BE106" s="12"/>
      <c r="BF106" s="12"/>
      <c r="BG106" s="12"/>
      <c r="BH106" s="12"/>
    </row>
    <row r="107" spans="3:60" ht="32.25" customHeight="1" x14ac:dyDescent="0.35">
      <c r="C107" s="110" t="s">
        <v>164</v>
      </c>
      <c r="BA107" s="12"/>
      <c r="BB107" s="12"/>
      <c r="BC107" s="12"/>
      <c r="BD107" s="12"/>
      <c r="BE107" s="12"/>
      <c r="BF107" s="12"/>
      <c r="BG107" s="12"/>
      <c r="BH107" s="12"/>
    </row>
    <row r="108" spans="3:60" ht="32.25" customHeight="1" x14ac:dyDescent="0.35">
      <c r="C108" s="111"/>
      <c r="BA108" s="12"/>
      <c r="BB108" s="12"/>
      <c r="BC108" s="12"/>
      <c r="BD108" s="12"/>
      <c r="BE108" s="12"/>
      <c r="BF108" s="12"/>
      <c r="BG108" s="12"/>
      <c r="BH108" s="12"/>
    </row>
    <row r="109" spans="3:60" ht="32.25" customHeight="1" x14ac:dyDescent="0.35">
      <c r="BA109" s="12"/>
      <c r="BB109" s="12"/>
      <c r="BC109" s="12"/>
      <c r="BD109" s="12"/>
      <c r="BE109" s="12"/>
      <c r="BF109" s="12"/>
      <c r="BG109" s="12"/>
      <c r="BH109" s="12"/>
    </row>
    <row r="110" spans="3:60" ht="32.25" customHeight="1" x14ac:dyDescent="0.35">
      <c r="BA110" s="12"/>
      <c r="BB110" s="12"/>
      <c r="BC110" s="12"/>
      <c r="BD110" s="12"/>
      <c r="BE110" s="12"/>
      <c r="BF110" s="12"/>
      <c r="BG110" s="12"/>
      <c r="BH110" s="12"/>
    </row>
    <row r="111" spans="3:60" ht="32.25" customHeight="1" x14ac:dyDescent="0.35">
      <c r="BA111" s="12"/>
      <c r="BB111" s="12"/>
      <c r="BC111" s="12"/>
      <c r="BD111" s="12"/>
      <c r="BE111" s="12"/>
      <c r="BF111" s="12"/>
      <c r="BG111" s="12"/>
      <c r="BH111" s="12"/>
    </row>
    <row r="112" spans="3:60" ht="32.25" customHeight="1" x14ac:dyDescent="0.35">
      <c r="C112" s="12"/>
      <c r="D112" s="12"/>
      <c r="E112" s="12"/>
      <c r="F112" s="12"/>
      <c r="G112" s="12"/>
      <c r="H112" s="12"/>
      <c r="I112" s="12"/>
      <c r="J112" s="12"/>
      <c r="K112" s="12"/>
      <c r="L112" s="12"/>
      <c r="M112" s="12"/>
      <c r="N112" s="12"/>
      <c r="O112" s="12"/>
      <c r="P112" s="12"/>
      <c r="Q112" s="12"/>
      <c r="R112" s="12"/>
      <c r="S112" s="12"/>
      <c r="T112" s="12"/>
      <c r="U112" s="12"/>
      <c r="V112" s="12"/>
      <c r="W112" s="12"/>
      <c r="X112" s="12"/>
      <c r="Y112" s="12"/>
      <c r="Z112" s="12"/>
      <c r="AA112" s="12"/>
      <c r="AB112" s="12"/>
      <c r="AC112" s="12"/>
      <c r="AD112" s="12"/>
      <c r="AE112" s="12"/>
      <c r="AF112" s="12"/>
      <c r="AG112" s="12"/>
      <c r="AH112" s="12"/>
      <c r="AU112" s="12"/>
      <c r="AV112" s="12"/>
      <c r="AW112" s="12"/>
      <c r="AX112" s="12"/>
      <c r="AY112" s="12"/>
      <c r="AZ112" s="12"/>
      <c r="BA112" s="12"/>
      <c r="BB112" s="12"/>
      <c r="BC112" s="12"/>
      <c r="BD112" s="12"/>
      <c r="BE112" s="12"/>
      <c r="BF112" s="12"/>
      <c r="BG112" s="12"/>
      <c r="BH112" s="12"/>
    </row>
    <row r="113" s="12" customFormat="1" ht="32.25" customHeight="1" x14ac:dyDescent="0.35"/>
    <row r="114" s="12" customFormat="1" ht="32.25" customHeight="1" x14ac:dyDescent="0.35"/>
    <row r="115" s="12" customFormat="1" ht="32.25" customHeight="1" x14ac:dyDescent="0.35"/>
    <row r="116" s="12" customFormat="1" ht="32.25" customHeight="1" x14ac:dyDescent="0.35"/>
    <row r="117" s="12" customFormat="1" ht="32.25" customHeight="1" x14ac:dyDescent="0.35"/>
    <row r="118" s="12" customFormat="1" ht="32.25" customHeight="1" x14ac:dyDescent="0.35"/>
    <row r="119" s="12" customFormat="1" ht="32.25" customHeight="1" x14ac:dyDescent="0.35"/>
    <row r="120" s="12" customFormat="1" ht="32.25" customHeight="1" x14ac:dyDescent="0.35"/>
    <row r="121" s="12" customFormat="1" ht="32.25" customHeight="1" x14ac:dyDescent="0.35"/>
    <row r="122" s="12" customFormat="1" ht="32.25" customHeight="1" x14ac:dyDescent="0.35"/>
    <row r="123" s="12" customFormat="1" ht="32.25" customHeight="1" x14ac:dyDescent="0.35"/>
    <row r="124" s="12" customFormat="1" ht="32.25" customHeight="1" x14ac:dyDescent="0.35"/>
    <row r="125" s="12" customFormat="1" ht="32.25" customHeight="1" x14ac:dyDescent="0.35"/>
    <row r="126" s="12" customFormat="1" ht="32.25" customHeight="1" x14ac:dyDescent="0.35"/>
    <row r="127" s="12" customFormat="1" ht="32.25" customHeight="1" x14ac:dyDescent="0.35"/>
    <row r="128" s="12" customFormat="1" ht="32.25" customHeight="1" x14ac:dyDescent="0.35"/>
    <row r="129" s="12" customFormat="1" ht="32.25" customHeight="1" x14ac:dyDescent="0.35"/>
    <row r="130" s="12" customFormat="1" ht="32.25" customHeight="1" x14ac:dyDescent="0.35"/>
    <row r="131" s="12" customFormat="1" ht="32.25" customHeight="1" x14ac:dyDescent="0.35"/>
    <row r="132" s="12" customFormat="1" ht="32.25" customHeight="1" x14ac:dyDescent="0.35"/>
    <row r="133" s="12" customFormat="1" ht="32.25" customHeight="1" x14ac:dyDescent="0.35"/>
    <row r="134" s="12" customFormat="1" ht="32.25" customHeight="1" x14ac:dyDescent="0.35"/>
    <row r="135" s="12" customFormat="1" ht="32.25" customHeight="1" x14ac:dyDescent="0.35"/>
    <row r="136" s="12" customFormat="1" ht="32.25" customHeight="1" x14ac:dyDescent="0.35"/>
    <row r="137" s="12" customFormat="1" ht="32.25" customHeight="1" x14ac:dyDescent="0.35"/>
    <row r="138" s="12" customFormat="1" ht="32.25" customHeight="1" x14ac:dyDescent="0.35"/>
    <row r="139" s="12" customFormat="1" ht="32.25" customHeight="1" x14ac:dyDescent="0.35"/>
    <row r="140" s="12" customFormat="1" ht="32.25" customHeight="1" x14ac:dyDescent="0.35"/>
    <row r="141" s="12" customFormat="1" ht="32.25" customHeight="1" x14ac:dyDescent="0.35"/>
    <row r="142" s="12" customFormat="1" ht="32.25" customHeight="1" x14ac:dyDescent="0.35"/>
    <row r="143" s="12" customFormat="1" ht="32.25" customHeight="1" x14ac:dyDescent="0.35"/>
    <row r="144" s="12" customFormat="1" ht="32.25" customHeight="1" x14ac:dyDescent="0.35"/>
    <row r="145" s="12" customFormat="1" ht="32.25" customHeight="1" x14ac:dyDescent="0.35"/>
  </sheetData>
  <mergeCells count="70">
    <mergeCell ref="B4:AR4"/>
    <mergeCell ref="B7:B11"/>
    <mergeCell ref="C7:C11"/>
    <mergeCell ref="D7:AT7"/>
    <mergeCell ref="D8:D11"/>
    <mergeCell ref="E8:F8"/>
    <mergeCell ref="G8:N8"/>
    <mergeCell ref="O8:P8"/>
    <mergeCell ref="Q8:W8"/>
    <mergeCell ref="X8:Z8"/>
    <mergeCell ref="S9:S11"/>
    <mergeCell ref="AA8:AS8"/>
    <mergeCell ref="E9:E11"/>
    <mergeCell ref="F9:F11"/>
    <mergeCell ref="G9:G11"/>
    <mergeCell ref="H9:H11"/>
    <mergeCell ref="I9:I11"/>
    <mergeCell ref="J9:J11"/>
    <mergeCell ref="K9:K11"/>
    <mergeCell ref="L9:L11"/>
    <mergeCell ref="M9:M11"/>
    <mergeCell ref="N9:N11"/>
    <mergeCell ref="O9:O11"/>
    <mergeCell ref="P9:P11"/>
    <mergeCell ref="Q9:Q11"/>
    <mergeCell ref="R9:R11"/>
    <mergeCell ref="AH9:AH11"/>
    <mergeCell ref="T9:T11"/>
    <mergeCell ref="U9:U11"/>
    <mergeCell ref="V9:V11"/>
    <mergeCell ref="W9:W11"/>
    <mergeCell ref="X9:X11"/>
    <mergeCell ref="Y9:Y11"/>
    <mergeCell ref="Z9:Z11"/>
    <mergeCell ref="AA9:AD9"/>
    <mergeCell ref="AE9:AE11"/>
    <mergeCell ref="AF9:AF11"/>
    <mergeCell ref="AG9:AG11"/>
    <mergeCell ref="AT9:AT11"/>
    <mergeCell ref="AI9:AI11"/>
    <mergeCell ref="AJ9:AJ11"/>
    <mergeCell ref="AK9:AK11"/>
    <mergeCell ref="AL9:AL11"/>
    <mergeCell ref="AM9:AM11"/>
    <mergeCell ref="AN9:AN11"/>
    <mergeCell ref="BJ11:BJ12"/>
    <mergeCell ref="BK11:BK12"/>
    <mergeCell ref="BL11:BL12"/>
    <mergeCell ref="BA11:BA12"/>
    <mergeCell ref="BB11:BB12"/>
    <mergeCell ref="BC11:BC12"/>
    <mergeCell ref="BD11:BD12"/>
    <mergeCell ref="BE11:BE12"/>
    <mergeCell ref="BF11:BF12"/>
    <mergeCell ref="C85:D85"/>
    <mergeCell ref="C96:O96"/>
    <mergeCell ref="BG11:BG12"/>
    <mergeCell ref="BH11:BH12"/>
    <mergeCell ref="BI11:BI12"/>
    <mergeCell ref="AU11:AU12"/>
    <mergeCell ref="AV11:AV12"/>
    <mergeCell ref="AW11:AW12"/>
    <mergeCell ref="AX11:AX12"/>
    <mergeCell ref="AY11:AY12"/>
    <mergeCell ref="AZ11:AZ12"/>
    <mergeCell ref="AO9:AO11"/>
    <mergeCell ref="AP9:AP11"/>
    <mergeCell ref="AQ9:AQ11"/>
    <mergeCell ref="AR9:AR11"/>
    <mergeCell ref="AS9:AS11"/>
  </mergeCells>
  <dataValidations count="1">
    <dataValidation type="list" allowBlank="1" showInputMessage="1" showErrorMessage="1" sqref="T5">
      <formula1>$HO$4:$HO$15</formula1>
    </dataValidation>
  </dataValidations>
  <pageMargins left="0.25" right="0.25" top="0.25" bottom="0.25" header="0.23622047244094499" footer="0.15748031496063"/>
  <pageSetup paperSize="9" scale="25" fitToWidth="0" fitToHeight="0" orientation="landscape" r:id="rId1"/>
  <headerFooter alignWithMargins="0">
    <oddFooter>Page &amp;P</oddFooter>
  </headerFooter>
  <rowBreaks count="1" manualBreakCount="1">
    <brk id="47" min="1" max="39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O145"/>
  <sheetViews>
    <sheetView topLeftCell="B7" zoomScale="60" zoomScaleNormal="60" workbookViewId="0">
      <selection activeCell="D19" sqref="D19"/>
    </sheetView>
  </sheetViews>
  <sheetFormatPr defaultRowHeight="12.75" customHeight="1" x14ac:dyDescent="0.35"/>
  <cols>
    <col min="1" max="1" width="3.42578125" style="12" hidden="1" customWidth="1"/>
    <col min="2" max="2" width="11.28515625" style="12" customWidth="1"/>
    <col min="3" max="3" width="47.5703125" style="8" customWidth="1"/>
    <col min="4" max="4" width="17.7109375" style="9" customWidth="1"/>
    <col min="5" max="5" width="14.140625" style="9" customWidth="1"/>
    <col min="6" max="6" width="13" style="9" customWidth="1"/>
    <col min="7" max="7" width="13.140625" style="7" customWidth="1"/>
    <col min="8" max="8" width="13.5703125" style="7" customWidth="1"/>
    <col min="9" max="9" width="13" style="7" customWidth="1"/>
    <col min="10" max="10" width="12.7109375" style="7" customWidth="1"/>
    <col min="11" max="12" width="13" style="10" customWidth="1"/>
    <col min="13" max="13" width="15.7109375" style="10" customWidth="1"/>
    <col min="14" max="14" width="13.7109375" style="10" customWidth="1"/>
    <col min="15" max="15" width="14.140625" style="10" customWidth="1"/>
    <col min="16" max="16" width="14" style="11" customWidth="1"/>
    <col min="17" max="17" width="13.140625" style="11" customWidth="1"/>
    <col min="18" max="18" width="9.5703125" style="11" customWidth="1"/>
    <col min="19" max="19" width="12.42578125" style="11" customWidth="1"/>
    <col min="20" max="20" width="15.85546875" style="11" customWidth="1"/>
    <col min="21" max="21" width="14" style="11" customWidth="1"/>
    <col min="22" max="22" width="11.7109375" style="11" customWidth="1"/>
    <col min="23" max="23" width="11.5703125" style="11" customWidth="1"/>
    <col min="24" max="24" width="19.85546875" style="11" customWidth="1"/>
    <col min="25" max="25" width="17.140625" style="11" customWidth="1"/>
    <col min="26" max="26" width="10.140625" style="11" customWidth="1"/>
    <col min="27" max="27" width="11.140625" style="11" customWidth="1"/>
    <col min="28" max="28" width="9.28515625" style="11" customWidth="1"/>
    <col min="29" max="29" width="10.85546875" style="11" customWidth="1"/>
    <col min="30" max="30" width="9.42578125" style="11" customWidth="1"/>
    <col min="31" max="31" width="10.5703125" style="11" customWidth="1"/>
    <col min="32" max="32" width="9.5703125" style="11" customWidth="1"/>
    <col min="33" max="33" width="9.140625" style="11" customWidth="1"/>
    <col min="34" max="34" width="11.5703125" style="11" customWidth="1"/>
    <col min="35" max="35" width="8.42578125" style="12" customWidth="1"/>
    <col min="36" max="36" width="9.85546875" style="12" customWidth="1"/>
    <col min="37" max="37" width="9.28515625" style="12" customWidth="1"/>
    <col min="38" max="38" width="8.5703125" style="12" customWidth="1"/>
    <col min="39" max="39" width="9.42578125" style="12" customWidth="1"/>
    <col min="40" max="40" width="9.28515625" style="12" customWidth="1"/>
    <col min="41" max="41" width="10.140625" style="12" customWidth="1"/>
    <col min="42" max="42" width="9.28515625" style="12" customWidth="1"/>
    <col min="43" max="43" width="11.85546875" style="12" customWidth="1"/>
    <col min="44" max="44" width="8.7109375" style="12" customWidth="1"/>
    <col min="45" max="45" width="14.140625" style="12" customWidth="1"/>
    <col min="46" max="46" width="15.140625" style="12" hidden="1" customWidth="1"/>
    <col min="47" max="60" width="12.140625" style="90" customWidth="1"/>
    <col min="61" max="65" width="12.140625" style="12" customWidth="1"/>
    <col min="66" max="82" width="26.140625" style="12" customWidth="1"/>
    <col min="83" max="222" width="9.140625" style="12"/>
    <col min="223" max="223" width="13.42578125" style="12" customWidth="1"/>
    <col min="224" max="264" width="9.140625" style="12"/>
    <col min="265" max="265" width="0" style="12" hidden="1" customWidth="1"/>
    <col min="266" max="266" width="15.5703125" style="12" customWidth="1"/>
    <col min="267" max="267" width="55.140625" style="12" customWidth="1"/>
    <col min="268" max="268" width="15.5703125" style="12" customWidth="1"/>
    <col min="269" max="270" width="13" style="12" customWidth="1"/>
    <col min="271" max="272" width="13.140625" style="12" customWidth="1"/>
    <col min="273" max="273" width="10.5703125" style="12" customWidth="1"/>
    <col min="274" max="274" width="12.42578125" style="12" customWidth="1"/>
    <col min="275" max="275" width="11.5703125" style="12" customWidth="1"/>
    <col min="276" max="276" width="12.28515625" style="12" customWidth="1"/>
    <col min="277" max="277" width="12.7109375" style="12" customWidth="1"/>
    <col min="278" max="278" width="12.5703125" style="12" customWidth="1"/>
    <col min="279" max="279" width="13.140625" style="12" customWidth="1"/>
    <col min="280" max="280" width="13.42578125" style="12" customWidth="1"/>
    <col min="281" max="281" width="10.28515625" style="12" customWidth="1"/>
    <col min="282" max="282" width="14.28515625" style="12" customWidth="1"/>
    <col min="283" max="283" width="12.85546875" style="12" customWidth="1"/>
    <col min="284" max="284" width="12" style="12" customWidth="1"/>
    <col min="285" max="285" width="16.28515625" style="12" customWidth="1"/>
    <col min="286" max="286" width="14.5703125" style="12" customWidth="1"/>
    <col min="287" max="287" width="16.85546875" style="12" customWidth="1"/>
    <col min="288" max="288" width="11.140625" style="12" customWidth="1"/>
    <col min="289" max="289" width="10.42578125" style="12" customWidth="1"/>
    <col min="290" max="290" width="10.85546875" style="12" customWidth="1"/>
    <col min="291" max="291" width="10.140625" style="12" customWidth="1"/>
    <col min="292" max="292" width="12.85546875" style="12" customWidth="1"/>
    <col min="293" max="294" width="11" style="12" customWidth="1"/>
    <col min="295" max="295" width="11.5703125" style="12" customWidth="1"/>
    <col min="296" max="296" width="11.28515625" style="12" customWidth="1"/>
    <col min="297" max="297" width="10.140625" style="12" customWidth="1"/>
    <col min="298" max="299" width="11.85546875" style="12" customWidth="1"/>
    <col min="300" max="300" width="12.28515625" style="12" customWidth="1"/>
    <col min="301" max="301" width="12.7109375" style="12" customWidth="1"/>
    <col min="302" max="302" width="15.140625" style="12" customWidth="1"/>
    <col min="303" max="303" width="10" style="12" customWidth="1"/>
    <col min="304" max="314" width="7.85546875" style="12" customWidth="1"/>
    <col min="315" max="315" width="9.140625" style="12" customWidth="1"/>
    <col min="316" max="316" width="8.28515625" style="12" customWidth="1"/>
    <col min="317" max="317" width="10.140625" style="12" customWidth="1"/>
    <col min="318" max="318" width="9.140625" style="12"/>
    <col min="319" max="319" width="11.85546875" style="12" customWidth="1"/>
    <col min="320" max="320" width="14.28515625" style="12" customWidth="1"/>
    <col min="321" max="520" width="9.140625" style="12"/>
    <col min="521" max="521" width="0" style="12" hidden="1" customWidth="1"/>
    <col min="522" max="522" width="15.5703125" style="12" customWidth="1"/>
    <col min="523" max="523" width="55.140625" style="12" customWidth="1"/>
    <col min="524" max="524" width="15.5703125" style="12" customWidth="1"/>
    <col min="525" max="526" width="13" style="12" customWidth="1"/>
    <col min="527" max="528" width="13.140625" style="12" customWidth="1"/>
    <col min="529" max="529" width="10.5703125" style="12" customWidth="1"/>
    <col min="530" max="530" width="12.42578125" style="12" customWidth="1"/>
    <col min="531" max="531" width="11.5703125" style="12" customWidth="1"/>
    <col min="532" max="532" width="12.28515625" style="12" customWidth="1"/>
    <col min="533" max="533" width="12.7109375" style="12" customWidth="1"/>
    <col min="534" max="534" width="12.5703125" style="12" customWidth="1"/>
    <col min="535" max="535" width="13.140625" style="12" customWidth="1"/>
    <col min="536" max="536" width="13.42578125" style="12" customWidth="1"/>
    <col min="537" max="537" width="10.28515625" style="12" customWidth="1"/>
    <col min="538" max="538" width="14.28515625" style="12" customWidth="1"/>
    <col min="539" max="539" width="12.85546875" style="12" customWidth="1"/>
    <col min="540" max="540" width="12" style="12" customWidth="1"/>
    <col min="541" max="541" width="16.28515625" style="12" customWidth="1"/>
    <col min="542" max="542" width="14.5703125" style="12" customWidth="1"/>
    <col min="543" max="543" width="16.85546875" style="12" customWidth="1"/>
    <col min="544" max="544" width="11.140625" style="12" customWidth="1"/>
    <col min="545" max="545" width="10.42578125" style="12" customWidth="1"/>
    <col min="546" max="546" width="10.85546875" style="12" customWidth="1"/>
    <col min="547" max="547" width="10.140625" style="12" customWidth="1"/>
    <col min="548" max="548" width="12.85546875" style="12" customWidth="1"/>
    <col min="549" max="550" width="11" style="12" customWidth="1"/>
    <col min="551" max="551" width="11.5703125" style="12" customWidth="1"/>
    <col min="552" max="552" width="11.28515625" style="12" customWidth="1"/>
    <col min="553" max="553" width="10.140625" style="12" customWidth="1"/>
    <col min="554" max="555" width="11.85546875" style="12" customWidth="1"/>
    <col min="556" max="556" width="12.28515625" style="12" customWidth="1"/>
    <col min="557" max="557" width="12.7109375" style="12" customWidth="1"/>
    <col min="558" max="558" width="15.140625" style="12" customWidth="1"/>
    <col min="559" max="559" width="10" style="12" customWidth="1"/>
    <col min="560" max="570" width="7.85546875" style="12" customWidth="1"/>
    <col min="571" max="571" width="9.140625" style="12" customWidth="1"/>
    <col min="572" max="572" width="8.28515625" style="12" customWidth="1"/>
    <col min="573" max="573" width="10.140625" style="12" customWidth="1"/>
    <col min="574" max="574" width="9.140625" style="12"/>
    <col min="575" max="575" width="11.85546875" style="12" customWidth="1"/>
    <col min="576" max="576" width="14.28515625" style="12" customWidth="1"/>
    <col min="577" max="776" width="9.140625" style="12"/>
    <col min="777" max="777" width="0" style="12" hidden="1" customWidth="1"/>
    <col min="778" max="778" width="15.5703125" style="12" customWidth="1"/>
    <col min="779" max="779" width="55.140625" style="12" customWidth="1"/>
    <col min="780" max="780" width="15.5703125" style="12" customWidth="1"/>
    <col min="781" max="782" width="13" style="12" customWidth="1"/>
    <col min="783" max="784" width="13.140625" style="12" customWidth="1"/>
    <col min="785" max="785" width="10.5703125" style="12" customWidth="1"/>
    <col min="786" max="786" width="12.42578125" style="12" customWidth="1"/>
    <col min="787" max="787" width="11.5703125" style="12" customWidth="1"/>
    <col min="788" max="788" width="12.28515625" style="12" customWidth="1"/>
    <col min="789" max="789" width="12.7109375" style="12" customWidth="1"/>
    <col min="790" max="790" width="12.5703125" style="12" customWidth="1"/>
    <col min="791" max="791" width="13.140625" style="12" customWidth="1"/>
    <col min="792" max="792" width="13.42578125" style="12" customWidth="1"/>
    <col min="793" max="793" width="10.28515625" style="12" customWidth="1"/>
    <col min="794" max="794" width="14.28515625" style="12" customWidth="1"/>
    <col min="795" max="795" width="12.85546875" style="12" customWidth="1"/>
    <col min="796" max="796" width="12" style="12" customWidth="1"/>
    <col min="797" max="797" width="16.28515625" style="12" customWidth="1"/>
    <col min="798" max="798" width="14.5703125" style="12" customWidth="1"/>
    <col min="799" max="799" width="16.85546875" style="12" customWidth="1"/>
    <col min="800" max="800" width="11.140625" style="12" customWidth="1"/>
    <col min="801" max="801" width="10.42578125" style="12" customWidth="1"/>
    <col min="802" max="802" width="10.85546875" style="12" customWidth="1"/>
    <col min="803" max="803" width="10.140625" style="12" customWidth="1"/>
    <col min="804" max="804" width="12.85546875" style="12" customWidth="1"/>
    <col min="805" max="806" width="11" style="12" customWidth="1"/>
    <col min="807" max="807" width="11.5703125" style="12" customWidth="1"/>
    <col min="808" max="808" width="11.28515625" style="12" customWidth="1"/>
    <col min="809" max="809" width="10.140625" style="12" customWidth="1"/>
    <col min="810" max="811" width="11.85546875" style="12" customWidth="1"/>
    <col min="812" max="812" width="12.28515625" style="12" customWidth="1"/>
    <col min="813" max="813" width="12.7109375" style="12" customWidth="1"/>
    <col min="814" max="814" width="15.140625" style="12" customWidth="1"/>
    <col min="815" max="815" width="10" style="12" customWidth="1"/>
    <col min="816" max="826" width="7.85546875" style="12" customWidth="1"/>
    <col min="827" max="827" width="9.140625" style="12" customWidth="1"/>
    <col min="828" max="828" width="8.28515625" style="12" customWidth="1"/>
    <col min="829" max="829" width="10.140625" style="12" customWidth="1"/>
    <col min="830" max="830" width="9.140625" style="12"/>
    <col min="831" max="831" width="11.85546875" style="12" customWidth="1"/>
    <col min="832" max="832" width="14.28515625" style="12" customWidth="1"/>
    <col min="833" max="1032" width="9.140625" style="12"/>
    <col min="1033" max="1033" width="0" style="12" hidden="1" customWidth="1"/>
    <col min="1034" max="1034" width="15.5703125" style="12" customWidth="1"/>
    <col min="1035" max="1035" width="55.140625" style="12" customWidth="1"/>
    <col min="1036" max="1036" width="15.5703125" style="12" customWidth="1"/>
    <col min="1037" max="1038" width="13" style="12" customWidth="1"/>
    <col min="1039" max="1040" width="13.140625" style="12" customWidth="1"/>
    <col min="1041" max="1041" width="10.5703125" style="12" customWidth="1"/>
    <col min="1042" max="1042" width="12.42578125" style="12" customWidth="1"/>
    <col min="1043" max="1043" width="11.5703125" style="12" customWidth="1"/>
    <col min="1044" max="1044" width="12.28515625" style="12" customWidth="1"/>
    <col min="1045" max="1045" width="12.7109375" style="12" customWidth="1"/>
    <col min="1046" max="1046" width="12.5703125" style="12" customWidth="1"/>
    <col min="1047" max="1047" width="13.140625" style="12" customWidth="1"/>
    <col min="1048" max="1048" width="13.42578125" style="12" customWidth="1"/>
    <col min="1049" max="1049" width="10.28515625" style="12" customWidth="1"/>
    <col min="1050" max="1050" width="14.28515625" style="12" customWidth="1"/>
    <col min="1051" max="1051" width="12.85546875" style="12" customWidth="1"/>
    <col min="1052" max="1052" width="12" style="12" customWidth="1"/>
    <col min="1053" max="1053" width="16.28515625" style="12" customWidth="1"/>
    <col min="1054" max="1054" width="14.5703125" style="12" customWidth="1"/>
    <col min="1055" max="1055" width="16.85546875" style="12" customWidth="1"/>
    <col min="1056" max="1056" width="11.140625" style="12" customWidth="1"/>
    <col min="1057" max="1057" width="10.42578125" style="12" customWidth="1"/>
    <col min="1058" max="1058" width="10.85546875" style="12" customWidth="1"/>
    <col min="1059" max="1059" width="10.140625" style="12" customWidth="1"/>
    <col min="1060" max="1060" width="12.85546875" style="12" customWidth="1"/>
    <col min="1061" max="1062" width="11" style="12" customWidth="1"/>
    <col min="1063" max="1063" width="11.5703125" style="12" customWidth="1"/>
    <col min="1064" max="1064" width="11.28515625" style="12" customWidth="1"/>
    <col min="1065" max="1065" width="10.140625" style="12" customWidth="1"/>
    <col min="1066" max="1067" width="11.85546875" style="12" customWidth="1"/>
    <col min="1068" max="1068" width="12.28515625" style="12" customWidth="1"/>
    <col min="1069" max="1069" width="12.7109375" style="12" customWidth="1"/>
    <col min="1070" max="1070" width="15.140625" style="12" customWidth="1"/>
    <col min="1071" max="1071" width="10" style="12" customWidth="1"/>
    <col min="1072" max="1082" width="7.85546875" style="12" customWidth="1"/>
    <col min="1083" max="1083" width="9.140625" style="12" customWidth="1"/>
    <col min="1084" max="1084" width="8.28515625" style="12" customWidth="1"/>
    <col min="1085" max="1085" width="10.140625" style="12" customWidth="1"/>
    <col min="1086" max="1086" width="9.140625" style="12"/>
    <col min="1087" max="1087" width="11.85546875" style="12" customWidth="1"/>
    <col min="1088" max="1088" width="14.28515625" style="12" customWidth="1"/>
    <col min="1089" max="1288" width="9.140625" style="12"/>
    <col min="1289" max="1289" width="0" style="12" hidden="1" customWidth="1"/>
    <col min="1290" max="1290" width="15.5703125" style="12" customWidth="1"/>
    <col min="1291" max="1291" width="55.140625" style="12" customWidth="1"/>
    <col min="1292" max="1292" width="15.5703125" style="12" customWidth="1"/>
    <col min="1293" max="1294" width="13" style="12" customWidth="1"/>
    <col min="1295" max="1296" width="13.140625" style="12" customWidth="1"/>
    <col min="1297" max="1297" width="10.5703125" style="12" customWidth="1"/>
    <col min="1298" max="1298" width="12.42578125" style="12" customWidth="1"/>
    <col min="1299" max="1299" width="11.5703125" style="12" customWidth="1"/>
    <col min="1300" max="1300" width="12.28515625" style="12" customWidth="1"/>
    <col min="1301" max="1301" width="12.7109375" style="12" customWidth="1"/>
    <col min="1302" max="1302" width="12.5703125" style="12" customWidth="1"/>
    <col min="1303" max="1303" width="13.140625" style="12" customWidth="1"/>
    <col min="1304" max="1304" width="13.42578125" style="12" customWidth="1"/>
    <col min="1305" max="1305" width="10.28515625" style="12" customWidth="1"/>
    <col min="1306" max="1306" width="14.28515625" style="12" customWidth="1"/>
    <col min="1307" max="1307" width="12.85546875" style="12" customWidth="1"/>
    <col min="1308" max="1308" width="12" style="12" customWidth="1"/>
    <col min="1309" max="1309" width="16.28515625" style="12" customWidth="1"/>
    <col min="1310" max="1310" width="14.5703125" style="12" customWidth="1"/>
    <col min="1311" max="1311" width="16.85546875" style="12" customWidth="1"/>
    <col min="1312" max="1312" width="11.140625" style="12" customWidth="1"/>
    <col min="1313" max="1313" width="10.42578125" style="12" customWidth="1"/>
    <col min="1314" max="1314" width="10.85546875" style="12" customWidth="1"/>
    <col min="1315" max="1315" width="10.140625" style="12" customWidth="1"/>
    <col min="1316" max="1316" width="12.85546875" style="12" customWidth="1"/>
    <col min="1317" max="1318" width="11" style="12" customWidth="1"/>
    <col min="1319" max="1319" width="11.5703125" style="12" customWidth="1"/>
    <col min="1320" max="1320" width="11.28515625" style="12" customWidth="1"/>
    <col min="1321" max="1321" width="10.140625" style="12" customWidth="1"/>
    <col min="1322" max="1323" width="11.85546875" style="12" customWidth="1"/>
    <col min="1324" max="1324" width="12.28515625" style="12" customWidth="1"/>
    <col min="1325" max="1325" width="12.7109375" style="12" customWidth="1"/>
    <col min="1326" max="1326" width="15.140625" style="12" customWidth="1"/>
    <col min="1327" max="1327" width="10" style="12" customWidth="1"/>
    <col min="1328" max="1338" width="7.85546875" style="12" customWidth="1"/>
    <col min="1339" max="1339" width="9.140625" style="12" customWidth="1"/>
    <col min="1340" max="1340" width="8.28515625" style="12" customWidth="1"/>
    <col min="1341" max="1341" width="10.140625" style="12" customWidth="1"/>
    <col min="1342" max="1342" width="9.140625" style="12"/>
    <col min="1343" max="1343" width="11.85546875" style="12" customWidth="1"/>
    <col min="1344" max="1344" width="14.28515625" style="12" customWidth="1"/>
    <col min="1345" max="1544" width="9.140625" style="12"/>
    <col min="1545" max="1545" width="0" style="12" hidden="1" customWidth="1"/>
    <col min="1546" max="1546" width="15.5703125" style="12" customWidth="1"/>
    <col min="1547" max="1547" width="55.140625" style="12" customWidth="1"/>
    <col min="1548" max="1548" width="15.5703125" style="12" customWidth="1"/>
    <col min="1549" max="1550" width="13" style="12" customWidth="1"/>
    <col min="1551" max="1552" width="13.140625" style="12" customWidth="1"/>
    <col min="1553" max="1553" width="10.5703125" style="12" customWidth="1"/>
    <col min="1554" max="1554" width="12.42578125" style="12" customWidth="1"/>
    <col min="1555" max="1555" width="11.5703125" style="12" customWidth="1"/>
    <col min="1556" max="1556" width="12.28515625" style="12" customWidth="1"/>
    <col min="1557" max="1557" width="12.7109375" style="12" customWidth="1"/>
    <col min="1558" max="1558" width="12.5703125" style="12" customWidth="1"/>
    <col min="1559" max="1559" width="13.140625" style="12" customWidth="1"/>
    <col min="1560" max="1560" width="13.42578125" style="12" customWidth="1"/>
    <col min="1561" max="1561" width="10.28515625" style="12" customWidth="1"/>
    <col min="1562" max="1562" width="14.28515625" style="12" customWidth="1"/>
    <col min="1563" max="1563" width="12.85546875" style="12" customWidth="1"/>
    <col min="1564" max="1564" width="12" style="12" customWidth="1"/>
    <col min="1565" max="1565" width="16.28515625" style="12" customWidth="1"/>
    <col min="1566" max="1566" width="14.5703125" style="12" customWidth="1"/>
    <col min="1567" max="1567" width="16.85546875" style="12" customWidth="1"/>
    <col min="1568" max="1568" width="11.140625" style="12" customWidth="1"/>
    <col min="1569" max="1569" width="10.42578125" style="12" customWidth="1"/>
    <col min="1570" max="1570" width="10.85546875" style="12" customWidth="1"/>
    <col min="1571" max="1571" width="10.140625" style="12" customWidth="1"/>
    <col min="1572" max="1572" width="12.85546875" style="12" customWidth="1"/>
    <col min="1573" max="1574" width="11" style="12" customWidth="1"/>
    <col min="1575" max="1575" width="11.5703125" style="12" customWidth="1"/>
    <col min="1576" max="1576" width="11.28515625" style="12" customWidth="1"/>
    <col min="1577" max="1577" width="10.140625" style="12" customWidth="1"/>
    <col min="1578" max="1579" width="11.85546875" style="12" customWidth="1"/>
    <col min="1580" max="1580" width="12.28515625" style="12" customWidth="1"/>
    <col min="1581" max="1581" width="12.7109375" style="12" customWidth="1"/>
    <col min="1582" max="1582" width="15.140625" style="12" customWidth="1"/>
    <col min="1583" max="1583" width="10" style="12" customWidth="1"/>
    <col min="1584" max="1594" width="7.85546875" style="12" customWidth="1"/>
    <col min="1595" max="1595" width="9.140625" style="12" customWidth="1"/>
    <col min="1596" max="1596" width="8.28515625" style="12" customWidth="1"/>
    <col min="1597" max="1597" width="10.140625" style="12" customWidth="1"/>
    <col min="1598" max="1598" width="9.140625" style="12"/>
    <col min="1599" max="1599" width="11.85546875" style="12" customWidth="1"/>
    <col min="1600" max="1600" width="14.28515625" style="12" customWidth="1"/>
    <col min="1601" max="1800" width="9.140625" style="12"/>
    <col min="1801" max="1801" width="0" style="12" hidden="1" customWidth="1"/>
    <col min="1802" max="1802" width="15.5703125" style="12" customWidth="1"/>
    <col min="1803" max="1803" width="55.140625" style="12" customWidth="1"/>
    <col min="1804" max="1804" width="15.5703125" style="12" customWidth="1"/>
    <col min="1805" max="1806" width="13" style="12" customWidth="1"/>
    <col min="1807" max="1808" width="13.140625" style="12" customWidth="1"/>
    <col min="1809" max="1809" width="10.5703125" style="12" customWidth="1"/>
    <col min="1810" max="1810" width="12.42578125" style="12" customWidth="1"/>
    <col min="1811" max="1811" width="11.5703125" style="12" customWidth="1"/>
    <col min="1812" max="1812" width="12.28515625" style="12" customWidth="1"/>
    <col min="1813" max="1813" width="12.7109375" style="12" customWidth="1"/>
    <col min="1814" max="1814" width="12.5703125" style="12" customWidth="1"/>
    <col min="1815" max="1815" width="13.140625" style="12" customWidth="1"/>
    <col min="1816" max="1816" width="13.42578125" style="12" customWidth="1"/>
    <col min="1817" max="1817" width="10.28515625" style="12" customWidth="1"/>
    <col min="1818" max="1818" width="14.28515625" style="12" customWidth="1"/>
    <col min="1819" max="1819" width="12.85546875" style="12" customWidth="1"/>
    <col min="1820" max="1820" width="12" style="12" customWidth="1"/>
    <col min="1821" max="1821" width="16.28515625" style="12" customWidth="1"/>
    <col min="1822" max="1822" width="14.5703125" style="12" customWidth="1"/>
    <col min="1823" max="1823" width="16.85546875" style="12" customWidth="1"/>
    <col min="1824" max="1824" width="11.140625" style="12" customWidth="1"/>
    <col min="1825" max="1825" width="10.42578125" style="12" customWidth="1"/>
    <col min="1826" max="1826" width="10.85546875" style="12" customWidth="1"/>
    <col min="1827" max="1827" width="10.140625" style="12" customWidth="1"/>
    <col min="1828" max="1828" width="12.85546875" style="12" customWidth="1"/>
    <col min="1829" max="1830" width="11" style="12" customWidth="1"/>
    <col min="1831" max="1831" width="11.5703125" style="12" customWidth="1"/>
    <col min="1832" max="1832" width="11.28515625" style="12" customWidth="1"/>
    <col min="1833" max="1833" width="10.140625" style="12" customWidth="1"/>
    <col min="1834" max="1835" width="11.85546875" style="12" customWidth="1"/>
    <col min="1836" max="1836" width="12.28515625" style="12" customWidth="1"/>
    <col min="1837" max="1837" width="12.7109375" style="12" customWidth="1"/>
    <col min="1838" max="1838" width="15.140625" style="12" customWidth="1"/>
    <col min="1839" max="1839" width="10" style="12" customWidth="1"/>
    <col min="1840" max="1850" width="7.85546875" style="12" customWidth="1"/>
    <col min="1851" max="1851" width="9.140625" style="12" customWidth="1"/>
    <col min="1852" max="1852" width="8.28515625" style="12" customWidth="1"/>
    <col min="1853" max="1853" width="10.140625" style="12" customWidth="1"/>
    <col min="1854" max="1854" width="9.140625" style="12"/>
    <col min="1855" max="1855" width="11.85546875" style="12" customWidth="1"/>
    <col min="1856" max="1856" width="14.28515625" style="12" customWidth="1"/>
    <col min="1857" max="2056" width="9.140625" style="12"/>
    <col min="2057" max="2057" width="0" style="12" hidden="1" customWidth="1"/>
    <col min="2058" max="2058" width="15.5703125" style="12" customWidth="1"/>
    <col min="2059" max="2059" width="55.140625" style="12" customWidth="1"/>
    <col min="2060" max="2060" width="15.5703125" style="12" customWidth="1"/>
    <col min="2061" max="2062" width="13" style="12" customWidth="1"/>
    <col min="2063" max="2064" width="13.140625" style="12" customWidth="1"/>
    <col min="2065" max="2065" width="10.5703125" style="12" customWidth="1"/>
    <col min="2066" max="2066" width="12.42578125" style="12" customWidth="1"/>
    <col min="2067" max="2067" width="11.5703125" style="12" customWidth="1"/>
    <col min="2068" max="2068" width="12.28515625" style="12" customWidth="1"/>
    <col min="2069" max="2069" width="12.7109375" style="12" customWidth="1"/>
    <col min="2070" max="2070" width="12.5703125" style="12" customWidth="1"/>
    <col min="2071" max="2071" width="13.140625" style="12" customWidth="1"/>
    <col min="2072" max="2072" width="13.42578125" style="12" customWidth="1"/>
    <col min="2073" max="2073" width="10.28515625" style="12" customWidth="1"/>
    <col min="2074" max="2074" width="14.28515625" style="12" customWidth="1"/>
    <col min="2075" max="2075" width="12.85546875" style="12" customWidth="1"/>
    <col min="2076" max="2076" width="12" style="12" customWidth="1"/>
    <col min="2077" max="2077" width="16.28515625" style="12" customWidth="1"/>
    <col min="2078" max="2078" width="14.5703125" style="12" customWidth="1"/>
    <col min="2079" max="2079" width="16.85546875" style="12" customWidth="1"/>
    <col min="2080" max="2080" width="11.140625" style="12" customWidth="1"/>
    <col min="2081" max="2081" width="10.42578125" style="12" customWidth="1"/>
    <col min="2082" max="2082" width="10.85546875" style="12" customWidth="1"/>
    <col min="2083" max="2083" width="10.140625" style="12" customWidth="1"/>
    <col min="2084" max="2084" width="12.85546875" style="12" customWidth="1"/>
    <col min="2085" max="2086" width="11" style="12" customWidth="1"/>
    <col min="2087" max="2087" width="11.5703125" style="12" customWidth="1"/>
    <col min="2088" max="2088" width="11.28515625" style="12" customWidth="1"/>
    <col min="2089" max="2089" width="10.140625" style="12" customWidth="1"/>
    <col min="2090" max="2091" width="11.85546875" style="12" customWidth="1"/>
    <col min="2092" max="2092" width="12.28515625" style="12" customWidth="1"/>
    <col min="2093" max="2093" width="12.7109375" style="12" customWidth="1"/>
    <col min="2094" max="2094" width="15.140625" style="12" customWidth="1"/>
    <col min="2095" max="2095" width="10" style="12" customWidth="1"/>
    <col min="2096" max="2106" width="7.85546875" style="12" customWidth="1"/>
    <col min="2107" max="2107" width="9.140625" style="12" customWidth="1"/>
    <col min="2108" max="2108" width="8.28515625" style="12" customWidth="1"/>
    <col min="2109" max="2109" width="10.140625" style="12" customWidth="1"/>
    <col min="2110" max="2110" width="9.140625" style="12"/>
    <col min="2111" max="2111" width="11.85546875" style="12" customWidth="1"/>
    <col min="2112" max="2112" width="14.28515625" style="12" customWidth="1"/>
    <col min="2113" max="2312" width="9.140625" style="12"/>
    <col min="2313" max="2313" width="0" style="12" hidden="1" customWidth="1"/>
    <col min="2314" max="2314" width="15.5703125" style="12" customWidth="1"/>
    <col min="2315" max="2315" width="55.140625" style="12" customWidth="1"/>
    <col min="2316" max="2316" width="15.5703125" style="12" customWidth="1"/>
    <col min="2317" max="2318" width="13" style="12" customWidth="1"/>
    <col min="2319" max="2320" width="13.140625" style="12" customWidth="1"/>
    <col min="2321" max="2321" width="10.5703125" style="12" customWidth="1"/>
    <col min="2322" max="2322" width="12.42578125" style="12" customWidth="1"/>
    <col min="2323" max="2323" width="11.5703125" style="12" customWidth="1"/>
    <col min="2324" max="2324" width="12.28515625" style="12" customWidth="1"/>
    <col min="2325" max="2325" width="12.7109375" style="12" customWidth="1"/>
    <col min="2326" max="2326" width="12.5703125" style="12" customWidth="1"/>
    <col min="2327" max="2327" width="13.140625" style="12" customWidth="1"/>
    <col min="2328" max="2328" width="13.42578125" style="12" customWidth="1"/>
    <col min="2329" max="2329" width="10.28515625" style="12" customWidth="1"/>
    <col min="2330" max="2330" width="14.28515625" style="12" customWidth="1"/>
    <col min="2331" max="2331" width="12.85546875" style="12" customWidth="1"/>
    <col min="2332" max="2332" width="12" style="12" customWidth="1"/>
    <col min="2333" max="2333" width="16.28515625" style="12" customWidth="1"/>
    <col min="2334" max="2334" width="14.5703125" style="12" customWidth="1"/>
    <col min="2335" max="2335" width="16.85546875" style="12" customWidth="1"/>
    <col min="2336" max="2336" width="11.140625" style="12" customWidth="1"/>
    <col min="2337" max="2337" width="10.42578125" style="12" customWidth="1"/>
    <col min="2338" max="2338" width="10.85546875" style="12" customWidth="1"/>
    <col min="2339" max="2339" width="10.140625" style="12" customWidth="1"/>
    <col min="2340" max="2340" width="12.85546875" style="12" customWidth="1"/>
    <col min="2341" max="2342" width="11" style="12" customWidth="1"/>
    <col min="2343" max="2343" width="11.5703125" style="12" customWidth="1"/>
    <col min="2344" max="2344" width="11.28515625" style="12" customWidth="1"/>
    <col min="2345" max="2345" width="10.140625" style="12" customWidth="1"/>
    <col min="2346" max="2347" width="11.85546875" style="12" customWidth="1"/>
    <col min="2348" max="2348" width="12.28515625" style="12" customWidth="1"/>
    <col min="2349" max="2349" width="12.7109375" style="12" customWidth="1"/>
    <col min="2350" max="2350" width="15.140625" style="12" customWidth="1"/>
    <col min="2351" max="2351" width="10" style="12" customWidth="1"/>
    <col min="2352" max="2362" width="7.85546875" style="12" customWidth="1"/>
    <col min="2363" max="2363" width="9.140625" style="12" customWidth="1"/>
    <col min="2364" max="2364" width="8.28515625" style="12" customWidth="1"/>
    <col min="2365" max="2365" width="10.140625" style="12" customWidth="1"/>
    <col min="2366" max="2366" width="9.140625" style="12"/>
    <col min="2367" max="2367" width="11.85546875" style="12" customWidth="1"/>
    <col min="2368" max="2368" width="14.28515625" style="12" customWidth="1"/>
    <col min="2369" max="2568" width="9.140625" style="12"/>
    <col min="2569" max="2569" width="0" style="12" hidden="1" customWidth="1"/>
    <col min="2570" max="2570" width="15.5703125" style="12" customWidth="1"/>
    <col min="2571" max="2571" width="55.140625" style="12" customWidth="1"/>
    <col min="2572" max="2572" width="15.5703125" style="12" customWidth="1"/>
    <col min="2573" max="2574" width="13" style="12" customWidth="1"/>
    <col min="2575" max="2576" width="13.140625" style="12" customWidth="1"/>
    <col min="2577" max="2577" width="10.5703125" style="12" customWidth="1"/>
    <col min="2578" max="2578" width="12.42578125" style="12" customWidth="1"/>
    <col min="2579" max="2579" width="11.5703125" style="12" customWidth="1"/>
    <col min="2580" max="2580" width="12.28515625" style="12" customWidth="1"/>
    <col min="2581" max="2581" width="12.7109375" style="12" customWidth="1"/>
    <col min="2582" max="2582" width="12.5703125" style="12" customWidth="1"/>
    <col min="2583" max="2583" width="13.140625" style="12" customWidth="1"/>
    <col min="2584" max="2584" width="13.42578125" style="12" customWidth="1"/>
    <col min="2585" max="2585" width="10.28515625" style="12" customWidth="1"/>
    <col min="2586" max="2586" width="14.28515625" style="12" customWidth="1"/>
    <col min="2587" max="2587" width="12.85546875" style="12" customWidth="1"/>
    <col min="2588" max="2588" width="12" style="12" customWidth="1"/>
    <col min="2589" max="2589" width="16.28515625" style="12" customWidth="1"/>
    <col min="2590" max="2590" width="14.5703125" style="12" customWidth="1"/>
    <col min="2591" max="2591" width="16.85546875" style="12" customWidth="1"/>
    <col min="2592" max="2592" width="11.140625" style="12" customWidth="1"/>
    <col min="2593" max="2593" width="10.42578125" style="12" customWidth="1"/>
    <col min="2594" max="2594" width="10.85546875" style="12" customWidth="1"/>
    <col min="2595" max="2595" width="10.140625" style="12" customWidth="1"/>
    <col min="2596" max="2596" width="12.85546875" style="12" customWidth="1"/>
    <col min="2597" max="2598" width="11" style="12" customWidth="1"/>
    <col min="2599" max="2599" width="11.5703125" style="12" customWidth="1"/>
    <col min="2600" max="2600" width="11.28515625" style="12" customWidth="1"/>
    <col min="2601" max="2601" width="10.140625" style="12" customWidth="1"/>
    <col min="2602" max="2603" width="11.85546875" style="12" customWidth="1"/>
    <col min="2604" max="2604" width="12.28515625" style="12" customWidth="1"/>
    <col min="2605" max="2605" width="12.7109375" style="12" customWidth="1"/>
    <col min="2606" max="2606" width="15.140625" style="12" customWidth="1"/>
    <col min="2607" max="2607" width="10" style="12" customWidth="1"/>
    <col min="2608" max="2618" width="7.85546875" style="12" customWidth="1"/>
    <col min="2619" max="2619" width="9.140625" style="12" customWidth="1"/>
    <col min="2620" max="2620" width="8.28515625" style="12" customWidth="1"/>
    <col min="2621" max="2621" width="10.140625" style="12" customWidth="1"/>
    <col min="2622" max="2622" width="9.140625" style="12"/>
    <col min="2623" max="2623" width="11.85546875" style="12" customWidth="1"/>
    <col min="2624" max="2624" width="14.28515625" style="12" customWidth="1"/>
    <col min="2625" max="2824" width="9.140625" style="12"/>
    <col min="2825" max="2825" width="0" style="12" hidden="1" customWidth="1"/>
    <col min="2826" max="2826" width="15.5703125" style="12" customWidth="1"/>
    <col min="2827" max="2827" width="55.140625" style="12" customWidth="1"/>
    <col min="2828" max="2828" width="15.5703125" style="12" customWidth="1"/>
    <col min="2829" max="2830" width="13" style="12" customWidth="1"/>
    <col min="2831" max="2832" width="13.140625" style="12" customWidth="1"/>
    <col min="2833" max="2833" width="10.5703125" style="12" customWidth="1"/>
    <col min="2834" max="2834" width="12.42578125" style="12" customWidth="1"/>
    <col min="2835" max="2835" width="11.5703125" style="12" customWidth="1"/>
    <col min="2836" max="2836" width="12.28515625" style="12" customWidth="1"/>
    <col min="2837" max="2837" width="12.7109375" style="12" customWidth="1"/>
    <col min="2838" max="2838" width="12.5703125" style="12" customWidth="1"/>
    <col min="2839" max="2839" width="13.140625" style="12" customWidth="1"/>
    <col min="2840" max="2840" width="13.42578125" style="12" customWidth="1"/>
    <col min="2841" max="2841" width="10.28515625" style="12" customWidth="1"/>
    <col min="2842" max="2842" width="14.28515625" style="12" customWidth="1"/>
    <col min="2843" max="2843" width="12.85546875" style="12" customWidth="1"/>
    <col min="2844" max="2844" width="12" style="12" customWidth="1"/>
    <col min="2845" max="2845" width="16.28515625" style="12" customWidth="1"/>
    <col min="2846" max="2846" width="14.5703125" style="12" customWidth="1"/>
    <col min="2847" max="2847" width="16.85546875" style="12" customWidth="1"/>
    <col min="2848" max="2848" width="11.140625" style="12" customWidth="1"/>
    <col min="2849" max="2849" width="10.42578125" style="12" customWidth="1"/>
    <col min="2850" max="2850" width="10.85546875" style="12" customWidth="1"/>
    <col min="2851" max="2851" width="10.140625" style="12" customWidth="1"/>
    <col min="2852" max="2852" width="12.85546875" style="12" customWidth="1"/>
    <col min="2853" max="2854" width="11" style="12" customWidth="1"/>
    <col min="2855" max="2855" width="11.5703125" style="12" customWidth="1"/>
    <col min="2856" max="2856" width="11.28515625" style="12" customWidth="1"/>
    <col min="2857" max="2857" width="10.140625" style="12" customWidth="1"/>
    <col min="2858" max="2859" width="11.85546875" style="12" customWidth="1"/>
    <col min="2860" max="2860" width="12.28515625" style="12" customWidth="1"/>
    <col min="2861" max="2861" width="12.7109375" style="12" customWidth="1"/>
    <col min="2862" max="2862" width="15.140625" style="12" customWidth="1"/>
    <col min="2863" max="2863" width="10" style="12" customWidth="1"/>
    <col min="2864" max="2874" width="7.85546875" style="12" customWidth="1"/>
    <col min="2875" max="2875" width="9.140625" style="12" customWidth="1"/>
    <col min="2876" max="2876" width="8.28515625" style="12" customWidth="1"/>
    <col min="2877" max="2877" width="10.140625" style="12" customWidth="1"/>
    <col min="2878" max="2878" width="9.140625" style="12"/>
    <col min="2879" max="2879" width="11.85546875" style="12" customWidth="1"/>
    <col min="2880" max="2880" width="14.28515625" style="12" customWidth="1"/>
    <col min="2881" max="3080" width="9.140625" style="12"/>
    <col min="3081" max="3081" width="0" style="12" hidden="1" customWidth="1"/>
    <col min="3082" max="3082" width="15.5703125" style="12" customWidth="1"/>
    <col min="3083" max="3083" width="55.140625" style="12" customWidth="1"/>
    <col min="3084" max="3084" width="15.5703125" style="12" customWidth="1"/>
    <col min="3085" max="3086" width="13" style="12" customWidth="1"/>
    <col min="3087" max="3088" width="13.140625" style="12" customWidth="1"/>
    <col min="3089" max="3089" width="10.5703125" style="12" customWidth="1"/>
    <col min="3090" max="3090" width="12.42578125" style="12" customWidth="1"/>
    <col min="3091" max="3091" width="11.5703125" style="12" customWidth="1"/>
    <col min="3092" max="3092" width="12.28515625" style="12" customWidth="1"/>
    <col min="3093" max="3093" width="12.7109375" style="12" customWidth="1"/>
    <col min="3094" max="3094" width="12.5703125" style="12" customWidth="1"/>
    <col min="3095" max="3095" width="13.140625" style="12" customWidth="1"/>
    <col min="3096" max="3096" width="13.42578125" style="12" customWidth="1"/>
    <col min="3097" max="3097" width="10.28515625" style="12" customWidth="1"/>
    <col min="3098" max="3098" width="14.28515625" style="12" customWidth="1"/>
    <col min="3099" max="3099" width="12.85546875" style="12" customWidth="1"/>
    <col min="3100" max="3100" width="12" style="12" customWidth="1"/>
    <col min="3101" max="3101" width="16.28515625" style="12" customWidth="1"/>
    <col min="3102" max="3102" width="14.5703125" style="12" customWidth="1"/>
    <col min="3103" max="3103" width="16.85546875" style="12" customWidth="1"/>
    <col min="3104" max="3104" width="11.140625" style="12" customWidth="1"/>
    <col min="3105" max="3105" width="10.42578125" style="12" customWidth="1"/>
    <col min="3106" max="3106" width="10.85546875" style="12" customWidth="1"/>
    <col min="3107" max="3107" width="10.140625" style="12" customWidth="1"/>
    <col min="3108" max="3108" width="12.85546875" style="12" customWidth="1"/>
    <col min="3109" max="3110" width="11" style="12" customWidth="1"/>
    <col min="3111" max="3111" width="11.5703125" style="12" customWidth="1"/>
    <col min="3112" max="3112" width="11.28515625" style="12" customWidth="1"/>
    <col min="3113" max="3113" width="10.140625" style="12" customWidth="1"/>
    <col min="3114" max="3115" width="11.85546875" style="12" customWidth="1"/>
    <col min="3116" max="3116" width="12.28515625" style="12" customWidth="1"/>
    <col min="3117" max="3117" width="12.7109375" style="12" customWidth="1"/>
    <col min="3118" max="3118" width="15.140625" style="12" customWidth="1"/>
    <col min="3119" max="3119" width="10" style="12" customWidth="1"/>
    <col min="3120" max="3130" width="7.85546875" style="12" customWidth="1"/>
    <col min="3131" max="3131" width="9.140625" style="12" customWidth="1"/>
    <col min="3132" max="3132" width="8.28515625" style="12" customWidth="1"/>
    <col min="3133" max="3133" width="10.140625" style="12" customWidth="1"/>
    <col min="3134" max="3134" width="9.140625" style="12"/>
    <col min="3135" max="3135" width="11.85546875" style="12" customWidth="1"/>
    <col min="3136" max="3136" width="14.28515625" style="12" customWidth="1"/>
    <col min="3137" max="3336" width="9.140625" style="12"/>
    <col min="3337" max="3337" width="0" style="12" hidden="1" customWidth="1"/>
    <col min="3338" max="3338" width="15.5703125" style="12" customWidth="1"/>
    <col min="3339" max="3339" width="55.140625" style="12" customWidth="1"/>
    <col min="3340" max="3340" width="15.5703125" style="12" customWidth="1"/>
    <col min="3341" max="3342" width="13" style="12" customWidth="1"/>
    <col min="3343" max="3344" width="13.140625" style="12" customWidth="1"/>
    <col min="3345" max="3345" width="10.5703125" style="12" customWidth="1"/>
    <col min="3346" max="3346" width="12.42578125" style="12" customWidth="1"/>
    <col min="3347" max="3347" width="11.5703125" style="12" customWidth="1"/>
    <col min="3348" max="3348" width="12.28515625" style="12" customWidth="1"/>
    <col min="3349" max="3349" width="12.7109375" style="12" customWidth="1"/>
    <col min="3350" max="3350" width="12.5703125" style="12" customWidth="1"/>
    <col min="3351" max="3351" width="13.140625" style="12" customWidth="1"/>
    <col min="3352" max="3352" width="13.42578125" style="12" customWidth="1"/>
    <col min="3353" max="3353" width="10.28515625" style="12" customWidth="1"/>
    <col min="3354" max="3354" width="14.28515625" style="12" customWidth="1"/>
    <col min="3355" max="3355" width="12.85546875" style="12" customWidth="1"/>
    <col min="3356" max="3356" width="12" style="12" customWidth="1"/>
    <col min="3357" max="3357" width="16.28515625" style="12" customWidth="1"/>
    <col min="3358" max="3358" width="14.5703125" style="12" customWidth="1"/>
    <col min="3359" max="3359" width="16.85546875" style="12" customWidth="1"/>
    <col min="3360" max="3360" width="11.140625" style="12" customWidth="1"/>
    <col min="3361" max="3361" width="10.42578125" style="12" customWidth="1"/>
    <col min="3362" max="3362" width="10.85546875" style="12" customWidth="1"/>
    <col min="3363" max="3363" width="10.140625" style="12" customWidth="1"/>
    <col min="3364" max="3364" width="12.85546875" style="12" customWidth="1"/>
    <col min="3365" max="3366" width="11" style="12" customWidth="1"/>
    <col min="3367" max="3367" width="11.5703125" style="12" customWidth="1"/>
    <col min="3368" max="3368" width="11.28515625" style="12" customWidth="1"/>
    <col min="3369" max="3369" width="10.140625" style="12" customWidth="1"/>
    <col min="3370" max="3371" width="11.85546875" style="12" customWidth="1"/>
    <col min="3372" max="3372" width="12.28515625" style="12" customWidth="1"/>
    <col min="3373" max="3373" width="12.7109375" style="12" customWidth="1"/>
    <col min="3374" max="3374" width="15.140625" style="12" customWidth="1"/>
    <col min="3375" max="3375" width="10" style="12" customWidth="1"/>
    <col min="3376" max="3386" width="7.85546875" style="12" customWidth="1"/>
    <col min="3387" max="3387" width="9.140625" style="12" customWidth="1"/>
    <col min="3388" max="3388" width="8.28515625" style="12" customWidth="1"/>
    <col min="3389" max="3389" width="10.140625" style="12" customWidth="1"/>
    <col min="3390" max="3390" width="9.140625" style="12"/>
    <col min="3391" max="3391" width="11.85546875" style="12" customWidth="1"/>
    <col min="3392" max="3392" width="14.28515625" style="12" customWidth="1"/>
    <col min="3393" max="3592" width="9.140625" style="12"/>
    <col min="3593" max="3593" width="0" style="12" hidden="1" customWidth="1"/>
    <col min="3594" max="3594" width="15.5703125" style="12" customWidth="1"/>
    <col min="3595" max="3595" width="55.140625" style="12" customWidth="1"/>
    <col min="3596" max="3596" width="15.5703125" style="12" customWidth="1"/>
    <col min="3597" max="3598" width="13" style="12" customWidth="1"/>
    <col min="3599" max="3600" width="13.140625" style="12" customWidth="1"/>
    <col min="3601" max="3601" width="10.5703125" style="12" customWidth="1"/>
    <col min="3602" max="3602" width="12.42578125" style="12" customWidth="1"/>
    <col min="3603" max="3603" width="11.5703125" style="12" customWidth="1"/>
    <col min="3604" max="3604" width="12.28515625" style="12" customWidth="1"/>
    <col min="3605" max="3605" width="12.7109375" style="12" customWidth="1"/>
    <col min="3606" max="3606" width="12.5703125" style="12" customWidth="1"/>
    <col min="3607" max="3607" width="13.140625" style="12" customWidth="1"/>
    <col min="3608" max="3608" width="13.42578125" style="12" customWidth="1"/>
    <col min="3609" max="3609" width="10.28515625" style="12" customWidth="1"/>
    <col min="3610" max="3610" width="14.28515625" style="12" customWidth="1"/>
    <col min="3611" max="3611" width="12.85546875" style="12" customWidth="1"/>
    <col min="3612" max="3612" width="12" style="12" customWidth="1"/>
    <col min="3613" max="3613" width="16.28515625" style="12" customWidth="1"/>
    <col min="3614" max="3614" width="14.5703125" style="12" customWidth="1"/>
    <col min="3615" max="3615" width="16.85546875" style="12" customWidth="1"/>
    <col min="3616" max="3616" width="11.140625" style="12" customWidth="1"/>
    <col min="3617" max="3617" width="10.42578125" style="12" customWidth="1"/>
    <col min="3618" max="3618" width="10.85546875" style="12" customWidth="1"/>
    <col min="3619" max="3619" width="10.140625" style="12" customWidth="1"/>
    <col min="3620" max="3620" width="12.85546875" style="12" customWidth="1"/>
    <col min="3621" max="3622" width="11" style="12" customWidth="1"/>
    <col min="3623" max="3623" width="11.5703125" style="12" customWidth="1"/>
    <col min="3624" max="3624" width="11.28515625" style="12" customWidth="1"/>
    <col min="3625" max="3625" width="10.140625" style="12" customWidth="1"/>
    <col min="3626" max="3627" width="11.85546875" style="12" customWidth="1"/>
    <col min="3628" max="3628" width="12.28515625" style="12" customWidth="1"/>
    <col min="3629" max="3629" width="12.7109375" style="12" customWidth="1"/>
    <col min="3630" max="3630" width="15.140625" style="12" customWidth="1"/>
    <col min="3631" max="3631" width="10" style="12" customWidth="1"/>
    <col min="3632" max="3642" width="7.85546875" style="12" customWidth="1"/>
    <col min="3643" max="3643" width="9.140625" style="12" customWidth="1"/>
    <col min="3644" max="3644" width="8.28515625" style="12" customWidth="1"/>
    <col min="3645" max="3645" width="10.140625" style="12" customWidth="1"/>
    <col min="3646" max="3646" width="9.140625" style="12"/>
    <col min="3647" max="3647" width="11.85546875" style="12" customWidth="1"/>
    <col min="3648" max="3648" width="14.28515625" style="12" customWidth="1"/>
    <col min="3649" max="3848" width="9.140625" style="12"/>
    <col min="3849" max="3849" width="0" style="12" hidden="1" customWidth="1"/>
    <col min="3850" max="3850" width="15.5703125" style="12" customWidth="1"/>
    <col min="3851" max="3851" width="55.140625" style="12" customWidth="1"/>
    <col min="3852" max="3852" width="15.5703125" style="12" customWidth="1"/>
    <col min="3853" max="3854" width="13" style="12" customWidth="1"/>
    <col min="3855" max="3856" width="13.140625" style="12" customWidth="1"/>
    <col min="3857" max="3857" width="10.5703125" style="12" customWidth="1"/>
    <col min="3858" max="3858" width="12.42578125" style="12" customWidth="1"/>
    <col min="3859" max="3859" width="11.5703125" style="12" customWidth="1"/>
    <col min="3860" max="3860" width="12.28515625" style="12" customWidth="1"/>
    <col min="3861" max="3861" width="12.7109375" style="12" customWidth="1"/>
    <col min="3862" max="3862" width="12.5703125" style="12" customWidth="1"/>
    <col min="3863" max="3863" width="13.140625" style="12" customWidth="1"/>
    <col min="3864" max="3864" width="13.42578125" style="12" customWidth="1"/>
    <col min="3865" max="3865" width="10.28515625" style="12" customWidth="1"/>
    <col min="3866" max="3866" width="14.28515625" style="12" customWidth="1"/>
    <col min="3867" max="3867" width="12.85546875" style="12" customWidth="1"/>
    <col min="3868" max="3868" width="12" style="12" customWidth="1"/>
    <col min="3869" max="3869" width="16.28515625" style="12" customWidth="1"/>
    <col min="3870" max="3870" width="14.5703125" style="12" customWidth="1"/>
    <col min="3871" max="3871" width="16.85546875" style="12" customWidth="1"/>
    <col min="3872" max="3872" width="11.140625" style="12" customWidth="1"/>
    <col min="3873" max="3873" width="10.42578125" style="12" customWidth="1"/>
    <col min="3874" max="3874" width="10.85546875" style="12" customWidth="1"/>
    <col min="3875" max="3875" width="10.140625" style="12" customWidth="1"/>
    <col min="3876" max="3876" width="12.85546875" style="12" customWidth="1"/>
    <col min="3877" max="3878" width="11" style="12" customWidth="1"/>
    <col min="3879" max="3879" width="11.5703125" style="12" customWidth="1"/>
    <col min="3880" max="3880" width="11.28515625" style="12" customWidth="1"/>
    <col min="3881" max="3881" width="10.140625" style="12" customWidth="1"/>
    <col min="3882" max="3883" width="11.85546875" style="12" customWidth="1"/>
    <col min="3884" max="3884" width="12.28515625" style="12" customWidth="1"/>
    <col min="3885" max="3885" width="12.7109375" style="12" customWidth="1"/>
    <col min="3886" max="3886" width="15.140625" style="12" customWidth="1"/>
    <col min="3887" max="3887" width="10" style="12" customWidth="1"/>
    <col min="3888" max="3898" width="7.85546875" style="12" customWidth="1"/>
    <col min="3899" max="3899" width="9.140625" style="12" customWidth="1"/>
    <col min="3900" max="3900" width="8.28515625" style="12" customWidth="1"/>
    <col min="3901" max="3901" width="10.140625" style="12" customWidth="1"/>
    <col min="3902" max="3902" width="9.140625" style="12"/>
    <col min="3903" max="3903" width="11.85546875" style="12" customWidth="1"/>
    <col min="3904" max="3904" width="14.28515625" style="12" customWidth="1"/>
    <col min="3905" max="4104" width="9.140625" style="12"/>
    <col min="4105" max="4105" width="0" style="12" hidden="1" customWidth="1"/>
    <col min="4106" max="4106" width="15.5703125" style="12" customWidth="1"/>
    <col min="4107" max="4107" width="55.140625" style="12" customWidth="1"/>
    <col min="4108" max="4108" width="15.5703125" style="12" customWidth="1"/>
    <col min="4109" max="4110" width="13" style="12" customWidth="1"/>
    <col min="4111" max="4112" width="13.140625" style="12" customWidth="1"/>
    <col min="4113" max="4113" width="10.5703125" style="12" customWidth="1"/>
    <col min="4114" max="4114" width="12.42578125" style="12" customWidth="1"/>
    <col min="4115" max="4115" width="11.5703125" style="12" customWidth="1"/>
    <col min="4116" max="4116" width="12.28515625" style="12" customWidth="1"/>
    <col min="4117" max="4117" width="12.7109375" style="12" customWidth="1"/>
    <col min="4118" max="4118" width="12.5703125" style="12" customWidth="1"/>
    <col min="4119" max="4119" width="13.140625" style="12" customWidth="1"/>
    <col min="4120" max="4120" width="13.42578125" style="12" customWidth="1"/>
    <col min="4121" max="4121" width="10.28515625" style="12" customWidth="1"/>
    <col min="4122" max="4122" width="14.28515625" style="12" customWidth="1"/>
    <col min="4123" max="4123" width="12.85546875" style="12" customWidth="1"/>
    <col min="4124" max="4124" width="12" style="12" customWidth="1"/>
    <col min="4125" max="4125" width="16.28515625" style="12" customWidth="1"/>
    <col min="4126" max="4126" width="14.5703125" style="12" customWidth="1"/>
    <col min="4127" max="4127" width="16.85546875" style="12" customWidth="1"/>
    <col min="4128" max="4128" width="11.140625" style="12" customWidth="1"/>
    <col min="4129" max="4129" width="10.42578125" style="12" customWidth="1"/>
    <col min="4130" max="4130" width="10.85546875" style="12" customWidth="1"/>
    <col min="4131" max="4131" width="10.140625" style="12" customWidth="1"/>
    <col min="4132" max="4132" width="12.85546875" style="12" customWidth="1"/>
    <col min="4133" max="4134" width="11" style="12" customWidth="1"/>
    <col min="4135" max="4135" width="11.5703125" style="12" customWidth="1"/>
    <col min="4136" max="4136" width="11.28515625" style="12" customWidth="1"/>
    <col min="4137" max="4137" width="10.140625" style="12" customWidth="1"/>
    <col min="4138" max="4139" width="11.85546875" style="12" customWidth="1"/>
    <col min="4140" max="4140" width="12.28515625" style="12" customWidth="1"/>
    <col min="4141" max="4141" width="12.7109375" style="12" customWidth="1"/>
    <col min="4142" max="4142" width="15.140625" style="12" customWidth="1"/>
    <col min="4143" max="4143" width="10" style="12" customWidth="1"/>
    <col min="4144" max="4154" width="7.85546875" style="12" customWidth="1"/>
    <col min="4155" max="4155" width="9.140625" style="12" customWidth="1"/>
    <col min="4156" max="4156" width="8.28515625" style="12" customWidth="1"/>
    <col min="4157" max="4157" width="10.140625" style="12" customWidth="1"/>
    <col min="4158" max="4158" width="9.140625" style="12"/>
    <col min="4159" max="4159" width="11.85546875" style="12" customWidth="1"/>
    <col min="4160" max="4160" width="14.28515625" style="12" customWidth="1"/>
    <col min="4161" max="4360" width="9.140625" style="12"/>
    <col min="4361" max="4361" width="0" style="12" hidden="1" customWidth="1"/>
    <col min="4362" max="4362" width="15.5703125" style="12" customWidth="1"/>
    <col min="4363" max="4363" width="55.140625" style="12" customWidth="1"/>
    <col min="4364" max="4364" width="15.5703125" style="12" customWidth="1"/>
    <col min="4365" max="4366" width="13" style="12" customWidth="1"/>
    <col min="4367" max="4368" width="13.140625" style="12" customWidth="1"/>
    <col min="4369" max="4369" width="10.5703125" style="12" customWidth="1"/>
    <col min="4370" max="4370" width="12.42578125" style="12" customWidth="1"/>
    <col min="4371" max="4371" width="11.5703125" style="12" customWidth="1"/>
    <col min="4372" max="4372" width="12.28515625" style="12" customWidth="1"/>
    <col min="4373" max="4373" width="12.7109375" style="12" customWidth="1"/>
    <col min="4374" max="4374" width="12.5703125" style="12" customWidth="1"/>
    <col min="4375" max="4375" width="13.140625" style="12" customWidth="1"/>
    <col min="4376" max="4376" width="13.42578125" style="12" customWidth="1"/>
    <col min="4377" max="4377" width="10.28515625" style="12" customWidth="1"/>
    <col min="4378" max="4378" width="14.28515625" style="12" customWidth="1"/>
    <col min="4379" max="4379" width="12.85546875" style="12" customWidth="1"/>
    <col min="4380" max="4380" width="12" style="12" customWidth="1"/>
    <col min="4381" max="4381" width="16.28515625" style="12" customWidth="1"/>
    <col min="4382" max="4382" width="14.5703125" style="12" customWidth="1"/>
    <col min="4383" max="4383" width="16.85546875" style="12" customWidth="1"/>
    <col min="4384" max="4384" width="11.140625" style="12" customWidth="1"/>
    <col min="4385" max="4385" width="10.42578125" style="12" customWidth="1"/>
    <col min="4386" max="4386" width="10.85546875" style="12" customWidth="1"/>
    <col min="4387" max="4387" width="10.140625" style="12" customWidth="1"/>
    <col min="4388" max="4388" width="12.85546875" style="12" customWidth="1"/>
    <col min="4389" max="4390" width="11" style="12" customWidth="1"/>
    <col min="4391" max="4391" width="11.5703125" style="12" customWidth="1"/>
    <col min="4392" max="4392" width="11.28515625" style="12" customWidth="1"/>
    <col min="4393" max="4393" width="10.140625" style="12" customWidth="1"/>
    <col min="4394" max="4395" width="11.85546875" style="12" customWidth="1"/>
    <col min="4396" max="4396" width="12.28515625" style="12" customWidth="1"/>
    <col min="4397" max="4397" width="12.7109375" style="12" customWidth="1"/>
    <col min="4398" max="4398" width="15.140625" style="12" customWidth="1"/>
    <col min="4399" max="4399" width="10" style="12" customWidth="1"/>
    <col min="4400" max="4410" width="7.85546875" style="12" customWidth="1"/>
    <col min="4411" max="4411" width="9.140625" style="12" customWidth="1"/>
    <col min="4412" max="4412" width="8.28515625" style="12" customWidth="1"/>
    <col min="4413" max="4413" width="10.140625" style="12" customWidth="1"/>
    <col min="4414" max="4414" width="9.140625" style="12"/>
    <col min="4415" max="4415" width="11.85546875" style="12" customWidth="1"/>
    <col min="4416" max="4416" width="14.28515625" style="12" customWidth="1"/>
    <col min="4417" max="4616" width="9.140625" style="12"/>
    <col min="4617" max="4617" width="0" style="12" hidden="1" customWidth="1"/>
    <col min="4618" max="4618" width="15.5703125" style="12" customWidth="1"/>
    <col min="4619" max="4619" width="55.140625" style="12" customWidth="1"/>
    <col min="4620" max="4620" width="15.5703125" style="12" customWidth="1"/>
    <col min="4621" max="4622" width="13" style="12" customWidth="1"/>
    <col min="4623" max="4624" width="13.140625" style="12" customWidth="1"/>
    <col min="4625" max="4625" width="10.5703125" style="12" customWidth="1"/>
    <col min="4626" max="4626" width="12.42578125" style="12" customWidth="1"/>
    <col min="4627" max="4627" width="11.5703125" style="12" customWidth="1"/>
    <col min="4628" max="4628" width="12.28515625" style="12" customWidth="1"/>
    <col min="4629" max="4629" width="12.7109375" style="12" customWidth="1"/>
    <col min="4630" max="4630" width="12.5703125" style="12" customWidth="1"/>
    <col min="4631" max="4631" width="13.140625" style="12" customWidth="1"/>
    <col min="4632" max="4632" width="13.42578125" style="12" customWidth="1"/>
    <col min="4633" max="4633" width="10.28515625" style="12" customWidth="1"/>
    <col min="4634" max="4634" width="14.28515625" style="12" customWidth="1"/>
    <col min="4635" max="4635" width="12.85546875" style="12" customWidth="1"/>
    <col min="4636" max="4636" width="12" style="12" customWidth="1"/>
    <col min="4637" max="4637" width="16.28515625" style="12" customWidth="1"/>
    <col min="4638" max="4638" width="14.5703125" style="12" customWidth="1"/>
    <col min="4639" max="4639" width="16.85546875" style="12" customWidth="1"/>
    <col min="4640" max="4640" width="11.140625" style="12" customWidth="1"/>
    <col min="4641" max="4641" width="10.42578125" style="12" customWidth="1"/>
    <col min="4642" max="4642" width="10.85546875" style="12" customWidth="1"/>
    <col min="4643" max="4643" width="10.140625" style="12" customWidth="1"/>
    <col min="4644" max="4644" width="12.85546875" style="12" customWidth="1"/>
    <col min="4645" max="4646" width="11" style="12" customWidth="1"/>
    <col min="4647" max="4647" width="11.5703125" style="12" customWidth="1"/>
    <col min="4648" max="4648" width="11.28515625" style="12" customWidth="1"/>
    <col min="4649" max="4649" width="10.140625" style="12" customWidth="1"/>
    <col min="4650" max="4651" width="11.85546875" style="12" customWidth="1"/>
    <col min="4652" max="4652" width="12.28515625" style="12" customWidth="1"/>
    <col min="4653" max="4653" width="12.7109375" style="12" customWidth="1"/>
    <col min="4654" max="4654" width="15.140625" style="12" customWidth="1"/>
    <col min="4655" max="4655" width="10" style="12" customWidth="1"/>
    <col min="4656" max="4666" width="7.85546875" style="12" customWidth="1"/>
    <col min="4667" max="4667" width="9.140625" style="12" customWidth="1"/>
    <col min="4668" max="4668" width="8.28515625" style="12" customWidth="1"/>
    <col min="4669" max="4669" width="10.140625" style="12" customWidth="1"/>
    <col min="4670" max="4670" width="9.140625" style="12"/>
    <col min="4671" max="4671" width="11.85546875" style="12" customWidth="1"/>
    <col min="4672" max="4672" width="14.28515625" style="12" customWidth="1"/>
    <col min="4673" max="4872" width="9.140625" style="12"/>
    <col min="4873" max="4873" width="0" style="12" hidden="1" customWidth="1"/>
    <col min="4874" max="4874" width="15.5703125" style="12" customWidth="1"/>
    <col min="4875" max="4875" width="55.140625" style="12" customWidth="1"/>
    <col min="4876" max="4876" width="15.5703125" style="12" customWidth="1"/>
    <col min="4877" max="4878" width="13" style="12" customWidth="1"/>
    <col min="4879" max="4880" width="13.140625" style="12" customWidth="1"/>
    <col min="4881" max="4881" width="10.5703125" style="12" customWidth="1"/>
    <col min="4882" max="4882" width="12.42578125" style="12" customWidth="1"/>
    <col min="4883" max="4883" width="11.5703125" style="12" customWidth="1"/>
    <col min="4884" max="4884" width="12.28515625" style="12" customWidth="1"/>
    <col min="4885" max="4885" width="12.7109375" style="12" customWidth="1"/>
    <col min="4886" max="4886" width="12.5703125" style="12" customWidth="1"/>
    <col min="4887" max="4887" width="13.140625" style="12" customWidth="1"/>
    <col min="4888" max="4888" width="13.42578125" style="12" customWidth="1"/>
    <col min="4889" max="4889" width="10.28515625" style="12" customWidth="1"/>
    <col min="4890" max="4890" width="14.28515625" style="12" customWidth="1"/>
    <col min="4891" max="4891" width="12.85546875" style="12" customWidth="1"/>
    <col min="4892" max="4892" width="12" style="12" customWidth="1"/>
    <col min="4893" max="4893" width="16.28515625" style="12" customWidth="1"/>
    <col min="4894" max="4894" width="14.5703125" style="12" customWidth="1"/>
    <col min="4895" max="4895" width="16.85546875" style="12" customWidth="1"/>
    <col min="4896" max="4896" width="11.140625" style="12" customWidth="1"/>
    <col min="4897" max="4897" width="10.42578125" style="12" customWidth="1"/>
    <col min="4898" max="4898" width="10.85546875" style="12" customWidth="1"/>
    <col min="4899" max="4899" width="10.140625" style="12" customWidth="1"/>
    <col min="4900" max="4900" width="12.85546875" style="12" customWidth="1"/>
    <col min="4901" max="4902" width="11" style="12" customWidth="1"/>
    <col min="4903" max="4903" width="11.5703125" style="12" customWidth="1"/>
    <col min="4904" max="4904" width="11.28515625" style="12" customWidth="1"/>
    <col min="4905" max="4905" width="10.140625" style="12" customWidth="1"/>
    <col min="4906" max="4907" width="11.85546875" style="12" customWidth="1"/>
    <col min="4908" max="4908" width="12.28515625" style="12" customWidth="1"/>
    <col min="4909" max="4909" width="12.7109375" style="12" customWidth="1"/>
    <col min="4910" max="4910" width="15.140625" style="12" customWidth="1"/>
    <col min="4911" max="4911" width="10" style="12" customWidth="1"/>
    <col min="4912" max="4922" width="7.85546875" style="12" customWidth="1"/>
    <col min="4923" max="4923" width="9.140625" style="12" customWidth="1"/>
    <col min="4924" max="4924" width="8.28515625" style="12" customWidth="1"/>
    <col min="4925" max="4925" width="10.140625" style="12" customWidth="1"/>
    <col min="4926" max="4926" width="9.140625" style="12"/>
    <col min="4927" max="4927" width="11.85546875" style="12" customWidth="1"/>
    <col min="4928" max="4928" width="14.28515625" style="12" customWidth="1"/>
    <col min="4929" max="5128" width="9.140625" style="12"/>
    <col min="5129" max="5129" width="0" style="12" hidden="1" customWidth="1"/>
    <col min="5130" max="5130" width="15.5703125" style="12" customWidth="1"/>
    <col min="5131" max="5131" width="55.140625" style="12" customWidth="1"/>
    <col min="5132" max="5132" width="15.5703125" style="12" customWidth="1"/>
    <col min="5133" max="5134" width="13" style="12" customWidth="1"/>
    <col min="5135" max="5136" width="13.140625" style="12" customWidth="1"/>
    <col min="5137" max="5137" width="10.5703125" style="12" customWidth="1"/>
    <col min="5138" max="5138" width="12.42578125" style="12" customWidth="1"/>
    <col min="5139" max="5139" width="11.5703125" style="12" customWidth="1"/>
    <col min="5140" max="5140" width="12.28515625" style="12" customWidth="1"/>
    <col min="5141" max="5141" width="12.7109375" style="12" customWidth="1"/>
    <col min="5142" max="5142" width="12.5703125" style="12" customWidth="1"/>
    <col min="5143" max="5143" width="13.140625" style="12" customWidth="1"/>
    <col min="5144" max="5144" width="13.42578125" style="12" customWidth="1"/>
    <col min="5145" max="5145" width="10.28515625" style="12" customWidth="1"/>
    <col min="5146" max="5146" width="14.28515625" style="12" customWidth="1"/>
    <col min="5147" max="5147" width="12.85546875" style="12" customWidth="1"/>
    <col min="5148" max="5148" width="12" style="12" customWidth="1"/>
    <col min="5149" max="5149" width="16.28515625" style="12" customWidth="1"/>
    <col min="5150" max="5150" width="14.5703125" style="12" customWidth="1"/>
    <col min="5151" max="5151" width="16.85546875" style="12" customWidth="1"/>
    <col min="5152" max="5152" width="11.140625" style="12" customWidth="1"/>
    <col min="5153" max="5153" width="10.42578125" style="12" customWidth="1"/>
    <col min="5154" max="5154" width="10.85546875" style="12" customWidth="1"/>
    <col min="5155" max="5155" width="10.140625" style="12" customWidth="1"/>
    <col min="5156" max="5156" width="12.85546875" style="12" customWidth="1"/>
    <col min="5157" max="5158" width="11" style="12" customWidth="1"/>
    <col min="5159" max="5159" width="11.5703125" style="12" customWidth="1"/>
    <col min="5160" max="5160" width="11.28515625" style="12" customWidth="1"/>
    <col min="5161" max="5161" width="10.140625" style="12" customWidth="1"/>
    <col min="5162" max="5163" width="11.85546875" style="12" customWidth="1"/>
    <col min="5164" max="5164" width="12.28515625" style="12" customWidth="1"/>
    <col min="5165" max="5165" width="12.7109375" style="12" customWidth="1"/>
    <col min="5166" max="5166" width="15.140625" style="12" customWidth="1"/>
    <col min="5167" max="5167" width="10" style="12" customWidth="1"/>
    <col min="5168" max="5178" width="7.85546875" style="12" customWidth="1"/>
    <col min="5179" max="5179" width="9.140625" style="12" customWidth="1"/>
    <col min="5180" max="5180" width="8.28515625" style="12" customWidth="1"/>
    <col min="5181" max="5181" width="10.140625" style="12" customWidth="1"/>
    <col min="5182" max="5182" width="9.140625" style="12"/>
    <col min="5183" max="5183" width="11.85546875" style="12" customWidth="1"/>
    <col min="5184" max="5184" width="14.28515625" style="12" customWidth="1"/>
    <col min="5185" max="5384" width="9.140625" style="12"/>
    <col min="5385" max="5385" width="0" style="12" hidden="1" customWidth="1"/>
    <col min="5386" max="5386" width="15.5703125" style="12" customWidth="1"/>
    <col min="5387" max="5387" width="55.140625" style="12" customWidth="1"/>
    <col min="5388" max="5388" width="15.5703125" style="12" customWidth="1"/>
    <col min="5389" max="5390" width="13" style="12" customWidth="1"/>
    <col min="5391" max="5392" width="13.140625" style="12" customWidth="1"/>
    <col min="5393" max="5393" width="10.5703125" style="12" customWidth="1"/>
    <col min="5394" max="5394" width="12.42578125" style="12" customWidth="1"/>
    <col min="5395" max="5395" width="11.5703125" style="12" customWidth="1"/>
    <col min="5396" max="5396" width="12.28515625" style="12" customWidth="1"/>
    <col min="5397" max="5397" width="12.7109375" style="12" customWidth="1"/>
    <col min="5398" max="5398" width="12.5703125" style="12" customWidth="1"/>
    <col min="5399" max="5399" width="13.140625" style="12" customWidth="1"/>
    <col min="5400" max="5400" width="13.42578125" style="12" customWidth="1"/>
    <col min="5401" max="5401" width="10.28515625" style="12" customWidth="1"/>
    <col min="5402" max="5402" width="14.28515625" style="12" customWidth="1"/>
    <col min="5403" max="5403" width="12.85546875" style="12" customWidth="1"/>
    <col min="5404" max="5404" width="12" style="12" customWidth="1"/>
    <col min="5405" max="5405" width="16.28515625" style="12" customWidth="1"/>
    <col min="5406" max="5406" width="14.5703125" style="12" customWidth="1"/>
    <col min="5407" max="5407" width="16.85546875" style="12" customWidth="1"/>
    <col min="5408" max="5408" width="11.140625" style="12" customWidth="1"/>
    <col min="5409" max="5409" width="10.42578125" style="12" customWidth="1"/>
    <col min="5410" max="5410" width="10.85546875" style="12" customWidth="1"/>
    <col min="5411" max="5411" width="10.140625" style="12" customWidth="1"/>
    <col min="5412" max="5412" width="12.85546875" style="12" customWidth="1"/>
    <col min="5413" max="5414" width="11" style="12" customWidth="1"/>
    <col min="5415" max="5415" width="11.5703125" style="12" customWidth="1"/>
    <col min="5416" max="5416" width="11.28515625" style="12" customWidth="1"/>
    <col min="5417" max="5417" width="10.140625" style="12" customWidth="1"/>
    <col min="5418" max="5419" width="11.85546875" style="12" customWidth="1"/>
    <col min="5420" max="5420" width="12.28515625" style="12" customWidth="1"/>
    <col min="5421" max="5421" width="12.7109375" style="12" customWidth="1"/>
    <col min="5422" max="5422" width="15.140625" style="12" customWidth="1"/>
    <col min="5423" max="5423" width="10" style="12" customWidth="1"/>
    <col min="5424" max="5434" width="7.85546875" style="12" customWidth="1"/>
    <col min="5435" max="5435" width="9.140625" style="12" customWidth="1"/>
    <col min="5436" max="5436" width="8.28515625" style="12" customWidth="1"/>
    <col min="5437" max="5437" width="10.140625" style="12" customWidth="1"/>
    <col min="5438" max="5438" width="9.140625" style="12"/>
    <col min="5439" max="5439" width="11.85546875" style="12" customWidth="1"/>
    <col min="5440" max="5440" width="14.28515625" style="12" customWidth="1"/>
    <col min="5441" max="5640" width="9.140625" style="12"/>
    <col min="5641" max="5641" width="0" style="12" hidden="1" customWidth="1"/>
    <col min="5642" max="5642" width="15.5703125" style="12" customWidth="1"/>
    <col min="5643" max="5643" width="55.140625" style="12" customWidth="1"/>
    <col min="5644" max="5644" width="15.5703125" style="12" customWidth="1"/>
    <col min="5645" max="5646" width="13" style="12" customWidth="1"/>
    <col min="5647" max="5648" width="13.140625" style="12" customWidth="1"/>
    <col min="5649" max="5649" width="10.5703125" style="12" customWidth="1"/>
    <col min="5650" max="5650" width="12.42578125" style="12" customWidth="1"/>
    <col min="5651" max="5651" width="11.5703125" style="12" customWidth="1"/>
    <col min="5652" max="5652" width="12.28515625" style="12" customWidth="1"/>
    <col min="5653" max="5653" width="12.7109375" style="12" customWidth="1"/>
    <col min="5654" max="5654" width="12.5703125" style="12" customWidth="1"/>
    <col min="5655" max="5655" width="13.140625" style="12" customWidth="1"/>
    <col min="5656" max="5656" width="13.42578125" style="12" customWidth="1"/>
    <col min="5657" max="5657" width="10.28515625" style="12" customWidth="1"/>
    <col min="5658" max="5658" width="14.28515625" style="12" customWidth="1"/>
    <col min="5659" max="5659" width="12.85546875" style="12" customWidth="1"/>
    <col min="5660" max="5660" width="12" style="12" customWidth="1"/>
    <col min="5661" max="5661" width="16.28515625" style="12" customWidth="1"/>
    <col min="5662" max="5662" width="14.5703125" style="12" customWidth="1"/>
    <col min="5663" max="5663" width="16.85546875" style="12" customWidth="1"/>
    <col min="5664" max="5664" width="11.140625" style="12" customWidth="1"/>
    <col min="5665" max="5665" width="10.42578125" style="12" customWidth="1"/>
    <col min="5666" max="5666" width="10.85546875" style="12" customWidth="1"/>
    <col min="5667" max="5667" width="10.140625" style="12" customWidth="1"/>
    <col min="5668" max="5668" width="12.85546875" style="12" customWidth="1"/>
    <col min="5669" max="5670" width="11" style="12" customWidth="1"/>
    <col min="5671" max="5671" width="11.5703125" style="12" customWidth="1"/>
    <col min="5672" max="5672" width="11.28515625" style="12" customWidth="1"/>
    <col min="5673" max="5673" width="10.140625" style="12" customWidth="1"/>
    <col min="5674" max="5675" width="11.85546875" style="12" customWidth="1"/>
    <col min="5676" max="5676" width="12.28515625" style="12" customWidth="1"/>
    <col min="5677" max="5677" width="12.7109375" style="12" customWidth="1"/>
    <col min="5678" max="5678" width="15.140625" style="12" customWidth="1"/>
    <col min="5679" max="5679" width="10" style="12" customWidth="1"/>
    <col min="5680" max="5690" width="7.85546875" style="12" customWidth="1"/>
    <col min="5691" max="5691" width="9.140625" style="12" customWidth="1"/>
    <col min="5692" max="5692" width="8.28515625" style="12" customWidth="1"/>
    <col min="5693" max="5693" width="10.140625" style="12" customWidth="1"/>
    <col min="5694" max="5694" width="9.140625" style="12"/>
    <col min="5695" max="5695" width="11.85546875" style="12" customWidth="1"/>
    <col min="5696" max="5696" width="14.28515625" style="12" customWidth="1"/>
    <col min="5697" max="5896" width="9.140625" style="12"/>
    <col min="5897" max="5897" width="0" style="12" hidden="1" customWidth="1"/>
    <col min="5898" max="5898" width="15.5703125" style="12" customWidth="1"/>
    <col min="5899" max="5899" width="55.140625" style="12" customWidth="1"/>
    <col min="5900" max="5900" width="15.5703125" style="12" customWidth="1"/>
    <col min="5901" max="5902" width="13" style="12" customWidth="1"/>
    <col min="5903" max="5904" width="13.140625" style="12" customWidth="1"/>
    <col min="5905" max="5905" width="10.5703125" style="12" customWidth="1"/>
    <col min="5906" max="5906" width="12.42578125" style="12" customWidth="1"/>
    <col min="5907" max="5907" width="11.5703125" style="12" customWidth="1"/>
    <col min="5908" max="5908" width="12.28515625" style="12" customWidth="1"/>
    <col min="5909" max="5909" width="12.7109375" style="12" customWidth="1"/>
    <col min="5910" max="5910" width="12.5703125" style="12" customWidth="1"/>
    <col min="5911" max="5911" width="13.140625" style="12" customWidth="1"/>
    <col min="5912" max="5912" width="13.42578125" style="12" customWidth="1"/>
    <col min="5913" max="5913" width="10.28515625" style="12" customWidth="1"/>
    <col min="5914" max="5914" width="14.28515625" style="12" customWidth="1"/>
    <col min="5915" max="5915" width="12.85546875" style="12" customWidth="1"/>
    <col min="5916" max="5916" width="12" style="12" customWidth="1"/>
    <col min="5917" max="5917" width="16.28515625" style="12" customWidth="1"/>
    <col min="5918" max="5918" width="14.5703125" style="12" customWidth="1"/>
    <col min="5919" max="5919" width="16.85546875" style="12" customWidth="1"/>
    <col min="5920" max="5920" width="11.140625" style="12" customWidth="1"/>
    <col min="5921" max="5921" width="10.42578125" style="12" customWidth="1"/>
    <col min="5922" max="5922" width="10.85546875" style="12" customWidth="1"/>
    <col min="5923" max="5923" width="10.140625" style="12" customWidth="1"/>
    <col min="5924" max="5924" width="12.85546875" style="12" customWidth="1"/>
    <col min="5925" max="5926" width="11" style="12" customWidth="1"/>
    <col min="5927" max="5927" width="11.5703125" style="12" customWidth="1"/>
    <col min="5928" max="5928" width="11.28515625" style="12" customWidth="1"/>
    <col min="5929" max="5929" width="10.140625" style="12" customWidth="1"/>
    <col min="5930" max="5931" width="11.85546875" style="12" customWidth="1"/>
    <col min="5932" max="5932" width="12.28515625" style="12" customWidth="1"/>
    <col min="5933" max="5933" width="12.7109375" style="12" customWidth="1"/>
    <col min="5934" max="5934" width="15.140625" style="12" customWidth="1"/>
    <col min="5935" max="5935" width="10" style="12" customWidth="1"/>
    <col min="5936" max="5946" width="7.85546875" style="12" customWidth="1"/>
    <col min="5947" max="5947" width="9.140625" style="12" customWidth="1"/>
    <col min="5948" max="5948" width="8.28515625" style="12" customWidth="1"/>
    <col min="5949" max="5949" width="10.140625" style="12" customWidth="1"/>
    <col min="5950" max="5950" width="9.140625" style="12"/>
    <col min="5951" max="5951" width="11.85546875" style="12" customWidth="1"/>
    <col min="5952" max="5952" width="14.28515625" style="12" customWidth="1"/>
    <col min="5953" max="6152" width="9.140625" style="12"/>
    <col min="6153" max="6153" width="0" style="12" hidden="1" customWidth="1"/>
    <col min="6154" max="6154" width="15.5703125" style="12" customWidth="1"/>
    <col min="6155" max="6155" width="55.140625" style="12" customWidth="1"/>
    <col min="6156" max="6156" width="15.5703125" style="12" customWidth="1"/>
    <col min="6157" max="6158" width="13" style="12" customWidth="1"/>
    <col min="6159" max="6160" width="13.140625" style="12" customWidth="1"/>
    <col min="6161" max="6161" width="10.5703125" style="12" customWidth="1"/>
    <col min="6162" max="6162" width="12.42578125" style="12" customWidth="1"/>
    <col min="6163" max="6163" width="11.5703125" style="12" customWidth="1"/>
    <col min="6164" max="6164" width="12.28515625" style="12" customWidth="1"/>
    <col min="6165" max="6165" width="12.7109375" style="12" customWidth="1"/>
    <col min="6166" max="6166" width="12.5703125" style="12" customWidth="1"/>
    <col min="6167" max="6167" width="13.140625" style="12" customWidth="1"/>
    <col min="6168" max="6168" width="13.42578125" style="12" customWidth="1"/>
    <col min="6169" max="6169" width="10.28515625" style="12" customWidth="1"/>
    <col min="6170" max="6170" width="14.28515625" style="12" customWidth="1"/>
    <col min="6171" max="6171" width="12.85546875" style="12" customWidth="1"/>
    <col min="6172" max="6172" width="12" style="12" customWidth="1"/>
    <col min="6173" max="6173" width="16.28515625" style="12" customWidth="1"/>
    <col min="6174" max="6174" width="14.5703125" style="12" customWidth="1"/>
    <col min="6175" max="6175" width="16.85546875" style="12" customWidth="1"/>
    <col min="6176" max="6176" width="11.140625" style="12" customWidth="1"/>
    <col min="6177" max="6177" width="10.42578125" style="12" customWidth="1"/>
    <col min="6178" max="6178" width="10.85546875" style="12" customWidth="1"/>
    <col min="6179" max="6179" width="10.140625" style="12" customWidth="1"/>
    <col min="6180" max="6180" width="12.85546875" style="12" customWidth="1"/>
    <col min="6181" max="6182" width="11" style="12" customWidth="1"/>
    <col min="6183" max="6183" width="11.5703125" style="12" customWidth="1"/>
    <col min="6184" max="6184" width="11.28515625" style="12" customWidth="1"/>
    <col min="6185" max="6185" width="10.140625" style="12" customWidth="1"/>
    <col min="6186" max="6187" width="11.85546875" style="12" customWidth="1"/>
    <col min="6188" max="6188" width="12.28515625" style="12" customWidth="1"/>
    <col min="6189" max="6189" width="12.7109375" style="12" customWidth="1"/>
    <col min="6190" max="6190" width="15.140625" style="12" customWidth="1"/>
    <col min="6191" max="6191" width="10" style="12" customWidth="1"/>
    <col min="6192" max="6202" width="7.85546875" style="12" customWidth="1"/>
    <col min="6203" max="6203" width="9.140625" style="12" customWidth="1"/>
    <col min="6204" max="6204" width="8.28515625" style="12" customWidth="1"/>
    <col min="6205" max="6205" width="10.140625" style="12" customWidth="1"/>
    <col min="6206" max="6206" width="9.140625" style="12"/>
    <col min="6207" max="6207" width="11.85546875" style="12" customWidth="1"/>
    <col min="6208" max="6208" width="14.28515625" style="12" customWidth="1"/>
    <col min="6209" max="6408" width="9.140625" style="12"/>
    <col min="6409" max="6409" width="0" style="12" hidden="1" customWidth="1"/>
    <col min="6410" max="6410" width="15.5703125" style="12" customWidth="1"/>
    <col min="6411" max="6411" width="55.140625" style="12" customWidth="1"/>
    <col min="6412" max="6412" width="15.5703125" style="12" customWidth="1"/>
    <col min="6413" max="6414" width="13" style="12" customWidth="1"/>
    <col min="6415" max="6416" width="13.140625" style="12" customWidth="1"/>
    <col min="6417" max="6417" width="10.5703125" style="12" customWidth="1"/>
    <col min="6418" max="6418" width="12.42578125" style="12" customWidth="1"/>
    <col min="6419" max="6419" width="11.5703125" style="12" customWidth="1"/>
    <col min="6420" max="6420" width="12.28515625" style="12" customWidth="1"/>
    <col min="6421" max="6421" width="12.7109375" style="12" customWidth="1"/>
    <col min="6422" max="6422" width="12.5703125" style="12" customWidth="1"/>
    <col min="6423" max="6423" width="13.140625" style="12" customWidth="1"/>
    <col min="6424" max="6424" width="13.42578125" style="12" customWidth="1"/>
    <col min="6425" max="6425" width="10.28515625" style="12" customWidth="1"/>
    <col min="6426" max="6426" width="14.28515625" style="12" customWidth="1"/>
    <col min="6427" max="6427" width="12.85546875" style="12" customWidth="1"/>
    <col min="6428" max="6428" width="12" style="12" customWidth="1"/>
    <col min="6429" max="6429" width="16.28515625" style="12" customWidth="1"/>
    <col min="6430" max="6430" width="14.5703125" style="12" customWidth="1"/>
    <col min="6431" max="6431" width="16.85546875" style="12" customWidth="1"/>
    <col min="6432" max="6432" width="11.140625" style="12" customWidth="1"/>
    <col min="6433" max="6433" width="10.42578125" style="12" customWidth="1"/>
    <col min="6434" max="6434" width="10.85546875" style="12" customWidth="1"/>
    <col min="6435" max="6435" width="10.140625" style="12" customWidth="1"/>
    <col min="6436" max="6436" width="12.85546875" style="12" customWidth="1"/>
    <col min="6437" max="6438" width="11" style="12" customWidth="1"/>
    <col min="6439" max="6439" width="11.5703125" style="12" customWidth="1"/>
    <col min="6440" max="6440" width="11.28515625" style="12" customWidth="1"/>
    <col min="6441" max="6441" width="10.140625" style="12" customWidth="1"/>
    <col min="6442" max="6443" width="11.85546875" style="12" customWidth="1"/>
    <col min="6444" max="6444" width="12.28515625" style="12" customWidth="1"/>
    <col min="6445" max="6445" width="12.7109375" style="12" customWidth="1"/>
    <col min="6446" max="6446" width="15.140625" style="12" customWidth="1"/>
    <col min="6447" max="6447" width="10" style="12" customWidth="1"/>
    <col min="6448" max="6458" width="7.85546875" style="12" customWidth="1"/>
    <col min="6459" max="6459" width="9.140625" style="12" customWidth="1"/>
    <col min="6460" max="6460" width="8.28515625" style="12" customWidth="1"/>
    <col min="6461" max="6461" width="10.140625" style="12" customWidth="1"/>
    <col min="6462" max="6462" width="9.140625" style="12"/>
    <col min="6463" max="6463" width="11.85546875" style="12" customWidth="1"/>
    <col min="6464" max="6464" width="14.28515625" style="12" customWidth="1"/>
    <col min="6465" max="6664" width="9.140625" style="12"/>
    <col min="6665" max="6665" width="0" style="12" hidden="1" customWidth="1"/>
    <col min="6666" max="6666" width="15.5703125" style="12" customWidth="1"/>
    <col min="6667" max="6667" width="55.140625" style="12" customWidth="1"/>
    <col min="6668" max="6668" width="15.5703125" style="12" customWidth="1"/>
    <col min="6669" max="6670" width="13" style="12" customWidth="1"/>
    <col min="6671" max="6672" width="13.140625" style="12" customWidth="1"/>
    <col min="6673" max="6673" width="10.5703125" style="12" customWidth="1"/>
    <col min="6674" max="6674" width="12.42578125" style="12" customWidth="1"/>
    <col min="6675" max="6675" width="11.5703125" style="12" customWidth="1"/>
    <col min="6676" max="6676" width="12.28515625" style="12" customWidth="1"/>
    <col min="6677" max="6677" width="12.7109375" style="12" customWidth="1"/>
    <col min="6678" max="6678" width="12.5703125" style="12" customWidth="1"/>
    <col min="6679" max="6679" width="13.140625" style="12" customWidth="1"/>
    <col min="6680" max="6680" width="13.42578125" style="12" customWidth="1"/>
    <col min="6681" max="6681" width="10.28515625" style="12" customWidth="1"/>
    <col min="6682" max="6682" width="14.28515625" style="12" customWidth="1"/>
    <col min="6683" max="6683" width="12.85546875" style="12" customWidth="1"/>
    <col min="6684" max="6684" width="12" style="12" customWidth="1"/>
    <col min="6685" max="6685" width="16.28515625" style="12" customWidth="1"/>
    <col min="6686" max="6686" width="14.5703125" style="12" customWidth="1"/>
    <col min="6687" max="6687" width="16.85546875" style="12" customWidth="1"/>
    <col min="6688" max="6688" width="11.140625" style="12" customWidth="1"/>
    <col min="6689" max="6689" width="10.42578125" style="12" customWidth="1"/>
    <col min="6690" max="6690" width="10.85546875" style="12" customWidth="1"/>
    <col min="6691" max="6691" width="10.140625" style="12" customWidth="1"/>
    <col min="6692" max="6692" width="12.85546875" style="12" customWidth="1"/>
    <col min="6693" max="6694" width="11" style="12" customWidth="1"/>
    <col min="6695" max="6695" width="11.5703125" style="12" customWidth="1"/>
    <col min="6696" max="6696" width="11.28515625" style="12" customWidth="1"/>
    <col min="6697" max="6697" width="10.140625" style="12" customWidth="1"/>
    <col min="6698" max="6699" width="11.85546875" style="12" customWidth="1"/>
    <col min="6700" max="6700" width="12.28515625" style="12" customWidth="1"/>
    <col min="6701" max="6701" width="12.7109375" style="12" customWidth="1"/>
    <col min="6702" max="6702" width="15.140625" style="12" customWidth="1"/>
    <col min="6703" max="6703" width="10" style="12" customWidth="1"/>
    <col min="6704" max="6714" width="7.85546875" style="12" customWidth="1"/>
    <col min="6715" max="6715" width="9.140625" style="12" customWidth="1"/>
    <col min="6716" max="6716" width="8.28515625" style="12" customWidth="1"/>
    <col min="6717" max="6717" width="10.140625" style="12" customWidth="1"/>
    <col min="6718" max="6718" width="9.140625" style="12"/>
    <col min="6719" max="6719" width="11.85546875" style="12" customWidth="1"/>
    <col min="6720" max="6720" width="14.28515625" style="12" customWidth="1"/>
    <col min="6721" max="6920" width="9.140625" style="12"/>
    <col min="6921" max="6921" width="0" style="12" hidden="1" customWidth="1"/>
    <col min="6922" max="6922" width="15.5703125" style="12" customWidth="1"/>
    <col min="6923" max="6923" width="55.140625" style="12" customWidth="1"/>
    <col min="6924" max="6924" width="15.5703125" style="12" customWidth="1"/>
    <col min="6925" max="6926" width="13" style="12" customWidth="1"/>
    <col min="6927" max="6928" width="13.140625" style="12" customWidth="1"/>
    <col min="6929" max="6929" width="10.5703125" style="12" customWidth="1"/>
    <col min="6930" max="6930" width="12.42578125" style="12" customWidth="1"/>
    <col min="6931" max="6931" width="11.5703125" style="12" customWidth="1"/>
    <col min="6932" max="6932" width="12.28515625" style="12" customWidth="1"/>
    <col min="6933" max="6933" width="12.7109375" style="12" customWidth="1"/>
    <col min="6934" max="6934" width="12.5703125" style="12" customWidth="1"/>
    <col min="6935" max="6935" width="13.140625" style="12" customWidth="1"/>
    <col min="6936" max="6936" width="13.42578125" style="12" customWidth="1"/>
    <col min="6937" max="6937" width="10.28515625" style="12" customWidth="1"/>
    <col min="6938" max="6938" width="14.28515625" style="12" customWidth="1"/>
    <col min="6939" max="6939" width="12.85546875" style="12" customWidth="1"/>
    <col min="6940" max="6940" width="12" style="12" customWidth="1"/>
    <col min="6941" max="6941" width="16.28515625" style="12" customWidth="1"/>
    <col min="6942" max="6942" width="14.5703125" style="12" customWidth="1"/>
    <col min="6943" max="6943" width="16.85546875" style="12" customWidth="1"/>
    <col min="6944" max="6944" width="11.140625" style="12" customWidth="1"/>
    <col min="6945" max="6945" width="10.42578125" style="12" customWidth="1"/>
    <col min="6946" max="6946" width="10.85546875" style="12" customWidth="1"/>
    <col min="6947" max="6947" width="10.140625" style="12" customWidth="1"/>
    <col min="6948" max="6948" width="12.85546875" style="12" customWidth="1"/>
    <col min="6949" max="6950" width="11" style="12" customWidth="1"/>
    <col min="6951" max="6951" width="11.5703125" style="12" customWidth="1"/>
    <col min="6952" max="6952" width="11.28515625" style="12" customWidth="1"/>
    <col min="6953" max="6953" width="10.140625" style="12" customWidth="1"/>
    <col min="6954" max="6955" width="11.85546875" style="12" customWidth="1"/>
    <col min="6956" max="6956" width="12.28515625" style="12" customWidth="1"/>
    <col min="6957" max="6957" width="12.7109375" style="12" customWidth="1"/>
    <col min="6958" max="6958" width="15.140625" style="12" customWidth="1"/>
    <col min="6959" max="6959" width="10" style="12" customWidth="1"/>
    <col min="6960" max="6970" width="7.85546875" style="12" customWidth="1"/>
    <col min="6971" max="6971" width="9.140625" style="12" customWidth="1"/>
    <col min="6972" max="6972" width="8.28515625" style="12" customWidth="1"/>
    <col min="6973" max="6973" width="10.140625" style="12" customWidth="1"/>
    <col min="6974" max="6974" width="9.140625" style="12"/>
    <col min="6975" max="6975" width="11.85546875" style="12" customWidth="1"/>
    <col min="6976" max="6976" width="14.28515625" style="12" customWidth="1"/>
    <col min="6977" max="7176" width="9.140625" style="12"/>
    <col min="7177" max="7177" width="0" style="12" hidden="1" customWidth="1"/>
    <col min="7178" max="7178" width="15.5703125" style="12" customWidth="1"/>
    <col min="7179" max="7179" width="55.140625" style="12" customWidth="1"/>
    <col min="7180" max="7180" width="15.5703125" style="12" customWidth="1"/>
    <col min="7181" max="7182" width="13" style="12" customWidth="1"/>
    <col min="7183" max="7184" width="13.140625" style="12" customWidth="1"/>
    <col min="7185" max="7185" width="10.5703125" style="12" customWidth="1"/>
    <col min="7186" max="7186" width="12.42578125" style="12" customWidth="1"/>
    <col min="7187" max="7187" width="11.5703125" style="12" customWidth="1"/>
    <col min="7188" max="7188" width="12.28515625" style="12" customWidth="1"/>
    <col min="7189" max="7189" width="12.7109375" style="12" customWidth="1"/>
    <col min="7190" max="7190" width="12.5703125" style="12" customWidth="1"/>
    <col min="7191" max="7191" width="13.140625" style="12" customWidth="1"/>
    <col min="7192" max="7192" width="13.42578125" style="12" customWidth="1"/>
    <col min="7193" max="7193" width="10.28515625" style="12" customWidth="1"/>
    <col min="7194" max="7194" width="14.28515625" style="12" customWidth="1"/>
    <col min="7195" max="7195" width="12.85546875" style="12" customWidth="1"/>
    <col min="7196" max="7196" width="12" style="12" customWidth="1"/>
    <col min="7197" max="7197" width="16.28515625" style="12" customWidth="1"/>
    <col min="7198" max="7198" width="14.5703125" style="12" customWidth="1"/>
    <col min="7199" max="7199" width="16.85546875" style="12" customWidth="1"/>
    <col min="7200" max="7200" width="11.140625" style="12" customWidth="1"/>
    <col min="7201" max="7201" width="10.42578125" style="12" customWidth="1"/>
    <col min="7202" max="7202" width="10.85546875" style="12" customWidth="1"/>
    <col min="7203" max="7203" width="10.140625" style="12" customWidth="1"/>
    <col min="7204" max="7204" width="12.85546875" style="12" customWidth="1"/>
    <col min="7205" max="7206" width="11" style="12" customWidth="1"/>
    <col min="7207" max="7207" width="11.5703125" style="12" customWidth="1"/>
    <col min="7208" max="7208" width="11.28515625" style="12" customWidth="1"/>
    <col min="7209" max="7209" width="10.140625" style="12" customWidth="1"/>
    <col min="7210" max="7211" width="11.85546875" style="12" customWidth="1"/>
    <col min="7212" max="7212" width="12.28515625" style="12" customWidth="1"/>
    <col min="7213" max="7213" width="12.7109375" style="12" customWidth="1"/>
    <col min="7214" max="7214" width="15.140625" style="12" customWidth="1"/>
    <col min="7215" max="7215" width="10" style="12" customWidth="1"/>
    <col min="7216" max="7226" width="7.85546875" style="12" customWidth="1"/>
    <col min="7227" max="7227" width="9.140625" style="12" customWidth="1"/>
    <col min="7228" max="7228" width="8.28515625" style="12" customWidth="1"/>
    <col min="7229" max="7229" width="10.140625" style="12" customWidth="1"/>
    <col min="7230" max="7230" width="9.140625" style="12"/>
    <col min="7231" max="7231" width="11.85546875" style="12" customWidth="1"/>
    <col min="7232" max="7232" width="14.28515625" style="12" customWidth="1"/>
    <col min="7233" max="7432" width="9.140625" style="12"/>
    <col min="7433" max="7433" width="0" style="12" hidden="1" customWidth="1"/>
    <col min="7434" max="7434" width="15.5703125" style="12" customWidth="1"/>
    <col min="7435" max="7435" width="55.140625" style="12" customWidth="1"/>
    <col min="7436" max="7436" width="15.5703125" style="12" customWidth="1"/>
    <col min="7437" max="7438" width="13" style="12" customWidth="1"/>
    <col min="7439" max="7440" width="13.140625" style="12" customWidth="1"/>
    <col min="7441" max="7441" width="10.5703125" style="12" customWidth="1"/>
    <col min="7442" max="7442" width="12.42578125" style="12" customWidth="1"/>
    <col min="7443" max="7443" width="11.5703125" style="12" customWidth="1"/>
    <col min="7444" max="7444" width="12.28515625" style="12" customWidth="1"/>
    <col min="7445" max="7445" width="12.7109375" style="12" customWidth="1"/>
    <col min="7446" max="7446" width="12.5703125" style="12" customWidth="1"/>
    <col min="7447" max="7447" width="13.140625" style="12" customWidth="1"/>
    <col min="7448" max="7448" width="13.42578125" style="12" customWidth="1"/>
    <col min="7449" max="7449" width="10.28515625" style="12" customWidth="1"/>
    <col min="7450" max="7450" width="14.28515625" style="12" customWidth="1"/>
    <col min="7451" max="7451" width="12.85546875" style="12" customWidth="1"/>
    <col min="7452" max="7452" width="12" style="12" customWidth="1"/>
    <col min="7453" max="7453" width="16.28515625" style="12" customWidth="1"/>
    <col min="7454" max="7454" width="14.5703125" style="12" customWidth="1"/>
    <col min="7455" max="7455" width="16.85546875" style="12" customWidth="1"/>
    <col min="7456" max="7456" width="11.140625" style="12" customWidth="1"/>
    <col min="7457" max="7457" width="10.42578125" style="12" customWidth="1"/>
    <col min="7458" max="7458" width="10.85546875" style="12" customWidth="1"/>
    <col min="7459" max="7459" width="10.140625" style="12" customWidth="1"/>
    <col min="7460" max="7460" width="12.85546875" style="12" customWidth="1"/>
    <col min="7461" max="7462" width="11" style="12" customWidth="1"/>
    <col min="7463" max="7463" width="11.5703125" style="12" customWidth="1"/>
    <col min="7464" max="7464" width="11.28515625" style="12" customWidth="1"/>
    <col min="7465" max="7465" width="10.140625" style="12" customWidth="1"/>
    <col min="7466" max="7467" width="11.85546875" style="12" customWidth="1"/>
    <col min="7468" max="7468" width="12.28515625" style="12" customWidth="1"/>
    <col min="7469" max="7469" width="12.7109375" style="12" customWidth="1"/>
    <col min="7470" max="7470" width="15.140625" style="12" customWidth="1"/>
    <col min="7471" max="7471" width="10" style="12" customWidth="1"/>
    <col min="7472" max="7482" width="7.85546875" style="12" customWidth="1"/>
    <col min="7483" max="7483" width="9.140625" style="12" customWidth="1"/>
    <col min="7484" max="7484" width="8.28515625" style="12" customWidth="1"/>
    <col min="7485" max="7485" width="10.140625" style="12" customWidth="1"/>
    <col min="7486" max="7486" width="9.140625" style="12"/>
    <col min="7487" max="7487" width="11.85546875" style="12" customWidth="1"/>
    <col min="7488" max="7488" width="14.28515625" style="12" customWidth="1"/>
    <col min="7489" max="7688" width="9.140625" style="12"/>
    <col min="7689" max="7689" width="0" style="12" hidden="1" customWidth="1"/>
    <col min="7690" max="7690" width="15.5703125" style="12" customWidth="1"/>
    <col min="7691" max="7691" width="55.140625" style="12" customWidth="1"/>
    <col min="7692" max="7692" width="15.5703125" style="12" customWidth="1"/>
    <col min="7693" max="7694" width="13" style="12" customWidth="1"/>
    <col min="7695" max="7696" width="13.140625" style="12" customWidth="1"/>
    <col min="7697" max="7697" width="10.5703125" style="12" customWidth="1"/>
    <col min="7698" max="7698" width="12.42578125" style="12" customWidth="1"/>
    <col min="7699" max="7699" width="11.5703125" style="12" customWidth="1"/>
    <col min="7700" max="7700" width="12.28515625" style="12" customWidth="1"/>
    <col min="7701" max="7701" width="12.7109375" style="12" customWidth="1"/>
    <col min="7702" max="7702" width="12.5703125" style="12" customWidth="1"/>
    <col min="7703" max="7703" width="13.140625" style="12" customWidth="1"/>
    <col min="7704" max="7704" width="13.42578125" style="12" customWidth="1"/>
    <col min="7705" max="7705" width="10.28515625" style="12" customWidth="1"/>
    <col min="7706" max="7706" width="14.28515625" style="12" customWidth="1"/>
    <col min="7707" max="7707" width="12.85546875" style="12" customWidth="1"/>
    <col min="7708" max="7708" width="12" style="12" customWidth="1"/>
    <col min="7709" max="7709" width="16.28515625" style="12" customWidth="1"/>
    <col min="7710" max="7710" width="14.5703125" style="12" customWidth="1"/>
    <col min="7711" max="7711" width="16.85546875" style="12" customWidth="1"/>
    <col min="7712" max="7712" width="11.140625" style="12" customWidth="1"/>
    <col min="7713" max="7713" width="10.42578125" style="12" customWidth="1"/>
    <col min="7714" max="7714" width="10.85546875" style="12" customWidth="1"/>
    <col min="7715" max="7715" width="10.140625" style="12" customWidth="1"/>
    <col min="7716" max="7716" width="12.85546875" style="12" customWidth="1"/>
    <col min="7717" max="7718" width="11" style="12" customWidth="1"/>
    <col min="7719" max="7719" width="11.5703125" style="12" customWidth="1"/>
    <col min="7720" max="7720" width="11.28515625" style="12" customWidth="1"/>
    <col min="7721" max="7721" width="10.140625" style="12" customWidth="1"/>
    <col min="7722" max="7723" width="11.85546875" style="12" customWidth="1"/>
    <col min="7724" max="7724" width="12.28515625" style="12" customWidth="1"/>
    <col min="7725" max="7725" width="12.7109375" style="12" customWidth="1"/>
    <col min="7726" max="7726" width="15.140625" style="12" customWidth="1"/>
    <col min="7727" max="7727" width="10" style="12" customWidth="1"/>
    <col min="7728" max="7738" width="7.85546875" style="12" customWidth="1"/>
    <col min="7739" max="7739" width="9.140625" style="12" customWidth="1"/>
    <col min="7740" max="7740" width="8.28515625" style="12" customWidth="1"/>
    <col min="7741" max="7741" width="10.140625" style="12" customWidth="1"/>
    <col min="7742" max="7742" width="9.140625" style="12"/>
    <col min="7743" max="7743" width="11.85546875" style="12" customWidth="1"/>
    <col min="7744" max="7744" width="14.28515625" style="12" customWidth="1"/>
    <col min="7745" max="7944" width="9.140625" style="12"/>
    <col min="7945" max="7945" width="0" style="12" hidden="1" customWidth="1"/>
    <col min="7946" max="7946" width="15.5703125" style="12" customWidth="1"/>
    <col min="7947" max="7947" width="55.140625" style="12" customWidth="1"/>
    <col min="7948" max="7948" width="15.5703125" style="12" customWidth="1"/>
    <col min="7949" max="7950" width="13" style="12" customWidth="1"/>
    <col min="7951" max="7952" width="13.140625" style="12" customWidth="1"/>
    <col min="7953" max="7953" width="10.5703125" style="12" customWidth="1"/>
    <col min="7954" max="7954" width="12.42578125" style="12" customWidth="1"/>
    <col min="7955" max="7955" width="11.5703125" style="12" customWidth="1"/>
    <col min="7956" max="7956" width="12.28515625" style="12" customWidth="1"/>
    <col min="7957" max="7957" width="12.7109375" style="12" customWidth="1"/>
    <col min="7958" max="7958" width="12.5703125" style="12" customWidth="1"/>
    <col min="7959" max="7959" width="13.140625" style="12" customWidth="1"/>
    <col min="7960" max="7960" width="13.42578125" style="12" customWidth="1"/>
    <col min="7961" max="7961" width="10.28515625" style="12" customWidth="1"/>
    <col min="7962" max="7962" width="14.28515625" style="12" customWidth="1"/>
    <col min="7963" max="7963" width="12.85546875" style="12" customWidth="1"/>
    <col min="7964" max="7964" width="12" style="12" customWidth="1"/>
    <col min="7965" max="7965" width="16.28515625" style="12" customWidth="1"/>
    <col min="7966" max="7966" width="14.5703125" style="12" customWidth="1"/>
    <col min="7967" max="7967" width="16.85546875" style="12" customWidth="1"/>
    <col min="7968" max="7968" width="11.140625" style="12" customWidth="1"/>
    <col min="7969" max="7969" width="10.42578125" style="12" customWidth="1"/>
    <col min="7970" max="7970" width="10.85546875" style="12" customWidth="1"/>
    <col min="7971" max="7971" width="10.140625" style="12" customWidth="1"/>
    <col min="7972" max="7972" width="12.85546875" style="12" customWidth="1"/>
    <col min="7973" max="7974" width="11" style="12" customWidth="1"/>
    <col min="7975" max="7975" width="11.5703125" style="12" customWidth="1"/>
    <col min="7976" max="7976" width="11.28515625" style="12" customWidth="1"/>
    <col min="7977" max="7977" width="10.140625" style="12" customWidth="1"/>
    <col min="7978" max="7979" width="11.85546875" style="12" customWidth="1"/>
    <col min="7980" max="7980" width="12.28515625" style="12" customWidth="1"/>
    <col min="7981" max="7981" width="12.7109375" style="12" customWidth="1"/>
    <col min="7982" max="7982" width="15.140625" style="12" customWidth="1"/>
    <col min="7983" max="7983" width="10" style="12" customWidth="1"/>
    <col min="7984" max="7994" width="7.85546875" style="12" customWidth="1"/>
    <col min="7995" max="7995" width="9.140625" style="12" customWidth="1"/>
    <col min="7996" max="7996" width="8.28515625" style="12" customWidth="1"/>
    <col min="7997" max="7997" width="10.140625" style="12" customWidth="1"/>
    <col min="7998" max="7998" width="9.140625" style="12"/>
    <col min="7999" max="7999" width="11.85546875" style="12" customWidth="1"/>
    <col min="8000" max="8000" width="14.28515625" style="12" customWidth="1"/>
    <col min="8001" max="8200" width="9.140625" style="12"/>
    <col min="8201" max="8201" width="0" style="12" hidden="1" customWidth="1"/>
    <col min="8202" max="8202" width="15.5703125" style="12" customWidth="1"/>
    <col min="8203" max="8203" width="55.140625" style="12" customWidth="1"/>
    <col min="8204" max="8204" width="15.5703125" style="12" customWidth="1"/>
    <col min="8205" max="8206" width="13" style="12" customWidth="1"/>
    <col min="8207" max="8208" width="13.140625" style="12" customWidth="1"/>
    <col min="8209" max="8209" width="10.5703125" style="12" customWidth="1"/>
    <col min="8210" max="8210" width="12.42578125" style="12" customWidth="1"/>
    <col min="8211" max="8211" width="11.5703125" style="12" customWidth="1"/>
    <col min="8212" max="8212" width="12.28515625" style="12" customWidth="1"/>
    <col min="8213" max="8213" width="12.7109375" style="12" customWidth="1"/>
    <col min="8214" max="8214" width="12.5703125" style="12" customWidth="1"/>
    <col min="8215" max="8215" width="13.140625" style="12" customWidth="1"/>
    <col min="8216" max="8216" width="13.42578125" style="12" customWidth="1"/>
    <col min="8217" max="8217" width="10.28515625" style="12" customWidth="1"/>
    <col min="8218" max="8218" width="14.28515625" style="12" customWidth="1"/>
    <col min="8219" max="8219" width="12.85546875" style="12" customWidth="1"/>
    <col min="8220" max="8220" width="12" style="12" customWidth="1"/>
    <col min="8221" max="8221" width="16.28515625" style="12" customWidth="1"/>
    <col min="8222" max="8222" width="14.5703125" style="12" customWidth="1"/>
    <col min="8223" max="8223" width="16.85546875" style="12" customWidth="1"/>
    <col min="8224" max="8224" width="11.140625" style="12" customWidth="1"/>
    <col min="8225" max="8225" width="10.42578125" style="12" customWidth="1"/>
    <col min="8226" max="8226" width="10.85546875" style="12" customWidth="1"/>
    <col min="8227" max="8227" width="10.140625" style="12" customWidth="1"/>
    <col min="8228" max="8228" width="12.85546875" style="12" customWidth="1"/>
    <col min="8229" max="8230" width="11" style="12" customWidth="1"/>
    <col min="8231" max="8231" width="11.5703125" style="12" customWidth="1"/>
    <col min="8232" max="8232" width="11.28515625" style="12" customWidth="1"/>
    <col min="8233" max="8233" width="10.140625" style="12" customWidth="1"/>
    <col min="8234" max="8235" width="11.85546875" style="12" customWidth="1"/>
    <col min="8236" max="8236" width="12.28515625" style="12" customWidth="1"/>
    <col min="8237" max="8237" width="12.7109375" style="12" customWidth="1"/>
    <col min="8238" max="8238" width="15.140625" style="12" customWidth="1"/>
    <col min="8239" max="8239" width="10" style="12" customWidth="1"/>
    <col min="8240" max="8250" width="7.85546875" style="12" customWidth="1"/>
    <col min="8251" max="8251" width="9.140625" style="12" customWidth="1"/>
    <col min="8252" max="8252" width="8.28515625" style="12" customWidth="1"/>
    <col min="8253" max="8253" width="10.140625" style="12" customWidth="1"/>
    <col min="8254" max="8254" width="9.140625" style="12"/>
    <col min="8255" max="8255" width="11.85546875" style="12" customWidth="1"/>
    <col min="8256" max="8256" width="14.28515625" style="12" customWidth="1"/>
    <col min="8257" max="8456" width="9.140625" style="12"/>
    <col min="8457" max="8457" width="0" style="12" hidden="1" customWidth="1"/>
    <col min="8458" max="8458" width="15.5703125" style="12" customWidth="1"/>
    <col min="8459" max="8459" width="55.140625" style="12" customWidth="1"/>
    <col min="8460" max="8460" width="15.5703125" style="12" customWidth="1"/>
    <col min="8461" max="8462" width="13" style="12" customWidth="1"/>
    <col min="8463" max="8464" width="13.140625" style="12" customWidth="1"/>
    <col min="8465" max="8465" width="10.5703125" style="12" customWidth="1"/>
    <col min="8466" max="8466" width="12.42578125" style="12" customWidth="1"/>
    <col min="8467" max="8467" width="11.5703125" style="12" customWidth="1"/>
    <col min="8468" max="8468" width="12.28515625" style="12" customWidth="1"/>
    <col min="8469" max="8469" width="12.7109375" style="12" customWidth="1"/>
    <col min="8470" max="8470" width="12.5703125" style="12" customWidth="1"/>
    <col min="8471" max="8471" width="13.140625" style="12" customWidth="1"/>
    <col min="8472" max="8472" width="13.42578125" style="12" customWidth="1"/>
    <col min="8473" max="8473" width="10.28515625" style="12" customWidth="1"/>
    <col min="8474" max="8474" width="14.28515625" style="12" customWidth="1"/>
    <col min="8475" max="8475" width="12.85546875" style="12" customWidth="1"/>
    <col min="8476" max="8476" width="12" style="12" customWidth="1"/>
    <col min="8477" max="8477" width="16.28515625" style="12" customWidth="1"/>
    <col min="8478" max="8478" width="14.5703125" style="12" customWidth="1"/>
    <col min="8479" max="8479" width="16.85546875" style="12" customWidth="1"/>
    <col min="8480" max="8480" width="11.140625" style="12" customWidth="1"/>
    <col min="8481" max="8481" width="10.42578125" style="12" customWidth="1"/>
    <col min="8482" max="8482" width="10.85546875" style="12" customWidth="1"/>
    <col min="8483" max="8483" width="10.140625" style="12" customWidth="1"/>
    <col min="8484" max="8484" width="12.85546875" style="12" customWidth="1"/>
    <col min="8485" max="8486" width="11" style="12" customWidth="1"/>
    <col min="8487" max="8487" width="11.5703125" style="12" customWidth="1"/>
    <col min="8488" max="8488" width="11.28515625" style="12" customWidth="1"/>
    <col min="8489" max="8489" width="10.140625" style="12" customWidth="1"/>
    <col min="8490" max="8491" width="11.85546875" style="12" customWidth="1"/>
    <col min="8492" max="8492" width="12.28515625" style="12" customWidth="1"/>
    <col min="8493" max="8493" width="12.7109375" style="12" customWidth="1"/>
    <col min="8494" max="8494" width="15.140625" style="12" customWidth="1"/>
    <col min="8495" max="8495" width="10" style="12" customWidth="1"/>
    <col min="8496" max="8506" width="7.85546875" style="12" customWidth="1"/>
    <col min="8507" max="8507" width="9.140625" style="12" customWidth="1"/>
    <col min="8508" max="8508" width="8.28515625" style="12" customWidth="1"/>
    <col min="8509" max="8509" width="10.140625" style="12" customWidth="1"/>
    <col min="8510" max="8510" width="9.140625" style="12"/>
    <col min="8511" max="8511" width="11.85546875" style="12" customWidth="1"/>
    <col min="8512" max="8512" width="14.28515625" style="12" customWidth="1"/>
    <col min="8513" max="8712" width="9.140625" style="12"/>
    <col min="8713" max="8713" width="0" style="12" hidden="1" customWidth="1"/>
    <col min="8714" max="8714" width="15.5703125" style="12" customWidth="1"/>
    <col min="8715" max="8715" width="55.140625" style="12" customWidth="1"/>
    <col min="8716" max="8716" width="15.5703125" style="12" customWidth="1"/>
    <col min="8717" max="8718" width="13" style="12" customWidth="1"/>
    <col min="8719" max="8720" width="13.140625" style="12" customWidth="1"/>
    <col min="8721" max="8721" width="10.5703125" style="12" customWidth="1"/>
    <col min="8722" max="8722" width="12.42578125" style="12" customWidth="1"/>
    <col min="8723" max="8723" width="11.5703125" style="12" customWidth="1"/>
    <col min="8724" max="8724" width="12.28515625" style="12" customWidth="1"/>
    <col min="8725" max="8725" width="12.7109375" style="12" customWidth="1"/>
    <col min="8726" max="8726" width="12.5703125" style="12" customWidth="1"/>
    <col min="8727" max="8727" width="13.140625" style="12" customWidth="1"/>
    <col min="8728" max="8728" width="13.42578125" style="12" customWidth="1"/>
    <col min="8729" max="8729" width="10.28515625" style="12" customWidth="1"/>
    <col min="8730" max="8730" width="14.28515625" style="12" customWidth="1"/>
    <col min="8731" max="8731" width="12.85546875" style="12" customWidth="1"/>
    <col min="8732" max="8732" width="12" style="12" customWidth="1"/>
    <col min="8733" max="8733" width="16.28515625" style="12" customWidth="1"/>
    <col min="8734" max="8734" width="14.5703125" style="12" customWidth="1"/>
    <col min="8735" max="8735" width="16.85546875" style="12" customWidth="1"/>
    <col min="8736" max="8736" width="11.140625" style="12" customWidth="1"/>
    <col min="8737" max="8737" width="10.42578125" style="12" customWidth="1"/>
    <col min="8738" max="8738" width="10.85546875" style="12" customWidth="1"/>
    <col min="8739" max="8739" width="10.140625" style="12" customWidth="1"/>
    <col min="8740" max="8740" width="12.85546875" style="12" customWidth="1"/>
    <col min="8741" max="8742" width="11" style="12" customWidth="1"/>
    <col min="8743" max="8743" width="11.5703125" style="12" customWidth="1"/>
    <col min="8744" max="8744" width="11.28515625" style="12" customWidth="1"/>
    <col min="8745" max="8745" width="10.140625" style="12" customWidth="1"/>
    <col min="8746" max="8747" width="11.85546875" style="12" customWidth="1"/>
    <col min="8748" max="8748" width="12.28515625" style="12" customWidth="1"/>
    <col min="8749" max="8749" width="12.7109375" style="12" customWidth="1"/>
    <col min="8750" max="8750" width="15.140625" style="12" customWidth="1"/>
    <col min="8751" max="8751" width="10" style="12" customWidth="1"/>
    <col min="8752" max="8762" width="7.85546875" style="12" customWidth="1"/>
    <col min="8763" max="8763" width="9.140625" style="12" customWidth="1"/>
    <col min="8764" max="8764" width="8.28515625" style="12" customWidth="1"/>
    <col min="8765" max="8765" width="10.140625" style="12" customWidth="1"/>
    <col min="8766" max="8766" width="9.140625" style="12"/>
    <col min="8767" max="8767" width="11.85546875" style="12" customWidth="1"/>
    <col min="8768" max="8768" width="14.28515625" style="12" customWidth="1"/>
    <col min="8769" max="8968" width="9.140625" style="12"/>
    <col min="8969" max="8969" width="0" style="12" hidden="1" customWidth="1"/>
    <col min="8970" max="8970" width="15.5703125" style="12" customWidth="1"/>
    <col min="8971" max="8971" width="55.140625" style="12" customWidth="1"/>
    <col min="8972" max="8972" width="15.5703125" style="12" customWidth="1"/>
    <col min="8973" max="8974" width="13" style="12" customWidth="1"/>
    <col min="8975" max="8976" width="13.140625" style="12" customWidth="1"/>
    <col min="8977" max="8977" width="10.5703125" style="12" customWidth="1"/>
    <col min="8978" max="8978" width="12.42578125" style="12" customWidth="1"/>
    <col min="8979" max="8979" width="11.5703125" style="12" customWidth="1"/>
    <col min="8980" max="8980" width="12.28515625" style="12" customWidth="1"/>
    <col min="8981" max="8981" width="12.7109375" style="12" customWidth="1"/>
    <col min="8982" max="8982" width="12.5703125" style="12" customWidth="1"/>
    <col min="8983" max="8983" width="13.140625" style="12" customWidth="1"/>
    <col min="8984" max="8984" width="13.42578125" style="12" customWidth="1"/>
    <col min="8985" max="8985" width="10.28515625" style="12" customWidth="1"/>
    <col min="8986" max="8986" width="14.28515625" style="12" customWidth="1"/>
    <col min="8987" max="8987" width="12.85546875" style="12" customWidth="1"/>
    <col min="8988" max="8988" width="12" style="12" customWidth="1"/>
    <col min="8989" max="8989" width="16.28515625" style="12" customWidth="1"/>
    <col min="8990" max="8990" width="14.5703125" style="12" customWidth="1"/>
    <col min="8991" max="8991" width="16.85546875" style="12" customWidth="1"/>
    <col min="8992" max="8992" width="11.140625" style="12" customWidth="1"/>
    <col min="8993" max="8993" width="10.42578125" style="12" customWidth="1"/>
    <col min="8994" max="8994" width="10.85546875" style="12" customWidth="1"/>
    <col min="8995" max="8995" width="10.140625" style="12" customWidth="1"/>
    <col min="8996" max="8996" width="12.85546875" style="12" customWidth="1"/>
    <col min="8997" max="8998" width="11" style="12" customWidth="1"/>
    <col min="8999" max="8999" width="11.5703125" style="12" customWidth="1"/>
    <col min="9000" max="9000" width="11.28515625" style="12" customWidth="1"/>
    <col min="9001" max="9001" width="10.140625" style="12" customWidth="1"/>
    <col min="9002" max="9003" width="11.85546875" style="12" customWidth="1"/>
    <col min="9004" max="9004" width="12.28515625" style="12" customWidth="1"/>
    <col min="9005" max="9005" width="12.7109375" style="12" customWidth="1"/>
    <col min="9006" max="9006" width="15.140625" style="12" customWidth="1"/>
    <col min="9007" max="9007" width="10" style="12" customWidth="1"/>
    <col min="9008" max="9018" width="7.85546875" style="12" customWidth="1"/>
    <col min="9019" max="9019" width="9.140625" style="12" customWidth="1"/>
    <col min="9020" max="9020" width="8.28515625" style="12" customWidth="1"/>
    <col min="9021" max="9021" width="10.140625" style="12" customWidth="1"/>
    <col min="9022" max="9022" width="9.140625" style="12"/>
    <col min="9023" max="9023" width="11.85546875" style="12" customWidth="1"/>
    <col min="9024" max="9024" width="14.28515625" style="12" customWidth="1"/>
    <col min="9025" max="9224" width="9.140625" style="12"/>
    <col min="9225" max="9225" width="0" style="12" hidden="1" customWidth="1"/>
    <col min="9226" max="9226" width="15.5703125" style="12" customWidth="1"/>
    <col min="9227" max="9227" width="55.140625" style="12" customWidth="1"/>
    <col min="9228" max="9228" width="15.5703125" style="12" customWidth="1"/>
    <col min="9229" max="9230" width="13" style="12" customWidth="1"/>
    <col min="9231" max="9232" width="13.140625" style="12" customWidth="1"/>
    <col min="9233" max="9233" width="10.5703125" style="12" customWidth="1"/>
    <col min="9234" max="9234" width="12.42578125" style="12" customWidth="1"/>
    <col min="9235" max="9235" width="11.5703125" style="12" customWidth="1"/>
    <col min="9236" max="9236" width="12.28515625" style="12" customWidth="1"/>
    <col min="9237" max="9237" width="12.7109375" style="12" customWidth="1"/>
    <col min="9238" max="9238" width="12.5703125" style="12" customWidth="1"/>
    <col min="9239" max="9239" width="13.140625" style="12" customWidth="1"/>
    <col min="9240" max="9240" width="13.42578125" style="12" customWidth="1"/>
    <col min="9241" max="9241" width="10.28515625" style="12" customWidth="1"/>
    <col min="9242" max="9242" width="14.28515625" style="12" customWidth="1"/>
    <col min="9243" max="9243" width="12.85546875" style="12" customWidth="1"/>
    <col min="9244" max="9244" width="12" style="12" customWidth="1"/>
    <col min="9245" max="9245" width="16.28515625" style="12" customWidth="1"/>
    <col min="9246" max="9246" width="14.5703125" style="12" customWidth="1"/>
    <col min="9247" max="9247" width="16.85546875" style="12" customWidth="1"/>
    <col min="9248" max="9248" width="11.140625" style="12" customWidth="1"/>
    <col min="9249" max="9249" width="10.42578125" style="12" customWidth="1"/>
    <col min="9250" max="9250" width="10.85546875" style="12" customWidth="1"/>
    <col min="9251" max="9251" width="10.140625" style="12" customWidth="1"/>
    <col min="9252" max="9252" width="12.85546875" style="12" customWidth="1"/>
    <col min="9253" max="9254" width="11" style="12" customWidth="1"/>
    <col min="9255" max="9255" width="11.5703125" style="12" customWidth="1"/>
    <col min="9256" max="9256" width="11.28515625" style="12" customWidth="1"/>
    <col min="9257" max="9257" width="10.140625" style="12" customWidth="1"/>
    <col min="9258" max="9259" width="11.85546875" style="12" customWidth="1"/>
    <col min="9260" max="9260" width="12.28515625" style="12" customWidth="1"/>
    <col min="9261" max="9261" width="12.7109375" style="12" customWidth="1"/>
    <col min="9262" max="9262" width="15.140625" style="12" customWidth="1"/>
    <col min="9263" max="9263" width="10" style="12" customWidth="1"/>
    <col min="9264" max="9274" width="7.85546875" style="12" customWidth="1"/>
    <col min="9275" max="9275" width="9.140625" style="12" customWidth="1"/>
    <col min="9276" max="9276" width="8.28515625" style="12" customWidth="1"/>
    <col min="9277" max="9277" width="10.140625" style="12" customWidth="1"/>
    <col min="9278" max="9278" width="9.140625" style="12"/>
    <col min="9279" max="9279" width="11.85546875" style="12" customWidth="1"/>
    <col min="9280" max="9280" width="14.28515625" style="12" customWidth="1"/>
    <col min="9281" max="9480" width="9.140625" style="12"/>
    <col min="9481" max="9481" width="0" style="12" hidden="1" customWidth="1"/>
    <col min="9482" max="9482" width="15.5703125" style="12" customWidth="1"/>
    <col min="9483" max="9483" width="55.140625" style="12" customWidth="1"/>
    <col min="9484" max="9484" width="15.5703125" style="12" customWidth="1"/>
    <col min="9485" max="9486" width="13" style="12" customWidth="1"/>
    <col min="9487" max="9488" width="13.140625" style="12" customWidth="1"/>
    <col min="9489" max="9489" width="10.5703125" style="12" customWidth="1"/>
    <col min="9490" max="9490" width="12.42578125" style="12" customWidth="1"/>
    <col min="9491" max="9491" width="11.5703125" style="12" customWidth="1"/>
    <col min="9492" max="9492" width="12.28515625" style="12" customWidth="1"/>
    <col min="9493" max="9493" width="12.7109375" style="12" customWidth="1"/>
    <col min="9494" max="9494" width="12.5703125" style="12" customWidth="1"/>
    <col min="9495" max="9495" width="13.140625" style="12" customWidth="1"/>
    <col min="9496" max="9496" width="13.42578125" style="12" customWidth="1"/>
    <col min="9497" max="9497" width="10.28515625" style="12" customWidth="1"/>
    <col min="9498" max="9498" width="14.28515625" style="12" customWidth="1"/>
    <col min="9499" max="9499" width="12.85546875" style="12" customWidth="1"/>
    <col min="9500" max="9500" width="12" style="12" customWidth="1"/>
    <col min="9501" max="9501" width="16.28515625" style="12" customWidth="1"/>
    <col min="9502" max="9502" width="14.5703125" style="12" customWidth="1"/>
    <col min="9503" max="9503" width="16.85546875" style="12" customWidth="1"/>
    <col min="9504" max="9504" width="11.140625" style="12" customWidth="1"/>
    <col min="9505" max="9505" width="10.42578125" style="12" customWidth="1"/>
    <col min="9506" max="9506" width="10.85546875" style="12" customWidth="1"/>
    <col min="9507" max="9507" width="10.140625" style="12" customWidth="1"/>
    <col min="9508" max="9508" width="12.85546875" style="12" customWidth="1"/>
    <col min="9509" max="9510" width="11" style="12" customWidth="1"/>
    <col min="9511" max="9511" width="11.5703125" style="12" customWidth="1"/>
    <col min="9512" max="9512" width="11.28515625" style="12" customWidth="1"/>
    <col min="9513" max="9513" width="10.140625" style="12" customWidth="1"/>
    <col min="9514" max="9515" width="11.85546875" style="12" customWidth="1"/>
    <col min="9516" max="9516" width="12.28515625" style="12" customWidth="1"/>
    <col min="9517" max="9517" width="12.7109375" style="12" customWidth="1"/>
    <col min="9518" max="9518" width="15.140625" style="12" customWidth="1"/>
    <col min="9519" max="9519" width="10" style="12" customWidth="1"/>
    <col min="9520" max="9530" width="7.85546875" style="12" customWidth="1"/>
    <col min="9531" max="9531" width="9.140625" style="12" customWidth="1"/>
    <col min="9532" max="9532" width="8.28515625" style="12" customWidth="1"/>
    <col min="9533" max="9533" width="10.140625" style="12" customWidth="1"/>
    <col min="9534" max="9534" width="9.140625" style="12"/>
    <col min="9535" max="9535" width="11.85546875" style="12" customWidth="1"/>
    <col min="9536" max="9536" width="14.28515625" style="12" customWidth="1"/>
    <col min="9537" max="9736" width="9.140625" style="12"/>
    <col min="9737" max="9737" width="0" style="12" hidden="1" customWidth="1"/>
    <col min="9738" max="9738" width="15.5703125" style="12" customWidth="1"/>
    <col min="9739" max="9739" width="55.140625" style="12" customWidth="1"/>
    <col min="9740" max="9740" width="15.5703125" style="12" customWidth="1"/>
    <col min="9741" max="9742" width="13" style="12" customWidth="1"/>
    <col min="9743" max="9744" width="13.140625" style="12" customWidth="1"/>
    <col min="9745" max="9745" width="10.5703125" style="12" customWidth="1"/>
    <col min="9746" max="9746" width="12.42578125" style="12" customWidth="1"/>
    <col min="9747" max="9747" width="11.5703125" style="12" customWidth="1"/>
    <col min="9748" max="9748" width="12.28515625" style="12" customWidth="1"/>
    <col min="9749" max="9749" width="12.7109375" style="12" customWidth="1"/>
    <col min="9750" max="9750" width="12.5703125" style="12" customWidth="1"/>
    <col min="9751" max="9751" width="13.140625" style="12" customWidth="1"/>
    <col min="9752" max="9752" width="13.42578125" style="12" customWidth="1"/>
    <col min="9753" max="9753" width="10.28515625" style="12" customWidth="1"/>
    <col min="9754" max="9754" width="14.28515625" style="12" customWidth="1"/>
    <col min="9755" max="9755" width="12.85546875" style="12" customWidth="1"/>
    <col min="9756" max="9756" width="12" style="12" customWidth="1"/>
    <col min="9757" max="9757" width="16.28515625" style="12" customWidth="1"/>
    <col min="9758" max="9758" width="14.5703125" style="12" customWidth="1"/>
    <col min="9759" max="9759" width="16.85546875" style="12" customWidth="1"/>
    <col min="9760" max="9760" width="11.140625" style="12" customWidth="1"/>
    <col min="9761" max="9761" width="10.42578125" style="12" customWidth="1"/>
    <col min="9762" max="9762" width="10.85546875" style="12" customWidth="1"/>
    <col min="9763" max="9763" width="10.140625" style="12" customWidth="1"/>
    <col min="9764" max="9764" width="12.85546875" style="12" customWidth="1"/>
    <col min="9765" max="9766" width="11" style="12" customWidth="1"/>
    <col min="9767" max="9767" width="11.5703125" style="12" customWidth="1"/>
    <col min="9768" max="9768" width="11.28515625" style="12" customWidth="1"/>
    <col min="9769" max="9769" width="10.140625" style="12" customWidth="1"/>
    <col min="9770" max="9771" width="11.85546875" style="12" customWidth="1"/>
    <col min="9772" max="9772" width="12.28515625" style="12" customWidth="1"/>
    <col min="9773" max="9773" width="12.7109375" style="12" customWidth="1"/>
    <col min="9774" max="9774" width="15.140625" style="12" customWidth="1"/>
    <col min="9775" max="9775" width="10" style="12" customWidth="1"/>
    <col min="9776" max="9786" width="7.85546875" style="12" customWidth="1"/>
    <col min="9787" max="9787" width="9.140625" style="12" customWidth="1"/>
    <col min="9788" max="9788" width="8.28515625" style="12" customWidth="1"/>
    <col min="9789" max="9789" width="10.140625" style="12" customWidth="1"/>
    <col min="9790" max="9790" width="9.140625" style="12"/>
    <col min="9791" max="9791" width="11.85546875" style="12" customWidth="1"/>
    <col min="9792" max="9792" width="14.28515625" style="12" customWidth="1"/>
    <col min="9793" max="9992" width="9.140625" style="12"/>
    <col min="9993" max="9993" width="0" style="12" hidden="1" customWidth="1"/>
    <col min="9994" max="9994" width="15.5703125" style="12" customWidth="1"/>
    <col min="9995" max="9995" width="55.140625" style="12" customWidth="1"/>
    <col min="9996" max="9996" width="15.5703125" style="12" customWidth="1"/>
    <col min="9997" max="9998" width="13" style="12" customWidth="1"/>
    <col min="9999" max="10000" width="13.140625" style="12" customWidth="1"/>
    <col min="10001" max="10001" width="10.5703125" style="12" customWidth="1"/>
    <col min="10002" max="10002" width="12.42578125" style="12" customWidth="1"/>
    <col min="10003" max="10003" width="11.5703125" style="12" customWidth="1"/>
    <col min="10004" max="10004" width="12.28515625" style="12" customWidth="1"/>
    <col min="10005" max="10005" width="12.7109375" style="12" customWidth="1"/>
    <col min="10006" max="10006" width="12.5703125" style="12" customWidth="1"/>
    <col min="10007" max="10007" width="13.140625" style="12" customWidth="1"/>
    <col min="10008" max="10008" width="13.42578125" style="12" customWidth="1"/>
    <col min="10009" max="10009" width="10.28515625" style="12" customWidth="1"/>
    <col min="10010" max="10010" width="14.28515625" style="12" customWidth="1"/>
    <col min="10011" max="10011" width="12.85546875" style="12" customWidth="1"/>
    <col min="10012" max="10012" width="12" style="12" customWidth="1"/>
    <col min="10013" max="10013" width="16.28515625" style="12" customWidth="1"/>
    <col min="10014" max="10014" width="14.5703125" style="12" customWidth="1"/>
    <col min="10015" max="10015" width="16.85546875" style="12" customWidth="1"/>
    <col min="10016" max="10016" width="11.140625" style="12" customWidth="1"/>
    <col min="10017" max="10017" width="10.42578125" style="12" customWidth="1"/>
    <col min="10018" max="10018" width="10.85546875" style="12" customWidth="1"/>
    <col min="10019" max="10019" width="10.140625" style="12" customWidth="1"/>
    <col min="10020" max="10020" width="12.85546875" style="12" customWidth="1"/>
    <col min="10021" max="10022" width="11" style="12" customWidth="1"/>
    <col min="10023" max="10023" width="11.5703125" style="12" customWidth="1"/>
    <col min="10024" max="10024" width="11.28515625" style="12" customWidth="1"/>
    <col min="10025" max="10025" width="10.140625" style="12" customWidth="1"/>
    <col min="10026" max="10027" width="11.85546875" style="12" customWidth="1"/>
    <col min="10028" max="10028" width="12.28515625" style="12" customWidth="1"/>
    <col min="10029" max="10029" width="12.7109375" style="12" customWidth="1"/>
    <col min="10030" max="10030" width="15.140625" style="12" customWidth="1"/>
    <col min="10031" max="10031" width="10" style="12" customWidth="1"/>
    <col min="10032" max="10042" width="7.85546875" style="12" customWidth="1"/>
    <col min="10043" max="10043" width="9.140625" style="12" customWidth="1"/>
    <col min="10044" max="10044" width="8.28515625" style="12" customWidth="1"/>
    <col min="10045" max="10045" width="10.140625" style="12" customWidth="1"/>
    <col min="10046" max="10046" width="9.140625" style="12"/>
    <col min="10047" max="10047" width="11.85546875" style="12" customWidth="1"/>
    <col min="10048" max="10048" width="14.28515625" style="12" customWidth="1"/>
    <col min="10049" max="10248" width="9.140625" style="12"/>
    <col min="10249" max="10249" width="0" style="12" hidden="1" customWidth="1"/>
    <col min="10250" max="10250" width="15.5703125" style="12" customWidth="1"/>
    <col min="10251" max="10251" width="55.140625" style="12" customWidth="1"/>
    <col min="10252" max="10252" width="15.5703125" style="12" customWidth="1"/>
    <col min="10253" max="10254" width="13" style="12" customWidth="1"/>
    <col min="10255" max="10256" width="13.140625" style="12" customWidth="1"/>
    <col min="10257" max="10257" width="10.5703125" style="12" customWidth="1"/>
    <col min="10258" max="10258" width="12.42578125" style="12" customWidth="1"/>
    <col min="10259" max="10259" width="11.5703125" style="12" customWidth="1"/>
    <col min="10260" max="10260" width="12.28515625" style="12" customWidth="1"/>
    <col min="10261" max="10261" width="12.7109375" style="12" customWidth="1"/>
    <col min="10262" max="10262" width="12.5703125" style="12" customWidth="1"/>
    <col min="10263" max="10263" width="13.140625" style="12" customWidth="1"/>
    <col min="10264" max="10264" width="13.42578125" style="12" customWidth="1"/>
    <col min="10265" max="10265" width="10.28515625" style="12" customWidth="1"/>
    <col min="10266" max="10266" width="14.28515625" style="12" customWidth="1"/>
    <col min="10267" max="10267" width="12.85546875" style="12" customWidth="1"/>
    <col min="10268" max="10268" width="12" style="12" customWidth="1"/>
    <col min="10269" max="10269" width="16.28515625" style="12" customWidth="1"/>
    <col min="10270" max="10270" width="14.5703125" style="12" customWidth="1"/>
    <col min="10271" max="10271" width="16.85546875" style="12" customWidth="1"/>
    <col min="10272" max="10272" width="11.140625" style="12" customWidth="1"/>
    <col min="10273" max="10273" width="10.42578125" style="12" customWidth="1"/>
    <col min="10274" max="10274" width="10.85546875" style="12" customWidth="1"/>
    <col min="10275" max="10275" width="10.140625" style="12" customWidth="1"/>
    <col min="10276" max="10276" width="12.85546875" style="12" customWidth="1"/>
    <col min="10277" max="10278" width="11" style="12" customWidth="1"/>
    <col min="10279" max="10279" width="11.5703125" style="12" customWidth="1"/>
    <col min="10280" max="10280" width="11.28515625" style="12" customWidth="1"/>
    <col min="10281" max="10281" width="10.140625" style="12" customWidth="1"/>
    <col min="10282" max="10283" width="11.85546875" style="12" customWidth="1"/>
    <col min="10284" max="10284" width="12.28515625" style="12" customWidth="1"/>
    <col min="10285" max="10285" width="12.7109375" style="12" customWidth="1"/>
    <col min="10286" max="10286" width="15.140625" style="12" customWidth="1"/>
    <col min="10287" max="10287" width="10" style="12" customWidth="1"/>
    <col min="10288" max="10298" width="7.85546875" style="12" customWidth="1"/>
    <col min="10299" max="10299" width="9.140625" style="12" customWidth="1"/>
    <col min="10300" max="10300" width="8.28515625" style="12" customWidth="1"/>
    <col min="10301" max="10301" width="10.140625" style="12" customWidth="1"/>
    <col min="10302" max="10302" width="9.140625" style="12"/>
    <col min="10303" max="10303" width="11.85546875" style="12" customWidth="1"/>
    <col min="10304" max="10304" width="14.28515625" style="12" customWidth="1"/>
    <col min="10305" max="10504" width="9.140625" style="12"/>
    <col min="10505" max="10505" width="0" style="12" hidden="1" customWidth="1"/>
    <col min="10506" max="10506" width="15.5703125" style="12" customWidth="1"/>
    <col min="10507" max="10507" width="55.140625" style="12" customWidth="1"/>
    <col min="10508" max="10508" width="15.5703125" style="12" customWidth="1"/>
    <col min="10509" max="10510" width="13" style="12" customWidth="1"/>
    <col min="10511" max="10512" width="13.140625" style="12" customWidth="1"/>
    <col min="10513" max="10513" width="10.5703125" style="12" customWidth="1"/>
    <col min="10514" max="10514" width="12.42578125" style="12" customWidth="1"/>
    <col min="10515" max="10515" width="11.5703125" style="12" customWidth="1"/>
    <col min="10516" max="10516" width="12.28515625" style="12" customWidth="1"/>
    <col min="10517" max="10517" width="12.7109375" style="12" customWidth="1"/>
    <col min="10518" max="10518" width="12.5703125" style="12" customWidth="1"/>
    <col min="10519" max="10519" width="13.140625" style="12" customWidth="1"/>
    <col min="10520" max="10520" width="13.42578125" style="12" customWidth="1"/>
    <col min="10521" max="10521" width="10.28515625" style="12" customWidth="1"/>
    <col min="10522" max="10522" width="14.28515625" style="12" customWidth="1"/>
    <col min="10523" max="10523" width="12.85546875" style="12" customWidth="1"/>
    <col min="10524" max="10524" width="12" style="12" customWidth="1"/>
    <col min="10525" max="10525" width="16.28515625" style="12" customWidth="1"/>
    <col min="10526" max="10526" width="14.5703125" style="12" customWidth="1"/>
    <col min="10527" max="10527" width="16.85546875" style="12" customWidth="1"/>
    <col min="10528" max="10528" width="11.140625" style="12" customWidth="1"/>
    <col min="10529" max="10529" width="10.42578125" style="12" customWidth="1"/>
    <col min="10530" max="10530" width="10.85546875" style="12" customWidth="1"/>
    <col min="10531" max="10531" width="10.140625" style="12" customWidth="1"/>
    <col min="10532" max="10532" width="12.85546875" style="12" customWidth="1"/>
    <col min="10533" max="10534" width="11" style="12" customWidth="1"/>
    <col min="10535" max="10535" width="11.5703125" style="12" customWidth="1"/>
    <col min="10536" max="10536" width="11.28515625" style="12" customWidth="1"/>
    <col min="10537" max="10537" width="10.140625" style="12" customWidth="1"/>
    <col min="10538" max="10539" width="11.85546875" style="12" customWidth="1"/>
    <col min="10540" max="10540" width="12.28515625" style="12" customWidth="1"/>
    <col min="10541" max="10541" width="12.7109375" style="12" customWidth="1"/>
    <col min="10542" max="10542" width="15.140625" style="12" customWidth="1"/>
    <col min="10543" max="10543" width="10" style="12" customWidth="1"/>
    <col min="10544" max="10554" width="7.85546875" style="12" customWidth="1"/>
    <col min="10555" max="10555" width="9.140625" style="12" customWidth="1"/>
    <col min="10556" max="10556" width="8.28515625" style="12" customWidth="1"/>
    <col min="10557" max="10557" width="10.140625" style="12" customWidth="1"/>
    <col min="10558" max="10558" width="9.140625" style="12"/>
    <col min="10559" max="10559" width="11.85546875" style="12" customWidth="1"/>
    <col min="10560" max="10560" width="14.28515625" style="12" customWidth="1"/>
    <col min="10561" max="10760" width="9.140625" style="12"/>
    <col min="10761" max="10761" width="0" style="12" hidden="1" customWidth="1"/>
    <col min="10762" max="10762" width="15.5703125" style="12" customWidth="1"/>
    <col min="10763" max="10763" width="55.140625" style="12" customWidth="1"/>
    <col min="10764" max="10764" width="15.5703125" style="12" customWidth="1"/>
    <col min="10765" max="10766" width="13" style="12" customWidth="1"/>
    <col min="10767" max="10768" width="13.140625" style="12" customWidth="1"/>
    <col min="10769" max="10769" width="10.5703125" style="12" customWidth="1"/>
    <col min="10770" max="10770" width="12.42578125" style="12" customWidth="1"/>
    <col min="10771" max="10771" width="11.5703125" style="12" customWidth="1"/>
    <col min="10772" max="10772" width="12.28515625" style="12" customWidth="1"/>
    <col min="10773" max="10773" width="12.7109375" style="12" customWidth="1"/>
    <col min="10774" max="10774" width="12.5703125" style="12" customWidth="1"/>
    <col min="10775" max="10775" width="13.140625" style="12" customWidth="1"/>
    <col min="10776" max="10776" width="13.42578125" style="12" customWidth="1"/>
    <col min="10777" max="10777" width="10.28515625" style="12" customWidth="1"/>
    <col min="10778" max="10778" width="14.28515625" style="12" customWidth="1"/>
    <col min="10779" max="10779" width="12.85546875" style="12" customWidth="1"/>
    <col min="10780" max="10780" width="12" style="12" customWidth="1"/>
    <col min="10781" max="10781" width="16.28515625" style="12" customWidth="1"/>
    <col min="10782" max="10782" width="14.5703125" style="12" customWidth="1"/>
    <col min="10783" max="10783" width="16.85546875" style="12" customWidth="1"/>
    <col min="10784" max="10784" width="11.140625" style="12" customWidth="1"/>
    <col min="10785" max="10785" width="10.42578125" style="12" customWidth="1"/>
    <col min="10786" max="10786" width="10.85546875" style="12" customWidth="1"/>
    <col min="10787" max="10787" width="10.140625" style="12" customWidth="1"/>
    <col min="10788" max="10788" width="12.85546875" style="12" customWidth="1"/>
    <col min="10789" max="10790" width="11" style="12" customWidth="1"/>
    <col min="10791" max="10791" width="11.5703125" style="12" customWidth="1"/>
    <col min="10792" max="10792" width="11.28515625" style="12" customWidth="1"/>
    <col min="10793" max="10793" width="10.140625" style="12" customWidth="1"/>
    <col min="10794" max="10795" width="11.85546875" style="12" customWidth="1"/>
    <col min="10796" max="10796" width="12.28515625" style="12" customWidth="1"/>
    <col min="10797" max="10797" width="12.7109375" style="12" customWidth="1"/>
    <col min="10798" max="10798" width="15.140625" style="12" customWidth="1"/>
    <col min="10799" max="10799" width="10" style="12" customWidth="1"/>
    <col min="10800" max="10810" width="7.85546875" style="12" customWidth="1"/>
    <col min="10811" max="10811" width="9.140625" style="12" customWidth="1"/>
    <col min="10812" max="10812" width="8.28515625" style="12" customWidth="1"/>
    <col min="10813" max="10813" width="10.140625" style="12" customWidth="1"/>
    <col min="10814" max="10814" width="9.140625" style="12"/>
    <col min="10815" max="10815" width="11.85546875" style="12" customWidth="1"/>
    <col min="10816" max="10816" width="14.28515625" style="12" customWidth="1"/>
    <col min="10817" max="11016" width="9.140625" style="12"/>
    <col min="11017" max="11017" width="0" style="12" hidden="1" customWidth="1"/>
    <col min="11018" max="11018" width="15.5703125" style="12" customWidth="1"/>
    <col min="11019" max="11019" width="55.140625" style="12" customWidth="1"/>
    <col min="11020" max="11020" width="15.5703125" style="12" customWidth="1"/>
    <col min="11021" max="11022" width="13" style="12" customWidth="1"/>
    <col min="11023" max="11024" width="13.140625" style="12" customWidth="1"/>
    <col min="11025" max="11025" width="10.5703125" style="12" customWidth="1"/>
    <col min="11026" max="11026" width="12.42578125" style="12" customWidth="1"/>
    <col min="11027" max="11027" width="11.5703125" style="12" customWidth="1"/>
    <col min="11028" max="11028" width="12.28515625" style="12" customWidth="1"/>
    <col min="11029" max="11029" width="12.7109375" style="12" customWidth="1"/>
    <col min="11030" max="11030" width="12.5703125" style="12" customWidth="1"/>
    <col min="11031" max="11031" width="13.140625" style="12" customWidth="1"/>
    <col min="11032" max="11032" width="13.42578125" style="12" customWidth="1"/>
    <col min="11033" max="11033" width="10.28515625" style="12" customWidth="1"/>
    <col min="11034" max="11034" width="14.28515625" style="12" customWidth="1"/>
    <col min="11035" max="11035" width="12.85546875" style="12" customWidth="1"/>
    <col min="11036" max="11036" width="12" style="12" customWidth="1"/>
    <col min="11037" max="11037" width="16.28515625" style="12" customWidth="1"/>
    <col min="11038" max="11038" width="14.5703125" style="12" customWidth="1"/>
    <col min="11039" max="11039" width="16.85546875" style="12" customWidth="1"/>
    <col min="11040" max="11040" width="11.140625" style="12" customWidth="1"/>
    <col min="11041" max="11041" width="10.42578125" style="12" customWidth="1"/>
    <col min="11042" max="11042" width="10.85546875" style="12" customWidth="1"/>
    <col min="11043" max="11043" width="10.140625" style="12" customWidth="1"/>
    <col min="11044" max="11044" width="12.85546875" style="12" customWidth="1"/>
    <col min="11045" max="11046" width="11" style="12" customWidth="1"/>
    <col min="11047" max="11047" width="11.5703125" style="12" customWidth="1"/>
    <col min="11048" max="11048" width="11.28515625" style="12" customWidth="1"/>
    <col min="11049" max="11049" width="10.140625" style="12" customWidth="1"/>
    <col min="11050" max="11051" width="11.85546875" style="12" customWidth="1"/>
    <col min="11052" max="11052" width="12.28515625" style="12" customWidth="1"/>
    <col min="11053" max="11053" width="12.7109375" style="12" customWidth="1"/>
    <col min="11054" max="11054" width="15.140625" style="12" customWidth="1"/>
    <col min="11055" max="11055" width="10" style="12" customWidth="1"/>
    <col min="11056" max="11066" width="7.85546875" style="12" customWidth="1"/>
    <col min="11067" max="11067" width="9.140625" style="12" customWidth="1"/>
    <col min="11068" max="11068" width="8.28515625" style="12" customWidth="1"/>
    <col min="11069" max="11069" width="10.140625" style="12" customWidth="1"/>
    <col min="11070" max="11070" width="9.140625" style="12"/>
    <col min="11071" max="11071" width="11.85546875" style="12" customWidth="1"/>
    <col min="11072" max="11072" width="14.28515625" style="12" customWidth="1"/>
    <col min="11073" max="11272" width="9.140625" style="12"/>
    <col min="11273" max="11273" width="0" style="12" hidden="1" customWidth="1"/>
    <col min="11274" max="11274" width="15.5703125" style="12" customWidth="1"/>
    <col min="11275" max="11275" width="55.140625" style="12" customWidth="1"/>
    <col min="11276" max="11276" width="15.5703125" style="12" customWidth="1"/>
    <col min="11277" max="11278" width="13" style="12" customWidth="1"/>
    <col min="11279" max="11280" width="13.140625" style="12" customWidth="1"/>
    <col min="11281" max="11281" width="10.5703125" style="12" customWidth="1"/>
    <col min="11282" max="11282" width="12.42578125" style="12" customWidth="1"/>
    <col min="11283" max="11283" width="11.5703125" style="12" customWidth="1"/>
    <col min="11284" max="11284" width="12.28515625" style="12" customWidth="1"/>
    <col min="11285" max="11285" width="12.7109375" style="12" customWidth="1"/>
    <col min="11286" max="11286" width="12.5703125" style="12" customWidth="1"/>
    <col min="11287" max="11287" width="13.140625" style="12" customWidth="1"/>
    <col min="11288" max="11288" width="13.42578125" style="12" customWidth="1"/>
    <col min="11289" max="11289" width="10.28515625" style="12" customWidth="1"/>
    <col min="11290" max="11290" width="14.28515625" style="12" customWidth="1"/>
    <col min="11291" max="11291" width="12.85546875" style="12" customWidth="1"/>
    <col min="11292" max="11292" width="12" style="12" customWidth="1"/>
    <col min="11293" max="11293" width="16.28515625" style="12" customWidth="1"/>
    <col min="11294" max="11294" width="14.5703125" style="12" customWidth="1"/>
    <col min="11295" max="11295" width="16.85546875" style="12" customWidth="1"/>
    <col min="11296" max="11296" width="11.140625" style="12" customWidth="1"/>
    <col min="11297" max="11297" width="10.42578125" style="12" customWidth="1"/>
    <col min="11298" max="11298" width="10.85546875" style="12" customWidth="1"/>
    <col min="11299" max="11299" width="10.140625" style="12" customWidth="1"/>
    <col min="11300" max="11300" width="12.85546875" style="12" customWidth="1"/>
    <col min="11301" max="11302" width="11" style="12" customWidth="1"/>
    <col min="11303" max="11303" width="11.5703125" style="12" customWidth="1"/>
    <col min="11304" max="11304" width="11.28515625" style="12" customWidth="1"/>
    <col min="11305" max="11305" width="10.140625" style="12" customWidth="1"/>
    <col min="11306" max="11307" width="11.85546875" style="12" customWidth="1"/>
    <col min="11308" max="11308" width="12.28515625" style="12" customWidth="1"/>
    <col min="11309" max="11309" width="12.7109375" style="12" customWidth="1"/>
    <col min="11310" max="11310" width="15.140625" style="12" customWidth="1"/>
    <col min="11311" max="11311" width="10" style="12" customWidth="1"/>
    <col min="11312" max="11322" width="7.85546875" style="12" customWidth="1"/>
    <col min="11323" max="11323" width="9.140625" style="12" customWidth="1"/>
    <col min="11324" max="11324" width="8.28515625" style="12" customWidth="1"/>
    <col min="11325" max="11325" width="10.140625" style="12" customWidth="1"/>
    <col min="11326" max="11326" width="9.140625" style="12"/>
    <col min="11327" max="11327" width="11.85546875" style="12" customWidth="1"/>
    <col min="11328" max="11328" width="14.28515625" style="12" customWidth="1"/>
    <col min="11329" max="11528" width="9.140625" style="12"/>
    <col min="11529" max="11529" width="0" style="12" hidden="1" customWidth="1"/>
    <col min="11530" max="11530" width="15.5703125" style="12" customWidth="1"/>
    <col min="11531" max="11531" width="55.140625" style="12" customWidth="1"/>
    <col min="11532" max="11532" width="15.5703125" style="12" customWidth="1"/>
    <col min="11533" max="11534" width="13" style="12" customWidth="1"/>
    <col min="11535" max="11536" width="13.140625" style="12" customWidth="1"/>
    <col min="11537" max="11537" width="10.5703125" style="12" customWidth="1"/>
    <col min="11538" max="11538" width="12.42578125" style="12" customWidth="1"/>
    <col min="11539" max="11539" width="11.5703125" style="12" customWidth="1"/>
    <col min="11540" max="11540" width="12.28515625" style="12" customWidth="1"/>
    <col min="11541" max="11541" width="12.7109375" style="12" customWidth="1"/>
    <col min="11542" max="11542" width="12.5703125" style="12" customWidth="1"/>
    <col min="11543" max="11543" width="13.140625" style="12" customWidth="1"/>
    <col min="11544" max="11544" width="13.42578125" style="12" customWidth="1"/>
    <col min="11545" max="11545" width="10.28515625" style="12" customWidth="1"/>
    <col min="11546" max="11546" width="14.28515625" style="12" customWidth="1"/>
    <col min="11547" max="11547" width="12.85546875" style="12" customWidth="1"/>
    <col min="11548" max="11548" width="12" style="12" customWidth="1"/>
    <col min="11549" max="11549" width="16.28515625" style="12" customWidth="1"/>
    <col min="11550" max="11550" width="14.5703125" style="12" customWidth="1"/>
    <col min="11551" max="11551" width="16.85546875" style="12" customWidth="1"/>
    <col min="11552" max="11552" width="11.140625" style="12" customWidth="1"/>
    <col min="11553" max="11553" width="10.42578125" style="12" customWidth="1"/>
    <col min="11554" max="11554" width="10.85546875" style="12" customWidth="1"/>
    <col min="11555" max="11555" width="10.140625" style="12" customWidth="1"/>
    <col min="11556" max="11556" width="12.85546875" style="12" customWidth="1"/>
    <col min="11557" max="11558" width="11" style="12" customWidth="1"/>
    <col min="11559" max="11559" width="11.5703125" style="12" customWidth="1"/>
    <col min="11560" max="11560" width="11.28515625" style="12" customWidth="1"/>
    <col min="11561" max="11561" width="10.140625" style="12" customWidth="1"/>
    <col min="11562" max="11563" width="11.85546875" style="12" customWidth="1"/>
    <col min="11564" max="11564" width="12.28515625" style="12" customWidth="1"/>
    <col min="11565" max="11565" width="12.7109375" style="12" customWidth="1"/>
    <col min="11566" max="11566" width="15.140625" style="12" customWidth="1"/>
    <col min="11567" max="11567" width="10" style="12" customWidth="1"/>
    <col min="11568" max="11578" width="7.85546875" style="12" customWidth="1"/>
    <col min="11579" max="11579" width="9.140625" style="12" customWidth="1"/>
    <col min="11580" max="11580" width="8.28515625" style="12" customWidth="1"/>
    <col min="11581" max="11581" width="10.140625" style="12" customWidth="1"/>
    <col min="11582" max="11582" width="9.140625" style="12"/>
    <col min="11583" max="11583" width="11.85546875" style="12" customWidth="1"/>
    <col min="11584" max="11584" width="14.28515625" style="12" customWidth="1"/>
    <col min="11585" max="11784" width="9.140625" style="12"/>
    <col min="11785" max="11785" width="0" style="12" hidden="1" customWidth="1"/>
    <col min="11786" max="11786" width="15.5703125" style="12" customWidth="1"/>
    <col min="11787" max="11787" width="55.140625" style="12" customWidth="1"/>
    <col min="11788" max="11788" width="15.5703125" style="12" customWidth="1"/>
    <col min="11789" max="11790" width="13" style="12" customWidth="1"/>
    <col min="11791" max="11792" width="13.140625" style="12" customWidth="1"/>
    <col min="11793" max="11793" width="10.5703125" style="12" customWidth="1"/>
    <col min="11794" max="11794" width="12.42578125" style="12" customWidth="1"/>
    <col min="11795" max="11795" width="11.5703125" style="12" customWidth="1"/>
    <col min="11796" max="11796" width="12.28515625" style="12" customWidth="1"/>
    <col min="11797" max="11797" width="12.7109375" style="12" customWidth="1"/>
    <col min="11798" max="11798" width="12.5703125" style="12" customWidth="1"/>
    <col min="11799" max="11799" width="13.140625" style="12" customWidth="1"/>
    <col min="11800" max="11800" width="13.42578125" style="12" customWidth="1"/>
    <col min="11801" max="11801" width="10.28515625" style="12" customWidth="1"/>
    <col min="11802" max="11802" width="14.28515625" style="12" customWidth="1"/>
    <col min="11803" max="11803" width="12.85546875" style="12" customWidth="1"/>
    <col min="11804" max="11804" width="12" style="12" customWidth="1"/>
    <col min="11805" max="11805" width="16.28515625" style="12" customWidth="1"/>
    <col min="11806" max="11806" width="14.5703125" style="12" customWidth="1"/>
    <col min="11807" max="11807" width="16.85546875" style="12" customWidth="1"/>
    <col min="11808" max="11808" width="11.140625" style="12" customWidth="1"/>
    <col min="11809" max="11809" width="10.42578125" style="12" customWidth="1"/>
    <col min="11810" max="11810" width="10.85546875" style="12" customWidth="1"/>
    <col min="11811" max="11811" width="10.140625" style="12" customWidth="1"/>
    <col min="11812" max="11812" width="12.85546875" style="12" customWidth="1"/>
    <col min="11813" max="11814" width="11" style="12" customWidth="1"/>
    <col min="11815" max="11815" width="11.5703125" style="12" customWidth="1"/>
    <col min="11816" max="11816" width="11.28515625" style="12" customWidth="1"/>
    <col min="11817" max="11817" width="10.140625" style="12" customWidth="1"/>
    <col min="11818" max="11819" width="11.85546875" style="12" customWidth="1"/>
    <col min="11820" max="11820" width="12.28515625" style="12" customWidth="1"/>
    <col min="11821" max="11821" width="12.7109375" style="12" customWidth="1"/>
    <col min="11822" max="11822" width="15.140625" style="12" customWidth="1"/>
    <col min="11823" max="11823" width="10" style="12" customWidth="1"/>
    <col min="11824" max="11834" width="7.85546875" style="12" customWidth="1"/>
    <col min="11835" max="11835" width="9.140625" style="12" customWidth="1"/>
    <col min="11836" max="11836" width="8.28515625" style="12" customWidth="1"/>
    <col min="11837" max="11837" width="10.140625" style="12" customWidth="1"/>
    <col min="11838" max="11838" width="9.140625" style="12"/>
    <col min="11839" max="11839" width="11.85546875" style="12" customWidth="1"/>
    <col min="11840" max="11840" width="14.28515625" style="12" customWidth="1"/>
    <col min="11841" max="12040" width="9.140625" style="12"/>
    <col min="12041" max="12041" width="0" style="12" hidden="1" customWidth="1"/>
    <col min="12042" max="12042" width="15.5703125" style="12" customWidth="1"/>
    <col min="12043" max="12043" width="55.140625" style="12" customWidth="1"/>
    <col min="12044" max="12044" width="15.5703125" style="12" customWidth="1"/>
    <col min="12045" max="12046" width="13" style="12" customWidth="1"/>
    <col min="12047" max="12048" width="13.140625" style="12" customWidth="1"/>
    <col min="12049" max="12049" width="10.5703125" style="12" customWidth="1"/>
    <col min="12050" max="12050" width="12.42578125" style="12" customWidth="1"/>
    <col min="12051" max="12051" width="11.5703125" style="12" customWidth="1"/>
    <col min="12052" max="12052" width="12.28515625" style="12" customWidth="1"/>
    <col min="12053" max="12053" width="12.7109375" style="12" customWidth="1"/>
    <col min="12054" max="12054" width="12.5703125" style="12" customWidth="1"/>
    <col min="12055" max="12055" width="13.140625" style="12" customWidth="1"/>
    <col min="12056" max="12056" width="13.42578125" style="12" customWidth="1"/>
    <col min="12057" max="12057" width="10.28515625" style="12" customWidth="1"/>
    <col min="12058" max="12058" width="14.28515625" style="12" customWidth="1"/>
    <col min="12059" max="12059" width="12.85546875" style="12" customWidth="1"/>
    <col min="12060" max="12060" width="12" style="12" customWidth="1"/>
    <col min="12061" max="12061" width="16.28515625" style="12" customWidth="1"/>
    <col min="12062" max="12062" width="14.5703125" style="12" customWidth="1"/>
    <col min="12063" max="12063" width="16.85546875" style="12" customWidth="1"/>
    <col min="12064" max="12064" width="11.140625" style="12" customWidth="1"/>
    <col min="12065" max="12065" width="10.42578125" style="12" customWidth="1"/>
    <col min="12066" max="12066" width="10.85546875" style="12" customWidth="1"/>
    <col min="12067" max="12067" width="10.140625" style="12" customWidth="1"/>
    <col min="12068" max="12068" width="12.85546875" style="12" customWidth="1"/>
    <col min="12069" max="12070" width="11" style="12" customWidth="1"/>
    <col min="12071" max="12071" width="11.5703125" style="12" customWidth="1"/>
    <col min="12072" max="12072" width="11.28515625" style="12" customWidth="1"/>
    <col min="12073" max="12073" width="10.140625" style="12" customWidth="1"/>
    <col min="12074" max="12075" width="11.85546875" style="12" customWidth="1"/>
    <col min="12076" max="12076" width="12.28515625" style="12" customWidth="1"/>
    <col min="12077" max="12077" width="12.7109375" style="12" customWidth="1"/>
    <col min="12078" max="12078" width="15.140625" style="12" customWidth="1"/>
    <col min="12079" max="12079" width="10" style="12" customWidth="1"/>
    <col min="12080" max="12090" width="7.85546875" style="12" customWidth="1"/>
    <col min="12091" max="12091" width="9.140625" style="12" customWidth="1"/>
    <col min="12092" max="12092" width="8.28515625" style="12" customWidth="1"/>
    <col min="12093" max="12093" width="10.140625" style="12" customWidth="1"/>
    <col min="12094" max="12094" width="9.140625" style="12"/>
    <col min="12095" max="12095" width="11.85546875" style="12" customWidth="1"/>
    <col min="12096" max="12096" width="14.28515625" style="12" customWidth="1"/>
    <col min="12097" max="12296" width="9.140625" style="12"/>
    <col min="12297" max="12297" width="0" style="12" hidden="1" customWidth="1"/>
    <col min="12298" max="12298" width="15.5703125" style="12" customWidth="1"/>
    <col min="12299" max="12299" width="55.140625" style="12" customWidth="1"/>
    <col min="12300" max="12300" width="15.5703125" style="12" customWidth="1"/>
    <col min="12301" max="12302" width="13" style="12" customWidth="1"/>
    <col min="12303" max="12304" width="13.140625" style="12" customWidth="1"/>
    <col min="12305" max="12305" width="10.5703125" style="12" customWidth="1"/>
    <col min="12306" max="12306" width="12.42578125" style="12" customWidth="1"/>
    <col min="12307" max="12307" width="11.5703125" style="12" customWidth="1"/>
    <col min="12308" max="12308" width="12.28515625" style="12" customWidth="1"/>
    <col min="12309" max="12309" width="12.7109375" style="12" customWidth="1"/>
    <col min="12310" max="12310" width="12.5703125" style="12" customWidth="1"/>
    <col min="12311" max="12311" width="13.140625" style="12" customWidth="1"/>
    <col min="12312" max="12312" width="13.42578125" style="12" customWidth="1"/>
    <col min="12313" max="12313" width="10.28515625" style="12" customWidth="1"/>
    <col min="12314" max="12314" width="14.28515625" style="12" customWidth="1"/>
    <col min="12315" max="12315" width="12.85546875" style="12" customWidth="1"/>
    <col min="12316" max="12316" width="12" style="12" customWidth="1"/>
    <col min="12317" max="12317" width="16.28515625" style="12" customWidth="1"/>
    <col min="12318" max="12318" width="14.5703125" style="12" customWidth="1"/>
    <col min="12319" max="12319" width="16.85546875" style="12" customWidth="1"/>
    <col min="12320" max="12320" width="11.140625" style="12" customWidth="1"/>
    <col min="12321" max="12321" width="10.42578125" style="12" customWidth="1"/>
    <col min="12322" max="12322" width="10.85546875" style="12" customWidth="1"/>
    <col min="12323" max="12323" width="10.140625" style="12" customWidth="1"/>
    <col min="12324" max="12324" width="12.85546875" style="12" customWidth="1"/>
    <col min="12325" max="12326" width="11" style="12" customWidth="1"/>
    <col min="12327" max="12327" width="11.5703125" style="12" customWidth="1"/>
    <col min="12328" max="12328" width="11.28515625" style="12" customWidth="1"/>
    <col min="12329" max="12329" width="10.140625" style="12" customWidth="1"/>
    <col min="12330" max="12331" width="11.85546875" style="12" customWidth="1"/>
    <col min="12332" max="12332" width="12.28515625" style="12" customWidth="1"/>
    <col min="12333" max="12333" width="12.7109375" style="12" customWidth="1"/>
    <col min="12334" max="12334" width="15.140625" style="12" customWidth="1"/>
    <col min="12335" max="12335" width="10" style="12" customWidth="1"/>
    <col min="12336" max="12346" width="7.85546875" style="12" customWidth="1"/>
    <col min="12347" max="12347" width="9.140625" style="12" customWidth="1"/>
    <col min="12348" max="12348" width="8.28515625" style="12" customWidth="1"/>
    <col min="12349" max="12349" width="10.140625" style="12" customWidth="1"/>
    <col min="12350" max="12350" width="9.140625" style="12"/>
    <col min="12351" max="12351" width="11.85546875" style="12" customWidth="1"/>
    <col min="12352" max="12352" width="14.28515625" style="12" customWidth="1"/>
    <col min="12353" max="12552" width="9.140625" style="12"/>
    <col min="12553" max="12553" width="0" style="12" hidden="1" customWidth="1"/>
    <col min="12554" max="12554" width="15.5703125" style="12" customWidth="1"/>
    <col min="12555" max="12555" width="55.140625" style="12" customWidth="1"/>
    <col min="12556" max="12556" width="15.5703125" style="12" customWidth="1"/>
    <col min="12557" max="12558" width="13" style="12" customWidth="1"/>
    <col min="12559" max="12560" width="13.140625" style="12" customWidth="1"/>
    <col min="12561" max="12561" width="10.5703125" style="12" customWidth="1"/>
    <col min="12562" max="12562" width="12.42578125" style="12" customWidth="1"/>
    <col min="12563" max="12563" width="11.5703125" style="12" customWidth="1"/>
    <col min="12564" max="12564" width="12.28515625" style="12" customWidth="1"/>
    <col min="12565" max="12565" width="12.7109375" style="12" customWidth="1"/>
    <col min="12566" max="12566" width="12.5703125" style="12" customWidth="1"/>
    <col min="12567" max="12567" width="13.140625" style="12" customWidth="1"/>
    <col min="12568" max="12568" width="13.42578125" style="12" customWidth="1"/>
    <col min="12569" max="12569" width="10.28515625" style="12" customWidth="1"/>
    <col min="12570" max="12570" width="14.28515625" style="12" customWidth="1"/>
    <col min="12571" max="12571" width="12.85546875" style="12" customWidth="1"/>
    <col min="12572" max="12572" width="12" style="12" customWidth="1"/>
    <col min="12573" max="12573" width="16.28515625" style="12" customWidth="1"/>
    <col min="12574" max="12574" width="14.5703125" style="12" customWidth="1"/>
    <col min="12575" max="12575" width="16.85546875" style="12" customWidth="1"/>
    <col min="12576" max="12576" width="11.140625" style="12" customWidth="1"/>
    <col min="12577" max="12577" width="10.42578125" style="12" customWidth="1"/>
    <col min="12578" max="12578" width="10.85546875" style="12" customWidth="1"/>
    <col min="12579" max="12579" width="10.140625" style="12" customWidth="1"/>
    <col min="12580" max="12580" width="12.85546875" style="12" customWidth="1"/>
    <col min="12581" max="12582" width="11" style="12" customWidth="1"/>
    <col min="12583" max="12583" width="11.5703125" style="12" customWidth="1"/>
    <col min="12584" max="12584" width="11.28515625" style="12" customWidth="1"/>
    <col min="12585" max="12585" width="10.140625" style="12" customWidth="1"/>
    <col min="12586" max="12587" width="11.85546875" style="12" customWidth="1"/>
    <col min="12588" max="12588" width="12.28515625" style="12" customWidth="1"/>
    <col min="12589" max="12589" width="12.7109375" style="12" customWidth="1"/>
    <col min="12590" max="12590" width="15.140625" style="12" customWidth="1"/>
    <col min="12591" max="12591" width="10" style="12" customWidth="1"/>
    <col min="12592" max="12602" width="7.85546875" style="12" customWidth="1"/>
    <col min="12603" max="12603" width="9.140625" style="12" customWidth="1"/>
    <col min="12604" max="12604" width="8.28515625" style="12" customWidth="1"/>
    <col min="12605" max="12605" width="10.140625" style="12" customWidth="1"/>
    <col min="12606" max="12606" width="9.140625" style="12"/>
    <col min="12607" max="12607" width="11.85546875" style="12" customWidth="1"/>
    <col min="12608" max="12608" width="14.28515625" style="12" customWidth="1"/>
    <col min="12609" max="12808" width="9.140625" style="12"/>
    <col min="12809" max="12809" width="0" style="12" hidden="1" customWidth="1"/>
    <col min="12810" max="12810" width="15.5703125" style="12" customWidth="1"/>
    <col min="12811" max="12811" width="55.140625" style="12" customWidth="1"/>
    <col min="12812" max="12812" width="15.5703125" style="12" customWidth="1"/>
    <col min="12813" max="12814" width="13" style="12" customWidth="1"/>
    <col min="12815" max="12816" width="13.140625" style="12" customWidth="1"/>
    <col min="12817" max="12817" width="10.5703125" style="12" customWidth="1"/>
    <col min="12818" max="12818" width="12.42578125" style="12" customWidth="1"/>
    <col min="12819" max="12819" width="11.5703125" style="12" customWidth="1"/>
    <col min="12820" max="12820" width="12.28515625" style="12" customWidth="1"/>
    <col min="12821" max="12821" width="12.7109375" style="12" customWidth="1"/>
    <col min="12822" max="12822" width="12.5703125" style="12" customWidth="1"/>
    <col min="12823" max="12823" width="13.140625" style="12" customWidth="1"/>
    <col min="12824" max="12824" width="13.42578125" style="12" customWidth="1"/>
    <col min="12825" max="12825" width="10.28515625" style="12" customWidth="1"/>
    <col min="12826" max="12826" width="14.28515625" style="12" customWidth="1"/>
    <col min="12827" max="12827" width="12.85546875" style="12" customWidth="1"/>
    <col min="12828" max="12828" width="12" style="12" customWidth="1"/>
    <col min="12829" max="12829" width="16.28515625" style="12" customWidth="1"/>
    <col min="12830" max="12830" width="14.5703125" style="12" customWidth="1"/>
    <col min="12831" max="12831" width="16.85546875" style="12" customWidth="1"/>
    <col min="12832" max="12832" width="11.140625" style="12" customWidth="1"/>
    <col min="12833" max="12833" width="10.42578125" style="12" customWidth="1"/>
    <col min="12834" max="12834" width="10.85546875" style="12" customWidth="1"/>
    <col min="12835" max="12835" width="10.140625" style="12" customWidth="1"/>
    <col min="12836" max="12836" width="12.85546875" style="12" customWidth="1"/>
    <col min="12837" max="12838" width="11" style="12" customWidth="1"/>
    <col min="12839" max="12839" width="11.5703125" style="12" customWidth="1"/>
    <col min="12840" max="12840" width="11.28515625" style="12" customWidth="1"/>
    <col min="12841" max="12841" width="10.140625" style="12" customWidth="1"/>
    <col min="12842" max="12843" width="11.85546875" style="12" customWidth="1"/>
    <col min="12844" max="12844" width="12.28515625" style="12" customWidth="1"/>
    <col min="12845" max="12845" width="12.7109375" style="12" customWidth="1"/>
    <col min="12846" max="12846" width="15.140625" style="12" customWidth="1"/>
    <col min="12847" max="12847" width="10" style="12" customWidth="1"/>
    <col min="12848" max="12858" width="7.85546875" style="12" customWidth="1"/>
    <col min="12859" max="12859" width="9.140625" style="12" customWidth="1"/>
    <col min="12860" max="12860" width="8.28515625" style="12" customWidth="1"/>
    <col min="12861" max="12861" width="10.140625" style="12" customWidth="1"/>
    <col min="12862" max="12862" width="9.140625" style="12"/>
    <col min="12863" max="12863" width="11.85546875" style="12" customWidth="1"/>
    <col min="12864" max="12864" width="14.28515625" style="12" customWidth="1"/>
    <col min="12865" max="13064" width="9.140625" style="12"/>
    <col min="13065" max="13065" width="0" style="12" hidden="1" customWidth="1"/>
    <col min="13066" max="13066" width="15.5703125" style="12" customWidth="1"/>
    <col min="13067" max="13067" width="55.140625" style="12" customWidth="1"/>
    <col min="13068" max="13068" width="15.5703125" style="12" customWidth="1"/>
    <col min="13069" max="13070" width="13" style="12" customWidth="1"/>
    <col min="13071" max="13072" width="13.140625" style="12" customWidth="1"/>
    <col min="13073" max="13073" width="10.5703125" style="12" customWidth="1"/>
    <col min="13074" max="13074" width="12.42578125" style="12" customWidth="1"/>
    <col min="13075" max="13075" width="11.5703125" style="12" customWidth="1"/>
    <col min="13076" max="13076" width="12.28515625" style="12" customWidth="1"/>
    <col min="13077" max="13077" width="12.7109375" style="12" customWidth="1"/>
    <col min="13078" max="13078" width="12.5703125" style="12" customWidth="1"/>
    <col min="13079" max="13079" width="13.140625" style="12" customWidth="1"/>
    <col min="13080" max="13080" width="13.42578125" style="12" customWidth="1"/>
    <col min="13081" max="13081" width="10.28515625" style="12" customWidth="1"/>
    <col min="13082" max="13082" width="14.28515625" style="12" customWidth="1"/>
    <col min="13083" max="13083" width="12.85546875" style="12" customWidth="1"/>
    <col min="13084" max="13084" width="12" style="12" customWidth="1"/>
    <col min="13085" max="13085" width="16.28515625" style="12" customWidth="1"/>
    <col min="13086" max="13086" width="14.5703125" style="12" customWidth="1"/>
    <col min="13087" max="13087" width="16.85546875" style="12" customWidth="1"/>
    <col min="13088" max="13088" width="11.140625" style="12" customWidth="1"/>
    <col min="13089" max="13089" width="10.42578125" style="12" customWidth="1"/>
    <col min="13090" max="13090" width="10.85546875" style="12" customWidth="1"/>
    <col min="13091" max="13091" width="10.140625" style="12" customWidth="1"/>
    <col min="13092" max="13092" width="12.85546875" style="12" customWidth="1"/>
    <col min="13093" max="13094" width="11" style="12" customWidth="1"/>
    <col min="13095" max="13095" width="11.5703125" style="12" customWidth="1"/>
    <col min="13096" max="13096" width="11.28515625" style="12" customWidth="1"/>
    <col min="13097" max="13097" width="10.140625" style="12" customWidth="1"/>
    <col min="13098" max="13099" width="11.85546875" style="12" customWidth="1"/>
    <col min="13100" max="13100" width="12.28515625" style="12" customWidth="1"/>
    <col min="13101" max="13101" width="12.7109375" style="12" customWidth="1"/>
    <col min="13102" max="13102" width="15.140625" style="12" customWidth="1"/>
    <col min="13103" max="13103" width="10" style="12" customWidth="1"/>
    <col min="13104" max="13114" width="7.85546875" style="12" customWidth="1"/>
    <col min="13115" max="13115" width="9.140625" style="12" customWidth="1"/>
    <col min="13116" max="13116" width="8.28515625" style="12" customWidth="1"/>
    <col min="13117" max="13117" width="10.140625" style="12" customWidth="1"/>
    <col min="13118" max="13118" width="9.140625" style="12"/>
    <col min="13119" max="13119" width="11.85546875" style="12" customWidth="1"/>
    <col min="13120" max="13120" width="14.28515625" style="12" customWidth="1"/>
    <col min="13121" max="13320" width="9.140625" style="12"/>
    <col min="13321" max="13321" width="0" style="12" hidden="1" customWidth="1"/>
    <col min="13322" max="13322" width="15.5703125" style="12" customWidth="1"/>
    <col min="13323" max="13323" width="55.140625" style="12" customWidth="1"/>
    <col min="13324" max="13324" width="15.5703125" style="12" customWidth="1"/>
    <col min="13325" max="13326" width="13" style="12" customWidth="1"/>
    <col min="13327" max="13328" width="13.140625" style="12" customWidth="1"/>
    <col min="13329" max="13329" width="10.5703125" style="12" customWidth="1"/>
    <col min="13330" max="13330" width="12.42578125" style="12" customWidth="1"/>
    <col min="13331" max="13331" width="11.5703125" style="12" customWidth="1"/>
    <col min="13332" max="13332" width="12.28515625" style="12" customWidth="1"/>
    <col min="13333" max="13333" width="12.7109375" style="12" customWidth="1"/>
    <col min="13334" max="13334" width="12.5703125" style="12" customWidth="1"/>
    <col min="13335" max="13335" width="13.140625" style="12" customWidth="1"/>
    <col min="13336" max="13336" width="13.42578125" style="12" customWidth="1"/>
    <col min="13337" max="13337" width="10.28515625" style="12" customWidth="1"/>
    <col min="13338" max="13338" width="14.28515625" style="12" customWidth="1"/>
    <col min="13339" max="13339" width="12.85546875" style="12" customWidth="1"/>
    <col min="13340" max="13340" width="12" style="12" customWidth="1"/>
    <col min="13341" max="13341" width="16.28515625" style="12" customWidth="1"/>
    <col min="13342" max="13342" width="14.5703125" style="12" customWidth="1"/>
    <col min="13343" max="13343" width="16.85546875" style="12" customWidth="1"/>
    <col min="13344" max="13344" width="11.140625" style="12" customWidth="1"/>
    <col min="13345" max="13345" width="10.42578125" style="12" customWidth="1"/>
    <col min="13346" max="13346" width="10.85546875" style="12" customWidth="1"/>
    <col min="13347" max="13347" width="10.140625" style="12" customWidth="1"/>
    <col min="13348" max="13348" width="12.85546875" style="12" customWidth="1"/>
    <col min="13349" max="13350" width="11" style="12" customWidth="1"/>
    <col min="13351" max="13351" width="11.5703125" style="12" customWidth="1"/>
    <col min="13352" max="13352" width="11.28515625" style="12" customWidth="1"/>
    <col min="13353" max="13353" width="10.140625" style="12" customWidth="1"/>
    <col min="13354" max="13355" width="11.85546875" style="12" customWidth="1"/>
    <col min="13356" max="13356" width="12.28515625" style="12" customWidth="1"/>
    <col min="13357" max="13357" width="12.7109375" style="12" customWidth="1"/>
    <col min="13358" max="13358" width="15.140625" style="12" customWidth="1"/>
    <col min="13359" max="13359" width="10" style="12" customWidth="1"/>
    <col min="13360" max="13370" width="7.85546875" style="12" customWidth="1"/>
    <col min="13371" max="13371" width="9.140625" style="12" customWidth="1"/>
    <col min="13372" max="13372" width="8.28515625" style="12" customWidth="1"/>
    <col min="13373" max="13373" width="10.140625" style="12" customWidth="1"/>
    <col min="13374" max="13374" width="9.140625" style="12"/>
    <col min="13375" max="13375" width="11.85546875" style="12" customWidth="1"/>
    <col min="13376" max="13376" width="14.28515625" style="12" customWidth="1"/>
    <col min="13377" max="13576" width="9.140625" style="12"/>
    <col min="13577" max="13577" width="0" style="12" hidden="1" customWidth="1"/>
    <col min="13578" max="13578" width="15.5703125" style="12" customWidth="1"/>
    <col min="13579" max="13579" width="55.140625" style="12" customWidth="1"/>
    <col min="13580" max="13580" width="15.5703125" style="12" customWidth="1"/>
    <col min="13581" max="13582" width="13" style="12" customWidth="1"/>
    <col min="13583" max="13584" width="13.140625" style="12" customWidth="1"/>
    <col min="13585" max="13585" width="10.5703125" style="12" customWidth="1"/>
    <col min="13586" max="13586" width="12.42578125" style="12" customWidth="1"/>
    <col min="13587" max="13587" width="11.5703125" style="12" customWidth="1"/>
    <col min="13588" max="13588" width="12.28515625" style="12" customWidth="1"/>
    <col min="13589" max="13589" width="12.7109375" style="12" customWidth="1"/>
    <col min="13590" max="13590" width="12.5703125" style="12" customWidth="1"/>
    <col min="13591" max="13591" width="13.140625" style="12" customWidth="1"/>
    <col min="13592" max="13592" width="13.42578125" style="12" customWidth="1"/>
    <col min="13593" max="13593" width="10.28515625" style="12" customWidth="1"/>
    <col min="13594" max="13594" width="14.28515625" style="12" customWidth="1"/>
    <col min="13595" max="13595" width="12.85546875" style="12" customWidth="1"/>
    <col min="13596" max="13596" width="12" style="12" customWidth="1"/>
    <col min="13597" max="13597" width="16.28515625" style="12" customWidth="1"/>
    <col min="13598" max="13598" width="14.5703125" style="12" customWidth="1"/>
    <col min="13599" max="13599" width="16.85546875" style="12" customWidth="1"/>
    <col min="13600" max="13600" width="11.140625" style="12" customWidth="1"/>
    <col min="13601" max="13601" width="10.42578125" style="12" customWidth="1"/>
    <col min="13602" max="13602" width="10.85546875" style="12" customWidth="1"/>
    <col min="13603" max="13603" width="10.140625" style="12" customWidth="1"/>
    <col min="13604" max="13604" width="12.85546875" style="12" customWidth="1"/>
    <col min="13605" max="13606" width="11" style="12" customWidth="1"/>
    <col min="13607" max="13607" width="11.5703125" style="12" customWidth="1"/>
    <col min="13608" max="13608" width="11.28515625" style="12" customWidth="1"/>
    <col min="13609" max="13609" width="10.140625" style="12" customWidth="1"/>
    <col min="13610" max="13611" width="11.85546875" style="12" customWidth="1"/>
    <col min="13612" max="13612" width="12.28515625" style="12" customWidth="1"/>
    <col min="13613" max="13613" width="12.7109375" style="12" customWidth="1"/>
    <col min="13614" max="13614" width="15.140625" style="12" customWidth="1"/>
    <col min="13615" max="13615" width="10" style="12" customWidth="1"/>
    <col min="13616" max="13626" width="7.85546875" style="12" customWidth="1"/>
    <col min="13627" max="13627" width="9.140625" style="12" customWidth="1"/>
    <col min="13628" max="13628" width="8.28515625" style="12" customWidth="1"/>
    <col min="13629" max="13629" width="10.140625" style="12" customWidth="1"/>
    <col min="13630" max="13630" width="9.140625" style="12"/>
    <col min="13631" max="13631" width="11.85546875" style="12" customWidth="1"/>
    <col min="13632" max="13632" width="14.28515625" style="12" customWidth="1"/>
    <col min="13633" max="13832" width="9.140625" style="12"/>
    <col min="13833" max="13833" width="0" style="12" hidden="1" customWidth="1"/>
    <col min="13834" max="13834" width="15.5703125" style="12" customWidth="1"/>
    <col min="13835" max="13835" width="55.140625" style="12" customWidth="1"/>
    <col min="13836" max="13836" width="15.5703125" style="12" customWidth="1"/>
    <col min="13837" max="13838" width="13" style="12" customWidth="1"/>
    <col min="13839" max="13840" width="13.140625" style="12" customWidth="1"/>
    <col min="13841" max="13841" width="10.5703125" style="12" customWidth="1"/>
    <col min="13842" max="13842" width="12.42578125" style="12" customWidth="1"/>
    <col min="13843" max="13843" width="11.5703125" style="12" customWidth="1"/>
    <col min="13844" max="13844" width="12.28515625" style="12" customWidth="1"/>
    <col min="13845" max="13845" width="12.7109375" style="12" customWidth="1"/>
    <col min="13846" max="13846" width="12.5703125" style="12" customWidth="1"/>
    <col min="13847" max="13847" width="13.140625" style="12" customWidth="1"/>
    <col min="13848" max="13848" width="13.42578125" style="12" customWidth="1"/>
    <col min="13849" max="13849" width="10.28515625" style="12" customWidth="1"/>
    <col min="13850" max="13850" width="14.28515625" style="12" customWidth="1"/>
    <col min="13851" max="13851" width="12.85546875" style="12" customWidth="1"/>
    <col min="13852" max="13852" width="12" style="12" customWidth="1"/>
    <col min="13853" max="13853" width="16.28515625" style="12" customWidth="1"/>
    <col min="13854" max="13854" width="14.5703125" style="12" customWidth="1"/>
    <col min="13855" max="13855" width="16.85546875" style="12" customWidth="1"/>
    <col min="13856" max="13856" width="11.140625" style="12" customWidth="1"/>
    <col min="13857" max="13857" width="10.42578125" style="12" customWidth="1"/>
    <col min="13858" max="13858" width="10.85546875" style="12" customWidth="1"/>
    <col min="13859" max="13859" width="10.140625" style="12" customWidth="1"/>
    <col min="13860" max="13860" width="12.85546875" style="12" customWidth="1"/>
    <col min="13861" max="13862" width="11" style="12" customWidth="1"/>
    <col min="13863" max="13863" width="11.5703125" style="12" customWidth="1"/>
    <col min="13864" max="13864" width="11.28515625" style="12" customWidth="1"/>
    <col min="13865" max="13865" width="10.140625" style="12" customWidth="1"/>
    <col min="13866" max="13867" width="11.85546875" style="12" customWidth="1"/>
    <col min="13868" max="13868" width="12.28515625" style="12" customWidth="1"/>
    <col min="13869" max="13869" width="12.7109375" style="12" customWidth="1"/>
    <col min="13870" max="13870" width="15.140625" style="12" customWidth="1"/>
    <col min="13871" max="13871" width="10" style="12" customWidth="1"/>
    <col min="13872" max="13882" width="7.85546875" style="12" customWidth="1"/>
    <col min="13883" max="13883" width="9.140625" style="12" customWidth="1"/>
    <col min="13884" max="13884" width="8.28515625" style="12" customWidth="1"/>
    <col min="13885" max="13885" width="10.140625" style="12" customWidth="1"/>
    <col min="13886" max="13886" width="9.140625" style="12"/>
    <col min="13887" max="13887" width="11.85546875" style="12" customWidth="1"/>
    <col min="13888" max="13888" width="14.28515625" style="12" customWidth="1"/>
    <col min="13889" max="14088" width="9.140625" style="12"/>
    <col min="14089" max="14089" width="0" style="12" hidden="1" customWidth="1"/>
    <col min="14090" max="14090" width="15.5703125" style="12" customWidth="1"/>
    <col min="14091" max="14091" width="55.140625" style="12" customWidth="1"/>
    <col min="14092" max="14092" width="15.5703125" style="12" customWidth="1"/>
    <col min="14093" max="14094" width="13" style="12" customWidth="1"/>
    <col min="14095" max="14096" width="13.140625" style="12" customWidth="1"/>
    <col min="14097" max="14097" width="10.5703125" style="12" customWidth="1"/>
    <col min="14098" max="14098" width="12.42578125" style="12" customWidth="1"/>
    <col min="14099" max="14099" width="11.5703125" style="12" customWidth="1"/>
    <col min="14100" max="14100" width="12.28515625" style="12" customWidth="1"/>
    <col min="14101" max="14101" width="12.7109375" style="12" customWidth="1"/>
    <col min="14102" max="14102" width="12.5703125" style="12" customWidth="1"/>
    <col min="14103" max="14103" width="13.140625" style="12" customWidth="1"/>
    <col min="14104" max="14104" width="13.42578125" style="12" customWidth="1"/>
    <col min="14105" max="14105" width="10.28515625" style="12" customWidth="1"/>
    <col min="14106" max="14106" width="14.28515625" style="12" customWidth="1"/>
    <col min="14107" max="14107" width="12.85546875" style="12" customWidth="1"/>
    <col min="14108" max="14108" width="12" style="12" customWidth="1"/>
    <col min="14109" max="14109" width="16.28515625" style="12" customWidth="1"/>
    <col min="14110" max="14110" width="14.5703125" style="12" customWidth="1"/>
    <col min="14111" max="14111" width="16.85546875" style="12" customWidth="1"/>
    <col min="14112" max="14112" width="11.140625" style="12" customWidth="1"/>
    <col min="14113" max="14113" width="10.42578125" style="12" customWidth="1"/>
    <col min="14114" max="14114" width="10.85546875" style="12" customWidth="1"/>
    <col min="14115" max="14115" width="10.140625" style="12" customWidth="1"/>
    <col min="14116" max="14116" width="12.85546875" style="12" customWidth="1"/>
    <col min="14117" max="14118" width="11" style="12" customWidth="1"/>
    <col min="14119" max="14119" width="11.5703125" style="12" customWidth="1"/>
    <col min="14120" max="14120" width="11.28515625" style="12" customWidth="1"/>
    <col min="14121" max="14121" width="10.140625" style="12" customWidth="1"/>
    <col min="14122" max="14123" width="11.85546875" style="12" customWidth="1"/>
    <col min="14124" max="14124" width="12.28515625" style="12" customWidth="1"/>
    <col min="14125" max="14125" width="12.7109375" style="12" customWidth="1"/>
    <col min="14126" max="14126" width="15.140625" style="12" customWidth="1"/>
    <col min="14127" max="14127" width="10" style="12" customWidth="1"/>
    <col min="14128" max="14138" width="7.85546875" style="12" customWidth="1"/>
    <col min="14139" max="14139" width="9.140625" style="12" customWidth="1"/>
    <col min="14140" max="14140" width="8.28515625" style="12" customWidth="1"/>
    <col min="14141" max="14141" width="10.140625" style="12" customWidth="1"/>
    <col min="14142" max="14142" width="9.140625" style="12"/>
    <col min="14143" max="14143" width="11.85546875" style="12" customWidth="1"/>
    <col min="14144" max="14144" width="14.28515625" style="12" customWidth="1"/>
    <col min="14145" max="14344" width="9.140625" style="12"/>
    <col min="14345" max="14345" width="0" style="12" hidden="1" customWidth="1"/>
    <col min="14346" max="14346" width="15.5703125" style="12" customWidth="1"/>
    <col min="14347" max="14347" width="55.140625" style="12" customWidth="1"/>
    <col min="14348" max="14348" width="15.5703125" style="12" customWidth="1"/>
    <col min="14349" max="14350" width="13" style="12" customWidth="1"/>
    <col min="14351" max="14352" width="13.140625" style="12" customWidth="1"/>
    <col min="14353" max="14353" width="10.5703125" style="12" customWidth="1"/>
    <col min="14354" max="14354" width="12.42578125" style="12" customWidth="1"/>
    <col min="14355" max="14355" width="11.5703125" style="12" customWidth="1"/>
    <col min="14356" max="14356" width="12.28515625" style="12" customWidth="1"/>
    <col min="14357" max="14357" width="12.7109375" style="12" customWidth="1"/>
    <col min="14358" max="14358" width="12.5703125" style="12" customWidth="1"/>
    <col min="14359" max="14359" width="13.140625" style="12" customWidth="1"/>
    <col min="14360" max="14360" width="13.42578125" style="12" customWidth="1"/>
    <col min="14361" max="14361" width="10.28515625" style="12" customWidth="1"/>
    <col min="14362" max="14362" width="14.28515625" style="12" customWidth="1"/>
    <col min="14363" max="14363" width="12.85546875" style="12" customWidth="1"/>
    <col min="14364" max="14364" width="12" style="12" customWidth="1"/>
    <col min="14365" max="14365" width="16.28515625" style="12" customWidth="1"/>
    <col min="14366" max="14366" width="14.5703125" style="12" customWidth="1"/>
    <col min="14367" max="14367" width="16.85546875" style="12" customWidth="1"/>
    <col min="14368" max="14368" width="11.140625" style="12" customWidth="1"/>
    <col min="14369" max="14369" width="10.42578125" style="12" customWidth="1"/>
    <col min="14370" max="14370" width="10.85546875" style="12" customWidth="1"/>
    <col min="14371" max="14371" width="10.140625" style="12" customWidth="1"/>
    <col min="14372" max="14372" width="12.85546875" style="12" customWidth="1"/>
    <col min="14373" max="14374" width="11" style="12" customWidth="1"/>
    <col min="14375" max="14375" width="11.5703125" style="12" customWidth="1"/>
    <col min="14376" max="14376" width="11.28515625" style="12" customWidth="1"/>
    <col min="14377" max="14377" width="10.140625" style="12" customWidth="1"/>
    <col min="14378" max="14379" width="11.85546875" style="12" customWidth="1"/>
    <col min="14380" max="14380" width="12.28515625" style="12" customWidth="1"/>
    <col min="14381" max="14381" width="12.7109375" style="12" customWidth="1"/>
    <col min="14382" max="14382" width="15.140625" style="12" customWidth="1"/>
    <col min="14383" max="14383" width="10" style="12" customWidth="1"/>
    <col min="14384" max="14394" width="7.85546875" style="12" customWidth="1"/>
    <col min="14395" max="14395" width="9.140625" style="12" customWidth="1"/>
    <col min="14396" max="14396" width="8.28515625" style="12" customWidth="1"/>
    <col min="14397" max="14397" width="10.140625" style="12" customWidth="1"/>
    <col min="14398" max="14398" width="9.140625" style="12"/>
    <col min="14399" max="14399" width="11.85546875" style="12" customWidth="1"/>
    <col min="14400" max="14400" width="14.28515625" style="12" customWidth="1"/>
    <col min="14401" max="14600" width="9.140625" style="12"/>
    <col min="14601" max="14601" width="0" style="12" hidden="1" customWidth="1"/>
    <col min="14602" max="14602" width="15.5703125" style="12" customWidth="1"/>
    <col min="14603" max="14603" width="55.140625" style="12" customWidth="1"/>
    <col min="14604" max="14604" width="15.5703125" style="12" customWidth="1"/>
    <col min="14605" max="14606" width="13" style="12" customWidth="1"/>
    <col min="14607" max="14608" width="13.140625" style="12" customWidth="1"/>
    <col min="14609" max="14609" width="10.5703125" style="12" customWidth="1"/>
    <col min="14610" max="14610" width="12.42578125" style="12" customWidth="1"/>
    <col min="14611" max="14611" width="11.5703125" style="12" customWidth="1"/>
    <col min="14612" max="14612" width="12.28515625" style="12" customWidth="1"/>
    <col min="14613" max="14613" width="12.7109375" style="12" customWidth="1"/>
    <col min="14614" max="14614" width="12.5703125" style="12" customWidth="1"/>
    <col min="14615" max="14615" width="13.140625" style="12" customWidth="1"/>
    <col min="14616" max="14616" width="13.42578125" style="12" customWidth="1"/>
    <col min="14617" max="14617" width="10.28515625" style="12" customWidth="1"/>
    <col min="14618" max="14618" width="14.28515625" style="12" customWidth="1"/>
    <col min="14619" max="14619" width="12.85546875" style="12" customWidth="1"/>
    <col min="14620" max="14620" width="12" style="12" customWidth="1"/>
    <col min="14621" max="14621" width="16.28515625" style="12" customWidth="1"/>
    <col min="14622" max="14622" width="14.5703125" style="12" customWidth="1"/>
    <col min="14623" max="14623" width="16.85546875" style="12" customWidth="1"/>
    <col min="14624" max="14624" width="11.140625" style="12" customWidth="1"/>
    <col min="14625" max="14625" width="10.42578125" style="12" customWidth="1"/>
    <col min="14626" max="14626" width="10.85546875" style="12" customWidth="1"/>
    <col min="14627" max="14627" width="10.140625" style="12" customWidth="1"/>
    <col min="14628" max="14628" width="12.85546875" style="12" customWidth="1"/>
    <col min="14629" max="14630" width="11" style="12" customWidth="1"/>
    <col min="14631" max="14631" width="11.5703125" style="12" customWidth="1"/>
    <col min="14632" max="14632" width="11.28515625" style="12" customWidth="1"/>
    <col min="14633" max="14633" width="10.140625" style="12" customWidth="1"/>
    <col min="14634" max="14635" width="11.85546875" style="12" customWidth="1"/>
    <col min="14636" max="14636" width="12.28515625" style="12" customWidth="1"/>
    <col min="14637" max="14637" width="12.7109375" style="12" customWidth="1"/>
    <col min="14638" max="14638" width="15.140625" style="12" customWidth="1"/>
    <col min="14639" max="14639" width="10" style="12" customWidth="1"/>
    <col min="14640" max="14650" width="7.85546875" style="12" customWidth="1"/>
    <col min="14651" max="14651" width="9.140625" style="12" customWidth="1"/>
    <col min="14652" max="14652" width="8.28515625" style="12" customWidth="1"/>
    <col min="14653" max="14653" width="10.140625" style="12" customWidth="1"/>
    <col min="14654" max="14654" width="9.140625" style="12"/>
    <col min="14655" max="14655" width="11.85546875" style="12" customWidth="1"/>
    <col min="14656" max="14656" width="14.28515625" style="12" customWidth="1"/>
    <col min="14657" max="14856" width="9.140625" style="12"/>
    <col min="14857" max="14857" width="0" style="12" hidden="1" customWidth="1"/>
    <col min="14858" max="14858" width="15.5703125" style="12" customWidth="1"/>
    <col min="14859" max="14859" width="55.140625" style="12" customWidth="1"/>
    <col min="14860" max="14860" width="15.5703125" style="12" customWidth="1"/>
    <col min="14861" max="14862" width="13" style="12" customWidth="1"/>
    <col min="14863" max="14864" width="13.140625" style="12" customWidth="1"/>
    <col min="14865" max="14865" width="10.5703125" style="12" customWidth="1"/>
    <col min="14866" max="14866" width="12.42578125" style="12" customWidth="1"/>
    <col min="14867" max="14867" width="11.5703125" style="12" customWidth="1"/>
    <col min="14868" max="14868" width="12.28515625" style="12" customWidth="1"/>
    <col min="14869" max="14869" width="12.7109375" style="12" customWidth="1"/>
    <col min="14870" max="14870" width="12.5703125" style="12" customWidth="1"/>
    <col min="14871" max="14871" width="13.140625" style="12" customWidth="1"/>
    <col min="14872" max="14872" width="13.42578125" style="12" customWidth="1"/>
    <col min="14873" max="14873" width="10.28515625" style="12" customWidth="1"/>
    <col min="14874" max="14874" width="14.28515625" style="12" customWidth="1"/>
    <col min="14875" max="14875" width="12.85546875" style="12" customWidth="1"/>
    <col min="14876" max="14876" width="12" style="12" customWidth="1"/>
    <col min="14877" max="14877" width="16.28515625" style="12" customWidth="1"/>
    <col min="14878" max="14878" width="14.5703125" style="12" customWidth="1"/>
    <col min="14879" max="14879" width="16.85546875" style="12" customWidth="1"/>
    <col min="14880" max="14880" width="11.140625" style="12" customWidth="1"/>
    <col min="14881" max="14881" width="10.42578125" style="12" customWidth="1"/>
    <col min="14882" max="14882" width="10.85546875" style="12" customWidth="1"/>
    <col min="14883" max="14883" width="10.140625" style="12" customWidth="1"/>
    <col min="14884" max="14884" width="12.85546875" style="12" customWidth="1"/>
    <col min="14885" max="14886" width="11" style="12" customWidth="1"/>
    <col min="14887" max="14887" width="11.5703125" style="12" customWidth="1"/>
    <col min="14888" max="14888" width="11.28515625" style="12" customWidth="1"/>
    <col min="14889" max="14889" width="10.140625" style="12" customWidth="1"/>
    <col min="14890" max="14891" width="11.85546875" style="12" customWidth="1"/>
    <col min="14892" max="14892" width="12.28515625" style="12" customWidth="1"/>
    <col min="14893" max="14893" width="12.7109375" style="12" customWidth="1"/>
    <col min="14894" max="14894" width="15.140625" style="12" customWidth="1"/>
    <col min="14895" max="14895" width="10" style="12" customWidth="1"/>
    <col min="14896" max="14906" width="7.85546875" style="12" customWidth="1"/>
    <col min="14907" max="14907" width="9.140625" style="12" customWidth="1"/>
    <col min="14908" max="14908" width="8.28515625" style="12" customWidth="1"/>
    <col min="14909" max="14909" width="10.140625" style="12" customWidth="1"/>
    <col min="14910" max="14910" width="9.140625" style="12"/>
    <col min="14911" max="14911" width="11.85546875" style="12" customWidth="1"/>
    <col min="14912" max="14912" width="14.28515625" style="12" customWidth="1"/>
    <col min="14913" max="15112" width="9.140625" style="12"/>
    <col min="15113" max="15113" width="0" style="12" hidden="1" customWidth="1"/>
    <col min="15114" max="15114" width="15.5703125" style="12" customWidth="1"/>
    <col min="15115" max="15115" width="55.140625" style="12" customWidth="1"/>
    <col min="15116" max="15116" width="15.5703125" style="12" customWidth="1"/>
    <col min="15117" max="15118" width="13" style="12" customWidth="1"/>
    <col min="15119" max="15120" width="13.140625" style="12" customWidth="1"/>
    <col min="15121" max="15121" width="10.5703125" style="12" customWidth="1"/>
    <col min="15122" max="15122" width="12.42578125" style="12" customWidth="1"/>
    <col min="15123" max="15123" width="11.5703125" style="12" customWidth="1"/>
    <col min="15124" max="15124" width="12.28515625" style="12" customWidth="1"/>
    <col min="15125" max="15125" width="12.7109375" style="12" customWidth="1"/>
    <col min="15126" max="15126" width="12.5703125" style="12" customWidth="1"/>
    <col min="15127" max="15127" width="13.140625" style="12" customWidth="1"/>
    <col min="15128" max="15128" width="13.42578125" style="12" customWidth="1"/>
    <col min="15129" max="15129" width="10.28515625" style="12" customWidth="1"/>
    <col min="15130" max="15130" width="14.28515625" style="12" customWidth="1"/>
    <col min="15131" max="15131" width="12.85546875" style="12" customWidth="1"/>
    <col min="15132" max="15132" width="12" style="12" customWidth="1"/>
    <col min="15133" max="15133" width="16.28515625" style="12" customWidth="1"/>
    <col min="15134" max="15134" width="14.5703125" style="12" customWidth="1"/>
    <col min="15135" max="15135" width="16.85546875" style="12" customWidth="1"/>
    <col min="15136" max="15136" width="11.140625" style="12" customWidth="1"/>
    <col min="15137" max="15137" width="10.42578125" style="12" customWidth="1"/>
    <col min="15138" max="15138" width="10.85546875" style="12" customWidth="1"/>
    <col min="15139" max="15139" width="10.140625" style="12" customWidth="1"/>
    <col min="15140" max="15140" width="12.85546875" style="12" customWidth="1"/>
    <col min="15141" max="15142" width="11" style="12" customWidth="1"/>
    <col min="15143" max="15143" width="11.5703125" style="12" customWidth="1"/>
    <col min="15144" max="15144" width="11.28515625" style="12" customWidth="1"/>
    <col min="15145" max="15145" width="10.140625" style="12" customWidth="1"/>
    <col min="15146" max="15147" width="11.85546875" style="12" customWidth="1"/>
    <col min="15148" max="15148" width="12.28515625" style="12" customWidth="1"/>
    <col min="15149" max="15149" width="12.7109375" style="12" customWidth="1"/>
    <col min="15150" max="15150" width="15.140625" style="12" customWidth="1"/>
    <col min="15151" max="15151" width="10" style="12" customWidth="1"/>
    <col min="15152" max="15162" width="7.85546875" style="12" customWidth="1"/>
    <col min="15163" max="15163" width="9.140625" style="12" customWidth="1"/>
    <col min="15164" max="15164" width="8.28515625" style="12" customWidth="1"/>
    <col min="15165" max="15165" width="10.140625" style="12" customWidth="1"/>
    <col min="15166" max="15166" width="9.140625" style="12"/>
    <col min="15167" max="15167" width="11.85546875" style="12" customWidth="1"/>
    <col min="15168" max="15168" width="14.28515625" style="12" customWidth="1"/>
    <col min="15169" max="15368" width="9.140625" style="12"/>
    <col min="15369" max="15369" width="0" style="12" hidden="1" customWidth="1"/>
    <col min="15370" max="15370" width="15.5703125" style="12" customWidth="1"/>
    <col min="15371" max="15371" width="55.140625" style="12" customWidth="1"/>
    <col min="15372" max="15372" width="15.5703125" style="12" customWidth="1"/>
    <col min="15373" max="15374" width="13" style="12" customWidth="1"/>
    <col min="15375" max="15376" width="13.140625" style="12" customWidth="1"/>
    <col min="15377" max="15377" width="10.5703125" style="12" customWidth="1"/>
    <col min="15378" max="15378" width="12.42578125" style="12" customWidth="1"/>
    <col min="15379" max="15379" width="11.5703125" style="12" customWidth="1"/>
    <col min="15380" max="15380" width="12.28515625" style="12" customWidth="1"/>
    <col min="15381" max="15381" width="12.7109375" style="12" customWidth="1"/>
    <col min="15382" max="15382" width="12.5703125" style="12" customWidth="1"/>
    <col min="15383" max="15383" width="13.140625" style="12" customWidth="1"/>
    <col min="15384" max="15384" width="13.42578125" style="12" customWidth="1"/>
    <col min="15385" max="15385" width="10.28515625" style="12" customWidth="1"/>
    <col min="15386" max="15386" width="14.28515625" style="12" customWidth="1"/>
    <col min="15387" max="15387" width="12.85546875" style="12" customWidth="1"/>
    <col min="15388" max="15388" width="12" style="12" customWidth="1"/>
    <col min="15389" max="15389" width="16.28515625" style="12" customWidth="1"/>
    <col min="15390" max="15390" width="14.5703125" style="12" customWidth="1"/>
    <col min="15391" max="15391" width="16.85546875" style="12" customWidth="1"/>
    <col min="15392" max="15392" width="11.140625" style="12" customWidth="1"/>
    <col min="15393" max="15393" width="10.42578125" style="12" customWidth="1"/>
    <col min="15394" max="15394" width="10.85546875" style="12" customWidth="1"/>
    <col min="15395" max="15395" width="10.140625" style="12" customWidth="1"/>
    <col min="15396" max="15396" width="12.85546875" style="12" customWidth="1"/>
    <col min="15397" max="15398" width="11" style="12" customWidth="1"/>
    <col min="15399" max="15399" width="11.5703125" style="12" customWidth="1"/>
    <col min="15400" max="15400" width="11.28515625" style="12" customWidth="1"/>
    <col min="15401" max="15401" width="10.140625" style="12" customWidth="1"/>
    <col min="15402" max="15403" width="11.85546875" style="12" customWidth="1"/>
    <col min="15404" max="15404" width="12.28515625" style="12" customWidth="1"/>
    <col min="15405" max="15405" width="12.7109375" style="12" customWidth="1"/>
    <col min="15406" max="15406" width="15.140625" style="12" customWidth="1"/>
    <col min="15407" max="15407" width="10" style="12" customWidth="1"/>
    <col min="15408" max="15418" width="7.85546875" style="12" customWidth="1"/>
    <col min="15419" max="15419" width="9.140625" style="12" customWidth="1"/>
    <col min="15420" max="15420" width="8.28515625" style="12" customWidth="1"/>
    <col min="15421" max="15421" width="10.140625" style="12" customWidth="1"/>
    <col min="15422" max="15422" width="9.140625" style="12"/>
    <col min="15423" max="15423" width="11.85546875" style="12" customWidth="1"/>
    <col min="15424" max="15424" width="14.28515625" style="12" customWidth="1"/>
    <col min="15425" max="15624" width="9.140625" style="12"/>
    <col min="15625" max="15625" width="0" style="12" hidden="1" customWidth="1"/>
    <col min="15626" max="15626" width="15.5703125" style="12" customWidth="1"/>
    <col min="15627" max="15627" width="55.140625" style="12" customWidth="1"/>
    <col min="15628" max="15628" width="15.5703125" style="12" customWidth="1"/>
    <col min="15629" max="15630" width="13" style="12" customWidth="1"/>
    <col min="15631" max="15632" width="13.140625" style="12" customWidth="1"/>
    <col min="15633" max="15633" width="10.5703125" style="12" customWidth="1"/>
    <col min="15634" max="15634" width="12.42578125" style="12" customWidth="1"/>
    <col min="15635" max="15635" width="11.5703125" style="12" customWidth="1"/>
    <col min="15636" max="15636" width="12.28515625" style="12" customWidth="1"/>
    <col min="15637" max="15637" width="12.7109375" style="12" customWidth="1"/>
    <col min="15638" max="15638" width="12.5703125" style="12" customWidth="1"/>
    <col min="15639" max="15639" width="13.140625" style="12" customWidth="1"/>
    <col min="15640" max="15640" width="13.42578125" style="12" customWidth="1"/>
    <col min="15641" max="15641" width="10.28515625" style="12" customWidth="1"/>
    <col min="15642" max="15642" width="14.28515625" style="12" customWidth="1"/>
    <col min="15643" max="15643" width="12.85546875" style="12" customWidth="1"/>
    <col min="15644" max="15644" width="12" style="12" customWidth="1"/>
    <col min="15645" max="15645" width="16.28515625" style="12" customWidth="1"/>
    <col min="15646" max="15646" width="14.5703125" style="12" customWidth="1"/>
    <col min="15647" max="15647" width="16.85546875" style="12" customWidth="1"/>
    <col min="15648" max="15648" width="11.140625" style="12" customWidth="1"/>
    <col min="15649" max="15649" width="10.42578125" style="12" customWidth="1"/>
    <col min="15650" max="15650" width="10.85546875" style="12" customWidth="1"/>
    <col min="15651" max="15651" width="10.140625" style="12" customWidth="1"/>
    <col min="15652" max="15652" width="12.85546875" style="12" customWidth="1"/>
    <col min="15653" max="15654" width="11" style="12" customWidth="1"/>
    <col min="15655" max="15655" width="11.5703125" style="12" customWidth="1"/>
    <col min="15656" max="15656" width="11.28515625" style="12" customWidth="1"/>
    <col min="15657" max="15657" width="10.140625" style="12" customWidth="1"/>
    <col min="15658" max="15659" width="11.85546875" style="12" customWidth="1"/>
    <col min="15660" max="15660" width="12.28515625" style="12" customWidth="1"/>
    <col min="15661" max="15661" width="12.7109375" style="12" customWidth="1"/>
    <col min="15662" max="15662" width="15.140625" style="12" customWidth="1"/>
    <col min="15663" max="15663" width="10" style="12" customWidth="1"/>
    <col min="15664" max="15674" width="7.85546875" style="12" customWidth="1"/>
    <col min="15675" max="15675" width="9.140625" style="12" customWidth="1"/>
    <col min="15676" max="15676" width="8.28515625" style="12" customWidth="1"/>
    <col min="15677" max="15677" width="10.140625" style="12" customWidth="1"/>
    <col min="15678" max="15678" width="9.140625" style="12"/>
    <col min="15679" max="15679" width="11.85546875" style="12" customWidth="1"/>
    <col min="15680" max="15680" width="14.28515625" style="12" customWidth="1"/>
    <col min="15681" max="15880" width="9.140625" style="12"/>
    <col min="15881" max="15881" width="0" style="12" hidden="1" customWidth="1"/>
    <col min="15882" max="15882" width="15.5703125" style="12" customWidth="1"/>
    <col min="15883" max="15883" width="55.140625" style="12" customWidth="1"/>
    <col min="15884" max="15884" width="15.5703125" style="12" customWidth="1"/>
    <col min="15885" max="15886" width="13" style="12" customWidth="1"/>
    <col min="15887" max="15888" width="13.140625" style="12" customWidth="1"/>
    <col min="15889" max="15889" width="10.5703125" style="12" customWidth="1"/>
    <col min="15890" max="15890" width="12.42578125" style="12" customWidth="1"/>
    <col min="15891" max="15891" width="11.5703125" style="12" customWidth="1"/>
    <col min="15892" max="15892" width="12.28515625" style="12" customWidth="1"/>
    <col min="15893" max="15893" width="12.7109375" style="12" customWidth="1"/>
    <col min="15894" max="15894" width="12.5703125" style="12" customWidth="1"/>
    <col min="15895" max="15895" width="13.140625" style="12" customWidth="1"/>
    <col min="15896" max="15896" width="13.42578125" style="12" customWidth="1"/>
    <col min="15897" max="15897" width="10.28515625" style="12" customWidth="1"/>
    <col min="15898" max="15898" width="14.28515625" style="12" customWidth="1"/>
    <col min="15899" max="15899" width="12.85546875" style="12" customWidth="1"/>
    <col min="15900" max="15900" width="12" style="12" customWidth="1"/>
    <col min="15901" max="15901" width="16.28515625" style="12" customWidth="1"/>
    <col min="15902" max="15902" width="14.5703125" style="12" customWidth="1"/>
    <col min="15903" max="15903" width="16.85546875" style="12" customWidth="1"/>
    <col min="15904" max="15904" width="11.140625" style="12" customWidth="1"/>
    <col min="15905" max="15905" width="10.42578125" style="12" customWidth="1"/>
    <col min="15906" max="15906" width="10.85546875" style="12" customWidth="1"/>
    <col min="15907" max="15907" width="10.140625" style="12" customWidth="1"/>
    <col min="15908" max="15908" width="12.85546875" style="12" customWidth="1"/>
    <col min="15909" max="15910" width="11" style="12" customWidth="1"/>
    <col min="15911" max="15911" width="11.5703125" style="12" customWidth="1"/>
    <col min="15912" max="15912" width="11.28515625" style="12" customWidth="1"/>
    <col min="15913" max="15913" width="10.140625" style="12" customWidth="1"/>
    <col min="15914" max="15915" width="11.85546875" style="12" customWidth="1"/>
    <col min="15916" max="15916" width="12.28515625" style="12" customWidth="1"/>
    <col min="15917" max="15917" width="12.7109375" style="12" customWidth="1"/>
    <col min="15918" max="15918" width="15.140625" style="12" customWidth="1"/>
    <col min="15919" max="15919" width="10" style="12" customWidth="1"/>
    <col min="15920" max="15930" width="7.85546875" style="12" customWidth="1"/>
    <col min="15931" max="15931" width="9.140625" style="12" customWidth="1"/>
    <col min="15932" max="15932" width="8.28515625" style="12" customWidth="1"/>
    <col min="15933" max="15933" width="10.140625" style="12" customWidth="1"/>
    <col min="15934" max="15934" width="9.140625" style="12"/>
    <col min="15935" max="15935" width="11.85546875" style="12" customWidth="1"/>
    <col min="15936" max="15936" width="14.28515625" style="12" customWidth="1"/>
    <col min="15937" max="16136" width="9.140625" style="12"/>
    <col min="16137" max="16137" width="0" style="12" hidden="1" customWidth="1"/>
    <col min="16138" max="16138" width="15.5703125" style="12" customWidth="1"/>
    <col min="16139" max="16139" width="55.140625" style="12" customWidth="1"/>
    <col min="16140" max="16140" width="15.5703125" style="12" customWidth="1"/>
    <col min="16141" max="16142" width="13" style="12" customWidth="1"/>
    <col min="16143" max="16144" width="13.140625" style="12" customWidth="1"/>
    <col min="16145" max="16145" width="10.5703125" style="12" customWidth="1"/>
    <col min="16146" max="16146" width="12.42578125" style="12" customWidth="1"/>
    <col min="16147" max="16147" width="11.5703125" style="12" customWidth="1"/>
    <col min="16148" max="16148" width="12.28515625" style="12" customWidth="1"/>
    <col min="16149" max="16149" width="12.7109375" style="12" customWidth="1"/>
    <col min="16150" max="16150" width="12.5703125" style="12" customWidth="1"/>
    <col min="16151" max="16151" width="13.140625" style="12" customWidth="1"/>
    <col min="16152" max="16152" width="13.42578125" style="12" customWidth="1"/>
    <col min="16153" max="16153" width="10.28515625" style="12" customWidth="1"/>
    <col min="16154" max="16154" width="14.28515625" style="12" customWidth="1"/>
    <col min="16155" max="16155" width="12.85546875" style="12" customWidth="1"/>
    <col min="16156" max="16156" width="12" style="12" customWidth="1"/>
    <col min="16157" max="16157" width="16.28515625" style="12" customWidth="1"/>
    <col min="16158" max="16158" width="14.5703125" style="12" customWidth="1"/>
    <col min="16159" max="16159" width="16.85546875" style="12" customWidth="1"/>
    <col min="16160" max="16160" width="11.140625" style="12" customWidth="1"/>
    <col min="16161" max="16161" width="10.42578125" style="12" customWidth="1"/>
    <col min="16162" max="16162" width="10.85546875" style="12" customWidth="1"/>
    <col min="16163" max="16163" width="10.140625" style="12" customWidth="1"/>
    <col min="16164" max="16164" width="12.85546875" style="12" customWidth="1"/>
    <col min="16165" max="16166" width="11" style="12" customWidth="1"/>
    <col min="16167" max="16167" width="11.5703125" style="12" customWidth="1"/>
    <col min="16168" max="16168" width="11.28515625" style="12" customWidth="1"/>
    <col min="16169" max="16169" width="10.140625" style="12" customWidth="1"/>
    <col min="16170" max="16171" width="11.85546875" style="12" customWidth="1"/>
    <col min="16172" max="16172" width="12.28515625" style="12" customWidth="1"/>
    <col min="16173" max="16173" width="12.7109375" style="12" customWidth="1"/>
    <col min="16174" max="16174" width="15.140625" style="12" customWidth="1"/>
    <col min="16175" max="16175" width="10" style="12" customWidth="1"/>
    <col min="16176" max="16186" width="7.85546875" style="12" customWidth="1"/>
    <col min="16187" max="16187" width="9.140625" style="12" customWidth="1"/>
    <col min="16188" max="16188" width="8.28515625" style="12" customWidth="1"/>
    <col min="16189" max="16189" width="10.140625" style="12" customWidth="1"/>
    <col min="16190" max="16190" width="9.140625" style="12"/>
    <col min="16191" max="16191" width="11.85546875" style="12" customWidth="1"/>
    <col min="16192" max="16192" width="14.28515625" style="12" customWidth="1"/>
    <col min="16193" max="16384" width="9.140625" style="12"/>
  </cols>
  <sheetData>
    <row r="1" spans="2:223" ht="21" customHeight="1" x14ac:dyDescent="0.35">
      <c r="B1" s="143" t="s">
        <v>191</v>
      </c>
      <c r="AK1" s="10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</row>
    <row r="2" spans="2:223" ht="21" customHeight="1" x14ac:dyDescent="0.35">
      <c r="B2" s="7"/>
      <c r="AK2" s="10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</row>
    <row r="3" spans="2:223" ht="21" customHeight="1" x14ac:dyDescent="0.35">
      <c r="B3" s="7"/>
      <c r="AK3" s="10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</row>
    <row r="4" spans="2:223" ht="21" customHeight="1" x14ac:dyDescent="0.35">
      <c r="B4" s="308" t="s">
        <v>171</v>
      </c>
      <c r="C4" s="308"/>
      <c r="D4" s="308"/>
      <c r="E4" s="308"/>
      <c r="F4" s="308"/>
      <c r="G4" s="308"/>
      <c r="H4" s="308"/>
      <c r="I4" s="308"/>
      <c r="J4" s="308"/>
      <c r="K4" s="308"/>
      <c r="L4" s="308"/>
      <c r="M4" s="308"/>
      <c r="N4" s="308"/>
      <c r="O4" s="308"/>
      <c r="P4" s="308"/>
      <c r="Q4" s="308"/>
      <c r="R4" s="308"/>
      <c r="S4" s="308"/>
      <c r="T4" s="308"/>
      <c r="U4" s="308"/>
      <c r="V4" s="308"/>
      <c r="W4" s="308"/>
      <c r="X4" s="308"/>
      <c r="Y4" s="308"/>
      <c r="Z4" s="308"/>
      <c r="AA4" s="308"/>
      <c r="AB4" s="308"/>
      <c r="AC4" s="308"/>
      <c r="AD4" s="308"/>
      <c r="AE4" s="308"/>
      <c r="AF4" s="308"/>
      <c r="AG4" s="308"/>
      <c r="AH4" s="308"/>
      <c r="AI4" s="308"/>
      <c r="AJ4" s="308"/>
      <c r="AK4" s="308"/>
      <c r="AL4" s="308"/>
      <c r="AM4" s="308"/>
      <c r="AN4" s="308"/>
      <c r="AO4" s="308"/>
      <c r="AP4" s="308"/>
      <c r="AQ4" s="308"/>
      <c r="AR4" s="308"/>
      <c r="AU4" s="8"/>
      <c r="AV4" s="8"/>
      <c r="AW4" s="8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HO4" s="12" t="s">
        <v>178</v>
      </c>
    </row>
    <row r="5" spans="2:223" ht="21" customHeight="1" x14ac:dyDescent="0.35">
      <c r="B5" s="121"/>
      <c r="C5" s="121"/>
      <c r="D5" s="121"/>
      <c r="E5" s="121"/>
      <c r="F5" s="121"/>
      <c r="G5" s="121"/>
      <c r="H5" s="121"/>
      <c r="I5" s="121"/>
      <c r="J5" s="121"/>
      <c r="K5" s="121"/>
      <c r="L5" s="121"/>
      <c r="M5" s="121"/>
      <c r="N5" s="121"/>
      <c r="O5" s="121"/>
      <c r="P5" s="121"/>
      <c r="Q5" s="124" t="s">
        <v>206</v>
      </c>
      <c r="R5" s="121"/>
      <c r="S5" s="121"/>
      <c r="T5" s="123"/>
      <c r="U5" s="122"/>
      <c r="V5" s="121"/>
      <c r="W5" s="121"/>
      <c r="X5" s="121"/>
      <c r="Y5" s="121"/>
      <c r="Z5" s="121"/>
      <c r="AA5" s="121"/>
      <c r="AB5" s="121"/>
      <c r="AC5" s="121"/>
      <c r="AD5" s="121"/>
      <c r="AE5" s="121"/>
      <c r="AF5" s="121"/>
      <c r="AG5" s="121"/>
      <c r="AH5" s="121"/>
      <c r="AI5" s="121"/>
      <c r="AJ5" s="121"/>
      <c r="AK5" s="121"/>
      <c r="AL5" s="121"/>
      <c r="AM5" s="121"/>
      <c r="AN5" s="121"/>
      <c r="AO5" s="121"/>
      <c r="AP5" s="121"/>
      <c r="AQ5" s="121"/>
      <c r="AR5" s="121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HO5" s="12" t="s">
        <v>179</v>
      </c>
    </row>
    <row r="6" spans="2:223" ht="21" customHeight="1" thickBot="1" x14ac:dyDescent="0.4">
      <c r="B6" s="275"/>
      <c r="C6" s="275"/>
      <c r="D6" s="275"/>
      <c r="E6" s="275"/>
      <c r="F6" s="275"/>
      <c r="G6" s="275"/>
      <c r="H6" s="275"/>
      <c r="I6" s="275"/>
      <c r="J6" s="275"/>
      <c r="K6" s="275"/>
      <c r="L6" s="275"/>
      <c r="M6" s="275"/>
      <c r="N6" s="275"/>
      <c r="O6" s="275"/>
      <c r="P6" s="275"/>
      <c r="Q6" s="275"/>
      <c r="R6" s="275"/>
      <c r="S6" s="275"/>
      <c r="T6" s="275"/>
      <c r="U6" s="275"/>
      <c r="V6" s="275"/>
      <c r="W6" s="275"/>
      <c r="X6" s="275"/>
      <c r="Y6" s="275"/>
      <c r="Z6" s="275"/>
      <c r="AA6" s="275"/>
      <c r="AB6" s="275"/>
      <c r="AC6" s="275"/>
      <c r="AD6" s="275"/>
      <c r="AE6" s="275"/>
      <c r="AF6" s="275"/>
      <c r="AG6" s="275"/>
      <c r="AH6" s="275"/>
      <c r="AI6" s="275"/>
      <c r="AJ6" s="275"/>
      <c r="AK6" s="275"/>
      <c r="AL6" s="275"/>
      <c r="AM6" s="275"/>
      <c r="AN6" s="275"/>
      <c r="AO6" s="275"/>
      <c r="AP6" s="275"/>
      <c r="AQ6" s="275"/>
      <c r="AR6" s="275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HO6" s="12" t="s">
        <v>180</v>
      </c>
    </row>
    <row r="7" spans="2:223" ht="36" customHeight="1" x14ac:dyDescent="0.35">
      <c r="B7" s="309" t="s">
        <v>193</v>
      </c>
      <c r="C7" s="311" t="s">
        <v>2</v>
      </c>
      <c r="D7" s="313" t="s">
        <v>172</v>
      </c>
      <c r="E7" s="313"/>
      <c r="F7" s="313"/>
      <c r="G7" s="313"/>
      <c r="H7" s="313"/>
      <c r="I7" s="313"/>
      <c r="J7" s="313"/>
      <c r="K7" s="313"/>
      <c r="L7" s="313"/>
      <c r="M7" s="313"/>
      <c r="N7" s="313"/>
      <c r="O7" s="313"/>
      <c r="P7" s="313"/>
      <c r="Q7" s="313"/>
      <c r="R7" s="313"/>
      <c r="S7" s="313"/>
      <c r="T7" s="313"/>
      <c r="U7" s="313"/>
      <c r="V7" s="313"/>
      <c r="W7" s="313"/>
      <c r="X7" s="313"/>
      <c r="Y7" s="313"/>
      <c r="Z7" s="313"/>
      <c r="AA7" s="313"/>
      <c r="AB7" s="313"/>
      <c r="AC7" s="313"/>
      <c r="AD7" s="313"/>
      <c r="AE7" s="313"/>
      <c r="AF7" s="313"/>
      <c r="AG7" s="313"/>
      <c r="AH7" s="313"/>
      <c r="AI7" s="313"/>
      <c r="AJ7" s="313"/>
      <c r="AK7" s="313"/>
      <c r="AL7" s="313"/>
      <c r="AM7" s="313"/>
      <c r="AN7" s="313"/>
      <c r="AO7" s="313"/>
      <c r="AP7" s="313"/>
      <c r="AQ7" s="313"/>
      <c r="AR7" s="313"/>
      <c r="AS7" s="313"/>
      <c r="AT7" s="314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HO7" s="12" t="s">
        <v>181</v>
      </c>
    </row>
    <row r="8" spans="2:223" ht="44.25" customHeight="1" x14ac:dyDescent="0.35">
      <c r="B8" s="310"/>
      <c r="C8" s="312"/>
      <c r="D8" s="312" t="s">
        <v>173</v>
      </c>
      <c r="E8" s="312" t="s">
        <v>3</v>
      </c>
      <c r="F8" s="312"/>
      <c r="G8" s="312" t="s">
        <v>4</v>
      </c>
      <c r="H8" s="312"/>
      <c r="I8" s="312"/>
      <c r="J8" s="312"/>
      <c r="K8" s="312"/>
      <c r="L8" s="312"/>
      <c r="M8" s="312"/>
      <c r="N8" s="312"/>
      <c r="O8" s="312" t="s">
        <v>5</v>
      </c>
      <c r="P8" s="312"/>
      <c r="Q8" s="312" t="s">
        <v>6</v>
      </c>
      <c r="R8" s="312"/>
      <c r="S8" s="312"/>
      <c r="T8" s="312"/>
      <c r="U8" s="312"/>
      <c r="V8" s="312"/>
      <c r="W8" s="312"/>
      <c r="X8" s="312" t="s">
        <v>7</v>
      </c>
      <c r="Y8" s="312"/>
      <c r="Z8" s="312"/>
      <c r="AA8" s="312" t="s">
        <v>8</v>
      </c>
      <c r="AB8" s="312"/>
      <c r="AC8" s="312"/>
      <c r="AD8" s="312"/>
      <c r="AE8" s="312"/>
      <c r="AF8" s="312"/>
      <c r="AG8" s="312"/>
      <c r="AH8" s="312"/>
      <c r="AI8" s="312"/>
      <c r="AJ8" s="312"/>
      <c r="AK8" s="312"/>
      <c r="AL8" s="312"/>
      <c r="AM8" s="312"/>
      <c r="AN8" s="312"/>
      <c r="AO8" s="312"/>
      <c r="AP8" s="312"/>
      <c r="AQ8" s="312"/>
      <c r="AR8" s="312"/>
      <c r="AS8" s="312"/>
      <c r="AT8" s="274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7"/>
      <c r="HO8" s="12" t="s">
        <v>182</v>
      </c>
    </row>
    <row r="9" spans="2:223" ht="27.75" customHeight="1" x14ac:dyDescent="0.35">
      <c r="B9" s="310"/>
      <c r="C9" s="312"/>
      <c r="D9" s="312"/>
      <c r="E9" s="301" t="s">
        <v>9</v>
      </c>
      <c r="F9" s="301" t="s">
        <v>10</v>
      </c>
      <c r="G9" s="301" t="s">
        <v>11</v>
      </c>
      <c r="H9" s="306" t="s">
        <v>174</v>
      </c>
      <c r="I9" s="307" t="s">
        <v>12</v>
      </c>
      <c r="J9" s="307" t="s">
        <v>166</v>
      </c>
      <c r="K9" s="307" t="s">
        <v>13</v>
      </c>
      <c r="L9" s="305" t="s">
        <v>14</v>
      </c>
      <c r="M9" s="301" t="s">
        <v>168</v>
      </c>
      <c r="N9" s="306" t="s">
        <v>15</v>
      </c>
      <c r="O9" s="301" t="s">
        <v>16</v>
      </c>
      <c r="P9" s="301" t="s">
        <v>17</v>
      </c>
      <c r="Q9" s="306" t="s">
        <v>199</v>
      </c>
      <c r="R9" s="306" t="s">
        <v>41</v>
      </c>
      <c r="S9" s="301" t="s">
        <v>18</v>
      </c>
      <c r="T9" s="301" t="s">
        <v>19</v>
      </c>
      <c r="U9" s="301" t="s">
        <v>20</v>
      </c>
      <c r="V9" s="301" t="s">
        <v>21</v>
      </c>
      <c r="W9" s="301" t="s">
        <v>22</v>
      </c>
      <c r="X9" s="301" t="s">
        <v>23</v>
      </c>
      <c r="Y9" s="301" t="s">
        <v>24</v>
      </c>
      <c r="Z9" s="301" t="s">
        <v>25</v>
      </c>
      <c r="AA9" s="301" t="s">
        <v>26</v>
      </c>
      <c r="AB9" s="301"/>
      <c r="AC9" s="301"/>
      <c r="AD9" s="301"/>
      <c r="AE9" s="301" t="s">
        <v>27</v>
      </c>
      <c r="AF9" s="301" t="s">
        <v>194</v>
      </c>
      <c r="AG9" s="300" t="s">
        <v>29</v>
      </c>
      <c r="AH9" s="305" t="s">
        <v>30</v>
      </c>
      <c r="AI9" s="301" t="s">
        <v>31</v>
      </c>
      <c r="AJ9" s="301" t="s">
        <v>32</v>
      </c>
      <c r="AK9" s="305" t="s">
        <v>33</v>
      </c>
      <c r="AL9" s="305" t="s">
        <v>34</v>
      </c>
      <c r="AM9" s="300" t="s">
        <v>35</v>
      </c>
      <c r="AN9" s="300" t="s">
        <v>36</v>
      </c>
      <c r="AO9" s="300" t="s">
        <v>37</v>
      </c>
      <c r="AP9" s="300" t="s">
        <v>38</v>
      </c>
      <c r="AQ9" s="300" t="s">
        <v>165</v>
      </c>
      <c r="AR9" s="301" t="s">
        <v>39</v>
      </c>
      <c r="AS9" s="301" t="s">
        <v>40</v>
      </c>
      <c r="AT9" s="304"/>
      <c r="AU9" s="12">
        <v>1</v>
      </c>
      <c r="AV9" s="12">
        <v>2</v>
      </c>
      <c r="AW9" s="12">
        <v>3</v>
      </c>
      <c r="AX9" s="12">
        <v>4</v>
      </c>
      <c r="AY9" s="12">
        <v>5</v>
      </c>
      <c r="AZ9" s="12">
        <v>6</v>
      </c>
      <c r="BA9" s="12">
        <v>7</v>
      </c>
      <c r="BB9" s="12">
        <v>8</v>
      </c>
      <c r="BC9" s="12">
        <v>9</v>
      </c>
      <c r="BD9" s="12">
        <v>10</v>
      </c>
      <c r="BE9" s="12">
        <v>11</v>
      </c>
      <c r="BF9" s="12">
        <v>12</v>
      </c>
      <c r="BG9" s="12">
        <v>13</v>
      </c>
      <c r="BH9" s="12">
        <v>14</v>
      </c>
      <c r="BI9" s="12">
        <v>15</v>
      </c>
      <c r="BJ9" s="12">
        <v>16</v>
      </c>
      <c r="BK9" s="12">
        <v>17</v>
      </c>
      <c r="BL9" s="12">
        <v>18</v>
      </c>
      <c r="HO9" s="12" t="s">
        <v>183</v>
      </c>
    </row>
    <row r="10" spans="2:223" s="7" customFormat="1" ht="117" customHeight="1" x14ac:dyDescent="0.35">
      <c r="B10" s="310"/>
      <c r="C10" s="312"/>
      <c r="D10" s="312"/>
      <c r="E10" s="301"/>
      <c r="F10" s="301"/>
      <c r="G10" s="301"/>
      <c r="H10" s="306"/>
      <c r="I10" s="307"/>
      <c r="J10" s="307"/>
      <c r="K10" s="307"/>
      <c r="L10" s="305"/>
      <c r="M10" s="301"/>
      <c r="N10" s="306"/>
      <c r="O10" s="301"/>
      <c r="P10" s="301"/>
      <c r="Q10" s="306"/>
      <c r="R10" s="306"/>
      <c r="S10" s="301"/>
      <c r="T10" s="301"/>
      <c r="U10" s="301"/>
      <c r="V10" s="301"/>
      <c r="W10" s="301"/>
      <c r="X10" s="301"/>
      <c r="Y10" s="301"/>
      <c r="Z10" s="301"/>
      <c r="AA10" s="273" t="s">
        <v>42</v>
      </c>
      <c r="AB10" s="273" t="s">
        <v>16</v>
      </c>
      <c r="AC10" s="273" t="s">
        <v>43</v>
      </c>
      <c r="AD10" s="273" t="s">
        <v>16</v>
      </c>
      <c r="AE10" s="301"/>
      <c r="AF10" s="301"/>
      <c r="AG10" s="300"/>
      <c r="AH10" s="305"/>
      <c r="AI10" s="301"/>
      <c r="AJ10" s="301"/>
      <c r="AK10" s="305"/>
      <c r="AL10" s="305"/>
      <c r="AM10" s="300"/>
      <c r="AN10" s="300"/>
      <c r="AO10" s="300"/>
      <c r="AP10" s="300"/>
      <c r="AQ10" s="300"/>
      <c r="AR10" s="301"/>
      <c r="AS10" s="301"/>
      <c r="AT10" s="304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HO10" s="12" t="s">
        <v>184</v>
      </c>
    </row>
    <row r="11" spans="2:223" s="7" customFormat="1" ht="177" customHeight="1" x14ac:dyDescent="0.35">
      <c r="B11" s="310"/>
      <c r="C11" s="312"/>
      <c r="D11" s="312"/>
      <c r="E11" s="301"/>
      <c r="F11" s="301"/>
      <c r="G11" s="301"/>
      <c r="H11" s="306"/>
      <c r="I11" s="307"/>
      <c r="J11" s="307"/>
      <c r="K11" s="307"/>
      <c r="L11" s="305"/>
      <c r="M11" s="301"/>
      <c r="N11" s="306"/>
      <c r="O11" s="301"/>
      <c r="P11" s="301"/>
      <c r="Q11" s="306"/>
      <c r="R11" s="306"/>
      <c r="S11" s="301"/>
      <c r="T11" s="301"/>
      <c r="U11" s="301"/>
      <c r="V11" s="301"/>
      <c r="W11" s="301"/>
      <c r="X11" s="301"/>
      <c r="Y11" s="301"/>
      <c r="Z11" s="301"/>
      <c r="AA11" s="273" t="s">
        <v>44</v>
      </c>
      <c r="AB11" s="273" t="s">
        <v>16</v>
      </c>
      <c r="AC11" s="273" t="s">
        <v>44</v>
      </c>
      <c r="AD11" s="273" t="s">
        <v>16</v>
      </c>
      <c r="AE11" s="301"/>
      <c r="AF11" s="301"/>
      <c r="AG11" s="300"/>
      <c r="AH11" s="305"/>
      <c r="AI11" s="301"/>
      <c r="AJ11" s="301"/>
      <c r="AK11" s="305"/>
      <c r="AL11" s="305"/>
      <c r="AM11" s="300"/>
      <c r="AN11" s="300"/>
      <c r="AO11" s="300"/>
      <c r="AP11" s="300"/>
      <c r="AQ11" s="300"/>
      <c r="AR11" s="301"/>
      <c r="AS11" s="301"/>
      <c r="AT11" s="304"/>
      <c r="AU11" s="298" t="s">
        <v>45</v>
      </c>
      <c r="AV11" s="296" t="s">
        <v>45</v>
      </c>
      <c r="AW11" s="296" t="s">
        <v>45</v>
      </c>
      <c r="AX11" s="296" t="s">
        <v>45</v>
      </c>
      <c r="AY11" s="296" t="s">
        <v>45</v>
      </c>
      <c r="AZ11" s="296" t="s">
        <v>45</v>
      </c>
      <c r="BA11" s="296" t="s">
        <v>45</v>
      </c>
      <c r="BB11" s="296" t="s">
        <v>45</v>
      </c>
      <c r="BC11" s="296" t="s">
        <v>45</v>
      </c>
      <c r="BD11" s="296" t="s">
        <v>45</v>
      </c>
      <c r="BE11" s="296" t="s">
        <v>45</v>
      </c>
      <c r="BF11" s="296" t="s">
        <v>45</v>
      </c>
      <c r="BG11" s="296" t="s">
        <v>45</v>
      </c>
      <c r="BH11" s="296" t="s">
        <v>45</v>
      </c>
      <c r="BI11" s="296" t="s">
        <v>45</v>
      </c>
      <c r="BJ11" s="296" t="s">
        <v>45</v>
      </c>
      <c r="BK11" s="296" t="s">
        <v>45</v>
      </c>
      <c r="BL11" s="302" t="s">
        <v>46</v>
      </c>
      <c r="HO11" s="12" t="s">
        <v>185</v>
      </c>
    </row>
    <row r="12" spans="2:223" ht="35.25" customHeight="1" x14ac:dyDescent="0.35">
      <c r="B12" s="202">
        <v>0</v>
      </c>
      <c r="C12" s="3">
        <v>1</v>
      </c>
      <c r="D12" s="3">
        <v>2</v>
      </c>
      <c r="E12" s="3">
        <v>3</v>
      </c>
      <c r="F12" s="3">
        <v>4</v>
      </c>
      <c r="G12" s="3">
        <v>5</v>
      </c>
      <c r="H12" s="3">
        <v>6</v>
      </c>
      <c r="I12" s="3">
        <v>7</v>
      </c>
      <c r="J12" s="3">
        <v>8</v>
      </c>
      <c r="K12" s="3">
        <v>9</v>
      </c>
      <c r="L12" s="3">
        <v>10</v>
      </c>
      <c r="M12" s="3">
        <v>11</v>
      </c>
      <c r="N12" s="3">
        <v>12</v>
      </c>
      <c r="O12" s="3">
        <v>13</v>
      </c>
      <c r="P12" s="3">
        <v>14</v>
      </c>
      <c r="Q12" s="3">
        <v>15</v>
      </c>
      <c r="R12" s="3">
        <v>16</v>
      </c>
      <c r="S12" s="3">
        <v>17</v>
      </c>
      <c r="T12" s="3">
        <v>18</v>
      </c>
      <c r="U12" s="3">
        <v>19</v>
      </c>
      <c r="V12" s="3">
        <v>20</v>
      </c>
      <c r="W12" s="3">
        <v>21</v>
      </c>
      <c r="X12" s="3">
        <v>22</v>
      </c>
      <c r="Y12" s="3">
        <v>23</v>
      </c>
      <c r="Z12" s="3">
        <v>24</v>
      </c>
      <c r="AA12" s="3">
        <v>25</v>
      </c>
      <c r="AB12" s="3">
        <v>26</v>
      </c>
      <c r="AC12" s="3">
        <v>27</v>
      </c>
      <c r="AD12" s="3">
        <v>28</v>
      </c>
      <c r="AE12" s="3">
        <v>29</v>
      </c>
      <c r="AF12" s="3">
        <v>30</v>
      </c>
      <c r="AG12" s="3">
        <v>31</v>
      </c>
      <c r="AH12" s="3">
        <v>32</v>
      </c>
      <c r="AI12" s="3">
        <v>33</v>
      </c>
      <c r="AJ12" s="3">
        <v>34</v>
      </c>
      <c r="AK12" s="3">
        <v>35</v>
      </c>
      <c r="AL12" s="3">
        <v>36</v>
      </c>
      <c r="AM12" s="3">
        <v>37</v>
      </c>
      <c r="AN12" s="3">
        <v>38</v>
      </c>
      <c r="AO12" s="3">
        <v>39</v>
      </c>
      <c r="AP12" s="3">
        <v>40</v>
      </c>
      <c r="AQ12" s="3">
        <v>41</v>
      </c>
      <c r="AR12" s="3">
        <v>42</v>
      </c>
      <c r="AS12" s="3">
        <v>43</v>
      </c>
      <c r="AT12" s="203"/>
      <c r="AU12" s="299"/>
      <c r="AV12" s="297"/>
      <c r="AW12" s="297"/>
      <c r="AX12" s="297"/>
      <c r="AY12" s="297"/>
      <c r="AZ12" s="297"/>
      <c r="BA12" s="297"/>
      <c r="BB12" s="297"/>
      <c r="BC12" s="297"/>
      <c r="BD12" s="297"/>
      <c r="BE12" s="297"/>
      <c r="BF12" s="297"/>
      <c r="BG12" s="297"/>
      <c r="BH12" s="297"/>
      <c r="BI12" s="297"/>
      <c r="BJ12" s="297"/>
      <c r="BK12" s="297"/>
      <c r="BL12" s="303"/>
      <c r="BM12" s="12" t="s">
        <v>190</v>
      </c>
      <c r="HO12" s="12" t="s">
        <v>186</v>
      </c>
    </row>
    <row r="13" spans="2:223" s="11" customFormat="1" ht="57.75" customHeight="1" x14ac:dyDescent="0.45">
      <c r="B13" s="204" t="s">
        <v>47</v>
      </c>
      <c r="C13" s="152" t="s">
        <v>48</v>
      </c>
      <c r="D13" s="184">
        <f>O13+P13</f>
        <v>8100</v>
      </c>
      <c r="E13" s="152">
        <f>'ian22'!E13+'feb22'!E13+'mar22'!E13+'apr22'!E13+'mai22'!E13+'iun22'!E13+'iul22'!E13+'aug22'!E13+sept22!E13</f>
        <v>2761</v>
      </c>
      <c r="F13" s="152">
        <f>'ian22'!F13+'feb22'!F13+'mar22'!F13+'apr22'!F13+'mai22'!F13+'iun22'!F13+'iul22'!F13+'aug22'!F13+sept22!F13</f>
        <v>5339</v>
      </c>
      <c r="G13" s="152">
        <f>'ian22'!G13+'feb22'!G13+'mar22'!G13+'apr22'!G13+'mai22'!G13+'iun22'!G13+'iul22'!G13+'aug22'!G13+sept22!G13</f>
        <v>1419</v>
      </c>
      <c r="H13" s="152">
        <f>'ian22'!H13+'feb22'!H13+'mar22'!H13+'apr22'!H13+'mai22'!H13+'iun22'!H13+'iul22'!H13+'aug22'!H13+sept22!H13</f>
        <v>838</v>
      </c>
      <c r="I13" s="152">
        <f>'ian22'!I13+'feb22'!I13+'mar22'!I13+'apr22'!I13+'mai22'!I13+'iun22'!I13+'iul22'!I13+'aug22'!I13+sept22!I13</f>
        <v>588</v>
      </c>
      <c r="J13" s="152">
        <f>'ian22'!J13+'feb22'!J13+'mar22'!J13+'apr22'!J13+'mai22'!J13+'iun22'!J13+'iul22'!J13+'aug22'!J13+sept22!J13</f>
        <v>222</v>
      </c>
      <c r="K13" s="152">
        <f>'ian22'!K13+'feb22'!K13+'mar22'!K13+'apr22'!K13+'mai22'!K13+'iun22'!K13+'iul22'!K13+'aug22'!K13+sept22!K13</f>
        <v>687</v>
      </c>
      <c r="L13" s="152">
        <f>'ian22'!L13+'feb22'!L13+'mar22'!L13+'apr22'!L13+'mai22'!L13+'iun22'!L13+'iul22'!L13+'aug22'!L13+sept22!L13</f>
        <v>1635</v>
      </c>
      <c r="M13" s="152">
        <f>'ian22'!M13+'feb22'!M13+'mar22'!M13+'apr22'!M13+'mai22'!M13+'iun22'!M13+'iul22'!M13+'aug22'!M13+sept22!M13</f>
        <v>3771</v>
      </c>
      <c r="N13" s="152">
        <f>'ian22'!N13+'feb22'!N13+'mar22'!N13+'apr22'!N13+'mai22'!N13+'iun22'!N13+'iul22'!N13+'aug22'!N13+sept22!N13</f>
        <v>1181</v>
      </c>
      <c r="O13" s="152">
        <f>'ian22'!O13+'feb22'!O13+'mar22'!O13+'apr22'!O13+'mai22'!O13+'iun22'!O13+'iul22'!O13+'aug22'!O13+sept22!O13</f>
        <v>3708</v>
      </c>
      <c r="P13" s="152">
        <f>'ian22'!P13+'feb22'!P13+'mar22'!P13+'apr22'!P13+'mai22'!P13+'iun22'!P13+'iul22'!P13+'aug22'!P13+sept22!P13</f>
        <v>4392</v>
      </c>
      <c r="Q13" s="152">
        <f>'ian22'!Q13+'feb22'!Q13+'mar22'!Q13+'apr22'!Q13+'mai22'!Q13+'iun22'!Q13+'iul22'!Q13+'aug22'!Q13+sept22!Q13</f>
        <v>1282</v>
      </c>
      <c r="R13" s="152">
        <f>'ian22'!R13+'feb22'!R13+'mar22'!R13+'apr22'!R13+'mai22'!R13+'iun22'!R13+'iul22'!R13+'aug22'!R13+sept22!R13</f>
        <v>382</v>
      </c>
      <c r="S13" s="152">
        <f>'ian22'!S13+'feb22'!S13+'mar22'!S13+'apr22'!S13+'mai22'!S13+'iun22'!S13+'iul22'!S13+'aug22'!S13+sept22!S13</f>
        <v>2926</v>
      </c>
      <c r="T13" s="152">
        <f>'ian22'!T13+'feb22'!T13+'mar22'!T13+'apr22'!T13+'mai22'!T13+'iun22'!T13+'iul22'!T13+'aug22'!T13+sept22!T13</f>
        <v>1004</v>
      </c>
      <c r="U13" s="152">
        <f>'ian22'!U13+'feb22'!U13+'mar22'!U13+'apr22'!U13+'mai22'!U13+'iun22'!U13+'iul22'!U13+'aug22'!U13+sept22!U13</f>
        <v>2424</v>
      </c>
      <c r="V13" s="152">
        <f>'ian22'!V13+'feb22'!V13+'mar22'!V13+'apr22'!V13+'mai22'!V13+'iun22'!V13+'iul22'!V13+'aug22'!V13+sept22!V13</f>
        <v>139</v>
      </c>
      <c r="W13" s="152">
        <f>'ian22'!W13+'feb22'!W13+'mar22'!W13+'apr22'!W13+'mai22'!W13+'iun22'!W13+'iul22'!W13+'aug22'!W13+sept22!W13</f>
        <v>325</v>
      </c>
      <c r="X13" s="152">
        <f>'ian22'!X13+'feb22'!X13+'mar22'!X13+'apr22'!X13+'mai22'!X13+'iun22'!X13+'iul22'!X13+'aug22'!X13+sept22!X13</f>
        <v>6777</v>
      </c>
      <c r="Y13" s="152">
        <f>'ian22'!Y13+'feb22'!Y13+'mar22'!Y13+'apr22'!Y13+'mai22'!Y13+'iun22'!Y13+'iul22'!Y13+'aug22'!Y13+sept22!Y13</f>
        <v>1323</v>
      </c>
      <c r="Z13" s="152">
        <f>'ian22'!Z13+'feb22'!Z13+'mar22'!Z13+'apr22'!Z13+'mai22'!Z13+'iun22'!Z13+'iul22'!Z13+'aug22'!Z13+sept22!Z13</f>
        <v>0</v>
      </c>
      <c r="AA13" s="152">
        <f>'ian22'!AA13+'feb22'!AA13+'mar22'!AA13+'apr22'!AA13+'mai22'!AA13+'iun22'!AA13+'iul22'!AA13+'aug22'!AA13+sept22!AA13</f>
        <v>0</v>
      </c>
      <c r="AB13" s="152">
        <f>'ian22'!AB13+'feb22'!AB13+'mar22'!AB13+'apr22'!AB13+'mai22'!AB13+'iun22'!AB13+'iul22'!AB13+'aug22'!AB13+sept22!AB13</f>
        <v>0</v>
      </c>
      <c r="AC13" s="152">
        <f>'ian22'!AC13+'feb22'!AC13+'mar22'!AC13+'apr22'!AC13+'mai22'!AC13+'iun22'!AC13+'iul22'!AC13+'aug22'!AC13+sept22!AC13</f>
        <v>2</v>
      </c>
      <c r="AD13" s="152">
        <f>'ian22'!AD13+'feb22'!AD13+'mar22'!AD13+'apr22'!AD13+'mai22'!AD13+'iun22'!AD13+'iul22'!AD13+'aug22'!AD13+sept22!AD13</f>
        <v>0</v>
      </c>
      <c r="AE13" s="152">
        <f>'ian22'!AE13+'feb22'!AE13+'mar22'!AE13+'apr22'!AE13+'mai22'!AE13+'iun22'!AE13+'iul22'!AE13+'aug22'!AE13+sept22!AE13</f>
        <v>41</v>
      </c>
      <c r="AF13" s="152">
        <f>'ian22'!AF13+'feb22'!AF13+'mar22'!AF13+'apr22'!AF13+'mai22'!AF13+'iun22'!AF13+'iul22'!AF13+'aug22'!AF13+sept22!AF13</f>
        <v>42</v>
      </c>
      <c r="AG13" s="152">
        <f>'ian22'!AG13+'feb22'!AG13+'mar22'!AG13+'apr22'!AG13+'mai22'!AG13+'iun22'!AG13+'iul22'!AG13+'aug22'!AG13+sept22!AG13</f>
        <v>0</v>
      </c>
      <c r="AH13" s="152">
        <f>'ian22'!AH13+'feb22'!AH13+'mar22'!AH13+'apr22'!AH13+'mai22'!AH13+'iun22'!AH13+'iul22'!AH13+'aug22'!AH13+sept22!AH13</f>
        <v>0</v>
      </c>
      <c r="AI13" s="152">
        <f>'ian22'!AI13+'feb22'!AI13+'mar22'!AI13+'apr22'!AI13+'mai22'!AI13+'iun22'!AI13+'iul22'!AI13+'aug22'!AI13+sept22!AI13</f>
        <v>0</v>
      </c>
      <c r="AJ13" s="152">
        <f>'ian22'!AJ13+'feb22'!AJ13+'mar22'!AJ13+'apr22'!AJ13+'mai22'!AJ13+'iun22'!AJ13+'iul22'!AJ13+'aug22'!AJ13+sept22!AJ13</f>
        <v>6</v>
      </c>
      <c r="AK13" s="152">
        <f>'ian22'!AK13+'feb22'!AK13+'mar22'!AK13+'apr22'!AK13+'mai22'!AK13+'iun22'!AK13+'iul22'!AK13+'aug22'!AK13+sept22!AK13</f>
        <v>0</v>
      </c>
      <c r="AL13" s="152">
        <f>'ian22'!AL13+'feb22'!AL13+'mar22'!AL13+'apr22'!AL13+'mai22'!AL13+'iun22'!AL13+'iul22'!AL13+'aug22'!AL13+sept22!AL13</f>
        <v>0</v>
      </c>
      <c r="AM13" s="152">
        <f>'ian22'!AM13+'feb22'!AM13+'mar22'!AM13+'apr22'!AM13+'mai22'!AM13+'iun22'!AM13+'iul22'!AM13+'aug22'!AM13+sept22!AM13</f>
        <v>14</v>
      </c>
      <c r="AN13" s="152">
        <f>'ian22'!AN13+'feb22'!AN13+'mar22'!AN13+'apr22'!AN13+'mai22'!AN13+'iun22'!AN13+'iul22'!AN13+'aug22'!AN13+sept22!AN13</f>
        <v>0</v>
      </c>
      <c r="AO13" s="152">
        <f>'ian22'!AO13+'feb22'!AO13+'mar22'!AO13+'apr22'!AO13+'mai22'!AO13+'iun22'!AO13+'iul22'!AO13+'aug22'!AO13+sept22!AO13</f>
        <v>0</v>
      </c>
      <c r="AP13" s="152">
        <f>'ian22'!AP13+'feb22'!AP13+'mar22'!AP13+'apr22'!AP13+'mai22'!AP13+'iun22'!AP13+'iul22'!AP13+'aug22'!AP13+sept22!AP13</f>
        <v>0</v>
      </c>
      <c r="AQ13" s="152">
        <f>'ian22'!AQ13+'feb22'!AQ13+'mar22'!AQ13+'apr22'!AQ13+'mai22'!AQ13+'iun22'!AQ13+'iul22'!AQ13+'aug22'!AQ13+sept22!AQ13</f>
        <v>0</v>
      </c>
      <c r="AR13" s="152">
        <f>'ian22'!AR13+'feb22'!AR13+'mar22'!AR13+'apr22'!AR13+'mai22'!AR13+'iun22'!AR13+'iul22'!AR13+'aug22'!AR13+sept22!AR13</f>
        <v>0</v>
      </c>
      <c r="AS13" s="152">
        <f>'ian22'!AS13+'feb22'!AS13+'mar22'!AS13+'apr22'!AS13+'mai22'!AS13+'iun22'!AS13+'iul22'!AS13+'aug22'!AS13+sept22!AS13</f>
        <v>7995</v>
      </c>
      <c r="AT13" s="205"/>
      <c r="AU13" s="16" t="str">
        <f>IF(G13++I13+K13+L13+M13=D13," ","GRESEALA")</f>
        <v xml:space="preserve"> </v>
      </c>
      <c r="AV13" s="16" t="str">
        <f>IF(AA13+AC13+AE13+AF13+AG13+AH13+AI13+AJ13+AK13+AL13+AM13+AN13+AO13+AP13+AQ13+AR13+AS13&gt;=D13," ","GRESEALA")</f>
        <v xml:space="preserve"> </v>
      </c>
      <c r="AW13" s="17" t="str">
        <f>IF(E13+F13=D13," ","GRESEALA")</f>
        <v xml:space="preserve"> </v>
      </c>
      <c r="AX13" s="17" t="str">
        <f>IF(O13+P13=D13," ","GRESEALA")</f>
        <v xml:space="preserve"> </v>
      </c>
      <c r="AY13" s="17" t="str">
        <f>IF(Q13+S13+T13+U13+V13+W13=D13," ","GRESEALA")</f>
        <v xml:space="preserve"> </v>
      </c>
      <c r="AZ13" s="17" t="str">
        <f>IF(X13+Y13+Z13=D13," ","GRESEALA")</f>
        <v xml:space="preserve"> </v>
      </c>
      <c r="BA13" s="17" t="str">
        <f>IF(N13&lt;=M13," ","GRESEALA")</f>
        <v xml:space="preserve"> </v>
      </c>
      <c r="BB13" s="17" t="str">
        <f>IF(AS13&lt;=D13," ","GRESEALA")</f>
        <v xml:space="preserve"> </v>
      </c>
      <c r="BC13" s="17" t="str">
        <f>IF(H13&lt;=G13," ","GRESEALA")</f>
        <v xml:space="preserve"> </v>
      </c>
      <c r="BD13" s="17" t="str">
        <f>IF(AS14&lt;=D14," ","GRESEALA")</f>
        <v xml:space="preserve"> </v>
      </c>
      <c r="BE13" s="17" t="str">
        <f>IF(H14&lt;=G14," ","GRESEALA")</f>
        <v xml:space="preserve"> </v>
      </c>
      <c r="BF13" s="17" t="str">
        <f>IF(AS15&lt;=D15," ","GRESEALA")</f>
        <v xml:space="preserve"> </v>
      </c>
      <c r="BG13" s="17" t="str">
        <f>IF(H15&lt;=G15," ","GRESEALA")</f>
        <v xml:space="preserve"> </v>
      </c>
      <c r="BH13" s="17" t="str">
        <f>IF(Z15&lt;=Z13," ","GRESEALA")</f>
        <v xml:space="preserve"> </v>
      </c>
      <c r="BI13" s="17" t="str">
        <f>IF(AA15&lt;=AA13," ","GRESEALA")</f>
        <v xml:space="preserve"> </v>
      </c>
      <c r="BJ13" s="17" t="str">
        <f>IF(AB15&lt;=AB13," ","GRESEALA")</f>
        <v xml:space="preserve"> </v>
      </c>
      <c r="BK13" s="17" t="str">
        <f>IF(H15&lt;=H13," ","GRESEALA")</f>
        <v xml:space="preserve"> </v>
      </c>
      <c r="BL13" s="18" t="str">
        <f>IF((X39=0)*AND(X40=0)*AND(X38=0),"  ","GRESEALA")</f>
        <v xml:space="preserve">  </v>
      </c>
      <c r="BM13" s="19" t="str">
        <f>IF(J14&lt;=I14," ","GRESEALA")</f>
        <v xml:space="preserve"> </v>
      </c>
      <c r="HO13" s="12" t="s">
        <v>187</v>
      </c>
    </row>
    <row r="14" spans="2:223" s="24" customFormat="1" ht="43.5" customHeight="1" x14ac:dyDescent="0.45">
      <c r="B14" s="206" t="s">
        <v>49</v>
      </c>
      <c r="C14" s="157" t="s">
        <v>50</v>
      </c>
      <c r="D14" s="197">
        <f>O14+P14</f>
        <v>2480</v>
      </c>
      <c r="E14" s="152">
        <f>'ian22'!E14+'feb22'!E14+'mar22'!E14+'apr22'!E14+'mai22'!E14+'iun22'!E14+'iul22'!E14+'aug22'!E14+sept22!E14</f>
        <v>1189</v>
      </c>
      <c r="F14" s="152">
        <f>'ian22'!F14+'feb22'!F14+'mar22'!F14+'apr22'!F14+'mai22'!F14+'iun22'!F14+'iul22'!F14+'aug22'!F14+sept22!F14</f>
        <v>1291</v>
      </c>
      <c r="G14" s="152">
        <f>'ian22'!G14+'feb22'!G14+'mar22'!G14+'apr22'!G14+'mai22'!G14+'iun22'!G14+'iul22'!G14+'aug22'!G14+sept22!G14</f>
        <v>438</v>
      </c>
      <c r="H14" s="152">
        <f>'ian22'!H14+'feb22'!H14+'mar22'!H14+'apr22'!H14+'mai22'!H14+'iun22'!H14+'iul22'!H14+'aug22'!H14+sept22!H14</f>
        <v>87</v>
      </c>
      <c r="I14" s="152">
        <f>'ian22'!I14+'feb22'!I14+'mar22'!I14+'apr22'!I14+'mai22'!I14+'iun22'!I14+'iul22'!I14+'aug22'!I14+sept22!I14</f>
        <v>193</v>
      </c>
      <c r="J14" s="152">
        <f>'ian22'!J14+'feb22'!J14+'mar22'!J14+'apr22'!J14+'mai22'!J14+'iun22'!J14+'iul22'!J14+'aug22'!J14+sept22!J14</f>
        <v>38</v>
      </c>
      <c r="K14" s="152">
        <f>'ian22'!K14+'feb22'!K14+'mar22'!K14+'apr22'!K14+'mai22'!K14+'iun22'!K14+'iul22'!K14+'aug22'!K14+sept22!K14</f>
        <v>195</v>
      </c>
      <c r="L14" s="152">
        <f>'ian22'!L14+'feb22'!L14+'mar22'!L14+'apr22'!L14+'mai22'!L14+'iun22'!L14+'iul22'!L14+'aug22'!L14+sept22!L14</f>
        <v>460</v>
      </c>
      <c r="M14" s="152">
        <f>'ian22'!M14+'feb22'!M14+'mar22'!M14+'apr22'!M14+'mai22'!M14+'iun22'!M14+'iul22'!M14+'aug22'!M14+sept22!M14</f>
        <v>1194</v>
      </c>
      <c r="N14" s="152">
        <f>'ian22'!N14+'feb22'!N14+'mar22'!N14+'apr22'!N14+'mai22'!N14+'iun22'!N14+'iul22'!N14+'aug22'!N14+sept22!N14</f>
        <v>243</v>
      </c>
      <c r="O14" s="152">
        <f>'ian22'!O14+'feb22'!O14+'mar22'!O14+'apr22'!O14+'mai22'!O14+'iun22'!O14+'iul22'!O14+'aug22'!O14+sept22!O14</f>
        <v>1185</v>
      </c>
      <c r="P14" s="152">
        <f>'ian22'!P14+'feb22'!P14+'mar22'!P14+'apr22'!P14+'mai22'!P14+'iun22'!P14+'iul22'!P14+'aug22'!P14+sept22!P14</f>
        <v>1295</v>
      </c>
      <c r="Q14" s="152">
        <f>'ian22'!Q14+'feb22'!Q14+'mar22'!Q14+'apr22'!Q14+'mai22'!Q14+'iun22'!Q14+'iul22'!Q14+'aug22'!Q14+sept22!Q14</f>
        <v>109</v>
      </c>
      <c r="R14" s="152">
        <f>'ian22'!R14+'feb22'!R14+'mar22'!R14+'apr22'!R14+'mai22'!R14+'iun22'!R14+'iul22'!R14+'aug22'!R14+sept22!R14</f>
        <v>27</v>
      </c>
      <c r="S14" s="152">
        <f>'ian22'!S14+'feb22'!S14+'mar22'!S14+'apr22'!S14+'mai22'!S14+'iun22'!S14+'iul22'!S14+'aug22'!S14+sept22!S14</f>
        <v>900</v>
      </c>
      <c r="T14" s="152">
        <f>'ian22'!T14+'feb22'!T14+'mar22'!T14+'apr22'!T14+'mai22'!T14+'iun22'!T14+'iul22'!T14+'aug22'!T14+sept22!T14</f>
        <v>395</v>
      </c>
      <c r="U14" s="152">
        <f>'ian22'!U14+'feb22'!U14+'mar22'!U14+'apr22'!U14+'mai22'!U14+'iun22'!U14+'iul22'!U14+'aug22'!U14+sept22!U14</f>
        <v>885</v>
      </c>
      <c r="V14" s="152">
        <f>'ian22'!V14+'feb22'!V14+'mar22'!V14+'apr22'!V14+'mai22'!V14+'iun22'!V14+'iul22'!V14+'aug22'!V14+sept22!V14</f>
        <v>59</v>
      </c>
      <c r="W14" s="152">
        <f>'ian22'!W14+'feb22'!W14+'mar22'!W14+'apr22'!W14+'mai22'!W14+'iun22'!W14+'iul22'!W14+'aug22'!W14+sept22!W14</f>
        <v>132</v>
      </c>
      <c r="X14" s="152">
        <f>'ian22'!X14+'feb22'!X14+'mar22'!X14+'apr22'!X14+'mai22'!X14+'iun22'!X14+'iul22'!X14+'aug22'!X14+sept22!X14</f>
        <v>2013</v>
      </c>
      <c r="Y14" s="152">
        <f>'ian22'!Y14+'feb22'!Y14+'mar22'!Y14+'apr22'!Y14+'mai22'!Y14+'iun22'!Y14+'iul22'!Y14+'aug22'!Y14+sept22!Y14</f>
        <v>467</v>
      </c>
      <c r="Z14" s="152">
        <f>'ian22'!Z14+'feb22'!Z14+'mar22'!Z14+'apr22'!Z14+'mai22'!Z14+'iun22'!Z14+'iul22'!Z14+'aug22'!Z14+sept22!Z14</f>
        <v>0</v>
      </c>
      <c r="AA14" s="152">
        <f>'ian22'!AA14+'feb22'!AA14+'mar22'!AA14+'apr22'!AA14+'mai22'!AA14+'iun22'!AA14+'iul22'!AA14+'aug22'!AA14+sept22!AA14</f>
        <v>0</v>
      </c>
      <c r="AB14" s="152">
        <f>'ian22'!AB14+'feb22'!AB14+'mar22'!AB14+'apr22'!AB14+'mai22'!AB14+'iun22'!AB14+'iul22'!AB14+'aug22'!AB14+sept22!AB14</f>
        <v>0</v>
      </c>
      <c r="AC14" s="152">
        <f>'ian22'!AC14+'feb22'!AC14+'mar22'!AC14+'apr22'!AC14+'mai22'!AC14+'iun22'!AC14+'iul22'!AC14+'aug22'!AC14+sept22!AC14</f>
        <v>0</v>
      </c>
      <c r="AD14" s="152">
        <f>'ian22'!AD14+'feb22'!AD14+'mar22'!AD14+'apr22'!AD14+'mai22'!AD14+'iun22'!AD14+'iul22'!AD14+'aug22'!AD14+sept22!AD14</f>
        <v>0</v>
      </c>
      <c r="AE14" s="152">
        <f>'ian22'!AE14+'feb22'!AE14+'mar22'!AE14+'apr22'!AE14+'mai22'!AE14+'iun22'!AE14+'iul22'!AE14+'aug22'!AE14+sept22!AE14</f>
        <v>10</v>
      </c>
      <c r="AF14" s="152">
        <f>'ian22'!AF14+'feb22'!AF14+'mar22'!AF14+'apr22'!AF14+'mai22'!AF14+'iun22'!AF14+'iul22'!AF14+'aug22'!AF14+sept22!AF14</f>
        <v>0</v>
      </c>
      <c r="AG14" s="152">
        <f>'ian22'!AG14+'feb22'!AG14+'mar22'!AG14+'apr22'!AG14+'mai22'!AG14+'iun22'!AG14+'iul22'!AG14+'aug22'!AG14+sept22!AG14</f>
        <v>0</v>
      </c>
      <c r="AH14" s="152">
        <f>'ian22'!AH14+'feb22'!AH14+'mar22'!AH14+'apr22'!AH14+'mai22'!AH14+'iun22'!AH14+'iul22'!AH14+'aug22'!AH14+sept22!AH14</f>
        <v>0</v>
      </c>
      <c r="AI14" s="152">
        <f>'ian22'!AI14+'feb22'!AI14+'mar22'!AI14+'apr22'!AI14+'mai22'!AI14+'iun22'!AI14+'iul22'!AI14+'aug22'!AI14+sept22!AI14</f>
        <v>0</v>
      </c>
      <c r="AJ14" s="152">
        <f>'ian22'!AJ14+'feb22'!AJ14+'mar22'!AJ14+'apr22'!AJ14+'mai22'!AJ14+'iun22'!AJ14+'iul22'!AJ14+'aug22'!AJ14+sept22!AJ14</f>
        <v>0</v>
      </c>
      <c r="AK14" s="152">
        <f>'ian22'!AK14+'feb22'!AK14+'mar22'!AK14+'apr22'!AK14+'mai22'!AK14+'iun22'!AK14+'iul22'!AK14+'aug22'!AK14+sept22!AK14</f>
        <v>0</v>
      </c>
      <c r="AL14" s="152">
        <f>'ian22'!AL14+'feb22'!AL14+'mar22'!AL14+'apr22'!AL14+'mai22'!AL14+'iun22'!AL14+'iul22'!AL14+'aug22'!AL14+sept22!AL14</f>
        <v>0</v>
      </c>
      <c r="AM14" s="152">
        <f>'ian22'!AM14+'feb22'!AM14+'mar22'!AM14+'apr22'!AM14+'mai22'!AM14+'iun22'!AM14+'iul22'!AM14+'aug22'!AM14+sept22!AM14</f>
        <v>0</v>
      </c>
      <c r="AN14" s="152">
        <f>'ian22'!AN14+'feb22'!AN14+'mar22'!AN14+'apr22'!AN14+'mai22'!AN14+'iun22'!AN14+'iul22'!AN14+'aug22'!AN14+sept22!AN14</f>
        <v>0</v>
      </c>
      <c r="AO14" s="152">
        <f>'ian22'!AO14+'feb22'!AO14+'mar22'!AO14+'apr22'!AO14+'mai22'!AO14+'iun22'!AO14+'iul22'!AO14+'aug22'!AO14+sept22!AO14</f>
        <v>0</v>
      </c>
      <c r="AP14" s="152">
        <f>'ian22'!AP14+'feb22'!AP14+'mar22'!AP14+'apr22'!AP14+'mai22'!AP14+'iun22'!AP14+'iul22'!AP14+'aug22'!AP14+sept22!AP14</f>
        <v>0</v>
      </c>
      <c r="AQ14" s="152">
        <f>'ian22'!AQ14+'feb22'!AQ14+'mar22'!AQ14+'apr22'!AQ14+'mai22'!AQ14+'iun22'!AQ14+'iul22'!AQ14+'aug22'!AQ14+sept22!AQ14</f>
        <v>0</v>
      </c>
      <c r="AR14" s="152">
        <f>'ian22'!AR14+'feb22'!AR14+'mar22'!AR14+'apr22'!AR14+'mai22'!AR14+'iun22'!AR14+'iul22'!AR14+'aug22'!AR14+sept22!AR14</f>
        <v>0</v>
      </c>
      <c r="AS14" s="152">
        <f>'ian22'!AS14+'feb22'!AS14+'mar22'!AS14+'apr22'!AS14+'mai22'!AS14+'iun22'!AS14+'iul22'!AS14+'aug22'!AS14+sept22!AS14</f>
        <v>2470</v>
      </c>
      <c r="AT14" s="205"/>
      <c r="AU14" s="17" t="str">
        <f>IF(E14+F14=D14," ","GRESEALA")</f>
        <v xml:space="preserve"> </v>
      </c>
      <c r="AV14" s="23" t="str">
        <f>IF(G14+K14+I14+L14+M14=D14," ","GRESEALA")</f>
        <v xml:space="preserve"> </v>
      </c>
      <c r="AW14" s="17" t="str">
        <f>IF(O14+P14=D14," ","GRESEALA")</f>
        <v xml:space="preserve"> </v>
      </c>
      <c r="AX14" s="17" t="str">
        <f>IF(Q14+S14+T14+U14+V14+W14=D14," ","GRESEALA")</f>
        <v xml:space="preserve"> </v>
      </c>
      <c r="AY14" s="17" t="str">
        <f>IF(X14+Y14+Z14=D14," ","GRESEALA")</f>
        <v xml:space="preserve"> </v>
      </c>
      <c r="AZ14" s="17" t="str">
        <f>IF(AA14+AC14+AE14+AF14+AG14+AH14+AI14+AJ14+AK14+AL14+AR14+AS14&gt;=D14," ","GRESEALA")</f>
        <v xml:space="preserve"> </v>
      </c>
      <c r="BA14" s="17" t="str">
        <f>IF(E15+F15=D15," ","GRESEALA")</f>
        <v xml:space="preserve"> </v>
      </c>
      <c r="BB14" s="23" t="str">
        <f>IF(G15+K15+I15+L15+M15=D15," ","GRESEALA")</f>
        <v xml:space="preserve"> </v>
      </c>
      <c r="BC14" s="17" t="str">
        <f>IF(O15+P15=D15," ","GRESEALA")</f>
        <v xml:space="preserve"> </v>
      </c>
      <c r="BD14" s="17" t="str">
        <f>IF(Q15+S15+T15+U15+V15+W15=D15," ","GRESEALA")</f>
        <v xml:space="preserve"> </v>
      </c>
      <c r="BE14" s="17" t="str">
        <f>IF(X15+Y15+Z15=D15," ","GRESEALA")</f>
        <v xml:space="preserve"> </v>
      </c>
      <c r="BF14" s="23" t="str">
        <f>IF(AA15+AC15+AE15+AF15+AG15+AH15+AI15+AJ15+AK15+AL15+AM15+AN15+AO15+AP15+AQ15+AR15+AS15&gt;=D15," ","GRESEALA")</f>
        <v xml:space="preserve"> </v>
      </c>
      <c r="BG14" s="17" t="str">
        <f>IF(D15&lt;=D13," ","GRESEALA")</f>
        <v xml:space="preserve"> </v>
      </c>
      <c r="BH14" s="17" t="str">
        <f>IF(E15&lt;=E13," ","GRESEALA")</f>
        <v xml:space="preserve"> </v>
      </c>
      <c r="BI14" s="17" t="str">
        <f>IF(F15&lt;=F13," ","GRESEALA")</f>
        <v xml:space="preserve"> </v>
      </c>
      <c r="BJ14" s="17" t="str">
        <f>IF(G15&lt;=G13," ","GRESEALA")</f>
        <v xml:space="preserve"> </v>
      </c>
      <c r="BK14" s="17" t="str">
        <f>IF(K15&lt;=K13," ","GRESEALA")</f>
        <v xml:space="preserve"> </v>
      </c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  <c r="CI14" s="12"/>
      <c r="CJ14" s="12"/>
      <c r="CK14" s="12"/>
      <c r="CL14" s="12"/>
      <c r="CM14" s="12"/>
      <c r="CN14" s="12"/>
      <c r="CO14" s="12"/>
      <c r="CP14" s="12"/>
      <c r="CQ14" s="12"/>
      <c r="CR14" s="12"/>
      <c r="CS14" s="12"/>
      <c r="CT14" s="12"/>
      <c r="CU14" s="12"/>
      <c r="CV14" s="12"/>
      <c r="CW14" s="12"/>
      <c r="CX14" s="12"/>
      <c r="CY14" s="12"/>
      <c r="CZ14" s="12"/>
      <c r="DA14" s="12"/>
      <c r="DB14" s="12"/>
      <c r="DC14" s="12"/>
      <c r="DD14" s="12"/>
      <c r="DE14" s="12"/>
      <c r="DF14" s="12"/>
      <c r="DG14" s="12"/>
      <c r="DH14" s="12"/>
      <c r="DI14" s="12"/>
      <c r="DJ14" s="12"/>
      <c r="DK14" s="12"/>
      <c r="DL14" s="12"/>
      <c r="DM14" s="12"/>
      <c r="DN14" s="12"/>
      <c r="DO14" s="12"/>
      <c r="DP14" s="12"/>
      <c r="DQ14" s="12"/>
      <c r="DR14" s="12"/>
      <c r="DS14" s="12"/>
      <c r="DT14" s="12"/>
      <c r="DU14" s="12"/>
      <c r="DV14" s="12"/>
      <c r="DW14" s="12"/>
      <c r="DX14" s="12"/>
      <c r="DY14" s="12"/>
      <c r="DZ14" s="12"/>
      <c r="EA14" s="12"/>
      <c r="EB14" s="12"/>
      <c r="EC14" s="12"/>
      <c r="ED14" s="12"/>
      <c r="EE14" s="12"/>
      <c r="EF14" s="12"/>
      <c r="EG14" s="12"/>
      <c r="EH14" s="12"/>
      <c r="EI14" s="12"/>
      <c r="EJ14" s="12"/>
      <c r="EK14" s="12"/>
      <c r="EL14" s="12"/>
      <c r="EM14" s="12"/>
      <c r="EN14" s="12"/>
      <c r="EO14" s="12"/>
      <c r="EP14" s="12"/>
      <c r="EQ14" s="12"/>
      <c r="ER14" s="12"/>
      <c r="ES14" s="12"/>
      <c r="ET14" s="12"/>
      <c r="EU14" s="12"/>
      <c r="EV14" s="12"/>
      <c r="EW14" s="12"/>
      <c r="EX14" s="12"/>
      <c r="EY14" s="12"/>
      <c r="EZ14" s="12"/>
      <c r="FA14" s="12"/>
      <c r="FB14" s="12"/>
      <c r="FC14" s="12"/>
      <c r="FD14" s="12"/>
      <c r="FE14" s="12"/>
      <c r="FF14" s="12"/>
      <c r="FG14" s="12"/>
      <c r="FH14" s="12"/>
      <c r="FI14" s="12"/>
      <c r="FJ14" s="12"/>
      <c r="FK14" s="12"/>
      <c r="FL14" s="12"/>
      <c r="FM14" s="12"/>
      <c r="FN14" s="12"/>
      <c r="FO14" s="12"/>
      <c r="FP14" s="12"/>
      <c r="FQ14" s="12"/>
      <c r="FR14" s="12"/>
      <c r="FS14" s="12"/>
      <c r="FT14" s="12"/>
      <c r="FU14" s="12"/>
      <c r="FV14" s="12"/>
      <c r="FW14" s="12"/>
      <c r="FX14" s="12"/>
      <c r="FY14" s="12"/>
      <c r="FZ14" s="12"/>
      <c r="GA14" s="12"/>
      <c r="GB14" s="12"/>
      <c r="GC14" s="12"/>
      <c r="GD14" s="12"/>
      <c r="GE14" s="12"/>
      <c r="GF14" s="12"/>
      <c r="GG14" s="12"/>
      <c r="GH14" s="12"/>
      <c r="GI14" s="12"/>
      <c r="GJ14" s="12"/>
      <c r="GK14" s="12"/>
      <c r="GL14" s="12"/>
      <c r="GM14" s="12"/>
      <c r="GN14" s="12"/>
      <c r="GO14" s="12"/>
      <c r="GP14" s="12"/>
      <c r="GQ14" s="12"/>
      <c r="GR14" s="12"/>
      <c r="GS14" s="12"/>
      <c r="GT14" s="12"/>
      <c r="GU14" s="12"/>
      <c r="GV14" s="12"/>
      <c r="GW14" s="12"/>
      <c r="GX14" s="12"/>
      <c r="GY14" s="12"/>
      <c r="GZ14" s="12"/>
      <c r="HA14" s="12"/>
      <c r="HB14" s="12"/>
      <c r="HC14" s="12"/>
      <c r="HD14" s="12"/>
      <c r="HE14" s="12"/>
      <c r="HF14" s="12"/>
      <c r="HG14" s="12"/>
      <c r="HH14" s="12"/>
      <c r="HI14" s="12"/>
      <c r="HJ14" s="12"/>
      <c r="HK14" s="12"/>
      <c r="HL14" s="12"/>
      <c r="HM14" s="12"/>
      <c r="HN14" s="12"/>
      <c r="HO14" s="12" t="s">
        <v>188</v>
      </c>
    </row>
    <row r="15" spans="2:223" s="27" customFormat="1" ht="60.75" customHeight="1" x14ac:dyDescent="0.45">
      <c r="B15" s="207" t="s">
        <v>51</v>
      </c>
      <c r="C15" s="128" t="s">
        <v>52</v>
      </c>
      <c r="D15" s="184">
        <f t="shared" ref="D15:D67" si="0">O15+P15</f>
        <v>4690</v>
      </c>
      <c r="E15" s="152">
        <f>'ian22'!E15+'feb22'!E15+'mar22'!E15+'apr22'!E15+'mai22'!E15+'iun22'!E15+'iul22'!E15+'aug22'!E15+sept22!E15</f>
        <v>1322</v>
      </c>
      <c r="F15" s="152">
        <f>'ian22'!F15+'feb22'!F15+'mar22'!F15+'apr22'!F15+'mai22'!F15+'iun22'!F15+'iul22'!F15+'aug22'!F15+sept22!F15</f>
        <v>3368</v>
      </c>
      <c r="G15" s="152">
        <f>'ian22'!G15+'feb22'!G15+'mar22'!G15+'apr22'!G15+'mai22'!G15+'iun22'!G15+'iul22'!G15+'aug22'!G15+sept22!G15</f>
        <v>880</v>
      </c>
      <c r="H15" s="152">
        <f>'ian22'!H15+'feb22'!H15+'mar22'!H15+'apr22'!H15+'mai22'!H15+'iun22'!H15+'iul22'!H15+'aug22'!H15+sept22!H15</f>
        <v>664</v>
      </c>
      <c r="I15" s="152">
        <f>'ian22'!I15+'feb22'!I15+'mar22'!I15+'apr22'!I15+'mai22'!I15+'iun22'!I15+'iul22'!I15+'aug22'!I15+sept22!I15</f>
        <v>360</v>
      </c>
      <c r="J15" s="152">
        <f>'ian22'!J15+'feb22'!J15+'mar22'!J15+'apr22'!J15+'mai22'!J15+'iun22'!J15+'iul22'!J15+'aug22'!J15+sept22!J15</f>
        <v>190</v>
      </c>
      <c r="K15" s="152">
        <f>'ian22'!K15+'feb22'!K15+'mar22'!K15+'apr22'!K15+'mai22'!K15+'iun22'!K15+'iul22'!K15+'aug22'!K15+sept22!K15</f>
        <v>399</v>
      </c>
      <c r="L15" s="152">
        <f>'ian22'!L15+'feb22'!L15+'mar22'!L15+'apr22'!L15+'mai22'!L15+'iun22'!L15+'iul22'!L15+'aug22'!L15+sept22!L15</f>
        <v>864</v>
      </c>
      <c r="M15" s="152">
        <f>'ian22'!M15+'feb22'!M15+'mar22'!M15+'apr22'!M15+'mai22'!M15+'iun22'!M15+'iul22'!M15+'aug22'!M15+sept22!M15</f>
        <v>2187</v>
      </c>
      <c r="N15" s="152">
        <f>'ian22'!N15+'feb22'!N15+'mar22'!N15+'apr22'!N15+'mai22'!N15+'iun22'!N15+'iul22'!N15+'aug22'!N15+sept22!N15</f>
        <v>866</v>
      </c>
      <c r="O15" s="152">
        <f>'ian22'!O15+'feb22'!O15+'mar22'!O15+'apr22'!O15+'mai22'!O15+'iun22'!O15+'iul22'!O15+'aug22'!O15+sept22!O15</f>
        <v>2126</v>
      </c>
      <c r="P15" s="152">
        <f>'ian22'!P15+'feb22'!P15+'mar22'!P15+'apr22'!P15+'mai22'!P15+'iun22'!P15+'iul22'!P15+'aug22'!P15+sept22!P15</f>
        <v>2564</v>
      </c>
      <c r="Q15" s="152">
        <f>'ian22'!Q15+'feb22'!Q15+'mar22'!Q15+'apr22'!Q15+'mai22'!Q15+'iun22'!Q15+'iul22'!Q15+'aug22'!Q15+sept22!Q15</f>
        <v>958</v>
      </c>
      <c r="R15" s="152">
        <f>'ian22'!R15+'feb22'!R15+'mar22'!R15+'apr22'!R15+'mai22'!R15+'iun22'!R15+'iul22'!R15+'aug22'!R15+sept22!R15</f>
        <v>247</v>
      </c>
      <c r="S15" s="152">
        <f>'ian22'!S15+'feb22'!S15+'mar22'!S15+'apr22'!S15+'mai22'!S15+'iun22'!S15+'iul22'!S15+'aug22'!S15+sept22!S15</f>
        <v>1644</v>
      </c>
      <c r="T15" s="152">
        <f>'ian22'!T15+'feb22'!T15+'mar22'!T15+'apr22'!T15+'mai22'!T15+'iun22'!T15+'iul22'!T15+'aug22'!T15+sept22!T15</f>
        <v>547</v>
      </c>
      <c r="U15" s="152">
        <f>'ian22'!U15+'feb22'!U15+'mar22'!U15+'apr22'!U15+'mai22'!U15+'iun22'!U15+'iul22'!U15+'aug22'!U15+sept22!U15</f>
        <v>1280</v>
      </c>
      <c r="V15" s="152">
        <f>'ian22'!V15+'feb22'!V15+'mar22'!V15+'apr22'!V15+'mai22'!V15+'iun22'!V15+'iul22'!V15+'aug22'!V15+sept22!V15</f>
        <v>83</v>
      </c>
      <c r="W15" s="152">
        <f>'ian22'!W15+'feb22'!W15+'mar22'!W15+'apr22'!W15+'mai22'!W15+'iun22'!W15+'iul22'!W15+'aug22'!W15+sept22!W15</f>
        <v>178</v>
      </c>
      <c r="X15" s="152">
        <f>'ian22'!X15+'feb22'!X15+'mar22'!X15+'apr22'!X15+'mai22'!X15+'iun22'!X15+'iul22'!X15+'aug22'!X15+sept22!X15</f>
        <v>3908</v>
      </c>
      <c r="Y15" s="152">
        <f>'ian22'!Y15+'feb22'!Y15+'mar22'!Y15+'apr22'!Y15+'mai22'!Y15+'iun22'!Y15+'iul22'!Y15+'aug22'!Y15+sept22!Y15</f>
        <v>782</v>
      </c>
      <c r="Z15" s="152">
        <f>'ian22'!Z15+'feb22'!Z15+'mar22'!Z15+'apr22'!Z15+'mai22'!Z15+'iun22'!Z15+'iul22'!Z15+'aug22'!Z15+sept22!Z15</f>
        <v>0</v>
      </c>
      <c r="AA15" s="152">
        <f>'ian22'!AA15+'feb22'!AA15+'mar22'!AA15+'apr22'!AA15+'mai22'!AA15+'iun22'!AA15+'iul22'!AA15+'aug22'!AA15+sept22!AA15</f>
        <v>0</v>
      </c>
      <c r="AB15" s="152">
        <f>'ian22'!AB15+'feb22'!AB15+'mar22'!AB15+'apr22'!AB15+'mai22'!AB15+'iun22'!AB15+'iul22'!AB15+'aug22'!AB15+sept22!AB15</f>
        <v>0</v>
      </c>
      <c r="AC15" s="152">
        <f>'ian22'!AC15+'feb22'!AC15+'mar22'!AC15+'apr22'!AC15+'mai22'!AC15+'iun22'!AC15+'iul22'!AC15+'aug22'!AC15+sept22!AC15</f>
        <v>0</v>
      </c>
      <c r="AD15" s="152">
        <f>'ian22'!AD15+'feb22'!AD15+'mar22'!AD15+'apr22'!AD15+'mai22'!AD15+'iun22'!AD15+'iul22'!AD15+'aug22'!AD15+sept22!AD15</f>
        <v>0</v>
      </c>
      <c r="AE15" s="152">
        <f>'ian22'!AE15+'feb22'!AE15+'mar22'!AE15+'apr22'!AE15+'mai22'!AE15+'iun22'!AE15+'iul22'!AE15+'aug22'!AE15+sept22!AE15</f>
        <v>41</v>
      </c>
      <c r="AF15" s="152">
        <f>'ian22'!AF15+'feb22'!AF15+'mar22'!AF15+'apr22'!AF15+'mai22'!AF15+'iun22'!AF15+'iul22'!AF15+'aug22'!AF15+sept22!AF15</f>
        <v>0</v>
      </c>
      <c r="AG15" s="152">
        <f>'ian22'!AG15+'feb22'!AG15+'mar22'!AG15+'apr22'!AG15+'mai22'!AG15+'iun22'!AG15+'iul22'!AG15+'aug22'!AG15+sept22!AG15</f>
        <v>0</v>
      </c>
      <c r="AH15" s="152">
        <f>'ian22'!AH15+'feb22'!AH15+'mar22'!AH15+'apr22'!AH15+'mai22'!AH15+'iun22'!AH15+'iul22'!AH15+'aug22'!AH15+sept22!AH15</f>
        <v>0</v>
      </c>
      <c r="AI15" s="152">
        <f>'ian22'!AI15+'feb22'!AI15+'mar22'!AI15+'apr22'!AI15+'mai22'!AI15+'iun22'!AI15+'iul22'!AI15+'aug22'!AI15+sept22!AI15</f>
        <v>0</v>
      </c>
      <c r="AJ15" s="152">
        <f>'ian22'!AJ15+'feb22'!AJ15+'mar22'!AJ15+'apr22'!AJ15+'mai22'!AJ15+'iun22'!AJ15+'iul22'!AJ15+'aug22'!AJ15+sept22!AJ15</f>
        <v>2</v>
      </c>
      <c r="AK15" s="152">
        <f>'ian22'!AK15+'feb22'!AK15+'mar22'!AK15+'apr22'!AK15+'mai22'!AK15+'iun22'!AK15+'iul22'!AK15+'aug22'!AK15+sept22!AK15</f>
        <v>0</v>
      </c>
      <c r="AL15" s="152">
        <f>'ian22'!AL15+'feb22'!AL15+'mar22'!AL15+'apr22'!AL15+'mai22'!AL15+'iun22'!AL15+'iul22'!AL15+'aug22'!AL15+sept22!AL15</f>
        <v>0</v>
      </c>
      <c r="AM15" s="152">
        <f>'ian22'!AM15+'feb22'!AM15+'mar22'!AM15+'apr22'!AM15+'mai22'!AM15+'iun22'!AM15+'iul22'!AM15+'aug22'!AM15+sept22!AM15</f>
        <v>0</v>
      </c>
      <c r="AN15" s="152">
        <f>'ian22'!AN15+'feb22'!AN15+'mar22'!AN15+'apr22'!AN15+'mai22'!AN15+'iun22'!AN15+'iul22'!AN15+'aug22'!AN15+sept22!AN15</f>
        <v>0</v>
      </c>
      <c r="AO15" s="152">
        <f>'ian22'!AO15+'feb22'!AO15+'mar22'!AO15+'apr22'!AO15+'mai22'!AO15+'iun22'!AO15+'iul22'!AO15+'aug22'!AO15+sept22!AO15</f>
        <v>0</v>
      </c>
      <c r="AP15" s="152">
        <f>'ian22'!AP15+'feb22'!AP15+'mar22'!AP15+'apr22'!AP15+'mai22'!AP15+'iun22'!AP15+'iul22'!AP15+'aug22'!AP15+sept22!AP15</f>
        <v>0</v>
      </c>
      <c r="AQ15" s="152">
        <f>'ian22'!AQ15+'feb22'!AQ15+'mar22'!AQ15+'apr22'!AQ15+'mai22'!AQ15+'iun22'!AQ15+'iul22'!AQ15+'aug22'!AQ15+sept22!AQ15</f>
        <v>0</v>
      </c>
      <c r="AR15" s="152">
        <f>'ian22'!AR15+'feb22'!AR15+'mar22'!AR15+'apr22'!AR15+'mai22'!AR15+'iun22'!AR15+'iul22'!AR15+'aug22'!AR15+sept22!AR15</f>
        <v>0</v>
      </c>
      <c r="AS15" s="152">
        <f>'ian22'!AS15+'feb22'!AS15+'mar22'!AS15+'apr22'!AS15+'mai22'!AS15+'iun22'!AS15+'iul22'!AS15+'aug22'!AS15+sept22!AS15</f>
        <v>4647</v>
      </c>
      <c r="AT15" s="205"/>
      <c r="AU15" s="17" t="str">
        <f>IF(AK15&lt;=AK13," ","GRESEALA")</f>
        <v xml:space="preserve"> </v>
      </c>
      <c r="AV15" s="17" t="str">
        <f>IF(AL15&lt;=AL13," ","GRESEALA")</f>
        <v xml:space="preserve"> </v>
      </c>
      <c r="AW15" s="17" t="str">
        <f>IF(AR15&lt;=AR13," ","GRESEALA")</f>
        <v xml:space="preserve"> </v>
      </c>
      <c r="AX15" s="17" t="str">
        <f>IF(AS15&lt;=AS13," ","GRESEALA")</f>
        <v xml:space="preserve"> </v>
      </c>
      <c r="AY15" s="23" t="str">
        <f>IF(AS15&lt;=AS13," ","GRESEALA")</f>
        <v xml:space="preserve"> </v>
      </c>
      <c r="AZ15" s="17" t="str">
        <f>IF(M15&lt;=M13," ","GRESEALA")</f>
        <v xml:space="preserve"> </v>
      </c>
      <c r="BA15" s="17" t="str">
        <f>IF(N15&lt;=N13," ","GRESEALA")</f>
        <v xml:space="preserve"> </v>
      </c>
      <c r="BB15" s="17" t="str">
        <f>IF(O15&lt;=O13," ","GRESEALA")</f>
        <v xml:space="preserve"> </v>
      </c>
      <c r="BC15" s="17" t="str">
        <f>IF(P15&lt;=P13," ","GRESEALA")</f>
        <v xml:space="preserve"> </v>
      </c>
      <c r="BD15" s="17" t="str">
        <f>IF(Q15&lt;=Q13," ","GRESEALA")</f>
        <v xml:space="preserve"> </v>
      </c>
      <c r="BE15" s="17" t="str">
        <f t="shared" ref="BE15:BK15" si="1">IF(S15&lt;=S13," ","GRESEALA")</f>
        <v xml:space="preserve"> </v>
      </c>
      <c r="BF15" s="17" t="str">
        <f t="shared" si="1"/>
        <v xml:space="preserve"> </v>
      </c>
      <c r="BG15" s="17" t="str">
        <f t="shared" si="1"/>
        <v xml:space="preserve"> </v>
      </c>
      <c r="BH15" s="17" t="str">
        <f t="shared" si="1"/>
        <v xml:space="preserve"> </v>
      </c>
      <c r="BI15" s="17" t="str">
        <f t="shared" si="1"/>
        <v xml:space="preserve"> </v>
      </c>
      <c r="BJ15" s="17" t="str">
        <f t="shared" si="1"/>
        <v xml:space="preserve"> </v>
      </c>
      <c r="BK15" s="17" t="str">
        <f t="shared" si="1"/>
        <v xml:space="preserve"> </v>
      </c>
      <c r="BL15" s="12"/>
      <c r="HO15" s="12" t="s">
        <v>189</v>
      </c>
    </row>
    <row r="16" spans="2:223" ht="42" customHeight="1" x14ac:dyDescent="0.45">
      <c r="B16" s="206" t="s">
        <v>53</v>
      </c>
      <c r="C16" s="129" t="s">
        <v>54</v>
      </c>
      <c r="D16" s="185">
        <f t="shared" si="0"/>
        <v>2002</v>
      </c>
      <c r="E16" s="152">
        <f>'ian22'!E16+'feb22'!E16+'mar22'!E16+'apr22'!E16+'mai22'!E16+'iun22'!E16+'iul22'!E16+'aug22'!E16+sept22!E16</f>
        <v>933</v>
      </c>
      <c r="F16" s="152">
        <f>'ian22'!F16+'feb22'!F16+'mar22'!F16+'apr22'!F16+'mai22'!F16+'iun22'!F16+'iul22'!F16+'aug22'!F16+sept22!F16</f>
        <v>1069</v>
      </c>
      <c r="G16" s="152">
        <f>'ian22'!G16+'feb22'!G16+'mar22'!G16+'apr22'!G16+'mai22'!G16+'iun22'!G16+'iul22'!G16+'aug22'!G16+sept22!G16</f>
        <v>375</v>
      </c>
      <c r="H16" s="152">
        <f>'ian22'!H16+'feb22'!H16+'mar22'!H16+'apr22'!H16+'mai22'!H16+'iun22'!H16+'iul22'!H16+'aug22'!H16+sept22!H16</f>
        <v>45</v>
      </c>
      <c r="I16" s="152">
        <f>'ian22'!I16+'feb22'!I16+'mar22'!I16+'apr22'!I16+'mai22'!I16+'iun22'!I16+'iul22'!I16+'aug22'!I16+sept22!I16</f>
        <v>172</v>
      </c>
      <c r="J16" s="152">
        <f>'ian22'!J16+'feb22'!J16+'mar22'!J16+'apr22'!J16+'mai22'!J16+'iun22'!J16+'iul22'!J16+'aug22'!J16+sept22!J16</f>
        <v>18</v>
      </c>
      <c r="K16" s="152">
        <f>'ian22'!K16+'feb22'!K16+'mar22'!K16+'apr22'!K16+'mai22'!K16+'iun22'!K16+'iul22'!K16+'aug22'!K16+sept22!K16</f>
        <v>186</v>
      </c>
      <c r="L16" s="152">
        <f>'ian22'!L16+'feb22'!L16+'mar22'!L16+'apr22'!L16+'mai22'!L16+'iun22'!L16+'iul22'!L16+'aug22'!L16+sept22!L16</f>
        <v>418</v>
      </c>
      <c r="M16" s="152">
        <f>'ian22'!M16+'feb22'!M16+'mar22'!M16+'apr22'!M16+'mai22'!M16+'iun22'!M16+'iul22'!M16+'aug22'!M16+sept22!M16</f>
        <v>851</v>
      </c>
      <c r="N16" s="152">
        <f>'ian22'!N16+'feb22'!N16+'mar22'!N16+'apr22'!N16+'mai22'!N16+'iun22'!N16+'iul22'!N16+'aug22'!N16+sept22!N16</f>
        <v>187</v>
      </c>
      <c r="O16" s="152">
        <f>'ian22'!O16+'feb22'!O16+'mar22'!O16+'apr22'!O16+'mai22'!O16+'iun22'!O16+'iul22'!O16+'aug22'!O16+sept22!O16</f>
        <v>922</v>
      </c>
      <c r="P16" s="152">
        <f>'ian22'!P16+'feb22'!P16+'mar22'!P16+'apr22'!P16+'mai22'!P16+'iun22'!P16+'iul22'!P16+'aug22'!P16+sept22!P16</f>
        <v>1080</v>
      </c>
      <c r="Q16" s="152">
        <f>'ian22'!Q16+'feb22'!Q16+'mar22'!Q16+'apr22'!Q16+'mai22'!Q16+'iun22'!Q16+'iul22'!Q16+'aug22'!Q16+sept22!Q16</f>
        <v>99</v>
      </c>
      <c r="R16" s="152">
        <f>'ian22'!R16+'feb22'!R16+'mar22'!R16+'apr22'!R16+'mai22'!R16+'iun22'!R16+'iul22'!R16+'aug22'!R16+sept22!R16</f>
        <v>26</v>
      </c>
      <c r="S16" s="152">
        <f>'ian22'!S16+'feb22'!S16+'mar22'!S16+'apr22'!S16+'mai22'!S16+'iun22'!S16+'iul22'!S16+'aug22'!S16+sept22!S16</f>
        <v>773</v>
      </c>
      <c r="T16" s="152">
        <f>'ian22'!T16+'feb22'!T16+'mar22'!T16+'apr22'!T16+'mai22'!T16+'iun22'!T16+'iul22'!T16+'aug22'!T16+sept22!T16</f>
        <v>319</v>
      </c>
      <c r="U16" s="152">
        <f>'ian22'!U16+'feb22'!U16+'mar22'!U16+'apr22'!U16+'mai22'!U16+'iun22'!U16+'iul22'!U16+'aug22'!U16+sept22!U16</f>
        <v>669</v>
      </c>
      <c r="V16" s="152">
        <f>'ian22'!V16+'feb22'!V16+'mar22'!V16+'apr22'!V16+'mai22'!V16+'iun22'!V16+'iul22'!V16+'aug22'!V16+sept22!V16</f>
        <v>44</v>
      </c>
      <c r="W16" s="152">
        <f>'ian22'!W16+'feb22'!W16+'mar22'!W16+'apr22'!W16+'mai22'!W16+'iun22'!W16+'iul22'!W16+'aug22'!W16+sept22!W16</f>
        <v>98</v>
      </c>
      <c r="X16" s="152">
        <f>'ian22'!X16+'feb22'!X16+'mar22'!X16+'apr22'!X16+'mai22'!X16+'iun22'!X16+'iul22'!X16+'aug22'!X16+sept22!X16</f>
        <v>1646</v>
      </c>
      <c r="Y16" s="152">
        <f>'ian22'!Y16+'feb22'!Y16+'mar22'!Y16+'apr22'!Y16+'mai22'!Y16+'iun22'!Y16+'iul22'!Y16+'aug22'!Y16+sept22!Y16</f>
        <v>356</v>
      </c>
      <c r="Z16" s="152">
        <f>'ian22'!Z16+'feb22'!Z16+'mar22'!Z16+'apr22'!Z16+'mai22'!Z16+'iun22'!Z16+'iul22'!Z16+'aug22'!Z16+sept22!Z16</f>
        <v>0</v>
      </c>
      <c r="AA16" s="152">
        <f>'ian22'!AA16+'feb22'!AA16+'mar22'!AA16+'apr22'!AA16+'mai22'!AA16+'iun22'!AA16+'iul22'!AA16+'aug22'!AA16+sept22!AA16</f>
        <v>0</v>
      </c>
      <c r="AB16" s="152">
        <f>'ian22'!AB16+'feb22'!AB16+'mar22'!AB16+'apr22'!AB16+'mai22'!AB16+'iun22'!AB16+'iul22'!AB16+'aug22'!AB16+sept22!AB16</f>
        <v>0</v>
      </c>
      <c r="AC16" s="152">
        <f>'ian22'!AC16+'feb22'!AC16+'mar22'!AC16+'apr22'!AC16+'mai22'!AC16+'iun22'!AC16+'iul22'!AC16+'aug22'!AC16+sept22!AC16</f>
        <v>0</v>
      </c>
      <c r="AD16" s="152">
        <f>'ian22'!AD16+'feb22'!AD16+'mar22'!AD16+'apr22'!AD16+'mai22'!AD16+'iun22'!AD16+'iul22'!AD16+'aug22'!AD16+sept22!AD16</f>
        <v>0</v>
      </c>
      <c r="AE16" s="152">
        <f>'ian22'!AE16+'feb22'!AE16+'mar22'!AE16+'apr22'!AE16+'mai22'!AE16+'iun22'!AE16+'iul22'!AE16+'aug22'!AE16+sept22!AE16</f>
        <v>8</v>
      </c>
      <c r="AF16" s="152">
        <f>'ian22'!AF16+'feb22'!AF16+'mar22'!AF16+'apr22'!AF16+'mai22'!AF16+'iun22'!AF16+'iul22'!AF16+'aug22'!AF16+sept22!AF16</f>
        <v>0</v>
      </c>
      <c r="AG16" s="152">
        <f>'ian22'!AG16+'feb22'!AG16+'mar22'!AG16+'apr22'!AG16+'mai22'!AG16+'iun22'!AG16+'iul22'!AG16+'aug22'!AG16+sept22!AG16</f>
        <v>0</v>
      </c>
      <c r="AH16" s="152">
        <f>'ian22'!AH16+'feb22'!AH16+'mar22'!AH16+'apr22'!AH16+'mai22'!AH16+'iun22'!AH16+'iul22'!AH16+'aug22'!AH16+sept22!AH16</f>
        <v>0</v>
      </c>
      <c r="AI16" s="152">
        <f>'ian22'!AI16+'feb22'!AI16+'mar22'!AI16+'apr22'!AI16+'mai22'!AI16+'iun22'!AI16+'iul22'!AI16+'aug22'!AI16+sept22!AI16</f>
        <v>0</v>
      </c>
      <c r="AJ16" s="152">
        <f>'ian22'!AJ16+'feb22'!AJ16+'mar22'!AJ16+'apr22'!AJ16+'mai22'!AJ16+'iun22'!AJ16+'iul22'!AJ16+'aug22'!AJ16+sept22!AJ16</f>
        <v>0</v>
      </c>
      <c r="AK16" s="152">
        <f>'ian22'!AK16+'feb22'!AK16+'mar22'!AK16+'apr22'!AK16+'mai22'!AK16+'iun22'!AK16+'iul22'!AK16+'aug22'!AK16+sept22!AK16</f>
        <v>0</v>
      </c>
      <c r="AL16" s="152">
        <f>'ian22'!AL16+'feb22'!AL16+'mar22'!AL16+'apr22'!AL16+'mai22'!AL16+'iun22'!AL16+'iul22'!AL16+'aug22'!AL16+sept22!AL16</f>
        <v>0</v>
      </c>
      <c r="AM16" s="152">
        <f>'ian22'!AM16+'feb22'!AM16+'mar22'!AM16+'apr22'!AM16+'mai22'!AM16+'iun22'!AM16+'iul22'!AM16+'aug22'!AM16+sept22!AM16</f>
        <v>0</v>
      </c>
      <c r="AN16" s="152">
        <f>'ian22'!AN16+'feb22'!AN16+'mar22'!AN16+'apr22'!AN16+'mai22'!AN16+'iun22'!AN16+'iul22'!AN16+'aug22'!AN16+sept22!AN16</f>
        <v>0</v>
      </c>
      <c r="AO16" s="152">
        <f>'ian22'!AO16+'feb22'!AO16+'mar22'!AO16+'apr22'!AO16+'mai22'!AO16+'iun22'!AO16+'iul22'!AO16+'aug22'!AO16+sept22!AO16</f>
        <v>0</v>
      </c>
      <c r="AP16" s="152">
        <f>'ian22'!AP16+'feb22'!AP16+'mar22'!AP16+'apr22'!AP16+'mai22'!AP16+'iun22'!AP16+'iul22'!AP16+'aug22'!AP16+sept22!AP16</f>
        <v>0</v>
      </c>
      <c r="AQ16" s="152">
        <f>'ian22'!AQ16+'feb22'!AQ16+'mar22'!AQ16+'apr22'!AQ16+'mai22'!AQ16+'iun22'!AQ16+'iul22'!AQ16+'aug22'!AQ16+sept22!AQ16</f>
        <v>0</v>
      </c>
      <c r="AR16" s="152">
        <f>'ian22'!AR16+'feb22'!AR16+'mar22'!AR16+'apr22'!AR16+'mai22'!AR16+'iun22'!AR16+'iul22'!AR16+'aug22'!AR16+sept22!AR16</f>
        <v>0</v>
      </c>
      <c r="AS16" s="152">
        <f>'ian22'!AS16+'feb22'!AS16+'mar22'!AS16+'apr22'!AS16+'mai22'!AS16+'iun22'!AS16+'iul22'!AS16+'aug22'!AS16+sept22!AS16</f>
        <v>1994</v>
      </c>
      <c r="AT16" s="205"/>
      <c r="AU16" s="17" t="str">
        <f t="shared" ref="AU16:BB16" si="2">IF(AC15&lt;=AC13," ","GRESEALA")</f>
        <v xml:space="preserve"> </v>
      </c>
      <c r="AV16" s="17" t="str">
        <f t="shared" si="2"/>
        <v xml:space="preserve"> </v>
      </c>
      <c r="AW16" s="17" t="str">
        <f t="shared" si="2"/>
        <v xml:space="preserve"> </v>
      </c>
      <c r="AX16" s="17" t="str">
        <f t="shared" si="2"/>
        <v xml:space="preserve"> </v>
      </c>
      <c r="AY16" s="17" t="str">
        <f t="shared" si="2"/>
        <v xml:space="preserve"> </v>
      </c>
      <c r="AZ16" s="17" t="str">
        <f t="shared" si="2"/>
        <v xml:space="preserve"> </v>
      </c>
      <c r="BA16" s="17" t="str">
        <f t="shared" si="2"/>
        <v xml:space="preserve"> </v>
      </c>
      <c r="BB16" s="17" t="str">
        <f t="shared" si="2"/>
        <v xml:space="preserve"> </v>
      </c>
      <c r="BC16" s="17" t="str">
        <f>IF(D16&lt;=D14," ","GRESEALA")</f>
        <v xml:space="preserve"> </v>
      </c>
      <c r="BD16" s="17" t="str">
        <f>IF(E16&lt;=E14," ","GRESEALA")</f>
        <v xml:space="preserve"> </v>
      </c>
      <c r="BE16" s="17" t="str">
        <f>IF(F16&lt;=F14," ","GRESEALA")</f>
        <v xml:space="preserve"> </v>
      </c>
      <c r="BF16" s="17" t="str">
        <f>IF(G16&lt;=G14," ","GRESEALA")</f>
        <v xml:space="preserve"> </v>
      </c>
      <c r="BG16" s="17" t="str">
        <f>IF(H16&lt;=H14," ","GRESEALA")</f>
        <v xml:space="preserve"> </v>
      </c>
      <c r="BH16" s="17" t="str">
        <f>IF(K16&lt;=K14," ","GRESEALA")</f>
        <v xml:space="preserve"> </v>
      </c>
      <c r="BI16" s="23" t="str">
        <f>IF(L16&lt;=L14," ","GRESEALA")</f>
        <v xml:space="preserve"> </v>
      </c>
      <c r="BJ16" s="17" t="str">
        <f>IF(M16&lt;=M14," ","GRESEALA")</f>
        <v xml:space="preserve"> </v>
      </c>
      <c r="BK16" s="17" t="str">
        <f>IF(N16&lt;=N14," ","GRESEALA")</f>
        <v xml:space="preserve"> </v>
      </c>
    </row>
    <row r="17" spans="2:64" s="34" customFormat="1" ht="42" customHeight="1" x14ac:dyDescent="0.45">
      <c r="B17" s="208" t="s">
        <v>55</v>
      </c>
      <c r="C17" s="130" t="s">
        <v>56</v>
      </c>
      <c r="D17" s="186">
        <f t="shared" si="0"/>
        <v>865</v>
      </c>
      <c r="E17" s="152">
        <f>'ian22'!E17+'feb22'!E17+'mar22'!E17+'apr22'!E17+'mai22'!E17+'iun22'!E17+'iul22'!E17+'aug22'!E17+sept22!E17</f>
        <v>460</v>
      </c>
      <c r="F17" s="152">
        <f>'ian22'!F17+'feb22'!F17+'mar22'!F17+'apr22'!F17+'mai22'!F17+'iun22'!F17+'iul22'!F17+'aug22'!F17+sept22!F17</f>
        <v>405</v>
      </c>
      <c r="G17" s="152">
        <f>'ian22'!G17+'feb22'!G17+'mar22'!G17+'apr22'!G17+'mai22'!G17+'iun22'!G17+'iul22'!G17+'aug22'!G17+sept22!G17</f>
        <v>153</v>
      </c>
      <c r="H17" s="152">
        <f>'ian22'!H17+'feb22'!H17+'mar22'!H17+'apr22'!H17+'mai22'!H17+'iun22'!H17+'iul22'!H17+'aug22'!H17+sept22!H17</f>
        <v>11</v>
      </c>
      <c r="I17" s="152">
        <f>'ian22'!I17+'feb22'!I17+'mar22'!I17+'apr22'!I17+'mai22'!I17+'iun22'!I17+'iul22'!I17+'aug22'!I17+sept22!I17</f>
        <v>77</v>
      </c>
      <c r="J17" s="152">
        <f>'ian22'!J17+'feb22'!J17+'mar22'!J17+'apr22'!J17+'mai22'!J17+'iun22'!J17+'iul22'!J17+'aug22'!J17+sept22!J17</f>
        <v>3</v>
      </c>
      <c r="K17" s="152">
        <f>'ian22'!K17+'feb22'!K17+'mar22'!K17+'apr22'!K17+'mai22'!K17+'iun22'!K17+'iul22'!K17+'aug22'!K17+sept22!K17</f>
        <v>37</v>
      </c>
      <c r="L17" s="152">
        <f>'ian22'!L17+'feb22'!L17+'mar22'!L17+'apr22'!L17+'mai22'!L17+'iun22'!L17+'iul22'!L17+'aug22'!L17+sept22!L17</f>
        <v>137</v>
      </c>
      <c r="M17" s="152">
        <f>'ian22'!M17+'feb22'!M17+'mar22'!M17+'apr22'!M17+'mai22'!M17+'iun22'!M17+'iul22'!M17+'aug22'!M17+sept22!M17</f>
        <v>461</v>
      </c>
      <c r="N17" s="152">
        <f>'ian22'!N17+'feb22'!N17+'mar22'!N17+'apr22'!N17+'mai22'!N17+'iun22'!N17+'iul22'!N17+'aug22'!N17+sept22!N17</f>
        <v>122</v>
      </c>
      <c r="O17" s="152">
        <f>'ian22'!O17+'feb22'!O17+'mar22'!O17+'apr22'!O17+'mai22'!O17+'iun22'!O17+'iul22'!O17+'aug22'!O17+sept22!O17</f>
        <v>402</v>
      </c>
      <c r="P17" s="152">
        <f>'ian22'!P17+'feb22'!P17+'mar22'!P17+'apr22'!P17+'mai22'!P17+'iun22'!P17+'iul22'!P17+'aug22'!P17+sept22!P17</f>
        <v>463</v>
      </c>
      <c r="Q17" s="152">
        <f>'ian22'!Q17+'feb22'!Q17+'mar22'!Q17+'apr22'!Q17+'mai22'!Q17+'iun22'!Q17+'iul22'!Q17+'aug22'!Q17+sept22!Q17</f>
        <v>60</v>
      </c>
      <c r="R17" s="152">
        <f>'ian22'!R17+'feb22'!R17+'mar22'!R17+'apr22'!R17+'mai22'!R17+'iun22'!R17+'iul22'!R17+'aug22'!R17+sept22!R17</f>
        <v>16</v>
      </c>
      <c r="S17" s="152">
        <f>'ian22'!S17+'feb22'!S17+'mar22'!S17+'apr22'!S17+'mai22'!S17+'iun22'!S17+'iul22'!S17+'aug22'!S17+sept22!S17</f>
        <v>226</v>
      </c>
      <c r="T17" s="152">
        <f>'ian22'!T17+'feb22'!T17+'mar22'!T17+'apr22'!T17+'mai22'!T17+'iun22'!T17+'iul22'!T17+'aug22'!T17+sept22!T17</f>
        <v>160</v>
      </c>
      <c r="U17" s="152">
        <f>'ian22'!U17+'feb22'!U17+'mar22'!U17+'apr22'!U17+'mai22'!U17+'iun22'!U17+'iul22'!U17+'aug22'!U17+sept22!U17</f>
        <v>340</v>
      </c>
      <c r="V17" s="152">
        <f>'ian22'!V17+'feb22'!V17+'mar22'!V17+'apr22'!V17+'mai22'!V17+'iun22'!V17+'iul22'!V17+'aug22'!V17+sept22!V17</f>
        <v>23</v>
      </c>
      <c r="W17" s="152">
        <f>'ian22'!W17+'feb22'!W17+'mar22'!W17+'apr22'!W17+'mai22'!W17+'iun22'!W17+'iul22'!W17+'aug22'!W17+sept22!W17</f>
        <v>56</v>
      </c>
      <c r="X17" s="152">
        <f>'ian22'!X17+'feb22'!X17+'mar22'!X17+'apr22'!X17+'mai22'!X17+'iun22'!X17+'iul22'!X17+'aug22'!X17+sept22!X17</f>
        <v>656</v>
      </c>
      <c r="Y17" s="152">
        <f>'ian22'!Y17+'feb22'!Y17+'mar22'!Y17+'apr22'!Y17+'mai22'!Y17+'iun22'!Y17+'iul22'!Y17+'aug22'!Y17+sept22!Y17</f>
        <v>209</v>
      </c>
      <c r="Z17" s="152">
        <f>'ian22'!Z17+'feb22'!Z17+'mar22'!Z17+'apr22'!Z17+'mai22'!Z17+'iun22'!Z17+'iul22'!Z17+'aug22'!Z17+sept22!Z17</f>
        <v>0</v>
      </c>
      <c r="AA17" s="152">
        <f>'ian22'!AA17+'feb22'!AA17+'mar22'!AA17+'apr22'!AA17+'mai22'!AA17+'iun22'!AA17+'iul22'!AA17+'aug22'!AA17+sept22!AA17</f>
        <v>0</v>
      </c>
      <c r="AB17" s="152">
        <f>'ian22'!AB17+'feb22'!AB17+'mar22'!AB17+'apr22'!AB17+'mai22'!AB17+'iun22'!AB17+'iul22'!AB17+'aug22'!AB17+sept22!AB17</f>
        <v>0</v>
      </c>
      <c r="AC17" s="152">
        <f>'ian22'!AC17+'feb22'!AC17+'mar22'!AC17+'apr22'!AC17+'mai22'!AC17+'iun22'!AC17+'iul22'!AC17+'aug22'!AC17+sept22!AC17</f>
        <v>0</v>
      </c>
      <c r="AD17" s="152">
        <f>'ian22'!AD17+'feb22'!AD17+'mar22'!AD17+'apr22'!AD17+'mai22'!AD17+'iun22'!AD17+'iul22'!AD17+'aug22'!AD17+sept22!AD17</f>
        <v>0</v>
      </c>
      <c r="AE17" s="152">
        <f>'ian22'!AE17+'feb22'!AE17+'mar22'!AE17+'apr22'!AE17+'mai22'!AE17+'iun22'!AE17+'iul22'!AE17+'aug22'!AE17+sept22!AE17</f>
        <v>8</v>
      </c>
      <c r="AF17" s="152">
        <f>'ian22'!AF17+'feb22'!AF17+'mar22'!AF17+'apr22'!AF17+'mai22'!AF17+'iun22'!AF17+'iul22'!AF17+'aug22'!AF17+sept22!AF17</f>
        <v>0</v>
      </c>
      <c r="AG17" s="152">
        <f>'ian22'!AG17+'feb22'!AG17+'mar22'!AG17+'apr22'!AG17+'mai22'!AG17+'iun22'!AG17+'iul22'!AG17+'aug22'!AG17+sept22!AG17</f>
        <v>0</v>
      </c>
      <c r="AH17" s="152">
        <f>'ian22'!AH17+'feb22'!AH17+'mar22'!AH17+'apr22'!AH17+'mai22'!AH17+'iun22'!AH17+'iul22'!AH17+'aug22'!AH17+sept22!AH17</f>
        <v>0</v>
      </c>
      <c r="AI17" s="152">
        <f>'ian22'!AI17+'feb22'!AI17+'mar22'!AI17+'apr22'!AI17+'mai22'!AI17+'iun22'!AI17+'iul22'!AI17+'aug22'!AI17+sept22!AI17</f>
        <v>0</v>
      </c>
      <c r="AJ17" s="152">
        <f>'ian22'!AJ17+'feb22'!AJ17+'mar22'!AJ17+'apr22'!AJ17+'mai22'!AJ17+'iun22'!AJ17+'iul22'!AJ17+'aug22'!AJ17+sept22!AJ17</f>
        <v>0</v>
      </c>
      <c r="AK17" s="152">
        <f>'ian22'!AK17+'feb22'!AK17+'mar22'!AK17+'apr22'!AK17+'mai22'!AK17+'iun22'!AK17+'iul22'!AK17+'aug22'!AK17+sept22!AK17</f>
        <v>0</v>
      </c>
      <c r="AL17" s="152">
        <f>'ian22'!AL17+'feb22'!AL17+'mar22'!AL17+'apr22'!AL17+'mai22'!AL17+'iun22'!AL17+'iul22'!AL17+'aug22'!AL17+sept22!AL17</f>
        <v>0</v>
      </c>
      <c r="AM17" s="152">
        <f>'ian22'!AM17+'feb22'!AM17+'mar22'!AM17+'apr22'!AM17+'mai22'!AM17+'iun22'!AM17+'iul22'!AM17+'aug22'!AM17+sept22!AM17</f>
        <v>0</v>
      </c>
      <c r="AN17" s="152">
        <f>'ian22'!AN17+'feb22'!AN17+'mar22'!AN17+'apr22'!AN17+'mai22'!AN17+'iun22'!AN17+'iul22'!AN17+'aug22'!AN17+sept22!AN17</f>
        <v>0</v>
      </c>
      <c r="AO17" s="152">
        <f>'ian22'!AO17+'feb22'!AO17+'mar22'!AO17+'apr22'!AO17+'mai22'!AO17+'iun22'!AO17+'iul22'!AO17+'aug22'!AO17+sept22!AO17</f>
        <v>0</v>
      </c>
      <c r="AP17" s="152">
        <f>'ian22'!AP17+'feb22'!AP17+'mar22'!AP17+'apr22'!AP17+'mai22'!AP17+'iun22'!AP17+'iul22'!AP17+'aug22'!AP17+sept22!AP17</f>
        <v>0</v>
      </c>
      <c r="AQ17" s="152">
        <f>'ian22'!AQ17+'feb22'!AQ17+'mar22'!AQ17+'apr22'!AQ17+'mai22'!AQ17+'iun22'!AQ17+'iul22'!AQ17+'aug22'!AQ17+sept22!AQ17</f>
        <v>0</v>
      </c>
      <c r="AR17" s="152">
        <f>'ian22'!AR17+'feb22'!AR17+'mar22'!AR17+'apr22'!AR17+'mai22'!AR17+'iun22'!AR17+'iul22'!AR17+'aug22'!AR17+sept22!AR17</f>
        <v>0</v>
      </c>
      <c r="AS17" s="152">
        <f>'ian22'!AS17+'feb22'!AS17+'mar22'!AS17+'apr22'!AS17+'mai22'!AS17+'iun22'!AS17+'iul22'!AS17+'aug22'!AS17+sept22!AS17</f>
        <v>857</v>
      </c>
      <c r="AT17" s="205"/>
      <c r="AU17" s="17" t="str">
        <f>IF(O16&lt;=O14," ","GRESEALA")</f>
        <v xml:space="preserve"> </v>
      </c>
      <c r="AV17" s="17" t="str">
        <f>IF(P16&lt;=P14," ","GRESEALA")</f>
        <v xml:space="preserve"> </v>
      </c>
      <c r="AW17" s="17" t="str">
        <f>IF(Q16&lt;=Q14," ","GRESEALA")</f>
        <v xml:space="preserve"> </v>
      </c>
      <c r="AX17" s="17" t="str">
        <f t="shared" ref="AX17:BK17" si="3">IF(S16&lt;=S14," ","GRESEALA")</f>
        <v xml:space="preserve"> </v>
      </c>
      <c r="AY17" s="17" t="str">
        <f t="shared" si="3"/>
        <v xml:space="preserve"> </v>
      </c>
      <c r="AZ17" s="17" t="str">
        <f t="shared" si="3"/>
        <v xml:space="preserve"> </v>
      </c>
      <c r="BA17" s="17" t="str">
        <f t="shared" si="3"/>
        <v xml:space="preserve"> </v>
      </c>
      <c r="BB17" s="17" t="str">
        <f t="shared" si="3"/>
        <v xml:space="preserve"> </v>
      </c>
      <c r="BC17" s="17" t="str">
        <f t="shared" si="3"/>
        <v xml:space="preserve"> </v>
      </c>
      <c r="BD17" s="17" t="str">
        <f t="shared" si="3"/>
        <v xml:space="preserve"> </v>
      </c>
      <c r="BE17" s="17" t="str">
        <f t="shared" si="3"/>
        <v xml:space="preserve"> </v>
      </c>
      <c r="BF17" s="17" t="str">
        <f t="shared" si="3"/>
        <v xml:space="preserve"> </v>
      </c>
      <c r="BG17" s="17" t="str">
        <f t="shared" si="3"/>
        <v xml:space="preserve"> </v>
      </c>
      <c r="BH17" s="17" t="str">
        <f t="shared" si="3"/>
        <v xml:space="preserve"> </v>
      </c>
      <c r="BI17" s="17" t="str">
        <f t="shared" si="3"/>
        <v xml:space="preserve"> </v>
      </c>
      <c r="BJ17" s="17" t="str">
        <f t="shared" si="3"/>
        <v xml:space="preserve"> </v>
      </c>
      <c r="BK17" s="17" t="str">
        <f t="shared" si="3"/>
        <v xml:space="preserve"> </v>
      </c>
      <c r="BL17" s="12"/>
    </row>
    <row r="18" spans="2:64" ht="39.75" customHeight="1" x14ac:dyDescent="0.45">
      <c r="B18" s="208" t="s">
        <v>57</v>
      </c>
      <c r="C18" s="130" t="s">
        <v>58</v>
      </c>
      <c r="D18" s="186">
        <f t="shared" si="0"/>
        <v>1137</v>
      </c>
      <c r="E18" s="152">
        <f>'ian22'!E18+'feb22'!E18+'mar22'!E18+'apr22'!E18+'mai22'!E18+'iun22'!E18+'iul22'!E18+'aug22'!E18+sept22!E18</f>
        <v>473</v>
      </c>
      <c r="F18" s="152">
        <f>'ian22'!F18+'feb22'!F18+'mar22'!F18+'apr22'!F18+'mai22'!F18+'iun22'!F18+'iul22'!F18+'aug22'!F18+sept22!F18</f>
        <v>664</v>
      </c>
      <c r="G18" s="152">
        <f>'ian22'!G18+'feb22'!G18+'mar22'!G18+'apr22'!G18+'mai22'!G18+'iun22'!G18+'iul22'!G18+'aug22'!G18+sept22!G18</f>
        <v>222</v>
      </c>
      <c r="H18" s="152">
        <f>'ian22'!H18+'feb22'!H18+'mar22'!H18+'apr22'!H18+'mai22'!H18+'iun22'!H18+'iul22'!H18+'aug22'!H18+sept22!H18</f>
        <v>34</v>
      </c>
      <c r="I18" s="152">
        <f>'ian22'!I18+'feb22'!I18+'mar22'!I18+'apr22'!I18+'mai22'!I18+'iun22'!I18+'iul22'!I18+'aug22'!I18+sept22!I18</f>
        <v>95</v>
      </c>
      <c r="J18" s="152">
        <f>'ian22'!J18+'feb22'!J18+'mar22'!J18+'apr22'!J18+'mai22'!J18+'iun22'!J18+'iul22'!J18+'aug22'!J18+sept22!J18</f>
        <v>15</v>
      </c>
      <c r="K18" s="152">
        <f>'ian22'!K18+'feb22'!K18+'mar22'!K18+'apr22'!K18+'mai22'!K18+'iun22'!K18+'iul22'!K18+'aug22'!K18+sept22!K18</f>
        <v>149</v>
      </c>
      <c r="L18" s="152">
        <f>'ian22'!L18+'feb22'!L18+'mar22'!L18+'apr22'!L18+'mai22'!L18+'iun22'!L18+'iul22'!L18+'aug22'!L18+sept22!L18</f>
        <v>281</v>
      </c>
      <c r="M18" s="152">
        <f>'ian22'!M18+'feb22'!M18+'mar22'!M18+'apr22'!M18+'mai22'!M18+'iun22'!M18+'iul22'!M18+'aug22'!M18+sept22!M18</f>
        <v>390</v>
      </c>
      <c r="N18" s="152">
        <f>'ian22'!N18+'feb22'!N18+'mar22'!N18+'apr22'!N18+'mai22'!N18+'iun22'!N18+'iul22'!N18+'aug22'!N18+sept22!N18</f>
        <v>65</v>
      </c>
      <c r="O18" s="152">
        <f>'ian22'!O18+'feb22'!O18+'mar22'!O18+'apr22'!O18+'mai22'!O18+'iun22'!O18+'iul22'!O18+'aug22'!O18+sept22!O18</f>
        <v>520</v>
      </c>
      <c r="P18" s="152">
        <f>'ian22'!P18+'feb22'!P18+'mar22'!P18+'apr22'!P18+'mai22'!P18+'iun22'!P18+'iul22'!P18+'aug22'!P18+sept22!P18</f>
        <v>617</v>
      </c>
      <c r="Q18" s="152">
        <f>'ian22'!Q18+'feb22'!Q18+'mar22'!Q18+'apr22'!Q18+'mai22'!Q18+'iun22'!Q18+'iul22'!Q18+'aug22'!Q18+sept22!Q18</f>
        <v>39</v>
      </c>
      <c r="R18" s="152">
        <f>'ian22'!R18+'feb22'!R18+'mar22'!R18+'apr22'!R18+'mai22'!R18+'iun22'!R18+'iul22'!R18+'aug22'!R18+sept22!R18</f>
        <v>10</v>
      </c>
      <c r="S18" s="152">
        <f>'ian22'!S18+'feb22'!S18+'mar22'!S18+'apr22'!S18+'mai22'!S18+'iun22'!S18+'iul22'!S18+'aug22'!S18+sept22!S18</f>
        <v>547</v>
      </c>
      <c r="T18" s="152">
        <f>'ian22'!T18+'feb22'!T18+'mar22'!T18+'apr22'!T18+'mai22'!T18+'iun22'!T18+'iul22'!T18+'aug22'!T18+sept22!T18</f>
        <v>159</v>
      </c>
      <c r="U18" s="152">
        <f>'ian22'!U18+'feb22'!U18+'mar22'!U18+'apr22'!U18+'mai22'!U18+'iun22'!U18+'iul22'!U18+'aug22'!U18+sept22!U18</f>
        <v>329</v>
      </c>
      <c r="V18" s="152">
        <f>'ian22'!V18+'feb22'!V18+'mar22'!V18+'apr22'!V18+'mai22'!V18+'iun22'!V18+'iul22'!V18+'aug22'!V18+sept22!V18</f>
        <v>21</v>
      </c>
      <c r="W18" s="152">
        <f>'ian22'!W18+'feb22'!W18+'mar22'!W18+'apr22'!W18+'mai22'!W18+'iun22'!W18+'iul22'!W18+'aug22'!W18+sept22!W18</f>
        <v>42</v>
      </c>
      <c r="X18" s="152">
        <f>'ian22'!X18+'feb22'!X18+'mar22'!X18+'apr22'!X18+'mai22'!X18+'iun22'!X18+'iul22'!X18+'aug22'!X18+sept22!X18</f>
        <v>990</v>
      </c>
      <c r="Y18" s="152">
        <f>'ian22'!Y18+'feb22'!Y18+'mar22'!Y18+'apr22'!Y18+'mai22'!Y18+'iun22'!Y18+'iul22'!Y18+'aug22'!Y18+sept22!Y18</f>
        <v>147</v>
      </c>
      <c r="Z18" s="152">
        <f>'ian22'!Z18+'feb22'!Z18+'mar22'!Z18+'apr22'!Z18+'mai22'!Z18+'iun22'!Z18+'iul22'!Z18+'aug22'!Z18+sept22!Z18</f>
        <v>0</v>
      </c>
      <c r="AA18" s="152">
        <f>'ian22'!AA18+'feb22'!AA18+'mar22'!AA18+'apr22'!AA18+'mai22'!AA18+'iun22'!AA18+'iul22'!AA18+'aug22'!AA18+sept22!AA18</f>
        <v>0</v>
      </c>
      <c r="AB18" s="152">
        <f>'ian22'!AB18+'feb22'!AB18+'mar22'!AB18+'apr22'!AB18+'mai22'!AB18+'iun22'!AB18+'iul22'!AB18+'aug22'!AB18+sept22!AB18</f>
        <v>0</v>
      </c>
      <c r="AC18" s="152">
        <f>'ian22'!AC18+'feb22'!AC18+'mar22'!AC18+'apr22'!AC18+'mai22'!AC18+'iun22'!AC18+'iul22'!AC18+'aug22'!AC18+sept22!AC18</f>
        <v>0</v>
      </c>
      <c r="AD18" s="152">
        <f>'ian22'!AD18+'feb22'!AD18+'mar22'!AD18+'apr22'!AD18+'mai22'!AD18+'iun22'!AD18+'iul22'!AD18+'aug22'!AD18+sept22!AD18</f>
        <v>0</v>
      </c>
      <c r="AE18" s="152">
        <f>'ian22'!AE18+'feb22'!AE18+'mar22'!AE18+'apr22'!AE18+'mai22'!AE18+'iun22'!AE18+'iul22'!AE18+'aug22'!AE18+sept22!AE18</f>
        <v>0</v>
      </c>
      <c r="AF18" s="152">
        <f>'ian22'!AF18+'feb22'!AF18+'mar22'!AF18+'apr22'!AF18+'mai22'!AF18+'iun22'!AF18+'iul22'!AF18+'aug22'!AF18+sept22!AF18</f>
        <v>0</v>
      </c>
      <c r="AG18" s="152">
        <f>'ian22'!AG18+'feb22'!AG18+'mar22'!AG18+'apr22'!AG18+'mai22'!AG18+'iun22'!AG18+'iul22'!AG18+'aug22'!AG18+sept22!AG18</f>
        <v>0</v>
      </c>
      <c r="AH18" s="152">
        <f>'ian22'!AH18+'feb22'!AH18+'mar22'!AH18+'apr22'!AH18+'mai22'!AH18+'iun22'!AH18+'iul22'!AH18+'aug22'!AH18+sept22!AH18</f>
        <v>0</v>
      </c>
      <c r="AI18" s="152">
        <f>'ian22'!AI18+'feb22'!AI18+'mar22'!AI18+'apr22'!AI18+'mai22'!AI18+'iun22'!AI18+'iul22'!AI18+'aug22'!AI18+sept22!AI18</f>
        <v>0</v>
      </c>
      <c r="AJ18" s="152">
        <f>'ian22'!AJ18+'feb22'!AJ18+'mar22'!AJ18+'apr22'!AJ18+'mai22'!AJ18+'iun22'!AJ18+'iul22'!AJ18+'aug22'!AJ18+sept22!AJ18</f>
        <v>0</v>
      </c>
      <c r="AK18" s="152">
        <f>'ian22'!AK18+'feb22'!AK18+'mar22'!AK18+'apr22'!AK18+'mai22'!AK18+'iun22'!AK18+'iul22'!AK18+'aug22'!AK18+sept22!AK18</f>
        <v>0</v>
      </c>
      <c r="AL18" s="152">
        <f>'ian22'!AL18+'feb22'!AL18+'mar22'!AL18+'apr22'!AL18+'mai22'!AL18+'iun22'!AL18+'iul22'!AL18+'aug22'!AL18+sept22!AL18</f>
        <v>0</v>
      </c>
      <c r="AM18" s="152">
        <f>'ian22'!AM18+'feb22'!AM18+'mar22'!AM18+'apr22'!AM18+'mai22'!AM18+'iun22'!AM18+'iul22'!AM18+'aug22'!AM18+sept22!AM18</f>
        <v>0</v>
      </c>
      <c r="AN18" s="152">
        <f>'ian22'!AN18+'feb22'!AN18+'mar22'!AN18+'apr22'!AN18+'mai22'!AN18+'iun22'!AN18+'iul22'!AN18+'aug22'!AN18+sept22!AN18</f>
        <v>0</v>
      </c>
      <c r="AO18" s="152">
        <f>'ian22'!AO18+'feb22'!AO18+'mar22'!AO18+'apr22'!AO18+'mai22'!AO18+'iun22'!AO18+'iul22'!AO18+'aug22'!AO18+sept22!AO18</f>
        <v>0</v>
      </c>
      <c r="AP18" s="152">
        <f>'ian22'!AP18+'feb22'!AP18+'mar22'!AP18+'apr22'!AP18+'mai22'!AP18+'iun22'!AP18+'iul22'!AP18+'aug22'!AP18+sept22!AP18</f>
        <v>0</v>
      </c>
      <c r="AQ18" s="152">
        <f>'ian22'!AQ18+'feb22'!AQ18+'mar22'!AQ18+'apr22'!AQ18+'mai22'!AQ18+'iun22'!AQ18+'iul22'!AQ18+'aug22'!AQ18+sept22!AQ18</f>
        <v>0</v>
      </c>
      <c r="AR18" s="152">
        <f>'ian22'!AR18+'feb22'!AR18+'mar22'!AR18+'apr22'!AR18+'mai22'!AR18+'iun22'!AR18+'iul22'!AR18+'aug22'!AR18+sept22!AR18</f>
        <v>0</v>
      </c>
      <c r="AS18" s="152">
        <f>'ian22'!AS18+'feb22'!AS18+'mar22'!AS18+'apr22'!AS18+'mai22'!AS18+'iun22'!AS18+'iul22'!AS18+'aug22'!AS18+sept22!AS18</f>
        <v>1137</v>
      </c>
      <c r="AT18" s="205"/>
      <c r="AU18" s="17" t="str">
        <f t="shared" ref="AU18:AZ18" si="4">IF(AG16&lt;=AG14," ","GRESEALA")</f>
        <v xml:space="preserve"> </v>
      </c>
      <c r="AV18" s="17" t="str">
        <f t="shared" si="4"/>
        <v xml:space="preserve"> </v>
      </c>
      <c r="AW18" s="17" t="str">
        <f t="shared" si="4"/>
        <v xml:space="preserve"> </v>
      </c>
      <c r="AX18" s="17" t="str">
        <f t="shared" si="4"/>
        <v xml:space="preserve"> </v>
      </c>
      <c r="AY18" s="17" t="str">
        <f t="shared" si="4"/>
        <v xml:space="preserve"> </v>
      </c>
      <c r="AZ18" s="17" t="str">
        <f t="shared" si="4"/>
        <v xml:space="preserve"> </v>
      </c>
      <c r="BA18" s="17" t="str">
        <f t="shared" ref="BA18:BB18" si="5">IF(AR16&lt;=AR14," ","GRESEALA")</f>
        <v xml:space="preserve"> </v>
      </c>
      <c r="BB18" s="17" t="str">
        <f t="shared" si="5"/>
        <v xml:space="preserve"> </v>
      </c>
      <c r="BC18" s="17" t="str">
        <f>IF(E17+E18=E16," ","GRESEALA")</f>
        <v xml:space="preserve"> </v>
      </c>
      <c r="BD18" s="17" t="str">
        <f>IF(F17+F18=F16," ","GRESEALA")</f>
        <v xml:space="preserve"> </v>
      </c>
      <c r="BE18" s="17" t="str">
        <f>IF(G17+G18=G16," ","GRESEALA")</f>
        <v xml:space="preserve"> </v>
      </c>
      <c r="BF18" s="17" t="str">
        <f>IF(H17+H18=H16," ","GRESEALA")</f>
        <v xml:space="preserve"> </v>
      </c>
      <c r="BG18" s="17" t="str">
        <f>IF(K17+K18=K16," ","GRESEALA")</f>
        <v xml:space="preserve"> </v>
      </c>
      <c r="BH18" s="23" t="str">
        <f>IF(L17+L18=L16," ","GRESEALA")</f>
        <v xml:space="preserve"> </v>
      </c>
      <c r="BI18" s="17" t="str">
        <f>IF(M17+M18=M16," ","GRESEALA")</f>
        <v xml:space="preserve"> </v>
      </c>
      <c r="BJ18" s="17" t="str">
        <f>IF(N17+N18=N16," ","GRESEALA")</f>
        <v xml:space="preserve"> </v>
      </c>
      <c r="BK18" s="17" t="str">
        <f>IF(O17+O18=O16," ","GRESEALA")</f>
        <v xml:space="preserve"> </v>
      </c>
    </row>
    <row r="19" spans="2:64" s="38" customFormat="1" ht="44.25" customHeight="1" x14ac:dyDescent="0.45">
      <c r="B19" s="209" t="s">
        <v>59</v>
      </c>
      <c r="C19" s="130" t="s">
        <v>60</v>
      </c>
      <c r="D19" s="187">
        <f t="shared" si="0"/>
        <v>297</v>
      </c>
      <c r="E19" s="152">
        <f>'ian22'!E19+'feb22'!E19+'mar22'!E19+'apr22'!E19+'mai22'!E19+'iun22'!E19+'iul22'!E19+'aug22'!E19+sept22!E19</f>
        <v>139</v>
      </c>
      <c r="F19" s="152">
        <f>'ian22'!F19+'feb22'!F19+'mar22'!F19+'apr22'!F19+'mai22'!F19+'iun22'!F19+'iul22'!F19+'aug22'!F19+sept22!F19</f>
        <v>158</v>
      </c>
      <c r="G19" s="152">
        <f>'ian22'!G19+'feb22'!G19+'mar22'!G19+'apr22'!G19+'mai22'!G19+'iun22'!G19+'iul22'!G19+'aug22'!G19+sept22!G19</f>
        <v>57</v>
      </c>
      <c r="H19" s="152">
        <f>'ian22'!H19+'feb22'!H19+'mar22'!H19+'apr22'!H19+'mai22'!H19+'iun22'!H19+'iul22'!H19+'aug22'!H19+sept22!H19</f>
        <v>8</v>
      </c>
      <c r="I19" s="152">
        <f>'ian22'!I19+'feb22'!I19+'mar22'!I19+'apr22'!I19+'mai22'!I19+'iun22'!I19+'iul22'!I19+'aug22'!I19+sept22!I19</f>
        <v>27</v>
      </c>
      <c r="J19" s="152">
        <f>'ian22'!J19+'feb22'!J19+'mar22'!J19+'apr22'!J19+'mai22'!J19+'iun22'!J19+'iul22'!J19+'aug22'!J19+sept22!J19</f>
        <v>3</v>
      </c>
      <c r="K19" s="152">
        <f>'ian22'!K19+'feb22'!K19+'mar22'!K19+'apr22'!K19+'mai22'!K19+'iun22'!K19+'iul22'!K19+'aug22'!K19+sept22!K19</f>
        <v>30</v>
      </c>
      <c r="L19" s="152">
        <f>'ian22'!L19+'feb22'!L19+'mar22'!L19+'apr22'!L19+'mai22'!L19+'iun22'!L19+'iul22'!L19+'aug22'!L19+sept22!L19</f>
        <v>62</v>
      </c>
      <c r="M19" s="152">
        <f>'ian22'!M19+'feb22'!M19+'mar22'!M19+'apr22'!M19+'mai22'!M19+'iun22'!M19+'iul22'!M19+'aug22'!M19+sept22!M19</f>
        <v>121</v>
      </c>
      <c r="N19" s="152">
        <f>'ian22'!N19+'feb22'!N19+'mar22'!N19+'apr22'!N19+'mai22'!N19+'iun22'!N19+'iul22'!N19+'aug22'!N19+sept22!N19</f>
        <v>26</v>
      </c>
      <c r="O19" s="152">
        <f>'ian22'!O19+'feb22'!O19+'mar22'!O19+'apr22'!O19+'mai22'!O19+'iun22'!O19+'iul22'!O19+'aug22'!O19+sept22!O19</f>
        <v>136</v>
      </c>
      <c r="P19" s="152">
        <f>'ian22'!P19+'feb22'!P19+'mar22'!P19+'apr22'!P19+'mai22'!P19+'iun22'!P19+'iul22'!P19+'aug22'!P19+sept22!P19</f>
        <v>161</v>
      </c>
      <c r="Q19" s="152">
        <f>'ian22'!Q19+'feb22'!Q19+'mar22'!Q19+'apr22'!Q19+'mai22'!Q19+'iun22'!Q19+'iul22'!Q19+'aug22'!Q19+sept22!Q19</f>
        <v>15</v>
      </c>
      <c r="R19" s="152">
        <f>'ian22'!R19+'feb22'!R19+'mar22'!R19+'apr22'!R19+'mai22'!R19+'iun22'!R19+'iul22'!R19+'aug22'!R19+sept22!R19</f>
        <v>2</v>
      </c>
      <c r="S19" s="152">
        <f>'ian22'!S19+'feb22'!S19+'mar22'!S19+'apr22'!S19+'mai22'!S19+'iun22'!S19+'iul22'!S19+'aug22'!S19+sept22!S19</f>
        <v>120</v>
      </c>
      <c r="T19" s="152">
        <f>'ian22'!T19+'feb22'!T19+'mar22'!T19+'apr22'!T19+'mai22'!T19+'iun22'!T19+'iul22'!T19+'aug22'!T19+sept22!T19</f>
        <v>37</v>
      </c>
      <c r="U19" s="152">
        <f>'ian22'!U19+'feb22'!U19+'mar22'!U19+'apr22'!U19+'mai22'!U19+'iun22'!U19+'iul22'!U19+'aug22'!U19+sept22!U19</f>
        <v>106</v>
      </c>
      <c r="V19" s="152">
        <f>'ian22'!V19+'feb22'!V19+'mar22'!V19+'apr22'!V19+'mai22'!V19+'iun22'!V19+'iul22'!V19+'aug22'!V19+sept22!V19</f>
        <v>6</v>
      </c>
      <c r="W19" s="152">
        <f>'ian22'!W19+'feb22'!W19+'mar22'!W19+'apr22'!W19+'mai22'!W19+'iun22'!W19+'iul22'!W19+'aug22'!W19+sept22!W19</f>
        <v>13</v>
      </c>
      <c r="X19" s="152">
        <f>'ian22'!X19+'feb22'!X19+'mar22'!X19+'apr22'!X19+'mai22'!X19+'iun22'!X19+'iul22'!X19+'aug22'!X19+sept22!X19</f>
        <v>292</v>
      </c>
      <c r="Y19" s="152">
        <f>'ian22'!Y19+'feb22'!Y19+'mar22'!Y19+'apr22'!Y19+'mai22'!Y19+'iun22'!Y19+'iul22'!Y19+'aug22'!Y19+sept22!Y19</f>
        <v>5</v>
      </c>
      <c r="Z19" s="152">
        <f>'ian22'!Z19+'feb22'!Z19+'mar22'!Z19+'apr22'!Z19+'mai22'!Z19+'iun22'!Z19+'iul22'!Z19+'aug22'!Z19+sept22!Z19</f>
        <v>0</v>
      </c>
      <c r="AA19" s="152">
        <f>'ian22'!AA19+'feb22'!AA19+'mar22'!AA19+'apr22'!AA19+'mai22'!AA19+'iun22'!AA19+'iul22'!AA19+'aug22'!AA19+sept22!AA19</f>
        <v>0</v>
      </c>
      <c r="AB19" s="152">
        <f>'ian22'!AB19+'feb22'!AB19+'mar22'!AB19+'apr22'!AB19+'mai22'!AB19+'iun22'!AB19+'iul22'!AB19+'aug22'!AB19+sept22!AB19</f>
        <v>0</v>
      </c>
      <c r="AC19" s="152">
        <f>'ian22'!AC19+'feb22'!AC19+'mar22'!AC19+'apr22'!AC19+'mai22'!AC19+'iun22'!AC19+'iul22'!AC19+'aug22'!AC19+sept22!AC19</f>
        <v>0</v>
      </c>
      <c r="AD19" s="152">
        <f>'ian22'!AD19+'feb22'!AD19+'mar22'!AD19+'apr22'!AD19+'mai22'!AD19+'iun22'!AD19+'iul22'!AD19+'aug22'!AD19+sept22!AD19</f>
        <v>0</v>
      </c>
      <c r="AE19" s="152">
        <f>'ian22'!AE19+'feb22'!AE19+'mar22'!AE19+'apr22'!AE19+'mai22'!AE19+'iun22'!AE19+'iul22'!AE19+'aug22'!AE19+sept22!AE19</f>
        <v>0</v>
      </c>
      <c r="AF19" s="152">
        <f>'ian22'!AF19+'feb22'!AF19+'mar22'!AF19+'apr22'!AF19+'mai22'!AF19+'iun22'!AF19+'iul22'!AF19+'aug22'!AF19+sept22!AF19</f>
        <v>0</v>
      </c>
      <c r="AG19" s="152">
        <f>'ian22'!AG19+'feb22'!AG19+'mar22'!AG19+'apr22'!AG19+'mai22'!AG19+'iun22'!AG19+'iul22'!AG19+'aug22'!AG19+sept22!AG19</f>
        <v>0</v>
      </c>
      <c r="AH19" s="152">
        <f>'ian22'!AH19+'feb22'!AH19+'mar22'!AH19+'apr22'!AH19+'mai22'!AH19+'iun22'!AH19+'iul22'!AH19+'aug22'!AH19+sept22!AH19</f>
        <v>0</v>
      </c>
      <c r="AI19" s="152">
        <f>'ian22'!AI19+'feb22'!AI19+'mar22'!AI19+'apr22'!AI19+'mai22'!AI19+'iun22'!AI19+'iul22'!AI19+'aug22'!AI19+sept22!AI19</f>
        <v>0</v>
      </c>
      <c r="AJ19" s="152">
        <f>'ian22'!AJ19+'feb22'!AJ19+'mar22'!AJ19+'apr22'!AJ19+'mai22'!AJ19+'iun22'!AJ19+'iul22'!AJ19+'aug22'!AJ19+sept22!AJ19</f>
        <v>0</v>
      </c>
      <c r="AK19" s="152">
        <f>'ian22'!AK19+'feb22'!AK19+'mar22'!AK19+'apr22'!AK19+'mai22'!AK19+'iun22'!AK19+'iul22'!AK19+'aug22'!AK19+sept22!AK19</f>
        <v>0</v>
      </c>
      <c r="AL19" s="152">
        <f>'ian22'!AL19+'feb22'!AL19+'mar22'!AL19+'apr22'!AL19+'mai22'!AL19+'iun22'!AL19+'iul22'!AL19+'aug22'!AL19+sept22!AL19</f>
        <v>0</v>
      </c>
      <c r="AM19" s="152">
        <f>'ian22'!AM19+'feb22'!AM19+'mar22'!AM19+'apr22'!AM19+'mai22'!AM19+'iun22'!AM19+'iul22'!AM19+'aug22'!AM19+sept22!AM19</f>
        <v>0</v>
      </c>
      <c r="AN19" s="152">
        <f>'ian22'!AN19+'feb22'!AN19+'mar22'!AN19+'apr22'!AN19+'mai22'!AN19+'iun22'!AN19+'iul22'!AN19+'aug22'!AN19+sept22!AN19</f>
        <v>0</v>
      </c>
      <c r="AO19" s="152">
        <f>'ian22'!AO19+'feb22'!AO19+'mar22'!AO19+'apr22'!AO19+'mai22'!AO19+'iun22'!AO19+'iul22'!AO19+'aug22'!AO19+sept22!AO19</f>
        <v>0</v>
      </c>
      <c r="AP19" s="152">
        <f>'ian22'!AP19+'feb22'!AP19+'mar22'!AP19+'apr22'!AP19+'mai22'!AP19+'iun22'!AP19+'iul22'!AP19+'aug22'!AP19+sept22!AP19</f>
        <v>0</v>
      </c>
      <c r="AQ19" s="152">
        <f>'ian22'!AQ19+'feb22'!AQ19+'mar22'!AQ19+'apr22'!AQ19+'mai22'!AQ19+'iun22'!AQ19+'iul22'!AQ19+'aug22'!AQ19+sept22!AQ19</f>
        <v>0</v>
      </c>
      <c r="AR19" s="152">
        <f>'ian22'!AR19+'feb22'!AR19+'mar22'!AR19+'apr22'!AR19+'mai22'!AR19+'iun22'!AR19+'iul22'!AR19+'aug22'!AR19+sept22!AR19</f>
        <v>0</v>
      </c>
      <c r="AS19" s="152">
        <f>'ian22'!AS19+'feb22'!AS19+'mar22'!AS19+'apr22'!AS19+'mai22'!AS19+'iun22'!AS19+'iul22'!AS19+'aug22'!AS19+sept22!AS19</f>
        <v>297</v>
      </c>
      <c r="AT19" s="205"/>
      <c r="AU19" s="17" t="str">
        <f>IF(P17+P18=P16," ","GRESEALA")</f>
        <v xml:space="preserve"> </v>
      </c>
      <c r="AV19" s="17" t="str">
        <f>IF(Q17+Q18=Q16," ","GRESEALA")</f>
        <v xml:space="preserve"> </v>
      </c>
      <c r="AW19" s="17" t="str">
        <f t="shared" ref="AW19:BK19" si="6">IF(S17+S18=S16," ","GRESEALA")</f>
        <v xml:space="preserve"> </v>
      </c>
      <c r="AX19" s="17" t="str">
        <f t="shared" si="6"/>
        <v xml:space="preserve"> </v>
      </c>
      <c r="AY19" s="17" t="str">
        <f t="shared" si="6"/>
        <v xml:space="preserve"> </v>
      </c>
      <c r="AZ19" s="17" t="str">
        <f t="shared" si="6"/>
        <v xml:space="preserve"> </v>
      </c>
      <c r="BA19" s="17" t="str">
        <f t="shared" si="6"/>
        <v xml:space="preserve"> </v>
      </c>
      <c r="BB19" s="17" t="str">
        <f t="shared" si="6"/>
        <v xml:space="preserve"> </v>
      </c>
      <c r="BC19" s="17" t="str">
        <f t="shared" si="6"/>
        <v xml:space="preserve"> </v>
      </c>
      <c r="BD19" s="17" t="str">
        <f t="shared" si="6"/>
        <v xml:space="preserve"> </v>
      </c>
      <c r="BE19" s="17" t="str">
        <f t="shared" si="6"/>
        <v xml:space="preserve"> </v>
      </c>
      <c r="BF19" s="17" t="str">
        <f t="shared" si="6"/>
        <v xml:space="preserve"> </v>
      </c>
      <c r="BG19" s="17" t="str">
        <f t="shared" si="6"/>
        <v xml:space="preserve"> </v>
      </c>
      <c r="BH19" s="17" t="str">
        <f t="shared" si="6"/>
        <v xml:space="preserve"> </v>
      </c>
      <c r="BI19" s="17" t="str">
        <f t="shared" si="6"/>
        <v xml:space="preserve"> </v>
      </c>
      <c r="BJ19" s="17" t="str">
        <f t="shared" si="6"/>
        <v xml:space="preserve"> </v>
      </c>
      <c r="BK19" s="17" t="str">
        <f t="shared" si="6"/>
        <v xml:space="preserve"> </v>
      </c>
    </row>
    <row r="20" spans="2:64" s="38" customFormat="1" ht="57" customHeight="1" x14ac:dyDescent="0.45">
      <c r="B20" s="206" t="s">
        <v>61</v>
      </c>
      <c r="C20" s="131" t="s">
        <v>62</v>
      </c>
      <c r="D20" s="185">
        <f t="shared" si="0"/>
        <v>851</v>
      </c>
      <c r="E20" s="152">
        <f>'ian22'!E20+'feb22'!E20+'mar22'!E20+'apr22'!E20+'mai22'!E20+'iun22'!E20+'iul22'!E20+'aug22'!E20+sept22!E20</f>
        <v>414</v>
      </c>
      <c r="F20" s="152">
        <f>'ian22'!F20+'feb22'!F20+'mar22'!F20+'apr22'!F20+'mai22'!F20+'iun22'!F20+'iul22'!F20+'aug22'!F20+sept22!F20</f>
        <v>437</v>
      </c>
      <c r="G20" s="152">
        <f>'ian22'!G20+'feb22'!G20+'mar22'!G20+'apr22'!G20+'mai22'!G20+'iun22'!G20+'iul22'!G20+'aug22'!G20+sept22!G20</f>
        <v>0</v>
      </c>
      <c r="H20" s="152">
        <f>'ian22'!H20+'feb22'!H20+'mar22'!H20+'apr22'!H20+'mai22'!H20+'iun22'!H20+'iul22'!H20+'aug22'!H20+sept22!H20</f>
        <v>0</v>
      </c>
      <c r="I20" s="152">
        <f>'ian22'!I20+'feb22'!I20+'mar22'!I20+'apr22'!I20+'mai22'!I20+'iun22'!I20+'iul22'!I20+'aug22'!I20+sept22!I20</f>
        <v>0</v>
      </c>
      <c r="J20" s="152">
        <f>'ian22'!J20+'feb22'!J20+'mar22'!J20+'apr22'!J20+'mai22'!J20+'iun22'!J20+'iul22'!J20+'aug22'!J20+sept22!J20</f>
        <v>0</v>
      </c>
      <c r="K20" s="152">
        <f>'ian22'!K20+'feb22'!K20+'mar22'!K20+'apr22'!K20+'mai22'!K20+'iun22'!K20+'iul22'!K20+'aug22'!K20+sept22!K20</f>
        <v>0</v>
      </c>
      <c r="L20" s="152">
        <f>'ian22'!L20+'feb22'!L20+'mar22'!L20+'apr22'!L20+'mai22'!L20+'iun22'!L20+'iul22'!L20+'aug22'!L20+sept22!L20</f>
        <v>0</v>
      </c>
      <c r="M20" s="152">
        <f>'ian22'!M20+'feb22'!M20+'mar22'!M20+'apr22'!M20+'mai22'!M20+'iun22'!M20+'iul22'!M20+'aug22'!M20+sept22!M20</f>
        <v>851</v>
      </c>
      <c r="N20" s="152">
        <f>'ian22'!N20+'feb22'!N20+'mar22'!N20+'apr22'!N20+'mai22'!N20+'iun22'!N20+'iul22'!N20+'aug22'!N20+sept22!N20</f>
        <v>187</v>
      </c>
      <c r="O20" s="152">
        <f>'ian22'!O20+'feb22'!O20+'mar22'!O20+'apr22'!O20+'mai22'!O20+'iun22'!O20+'iul22'!O20+'aug22'!O20+sept22!O20</f>
        <v>372</v>
      </c>
      <c r="P20" s="152">
        <f>'ian22'!P20+'feb22'!P20+'mar22'!P20+'apr22'!P20+'mai22'!P20+'iun22'!P20+'iul22'!P20+'aug22'!P20+sept22!P20</f>
        <v>479</v>
      </c>
      <c r="Q20" s="152">
        <f>'ian22'!Q20+'feb22'!Q20+'mar22'!Q20+'apr22'!Q20+'mai22'!Q20+'iun22'!Q20+'iul22'!Q20+'aug22'!Q20+sept22!Q20</f>
        <v>46</v>
      </c>
      <c r="R20" s="152">
        <f>'ian22'!R20+'feb22'!R20+'mar22'!R20+'apr22'!R20+'mai22'!R20+'iun22'!R20+'iul22'!R20+'aug22'!R20+sept22!R20</f>
        <v>11</v>
      </c>
      <c r="S20" s="152">
        <f>'ian22'!S20+'feb22'!S20+'mar22'!S20+'apr22'!S20+'mai22'!S20+'iun22'!S20+'iul22'!S20+'aug22'!S20+sept22!S20</f>
        <v>307</v>
      </c>
      <c r="T20" s="152">
        <f>'ian22'!T20+'feb22'!T20+'mar22'!T20+'apr22'!T20+'mai22'!T20+'iun22'!T20+'iul22'!T20+'aug22'!T20+sept22!T20</f>
        <v>146</v>
      </c>
      <c r="U20" s="152">
        <f>'ian22'!U20+'feb22'!U20+'mar22'!U20+'apr22'!U20+'mai22'!U20+'iun22'!U20+'iul22'!U20+'aug22'!U20+sept22!U20</f>
        <v>289</v>
      </c>
      <c r="V20" s="152">
        <f>'ian22'!V20+'feb22'!V20+'mar22'!V20+'apr22'!V20+'mai22'!V20+'iun22'!V20+'iul22'!V20+'aug22'!V20+sept22!V20</f>
        <v>18</v>
      </c>
      <c r="W20" s="152">
        <f>'ian22'!W20+'feb22'!W20+'mar22'!W20+'apr22'!W20+'mai22'!W20+'iun22'!W20+'iul22'!W20+'aug22'!W20+sept22!W20</f>
        <v>45</v>
      </c>
      <c r="X20" s="152">
        <f>'ian22'!X20+'feb22'!X20+'mar22'!X20+'apr22'!X20+'mai22'!X20+'iun22'!X20+'iul22'!X20+'aug22'!X20+sept22!X20</f>
        <v>687</v>
      </c>
      <c r="Y20" s="152">
        <f>'ian22'!Y20+'feb22'!Y20+'mar22'!Y20+'apr22'!Y20+'mai22'!Y20+'iun22'!Y20+'iul22'!Y20+'aug22'!Y20+sept22!Y20</f>
        <v>164</v>
      </c>
      <c r="Z20" s="152">
        <f>'ian22'!Z20+'feb22'!Z20+'mar22'!Z20+'apr22'!Z20+'mai22'!Z20+'iun22'!Z20+'iul22'!Z20+'aug22'!Z20+sept22!Z20</f>
        <v>0</v>
      </c>
      <c r="AA20" s="152">
        <f>'ian22'!AA20+'feb22'!AA20+'mar22'!AA20+'apr22'!AA20+'mai22'!AA20+'iun22'!AA20+'iul22'!AA20+'aug22'!AA20+sept22!AA20</f>
        <v>0</v>
      </c>
      <c r="AB20" s="152">
        <f>'ian22'!AB20+'feb22'!AB20+'mar22'!AB20+'apr22'!AB20+'mai22'!AB20+'iun22'!AB20+'iul22'!AB20+'aug22'!AB20+sept22!AB20</f>
        <v>0</v>
      </c>
      <c r="AC20" s="152">
        <f>'ian22'!AC20+'feb22'!AC20+'mar22'!AC20+'apr22'!AC20+'mai22'!AC20+'iun22'!AC20+'iul22'!AC20+'aug22'!AC20+sept22!AC20</f>
        <v>0</v>
      </c>
      <c r="AD20" s="152">
        <f>'ian22'!AD20+'feb22'!AD20+'mar22'!AD20+'apr22'!AD20+'mai22'!AD20+'iun22'!AD20+'iul22'!AD20+'aug22'!AD20+sept22!AD20</f>
        <v>0</v>
      </c>
      <c r="AE20" s="152">
        <f>'ian22'!AE20+'feb22'!AE20+'mar22'!AE20+'apr22'!AE20+'mai22'!AE20+'iun22'!AE20+'iul22'!AE20+'aug22'!AE20+sept22!AE20</f>
        <v>0</v>
      </c>
      <c r="AF20" s="152">
        <f>'ian22'!AF20+'feb22'!AF20+'mar22'!AF20+'apr22'!AF20+'mai22'!AF20+'iun22'!AF20+'iul22'!AF20+'aug22'!AF20+sept22!AF20</f>
        <v>0</v>
      </c>
      <c r="AG20" s="152">
        <f>'ian22'!AG20+'feb22'!AG20+'mar22'!AG20+'apr22'!AG20+'mai22'!AG20+'iun22'!AG20+'iul22'!AG20+'aug22'!AG20+sept22!AG20</f>
        <v>0</v>
      </c>
      <c r="AH20" s="152">
        <f>'ian22'!AH20+'feb22'!AH20+'mar22'!AH20+'apr22'!AH20+'mai22'!AH20+'iun22'!AH20+'iul22'!AH20+'aug22'!AH20+sept22!AH20</f>
        <v>0</v>
      </c>
      <c r="AI20" s="152">
        <f>'ian22'!AI20+'feb22'!AI20+'mar22'!AI20+'apr22'!AI20+'mai22'!AI20+'iun22'!AI20+'iul22'!AI20+'aug22'!AI20+sept22!AI20</f>
        <v>0</v>
      </c>
      <c r="AJ20" s="152">
        <f>'ian22'!AJ20+'feb22'!AJ20+'mar22'!AJ20+'apr22'!AJ20+'mai22'!AJ20+'iun22'!AJ20+'iul22'!AJ20+'aug22'!AJ20+sept22!AJ20</f>
        <v>0</v>
      </c>
      <c r="AK20" s="152">
        <f>'ian22'!AK20+'feb22'!AK20+'mar22'!AK20+'apr22'!AK20+'mai22'!AK20+'iun22'!AK20+'iul22'!AK20+'aug22'!AK20+sept22!AK20</f>
        <v>0</v>
      </c>
      <c r="AL20" s="152">
        <f>'ian22'!AL20+'feb22'!AL20+'mar22'!AL20+'apr22'!AL20+'mai22'!AL20+'iun22'!AL20+'iul22'!AL20+'aug22'!AL20+sept22!AL20</f>
        <v>0</v>
      </c>
      <c r="AM20" s="152">
        <f>'ian22'!AM20+'feb22'!AM20+'mar22'!AM20+'apr22'!AM20+'mai22'!AM20+'iun22'!AM20+'iul22'!AM20+'aug22'!AM20+sept22!AM20</f>
        <v>0</v>
      </c>
      <c r="AN20" s="152">
        <f>'ian22'!AN20+'feb22'!AN20+'mar22'!AN20+'apr22'!AN20+'mai22'!AN20+'iun22'!AN20+'iul22'!AN20+'aug22'!AN20+sept22!AN20</f>
        <v>0</v>
      </c>
      <c r="AO20" s="152">
        <f>'ian22'!AO20+'feb22'!AO20+'mar22'!AO20+'apr22'!AO20+'mai22'!AO20+'iun22'!AO20+'iul22'!AO20+'aug22'!AO20+sept22!AO20</f>
        <v>0</v>
      </c>
      <c r="AP20" s="152">
        <f>'ian22'!AP20+'feb22'!AP20+'mar22'!AP20+'apr22'!AP20+'mai22'!AP20+'iun22'!AP20+'iul22'!AP20+'aug22'!AP20+sept22!AP20</f>
        <v>0</v>
      </c>
      <c r="AQ20" s="152">
        <f>'ian22'!AQ20+'feb22'!AQ20+'mar22'!AQ20+'apr22'!AQ20+'mai22'!AQ20+'iun22'!AQ20+'iul22'!AQ20+'aug22'!AQ20+sept22!AQ20</f>
        <v>0</v>
      </c>
      <c r="AR20" s="152">
        <f>'ian22'!AR20+'feb22'!AR20+'mar22'!AR20+'apr22'!AR20+'mai22'!AR20+'iun22'!AR20+'iul22'!AR20+'aug22'!AR20+sept22!AR20</f>
        <v>0</v>
      </c>
      <c r="AS20" s="152">
        <f>'ian22'!AS20+'feb22'!AS20+'mar22'!AS20+'apr22'!AS20+'mai22'!AS20+'iun22'!AS20+'iul22'!AS20+'aug22'!AS20+sept22!AS20</f>
        <v>851</v>
      </c>
      <c r="AT20" s="205"/>
      <c r="AU20" s="17" t="str">
        <f>IF(AH17+AH18=AH16," ","GRESEALA")</f>
        <v xml:space="preserve"> </v>
      </c>
      <c r="AV20" s="17" t="str">
        <f>IF(AI17+AI18=AI16," ","GRESEALA")</f>
        <v xml:space="preserve"> </v>
      </c>
      <c r="AW20" s="17" t="str">
        <f>IF(AJ17+AJ18=AJ16," ","GRESEALA")</f>
        <v xml:space="preserve"> </v>
      </c>
      <c r="AX20" s="17" t="str">
        <f>IF(AK17+AK18=AK16," ","GRESEALA")</f>
        <v xml:space="preserve"> </v>
      </c>
      <c r="AY20" s="17" t="str">
        <f>IF(AL17+AL18=AL16," ","GRESEALA")</f>
        <v xml:space="preserve"> </v>
      </c>
      <c r="AZ20" s="17" t="str">
        <f t="shared" ref="AZ20:BA20" si="7">IF(AR17+AR18=AR16," ","GRESEALA")</f>
        <v xml:space="preserve"> </v>
      </c>
      <c r="BA20" s="17" t="str">
        <f t="shared" si="7"/>
        <v xml:space="preserve"> </v>
      </c>
      <c r="BB20" s="17" t="str">
        <f>IF(E16+F16=D16," ","GRESEALA")</f>
        <v xml:space="preserve"> </v>
      </c>
      <c r="BC20" s="17" t="str">
        <f>IF(G16+K16+I16+L16+M16=D16," ","GRESEALA")</f>
        <v xml:space="preserve"> </v>
      </c>
      <c r="BD20" s="17" t="str">
        <f>IF(O16+P16=D16," ","GRESEALA")</f>
        <v xml:space="preserve"> </v>
      </c>
      <c r="BE20" s="17" t="str">
        <f>IF(Q16+S16+T16+U16+V16+W16=D16," ","GRESEALA")</f>
        <v xml:space="preserve"> </v>
      </c>
      <c r="BF20" s="17" t="str">
        <f>IF(X16+Y16+Z16=D16," ","GRESEALA")</f>
        <v xml:space="preserve"> </v>
      </c>
      <c r="BG20" s="17" t="str">
        <f>IF(AA16+AC16+AE16+AF16+AG16+AH16+AI16+AJ16+AK16+AL16+AM16+AN16+AO16+AP16+AQ16+AR16+AS16&gt;=D16," ","GRESEALA")</f>
        <v xml:space="preserve"> </v>
      </c>
      <c r="BH20" s="17" t="str">
        <f>IF(AS16&lt;=D16," ","GRESEALA")</f>
        <v xml:space="preserve"> </v>
      </c>
      <c r="BI20" s="17" t="str">
        <f>IF(H16&lt;=G16," ","GRESEALA")</f>
        <v xml:space="preserve"> </v>
      </c>
      <c r="BJ20" s="17" t="str">
        <f>IF(E21+E22=E20," ","GRESEALA")</f>
        <v xml:space="preserve"> </v>
      </c>
      <c r="BK20" s="17" t="str">
        <f>IF(F21+F22=F20," ","GRESEALA")</f>
        <v xml:space="preserve"> </v>
      </c>
    </row>
    <row r="21" spans="2:64" s="38" customFormat="1" ht="38.25" customHeight="1" x14ac:dyDescent="0.45">
      <c r="B21" s="209" t="s">
        <v>63</v>
      </c>
      <c r="C21" s="132" t="s">
        <v>64</v>
      </c>
      <c r="D21" s="188">
        <f t="shared" si="0"/>
        <v>461</v>
      </c>
      <c r="E21" s="152">
        <f>'ian22'!E21+'feb22'!E21+'mar22'!E21+'apr22'!E21+'mai22'!E21+'iun22'!E21+'iul22'!E21+'aug22'!E21+sept22!E21</f>
        <v>248</v>
      </c>
      <c r="F21" s="152">
        <f>'ian22'!F21+'feb22'!F21+'mar22'!F21+'apr22'!F21+'mai22'!F21+'iun22'!F21+'iul22'!F21+'aug22'!F21+sept22!F21</f>
        <v>213</v>
      </c>
      <c r="G21" s="152">
        <f>'ian22'!G21+'feb22'!G21+'mar22'!G21+'apr22'!G21+'mai22'!G21+'iun22'!G21+'iul22'!G21+'aug22'!G21+sept22!G21</f>
        <v>0</v>
      </c>
      <c r="H21" s="152">
        <f>'ian22'!H21+'feb22'!H21+'mar22'!H21+'apr22'!H21+'mai22'!H21+'iun22'!H21+'iul22'!H21+'aug22'!H21+sept22!H21</f>
        <v>0</v>
      </c>
      <c r="I21" s="152">
        <f>'ian22'!I21+'feb22'!I21+'mar22'!I21+'apr22'!I21+'mai22'!I21+'iun22'!I21+'iul22'!I21+'aug22'!I21+sept22!I21</f>
        <v>0</v>
      </c>
      <c r="J21" s="152">
        <f>'ian22'!J21+'feb22'!J21+'mar22'!J21+'apr22'!J21+'mai22'!J21+'iun22'!J21+'iul22'!J21+'aug22'!J21+sept22!J21</f>
        <v>0</v>
      </c>
      <c r="K21" s="152">
        <f>'ian22'!K21+'feb22'!K21+'mar22'!K21+'apr22'!K21+'mai22'!K21+'iun22'!K21+'iul22'!K21+'aug22'!K21+sept22!K21</f>
        <v>0</v>
      </c>
      <c r="L21" s="152">
        <f>'ian22'!L21+'feb22'!L21+'mar22'!L21+'apr22'!L21+'mai22'!L21+'iun22'!L21+'iul22'!L21+'aug22'!L21+sept22!L21</f>
        <v>0</v>
      </c>
      <c r="M21" s="152">
        <f>'ian22'!M21+'feb22'!M21+'mar22'!M21+'apr22'!M21+'mai22'!M21+'iun22'!M21+'iul22'!M21+'aug22'!M21+sept22!M21</f>
        <v>461</v>
      </c>
      <c r="N21" s="152">
        <f>'ian22'!N21+'feb22'!N21+'mar22'!N21+'apr22'!N21+'mai22'!N21+'iun22'!N21+'iul22'!N21+'aug22'!N21+sept22!N21</f>
        <v>122</v>
      </c>
      <c r="O21" s="152">
        <f>'ian22'!O21+'feb22'!O21+'mar22'!O21+'apr22'!O21+'mai22'!O21+'iun22'!O21+'iul22'!O21+'aug22'!O21+sept22!O21</f>
        <v>208</v>
      </c>
      <c r="P21" s="152">
        <f>'ian22'!P21+'feb22'!P21+'mar22'!P21+'apr22'!P21+'mai22'!P21+'iun22'!P21+'iul22'!P21+'aug22'!P21+sept22!P21</f>
        <v>253</v>
      </c>
      <c r="Q21" s="152">
        <f>'ian22'!Q21+'feb22'!Q21+'mar22'!Q21+'apr22'!Q21+'mai22'!Q21+'iun22'!Q21+'iul22'!Q21+'aug22'!Q21+sept22!Q21</f>
        <v>32</v>
      </c>
      <c r="R21" s="152">
        <f>'ian22'!R21+'feb22'!R21+'mar22'!R21+'apr22'!R21+'mai22'!R21+'iun22'!R21+'iul22'!R21+'aug22'!R21+sept22!R21</f>
        <v>8</v>
      </c>
      <c r="S21" s="152">
        <f>'ian22'!S21+'feb22'!S21+'mar22'!S21+'apr22'!S21+'mai22'!S21+'iun22'!S21+'iul22'!S21+'aug22'!S21+sept22!S21</f>
        <v>118</v>
      </c>
      <c r="T21" s="152">
        <f>'ian22'!T21+'feb22'!T21+'mar22'!T21+'apr22'!T21+'mai22'!T21+'iun22'!T21+'iul22'!T21+'aug22'!T21+sept22!T21</f>
        <v>93</v>
      </c>
      <c r="U21" s="152">
        <f>'ian22'!U21+'feb22'!U21+'mar22'!U21+'apr22'!U21+'mai22'!U21+'iun22'!U21+'iul22'!U21+'aug22'!U21+sept22!U21</f>
        <v>178</v>
      </c>
      <c r="V21" s="152">
        <f>'ian22'!V21+'feb22'!V21+'mar22'!V21+'apr22'!V21+'mai22'!V21+'iun22'!V21+'iul22'!V21+'aug22'!V21+sept22!V21</f>
        <v>11</v>
      </c>
      <c r="W21" s="152">
        <f>'ian22'!W21+'feb22'!W21+'mar22'!W21+'apr22'!W21+'mai22'!W21+'iun22'!W21+'iul22'!W21+'aug22'!W21+sept22!W21</f>
        <v>29</v>
      </c>
      <c r="X21" s="152">
        <f>'ian22'!X21+'feb22'!X21+'mar22'!X21+'apr22'!X21+'mai22'!X21+'iun22'!X21+'iul22'!X21+'aug22'!X21+sept22!X21</f>
        <v>350</v>
      </c>
      <c r="Y21" s="152">
        <f>'ian22'!Y21+'feb22'!Y21+'mar22'!Y21+'apr22'!Y21+'mai22'!Y21+'iun22'!Y21+'iul22'!Y21+'aug22'!Y21+sept22!Y21</f>
        <v>111</v>
      </c>
      <c r="Z21" s="152">
        <f>'ian22'!Z21+'feb22'!Z21+'mar22'!Z21+'apr22'!Z21+'mai22'!Z21+'iun22'!Z21+'iul22'!Z21+'aug22'!Z21+sept22!Z21</f>
        <v>0</v>
      </c>
      <c r="AA21" s="152">
        <f>'ian22'!AA21+'feb22'!AA21+'mar22'!AA21+'apr22'!AA21+'mai22'!AA21+'iun22'!AA21+'iul22'!AA21+'aug22'!AA21+sept22!AA21</f>
        <v>0</v>
      </c>
      <c r="AB21" s="152">
        <f>'ian22'!AB21+'feb22'!AB21+'mar22'!AB21+'apr22'!AB21+'mai22'!AB21+'iun22'!AB21+'iul22'!AB21+'aug22'!AB21+sept22!AB21</f>
        <v>0</v>
      </c>
      <c r="AC21" s="152">
        <f>'ian22'!AC21+'feb22'!AC21+'mar22'!AC21+'apr22'!AC21+'mai22'!AC21+'iun22'!AC21+'iul22'!AC21+'aug22'!AC21+sept22!AC21</f>
        <v>0</v>
      </c>
      <c r="AD21" s="152">
        <f>'ian22'!AD21+'feb22'!AD21+'mar22'!AD21+'apr22'!AD21+'mai22'!AD21+'iun22'!AD21+'iul22'!AD21+'aug22'!AD21+sept22!AD21</f>
        <v>0</v>
      </c>
      <c r="AE21" s="152">
        <f>'ian22'!AE21+'feb22'!AE21+'mar22'!AE21+'apr22'!AE21+'mai22'!AE21+'iun22'!AE21+'iul22'!AE21+'aug22'!AE21+sept22!AE21</f>
        <v>0</v>
      </c>
      <c r="AF21" s="152">
        <f>'ian22'!AF21+'feb22'!AF21+'mar22'!AF21+'apr22'!AF21+'mai22'!AF21+'iun22'!AF21+'iul22'!AF21+'aug22'!AF21+sept22!AF21</f>
        <v>0</v>
      </c>
      <c r="AG21" s="152">
        <f>'ian22'!AG21+'feb22'!AG21+'mar22'!AG21+'apr22'!AG21+'mai22'!AG21+'iun22'!AG21+'iul22'!AG21+'aug22'!AG21+sept22!AG21</f>
        <v>0</v>
      </c>
      <c r="AH21" s="152">
        <f>'ian22'!AH21+'feb22'!AH21+'mar22'!AH21+'apr22'!AH21+'mai22'!AH21+'iun22'!AH21+'iul22'!AH21+'aug22'!AH21+sept22!AH21</f>
        <v>0</v>
      </c>
      <c r="AI21" s="152">
        <f>'ian22'!AI21+'feb22'!AI21+'mar22'!AI21+'apr22'!AI21+'mai22'!AI21+'iun22'!AI21+'iul22'!AI21+'aug22'!AI21+sept22!AI21</f>
        <v>0</v>
      </c>
      <c r="AJ21" s="152">
        <f>'ian22'!AJ21+'feb22'!AJ21+'mar22'!AJ21+'apr22'!AJ21+'mai22'!AJ21+'iun22'!AJ21+'iul22'!AJ21+'aug22'!AJ21+sept22!AJ21</f>
        <v>0</v>
      </c>
      <c r="AK21" s="152">
        <f>'ian22'!AK21+'feb22'!AK21+'mar22'!AK21+'apr22'!AK21+'mai22'!AK21+'iun22'!AK21+'iul22'!AK21+'aug22'!AK21+sept22!AK21</f>
        <v>0</v>
      </c>
      <c r="AL21" s="152">
        <f>'ian22'!AL21+'feb22'!AL21+'mar22'!AL21+'apr22'!AL21+'mai22'!AL21+'iun22'!AL21+'iul22'!AL21+'aug22'!AL21+sept22!AL21</f>
        <v>0</v>
      </c>
      <c r="AM21" s="152">
        <f>'ian22'!AM21+'feb22'!AM21+'mar22'!AM21+'apr22'!AM21+'mai22'!AM21+'iun22'!AM21+'iul22'!AM21+'aug22'!AM21+sept22!AM21</f>
        <v>0</v>
      </c>
      <c r="AN21" s="152">
        <f>'ian22'!AN21+'feb22'!AN21+'mar22'!AN21+'apr22'!AN21+'mai22'!AN21+'iun22'!AN21+'iul22'!AN21+'aug22'!AN21+sept22!AN21</f>
        <v>0</v>
      </c>
      <c r="AO21" s="152">
        <f>'ian22'!AO21+'feb22'!AO21+'mar22'!AO21+'apr22'!AO21+'mai22'!AO21+'iun22'!AO21+'iul22'!AO21+'aug22'!AO21+sept22!AO21</f>
        <v>0</v>
      </c>
      <c r="AP21" s="152">
        <f>'ian22'!AP21+'feb22'!AP21+'mar22'!AP21+'apr22'!AP21+'mai22'!AP21+'iun22'!AP21+'iul22'!AP21+'aug22'!AP21+sept22!AP21</f>
        <v>0</v>
      </c>
      <c r="AQ21" s="152">
        <f>'ian22'!AQ21+'feb22'!AQ21+'mar22'!AQ21+'apr22'!AQ21+'mai22'!AQ21+'iun22'!AQ21+'iul22'!AQ21+'aug22'!AQ21+sept22!AQ21</f>
        <v>0</v>
      </c>
      <c r="AR21" s="152">
        <f>'ian22'!AR21+'feb22'!AR21+'mar22'!AR21+'apr22'!AR21+'mai22'!AR21+'iun22'!AR21+'iul22'!AR21+'aug22'!AR21+sept22!AR21</f>
        <v>0</v>
      </c>
      <c r="AS21" s="152">
        <f>'ian22'!AS21+'feb22'!AS21+'mar22'!AS21+'apr22'!AS21+'mai22'!AS21+'iun22'!AS21+'iul22'!AS21+'aug22'!AS21+sept22!AS21</f>
        <v>461</v>
      </c>
      <c r="AT21" s="205"/>
      <c r="AU21" s="17" t="str">
        <f>IF(G21+G22=G20," ","GRESEALA")</f>
        <v xml:space="preserve"> </v>
      </c>
      <c r="AV21" s="17" t="str">
        <f>IF(H21+H22=H20," ","GRESEALA")</f>
        <v xml:space="preserve"> </v>
      </c>
      <c r="AW21" s="17" t="str">
        <f t="shared" ref="AW21:BC21" si="8">IF(K21+K22=K20," ","GRESEALA")</f>
        <v xml:space="preserve"> </v>
      </c>
      <c r="AX21" s="17" t="str">
        <f t="shared" si="8"/>
        <v xml:space="preserve"> </v>
      </c>
      <c r="AY21" s="17" t="str">
        <f t="shared" si="8"/>
        <v xml:space="preserve"> </v>
      </c>
      <c r="AZ21" s="17" t="str">
        <f t="shared" si="8"/>
        <v xml:space="preserve"> </v>
      </c>
      <c r="BA21" s="17" t="str">
        <f t="shared" si="8"/>
        <v xml:space="preserve"> </v>
      </c>
      <c r="BB21" s="17" t="str">
        <f t="shared" si="8"/>
        <v xml:space="preserve"> </v>
      </c>
      <c r="BC21" s="17" t="str">
        <f t="shared" si="8"/>
        <v xml:space="preserve"> </v>
      </c>
      <c r="BD21" s="17" t="str">
        <f t="shared" ref="BD21:BK21" si="9">IF(S21+S22=S20," ","GRESEALA")</f>
        <v xml:space="preserve"> </v>
      </c>
      <c r="BE21" s="17" t="str">
        <f t="shared" si="9"/>
        <v xml:space="preserve"> </v>
      </c>
      <c r="BF21" s="17" t="str">
        <f t="shared" si="9"/>
        <v xml:space="preserve"> </v>
      </c>
      <c r="BG21" s="17" t="str">
        <f t="shared" si="9"/>
        <v xml:space="preserve"> </v>
      </c>
      <c r="BH21" s="17" t="str">
        <f t="shared" si="9"/>
        <v xml:space="preserve"> </v>
      </c>
      <c r="BI21" s="17" t="str">
        <f t="shared" si="9"/>
        <v xml:space="preserve"> </v>
      </c>
      <c r="BJ21" s="17" t="str">
        <f t="shared" si="9"/>
        <v xml:space="preserve"> </v>
      </c>
      <c r="BK21" s="17" t="str">
        <f t="shared" si="9"/>
        <v xml:space="preserve"> </v>
      </c>
    </row>
    <row r="22" spans="2:64" s="38" customFormat="1" ht="42" customHeight="1" x14ac:dyDescent="0.45">
      <c r="B22" s="209" t="s">
        <v>65</v>
      </c>
      <c r="C22" s="132" t="s">
        <v>66</v>
      </c>
      <c r="D22" s="188">
        <f t="shared" si="0"/>
        <v>390</v>
      </c>
      <c r="E22" s="152">
        <f>'ian22'!E22+'feb22'!E22+'mar22'!E22+'apr22'!E22+'mai22'!E22+'iun22'!E22+'iul22'!E22+'aug22'!E22+sept22!E22</f>
        <v>166</v>
      </c>
      <c r="F22" s="152">
        <f>'ian22'!F22+'feb22'!F22+'mar22'!F22+'apr22'!F22+'mai22'!F22+'iun22'!F22+'iul22'!F22+'aug22'!F22+sept22!F22</f>
        <v>224</v>
      </c>
      <c r="G22" s="152">
        <f>'ian22'!G22+'feb22'!G22+'mar22'!G22+'apr22'!G22+'mai22'!G22+'iun22'!G22+'iul22'!G22+'aug22'!G22+sept22!G22</f>
        <v>0</v>
      </c>
      <c r="H22" s="152">
        <f>'ian22'!H22+'feb22'!H22+'mar22'!H22+'apr22'!H22+'mai22'!H22+'iun22'!H22+'iul22'!H22+'aug22'!H22+sept22!H22</f>
        <v>0</v>
      </c>
      <c r="I22" s="152">
        <f>'ian22'!I22+'feb22'!I22+'mar22'!I22+'apr22'!I22+'mai22'!I22+'iun22'!I22+'iul22'!I22+'aug22'!I22+sept22!I22</f>
        <v>0</v>
      </c>
      <c r="J22" s="152">
        <f>'ian22'!J22+'feb22'!J22+'mar22'!J22+'apr22'!J22+'mai22'!J22+'iun22'!J22+'iul22'!J22+'aug22'!J22+sept22!J22</f>
        <v>0</v>
      </c>
      <c r="K22" s="152">
        <f>'ian22'!K22+'feb22'!K22+'mar22'!K22+'apr22'!K22+'mai22'!K22+'iun22'!K22+'iul22'!K22+'aug22'!K22+sept22!K22</f>
        <v>0</v>
      </c>
      <c r="L22" s="152">
        <f>'ian22'!L22+'feb22'!L22+'mar22'!L22+'apr22'!L22+'mai22'!L22+'iun22'!L22+'iul22'!L22+'aug22'!L22+sept22!L22</f>
        <v>0</v>
      </c>
      <c r="M22" s="152">
        <f>'ian22'!M22+'feb22'!M22+'mar22'!M22+'apr22'!M22+'mai22'!M22+'iun22'!M22+'iul22'!M22+'aug22'!M22+sept22!M22</f>
        <v>390</v>
      </c>
      <c r="N22" s="152">
        <f>'ian22'!N22+'feb22'!N22+'mar22'!N22+'apr22'!N22+'mai22'!N22+'iun22'!N22+'iul22'!N22+'aug22'!N22+sept22!N22</f>
        <v>65</v>
      </c>
      <c r="O22" s="152">
        <f>'ian22'!O22+'feb22'!O22+'mar22'!O22+'apr22'!O22+'mai22'!O22+'iun22'!O22+'iul22'!O22+'aug22'!O22+sept22!O22</f>
        <v>164</v>
      </c>
      <c r="P22" s="152">
        <f>'ian22'!P22+'feb22'!P22+'mar22'!P22+'apr22'!P22+'mai22'!P22+'iun22'!P22+'iul22'!P22+'aug22'!P22+sept22!P22</f>
        <v>226</v>
      </c>
      <c r="Q22" s="152">
        <f>'ian22'!Q22+'feb22'!Q22+'mar22'!Q22+'apr22'!Q22+'mai22'!Q22+'iun22'!Q22+'iul22'!Q22+'aug22'!Q22+sept22!Q22</f>
        <v>14</v>
      </c>
      <c r="R22" s="152">
        <f>'ian22'!R22+'feb22'!R22+'mar22'!R22+'apr22'!R22+'mai22'!R22+'iun22'!R22+'iul22'!R22+'aug22'!R22+sept22!R22</f>
        <v>3</v>
      </c>
      <c r="S22" s="152">
        <f>'ian22'!S22+'feb22'!S22+'mar22'!S22+'apr22'!S22+'mai22'!S22+'iun22'!S22+'iul22'!S22+'aug22'!S22+sept22!S22</f>
        <v>189</v>
      </c>
      <c r="T22" s="152">
        <f>'ian22'!T22+'feb22'!T22+'mar22'!T22+'apr22'!T22+'mai22'!T22+'iun22'!T22+'iul22'!T22+'aug22'!T22+sept22!T22</f>
        <v>53</v>
      </c>
      <c r="U22" s="152">
        <f>'ian22'!U22+'feb22'!U22+'mar22'!U22+'apr22'!U22+'mai22'!U22+'iun22'!U22+'iul22'!U22+'aug22'!U22+sept22!U22</f>
        <v>111</v>
      </c>
      <c r="V22" s="152">
        <f>'ian22'!V22+'feb22'!V22+'mar22'!V22+'apr22'!V22+'mai22'!V22+'iun22'!V22+'iul22'!V22+'aug22'!V22+sept22!V22</f>
        <v>7</v>
      </c>
      <c r="W22" s="152">
        <f>'ian22'!W22+'feb22'!W22+'mar22'!W22+'apr22'!W22+'mai22'!W22+'iun22'!W22+'iul22'!W22+'aug22'!W22+sept22!W22</f>
        <v>16</v>
      </c>
      <c r="X22" s="152">
        <f>'ian22'!X22+'feb22'!X22+'mar22'!X22+'apr22'!X22+'mai22'!X22+'iun22'!X22+'iul22'!X22+'aug22'!X22+sept22!X22</f>
        <v>337</v>
      </c>
      <c r="Y22" s="152">
        <f>'ian22'!Y22+'feb22'!Y22+'mar22'!Y22+'apr22'!Y22+'mai22'!Y22+'iun22'!Y22+'iul22'!Y22+'aug22'!Y22+sept22!Y22</f>
        <v>53</v>
      </c>
      <c r="Z22" s="152">
        <f>'ian22'!Z22+'feb22'!Z22+'mar22'!Z22+'apr22'!Z22+'mai22'!Z22+'iun22'!Z22+'iul22'!Z22+'aug22'!Z22+sept22!Z22</f>
        <v>0</v>
      </c>
      <c r="AA22" s="152">
        <f>'ian22'!AA22+'feb22'!AA22+'mar22'!AA22+'apr22'!AA22+'mai22'!AA22+'iun22'!AA22+'iul22'!AA22+'aug22'!AA22+sept22!AA22</f>
        <v>0</v>
      </c>
      <c r="AB22" s="152">
        <f>'ian22'!AB22+'feb22'!AB22+'mar22'!AB22+'apr22'!AB22+'mai22'!AB22+'iun22'!AB22+'iul22'!AB22+'aug22'!AB22+sept22!AB22</f>
        <v>0</v>
      </c>
      <c r="AC22" s="152">
        <f>'ian22'!AC22+'feb22'!AC22+'mar22'!AC22+'apr22'!AC22+'mai22'!AC22+'iun22'!AC22+'iul22'!AC22+'aug22'!AC22+sept22!AC22</f>
        <v>0</v>
      </c>
      <c r="AD22" s="152">
        <f>'ian22'!AD22+'feb22'!AD22+'mar22'!AD22+'apr22'!AD22+'mai22'!AD22+'iun22'!AD22+'iul22'!AD22+'aug22'!AD22+sept22!AD22</f>
        <v>0</v>
      </c>
      <c r="AE22" s="152">
        <f>'ian22'!AE22+'feb22'!AE22+'mar22'!AE22+'apr22'!AE22+'mai22'!AE22+'iun22'!AE22+'iul22'!AE22+'aug22'!AE22+sept22!AE22</f>
        <v>0</v>
      </c>
      <c r="AF22" s="152">
        <f>'ian22'!AF22+'feb22'!AF22+'mar22'!AF22+'apr22'!AF22+'mai22'!AF22+'iun22'!AF22+'iul22'!AF22+'aug22'!AF22+sept22!AF22</f>
        <v>0</v>
      </c>
      <c r="AG22" s="152">
        <f>'ian22'!AG22+'feb22'!AG22+'mar22'!AG22+'apr22'!AG22+'mai22'!AG22+'iun22'!AG22+'iul22'!AG22+'aug22'!AG22+sept22!AG22</f>
        <v>0</v>
      </c>
      <c r="AH22" s="152">
        <f>'ian22'!AH22+'feb22'!AH22+'mar22'!AH22+'apr22'!AH22+'mai22'!AH22+'iun22'!AH22+'iul22'!AH22+'aug22'!AH22+sept22!AH22</f>
        <v>0</v>
      </c>
      <c r="AI22" s="152">
        <f>'ian22'!AI22+'feb22'!AI22+'mar22'!AI22+'apr22'!AI22+'mai22'!AI22+'iun22'!AI22+'iul22'!AI22+'aug22'!AI22+sept22!AI22</f>
        <v>0</v>
      </c>
      <c r="AJ22" s="152">
        <f>'ian22'!AJ22+'feb22'!AJ22+'mar22'!AJ22+'apr22'!AJ22+'mai22'!AJ22+'iun22'!AJ22+'iul22'!AJ22+'aug22'!AJ22+sept22!AJ22</f>
        <v>0</v>
      </c>
      <c r="AK22" s="152">
        <f>'ian22'!AK22+'feb22'!AK22+'mar22'!AK22+'apr22'!AK22+'mai22'!AK22+'iun22'!AK22+'iul22'!AK22+'aug22'!AK22+sept22!AK22</f>
        <v>0</v>
      </c>
      <c r="AL22" s="152">
        <f>'ian22'!AL22+'feb22'!AL22+'mar22'!AL22+'apr22'!AL22+'mai22'!AL22+'iun22'!AL22+'iul22'!AL22+'aug22'!AL22+sept22!AL22</f>
        <v>0</v>
      </c>
      <c r="AM22" s="152">
        <f>'ian22'!AM22+'feb22'!AM22+'mar22'!AM22+'apr22'!AM22+'mai22'!AM22+'iun22'!AM22+'iul22'!AM22+'aug22'!AM22+sept22!AM22</f>
        <v>0</v>
      </c>
      <c r="AN22" s="152">
        <f>'ian22'!AN22+'feb22'!AN22+'mar22'!AN22+'apr22'!AN22+'mai22'!AN22+'iun22'!AN22+'iul22'!AN22+'aug22'!AN22+sept22!AN22</f>
        <v>0</v>
      </c>
      <c r="AO22" s="152">
        <f>'ian22'!AO22+'feb22'!AO22+'mar22'!AO22+'apr22'!AO22+'mai22'!AO22+'iun22'!AO22+'iul22'!AO22+'aug22'!AO22+sept22!AO22</f>
        <v>0</v>
      </c>
      <c r="AP22" s="152">
        <f>'ian22'!AP22+'feb22'!AP22+'mar22'!AP22+'apr22'!AP22+'mai22'!AP22+'iun22'!AP22+'iul22'!AP22+'aug22'!AP22+sept22!AP22</f>
        <v>0</v>
      </c>
      <c r="AQ22" s="152">
        <f>'ian22'!AQ22+'feb22'!AQ22+'mar22'!AQ22+'apr22'!AQ22+'mai22'!AQ22+'iun22'!AQ22+'iul22'!AQ22+'aug22'!AQ22+sept22!AQ22</f>
        <v>0</v>
      </c>
      <c r="AR22" s="152">
        <f>'ian22'!AR22+'feb22'!AR22+'mar22'!AR22+'apr22'!AR22+'mai22'!AR22+'iun22'!AR22+'iul22'!AR22+'aug22'!AR22+sept22!AR22</f>
        <v>0</v>
      </c>
      <c r="AS22" s="152">
        <f>'ian22'!AS22+'feb22'!AS22+'mar22'!AS22+'apr22'!AS22+'mai22'!AS22+'iun22'!AS22+'iul22'!AS22+'aug22'!AS22+sept22!AS22</f>
        <v>390</v>
      </c>
      <c r="AT22" s="205"/>
      <c r="AU22" s="17" t="str">
        <f t="shared" ref="AU22:BF22" si="10">IF(AA21+AA22=AA20," ","GRESEALA")</f>
        <v xml:space="preserve"> </v>
      </c>
      <c r="AV22" s="17" t="str">
        <f t="shared" si="10"/>
        <v xml:space="preserve"> </v>
      </c>
      <c r="AW22" s="17" t="str">
        <f t="shared" si="10"/>
        <v xml:space="preserve"> </v>
      </c>
      <c r="AX22" s="17" t="str">
        <f t="shared" si="10"/>
        <v xml:space="preserve"> </v>
      </c>
      <c r="AY22" s="17" t="str">
        <f t="shared" si="10"/>
        <v xml:space="preserve"> </v>
      </c>
      <c r="AZ22" s="17" t="str">
        <f t="shared" si="10"/>
        <v xml:space="preserve"> </v>
      </c>
      <c r="BA22" s="17" t="str">
        <f t="shared" si="10"/>
        <v xml:space="preserve"> </v>
      </c>
      <c r="BB22" s="17" t="str">
        <f t="shared" si="10"/>
        <v xml:space="preserve"> </v>
      </c>
      <c r="BC22" s="17" t="str">
        <f t="shared" si="10"/>
        <v xml:space="preserve"> </v>
      </c>
      <c r="BD22" s="17" t="str">
        <f t="shared" si="10"/>
        <v xml:space="preserve"> </v>
      </c>
      <c r="BE22" s="17" t="str">
        <f t="shared" si="10"/>
        <v xml:space="preserve"> </v>
      </c>
      <c r="BF22" s="17" t="str">
        <f t="shared" si="10"/>
        <v xml:space="preserve"> </v>
      </c>
      <c r="BG22" s="17" t="str">
        <f t="shared" ref="BG22:BH22" si="11">IF(AR21+AR22=AR20," ","GRESEALA")</f>
        <v xml:space="preserve"> </v>
      </c>
      <c r="BH22" s="17" t="str">
        <f t="shared" si="11"/>
        <v xml:space="preserve"> </v>
      </c>
      <c r="BI22" s="17" t="str">
        <f>IF(E20+F20=D20," ","GRESEALA")</f>
        <v xml:space="preserve"> </v>
      </c>
      <c r="BJ22" s="17" t="str">
        <f>IF(G20+I20+K20+L20+M20=D20," ","GRESEALA")</f>
        <v xml:space="preserve"> </v>
      </c>
      <c r="BK22" s="17" t="str">
        <f>IF(O20+P20=D20," ","GRESEALA")</f>
        <v xml:space="preserve"> </v>
      </c>
    </row>
    <row r="23" spans="2:64" s="38" customFormat="1" ht="39" customHeight="1" x14ac:dyDescent="0.45">
      <c r="B23" s="206" t="s">
        <v>67</v>
      </c>
      <c r="C23" s="131" t="s">
        <v>68</v>
      </c>
      <c r="D23" s="185">
        <f t="shared" si="0"/>
        <v>0</v>
      </c>
      <c r="E23" s="152">
        <f>'ian22'!E23+'feb22'!E23+'mar22'!E23+'apr22'!E23+'mai22'!E23+'iun22'!E23+'iul22'!E23+'aug22'!E23+sept22!E23</f>
        <v>0</v>
      </c>
      <c r="F23" s="152">
        <f>'ian22'!F23+'feb22'!F23+'mar22'!F23+'apr22'!F23+'mai22'!F23+'iun22'!F23+'iul22'!F23+'aug22'!F23+sept22!F23</f>
        <v>0</v>
      </c>
      <c r="G23" s="152">
        <f>'ian22'!G23+'feb22'!G23+'mar22'!G23+'apr22'!G23+'mai22'!G23+'iun22'!G23+'iul22'!G23+'aug22'!G23+sept22!G23</f>
        <v>0</v>
      </c>
      <c r="H23" s="152">
        <f>'ian22'!H23+'feb22'!H23+'mar22'!H23+'apr22'!H23+'mai22'!H23+'iun22'!H23+'iul22'!H23+'aug22'!H23+sept22!H23</f>
        <v>0</v>
      </c>
      <c r="I23" s="152">
        <f>'ian22'!I23+'feb22'!I23+'mar22'!I23+'apr22'!I23+'mai22'!I23+'iun22'!I23+'iul22'!I23+'aug22'!I23+sept22!I23</f>
        <v>0</v>
      </c>
      <c r="J23" s="152">
        <f>'ian22'!J23+'feb22'!J23+'mar22'!J23+'apr22'!J23+'mai22'!J23+'iun22'!J23+'iul22'!J23+'aug22'!J23+sept22!J23</f>
        <v>0</v>
      </c>
      <c r="K23" s="152">
        <f>'ian22'!K23+'feb22'!K23+'mar22'!K23+'apr22'!K23+'mai22'!K23+'iun22'!K23+'iul22'!K23+'aug22'!K23+sept22!K23</f>
        <v>0</v>
      </c>
      <c r="L23" s="152">
        <f>'ian22'!L23+'feb22'!L23+'mar22'!L23+'apr22'!L23+'mai22'!L23+'iun22'!L23+'iul22'!L23+'aug22'!L23+sept22!L23</f>
        <v>0</v>
      </c>
      <c r="M23" s="152">
        <f>'ian22'!M23+'feb22'!M23+'mar22'!M23+'apr22'!M23+'mai22'!M23+'iun22'!M23+'iul22'!M23+'aug22'!M23+sept22!M23</f>
        <v>0</v>
      </c>
      <c r="N23" s="152">
        <f>'ian22'!N23+'feb22'!N23+'mar22'!N23+'apr22'!N23+'mai22'!N23+'iun22'!N23+'iul22'!N23+'aug22'!N23+sept22!N23</f>
        <v>0</v>
      </c>
      <c r="O23" s="152">
        <f>'ian22'!O23+'feb22'!O23+'mar22'!O23+'apr22'!O23+'mai22'!O23+'iun22'!O23+'iul22'!O23+'aug22'!O23+sept22!O23</f>
        <v>0</v>
      </c>
      <c r="P23" s="152">
        <f>'ian22'!P23+'feb22'!P23+'mar22'!P23+'apr22'!P23+'mai22'!P23+'iun22'!P23+'iul22'!P23+'aug22'!P23+sept22!P23</f>
        <v>0</v>
      </c>
      <c r="Q23" s="152">
        <f>'ian22'!Q23+'feb22'!Q23+'mar22'!Q23+'apr22'!Q23+'mai22'!Q23+'iun22'!Q23+'iul22'!Q23+'aug22'!Q23+sept22!Q23</f>
        <v>0</v>
      </c>
      <c r="R23" s="152">
        <f>'ian22'!R23+'feb22'!R23+'mar22'!R23+'apr22'!R23+'mai22'!R23+'iun22'!R23+'iul22'!R23+'aug22'!R23+sept22!R23</f>
        <v>0</v>
      </c>
      <c r="S23" s="152">
        <f>'ian22'!S23+'feb22'!S23+'mar22'!S23+'apr22'!S23+'mai22'!S23+'iun22'!S23+'iul22'!S23+'aug22'!S23+sept22!S23</f>
        <v>0</v>
      </c>
      <c r="T23" s="152">
        <f>'ian22'!T23+'feb22'!T23+'mar22'!T23+'apr22'!T23+'mai22'!T23+'iun22'!T23+'iul22'!T23+'aug22'!T23+sept22!T23</f>
        <v>0</v>
      </c>
      <c r="U23" s="152">
        <f>'ian22'!U23+'feb22'!U23+'mar22'!U23+'apr22'!U23+'mai22'!U23+'iun22'!U23+'iul22'!U23+'aug22'!U23+sept22!U23</f>
        <v>0</v>
      </c>
      <c r="V23" s="152">
        <f>'ian22'!V23+'feb22'!V23+'mar22'!V23+'apr22'!V23+'mai22'!V23+'iun22'!V23+'iul22'!V23+'aug22'!V23+sept22!V23</f>
        <v>0</v>
      </c>
      <c r="W23" s="152">
        <f>'ian22'!W23+'feb22'!W23+'mar22'!W23+'apr22'!W23+'mai22'!W23+'iun22'!W23+'iul22'!W23+'aug22'!W23+sept22!W23</f>
        <v>0</v>
      </c>
      <c r="X23" s="152">
        <f>'ian22'!X23+'feb22'!X23+'mar22'!X23+'apr22'!X23+'mai22'!X23+'iun22'!X23+'iul22'!X23+'aug22'!X23+sept22!X23</f>
        <v>0</v>
      </c>
      <c r="Y23" s="152">
        <f>'ian22'!Y23+'feb22'!Y23+'mar22'!Y23+'apr22'!Y23+'mai22'!Y23+'iun22'!Y23+'iul22'!Y23+'aug22'!Y23+sept22!Y23</f>
        <v>0</v>
      </c>
      <c r="Z23" s="152">
        <f>'ian22'!Z23+'feb22'!Z23+'mar22'!Z23+'apr22'!Z23+'mai22'!Z23+'iun22'!Z23+'iul22'!Z23+'aug22'!Z23+sept22!Z23</f>
        <v>0</v>
      </c>
      <c r="AA23" s="152">
        <f>'ian22'!AA23+'feb22'!AA23+'mar22'!AA23+'apr22'!AA23+'mai22'!AA23+'iun22'!AA23+'iul22'!AA23+'aug22'!AA23+sept22!AA23</f>
        <v>0</v>
      </c>
      <c r="AB23" s="152">
        <f>'ian22'!AB23+'feb22'!AB23+'mar22'!AB23+'apr22'!AB23+'mai22'!AB23+'iun22'!AB23+'iul22'!AB23+'aug22'!AB23+sept22!AB23</f>
        <v>0</v>
      </c>
      <c r="AC23" s="152">
        <f>'ian22'!AC23+'feb22'!AC23+'mar22'!AC23+'apr22'!AC23+'mai22'!AC23+'iun22'!AC23+'iul22'!AC23+'aug22'!AC23+sept22!AC23</f>
        <v>0</v>
      </c>
      <c r="AD23" s="152">
        <f>'ian22'!AD23+'feb22'!AD23+'mar22'!AD23+'apr22'!AD23+'mai22'!AD23+'iun22'!AD23+'iul22'!AD23+'aug22'!AD23+sept22!AD23</f>
        <v>0</v>
      </c>
      <c r="AE23" s="152">
        <f>'ian22'!AE23+'feb22'!AE23+'mar22'!AE23+'apr22'!AE23+'mai22'!AE23+'iun22'!AE23+'iul22'!AE23+'aug22'!AE23+sept22!AE23</f>
        <v>0</v>
      </c>
      <c r="AF23" s="152">
        <f>'ian22'!AF23+'feb22'!AF23+'mar22'!AF23+'apr22'!AF23+'mai22'!AF23+'iun22'!AF23+'iul22'!AF23+'aug22'!AF23+sept22!AF23</f>
        <v>0</v>
      </c>
      <c r="AG23" s="152">
        <f>'ian22'!AG23+'feb22'!AG23+'mar22'!AG23+'apr22'!AG23+'mai22'!AG23+'iun22'!AG23+'iul22'!AG23+'aug22'!AG23+sept22!AG23</f>
        <v>0</v>
      </c>
      <c r="AH23" s="152">
        <f>'ian22'!AH23+'feb22'!AH23+'mar22'!AH23+'apr22'!AH23+'mai22'!AH23+'iun22'!AH23+'iul22'!AH23+'aug22'!AH23+sept22!AH23</f>
        <v>0</v>
      </c>
      <c r="AI23" s="152">
        <f>'ian22'!AI23+'feb22'!AI23+'mar22'!AI23+'apr22'!AI23+'mai22'!AI23+'iun22'!AI23+'iul22'!AI23+'aug22'!AI23+sept22!AI23</f>
        <v>0</v>
      </c>
      <c r="AJ23" s="152">
        <f>'ian22'!AJ23+'feb22'!AJ23+'mar22'!AJ23+'apr22'!AJ23+'mai22'!AJ23+'iun22'!AJ23+'iul22'!AJ23+'aug22'!AJ23+sept22!AJ23</f>
        <v>0</v>
      </c>
      <c r="AK23" s="152">
        <f>'ian22'!AK23+'feb22'!AK23+'mar22'!AK23+'apr22'!AK23+'mai22'!AK23+'iun22'!AK23+'iul22'!AK23+'aug22'!AK23+sept22!AK23</f>
        <v>0</v>
      </c>
      <c r="AL23" s="152">
        <f>'ian22'!AL23+'feb22'!AL23+'mar22'!AL23+'apr22'!AL23+'mai22'!AL23+'iun22'!AL23+'iul22'!AL23+'aug22'!AL23+sept22!AL23</f>
        <v>0</v>
      </c>
      <c r="AM23" s="152">
        <f>'ian22'!AM23+'feb22'!AM23+'mar22'!AM23+'apr22'!AM23+'mai22'!AM23+'iun22'!AM23+'iul22'!AM23+'aug22'!AM23+sept22!AM23</f>
        <v>0</v>
      </c>
      <c r="AN23" s="152">
        <f>'ian22'!AN23+'feb22'!AN23+'mar22'!AN23+'apr22'!AN23+'mai22'!AN23+'iun22'!AN23+'iul22'!AN23+'aug22'!AN23+sept22!AN23</f>
        <v>0</v>
      </c>
      <c r="AO23" s="152">
        <f>'ian22'!AO23+'feb22'!AO23+'mar22'!AO23+'apr22'!AO23+'mai22'!AO23+'iun22'!AO23+'iul22'!AO23+'aug22'!AO23+sept22!AO23</f>
        <v>0</v>
      </c>
      <c r="AP23" s="152">
        <f>'ian22'!AP23+'feb22'!AP23+'mar22'!AP23+'apr22'!AP23+'mai22'!AP23+'iun22'!AP23+'iul22'!AP23+'aug22'!AP23+sept22!AP23</f>
        <v>0</v>
      </c>
      <c r="AQ23" s="152">
        <f>'ian22'!AQ23+'feb22'!AQ23+'mar22'!AQ23+'apr22'!AQ23+'mai22'!AQ23+'iun22'!AQ23+'iul22'!AQ23+'aug22'!AQ23+sept22!AQ23</f>
        <v>0</v>
      </c>
      <c r="AR23" s="152">
        <f>'ian22'!AR23+'feb22'!AR23+'mar22'!AR23+'apr22'!AR23+'mai22'!AR23+'iun22'!AR23+'iul22'!AR23+'aug22'!AR23+sept22!AR23</f>
        <v>0</v>
      </c>
      <c r="AS23" s="152">
        <f>'ian22'!AS23+'feb22'!AS23+'mar22'!AS23+'apr22'!AS23+'mai22'!AS23+'iun22'!AS23+'iul22'!AS23+'aug22'!AS23+sept22!AS23</f>
        <v>0</v>
      </c>
      <c r="AT23" s="205"/>
      <c r="AU23" s="17" t="str">
        <f>IF(Q20+S20+T20+U20+V20+W20=D20," ","GRESEALA")</f>
        <v xml:space="preserve"> </v>
      </c>
      <c r="AV23" s="17" t="str">
        <f>IF(X20+Y20+Z20=D20," ","GRESEALA")</f>
        <v xml:space="preserve"> </v>
      </c>
      <c r="AW23" s="17" t="str">
        <f>IF(AA20+AC20+AE20+AF20+AG20+AH20+AI20+AJ20+AK20+AL20+AR20+AS20&gt;=D20," ","GRESEALA")</f>
        <v xml:space="preserve"> </v>
      </c>
      <c r="AX23" s="17" t="str">
        <f>IF(AS20&gt;=D20," ","GRESEALA")</f>
        <v xml:space="preserve"> </v>
      </c>
      <c r="AY23" s="17" t="str">
        <f>IF(H20&gt;=G20," ","GRESEALA")</f>
        <v xml:space="preserve"> </v>
      </c>
      <c r="AZ23" s="17" t="str">
        <f>IF(E24+E25=E23," ","GRESEALA")</f>
        <v xml:space="preserve"> </v>
      </c>
      <c r="BA23" s="17" t="str">
        <f>IF(F24+F25=F23," ","GRESEALA")</f>
        <v xml:space="preserve"> </v>
      </c>
      <c r="BB23" s="17" t="str">
        <f>IF(G24+G25=G23," ","GRESEALA")</f>
        <v xml:space="preserve"> </v>
      </c>
      <c r="BC23" s="17" t="str">
        <f>IF(H24+H25=H23," ","GRESEALA")</f>
        <v xml:space="preserve"> </v>
      </c>
      <c r="BD23" s="17" t="str">
        <f t="shared" ref="BD23:BJ23" si="12">IF(K24+K25=K23," ","GRESEALA")</f>
        <v xml:space="preserve"> </v>
      </c>
      <c r="BE23" s="17" t="str">
        <f t="shared" si="12"/>
        <v xml:space="preserve"> </v>
      </c>
      <c r="BF23" s="17" t="str">
        <f t="shared" si="12"/>
        <v xml:space="preserve"> </v>
      </c>
      <c r="BG23" s="17" t="str">
        <f t="shared" si="12"/>
        <v xml:space="preserve"> </v>
      </c>
      <c r="BH23" s="17" t="str">
        <f t="shared" si="12"/>
        <v xml:space="preserve"> </v>
      </c>
      <c r="BI23" s="17" t="str">
        <f t="shared" si="12"/>
        <v xml:space="preserve"> </v>
      </c>
      <c r="BJ23" s="17" t="str">
        <f t="shared" si="12"/>
        <v xml:space="preserve"> </v>
      </c>
      <c r="BK23" s="17" t="str">
        <f t="shared" ref="BK23" si="13">IF(S24+S25=S23," ","GRESEALA")</f>
        <v xml:space="preserve"> </v>
      </c>
    </row>
    <row r="24" spans="2:64" s="38" customFormat="1" ht="42.75" customHeight="1" x14ac:dyDescent="0.45">
      <c r="B24" s="209" t="s">
        <v>69</v>
      </c>
      <c r="C24" s="132" t="s">
        <v>70</v>
      </c>
      <c r="D24" s="187">
        <f t="shared" si="0"/>
        <v>0</v>
      </c>
      <c r="E24" s="152">
        <f>'ian22'!E24+'feb22'!E24+'mar22'!E24+'apr22'!E24+'mai22'!E24+'iun22'!E24+'iul22'!E24+'aug22'!E24+sept22!E24</f>
        <v>0</v>
      </c>
      <c r="F24" s="152">
        <f>'ian22'!F24+'feb22'!F24+'mar22'!F24+'apr22'!F24+'mai22'!F24+'iun22'!F24+'iul22'!F24+'aug22'!F24+sept22!F24</f>
        <v>0</v>
      </c>
      <c r="G24" s="152">
        <f>'ian22'!G24+'feb22'!G24+'mar22'!G24+'apr22'!G24+'mai22'!G24+'iun22'!G24+'iul22'!G24+'aug22'!G24+sept22!G24</f>
        <v>0</v>
      </c>
      <c r="H24" s="152">
        <f>'ian22'!H24+'feb22'!H24+'mar22'!H24+'apr22'!H24+'mai22'!H24+'iun22'!H24+'iul22'!H24+'aug22'!H24+sept22!H24</f>
        <v>0</v>
      </c>
      <c r="I24" s="152">
        <f>'ian22'!I24+'feb22'!I24+'mar22'!I24+'apr22'!I24+'mai22'!I24+'iun22'!I24+'iul22'!I24+'aug22'!I24+sept22!I24</f>
        <v>0</v>
      </c>
      <c r="J24" s="152">
        <f>'ian22'!J24+'feb22'!J24+'mar22'!J24+'apr22'!J24+'mai22'!J24+'iun22'!J24+'iul22'!J24+'aug22'!J24+sept22!J24</f>
        <v>0</v>
      </c>
      <c r="K24" s="152">
        <f>'ian22'!K24+'feb22'!K24+'mar22'!K24+'apr22'!K24+'mai22'!K24+'iun22'!K24+'iul22'!K24+'aug22'!K24+sept22!K24</f>
        <v>0</v>
      </c>
      <c r="L24" s="152">
        <f>'ian22'!L24+'feb22'!L24+'mar22'!L24+'apr22'!L24+'mai22'!L24+'iun22'!L24+'iul22'!L24+'aug22'!L24+sept22!L24</f>
        <v>0</v>
      </c>
      <c r="M24" s="152">
        <f>'ian22'!M24+'feb22'!M24+'mar22'!M24+'apr22'!M24+'mai22'!M24+'iun22'!M24+'iul22'!M24+'aug22'!M24+sept22!M24</f>
        <v>0</v>
      </c>
      <c r="N24" s="152">
        <f>'ian22'!N24+'feb22'!N24+'mar22'!N24+'apr22'!N24+'mai22'!N24+'iun22'!N24+'iul22'!N24+'aug22'!N24+sept22!N24</f>
        <v>0</v>
      </c>
      <c r="O24" s="152">
        <f>'ian22'!O24+'feb22'!O24+'mar22'!O24+'apr22'!O24+'mai22'!O24+'iun22'!O24+'iul22'!O24+'aug22'!O24+sept22!O24</f>
        <v>0</v>
      </c>
      <c r="P24" s="152">
        <f>'ian22'!P24+'feb22'!P24+'mar22'!P24+'apr22'!P24+'mai22'!P24+'iun22'!P24+'iul22'!P24+'aug22'!P24+sept22!P24</f>
        <v>0</v>
      </c>
      <c r="Q24" s="152">
        <f>'ian22'!Q24+'feb22'!Q24+'mar22'!Q24+'apr22'!Q24+'mai22'!Q24+'iun22'!Q24+'iul22'!Q24+'aug22'!Q24+sept22!Q24</f>
        <v>0</v>
      </c>
      <c r="R24" s="152">
        <f>'ian22'!R24+'feb22'!R24+'mar22'!R24+'apr22'!R24+'mai22'!R24+'iun22'!R24+'iul22'!R24+'aug22'!R24+sept22!R24</f>
        <v>0</v>
      </c>
      <c r="S24" s="152">
        <f>'ian22'!S24+'feb22'!S24+'mar22'!S24+'apr22'!S24+'mai22'!S24+'iun22'!S24+'iul22'!S24+'aug22'!S24+sept22!S24</f>
        <v>0</v>
      </c>
      <c r="T24" s="152">
        <f>'ian22'!T24+'feb22'!T24+'mar22'!T24+'apr22'!T24+'mai22'!T24+'iun22'!T24+'iul22'!T24+'aug22'!T24+sept22!T24</f>
        <v>0</v>
      </c>
      <c r="U24" s="152">
        <f>'ian22'!U24+'feb22'!U24+'mar22'!U24+'apr22'!U24+'mai22'!U24+'iun22'!U24+'iul22'!U24+'aug22'!U24+sept22!U24</f>
        <v>0</v>
      </c>
      <c r="V24" s="152">
        <f>'ian22'!V24+'feb22'!V24+'mar22'!V24+'apr22'!V24+'mai22'!V24+'iun22'!V24+'iul22'!V24+'aug22'!V24+sept22!V24</f>
        <v>0</v>
      </c>
      <c r="W24" s="152">
        <f>'ian22'!W24+'feb22'!W24+'mar22'!W24+'apr22'!W24+'mai22'!W24+'iun22'!W24+'iul22'!W24+'aug22'!W24+sept22!W24</f>
        <v>0</v>
      </c>
      <c r="X24" s="152">
        <f>'ian22'!X24+'feb22'!X24+'mar22'!X24+'apr22'!X24+'mai22'!X24+'iun22'!X24+'iul22'!X24+'aug22'!X24+sept22!X24</f>
        <v>0</v>
      </c>
      <c r="Y24" s="152">
        <f>'ian22'!Y24+'feb22'!Y24+'mar22'!Y24+'apr22'!Y24+'mai22'!Y24+'iun22'!Y24+'iul22'!Y24+'aug22'!Y24+sept22!Y24</f>
        <v>0</v>
      </c>
      <c r="Z24" s="152">
        <f>'ian22'!Z24+'feb22'!Z24+'mar22'!Z24+'apr22'!Z24+'mai22'!Z24+'iun22'!Z24+'iul22'!Z24+'aug22'!Z24+sept22!Z24</f>
        <v>0</v>
      </c>
      <c r="AA24" s="152">
        <f>'ian22'!AA24+'feb22'!AA24+'mar22'!AA24+'apr22'!AA24+'mai22'!AA24+'iun22'!AA24+'iul22'!AA24+'aug22'!AA24+sept22!AA24</f>
        <v>0</v>
      </c>
      <c r="AB24" s="152">
        <f>'ian22'!AB24+'feb22'!AB24+'mar22'!AB24+'apr22'!AB24+'mai22'!AB24+'iun22'!AB24+'iul22'!AB24+'aug22'!AB24+sept22!AB24</f>
        <v>0</v>
      </c>
      <c r="AC24" s="152">
        <f>'ian22'!AC24+'feb22'!AC24+'mar22'!AC24+'apr22'!AC24+'mai22'!AC24+'iun22'!AC24+'iul22'!AC24+'aug22'!AC24+sept22!AC24</f>
        <v>0</v>
      </c>
      <c r="AD24" s="152">
        <f>'ian22'!AD24+'feb22'!AD24+'mar22'!AD24+'apr22'!AD24+'mai22'!AD24+'iun22'!AD24+'iul22'!AD24+'aug22'!AD24+sept22!AD24</f>
        <v>0</v>
      </c>
      <c r="AE24" s="152">
        <f>'ian22'!AE24+'feb22'!AE24+'mar22'!AE24+'apr22'!AE24+'mai22'!AE24+'iun22'!AE24+'iul22'!AE24+'aug22'!AE24+sept22!AE24</f>
        <v>0</v>
      </c>
      <c r="AF24" s="152">
        <f>'ian22'!AF24+'feb22'!AF24+'mar22'!AF24+'apr22'!AF24+'mai22'!AF24+'iun22'!AF24+'iul22'!AF24+'aug22'!AF24+sept22!AF24</f>
        <v>0</v>
      </c>
      <c r="AG24" s="152">
        <f>'ian22'!AG24+'feb22'!AG24+'mar22'!AG24+'apr22'!AG24+'mai22'!AG24+'iun22'!AG24+'iul22'!AG24+'aug22'!AG24+sept22!AG24</f>
        <v>0</v>
      </c>
      <c r="AH24" s="152">
        <f>'ian22'!AH24+'feb22'!AH24+'mar22'!AH24+'apr22'!AH24+'mai22'!AH24+'iun22'!AH24+'iul22'!AH24+'aug22'!AH24+sept22!AH24</f>
        <v>0</v>
      </c>
      <c r="AI24" s="152">
        <f>'ian22'!AI24+'feb22'!AI24+'mar22'!AI24+'apr22'!AI24+'mai22'!AI24+'iun22'!AI24+'iul22'!AI24+'aug22'!AI24+sept22!AI24</f>
        <v>0</v>
      </c>
      <c r="AJ24" s="152">
        <f>'ian22'!AJ24+'feb22'!AJ24+'mar22'!AJ24+'apr22'!AJ24+'mai22'!AJ24+'iun22'!AJ24+'iul22'!AJ24+'aug22'!AJ24+sept22!AJ24</f>
        <v>0</v>
      </c>
      <c r="AK24" s="152">
        <f>'ian22'!AK24+'feb22'!AK24+'mar22'!AK24+'apr22'!AK24+'mai22'!AK24+'iun22'!AK24+'iul22'!AK24+'aug22'!AK24+sept22!AK24</f>
        <v>0</v>
      </c>
      <c r="AL24" s="152">
        <f>'ian22'!AL24+'feb22'!AL24+'mar22'!AL24+'apr22'!AL24+'mai22'!AL24+'iun22'!AL24+'iul22'!AL24+'aug22'!AL24+sept22!AL24</f>
        <v>0</v>
      </c>
      <c r="AM24" s="152">
        <f>'ian22'!AM24+'feb22'!AM24+'mar22'!AM24+'apr22'!AM24+'mai22'!AM24+'iun22'!AM24+'iul22'!AM24+'aug22'!AM24+sept22!AM24</f>
        <v>0</v>
      </c>
      <c r="AN24" s="152">
        <f>'ian22'!AN24+'feb22'!AN24+'mar22'!AN24+'apr22'!AN24+'mai22'!AN24+'iun22'!AN24+'iul22'!AN24+'aug22'!AN24+sept22!AN24</f>
        <v>0</v>
      </c>
      <c r="AO24" s="152">
        <f>'ian22'!AO24+'feb22'!AO24+'mar22'!AO24+'apr22'!AO24+'mai22'!AO24+'iun22'!AO24+'iul22'!AO24+'aug22'!AO24+sept22!AO24</f>
        <v>0</v>
      </c>
      <c r="AP24" s="152">
        <f>'ian22'!AP24+'feb22'!AP24+'mar22'!AP24+'apr22'!AP24+'mai22'!AP24+'iun22'!AP24+'iul22'!AP24+'aug22'!AP24+sept22!AP24</f>
        <v>0</v>
      </c>
      <c r="AQ24" s="152">
        <f>'ian22'!AQ24+'feb22'!AQ24+'mar22'!AQ24+'apr22'!AQ24+'mai22'!AQ24+'iun22'!AQ24+'iul22'!AQ24+'aug22'!AQ24+sept22!AQ24</f>
        <v>0</v>
      </c>
      <c r="AR24" s="152">
        <f>'ian22'!AR24+'feb22'!AR24+'mar22'!AR24+'apr22'!AR24+'mai22'!AR24+'iun22'!AR24+'iul22'!AR24+'aug22'!AR24+sept22!AR24</f>
        <v>0</v>
      </c>
      <c r="AS24" s="152">
        <f>'ian22'!AS24+'feb22'!AS24+'mar22'!AS24+'apr22'!AS24+'mai22'!AS24+'iun22'!AS24+'iul22'!AS24+'aug22'!AS24+sept22!AS24</f>
        <v>0</v>
      </c>
      <c r="AT24" s="205"/>
      <c r="AU24" s="17" t="str">
        <f t="shared" ref="AU24:BK24" si="14">IF(T24+T25=T23," ","GRESEALA")</f>
        <v xml:space="preserve"> </v>
      </c>
      <c r="AV24" s="17" t="str">
        <f t="shared" si="14"/>
        <v xml:space="preserve"> </v>
      </c>
      <c r="AW24" s="17" t="str">
        <f t="shared" si="14"/>
        <v xml:space="preserve"> </v>
      </c>
      <c r="AX24" s="17" t="str">
        <f t="shared" si="14"/>
        <v xml:space="preserve"> </v>
      </c>
      <c r="AY24" s="17" t="str">
        <f t="shared" si="14"/>
        <v xml:space="preserve"> </v>
      </c>
      <c r="AZ24" s="17" t="str">
        <f t="shared" si="14"/>
        <v xml:space="preserve"> </v>
      </c>
      <c r="BA24" s="17" t="str">
        <f t="shared" si="14"/>
        <v xml:space="preserve"> </v>
      </c>
      <c r="BB24" s="17" t="str">
        <f t="shared" si="14"/>
        <v xml:space="preserve"> </v>
      </c>
      <c r="BC24" s="17" t="str">
        <f t="shared" si="14"/>
        <v xml:space="preserve"> </v>
      </c>
      <c r="BD24" s="17" t="str">
        <f t="shared" si="14"/>
        <v xml:space="preserve"> </v>
      </c>
      <c r="BE24" s="17" t="str">
        <f t="shared" si="14"/>
        <v xml:space="preserve"> </v>
      </c>
      <c r="BF24" s="17" t="str">
        <f t="shared" si="14"/>
        <v xml:space="preserve"> </v>
      </c>
      <c r="BG24" s="17" t="str">
        <f t="shared" si="14"/>
        <v xml:space="preserve"> </v>
      </c>
      <c r="BH24" s="17" t="str">
        <f t="shared" si="14"/>
        <v xml:space="preserve"> </v>
      </c>
      <c r="BI24" s="17" t="str">
        <f t="shared" si="14"/>
        <v xml:space="preserve"> </v>
      </c>
      <c r="BJ24" s="17" t="str">
        <f t="shared" si="14"/>
        <v xml:space="preserve"> </v>
      </c>
      <c r="BK24" s="17" t="str">
        <f t="shared" si="14"/>
        <v xml:space="preserve"> </v>
      </c>
    </row>
    <row r="25" spans="2:64" s="38" customFormat="1" ht="40.5" customHeight="1" x14ac:dyDescent="0.45">
      <c r="B25" s="209" t="s">
        <v>71</v>
      </c>
      <c r="C25" s="132" t="s">
        <v>72</v>
      </c>
      <c r="D25" s="187">
        <f t="shared" si="0"/>
        <v>0</v>
      </c>
      <c r="E25" s="152">
        <f>'ian22'!E25+'feb22'!E25+'mar22'!E25+'apr22'!E25+'mai22'!E25+'iun22'!E25+'iul22'!E25+'aug22'!E25+sept22!E25</f>
        <v>0</v>
      </c>
      <c r="F25" s="152">
        <f>'ian22'!F25+'feb22'!F25+'mar22'!F25+'apr22'!F25+'mai22'!F25+'iun22'!F25+'iul22'!F25+'aug22'!F25+sept22!F25</f>
        <v>0</v>
      </c>
      <c r="G25" s="152">
        <f>'ian22'!G25+'feb22'!G25+'mar22'!G25+'apr22'!G25+'mai22'!G25+'iun22'!G25+'iul22'!G25+'aug22'!G25+sept22!G25</f>
        <v>0</v>
      </c>
      <c r="H25" s="152">
        <f>'ian22'!H25+'feb22'!H25+'mar22'!H25+'apr22'!H25+'mai22'!H25+'iun22'!H25+'iul22'!H25+'aug22'!H25+sept22!H25</f>
        <v>0</v>
      </c>
      <c r="I25" s="152">
        <f>'ian22'!I25+'feb22'!I25+'mar22'!I25+'apr22'!I25+'mai22'!I25+'iun22'!I25+'iul22'!I25+'aug22'!I25+sept22!I25</f>
        <v>0</v>
      </c>
      <c r="J25" s="152">
        <f>'ian22'!J25+'feb22'!J25+'mar22'!J25+'apr22'!J25+'mai22'!J25+'iun22'!J25+'iul22'!J25+'aug22'!J25+sept22!J25</f>
        <v>0</v>
      </c>
      <c r="K25" s="152">
        <f>'ian22'!K25+'feb22'!K25+'mar22'!K25+'apr22'!K25+'mai22'!K25+'iun22'!K25+'iul22'!K25+'aug22'!K25+sept22!K25</f>
        <v>0</v>
      </c>
      <c r="L25" s="152">
        <f>'ian22'!L25+'feb22'!L25+'mar22'!L25+'apr22'!L25+'mai22'!L25+'iun22'!L25+'iul22'!L25+'aug22'!L25+sept22!L25</f>
        <v>0</v>
      </c>
      <c r="M25" s="152">
        <f>'ian22'!M25+'feb22'!M25+'mar22'!M25+'apr22'!M25+'mai22'!M25+'iun22'!M25+'iul22'!M25+'aug22'!M25+sept22!M25</f>
        <v>0</v>
      </c>
      <c r="N25" s="152">
        <f>'ian22'!N25+'feb22'!N25+'mar22'!N25+'apr22'!N25+'mai22'!N25+'iun22'!N25+'iul22'!N25+'aug22'!N25+sept22!N25</f>
        <v>0</v>
      </c>
      <c r="O25" s="152">
        <f>'ian22'!O25+'feb22'!O25+'mar22'!O25+'apr22'!O25+'mai22'!O25+'iun22'!O25+'iul22'!O25+'aug22'!O25+sept22!O25</f>
        <v>0</v>
      </c>
      <c r="P25" s="152">
        <f>'ian22'!P25+'feb22'!P25+'mar22'!P25+'apr22'!P25+'mai22'!P25+'iun22'!P25+'iul22'!P25+'aug22'!P25+sept22!P25</f>
        <v>0</v>
      </c>
      <c r="Q25" s="152">
        <f>'ian22'!Q25+'feb22'!Q25+'mar22'!Q25+'apr22'!Q25+'mai22'!Q25+'iun22'!Q25+'iul22'!Q25+'aug22'!Q25+sept22!Q25</f>
        <v>0</v>
      </c>
      <c r="R25" s="152">
        <f>'ian22'!R25+'feb22'!R25+'mar22'!R25+'apr22'!R25+'mai22'!R25+'iun22'!R25+'iul22'!R25+'aug22'!R25+sept22!R25</f>
        <v>0</v>
      </c>
      <c r="S25" s="152">
        <f>'ian22'!S25+'feb22'!S25+'mar22'!S25+'apr22'!S25+'mai22'!S25+'iun22'!S25+'iul22'!S25+'aug22'!S25+sept22!S25</f>
        <v>0</v>
      </c>
      <c r="T25" s="152">
        <f>'ian22'!T25+'feb22'!T25+'mar22'!T25+'apr22'!T25+'mai22'!T25+'iun22'!T25+'iul22'!T25+'aug22'!T25+sept22!T25</f>
        <v>0</v>
      </c>
      <c r="U25" s="152">
        <f>'ian22'!U25+'feb22'!U25+'mar22'!U25+'apr22'!U25+'mai22'!U25+'iun22'!U25+'iul22'!U25+'aug22'!U25+sept22!U25</f>
        <v>0</v>
      </c>
      <c r="V25" s="152">
        <f>'ian22'!V25+'feb22'!V25+'mar22'!V25+'apr22'!V25+'mai22'!V25+'iun22'!V25+'iul22'!V25+'aug22'!V25+sept22!V25</f>
        <v>0</v>
      </c>
      <c r="W25" s="152">
        <f>'ian22'!W25+'feb22'!W25+'mar22'!W25+'apr22'!W25+'mai22'!W25+'iun22'!W25+'iul22'!W25+'aug22'!W25+sept22!W25</f>
        <v>0</v>
      </c>
      <c r="X25" s="152">
        <f>'ian22'!X25+'feb22'!X25+'mar22'!X25+'apr22'!X25+'mai22'!X25+'iun22'!X25+'iul22'!X25+'aug22'!X25+sept22!X25</f>
        <v>0</v>
      </c>
      <c r="Y25" s="152">
        <f>'ian22'!Y25+'feb22'!Y25+'mar22'!Y25+'apr22'!Y25+'mai22'!Y25+'iun22'!Y25+'iul22'!Y25+'aug22'!Y25+sept22!Y25</f>
        <v>0</v>
      </c>
      <c r="Z25" s="152">
        <f>'ian22'!Z25+'feb22'!Z25+'mar22'!Z25+'apr22'!Z25+'mai22'!Z25+'iun22'!Z25+'iul22'!Z25+'aug22'!Z25+sept22!Z25</f>
        <v>0</v>
      </c>
      <c r="AA25" s="152">
        <f>'ian22'!AA25+'feb22'!AA25+'mar22'!AA25+'apr22'!AA25+'mai22'!AA25+'iun22'!AA25+'iul22'!AA25+'aug22'!AA25+sept22!AA25</f>
        <v>0</v>
      </c>
      <c r="AB25" s="152">
        <f>'ian22'!AB25+'feb22'!AB25+'mar22'!AB25+'apr22'!AB25+'mai22'!AB25+'iun22'!AB25+'iul22'!AB25+'aug22'!AB25+sept22!AB25</f>
        <v>0</v>
      </c>
      <c r="AC25" s="152">
        <f>'ian22'!AC25+'feb22'!AC25+'mar22'!AC25+'apr22'!AC25+'mai22'!AC25+'iun22'!AC25+'iul22'!AC25+'aug22'!AC25+sept22!AC25</f>
        <v>0</v>
      </c>
      <c r="AD25" s="152">
        <f>'ian22'!AD25+'feb22'!AD25+'mar22'!AD25+'apr22'!AD25+'mai22'!AD25+'iun22'!AD25+'iul22'!AD25+'aug22'!AD25+sept22!AD25</f>
        <v>0</v>
      </c>
      <c r="AE25" s="152">
        <f>'ian22'!AE25+'feb22'!AE25+'mar22'!AE25+'apr22'!AE25+'mai22'!AE25+'iun22'!AE25+'iul22'!AE25+'aug22'!AE25+sept22!AE25</f>
        <v>0</v>
      </c>
      <c r="AF25" s="152">
        <f>'ian22'!AF25+'feb22'!AF25+'mar22'!AF25+'apr22'!AF25+'mai22'!AF25+'iun22'!AF25+'iul22'!AF25+'aug22'!AF25+sept22!AF25</f>
        <v>0</v>
      </c>
      <c r="AG25" s="152">
        <f>'ian22'!AG25+'feb22'!AG25+'mar22'!AG25+'apr22'!AG25+'mai22'!AG25+'iun22'!AG25+'iul22'!AG25+'aug22'!AG25+sept22!AG25</f>
        <v>0</v>
      </c>
      <c r="AH25" s="152">
        <f>'ian22'!AH25+'feb22'!AH25+'mar22'!AH25+'apr22'!AH25+'mai22'!AH25+'iun22'!AH25+'iul22'!AH25+'aug22'!AH25+sept22!AH25</f>
        <v>0</v>
      </c>
      <c r="AI25" s="152">
        <f>'ian22'!AI25+'feb22'!AI25+'mar22'!AI25+'apr22'!AI25+'mai22'!AI25+'iun22'!AI25+'iul22'!AI25+'aug22'!AI25+sept22!AI25</f>
        <v>0</v>
      </c>
      <c r="AJ25" s="152">
        <f>'ian22'!AJ25+'feb22'!AJ25+'mar22'!AJ25+'apr22'!AJ25+'mai22'!AJ25+'iun22'!AJ25+'iul22'!AJ25+'aug22'!AJ25+sept22!AJ25</f>
        <v>0</v>
      </c>
      <c r="AK25" s="152">
        <f>'ian22'!AK25+'feb22'!AK25+'mar22'!AK25+'apr22'!AK25+'mai22'!AK25+'iun22'!AK25+'iul22'!AK25+'aug22'!AK25+sept22!AK25</f>
        <v>0</v>
      </c>
      <c r="AL25" s="152">
        <f>'ian22'!AL25+'feb22'!AL25+'mar22'!AL25+'apr22'!AL25+'mai22'!AL25+'iun22'!AL25+'iul22'!AL25+'aug22'!AL25+sept22!AL25</f>
        <v>0</v>
      </c>
      <c r="AM25" s="152">
        <f>'ian22'!AM25+'feb22'!AM25+'mar22'!AM25+'apr22'!AM25+'mai22'!AM25+'iun22'!AM25+'iul22'!AM25+'aug22'!AM25+sept22!AM25</f>
        <v>0</v>
      </c>
      <c r="AN25" s="152">
        <f>'ian22'!AN25+'feb22'!AN25+'mar22'!AN25+'apr22'!AN25+'mai22'!AN25+'iun22'!AN25+'iul22'!AN25+'aug22'!AN25+sept22!AN25</f>
        <v>0</v>
      </c>
      <c r="AO25" s="152">
        <f>'ian22'!AO25+'feb22'!AO25+'mar22'!AO25+'apr22'!AO25+'mai22'!AO25+'iun22'!AO25+'iul22'!AO25+'aug22'!AO25+sept22!AO25</f>
        <v>0</v>
      </c>
      <c r="AP25" s="152">
        <f>'ian22'!AP25+'feb22'!AP25+'mar22'!AP25+'apr22'!AP25+'mai22'!AP25+'iun22'!AP25+'iul22'!AP25+'aug22'!AP25+sept22!AP25</f>
        <v>0</v>
      </c>
      <c r="AQ25" s="152">
        <f>'ian22'!AQ25+'feb22'!AQ25+'mar22'!AQ25+'apr22'!AQ25+'mai22'!AQ25+'iun22'!AQ25+'iul22'!AQ25+'aug22'!AQ25+sept22!AQ25</f>
        <v>0</v>
      </c>
      <c r="AR25" s="152">
        <f>'ian22'!AR25+'feb22'!AR25+'mar22'!AR25+'apr22'!AR25+'mai22'!AR25+'iun22'!AR25+'iul22'!AR25+'aug22'!AR25+sept22!AR25</f>
        <v>0</v>
      </c>
      <c r="AS25" s="152">
        <f>'ian22'!AS25+'feb22'!AS25+'mar22'!AS25+'apr22'!AS25+'mai22'!AS25+'iun22'!AS25+'iul22'!AS25+'aug22'!AS25+sept22!AS25</f>
        <v>0</v>
      </c>
      <c r="AT25" s="205"/>
      <c r="AU25" s="17" t="str">
        <f>IF(AK24+AK25=AK23," ","GRESEALA")</f>
        <v xml:space="preserve"> </v>
      </c>
      <c r="AV25" s="17" t="str">
        <f>IF(AL24+AL25=AL23," ","GRESEALA")</f>
        <v xml:space="preserve"> </v>
      </c>
      <c r="AW25" s="17" t="str">
        <f>IF(AR24+AR25=AR23," ","GRESEALA")</f>
        <v xml:space="preserve"> </v>
      </c>
      <c r="AX25" s="17" t="str">
        <f>IF(AS24+AS25=AS23," ","GRESEALA")</f>
        <v xml:space="preserve"> </v>
      </c>
      <c r="AY25" s="17" t="str">
        <f>IF(E23+F23=D23," ","GRESEALA")</f>
        <v xml:space="preserve"> </v>
      </c>
      <c r="AZ25" s="17" t="str">
        <f>IF(G23+K23+I23+L23+M23=D23," ","GRESEALA")</f>
        <v xml:space="preserve"> </v>
      </c>
      <c r="BA25" s="17" t="str">
        <f>IF(O23+P23=D23," ","GRESEALA")</f>
        <v xml:space="preserve"> </v>
      </c>
      <c r="BB25" s="17" t="str">
        <f>IF(Q23+S23+T23+U23+V23+W23=D23," ","GRESEALA")</f>
        <v xml:space="preserve"> </v>
      </c>
      <c r="BC25" s="17" t="str">
        <f>IF(X23+Y23+Z23=D23," ","GRESEALA")</f>
        <v xml:space="preserve"> </v>
      </c>
      <c r="BD25" s="17" t="str">
        <f>IF(AA23+AC23+AE23+AF23+AG23+AH23+AI23+AJ23+AK23+AL23+AM23+AN23+AO23+AP23+AQ23+AR23+AS23&gt;=D23," ","GRESEALA")</f>
        <v xml:space="preserve"> </v>
      </c>
      <c r="BE25" s="17" t="str">
        <f>IF(AS23&lt;=D23," ","GRESEALA")</f>
        <v xml:space="preserve"> </v>
      </c>
      <c r="BF25" s="17" t="str">
        <f>IF(H23&lt;=G23," ","GRESEALA")</f>
        <v xml:space="preserve"> </v>
      </c>
      <c r="BG25" s="17" t="str">
        <f>IF(E27+E28=E26," ","GRESEALA")</f>
        <v xml:space="preserve"> </v>
      </c>
      <c r="BH25" s="17" t="str">
        <f>IF(F27+F28=F26," ","GRESEALA")</f>
        <v xml:space="preserve"> </v>
      </c>
      <c r="BI25" s="17" t="str">
        <f>IF(G27+G28=G26," ","GRESEALA")</f>
        <v xml:space="preserve"> </v>
      </c>
      <c r="BJ25" s="17" t="str">
        <f>IF(H27+H28=H26," ","GRESEALA")</f>
        <v xml:space="preserve"> </v>
      </c>
      <c r="BK25" s="17" t="str">
        <f>IF(K27+K28=K26," ","GRESEALA")</f>
        <v xml:space="preserve"> </v>
      </c>
    </row>
    <row r="26" spans="2:64" s="38" customFormat="1" ht="57" customHeight="1" x14ac:dyDescent="0.45">
      <c r="B26" s="206" t="s">
        <v>73</v>
      </c>
      <c r="C26" s="131" t="s">
        <v>74</v>
      </c>
      <c r="D26" s="185">
        <f t="shared" si="0"/>
        <v>9</v>
      </c>
      <c r="E26" s="152">
        <f>'ian22'!E26+'feb22'!E26+'mar22'!E26+'apr22'!E26+'mai22'!E26+'iun22'!E26+'iul22'!E26+'aug22'!E26+sept22!E26</f>
        <v>5</v>
      </c>
      <c r="F26" s="152">
        <f>'ian22'!F26+'feb22'!F26+'mar22'!F26+'apr22'!F26+'mai22'!F26+'iun22'!F26+'iul22'!F26+'aug22'!F26+sept22!F26</f>
        <v>4</v>
      </c>
      <c r="G26" s="152">
        <f>'ian22'!G26+'feb22'!G26+'mar22'!G26+'apr22'!G26+'mai22'!G26+'iun22'!G26+'iul22'!G26+'aug22'!G26+sept22!G26</f>
        <v>9</v>
      </c>
      <c r="H26" s="152">
        <f>'ian22'!H26+'feb22'!H26+'mar22'!H26+'apr22'!H26+'mai22'!H26+'iun22'!H26+'iul22'!H26+'aug22'!H26+sept22!H26</f>
        <v>0</v>
      </c>
      <c r="I26" s="152">
        <f>'ian22'!I26+'feb22'!I26+'mar22'!I26+'apr22'!I26+'mai22'!I26+'iun22'!I26+'iul22'!I26+'aug22'!I26+sept22!I26</f>
        <v>0</v>
      </c>
      <c r="J26" s="152">
        <f>'ian22'!J26+'feb22'!J26+'mar22'!J26+'apr22'!J26+'mai22'!J26+'iun22'!J26+'iul22'!J26+'aug22'!J26+sept22!J26</f>
        <v>0</v>
      </c>
      <c r="K26" s="152">
        <f>'ian22'!K26+'feb22'!K26+'mar22'!K26+'apr22'!K26+'mai22'!K26+'iun22'!K26+'iul22'!K26+'aug22'!K26+sept22!K26</f>
        <v>0</v>
      </c>
      <c r="L26" s="152">
        <f>'ian22'!L26+'feb22'!L26+'mar22'!L26+'apr22'!L26+'mai22'!L26+'iun22'!L26+'iul22'!L26+'aug22'!L26+sept22!L26</f>
        <v>0</v>
      </c>
      <c r="M26" s="152">
        <f>'ian22'!M26+'feb22'!M26+'mar22'!M26+'apr22'!M26+'mai22'!M26+'iun22'!M26+'iul22'!M26+'aug22'!M26+sept22!M26</f>
        <v>0</v>
      </c>
      <c r="N26" s="152">
        <f>'ian22'!N26+'feb22'!N26+'mar22'!N26+'apr22'!N26+'mai22'!N26+'iun22'!N26+'iul22'!N26+'aug22'!N26+sept22!N26</f>
        <v>0</v>
      </c>
      <c r="O26" s="152">
        <f>'ian22'!O26+'feb22'!O26+'mar22'!O26+'apr22'!O26+'mai22'!O26+'iun22'!O26+'iul22'!O26+'aug22'!O26+sept22!O26</f>
        <v>7</v>
      </c>
      <c r="P26" s="152">
        <f>'ian22'!P26+'feb22'!P26+'mar22'!P26+'apr22'!P26+'mai22'!P26+'iun22'!P26+'iul22'!P26+'aug22'!P26+sept22!P26</f>
        <v>2</v>
      </c>
      <c r="Q26" s="152">
        <f>'ian22'!Q26+'feb22'!Q26+'mar22'!Q26+'apr22'!Q26+'mai22'!Q26+'iun22'!Q26+'iul22'!Q26+'aug22'!Q26+sept22!Q26</f>
        <v>0</v>
      </c>
      <c r="R26" s="152">
        <f>'ian22'!R26+'feb22'!R26+'mar22'!R26+'apr22'!R26+'mai22'!R26+'iun22'!R26+'iul22'!R26+'aug22'!R26+sept22!R26</f>
        <v>0</v>
      </c>
      <c r="S26" s="152">
        <f>'ian22'!S26+'feb22'!S26+'mar22'!S26+'apr22'!S26+'mai22'!S26+'iun22'!S26+'iul22'!S26+'aug22'!S26+sept22!S26</f>
        <v>0</v>
      </c>
      <c r="T26" s="152">
        <f>'ian22'!T26+'feb22'!T26+'mar22'!T26+'apr22'!T26+'mai22'!T26+'iun22'!T26+'iul22'!T26+'aug22'!T26+sept22!T26</f>
        <v>0</v>
      </c>
      <c r="U26" s="152">
        <f>'ian22'!U26+'feb22'!U26+'mar22'!U26+'apr22'!U26+'mai22'!U26+'iun22'!U26+'iul22'!U26+'aug22'!U26+sept22!U26</f>
        <v>8</v>
      </c>
      <c r="V26" s="152">
        <f>'ian22'!V26+'feb22'!V26+'mar22'!V26+'apr22'!V26+'mai22'!V26+'iun22'!V26+'iul22'!V26+'aug22'!V26+sept22!V26</f>
        <v>0</v>
      </c>
      <c r="W26" s="152">
        <f>'ian22'!W26+'feb22'!W26+'mar22'!W26+'apr22'!W26+'mai22'!W26+'iun22'!W26+'iul22'!W26+'aug22'!W26+sept22!W26</f>
        <v>1</v>
      </c>
      <c r="X26" s="152">
        <f>'ian22'!X26+'feb22'!X26+'mar22'!X26+'apr22'!X26+'mai22'!X26+'iun22'!X26+'iul22'!X26+'aug22'!X26+sept22!X26</f>
        <v>9</v>
      </c>
      <c r="Y26" s="152">
        <f>'ian22'!Y26+'feb22'!Y26+'mar22'!Y26+'apr22'!Y26+'mai22'!Y26+'iun22'!Y26+'iul22'!Y26+'aug22'!Y26+sept22!Y26</f>
        <v>0</v>
      </c>
      <c r="Z26" s="152">
        <f>'ian22'!Z26+'feb22'!Z26+'mar22'!Z26+'apr22'!Z26+'mai22'!Z26+'iun22'!Z26+'iul22'!Z26+'aug22'!Z26+sept22!Z26</f>
        <v>0</v>
      </c>
      <c r="AA26" s="152">
        <f>'ian22'!AA26+'feb22'!AA26+'mar22'!AA26+'apr22'!AA26+'mai22'!AA26+'iun22'!AA26+'iul22'!AA26+'aug22'!AA26+sept22!AA26</f>
        <v>0</v>
      </c>
      <c r="AB26" s="152">
        <f>'ian22'!AB26+'feb22'!AB26+'mar22'!AB26+'apr22'!AB26+'mai22'!AB26+'iun22'!AB26+'iul22'!AB26+'aug22'!AB26+sept22!AB26</f>
        <v>0</v>
      </c>
      <c r="AC26" s="152">
        <f>'ian22'!AC26+'feb22'!AC26+'mar22'!AC26+'apr22'!AC26+'mai22'!AC26+'iun22'!AC26+'iul22'!AC26+'aug22'!AC26+sept22!AC26</f>
        <v>0</v>
      </c>
      <c r="AD26" s="152">
        <f>'ian22'!AD26+'feb22'!AD26+'mar22'!AD26+'apr22'!AD26+'mai22'!AD26+'iun22'!AD26+'iul22'!AD26+'aug22'!AD26+sept22!AD26</f>
        <v>0</v>
      </c>
      <c r="AE26" s="152">
        <f>'ian22'!AE26+'feb22'!AE26+'mar22'!AE26+'apr22'!AE26+'mai22'!AE26+'iun22'!AE26+'iul22'!AE26+'aug22'!AE26+sept22!AE26</f>
        <v>0</v>
      </c>
      <c r="AF26" s="152">
        <f>'ian22'!AF26+'feb22'!AF26+'mar22'!AF26+'apr22'!AF26+'mai22'!AF26+'iun22'!AF26+'iul22'!AF26+'aug22'!AF26+sept22!AF26</f>
        <v>0</v>
      </c>
      <c r="AG26" s="152">
        <f>'ian22'!AG26+'feb22'!AG26+'mar22'!AG26+'apr22'!AG26+'mai22'!AG26+'iun22'!AG26+'iul22'!AG26+'aug22'!AG26+sept22!AG26</f>
        <v>0</v>
      </c>
      <c r="AH26" s="152">
        <f>'ian22'!AH26+'feb22'!AH26+'mar22'!AH26+'apr22'!AH26+'mai22'!AH26+'iun22'!AH26+'iul22'!AH26+'aug22'!AH26+sept22!AH26</f>
        <v>0</v>
      </c>
      <c r="AI26" s="152">
        <f>'ian22'!AI26+'feb22'!AI26+'mar22'!AI26+'apr22'!AI26+'mai22'!AI26+'iun22'!AI26+'iul22'!AI26+'aug22'!AI26+sept22!AI26</f>
        <v>0</v>
      </c>
      <c r="AJ26" s="152">
        <f>'ian22'!AJ26+'feb22'!AJ26+'mar22'!AJ26+'apr22'!AJ26+'mai22'!AJ26+'iun22'!AJ26+'iul22'!AJ26+'aug22'!AJ26+sept22!AJ26</f>
        <v>0</v>
      </c>
      <c r="AK26" s="152">
        <f>'ian22'!AK26+'feb22'!AK26+'mar22'!AK26+'apr22'!AK26+'mai22'!AK26+'iun22'!AK26+'iul22'!AK26+'aug22'!AK26+sept22!AK26</f>
        <v>0</v>
      </c>
      <c r="AL26" s="152">
        <f>'ian22'!AL26+'feb22'!AL26+'mar22'!AL26+'apr22'!AL26+'mai22'!AL26+'iun22'!AL26+'iul22'!AL26+'aug22'!AL26+sept22!AL26</f>
        <v>0</v>
      </c>
      <c r="AM26" s="152">
        <f>'ian22'!AM26+'feb22'!AM26+'mar22'!AM26+'apr22'!AM26+'mai22'!AM26+'iun22'!AM26+'iul22'!AM26+'aug22'!AM26+sept22!AM26</f>
        <v>0</v>
      </c>
      <c r="AN26" s="152">
        <f>'ian22'!AN26+'feb22'!AN26+'mar22'!AN26+'apr22'!AN26+'mai22'!AN26+'iun22'!AN26+'iul22'!AN26+'aug22'!AN26+sept22!AN26</f>
        <v>0</v>
      </c>
      <c r="AO26" s="152">
        <f>'ian22'!AO26+'feb22'!AO26+'mar22'!AO26+'apr22'!AO26+'mai22'!AO26+'iun22'!AO26+'iul22'!AO26+'aug22'!AO26+sept22!AO26</f>
        <v>0</v>
      </c>
      <c r="AP26" s="152">
        <f>'ian22'!AP26+'feb22'!AP26+'mar22'!AP26+'apr22'!AP26+'mai22'!AP26+'iun22'!AP26+'iul22'!AP26+'aug22'!AP26+sept22!AP26</f>
        <v>0</v>
      </c>
      <c r="AQ26" s="152">
        <f>'ian22'!AQ26+'feb22'!AQ26+'mar22'!AQ26+'apr22'!AQ26+'mai22'!AQ26+'iun22'!AQ26+'iul22'!AQ26+'aug22'!AQ26+sept22!AQ26</f>
        <v>0</v>
      </c>
      <c r="AR26" s="152">
        <f>'ian22'!AR26+'feb22'!AR26+'mar22'!AR26+'apr22'!AR26+'mai22'!AR26+'iun22'!AR26+'iul22'!AR26+'aug22'!AR26+sept22!AR26</f>
        <v>0</v>
      </c>
      <c r="AS26" s="152">
        <f>'ian22'!AS26+'feb22'!AS26+'mar22'!AS26+'apr22'!AS26+'mai22'!AS26+'iun22'!AS26+'iul22'!AS26+'aug22'!AS26+sept22!AS26</f>
        <v>9</v>
      </c>
      <c r="AT26" s="205"/>
      <c r="AU26" s="17" t="str">
        <f t="shared" ref="AU26:AZ26" si="15">IF(L27+L28=L26," ","GRESEALA")</f>
        <v xml:space="preserve"> </v>
      </c>
      <c r="AV26" s="17" t="str">
        <f t="shared" si="15"/>
        <v xml:space="preserve"> </v>
      </c>
      <c r="AW26" s="17" t="str">
        <f t="shared" si="15"/>
        <v xml:space="preserve"> </v>
      </c>
      <c r="AX26" s="17" t="str">
        <f t="shared" si="15"/>
        <v xml:space="preserve"> </v>
      </c>
      <c r="AY26" s="17" t="str">
        <f t="shared" si="15"/>
        <v xml:space="preserve"> </v>
      </c>
      <c r="AZ26" s="17" t="str">
        <f t="shared" si="15"/>
        <v xml:space="preserve"> </v>
      </c>
      <c r="BA26" s="17" t="str">
        <f t="shared" ref="BA26:BK26" si="16">IF(S27+S28=S26," ","GRESEALA")</f>
        <v xml:space="preserve"> </v>
      </c>
      <c r="BB26" s="17" t="str">
        <f t="shared" si="16"/>
        <v xml:space="preserve"> </v>
      </c>
      <c r="BC26" s="17" t="str">
        <f t="shared" si="16"/>
        <v xml:space="preserve"> </v>
      </c>
      <c r="BD26" s="17" t="str">
        <f t="shared" si="16"/>
        <v xml:space="preserve"> </v>
      </c>
      <c r="BE26" s="17" t="str">
        <f t="shared" si="16"/>
        <v xml:space="preserve"> </v>
      </c>
      <c r="BF26" s="17" t="str">
        <f t="shared" si="16"/>
        <v xml:space="preserve"> </v>
      </c>
      <c r="BG26" s="17" t="str">
        <f t="shared" si="16"/>
        <v xml:space="preserve"> </v>
      </c>
      <c r="BH26" s="17" t="str">
        <f t="shared" si="16"/>
        <v xml:space="preserve"> </v>
      </c>
      <c r="BI26" s="17" t="str">
        <f t="shared" si="16"/>
        <v xml:space="preserve"> </v>
      </c>
      <c r="BJ26" s="17" t="str">
        <f t="shared" si="16"/>
        <v xml:space="preserve"> </v>
      </c>
      <c r="BK26" s="17" t="str">
        <f t="shared" si="16"/>
        <v xml:space="preserve"> </v>
      </c>
    </row>
    <row r="27" spans="2:64" s="38" customFormat="1" ht="37.5" customHeight="1" x14ac:dyDescent="0.45">
      <c r="B27" s="209" t="s">
        <v>75</v>
      </c>
      <c r="C27" s="132" t="s">
        <v>76</v>
      </c>
      <c r="D27" s="189">
        <f t="shared" si="0"/>
        <v>9</v>
      </c>
      <c r="E27" s="152">
        <f>'ian22'!E27+'feb22'!E27+'mar22'!E27+'apr22'!E27+'mai22'!E27+'iun22'!E27+'iul22'!E27+'aug22'!E27+sept22!E27</f>
        <v>5</v>
      </c>
      <c r="F27" s="152">
        <f>'ian22'!F27+'feb22'!F27+'mar22'!F27+'apr22'!F27+'mai22'!F27+'iun22'!F27+'iul22'!F27+'aug22'!F27+sept22!F27</f>
        <v>4</v>
      </c>
      <c r="G27" s="152">
        <f>'ian22'!G27+'feb22'!G27+'mar22'!G27+'apr22'!G27+'mai22'!G27+'iun22'!G27+'iul22'!G27+'aug22'!G27+sept22!G27</f>
        <v>9</v>
      </c>
      <c r="H27" s="152">
        <f>'ian22'!H27+'feb22'!H27+'mar22'!H27+'apr22'!H27+'mai22'!H27+'iun22'!H27+'iul22'!H27+'aug22'!H27+sept22!H27</f>
        <v>0</v>
      </c>
      <c r="I27" s="152">
        <f>'ian22'!I27+'feb22'!I27+'mar22'!I27+'apr22'!I27+'mai22'!I27+'iun22'!I27+'iul22'!I27+'aug22'!I27+sept22!I27</f>
        <v>0</v>
      </c>
      <c r="J27" s="152">
        <f>'ian22'!J27+'feb22'!J27+'mar22'!J27+'apr22'!J27+'mai22'!J27+'iun22'!J27+'iul22'!J27+'aug22'!J27+sept22!J27</f>
        <v>0</v>
      </c>
      <c r="K27" s="152">
        <f>'ian22'!K27+'feb22'!K27+'mar22'!K27+'apr22'!K27+'mai22'!K27+'iun22'!K27+'iul22'!K27+'aug22'!K27+sept22!K27</f>
        <v>0</v>
      </c>
      <c r="L27" s="152">
        <f>'ian22'!L27+'feb22'!L27+'mar22'!L27+'apr22'!L27+'mai22'!L27+'iun22'!L27+'iul22'!L27+'aug22'!L27+sept22!L27</f>
        <v>0</v>
      </c>
      <c r="M27" s="152">
        <f>'ian22'!M27+'feb22'!M27+'mar22'!M27+'apr22'!M27+'mai22'!M27+'iun22'!M27+'iul22'!M27+'aug22'!M27+sept22!M27</f>
        <v>0</v>
      </c>
      <c r="N27" s="152">
        <f>'ian22'!N27+'feb22'!N27+'mar22'!N27+'apr22'!N27+'mai22'!N27+'iun22'!N27+'iul22'!N27+'aug22'!N27+sept22!N27</f>
        <v>0</v>
      </c>
      <c r="O27" s="152">
        <f>'ian22'!O27+'feb22'!O27+'mar22'!O27+'apr22'!O27+'mai22'!O27+'iun22'!O27+'iul22'!O27+'aug22'!O27+sept22!O27</f>
        <v>7</v>
      </c>
      <c r="P27" s="152">
        <f>'ian22'!P27+'feb22'!P27+'mar22'!P27+'apr22'!P27+'mai22'!P27+'iun22'!P27+'iul22'!P27+'aug22'!P27+sept22!P27</f>
        <v>2</v>
      </c>
      <c r="Q27" s="152">
        <f>'ian22'!Q27+'feb22'!Q27+'mar22'!Q27+'apr22'!Q27+'mai22'!Q27+'iun22'!Q27+'iul22'!Q27+'aug22'!Q27+sept22!Q27</f>
        <v>0</v>
      </c>
      <c r="R27" s="152">
        <f>'ian22'!R27+'feb22'!R27+'mar22'!R27+'apr22'!R27+'mai22'!R27+'iun22'!R27+'iul22'!R27+'aug22'!R27+sept22!R27</f>
        <v>0</v>
      </c>
      <c r="S27" s="152">
        <f>'ian22'!S27+'feb22'!S27+'mar22'!S27+'apr22'!S27+'mai22'!S27+'iun22'!S27+'iul22'!S27+'aug22'!S27+sept22!S27</f>
        <v>0</v>
      </c>
      <c r="T27" s="152">
        <f>'ian22'!T27+'feb22'!T27+'mar22'!T27+'apr22'!T27+'mai22'!T27+'iun22'!T27+'iul22'!T27+'aug22'!T27+sept22!T27</f>
        <v>0</v>
      </c>
      <c r="U27" s="152">
        <f>'ian22'!U27+'feb22'!U27+'mar22'!U27+'apr22'!U27+'mai22'!U27+'iun22'!U27+'iul22'!U27+'aug22'!U27+sept22!U27</f>
        <v>8</v>
      </c>
      <c r="V27" s="152">
        <f>'ian22'!V27+'feb22'!V27+'mar22'!V27+'apr22'!V27+'mai22'!V27+'iun22'!V27+'iul22'!V27+'aug22'!V27+sept22!V27</f>
        <v>0</v>
      </c>
      <c r="W27" s="152">
        <f>'ian22'!W27+'feb22'!W27+'mar22'!W27+'apr22'!W27+'mai22'!W27+'iun22'!W27+'iul22'!W27+'aug22'!W27+sept22!W27</f>
        <v>1</v>
      </c>
      <c r="X27" s="152">
        <f>'ian22'!X27+'feb22'!X27+'mar22'!X27+'apr22'!X27+'mai22'!X27+'iun22'!X27+'iul22'!X27+'aug22'!X27+sept22!X27</f>
        <v>9</v>
      </c>
      <c r="Y27" s="152">
        <f>'ian22'!Y27+'feb22'!Y27+'mar22'!Y27+'apr22'!Y27+'mai22'!Y27+'iun22'!Y27+'iul22'!Y27+'aug22'!Y27+sept22!Y27</f>
        <v>0</v>
      </c>
      <c r="Z27" s="152">
        <f>'ian22'!Z27+'feb22'!Z27+'mar22'!Z27+'apr22'!Z27+'mai22'!Z27+'iun22'!Z27+'iul22'!Z27+'aug22'!Z27+sept22!Z27</f>
        <v>0</v>
      </c>
      <c r="AA27" s="152">
        <f>'ian22'!AA27+'feb22'!AA27+'mar22'!AA27+'apr22'!AA27+'mai22'!AA27+'iun22'!AA27+'iul22'!AA27+'aug22'!AA27+sept22!AA27</f>
        <v>0</v>
      </c>
      <c r="AB27" s="152">
        <f>'ian22'!AB27+'feb22'!AB27+'mar22'!AB27+'apr22'!AB27+'mai22'!AB27+'iun22'!AB27+'iul22'!AB27+'aug22'!AB27+sept22!AB27</f>
        <v>0</v>
      </c>
      <c r="AC27" s="152">
        <f>'ian22'!AC27+'feb22'!AC27+'mar22'!AC27+'apr22'!AC27+'mai22'!AC27+'iun22'!AC27+'iul22'!AC27+'aug22'!AC27+sept22!AC27</f>
        <v>0</v>
      </c>
      <c r="AD27" s="152">
        <f>'ian22'!AD27+'feb22'!AD27+'mar22'!AD27+'apr22'!AD27+'mai22'!AD27+'iun22'!AD27+'iul22'!AD27+'aug22'!AD27+sept22!AD27</f>
        <v>0</v>
      </c>
      <c r="AE27" s="152">
        <f>'ian22'!AE27+'feb22'!AE27+'mar22'!AE27+'apr22'!AE27+'mai22'!AE27+'iun22'!AE27+'iul22'!AE27+'aug22'!AE27+sept22!AE27</f>
        <v>0</v>
      </c>
      <c r="AF27" s="152">
        <f>'ian22'!AF27+'feb22'!AF27+'mar22'!AF27+'apr22'!AF27+'mai22'!AF27+'iun22'!AF27+'iul22'!AF27+'aug22'!AF27+sept22!AF27</f>
        <v>0</v>
      </c>
      <c r="AG27" s="152">
        <f>'ian22'!AG27+'feb22'!AG27+'mar22'!AG27+'apr22'!AG27+'mai22'!AG27+'iun22'!AG27+'iul22'!AG27+'aug22'!AG27+sept22!AG27</f>
        <v>0</v>
      </c>
      <c r="AH27" s="152">
        <f>'ian22'!AH27+'feb22'!AH27+'mar22'!AH27+'apr22'!AH27+'mai22'!AH27+'iun22'!AH27+'iul22'!AH27+'aug22'!AH27+sept22!AH27</f>
        <v>0</v>
      </c>
      <c r="AI27" s="152">
        <f>'ian22'!AI27+'feb22'!AI27+'mar22'!AI27+'apr22'!AI27+'mai22'!AI27+'iun22'!AI27+'iul22'!AI27+'aug22'!AI27+sept22!AI27</f>
        <v>0</v>
      </c>
      <c r="AJ27" s="152">
        <f>'ian22'!AJ27+'feb22'!AJ27+'mar22'!AJ27+'apr22'!AJ27+'mai22'!AJ27+'iun22'!AJ27+'iul22'!AJ27+'aug22'!AJ27+sept22!AJ27</f>
        <v>0</v>
      </c>
      <c r="AK27" s="152">
        <f>'ian22'!AK27+'feb22'!AK27+'mar22'!AK27+'apr22'!AK27+'mai22'!AK27+'iun22'!AK27+'iul22'!AK27+'aug22'!AK27+sept22!AK27</f>
        <v>0</v>
      </c>
      <c r="AL27" s="152">
        <f>'ian22'!AL27+'feb22'!AL27+'mar22'!AL27+'apr22'!AL27+'mai22'!AL27+'iun22'!AL27+'iul22'!AL27+'aug22'!AL27+sept22!AL27</f>
        <v>0</v>
      </c>
      <c r="AM27" s="152">
        <f>'ian22'!AM27+'feb22'!AM27+'mar22'!AM27+'apr22'!AM27+'mai22'!AM27+'iun22'!AM27+'iul22'!AM27+'aug22'!AM27+sept22!AM27</f>
        <v>0</v>
      </c>
      <c r="AN27" s="152">
        <f>'ian22'!AN27+'feb22'!AN27+'mar22'!AN27+'apr22'!AN27+'mai22'!AN27+'iun22'!AN27+'iul22'!AN27+'aug22'!AN27+sept22!AN27</f>
        <v>0</v>
      </c>
      <c r="AO27" s="152">
        <f>'ian22'!AO27+'feb22'!AO27+'mar22'!AO27+'apr22'!AO27+'mai22'!AO27+'iun22'!AO27+'iul22'!AO27+'aug22'!AO27+sept22!AO27</f>
        <v>0</v>
      </c>
      <c r="AP27" s="152">
        <f>'ian22'!AP27+'feb22'!AP27+'mar22'!AP27+'apr22'!AP27+'mai22'!AP27+'iun22'!AP27+'iul22'!AP27+'aug22'!AP27+sept22!AP27</f>
        <v>0</v>
      </c>
      <c r="AQ27" s="152">
        <f>'ian22'!AQ27+'feb22'!AQ27+'mar22'!AQ27+'apr22'!AQ27+'mai22'!AQ27+'iun22'!AQ27+'iul22'!AQ27+'aug22'!AQ27+sept22!AQ27</f>
        <v>0</v>
      </c>
      <c r="AR27" s="152">
        <f>'ian22'!AR27+'feb22'!AR27+'mar22'!AR27+'apr22'!AR27+'mai22'!AR27+'iun22'!AR27+'iul22'!AR27+'aug22'!AR27+sept22!AR27</f>
        <v>0</v>
      </c>
      <c r="AS27" s="152">
        <f>'ian22'!AS27+'feb22'!AS27+'mar22'!AS27+'apr22'!AS27+'mai22'!AS27+'iun22'!AS27+'iul22'!AS27+'aug22'!AS27+sept22!AS27</f>
        <v>9</v>
      </c>
      <c r="AT27" s="205"/>
      <c r="AU27" s="17" t="str">
        <f t="shared" ref="AU27:BC27" si="17">IF(AD27+AD28=AD26," ","GRESEALA")</f>
        <v xml:space="preserve"> </v>
      </c>
      <c r="AV27" s="17" t="str">
        <f t="shared" si="17"/>
        <v xml:space="preserve"> </v>
      </c>
      <c r="AW27" s="17" t="str">
        <f t="shared" si="17"/>
        <v xml:space="preserve"> </v>
      </c>
      <c r="AX27" s="17" t="str">
        <f t="shared" si="17"/>
        <v xml:space="preserve"> </v>
      </c>
      <c r="AY27" s="17" t="str">
        <f t="shared" si="17"/>
        <v xml:space="preserve"> </v>
      </c>
      <c r="AZ27" s="17" t="str">
        <f t="shared" si="17"/>
        <v xml:space="preserve"> </v>
      </c>
      <c r="BA27" s="17" t="str">
        <f t="shared" si="17"/>
        <v xml:space="preserve"> </v>
      </c>
      <c r="BB27" s="17" t="str">
        <f t="shared" si="17"/>
        <v xml:space="preserve"> </v>
      </c>
      <c r="BC27" s="17" t="str">
        <f t="shared" si="17"/>
        <v xml:space="preserve"> </v>
      </c>
      <c r="BD27" s="17" t="str">
        <f t="shared" ref="BD27:BE27" si="18">IF(AR27+AR28=AR26," ","GRESEALA")</f>
        <v xml:space="preserve"> </v>
      </c>
      <c r="BE27" s="17" t="str">
        <f t="shared" si="18"/>
        <v xml:space="preserve"> </v>
      </c>
      <c r="BF27" s="17" t="str">
        <f>IF(E26+F26=D26," ","GRESEALA")</f>
        <v xml:space="preserve"> </v>
      </c>
      <c r="BG27" s="17" t="str">
        <f>IF(G26+K26+I26+L26+M26=D26," ","GRESEALA")</f>
        <v xml:space="preserve"> </v>
      </c>
      <c r="BH27" s="17" t="str">
        <f>IF(O26+P26=D26," ","GRESEALA")</f>
        <v xml:space="preserve"> </v>
      </c>
      <c r="BI27" s="17" t="str">
        <f>IF(Q26+S26+T26+U26+V26+W26=D26," ","GRESEALA")</f>
        <v xml:space="preserve"> </v>
      </c>
      <c r="BJ27" s="17" t="str">
        <f>IF(X26+Y26+Z26=D26," ","GRESEALA")</f>
        <v xml:space="preserve"> </v>
      </c>
      <c r="BK27" s="17" t="str">
        <f>IF(AA26+AC26+AE26+AF26+AG26+AH26+AI26+AJ26+AK26+AL26+AM26+AN26+AO26+AP26+AQ26+AR26+AS26&gt;=D26," ","GRESEALA")</f>
        <v xml:space="preserve"> </v>
      </c>
    </row>
    <row r="28" spans="2:64" s="38" customFormat="1" ht="45.75" customHeight="1" x14ac:dyDescent="0.45">
      <c r="B28" s="209" t="s">
        <v>77</v>
      </c>
      <c r="C28" s="132" t="s">
        <v>78</v>
      </c>
      <c r="D28" s="189">
        <f t="shared" si="0"/>
        <v>0</v>
      </c>
      <c r="E28" s="152">
        <f>'ian22'!E28+'feb22'!E28+'mar22'!E28+'apr22'!E28+'mai22'!E28+'iun22'!E28+'iul22'!E28+'aug22'!E28+sept22!E28</f>
        <v>0</v>
      </c>
      <c r="F28" s="152">
        <f>'ian22'!F28+'feb22'!F28+'mar22'!F28+'apr22'!F28+'mai22'!F28+'iun22'!F28+'iul22'!F28+'aug22'!F28+sept22!F28</f>
        <v>0</v>
      </c>
      <c r="G28" s="152">
        <f>'ian22'!G28+'feb22'!G28+'mar22'!G28+'apr22'!G28+'mai22'!G28+'iun22'!G28+'iul22'!G28+'aug22'!G28+sept22!G28</f>
        <v>0</v>
      </c>
      <c r="H28" s="152">
        <f>'ian22'!H28+'feb22'!H28+'mar22'!H28+'apr22'!H28+'mai22'!H28+'iun22'!H28+'iul22'!H28+'aug22'!H28+sept22!H28</f>
        <v>0</v>
      </c>
      <c r="I28" s="152">
        <f>'ian22'!I28+'feb22'!I28+'mar22'!I28+'apr22'!I28+'mai22'!I28+'iun22'!I28+'iul22'!I28+'aug22'!I28+sept22!I28</f>
        <v>0</v>
      </c>
      <c r="J28" s="152">
        <f>'ian22'!J28+'feb22'!J28+'mar22'!J28+'apr22'!J28+'mai22'!J28+'iun22'!J28+'iul22'!J28+'aug22'!J28+sept22!J28</f>
        <v>0</v>
      </c>
      <c r="K28" s="152">
        <f>'ian22'!K28+'feb22'!K28+'mar22'!K28+'apr22'!K28+'mai22'!K28+'iun22'!K28+'iul22'!K28+'aug22'!K28+sept22!K28</f>
        <v>0</v>
      </c>
      <c r="L28" s="152">
        <f>'ian22'!L28+'feb22'!L28+'mar22'!L28+'apr22'!L28+'mai22'!L28+'iun22'!L28+'iul22'!L28+'aug22'!L28+sept22!L28</f>
        <v>0</v>
      </c>
      <c r="M28" s="152">
        <f>'ian22'!M28+'feb22'!M28+'mar22'!M28+'apr22'!M28+'mai22'!M28+'iun22'!M28+'iul22'!M28+'aug22'!M28+sept22!M28</f>
        <v>0</v>
      </c>
      <c r="N28" s="152">
        <f>'ian22'!N28+'feb22'!N28+'mar22'!N28+'apr22'!N28+'mai22'!N28+'iun22'!N28+'iul22'!N28+'aug22'!N28+sept22!N28</f>
        <v>0</v>
      </c>
      <c r="O28" s="152">
        <f>'ian22'!O28+'feb22'!O28+'mar22'!O28+'apr22'!O28+'mai22'!O28+'iun22'!O28+'iul22'!O28+'aug22'!O28+sept22!O28</f>
        <v>0</v>
      </c>
      <c r="P28" s="152">
        <f>'ian22'!P28+'feb22'!P28+'mar22'!P28+'apr22'!P28+'mai22'!P28+'iun22'!P28+'iul22'!P28+'aug22'!P28+sept22!P28</f>
        <v>0</v>
      </c>
      <c r="Q28" s="152">
        <f>'ian22'!Q28+'feb22'!Q28+'mar22'!Q28+'apr22'!Q28+'mai22'!Q28+'iun22'!Q28+'iul22'!Q28+'aug22'!Q28+sept22!Q28</f>
        <v>0</v>
      </c>
      <c r="R28" s="152">
        <f>'ian22'!R28+'feb22'!R28+'mar22'!R28+'apr22'!R28+'mai22'!R28+'iun22'!R28+'iul22'!R28+'aug22'!R28+sept22!R28</f>
        <v>0</v>
      </c>
      <c r="S28" s="152">
        <f>'ian22'!S28+'feb22'!S28+'mar22'!S28+'apr22'!S28+'mai22'!S28+'iun22'!S28+'iul22'!S28+'aug22'!S28+sept22!S28</f>
        <v>0</v>
      </c>
      <c r="T28" s="152">
        <f>'ian22'!T28+'feb22'!T28+'mar22'!T28+'apr22'!T28+'mai22'!T28+'iun22'!T28+'iul22'!T28+'aug22'!T28+sept22!T28</f>
        <v>0</v>
      </c>
      <c r="U28" s="152">
        <f>'ian22'!U28+'feb22'!U28+'mar22'!U28+'apr22'!U28+'mai22'!U28+'iun22'!U28+'iul22'!U28+'aug22'!U28+sept22!U28</f>
        <v>0</v>
      </c>
      <c r="V28" s="152">
        <f>'ian22'!V28+'feb22'!V28+'mar22'!V28+'apr22'!V28+'mai22'!V28+'iun22'!V28+'iul22'!V28+'aug22'!V28+sept22!V28</f>
        <v>0</v>
      </c>
      <c r="W28" s="152">
        <f>'ian22'!W28+'feb22'!W28+'mar22'!W28+'apr22'!W28+'mai22'!W28+'iun22'!W28+'iul22'!W28+'aug22'!W28+sept22!W28</f>
        <v>0</v>
      </c>
      <c r="X28" s="152">
        <f>'ian22'!X28+'feb22'!X28+'mar22'!X28+'apr22'!X28+'mai22'!X28+'iun22'!X28+'iul22'!X28+'aug22'!X28+sept22!X28</f>
        <v>0</v>
      </c>
      <c r="Y28" s="152">
        <f>'ian22'!Y28+'feb22'!Y28+'mar22'!Y28+'apr22'!Y28+'mai22'!Y28+'iun22'!Y28+'iul22'!Y28+'aug22'!Y28+sept22!Y28</f>
        <v>0</v>
      </c>
      <c r="Z28" s="152">
        <f>'ian22'!Z28+'feb22'!Z28+'mar22'!Z28+'apr22'!Z28+'mai22'!Z28+'iun22'!Z28+'iul22'!Z28+'aug22'!Z28+sept22!Z28</f>
        <v>0</v>
      </c>
      <c r="AA28" s="152">
        <f>'ian22'!AA28+'feb22'!AA28+'mar22'!AA28+'apr22'!AA28+'mai22'!AA28+'iun22'!AA28+'iul22'!AA28+'aug22'!AA28+sept22!AA28</f>
        <v>0</v>
      </c>
      <c r="AB28" s="152">
        <f>'ian22'!AB28+'feb22'!AB28+'mar22'!AB28+'apr22'!AB28+'mai22'!AB28+'iun22'!AB28+'iul22'!AB28+'aug22'!AB28+sept22!AB28</f>
        <v>0</v>
      </c>
      <c r="AC28" s="152">
        <f>'ian22'!AC28+'feb22'!AC28+'mar22'!AC28+'apr22'!AC28+'mai22'!AC28+'iun22'!AC28+'iul22'!AC28+'aug22'!AC28+sept22!AC28</f>
        <v>0</v>
      </c>
      <c r="AD28" s="152">
        <f>'ian22'!AD28+'feb22'!AD28+'mar22'!AD28+'apr22'!AD28+'mai22'!AD28+'iun22'!AD28+'iul22'!AD28+'aug22'!AD28+sept22!AD28</f>
        <v>0</v>
      </c>
      <c r="AE28" s="152">
        <f>'ian22'!AE28+'feb22'!AE28+'mar22'!AE28+'apr22'!AE28+'mai22'!AE28+'iun22'!AE28+'iul22'!AE28+'aug22'!AE28+sept22!AE28</f>
        <v>0</v>
      </c>
      <c r="AF28" s="152">
        <f>'ian22'!AF28+'feb22'!AF28+'mar22'!AF28+'apr22'!AF28+'mai22'!AF28+'iun22'!AF28+'iul22'!AF28+'aug22'!AF28+sept22!AF28</f>
        <v>0</v>
      </c>
      <c r="AG28" s="152">
        <f>'ian22'!AG28+'feb22'!AG28+'mar22'!AG28+'apr22'!AG28+'mai22'!AG28+'iun22'!AG28+'iul22'!AG28+'aug22'!AG28+sept22!AG28</f>
        <v>0</v>
      </c>
      <c r="AH28" s="152">
        <f>'ian22'!AH28+'feb22'!AH28+'mar22'!AH28+'apr22'!AH28+'mai22'!AH28+'iun22'!AH28+'iul22'!AH28+'aug22'!AH28+sept22!AH28</f>
        <v>0</v>
      </c>
      <c r="AI28" s="152">
        <f>'ian22'!AI28+'feb22'!AI28+'mar22'!AI28+'apr22'!AI28+'mai22'!AI28+'iun22'!AI28+'iul22'!AI28+'aug22'!AI28+sept22!AI28</f>
        <v>0</v>
      </c>
      <c r="AJ28" s="152">
        <f>'ian22'!AJ28+'feb22'!AJ28+'mar22'!AJ28+'apr22'!AJ28+'mai22'!AJ28+'iun22'!AJ28+'iul22'!AJ28+'aug22'!AJ28+sept22!AJ28</f>
        <v>0</v>
      </c>
      <c r="AK28" s="152">
        <f>'ian22'!AK28+'feb22'!AK28+'mar22'!AK28+'apr22'!AK28+'mai22'!AK28+'iun22'!AK28+'iul22'!AK28+'aug22'!AK28+sept22!AK28</f>
        <v>0</v>
      </c>
      <c r="AL28" s="152">
        <f>'ian22'!AL28+'feb22'!AL28+'mar22'!AL28+'apr22'!AL28+'mai22'!AL28+'iun22'!AL28+'iul22'!AL28+'aug22'!AL28+sept22!AL28</f>
        <v>0</v>
      </c>
      <c r="AM28" s="152">
        <f>'ian22'!AM28+'feb22'!AM28+'mar22'!AM28+'apr22'!AM28+'mai22'!AM28+'iun22'!AM28+'iul22'!AM28+'aug22'!AM28+sept22!AM28</f>
        <v>0</v>
      </c>
      <c r="AN28" s="152">
        <f>'ian22'!AN28+'feb22'!AN28+'mar22'!AN28+'apr22'!AN28+'mai22'!AN28+'iun22'!AN28+'iul22'!AN28+'aug22'!AN28+sept22!AN28</f>
        <v>0</v>
      </c>
      <c r="AO28" s="152">
        <f>'ian22'!AO28+'feb22'!AO28+'mar22'!AO28+'apr22'!AO28+'mai22'!AO28+'iun22'!AO28+'iul22'!AO28+'aug22'!AO28+sept22!AO28</f>
        <v>0</v>
      </c>
      <c r="AP28" s="152">
        <f>'ian22'!AP28+'feb22'!AP28+'mar22'!AP28+'apr22'!AP28+'mai22'!AP28+'iun22'!AP28+'iul22'!AP28+'aug22'!AP28+sept22!AP28</f>
        <v>0</v>
      </c>
      <c r="AQ28" s="152">
        <f>'ian22'!AQ28+'feb22'!AQ28+'mar22'!AQ28+'apr22'!AQ28+'mai22'!AQ28+'iun22'!AQ28+'iul22'!AQ28+'aug22'!AQ28+sept22!AQ28</f>
        <v>0</v>
      </c>
      <c r="AR28" s="152">
        <f>'ian22'!AR28+'feb22'!AR28+'mar22'!AR28+'apr22'!AR28+'mai22'!AR28+'iun22'!AR28+'iul22'!AR28+'aug22'!AR28+sept22!AR28</f>
        <v>0</v>
      </c>
      <c r="AS28" s="152">
        <f>'ian22'!AS28+'feb22'!AS28+'mar22'!AS28+'apr22'!AS28+'mai22'!AS28+'iun22'!AS28+'iul22'!AS28+'aug22'!AS28+sept22!AS28</f>
        <v>0</v>
      </c>
      <c r="AT28" s="205"/>
      <c r="AU28" s="17" t="str">
        <f>IF(AS26&lt;=D26," ","GRESEALA")</f>
        <v xml:space="preserve"> </v>
      </c>
      <c r="AV28" s="17" t="str">
        <f>IF(H26&lt;=G26," ","GRESEALA")</f>
        <v xml:space="preserve"> </v>
      </c>
      <c r="AW28" s="17" t="str">
        <f>IF(E30+E31=E29," ","GRESEALA")</f>
        <v xml:space="preserve"> </v>
      </c>
      <c r="AX28" s="17" t="str">
        <f>IF(F30+F31=F29," ","GRESEALA")</f>
        <v xml:space="preserve"> </v>
      </c>
      <c r="AY28" s="17" t="str">
        <f>IF(G30+G31=G29," ","GRESEALA")</f>
        <v xml:space="preserve"> </v>
      </c>
      <c r="AZ28" s="17" t="str">
        <f>IF(H30+H31=H29," ","GRESEALA")</f>
        <v xml:space="preserve"> </v>
      </c>
      <c r="BA28" s="17" t="str">
        <f t="shared" ref="BA28:BG28" si="19">IF(K30+K31=K29," ","GRESEALA")</f>
        <v xml:space="preserve"> </v>
      </c>
      <c r="BB28" s="17" t="str">
        <f t="shared" si="19"/>
        <v xml:space="preserve"> </v>
      </c>
      <c r="BC28" s="17" t="str">
        <f t="shared" si="19"/>
        <v xml:space="preserve"> </v>
      </c>
      <c r="BD28" s="17" t="str">
        <f t="shared" si="19"/>
        <v xml:space="preserve"> </v>
      </c>
      <c r="BE28" s="17" t="str">
        <f t="shared" si="19"/>
        <v xml:space="preserve"> </v>
      </c>
      <c r="BF28" s="17" t="str">
        <f t="shared" si="19"/>
        <v xml:space="preserve"> </v>
      </c>
      <c r="BG28" s="17" t="str">
        <f t="shared" si="19"/>
        <v xml:space="preserve"> </v>
      </c>
      <c r="BH28" s="17" t="str">
        <f t="shared" ref="BH28:BK28" si="20">IF(S30+S31=S29," ","GRESEALA")</f>
        <v xml:space="preserve"> </v>
      </c>
      <c r="BI28" s="17" t="str">
        <f t="shared" si="20"/>
        <v xml:space="preserve"> </v>
      </c>
      <c r="BJ28" s="17" t="str">
        <f t="shared" si="20"/>
        <v xml:space="preserve"> </v>
      </c>
      <c r="BK28" s="17" t="str">
        <f t="shared" si="20"/>
        <v xml:space="preserve"> </v>
      </c>
    </row>
    <row r="29" spans="2:64" s="38" customFormat="1" ht="41.25" customHeight="1" x14ac:dyDescent="0.45">
      <c r="B29" s="206" t="s">
        <v>79</v>
      </c>
      <c r="C29" s="131" t="s">
        <v>80</v>
      </c>
      <c r="D29" s="185">
        <f t="shared" si="0"/>
        <v>0</v>
      </c>
      <c r="E29" s="152">
        <f>'ian22'!E29+'feb22'!E29+'mar22'!E29+'apr22'!E29+'mai22'!E29+'iun22'!E29+'iul22'!E29+'aug22'!E29+sept22!E29</f>
        <v>0</v>
      </c>
      <c r="F29" s="152">
        <f>'ian22'!F29+'feb22'!F29+'mar22'!F29+'apr22'!F29+'mai22'!F29+'iun22'!F29+'iul22'!F29+'aug22'!F29+sept22!F29</f>
        <v>0</v>
      </c>
      <c r="G29" s="152">
        <f>'ian22'!G29+'feb22'!G29+'mar22'!G29+'apr22'!G29+'mai22'!G29+'iun22'!G29+'iul22'!G29+'aug22'!G29+sept22!G29</f>
        <v>0</v>
      </c>
      <c r="H29" s="152">
        <f>'ian22'!H29+'feb22'!H29+'mar22'!H29+'apr22'!H29+'mai22'!H29+'iun22'!H29+'iul22'!H29+'aug22'!H29+sept22!H29</f>
        <v>0</v>
      </c>
      <c r="I29" s="152">
        <f>'ian22'!I29+'feb22'!I29+'mar22'!I29+'apr22'!I29+'mai22'!I29+'iun22'!I29+'iul22'!I29+'aug22'!I29+sept22!I29</f>
        <v>0</v>
      </c>
      <c r="J29" s="152">
        <f>'ian22'!J29+'feb22'!J29+'mar22'!J29+'apr22'!J29+'mai22'!J29+'iun22'!J29+'iul22'!J29+'aug22'!J29+sept22!J29</f>
        <v>0</v>
      </c>
      <c r="K29" s="152">
        <f>'ian22'!K29+'feb22'!K29+'mar22'!K29+'apr22'!K29+'mai22'!K29+'iun22'!K29+'iul22'!K29+'aug22'!K29+sept22!K29</f>
        <v>0</v>
      </c>
      <c r="L29" s="152">
        <f>'ian22'!L29+'feb22'!L29+'mar22'!L29+'apr22'!L29+'mai22'!L29+'iun22'!L29+'iul22'!L29+'aug22'!L29+sept22!L29</f>
        <v>0</v>
      </c>
      <c r="M29" s="152">
        <f>'ian22'!M29+'feb22'!M29+'mar22'!M29+'apr22'!M29+'mai22'!M29+'iun22'!M29+'iul22'!M29+'aug22'!M29+sept22!M29</f>
        <v>0</v>
      </c>
      <c r="N29" s="152">
        <f>'ian22'!N29+'feb22'!N29+'mar22'!N29+'apr22'!N29+'mai22'!N29+'iun22'!N29+'iul22'!N29+'aug22'!N29+sept22!N29</f>
        <v>0</v>
      </c>
      <c r="O29" s="152">
        <f>'ian22'!O29+'feb22'!O29+'mar22'!O29+'apr22'!O29+'mai22'!O29+'iun22'!O29+'iul22'!O29+'aug22'!O29+sept22!O29</f>
        <v>0</v>
      </c>
      <c r="P29" s="152">
        <f>'ian22'!P29+'feb22'!P29+'mar22'!P29+'apr22'!P29+'mai22'!P29+'iun22'!P29+'iul22'!P29+'aug22'!P29+sept22!P29</f>
        <v>0</v>
      </c>
      <c r="Q29" s="152">
        <f>'ian22'!Q29+'feb22'!Q29+'mar22'!Q29+'apr22'!Q29+'mai22'!Q29+'iun22'!Q29+'iul22'!Q29+'aug22'!Q29+sept22!Q29</f>
        <v>0</v>
      </c>
      <c r="R29" s="152">
        <f>'ian22'!R29+'feb22'!R29+'mar22'!R29+'apr22'!R29+'mai22'!R29+'iun22'!R29+'iul22'!R29+'aug22'!R29+sept22!R29</f>
        <v>0</v>
      </c>
      <c r="S29" s="152">
        <f>'ian22'!S29+'feb22'!S29+'mar22'!S29+'apr22'!S29+'mai22'!S29+'iun22'!S29+'iul22'!S29+'aug22'!S29+sept22!S29</f>
        <v>0</v>
      </c>
      <c r="T29" s="152">
        <f>'ian22'!T29+'feb22'!T29+'mar22'!T29+'apr22'!T29+'mai22'!T29+'iun22'!T29+'iul22'!T29+'aug22'!T29+sept22!T29</f>
        <v>0</v>
      </c>
      <c r="U29" s="152">
        <f>'ian22'!U29+'feb22'!U29+'mar22'!U29+'apr22'!U29+'mai22'!U29+'iun22'!U29+'iul22'!U29+'aug22'!U29+sept22!U29</f>
        <v>0</v>
      </c>
      <c r="V29" s="152">
        <f>'ian22'!V29+'feb22'!V29+'mar22'!V29+'apr22'!V29+'mai22'!V29+'iun22'!V29+'iul22'!V29+'aug22'!V29+sept22!V29</f>
        <v>0</v>
      </c>
      <c r="W29" s="152">
        <f>'ian22'!W29+'feb22'!W29+'mar22'!W29+'apr22'!W29+'mai22'!W29+'iun22'!W29+'iul22'!W29+'aug22'!W29+sept22!W29</f>
        <v>0</v>
      </c>
      <c r="X29" s="152">
        <f>'ian22'!X29+'feb22'!X29+'mar22'!X29+'apr22'!X29+'mai22'!X29+'iun22'!X29+'iul22'!X29+'aug22'!X29+sept22!X29</f>
        <v>0</v>
      </c>
      <c r="Y29" s="152">
        <f>'ian22'!Y29+'feb22'!Y29+'mar22'!Y29+'apr22'!Y29+'mai22'!Y29+'iun22'!Y29+'iul22'!Y29+'aug22'!Y29+sept22!Y29</f>
        <v>0</v>
      </c>
      <c r="Z29" s="152">
        <f>'ian22'!Z29+'feb22'!Z29+'mar22'!Z29+'apr22'!Z29+'mai22'!Z29+'iun22'!Z29+'iul22'!Z29+'aug22'!Z29+sept22!Z29</f>
        <v>0</v>
      </c>
      <c r="AA29" s="152">
        <f>'ian22'!AA29+'feb22'!AA29+'mar22'!AA29+'apr22'!AA29+'mai22'!AA29+'iun22'!AA29+'iul22'!AA29+'aug22'!AA29+sept22!AA29</f>
        <v>0</v>
      </c>
      <c r="AB29" s="152">
        <f>'ian22'!AB29+'feb22'!AB29+'mar22'!AB29+'apr22'!AB29+'mai22'!AB29+'iun22'!AB29+'iul22'!AB29+'aug22'!AB29+sept22!AB29</f>
        <v>0</v>
      </c>
      <c r="AC29" s="152">
        <f>'ian22'!AC29+'feb22'!AC29+'mar22'!AC29+'apr22'!AC29+'mai22'!AC29+'iun22'!AC29+'iul22'!AC29+'aug22'!AC29+sept22!AC29</f>
        <v>0</v>
      </c>
      <c r="AD29" s="152">
        <f>'ian22'!AD29+'feb22'!AD29+'mar22'!AD29+'apr22'!AD29+'mai22'!AD29+'iun22'!AD29+'iul22'!AD29+'aug22'!AD29+sept22!AD29</f>
        <v>0</v>
      </c>
      <c r="AE29" s="152">
        <f>'ian22'!AE29+'feb22'!AE29+'mar22'!AE29+'apr22'!AE29+'mai22'!AE29+'iun22'!AE29+'iul22'!AE29+'aug22'!AE29+sept22!AE29</f>
        <v>0</v>
      </c>
      <c r="AF29" s="152">
        <f>'ian22'!AF29+'feb22'!AF29+'mar22'!AF29+'apr22'!AF29+'mai22'!AF29+'iun22'!AF29+'iul22'!AF29+'aug22'!AF29+sept22!AF29</f>
        <v>0</v>
      </c>
      <c r="AG29" s="152">
        <f>'ian22'!AG29+'feb22'!AG29+'mar22'!AG29+'apr22'!AG29+'mai22'!AG29+'iun22'!AG29+'iul22'!AG29+'aug22'!AG29+sept22!AG29</f>
        <v>0</v>
      </c>
      <c r="AH29" s="152">
        <f>'ian22'!AH29+'feb22'!AH29+'mar22'!AH29+'apr22'!AH29+'mai22'!AH29+'iun22'!AH29+'iul22'!AH29+'aug22'!AH29+sept22!AH29</f>
        <v>0</v>
      </c>
      <c r="AI29" s="152">
        <f>'ian22'!AI29+'feb22'!AI29+'mar22'!AI29+'apr22'!AI29+'mai22'!AI29+'iun22'!AI29+'iul22'!AI29+'aug22'!AI29+sept22!AI29</f>
        <v>0</v>
      </c>
      <c r="AJ29" s="152">
        <f>'ian22'!AJ29+'feb22'!AJ29+'mar22'!AJ29+'apr22'!AJ29+'mai22'!AJ29+'iun22'!AJ29+'iul22'!AJ29+'aug22'!AJ29+sept22!AJ29</f>
        <v>0</v>
      </c>
      <c r="AK29" s="152">
        <f>'ian22'!AK29+'feb22'!AK29+'mar22'!AK29+'apr22'!AK29+'mai22'!AK29+'iun22'!AK29+'iul22'!AK29+'aug22'!AK29+sept22!AK29</f>
        <v>0</v>
      </c>
      <c r="AL29" s="152">
        <f>'ian22'!AL29+'feb22'!AL29+'mar22'!AL29+'apr22'!AL29+'mai22'!AL29+'iun22'!AL29+'iul22'!AL29+'aug22'!AL29+sept22!AL29</f>
        <v>0</v>
      </c>
      <c r="AM29" s="152">
        <f>'ian22'!AM29+'feb22'!AM29+'mar22'!AM29+'apr22'!AM29+'mai22'!AM29+'iun22'!AM29+'iul22'!AM29+'aug22'!AM29+sept22!AM29</f>
        <v>0</v>
      </c>
      <c r="AN29" s="152">
        <f>'ian22'!AN29+'feb22'!AN29+'mar22'!AN29+'apr22'!AN29+'mai22'!AN29+'iun22'!AN29+'iul22'!AN29+'aug22'!AN29+sept22!AN29</f>
        <v>0</v>
      </c>
      <c r="AO29" s="152">
        <f>'ian22'!AO29+'feb22'!AO29+'mar22'!AO29+'apr22'!AO29+'mai22'!AO29+'iun22'!AO29+'iul22'!AO29+'aug22'!AO29+sept22!AO29</f>
        <v>0</v>
      </c>
      <c r="AP29" s="152">
        <f>'ian22'!AP29+'feb22'!AP29+'mar22'!AP29+'apr22'!AP29+'mai22'!AP29+'iun22'!AP29+'iul22'!AP29+'aug22'!AP29+sept22!AP29</f>
        <v>0</v>
      </c>
      <c r="AQ29" s="152">
        <f>'ian22'!AQ29+'feb22'!AQ29+'mar22'!AQ29+'apr22'!AQ29+'mai22'!AQ29+'iun22'!AQ29+'iul22'!AQ29+'aug22'!AQ29+sept22!AQ29</f>
        <v>0</v>
      </c>
      <c r="AR29" s="152">
        <f>'ian22'!AR29+'feb22'!AR29+'mar22'!AR29+'apr22'!AR29+'mai22'!AR29+'iun22'!AR29+'iul22'!AR29+'aug22'!AR29+sept22!AR29</f>
        <v>0</v>
      </c>
      <c r="AS29" s="152">
        <f>'ian22'!AS29+'feb22'!AS29+'mar22'!AS29+'apr22'!AS29+'mai22'!AS29+'iun22'!AS29+'iul22'!AS29+'aug22'!AS29+sept22!AS29</f>
        <v>0</v>
      </c>
      <c r="AT29" s="205"/>
      <c r="AU29" s="17" t="str">
        <f t="shared" ref="AU29:BJ29" si="21">IF(W30+W31=W29," ","GRESEALA")</f>
        <v xml:space="preserve"> </v>
      </c>
      <c r="AV29" s="17" t="str">
        <f t="shared" si="21"/>
        <v xml:space="preserve"> </v>
      </c>
      <c r="AW29" s="17" t="str">
        <f t="shared" si="21"/>
        <v xml:space="preserve"> </v>
      </c>
      <c r="AX29" s="17" t="str">
        <f t="shared" si="21"/>
        <v xml:space="preserve"> </v>
      </c>
      <c r="AY29" s="17" t="str">
        <f t="shared" si="21"/>
        <v xml:space="preserve"> </v>
      </c>
      <c r="AZ29" s="17" t="str">
        <f t="shared" si="21"/>
        <v xml:space="preserve"> </v>
      </c>
      <c r="BA29" s="17" t="str">
        <f t="shared" si="21"/>
        <v xml:space="preserve"> </v>
      </c>
      <c r="BB29" s="17" t="str">
        <f t="shared" si="21"/>
        <v xml:space="preserve"> </v>
      </c>
      <c r="BC29" s="17" t="str">
        <f t="shared" si="21"/>
        <v xml:space="preserve"> </v>
      </c>
      <c r="BD29" s="17" t="str">
        <f t="shared" si="21"/>
        <v xml:space="preserve"> </v>
      </c>
      <c r="BE29" s="17" t="str">
        <f t="shared" si="21"/>
        <v xml:space="preserve"> </v>
      </c>
      <c r="BF29" s="17" t="str">
        <f t="shared" si="21"/>
        <v xml:space="preserve"> </v>
      </c>
      <c r="BG29" s="17" t="str">
        <f t="shared" si="21"/>
        <v xml:space="preserve"> </v>
      </c>
      <c r="BH29" s="17" t="str">
        <f t="shared" si="21"/>
        <v xml:space="preserve"> </v>
      </c>
      <c r="BI29" s="17" t="str">
        <f t="shared" si="21"/>
        <v xml:space="preserve"> </v>
      </c>
      <c r="BJ29" s="17" t="str">
        <f t="shared" si="21"/>
        <v xml:space="preserve"> </v>
      </c>
      <c r="BK29" s="17" t="str">
        <f t="shared" ref="BK29:BL29" si="22">IF(AR30+AR31=AR29," ","GRESEALA")</f>
        <v xml:space="preserve"> </v>
      </c>
      <c r="BL29" s="43" t="str">
        <f t="shared" si="22"/>
        <v xml:space="preserve"> </v>
      </c>
    </row>
    <row r="30" spans="2:64" s="38" customFormat="1" ht="41.25" customHeight="1" x14ac:dyDescent="0.45">
      <c r="B30" s="209" t="s">
        <v>81</v>
      </c>
      <c r="C30" s="132" t="s">
        <v>82</v>
      </c>
      <c r="D30" s="187">
        <f t="shared" si="0"/>
        <v>0</v>
      </c>
      <c r="E30" s="152">
        <f>'ian22'!E30+'feb22'!E30+'mar22'!E30+'apr22'!E30+'mai22'!E30+'iun22'!E30+'iul22'!E30+'aug22'!E30+sept22!E30</f>
        <v>0</v>
      </c>
      <c r="F30" s="152">
        <f>'ian22'!F30+'feb22'!F30+'mar22'!F30+'apr22'!F30+'mai22'!F30+'iun22'!F30+'iul22'!F30+'aug22'!F30+sept22!F30</f>
        <v>0</v>
      </c>
      <c r="G30" s="152">
        <f>'ian22'!G30+'feb22'!G30+'mar22'!G30+'apr22'!G30+'mai22'!G30+'iun22'!G30+'iul22'!G30+'aug22'!G30+sept22!G30</f>
        <v>0</v>
      </c>
      <c r="H30" s="152">
        <f>'ian22'!H30+'feb22'!H30+'mar22'!H30+'apr22'!H30+'mai22'!H30+'iun22'!H30+'iul22'!H30+'aug22'!H30+sept22!H30</f>
        <v>0</v>
      </c>
      <c r="I30" s="152">
        <f>'ian22'!I30+'feb22'!I30+'mar22'!I30+'apr22'!I30+'mai22'!I30+'iun22'!I30+'iul22'!I30+'aug22'!I30+sept22!I30</f>
        <v>0</v>
      </c>
      <c r="J30" s="152">
        <f>'ian22'!J30+'feb22'!J30+'mar22'!J30+'apr22'!J30+'mai22'!J30+'iun22'!J30+'iul22'!J30+'aug22'!J30+sept22!J30</f>
        <v>0</v>
      </c>
      <c r="K30" s="152">
        <f>'ian22'!K30+'feb22'!K30+'mar22'!K30+'apr22'!K30+'mai22'!K30+'iun22'!K30+'iul22'!K30+'aug22'!K30+sept22!K30</f>
        <v>0</v>
      </c>
      <c r="L30" s="152">
        <f>'ian22'!L30+'feb22'!L30+'mar22'!L30+'apr22'!L30+'mai22'!L30+'iun22'!L30+'iul22'!L30+'aug22'!L30+sept22!L30</f>
        <v>0</v>
      </c>
      <c r="M30" s="152">
        <f>'ian22'!M30+'feb22'!M30+'mar22'!M30+'apr22'!M30+'mai22'!M30+'iun22'!M30+'iul22'!M30+'aug22'!M30+sept22!M30</f>
        <v>0</v>
      </c>
      <c r="N30" s="152">
        <f>'ian22'!N30+'feb22'!N30+'mar22'!N30+'apr22'!N30+'mai22'!N30+'iun22'!N30+'iul22'!N30+'aug22'!N30+sept22!N30</f>
        <v>0</v>
      </c>
      <c r="O30" s="152">
        <f>'ian22'!O30+'feb22'!O30+'mar22'!O30+'apr22'!O30+'mai22'!O30+'iun22'!O30+'iul22'!O30+'aug22'!O30+sept22!O30</f>
        <v>0</v>
      </c>
      <c r="P30" s="152">
        <f>'ian22'!P30+'feb22'!P30+'mar22'!P30+'apr22'!P30+'mai22'!P30+'iun22'!P30+'iul22'!P30+'aug22'!P30+sept22!P30</f>
        <v>0</v>
      </c>
      <c r="Q30" s="152">
        <f>'ian22'!Q30+'feb22'!Q30+'mar22'!Q30+'apr22'!Q30+'mai22'!Q30+'iun22'!Q30+'iul22'!Q30+'aug22'!Q30+sept22!Q30</f>
        <v>0</v>
      </c>
      <c r="R30" s="152">
        <f>'ian22'!R30+'feb22'!R30+'mar22'!R30+'apr22'!R30+'mai22'!R30+'iun22'!R30+'iul22'!R30+'aug22'!R30+sept22!R30</f>
        <v>0</v>
      </c>
      <c r="S30" s="152">
        <f>'ian22'!S30+'feb22'!S30+'mar22'!S30+'apr22'!S30+'mai22'!S30+'iun22'!S30+'iul22'!S30+'aug22'!S30+sept22!S30</f>
        <v>0</v>
      </c>
      <c r="T30" s="152">
        <f>'ian22'!T30+'feb22'!T30+'mar22'!T30+'apr22'!T30+'mai22'!T30+'iun22'!T30+'iul22'!T30+'aug22'!T30+sept22!T30</f>
        <v>0</v>
      </c>
      <c r="U30" s="152">
        <f>'ian22'!U30+'feb22'!U30+'mar22'!U30+'apr22'!U30+'mai22'!U30+'iun22'!U30+'iul22'!U30+'aug22'!U30+sept22!U30</f>
        <v>0</v>
      </c>
      <c r="V30" s="152">
        <f>'ian22'!V30+'feb22'!V30+'mar22'!V30+'apr22'!V30+'mai22'!V30+'iun22'!V30+'iul22'!V30+'aug22'!V30+sept22!V30</f>
        <v>0</v>
      </c>
      <c r="W30" s="152">
        <f>'ian22'!W30+'feb22'!W30+'mar22'!W30+'apr22'!W30+'mai22'!W30+'iun22'!W30+'iul22'!W30+'aug22'!W30+sept22!W30</f>
        <v>0</v>
      </c>
      <c r="X30" s="152">
        <f>'ian22'!X30+'feb22'!X30+'mar22'!X30+'apr22'!X30+'mai22'!X30+'iun22'!X30+'iul22'!X30+'aug22'!X30+sept22!X30</f>
        <v>0</v>
      </c>
      <c r="Y30" s="152">
        <f>'ian22'!Y30+'feb22'!Y30+'mar22'!Y30+'apr22'!Y30+'mai22'!Y30+'iun22'!Y30+'iul22'!Y30+'aug22'!Y30+sept22!Y30</f>
        <v>0</v>
      </c>
      <c r="Z30" s="152">
        <f>'ian22'!Z30+'feb22'!Z30+'mar22'!Z30+'apr22'!Z30+'mai22'!Z30+'iun22'!Z30+'iul22'!Z30+'aug22'!Z30+sept22!Z30</f>
        <v>0</v>
      </c>
      <c r="AA30" s="152">
        <f>'ian22'!AA30+'feb22'!AA30+'mar22'!AA30+'apr22'!AA30+'mai22'!AA30+'iun22'!AA30+'iul22'!AA30+'aug22'!AA30+sept22!AA30</f>
        <v>0</v>
      </c>
      <c r="AB30" s="152">
        <f>'ian22'!AB30+'feb22'!AB30+'mar22'!AB30+'apr22'!AB30+'mai22'!AB30+'iun22'!AB30+'iul22'!AB30+'aug22'!AB30+sept22!AB30</f>
        <v>0</v>
      </c>
      <c r="AC30" s="152">
        <f>'ian22'!AC30+'feb22'!AC30+'mar22'!AC30+'apr22'!AC30+'mai22'!AC30+'iun22'!AC30+'iul22'!AC30+'aug22'!AC30+sept22!AC30</f>
        <v>0</v>
      </c>
      <c r="AD30" s="152">
        <f>'ian22'!AD30+'feb22'!AD30+'mar22'!AD30+'apr22'!AD30+'mai22'!AD30+'iun22'!AD30+'iul22'!AD30+'aug22'!AD30+sept22!AD30</f>
        <v>0</v>
      </c>
      <c r="AE30" s="152">
        <f>'ian22'!AE30+'feb22'!AE30+'mar22'!AE30+'apr22'!AE30+'mai22'!AE30+'iun22'!AE30+'iul22'!AE30+'aug22'!AE30+sept22!AE30</f>
        <v>0</v>
      </c>
      <c r="AF30" s="152">
        <f>'ian22'!AF30+'feb22'!AF30+'mar22'!AF30+'apr22'!AF30+'mai22'!AF30+'iun22'!AF30+'iul22'!AF30+'aug22'!AF30+sept22!AF30</f>
        <v>0</v>
      </c>
      <c r="AG30" s="152">
        <f>'ian22'!AG30+'feb22'!AG30+'mar22'!AG30+'apr22'!AG30+'mai22'!AG30+'iun22'!AG30+'iul22'!AG30+'aug22'!AG30+sept22!AG30</f>
        <v>0</v>
      </c>
      <c r="AH30" s="152">
        <f>'ian22'!AH30+'feb22'!AH30+'mar22'!AH30+'apr22'!AH30+'mai22'!AH30+'iun22'!AH30+'iul22'!AH30+'aug22'!AH30+sept22!AH30</f>
        <v>0</v>
      </c>
      <c r="AI30" s="152">
        <f>'ian22'!AI30+'feb22'!AI30+'mar22'!AI30+'apr22'!AI30+'mai22'!AI30+'iun22'!AI30+'iul22'!AI30+'aug22'!AI30+sept22!AI30</f>
        <v>0</v>
      </c>
      <c r="AJ30" s="152">
        <f>'ian22'!AJ30+'feb22'!AJ30+'mar22'!AJ30+'apr22'!AJ30+'mai22'!AJ30+'iun22'!AJ30+'iul22'!AJ30+'aug22'!AJ30+sept22!AJ30</f>
        <v>0</v>
      </c>
      <c r="AK30" s="152">
        <f>'ian22'!AK30+'feb22'!AK30+'mar22'!AK30+'apr22'!AK30+'mai22'!AK30+'iun22'!AK30+'iul22'!AK30+'aug22'!AK30+sept22!AK30</f>
        <v>0</v>
      </c>
      <c r="AL30" s="152">
        <f>'ian22'!AL30+'feb22'!AL30+'mar22'!AL30+'apr22'!AL30+'mai22'!AL30+'iun22'!AL30+'iul22'!AL30+'aug22'!AL30+sept22!AL30</f>
        <v>0</v>
      </c>
      <c r="AM30" s="152">
        <f>'ian22'!AM30+'feb22'!AM30+'mar22'!AM30+'apr22'!AM30+'mai22'!AM30+'iun22'!AM30+'iul22'!AM30+'aug22'!AM30+sept22!AM30</f>
        <v>0</v>
      </c>
      <c r="AN30" s="152">
        <f>'ian22'!AN30+'feb22'!AN30+'mar22'!AN30+'apr22'!AN30+'mai22'!AN30+'iun22'!AN30+'iul22'!AN30+'aug22'!AN30+sept22!AN30</f>
        <v>0</v>
      </c>
      <c r="AO30" s="152">
        <f>'ian22'!AO30+'feb22'!AO30+'mar22'!AO30+'apr22'!AO30+'mai22'!AO30+'iun22'!AO30+'iul22'!AO30+'aug22'!AO30+sept22!AO30</f>
        <v>0</v>
      </c>
      <c r="AP30" s="152">
        <f>'ian22'!AP30+'feb22'!AP30+'mar22'!AP30+'apr22'!AP30+'mai22'!AP30+'iun22'!AP30+'iul22'!AP30+'aug22'!AP30+sept22!AP30</f>
        <v>0</v>
      </c>
      <c r="AQ30" s="152">
        <f>'ian22'!AQ30+'feb22'!AQ30+'mar22'!AQ30+'apr22'!AQ30+'mai22'!AQ30+'iun22'!AQ30+'iul22'!AQ30+'aug22'!AQ30+sept22!AQ30</f>
        <v>0</v>
      </c>
      <c r="AR30" s="152">
        <f>'ian22'!AR30+'feb22'!AR30+'mar22'!AR30+'apr22'!AR30+'mai22'!AR30+'iun22'!AR30+'iul22'!AR30+'aug22'!AR30+sept22!AR30</f>
        <v>0</v>
      </c>
      <c r="AS30" s="152">
        <f>'ian22'!AS30+'feb22'!AS30+'mar22'!AS30+'apr22'!AS30+'mai22'!AS30+'iun22'!AS30+'iul22'!AS30+'aug22'!AS30+sept22!AS30</f>
        <v>0</v>
      </c>
      <c r="AT30" s="205"/>
      <c r="AU30" s="17" t="str">
        <f>IF(E29+F29=D29," ","GRESEALA")</f>
        <v xml:space="preserve"> </v>
      </c>
      <c r="AV30" s="17" t="str">
        <f>IF(G29+K29+I29+L29+M29=D29," ","GRESEALA")</f>
        <v xml:space="preserve"> </v>
      </c>
      <c r="AW30" s="17" t="str">
        <f>IF(O29+P29=D29," ","GRESEALA")</f>
        <v xml:space="preserve"> </v>
      </c>
      <c r="AX30" s="17" t="str">
        <f>IF(Q29+S29+T29+U29+V29+W29=D29," ","GRESEALA")</f>
        <v xml:space="preserve"> </v>
      </c>
      <c r="AY30" s="17" t="str">
        <f>IF(X29+Y29+Z29=D29," ","GRESEALA")</f>
        <v xml:space="preserve"> </v>
      </c>
      <c r="AZ30" s="17" t="str">
        <f>IF(AA29+AC29+AE29+AF29+AG29+AH29+AI29+AJ29+AK29+AL29+AM29+AN29+AO29+AP29+AQ29+AR29+AS29&gt;=D29," ","GRESEALA")</f>
        <v xml:space="preserve"> </v>
      </c>
      <c r="BA30" s="17" t="str">
        <f>IF(AS29&lt;=D29," ","GRESEALA")</f>
        <v xml:space="preserve"> </v>
      </c>
      <c r="BB30" s="17" t="str">
        <f>IF(H29&lt;=G29," ","GRESEALA")</f>
        <v xml:space="preserve"> </v>
      </c>
      <c r="BC30" s="17" t="str">
        <f>IF(E33+E34=E32," ","GRESEALA")</f>
        <v xml:space="preserve"> </v>
      </c>
      <c r="BD30" s="17" t="str">
        <f>IF(F33+F34=F32," ","GRESEALA")</f>
        <v xml:space="preserve"> </v>
      </c>
      <c r="BE30" s="17" t="str">
        <f>IF(G33+G34=G32," ","GRESEALA")</f>
        <v xml:space="preserve"> </v>
      </c>
      <c r="BF30" s="17" t="str">
        <f>IF(H33+H34=H32," ","GRESEALA")</f>
        <v xml:space="preserve"> </v>
      </c>
      <c r="BG30" s="17" t="str">
        <f>IF(K33+K34=K32," ","GRESEALA")</f>
        <v xml:space="preserve"> </v>
      </c>
      <c r="BH30" s="17" t="str">
        <f>IF(L33+L34=L32," ","GRESEALA")</f>
        <v xml:space="preserve"> </v>
      </c>
      <c r="BI30" s="17" t="str">
        <f>IF(M33+M34=M32," ","GRESEALA")</f>
        <v xml:space="preserve"> </v>
      </c>
      <c r="BJ30" s="17" t="str">
        <f>IF(N33+N34=N32," ","GRESEALA")</f>
        <v xml:space="preserve"> </v>
      </c>
      <c r="BK30" s="17" t="str">
        <f>IF(O33+O34=O32," ","GRESEALA")</f>
        <v xml:space="preserve"> </v>
      </c>
    </row>
    <row r="31" spans="2:64" s="38" customFormat="1" ht="42" customHeight="1" x14ac:dyDescent="0.45">
      <c r="B31" s="209" t="s">
        <v>83</v>
      </c>
      <c r="C31" s="132" t="s">
        <v>84</v>
      </c>
      <c r="D31" s="187">
        <f t="shared" si="0"/>
        <v>0</v>
      </c>
      <c r="E31" s="152">
        <f>'ian22'!E31+'feb22'!E31+'mar22'!E31+'apr22'!E31+'mai22'!E31+'iun22'!E31+'iul22'!E31+'aug22'!E31+sept22!E31</f>
        <v>0</v>
      </c>
      <c r="F31" s="152">
        <f>'ian22'!F31+'feb22'!F31+'mar22'!F31+'apr22'!F31+'mai22'!F31+'iun22'!F31+'iul22'!F31+'aug22'!F31+sept22!F31</f>
        <v>0</v>
      </c>
      <c r="G31" s="152">
        <f>'ian22'!G31+'feb22'!G31+'mar22'!G31+'apr22'!G31+'mai22'!G31+'iun22'!G31+'iul22'!G31+'aug22'!G31+sept22!G31</f>
        <v>0</v>
      </c>
      <c r="H31" s="152">
        <f>'ian22'!H31+'feb22'!H31+'mar22'!H31+'apr22'!H31+'mai22'!H31+'iun22'!H31+'iul22'!H31+'aug22'!H31+sept22!H31</f>
        <v>0</v>
      </c>
      <c r="I31" s="152">
        <f>'ian22'!I31+'feb22'!I31+'mar22'!I31+'apr22'!I31+'mai22'!I31+'iun22'!I31+'iul22'!I31+'aug22'!I31+sept22!I31</f>
        <v>0</v>
      </c>
      <c r="J31" s="152">
        <f>'ian22'!J31+'feb22'!J31+'mar22'!J31+'apr22'!J31+'mai22'!J31+'iun22'!J31+'iul22'!J31+'aug22'!J31+sept22!J31</f>
        <v>0</v>
      </c>
      <c r="K31" s="152">
        <f>'ian22'!K31+'feb22'!K31+'mar22'!K31+'apr22'!K31+'mai22'!K31+'iun22'!K31+'iul22'!K31+'aug22'!K31+sept22!K31</f>
        <v>0</v>
      </c>
      <c r="L31" s="152">
        <f>'ian22'!L31+'feb22'!L31+'mar22'!L31+'apr22'!L31+'mai22'!L31+'iun22'!L31+'iul22'!L31+'aug22'!L31+sept22!L31</f>
        <v>0</v>
      </c>
      <c r="M31" s="152">
        <f>'ian22'!M31+'feb22'!M31+'mar22'!M31+'apr22'!M31+'mai22'!M31+'iun22'!M31+'iul22'!M31+'aug22'!M31+sept22!M31</f>
        <v>0</v>
      </c>
      <c r="N31" s="152">
        <f>'ian22'!N31+'feb22'!N31+'mar22'!N31+'apr22'!N31+'mai22'!N31+'iun22'!N31+'iul22'!N31+'aug22'!N31+sept22!N31</f>
        <v>0</v>
      </c>
      <c r="O31" s="152">
        <f>'ian22'!O31+'feb22'!O31+'mar22'!O31+'apr22'!O31+'mai22'!O31+'iun22'!O31+'iul22'!O31+'aug22'!O31+sept22!O31</f>
        <v>0</v>
      </c>
      <c r="P31" s="152">
        <f>'ian22'!P31+'feb22'!P31+'mar22'!P31+'apr22'!P31+'mai22'!P31+'iun22'!P31+'iul22'!P31+'aug22'!P31+sept22!P31</f>
        <v>0</v>
      </c>
      <c r="Q31" s="152">
        <f>'ian22'!Q31+'feb22'!Q31+'mar22'!Q31+'apr22'!Q31+'mai22'!Q31+'iun22'!Q31+'iul22'!Q31+'aug22'!Q31+sept22!Q31</f>
        <v>0</v>
      </c>
      <c r="R31" s="152">
        <f>'ian22'!R31+'feb22'!R31+'mar22'!R31+'apr22'!R31+'mai22'!R31+'iun22'!R31+'iul22'!R31+'aug22'!R31+sept22!R31</f>
        <v>0</v>
      </c>
      <c r="S31" s="152">
        <f>'ian22'!S31+'feb22'!S31+'mar22'!S31+'apr22'!S31+'mai22'!S31+'iun22'!S31+'iul22'!S31+'aug22'!S31+sept22!S31</f>
        <v>0</v>
      </c>
      <c r="T31" s="152">
        <f>'ian22'!T31+'feb22'!T31+'mar22'!T31+'apr22'!T31+'mai22'!T31+'iun22'!T31+'iul22'!T31+'aug22'!T31+sept22!T31</f>
        <v>0</v>
      </c>
      <c r="U31" s="152">
        <f>'ian22'!U31+'feb22'!U31+'mar22'!U31+'apr22'!U31+'mai22'!U31+'iun22'!U31+'iul22'!U31+'aug22'!U31+sept22!U31</f>
        <v>0</v>
      </c>
      <c r="V31" s="152">
        <f>'ian22'!V31+'feb22'!V31+'mar22'!V31+'apr22'!V31+'mai22'!V31+'iun22'!V31+'iul22'!V31+'aug22'!V31+sept22!V31</f>
        <v>0</v>
      </c>
      <c r="W31" s="152">
        <f>'ian22'!W31+'feb22'!W31+'mar22'!W31+'apr22'!W31+'mai22'!W31+'iun22'!W31+'iul22'!W31+'aug22'!W31+sept22!W31</f>
        <v>0</v>
      </c>
      <c r="X31" s="152">
        <f>'ian22'!X31+'feb22'!X31+'mar22'!X31+'apr22'!X31+'mai22'!X31+'iun22'!X31+'iul22'!X31+'aug22'!X31+sept22!X31</f>
        <v>0</v>
      </c>
      <c r="Y31" s="152">
        <f>'ian22'!Y31+'feb22'!Y31+'mar22'!Y31+'apr22'!Y31+'mai22'!Y31+'iun22'!Y31+'iul22'!Y31+'aug22'!Y31+sept22!Y31</f>
        <v>0</v>
      </c>
      <c r="Z31" s="152">
        <f>'ian22'!Z31+'feb22'!Z31+'mar22'!Z31+'apr22'!Z31+'mai22'!Z31+'iun22'!Z31+'iul22'!Z31+'aug22'!Z31+sept22!Z31</f>
        <v>0</v>
      </c>
      <c r="AA31" s="152">
        <f>'ian22'!AA31+'feb22'!AA31+'mar22'!AA31+'apr22'!AA31+'mai22'!AA31+'iun22'!AA31+'iul22'!AA31+'aug22'!AA31+sept22!AA31</f>
        <v>0</v>
      </c>
      <c r="AB31" s="152">
        <f>'ian22'!AB31+'feb22'!AB31+'mar22'!AB31+'apr22'!AB31+'mai22'!AB31+'iun22'!AB31+'iul22'!AB31+'aug22'!AB31+sept22!AB31</f>
        <v>0</v>
      </c>
      <c r="AC31" s="152">
        <f>'ian22'!AC31+'feb22'!AC31+'mar22'!AC31+'apr22'!AC31+'mai22'!AC31+'iun22'!AC31+'iul22'!AC31+'aug22'!AC31+sept22!AC31</f>
        <v>0</v>
      </c>
      <c r="AD31" s="152">
        <f>'ian22'!AD31+'feb22'!AD31+'mar22'!AD31+'apr22'!AD31+'mai22'!AD31+'iun22'!AD31+'iul22'!AD31+'aug22'!AD31+sept22!AD31</f>
        <v>0</v>
      </c>
      <c r="AE31" s="152">
        <f>'ian22'!AE31+'feb22'!AE31+'mar22'!AE31+'apr22'!AE31+'mai22'!AE31+'iun22'!AE31+'iul22'!AE31+'aug22'!AE31+sept22!AE31</f>
        <v>0</v>
      </c>
      <c r="AF31" s="152">
        <f>'ian22'!AF31+'feb22'!AF31+'mar22'!AF31+'apr22'!AF31+'mai22'!AF31+'iun22'!AF31+'iul22'!AF31+'aug22'!AF31+sept22!AF31</f>
        <v>0</v>
      </c>
      <c r="AG31" s="152">
        <f>'ian22'!AG31+'feb22'!AG31+'mar22'!AG31+'apr22'!AG31+'mai22'!AG31+'iun22'!AG31+'iul22'!AG31+'aug22'!AG31+sept22!AG31</f>
        <v>0</v>
      </c>
      <c r="AH31" s="152">
        <f>'ian22'!AH31+'feb22'!AH31+'mar22'!AH31+'apr22'!AH31+'mai22'!AH31+'iun22'!AH31+'iul22'!AH31+'aug22'!AH31+sept22!AH31</f>
        <v>0</v>
      </c>
      <c r="AI31" s="152">
        <f>'ian22'!AI31+'feb22'!AI31+'mar22'!AI31+'apr22'!AI31+'mai22'!AI31+'iun22'!AI31+'iul22'!AI31+'aug22'!AI31+sept22!AI31</f>
        <v>0</v>
      </c>
      <c r="AJ31" s="152">
        <f>'ian22'!AJ31+'feb22'!AJ31+'mar22'!AJ31+'apr22'!AJ31+'mai22'!AJ31+'iun22'!AJ31+'iul22'!AJ31+'aug22'!AJ31+sept22!AJ31</f>
        <v>0</v>
      </c>
      <c r="AK31" s="152">
        <f>'ian22'!AK31+'feb22'!AK31+'mar22'!AK31+'apr22'!AK31+'mai22'!AK31+'iun22'!AK31+'iul22'!AK31+'aug22'!AK31+sept22!AK31</f>
        <v>0</v>
      </c>
      <c r="AL31" s="152">
        <f>'ian22'!AL31+'feb22'!AL31+'mar22'!AL31+'apr22'!AL31+'mai22'!AL31+'iun22'!AL31+'iul22'!AL31+'aug22'!AL31+sept22!AL31</f>
        <v>0</v>
      </c>
      <c r="AM31" s="152">
        <f>'ian22'!AM31+'feb22'!AM31+'mar22'!AM31+'apr22'!AM31+'mai22'!AM31+'iun22'!AM31+'iul22'!AM31+'aug22'!AM31+sept22!AM31</f>
        <v>0</v>
      </c>
      <c r="AN31" s="152">
        <f>'ian22'!AN31+'feb22'!AN31+'mar22'!AN31+'apr22'!AN31+'mai22'!AN31+'iun22'!AN31+'iul22'!AN31+'aug22'!AN31+sept22!AN31</f>
        <v>0</v>
      </c>
      <c r="AO31" s="152">
        <f>'ian22'!AO31+'feb22'!AO31+'mar22'!AO31+'apr22'!AO31+'mai22'!AO31+'iun22'!AO31+'iul22'!AO31+'aug22'!AO31+sept22!AO31</f>
        <v>0</v>
      </c>
      <c r="AP31" s="152">
        <f>'ian22'!AP31+'feb22'!AP31+'mar22'!AP31+'apr22'!AP31+'mai22'!AP31+'iun22'!AP31+'iul22'!AP31+'aug22'!AP31+sept22!AP31</f>
        <v>0</v>
      </c>
      <c r="AQ31" s="152">
        <f>'ian22'!AQ31+'feb22'!AQ31+'mar22'!AQ31+'apr22'!AQ31+'mai22'!AQ31+'iun22'!AQ31+'iul22'!AQ31+'aug22'!AQ31+sept22!AQ31</f>
        <v>0</v>
      </c>
      <c r="AR31" s="152">
        <f>'ian22'!AR31+'feb22'!AR31+'mar22'!AR31+'apr22'!AR31+'mai22'!AR31+'iun22'!AR31+'iul22'!AR31+'aug22'!AR31+sept22!AR31</f>
        <v>0</v>
      </c>
      <c r="AS31" s="152">
        <f>'ian22'!AS31+'feb22'!AS31+'mar22'!AS31+'apr22'!AS31+'mai22'!AS31+'iun22'!AS31+'iul22'!AS31+'aug22'!AS31+sept22!AS31</f>
        <v>0</v>
      </c>
      <c r="AT31" s="205"/>
      <c r="AU31" s="17" t="str">
        <f>IF(P33+P34=P32," ","GRESEALA")</f>
        <v xml:space="preserve"> </v>
      </c>
      <c r="AV31" s="17" t="str">
        <f>IF(Q33+Q34=Q32," ","GRESEALA")</f>
        <v xml:space="preserve"> </v>
      </c>
      <c r="AW31" s="17" t="str">
        <f t="shared" ref="AW31:BK31" si="23">IF(S33+S34=S32," ","GRESEALA")</f>
        <v xml:space="preserve"> </v>
      </c>
      <c r="AX31" s="17" t="str">
        <f t="shared" si="23"/>
        <v xml:space="preserve"> </v>
      </c>
      <c r="AY31" s="17" t="str">
        <f t="shared" si="23"/>
        <v xml:space="preserve"> </v>
      </c>
      <c r="AZ31" s="17" t="str">
        <f t="shared" si="23"/>
        <v xml:space="preserve"> </v>
      </c>
      <c r="BA31" s="17" t="str">
        <f t="shared" si="23"/>
        <v xml:space="preserve"> </v>
      </c>
      <c r="BB31" s="17" t="str">
        <f t="shared" si="23"/>
        <v xml:space="preserve"> </v>
      </c>
      <c r="BC31" s="17" t="str">
        <f t="shared" si="23"/>
        <v xml:space="preserve"> </v>
      </c>
      <c r="BD31" s="17" t="str">
        <f t="shared" si="23"/>
        <v xml:space="preserve"> </v>
      </c>
      <c r="BE31" s="17" t="str">
        <f t="shared" si="23"/>
        <v xml:space="preserve"> </v>
      </c>
      <c r="BF31" s="17" t="str">
        <f t="shared" si="23"/>
        <v xml:space="preserve"> </v>
      </c>
      <c r="BG31" s="17" t="str">
        <f t="shared" si="23"/>
        <v xml:space="preserve"> </v>
      </c>
      <c r="BH31" s="17" t="str">
        <f t="shared" si="23"/>
        <v xml:space="preserve"> </v>
      </c>
      <c r="BI31" s="17" t="str">
        <f t="shared" si="23"/>
        <v xml:space="preserve"> </v>
      </c>
      <c r="BJ31" s="17" t="str">
        <f t="shared" si="23"/>
        <v xml:space="preserve"> </v>
      </c>
      <c r="BK31" s="17" t="str">
        <f t="shared" si="23"/>
        <v xml:space="preserve"> </v>
      </c>
    </row>
    <row r="32" spans="2:64" s="38" customFormat="1" ht="60.75" customHeight="1" x14ac:dyDescent="0.45">
      <c r="B32" s="206" t="s">
        <v>85</v>
      </c>
      <c r="C32" s="131" t="s">
        <v>86</v>
      </c>
      <c r="D32" s="185">
        <f t="shared" si="0"/>
        <v>0</v>
      </c>
      <c r="E32" s="152">
        <f>'ian22'!E32+'feb22'!E32+'mar22'!E32+'apr22'!E32+'mai22'!E32+'iun22'!E32+'iul22'!E32+'aug22'!E32+sept22!E32</f>
        <v>0</v>
      </c>
      <c r="F32" s="152">
        <f>'ian22'!F32+'feb22'!F32+'mar22'!F32+'apr22'!F32+'mai22'!F32+'iun22'!F32+'iul22'!F32+'aug22'!F32+sept22!F32</f>
        <v>0</v>
      </c>
      <c r="G32" s="152">
        <f>'ian22'!G32+'feb22'!G32+'mar22'!G32+'apr22'!G32+'mai22'!G32+'iun22'!G32+'iul22'!G32+'aug22'!G32+sept22!G32</f>
        <v>0</v>
      </c>
      <c r="H32" s="152">
        <f>'ian22'!H32+'feb22'!H32+'mar22'!H32+'apr22'!H32+'mai22'!H32+'iun22'!H32+'iul22'!H32+'aug22'!H32+sept22!H32</f>
        <v>0</v>
      </c>
      <c r="I32" s="152">
        <f>'ian22'!I32+'feb22'!I32+'mar22'!I32+'apr22'!I32+'mai22'!I32+'iun22'!I32+'iul22'!I32+'aug22'!I32+sept22!I32</f>
        <v>0</v>
      </c>
      <c r="J32" s="152">
        <f>'ian22'!J32+'feb22'!J32+'mar22'!J32+'apr22'!J32+'mai22'!J32+'iun22'!J32+'iul22'!J32+'aug22'!J32+sept22!J32</f>
        <v>0</v>
      </c>
      <c r="K32" s="152">
        <f>'ian22'!K32+'feb22'!K32+'mar22'!K32+'apr22'!K32+'mai22'!K32+'iun22'!K32+'iul22'!K32+'aug22'!K32+sept22!K32</f>
        <v>0</v>
      </c>
      <c r="L32" s="152">
        <f>'ian22'!L32+'feb22'!L32+'mar22'!L32+'apr22'!L32+'mai22'!L32+'iun22'!L32+'iul22'!L32+'aug22'!L32+sept22!L32</f>
        <v>0</v>
      </c>
      <c r="M32" s="152">
        <f>'ian22'!M32+'feb22'!M32+'mar22'!M32+'apr22'!M32+'mai22'!M32+'iun22'!M32+'iul22'!M32+'aug22'!M32+sept22!M32</f>
        <v>0</v>
      </c>
      <c r="N32" s="152">
        <f>'ian22'!N32+'feb22'!N32+'mar22'!N32+'apr22'!N32+'mai22'!N32+'iun22'!N32+'iul22'!N32+'aug22'!N32+sept22!N32</f>
        <v>0</v>
      </c>
      <c r="O32" s="152">
        <f>'ian22'!O32+'feb22'!O32+'mar22'!O32+'apr22'!O32+'mai22'!O32+'iun22'!O32+'iul22'!O32+'aug22'!O32+sept22!O32</f>
        <v>0</v>
      </c>
      <c r="P32" s="152">
        <f>'ian22'!P32+'feb22'!P32+'mar22'!P32+'apr22'!P32+'mai22'!P32+'iun22'!P32+'iul22'!P32+'aug22'!P32+sept22!P32</f>
        <v>0</v>
      </c>
      <c r="Q32" s="152">
        <f>'ian22'!Q32+'feb22'!Q32+'mar22'!Q32+'apr22'!Q32+'mai22'!Q32+'iun22'!Q32+'iul22'!Q32+'aug22'!Q32+sept22!Q32</f>
        <v>0</v>
      </c>
      <c r="R32" s="152">
        <f>'ian22'!R32+'feb22'!R32+'mar22'!R32+'apr22'!R32+'mai22'!R32+'iun22'!R32+'iul22'!R32+'aug22'!R32+sept22!R32</f>
        <v>0</v>
      </c>
      <c r="S32" s="152">
        <f>'ian22'!S32+'feb22'!S32+'mar22'!S32+'apr22'!S32+'mai22'!S32+'iun22'!S32+'iul22'!S32+'aug22'!S32+sept22!S32</f>
        <v>0</v>
      </c>
      <c r="T32" s="152">
        <f>'ian22'!T32+'feb22'!T32+'mar22'!T32+'apr22'!T32+'mai22'!T32+'iun22'!T32+'iul22'!T32+'aug22'!T32+sept22!T32</f>
        <v>0</v>
      </c>
      <c r="U32" s="152">
        <f>'ian22'!U32+'feb22'!U32+'mar22'!U32+'apr22'!U32+'mai22'!U32+'iun22'!U32+'iul22'!U32+'aug22'!U32+sept22!U32</f>
        <v>0</v>
      </c>
      <c r="V32" s="152">
        <f>'ian22'!V32+'feb22'!V32+'mar22'!V32+'apr22'!V32+'mai22'!V32+'iun22'!V32+'iul22'!V32+'aug22'!V32+sept22!V32</f>
        <v>0</v>
      </c>
      <c r="W32" s="152">
        <f>'ian22'!W32+'feb22'!W32+'mar22'!W32+'apr22'!W32+'mai22'!W32+'iun22'!W32+'iul22'!W32+'aug22'!W32+sept22!W32</f>
        <v>0</v>
      </c>
      <c r="X32" s="152">
        <f>'ian22'!X32+'feb22'!X32+'mar22'!X32+'apr22'!X32+'mai22'!X32+'iun22'!X32+'iul22'!X32+'aug22'!X32+sept22!X32</f>
        <v>0</v>
      </c>
      <c r="Y32" s="152">
        <f>'ian22'!Y32+'feb22'!Y32+'mar22'!Y32+'apr22'!Y32+'mai22'!Y32+'iun22'!Y32+'iul22'!Y32+'aug22'!Y32+sept22!Y32</f>
        <v>0</v>
      </c>
      <c r="Z32" s="152">
        <f>'ian22'!Z32+'feb22'!Z32+'mar22'!Z32+'apr22'!Z32+'mai22'!Z32+'iun22'!Z32+'iul22'!Z32+'aug22'!Z32+sept22!Z32</f>
        <v>0</v>
      </c>
      <c r="AA32" s="152">
        <f>'ian22'!AA32+'feb22'!AA32+'mar22'!AA32+'apr22'!AA32+'mai22'!AA32+'iun22'!AA32+'iul22'!AA32+'aug22'!AA32+sept22!AA32</f>
        <v>0</v>
      </c>
      <c r="AB32" s="152">
        <f>'ian22'!AB32+'feb22'!AB32+'mar22'!AB32+'apr22'!AB32+'mai22'!AB32+'iun22'!AB32+'iul22'!AB32+'aug22'!AB32+sept22!AB32</f>
        <v>0</v>
      </c>
      <c r="AC32" s="152">
        <f>'ian22'!AC32+'feb22'!AC32+'mar22'!AC32+'apr22'!AC32+'mai22'!AC32+'iun22'!AC32+'iul22'!AC32+'aug22'!AC32+sept22!AC32</f>
        <v>0</v>
      </c>
      <c r="AD32" s="152">
        <f>'ian22'!AD32+'feb22'!AD32+'mar22'!AD32+'apr22'!AD32+'mai22'!AD32+'iun22'!AD32+'iul22'!AD32+'aug22'!AD32+sept22!AD32</f>
        <v>0</v>
      </c>
      <c r="AE32" s="152">
        <f>'ian22'!AE32+'feb22'!AE32+'mar22'!AE32+'apr22'!AE32+'mai22'!AE32+'iun22'!AE32+'iul22'!AE32+'aug22'!AE32+sept22!AE32</f>
        <v>0</v>
      </c>
      <c r="AF32" s="152">
        <f>'ian22'!AF32+'feb22'!AF32+'mar22'!AF32+'apr22'!AF32+'mai22'!AF32+'iun22'!AF32+'iul22'!AF32+'aug22'!AF32+sept22!AF32</f>
        <v>0</v>
      </c>
      <c r="AG32" s="152">
        <f>'ian22'!AG32+'feb22'!AG32+'mar22'!AG32+'apr22'!AG32+'mai22'!AG32+'iun22'!AG32+'iul22'!AG32+'aug22'!AG32+sept22!AG32</f>
        <v>0</v>
      </c>
      <c r="AH32" s="152">
        <f>'ian22'!AH32+'feb22'!AH32+'mar22'!AH32+'apr22'!AH32+'mai22'!AH32+'iun22'!AH32+'iul22'!AH32+'aug22'!AH32+sept22!AH32</f>
        <v>0</v>
      </c>
      <c r="AI32" s="152">
        <f>'ian22'!AI32+'feb22'!AI32+'mar22'!AI32+'apr22'!AI32+'mai22'!AI32+'iun22'!AI32+'iul22'!AI32+'aug22'!AI32+sept22!AI32</f>
        <v>0</v>
      </c>
      <c r="AJ32" s="152">
        <f>'ian22'!AJ32+'feb22'!AJ32+'mar22'!AJ32+'apr22'!AJ32+'mai22'!AJ32+'iun22'!AJ32+'iul22'!AJ32+'aug22'!AJ32+sept22!AJ32</f>
        <v>0</v>
      </c>
      <c r="AK32" s="152">
        <f>'ian22'!AK32+'feb22'!AK32+'mar22'!AK32+'apr22'!AK32+'mai22'!AK32+'iun22'!AK32+'iul22'!AK32+'aug22'!AK32+sept22!AK32</f>
        <v>0</v>
      </c>
      <c r="AL32" s="152">
        <f>'ian22'!AL32+'feb22'!AL32+'mar22'!AL32+'apr22'!AL32+'mai22'!AL32+'iun22'!AL32+'iul22'!AL32+'aug22'!AL32+sept22!AL32</f>
        <v>0</v>
      </c>
      <c r="AM32" s="152">
        <f>'ian22'!AM32+'feb22'!AM32+'mar22'!AM32+'apr22'!AM32+'mai22'!AM32+'iun22'!AM32+'iul22'!AM32+'aug22'!AM32+sept22!AM32</f>
        <v>0</v>
      </c>
      <c r="AN32" s="152">
        <f>'ian22'!AN32+'feb22'!AN32+'mar22'!AN32+'apr22'!AN32+'mai22'!AN32+'iun22'!AN32+'iul22'!AN32+'aug22'!AN32+sept22!AN32</f>
        <v>0</v>
      </c>
      <c r="AO32" s="152">
        <f>'ian22'!AO32+'feb22'!AO32+'mar22'!AO32+'apr22'!AO32+'mai22'!AO32+'iun22'!AO32+'iul22'!AO32+'aug22'!AO32+sept22!AO32</f>
        <v>0</v>
      </c>
      <c r="AP32" s="152">
        <f>'ian22'!AP32+'feb22'!AP32+'mar22'!AP32+'apr22'!AP32+'mai22'!AP32+'iun22'!AP32+'iul22'!AP32+'aug22'!AP32+sept22!AP32</f>
        <v>0</v>
      </c>
      <c r="AQ32" s="152">
        <f>'ian22'!AQ32+'feb22'!AQ32+'mar22'!AQ32+'apr22'!AQ32+'mai22'!AQ32+'iun22'!AQ32+'iul22'!AQ32+'aug22'!AQ32+sept22!AQ32</f>
        <v>0</v>
      </c>
      <c r="AR32" s="152">
        <f>'ian22'!AR32+'feb22'!AR32+'mar22'!AR32+'apr22'!AR32+'mai22'!AR32+'iun22'!AR32+'iul22'!AR32+'aug22'!AR32+sept22!AR32</f>
        <v>0</v>
      </c>
      <c r="AS32" s="152">
        <f>'ian22'!AS32+'feb22'!AS32+'mar22'!AS32+'apr22'!AS32+'mai22'!AS32+'iun22'!AS32+'iul22'!AS32+'aug22'!AS32+sept22!AS32</f>
        <v>0</v>
      </c>
      <c r="AT32" s="205"/>
      <c r="AU32" s="17" t="str">
        <f>IF(AH33+AH34=AH32," ","GRESEALA")</f>
        <v xml:space="preserve"> </v>
      </c>
      <c r="AV32" s="17" t="str">
        <f>IF(AI33+AI34=AI32," ","GRESEALA")</f>
        <v xml:space="preserve"> </v>
      </c>
      <c r="AW32" s="17" t="str">
        <f>IF(AJ33+AJ34=AJ32," ","GRESEALA")</f>
        <v xml:space="preserve"> </v>
      </c>
      <c r="AX32" s="17" t="str">
        <f>IF(AK33+AK34=AK32," ","GRESEALA")</f>
        <v xml:space="preserve"> </v>
      </c>
      <c r="AY32" s="17" t="str">
        <f>IF(AL33+AL34=AL32," ","GRESEALA")</f>
        <v xml:space="preserve"> </v>
      </c>
      <c r="AZ32" s="17" t="str">
        <f t="shared" ref="AZ32:BA32" si="24">IF(AR33+AR34=AR32," ","GRESEALA")</f>
        <v xml:space="preserve"> </v>
      </c>
      <c r="BA32" s="17" t="str">
        <f t="shared" si="24"/>
        <v xml:space="preserve"> </v>
      </c>
      <c r="BB32" s="17" t="str">
        <f>IF(E32+F32=D32," ","GRESEALA")</f>
        <v xml:space="preserve"> </v>
      </c>
      <c r="BC32" s="17" t="str">
        <f>IF(G32+K32+I32+L32+M32=D32," ","GRESEALA")</f>
        <v xml:space="preserve"> </v>
      </c>
      <c r="BD32" s="17" t="str">
        <f>IF(O32+P32=D32," ","GRESEALA")</f>
        <v xml:space="preserve"> </v>
      </c>
      <c r="BE32" s="17" t="str">
        <f>IF(Q32+S32+T32+U32+V32+W32=D32," ","GRESEALA")</f>
        <v xml:space="preserve"> </v>
      </c>
      <c r="BF32" s="17" t="str">
        <f>IF(X32+Y32+Z32=D32," ","GRESEALA")</f>
        <v xml:space="preserve"> </v>
      </c>
      <c r="BG32" s="17" t="str">
        <f>IF(AA32+AC32+AE32+AF32+AG32+AH32+AI32+AJ32+AK32+AL32+AM32+AN32+AO32+AP32+AQ32+AR32+AS32&gt;=D32," ","GRESEALA")</f>
        <v xml:space="preserve"> </v>
      </c>
      <c r="BH32" s="17" t="str">
        <f>IF(AS32&lt;=D32," ","GRESEALA")</f>
        <v xml:space="preserve"> </v>
      </c>
      <c r="BI32" s="17" t="str">
        <f>IF(H32&gt;=G32," ","GRESEALA")</f>
        <v xml:space="preserve"> </v>
      </c>
      <c r="BJ32" s="17" t="str">
        <f>IF(E36+F36=D36," ","GRESEALA")</f>
        <v xml:space="preserve"> </v>
      </c>
      <c r="BK32" s="17" t="str">
        <f>IF(G36+K36+I36+L36+M36=D36," ","GRESEALA")</f>
        <v xml:space="preserve"> </v>
      </c>
    </row>
    <row r="33" spans="2:223" s="38" customFormat="1" ht="43.5" customHeight="1" x14ac:dyDescent="0.45">
      <c r="B33" s="209" t="s">
        <v>87</v>
      </c>
      <c r="C33" s="132" t="s">
        <v>88</v>
      </c>
      <c r="D33" s="187">
        <f t="shared" si="0"/>
        <v>0</v>
      </c>
      <c r="E33" s="152">
        <f>'ian22'!E33+'feb22'!E33+'mar22'!E33+'apr22'!E33+'mai22'!E33+'iun22'!E33+'iul22'!E33+'aug22'!E33+sept22!E33</f>
        <v>0</v>
      </c>
      <c r="F33" s="152">
        <f>'ian22'!F33+'feb22'!F33+'mar22'!F33+'apr22'!F33+'mai22'!F33+'iun22'!F33+'iul22'!F33+'aug22'!F33+sept22!F33</f>
        <v>0</v>
      </c>
      <c r="G33" s="152">
        <f>'ian22'!G33+'feb22'!G33+'mar22'!G33+'apr22'!G33+'mai22'!G33+'iun22'!G33+'iul22'!G33+'aug22'!G33+sept22!G33</f>
        <v>0</v>
      </c>
      <c r="H33" s="152">
        <f>'ian22'!H33+'feb22'!H33+'mar22'!H33+'apr22'!H33+'mai22'!H33+'iun22'!H33+'iul22'!H33+'aug22'!H33+sept22!H33</f>
        <v>0</v>
      </c>
      <c r="I33" s="152">
        <f>'ian22'!I33+'feb22'!I33+'mar22'!I33+'apr22'!I33+'mai22'!I33+'iun22'!I33+'iul22'!I33+'aug22'!I33+sept22!I33</f>
        <v>0</v>
      </c>
      <c r="J33" s="152">
        <f>'ian22'!J33+'feb22'!J33+'mar22'!J33+'apr22'!J33+'mai22'!J33+'iun22'!J33+'iul22'!J33+'aug22'!J33+sept22!J33</f>
        <v>0</v>
      </c>
      <c r="K33" s="152">
        <f>'ian22'!K33+'feb22'!K33+'mar22'!K33+'apr22'!K33+'mai22'!K33+'iun22'!K33+'iul22'!K33+'aug22'!K33+sept22!K33</f>
        <v>0</v>
      </c>
      <c r="L33" s="152">
        <f>'ian22'!L33+'feb22'!L33+'mar22'!L33+'apr22'!L33+'mai22'!L33+'iun22'!L33+'iul22'!L33+'aug22'!L33+sept22!L33</f>
        <v>0</v>
      </c>
      <c r="M33" s="152">
        <f>'ian22'!M33+'feb22'!M33+'mar22'!M33+'apr22'!M33+'mai22'!M33+'iun22'!M33+'iul22'!M33+'aug22'!M33+sept22!M33</f>
        <v>0</v>
      </c>
      <c r="N33" s="152">
        <f>'ian22'!N33+'feb22'!N33+'mar22'!N33+'apr22'!N33+'mai22'!N33+'iun22'!N33+'iul22'!N33+'aug22'!N33+sept22!N33</f>
        <v>0</v>
      </c>
      <c r="O33" s="152">
        <f>'ian22'!O33+'feb22'!O33+'mar22'!O33+'apr22'!O33+'mai22'!O33+'iun22'!O33+'iul22'!O33+'aug22'!O33+sept22!O33</f>
        <v>0</v>
      </c>
      <c r="P33" s="152">
        <f>'ian22'!P33+'feb22'!P33+'mar22'!P33+'apr22'!P33+'mai22'!P33+'iun22'!P33+'iul22'!P33+'aug22'!P33+sept22!P33</f>
        <v>0</v>
      </c>
      <c r="Q33" s="152">
        <f>'ian22'!Q33+'feb22'!Q33+'mar22'!Q33+'apr22'!Q33+'mai22'!Q33+'iun22'!Q33+'iul22'!Q33+'aug22'!Q33+sept22!Q33</f>
        <v>0</v>
      </c>
      <c r="R33" s="152">
        <f>'ian22'!R33+'feb22'!R33+'mar22'!R33+'apr22'!R33+'mai22'!R33+'iun22'!R33+'iul22'!R33+'aug22'!R33+sept22!R33</f>
        <v>0</v>
      </c>
      <c r="S33" s="152">
        <f>'ian22'!S33+'feb22'!S33+'mar22'!S33+'apr22'!S33+'mai22'!S33+'iun22'!S33+'iul22'!S33+'aug22'!S33+sept22!S33</f>
        <v>0</v>
      </c>
      <c r="T33" s="152">
        <f>'ian22'!T33+'feb22'!T33+'mar22'!T33+'apr22'!T33+'mai22'!T33+'iun22'!T33+'iul22'!T33+'aug22'!T33+sept22!T33</f>
        <v>0</v>
      </c>
      <c r="U33" s="152">
        <f>'ian22'!U33+'feb22'!U33+'mar22'!U33+'apr22'!U33+'mai22'!U33+'iun22'!U33+'iul22'!U33+'aug22'!U33+sept22!U33</f>
        <v>0</v>
      </c>
      <c r="V33" s="152">
        <f>'ian22'!V33+'feb22'!V33+'mar22'!V33+'apr22'!V33+'mai22'!V33+'iun22'!V33+'iul22'!V33+'aug22'!V33+sept22!V33</f>
        <v>0</v>
      </c>
      <c r="W33" s="152">
        <f>'ian22'!W33+'feb22'!W33+'mar22'!W33+'apr22'!W33+'mai22'!W33+'iun22'!W33+'iul22'!W33+'aug22'!W33+sept22!W33</f>
        <v>0</v>
      </c>
      <c r="X33" s="152">
        <f>'ian22'!X33+'feb22'!X33+'mar22'!X33+'apr22'!X33+'mai22'!X33+'iun22'!X33+'iul22'!X33+'aug22'!X33+sept22!X33</f>
        <v>0</v>
      </c>
      <c r="Y33" s="152">
        <f>'ian22'!Y33+'feb22'!Y33+'mar22'!Y33+'apr22'!Y33+'mai22'!Y33+'iun22'!Y33+'iul22'!Y33+'aug22'!Y33+sept22!Y33</f>
        <v>0</v>
      </c>
      <c r="Z33" s="152">
        <f>'ian22'!Z33+'feb22'!Z33+'mar22'!Z33+'apr22'!Z33+'mai22'!Z33+'iun22'!Z33+'iul22'!Z33+'aug22'!Z33+sept22!Z33</f>
        <v>0</v>
      </c>
      <c r="AA33" s="152">
        <f>'ian22'!AA33+'feb22'!AA33+'mar22'!AA33+'apr22'!AA33+'mai22'!AA33+'iun22'!AA33+'iul22'!AA33+'aug22'!AA33+sept22!AA33</f>
        <v>0</v>
      </c>
      <c r="AB33" s="152">
        <f>'ian22'!AB33+'feb22'!AB33+'mar22'!AB33+'apr22'!AB33+'mai22'!AB33+'iun22'!AB33+'iul22'!AB33+'aug22'!AB33+sept22!AB33</f>
        <v>0</v>
      </c>
      <c r="AC33" s="152">
        <f>'ian22'!AC33+'feb22'!AC33+'mar22'!AC33+'apr22'!AC33+'mai22'!AC33+'iun22'!AC33+'iul22'!AC33+'aug22'!AC33+sept22!AC33</f>
        <v>0</v>
      </c>
      <c r="AD33" s="152">
        <f>'ian22'!AD33+'feb22'!AD33+'mar22'!AD33+'apr22'!AD33+'mai22'!AD33+'iun22'!AD33+'iul22'!AD33+'aug22'!AD33+sept22!AD33</f>
        <v>0</v>
      </c>
      <c r="AE33" s="152">
        <f>'ian22'!AE33+'feb22'!AE33+'mar22'!AE33+'apr22'!AE33+'mai22'!AE33+'iun22'!AE33+'iul22'!AE33+'aug22'!AE33+sept22!AE33</f>
        <v>0</v>
      </c>
      <c r="AF33" s="152">
        <f>'ian22'!AF33+'feb22'!AF33+'mar22'!AF33+'apr22'!AF33+'mai22'!AF33+'iun22'!AF33+'iul22'!AF33+'aug22'!AF33+sept22!AF33</f>
        <v>0</v>
      </c>
      <c r="AG33" s="152">
        <f>'ian22'!AG33+'feb22'!AG33+'mar22'!AG33+'apr22'!AG33+'mai22'!AG33+'iun22'!AG33+'iul22'!AG33+'aug22'!AG33+sept22!AG33</f>
        <v>0</v>
      </c>
      <c r="AH33" s="152">
        <f>'ian22'!AH33+'feb22'!AH33+'mar22'!AH33+'apr22'!AH33+'mai22'!AH33+'iun22'!AH33+'iul22'!AH33+'aug22'!AH33+sept22!AH33</f>
        <v>0</v>
      </c>
      <c r="AI33" s="152">
        <f>'ian22'!AI33+'feb22'!AI33+'mar22'!AI33+'apr22'!AI33+'mai22'!AI33+'iun22'!AI33+'iul22'!AI33+'aug22'!AI33+sept22!AI33</f>
        <v>0</v>
      </c>
      <c r="AJ33" s="152">
        <f>'ian22'!AJ33+'feb22'!AJ33+'mar22'!AJ33+'apr22'!AJ33+'mai22'!AJ33+'iun22'!AJ33+'iul22'!AJ33+'aug22'!AJ33+sept22!AJ33</f>
        <v>0</v>
      </c>
      <c r="AK33" s="152">
        <f>'ian22'!AK33+'feb22'!AK33+'mar22'!AK33+'apr22'!AK33+'mai22'!AK33+'iun22'!AK33+'iul22'!AK33+'aug22'!AK33+sept22!AK33</f>
        <v>0</v>
      </c>
      <c r="AL33" s="152">
        <f>'ian22'!AL33+'feb22'!AL33+'mar22'!AL33+'apr22'!AL33+'mai22'!AL33+'iun22'!AL33+'iul22'!AL33+'aug22'!AL33+sept22!AL33</f>
        <v>0</v>
      </c>
      <c r="AM33" s="152">
        <f>'ian22'!AM33+'feb22'!AM33+'mar22'!AM33+'apr22'!AM33+'mai22'!AM33+'iun22'!AM33+'iul22'!AM33+'aug22'!AM33+sept22!AM33</f>
        <v>0</v>
      </c>
      <c r="AN33" s="152">
        <f>'ian22'!AN33+'feb22'!AN33+'mar22'!AN33+'apr22'!AN33+'mai22'!AN33+'iun22'!AN33+'iul22'!AN33+'aug22'!AN33+sept22!AN33</f>
        <v>0</v>
      </c>
      <c r="AO33" s="152">
        <f>'ian22'!AO33+'feb22'!AO33+'mar22'!AO33+'apr22'!AO33+'mai22'!AO33+'iun22'!AO33+'iul22'!AO33+'aug22'!AO33+sept22!AO33</f>
        <v>0</v>
      </c>
      <c r="AP33" s="152">
        <f>'ian22'!AP33+'feb22'!AP33+'mar22'!AP33+'apr22'!AP33+'mai22'!AP33+'iun22'!AP33+'iul22'!AP33+'aug22'!AP33+sept22!AP33</f>
        <v>0</v>
      </c>
      <c r="AQ33" s="152">
        <f>'ian22'!AQ33+'feb22'!AQ33+'mar22'!AQ33+'apr22'!AQ33+'mai22'!AQ33+'iun22'!AQ33+'iul22'!AQ33+'aug22'!AQ33+sept22!AQ33</f>
        <v>0</v>
      </c>
      <c r="AR33" s="152">
        <f>'ian22'!AR33+'feb22'!AR33+'mar22'!AR33+'apr22'!AR33+'mai22'!AR33+'iun22'!AR33+'iul22'!AR33+'aug22'!AR33+sept22!AR33</f>
        <v>0</v>
      </c>
      <c r="AS33" s="152">
        <f>'ian22'!AS33+'feb22'!AS33+'mar22'!AS33+'apr22'!AS33+'mai22'!AS33+'iun22'!AS33+'iul22'!AS33+'aug22'!AS33+sept22!AS33</f>
        <v>0</v>
      </c>
      <c r="AT33" s="205"/>
      <c r="AU33" s="17" t="str">
        <f>IF(O36+P36=D36," ","GRESEALA")</f>
        <v xml:space="preserve"> </v>
      </c>
      <c r="AV33" s="17" t="str">
        <f>IF(Q36+S36+T36+U36+V36+W36=D36," ","GRESEALA")</f>
        <v xml:space="preserve"> </v>
      </c>
      <c r="AW33" s="17" t="str">
        <f>IF(X36+Y36+Z36=D36," ","GRESEALA")</f>
        <v xml:space="preserve"> </v>
      </c>
      <c r="AX33" s="17" t="str">
        <f>IF(AA36+AC36+AE36+AF36+AG36+AH36+AI36+AJ36+AK36+AL36+AM36+AN36+AO36+AP36+AQ36+AR36+AS36&gt;=D36," ","GRESEALA")</f>
        <v xml:space="preserve"> </v>
      </c>
      <c r="AY33" s="17" t="str">
        <f>IF(AS36&lt;=D36," ","GRESEALA")</f>
        <v xml:space="preserve"> </v>
      </c>
      <c r="AZ33" s="17" t="str">
        <f>IF(H36&lt;=G36," ","GRESEALA")</f>
        <v xml:space="preserve"> </v>
      </c>
      <c r="BA33" s="17" t="str">
        <f>IF(E39+E40=E38," ","GRESEALA")</f>
        <v xml:space="preserve"> </v>
      </c>
      <c r="BB33" s="17" t="str">
        <f>IF(F39+F40=F38," ","GRESEALA")</f>
        <v xml:space="preserve"> </v>
      </c>
      <c r="BC33" s="17" t="str">
        <f>IF(G39+G40=G38," ","GRESEALA")</f>
        <v xml:space="preserve"> </v>
      </c>
      <c r="BD33" s="17" t="str">
        <f>IF(H39+H40=H38," ","GRESEALA")</f>
        <v xml:space="preserve"> </v>
      </c>
      <c r="BE33" s="17" t="str">
        <f t="shared" ref="BE33:BK33" si="25">IF(K39+K40=K38," ","GRESEALA")</f>
        <v xml:space="preserve"> </v>
      </c>
      <c r="BF33" s="17" t="str">
        <f t="shared" si="25"/>
        <v xml:space="preserve"> </v>
      </c>
      <c r="BG33" s="17" t="str">
        <f t="shared" si="25"/>
        <v xml:space="preserve"> </v>
      </c>
      <c r="BH33" s="17" t="str">
        <f t="shared" si="25"/>
        <v xml:space="preserve"> </v>
      </c>
      <c r="BI33" s="17" t="str">
        <f t="shared" si="25"/>
        <v xml:space="preserve"> </v>
      </c>
      <c r="BJ33" s="17" t="str">
        <f t="shared" si="25"/>
        <v xml:space="preserve"> </v>
      </c>
      <c r="BK33" s="17" t="str">
        <f t="shared" si="25"/>
        <v xml:space="preserve"> </v>
      </c>
    </row>
    <row r="34" spans="2:223" s="38" customFormat="1" ht="45" customHeight="1" x14ac:dyDescent="0.45">
      <c r="B34" s="209" t="s">
        <v>89</v>
      </c>
      <c r="C34" s="132" t="s">
        <v>90</v>
      </c>
      <c r="D34" s="187">
        <f t="shared" si="0"/>
        <v>0</v>
      </c>
      <c r="E34" s="152">
        <f>'ian22'!E34+'feb22'!E34+'mar22'!E34+'apr22'!E34+'mai22'!E34+'iun22'!E34+'iul22'!E34+'aug22'!E34+sept22!E34</f>
        <v>0</v>
      </c>
      <c r="F34" s="152">
        <f>'ian22'!F34+'feb22'!F34+'mar22'!F34+'apr22'!F34+'mai22'!F34+'iun22'!F34+'iul22'!F34+'aug22'!F34+sept22!F34</f>
        <v>0</v>
      </c>
      <c r="G34" s="152">
        <f>'ian22'!G34+'feb22'!G34+'mar22'!G34+'apr22'!G34+'mai22'!G34+'iun22'!G34+'iul22'!G34+'aug22'!G34+sept22!G34</f>
        <v>0</v>
      </c>
      <c r="H34" s="152">
        <f>'ian22'!H34+'feb22'!H34+'mar22'!H34+'apr22'!H34+'mai22'!H34+'iun22'!H34+'iul22'!H34+'aug22'!H34+sept22!H34</f>
        <v>0</v>
      </c>
      <c r="I34" s="152">
        <f>'ian22'!I34+'feb22'!I34+'mar22'!I34+'apr22'!I34+'mai22'!I34+'iun22'!I34+'iul22'!I34+'aug22'!I34+sept22!I34</f>
        <v>0</v>
      </c>
      <c r="J34" s="152">
        <f>'ian22'!J34+'feb22'!J34+'mar22'!J34+'apr22'!J34+'mai22'!J34+'iun22'!J34+'iul22'!J34+'aug22'!J34+sept22!J34</f>
        <v>0</v>
      </c>
      <c r="K34" s="152">
        <f>'ian22'!K34+'feb22'!K34+'mar22'!K34+'apr22'!K34+'mai22'!K34+'iun22'!K34+'iul22'!K34+'aug22'!K34+sept22!K34</f>
        <v>0</v>
      </c>
      <c r="L34" s="152">
        <f>'ian22'!L34+'feb22'!L34+'mar22'!L34+'apr22'!L34+'mai22'!L34+'iun22'!L34+'iul22'!L34+'aug22'!L34+sept22!L34</f>
        <v>0</v>
      </c>
      <c r="M34" s="152">
        <f>'ian22'!M34+'feb22'!M34+'mar22'!M34+'apr22'!M34+'mai22'!M34+'iun22'!M34+'iul22'!M34+'aug22'!M34+sept22!M34</f>
        <v>0</v>
      </c>
      <c r="N34" s="152">
        <f>'ian22'!N34+'feb22'!N34+'mar22'!N34+'apr22'!N34+'mai22'!N34+'iun22'!N34+'iul22'!N34+'aug22'!N34+sept22!N34</f>
        <v>0</v>
      </c>
      <c r="O34" s="152">
        <f>'ian22'!O34+'feb22'!O34+'mar22'!O34+'apr22'!O34+'mai22'!O34+'iun22'!O34+'iul22'!O34+'aug22'!O34+sept22!O34</f>
        <v>0</v>
      </c>
      <c r="P34" s="152">
        <f>'ian22'!P34+'feb22'!P34+'mar22'!P34+'apr22'!P34+'mai22'!P34+'iun22'!P34+'iul22'!P34+'aug22'!P34+sept22!P34</f>
        <v>0</v>
      </c>
      <c r="Q34" s="152">
        <f>'ian22'!Q34+'feb22'!Q34+'mar22'!Q34+'apr22'!Q34+'mai22'!Q34+'iun22'!Q34+'iul22'!Q34+'aug22'!Q34+sept22!Q34</f>
        <v>0</v>
      </c>
      <c r="R34" s="152">
        <f>'ian22'!R34+'feb22'!R34+'mar22'!R34+'apr22'!R34+'mai22'!R34+'iun22'!R34+'iul22'!R34+'aug22'!R34+sept22!R34</f>
        <v>0</v>
      </c>
      <c r="S34" s="152">
        <f>'ian22'!S34+'feb22'!S34+'mar22'!S34+'apr22'!S34+'mai22'!S34+'iun22'!S34+'iul22'!S34+'aug22'!S34+sept22!S34</f>
        <v>0</v>
      </c>
      <c r="T34" s="152">
        <f>'ian22'!T34+'feb22'!T34+'mar22'!T34+'apr22'!T34+'mai22'!T34+'iun22'!T34+'iul22'!T34+'aug22'!T34+sept22!T34</f>
        <v>0</v>
      </c>
      <c r="U34" s="152">
        <f>'ian22'!U34+'feb22'!U34+'mar22'!U34+'apr22'!U34+'mai22'!U34+'iun22'!U34+'iul22'!U34+'aug22'!U34+sept22!U34</f>
        <v>0</v>
      </c>
      <c r="V34" s="152">
        <f>'ian22'!V34+'feb22'!V34+'mar22'!V34+'apr22'!V34+'mai22'!V34+'iun22'!V34+'iul22'!V34+'aug22'!V34+sept22!V34</f>
        <v>0</v>
      </c>
      <c r="W34" s="152">
        <f>'ian22'!W34+'feb22'!W34+'mar22'!W34+'apr22'!W34+'mai22'!W34+'iun22'!W34+'iul22'!W34+'aug22'!W34+sept22!W34</f>
        <v>0</v>
      </c>
      <c r="X34" s="152">
        <f>'ian22'!X34+'feb22'!X34+'mar22'!X34+'apr22'!X34+'mai22'!X34+'iun22'!X34+'iul22'!X34+'aug22'!X34+sept22!X34</f>
        <v>0</v>
      </c>
      <c r="Y34" s="152">
        <f>'ian22'!Y34+'feb22'!Y34+'mar22'!Y34+'apr22'!Y34+'mai22'!Y34+'iun22'!Y34+'iul22'!Y34+'aug22'!Y34+sept22!Y34</f>
        <v>0</v>
      </c>
      <c r="Z34" s="152">
        <f>'ian22'!Z34+'feb22'!Z34+'mar22'!Z34+'apr22'!Z34+'mai22'!Z34+'iun22'!Z34+'iul22'!Z34+'aug22'!Z34+sept22!Z34</f>
        <v>0</v>
      </c>
      <c r="AA34" s="152">
        <f>'ian22'!AA34+'feb22'!AA34+'mar22'!AA34+'apr22'!AA34+'mai22'!AA34+'iun22'!AA34+'iul22'!AA34+'aug22'!AA34+sept22!AA34</f>
        <v>0</v>
      </c>
      <c r="AB34" s="152">
        <f>'ian22'!AB34+'feb22'!AB34+'mar22'!AB34+'apr22'!AB34+'mai22'!AB34+'iun22'!AB34+'iul22'!AB34+'aug22'!AB34+sept22!AB34</f>
        <v>0</v>
      </c>
      <c r="AC34" s="152">
        <f>'ian22'!AC34+'feb22'!AC34+'mar22'!AC34+'apr22'!AC34+'mai22'!AC34+'iun22'!AC34+'iul22'!AC34+'aug22'!AC34+sept22!AC34</f>
        <v>0</v>
      </c>
      <c r="AD34" s="152">
        <f>'ian22'!AD34+'feb22'!AD34+'mar22'!AD34+'apr22'!AD34+'mai22'!AD34+'iun22'!AD34+'iul22'!AD34+'aug22'!AD34+sept22!AD34</f>
        <v>0</v>
      </c>
      <c r="AE34" s="152">
        <f>'ian22'!AE34+'feb22'!AE34+'mar22'!AE34+'apr22'!AE34+'mai22'!AE34+'iun22'!AE34+'iul22'!AE34+'aug22'!AE34+sept22!AE34</f>
        <v>0</v>
      </c>
      <c r="AF34" s="152">
        <f>'ian22'!AF34+'feb22'!AF34+'mar22'!AF34+'apr22'!AF34+'mai22'!AF34+'iun22'!AF34+'iul22'!AF34+'aug22'!AF34+sept22!AF34</f>
        <v>0</v>
      </c>
      <c r="AG34" s="152">
        <f>'ian22'!AG34+'feb22'!AG34+'mar22'!AG34+'apr22'!AG34+'mai22'!AG34+'iun22'!AG34+'iul22'!AG34+'aug22'!AG34+sept22!AG34</f>
        <v>0</v>
      </c>
      <c r="AH34" s="152">
        <f>'ian22'!AH34+'feb22'!AH34+'mar22'!AH34+'apr22'!AH34+'mai22'!AH34+'iun22'!AH34+'iul22'!AH34+'aug22'!AH34+sept22!AH34</f>
        <v>0</v>
      </c>
      <c r="AI34" s="152">
        <f>'ian22'!AI34+'feb22'!AI34+'mar22'!AI34+'apr22'!AI34+'mai22'!AI34+'iun22'!AI34+'iul22'!AI34+'aug22'!AI34+sept22!AI34</f>
        <v>0</v>
      </c>
      <c r="AJ34" s="152">
        <f>'ian22'!AJ34+'feb22'!AJ34+'mar22'!AJ34+'apr22'!AJ34+'mai22'!AJ34+'iun22'!AJ34+'iul22'!AJ34+'aug22'!AJ34+sept22!AJ34</f>
        <v>0</v>
      </c>
      <c r="AK34" s="152">
        <f>'ian22'!AK34+'feb22'!AK34+'mar22'!AK34+'apr22'!AK34+'mai22'!AK34+'iun22'!AK34+'iul22'!AK34+'aug22'!AK34+sept22!AK34</f>
        <v>0</v>
      </c>
      <c r="AL34" s="152">
        <f>'ian22'!AL34+'feb22'!AL34+'mar22'!AL34+'apr22'!AL34+'mai22'!AL34+'iun22'!AL34+'iul22'!AL34+'aug22'!AL34+sept22!AL34</f>
        <v>0</v>
      </c>
      <c r="AM34" s="152">
        <f>'ian22'!AM34+'feb22'!AM34+'mar22'!AM34+'apr22'!AM34+'mai22'!AM34+'iun22'!AM34+'iul22'!AM34+'aug22'!AM34+sept22!AM34</f>
        <v>0</v>
      </c>
      <c r="AN34" s="152">
        <f>'ian22'!AN34+'feb22'!AN34+'mar22'!AN34+'apr22'!AN34+'mai22'!AN34+'iun22'!AN34+'iul22'!AN34+'aug22'!AN34+sept22!AN34</f>
        <v>0</v>
      </c>
      <c r="AO34" s="152">
        <f>'ian22'!AO34+'feb22'!AO34+'mar22'!AO34+'apr22'!AO34+'mai22'!AO34+'iun22'!AO34+'iul22'!AO34+'aug22'!AO34+sept22!AO34</f>
        <v>0</v>
      </c>
      <c r="AP34" s="152">
        <f>'ian22'!AP34+'feb22'!AP34+'mar22'!AP34+'apr22'!AP34+'mai22'!AP34+'iun22'!AP34+'iul22'!AP34+'aug22'!AP34+sept22!AP34</f>
        <v>0</v>
      </c>
      <c r="AQ34" s="152">
        <f>'ian22'!AQ34+'feb22'!AQ34+'mar22'!AQ34+'apr22'!AQ34+'mai22'!AQ34+'iun22'!AQ34+'iul22'!AQ34+'aug22'!AQ34+sept22!AQ34</f>
        <v>0</v>
      </c>
      <c r="AR34" s="152">
        <f>'ian22'!AR34+'feb22'!AR34+'mar22'!AR34+'apr22'!AR34+'mai22'!AR34+'iun22'!AR34+'iul22'!AR34+'aug22'!AR34+sept22!AR34</f>
        <v>0</v>
      </c>
      <c r="AS34" s="152">
        <f>'ian22'!AS34+'feb22'!AS34+'mar22'!AS34+'apr22'!AS34+'mai22'!AS34+'iun22'!AS34+'iul22'!AS34+'aug22'!AS34+sept22!AS34</f>
        <v>0</v>
      </c>
      <c r="AT34" s="205"/>
      <c r="AU34" s="17" t="str">
        <f t="shared" ref="AU34:BK34" si="26">IF(S39+S40=S38," ","GRESEALA")</f>
        <v xml:space="preserve"> </v>
      </c>
      <c r="AV34" s="17" t="str">
        <f t="shared" si="26"/>
        <v xml:space="preserve"> </v>
      </c>
      <c r="AW34" s="17" t="str">
        <f t="shared" si="26"/>
        <v xml:space="preserve"> </v>
      </c>
      <c r="AX34" s="17" t="str">
        <f t="shared" si="26"/>
        <v xml:space="preserve"> </v>
      </c>
      <c r="AY34" s="17" t="str">
        <f t="shared" si="26"/>
        <v xml:space="preserve"> </v>
      </c>
      <c r="AZ34" s="17" t="str">
        <f t="shared" si="26"/>
        <v xml:space="preserve"> </v>
      </c>
      <c r="BA34" s="17" t="str">
        <f t="shared" si="26"/>
        <v xml:space="preserve"> </v>
      </c>
      <c r="BB34" s="17" t="str">
        <f t="shared" si="26"/>
        <v xml:space="preserve"> </v>
      </c>
      <c r="BC34" s="17" t="str">
        <f t="shared" si="26"/>
        <v xml:space="preserve"> </v>
      </c>
      <c r="BD34" s="17" t="str">
        <f t="shared" si="26"/>
        <v xml:space="preserve"> </v>
      </c>
      <c r="BE34" s="17" t="str">
        <f t="shared" si="26"/>
        <v xml:space="preserve"> </v>
      </c>
      <c r="BF34" s="17" t="str">
        <f t="shared" si="26"/>
        <v xml:space="preserve"> </v>
      </c>
      <c r="BG34" s="17" t="str">
        <f t="shared" si="26"/>
        <v xml:space="preserve"> </v>
      </c>
      <c r="BH34" s="17" t="str">
        <f t="shared" si="26"/>
        <v xml:space="preserve"> </v>
      </c>
      <c r="BI34" s="17" t="str">
        <f t="shared" si="26"/>
        <v xml:space="preserve"> </v>
      </c>
      <c r="BJ34" s="17" t="str">
        <f t="shared" si="26"/>
        <v xml:space="preserve"> </v>
      </c>
      <c r="BK34" s="17" t="str">
        <f t="shared" si="26"/>
        <v xml:space="preserve"> </v>
      </c>
    </row>
    <row r="35" spans="2:223" s="38" customFormat="1" ht="32.25" customHeight="1" x14ac:dyDescent="0.45">
      <c r="B35" s="206" t="s">
        <v>91</v>
      </c>
      <c r="C35" s="131" t="s">
        <v>92</v>
      </c>
      <c r="D35" s="185">
        <f t="shared" si="0"/>
        <v>1142</v>
      </c>
      <c r="E35" s="152">
        <f>'ian22'!E35+'feb22'!E35+'mar22'!E35+'apr22'!E35+'mai22'!E35+'iun22'!E35+'iul22'!E35+'aug22'!E35+sept22!E35</f>
        <v>514</v>
      </c>
      <c r="F35" s="152">
        <f>'ian22'!F35+'feb22'!F35+'mar22'!F35+'apr22'!F35+'mai22'!F35+'iun22'!F35+'iul22'!F35+'aug22'!F35+sept22!F35</f>
        <v>628</v>
      </c>
      <c r="G35" s="152">
        <f>'ian22'!G35+'feb22'!G35+'mar22'!G35+'apr22'!G35+'mai22'!G35+'iun22'!G35+'iul22'!G35+'aug22'!G35+sept22!G35</f>
        <v>366</v>
      </c>
      <c r="H35" s="152">
        <f>'ian22'!H35+'feb22'!H35+'mar22'!H35+'apr22'!H35+'mai22'!H35+'iun22'!H35+'iul22'!H35+'aug22'!H35+sept22!H35</f>
        <v>45</v>
      </c>
      <c r="I35" s="152">
        <f>'ian22'!I35+'feb22'!I35+'mar22'!I35+'apr22'!I35+'mai22'!I35+'iun22'!I35+'iul22'!I35+'aug22'!I35+sept22!I35</f>
        <v>172</v>
      </c>
      <c r="J35" s="152">
        <f>'ian22'!J35+'feb22'!J35+'mar22'!J35+'apr22'!J35+'mai22'!J35+'iun22'!J35+'iul22'!J35+'aug22'!J35+sept22!J35</f>
        <v>18</v>
      </c>
      <c r="K35" s="152">
        <f>'ian22'!K35+'feb22'!K35+'mar22'!K35+'apr22'!K35+'mai22'!K35+'iun22'!K35+'iul22'!K35+'aug22'!K35+sept22!K35</f>
        <v>186</v>
      </c>
      <c r="L35" s="152">
        <f>'ian22'!L35+'feb22'!L35+'mar22'!L35+'apr22'!L35+'mai22'!L35+'iun22'!L35+'iul22'!L35+'aug22'!L35+sept22!L35</f>
        <v>418</v>
      </c>
      <c r="M35" s="152">
        <f>'ian22'!M35+'feb22'!M35+'mar22'!M35+'apr22'!M35+'mai22'!M35+'iun22'!M35+'iul22'!M35+'aug22'!M35+sept22!M35</f>
        <v>0</v>
      </c>
      <c r="N35" s="152">
        <f>'ian22'!N35+'feb22'!N35+'mar22'!N35+'apr22'!N35+'mai22'!N35+'iun22'!N35+'iul22'!N35+'aug22'!N35+sept22!N35</f>
        <v>0</v>
      </c>
      <c r="O35" s="152">
        <f>'ian22'!O35+'feb22'!O35+'mar22'!O35+'apr22'!O35+'mai22'!O35+'iun22'!O35+'iul22'!O35+'aug22'!O35+sept22!O35</f>
        <v>543</v>
      </c>
      <c r="P35" s="152">
        <f>'ian22'!P35+'feb22'!P35+'mar22'!P35+'apr22'!P35+'mai22'!P35+'iun22'!P35+'iul22'!P35+'aug22'!P35+sept22!P35</f>
        <v>599</v>
      </c>
      <c r="Q35" s="152">
        <f>'ian22'!Q35+'feb22'!Q35+'mar22'!Q35+'apr22'!Q35+'mai22'!Q35+'iun22'!Q35+'iul22'!Q35+'aug22'!Q35+sept22!Q35</f>
        <v>53</v>
      </c>
      <c r="R35" s="152">
        <f>'ian22'!R35+'feb22'!R35+'mar22'!R35+'apr22'!R35+'mai22'!R35+'iun22'!R35+'iul22'!R35+'aug22'!R35+sept22!R35</f>
        <v>15</v>
      </c>
      <c r="S35" s="152">
        <f>'ian22'!S35+'feb22'!S35+'mar22'!S35+'apr22'!S35+'mai22'!S35+'iun22'!S35+'iul22'!S35+'aug22'!S35+sept22!S35</f>
        <v>466</v>
      </c>
      <c r="T35" s="152">
        <f>'ian22'!T35+'feb22'!T35+'mar22'!T35+'apr22'!T35+'mai22'!T35+'iun22'!T35+'iul22'!T35+'aug22'!T35+sept22!T35</f>
        <v>173</v>
      </c>
      <c r="U35" s="152">
        <f>'ian22'!U35+'feb22'!U35+'mar22'!U35+'apr22'!U35+'mai22'!U35+'iun22'!U35+'iul22'!U35+'aug22'!U35+sept22!U35</f>
        <v>372</v>
      </c>
      <c r="V35" s="152">
        <f>'ian22'!V35+'feb22'!V35+'mar22'!V35+'apr22'!V35+'mai22'!V35+'iun22'!V35+'iul22'!V35+'aug22'!V35+sept22!V35</f>
        <v>26</v>
      </c>
      <c r="W35" s="152">
        <f>'ian22'!W35+'feb22'!W35+'mar22'!W35+'apr22'!W35+'mai22'!W35+'iun22'!W35+'iul22'!W35+'aug22'!W35+sept22!W35</f>
        <v>52</v>
      </c>
      <c r="X35" s="152">
        <f>'ian22'!X35+'feb22'!X35+'mar22'!X35+'apr22'!X35+'mai22'!X35+'iun22'!X35+'iul22'!X35+'aug22'!X35+sept22!X35</f>
        <v>950</v>
      </c>
      <c r="Y35" s="152">
        <f>'ian22'!Y35+'feb22'!Y35+'mar22'!Y35+'apr22'!Y35+'mai22'!Y35+'iun22'!Y35+'iul22'!Y35+'aug22'!Y35+sept22!Y35</f>
        <v>192</v>
      </c>
      <c r="Z35" s="152">
        <f>'ian22'!Z35+'feb22'!Z35+'mar22'!Z35+'apr22'!Z35+'mai22'!Z35+'iun22'!Z35+'iul22'!Z35+'aug22'!Z35+sept22!Z35</f>
        <v>0</v>
      </c>
      <c r="AA35" s="152">
        <f>'ian22'!AA35+'feb22'!AA35+'mar22'!AA35+'apr22'!AA35+'mai22'!AA35+'iun22'!AA35+'iul22'!AA35+'aug22'!AA35+sept22!AA35</f>
        <v>0</v>
      </c>
      <c r="AB35" s="152">
        <f>'ian22'!AB35+'feb22'!AB35+'mar22'!AB35+'apr22'!AB35+'mai22'!AB35+'iun22'!AB35+'iul22'!AB35+'aug22'!AB35+sept22!AB35</f>
        <v>0</v>
      </c>
      <c r="AC35" s="152">
        <f>'ian22'!AC35+'feb22'!AC35+'mar22'!AC35+'apr22'!AC35+'mai22'!AC35+'iun22'!AC35+'iul22'!AC35+'aug22'!AC35+sept22!AC35</f>
        <v>0</v>
      </c>
      <c r="AD35" s="152">
        <f>'ian22'!AD35+'feb22'!AD35+'mar22'!AD35+'apr22'!AD35+'mai22'!AD35+'iun22'!AD35+'iul22'!AD35+'aug22'!AD35+sept22!AD35</f>
        <v>0</v>
      </c>
      <c r="AE35" s="152">
        <f>'ian22'!AE35+'feb22'!AE35+'mar22'!AE35+'apr22'!AE35+'mai22'!AE35+'iun22'!AE35+'iul22'!AE35+'aug22'!AE35+sept22!AE35</f>
        <v>8</v>
      </c>
      <c r="AF35" s="152">
        <f>'ian22'!AF35+'feb22'!AF35+'mar22'!AF35+'apr22'!AF35+'mai22'!AF35+'iun22'!AF35+'iul22'!AF35+'aug22'!AF35+sept22!AF35</f>
        <v>0</v>
      </c>
      <c r="AG35" s="152">
        <f>'ian22'!AG35+'feb22'!AG35+'mar22'!AG35+'apr22'!AG35+'mai22'!AG35+'iun22'!AG35+'iul22'!AG35+'aug22'!AG35+sept22!AG35</f>
        <v>0</v>
      </c>
      <c r="AH35" s="152">
        <f>'ian22'!AH35+'feb22'!AH35+'mar22'!AH35+'apr22'!AH35+'mai22'!AH35+'iun22'!AH35+'iul22'!AH35+'aug22'!AH35+sept22!AH35</f>
        <v>0</v>
      </c>
      <c r="AI35" s="152">
        <f>'ian22'!AI35+'feb22'!AI35+'mar22'!AI35+'apr22'!AI35+'mai22'!AI35+'iun22'!AI35+'iul22'!AI35+'aug22'!AI35+sept22!AI35</f>
        <v>0</v>
      </c>
      <c r="AJ35" s="152">
        <f>'ian22'!AJ35+'feb22'!AJ35+'mar22'!AJ35+'apr22'!AJ35+'mai22'!AJ35+'iun22'!AJ35+'iul22'!AJ35+'aug22'!AJ35+sept22!AJ35</f>
        <v>0</v>
      </c>
      <c r="AK35" s="152">
        <f>'ian22'!AK35+'feb22'!AK35+'mar22'!AK35+'apr22'!AK35+'mai22'!AK35+'iun22'!AK35+'iul22'!AK35+'aug22'!AK35+sept22!AK35</f>
        <v>0</v>
      </c>
      <c r="AL35" s="152">
        <f>'ian22'!AL35+'feb22'!AL35+'mar22'!AL35+'apr22'!AL35+'mai22'!AL35+'iun22'!AL35+'iul22'!AL35+'aug22'!AL35+sept22!AL35</f>
        <v>0</v>
      </c>
      <c r="AM35" s="152">
        <f>'ian22'!AM35+'feb22'!AM35+'mar22'!AM35+'apr22'!AM35+'mai22'!AM35+'iun22'!AM35+'iul22'!AM35+'aug22'!AM35+sept22!AM35</f>
        <v>0</v>
      </c>
      <c r="AN35" s="152">
        <f>'ian22'!AN35+'feb22'!AN35+'mar22'!AN35+'apr22'!AN35+'mai22'!AN35+'iun22'!AN35+'iul22'!AN35+'aug22'!AN35+sept22!AN35</f>
        <v>0</v>
      </c>
      <c r="AO35" s="152">
        <f>'ian22'!AO35+'feb22'!AO35+'mar22'!AO35+'apr22'!AO35+'mai22'!AO35+'iun22'!AO35+'iul22'!AO35+'aug22'!AO35+sept22!AO35</f>
        <v>0</v>
      </c>
      <c r="AP35" s="152">
        <f>'ian22'!AP35+'feb22'!AP35+'mar22'!AP35+'apr22'!AP35+'mai22'!AP35+'iun22'!AP35+'iul22'!AP35+'aug22'!AP35+sept22!AP35</f>
        <v>0</v>
      </c>
      <c r="AQ35" s="152">
        <f>'ian22'!AQ35+'feb22'!AQ35+'mar22'!AQ35+'apr22'!AQ35+'mai22'!AQ35+'iun22'!AQ35+'iul22'!AQ35+'aug22'!AQ35+sept22!AQ35</f>
        <v>0</v>
      </c>
      <c r="AR35" s="152">
        <f>'ian22'!AR35+'feb22'!AR35+'mar22'!AR35+'apr22'!AR35+'mai22'!AR35+'iun22'!AR35+'iul22'!AR35+'aug22'!AR35+sept22!AR35</f>
        <v>0</v>
      </c>
      <c r="AS35" s="152">
        <f>'ian22'!AS35+'feb22'!AS35+'mar22'!AS35+'apr22'!AS35+'mai22'!AS35+'iun22'!AS35+'iul22'!AS35+'aug22'!AS35+sept22!AS35</f>
        <v>1134</v>
      </c>
      <c r="AT35" s="205"/>
      <c r="AU35" s="17" t="str">
        <f>IF(AJ39+AJ40=AJ38," ","GRESEALA")</f>
        <v xml:space="preserve"> </v>
      </c>
      <c r="AV35" s="17" t="str">
        <f>IF(AK39+AK40=AK38," ","GRESEALA")</f>
        <v xml:space="preserve"> </v>
      </c>
      <c r="AW35" s="17" t="str">
        <f>IF(AL39+AL40=AL38," ","GRESEALA")</f>
        <v xml:space="preserve"> </v>
      </c>
      <c r="AX35" s="17" t="str">
        <f>IF(AR39+AR40=AR38," ","GRESEALA")</f>
        <v xml:space="preserve"> </v>
      </c>
      <c r="AY35" s="17" t="str">
        <f>IF(AS39+AS40=AS38," ","GRESEALA")</f>
        <v xml:space="preserve"> </v>
      </c>
      <c r="AZ35" s="17" t="str">
        <f>IF(E38+F38=D38," ","GRESEALA")</f>
        <v xml:space="preserve"> </v>
      </c>
      <c r="BA35" s="17" t="str">
        <f>IF(G38+K38+I38+L38+M38=D38," ","GRESEALA")</f>
        <v xml:space="preserve"> </v>
      </c>
      <c r="BB35" s="17" t="str">
        <f>IF(O38+P38=D38," ","GRESEALA")</f>
        <v xml:space="preserve"> </v>
      </c>
      <c r="BC35" s="17" t="str">
        <f>IF(Q38+S38+T38+U38+V38+W38=D38," ","GRESEALA")</f>
        <v xml:space="preserve"> </v>
      </c>
      <c r="BD35" s="17" t="str">
        <f>IF(X38+Y38+Z38=D38," ","GRESEALA")</f>
        <v xml:space="preserve"> </v>
      </c>
      <c r="BE35" s="17" t="str">
        <f>IF(AA38+AC38+AE38+AF38+AG38+AH38+AI38+AJ38+AK38+AL38+AM38+AN38+AO38+AP38+AQ38+AR38+AS38&gt;=D38," ","GRESEALA")</f>
        <v xml:space="preserve"> </v>
      </c>
      <c r="BF35" s="17" t="str">
        <f>IF(AS38&lt;=D38," ","GRESEALA")</f>
        <v xml:space="preserve"> </v>
      </c>
      <c r="BG35" s="17" t="str">
        <f>IF(H38&lt;=G38," ","GRESEALA")</f>
        <v xml:space="preserve"> </v>
      </c>
      <c r="BH35" s="17" t="str">
        <f>IF(E37+F37=D37," ","GRESEALA")</f>
        <v xml:space="preserve"> </v>
      </c>
      <c r="BI35" s="17" t="str">
        <f>IF(G37+K37+I37+L37+M37=D37," ","GRESEALA")</f>
        <v xml:space="preserve"> </v>
      </c>
      <c r="BJ35" s="17" t="str">
        <f>IF(O37+P37=D37," ","GRESEALA")</f>
        <v xml:space="preserve"> </v>
      </c>
      <c r="BK35" s="17" t="str">
        <f>IF(Q37+S37+T37+U37+V37+W37=D37," ","GRESEALA")</f>
        <v xml:space="preserve"> </v>
      </c>
      <c r="BL35" s="44"/>
    </row>
    <row r="36" spans="2:223" ht="58.5" customHeight="1" x14ac:dyDescent="0.35">
      <c r="B36" s="207" t="s">
        <v>93</v>
      </c>
      <c r="C36" s="128" t="s">
        <v>94</v>
      </c>
      <c r="D36" s="190">
        <f t="shared" si="0"/>
        <v>5860</v>
      </c>
      <c r="E36" s="152">
        <f>'ian22'!E36+'feb22'!E36+'mar22'!E36+'apr22'!E36+'mai22'!E36+'iun22'!E36+'iul22'!E36+'aug22'!E36+sept22!E36</f>
        <v>1829</v>
      </c>
      <c r="F36" s="152">
        <f>'ian22'!F36+'feb22'!F36+'mar22'!F36+'apr22'!F36+'mai22'!F36+'iun22'!F36+'iul22'!F36+'aug22'!F36+sept22!F36</f>
        <v>4031</v>
      </c>
      <c r="G36" s="152">
        <f>'ian22'!G36+'feb22'!G36+'mar22'!G36+'apr22'!G36+'mai22'!G36+'iun22'!G36+'iul22'!G36+'aug22'!G36+sept22!G36</f>
        <v>974</v>
      </c>
      <c r="H36" s="152">
        <f>'ian22'!H36+'feb22'!H36+'mar22'!H36+'apr22'!H36+'mai22'!H36+'iun22'!H36+'iul22'!H36+'aug22'!H36+sept22!H36</f>
        <v>789</v>
      </c>
      <c r="I36" s="152">
        <f>'ian22'!I36+'feb22'!I36+'mar22'!I36+'apr22'!I36+'mai22'!I36+'iun22'!I36+'iul22'!I36+'aug22'!I36+sept22!I36</f>
        <v>411</v>
      </c>
      <c r="J36" s="152">
        <f>'ian22'!J36+'feb22'!J36+'mar22'!J36+'apr22'!J36+'mai22'!J36+'iun22'!J36+'iul22'!J36+'aug22'!J36+sept22!J36</f>
        <v>205</v>
      </c>
      <c r="K36" s="152">
        <f>'ian22'!K36+'feb22'!K36+'mar22'!K36+'apr22'!K36+'mai22'!K36+'iun22'!K36+'iul22'!K36+'aug22'!K36+sept22!K36</f>
        <v>475</v>
      </c>
      <c r="L36" s="152">
        <f>'ian22'!L36+'feb22'!L36+'mar22'!L36+'apr22'!L36+'mai22'!L36+'iun22'!L36+'iul22'!L36+'aug22'!L36+sept22!L36</f>
        <v>1180</v>
      </c>
      <c r="M36" s="152">
        <f>'ian22'!M36+'feb22'!M36+'mar22'!M36+'apr22'!M36+'mai22'!M36+'iun22'!M36+'iul22'!M36+'aug22'!M36+sept22!M36</f>
        <v>2820</v>
      </c>
      <c r="N36" s="152">
        <f>'ian22'!N36+'feb22'!N36+'mar22'!N36+'apr22'!N36+'mai22'!N36+'iun22'!N36+'iul22'!N36+'aug22'!N36+sept22!N36</f>
        <v>914</v>
      </c>
      <c r="O36" s="152">
        <f>'ian22'!O36+'feb22'!O36+'mar22'!O36+'apr22'!O36+'mai22'!O36+'iun22'!O36+'iul22'!O36+'aug22'!O36+sept22!O36</f>
        <v>2637</v>
      </c>
      <c r="P36" s="152">
        <f>'ian22'!P36+'feb22'!P36+'mar22'!P36+'apr22'!P36+'mai22'!P36+'iun22'!P36+'iul22'!P36+'aug22'!P36+sept22!P36</f>
        <v>3223</v>
      </c>
      <c r="Q36" s="152">
        <f>'ian22'!Q36+'feb22'!Q36+'mar22'!Q36+'apr22'!Q36+'mai22'!Q36+'iun22'!Q36+'iul22'!Q36+'aug22'!Q36+sept22!Q36</f>
        <v>1053</v>
      </c>
      <c r="R36" s="152">
        <f>'ian22'!R36+'feb22'!R36+'mar22'!R36+'apr22'!R36+'mai22'!R36+'iun22'!R36+'iul22'!R36+'aug22'!R36+sept22!R36</f>
        <v>329</v>
      </c>
      <c r="S36" s="152">
        <f>'ian22'!S36+'feb22'!S36+'mar22'!S36+'apr22'!S36+'mai22'!S36+'iun22'!S36+'iul22'!S36+'aug22'!S36+sept22!S36</f>
        <v>1998</v>
      </c>
      <c r="T36" s="152">
        <f>'ian22'!T36+'feb22'!T36+'mar22'!T36+'apr22'!T36+'mai22'!T36+'iun22'!T36+'iul22'!T36+'aug22'!T36+sept22!T36</f>
        <v>693</v>
      </c>
      <c r="U36" s="152">
        <f>'ian22'!U36+'feb22'!U36+'mar22'!U36+'apr22'!U36+'mai22'!U36+'iun22'!U36+'iul22'!U36+'aug22'!U36+sept22!U36</f>
        <v>1804</v>
      </c>
      <c r="V36" s="152">
        <f>'ian22'!V36+'feb22'!V36+'mar22'!V36+'apr22'!V36+'mai22'!V36+'iun22'!V36+'iul22'!V36+'aug22'!V36+sept22!V36</f>
        <v>92</v>
      </c>
      <c r="W36" s="152">
        <f>'ian22'!W36+'feb22'!W36+'mar22'!W36+'apr22'!W36+'mai22'!W36+'iun22'!W36+'iul22'!W36+'aug22'!W36+sept22!W36</f>
        <v>220</v>
      </c>
      <c r="X36" s="152">
        <f>'ian22'!X36+'feb22'!X36+'mar22'!X36+'apr22'!X36+'mai22'!X36+'iun22'!X36+'iul22'!X36+'aug22'!X36+sept22!X36</f>
        <v>5020</v>
      </c>
      <c r="Y36" s="152">
        <f>'ian22'!Y36+'feb22'!Y36+'mar22'!Y36+'apr22'!Y36+'mai22'!Y36+'iun22'!Y36+'iul22'!Y36+'aug22'!Y36+sept22!Y36</f>
        <v>840</v>
      </c>
      <c r="Z36" s="152">
        <f>'ian22'!Z36+'feb22'!Z36+'mar22'!Z36+'apr22'!Z36+'mai22'!Z36+'iun22'!Z36+'iul22'!Z36+'aug22'!Z36+sept22!Z36</f>
        <v>0</v>
      </c>
      <c r="AA36" s="152">
        <f>'ian22'!AA36+'feb22'!AA36+'mar22'!AA36+'apr22'!AA36+'mai22'!AA36+'iun22'!AA36+'iul22'!AA36+'aug22'!AA36+sept22!AA36</f>
        <v>0</v>
      </c>
      <c r="AB36" s="152">
        <f>'ian22'!AB36+'feb22'!AB36+'mar22'!AB36+'apr22'!AB36+'mai22'!AB36+'iun22'!AB36+'iul22'!AB36+'aug22'!AB36+sept22!AB36</f>
        <v>0</v>
      </c>
      <c r="AC36" s="152">
        <f>'ian22'!AC36+'feb22'!AC36+'mar22'!AC36+'apr22'!AC36+'mai22'!AC36+'iun22'!AC36+'iul22'!AC36+'aug22'!AC36+sept22!AC36</f>
        <v>2</v>
      </c>
      <c r="AD36" s="152">
        <f>'ian22'!AD36+'feb22'!AD36+'mar22'!AD36+'apr22'!AD36+'mai22'!AD36+'iun22'!AD36+'iul22'!AD36+'aug22'!AD36+sept22!AD36</f>
        <v>0</v>
      </c>
      <c r="AE36" s="152">
        <f>'ian22'!AE36+'feb22'!AE36+'mar22'!AE36+'apr22'!AE36+'mai22'!AE36+'iun22'!AE36+'iul22'!AE36+'aug22'!AE36+sept22!AE36</f>
        <v>41</v>
      </c>
      <c r="AF36" s="152">
        <f>'ian22'!AF36+'feb22'!AF36+'mar22'!AF36+'apr22'!AF36+'mai22'!AF36+'iun22'!AF36+'iul22'!AF36+'aug22'!AF36+sept22!AF36</f>
        <v>42</v>
      </c>
      <c r="AG36" s="152">
        <f>'ian22'!AG36+'feb22'!AG36+'mar22'!AG36+'apr22'!AG36+'mai22'!AG36+'iun22'!AG36+'iul22'!AG36+'aug22'!AG36+sept22!AG36</f>
        <v>0</v>
      </c>
      <c r="AH36" s="152">
        <f>'ian22'!AH36+'feb22'!AH36+'mar22'!AH36+'apr22'!AH36+'mai22'!AH36+'iun22'!AH36+'iul22'!AH36+'aug22'!AH36+sept22!AH36</f>
        <v>0</v>
      </c>
      <c r="AI36" s="152">
        <f>'ian22'!AI36+'feb22'!AI36+'mar22'!AI36+'apr22'!AI36+'mai22'!AI36+'iun22'!AI36+'iul22'!AI36+'aug22'!AI36+sept22!AI36</f>
        <v>0</v>
      </c>
      <c r="AJ36" s="152">
        <f>'ian22'!AJ36+'feb22'!AJ36+'mar22'!AJ36+'apr22'!AJ36+'mai22'!AJ36+'iun22'!AJ36+'iul22'!AJ36+'aug22'!AJ36+sept22!AJ36</f>
        <v>6</v>
      </c>
      <c r="AK36" s="152">
        <f>'ian22'!AK36+'feb22'!AK36+'mar22'!AK36+'apr22'!AK36+'mai22'!AK36+'iun22'!AK36+'iul22'!AK36+'aug22'!AK36+sept22!AK36</f>
        <v>0</v>
      </c>
      <c r="AL36" s="152">
        <f>'ian22'!AL36+'feb22'!AL36+'mar22'!AL36+'apr22'!AL36+'mai22'!AL36+'iun22'!AL36+'iul22'!AL36+'aug22'!AL36+sept22!AL36</f>
        <v>0</v>
      </c>
      <c r="AM36" s="152">
        <f>'ian22'!AM36+'feb22'!AM36+'mar22'!AM36+'apr22'!AM36+'mai22'!AM36+'iun22'!AM36+'iul22'!AM36+'aug22'!AM36+sept22!AM36</f>
        <v>14</v>
      </c>
      <c r="AN36" s="152">
        <f>'ian22'!AN36+'feb22'!AN36+'mar22'!AN36+'apr22'!AN36+'mai22'!AN36+'iun22'!AN36+'iul22'!AN36+'aug22'!AN36+sept22!AN36</f>
        <v>0</v>
      </c>
      <c r="AO36" s="152">
        <f>'ian22'!AO36+'feb22'!AO36+'mar22'!AO36+'apr22'!AO36+'mai22'!AO36+'iun22'!AO36+'iul22'!AO36+'aug22'!AO36+sept22!AO36</f>
        <v>0</v>
      </c>
      <c r="AP36" s="152">
        <f>'ian22'!AP36+'feb22'!AP36+'mar22'!AP36+'apr22'!AP36+'mai22'!AP36+'iun22'!AP36+'iul22'!AP36+'aug22'!AP36+sept22!AP36</f>
        <v>0</v>
      </c>
      <c r="AQ36" s="152">
        <f>'ian22'!AQ36+'feb22'!AQ36+'mar22'!AQ36+'apr22'!AQ36+'mai22'!AQ36+'iun22'!AQ36+'iul22'!AQ36+'aug22'!AQ36+sept22!AQ36</f>
        <v>0</v>
      </c>
      <c r="AR36" s="152">
        <f>'ian22'!AR36+'feb22'!AR36+'mar22'!AR36+'apr22'!AR36+'mai22'!AR36+'iun22'!AR36+'iul22'!AR36+'aug22'!AR36+sept22!AR36</f>
        <v>0</v>
      </c>
      <c r="AS36" s="152">
        <f>'ian22'!AS36+'feb22'!AS36+'mar22'!AS36+'apr22'!AS36+'mai22'!AS36+'iun22'!AS36+'iul22'!AS36+'aug22'!AS36+sept22!AS36</f>
        <v>5755</v>
      </c>
      <c r="AT36" s="205"/>
      <c r="AU36" s="17" t="str">
        <f>IF(X37+Y37+Z37=D37," ","GRESEALA")</f>
        <v xml:space="preserve"> </v>
      </c>
      <c r="AV36" s="17" t="str">
        <f>IF(AA37+AC37+AE37+AF37+AG37+AH37+AI37+AJ37+AK37+AL37+AR37+AS37&gt;=D37," ","GRESEALA")</f>
        <v xml:space="preserve"> </v>
      </c>
      <c r="AW36" s="17" t="str">
        <f>IF(AS37&lt;=D37," ","GRESEALA")</f>
        <v xml:space="preserve"> </v>
      </c>
      <c r="AX36" s="17" t="str">
        <f>IF(H37&lt;=G37," ","GRESEALA")</f>
        <v xml:space="preserve"> </v>
      </c>
      <c r="AY36" s="17" t="str">
        <f>IF(E41+F41=D41," ","GRESEALA")</f>
        <v xml:space="preserve"> </v>
      </c>
      <c r="AZ36" s="23" t="str">
        <f>IF(G41+K41+I41+L41+M41=D41," ","GRESEALA")</f>
        <v xml:space="preserve"> </v>
      </c>
      <c r="BA36" s="17" t="str">
        <f>IF(O41+P41=D41," ","GRESEALA")</f>
        <v xml:space="preserve"> </v>
      </c>
      <c r="BB36" s="17" t="str">
        <f>IF(Q41+S41+T41+U41+V41+W41=D41," ","GRESEALA")</f>
        <v xml:space="preserve"> </v>
      </c>
      <c r="BC36" s="17" t="str">
        <f>IF(X41+Y41+Z41=D41," ","GRESEALA")</f>
        <v xml:space="preserve"> </v>
      </c>
      <c r="BD36" s="17" t="str">
        <f>IF(AA41+AC41+AE41+AF41+AG41+AH41+AI41+AJ41+AK41+AL41+AR41+AS41&gt;=D41," ","GRESEALA")</f>
        <v xml:space="preserve"> </v>
      </c>
      <c r="BE36" s="17" t="str">
        <f>IF(AS41&lt;=D41," ","GRESEALA")</f>
        <v xml:space="preserve"> </v>
      </c>
      <c r="BF36" s="17" t="str">
        <f>IF(H41&lt;=G41," ","GRESEALA")</f>
        <v xml:space="preserve"> </v>
      </c>
      <c r="BG36" s="17" t="str">
        <f>IF(E43+E44=E42," ","GRESEALA")</f>
        <v xml:space="preserve"> </v>
      </c>
      <c r="BH36" s="17" t="str">
        <f>IF(F43+F44=F42," ","GRESEALA")</f>
        <v xml:space="preserve"> </v>
      </c>
      <c r="BI36" s="17" t="str">
        <f>IF(G43+G44=G42," ","GRESEALA")</f>
        <v xml:space="preserve"> </v>
      </c>
      <c r="BJ36" s="17" t="str">
        <f>IF(H43+H44=H42," ","GRESEALA")</f>
        <v xml:space="preserve"> </v>
      </c>
      <c r="BK36" s="17" t="str">
        <f>IF(K43+K44=K42," ","GRESEALA")</f>
        <v xml:space="preserve"> </v>
      </c>
    </row>
    <row r="37" spans="2:223" s="7" customFormat="1" ht="43.5" customHeight="1" x14ac:dyDescent="0.35">
      <c r="B37" s="208">
        <v>2</v>
      </c>
      <c r="C37" s="133" t="s">
        <v>95</v>
      </c>
      <c r="D37" s="191">
        <f t="shared" si="0"/>
        <v>55</v>
      </c>
      <c r="E37" s="152">
        <f>'ian22'!E37+'feb22'!E37+'mar22'!E37+'apr22'!E37+'mai22'!E37+'iun22'!E37+'iul22'!E37+'aug22'!E37+sept22!E37</f>
        <v>19</v>
      </c>
      <c r="F37" s="152">
        <f>'ian22'!F37+'feb22'!F37+'mar22'!F37+'apr22'!F37+'mai22'!F37+'iun22'!F37+'iul22'!F37+'aug22'!F37+sept22!F37</f>
        <v>36</v>
      </c>
      <c r="G37" s="152">
        <f>'ian22'!G37+'feb22'!G37+'mar22'!G37+'apr22'!G37+'mai22'!G37+'iun22'!G37+'iul22'!G37+'aug22'!G37+sept22!G37</f>
        <v>16</v>
      </c>
      <c r="H37" s="152">
        <f>'ian22'!H37+'feb22'!H37+'mar22'!H37+'apr22'!H37+'mai22'!H37+'iun22'!H37+'iul22'!H37+'aug22'!H37+sept22!H37</f>
        <v>0</v>
      </c>
      <c r="I37" s="152">
        <f>'ian22'!I37+'feb22'!I37+'mar22'!I37+'apr22'!I37+'mai22'!I37+'iun22'!I37+'iul22'!I37+'aug22'!I37+sept22!I37</f>
        <v>1</v>
      </c>
      <c r="J37" s="152">
        <f>'ian22'!J37+'feb22'!J37+'mar22'!J37+'apr22'!J37+'mai22'!J37+'iun22'!J37+'iul22'!J37+'aug22'!J37+sept22!J37</f>
        <v>0</v>
      </c>
      <c r="K37" s="152">
        <f>'ian22'!K37+'feb22'!K37+'mar22'!K37+'apr22'!K37+'mai22'!K37+'iun22'!K37+'iul22'!K37+'aug22'!K37+sept22!K37</f>
        <v>3</v>
      </c>
      <c r="L37" s="152">
        <f>'ian22'!L37+'feb22'!L37+'mar22'!L37+'apr22'!L37+'mai22'!L37+'iun22'!L37+'iul22'!L37+'aug22'!L37+sept22!L37</f>
        <v>17</v>
      </c>
      <c r="M37" s="152">
        <f>'ian22'!M37+'feb22'!M37+'mar22'!M37+'apr22'!M37+'mai22'!M37+'iun22'!M37+'iul22'!M37+'aug22'!M37+sept22!M37</f>
        <v>18</v>
      </c>
      <c r="N37" s="152">
        <f>'ian22'!N37+'feb22'!N37+'mar22'!N37+'apr22'!N37+'mai22'!N37+'iun22'!N37+'iul22'!N37+'aug22'!N37+sept22!N37</f>
        <v>9</v>
      </c>
      <c r="O37" s="152">
        <f>'ian22'!O37+'feb22'!O37+'mar22'!O37+'apr22'!O37+'mai22'!O37+'iun22'!O37+'iul22'!O37+'aug22'!O37+sept22!O37</f>
        <v>32</v>
      </c>
      <c r="P37" s="152">
        <f>'ian22'!P37+'feb22'!P37+'mar22'!P37+'apr22'!P37+'mai22'!P37+'iun22'!P37+'iul22'!P37+'aug22'!P37+sept22!P37</f>
        <v>23</v>
      </c>
      <c r="Q37" s="152">
        <f>'ian22'!Q37+'feb22'!Q37+'mar22'!Q37+'apr22'!Q37+'mai22'!Q37+'iun22'!Q37+'iul22'!Q37+'aug22'!Q37+sept22!Q37</f>
        <v>0</v>
      </c>
      <c r="R37" s="152">
        <f>'ian22'!R37+'feb22'!R37+'mar22'!R37+'apr22'!R37+'mai22'!R37+'iun22'!R37+'iul22'!R37+'aug22'!R37+sept22!R37</f>
        <v>0</v>
      </c>
      <c r="S37" s="152">
        <f>'ian22'!S37+'feb22'!S37+'mar22'!S37+'apr22'!S37+'mai22'!S37+'iun22'!S37+'iul22'!S37+'aug22'!S37+sept22!S37</f>
        <v>13</v>
      </c>
      <c r="T37" s="152">
        <f>'ian22'!T37+'feb22'!T37+'mar22'!T37+'apr22'!T37+'mai22'!T37+'iun22'!T37+'iul22'!T37+'aug22'!T37+sept22!T37</f>
        <v>9</v>
      </c>
      <c r="U37" s="152">
        <f>'ian22'!U37+'feb22'!U37+'mar22'!U37+'apr22'!U37+'mai22'!U37+'iun22'!U37+'iul22'!U37+'aug22'!U37+sept22!U37</f>
        <v>31</v>
      </c>
      <c r="V37" s="152">
        <f>'ian22'!V37+'feb22'!V37+'mar22'!V37+'apr22'!V37+'mai22'!V37+'iun22'!V37+'iul22'!V37+'aug22'!V37+sept22!V37</f>
        <v>1</v>
      </c>
      <c r="W37" s="152">
        <f>'ian22'!W37+'feb22'!W37+'mar22'!W37+'apr22'!W37+'mai22'!W37+'iun22'!W37+'iul22'!W37+'aug22'!W37+sept22!W37</f>
        <v>1</v>
      </c>
      <c r="X37" s="152">
        <f>'ian22'!X37+'feb22'!X37+'mar22'!X37+'apr22'!X37+'mai22'!X37+'iun22'!X37+'iul22'!X37+'aug22'!X37+sept22!X37</f>
        <v>27</v>
      </c>
      <c r="Y37" s="152">
        <f>'ian22'!Y37+'feb22'!Y37+'mar22'!Y37+'apr22'!Y37+'mai22'!Y37+'iun22'!Y37+'iul22'!Y37+'aug22'!Y37+sept22!Y37</f>
        <v>28</v>
      </c>
      <c r="Z37" s="152">
        <f>'ian22'!Z37+'feb22'!Z37+'mar22'!Z37+'apr22'!Z37+'mai22'!Z37+'iun22'!Z37+'iul22'!Z37+'aug22'!Z37+sept22!Z37</f>
        <v>0</v>
      </c>
      <c r="AA37" s="152">
        <f>'ian22'!AA37+'feb22'!AA37+'mar22'!AA37+'apr22'!AA37+'mai22'!AA37+'iun22'!AA37+'iul22'!AA37+'aug22'!AA37+sept22!AA37</f>
        <v>0</v>
      </c>
      <c r="AB37" s="152">
        <f>'ian22'!AB37+'feb22'!AB37+'mar22'!AB37+'apr22'!AB37+'mai22'!AB37+'iun22'!AB37+'iul22'!AB37+'aug22'!AB37+sept22!AB37</f>
        <v>0</v>
      </c>
      <c r="AC37" s="152">
        <f>'ian22'!AC37+'feb22'!AC37+'mar22'!AC37+'apr22'!AC37+'mai22'!AC37+'iun22'!AC37+'iul22'!AC37+'aug22'!AC37+sept22!AC37</f>
        <v>0</v>
      </c>
      <c r="AD37" s="152">
        <f>'ian22'!AD37+'feb22'!AD37+'mar22'!AD37+'apr22'!AD37+'mai22'!AD37+'iun22'!AD37+'iul22'!AD37+'aug22'!AD37+sept22!AD37</f>
        <v>0</v>
      </c>
      <c r="AE37" s="152">
        <f>'ian22'!AE37+'feb22'!AE37+'mar22'!AE37+'apr22'!AE37+'mai22'!AE37+'iun22'!AE37+'iul22'!AE37+'aug22'!AE37+sept22!AE37</f>
        <v>0</v>
      </c>
      <c r="AF37" s="152">
        <f>'ian22'!AF37+'feb22'!AF37+'mar22'!AF37+'apr22'!AF37+'mai22'!AF37+'iun22'!AF37+'iul22'!AF37+'aug22'!AF37+sept22!AF37</f>
        <v>0</v>
      </c>
      <c r="AG37" s="152">
        <f>'ian22'!AG37+'feb22'!AG37+'mar22'!AG37+'apr22'!AG37+'mai22'!AG37+'iun22'!AG37+'iul22'!AG37+'aug22'!AG37+sept22!AG37</f>
        <v>0</v>
      </c>
      <c r="AH37" s="152">
        <f>'ian22'!AH37+'feb22'!AH37+'mar22'!AH37+'apr22'!AH37+'mai22'!AH37+'iun22'!AH37+'iul22'!AH37+'aug22'!AH37+sept22!AH37</f>
        <v>0</v>
      </c>
      <c r="AI37" s="152">
        <f>'ian22'!AI37+'feb22'!AI37+'mar22'!AI37+'apr22'!AI37+'mai22'!AI37+'iun22'!AI37+'iul22'!AI37+'aug22'!AI37+sept22!AI37</f>
        <v>0</v>
      </c>
      <c r="AJ37" s="152">
        <f>'ian22'!AJ37+'feb22'!AJ37+'mar22'!AJ37+'apr22'!AJ37+'mai22'!AJ37+'iun22'!AJ37+'iul22'!AJ37+'aug22'!AJ37+sept22!AJ37</f>
        <v>0</v>
      </c>
      <c r="AK37" s="152">
        <f>'ian22'!AK37+'feb22'!AK37+'mar22'!AK37+'apr22'!AK37+'mai22'!AK37+'iun22'!AK37+'iul22'!AK37+'aug22'!AK37+sept22!AK37</f>
        <v>0</v>
      </c>
      <c r="AL37" s="152">
        <f>'ian22'!AL37+'feb22'!AL37+'mar22'!AL37+'apr22'!AL37+'mai22'!AL37+'iun22'!AL37+'iul22'!AL37+'aug22'!AL37+sept22!AL37</f>
        <v>0</v>
      </c>
      <c r="AM37" s="152">
        <f>'ian22'!AM37+'feb22'!AM37+'mar22'!AM37+'apr22'!AM37+'mai22'!AM37+'iun22'!AM37+'iul22'!AM37+'aug22'!AM37+sept22!AM37</f>
        <v>0</v>
      </c>
      <c r="AN37" s="152">
        <f>'ian22'!AN37+'feb22'!AN37+'mar22'!AN37+'apr22'!AN37+'mai22'!AN37+'iun22'!AN37+'iul22'!AN37+'aug22'!AN37+sept22!AN37</f>
        <v>0</v>
      </c>
      <c r="AO37" s="152">
        <f>'ian22'!AO37+'feb22'!AO37+'mar22'!AO37+'apr22'!AO37+'mai22'!AO37+'iun22'!AO37+'iul22'!AO37+'aug22'!AO37+sept22!AO37</f>
        <v>0</v>
      </c>
      <c r="AP37" s="152">
        <f>'ian22'!AP37+'feb22'!AP37+'mar22'!AP37+'apr22'!AP37+'mai22'!AP37+'iun22'!AP37+'iul22'!AP37+'aug22'!AP37+sept22!AP37</f>
        <v>0</v>
      </c>
      <c r="AQ37" s="152">
        <f>'ian22'!AQ37+'feb22'!AQ37+'mar22'!AQ37+'apr22'!AQ37+'mai22'!AQ37+'iun22'!AQ37+'iul22'!AQ37+'aug22'!AQ37+sept22!AQ37</f>
        <v>0</v>
      </c>
      <c r="AR37" s="152">
        <f>'ian22'!AR37+'feb22'!AR37+'mar22'!AR37+'apr22'!AR37+'mai22'!AR37+'iun22'!AR37+'iul22'!AR37+'aug22'!AR37+sept22!AR37</f>
        <v>0</v>
      </c>
      <c r="AS37" s="152">
        <f>'ian22'!AS37+'feb22'!AS37+'mar22'!AS37+'apr22'!AS37+'mai22'!AS37+'iun22'!AS37+'iul22'!AS37+'aug22'!AS37+sept22!AS37</f>
        <v>55</v>
      </c>
      <c r="AT37" s="205"/>
      <c r="AU37" s="23" t="str">
        <f>IF(X43+X44=X42," ","GRESEALA")</f>
        <v xml:space="preserve"> </v>
      </c>
      <c r="AV37" s="17" t="str">
        <f>IF(M43+M44=M42," ","GRESEALA")</f>
        <v xml:space="preserve"> </v>
      </c>
      <c r="AW37" s="17" t="str">
        <f>IF(N43+N44=N42," ","GRESEALA")</f>
        <v xml:space="preserve"> </v>
      </c>
      <c r="AX37" s="17" t="str">
        <f>IF(O43+O44=O42," ","GRESEALA")</f>
        <v xml:space="preserve"> </v>
      </c>
      <c r="AY37" s="17" t="str">
        <f>IF(P43+P44=P42," ","GRESEALA")</f>
        <v xml:space="preserve"> </v>
      </c>
      <c r="AZ37" s="17" t="str">
        <f>IF(Q43+Q44=Q42," ","GRESEALA")</f>
        <v xml:space="preserve"> </v>
      </c>
      <c r="BA37" s="17" t="str">
        <f t="shared" ref="BA37:BK37" si="27">IF(S43+S44=S42," ","GRESEALA")</f>
        <v xml:space="preserve"> </v>
      </c>
      <c r="BB37" s="17" t="str">
        <f t="shared" si="27"/>
        <v xml:space="preserve"> </v>
      </c>
      <c r="BC37" s="17" t="str">
        <f t="shared" si="27"/>
        <v xml:space="preserve"> </v>
      </c>
      <c r="BD37" s="17" t="str">
        <f t="shared" si="27"/>
        <v xml:space="preserve"> </v>
      </c>
      <c r="BE37" s="17" t="str">
        <f t="shared" si="27"/>
        <v xml:space="preserve"> </v>
      </c>
      <c r="BF37" s="17" t="str">
        <f t="shared" si="27"/>
        <v xml:space="preserve"> </v>
      </c>
      <c r="BG37" s="17" t="str">
        <f t="shared" si="27"/>
        <v xml:space="preserve"> </v>
      </c>
      <c r="BH37" s="17" t="str">
        <f t="shared" si="27"/>
        <v xml:space="preserve"> </v>
      </c>
      <c r="BI37" s="17" t="str">
        <f t="shared" si="27"/>
        <v xml:space="preserve"> </v>
      </c>
      <c r="BJ37" s="17" t="str">
        <f t="shared" si="27"/>
        <v xml:space="preserve"> </v>
      </c>
      <c r="BK37" s="17" t="str">
        <f t="shared" si="27"/>
        <v xml:space="preserve"> </v>
      </c>
      <c r="BL37" s="12"/>
    </row>
    <row r="38" spans="2:223" s="7" customFormat="1" ht="54.75" customHeight="1" x14ac:dyDescent="0.35">
      <c r="B38" s="206">
        <v>3</v>
      </c>
      <c r="C38" s="127" t="s">
        <v>96</v>
      </c>
      <c r="D38" s="192">
        <f t="shared" si="0"/>
        <v>79</v>
      </c>
      <c r="E38" s="152">
        <f>'ian22'!E38+'feb22'!E38+'mar22'!E38+'apr22'!E38+'mai22'!E38+'iun22'!E38+'iul22'!E38+'aug22'!E38+sept22!E38</f>
        <v>61</v>
      </c>
      <c r="F38" s="152">
        <f>'ian22'!F38+'feb22'!F38+'mar22'!F38+'apr22'!F38+'mai22'!F38+'iun22'!F38+'iul22'!F38+'aug22'!F38+sept22!F38</f>
        <v>18</v>
      </c>
      <c r="G38" s="152">
        <f>'ian22'!G38+'feb22'!G38+'mar22'!G38+'apr22'!G38+'mai22'!G38+'iun22'!G38+'iul22'!G38+'aug22'!G38+sept22!G38</f>
        <v>0</v>
      </c>
      <c r="H38" s="152">
        <f>'ian22'!H38+'feb22'!H38+'mar22'!H38+'apr22'!H38+'mai22'!H38+'iun22'!H38+'iul22'!H38+'aug22'!H38+sept22!H38</f>
        <v>0</v>
      </c>
      <c r="I38" s="152">
        <f>'ian22'!I38+'feb22'!I38+'mar22'!I38+'apr22'!I38+'mai22'!I38+'iun22'!I38+'iul22'!I38+'aug22'!I38+sept22!I38</f>
        <v>4</v>
      </c>
      <c r="J38" s="152">
        <f>'ian22'!J38+'feb22'!J38+'mar22'!J38+'apr22'!J38+'mai22'!J38+'iun22'!J38+'iul22'!J38+'aug22'!J38+sept22!J38</f>
        <v>4</v>
      </c>
      <c r="K38" s="152">
        <f>'ian22'!K38+'feb22'!K38+'mar22'!K38+'apr22'!K38+'mai22'!K38+'iun22'!K38+'iul22'!K38+'aug22'!K38+sept22!K38</f>
        <v>4</v>
      </c>
      <c r="L38" s="152">
        <f>'ian22'!L38+'feb22'!L38+'mar22'!L38+'apr22'!L38+'mai22'!L38+'iun22'!L38+'iul22'!L38+'aug22'!L38+sept22!L38</f>
        <v>23</v>
      </c>
      <c r="M38" s="152">
        <f>'ian22'!M38+'feb22'!M38+'mar22'!M38+'apr22'!M38+'mai22'!M38+'iun22'!M38+'iul22'!M38+'aug22'!M38+sept22!M38</f>
        <v>48</v>
      </c>
      <c r="N38" s="152">
        <f>'ian22'!N38+'feb22'!N38+'mar22'!N38+'apr22'!N38+'mai22'!N38+'iun22'!N38+'iul22'!N38+'aug22'!N38+sept22!N38</f>
        <v>9</v>
      </c>
      <c r="O38" s="152">
        <f>'ian22'!O38+'feb22'!O38+'mar22'!O38+'apr22'!O38+'mai22'!O38+'iun22'!O38+'iul22'!O38+'aug22'!O38+sept22!O38</f>
        <v>40</v>
      </c>
      <c r="P38" s="152">
        <f>'ian22'!P38+'feb22'!P38+'mar22'!P38+'apr22'!P38+'mai22'!P38+'iun22'!P38+'iul22'!P38+'aug22'!P38+sept22!P38</f>
        <v>39</v>
      </c>
      <c r="Q38" s="152">
        <f>'ian22'!Q38+'feb22'!Q38+'mar22'!Q38+'apr22'!Q38+'mai22'!Q38+'iun22'!Q38+'iul22'!Q38+'aug22'!Q38+sept22!Q38</f>
        <v>2</v>
      </c>
      <c r="R38" s="152">
        <f>'ian22'!R38+'feb22'!R38+'mar22'!R38+'apr22'!R38+'mai22'!R38+'iun22'!R38+'iul22'!R38+'aug22'!R38+sept22!R38</f>
        <v>0</v>
      </c>
      <c r="S38" s="152">
        <f>'ian22'!S38+'feb22'!S38+'mar22'!S38+'apr22'!S38+'mai22'!S38+'iun22'!S38+'iul22'!S38+'aug22'!S38+sept22!S38</f>
        <v>6</v>
      </c>
      <c r="T38" s="152">
        <f>'ian22'!T38+'feb22'!T38+'mar22'!T38+'apr22'!T38+'mai22'!T38+'iun22'!T38+'iul22'!T38+'aug22'!T38+sept22!T38</f>
        <v>8</v>
      </c>
      <c r="U38" s="152">
        <f>'ian22'!U38+'feb22'!U38+'mar22'!U38+'apr22'!U38+'mai22'!U38+'iun22'!U38+'iul22'!U38+'aug22'!U38+sept22!U38</f>
        <v>40</v>
      </c>
      <c r="V38" s="152">
        <f>'ian22'!V38+'feb22'!V38+'mar22'!V38+'apr22'!V38+'mai22'!V38+'iun22'!V38+'iul22'!V38+'aug22'!V38+sept22!V38</f>
        <v>8</v>
      </c>
      <c r="W38" s="152">
        <f>'ian22'!W38+'feb22'!W38+'mar22'!W38+'apr22'!W38+'mai22'!W38+'iun22'!W38+'iul22'!W38+'aug22'!W38+sept22!W38</f>
        <v>15</v>
      </c>
      <c r="X38" s="152">
        <f>'ian22'!X38+'feb22'!X38+'mar22'!X38+'apr22'!X38+'mai22'!X38+'iun22'!X38+'iul22'!X38+'aug22'!X38+sept22!X38</f>
        <v>0</v>
      </c>
      <c r="Y38" s="152">
        <f>'ian22'!Y38+'feb22'!Y38+'mar22'!Y38+'apr22'!Y38+'mai22'!Y38+'iun22'!Y38+'iul22'!Y38+'aug22'!Y38+sept22!Y38</f>
        <v>79</v>
      </c>
      <c r="Z38" s="152">
        <f>'ian22'!Z38+'feb22'!Z38+'mar22'!Z38+'apr22'!Z38+'mai22'!Z38+'iun22'!Z38+'iul22'!Z38+'aug22'!Z38+sept22!Z38</f>
        <v>0</v>
      </c>
      <c r="AA38" s="152">
        <f>'ian22'!AA38+'feb22'!AA38+'mar22'!AA38+'apr22'!AA38+'mai22'!AA38+'iun22'!AA38+'iul22'!AA38+'aug22'!AA38+sept22!AA38</f>
        <v>0</v>
      </c>
      <c r="AB38" s="152">
        <f>'ian22'!AB38+'feb22'!AB38+'mar22'!AB38+'apr22'!AB38+'mai22'!AB38+'iun22'!AB38+'iul22'!AB38+'aug22'!AB38+sept22!AB38</f>
        <v>0</v>
      </c>
      <c r="AC38" s="152">
        <f>'ian22'!AC38+'feb22'!AC38+'mar22'!AC38+'apr22'!AC38+'mai22'!AC38+'iun22'!AC38+'iul22'!AC38+'aug22'!AC38+sept22!AC38</f>
        <v>0</v>
      </c>
      <c r="AD38" s="152">
        <f>'ian22'!AD38+'feb22'!AD38+'mar22'!AD38+'apr22'!AD38+'mai22'!AD38+'iun22'!AD38+'iul22'!AD38+'aug22'!AD38+sept22!AD38</f>
        <v>0</v>
      </c>
      <c r="AE38" s="152">
        <f>'ian22'!AE38+'feb22'!AE38+'mar22'!AE38+'apr22'!AE38+'mai22'!AE38+'iun22'!AE38+'iul22'!AE38+'aug22'!AE38+sept22!AE38</f>
        <v>0</v>
      </c>
      <c r="AF38" s="152">
        <f>'ian22'!AF38+'feb22'!AF38+'mar22'!AF38+'apr22'!AF38+'mai22'!AF38+'iun22'!AF38+'iul22'!AF38+'aug22'!AF38+sept22!AF38</f>
        <v>0</v>
      </c>
      <c r="AG38" s="152">
        <f>'ian22'!AG38+'feb22'!AG38+'mar22'!AG38+'apr22'!AG38+'mai22'!AG38+'iun22'!AG38+'iul22'!AG38+'aug22'!AG38+sept22!AG38</f>
        <v>0</v>
      </c>
      <c r="AH38" s="152">
        <f>'ian22'!AH38+'feb22'!AH38+'mar22'!AH38+'apr22'!AH38+'mai22'!AH38+'iun22'!AH38+'iul22'!AH38+'aug22'!AH38+sept22!AH38</f>
        <v>0</v>
      </c>
      <c r="AI38" s="152">
        <f>'ian22'!AI38+'feb22'!AI38+'mar22'!AI38+'apr22'!AI38+'mai22'!AI38+'iun22'!AI38+'iul22'!AI38+'aug22'!AI38+sept22!AI38</f>
        <v>0</v>
      </c>
      <c r="AJ38" s="152">
        <f>'ian22'!AJ38+'feb22'!AJ38+'mar22'!AJ38+'apr22'!AJ38+'mai22'!AJ38+'iun22'!AJ38+'iul22'!AJ38+'aug22'!AJ38+sept22!AJ38</f>
        <v>0</v>
      </c>
      <c r="AK38" s="152">
        <f>'ian22'!AK38+'feb22'!AK38+'mar22'!AK38+'apr22'!AK38+'mai22'!AK38+'iun22'!AK38+'iul22'!AK38+'aug22'!AK38+sept22!AK38</f>
        <v>0</v>
      </c>
      <c r="AL38" s="152">
        <f>'ian22'!AL38+'feb22'!AL38+'mar22'!AL38+'apr22'!AL38+'mai22'!AL38+'iun22'!AL38+'iul22'!AL38+'aug22'!AL38+sept22!AL38</f>
        <v>0</v>
      </c>
      <c r="AM38" s="152">
        <f>'ian22'!AM38+'feb22'!AM38+'mar22'!AM38+'apr22'!AM38+'mai22'!AM38+'iun22'!AM38+'iul22'!AM38+'aug22'!AM38+sept22!AM38</f>
        <v>0</v>
      </c>
      <c r="AN38" s="152">
        <f>'ian22'!AN38+'feb22'!AN38+'mar22'!AN38+'apr22'!AN38+'mai22'!AN38+'iun22'!AN38+'iul22'!AN38+'aug22'!AN38+sept22!AN38</f>
        <v>0</v>
      </c>
      <c r="AO38" s="152">
        <f>'ian22'!AO38+'feb22'!AO38+'mar22'!AO38+'apr22'!AO38+'mai22'!AO38+'iun22'!AO38+'iul22'!AO38+'aug22'!AO38+sept22!AO38</f>
        <v>0</v>
      </c>
      <c r="AP38" s="152">
        <f>'ian22'!AP38+'feb22'!AP38+'mar22'!AP38+'apr22'!AP38+'mai22'!AP38+'iun22'!AP38+'iul22'!AP38+'aug22'!AP38+sept22!AP38</f>
        <v>0</v>
      </c>
      <c r="AQ38" s="152">
        <f>'ian22'!AQ38+'feb22'!AQ38+'mar22'!AQ38+'apr22'!AQ38+'mai22'!AQ38+'iun22'!AQ38+'iul22'!AQ38+'aug22'!AQ38+sept22!AQ38</f>
        <v>0</v>
      </c>
      <c r="AR38" s="152">
        <f>'ian22'!AR38+'feb22'!AR38+'mar22'!AR38+'apr22'!AR38+'mai22'!AR38+'iun22'!AR38+'iul22'!AR38+'aug22'!AR38+sept22!AR38</f>
        <v>0</v>
      </c>
      <c r="AS38" s="152">
        <f>'ian22'!AS38+'feb22'!AS38+'mar22'!AS38+'apr22'!AS38+'mai22'!AS38+'iun22'!AS38+'iul22'!AS38+'aug22'!AS38+sept22!AS38</f>
        <v>79</v>
      </c>
      <c r="AT38" s="210"/>
      <c r="AU38" s="17" t="str">
        <f>IF(M43+M44=M42," ","GRESEALA")</f>
        <v xml:space="preserve"> </v>
      </c>
      <c r="AV38" s="17" t="str">
        <f>IF(N43+N44=N42," ","GRESEALA")</f>
        <v xml:space="preserve"> </v>
      </c>
      <c r="AW38" s="17" t="str">
        <f>IF(O43+O44=O42," ","GRESEALA")</f>
        <v xml:space="preserve"> </v>
      </c>
      <c r="AX38" s="17" t="str">
        <f>IF(P43+P44=P42," ","GRESEALA")</f>
        <v xml:space="preserve"> </v>
      </c>
      <c r="AY38" s="17" t="str">
        <f>IF(Q43+Q44=Q42," ","GRESEALA")</f>
        <v xml:space="preserve"> </v>
      </c>
      <c r="AZ38" s="17" t="str">
        <f t="shared" ref="AZ38:BK38" si="28">IF(S43+S44=S42," ","GRESEALA")</f>
        <v xml:space="preserve"> </v>
      </c>
      <c r="BA38" s="17" t="str">
        <f t="shared" si="28"/>
        <v xml:space="preserve"> </v>
      </c>
      <c r="BB38" s="17" t="str">
        <f t="shared" si="28"/>
        <v xml:space="preserve"> </v>
      </c>
      <c r="BC38" s="17" t="str">
        <f t="shared" si="28"/>
        <v xml:space="preserve"> </v>
      </c>
      <c r="BD38" s="17" t="str">
        <f t="shared" si="28"/>
        <v xml:space="preserve"> </v>
      </c>
      <c r="BE38" s="17" t="str">
        <f t="shared" si="28"/>
        <v xml:space="preserve"> </v>
      </c>
      <c r="BF38" s="17" t="str">
        <f t="shared" si="28"/>
        <v xml:space="preserve"> </v>
      </c>
      <c r="BG38" s="17" t="str">
        <f t="shared" si="28"/>
        <v xml:space="preserve"> </v>
      </c>
      <c r="BH38" s="17" t="str">
        <f t="shared" si="28"/>
        <v xml:space="preserve"> </v>
      </c>
      <c r="BI38" s="17" t="str">
        <f t="shared" si="28"/>
        <v xml:space="preserve"> </v>
      </c>
      <c r="BJ38" s="17" t="str">
        <f t="shared" si="28"/>
        <v xml:space="preserve"> </v>
      </c>
      <c r="BK38" s="17" t="str">
        <f t="shared" si="28"/>
        <v xml:space="preserve"> </v>
      </c>
      <c r="BL38" s="12"/>
    </row>
    <row r="39" spans="2:223" ht="24.75" customHeight="1" x14ac:dyDescent="0.45">
      <c r="B39" s="211" t="s">
        <v>97</v>
      </c>
      <c r="C39" s="134" t="s">
        <v>98</v>
      </c>
      <c r="D39" s="193">
        <f t="shared" si="0"/>
        <v>0</v>
      </c>
      <c r="E39" s="152">
        <f>'ian22'!E39+'feb22'!E39+'mar22'!E39+'apr22'!E39+'mai22'!E39+'iun22'!E39+'iul22'!E39+'aug22'!E39+sept22!E39</f>
        <v>0</v>
      </c>
      <c r="F39" s="152">
        <f>'ian22'!F39+'feb22'!F39+'mar22'!F39+'apr22'!F39+'mai22'!F39+'iun22'!F39+'iul22'!F39+'aug22'!F39+sept22!F39</f>
        <v>0</v>
      </c>
      <c r="G39" s="152">
        <f>'ian22'!G39+'feb22'!G39+'mar22'!G39+'apr22'!G39+'mai22'!G39+'iun22'!G39+'iul22'!G39+'aug22'!G39+sept22!G39</f>
        <v>0</v>
      </c>
      <c r="H39" s="152">
        <f>'ian22'!H39+'feb22'!H39+'mar22'!H39+'apr22'!H39+'mai22'!H39+'iun22'!H39+'iul22'!H39+'aug22'!H39+sept22!H39</f>
        <v>0</v>
      </c>
      <c r="I39" s="152">
        <f>'ian22'!I39+'feb22'!I39+'mar22'!I39+'apr22'!I39+'mai22'!I39+'iun22'!I39+'iul22'!I39+'aug22'!I39+sept22!I39</f>
        <v>0</v>
      </c>
      <c r="J39" s="152">
        <f>'ian22'!J39+'feb22'!J39+'mar22'!J39+'apr22'!J39+'mai22'!J39+'iun22'!J39+'iul22'!J39+'aug22'!J39+sept22!J39</f>
        <v>0</v>
      </c>
      <c r="K39" s="152">
        <f>'ian22'!K39+'feb22'!K39+'mar22'!K39+'apr22'!K39+'mai22'!K39+'iun22'!K39+'iul22'!K39+'aug22'!K39+sept22!K39</f>
        <v>0</v>
      </c>
      <c r="L39" s="152">
        <f>'ian22'!L39+'feb22'!L39+'mar22'!L39+'apr22'!L39+'mai22'!L39+'iun22'!L39+'iul22'!L39+'aug22'!L39+sept22!L39</f>
        <v>0</v>
      </c>
      <c r="M39" s="152">
        <f>'ian22'!M39+'feb22'!M39+'mar22'!M39+'apr22'!M39+'mai22'!M39+'iun22'!M39+'iul22'!M39+'aug22'!M39+sept22!M39</f>
        <v>0</v>
      </c>
      <c r="N39" s="152">
        <f>'ian22'!N39+'feb22'!N39+'mar22'!N39+'apr22'!N39+'mai22'!N39+'iun22'!N39+'iul22'!N39+'aug22'!N39+sept22!N39</f>
        <v>0</v>
      </c>
      <c r="O39" s="152">
        <f>'ian22'!O39+'feb22'!O39+'mar22'!O39+'apr22'!O39+'mai22'!O39+'iun22'!O39+'iul22'!O39+'aug22'!O39+sept22!O39</f>
        <v>0</v>
      </c>
      <c r="P39" s="152">
        <f>'ian22'!P39+'feb22'!P39+'mar22'!P39+'apr22'!P39+'mai22'!P39+'iun22'!P39+'iul22'!P39+'aug22'!P39+sept22!P39</f>
        <v>0</v>
      </c>
      <c r="Q39" s="152">
        <f>'ian22'!Q39+'feb22'!Q39+'mar22'!Q39+'apr22'!Q39+'mai22'!Q39+'iun22'!Q39+'iul22'!Q39+'aug22'!Q39+sept22!Q39</f>
        <v>0</v>
      </c>
      <c r="R39" s="152">
        <f>'ian22'!R39+'feb22'!R39+'mar22'!R39+'apr22'!R39+'mai22'!R39+'iun22'!R39+'iul22'!R39+'aug22'!R39+sept22!R39</f>
        <v>0</v>
      </c>
      <c r="S39" s="152">
        <f>'ian22'!S39+'feb22'!S39+'mar22'!S39+'apr22'!S39+'mai22'!S39+'iun22'!S39+'iul22'!S39+'aug22'!S39+sept22!S39</f>
        <v>0</v>
      </c>
      <c r="T39" s="152">
        <f>'ian22'!T39+'feb22'!T39+'mar22'!T39+'apr22'!T39+'mai22'!T39+'iun22'!T39+'iul22'!T39+'aug22'!T39+sept22!T39</f>
        <v>0</v>
      </c>
      <c r="U39" s="152">
        <f>'ian22'!U39+'feb22'!U39+'mar22'!U39+'apr22'!U39+'mai22'!U39+'iun22'!U39+'iul22'!U39+'aug22'!U39+sept22!U39</f>
        <v>0</v>
      </c>
      <c r="V39" s="152">
        <f>'ian22'!V39+'feb22'!V39+'mar22'!V39+'apr22'!V39+'mai22'!V39+'iun22'!V39+'iul22'!V39+'aug22'!V39+sept22!V39</f>
        <v>0</v>
      </c>
      <c r="W39" s="152">
        <f>'ian22'!W39+'feb22'!W39+'mar22'!W39+'apr22'!W39+'mai22'!W39+'iun22'!W39+'iul22'!W39+'aug22'!W39+sept22!W39</f>
        <v>0</v>
      </c>
      <c r="X39" s="152">
        <f>'ian22'!X39+'feb22'!X39+'mar22'!X39+'apr22'!X39+'mai22'!X39+'iun22'!X39+'iul22'!X39+'aug22'!X39+sept22!X39</f>
        <v>0</v>
      </c>
      <c r="Y39" s="152">
        <f>'ian22'!Y39+'feb22'!Y39+'mar22'!Y39+'apr22'!Y39+'mai22'!Y39+'iun22'!Y39+'iul22'!Y39+'aug22'!Y39+sept22!Y39</f>
        <v>0</v>
      </c>
      <c r="Z39" s="152">
        <f>'ian22'!Z39+'feb22'!Z39+'mar22'!Z39+'apr22'!Z39+'mai22'!Z39+'iun22'!Z39+'iul22'!Z39+'aug22'!Z39+sept22!Z39</f>
        <v>0</v>
      </c>
      <c r="AA39" s="152">
        <f>'ian22'!AA39+'feb22'!AA39+'mar22'!AA39+'apr22'!AA39+'mai22'!AA39+'iun22'!AA39+'iul22'!AA39+'aug22'!AA39+sept22!AA39</f>
        <v>0</v>
      </c>
      <c r="AB39" s="152">
        <f>'ian22'!AB39+'feb22'!AB39+'mar22'!AB39+'apr22'!AB39+'mai22'!AB39+'iun22'!AB39+'iul22'!AB39+'aug22'!AB39+sept22!AB39</f>
        <v>0</v>
      </c>
      <c r="AC39" s="152">
        <f>'ian22'!AC39+'feb22'!AC39+'mar22'!AC39+'apr22'!AC39+'mai22'!AC39+'iun22'!AC39+'iul22'!AC39+'aug22'!AC39+sept22!AC39</f>
        <v>0</v>
      </c>
      <c r="AD39" s="152">
        <f>'ian22'!AD39+'feb22'!AD39+'mar22'!AD39+'apr22'!AD39+'mai22'!AD39+'iun22'!AD39+'iul22'!AD39+'aug22'!AD39+sept22!AD39</f>
        <v>0</v>
      </c>
      <c r="AE39" s="152">
        <f>'ian22'!AE39+'feb22'!AE39+'mar22'!AE39+'apr22'!AE39+'mai22'!AE39+'iun22'!AE39+'iul22'!AE39+'aug22'!AE39+sept22!AE39</f>
        <v>0</v>
      </c>
      <c r="AF39" s="152">
        <f>'ian22'!AF39+'feb22'!AF39+'mar22'!AF39+'apr22'!AF39+'mai22'!AF39+'iun22'!AF39+'iul22'!AF39+'aug22'!AF39+sept22!AF39</f>
        <v>0</v>
      </c>
      <c r="AG39" s="152">
        <f>'ian22'!AG39+'feb22'!AG39+'mar22'!AG39+'apr22'!AG39+'mai22'!AG39+'iun22'!AG39+'iul22'!AG39+'aug22'!AG39+sept22!AG39</f>
        <v>0</v>
      </c>
      <c r="AH39" s="152">
        <f>'ian22'!AH39+'feb22'!AH39+'mar22'!AH39+'apr22'!AH39+'mai22'!AH39+'iun22'!AH39+'iul22'!AH39+'aug22'!AH39+sept22!AH39</f>
        <v>0</v>
      </c>
      <c r="AI39" s="152">
        <f>'ian22'!AI39+'feb22'!AI39+'mar22'!AI39+'apr22'!AI39+'mai22'!AI39+'iun22'!AI39+'iul22'!AI39+'aug22'!AI39+sept22!AI39</f>
        <v>0</v>
      </c>
      <c r="AJ39" s="152">
        <f>'ian22'!AJ39+'feb22'!AJ39+'mar22'!AJ39+'apr22'!AJ39+'mai22'!AJ39+'iun22'!AJ39+'iul22'!AJ39+'aug22'!AJ39+sept22!AJ39</f>
        <v>0</v>
      </c>
      <c r="AK39" s="152">
        <f>'ian22'!AK39+'feb22'!AK39+'mar22'!AK39+'apr22'!AK39+'mai22'!AK39+'iun22'!AK39+'iul22'!AK39+'aug22'!AK39+sept22!AK39</f>
        <v>0</v>
      </c>
      <c r="AL39" s="152">
        <f>'ian22'!AL39+'feb22'!AL39+'mar22'!AL39+'apr22'!AL39+'mai22'!AL39+'iun22'!AL39+'iul22'!AL39+'aug22'!AL39+sept22!AL39</f>
        <v>0</v>
      </c>
      <c r="AM39" s="152">
        <f>'ian22'!AM39+'feb22'!AM39+'mar22'!AM39+'apr22'!AM39+'mai22'!AM39+'iun22'!AM39+'iul22'!AM39+'aug22'!AM39+sept22!AM39</f>
        <v>0</v>
      </c>
      <c r="AN39" s="152">
        <f>'ian22'!AN39+'feb22'!AN39+'mar22'!AN39+'apr22'!AN39+'mai22'!AN39+'iun22'!AN39+'iul22'!AN39+'aug22'!AN39+sept22!AN39</f>
        <v>0</v>
      </c>
      <c r="AO39" s="152">
        <f>'ian22'!AO39+'feb22'!AO39+'mar22'!AO39+'apr22'!AO39+'mai22'!AO39+'iun22'!AO39+'iul22'!AO39+'aug22'!AO39+sept22!AO39</f>
        <v>0</v>
      </c>
      <c r="AP39" s="152">
        <f>'ian22'!AP39+'feb22'!AP39+'mar22'!AP39+'apr22'!AP39+'mai22'!AP39+'iun22'!AP39+'iul22'!AP39+'aug22'!AP39+sept22!AP39</f>
        <v>0</v>
      </c>
      <c r="AQ39" s="152">
        <f>'ian22'!AQ39+'feb22'!AQ39+'mar22'!AQ39+'apr22'!AQ39+'mai22'!AQ39+'iun22'!AQ39+'iul22'!AQ39+'aug22'!AQ39+sept22!AQ39</f>
        <v>0</v>
      </c>
      <c r="AR39" s="152">
        <f>'ian22'!AR39+'feb22'!AR39+'mar22'!AR39+'apr22'!AR39+'mai22'!AR39+'iun22'!AR39+'iul22'!AR39+'aug22'!AR39+sept22!AR39</f>
        <v>0</v>
      </c>
      <c r="AS39" s="152">
        <f>'ian22'!AS39+'feb22'!AS39+'mar22'!AS39+'apr22'!AS39+'mai22'!AS39+'iun22'!AS39+'iul22'!AS39+'aug22'!AS39+sept22!AS39</f>
        <v>0</v>
      </c>
      <c r="AT39" s="212"/>
      <c r="AU39" s="17" t="str">
        <f t="shared" ref="AU39:BB39" si="29">IF(AE43+AE44=AE42," ","GRESEALA")</f>
        <v xml:space="preserve"> </v>
      </c>
      <c r="AV39" s="17" t="str">
        <f t="shared" si="29"/>
        <v xml:space="preserve"> </v>
      </c>
      <c r="AW39" s="17" t="str">
        <f t="shared" si="29"/>
        <v xml:space="preserve"> </v>
      </c>
      <c r="AX39" s="17" t="str">
        <f t="shared" si="29"/>
        <v xml:space="preserve"> </v>
      </c>
      <c r="AY39" s="17" t="str">
        <f t="shared" si="29"/>
        <v xml:space="preserve"> </v>
      </c>
      <c r="AZ39" s="17" t="str">
        <f t="shared" si="29"/>
        <v xml:space="preserve"> </v>
      </c>
      <c r="BA39" s="17" t="str">
        <f t="shared" si="29"/>
        <v xml:space="preserve"> </v>
      </c>
      <c r="BB39" s="17" t="str">
        <f t="shared" si="29"/>
        <v xml:space="preserve"> </v>
      </c>
      <c r="BC39" s="17" t="str">
        <f t="shared" ref="BC39:BD39" si="30">IF(AR43+AR44=AR42," ","GRESEALA")</f>
        <v xml:space="preserve"> </v>
      </c>
      <c r="BD39" s="17" t="str">
        <f t="shared" si="30"/>
        <v xml:space="preserve"> </v>
      </c>
      <c r="BE39" s="17" t="str">
        <f>IF(E42+F42=D42," ","GRESEALA")</f>
        <v xml:space="preserve"> </v>
      </c>
      <c r="BF39" s="23" t="str">
        <f>IF(G42+K42+I42+L42+M42=D42," ","GRESEALA")</f>
        <v xml:space="preserve"> </v>
      </c>
      <c r="BG39" s="17" t="str">
        <f>IF(O42+P42=D42," ","GRESEALA")</f>
        <v xml:space="preserve"> </v>
      </c>
      <c r="BH39" s="17" t="str">
        <f>IF(Q42+S42+T42+U42+V42+W42=D42," ","GRESEALA")</f>
        <v xml:space="preserve"> </v>
      </c>
      <c r="BI39" s="17" t="str">
        <f>IF(X42+Y42+Z42=D42," ","GRESEALA")</f>
        <v xml:space="preserve"> </v>
      </c>
      <c r="BJ39" s="23" t="str">
        <f>IF(AA42+AC42+AE42+AF42+AG42+AH42+AI42+AJ42+AK42+AL42+AM42+AN42+AO42+AP42+AQ42+AR42+AS42&gt;=D42," ","GRESEALA")</f>
        <v xml:space="preserve"> </v>
      </c>
      <c r="BK39" s="17" t="str">
        <f>IF(AS42&lt;=D42," ","GRESEALA")</f>
        <v xml:space="preserve"> </v>
      </c>
      <c r="BL39" s="17" t="str">
        <f>IF(H42&lt;=G42," ","GRESEALA")</f>
        <v xml:space="preserve"> </v>
      </c>
    </row>
    <row r="40" spans="2:223" ht="59.25" customHeight="1" x14ac:dyDescent="0.45">
      <c r="B40" s="208" t="s">
        <v>99</v>
      </c>
      <c r="C40" s="135" t="s">
        <v>100</v>
      </c>
      <c r="D40" s="186">
        <f t="shared" si="0"/>
        <v>79</v>
      </c>
      <c r="E40" s="152">
        <f>'ian22'!E40+'feb22'!E40+'mar22'!E40+'apr22'!E40+'mai22'!E40+'iun22'!E40+'iul22'!E40+'aug22'!E40+sept22!E40</f>
        <v>61</v>
      </c>
      <c r="F40" s="152">
        <f>'ian22'!F40+'feb22'!F40+'mar22'!F40+'apr22'!F40+'mai22'!F40+'iun22'!F40+'iul22'!F40+'aug22'!F40+sept22!F40</f>
        <v>18</v>
      </c>
      <c r="G40" s="152">
        <f>'ian22'!G40+'feb22'!G40+'mar22'!G40+'apr22'!G40+'mai22'!G40+'iun22'!G40+'iul22'!G40+'aug22'!G40+sept22!G40</f>
        <v>0</v>
      </c>
      <c r="H40" s="152">
        <f>'ian22'!H40+'feb22'!H40+'mar22'!H40+'apr22'!H40+'mai22'!H40+'iun22'!H40+'iul22'!H40+'aug22'!H40+sept22!H40</f>
        <v>0</v>
      </c>
      <c r="I40" s="152">
        <f>'ian22'!I40+'feb22'!I40+'mar22'!I40+'apr22'!I40+'mai22'!I40+'iun22'!I40+'iul22'!I40+'aug22'!I40+sept22!I40</f>
        <v>4</v>
      </c>
      <c r="J40" s="152">
        <f>'ian22'!J40+'feb22'!J40+'mar22'!J40+'apr22'!J40+'mai22'!J40+'iun22'!J40+'iul22'!J40+'aug22'!J40+sept22!J40</f>
        <v>4</v>
      </c>
      <c r="K40" s="152">
        <f>'ian22'!K40+'feb22'!K40+'mar22'!K40+'apr22'!K40+'mai22'!K40+'iun22'!K40+'iul22'!K40+'aug22'!K40+sept22!K40</f>
        <v>4</v>
      </c>
      <c r="L40" s="152">
        <f>'ian22'!L40+'feb22'!L40+'mar22'!L40+'apr22'!L40+'mai22'!L40+'iun22'!L40+'iul22'!L40+'aug22'!L40+sept22!L40</f>
        <v>23</v>
      </c>
      <c r="M40" s="152">
        <f>'ian22'!M40+'feb22'!M40+'mar22'!M40+'apr22'!M40+'mai22'!M40+'iun22'!M40+'iul22'!M40+'aug22'!M40+sept22!M40</f>
        <v>48</v>
      </c>
      <c r="N40" s="152">
        <f>'ian22'!N40+'feb22'!N40+'mar22'!N40+'apr22'!N40+'mai22'!N40+'iun22'!N40+'iul22'!N40+'aug22'!N40+sept22!N40</f>
        <v>9</v>
      </c>
      <c r="O40" s="152">
        <f>'ian22'!O40+'feb22'!O40+'mar22'!O40+'apr22'!O40+'mai22'!O40+'iun22'!O40+'iul22'!O40+'aug22'!O40+sept22!O40</f>
        <v>40</v>
      </c>
      <c r="P40" s="152">
        <f>'ian22'!P40+'feb22'!P40+'mar22'!P40+'apr22'!P40+'mai22'!P40+'iun22'!P40+'iul22'!P40+'aug22'!P40+sept22!P40</f>
        <v>39</v>
      </c>
      <c r="Q40" s="152">
        <f>'ian22'!Q40+'feb22'!Q40+'mar22'!Q40+'apr22'!Q40+'mai22'!Q40+'iun22'!Q40+'iul22'!Q40+'aug22'!Q40+sept22!Q40</f>
        <v>2</v>
      </c>
      <c r="R40" s="152">
        <f>'ian22'!R40+'feb22'!R40+'mar22'!R40+'apr22'!R40+'mai22'!R40+'iun22'!R40+'iul22'!R40+'aug22'!R40+sept22!R40</f>
        <v>0</v>
      </c>
      <c r="S40" s="152">
        <f>'ian22'!S40+'feb22'!S40+'mar22'!S40+'apr22'!S40+'mai22'!S40+'iun22'!S40+'iul22'!S40+'aug22'!S40+sept22!S40</f>
        <v>6</v>
      </c>
      <c r="T40" s="152">
        <f>'ian22'!T40+'feb22'!T40+'mar22'!T40+'apr22'!T40+'mai22'!T40+'iun22'!T40+'iul22'!T40+'aug22'!T40+sept22!T40</f>
        <v>8</v>
      </c>
      <c r="U40" s="152">
        <f>'ian22'!U40+'feb22'!U40+'mar22'!U40+'apr22'!U40+'mai22'!U40+'iun22'!U40+'iul22'!U40+'aug22'!U40+sept22!U40</f>
        <v>40</v>
      </c>
      <c r="V40" s="152">
        <f>'ian22'!V40+'feb22'!V40+'mar22'!V40+'apr22'!V40+'mai22'!V40+'iun22'!V40+'iul22'!V40+'aug22'!V40+sept22!V40</f>
        <v>8</v>
      </c>
      <c r="W40" s="152">
        <f>'ian22'!W40+'feb22'!W40+'mar22'!W40+'apr22'!W40+'mai22'!W40+'iun22'!W40+'iul22'!W40+'aug22'!W40+sept22!W40</f>
        <v>15</v>
      </c>
      <c r="X40" s="152">
        <f>'ian22'!X40+'feb22'!X40+'mar22'!X40+'apr22'!X40+'mai22'!X40+'iun22'!X40+'iul22'!X40+'aug22'!X40+sept22!X40</f>
        <v>0</v>
      </c>
      <c r="Y40" s="152">
        <f>'ian22'!Y40+'feb22'!Y40+'mar22'!Y40+'apr22'!Y40+'mai22'!Y40+'iun22'!Y40+'iul22'!Y40+'aug22'!Y40+sept22!Y40</f>
        <v>79</v>
      </c>
      <c r="Z40" s="152">
        <f>'ian22'!Z40+'feb22'!Z40+'mar22'!Z40+'apr22'!Z40+'mai22'!Z40+'iun22'!Z40+'iul22'!Z40+'aug22'!Z40+sept22!Z40</f>
        <v>0</v>
      </c>
      <c r="AA40" s="152">
        <f>'ian22'!AA40+'feb22'!AA40+'mar22'!AA40+'apr22'!AA40+'mai22'!AA40+'iun22'!AA40+'iul22'!AA40+'aug22'!AA40+sept22!AA40</f>
        <v>0</v>
      </c>
      <c r="AB40" s="152">
        <f>'ian22'!AB40+'feb22'!AB40+'mar22'!AB40+'apr22'!AB40+'mai22'!AB40+'iun22'!AB40+'iul22'!AB40+'aug22'!AB40+sept22!AB40</f>
        <v>0</v>
      </c>
      <c r="AC40" s="152">
        <f>'ian22'!AC40+'feb22'!AC40+'mar22'!AC40+'apr22'!AC40+'mai22'!AC40+'iun22'!AC40+'iul22'!AC40+'aug22'!AC40+sept22!AC40</f>
        <v>0</v>
      </c>
      <c r="AD40" s="152">
        <f>'ian22'!AD40+'feb22'!AD40+'mar22'!AD40+'apr22'!AD40+'mai22'!AD40+'iun22'!AD40+'iul22'!AD40+'aug22'!AD40+sept22!AD40</f>
        <v>0</v>
      </c>
      <c r="AE40" s="152">
        <f>'ian22'!AE40+'feb22'!AE40+'mar22'!AE40+'apr22'!AE40+'mai22'!AE40+'iun22'!AE40+'iul22'!AE40+'aug22'!AE40+sept22!AE40</f>
        <v>0</v>
      </c>
      <c r="AF40" s="152">
        <f>'ian22'!AF40+'feb22'!AF40+'mar22'!AF40+'apr22'!AF40+'mai22'!AF40+'iun22'!AF40+'iul22'!AF40+'aug22'!AF40+sept22!AF40</f>
        <v>0</v>
      </c>
      <c r="AG40" s="152">
        <f>'ian22'!AG40+'feb22'!AG40+'mar22'!AG40+'apr22'!AG40+'mai22'!AG40+'iun22'!AG40+'iul22'!AG40+'aug22'!AG40+sept22!AG40</f>
        <v>0</v>
      </c>
      <c r="AH40" s="152">
        <f>'ian22'!AH40+'feb22'!AH40+'mar22'!AH40+'apr22'!AH40+'mai22'!AH40+'iun22'!AH40+'iul22'!AH40+'aug22'!AH40+sept22!AH40</f>
        <v>0</v>
      </c>
      <c r="AI40" s="152">
        <f>'ian22'!AI40+'feb22'!AI40+'mar22'!AI40+'apr22'!AI40+'mai22'!AI40+'iun22'!AI40+'iul22'!AI40+'aug22'!AI40+sept22!AI40</f>
        <v>0</v>
      </c>
      <c r="AJ40" s="152">
        <f>'ian22'!AJ40+'feb22'!AJ40+'mar22'!AJ40+'apr22'!AJ40+'mai22'!AJ40+'iun22'!AJ40+'iul22'!AJ40+'aug22'!AJ40+sept22!AJ40</f>
        <v>0</v>
      </c>
      <c r="AK40" s="152">
        <f>'ian22'!AK40+'feb22'!AK40+'mar22'!AK40+'apr22'!AK40+'mai22'!AK40+'iun22'!AK40+'iul22'!AK40+'aug22'!AK40+sept22!AK40</f>
        <v>0</v>
      </c>
      <c r="AL40" s="152">
        <f>'ian22'!AL40+'feb22'!AL40+'mar22'!AL40+'apr22'!AL40+'mai22'!AL40+'iun22'!AL40+'iul22'!AL40+'aug22'!AL40+sept22!AL40</f>
        <v>0</v>
      </c>
      <c r="AM40" s="152">
        <f>'ian22'!AM40+'feb22'!AM40+'mar22'!AM40+'apr22'!AM40+'mai22'!AM40+'iun22'!AM40+'iul22'!AM40+'aug22'!AM40+sept22!AM40</f>
        <v>0</v>
      </c>
      <c r="AN40" s="152">
        <f>'ian22'!AN40+'feb22'!AN40+'mar22'!AN40+'apr22'!AN40+'mai22'!AN40+'iun22'!AN40+'iul22'!AN40+'aug22'!AN40+sept22!AN40</f>
        <v>0</v>
      </c>
      <c r="AO40" s="152">
        <f>'ian22'!AO40+'feb22'!AO40+'mar22'!AO40+'apr22'!AO40+'mai22'!AO40+'iun22'!AO40+'iul22'!AO40+'aug22'!AO40+sept22!AO40</f>
        <v>0</v>
      </c>
      <c r="AP40" s="152">
        <f>'ian22'!AP40+'feb22'!AP40+'mar22'!AP40+'apr22'!AP40+'mai22'!AP40+'iun22'!AP40+'iul22'!AP40+'aug22'!AP40+sept22!AP40</f>
        <v>0</v>
      </c>
      <c r="AQ40" s="152">
        <f>'ian22'!AQ40+'feb22'!AQ40+'mar22'!AQ40+'apr22'!AQ40+'mai22'!AQ40+'iun22'!AQ40+'iul22'!AQ40+'aug22'!AQ40+sept22!AQ40</f>
        <v>0</v>
      </c>
      <c r="AR40" s="152">
        <f>'ian22'!AR40+'feb22'!AR40+'mar22'!AR40+'apr22'!AR40+'mai22'!AR40+'iun22'!AR40+'iul22'!AR40+'aug22'!AR40+sept22!AR40</f>
        <v>0</v>
      </c>
      <c r="AS40" s="152">
        <f>'ian22'!AS40+'feb22'!AS40+'mar22'!AS40+'apr22'!AS40+'mai22'!AS40+'iun22'!AS40+'iul22'!AS40+'aug22'!AS40+sept22!AS40</f>
        <v>79</v>
      </c>
      <c r="AT40" s="205"/>
      <c r="AU40" s="17" t="str">
        <f>IF(AS13&lt;=D13," ","GRESEALA")</f>
        <v xml:space="preserve"> </v>
      </c>
      <c r="AV40" s="17" t="str">
        <f>IF(AS14&lt;=D14," ","GRESEALA")</f>
        <v xml:space="preserve"> </v>
      </c>
      <c r="AW40" s="17" t="str">
        <f>IF(AS15&lt;=D15," ","GRESEALA")</f>
        <v xml:space="preserve"> </v>
      </c>
      <c r="AX40" s="17" t="str">
        <f>IF(AS16&lt;=D16," ","GRESEALA")</f>
        <v xml:space="preserve"> </v>
      </c>
      <c r="AY40" s="17" t="str">
        <f>IF(AS17&lt;=D17," ","GRESEALA")</f>
        <v xml:space="preserve"> </v>
      </c>
      <c r="AZ40" s="17" t="str">
        <f>IF(AS18&lt;=D18," ","GRESEALA")</f>
        <v xml:space="preserve"> </v>
      </c>
      <c r="BA40" s="17" t="str">
        <f>IF(AS19&lt;=D19," ","GRESEALA")</f>
        <v xml:space="preserve"> </v>
      </c>
      <c r="BB40" s="17" t="str">
        <f>IF(AS20&lt;=D20," ","GRESEALA")</f>
        <v xml:space="preserve"> </v>
      </c>
      <c r="BC40" s="17" t="str">
        <f>IF(AS21&lt;=D21," ","GRESEALA")</f>
        <v xml:space="preserve"> </v>
      </c>
      <c r="BD40" s="17" t="str">
        <f>IF(AS22&lt;=D22," ","GRESEALA")</f>
        <v xml:space="preserve"> </v>
      </c>
      <c r="BE40" s="17" t="str">
        <f>IF(AS23&lt;=D23," ","GRESEALA")</f>
        <v xml:space="preserve"> </v>
      </c>
      <c r="BF40" s="17" t="str">
        <f>IF(AS24&lt;=D24," ","GRESEALA")</f>
        <v xml:space="preserve"> </v>
      </c>
      <c r="BG40" s="17" t="str">
        <f>IF(AS25&lt;=D25," ","GRESEALA")</f>
        <v xml:space="preserve"> </v>
      </c>
      <c r="BH40" s="17" t="str">
        <f>IF(AS26&lt;=D26," ","GRESEALA")</f>
        <v xml:space="preserve"> </v>
      </c>
      <c r="BI40" s="17" t="str">
        <f>IF(AS27&lt;=D27," ","GRESEALA")</f>
        <v xml:space="preserve"> </v>
      </c>
      <c r="BJ40" s="17" t="str">
        <f>IF(AS28&lt;=D28," ","GRESEALA")</f>
        <v xml:space="preserve"> </v>
      </c>
      <c r="BK40" s="17" t="str">
        <f>IF(AS29&lt;=D29," ","GRESEALA")</f>
        <v xml:space="preserve"> </v>
      </c>
    </row>
    <row r="41" spans="2:223" ht="44.25" customHeight="1" x14ac:dyDescent="0.45">
      <c r="B41" s="208">
        <v>4</v>
      </c>
      <c r="C41" s="136" t="s">
        <v>101</v>
      </c>
      <c r="D41" s="194">
        <f t="shared" si="0"/>
        <v>4</v>
      </c>
      <c r="E41" s="152">
        <f>'ian22'!E41+'feb22'!E41+'mar22'!E41+'apr22'!E41+'mai22'!E41+'iun22'!E41+'iul22'!E41+'aug22'!E41+sept22!E41</f>
        <v>2</v>
      </c>
      <c r="F41" s="152">
        <f>'ian22'!F41+'feb22'!F41+'mar22'!F41+'apr22'!F41+'mai22'!F41+'iun22'!F41+'iul22'!F41+'aug22'!F41+sept22!F41</f>
        <v>2</v>
      </c>
      <c r="G41" s="152">
        <f>'ian22'!G41+'feb22'!G41+'mar22'!G41+'apr22'!G41+'mai22'!G41+'iun22'!G41+'iul22'!G41+'aug22'!G41+sept22!G41</f>
        <v>1</v>
      </c>
      <c r="H41" s="152">
        <f>'ian22'!H41+'feb22'!H41+'mar22'!H41+'apr22'!H41+'mai22'!H41+'iun22'!H41+'iul22'!H41+'aug22'!H41+sept22!H41</f>
        <v>0</v>
      </c>
      <c r="I41" s="152">
        <f>'ian22'!I41+'feb22'!I41+'mar22'!I41+'apr22'!I41+'mai22'!I41+'iun22'!I41+'iul22'!I41+'aug22'!I41+sept22!I41</f>
        <v>0</v>
      </c>
      <c r="J41" s="152">
        <f>'ian22'!J41+'feb22'!J41+'mar22'!J41+'apr22'!J41+'mai22'!J41+'iun22'!J41+'iul22'!J41+'aug22'!J41+sept22!J41</f>
        <v>0</v>
      </c>
      <c r="K41" s="152">
        <f>'ian22'!K41+'feb22'!K41+'mar22'!K41+'apr22'!K41+'mai22'!K41+'iun22'!K41+'iul22'!K41+'aug22'!K41+sept22!K41</f>
        <v>0</v>
      </c>
      <c r="L41" s="152">
        <f>'ian22'!L41+'feb22'!L41+'mar22'!L41+'apr22'!L41+'mai22'!L41+'iun22'!L41+'iul22'!L41+'aug22'!L41+sept22!L41</f>
        <v>0</v>
      </c>
      <c r="M41" s="152">
        <f>'ian22'!M41+'feb22'!M41+'mar22'!M41+'apr22'!M41+'mai22'!M41+'iun22'!M41+'iul22'!M41+'aug22'!M41+sept22!M41</f>
        <v>3</v>
      </c>
      <c r="N41" s="152">
        <f>'ian22'!N41+'feb22'!N41+'mar22'!N41+'apr22'!N41+'mai22'!N41+'iun22'!N41+'iul22'!N41+'aug22'!N41+sept22!N41</f>
        <v>1</v>
      </c>
      <c r="O41" s="152">
        <f>'ian22'!O41+'feb22'!O41+'mar22'!O41+'apr22'!O41+'mai22'!O41+'iun22'!O41+'iul22'!O41+'aug22'!O41+sept22!O41</f>
        <v>4</v>
      </c>
      <c r="P41" s="152">
        <f>'ian22'!P41+'feb22'!P41+'mar22'!P41+'apr22'!P41+'mai22'!P41+'iun22'!P41+'iul22'!P41+'aug22'!P41+sept22!P41</f>
        <v>0</v>
      </c>
      <c r="Q41" s="152">
        <f>'ian22'!Q41+'feb22'!Q41+'mar22'!Q41+'apr22'!Q41+'mai22'!Q41+'iun22'!Q41+'iul22'!Q41+'aug22'!Q41+sept22!Q41</f>
        <v>0</v>
      </c>
      <c r="R41" s="152">
        <f>'ian22'!R41+'feb22'!R41+'mar22'!R41+'apr22'!R41+'mai22'!R41+'iun22'!R41+'iul22'!R41+'aug22'!R41+sept22!R41</f>
        <v>0</v>
      </c>
      <c r="S41" s="152">
        <f>'ian22'!S41+'feb22'!S41+'mar22'!S41+'apr22'!S41+'mai22'!S41+'iun22'!S41+'iul22'!S41+'aug22'!S41+sept22!S41</f>
        <v>0</v>
      </c>
      <c r="T41" s="152">
        <f>'ian22'!T41+'feb22'!T41+'mar22'!T41+'apr22'!T41+'mai22'!T41+'iun22'!T41+'iul22'!T41+'aug22'!T41+sept22!T41</f>
        <v>0</v>
      </c>
      <c r="U41" s="152">
        <f>'ian22'!U41+'feb22'!U41+'mar22'!U41+'apr22'!U41+'mai22'!U41+'iun22'!U41+'iul22'!U41+'aug22'!U41+sept22!U41</f>
        <v>4</v>
      </c>
      <c r="V41" s="152">
        <f>'ian22'!V41+'feb22'!V41+'mar22'!V41+'apr22'!V41+'mai22'!V41+'iun22'!V41+'iul22'!V41+'aug22'!V41+sept22!V41</f>
        <v>0</v>
      </c>
      <c r="W41" s="152">
        <f>'ian22'!W41+'feb22'!W41+'mar22'!W41+'apr22'!W41+'mai22'!W41+'iun22'!W41+'iul22'!W41+'aug22'!W41+sept22!W41</f>
        <v>0</v>
      </c>
      <c r="X41" s="152">
        <f>'ian22'!X41+'feb22'!X41+'mar22'!X41+'apr22'!X41+'mai22'!X41+'iun22'!X41+'iul22'!X41+'aug22'!X41+sept22!X41</f>
        <v>4</v>
      </c>
      <c r="Y41" s="152">
        <f>'ian22'!Y41+'feb22'!Y41+'mar22'!Y41+'apr22'!Y41+'mai22'!Y41+'iun22'!Y41+'iul22'!Y41+'aug22'!Y41+sept22!Y41</f>
        <v>0</v>
      </c>
      <c r="Z41" s="152">
        <f>'ian22'!Z41+'feb22'!Z41+'mar22'!Z41+'apr22'!Z41+'mai22'!Z41+'iun22'!Z41+'iul22'!Z41+'aug22'!Z41+sept22!Z41</f>
        <v>0</v>
      </c>
      <c r="AA41" s="152">
        <f>'ian22'!AA41+'feb22'!AA41+'mar22'!AA41+'apr22'!AA41+'mai22'!AA41+'iun22'!AA41+'iul22'!AA41+'aug22'!AA41+sept22!AA41</f>
        <v>0</v>
      </c>
      <c r="AB41" s="152">
        <f>'ian22'!AB41+'feb22'!AB41+'mar22'!AB41+'apr22'!AB41+'mai22'!AB41+'iun22'!AB41+'iul22'!AB41+'aug22'!AB41+sept22!AB41</f>
        <v>0</v>
      </c>
      <c r="AC41" s="152">
        <f>'ian22'!AC41+'feb22'!AC41+'mar22'!AC41+'apr22'!AC41+'mai22'!AC41+'iun22'!AC41+'iul22'!AC41+'aug22'!AC41+sept22!AC41</f>
        <v>0</v>
      </c>
      <c r="AD41" s="152">
        <f>'ian22'!AD41+'feb22'!AD41+'mar22'!AD41+'apr22'!AD41+'mai22'!AD41+'iun22'!AD41+'iul22'!AD41+'aug22'!AD41+sept22!AD41</f>
        <v>0</v>
      </c>
      <c r="AE41" s="152">
        <f>'ian22'!AE41+'feb22'!AE41+'mar22'!AE41+'apr22'!AE41+'mai22'!AE41+'iun22'!AE41+'iul22'!AE41+'aug22'!AE41+sept22!AE41</f>
        <v>0</v>
      </c>
      <c r="AF41" s="152">
        <f>'ian22'!AF41+'feb22'!AF41+'mar22'!AF41+'apr22'!AF41+'mai22'!AF41+'iun22'!AF41+'iul22'!AF41+'aug22'!AF41+sept22!AF41</f>
        <v>0</v>
      </c>
      <c r="AG41" s="152">
        <f>'ian22'!AG41+'feb22'!AG41+'mar22'!AG41+'apr22'!AG41+'mai22'!AG41+'iun22'!AG41+'iul22'!AG41+'aug22'!AG41+sept22!AG41</f>
        <v>0</v>
      </c>
      <c r="AH41" s="152">
        <f>'ian22'!AH41+'feb22'!AH41+'mar22'!AH41+'apr22'!AH41+'mai22'!AH41+'iun22'!AH41+'iul22'!AH41+'aug22'!AH41+sept22!AH41</f>
        <v>0</v>
      </c>
      <c r="AI41" s="152">
        <f>'ian22'!AI41+'feb22'!AI41+'mar22'!AI41+'apr22'!AI41+'mai22'!AI41+'iun22'!AI41+'iul22'!AI41+'aug22'!AI41+sept22!AI41</f>
        <v>0</v>
      </c>
      <c r="AJ41" s="152">
        <f>'ian22'!AJ41+'feb22'!AJ41+'mar22'!AJ41+'apr22'!AJ41+'mai22'!AJ41+'iun22'!AJ41+'iul22'!AJ41+'aug22'!AJ41+sept22!AJ41</f>
        <v>0</v>
      </c>
      <c r="AK41" s="152">
        <f>'ian22'!AK41+'feb22'!AK41+'mar22'!AK41+'apr22'!AK41+'mai22'!AK41+'iun22'!AK41+'iul22'!AK41+'aug22'!AK41+sept22!AK41</f>
        <v>0</v>
      </c>
      <c r="AL41" s="152">
        <f>'ian22'!AL41+'feb22'!AL41+'mar22'!AL41+'apr22'!AL41+'mai22'!AL41+'iun22'!AL41+'iul22'!AL41+'aug22'!AL41+sept22!AL41</f>
        <v>0</v>
      </c>
      <c r="AM41" s="152">
        <f>'ian22'!AM41+'feb22'!AM41+'mar22'!AM41+'apr22'!AM41+'mai22'!AM41+'iun22'!AM41+'iul22'!AM41+'aug22'!AM41+sept22!AM41</f>
        <v>0</v>
      </c>
      <c r="AN41" s="152">
        <f>'ian22'!AN41+'feb22'!AN41+'mar22'!AN41+'apr22'!AN41+'mai22'!AN41+'iun22'!AN41+'iul22'!AN41+'aug22'!AN41+sept22!AN41</f>
        <v>0</v>
      </c>
      <c r="AO41" s="152">
        <f>'ian22'!AO41+'feb22'!AO41+'mar22'!AO41+'apr22'!AO41+'mai22'!AO41+'iun22'!AO41+'iul22'!AO41+'aug22'!AO41+sept22!AO41</f>
        <v>0</v>
      </c>
      <c r="AP41" s="152">
        <f>'ian22'!AP41+'feb22'!AP41+'mar22'!AP41+'apr22'!AP41+'mai22'!AP41+'iun22'!AP41+'iul22'!AP41+'aug22'!AP41+sept22!AP41</f>
        <v>0</v>
      </c>
      <c r="AQ41" s="152">
        <f>'ian22'!AQ41+'feb22'!AQ41+'mar22'!AQ41+'apr22'!AQ41+'mai22'!AQ41+'iun22'!AQ41+'iul22'!AQ41+'aug22'!AQ41+sept22!AQ41</f>
        <v>0</v>
      </c>
      <c r="AR41" s="152">
        <f>'ian22'!AR41+'feb22'!AR41+'mar22'!AR41+'apr22'!AR41+'mai22'!AR41+'iun22'!AR41+'iul22'!AR41+'aug22'!AR41+sept22!AR41</f>
        <v>0</v>
      </c>
      <c r="AS41" s="152">
        <f>'ian22'!AS41+'feb22'!AS41+'mar22'!AS41+'apr22'!AS41+'mai22'!AS41+'iun22'!AS41+'iul22'!AS41+'aug22'!AS41+sept22!AS41</f>
        <v>4</v>
      </c>
      <c r="AT41" s="205"/>
      <c r="AU41" s="17" t="str">
        <f>IF(AS30&lt;=D30," ","GRESEALA")</f>
        <v xml:space="preserve"> </v>
      </c>
      <c r="AV41" s="17" t="str">
        <f>IF(AS31&lt;=D31," ","GRESEALA")</f>
        <v xml:space="preserve"> </v>
      </c>
      <c r="AW41" s="17" t="str">
        <f>IF(AS32&lt;=D32," ","GRESEALA")</f>
        <v xml:space="preserve"> </v>
      </c>
      <c r="AX41" s="17" t="str">
        <f>IF(AS33&lt;=D33," ","GRESEALA")</f>
        <v xml:space="preserve"> </v>
      </c>
      <c r="AY41" s="17" t="str">
        <f>IF(AS34&lt;=D34," ","GRESEALA")</f>
        <v xml:space="preserve"> </v>
      </c>
      <c r="AZ41" s="17" t="str">
        <f>IF(AS35&lt;=D35," ","GRESEALA")</f>
        <v xml:space="preserve"> </v>
      </c>
      <c r="BA41" s="17" t="str">
        <f>IF(AS36&lt;=D36," ","GRESEALA")</f>
        <v xml:space="preserve"> </v>
      </c>
      <c r="BB41" s="17" t="str">
        <f>IF(AS37&lt;=D37," ","GRESEALA")</f>
        <v xml:space="preserve"> </v>
      </c>
      <c r="BC41" s="17" t="str">
        <f>IF(AS38&lt;=D38," ","GRESEALA")</f>
        <v xml:space="preserve"> </v>
      </c>
      <c r="BD41" s="17" t="str">
        <f>IF(AS39&lt;=D39," ","GRESEALA")</f>
        <v xml:space="preserve"> </v>
      </c>
      <c r="BE41" s="17" t="str">
        <f>IF(AS40&lt;=D40," ","GRESEALA")</f>
        <v xml:space="preserve"> </v>
      </c>
      <c r="BF41" s="17" t="str">
        <f>IF(AS41&lt;=D41," ","GRESEALA")</f>
        <v xml:space="preserve"> </v>
      </c>
      <c r="BG41" s="17" t="str">
        <f>IF(AS42&lt;=D42," ","GRESEALA")</f>
        <v xml:space="preserve"> </v>
      </c>
      <c r="BH41" s="17" t="str">
        <f>IF(AS43&lt;=D43," ","GRESEALA")</f>
        <v xml:space="preserve"> </v>
      </c>
      <c r="BI41" s="17" t="str">
        <f>IF(AS44&lt;=D44," ","GRESEALA")</f>
        <v xml:space="preserve"> </v>
      </c>
      <c r="BJ41" s="17" t="str">
        <f>IF(AS45&lt;=D45," ","GRESEALA")</f>
        <v xml:space="preserve"> </v>
      </c>
      <c r="BK41" s="17" t="str">
        <f>IF(AS46&lt;=D46," ","GRESEALA")</f>
        <v xml:space="preserve"> </v>
      </c>
    </row>
    <row r="42" spans="2:223" ht="42.75" customHeight="1" x14ac:dyDescent="0.35">
      <c r="B42" s="206">
        <v>5</v>
      </c>
      <c r="C42" s="127" t="s">
        <v>102</v>
      </c>
      <c r="D42" s="192">
        <f t="shared" si="0"/>
        <v>265</v>
      </c>
      <c r="E42" s="152">
        <f>'ian22'!E42+'feb22'!E42+'mar22'!E42+'apr22'!E42+'mai22'!E42+'iun22'!E42+'iul22'!E42+'aug22'!E42+sept22!E42</f>
        <v>133</v>
      </c>
      <c r="F42" s="152">
        <f>'ian22'!F42+'feb22'!F42+'mar22'!F42+'apr22'!F42+'mai22'!F42+'iun22'!F42+'iul22'!F42+'aug22'!F42+sept22!F42</f>
        <v>132</v>
      </c>
      <c r="G42" s="152">
        <f>'ian22'!G42+'feb22'!G42+'mar22'!G42+'apr22'!G42+'mai22'!G42+'iun22'!G42+'iul22'!G42+'aug22'!G42+sept22!G42</f>
        <v>0</v>
      </c>
      <c r="H42" s="152">
        <f>'ian22'!H42+'feb22'!H42+'mar22'!H42+'apr22'!H42+'mai22'!H42+'iun22'!H42+'iul22'!H42+'aug22'!H42+sept22!H42</f>
        <v>0</v>
      </c>
      <c r="I42" s="152">
        <f>'ian22'!I42+'feb22'!I42+'mar22'!I42+'apr22'!I42+'mai22'!I42+'iun22'!I42+'iul22'!I42+'aug22'!I42+sept22!I42</f>
        <v>0</v>
      </c>
      <c r="J42" s="152">
        <f>'ian22'!J42+'feb22'!J42+'mar22'!J42+'apr22'!J42+'mai22'!J42+'iun22'!J42+'iul22'!J42+'aug22'!J42+sept22!J42</f>
        <v>0</v>
      </c>
      <c r="K42" s="152">
        <f>'ian22'!K42+'feb22'!K42+'mar22'!K42+'apr22'!K42+'mai22'!K42+'iun22'!K42+'iul22'!K42+'aug22'!K42+sept22!K42</f>
        <v>0</v>
      </c>
      <c r="L42" s="152">
        <f>'ian22'!L42+'feb22'!L42+'mar22'!L42+'apr22'!L42+'mai22'!L42+'iun22'!L42+'iul22'!L42+'aug22'!L42+sept22!L42</f>
        <v>1</v>
      </c>
      <c r="M42" s="152">
        <f>'ian22'!M42+'feb22'!M42+'mar22'!M42+'apr22'!M42+'mai22'!M42+'iun22'!M42+'iul22'!M42+'aug22'!M42+sept22!M42</f>
        <v>264</v>
      </c>
      <c r="N42" s="152">
        <f>'ian22'!N42+'feb22'!N42+'mar22'!N42+'apr22'!N42+'mai22'!N42+'iun22'!N42+'iul22'!N42+'aug22'!N42+sept22!N42</f>
        <v>33</v>
      </c>
      <c r="O42" s="152">
        <f>'ian22'!O42+'feb22'!O42+'mar22'!O42+'apr22'!O42+'mai22'!O42+'iun22'!O42+'iul22'!O42+'aug22'!O42+sept22!O42</f>
        <v>147</v>
      </c>
      <c r="P42" s="152">
        <f>'ian22'!P42+'feb22'!P42+'mar22'!P42+'apr22'!P42+'mai22'!P42+'iun22'!P42+'iul22'!P42+'aug22'!P42+sept22!P42</f>
        <v>118</v>
      </c>
      <c r="Q42" s="152">
        <f>'ian22'!Q42+'feb22'!Q42+'mar22'!Q42+'apr22'!Q42+'mai22'!Q42+'iun22'!Q42+'iul22'!Q42+'aug22'!Q42+sept22!Q42</f>
        <v>4</v>
      </c>
      <c r="R42" s="152">
        <f>'ian22'!R42+'feb22'!R42+'mar22'!R42+'apr22'!R42+'mai22'!R42+'iun22'!R42+'iul22'!R42+'aug22'!R42+sept22!R42</f>
        <v>1</v>
      </c>
      <c r="S42" s="152">
        <f>'ian22'!S42+'feb22'!S42+'mar22'!S42+'apr22'!S42+'mai22'!S42+'iun22'!S42+'iul22'!S42+'aug22'!S42+sept22!S42</f>
        <v>97</v>
      </c>
      <c r="T42" s="152">
        <f>'ian22'!T42+'feb22'!T42+'mar22'!T42+'apr22'!T42+'mai22'!T42+'iun22'!T42+'iul22'!T42+'aug22'!T42+sept22!T42</f>
        <v>56</v>
      </c>
      <c r="U42" s="152">
        <f>'ian22'!U42+'feb22'!U42+'mar22'!U42+'apr22'!U42+'mai22'!U42+'iun22'!U42+'iul22'!U42+'aug22'!U42+sept22!U42</f>
        <v>99</v>
      </c>
      <c r="V42" s="152">
        <f>'ian22'!V42+'feb22'!V42+'mar22'!V42+'apr22'!V42+'mai22'!V42+'iun22'!V42+'iul22'!V42+'aug22'!V42+sept22!V42</f>
        <v>4</v>
      </c>
      <c r="W42" s="152">
        <f>'ian22'!W42+'feb22'!W42+'mar22'!W42+'apr22'!W42+'mai22'!W42+'iun22'!W42+'iul22'!W42+'aug22'!W42+sept22!W42</f>
        <v>5</v>
      </c>
      <c r="X42" s="152">
        <f>'ian22'!X42+'feb22'!X42+'mar22'!X42+'apr22'!X42+'mai22'!X42+'iun22'!X42+'iul22'!X42+'aug22'!X42+sept22!X42</f>
        <v>262</v>
      </c>
      <c r="Y42" s="152">
        <f>'ian22'!Y42+'feb22'!Y42+'mar22'!Y42+'apr22'!Y42+'mai22'!Y42+'iun22'!Y42+'iul22'!Y42+'aug22'!Y42+sept22!Y42</f>
        <v>3</v>
      </c>
      <c r="Z42" s="152">
        <f>'ian22'!Z42+'feb22'!Z42+'mar22'!Z42+'apr22'!Z42+'mai22'!Z42+'iun22'!Z42+'iul22'!Z42+'aug22'!Z42+sept22!Z42</f>
        <v>0</v>
      </c>
      <c r="AA42" s="152">
        <f>'ian22'!AA42+'feb22'!AA42+'mar22'!AA42+'apr22'!AA42+'mai22'!AA42+'iun22'!AA42+'iul22'!AA42+'aug22'!AA42+sept22!AA42</f>
        <v>0</v>
      </c>
      <c r="AB42" s="152">
        <f>'ian22'!AB42+'feb22'!AB42+'mar22'!AB42+'apr22'!AB42+'mai22'!AB42+'iun22'!AB42+'iul22'!AB42+'aug22'!AB42+sept22!AB42</f>
        <v>0</v>
      </c>
      <c r="AC42" s="152">
        <f>'ian22'!AC42+'feb22'!AC42+'mar22'!AC42+'apr22'!AC42+'mai22'!AC42+'iun22'!AC42+'iul22'!AC42+'aug22'!AC42+sept22!AC42</f>
        <v>0</v>
      </c>
      <c r="AD42" s="152">
        <f>'ian22'!AD42+'feb22'!AD42+'mar22'!AD42+'apr22'!AD42+'mai22'!AD42+'iun22'!AD42+'iul22'!AD42+'aug22'!AD42+sept22!AD42</f>
        <v>0</v>
      </c>
      <c r="AE42" s="152">
        <f>'ian22'!AE42+'feb22'!AE42+'mar22'!AE42+'apr22'!AE42+'mai22'!AE42+'iun22'!AE42+'iul22'!AE42+'aug22'!AE42+sept22!AE42</f>
        <v>0</v>
      </c>
      <c r="AF42" s="152">
        <f>'ian22'!AF42+'feb22'!AF42+'mar22'!AF42+'apr22'!AF42+'mai22'!AF42+'iun22'!AF42+'iul22'!AF42+'aug22'!AF42+sept22!AF42</f>
        <v>0</v>
      </c>
      <c r="AG42" s="152">
        <f>'ian22'!AG42+'feb22'!AG42+'mar22'!AG42+'apr22'!AG42+'mai22'!AG42+'iun22'!AG42+'iul22'!AG42+'aug22'!AG42+sept22!AG42</f>
        <v>0</v>
      </c>
      <c r="AH42" s="152">
        <f>'ian22'!AH42+'feb22'!AH42+'mar22'!AH42+'apr22'!AH42+'mai22'!AH42+'iun22'!AH42+'iul22'!AH42+'aug22'!AH42+sept22!AH42</f>
        <v>0</v>
      </c>
      <c r="AI42" s="152">
        <f>'ian22'!AI42+'feb22'!AI42+'mar22'!AI42+'apr22'!AI42+'mai22'!AI42+'iun22'!AI42+'iul22'!AI42+'aug22'!AI42+sept22!AI42</f>
        <v>0</v>
      </c>
      <c r="AJ42" s="152">
        <f>'ian22'!AJ42+'feb22'!AJ42+'mar22'!AJ42+'apr22'!AJ42+'mai22'!AJ42+'iun22'!AJ42+'iul22'!AJ42+'aug22'!AJ42+sept22!AJ42</f>
        <v>0</v>
      </c>
      <c r="AK42" s="152">
        <f>'ian22'!AK42+'feb22'!AK42+'mar22'!AK42+'apr22'!AK42+'mai22'!AK42+'iun22'!AK42+'iul22'!AK42+'aug22'!AK42+sept22!AK42</f>
        <v>0</v>
      </c>
      <c r="AL42" s="152">
        <f>'ian22'!AL42+'feb22'!AL42+'mar22'!AL42+'apr22'!AL42+'mai22'!AL42+'iun22'!AL42+'iul22'!AL42+'aug22'!AL42+sept22!AL42</f>
        <v>0</v>
      </c>
      <c r="AM42" s="152">
        <f>'ian22'!AM42+'feb22'!AM42+'mar22'!AM42+'apr22'!AM42+'mai22'!AM42+'iun22'!AM42+'iul22'!AM42+'aug22'!AM42+sept22!AM42</f>
        <v>0</v>
      </c>
      <c r="AN42" s="152">
        <f>'ian22'!AN42+'feb22'!AN42+'mar22'!AN42+'apr22'!AN42+'mai22'!AN42+'iun22'!AN42+'iul22'!AN42+'aug22'!AN42+sept22!AN42</f>
        <v>0</v>
      </c>
      <c r="AO42" s="152">
        <f>'ian22'!AO42+'feb22'!AO42+'mar22'!AO42+'apr22'!AO42+'mai22'!AO42+'iun22'!AO42+'iul22'!AO42+'aug22'!AO42+sept22!AO42</f>
        <v>0</v>
      </c>
      <c r="AP42" s="152">
        <f>'ian22'!AP42+'feb22'!AP42+'mar22'!AP42+'apr22'!AP42+'mai22'!AP42+'iun22'!AP42+'iul22'!AP42+'aug22'!AP42+sept22!AP42</f>
        <v>0</v>
      </c>
      <c r="AQ42" s="152">
        <f>'ian22'!AQ42+'feb22'!AQ42+'mar22'!AQ42+'apr22'!AQ42+'mai22'!AQ42+'iun22'!AQ42+'iul22'!AQ42+'aug22'!AQ42+sept22!AQ42</f>
        <v>0</v>
      </c>
      <c r="AR42" s="152">
        <f>'ian22'!AR42+'feb22'!AR42+'mar22'!AR42+'apr22'!AR42+'mai22'!AR42+'iun22'!AR42+'iul22'!AR42+'aug22'!AR42+sept22!AR42</f>
        <v>0</v>
      </c>
      <c r="AS42" s="152">
        <f>'ian22'!AS42+'feb22'!AS42+'mar22'!AS42+'apr22'!AS42+'mai22'!AS42+'iun22'!AS42+'iul22'!AS42+'aug22'!AS42+sept22!AS42</f>
        <v>265</v>
      </c>
      <c r="AT42" s="210"/>
      <c r="AU42" s="17" t="str">
        <f>IF(AS47&lt;=D47," ","GRESEALA")</f>
        <v xml:space="preserve"> </v>
      </c>
      <c r="AV42" s="17" t="str">
        <f>IF(AS48&lt;=D48," ","GRESEALA")</f>
        <v xml:space="preserve"> </v>
      </c>
      <c r="AW42" s="17" t="str">
        <f>IF(AS49&lt;=D49," ","GRESEALA")</f>
        <v xml:space="preserve"> </v>
      </c>
      <c r="AX42" s="17" t="str">
        <f>IF(AS50&lt;=D50," ","GRESEALA")</f>
        <v xml:space="preserve"> </v>
      </c>
      <c r="AY42" s="17" t="str">
        <f>IF(AS51&lt;=D51," ","GRESEALA")</f>
        <v xml:space="preserve"> </v>
      </c>
      <c r="AZ42" s="17" t="str">
        <f>IF(AS52&lt;=D52," ","GRESEALA")</f>
        <v xml:space="preserve"> </v>
      </c>
      <c r="BA42" s="17" t="str">
        <f>IF(AS53&lt;=D53," ","GRESEALA")</f>
        <v xml:space="preserve"> </v>
      </c>
      <c r="BB42" s="17" t="str">
        <f>IF(AS54&lt;=D54," ","GRESEALA")</f>
        <v xml:space="preserve"> </v>
      </c>
      <c r="BC42" s="17" t="str">
        <f>IF(AS55&lt;=D55," ","GRESEALA")</f>
        <v xml:space="preserve"> </v>
      </c>
      <c r="BD42" s="17" t="str">
        <f>IF(AS56&lt;=D56," ","GRESEALA")</f>
        <v xml:space="preserve"> </v>
      </c>
      <c r="BE42" s="17" t="str">
        <f>IF(AS57&lt;=D57," ","GRESEALA")</f>
        <v xml:space="preserve"> </v>
      </c>
      <c r="BF42" s="17" t="str">
        <f>IF(AS58&lt;=D58," ","GRESEALA")</f>
        <v xml:space="preserve"> </v>
      </c>
      <c r="BG42" s="17" t="str">
        <f>IF(AS59&lt;=D59," ","GRESEALA")</f>
        <v xml:space="preserve"> </v>
      </c>
      <c r="BH42" s="17" t="str">
        <f>IF(AS60&lt;=D60," ","GRESEALA")</f>
        <v xml:space="preserve"> </v>
      </c>
      <c r="BI42" s="17" t="str">
        <f>IF(AS61&lt;=D61," ","GRESEALA")</f>
        <v xml:space="preserve"> </v>
      </c>
      <c r="BJ42" s="17" t="str">
        <f>IF(AS62&lt;=D62," ","GRESEALA")</f>
        <v xml:space="preserve"> </v>
      </c>
      <c r="BK42" s="17" t="str">
        <f>IF(AS63&lt;=D63," ","GRESEALA")</f>
        <v xml:space="preserve"> </v>
      </c>
    </row>
    <row r="43" spans="2:223" ht="27" customHeight="1" x14ac:dyDescent="0.45">
      <c r="B43" s="213" t="s">
        <v>103</v>
      </c>
      <c r="C43" s="137" t="s">
        <v>104</v>
      </c>
      <c r="D43" s="186">
        <f t="shared" si="0"/>
        <v>264</v>
      </c>
      <c r="E43" s="152">
        <f>'ian22'!E43+'feb22'!E43+'mar22'!E43+'apr22'!E43+'mai22'!E43+'iun22'!E43+'iul22'!E43+'aug22'!E43+sept22!E43</f>
        <v>133</v>
      </c>
      <c r="F43" s="152">
        <f>'ian22'!F43+'feb22'!F43+'mar22'!F43+'apr22'!F43+'mai22'!F43+'iun22'!F43+'iul22'!F43+'aug22'!F43+sept22!F43</f>
        <v>131</v>
      </c>
      <c r="G43" s="152">
        <f>'ian22'!G43+'feb22'!G43+'mar22'!G43+'apr22'!G43+'mai22'!G43+'iun22'!G43+'iul22'!G43+'aug22'!G43+sept22!G43</f>
        <v>0</v>
      </c>
      <c r="H43" s="152">
        <f>'ian22'!H43+'feb22'!H43+'mar22'!H43+'apr22'!H43+'mai22'!H43+'iun22'!H43+'iul22'!H43+'aug22'!H43+sept22!H43</f>
        <v>0</v>
      </c>
      <c r="I43" s="152">
        <f>'ian22'!I43+'feb22'!I43+'mar22'!I43+'apr22'!I43+'mai22'!I43+'iun22'!I43+'iul22'!I43+'aug22'!I43+sept22!I43</f>
        <v>0</v>
      </c>
      <c r="J43" s="152">
        <f>'ian22'!J43+'feb22'!J43+'mar22'!J43+'apr22'!J43+'mai22'!J43+'iun22'!J43+'iul22'!J43+'aug22'!J43+sept22!J43</f>
        <v>0</v>
      </c>
      <c r="K43" s="152">
        <f>'ian22'!K43+'feb22'!K43+'mar22'!K43+'apr22'!K43+'mai22'!K43+'iun22'!K43+'iul22'!K43+'aug22'!K43+sept22!K43</f>
        <v>0</v>
      </c>
      <c r="L43" s="152">
        <f>'ian22'!L43+'feb22'!L43+'mar22'!L43+'apr22'!L43+'mai22'!L43+'iun22'!L43+'iul22'!L43+'aug22'!L43+sept22!L43</f>
        <v>0</v>
      </c>
      <c r="M43" s="152">
        <f>'ian22'!M43+'feb22'!M43+'mar22'!M43+'apr22'!M43+'mai22'!M43+'iun22'!M43+'iul22'!M43+'aug22'!M43+sept22!M43</f>
        <v>264</v>
      </c>
      <c r="N43" s="152">
        <f>'ian22'!N43+'feb22'!N43+'mar22'!N43+'apr22'!N43+'mai22'!N43+'iun22'!N43+'iul22'!N43+'aug22'!N43+sept22!N43</f>
        <v>33</v>
      </c>
      <c r="O43" s="152">
        <f>'ian22'!O43+'feb22'!O43+'mar22'!O43+'apr22'!O43+'mai22'!O43+'iun22'!O43+'iul22'!O43+'aug22'!O43+sept22!O43</f>
        <v>146</v>
      </c>
      <c r="P43" s="152">
        <f>'ian22'!P43+'feb22'!P43+'mar22'!P43+'apr22'!P43+'mai22'!P43+'iun22'!P43+'iul22'!P43+'aug22'!P43+sept22!P43</f>
        <v>118</v>
      </c>
      <c r="Q43" s="152">
        <f>'ian22'!Q43+'feb22'!Q43+'mar22'!Q43+'apr22'!Q43+'mai22'!Q43+'iun22'!Q43+'iul22'!Q43+'aug22'!Q43+sept22!Q43</f>
        <v>4</v>
      </c>
      <c r="R43" s="152">
        <f>'ian22'!R43+'feb22'!R43+'mar22'!R43+'apr22'!R43+'mai22'!R43+'iun22'!R43+'iul22'!R43+'aug22'!R43+sept22!R43</f>
        <v>1</v>
      </c>
      <c r="S43" s="152">
        <f>'ian22'!S43+'feb22'!S43+'mar22'!S43+'apr22'!S43+'mai22'!S43+'iun22'!S43+'iul22'!S43+'aug22'!S43+sept22!S43</f>
        <v>96</v>
      </c>
      <c r="T43" s="152">
        <f>'ian22'!T43+'feb22'!T43+'mar22'!T43+'apr22'!T43+'mai22'!T43+'iun22'!T43+'iul22'!T43+'aug22'!T43+sept22!T43</f>
        <v>56</v>
      </c>
      <c r="U43" s="152">
        <f>'ian22'!U43+'feb22'!U43+'mar22'!U43+'apr22'!U43+'mai22'!U43+'iun22'!U43+'iul22'!U43+'aug22'!U43+sept22!U43</f>
        <v>99</v>
      </c>
      <c r="V43" s="152">
        <f>'ian22'!V43+'feb22'!V43+'mar22'!V43+'apr22'!V43+'mai22'!V43+'iun22'!V43+'iul22'!V43+'aug22'!V43+sept22!V43</f>
        <v>4</v>
      </c>
      <c r="W43" s="152">
        <f>'ian22'!W43+'feb22'!W43+'mar22'!W43+'apr22'!W43+'mai22'!W43+'iun22'!W43+'iul22'!W43+'aug22'!W43+sept22!W43</f>
        <v>5</v>
      </c>
      <c r="X43" s="152">
        <f>'ian22'!X43+'feb22'!X43+'mar22'!X43+'apr22'!X43+'mai22'!X43+'iun22'!X43+'iul22'!X43+'aug22'!X43+sept22!X43</f>
        <v>261</v>
      </c>
      <c r="Y43" s="152">
        <f>'ian22'!Y43+'feb22'!Y43+'mar22'!Y43+'apr22'!Y43+'mai22'!Y43+'iun22'!Y43+'iul22'!Y43+'aug22'!Y43+sept22!Y43</f>
        <v>3</v>
      </c>
      <c r="Z43" s="152">
        <f>'ian22'!Z43+'feb22'!Z43+'mar22'!Z43+'apr22'!Z43+'mai22'!Z43+'iun22'!Z43+'iul22'!Z43+'aug22'!Z43+sept22!Z43</f>
        <v>0</v>
      </c>
      <c r="AA43" s="152">
        <f>'ian22'!AA43+'feb22'!AA43+'mar22'!AA43+'apr22'!AA43+'mai22'!AA43+'iun22'!AA43+'iul22'!AA43+'aug22'!AA43+sept22!AA43</f>
        <v>0</v>
      </c>
      <c r="AB43" s="152">
        <f>'ian22'!AB43+'feb22'!AB43+'mar22'!AB43+'apr22'!AB43+'mai22'!AB43+'iun22'!AB43+'iul22'!AB43+'aug22'!AB43+sept22!AB43</f>
        <v>0</v>
      </c>
      <c r="AC43" s="152">
        <f>'ian22'!AC43+'feb22'!AC43+'mar22'!AC43+'apr22'!AC43+'mai22'!AC43+'iun22'!AC43+'iul22'!AC43+'aug22'!AC43+sept22!AC43</f>
        <v>0</v>
      </c>
      <c r="AD43" s="152">
        <f>'ian22'!AD43+'feb22'!AD43+'mar22'!AD43+'apr22'!AD43+'mai22'!AD43+'iun22'!AD43+'iul22'!AD43+'aug22'!AD43+sept22!AD43</f>
        <v>0</v>
      </c>
      <c r="AE43" s="152">
        <f>'ian22'!AE43+'feb22'!AE43+'mar22'!AE43+'apr22'!AE43+'mai22'!AE43+'iun22'!AE43+'iul22'!AE43+'aug22'!AE43+sept22!AE43</f>
        <v>0</v>
      </c>
      <c r="AF43" s="152">
        <f>'ian22'!AF43+'feb22'!AF43+'mar22'!AF43+'apr22'!AF43+'mai22'!AF43+'iun22'!AF43+'iul22'!AF43+'aug22'!AF43+sept22!AF43</f>
        <v>0</v>
      </c>
      <c r="AG43" s="152">
        <f>'ian22'!AG43+'feb22'!AG43+'mar22'!AG43+'apr22'!AG43+'mai22'!AG43+'iun22'!AG43+'iul22'!AG43+'aug22'!AG43+sept22!AG43</f>
        <v>0</v>
      </c>
      <c r="AH43" s="152">
        <f>'ian22'!AH43+'feb22'!AH43+'mar22'!AH43+'apr22'!AH43+'mai22'!AH43+'iun22'!AH43+'iul22'!AH43+'aug22'!AH43+sept22!AH43</f>
        <v>0</v>
      </c>
      <c r="AI43" s="152">
        <f>'ian22'!AI43+'feb22'!AI43+'mar22'!AI43+'apr22'!AI43+'mai22'!AI43+'iun22'!AI43+'iul22'!AI43+'aug22'!AI43+sept22!AI43</f>
        <v>0</v>
      </c>
      <c r="AJ43" s="152">
        <f>'ian22'!AJ43+'feb22'!AJ43+'mar22'!AJ43+'apr22'!AJ43+'mai22'!AJ43+'iun22'!AJ43+'iul22'!AJ43+'aug22'!AJ43+sept22!AJ43</f>
        <v>0</v>
      </c>
      <c r="AK43" s="152">
        <f>'ian22'!AK43+'feb22'!AK43+'mar22'!AK43+'apr22'!AK43+'mai22'!AK43+'iun22'!AK43+'iul22'!AK43+'aug22'!AK43+sept22!AK43</f>
        <v>0</v>
      </c>
      <c r="AL43" s="152">
        <f>'ian22'!AL43+'feb22'!AL43+'mar22'!AL43+'apr22'!AL43+'mai22'!AL43+'iun22'!AL43+'iul22'!AL43+'aug22'!AL43+sept22!AL43</f>
        <v>0</v>
      </c>
      <c r="AM43" s="152">
        <f>'ian22'!AM43+'feb22'!AM43+'mar22'!AM43+'apr22'!AM43+'mai22'!AM43+'iun22'!AM43+'iul22'!AM43+'aug22'!AM43+sept22!AM43</f>
        <v>0</v>
      </c>
      <c r="AN43" s="152">
        <f>'ian22'!AN43+'feb22'!AN43+'mar22'!AN43+'apr22'!AN43+'mai22'!AN43+'iun22'!AN43+'iul22'!AN43+'aug22'!AN43+sept22!AN43</f>
        <v>0</v>
      </c>
      <c r="AO43" s="152">
        <f>'ian22'!AO43+'feb22'!AO43+'mar22'!AO43+'apr22'!AO43+'mai22'!AO43+'iun22'!AO43+'iul22'!AO43+'aug22'!AO43+sept22!AO43</f>
        <v>0</v>
      </c>
      <c r="AP43" s="152">
        <f>'ian22'!AP43+'feb22'!AP43+'mar22'!AP43+'apr22'!AP43+'mai22'!AP43+'iun22'!AP43+'iul22'!AP43+'aug22'!AP43+sept22!AP43</f>
        <v>0</v>
      </c>
      <c r="AQ43" s="152">
        <f>'ian22'!AQ43+'feb22'!AQ43+'mar22'!AQ43+'apr22'!AQ43+'mai22'!AQ43+'iun22'!AQ43+'iul22'!AQ43+'aug22'!AQ43+sept22!AQ43</f>
        <v>0</v>
      </c>
      <c r="AR43" s="152">
        <f>'ian22'!AR43+'feb22'!AR43+'mar22'!AR43+'apr22'!AR43+'mai22'!AR43+'iun22'!AR43+'iul22'!AR43+'aug22'!AR43+sept22!AR43</f>
        <v>0</v>
      </c>
      <c r="AS43" s="152">
        <f>'ian22'!AS43+'feb22'!AS43+'mar22'!AS43+'apr22'!AS43+'mai22'!AS43+'iun22'!AS43+'iul22'!AS43+'aug22'!AS43+sept22!AS43</f>
        <v>264</v>
      </c>
      <c r="AT43" s="205"/>
      <c r="AU43" s="17" t="str">
        <f>IF(AS64&lt;=D64," ","GRESEALA")</f>
        <v xml:space="preserve"> </v>
      </c>
      <c r="AV43" s="17" t="str">
        <f>IF(AS65&lt;=D65," ","GRESEALA")</f>
        <v xml:space="preserve"> </v>
      </c>
      <c r="AW43" s="17" t="str">
        <f>IF(AS66&lt;=D66," ","GRESEALA")</f>
        <v xml:space="preserve"> </v>
      </c>
      <c r="AX43" s="17" t="str">
        <f>IF(AS67&lt;=D67," ","GRESEALA")</f>
        <v xml:space="preserve"> </v>
      </c>
      <c r="AY43" s="17" t="str">
        <f>IF(E45+F45=D45," ","GRESEALA")</f>
        <v xml:space="preserve"> </v>
      </c>
      <c r="AZ43" s="23" t="str">
        <f>IF(G45+K45+I45+L45+M45=D45," ","GRESEALA")</f>
        <v xml:space="preserve"> </v>
      </c>
      <c r="BA43" s="17" t="str">
        <f>IF(O45+P45=D45," ","GRESEALA")</f>
        <v xml:space="preserve"> </v>
      </c>
      <c r="BB43" s="17" t="str">
        <f>IF(Q45+S45+T45+U45+V45+W45=D45," ","GRESEALA")</f>
        <v xml:space="preserve"> </v>
      </c>
      <c r="BC43" s="17" t="str">
        <f>IF(X45+Y45+Z45=D45," ","GRESEALA")</f>
        <v xml:space="preserve"> </v>
      </c>
      <c r="BD43" s="23" t="str">
        <f>IF(AA45+AC45+AE45+AF45+AG45+AH45+AI45+AJ45+AK45+AL45+AM45+AN45+AO45+AP45+AQ45+AR45+AS45&gt;=D45," ","GRESEALA")</f>
        <v xml:space="preserve"> </v>
      </c>
      <c r="BE43" s="17" t="str">
        <f>IF(H45&lt;=G45," ","GRESEALA")</f>
        <v xml:space="preserve"> </v>
      </c>
      <c r="BF43" s="17" t="str">
        <f>IF(E46+F46=D46," ","GRESEALA")</f>
        <v xml:space="preserve"> </v>
      </c>
      <c r="BG43" s="23" t="str">
        <f>IF(G46+K46+I46+L46+M46=D46," ","GRESEALA")</f>
        <v xml:space="preserve"> </v>
      </c>
      <c r="BH43" s="17" t="str">
        <f>IF(O46+P46=D46," ","GRESEALA")</f>
        <v xml:space="preserve"> </v>
      </c>
      <c r="BI43" s="17" t="str">
        <f>IF(Q46+S46+T46+U46+V46+W46=D46," ","GRESEALA")</f>
        <v xml:space="preserve"> </v>
      </c>
      <c r="BJ43" s="17" t="str">
        <f>IF(X46+Y46+Z46=D46," ","GRESEALA")</f>
        <v xml:space="preserve"> </v>
      </c>
      <c r="BK43" s="23" t="str">
        <f>IF(AA46+AC46+AE46+AF46+AG46+AH46+AI46+AJ46+AK46+AL46+AM46+AN46+AO46+AP46+AQ46+AR46+AS46&gt;=D46," ","GRESEALA")</f>
        <v xml:space="preserve"> </v>
      </c>
      <c r="BL43" s="17" t="str">
        <f>IF(H46&lt;=G46," ","GRESEALA")</f>
        <v xml:space="preserve"> </v>
      </c>
    </row>
    <row r="44" spans="2:223" ht="38.25" customHeight="1" x14ac:dyDescent="0.45">
      <c r="B44" s="213" t="s">
        <v>105</v>
      </c>
      <c r="C44" s="137" t="s">
        <v>106</v>
      </c>
      <c r="D44" s="186">
        <f t="shared" si="0"/>
        <v>1</v>
      </c>
      <c r="E44" s="152">
        <f>'ian22'!E44+'feb22'!E44+'mar22'!E44+'apr22'!E44+'mai22'!E44+'iun22'!E44+'iul22'!E44+'aug22'!E44+sept22!E44</f>
        <v>0</v>
      </c>
      <c r="F44" s="152">
        <f>'ian22'!F44+'feb22'!F44+'mar22'!F44+'apr22'!F44+'mai22'!F44+'iun22'!F44+'iul22'!F44+'aug22'!F44+sept22!F44</f>
        <v>1</v>
      </c>
      <c r="G44" s="152">
        <f>'ian22'!G44+'feb22'!G44+'mar22'!G44+'apr22'!G44+'mai22'!G44+'iun22'!G44+'iul22'!G44+'aug22'!G44+sept22!G44</f>
        <v>0</v>
      </c>
      <c r="H44" s="152">
        <f>'ian22'!H44+'feb22'!H44+'mar22'!H44+'apr22'!H44+'mai22'!H44+'iun22'!H44+'iul22'!H44+'aug22'!H44+sept22!H44</f>
        <v>0</v>
      </c>
      <c r="I44" s="152">
        <f>'ian22'!I44+'feb22'!I44+'mar22'!I44+'apr22'!I44+'mai22'!I44+'iun22'!I44+'iul22'!I44+'aug22'!I44+sept22!I44</f>
        <v>0</v>
      </c>
      <c r="J44" s="152">
        <f>'ian22'!J44+'feb22'!J44+'mar22'!J44+'apr22'!J44+'mai22'!J44+'iun22'!J44+'iul22'!J44+'aug22'!J44+sept22!J44</f>
        <v>0</v>
      </c>
      <c r="K44" s="152">
        <f>'ian22'!K44+'feb22'!K44+'mar22'!K44+'apr22'!K44+'mai22'!K44+'iun22'!K44+'iul22'!K44+'aug22'!K44+sept22!K44</f>
        <v>0</v>
      </c>
      <c r="L44" s="152">
        <f>'ian22'!L44+'feb22'!L44+'mar22'!L44+'apr22'!L44+'mai22'!L44+'iun22'!L44+'iul22'!L44+'aug22'!L44+sept22!L44</f>
        <v>1</v>
      </c>
      <c r="M44" s="152">
        <f>'ian22'!M44+'feb22'!M44+'mar22'!M44+'apr22'!M44+'mai22'!M44+'iun22'!M44+'iul22'!M44+'aug22'!M44+sept22!M44</f>
        <v>0</v>
      </c>
      <c r="N44" s="152">
        <f>'ian22'!N44+'feb22'!N44+'mar22'!N44+'apr22'!N44+'mai22'!N44+'iun22'!N44+'iul22'!N44+'aug22'!N44+sept22!N44</f>
        <v>0</v>
      </c>
      <c r="O44" s="152">
        <f>'ian22'!O44+'feb22'!O44+'mar22'!O44+'apr22'!O44+'mai22'!O44+'iun22'!O44+'iul22'!O44+'aug22'!O44+sept22!O44</f>
        <v>1</v>
      </c>
      <c r="P44" s="152">
        <f>'ian22'!P44+'feb22'!P44+'mar22'!P44+'apr22'!P44+'mai22'!P44+'iun22'!P44+'iul22'!P44+'aug22'!P44+sept22!P44</f>
        <v>0</v>
      </c>
      <c r="Q44" s="152">
        <f>'ian22'!Q44+'feb22'!Q44+'mar22'!Q44+'apr22'!Q44+'mai22'!Q44+'iun22'!Q44+'iul22'!Q44+'aug22'!Q44+sept22!Q44</f>
        <v>0</v>
      </c>
      <c r="R44" s="152">
        <f>'ian22'!R44+'feb22'!R44+'mar22'!R44+'apr22'!R44+'mai22'!R44+'iun22'!R44+'iul22'!R44+'aug22'!R44+sept22!R44</f>
        <v>0</v>
      </c>
      <c r="S44" s="152">
        <f>'ian22'!S44+'feb22'!S44+'mar22'!S44+'apr22'!S44+'mai22'!S44+'iun22'!S44+'iul22'!S44+'aug22'!S44+sept22!S44</f>
        <v>1</v>
      </c>
      <c r="T44" s="152">
        <f>'ian22'!T44+'feb22'!T44+'mar22'!T44+'apr22'!T44+'mai22'!T44+'iun22'!T44+'iul22'!T44+'aug22'!T44+sept22!T44</f>
        <v>0</v>
      </c>
      <c r="U44" s="152">
        <f>'ian22'!U44+'feb22'!U44+'mar22'!U44+'apr22'!U44+'mai22'!U44+'iun22'!U44+'iul22'!U44+'aug22'!U44+sept22!U44</f>
        <v>0</v>
      </c>
      <c r="V44" s="152">
        <f>'ian22'!V44+'feb22'!V44+'mar22'!V44+'apr22'!V44+'mai22'!V44+'iun22'!V44+'iul22'!V44+'aug22'!V44+sept22!V44</f>
        <v>0</v>
      </c>
      <c r="W44" s="152">
        <f>'ian22'!W44+'feb22'!W44+'mar22'!W44+'apr22'!W44+'mai22'!W44+'iun22'!W44+'iul22'!W44+'aug22'!W44+sept22!W44</f>
        <v>0</v>
      </c>
      <c r="X44" s="152">
        <f>'ian22'!X44+'feb22'!X44+'mar22'!X44+'apr22'!X44+'mai22'!X44+'iun22'!X44+'iul22'!X44+'aug22'!X44+sept22!X44</f>
        <v>1</v>
      </c>
      <c r="Y44" s="152">
        <f>'ian22'!Y44+'feb22'!Y44+'mar22'!Y44+'apr22'!Y44+'mai22'!Y44+'iun22'!Y44+'iul22'!Y44+'aug22'!Y44+sept22!Y44</f>
        <v>0</v>
      </c>
      <c r="Z44" s="152">
        <f>'ian22'!Z44+'feb22'!Z44+'mar22'!Z44+'apr22'!Z44+'mai22'!Z44+'iun22'!Z44+'iul22'!Z44+'aug22'!Z44+sept22!Z44</f>
        <v>0</v>
      </c>
      <c r="AA44" s="152">
        <f>'ian22'!AA44+'feb22'!AA44+'mar22'!AA44+'apr22'!AA44+'mai22'!AA44+'iun22'!AA44+'iul22'!AA44+'aug22'!AA44+sept22!AA44</f>
        <v>0</v>
      </c>
      <c r="AB44" s="152">
        <f>'ian22'!AB44+'feb22'!AB44+'mar22'!AB44+'apr22'!AB44+'mai22'!AB44+'iun22'!AB44+'iul22'!AB44+'aug22'!AB44+sept22!AB44</f>
        <v>0</v>
      </c>
      <c r="AC44" s="152">
        <f>'ian22'!AC44+'feb22'!AC44+'mar22'!AC44+'apr22'!AC44+'mai22'!AC44+'iun22'!AC44+'iul22'!AC44+'aug22'!AC44+sept22!AC44</f>
        <v>0</v>
      </c>
      <c r="AD44" s="152">
        <f>'ian22'!AD44+'feb22'!AD44+'mar22'!AD44+'apr22'!AD44+'mai22'!AD44+'iun22'!AD44+'iul22'!AD44+'aug22'!AD44+sept22!AD44</f>
        <v>0</v>
      </c>
      <c r="AE44" s="152">
        <f>'ian22'!AE44+'feb22'!AE44+'mar22'!AE44+'apr22'!AE44+'mai22'!AE44+'iun22'!AE44+'iul22'!AE44+'aug22'!AE44+sept22!AE44</f>
        <v>0</v>
      </c>
      <c r="AF44" s="152">
        <f>'ian22'!AF44+'feb22'!AF44+'mar22'!AF44+'apr22'!AF44+'mai22'!AF44+'iun22'!AF44+'iul22'!AF44+'aug22'!AF44+sept22!AF44</f>
        <v>0</v>
      </c>
      <c r="AG44" s="152">
        <f>'ian22'!AG44+'feb22'!AG44+'mar22'!AG44+'apr22'!AG44+'mai22'!AG44+'iun22'!AG44+'iul22'!AG44+'aug22'!AG44+sept22!AG44</f>
        <v>0</v>
      </c>
      <c r="AH44" s="152">
        <f>'ian22'!AH44+'feb22'!AH44+'mar22'!AH44+'apr22'!AH44+'mai22'!AH44+'iun22'!AH44+'iul22'!AH44+'aug22'!AH44+sept22!AH44</f>
        <v>0</v>
      </c>
      <c r="AI44" s="152">
        <f>'ian22'!AI44+'feb22'!AI44+'mar22'!AI44+'apr22'!AI44+'mai22'!AI44+'iun22'!AI44+'iul22'!AI44+'aug22'!AI44+sept22!AI44</f>
        <v>0</v>
      </c>
      <c r="AJ44" s="152">
        <f>'ian22'!AJ44+'feb22'!AJ44+'mar22'!AJ44+'apr22'!AJ44+'mai22'!AJ44+'iun22'!AJ44+'iul22'!AJ44+'aug22'!AJ44+sept22!AJ44</f>
        <v>0</v>
      </c>
      <c r="AK44" s="152">
        <f>'ian22'!AK44+'feb22'!AK44+'mar22'!AK44+'apr22'!AK44+'mai22'!AK44+'iun22'!AK44+'iul22'!AK44+'aug22'!AK44+sept22!AK44</f>
        <v>0</v>
      </c>
      <c r="AL44" s="152">
        <f>'ian22'!AL44+'feb22'!AL44+'mar22'!AL44+'apr22'!AL44+'mai22'!AL44+'iun22'!AL44+'iul22'!AL44+'aug22'!AL44+sept22!AL44</f>
        <v>0</v>
      </c>
      <c r="AM44" s="152">
        <f>'ian22'!AM44+'feb22'!AM44+'mar22'!AM44+'apr22'!AM44+'mai22'!AM44+'iun22'!AM44+'iul22'!AM44+'aug22'!AM44+sept22!AM44</f>
        <v>0</v>
      </c>
      <c r="AN44" s="152">
        <f>'ian22'!AN44+'feb22'!AN44+'mar22'!AN44+'apr22'!AN44+'mai22'!AN44+'iun22'!AN44+'iul22'!AN44+'aug22'!AN44+sept22!AN44</f>
        <v>0</v>
      </c>
      <c r="AO44" s="152">
        <f>'ian22'!AO44+'feb22'!AO44+'mar22'!AO44+'apr22'!AO44+'mai22'!AO44+'iun22'!AO44+'iul22'!AO44+'aug22'!AO44+sept22!AO44</f>
        <v>0</v>
      </c>
      <c r="AP44" s="152">
        <f>'ian22'!AP44+'feb22'!AP44+'mar22'!AP44+'apr22'!AP44+'mai22'!AP44+'iun22'!AP44+'iul22'!AP44+'aug22'!AP44+sept22!AP44</f>
        <v>0</v>
      </c>
      <c r="AQ44" s="152">
        <f>'ian22'!AQ44+'feb22'!AQ44+'mar22'!AQ44+'apr22'!AQ44+'mai22'!AQ44+'iun22'!AQ44+'iul22'!AQ44+'aug22'!AQ44+sept22!AQ44</f>
        <v>0</v>
      </c>
      <c r="AR44" s="152">
        <f>'ian22'!AR44+'feb22'!AR44+'mar22'!AR44+'apr22'!AR44+'mai22'!AR44+'iun22'!AR44+'iul22'!AR44+'aug22'!AR44+sept22!AR44</f>
        <v>0</v>
      </c>
      <c r="AS44" s="152">
        <f>'ian22'!AS44+'feb22'!AS44+'mar22'!AS44+'apr22'!AS44+'mai22'!AS44+'iun22'!AS44+'iul22'!AS44+'aug22'!AS44+sept22!AS44</f>
        <v>1</v>
      </c>
      <c r="AT44" s="205"/>
      <c r="AU44" s="17" t="str">
        <f>IF(E47+F47=D47," ","GRESEALA")</f>
        <v xml:space="preserve"> </v>
      </c>
      <c r="AV44" s="23" t="str">
        <f>IF(G47+K47+I47+L47+M47=D47," ","GRESEALA")</f>
        <v xml:space="preserve"> </v>
      </c>
      <c r="AW44" s="17" t="str">
        <f>IF(O47+P47=D47," ","GRESEALA")</f>
        <v xml:space="preserve"> </v>
      </c>
      <c r="AX44" s="17" t="str">
        <f>IF(Q47+S47+T47+U47+V47+W47=D47," ","GRESEALA")</f>
        <v xml:space="preserve"> </v>
      </c>
      <c r="AY44" s="17" t="str">
        <f>IF(X47+Y47+Z47=D47," ","GRESEALA")</f>
        <v xml:space="preserve"> </v>
      </c>
      <c r="AZ44" s="17" t="str">
        <f>IF(AA47+AC47+AE47+AF47+AG47+AH47+AI47+AJ47+AK47+AL47+AR47+AS47&gt;=D47," ","GRESEALA")</f>
        <v xml:space="preserve"> </v>
      </c>
      <c r="BA44" s="17" t="str">
        <f>IF(H47&lt;=G47," ","GRESEALA")</f>
        <v xml:space="preserve"> </v>
      </c>
      <c r="BB44" s="17" t="str">
        <f>IF(E49+E50+E51=E48," ","GRESEALA")</f>
        <v xml:space="preserve"> </v>
      </c>
      <c r="BC44" s="17" t="str">
        <f>IF(F49+F50+F51=F48," ","GRESEALA")</f>
        <v xml:space="preserve"> </v>
      </c>
      <c r="BD44" s="17" t="str">
        <f>IF(G49+G50+G51=G48," ","GRESEALA")</f>
        <v xml:space="preserve"> </v>
      </c>
      <c r="BE44" s="17" t="str">
        <f>IF(H49+H50+H51=H48," ","GRESEALA")</f>
        <v xml:space="preserve"> </v>
      </c>
      <c r="BF44" s="17" t="str">
        <f t="shared" ref="BF44:BK44" si="31">IF(K49+K50+K51=K48," ","GRESEALA")</f>
        <v xml:space="preserve"> </v>
      </c>
      <c r="BG44" s="23" t="str">
        <f t="shared" si="31"/>
        <v xml:space="preserve"> </v>
      </c>
      <c r="BH44" s="17" t="str">
        <f t="shared" si="31"/>
        <v xml:space="preserve"> </v>
      </c>
      <c r="BI44" s="17" t="str">
        <f t="shared" si="31"/>
        <v xml:space="preserve"> </v>
      </c>
      <c r="BJ44" s="17" t="str">
        <f t="shared" si="31"/>
        <v xml:space="preserve"> </v>
      </c>
      <c r="BK44" s="17" t="str">
        <f t="shared" si="31"/>
        <v xml:space="preserve"> </v>
      </c>
    </row>
    <row r="45" spans="2:223" ht="63" customHeight="1" x14ac:dyDescent="0.45">
      <c r="B45" s="208">
        <v>6</v>
      </c>
      <c r="C45" s="138" t="s">
        <v>175</v>
      </c>
      <c r="D45" s="194">
        <f t="shared" si="0"/>
        <v>44</v>
      </c>
      <c r="E45" s="152">
        <f>'ian22'!E45+'feb22'!E45+'mar22'!E45+'apr22'!E45+'mai22'!E45+'iun22'!E45+'iul22'!E45+'aug22'!E45+sept22!E45</f>
        <v>24</v>
      </c>
      <c r="F45" s="152">
        <f>'ian22'!F45+'feb22'!F45+'mar22'!F45+'apr22'!F45+'mai22'!F45+'iun22'!F45+'iul22'!F45+'aug22'!F45+sept22!F45</f>
        <v>20</v>
      </c>
      <c r="G45" s="152">
        <f>'ian22'!G45+'feb22'!G45+'mar22'!G45+'apr22'!G45+'mai22'!G45+'iun22'!G45+'iul22'!G45+'aug22'!G45+sept22!G45</f>
        <v>29</v>
      </c>
      <c r="H45" s="152">
        <f>'ian22'!H45+'feb22'!H45+'mar22'!H45+'apr22'!H45+'mai22'!H45+'iun22'!H45+'iul22'!H45+'aug22'!H45+sept22!H45</f>
        <v>29</v>
      </c>
      <c r="I45" s="152">
        <f>'ian22'!I45+'feb22'!I45+'mar22'!I45+'apr22'!I45+'mai22'!I45+'iun22'!I45+'iul22'!I45+'aug22'!I45+sept22!I45</f>
        <v>15</v>
      </c>
      <c r="J45" s="152">
        <f>'ian22'!J45+'feb22'!J45+'mar22'!J45+'apr22'!J45+'mai22'!J45+'iun22'!J45+'iul22'!J45+'aug22'!J45+sept22!J45</f>
        <v>15</v>
      </c>
      <c r="K45" s="152">
        <f>'ian22'!K45+'feb22'!K45+'mar22'!K45+'apr22'!K45+'mai22'!K45+'iun22'!K45+'iul22'!K45+'aug22'!K45+sept22!K45</f>
        <v>0</v>
      </c>
      <c r="L45" s="152">
        <f>'ian22'!L45+'feb22'!L45+'mar22'!L45+'apr22'!L45+'mai22'!L45+'iun22'!L45+'iul22'!L45+'aug22'!L45+sept22!L45</f>
        <v>0</v>
      </c>
      <c r="M45" s="152">
        <f>'ian22'!M45+'feb22'!M45+'mar22'!M45+'apr22'!M45+'mai22'!M45+'iun22'!M45+'iul22'!M45+'aug22'!M45+sept22!M45</f>
        <v>0</v>
      </c>
      <c r="N45" s="152">
        <f>'ian22'!N45+'feb22'!N45+'mar22'!N45+'apr22'!N45+'mai22'!N45+'iun22'!N45+'iul22'!N45+'aug22'!N45+sept22!N45</f>
        <v>0</v>
      </c>
      <c r="O45" s="152">
        <f>'ian22'!O45+'feb22'!O45+'mar22'!O45+'apr22'!O45+'mai22'!O45+'iun22'!O45+'iul22'!O45+'aug22'!O45+sept22!O45</f>
        <v>25</v>
      </c>
      <c r="P45" s="152">
        <f>'ian22'!P45+'feb22'!P45+'mar22'!P45+'apr22'!P45+'mai22'!P45+'iun22'!P45+'iul22'!P45+'aug22'!P45+sept22!P45</f>
        <v>19</v>
      </c>
      <c r="Q45" s="152">
        <f>'ian22'!Q45+'feb22'!Q45+'mar22'!Q45+'apr22'!Q45+'mai22'!Q45+'iun22'!Q45+'iul22'!Q45+'aug22'!Q45+sept22!Q45</f>
        <v>0</v>
      </c>
      <c r="R45" s="152">
        <f>'ian22'!R45+'feb22'!R45+'mar22'!R45+'apr22'!R45+'mai22'!R45+'iun22'!R45+'iul22'!R45+'aug22'!R45+sept22!R45</f>
        <v>0</v>
      </c>
      <c r="S45" s="152">
        <f>'ian22'!S45+'feb22'!S45+'mar22'!S45+'apr22'!S45+'mai22'!S45+'iun22'!S45+'iul22'!S45+'aug22'!S45+sept22!S45</f>
        <v>11</v>
      </c>
      <c r="T45" s="152">
        <f>'ian22'!T45+'feb22'!T45+'mar22'!T45+'apr22'!T45+'mai22'!T45+'iun22'!T45+'iul22'!T45+'aug22'!T45+sept22!T45</f>
        <v>0</v>
      </c>
      <c r="U45" s="152">
        <f>'ian22'!U45+'feb22'!U45+'mar22'!U45+'apr22'!U45+'mai22'!U45+'iun22'!U45+'iul22'!U45+'aug22'!U45+sept22!U45</f>
        <v>28</v>
      </c>
      <c r="V45" s="152">
        <f>'ian22'!V45+'feb22'!V45+'mar22'!V45+'apr22'!V45+'mai22'!V45+'iun22'!V45+'iul22'!V45+'aug22'!V45+sept22!V45</f>
        <v>1</v>
      </c>
      <c r="W45" s="152">
        <f>'ian22'!W45+'feb22'!W45+'mar22'!W45+'apr22'!W45+'mai22'!W45+'iun22'!W45+'iul22'!W45+'aug22'!W45+sept22!W45</f>
        <v>4</v>
      </c>
      <c r="X45" s="152">
        <f>'ian22'!X45+'feb22'!X45+'mar22'!X45+'apr22'!X45+'mai22'!X45+'iun22'!X45+'iul22'!X45+'aug22'!X45+sept22!X45</f>
        <v>44</v>
      </c>
      <c r="Y45" s="152">
        <f>'ian22'!Y45+'feb22'!Y45+'mar22'!Y45+'apr22'!Y45+'mai22'!Y45+'iun22'!Y45+'iul22'!Y45+'aug22'!Y45+sept22!Y45</f>
        <v>0</v>
      </c>
      <c r="Z45" s="152">
        <f>'ian22'!Z45+'feb22'!Z45+'mar22'!Z45+'apr22'!Z45+'mai22'!Z45+'iun22'!Z45+'iul22'!Z45+'aug22'!Z45+sept22!Z45</f>
        <v>0</v>
      </c>
      <c r="AA45" s="152">
        <f>'ian22'!AA45+'feb22'!AA45+'mar22'!AA45+'apr22'!AA45+'mai22'!AA45+'iun22'!AA45+'iul22'!AA45+'aug22'!AA45+sept22!AA45</f>
        <v>0</v>
      </c>
      <c r="AB45" s="152">
        <f>'ian22'!AB45+'feb22'!AB45+'mar22'!AB45+'apr22'!AB45+'mai22'!AB45+'iun22'!AB45+'iul22'!AB45+'aug22'!AB45+sept22!AB45</f>
        <v>0</v>
      </c>
      <c r="AC45" s="152">
        <f>'ian22'!AC45+'feb22'!AC45+'mar22'!AC45+'apr22'!AC45+'mai22'!AC45+'iun22'!AC45+'iul22'!AC45+'aug22'!AC45+sept22!AC45</f>
        <v>0</v>
      </c>
      <c r="AD45" s="152">
        <f>'ian22'!AD45+'feb22'!AD45+'mar22'!AD45+'apr22'!AD45+'mai22'!AD45+'iun22'!AD45+'iul22'!AD45+'aug22'!AD45+sept22!AD45</f>
        <v>0</v>
      </c>
      <c r="AE45" s="152">
        <f>'ian22'!AE45+'feb22'!AE45+'mar22'!AE45+'apr22'!AE45+'mai22'!AE45+'iun22'!AE45+'iul22'!AE45+'aug22'!AE45+sept22!AE45</f>
        <v>0</v>
      </c>
      <c r="AF45" s="152">
        <f>'ian22'!AF45+'feb22'!AF45+'mar22'!AF45+'apr22'!AF45+'mai22'!AF45+'iun22'!AF45+'iul22'!AF45+'aug22'!AF45+sept22!AF45</f>
        <v>0</v>
      </c>
      <c r="AG45" s="152">
        <f>'ian22'!AG45+'feb22'!AG45+'mar22'!AG45+'apr22'!AG45+'mai22'!AG45+'iun22'!AG45+'iul22'!AG45+'aug22'!AG45+sept22!AG45</f>
        <v>0</v>
      </c>
      <c r="AH45" s="152">
        <f>'ian22'!AH45+'feb22'!AH45+'mar22'!AH45+'apr22'!AH45+'mai22'!AH45+'iun22'!AH45+'iul22'!AH45+'aug22'!AH45+sept22!AH45</f>
        <v>0</v>
      </c>
      <c r="AI45" s="152">
        <f>'ian22'!AI45+'feb22'!AI45+'mar22'!AI45+'apr22'!AI45+'mai22'!AI45+'iun22'!AI45+'iul22'!AI45+'aug22'!AI45+sept22!AI45</f>
        <v>0</v>
      </c>
      <c r="AJ45" s="152">
        <f>'ian22'!AJ45+'feb22'!AJ45+'mar22'!AJ45+'apr22'!AJ45+'mai22'!AJ45+'iun22'!AJ45+'iul22'!AJ45+'aug22'!AJ45+sept22!AJ45</f>
        <v>0</v>
      </c>
      <c r="AK45" s="152">
        <f>'ian22'!AK45+'feb22'!AK45+'mar22'!AK45+'apr22'!AK45+'mai22'!AK45+'iun22'!AK45+'iul22'!AK45+'aug22'!AK45+sept22!AK45</f>
        <v>0</v>
      </c>
      <c r="AL45" s="152">
        <f>'ian22'!AL45+'feb22'!AL45+'mar22'!AL45+'apr22'!AL45+'mai22'!AL45+'iun22'!AL45+'iul22'!AL45+'aug22'!AL45+sept22!AL45</f>
        <v>0</v>
      </c>
      <c r="AM45" s="152">
        <f>'ian22'!AM45+'feb22'!AM45+'mar22'!AM45+'apr22'!AM45+'mai22'!AM45+'iun22'!AM45+'iul22'!AM45+'aug22'!AM45+sept22!AM45</f>
        <v>0</v>
      </c>
      <c r="AN45" s="152">
        <f>'ian22'!AN45+'feb22'!AN45+'mar22'!AN45+'apr22'!AN45+'mai22'!AN45+'iun22'!AN45+'iul22'!AN45+'aug22'!AN45+sept22!AN45</f>
        <v>0</v>
      </c>
      <c r="AO45" s="152">
        <f>'ian22'!AO45+'feb22'!AO45+'mar22'!AO45+'apr22'!AO45+'mai22'!AO45+'iun22'!AO45+'iul22'!AO45+'aug22'!AO45+sept22!AO45</f>
        <v>0</v>
      </c>
      <c r="AP45" s="152">
        <f>'ian22'!AP45+'feb22'!AP45+'mar22'!AP45+'apr22'!AP45+'mai22'!AP45+'iun22'!AP45+'iul22'!AP45+'aug22'!AP45+sept22!AP45</f>
        <v>0</v>
      </c>
      <c r="AQ45" s="152">
        <f>'ian22'!AQ45+'feb22'!AQ45+'mar22'!AQ45+'apr22'!AQ45+'mai22'!AQ45+'iun22'!AQ45+'iul22'!AQ45+'aug22'!AQ45+sept22!AQ45</f>
        <v>0</v>
      </c>
      <c r="AR45" s="152">
        <f>'ian22'!AR45+'feb22'!AR45+'mar22'!AR45+'apr22'!AR45+'mai22'!AR45+'iun22'!AR45+'iul22'!AR45+'aug22'!AR45+sept22!AR45</f>
        <v>0</v>
      </c>
      <c r="AS45" s="152">
        <f>'ian22'!AS45+'feb22'!AS45+'mar22'!AS45+'apr22'!AS45+'mai22'!AS45+'iun22'!AS45+'iul22'!AS45+'aug22'!AS45+sept22!AS45</f>
        <v>44</v>
      </c>
      <c r="AT45" s="205"/>
      <c r="AU45" s="17" t="str">
        <f>IF(Q49+Q50+Q51=Q48," ","GRESEALA")</f>
        <v xml:space="preserve"> </v>
      </c>
      <c r="AV45" s="17" t="str">
        <f t="shared" ref="AV45:BK45" si="32">IF(S49+S50+S51=S48," ","GRESEALA")</f>
        <v xml:space="preserve"> </v>
      </c>
      <c r="AW45" s="17" t="str">
        <f t="shared" si="32"/>
        <v xml:space="preserve"> </v>
      </c>
      <c r="AX45" s="17" t="str">
        <f t="shared" si="32"/>
        <v xml:space="preserve"> </v>
      </c>
      <c r="AY45" s="17" t="str">
        <f t="shared" si="32"/>
        <v xml:space="preserve"> </v>
      </c>
      <c r="AZ45" s="17" t="str">
        <f t="shared" si="32"/>
        <v xml:space="preserve"> </v>
      </c>
      <c r="BA45" s="17" t="str">
        <f t="shared" si="32"/>
        <v xml:space="preserve"> </v>
      </c>
      <c r="BB45" s="17" t="str">
        <f t="shared" si="32"/>
        <v xml:space="preserve"> </v>
      </c>
      <c r="BC45" s="17" t="str">
        <f t="shared" si="32"/>
        <v xml:space="preserve"> </v>
      </c>
      <c r="BD45" s="17" t="str">
        <f t="shared" si="32"/>
        <v xml:space="preserve"> </v>
      </c>
      <c r="BE45" s="17" t="str">
        <f t="shared" si="32"/>
        <v xml:space="preserve"> </v>
      </c>
      <c r="BF45" s="17" t="str">
        <f t="shared" si="32"/>
        <v xml:space="preserve"> </v>
      </c>
      <c r="BG45" s="17" t="str">
        <f t="shared" si="32"/>
        <v xml:space="preserve"> </v>
      </c>
      <c r="BH45" s="17" t="str">
        <f t="shared" si="32"/>
        <v xml:space="preserve"> </v>
      </c>
      <c r="BI45" s="17" t="str">
        <f t="shared" si="32"/>
        <v xml:space="preserve"> </v>
      </c>
      <c r="BJ45" s="17" t="str">
        <f t="shared" si="32"/>
        <v xml:space="preserve"> </v>
      </c>
      <c r="BK45" s="17" t="str">
        <f t="shared" si="32"/>
        <v xml:space="preserve"> </v>
      </c>
    </row>
    <row r="46" spans="2:223" s="24" customFormat="1" ht="66" customHeight="1" x14ac:dyDescent="0.45">
      <c r="B46" s="208">
        <v>7</v>
      </c>
      <c r="C46" s="138" t="s">
        <v>176</v>
      </c>
      <c r="D46" s="195">
        <f t="shared" si="0"/>
        <v>0</v>
      </c>
      <c r="E46" s="152">
        <f>'ian22'!E46+'feb22'!E46+'mar22'!E46+'apr22'!E46+'mai22'!E46+'iun22'!E46+'iul22'!E46+'aug22'!E46+sept22!E46</f>
        <v>0</v>
      </c>
      <c r="F46" s="152">
        <f>'ian22'!F46+'feb22'!F46+'mar22'!F46+'apr22'!F46+'mai22'!F46+'iun22'!F46+'iul22'!F46+'aug22'!F46+sept22!F46</f>
        <v>0</v>
      </c>
      <c r="G46" s="152">
        <f>'ian22'!G46+'feb22'!G46+'mar22'!G46+'apr22'!G46+'mai22'!G46+'iun22'!G46+'iul22'!G46+'aug22'!G46+sept22!G46</f>
        <v>0</v>
      </c>
      <c r="H46" s="152">
        <f>'ian22'!H46+'feb22'!H46+'mar22'!H46+'apr22'!H46+'mai22'!H46+'iun22'!H46+'iul22'!H46+'aug22'!H46+sept22!H46</f>
        <v>0</v>
      </c>
      <c r="I46" s="152">
        <f>'ian22'!I46+'feb22'!I46+'mar22'!I46+'apr22'!I46+'mai22'!I46+'iun22'!I46+'iul22'!I46+'aug22'!I46+sept22!I46</f>
        <v>0</v>
      </c>
      <c r="J46" s="152">
        <f>'ian22'!J46+'feb22'!J46+'mar22'!J46+'apr22'!J46+'mai22'!J46+'iun22'!J46+'iul22'!J46+'aug22'!J46+sept22!J46</f>
        <v>0</v>
      </c>
      <c r="K46" s="152">
        <f>'ian22'!K46+'feb22'!K46+'mar22'!K46+'apr22'!K46+'mai22'!K46+'iun22'!K46+'iul22'!K46+'aug22'!K46+sept22!K46</f>
        <v>0</v>
      </c>
      <c r="L46" s="152">
        <f>'ian22'!L46+'feb22'!L46+'mar22'!L46+'apr22'!L46+'mai22'!L46+'iun22'!L46+'iul22'!L46+'aug22'!L46+sept22!L46</f>
        <v>0</v>
      </c>
      <c r="M46" s="152">
        <f>'ian22'!M46+'feb22'!M46+'mar22'!M46+'apr22'!M46+'mai22'!M46+'iun22'!M46+'iul22'!M46+'aug22'!M46+sept22!M46</f>
        <v>0</v>
      </c>
      <c r="N46" s="152">
        <f>'ian22'!N46+'feb22'!N46+'mar22'!N46+'apr22'!N46+'mai22'!N46+'iun22'!N46+'iul22'!N46+'aug22'!N46+sept22!N46</f>
        <v>0</v>
      </c>
      <c r="O46" s="152">
        <f>'ian22'!O46+'feb22'!O46+'mar22'!O46+'apr22'!O46+'mai22'!O46+'iun22'!O46+'iul22'!O46+'aug22'!O46+sept22!O46</f>
        <v>0</v>
      </c>
      <c r="P46" s="152">
        <f>'ian22'!P46+'feb22'!P46+'mar22'!P46+'apr22'!P46+'mai22'!P46+'iun22'!P46+'iul22'!P46+'aug22'!P46+sept22!P46</f>
        <v>0</v>
      </c>
      <c r="Q46" s="152">
        <f>'ian22'!Q46+'feb22'!Q46+'mar22'!Q46+'apr22'!Q46+'mai22'!Q46+'iun22'!Q46+'iul22'!Q46+'aug22'!Q46+sept22!Q46</f>
        <v>0</v>
      </c>
      <c r="R46" s="152">
        <f>'ian22'!R46+'feb22'!R46+'mar22'!R46+'apr22'!R46+'mai22'!R46+'iun22'!R46+'iul22'!R46+'aug22'!R46+sept22!R46</f>
        <v>0</v>
      </c>
      <c r="S46" s="152">
        <f>'ian22'!S46+'feb22'!S46+'mar22'!S46+'apr22'!S46+'mai22'!S46+'iun22'!S46+'iul22'!S46+'aug22'!S46+sept22!S46</f>
        <v>0</v>
      </c>
      <c r="T46" s="152">
        <f>'ian22'!T46+'feb22'!T46+'mar22'!T46+'apr22'!T46+'mai22'!T46+'iun22'!T46+'iul22'!T46+'aug22'!T46+sept22!T46</f>
        <v>0</v>
      </c>
      <c r="U46" s="152">
        <f>'ian22'!U46+'feb22'!U46+'mar22'!U46+'apr22'!U46+'mai22'!U46+'iun22'!U46+'iul22'!U46+'aug22'!U46+sept22!U46</f>
        <v>0</v>
      </c>
      <c r="V46" s="152">
        <f>'ian22'!V46+'feb22'!V46+'mar22'!V46+'apr22'!V46+'mai22'!V46+'iun22'!V46+'iul22'!V46+'aug22'!V46+sept22!V46</f>
        <v>0</v>
      </c>
      <c r="W46" s="152">
        <f>'ian22'!W46+'feb22'!W46+'mar22'!W46+'apr22'!W46+'mai22'!W46+'iun22'!W46+'iul22'!W46+'aug22'!W46+sept22!W46</f>
        <v>0</v>
      </c>
      <c r="X46" s="152">
        <f>'ian22'!X46+'feb22'!X46+'mar22'!X46+'apr22'!X46+'mai22'!X46+'iun22'!X46+'iul22'!X46+'aug22'!X46+sept22!X46</f>
        <v>0</v>
      </c>
      <c r="Y46" s="152">
        <f>'ian22'!Y46+'feb22'!Y46+'mar22'!Y46+'apr22'!Y46+'mai22'!Y46+'iun22'!Y46+'iul22'!Y46+'aug22'!Y46+sept22!Y46</f>
        <v>0</v>
      </c>
      <c r="Z46" s="152">
        <f>'ian22'!Z46+'feb22'!Z46+'mar22'!Z46+'apr22'!Z46+'mai22'!Z46+'iun22'!Z46+'iul22'!Z46+'aug22'!Z46+sept22!Z46</f>
        <v>0</v>
      </c>
      <c r="AA46" s="152">
        <f>'ian22'!AA46+'feb22'!AA46+'mar22'!AA46+'apr22'!AA46+'mai22'!AA46+'iun22'!AA46+'iul22'!AA46+'aug22'!AA46+sept22!AA46</f>
        <v>0</v>
      </c>
      <c r="AB46" s="152">
        <f>'ian22'!AB46+'feb22'!AB46+'mar22'!AB46+'apr22'!AB46+'mai22'!AB46+'iun22'!AB46+'iul22'!AB46+'aug22'!AB46+sept22!AB46</f>
        <v>0</v>
      </c>
      <c r="AC46" s="152">
        <f>'ian22'!AC46+'feb22'!AC46+'mar22'!AC46+'apr22'!AC46+'mai22'!AC46+'iun22'!AC46+'iul22'!AC46+'aug22'!AC46+sept22!AC46</f>
        <v>0</v>
      </c>
      <c r="AD46" s="152">
        <f>'ian22'!AD46+'feb22'!AD46+'mar22'!AD46+'apr22'!AD46+'mai22'!AD46+'iun22'!AD46+'iul22'!AD46+'aug22'!AD46+sept22!AD46</f>
        <v>0</v>
      </c>
      <c r="AE46" s="152">
        <f>'ian22'!AE46+'feb22'!AE46+'mar22'!AE46+'apr22'!AE46+'mai22'!AE46+'iun22'!AE46+'iul22'!AE46+'aug22'!AE46+sept22!AE46</f>
        <v>0</v>
      </c>
      <c r="AF46" s="152">
        <f>'ian22'!AF46+'feb22'!AF46+'mar22'!AF46+'apr22'!AF46+'mai22'!AF46+'iun22'!AF46+'iul22'!AF46+'aug22'!AF46+sept22!AF46</f>
        <v>0</v>
      </c>
      <c r="AG46" s="152">
        <f>'ian22'!AG46+'feb22'!AG46+'mar22'!AG46+'apr22'!AG46+'mai22'!AG46+'iun22'!AG46+'iul22'!AG46+'aug22'!AG46+sept22!AG46</f>
        <v>0</v>
      </c>
      <c r="AH46" s="152">
        <f>'ian22'!AH46+'feb22'!AH46+'mar22'!AH46+'apr22'!AH46+'mai22'!AH46+'iun22'!AH46+'iul22'!AH46+'aug22'!AH46+sept22!AH46</f>
        <v>0</v>
      </c>
      <c r="AI46" s="152">
        <f>'ian22'!AI46+'feb22'!AI46+'mar22'!AI46+'apr22'!AI46+'mai22'!AI46+'iun22'!AI46+'iul22'!AI46+'aug22'!AI46+sept22!AI46</f>
        <v>0</v>
      </c>
      <c r="AJ46" s="152">
        <f>'ian22'!AJ46+'feb22'!AJ46+'mar22'!AJ46+'apr22'!AJ46+'mai22'!AJ46+'iun22'!AJ46+'iul22'!AJ46+'aug22'!AJ46+sept22!AJ46</f>
        <v>0</v>
      </c>
      <c r="AK46" s="152">
        <f>'ian22'!AK46+'feb22'!AK46+'mar22'!AK46+'apr22'!AK46+'mai22'!AK46+'iun22'!AK46+'iul22'!AK46+'aug22'!AK46+sept22!AK46</f>
        <v>0</v>
      </c>
      <c r="AL46" s="152">
        <f>'ian22'!AL46+'feb22'!AL46+'mar22'!AL46+'apr22'!AL46+'mai22'!AL46+'iun22'!AL46+'iul22'!AL46+'aug22'!AL46+sept22!AL46</f>
        <v>0</v>
      </c>
      <c r="AM46" s="152">
        <f>'ian22'!AM46+'feb22'!AM46+'mar22'!AM46+'apr22'!AM46+'mai22'!AM46+'iun22'!AM46+'iul22'!AM46+'aug22'!AM46+sept22!AM46</f>
        <v>0</v>
      </c>
      <c r="AN46" s="152">
        <f>'ian22'!AN46+'feb22'!AN46+'mar22'!AN46+'apr22'!AN46+'mai22'!AN46+'iun22'!AN46+'iul22'!AN46+'aug22'!AN46+sept22!AN46</f>
        <v>0</v>
      </c>
      <c r="AO46" s="152">
        <f>'ian22'!AO46+'feb22'!AO46+'mar22'!AO46+'apr22'!AO46+'mai22'!AO46+'iun22'!AO46+'iul22'!AO46+'aug22'!AO46+sept22!AO46</f>
        <v>0</v>
      </c>
      <c r="AP46" s="152">
        <f>'ian22'!AP46+'feb22'!AP46+'mar22'!AP46+'apr22'!AP46+'mai22'!AP46+'iun22'!AP46+'iul22'!AP46+'aug22'!AP46+sept22!AP46</f>
        <v>0</v>
      </c>
      <c r="AQ46" s="152">
        <f>'ian22'!AQ46+'feb22'!AQ46+'mar22'!AQ46+'apr22'!AQ46+'mai22'!AQ46+'iun22'!AQ46+'iul22'!AQ46+'aug22'!AQ46+sept22!AQ46</f>
        <v>0</v>
      </c>
      <c r="AR46" s="152">
        <f>'ian22'!AR46+'feb22'!AR46+'mar22'!AR46+'apr22'!AR46+'mai22'!AR46+'iun22'!AR46+'iul22'!AR46+'aug22'!AR46+sept22!AR46</f>
        <v>0</v>
      </c>
      <c r="AS46" s="152">
        <f>'ian22'!AS46+'feb22'!AS46+'mar22'!AS46+'apr22'!AS46+'mai22'!AS46+'iun22'!AS46+'iul22'!AS46+'aug22'!AS46+sept22!AS46</f>
        <v>0</v>
      </c>
      <c r="AT46" s="205"/>
      <c r="AU46" s="17" t="str">
        <f>IF(AI49+AI50+AI51=AI48," ","GRESEALA")</f>
        <v xml:space="preserve"> </v>
      </c>
      <c r="AV46" s="17" t="str">
        <f>IF(AJ49+AJ50+AJ51=AJ48," ","GRESEALA")</f>
        <v xml:space="preserve"> </v>
      </c>
      <c r="AW46" s="17" t="str">
        <f>IF(AK49+AK50+AK51=AK48," ","GRESEALA")</f>
        <v xml:space="preserve"> </v>
      </c>
      <c r="AX46" s="17" t="str">
        <f>IF(AL49+AL50+AL51=AL48," ","GRESEALA")</f>
        <v xml:space="preserve"> </v>
      </c>
      <c r="AY46" s="17" t="str">
        <f t="shared" ref="AY46:AZ46" si="33">IF(AR49+AR50+AR51=AR48," ","GRESEALA")</f>
        <v xml:space="preserve"> </v>
      </c>
      <c r="AZ46" s="17" t="str">
        <f t="shared" si="33"/>
        <v xml:space="preserve"> </v>
      </c>
      <c r="BA46" s="17" t="str">
        <f>IF(E48+F48=D48," ","GRESEALA")</f>
        <v xml:space="preserve"> </v>
      </c>
      <c r="BB46" s="23" t="str">
        <f>IF(G48+K48+I48+L48+M48=D48," ","GRESEALA")</f>
        <v xml:space="preserve"> </v>
      </c>
      <c r="BC46" s="17" t="str">
        <f>IF(O48+P48=D48," ","GRESEALA")</f>
        <v xml:space="preserve"> </v>
      </c>
      <c r="BD46" s="17" t="str">
        <f>IF(Q48+S48+T48+U48+V48+W48=D48," ","GRESEALA")</f>
        <v xml:space="preserve"> </v>
      </c>
      <c r="BE46" s="17" t="str">
        <f>IF(X48+Y48+Z48=D48," ","GRESEALA")</f>
        <v xml:space="preserve"> </v>
      </c>
      <c r="BF46" s="23" t="str">
        <f>IF(AA48+AC48+AE48+AF48+AG48+AH48+AI48+AJ48+AK48+AL48+AM48+AN48+AO48+AP48+AQ48+AR48+AS48&gt;=D48," ","GRESEALA")</f>
        <v xml:space="preserve"> </v>
      </c>
      <c r="BG46" s="17" t="str">
        <f>IF(H48&lt;=G48," ","GRESEALA")</f>
        <v xml:space="preserve"> </v>
      </c>
      <c r="BH46" s="17" t="str">
        <f>IF(H13&lt;=G13," ","GRESEALA")</f>
        <v xml:space="preserve"> </v>
      </c>
      <c r="BI46" s="17" t="str">
        <f>IF(H14&lt;=G14," ","GRESEALA")</f>
        <v xml:space="preserve"> </v>
      </c>
      <c r="BJ46" s="17" t="str">
        <f>IF(H15&lt;=G15," ","GRESEALA")</f>
        <v xml:space="preserve"> </v>
      </c>
      <c r="BK46" s="17" t="str">
        <f>IF(H16&lt;=G16," ","GRESEALA")</f>
        <v xml:space="preserve"> </v>
      </c>
      <c r="BL46" s="12"/>
      <c r="BM46" s="12"/>
      <c r="BN46" s="12"/>
      <c r="BO46" s="12"/>
      <c r="BP46" s="12"/>
      <c r="BQ46" s="12"/>
      <c r="BR46" s="12"/>
      <c r="BS46" s="12"/>
      <c r="BT46" s="12"/>
      <c r="BU46" s="12"/>
      <c r="BV46" s="12"/>
      <c r="BW46" s="12"/>
      <c r="BX46" s="12"/>
      <c r="BY46" s="12"/>
      <c r="BZ46" s="12"/>
      <c r="CA46" s="12"/>
      <c r="CB46" s="12"/>
      <c r="CC46" s="12"/>
      <c r="CD46" s="12"/>
      <c r="CE46" s="12"/>
      <c r="CF46" s="12"/>
      <c r="CG46" s="12"/>
      <c r="CH46" s="12"/>
      <c r="CI46" s="12"/>
      <c r="CJ46" s="12"/>
      <c r="CK46" s="12"/>
      <c r="CL46" s="12"/>
      <c r="CM46" s="12"/>
      <c r="CN46" s="12"/>
      <c r="CO46" s="12"/>
      <c r="CP46" s="12"/>
      <c r="CQ46" s="12"/>
      <c r="CR46" s="12"/>
      <c r="CS46" s="12"/>
      <c r="CT46" s="12"/>
      <c r="CU46" s="12"/>
      <c r="CV46" s="12"/>
      <c r="CW46" s="12"/>
      <c r="CX46" s="12"/>
      <c r="CY46" s="12"/>
      <c r="CZ46" s="12"/>
      <c r="DA46" s="12"/>
      <c r="DB46" s="12"/>
      <c r="DC46" s="12"/>
      <c r="DD46" s="12"/>
      <c r="DE46" s="12"/>
      <c r="DF46" s="12"/>
      <c r="DG46" s="12"/>
      <c r="DH46" s="12"/>
      <c r="DI46" s="12"/>
      <c r="DJ46" s="12"/>
      <c r="DK46" s="12"/>
      <c r="DL46" s="12"/>
      <c r="DM46" s="12"/>
      <c r="DN46" s="12"/>
      <c r="DO46" s="12"/>
      <c r="DP46" s="12"/>
      <c r="DQ46" s="12"/>
      <c r="DR46" s="12"/>
      <c r="DS46" s="12"/>
      <c r="DT46" s="12"/>
      <c r="DU46" s="12"/>
      <c r="DV46" s="12"/>
      <c r="DW46" s="12"/>
      <c r="DX46" s="12"/>
      <c r="DY46" s="12"/>
      <c r="DZ46" s="12"/>
      <c r="EA46" s="12"/>
      <c r="EB46" s="12"/>
      <c r="EC46" s="12"/>
      <c r="ED46" s="12"/>
      <c r="EE46" s="12"/>
      <c r="EF46" s="12"/>
      <c r="EG46" s="12"/>
      <c r="EH46" s="12"/>
      <c r="EI46" s="12"/>
      <c r="EJ46" s="12"/>
      <c r="EK46" s="12"/>
      <c r="EL46" s="12"/>
      <c r="EM46" s="12"/>
      <c r="EN46" s="12"/>
      <c r="EO46" s="12"/>
      <c r="EP46" s="12"/>
      <c r="EQ46" s="12"/>
      <c r="ER46" s="12"/>
      <c r="ES46" s="12"/>
      <c r="ET46" s="12"/>
      <c r="EU46" s="12"/>
      <c r="EV46" s="12"/>
      <c r="EW46" s="12"/>
      <c r="EX46" s="12"/>
      <c r="EY46" s="12"/>
      <c r="EZ46" s="12"/>
      <c r="FA46" s="12"/>
      <c r="FB46" s="12"/>
      <c r="FC46" s="12"/>
      <c r="FD46" s="12"/>
      <c r="FE46" s="12"/>
      <c r="FF46" s="12"/>
      <c r="FG46" s="12"/>
      <c r="FH46" s="12"/>
      <c r="FI46" s="12"/>
      <c r="FJ46" s="12"/>
      <c r="FK46" s="12"/>
      <c r="FL46" s="12"/>
      <c r="FM46" s="12"/>
      <c r="FN46" s="12"/>
      <c r="FO46" s="12"/>
      <c r="FP46" s="12"/>
      <c r="FQ46" s="12"/>
      <c r="FR46" s="12"/>
      <c r="FS46" s="12"/>
      <c r="FT46" s="12"/>
      <c r="FU46" s="12"/>
      <c r="FV46" s="12"/>
      <c r="FW46" s="12"/>
      <c r="FX46" s="12"/>
      <c r="FY46" s="12"/>
      <c r="FZ46" s="12"/>
      <c r="GA46" s="12"/>
      <c r="GB46" s="12"/>
      <c r="GC46" s="12"/>
      <c r="GD46" s="12"/>
      <c r="GE46" s="12"/>
      <c r="GF46" s="12"/>
      <c r="GG46" s="12"/>
      <c r="GH46" s="12"/>
      <c r="GI46" s="12"/>
      <c r="GJ46" s="12"/>
      <c r="GK46" s="12"/>
      <c r="GL46" s="12"/>
      <c r="GM46" s="12"/>
      <c r="GN46" s="12"/>
      <c r="GO46" s="12"/>
      <c r="GP46" s="12"/>
      <c r="GQ46" s="12"/>
      <c r="GR46" s="12"/>
      <c r="GS46" s="12"/>
      <c r="GT46" s="12"/>
      <c r="GU46" s="12"/>
      <c r="GV46" s="12"/>
      <c r="GW46" s="12"/>
      <c r="GX46" s="12"/>
      <c r="GY46" s="12"/>
      <c r="GZ46" s="12"/>
      <c r="HA46" s="12"/>
      <c r="HB46" s="12"/>
      <c r="HC46" s="12"/>
      <c r="HD46" s="12"/>
      <c r="HE46" s="12"/>
      <c r="HF46" s="12"/>
      <c r="HG46" s="12"/>
      <c r="HH46" s="12"/>
      <c r="HI46" s="12"/>
      <c r="HJ46" s="12"/>
      <c r="HK46" s="12"/>
      <c r="HL46" s="12"/>
      <c r="HM46" s="12"/>
      <c r="HN46" s="12"/>
      <c r="HO46" s="12"/>
    </row>
    <row r="47" spans="2:223" ht="78.75" customHeight="1" x14ac:dyDescent="0.45">
      <c r="B47" s="208">
        <v>8</v>
      </c>
      <c r="C47" s="133" t="s">
        <v>107</v>
      </c>
      <c r="D47" s="186">
        <f t="shared" si="0"/>
        <v>2</v>
      </c>
      <c r="E47" s="152">
        <f>'ian22'!E47+'feb22'!E47+'mar22'!E47+'apr22'!E47+'mai22'!E47+'iun22'!E47+'iul22'!E47+'aug22'!E47+sept22!E47</f>
        <v>2</v>
      </c>
      <c r="F47" s="152">
        <f>'ian22'!F47+'feb22'!F47+'mar22'!F47+'apr22'!F47+'mai22'!F47+'iun22'!F47+'iul22'!F47+'aug22'!F47+sept22!F47</f>
        <v>0</v>
      </c>
      <c r="G47" s="152">
        <f>'ian22'!G47+'feb22'!G47+'mar22'!G47+'apr22'!G47+'mai22'!G47+'iun22'!G47+'iul22'!G47+'aug22'!G47+sept22!G47</f>
        <v>0</v>
      </c>
      <c r="H47" s="152">
        <f>'ian22'!H47+'feb22'!H47+'mar22'!H47+'apr22'!H47+'mai22'!H47+'iun22'!H47+'iul22'!H47+'aug22'!H47+sept22!H47</f>
        <v>0</v>
      </c>
      <c r="I47" s="152">
        <f>'ian22'!I47+'feb22'!I47+'mar22'!I47+'apr22'!I47+'mai22'!I47+'iun22'!I47+'iul22'!I47+'aug22'!I47+sept22!I47</f>
        <v>0</v>
      </c>
      <c r="J47" s="152">
        <f>'ian22'!J47+'feb22'!J47+'mar22'!J47+'apr22'!J47+'mai22'!J47+'iun22'!J47+'iul22'!J47+'aug22'!J47+sept22!J47</f>
        <v>0</v>
      </c>
      <c r="K47" s="152">
        <f>'ian22'!K47+'feb22'!K47+'mar22'!K47+'apr22'!K47+'mai22'!K47+'iun22'!K47+'iul22'!K47+'aug22'!K47+sept22!K47</f>
        <v>0</v>
      </c>
      <c r="L47" s="152">
        <f>'ian22'!L47+'feb22'!L47+'mar22'!L47+'apr22'!L47+'mai22'!L47+'iun22'!L47+'iul22'!L47+'aug22'!L47+sept22!L47</f>
        <v>0</v>
      </c>
      <c r="M47" s="152">
        <f>'ian22'!M47+'feb22'!M47+'mar22'!M47+'apr22'!M47+'mai22'!M47+'iun22'!M47+'iul22'!M47+'aug22'!M47+sept22!M47</f>
        <v>2</v>
      </c>
      <c r="N47" s="152">
        <f>'ian22'!N47+'feb22'!N47+'mar22'!N47+'apr22'!N47+'mai22'!N47+'iun22'!N47+'iul22'!N47+'aug22'!N47+sept22!N47</f>
        <v>2</v>
      </c>
      <c r="O47" s="152">
        <f>'ian22'!O47+'feb22'!O47+'mar22'!O47+'apr22'!O47+'mai22'!O47+'iun22'!O47+'iul22'!O47+'aug22'!O47+sept22!O47</f>
        <v>2</v>
      </c>
      <c r="P47" s="152">
        <f>'ian22'!P47+'feb22'!P47+'mar22'!P47+'apr22'!P47+'mai22'!P47+'iun22'!P47+'iul22'!P47+'aug22'!P47+sept22!P47</f>
        <v>0</v>
      </c>
      <c r="Q47" s="152">
        <f>'ian22'!Q47+'feb22'!Q47+'mar22'!Q47+'apr22'!Q47+'mai22'!Q47+'iun22'!Q47+'iul22'!Q47+'aug22'!Q47+sept22!Q47</f>
        <v>1</v>
      </c>
      <c r="R47" s="152">
        <f>'ian22'!R47+'feb22'!R47+'mar22'!R47+'apr22'!R47+'mai22'!R47+'iun22'!R47+'iul22'!R47+'aug22'!R47+sept22!R47</f>
        <v>0</v>
      </c>
      <c r="S47" s="152">
        <f>'ian22'!S47+'feb22'!S47+'mar22'!S47+'apr22'!S47+'mai22'!S47+'iun22'!S47+'iul22'!S47+'aug22'!S47+sept22!S47</f>
        <v>0</v>
      </c>
      <c r="T47" s="152">
        <f>'ian22'!T47+'feb22'!T47+'mar22'!T47+'apr22'!T47+'mai22'!T47+'iun22'!T47+'iul22'!T47+'aug22'!T47+sept22!T47</f>
        <v>0</v>
      </c>
      <c r="U47" s="152">
        <f>'ian22'!U47+'feb22'!U47+'mar22'!U47+'apr22'!U47+'mai22'!U47+'iun22'!U47+'iul22'!U47+'aug22'!U47+sept22!U47</f>
        <v>1</v>
      </c>
      <c r="V47" s="152">
        <f>'ian22'!V47+'feb22'!V47+'mar22'!V47+'apr22'!V47+'mai22'!V47+'iun22'!V47+'iul22'!V47+'aug22'!V47+sept22!V47</f>
        <v>0</v>
      </c>
      <c r="W47" s="152">
        <f>'ian22'!W47+'feb22'!W47+'mar22'!W47+'apr22'!W47+'mai22'!W47+'iun22'!W47+'iul22'!W47+'aug22'!W47+sept22!W47</f>
        <v>0</v>
      </c>
      <c r="X47" s="152">
        <f>'ian22'!X47+'feb22'!X47+'mar22'!X47+'apr22'!X47+'mai22'!X47+'iun22'!X47+'iul22'!X47+'aug22'!X47+sept22!X47</f>
        <v>2</v>
      </c>
      <c r="Y47" s="152">
        <f>'ian22'!Y47+'feb22'!Y47+'mar22'!Y47+'apr22'!Y47+'mai22'!Y47+'iun22'!Y47+'iul22'!Y47+'aug22'!Y47+sept22!Y47</f>
        <v>0</v>
      </c>
      <c r="Z47" s="152">
        <f>'ian22'!Z47+'feb22'!Z47+'mar22'!Z47+'apr22'!Z47+'mai22'!Z47+'iun22'!Z47+'iul22'!Z47+'aug22'!Z47+sept22!Z47</f>
        <v>0</v>
      </c>
      <c r="AA47" s="152">
        <f>'ian22'!AA47+'feb22'!AA47+'mar22'!AA47+'apr22'!AA47+'mai22'!AA47+'iun22'!AA47+'iul22'!AA47+'aug22'!AA47+sept22!AA47</f>
        <v>0</v>
      </c>
      <c r="AB47" s="152">
        <f>'ian22'!AB47+'feb22'!AB47+'mar22'!AB47+'apr22'!AB47+'mai22'!AB47+'iun22'!AB47+'iul22'!AB47+'aug22'!AB47+sept22!AB47</f>
        <v>0</v>
      </c>
      <c r="AC47" s="152">
        <f>'ian22'!AC47+'feb22'!AC47+'mar22'!AC47+'apr22'!AC47+'mai22'!AC47+'iun22'!AC47+'iul22'!AC47+'aug22'!AC47+sept22!AC47</f>
        <v>0</v>
      </c>
      <c r="AD47" s="152">
        <f>'ian22'!AD47+'feb22'!AD47+'mar22'!AD47+'apr22'!AD47+'mai22'!AD47+'iun22'!AD47+'iul22'!AD47+'aug22'!AD47+sept22!AD47</f>
        <v>0</v>
      </c>
      <c r="AE47" s="152">
        <f>'ian22'!AE47+'feb22'!AE47+'mar22'!AE47+'apr22'!AE47+'mai22'!AE47+'iun22'!AE47+'iul22'!AE47+'aug22'!AE47+sept22!AE47</f>
        <v>0</v>
      </c>
      <c r="AF47" s="152">
        <f>'ian22'!AF47+'feb22'!AF47+'mar22'!AF47+'apr22'!AF47+'mai22'!AF47+'iun22'!AF47+'iul22'!AF47+'aug22'!AF47+sept22!AF47</f>
        <v>0</v>
      </c>
      <c r="AG47" s="152">
        <f>'ian22'!AG47+'feb22'!AG47+'mar22'!AG47+'apr22'!AG47+'mai22'!AG47+'iun22'!AG47+'iul22'!AG47+'aug22'!AG47+sept22!AG47</f>
        <v>0</v>
      </c>
      <c r="AH47" s="152">
        <f>'ian22'!AH47+'feb22'!AH47+'mar22'!AH47+'apr22'!AH47+'mai22'!AH47+'iun22'!AH47+'iul22'!AH47+'aug22'!AH47+sept22!AH47</f>
        <v>0</v>
      </c>
      <c r="AI47" s="152">
        <f>'ian22'!AI47+'feb22'!AI47+'mar22'!AI47+'apr22'!AI47+'mai22'!AI47+'iun22'!AI47+'iul22'!AI47+'aug22'!AI47+sept22!AI47</f>
        <v>0</v>
      </c>
      <c r="AJ47" s="152">
        <f>'ian22'!AJ47+'feb22'!AJ47+'mar22'!AJ47+'apr22'!AJ47+'mai22'!AJ47+'iun22'!AJ47+'iul22'!AJ47+'aug22'!AJ47+sept22!AJ47</f>
        <v>0</v>
      </c>
      <c r="AK47" s="152">
        <f>'ian22'!AK47+'feb22'!AK47+'mar22'!AK47+'apr22'!AK47+'mai22'!AK47+'iun22'!AK47+'iul22'!AK47+'aug22'!AK47+sept22!AK47</f>
        <v>0</v>
      </c>
      <c r="AL47" s="152">
        <f>'ian22'!AL47+'feb22'!AL47+'mar22'!AL47+'apr22'!AL47+'mai22'!AL47+'iun22'!AL47+'iul22'!AL47+'aug22'!AL47+sept22!AL47</f>
        <v>0</v>
      </c>
      <c r="AM47" s="152">
        <f>'ian22'!AM47+'feb22'!AM47+'mar22'!AM47+'apr22'!AM47+'mai22'!AM47+'iun22'!AM47+'iul22'!AM47+'aug22'!AM47+sept22!AM47</f>
        <v>0</v>
      </c>
      <c r="AN47" s="152">
        <f>'ian22'!AN47+'feb22'!AN47+'mar22'!AN47+'apr22'!AN47+'mai22'!AN47+'iun22'!AN47+'iul22'!AN47+'aug22'!AN47+sept22!AN47</f>
        <v>0</v>
      </c>
      <c r="AO47" s="152">
        <f>'ian22'!AO47+'feb22'!AO47+'mar22'!AO47+'apr22'!AO47+'mai22'!AO47+'iun22'!AO47+'iul22'!AO47+'aug22'!AO47+sept22!AO47</f>
        <v>0</v>
      </c>
      <c r="AP47" s="152">
        <f>'ian22'!AP47+'feb22'!AP47+'mar22'!AP47+'apr22'!AP47+'mai22'!AP47+'iun22'!AP47+'iul22'!AP47+'aug22'!AP47+sept22!AP47</f>
        <v>0</v>
      </c>
      <c r="AQ47" s="152">
        <f>'ian22'!AQ47+'feb22'!AQ47+'mar22'!AQ47+'apr22'!AQ47+'mai22'!AQ47+'iun22'!AQ47+'iul22'!AQ47+'aug22'!AQ47+sept22!AQ47</f>
        <v>0</v>
      </c>
      <c r="AR47" s="152">
        <f>'ian22'!AR47+'feb22'!AR47+'mar22'!AR47+'apr22'!AR47+'mai22'!AR47+'iun22'!AR47+'iul22'!AR47+'aug22'!AR47+sept22!AR47</f>
        <v>0</v>
      </c>
      <c r="AS47" s="152">
        <f>'ian22'!AS47+'feb22'!AS47+'mar22'!AS47+'apr22'!AS47+'mai22'!AS47+'iun22'!AS47+'iul22'!AS47+'aug22'!AS47+sept22!AS47</f>
        <v>2</v>
      </c>
      <c r="AT47" s="205"/>
      <c r="AU47" s="17" t="str">
        <f>IF(H17&lt;=G17," ","GRESEALA")</f>
        <v xml:space="preserve"> </v>
      </c>
      <c r="AV47" s="17" t="str">
        <f>IF(H18&lt;=G18," ","GRESEALA")</f>
        <v xml:space="preserve"> </v>
      </c>
      <c r="AW47" s="17" t="str">
        <f>IF(H19&lt;=G19," ","GRESEALA")</f>
        <v xml:space="preserve"> </v>
      </c>
      <c r="AX47" s="17" t="str">
        <f>IF(H20&lt;=G20," ","GRESEALA")</f>
        <v xml:space="preserve"> </v>
      </c>
      <c r="AY47" s="17" t="str">
        <f>IF(H21&lt;=G21," ","GRESEALA")</f>
        <v xml:space="preserve"> </v>
      </c>
      <c r="AZ47" s="17" t="str">
        <f>IF(H22&lt;=G22," ","GRESEALA")</f>
        <v xml:space="preserve"> </v>
      </c>
      <c r="BA47" s="17" t="str">
        <f>IF(H23&lt;=G23," ","GRESEALA")</f>
        <v xml:space="preserve"> </v>
      </c>
      <c r="BB47" s="17" t="str">
        <f>IF(H24&lt;=G24," ","GRESEALA")</f>
        <v xml:space="preserve"> </v>
      </c>
      <c r="BC47" s="17" t="str">
        <f>IF(H25&lt;=G25," ","GRESEALA")</f>
        <v xml:space="preserve"> </v>
      </c>
      <c r="BD47" s="17" t="str">
        <f>IF(H26&lt;=G26," ","GRESEALA")</f>
        <v xml:space="preserve"> </v>
      </c>
      <c r="BE47" s="17" t="str">
        <f>IF(H27&lt;=G27," ","GRESEALA")</f>
        <v xml:space="preserve"> </v>
      </c>
      <c r="BF47" s="17" t="str">
        <f>IF(H28&lt;=G28," ","GRESEALA")</f>
        <v xml:space="preserve"> </v>
      </c>
      <c r="BG47" s="17" t="str">
        <f>IF(H29&lt;=G29," ","GRESEALA")</f>
        <v xml:space="preserve"> </v>
      </c>
      <c r="BH47" s="17" t="str">
        <f>IF(H30&lt;=G30," ","GRESEALA")</f>
        <v xml:space="preserve"> </v>
      </c>
      <c r="BI47" s="17" t="str">
        <f>IF(H31&lt;=G31," ","GRESEALA")</f>
        <v xml:space="preserve"> </v>
      </c>
      <c r="BJ47" s="17" t="str">
        <f>IF(H32&lt;=G32," ","GRESEALA")</f>
        <v xml:space="preserve"> </v>
      </c>
      <c r="BK47" s="17" t="str">
        <f>IF(H33&lt;=G33," ","GRESEALA")</f>
        <v xml:space="preserve"> </v>
      </c>
      <c r="BL47" s="38"/>
    </row>
    <row r="48" spans="2:223" ht="42" customHeight="1" x14ac:dyDescent="0.35">
      <c r="B48" s="206">
        <v>9</v>
      </c>
      <c r="C48" s="127" t="s">
        <v>108</v>
      </c>
      <c r="D48" s="192">
        <f t="shared" si="0"/>
        <v>12</v>
      </c>
      <c r="E48" s="152">
        <f>'ian22'!E48+'feb22'!E48+'mar22'!E48+'apr22'!E48+'mai22'!E48+'iun22'!E48+'iul22'!E48+'aug22'!E48+sept22!E48</f>
        <v>1</v>
      </c>
      <c r="F48" s="152">
        <f>'ian22'!F48+'feb22'!F48+'mar22'!F48+'apr22'!F48+'mai22'!F48+'iun22'!F48+'iul22'!F48+'aug22'!F48+sept22!F48</f>
        <v>11</v>
      </c>
      <c r="G48" s="152">
        <f>'ian22'!G48+'feb22'!G48+'mar22'!G48+'apr22'!G48+'mai22'!G48+'iun22'!G48+'iul22'!G48+'aug22'!G48+sept22!G48</f>
        <v>3</v>
      </c>
      <c r="H48" s="152">
        <f>'ian22'!H48+'feb22'!H48+'mar22'!H48+'apr22'!H48+'mai22'!H48+'iun22'!H48+'iul22'!H48+'aug22'!H48+sept22!H48</f>
        <v>0</v>
      </c>
      <c r="I48" s="152">
        <f>'ian22'!I48+'feb22'!I48+'mar22'!I48+'apr22'!I48+'mai22'!I48+'iun22'!I48+'iul22'!I48+'aug22'!I48+sept22!I48</f>
        <v>0</v>
      </c>
      <c r="J48" s="152">
        <f>'ian22'!J48+'feb22'!J48+'mar22'!J48+'apr22'!J48+'mai22'!J48+'iun22'!J48+'iul22'!J48+'aug22'!J48+sept22!J48</f>
        <v>0</v>
      </c>
      <c r="K48" s="152">
        <f>'ian22'!K48+'feb22'!K48+'mar22'!K48+'apr22'!K48+'mai22'!K48+'iun22'!K48+'iul22'!K48+'aug22'!K48+sept22!K48</f>
        <v>1</v>
      </c>
      <c r="L48" s="152">
        <f>'ian22'!L48+'feb22'!L48+'mar22'!L48+'apr22'!L48+'mai22'!L48+'iun22'!L48+'iul22'!L48+'aug22'!L48+sept22!L48</f>
        <v>0</v>
      </c>
      <c r="M48" s="152">
        <f>'ian22'!M48+'feb22'!M48+'mar22'!M48+'apr22'!M48+'mai22'!M48+'iun22'!M48+'iul22'!M48+'aug22'!M48+sept22!M48</f>
        <v>8</v>
      </c>
      <c r="N48" s="152">
        <f>'ian22'!N48+'feb22'!N48+'mar22'!N48+'apr22'!N48+'mai22'!N48+'iun22'!N48+'iul22'!N48+'aug22'!N48+sept22!N48</f>
        <v>2</v>
      </c>
      <c r="O48" s="152">
        <f>'ian22'!O48+'feb22'!O48+'mar22'!O48+'apr22'!O48+'mai22'!O48+'iun22'!O48+'iul22'!O48+'aug22'!O48+sept22!O48</f>
        <v>3</v>
      </c>
      <c r="P48" s="152">
        <f>'ian22'!P48+'feb22'!P48+'mar22'!P48+'apr22'!P48+'mai22'!P48+'iun22'!P48+'iul22'!P48+'aug22'!P48+sept22!P48</f>
        <v>9</v>
      </c>
      <c r="Q48" s="152">
        <f>'ian22'!Q48+'feb22'!Q48+'mar22'!Q48+'apr22'!Q48+'mai22'!Q48+'iun22'!Q48+'iul22'!Q48+'aug22'!Q48+sept22!Q48</f>
        <v>3</v>
      </c>
      <c r="R48" s="152">
        <f>'ian22'!R48+'feb22'!R48+'mar22'!R48+'apr22'!R48+'mai22'!R48+'iun22'!R48+'iul22'!R48+'aug22'!R48+sept22!R48</f>
        <v>0</v>
      </c>
      <c r="S48" s="152">
        <f>'ian22'!S48+'feb22'!S48+'mar22'!S48+'apr22'!S48+'mai22'!S48+'iun22'!S48+'iul22'!S48+'aug22'!S48+sept22!S48</f>
        <v>0</v>
      </c>
      <c r="T48" s="152">
        <f>'ian22'!T48+'feb22'!T48+'mar22'!T48+'apr22'!T48+'mai22'!T48+'iun22'!T48+'iul22'!T48+'aug22'!T48+sept22!T48</f>
        <v>3</v>
      </c>
      <c r="U48" s="152">
        <f>'ian22'!U48+'feb22'!U48+'mar22'!U48+'apr22'!U48+'mai22'!U48+'iun22'!U48+'iul22'!U48+'aug22'!U48+sept22!U48</f>
        <v>5</v>
      </c>
      <c r="V48" s="152">
        <f>'ian22'!V48+'feb22'!V48+'mar22'!V48+'apr22'!V48+'mai22'!V48+'iun22'!V48+'iul22'!V48+'aug22'!V48+sept22!V48</f>
        <v>0</v>
      </c>
      <c r="W48" s="152">
        <f>'ian22'!W48+'feb22'!W48+'mar22'!W48+'apr22'!W48+'mai22'!W48+'iun22'!W48+'iul22'!W48+'aug22'!W48+sept22!W48</f>
        <v>1</v>
      </c>
      <c r="X48" s="152">
        <f>'ian22'!X48+'feb22'!X48+'mar22'!X48+'apr22'!X48+'mai22'!X48+'iun22'!X48+'iul22'!X48+'aug22'!X48+sept22!X48</f>
        <v>12</v>
      </c>
      <c r="Y48" s="152">
        <f>'ian22'!Y48+'feb22'!Y48+'mar22'!Y48+'apr22'!Y48+'mai22'!Y48+'iun22'!Y48+'iul22'!Y48+'aug22'!Y48+sept22!Y48</f>
        <v>0</v>
      </c>
      <c r="Z48" s="152">
        <f>'ian22'!Z48+'feb22'!Z48+'mar22'!Z48+'apr22'!Z48+'mai22'!Z48+'iun22'!Z48+'iul22'!Z48+'aug22'!Z48+sept22!Z48</f>
        <v>0</v>
      </c>
      <c r="AA48" s="152">
        <f>'ian22'!AA48+'feb22'!AA48+'mar22'!AA48+'apr22'!AA48+'mai22'!AA48+'iun22'!AA48+'iul22'!AA48+'aug22'!AA48+sept22!AA48</f>
        <v>0</v>
      </c>
      <c r="AB48" s="152">
        <f>'ian22'!AB48+'feb22'!AB48+'mar22'!AB48+'apr22'!AB48+'mai22'!AB48+'iun22'!AB48+'iul22'!AB48+'aug22'!AB48+sept22!AB48</f>
        <v>0</v>
      </c>
      <c r="AC48" s="152">
        <f>'ian22'!AC48+'feb22'!AC48+'mar22'!AC48+'apr22'!AC48+'mai22'!AC48+'iun22'!AC48+'iul22'!AC48+'aug22'!AC48+sept22!AC48</f>
        <v>0</v>
      </c>
      <c r="AD48" s="152">
        <f>'ian22'!AD48+'feb22'!AD48+'mar22'!AD48+'apr22'!AD48+'mai22'!AD48+'iun22'!AD48+'iul22'!AD48+'aug22'!AD48+sept22!AD48</f>
        <v>0</v>
      </c>
      <c r="AE48" s="152">
        <f>'ian22'!AE48+'feb22'!AE48+'mar22'!AE48+'apr22'!AE48+'mai22'!AE48+'iun22'!AE48+'iul22'!AE48+'aug22'!AE48+sept22!AE48</f>
        <v>0</v>
      </c>
      <c r="AF48" s="152">
        <f>'ian22'!AF48+'feb22'!AF48+'mar22'!AF48+'apr22'!AF48+'mai22'!AF48+'iun22'!AF48+'iul22'!AF48+'aug22'!AF48+sept22!AF48</f>
        <v>0</v>
      </c>
      <c r="AG48" s="152">
        <f>'ian22'!AG48+'feb22'!AG48+'mar22'!AG48+'apr22'!AG48+'mai22'!AG48+'iun22'!AG48+'iul22'!AG48+'aug22'!AG48+sept22!AG48</f>
        <v>0</v>
      </c>
      <c r="AH48" s="152">
        <f>'ian22'!AH48+'feb22'!AH48+'mar22'!AH48+'apr22'!AH48+'mai22'!AH48+'iun22'!AH48+'iul22'!AH48+'aug22'!AH48+sept22!AH48</f>
        <v>0</v>
      </c>
      <c r="AI48" s="152">
        <f>'ian22'!AI48+'feb22'!AI48+'mar22'!AI48+'apr22'!AI48+'mai22'!AI48+'iun22'!AI48+'iul22'!AI48+'aug22'!AI48+sept22!AI48</f>
        <v>0</v>
      </c>
      <c r="AJ48" s="152">
        <f>'ian22'!AJ48+'feb22'!AJ48+'mar22'!AJ48+'apr22'!AJ48+'mai22'!AJ48+'iun22'!AJ48+'iul22'!AJ48+'aug22'!AJ48+sept22!AJ48</f>
        <v>0</v>
      </c>
      <c r="AK48" s="152">
        <f>'ian22'!AK48+'feb22'!AK48+'mar22'!AK48+'apr22'!AK48+'mai22'!AK48+'iun22'!AK48+'iul22'!AK48+'aug22'!AK48+sept22!AK48</f>
        <v>0</v>
      </c>
      <c r="AL48" s="152">
        <f>'ian22'!AL48+'feb22'!AL48+'mar22'!AL48+'apr22'!AL48+'mai22'!AL48+'iun22'!AL48+'iul22'!AL48+'aug22'!AL48+sept22!AL48</f>
        <v>0</v>
      </c>
      <c r="AM48" s="152">
        <f>'ian22'!AM48+'feb22'!AM48+'mar22'!AM48+'apr22'!AM48+'mai22'!AM48+'iun22'!AM48+'iul22'!AM48+'aug22'!AM48+sept22!AM48</f>
        <v>0</v>
      </c>
      <c r="AN48" s="152">
        <f>'ian22'!AN48+'feb22'!AN48+'mar22'!AN48+'apr22'!AN48+'mai22'!AN48+'iun22'!AN48+'iul22'!AN48+'aug22'!AN48+sept22!AN48</f>
        <v>0</v>
      </c>
      <c r="AO48" s="152">
        <f>'ian22'!AO48+'feb22'!AO48+'mar22'!AO48+'apr22'!AO48+'mai22'!AO48+'iun22'!AO48+'iul22'!AO48+'aug22'!AO48+sept22!AO48</f>
        <v>0</v>
      </c>
      <c r="AP48" s="152">
        <f>'ian22'!AP48+'feb22'!AP48+'mar22'!AP48+'apr22'!AP48+'mai22'!AP48+'iun22'!AP48+'iul22'!AP48+'aug22'!AP48+sept22!AP48</f>
        <v>0</v>
      </c>
      <c r="AQ48" s="152">
        <f>'ian22'!AQ48+'feb22'!AQ48+'mar22'!AQ48+'apr22'!AQ48+'mai22'!AQ48+'iun22'!AQ48+'iul22'!AQ48+'aug22'!AQ48+sept22!AQ48</f>
        <v>0</v>
      </c>
      <c r="AR48" s="152">
        <f>'ian22'!AR48+'feb22'!AR48+'mar22'!AR48+'apr22'!AR48+'mai22'!AR48+'iun22'!AR48+'iul22'!AR48+'aug22'!AR48+sept22!AR48</f>
        <v>0</v>
      </c>
      <c r="AS48" s="152">
        <f>'ian22'!AS48+'feb22'!AS48+'mar22'!AS48+'apr22'!AS48+'mai22'!AS48+'iun22'!AS48+'iul22'!AS48+'aug22'!AS48+sept22!AS48</f>
        <v>12</v>
      </c>
      <c r="AT48" s="210"/>
      <c r="AU48" s="17" t="str">
        <f>IF(H34&lt;=G34," ","GRESEALA")</f>
        <v xml:space="preserve"> </v>
      </c>
      <c r="AV48" s="17" t="str">
        <f>IF(H35&lt;=G35," ","GRESEALA")</f>
        <v xml:space="preserve"> </v>
      </c>
      <c r="AW48" s="17" t="str">
        <f>IF(H36&lt;=G36," ","GRESEALA")</f>
        <v xml:space="preserve"> </v>
      </c>
      <c r="AX48" s="17" t="str">
        <f>IF(H37&lt;=G37," ","GRESEALA")</f>
        <v xml:space="preserve"> </v>
      </c>
      <c r="AY48" s="17" t="str">
        <f>IF(H38&lt;=G38," ","GRESEALA")</f>
        <v xml:space="preserve"> </v>
      </c>
      <c r="AZ48" s="17" t="str">
        <f>IF(H39&lt;=G39," ","GRESEALA")</f>
        <v xml:space="preserve"> </v>
      </c>
      <c r="BA48" s="17" t="str">
        <f>IF(H40&lt;=G40," ","GRESEALA")</f>
        <v xml:space="preserve"> </v>
      </c>
      <c r="BB48" s="17" t="str">
        <f>IF(H41&lt;=G41," ","GRESEALA")</f>
        <v xml:space="preserve"> </v>
      </c>
      <c r="BC48" s="17" t="str">
        <f>IF(H42&lt;=G42," ","GRESEALA")</f>
        <v xml:space="preserve"> </v>
      </c>
      <c r="BD48" s="17" t="str">
        <f>IF(H43&lt;=G43," ","GRESEALA")</f>
        <v xml:space="preserve"> </v>
      </c>
      <c r="BE48" s="17" t="str">
        <f>IF(H44&lt;=G44," ","GRESEALA")</f>
        <v xml:space="preserve"> </v>
      </c>
      <c r="BF48" s="17" t="str">
        <f>IF(H45&lt;=G45," ","GRESEALA")</f>
        <v xml:space="preserve"> </v>
      </c>
      <c r="BG48" s="17" t="str">
        <f>IF(H46&lt;=G46," ","GRESEALA")</f>
        <v xml:space="preserve"> </v>
      </c>
      <c r="BH48" s="17" t="str">
        <f>IF(H47&lt;=G47," ","GRESEALA")</f>
        <v xml:space="preserve"> </v>
      </c>
      <c r="BI48" s="17" t="str">
        <f>IF(H48&lt;=G48," ","GRESEALA")</f>
        <v xml:space="preserve"> </v>
      </c>
      <c r="BJ48" s="17" t="str">
        <f>IF(H49&lt;=G49," ","GRESEALA")</f>
        <v xml:space="preserve"> </v>
      </c>
      <c r="BK48" s="17" t="str">
        <f>IF(H50&lt;=G50," ","GRESEALA")</f>
        <v xml:space="preserve"> </v>
      </c>
    </row>
    <row r="49" spans="2:64" ht="48" customHeight="1" x14ac:dyDescent="0.45">
      <c r="B49" s="208" t="s">
        <v>109</v>
      </c>
      <c r="C49" s="139" t="s">
        <v>110</v>
      </c>
      <c r="D49" s="189">
        <f t="shared" si="0"/>
        <v>9</v>
      </c>
      <c r="E49" s="152">
        <f>'ian22'!E49+'feb22'!E49+'mar22'!E49+'apr22'!E49+'mai22'!E49+'iun22'!E49+'iul22'!E49+'aug22'!E49+sept22!E49</f>
        <v>0</v>
      </c>
      <c r="F49" s="152">
        <f>'ian22'!F49+'feb22'!F49+'mar22'!F49+'apr22'!F49+'mai22'!F49+'iun22'!F49+'iul22'!F49+'aug22'!F49+sept22!F49</f>
        <v>9</v>
      </c>
      <c r="G49" s="152">
        <f>'ian22'!G49+'feb22'!G49+'mar22'!G49+'apr22'!G49+'mai22'!G49+'iun22'!G49+'iul22'!G49+'aug22'!G49+sept22!G49</f>
        <v>1</v>
      </c>
      <c r="H49" s="152">
        <f>'ian22'!H49+'feb22'!H49+'mar22'!H49+'apr22'!H49+'mai22'!H49+'iun22'!H49+'iul22'!H49+'aug22'!H49+sept22!H49</f>
        <v>0</v>
      </c>
      <c r="I49" s="152">
        <f>'ian22'!I49+'feb22'!I49+'mar22'!I49+'apr22'!I49+'mai22'!I49+'iun22'!I49+'iul22'!I49+'aug22'!I49+sept22!I49</f>
        <v>0</v>
      </c>
      <c r="J49" s="152">
        <f>'ian22'!J49+'feb22'!J49+'mar22'!J49+'apr22'!J49+'mai22'!J49+'iun22'!J49+'iul22'!J49+'aug22'!J49+sept22!J49</f>
        <v>0</v>
      </c>
      <c r="K49" s="152">
        <f>'ian22'!K49+'feb22'!K49+'mar22'!K49+'apr22'!K49+'mai22'!K49+'iun22'!K49+'iul22'!K49+'aug22'!K49+sept22!K49</f>
        <v>0</v>
      </c>
      <c r="L49" s="152">
        <f>'ian22'!L49+'feb22'!L49+'mar22'!L49+'apr22'!L49+'mai22'!L49+'iun22'!L49+'iul22'!L49+'aug22'!L49+sept22!L49</f>
        <v>0</v>
      </c>
      <c r="M49" s="152">
        <f>'ian22'!M49+'feb22'!M49+'mar22'!M49+'apr22'!M49+'mai22'!M49+'iun22'!M49+'iul22'!M49+'aug22'!M49+sept22!M49</f>
        <v>8</v>
      </c>
      <c r="N49" s="152">
        <f>'ian22'!N49+'feb22'!N49+'mar22'!N49+'apr22'!N49+'mai22'!N49+'iun22'!N49+'iul22'!N49+'aug22'!N49+sept22!N49</f>
        <v>2</v>
      </c>
      <c r="O49" s="152">
        <f>'ian22'!O49+'feb22'!O49+'mar22'!O49+'apr22'!O49+'mai22'!O49+'iun22'!O49+'iul22'!O49+'aug22'!O49+sept22!O49</f>
        <v>1</v>
      </c>
      <c r="P49" s="152">
        <f>'ian22'!P49+'feb22'!P49+'mar22'!P49+'apr22'!P49+'mai22'!P49+'iun22'!P49+'iul22'!P49+'aug22'!P49+sept22!P49</f>
        <v>8</v>
      </c>
      <c r="Q49" s="152">
        <f>'ian22'!Q49+'feb22'!Q49+'mar22'!Q49+'apr22'!Q49+'mai22'!Q49+'iun22'!Q49+'iul22'!Q49+'aug22'!Q49+sept22!Q49</f>
        <v>3</v>
      </c>
      <c r="R49" s="152">
        <f>'ian22'!R49+'feb22'!R49+'mar22'!R49+'apr22'!R49+'mai22'!R49+'iun22'!R49+'iul22'!R49+'aug22'!R49+sept22!R49</f>
        <v>0</v>
      </c>
      <c r="S49" s="152">
        <f>'ian22'!S49+'feb22'!S49+'mar22'!S49+'apr22'!S49+'mai22'!S49+'iun22'!S49+'iul22'!S49+'aug22'!S49+sept22!S49</f>
        <v>0</v>
      </c>
      <c r="T49" s="152">
        <f>'ian22'!T49+'feb22'!T49+'mar22'!T49+'apr22'!T49+'mai22'!T49+'iun22'!T49+'iul22'!T49+'aug22'!T49+sept22!T49</f>
        <v>3</v>
      </c>
      <c r="U49" s="152">
        <f>'ian22'!U49+'feb22'!U49+'mar22'!U49+'apr22'!U49+'mai22'!U49+'iun22'!U49+'iul22'!U49+'aug22'!U49+sept22!U49</f>
        <v>3</v>
      </c>
      <c r="V49" s="152">
        <f>'ian22'!V49+'feb22'!V49+'mar22'!V49+'apr22'!V49+'mai22'!V49+'iun22'!V49+'iul22'!V49+'aug22'!V49+sept22!V49</f>
        <v>0</v>
      </c>
      <c r="W49" s="152">
        <f>'ian22'!W49+'feb22'!W49+'mar22'!W49+'apr22'!W49+'mai22'!W49+'iun22'!W49+'iul22'!W49+'aug22'!W49+sept22!W49</f>
        <v>0</v>
      </c>
      <c r="X49" s="152">
        <f>'ian22'!X49+'feb22'!X49+'mar22'!X49+'apr22'!X49+'mai22'!X49+'iun22'!X49+'iul22'!X49+'aug22'!X49+sept22!X49</f>
        <v>9</v>
      </c>
      <c r="Y49" s="152">
        <f>'ian22'!Y49+'feb22'!Y49+'mar22'!Y49+'apr22'!Y49+'mai22'!Y49+'iun22'!Y49+'iul22'!Y49+'aug22'!Y49+sept22!Y49</f>
        <v>0</v>
      </c>
      <c r="Z49" s="152">
        <f>'ian22'!Z49+'feb22'!Z49+'mar22'!Z49+'apr22'!Z49+'mai22'!Z49+'iun22'!Z49+'iul22'!Z49+'aug22'!Z49+sept22!Z49</f>
        <v>0</v>
      </c>
      <c r="AA49" s="152">
        <f>'ian22'!AA49+'feb22'!AA49+'mar22'!AA49+'apr22'!AA49+'mai22'!AA49+'iun22'!AA49+'iul22'!AA49+'aug22'!AA49+sept22!AA49</f>
        <v>0</v>
      </c>
      <c r="AB49" s="152">
        <f>'ian22'!AB49+'feb22'!AB49+'mar22'!AB49+'apr22'!AB49+'mai22'!AB49+'iun22'!AB49+'iul22'!AB49+'aug22'!AB49+sept22!AB49</f>
        <v>0</v>
      </c>
      <c r="AC49" s="152">
        <f>'ian22'!AC49+'feb22'!AC49+'mar22'!AC49+'apr22'!AC49+'mai22'!AC49+'iun22'!AC49+'iul22'!AC49+'aug22'!AC49+sept22!AC49</f>
        <v>0</v>
      </c>
      <c r="AD49" s="152">
        <f>'ian22'!AD49+'feb22'!AD49+'mar22'!AD49+'apr22'!AD49+'mai22'!AD49+'iun22'!AD49+'iul22'!AD49+'aug22'!AD49+sept22!AD49</f>
        <v>0</v>
      </c>
      <c r="AE49" s="152">
        <f>'ian22'!AE49+'feb22'!AE49+'mar22'!AE49+'apr22'!AE49+'mai22'!AE49+'iun22'!AE49+'iul22'!AE49+'aug22'!AE49+sept22!AE49</f>
        <v>0</v>
      </c>
      <c r="AF49" s="152">
        <f>'ian22'!AF49+'feb22'!AF49+'mar22'!AF49+'apr22'!AF49+'mai22'!AF49+'iun22'!AF49+'iul22'!AF49+'aug22'!AF49+sept22!AF49</f>
        <v>0</v>
      </c>
      <c r="AG49" s="152">
        <f>'ian22'!AG49+'feb22'!AG49+'mar22'!AG49+'apr22'!AG49+'mai22'!AG49+'iun22'!AG49+'iul22'!AG49+'aug22'!AG49+sept22!AG49</f>
        <v>0</v>
      </c>
      <c r="AH49" s="152">
        <f>'ian22'!AH49+'feb22'!AH49+'mar22'!AH49+'apr22'!AH49+'mai22'!AH49+'iun22'!AH49+'iul22'!AH49+'aug22'!AH49+sept22!AH49</f>
        <v>0</v>
      </c>
      <c r="AI49" s="152">
        <f>'ian22'!AI49+'feb22'!AI49+'mar22'!AI49+'apr22'!AI49+'mai22'!AI49+'iun22'!AI49+'iul22'!AI49+'aug22'!AI49+sept22!AI49</f>
        <v>0</v>
      </c>
      <c r="AJ49" s="152">
        <f>'ian22'!AJ49+'feb22'!AJ49+'mar22'!AJ49+'apr22'!AJ49+'mai22'!AJ49+'iun22'!AJ49+'iul22'!AJ49+'aug22'!AJ49+sept22!AJ49</f>
        <v>0</v>
      </c>
      <c r="AK49" s="152">
        <f>'ian22'!AK49+'feb22'!AK49+'mar22'!AK49+'apr22'!AK49+'mai22'!AK49+'iun22'!AK49+'iul22'!AK49+'aug22'!AK49+sept22!AK49</f>
        <v>0</v>
      </c>
      <c r="AL49" s="152">
        <f>'ian22'!AL49+'feb22'!AL49+'mar22'!AL49+'apr22'!AL49+'mai22'!AL49+'iun22'!AL49+'iul22'!AL49+'aug22'!AL49+sept22!AL49</f>
        <v>0</v>
      </c>
      <c r="AM49" s="152">
        <f>'ian22'!AM49+'feb22'!AM49+'mar22'!AM49+'apr22'!AM49+'mai22'!AM49+'iun22'!AM49+'iul22'!AM49+'aug22'!AM49+sept22!AM49</f>
        <v>0</v>
      </c>
      <c r="AN49" s="152">
        <f>'ian22'!AN49+'feb22'!AN49+'mar22'!AN49+'apr22'!AN49+'mai22'!AN49+'iun22'!AN49+'iul22'!AN49+'aug22'!AN49+sept22!AN49</f>
        <v>0</v>
      </c>
      <c r="AO49" s="152">
        <f>'ian22'!AO49+'feb22'!AO49+'mar22'!AO49+'apr22'!AO49+'mai22'!AO49+'iun22'!AO49+'iul22'!AO49+'aug22'!AO49+sept22!AO49</f>
        <v>0</v>
      </c>
      <c r="AP49" s="152">
        <f>'ian22'!AP49+'feb22'!AP49+'mar22'!AP49+'apr22'!AP49+'mai22'!AP49+'iun22'!AP49+'iul22'!AP49+'aug22'!AP49+sept22!AP49</f>
        <v>0</v>
      </c>
      <c r="AQ49" s="152">
        <f>'ian22'!AQ49+'feb22'!AQ49+'mar22'!AQ49+'apr22'!AQ49+'mai22'!AQ49+'iun22'!AQ49+'iul22'!AQ49+'aug22'!AQ49+sept22!AQ49</f>
        <v>0</v>
      </c>
      <c r="AR49" s="152">
        <f>'ian22'!AR49+'feb22'!AR49+'mar22'!AR49+'apr22'!AR49+'mai22'!AR49+'iun22'!AR49+'iul22'!AR49+'aug22'!AR49+sept22!AR49</f>
        <v>0</v>
      </c>
      <c r="AS49" s="152">
        <f>'ian22'!AS49+'feb22'!AS49+'mar22'!AS49+'apr22'!AS49+'mai22'!AS49+'iun22'!AS49+'iul22'!AS49+'aug22'!AS49+sept22!AS49</f>
        <v>9</v>
      </c>
      <c r="AT49" s="205"/>
      <c r="AU49" s="17" t="str">
        <f>IF(H51&lt;=G51," ","GRESEALA")</f>
        <v xml:space="preserve"> </v>
      </c>
      <c r="AV49" s="17" t="str">
        <f>IF(H52&lt;=G52," ","GRESEALA")</f>
        <v xml:space="preserve"> </v>
      </c>
      <c r="AW49" s="17" t="str">
        <f>IF(H53&lt;=G53," ","GRESEALA")</f>
        <v xml:space="preserve"> </v>
      </c>
      <c r="AX49" s="17" t="str">
        <f>IF(H54&lt;=G54," ","GRESEALA")</f>
        <v xml:space="preserve"> </v>
      </c>
      <c r="AY49" s="17" t="str">
        <f>IF(H55&lt;=G55," ","GRESEALA")</f>
        <v xml:space="preserve"> </v>
      </c>
      <c r="AZ49" s="17" t="str">
        <f>IF(H56&lt;=G56," ","GRESEALA")</f>
        <v xml:space="preserve"> </v>
      </c>
      <c r="BA49" s="17" t="str">
        <f>IF(H57&lt;=G57," ","GRESEALA")</f>
        <v xml:space="preserve"> </v>
      </c>
      <c r="BB49" s="17" t="str">
        <f>IF(H58&lt;=G58," ","GRESEALA")</f>
        <v xml:space="preserve"> </v>
      </c>
      <c r="BC49" s="17" t="str">
        <f>IF(H59&lt;=G59," ","GRESEALA")</f>
        <v xml:space="preserve"> </v>
      </c>
      <c r="BD49" s="17" t="str">
        <f>IF(H60&lt;=G60," ","GRESEALA")</f>
        <v xml:space="preserve"> </v>
      </c>
      <c r="BE49" s="17" t="str">
        <f>IF(H61&lt;=G61," ","GRESEALA")</f>
        <v xml:space="preserve"> </v>
      </c>
      <c r="BF49" s="17" t="str">
        <f>IF(H62&lt;=G62," ","GRESEALA")</f>
        <v xml:space="preserve"> </v>
      </c>
      <c r="BG49" s="17" t="str">
        <f>IF(H63&lt;=G63," ","GRESEALA")</f>
        <v xml:space="preserve"> </v>
      </c>
      <c r="BH49" s="17" t="str">
        <f>IF(H64&lt;=G64," ","GRESEALA")</f>
        <v xml:space="preserve"> </v>
      </c>
      <c r="BI49" s="17" t="str">
        <f>IF(H65&lt;=G65," ","GRESEALA")</f>
        <v xml:space="preserve"> </v>
      </c>
      <c r="BJ49" s="17" t="str">
        <f>IF(H66&lt;=G66," ","GRESEALA")</f>
        <v xml:space="preserve"> </v>
      </c>
      <c r="BK49" s="17" t="str">
        <f>IF(H67&lt;=G67," ","GRESEALA")</f>
        <v xml:space="preserve"> </v>
      </c>
    </row>
    <row r="50" spans="2:64" ht="41.25" customHeight="1" x14ac:dyDescent="0.45">
      <c r="B50" s="208" t="s">
        <v>111</v>
      </c>
      <c r="C50" s="139" t="s">
        <v>112</v>
      </c>
      <c r="D50" s="186">
        <f t="shared" si="0"/>
        <v>0</v>
      </c>
      <c r="E50" s="152">
        <f>'ian22'!E50+'feb22'!E50+'mar22'!E50+'apr22'!E50+'mai22'!E50+'iun22'!E50+'iul22'!E50+'aug22'!E50+sept22!E50</f>
        <v>0</v>
      </c>
      <c r="F50" s="152">
        <f>'ian22'!F50+'feb22'!F50+'mar22'!F50+'apr22'!F50+'mai22'!F50+'iun22'!F50+'iul22'!F50+'aug22'!F50+sept22!F50</f>
        <v>0</v>
      </c>
      <c r="G50" s="152">
        <f>'ian22'!G50+'feb22'!G50+'mar22'!G50+'apr22'!G50+'mai22'!G50+'iun22'!G50+'iul22'!G50+'aug22'!G50+sept22!G50</f>
        <v>0</v>
      </c>
      <c r="H50" s="152">
        <f>'ian22'!H50+'feb22'!H50+'mar22'!H50+'apr22'!H50+'mai22'!H50+'iun22'!H50+'iul22'!H50+'aug22'!H50+sept22!H50</f>
        <v>0</v>
      </c>
      <c r="I50" s="152">
        <f>'ian22'!I50+'feb22'!I50+'mar22'!I50+'apr22'!I50+'mai22'!I50+'iun22'!I50+'iul22'!I50+'aug22'!I50+sept22!I50</f>
        <v>0</v>
      </c>
      <c r="J50" s="152">
        <f>'ian22'!J50+'feb22'!J50+'mar22'!J50+'apr22'!J50+'mai22'!J50+'iun22'!J50+'iul22'!J50+'aug22'!J50+sept22!J50</f>
        <v>0</v>
      </c>
      <c r="K50" s="152">
        <f>'ian22'!K50+'feb22'!K50+'mar22'!K50+'apr22'!K50+'mai22'!K50+'iun22'!K50+'iul22'!K50+'aug22'!K50+sept22!K50</f>
        <v>0</v>
      </c>
      <c r="L50" s="152">
        <f>'ian22'!L50+'feb22'!L50+'mar22'!L50+'apr22'!L50+'mai22'!L50+'iun22'!L50+'iul22'!L50+'aug22'!L50+sept22!L50</f>
        <v>0</v>
      </c>
      <c r="M50" s="152">
        <f>'ian22'!M50+'feb22'!M50+'mar22'!M50+'apr22'!M50+'mai22'!M50+'iun22'!M50+'iul22'!M50+'aug22'!M50+sept22!M50</f>
        <v>0</v>
      </c>
      <c r="N50" s="152">
        <f>'ian22'!N50+'feb22'!N50+'mar22'!N50+'apr22'!N50+'mai22'!N50+'iun22'!N50+'iul22'!N50+'aug22'!N50+sept22!N50</f>
        <v>0</v>
      </c>
      <c r="O50" s="152">
        <f>'ian22'!O50+'feb22'!O50+'mar22'!O50+'apr22'!O50+'mai22'!O50+'iun22'!O50+'iul22'!O50+'aug22'!O50+sept22!O50</f>
        <v>0</v>
      </c>
      <c r="P50" s="152">
        <f>'ian22'!P50+'feb22'!P50+'mar22'!P50+'apr22'!P50+'mai22'!P50+'iun22'!P50+'iul22'!P50+'aug22'!P50+sept22!P50</f>
        <v>0</v>
      </c>
      <c r="Q50" s="152">
        <f>'ian22'!Q50+'feb22'!Q50+'mar22'!Q50+'apr22'!Q50+'mai22'!Q50+'iun22'!Q50+'iul22'!Q50+'aug22'!Q50+sept22!Q50</f>
        <v>0</v>
      </c>
      <c r="R50" s="152">
        <f>'ian22'!R50+'feb22'!R50+'mar22'!R50+'apr22'!R50+'mai22'!R50+'iun22'!R50+'iul22'!R50+'aug22'!R50+sept22!R50</f>
        <v>0</v>
      </c>
      <c r="S50" s="152">
        <f>'ian22'!S50+'feb22'!S50+'mar22'!S50+'apr22'!S50+'mai22'!S50+'iun22'!S50+'iul22'!S50+'aug22'!S50+sept22!S50</f>
        <v>0</v>
      </c>
      <c r="T50" s="152">
        <f>'ian22'!T50+'feb22'!T50+'mar22'!T50+'apr22'!T50+'mai22'!T50+'iun22'!T50+'iul22'!T50+'aug22'!T50+sept22!T50</f>
        <v>0</v>
      </c>
      <c r="U50" s="152">
        <f>'ian22'!U50+'feb22'!U50+'mar22'!U50+'apr22'!U50+'mai22'!U50+'iun22'!U50+'iul22'!U50+'aug22'!U50+sept22!U50</f>
        <v>0</v>
      </c>
      <c r="V50" s="152">
        <f>'ian22'!V50+'feb22'!V50+'mar22'!V50+'apr22'!V50+'mai22'!V50+'iun22'!V50+'iul22'!V50+'aug22'!V50+sept22!V50</f>
        <v>0</v>
      </c>
      <c r="W50" s="152">
        <f>'ian22'!W50+'feb22'!W50+'mar22'!W50+'apr22'!W50+'mai22'!W50+'iun22'!W50+'iul22'!W50+'aug22'!W50+sept22!W50</f>
        <v>0</v>
      </c>
      <c r="X50" s="152">
        <f>'ian22'!X50+'feb22'!X50+'mar22'!X50+'apr22'!X50+'mai22'!X50+'iun22'!X50+'iul22'!X50+'aug22'!X50+sept22!X50</f>
        <v>0</v>
      </c>
      <c r="Y50" s="152">
        <f>'ian22'!Y50+'feb22'!Y50+'mar22'!Y50+'apr22'!Y50+'mai22'!Y50+'iun22'!Y50+'iul22'!Y50+'aug22'!Y50+sept22!Y50</f>
        <v>0</v>
      </c>
      <c r="Z50" s="152">
        <f>'ian22'!Z50+'feb22'!Z50+'mar22'!Z50+'apr22'!Z50+'mai22'!Z50+'iun22'!Z50+'iul22'!Z50+'aug22'!Z50+sept22!Z50</f>
        <v>0</v>
      </c>
      <c r="AA50" s="152">
        <f>'ian22'!AA50+'feb22'!AA50+'mar22'!AA50+'apr22'!AA50+'mai22'!AA50+'iun22'!AA50+'iul22'!AA50+'aug22'!AA50+sept22!AA50</f>
        <v>0</v>
      </c>
      <c r="AB50" s="152">
        <f>'ian22'!AB50+'feb22'!AB50+'mar22'!AB50+'apr22'!AB50+'mai22'!AB50+'iun22'!AB50+'iul22'!AB50+'aug22'!AB50+sept22!AB50</f>
        <v>0</v>
      </c>
      <c r="AC50" s="152">
        <f>'ian22'!AC50+'feb22'!AC50+'mar22'!AC50+'apr22'!AC50+'mai22'!AC50+'iun22'!AC50+'iul22'!AC50+'aug22'!AC50+sept22!AC50</f>
        <v>0</v>
      </c>
      <c r="AD50" s="152">
        <f>'ian22'!AD50+'feb22'!AD50+'mar22'!AD50+'apr22'!AD50+'mai22'!AD50+'iun22'!AD50+'iul22'!AD50+'aug22'!AD50+sept22!AD50</f>
        <v>0</v>
      </c>
      <c r="AE50" s="152">
        <f>'ian22'!AE50+'feb22'!AE50+'mar22'!AE50+'apr22'!AE50+'mai22'!AE50+'iun22'!AE50+'iul22'!AE50+'aug22'!AE50+sept22!AE50</f>
        <v>0</v>
      </c>
      <c r="AF50" s="152">
        <f>'ian22'!AF50+'feb22'!AF50+'mar22'!AF50+'apr22'!AF50+'mai22'!AF50+'iun22'!AF50+'iul22'!AF50+'aug22'!AF50+sept22!AF50</f>
        <v>0</v>
      </c>
      <c r="AG50" s="152">
        <f>'ian22'!AG50+'feb22'!AG50+'mar22'!AG50+'apr22'!AG50+'mai22'!AG50+'iun22'!AG50+'iul22'!AG50+'aug22'!AG50+sept22!AG50</f>
        <v>0</v>
      </c>
      <c r="AH50" s="152">
        <f>'ian22'!AH50+'feb22'!AH50+'mar22'!AH50+'apr22'!AH50+'mai22'!AH50+'iun22'!AH50+'iul22'!AH50+'aug22'!AH50+sept22!AH50</f>
        <v>0</v>
      </c>
      <c r="AI50" s="152">
        <f>'ian22'!AI50+'feb22'!AI50+'mar22'!AI50+'apr22'!AI50+'mai22'!AI50+'iun22'!AI50+'iul22'!AI50+'aug22'!AI50+sept22!AI50</f>
        <v>0</v>
      </c>
      <c r="AJ50" s="152">
        <f>'ian22'!AJ50+'feb22'!AJ50+'mar22'!AJ50+'apr22'!AJ50+'mai22'!AJ50+'iun22'!AJ50+'iul22'!AJ50+'aug22'!AJ50+sept22!AJ50</f>
        <v>0</v>
      </c>
      <c r="AK50" s="152">
        <f>'ian22'!AK50+'feb22'!AK50+'mar22'!AK50+'apr22'!AK50+'mai22'!AK50+'iun22'!AK50+'iul22'!AK50+'aug22'!AK50+sept22!AK50</f>
        <v>0</v>
      </c>
      <c r="AL50" s="152">
        <f>'ian22'!AL50+'feb22'!AL50+'mar22'!AL50+'apr22'!AL50+'mai22'!AL50+'iun22'!AL50+'iul22'!AL50+'aug22'!AL50+sept22!AL50</f>
        <v>0</v>
      </c>
      <c r="AM50" s="152">
        <f>'ian22'!AM50+'feb22'!AM50+'mar22'!AM50+'apr22'!AM50+'mai22'!AM50+'iun22'!AM50+'iul22'!AM50+'aug22'!AM50+sept22!AM50</f>
        <v>0</v>
      </c>
      <c r="AN50" s="152">
        <f>'ian22'!AN50+'feb22'!AN50+'mar22'!AN50+'apr22'!AN50+'mai22'!AN50+'iun22'!AN50+'iul22'!AN50+'aug22'!AN50+sept22!AN50</f>
        <v>0</v>
      </c>
      <c r="AO50" s="152">
        <f>'ian22'!AO50+'feb22'!AO50+'mar22'!AO50+'apr22'!AO50+'mai22'!AO50+'iun22'!AO50+'iul22'!AO50+'aug22'!AO50+sept22!AO50</f>
        <v>0</v>
      </c>
      <c r="AP50" s="152">
        <f>'ian22'!AP50+'feb22'!AP50+'mar22'!AP50+'apr22'!AP50+'mai22'!AP50+'iun22'!AP50+'iul22'!AP50+'aug22'!AP50+sept22!AP50</f>
        <v>0</v>
      </c>
      <c r="AQ50" s="152">
        <f>'ian22'!AQ50+'feb22'!AQ50+'mar22'!AQ50+'apr22'!AQ50+'mai22'!AQ50+'iun22'!AQ50+'iul22'!AQ50+'aug22'!AQ50+sept22!AQ50</f>
        <v>0</v>
      </c>
      <c r="AR50" s="152">
        <f>'ian22'!AR50+'feb22'!AR50+'mar22'!AR50+'apr22'!AR50+'mai22'!AR50+'iun22'!AR50+'iul22'!AR50+'aug22'!AR50+sept22!AR50</f>
        <v>0</v>
      </c>
      <c r="AS50" s="152">
        <f>'ian22'!AS50+'feb22'!AS50+'mar22'!AS50+'apr22'!AS50+'mai22'!AS50+'iun22'!AS50+'iul22'!AS50+'aug22'!AS50+sept22!AS50</f>
        <v>0</v>
      </c>
      <c r="AT50" s="205"/>
      <c r="AU50" s="17" t="str">
        <f>IF(E52+F52=D52," ","GRESEALA")</f>
        <v xml:space="preserve"> </v>
      </c>
      <c r="AV50" s="23" t="str">
        <f>IF(G52+K52+I52+L52++M52=D52," ","GRESEALA")</f>
        <v xml:space="preserve"> </v>
      </c>
      <c r="AW50" s="17" t="str">
        <f>IF(O52+P52=D52," ","GRESEALA")</f>
        <v xml:space="preserve"> </v>
      </c>
      <c r="AX50" s="17" t="str">
        <f>IF(Q52+S52+T52+U52+V52+W52=D52," ","GRESEALA")</f>
        <v xml:space="preserve"> </v>
      </c>
      <c r="AY50" s="17" t="str">
        <f>IF(X52+Y52+Z52=D52," ","GRESEALA")</f>
        <v xml:space="preserve"> </v>
      </c>
      <c r="AZ50" s="23" t="str">
        <f>IF(AA52+AC52+AE52+AF52+AG52+AH52+AI52+AJ52+AK52+AL52+AM52+AN52+AO52+AP52+AQ52+AR52+AS52&gt;=D52," ","GRESEALA")</f>
        <v xml:space="preserve"> </v>
      </c>
      <c r="BA50" s="17" t="str">
        <f>IF(E36&lt;=E13," ","GRESEALA")</f>
        <v xml:space="preserve"> </v>
      </c>
      <c r="BB50" s="17" t="str">
        <f>IF(F36&lt;=F13," ","GRESEALA")</f>
        <v xml:space="preserve"> </v>
      </c>
      <c r="BC50" s="17" t="str">
        <f>IF(G36&lt;=G13," ","GRESEALA")</f>
        <v xml:space="preserve"> </v>
      </c>
      <c r="BD50" s="17" t="str">
        <f>IF(H36&lt;=H13," ","GRESEALA")</f>
        <v xml:space="preserve"> </v>
      </c>
      <c r="BE50" s="17" t="str">
        <f t="shared" ref="BE50:BK50" si="34">IF(K36&lt;=K13," ","GRESEALA")</f>
        <v xml:space="preserve"> </v>
      </c>
      <c r="BF50" s="23" t="str">
        <f t="shared" si="34"/>
        <v xml:space="preserve"> </v>
      </c>
      <c r="BG50" s="17" t="str">
        <f t="shared" si="34"/>
        <v xml:space="preserve"> </v>
      </c>
      <c r="BH50" s="17" t="str">
        <f t="shared" si="34"/>
        <v xml:space="preserve"> </v>
      </c>
      <c r="BI50" s="17" t="str">
        <f t="shared" si="34"/>
        <v xml:space="preserve"> </v>
      </c>
      <c r="BJ50" s="17" t="str">
        <f t="shared" si="34"/>
        <v xml:space="preserve"> </v>
      </c>
      <c r="BK50" s="17" t="str">
        <f t="shared" si="34"/>
        <v xml:space="preserve"> </v>
      </c>
    </row>
    <row r="51" spans="2:64" ht="31.5" customHeight="1" x14ac:dyDescent="0.45">
      <c r="B51" s="208" t="s">
        <v>113</v>
      </c>
      <c r="C51" s="139" t="s">
        <v>114</v>
      </c>
      <c r="D51" s="186">
        <f t="shared" si="0"/>
        <v>3</v>
      </c>
      <c r="E51" s="152">
        <f>'ian22'!E51+'feb22'!E51+'mar22'!E51+'apr22'!E51+'mai22'!E51+'iun22'!E51+'iul22'!E51+'aug22'!E51+sept22!E51</f>
        <v>1</v>
      </c>
      <c r="F51" s="152">
        <f>'ian22'!F51+'feb22'!F51+'mar22'!F51+'apr22'!F51+'mai22'!F51+'iun22'!F51+'iul22'!F51+'aug22'!F51+sept22!F51</f>
        <v>2</v>
      </c>
      <c r="G51" s="152">
        <f>'ian22'!G51+'feb22'!G51+'mar22'!G51+'apr22'!G51+'mai22'!G51+'iun22'!G51+'iul22'!G51+'aug22'!G51+sept22!G51</f>
        <v>2</v>
      </c>
      <c r="H51" s="152">
        <f>'ian22'!H51+'feb22'!H51+'mar22'!H51+'apr22'!H51+'mai22'!H51+'iun22'!H51+'iul22'!H51+'aug22'!H51+sept22!H51</f>
        <v>0</v>
      </c>
      <c r="I51" s="152">
        <f>'ian22'!I51+'feb22'!I51+'mar22'!I51+'apr22'!I51+'mai22'!I51+'iun22'!I51+'iul22'!I51+'aug22'!I51+sept22!I51</f>
        <v>0</v>
      </c>
      <c r="J51" s="152">
        <f>'ian22'!J51+'feb22'!J51+'mar22'!J51+'apr22'!J51+'mai22'!J51+'iun22'!J51+'iul22'!J51+'aug22'!J51+sept22!J51</f>
        <v>0</v>
      </c>
      <c r="K51" s="152">
        <f>'ian22'!K51+'feb22'!K51+'mar22'!K51+'apr22'!K51+'mai22'!K51+'iun22'!K51+'iul22'!K51+'aug22'!K51+sept22!K51</f>
        <v>1</v>
      </c>
      <c r="L51" s="152">
        <f>'ian22'!L51+'feb22'!L51+'mar22'!L51+'apr22'!L51+'mai22'!L51+'iun22'!L51+'iul22'!L51+'aug22'!L51+sept22!L51</f>
        <v>0</v>
      </c>
      <c r="M51" s="152">
        <f>'ian22'!M51+'feb22'!M51+'mar22'!M51+'apr22'!M51+'mai22'!M51+'iun22'!M51+'iul22'!M51+'aug22'!M51+sept22!M51</f>
        <v>0</v>
      </c>
      <c r="N51" s="152">
        <f>'ian22'!N51+'feb22'!N51+'mar22'!N51+'apr22'!N51+'mai22'!N51+'iun22'!N51+'iul22'!N51+'aug22'!N51+sept22!N51</f>
        <v>0</v>
      </c>
      <c r="O51" s="152">
        <f>'ian22'!O51+'feb22'!O51+'mar22'!O51+'apr22'!O51+'mai22'!O51+'iun22'!O51+'iul22'!O51+'aug22'!O51+sept22!O51</f>
        <v>2</v>
      </c>
      <c r="P51" s="152">
        <f>'ian22'!P51+'feb22'!P51+'mar22'!P51+'apr22'!P51+'mai22'!P51+'iun22'!P51+'iul22'!P51+'aug22'!P51+sept22!P51</f>
        <v>1</v>
      </c>
      <c r="Q51" s="152">
        <f>'ian22'!Q51+'feb22'!Q51+'mar22'!Q51+'apr22'!Q51+'mai22'!Q51+'iun22'!Q51+'iul22'!Q51+'aug22'!Q51+sept22!Q51</f>
        <v>0</v>
      </c>
      <c r="R51" s="152">
        <f>'ian22'!R51+'feb22'!R51+'mar22'!R51+'apr22'!R51+'mai22'!R51+'iun22'!R51+'iul22'!R51+'aug22'!R51+sept22!R51</f>
        <v>0</v>
      </c>
      <c r="S51" s="152">
        <f>'ian22'!S51+'feb22'!S51+'mar22'!S51+'apr22'!S51+'mai22'!S51+'iun22'!S51+'iul22'!S51+'aug22'!S51+sept22!S51</f>
        <v>0</v>
      </c>
      <c r="T51" s="152">
        <f>'ian22'!T51+'feb22'!T51+'mar22'!T51+'apr22'!T51+'mai22'!T51+'iun22'!T51+'iul22'!T51+'aug22'!T51+sept22!T51</f>
        <v>0</v>
      </c>
      <c r="U51" s="152">
        <f>'ian22'!U51+'feb22'!U51+'mar22'!U51+'apr22'!U51+'mai22'!U51+'iun22'!U51+'iul22'!U51+'aug22'!U51+sept22!U51</f>
        <v>2</v>
      </c>
      <c r="V51" s="152">
        <f>'ian22'!V51+'feb22'!V51+'mar22'!V51+'apr22'!V51+'mai22'!V51+'iun22'!V51+'iul22'!V51+'aug22'!V51+sept22!V51</f>
        <v>0</v>
      </c>
      <c r="W51" s="152">
        <f>'ian22'!W51+'feb22'!W51+'mar22'!W51+'apr22'!W51+'mai22'!W51+'iun22'!W51+'iul22'!W51+'aug22'!W51+sept22!W51</f>
        <v>1</v>
      </c>
      <c r="X51" s="152">
        <f>'ian22'!X51+'feb22'!X51+'mar22'!X51+'apr22'!X51+'mai22'!X51+'iun22'!X51+'iul22'!X51+'aug22'!X51+sept22!X51</f>
        <v>3</v>
      </c>
      <c r="Y51" s="152">
        <f>'ian22'!Y51+'feb22'!Y51+'mar22'!Y51+'apr22'!Y51+'mai22'!Y51+'iun22'!Y51+'iul22'!Y51+'aug22'!Y51+sept22!Y51</f>
        <v>0</v>
      </c>
      <c r="Z51" s="152">
        <f>'ian22'!Z51+'feb22'!Z51+'mar22'!Z51+'apr22'!Z51+'mai22'!Z51+'iun22'!Z51+'iul22'!Z51+'aug22'!Z51+sept22!Z51</f>
        <v>0</v>
      </c>
      <c r="AA51" s="152">
        <f>'ian22'!AA51+'feb22'!AA51+'mar22'!AA51+'apr22'!AA51+'mai22'!AA51+'iun22'!AA51+'iul22'!AA51+'aug22'!AA51+sept22!AA51</f>
        <v>0</v>
      </c>
      <c r="AB51" s="152">
        <f>'ian22'!AB51+'feb22'!AB51+'mar22'!AB51+'apr22'!AB51+'mai22'!AB51+'iun22'!AB51+'iul22'!AB51+'aug22'!AB51+sept22!AB51</f>
        <v>0</v>
      </c>
      <c r="AC51" s="152">
        <f>'ian22'!AC51+'feb22'!AC51+'mar22'!AC51+'apr22'!AC51+'mai22'!AC51+'iun22'!AC51+'iul22'!AC51+'aug22'!AC51+sept22!AC51</f>
        <v>0</v>
      </c>
      <c r="AD51" s="152">
        <f>'ian22'!AD51+'feb22'!AD51+'mar22'!AD51+'apr22'!AD51+'mai22'!AD51+'iun22'!AD51+'iul22'!AD51+'aug22'!AD51+sept22!AD51</f>
        <v>0</v>
      </c>
      <c r="AE51" s="152">
        <f>'ian22'!AE51+'feb22'!AE51+'mar22'!AE51+'apr22'!AE51+'mai22'!AE51+'iun22'!AE51+'iul22'!AE51+'aug22'!AE51+sept22!AE51</f>
        <v>0</v>
      </c>
      <c r="AF51" s="152">
        <f>'ian22'!AF51+'feb22'!AF51+'mar22'!AF51+'apr22'!AF51+'mai22'!AF51+'iun22'!AF51+'iul22'!AF51+'aug22'!AF51+sept22!AF51</f>
        <v>0</v>
      </c>
      <c r="AG51" s="152">
        <f>'ian22'!AG51+'feb22'!AG51+'mar22'!AG51+'apr22'!AG51+'mai22'!AG51+'iun22'!AG51+'iul22'!AG51+'aug22'!AG51+sept22!AG51</f>
        <v>0</v>
      </c>
      <c r="AH51" s="152">
        <f>'ian22'!AH51+'feb22'!AH51+'mar22'!AH51+'apr22'!AH51+'mai22'!AH51+'iun22'!AH51+'iul22'!AH51+'aug22'!AH51+sept22!AH51</f>
        <v>0</v>
      </c>
      <c r="AI51" s="152">
        <f>'ian22'!AI51+'feb22'!AI51+'mar22'!AI51+'apr22'!AI51+'mai22'!AI51+'iun22'!AI51+'iul22'!AI51+'aug22'!AI51+sept22!AI51</f>
        <v>0</v>
      </c>
      <c r="AJ51" s="152">
        <f>'ian22'!AJ51+'feb22'!AJ51+'mar22'!AJ51+'apr22'!AJ51+'mai22'!AJ51+'iun22'!AJ51+'iul22'!AJ51+'aug22'!AJ51+sept22!AJ51</f>
        <v>0</v>
      </c>
      <c r="AK51" s="152">
        <f>'ian22'!AK51+'feb22'!AK51+'mar22'!AK51+'apr22'!AK51+'mai22'!AK51+'iun22'!AK51+'iul22'!AK51+'aug22'!AK51+sept22!AK51</f>
        <v>0</v>
      </c>
      <c r="AL51" s="152">
        <f>'ian22'!AL51+'feb22'!AL51+'mar22'!AL51+'apr22'!AL51+'mai22'!AL51+'iun22'!AL51+'iul22'!AL51+'aug22'!AL51+sept22!AL51</f>
        <v>0</v>
      </c>
      <c r="AM51" s="152">
        <f>'ian22'!AM51+'feb22'!AM51+'mar22'!AM51+'apr22'!AM51+'mai22'!AM51+'iun22'!AM51+'iul22'!AM51+'aug22'!AM51+sept22!AM51</f>
        <v>0</v>
      </c>
      <c r="AN51" s="152">
        <f>'ian22'!AN51+'feb22'!AN51+'mar22'!AN51+'apr22'!AN51+'mai22'!AN51+'iun22'!AN51+'iul22'!AN51+'aug22'!AN51+sept22!AN51</f>
        <v>0</v>
      </c>
      <c r="AO51" s="152">
        <f>'ian22'!AO51+'feb22'!AO51+'mar22'!AO51+'apr22'!AO51+'mai22'!AO51+'iun22'!AO51+'iul22'!AO51+'aug22'!AO51+sept22!AO51</f>
        <v>0</v>
      </c>
      <c r="AP51" s="152">
        <f>'ian22'!AP51+'feb22'!AP51+'mar22'!AP51+'apr22'!AP51+'mai22'!AP51+'iun22'!AP51+'iul22'!AP51+'aug22'!AP51+sept22!AP51</f>
        <v>0</v>
      </c>
      <c r="AQ51" s="152">
        <f>'ian22'!AQ51+'feb22'!AQ51+'mar22'!AQ51+'apr22'!AQ51+'mai22'!AQ51+'iun22'!AQ51+'iul22'!AQ51+'aug22'!AQ51+sept22!AQ51</f>
        <v>0</v>
      </c>
      <c r="AR51" s="152">
        <f>'ian22'!AR51+'feb22'!AR51+'mar22'!AR51+'apr22'!AR51+'mai22'!AR51+'iun22'!AR51+'iul22'!AR51+'aug22'!AR51+sept22!AR51</f>
        <v>0</v>
      </c>
      <c r="AS51" s="152">
        <f>'ian22'!AS51+'feb22'!AS51+'mar22'!AS51+'apr22'!AS51+'mai22'!AS51+'iun22'!AS51+'iul22'!AS51+'aug22'!AS51+sept22!AS51</f>
        <v>3</v>
      </c>
      <c r="AT51" s="205"/>
      <c r="AU51" s="17" t="str">
        <f t="shared" ref="AU51:BK51" si="35">IF(S36&lt;=S13," ","GRESEALA")</f>
        <v xml:space="preserve"> </v>
      </c>
      <c r="AV51" s="17" t="str">
        <f t="shared" si="35"/>
        <v xml:space="preserve"> </v>
      </c>
      <c r="AW51" s="17" t="str">
        <f t="shared" si="35"/>
        <v xml:space="preserve"> </v>
      </c>
      <c r="AX51" s="17" t="str">
        <f t="shared" si="35"/>
        <v xml:space="preserve"> </v>
      </c>
      <c r="AY51" s="17" t="str">
        <f t="shared" si="35"/>
        <v xml:space="preserve"> </v>
      </c>
      <c r="AZ51" s="17" t="str">
        <f t="shared" si="35"/>
        <v xml:space="preserve"> </v>
      </c>
      <c r="BA51" s="17" t="str">
        <f t="shared" si="35"/>
        <v xml:space="preserve"> </v>
      </c>
      <c r="BB51" s="17" t="str">
        <f t="shared" si="35"/>
        <v xml:space="preserve"> </v>
      </c>
      <c r="BC51" s="17" t="str">
        <f t="shared" si="35"/>
        <v xml:space="preserve"> </v>
      </c>
      <c r="BD51" s="17" t="str">
        <f t="shared" si="35"/>
        <v xml:space="preserve"> </v>
      </c>
      <c r="BE51" s="17" t="str">
        <f t="shared" si="35"/>
        <v xml:space="preserve"> </v>
      </c>
      <c r="BF51" s="17" t="str">
        <f t="shared" si="35"/>
        <v xml:space="preserve"> </v>
      </c>
      <c r="BG51" s="17" t="str">
        <f t="shared" si="35"/>
        <v xml:space="preserve"> </v>
      </c>
      <c r="BH51" s="17" t="str">
        <f t="shared" si="35"/>
        <v xml:space="preserve"> </v>
      </c>
      <c r="BI51" s="17" t="str">
        <f t="shared" si="35"/>
        <v xml:space="preserve"> </v>
      </c>
      <c r="BJ51" s="17" t="str">
        <f t="shared" si="35"/>
        <v xml:space="preserve"> </v>
      </c>
      <c r="BK51" s="17" t="str">
        <f t="shared" si="35"/>
        <v xml:space="preserve"> </v>
      </c>
    </row>
    <row r="52" spans="2:64" ht="45" customHeight="1" x14ac:dyDescent="0.45">
      <c r="B52" s="208">
        <v>10</v>
      </c>
      <c r="C52" s="133" t="s">
        <v>115</v>
      </c>
      <c r="D52" s="186">
        <f t="shared" si="0"/>
        <v>14</v>
      </c>
      <c r="E52" s="152">
        <f>'ian22'!E52+'feb22'!E52+'mar22'!E52+'apr22'!E52+'mai22'!E52+'iun22'!E52+'iul22'!E52+'aug22'!E52+sept22!E52</f>
        <v>12</v>
      </c>
      <c r="F52" s="152">
        <f>'ian22'!F52+'feb22'!F52+'mar22'!F52+'apr22'!F52+'mai22'!F52+'iun22'!F52+'iul22'!F52+'aug22'!F52+sept22!F52</f>
        <v>2</v>
      </c>
      <c r="G52" s="152">
        <f>'ian22'!G52+'feb22'!G52+'mar22'!G52+'apr22'!G52+'mai22'!G52+'iun22'!G52+'iul22'!G52+'aug22'!G52+sept22!G52</f>
        <v>13</v>
      </c>
      <c r="H52" s="152">
        <f>'ian22'!H52+'feb22'!H52+'mar22'!H52+'apr22'!H52+'mai22'!H52+'iun22'!H52+'iul22'!H52+'aug22'!H52+sept22!H52</f>
        <v>13</v>
      </c>
      <c r="I52" s="152">
        <f>'ian22'!I52+'feb22'!I52+'mar22'!I52+'apr22'!I52+'mai22'!I52+'iun22'!I52+'iul22'!I52+'aug22'!I52+sept22!I52</f>
        <v>1</v>
      </c>
      <c r="J52" s="152">
        <f>'ian22'!J52+'feb22'!J52+'mar22'!J52+'apr22'!J52+'mai22'!J52+'iun22'!J52+'iul22'!J52+'aug22'!J52+sept22!J52</f>
        <v>1</v>
      </c>
      <c r="K52" s="152">
        <f>'ian22'!K52+'feb22'!K52+'mar22'!K52+'apr22'!K52+'mai22'!K52+'iun22'!K52+'iul22'!K52+'aug22'!K52+sept22!K52</f>
        <v>0</v>
      </c>
      <c r="L52" s="152">
        <f>'ian22'!L52+'feb22'!L52+'mar22'!L52+'apr22'!L52+'mai22'!L52+'iun22'!L52+'iul22'!L52+'aug22'!L52+sept22!L52</f>
        <v>0</v>
      </c>
      <c r="M52" s="152">
        <f>'ian22'!M52+'feb22'!M52+'mar22'!M52+'apr22'!M52+'mai22'!M52+'iun22'!M52+'iul22'!M52+'aug22'!M52+sept22!M52</f>
        <v>0</v>
      </c>
      <c r="N52" s="152">
        <f>'ian22'!N52+'feb22'!N52+'mar22'!N52+'apr22'!N52+'mai22'!N52+'iun22'!N52+'iul22'!N52+'aug22'!N52+sept22!N52</f>
        <v>0</v>
      </c>
      <c r="O52" s="152">
        <f>'ian22'!O52+'feb22'!O52+'mar22'!O52+'apr22'!O52+'mai22'!O52+'iun22'!O52+'iul22'!O52+'aug22'!O52+sept22!O52</f>
        <v>8</v>
      </c>
      <c r="P52" s="152">
        <f>'ian22'!P52+'feb22'!P52+'mar22'!P52+'apr22'!P52+'mai22'!P52+'iun22'!P52+'iul22'!P52+'aug22'!P52+sept22!P52</f>
        <v>6</v>
      </c>
      <c r="Q52" s="152">
        <f>'ian22'!Q52+'feb22'!Q52+'mar22'!Q52+'apr22'!Q52+'mai22'!Q52+'iun22'!Q52+'iul22'!Q52+'aug22'!Q52+sept22!Q52</f>
        <v>0</v>
      </c>
      <c r="R52" s="152">
        <f>'ian22'!R52+'feb22'!R52+'mar22'!R52+'apr22'!R52+'mai22'!R52+'iun22'!R52+'iul22'!R52+'aug22'!R52+sept22!R52</f>
        <v>0</v>
      </c>
      <c r="S52" s="152">
        <f>'ian22'!S52+'feb22'!S52+'mar22'!S52+'apr22'!S52+'mai22'!S52+'iun22'!S52+'iul22'!S52+'aug22'!S52+sept22!S52</f>
        <v>0</v>
      </c>
      <c r="T52" s="152">
        <f>'ian22'!T52+'feb22'!T52+'mar22'!T52+'apr22'!T52+'mai22'!T52+'iun22'!T52+'iul22'!T52+'aug22'!T52+sept22!T52</f>
        <v>0</v>
      </c>
      <c r="U52" s="152">
        <f>'ian22'!U52+'feb22'!U52+'mar22'!U52+'apr22'!U52+'mai22'!U52+'iun22'!U52+'iul22'!U52+'aug22'!U52+sept22!U52</f>
        <v>5</v>
      </c>
      <c r="V52" s="152">
        <f>'ian22'!V52+'feb22'!V52+'mar22'!V52+'apr22'!V52+'mai22'!V52+'iun22'!V52+'iul22'!V52+'aug22'!V52+sept22!V52</f>
        <v>1</v>
      </c>
      <c r="W52" s="152">
        <f>'ian22'!W52+'feb22'!W52+'mar22'!W52+'apr22'!W52+'mai22'!W52+'iun22'!W52+'iul22'!W52+'aug22'!W52+sept22!W52</f>
        <v>8</v>
      </c>
      <c r="X52" s="152">
        <f>'ian22'!X52+'feb22'!X52+'mar22'!X52+'apr22'!X52+'mai22'!X52+'iun22'!X52+'iul22'!X52+'aug22'!X52+sept22!X52</f>
        <v>14</v>
      </c>
      <c r="Y52" s="152">
        <f>'ian22'!Y52+'feb22'!Y52+'mar22'!Y52+'apr22'!Y52+'mai22'!Y52+'iun22'!Y52+'iul22'!Y52+'aug22'!Y52+sept22!Y52</f>
        <v>0</v>
      </c>
      <c r="Z52" s="152">
        <f>'ian22'!Z52+'feb22'!Z52+'mar22'!Z52+'apr22'!Z52+'mai22'!Z52+'iun22'!Z52+'iul22'!Z52+'aug22'!Z52+sept22!Z52</f>
        <v>0</v>
      </c>
      <c r="AA52" s="152">
        <f>'ian22'!AA52+'feb22'!AA52+'mar22'!AA52+'apr22'!AA52+'mai22'!AA52+'iun22'!AA52+'iul22'!AA52+'aug22'!AA52+sept22!AA52</f>
        <v>0</v>
      </c>
      <c r="AB52" s="152">
        <f>'ian22'!AB52+'feb22'!AB52+'mar22'!AB52+'apr22'!AB52+'mai22'!AB52+'iun22'!AB52+'iul22'!AB52+'aug22'!AB52+sept22!AB52</f>
        <v>0</v>
      </c>
      <c r="AC52" s="152">
        <f>'ian22'!AC52+'feb22'!AC52+'mar22'!AC52+'apr22'!AC52+'mai22'!AC52+'iun22'!AC52+'iul22'!AC52+'aug22'!AC52+sept22!AC52</f>
        <v>0</v>
      </c>
      <c r="AD52" s="152">
        <f>'ian22'!AD52+'feb22'!AD52+'mar22'!AD52+'apr22'!AD52+'mai22'!AD52+'iun22'!AD52+'iul22'!AD52+'aug22'!AD52+sept22!AD52</f>
        <v>0</v>
      </c>
      <c r="AE52" s="152">
        <f>'ian22'!AE52+'feb22'!AE52+'mar22'!AE52+'apr22'!AE52+'mai22'!AE52+'iun22'!AE52+'iul22'!AE52+'aug22'!AE52+sept22!AE52</f>
        <v>0</v>
      </c>
      <c r="AF52" s="152">
        <f>'ian22'!AF52+'feb22'!AF52+'mar22'!AF52+'apr22'!AF52+'mai22'!AF52+'iun22'!AF52+'iul22'!AF52+'aug22'!AF52+sept22!AF52</f>
        <v>0</v>
      </c>
      <c r="AG52" s="152">
        <f>'ian22'!AG52+'feb22'!AG52+'mar22'!AG52+'apr22'!AG52+'mai22'!AG52+'iun22'!AG52+'iul22'!AG52+'aug22'!AG52+sept22!AG52</f>
        <v>0</v>
      </c>
      <c r="AH52" s="152">
        <f>'ian22'!AH52+'feb22'!AH52+'mar22'!AH52+'apr22'!AH52+'mai22'!AH52+'iun22'!AH52+'iul22'!AH52+'aug22'!AH52+sept22!AH52</f>
        <v>0</v>
      </c>
      <c r="AI52" s="152">
        <f>'ian22'!AI52+'feb22'!AI52+'mar22'!AI52+'apr22'!AI52+'mai22'!AI52+'iun22'!AI52+'iul22'!AI52+'aug22'!AI52+sept22!AI52</f>
        <v>0</v>
      </c>
      <c r="AJ52" s="152">
        <f>'ian22'!AJ52+'feb22'!AJ52+'mar22'!AJ52+'apr22'!AJ52+'mai22'!AJ52+'iun22'!AJ52+'iul22'!AJ52+'aug22'!AJ52+sept22!AJ52</f>
        <v>0</v>
      </c>
      <c r="AK52" s="152">
        <f>'ian22'!AK52+'feb22'!AK52+'mar22'!AK52+'apr22'!AK52+'mai22'!AK52+'iun22'!AK52+'iul22'!AK52+'aug22'!AK52+sept22!AK52</f>
        <v>0</v>
      </c>
      <c r="AL52" s="152">
        <f>'ian22'!AL52+'feb22'!AL52+'mar22'!AL52+'apr22'!AL52+'mai22'!AL52+'iun22'!AL52+'iul22'!AL52+'aug22'!AL52+sept22!AL52</f>
        <v>0</v>
      </c>
      <c r="AM52" s="152">
        <f>'ian22'!AM52+'feb22'!AM52+'mar22'!AM52+'apr22'!AM52+'mai22'!AM52+'iun22'!AM52+'iul22'!AM52+'aug22'!AM52+sept22!AM52</f>
        <v>0</v>
      </c>
      <c r="AN52" s="152">
        <f>'ian22'!AN52+'feb22'!AN52+'mar22'!AN52+'apr22'!AN52+'mai22'!AN52+'iun22'!AN52+'iul22'!AN52+'aug22'!AN52+sept22!AN52</f>
        <v>0</v>
      </c>
      <c r="AO52" s="152">
        <f>'ian22'!AO52+'feb22'!AO52+'mar22'!AO52+'apr22'!AO52+'mai22'!AO52+'iun22'!AO52+'iul22'!AO52+'aug22'!AO52+sept22!AO52</f>
        <v>0</v>
      </c>
      <c r="AP52" s="152">
        <f>'ian22'!AP52+'feb22'!AP52+'mar22'!AP52+'apr22'!AP52+'mai22'!AP52+'iun22'!AP52+'iul22'!AP52+'aug22'!AP52+sept22!AP52</f>
        <v>0</v>
      </c>
      <c r="AQ52" s="152">
        <f>'ian22'!AQ52+'feb22'!AQ52+'mar22'!AQ52+'apr22'!AQ52+'mai22'!AQ52+'iun22'!AQ52+'iul22'!AQ52+'aug22'!AQ52+sept22!AQ52</f>
        <v>0</v>
      </c>
      <c r="AR52" s="152">
        <f>'ian22'!AR52+'feb22'!AR52+'mar22'!AR52+'apr22'!AR52+'mai22'!AR52+'iun22'!AR52+'iul22'!AR52+'aug22'!AR52+sept22!AR52</f>
        <v>0</v>
      </c>
      <c r="AS52" s="152">
        <f>'ian22'!AS52+'feb22'!AS52+'mar22'!AS52+'apr22'!AS52+'mai22'!AS52+'iun22'!AS52+'iul22'!AS52+'aug22'!AS52+sept22!AS52</f>
        <v>14</v>
      </c>
      <c r="AT52" s="205"/>
      <c r="AU52" s="17" t="str">
        <f>IF(AJ36&lt;=AJ13," ","GRESEALA")</f>
        <v xml:space="preserve"> </v>
      </c>
      <c r="AV52" s="17" t="str">
        <f>IF(AK36&lt;=AK13," ","GRESEALA")</f>
        <v xml:space="preserve"> </v>
      </c>
      <c r="AW52" s="17" t="str">
        <f>IF(AL36&lt;=AL13," ","GRESEALA")</f>
        <v xml:space="preserve"> </v>
      </c>
      <c r="AX52" s="17" t="str">
        <f>IF(AR36&lt;=AR13," ","GRESEALA")</f>
        <v xml:space="preserve"> </v>
      </c>
      <c r="AY52" s="17" t="str">
        <f>IF(AS36&lt;=AS13," ","GRESEALA")</f>
        <v xml:space="preserve"> </v>
      </c>
      <c r="AZ52" s="17" t="str">
        <f>IF(E16+E37+E38+E41+E42+E45+E46+E47+E48+E52+E53+E54+E55+E60+E61+E63+E64&gt;=E14," ","GRESEALA")</f>
        <v xml:space="preserve"> </v>
      </c>
      <c r="BA52" s="17" t="str">
        <f>IF(F16+F37+F38+F41+F42+F45+F46+F47+F48+F52+F53+F54+F55+F60+F61+F63+F64&gt;=F14," ","GRESEALA")</f>
        <v xml:space="preserve"> </v>
      </c>
      <c r="BB52" s="17" t="str">
        <f>IF(G16+G37+G38+G41+G42+G45+G46+G47+G48+G52+G53+G54+G55+G60+G61+G63+G64&gt;=G14," ","GRESEALA")</f>
        <v xml:space="preserve"> </v>
      </c>
      <c r="BC52" s="17" t="str">
        <f>IF(H16+H37+H38+H41+H42+H45+H46+H47+H48+H52+H53+H54+H55+H60+H61+H63+H64&gt;=H14," ","GRESEALA")</f>
        <v xml:space="preserve"> </v>
      </c>
      <c r="BD52" s="17" t="str">
        <f t="shared" ref="BD52:BJ52" si="36">IF(K16+K37+K38+K41+K42+K45+K46+K47+K48+K52+K53+K54+K55+K60+K61+K63+K64&gt;=K14," ","GRESEALA")</f>
        <v xml:space="preserve"> </v>
      </c>
      <c r="BE52" s="23" t="str">
        <f t="shared" si="36"/>
        <v xml:space="preserve"> </v>
      </c>
      <c r="BF52" s="17" t="str">
        <f t="shared" si="36"/>
        <v xml:space="preserve"> </v>
      </c>
      <c r="BG52" s="17" t="str">
        <f t="shared" si="36"/>
        <v xml:space="preserve"> </v>
      </c>
      <c r="BH52" s="17" t="str">
        <f t="shared" si="36"/>
        <v xml:space="preserve"> </v>
      </c>
      <c r="BI52" s="17" t="str">
        <f t="shared" si="36"/>
        <v xml:space="preserve"> </v>
      </c>
      <c r="BJ52" s="17" t="str">
        <f t="shared" si="36"/>
        <v xml:space="preserve"> </v>
      </c>
      <c r="BK52" s="17" t="str">
        <f t="shared" ref="BK52" si="37">IF(S16+S37+S38+S41+S42+S45+S46+S47+S48+S52+S53+S54+S55+S60+S61+S63+S64&gt;=S14," ","GRESEALA")</f>
        <v xml:space="preserve"> </v>
      </c>
    </row>
    <row r="53" spans="2:64" ht="45.75" customHeight="1" x14ac:dyDescent="0.45">
      <c r="B53" s="208">
        <v>11</v>
      </c>
      <c r="C53" s="138" t="s">
        <v>116</v>
      </c>
      <c r="D53" s="186">
        <f t="shared" si="0"/>
        <v>1</v>
      </c>
      <c r="E53" s="152">
        <f>'ian22'!E53+'feb22'!E53+'mar22'!E53+'apr22'!E53+'mai22'!E53+'iun22'!E53+'iul22'!E53+'aug22'!E53+sept22!E53</f>
        <v>0</v>
      </c>
      <c r="F53" s="152">
        <f>'ian22'!F53+'feb22'!F53+'mar22'!F53+'apr22'!F53+'mai22'!F53+'iun22'!F53+'iul22'!F53+'aug22'!F53+sept22!F53</f>
        <v>1</v>
      </c>
      <c r="G53" s="152">
        <f>'ian22'!G53+'feb22'!G53+'mar22'!G53+'apr22'!G53+'mai22'!G53+'iun22'!G53+'iul22'!G53+'aug22'!G53+sept22!G53</f>
        <v>1</v>
      </c>
      <c r="H53" s="152">
        <f>'ian22'!H53+'feb22'!H53+'mar22'!H53+'apr22'!H53+'mai22'!H53+'iun22'!H53+'iul22'!H53+'aug22'!H53+sept22!H53</f>
        <v>0</v>
      </c>
      <c r="I53" s="152">
        <f>'ian22'!I53+'feb22'!I53+'mar22'!I53+'apr22'!I53+'mai22'!I53+'iun22'!I53+'iul22'!I53+'aug22'!I53+sept22!I53</f>
        <v>0</v>
      </c>
      <c r="J53" s="152">
        <f>'ian22'!J53+'feb22'!J53+'mar22'!J53+'apr22'!J53+'mai22'!J53+'iun22'!J53+'iul22'!J53+'aug22'!J53+sept22!J53</f>
        <v>0</v>
      </c>
      <c r="K53" s="152">
        <f>'ian22'!K53+'feb22'!K53+'mar22'!K53+'apr22'!K53+'mai22'!K53+'iun22'!K53+'iul22'!K53+'aug22'!K53+sept22!K53</f>
        <v>0</v>
      </c>
      <c r="L53" s="152">
        <f>'ian22'!L53+'feb22'!L53+'mar22'!L53+'apr22'!L53+'mai22'!L53+'iun22'!L53+'iul22'!L53+'aug22'!L53+sept22!L53</f>
        <v>0</v>
      </c>
      <c r="M53" s="152">
        <f>'ian22'!M53+'feb22'!M53+'mar22'!M53+'apr22'!M53+'mai22'!M53+'iun22'!M53+'iul22'!M53+'aug22'!M53+sept22!M53</f>
        <v>0</v>
      </c>
      <c r="N53" s="152">
        <f>'ian22'!N53+'feb22'!N53+'mar22'!N53+'apr22'!N53+'mai22'!N53+'iun22'!N53+'iul22'!N53+'aug22'!N53+sept22!N53</f>
        <v>0</v>
      </c>
      <c r="O53" s="152">
        <f>'ian22'!O53+'feb22'!O53+'mar22'!O53+'apr22'!O53+'mai22'!O53+'iun22'!O53+'iul22'!O53+'aug22'!O53+sept22!O53</f>
        <v>1</v>
      </c>
      <c r="P53" s="152">
        <f>'ian22'!P53+'feb22'!P53+'mar22'!P53+'apr22'!P53+'mai22'!P53+'iun22'!P53+'iul22'!P53+'aug22'!P53+sept22!P53</f>
        <v>0</v>
      </c>
      <c r="Q53" s="152">
        <f>'ian22'!Q53+'feb22'!Q53+'mar22'!Q53+'apr22'!Q53+'mai22'!Q53+'iun22'!Q53+'iul22'!Q53+'aug22'!Q53+sept22!Q53</f>
        <v>0</v>
      </c>
      <c r="R53" s="152">
        <f>'ian22'!R53+'feb22'!R53+'mar22'!R53+'apr22'!R53+'mai22'!R53+'iun22'!R53+'iul22'!R53+'aug22'!R53+sept22!R53</f>
        <v>0</v>
      </c>
      <c r="S53" s="152">
        <f>'ian22'!S53+'feb22'!S53+'mar22'!S53+'apr22'!S53+'mai22'!S53+'iun22'!S53+'iul22'!S53+'aug22'!S53+sept22!S53</f>
        <v>0</v>
      </c>
      <c r="T53" s="152">
        <f>'ian22'!T53+'feb22'!T53+'mar22'!T53+'apr22'!T53+'mai22'!T53+'iun22'!T53+'iul22'!T53+'aug22'!T53+sept22!T53</f>
        <v>0</v>
      </c>
      <c r="U53" s="152">
        <f>'ian22'!U53+'feb22'!U53+'mar22'!U53+'apr22'!U53+'mai22'!U53+'iun22'!U53+'iul22'!U53+'aug22'!U53+sept22!U53</f>
        <v>1</v>
      </c>
      <c r="V53" s="152">
        <f>'ian22'!V53+'feb22'!V53+'mar22'!V53+'apr22'!V53+'mai22'!V53+'iun22'!V53+'iul22'!V53+'aug22'!V53+sept22!V53</f>
        <v>0</v>
      </c>
      <c r="W53" s="152">
        <f>'ian22'!W53+'feb22'!W53+'mar22'!W53+'apr22'!W53+'mai22'!W53+'iun22'!W53+'iul22'!W53+'aug22'!W53+sept22!W53</f>
        <v>0</v>
      </c>
      <c r="X53" s="152">
        <f>'ian22'!X53+'feb22'!X53+'mar22'!X53+'apr22'!X53+'mai22'!X53+'iun22'!X53+'iul22'!X53+'aug22'!X53+sept22!X53</f>
        <v>1</v>
      </c>
      <c r="Y53" s="152">
        <f>'ian22'!Y53+'feb22'!Y53+'mar22'!Y53+'apr22'!Y53+'mai22'!Y53+'iun22'!Y53+'iul22'!Y53+'aug22'!Y53+sept22!Y53</f>
        <v>0</v>
      </c>
      <c r="Z53" s="152">
        <f>'ian22'!Z53+'feb22'!Z53+'mar22'!Z53+'apr22'!Z53+'mai22'!Z53+'iun22'!Z53+'iul22'!Z53+'aug22'!Z53+sept22!Z53</f>
        <v>0</v>
      </c>
      <c r="AA53" s="152">
        <f>'ian22'!AA53+'feb22'!AA53+'mar22'!AA53+'apr22'!AA53+'mai22'!AA53+'iun22'!AA53+'iul22'!AA53+'aug22'!AA53+sept22!AA53</f>
        <v>0</v>
      </c>
      <c r="AB53" s="152">
        <f>'ian22'!AB53+'feb22'!AB53+'mar22'!AB53+'apr22'!AB53+'mai22'!AB53+'iun22'!AB53+'iul22'!AB53+'aug22'!AB53+sept22!AB53</f>
        <v>0</v>
      </c>
      <c r="AC53" s="152">
        <f>'ian22'!AC53+'feb22'!AC53+'mar22'!AC53+'apr22'!AC53+'mai22'!AC53+'iun22'!AC53+'iul22'!AC53+'aug22'!AC53+sept22!AC53</f>
        <v>0</v>
      </c>
      <c r="AD53" s="152">
        <f>'ian22'!AD53+'feb22'!AD53+'mar22'!AD53+'apr22'!AD53+'mai22'!AD53+'iun22'!AD53+'iul22'!AD53+'aug22'!AD53+sept22!AD53</f>
        <v>0</v>
      </c>
      <c r="AE53" s="152">
        <f>'ian22'!AE53+'feb22'!AE53+'mar22'!AE53+'apr22'!AE53+'mai22'!AE53+'iun22'!AE53+'iul22'!AE53+'aug22'!AE53+sept22!AE53</f>
        <v>0</v>
      </c>
      <c r="AF53" s="152">
        <f>'ian22'!AF53+'feb22'!AF53+'mar22'!AF53+'apr22'!AF53+'mai22'!AF53+'iun22'!AF53+'iul22'!AF53+'aug22'!AF53+sept22!AF53</f>
        <v>0</v>
      </c>
      <c r="AG53" s="152">
        <f>'ian22'!AG53+'feb22'!AG53+'mar22'!AG53+'apr22'!AG53+'mai22'!AG53+'iun22'!AG53+'iul22'!AG53+'aug22'!AG53+sept22!AG53</f>
        <v>0</v>
      </c>
      <c r="AH53" s="152">
        <f>'ian22'!AH53+'feb22'!AH53+'mar22'!AH53+'apr22'!AH53+'mai22'!AH53+'iun22'!AH53+'iul22'!AH53+'aug22'!AH53+sept22!AH53</f>
        <v>0</v>
      </c>
      <c r="AI53" s="152">
        <f>'ian22'!AI53+'feb22'!AI53+'mar22'!AI53+'apr22'!AI53+'mai22'!AI53+'iun22'!AI53+'iul22'!AI53+'aug22'!AI53+sept22!AI53</f>
        <v>0</v>
      </c>
      <c r="AJ53" s="152">
        <f>'ian22'!AJ53+'feb22'!AJ53+'mar22'!AJ53+'apr22'!AJ53+'mai22'!AJ53+'iun22'!AJ53+'iul22'!AJ53+'aug22'!AJ53+sept22!AJ53</f>
        <v>0</v>
      </c>
      <c r="AK53" s="152">
        <f>'ian22'!AK53+'feb22'!AK53+'mar22'!AK53+'apr22'!AK53+'mai22'!AK53+'iun22'!AK53+'iul22'!AK53+'aug22'!AK53+sept22!AK53</f>
        <v>0</v>
      </c>
      <c r="AL53" s="152">
        <f>'ian22'!AL53+'feb22'!AL53+'mar22'!AL53+'apr22'!AL53+'mai22'!AL53+'iun22'!AL53+'iul22'!AL53+'aug22'!AL53+sept22!AL53</f>
        <v>0</v>
      </c>
      <c r="AM53" s="152">
        <f>'ian22'!AM53+'feb22'!AM53+'mar22'!AM53+'apr22'!AM53+'mai22'!AM53+'iun22'!AM53+'iul22'!AM53+'aug22'!AM53+sept22!AM53</f>
        <v>0</v>
      </c>
      <c r="AN53" s="152">
        <f>'ian22'!AN53+'feb22'!AN53+'mar22'!AN53+'apr22'!AN53+'mai22'!AN53+'iun22'!AN53+'iul22'!AN53+'aug22'!AN53+sept22!AN53</f>
        <v>0</v>
      </c>
      <c r="AO53" s="152">
        <f>'ian22'!AO53+'feb22'!AO53+'mar22'!AO53+'apr22'!AO53+'mai22'!AO53+'iun22'!AO53+'iul22'!AO53+'aug22'!AO53+sept22!AO53</f>
        <v>0</v>
      </c>
      <c r="AP53" s="152">
        <f>'ian22'!AP53+'feb22'!AP53+'mar22'!AP53+'apr22'!AP53+'mai22'!AP53+'iun22'!AP53+'iul22'!AP53+'aug22'!AP53+sept22!AP53</f>
        <v>0</v>
      </c>
      <c r="AQ53" s="152">
        <f>'ian22'!AQ53+'feb22'!AQ53+'mar22'!AQ53+'apr22'!AQ53+'mai22'!AQ53+'iun22'!AQ53+'iul22'!AQ53+'aug22'!AQ53+sept22!AQ53</f>
        <v>0</v>
      </c>
      <c r="AR53" s="152">
        <f>'ian22'!AR53+'feb22'!AR53+'mar22'!AR53+'apr22'!AR53+'mai22'!AR53+'iun22'!AR53+'iul22'!AR53+'aug22'!AR53+sept22!AR53</f>
        <v>0</v>
      </c>
      <c r="AS53" s="152">
        <f>'ian22'!AS53+'feb22'!AS53+'mar22'!AS53+'apr22'!AS53+'mai22'!AS53+'iun22'!AS53+'iul22'!AS53+'aug22'!AS53+sept22!AS53</f>
        <v>1</v>
      </c>
      <c r="AT53" s="205"/>
      <c r="AU53" s="17" t="str">
        <f t="shared" ref="AU53:BK53" si="38">IF(T16+T37+T38+T41+T42+T45+T46+T47+T48+T52+T53+T54+T55+T60+T61+T63+T64&gt;=T14," ","GRESEALA")</f>
        <v xml:space="preserve"> </v>
      </c>
      <c r="AV53" s="17" t="str">
        <f t="shared" si="38"/>
        <v xml:space="preserve"> </v>
      </c>
      <c r="AW53" s="17" t="str">
        <f t="shared" si="38"/>
        <v xml:space="preserve"> </v>
      </c>
      <c r="AX53" s="17" t="str">
        <f t="shared" si="38"/>
        <v xml:space="preserve"> </v>
      </c>
      <c r="AY53" s="17" t="str">
        <f t="shared" si="38"/>
        <v xml:space="preserve"> </v>
      </c>
      <c r="AZ53" s="17" t="str">
        <f t="shared" si="38"/>
        <v xml:space="preserve"> </v>
      </c>
      <c r="BA53" s="17" t="str">
        <f t="shared" si="38"/>
        <v xml:space="preserve"> </v>
      </c>
      <c r="BB53" s="17" t="str">
        <f t="shared" si="38"/>
        <v xml:space="preserve"> </v>
      </c>
      <c r="BC53" s="17" t="str">
        <f t="shared" si="38"/>
        <v xml:space="preserve"> </v>
      </c>
      <c r="BD53" s="17" t="str">
        <f t="shared" si="38"/>
        <v xml:space="preserve"> </v>
      </c>
      <c r="BE53" s="17" t="str">
        <f t="shared" si="38"/>
        <v xml:space="preserve"> </v>
      </c>
      <c r="BF53" s="17" t="str">
        <f t="shared" si="38"/>
        <v xml:space="preserve"> </v>
      </c>
      <c r="BG53" s="17" t="str">
        <f t="shared" si="38"/>
        <v xml:space="preserve"> </v>
      </c>
      <c r="BH53" s="17" t="str">
        <f t="shared" si="38"/>
        <v xml:space="preserve"> </v>
      </c>
      <c r="BI53" s="17" t="str">
        <f t="shared" si="38"/>
        <v xml:space="preserve"> </v>
      </c>
      <c r="BJ53" s="17" t="str">
        <f t="shared" si="38"/>
        <v xml:space="preserve"> </v>
      </c>
      <c r="BK53" s="17" t="str">
        <f t="shared" si="38"/>
        <v xml:space="preserve"> </v>
      </c>
    </row>
    <row r="54" spans="2:64" ht="60" customHeight="1" x14ac:dyDescent="0.45">
      <c r="B54" s="208">
        <v>12</v>
      </c>
      <c r="C54" s="133" t="s">
        <v>117</v>
      </c>
      <c r="D54" s="194">
        <f t="shared" si="0"/>
        <v>2</v>
      </c>
      <c r="E54" s="152">
        <f>'ian22'!E54+'feb22'!E54+'mar22'!E54+'apr22'!E54+'mai22'!E54+'iun22'!E54+'iul22'!E54+'aug22'!E54+sept22!E54</f>
        <v>2</v>
      </c>
      <c r="F54" s="152">
        <f>'ian22'!F54+'feb22'!F54+'mar22'!F54+'apr22'!F54+'mai22'!F54+'iun22'!F54+'iul22'!F54+'aug22'!F54+sept22!F54</f>
        <v>0</v>
      </c>
      <c r="G54" s="152">
        <f>'ian22'!G54+'feb22'!G54+'mar22'!G54+'apr22'!G54+'mai22'!G54+'iun22'!G54+'iul22'!G54+'aug22'!G54+sept22!G54</f>
        <v>0</v>
      </c>
      <c r="H54" s="152">
        <f>'ian22'!H54+'feb22'!H54+'mar22'!H54+'apr22'!H54+'mai22'!H54+'iun22'!H54+'iul22'!H54+'aug22'!H54+sept22!H54</f>
        <v>0</v>
      </c>
      <c r="I54" s="152">
        <f>'ian22'!I54+'feb22'!I54+'mar22'!I54+'apr22'!I54+'mai22'!I54+'iun22'!I54+'iul22'!I54+'aug22'!I54+sept22!I54</f>
        <v>0</v>
      </c>
      <c r="J54" s="152">
        <f>'ian22'!J54+'feb22'!J54+'mar22'!J54+'apr22'!J54+'mai22'!J54+'iun22'!J54+'iul22'!J54+'aug22'!J54+sept22!J54</f>
        <v>0</v>
      </c>
      <c r="K54" s="152">
        <f>'ian22'!K54+'feb22'!K54+'mar22'!K54+'apr22'!K54+'mai22'!K54+'iun22'!K54+'iul22'!K54+'aug22'!K54+sept22!K54</f>
        <v>1</v>
      </c>
      <c r="L54" s="152">
        <f>'ian22'!L54+'feb22'!L54+'mar22'!L54+'apr22'!L54+'mai22'!L54+'iun22'!L54+'iul22'!L54+'aug22'!L54+sept22!L54</f>
        <v>1</v>
      </c>
      <c r="M54" s="152">
        <f>'ian22'!M54+'feb22'!M54+'mar22'!M54+'apr22'!M54+'mai22'!M54+'iun22'!M54+'iul22'!M54+'aug22'!M54+sept22!M54</f>
        <v>0</v>
      </c>
      <c r="N54" s="152">
        <f>'ian22'!N54+'feb22'!N54+'mar22'!N54+'apr22'!N54+'mai22'!N54+'iun22'!N54+'iul22'!N54+'aug22'!N54+sept22!N54</f>
        <v>0</v>
      </c>
      <c r="O54" s="152">
        <f>'ian22'!O54+'feb22'!O54+'mar22'!O54+'apr22'!O54+'mai22'!O54+'iun22'!O54+'iul22'!O54+'aug22'!O54+sept22!O54</f>
        <v>1</v>
      </c>
      <c r="P54" s="152">
        <f>'ian22'!P54+'feb22'!P54+'mar22'!P54+'apr22'!P54+'mai22'!P54+'iun22'!P54+'iul22'!P54+'aug22'!P54+sept22!P54</f>
        <v>1</v>
      </c>
      <c r="Q54" s="152">
        <f>'ian22'!Q54+'feb22'!Q54+'mar22'!Q54+'apr22'!Q54+'mai22'!Q54+'iun22'!Q54+'iul22'!Q54+'aug22'!Q54+sept22!Q54</f>
        <v>0</v>
      </c>
      <c r="R54" s="152">
        <f>'ian22'!R54+'feb22'!R54+'mar22'!R54+'apr22'!R54+'mai22'!R54+'iun22'!R54+'iul22'!R54+'aug22'!R54+sept22!R54</f>
        <v>0</v>
      </c>
      <c r="S54" s="152">
        <f>'ian22'!S54+'feb22'!S54+'mar22'!S54+'apr22'!S54+'mai22'!S54+'iun22'!S54+'iul22'!S54+'aug22'!S54+sept22!S54</f>
        <v>0</v>
      </c>
      <c r="T54" s="152">
        <f>'ian22'!T54+'feb22'!T54+'mar22'!T54+'apr22'!T54+'mai22'!T54+'iun22'!T54+'iul22'!T54+'aug22'!T54+sept22!T54</f>
        <v>0</v>
      </c>
      <c r="U54" s="152">
        <f>'ian22'!U54+'feb22'!U54+'mar22'!U54+'apr22'!U54+'mai22'!U54+'iun22'!U54+'iul22'!U54+'aug22'!U54+sept22!U54</f>
        <v>2</v>
      </c>
      <c r="V54" s="152">
        <f>'ian22'!V54+'feb22'!V54+'mar22'!V54+'apr22'!V54+'mai22'!V54+'iun22'!V54+'iul22'!V54+'aug22'!V54+sept22!V54</f>
        <v>0</v>
      </c>
      <c r="W54" s="152">
        <f>'ian22'!W54+'feb22'!W54+'mar22'!W54+'apr22'!W54+'mai22'!W54+'iun22'!W54+'iul22'!W54+'aug22'!W54+sept22!W54</f>
        <v>0</v>
      </c>
      <c r="X54" s="152">
        <f>'ian22'!X54+'feb22'!X54+'mar22'!X54+'apr22'!X54+'mai22'!X54+'iun22'!X54+'iul22'!X54+'aug22'!X54+sept22!X54</f>
        <v>1</v>
      </c>
      <c r="Y54" s="152">
        <f>'ian22'!Y54+'feb22'!Y54+'mar22'!Y54+'apr22'!Y54+'mai22'!Y54+'iun22'!Y54+'iul22'!Y54+'aug22'!Y54+sept22!Y54</f>
        <v>1</v>
      </c>
      <c r="Z54" s="152">
        <f>'ian22'!Z54+'feb22'!Z54+'mar22'!Z54+'apr22'!Z54+'mai22'!Z54+'iun22'!Z54+'iul22'!Z54+'aug22'!Z54+sept22!Z54</f>
        <v>0</v>
      </c>
      <c r="AA54" s="152">
        <f>'ian22'!AA54+'feb22'!AA54+'mar22'!AA54+'apr22'!AA54+'mai22'!AA54+'iun22'!AA54+'iul22'!AA54+'aug22'!AA54+sept22!AA54</f>
        <v>0</v>
      </c>
      <c r="AB54" s="152">
        <f>'ian22'!AB54+'feb22'!AB54+'mar22'!AB54+'apr22'!AB54+'mai22'!AB54+'iun22'!AB54+'iul22'!AB54+'aug22'!AB54+sept22!AB54</f>
        <v>0</v>
      </c>
      <c r="AC54" s="152">
        <f>'ian22'!AC54+'feb22'!AC54+'mar22'!AC54+'apr22'!AC54+'mai22'!AC54+'iun22'!AC54+'iul22'!AC54+'aug22'!AC54+sept22!AC54</f>
        <v>0</v>
      </c>
      <c r="AD54" s="152">
        <f>'ian22'!AD54+'feb22'!AD54+'mar22'!AD54+'apr22'!AD54+'mai22'!AD54+'iun22'!AD54+'iul22'!AD54+'aug22'!AD54+sept22!AD54</f>
        <v>0</v>
      </c>
      <c r="AE54" s="152">
        <f>'ian22'!AE54+'feb22'!AE54+'mar22'!AE54+'apr22'!AE54+'mai22'!AE54+'iun22'!AE54+'iul22'!AE54+'aug22'!AE54+sept22!AE54</f>
        <v>2</v>
      </c>
      <c r="AF54" s="152">
        <f>'ian22'!AF54+'feb22'!AF54+'mar22'!AF54+'apr22'!AF54+'mai22'!AF54+'iun22'!AF54+'iul22'!AF54+'aug22'!AF54+sept22!AF54</f>
        <v>0</v>
      </c>
      <c r="AG54" s="152">
        <f>'ian22'!AG54+'feb22'!AG54+'mar22'!AG54+'apr22'!AG54+'mai22'!AG54+'iun22'!AG54+'iul22'!AG54+'aug22'!AG54+sept22!AG54</f>
        <v>0</v>
      </c>
      <c r="AH54" s="152">
        <f>'ian22'!AH54+'feb22'!AH54+'mar22'!AH54+'apr22'!AH54+'mai22'!AH54+'iun22'!AH54+'iul22'!AH54+'aug22'!AH54+sept22!AH54</f>
        <v>0</v>
      </c>
      <c r="AI54" s="152">
        <f>'ian22'!AI54+'feb22'!AI54+'mar22'!AI54+'apr22'!AI54+'mai22'!AI54+'iun22'!AI54+'iul22'!AI54+'aug22'!AI54+sept22!AI54</f>
        <v>0</v>
      </c>
      <c r="AJ54" s="152">
        <f>'ian22'!AJ54+'feb22'!AJ54+'mar22'!AJ54+'apr22'!AJ54+'mai22'!AJ54+'iun22'!AJ54+'iul22'!AJ54+'aug22'!AJ54+sept22!AJ54</f>
        <v>0</v>
      </c>
      <c r="AK54" s="152">
        <f>'ian22'!AK54+'feb22'!AK54+'mar22'!AK54+'apr22'!AK54+'mai22'!AK54+'iun22'!AK54+'iul22'!AK54+'aug22'!AK54+sept22!AK54</f>
        <v>0</v>
      </c>
      <c r="AL54" s="152">
        <f>'ian22'!AL54+'feb22'!AL54+'mar22'!AL54+'apr22'!AL54+'mai22'!AL54+'iun22'!AL54+'iul22'!AL54+'aug22'!AL54+sept22!AL54</f>
        <v>0</v>
      </c>
      <c r="AM54" s="152">
        <f>'ian22'!AM54+'feb22'!AM54+'mar22'!AM54+'apr22'!AM54+'mai22'!AM54+'iun22'!AM54+'iul22'!AM54+'aug22'!AM54+sept22!AM54</f>
        <v>0</v>
      </c>
      <c r="AN54" s="152">
        <f>'ian22'!AN54+'feb22'!AN54+'mar22'!AN54+'apr22'!AN54+'mai22'!AN54+'iun22'!AN54+'iul22'!AN54+'aug22'!AN54+sept22!AN54</f>
        <v>0</v>
      </c>
      <c r="AO54" s="152">
        <f>'ian22'!AO54+'feb22'!AO54+'mar22'!AO54+'apr22'!AO54+'mai22'!AO54+'iun22'!AO54+'iul22'!AO54+'aug22'!AO54+sept22!AO54</f>
        <v>0</v>
      </c>
      <c r="AP54" s="152">
        <f>'ian22'!AP54+'feb22'!AP54+'mar22'!AP54+'apr22'!AP54+'mai22'!AP54+'iun22'!AP54+'iul22'!AP54+'aug22'!AP54+sept22!AP54</f>
        <v>0</v>
      </c>
      <c r="AQ54" s="152">
        <f>'ian22'!AQ54+'feb22'!AQ54+'mar22'!AQ54+'apr22'!AQ54+'mai22'!AQ54+'iun22'!AQ54+'iul22'!AQ54+'aug22'!AQ54+sept22!AQ54</f>
        <v>0</v>
      </c>
      <c r="AR54" s="152">
        <f>'ian22'!AR54+'feb22'!AR54+'mar22'!AR54+'apr22'!AR54+'mai22'!AR54+'iun22'!AR54+'iul22'!AR54+'aug22'!AR54+sept22!AR54</f>
        <v>0</v>
      </c>
      <c r="AS54" s="152">
        <f>'ian22'!AS54+'feb22'!AS54+'mar22'!AS54+'apr22'!AS54+'mai22'!AS54+'iun22'!AS54+'iul22'!AS54+'aug22'!AS54+sept22!AS54</f>
        <v>0</v>
      </c>
      <c r="AT54" s="205"/>
      <c r="AU54" s="17" t="str">
        <f>IF(AK16+AK37+AK38+AK41+AK42+AK45+AK46+AK47+AK48+AK52+AK53+AK54+AK55+AK60+AK61+AK63+AK64&gt;=AK14," ","GRESEALA")</f>
        <v xml:space="preserve"> </v>
      </c>
      <c r="AV54" s="17" t="str">
        <f>IF(AL16+AL37+AL38+AL41+AL42+AL45+AL46+AL47+AL48+AL52+AL53+AL54+AL55+AL60+AL61+AL63+AL64&gt;=AL14," ","GRESEALA")</f>
        <v xml:space="preserve"> </v>
      </c>
      <c r="AW54" s="17" t="str">
        <f>IF(AR16+AR37+AR38+AR41+AR42+AR45+AR46+AR47+AR48+AR52+AR53+AR54+AR55+AR60+AR61+AR63+AR64&gt;=AR14," ","GRESEALA")</f>
        <v xml:space="preserve"> </v>
      </c>
      <c r="AX54" s="17" t="str">
        <f>IF(AS16+AS37+AS38+AS41+AS42+AS45+AS46+AS47+AS48+AS52+AS53+AS54+AS55+AS60+AS61+AS63+AS64&gt;=AS14," ","GRESEALA")</f>
        <v xml:space="preserve"> </v>
      </c>
      <c r="AY54" s="17" t="str">
        <f>IF(E15+E36+E59+E62&gt;=E13," ","GRESEALA")</f>
        <v xml:space="preserve"> </v>
      </c>
      <c r="AZ54" s="17" t="str">
        <f>IF(F15+F36+F59+F62&gt;=F13," ","GRESEALA")</f>
        <v xml:space="preserve"> </v>
      </c>
      <c r="BA54" s="17" t="str">
        <f>IF(G15+G36+G59+G62&gt;=G13," ","GRESEALA")</f>
        <v xml:space="preserve"> </v>
      </c>
      <c r="BB54" s="17" t="str">
        <f>IF(H15+H36+H59+H62&gt;=H13," ","GRESEALA")</f>
        <v xml:space="preserve"> </v>
      </c>
      <c r="BC54" s="17" t="str">
        <f t="shared" ref="BC54:BI54" si="39">IF(K15+K36+K59+K62&gt;=K13," ","GRESEALA")</f>
        <v xml:space="preserve"> </v>
      </c>
      <c r="BD54" s="23" t="str">
        <f t="shared" si="39"/>
        <v xml:space="preserve"> </v>
      </c>
      <c r="BE54" s="17" t="str">
        <f t="shared" si="39"/>
        <v xml:space="preserve"> </v>
      </c>
      <c r="BF54" s="17" t="str">
        <f t="shared" si="39"/>
        <v xml:space="preserve"> </v>
      </c>
      <c r="BG54" s="17" t="str">
        <f t="shared" si="39"/>
        <v xml:space="preserve"> </v>
      </c>
      <c r="BH54" s="17" t="str">
        <f t="shared" si="39"/>
        <v xml:space="preserve"> </v>
      </c>
      <c r="BI54" s="17" t="str">
        <f t="shared" si="39"/>
        <v xml:space="preserve"> </v>
      </c>
      <c r="BJ54" s="17" t="str">
        <f t="shared" ref="BJ54:BK54" si="40">IF(S15+S36+S59+S62&gt;=S13," ","GRESEALA")</f>
        <v xml:space="preserve"> </v>
      </c>
      <c r="BK54" s="17" t="str">
        <f t="shared" si="40"/>
        <v xml:space="preserve"> </v>
      </c>
    </row>
    <row r="55" spans="2:64" ht="60.75" hidden="1" customHeight="1" x14ac:dyDescent="0.45">
      <c r="B55" s="206"/>
      <c r="C55" s="127" t="s">
        <v>118</v>
      </c>
      <c r="D55" s="185">
        <f t="shared" si="0"/>
        <v>0</v>
      </c>
      <c r="E55" s="152">
        <f>'ian22'!E55+'feb22'!E55+'mar22'!E55+'apr22'!E55+'mai22'!E55+'iun22'!E55+'iul22'!E55+'aug22'!E55+sept22!E55</f>
        <v>0</v>
      </c>
      <c r="F55" s="152">
        <f>'ian22'!F55+'feb22'!F55+'mar22'!F55+'apr22'!F55+'mai22'!F55+'iun22'!F55+'iul22'!F55+'aug22'!F55+sept22!F55</f>
        <v>0</v>
      </c>
      <c r="G55" s="152">
        <f>'ian22'!G55+'feb22'!G55+'mar22'!G55+'apr22'!G55+'mai22'!G55+'iun22'!G55+'iul22'!G55+'aug22'!G55+sept22!G55</f>
        <v>0</v>
      </c>
      <c r="H55" s="152">
        <f>'ian22'!H55+'feb22'!H55+'mar22'!H55+'apr22'!H55+'mai22'!H55+'iun22'!H55+'iul22'!H55+'aug22'!H55+sept22!H55</f>
        <v>0</v>
      </c>
      <c r="I55" s="152">
        <f>'ian22'!I55+'feb22'!I55+'mar22'!I55+'apr22'!I55+'mai22'!I55+'iun22'!I55+'iul22'!I55+'aug22'!I55+sept22!I55</f>
        <v>0</v>
      </c>
      <c r="J55" s="152">
        <f>'ian22'!J55+'feb22'!J55+'mar22'!J55+'apr22'!J55+'mai22'!J55+'iun22'!J55+'iul22'!J55+'aug22'!J55+sept22!J55</f>
        <v>0</v>
      </c>
      <c r="K55" s="152">
        <f>'ian22'!K55+'feb22'!K55+'mar22'!K55+'apr22'!K55+'mai22'!K55+'iun22'!K55+'iul22'!K55+'aug22'!K55+sept22!K55</f>
        <v>0</v>
      </c>
      <c r="L55" s="152">
        <f>'ian22'!L55+'feb22'!L55+'mar22'!L55+'apr22'!L55+'mai22'!L55+'iun22'!L55+'iul22'!L55+'aug22'!L55+sept22!L55</f>
        <v>0</v>
      </c>
      <c r="M55" s="152">
        <f>'ian22'!M55+'feb22'!M55+'mar22'!M55+'apr22'!M55+'mai22'!M55+'iun22'!M55+'iul22'!M55+'aug22'!M55+sept22!M55</f>
        <v>0</v>
      </c>
      <c r="N55" s="152">
        <f>'ian22'!N55+'feb22'!N55+'mar22'!N55+'apr22'!N55+'mai22'!N55+'iun22'!N55+'iul22'!N55+'aug22'!N55+sept22!N55</f>
        <v>0</v>
      </c>
      <c r="O55" s="152">
        <f>'ian22'!O55+'feb22'!O55+'mar22'!O55+'apr22'!O55+'mai22'!O55+'iun22'!O55+'iul22'!O55+'aug22'!O55+sept22!O55</f>
        <v>0</v>
      </c>
      <c r="P55" s="152">
        <f>'ian22'!P55+'feb22'!P55+'mar22'!P55+'apr22'!P55+'mai22'!P55+'iun22'!P55+'iul22'!P55+'aug22'!P55+sept22!P55</f>
        <v>0</v>
      </c>
      <c r="Q55" s="152">
        <f>'ian22'!Q55+'feb22'!Q55+'mar22'!Q55+'apr22'!Q55+'mai22'!Q55+'iun22'!Q55+'iul22'!Q55+'aug22'!Q55+sept22!Q55</f>
        <v>0</v>
      </c>
      <c r="R55" s="152">
        <f>'ian22'!R55+'feb22'!R55+'mar22'!R55+'apr22'!R55+'mai22'!R55+'iun22'!R55+'iul22'!R55+'aug22'!R55+sept22!R55</f>
        <v>0</v>
      </c>
      <c r="S55" s="152">
        <f>'ian22'!S55+'feb22'!S55+'mar22'!S55+'apr22'!S55+'mai22'!S55+'iun22'!S55+'iul22'!S55+'aug22'!S55+sept22!S55</f>
        <v>0</v>
      </c>
      <c r="T55" s="152">
        <f>'ian22'!T55+'feb22'!T55+'mar22'!T55+'apr22'!T55+'mai22'!T55+'iun22'!T55+'iul22'!T55+'aug22'!T55+sept22!T55</f>
        <v>0</v>
      </c>
      <c r="U55" s="152">
        <f>'ian22'!U55+'feb22'!U55+'mar22'!U55+'apr22'!U55+'mai22'!U55+'iun22'!U55+'iul22'!U55+'aug22'!U55+sept22!U55</f>
        <v>0</v>
      </c>
      <c r="V55" s="152">
        <f>'ian22'!V55+'feb22'!V55+'mar22'!V55+'apr22'!V55+'mai22'!V55+'iun22'!V55+'iul22'!V55+'aug22'!V55+sept22!V55</f>
        <v>0</v>
      </c>
      <c r="W55" s="152">
        <f>'ian22'!W55+'feb22'!W55+'mar22'!W55+'apr22'!W55+'mai22'!W55+'iun22'!W55+'iul22'!W55+'aug22'!W55+sept22!W55</f>
        <v>0</v>
      </c>
      <c r="X55" s="152">
        <f>'ian22'!X55+'feb22'!X55+'mar22'!X55+'apr22'!X55+'mai22'!X55+'iun22'!X55+'iul22'!X55+'aug22'!X55+sept22!X55</f>
        <v>0</v>
      </c>
      <c r="Y55" s="152">
        <f>'ian22'!Y55+'feb22'!Y55+'mar22'!Y55+'apr22'!Y55+'mai22'!Y55+'iun22'!Y55+'iul22'!Y55+'aug22'!Y55+sept22!Y55</f>
        <v>0</v>
      </c>
      <c r="Z55" s="152">
        <f>'ian22'!Z55+'feb22'!Z55+'mar22'!Z55+'apr22'!Z55+'mai22'!Z55+'iun22'!Z55+'iul22'!Z55+'aug22'!Z55+sept22!Z55</f>
        <v>0</v>
      </c>
      <c r="AA55" s="152">
        <f>'ian22'!AA55+'feb22'!AA55+'mar22'!AA55+'apr22'!AA55+'mai22'!AA55+'iun22'!AA55+'iul22'!AA55+'aug22'!AA55+sept22!AA55</f>
        <v>0</v>
      </c>
      <c r="AB55" s="152">
        <f>'ian22'!AB55+'feb22'!AB55+'mar22'!AB55+'apr22'!AB55+'mai22'!AB55+'iun22'!AB55+'iul22'!AB55+'aug22'!AB55+sept22!AB55</f>
        <v>0</v>
      </c>
      <c r="AC55" s="152">
        <f>'ian22'!AC55+'feb22'!AC55+'mar22'!AC55+'apr22'!AC55+'mai22'!AC55+'iun22'!AC55+'iul22'!AC55+'aug22'!AC55+sept22!AC55</f>
        <v>0</v>
      </c>
      <c r="AD55" s="152">
        <f>'ian22'!AD55+'feb22'!AD55+'mar22'!AD55+'apr22'!AD55+'mai22'!AD55+'iun22'!AD55+'iul22'!AD55+'aug22'!AD55+sept22!AD55</f>
        <v>0</v>
      </c>
      <c r="AE55" s="152">
        <f>'ian22'!AE55+'feb22'!AE55+'mar22'!AE55+'apr22'!AE55+'mai22'!AE55+'iun22'!AE55+'iul22'!AE55+'aug22'!AE55+sept22!AE55</f>
        <v>0</v>
      </c>
      <c r="AF55" s="152">
        <f>'ian22'!AF55+'feb22'!AF55+'mar22'!AF55+'apr22'!AF55+'mai22'!AF55+'iun22'!AF55+'iul22'!AF55+'aug22'!AF55+sept22!AF55</f>
        <v>0</v>
      </c>
      <c r="AG55" s="152">
        <f>'ian22'!AG55+'feb22'!AG55+'mar22'!AG55+'apr22'!AG55+'mai22'!AG55+'iun22'!AG55+'iul22'!AG55+'aug22'!AG55+sept22!AG55</f>
        <v>0</v>
      </c>
      <c r="AH55" s="152">
        <f>'ian22'!AH55+'feb22'!AH55+'mar22'!AH55+'apr22'!AH55+'mai22'!AH55+'iun22'!AH55+'iul22'!AH55+'aug22'!AH55+sept22!AH55</f>
        <v>0</v>
      </c>
      <c r="AI55" s="152">
        <f>'ian22'!AI55+'feb22'!AI55+'mar22'!AI55+'apr22'!AI55+'mai22'!AI55+'iun22'!AI55+'iul22'!AI55+'aug22'!AI55+sept22!AI55</f>
        <v>0</v>
      </c>
      <c r="AJ55" s="152">
        <f>'ian22'!AJ55+'feb22'!AJ55+'mar22'!AJ55+'apr22'!AJ55+'mai22'!AJ55+'iun22'!AJ55+'iul22'!AJ55+'aug22'!AJ55+sept22!AJ55</f>
        <v>0</v>
      </c>
      <c r="AK55" s="152">
        <f>'ian22'!AK55+'feb22'!AK55+'mar22'!AK55+'apr22'!AK55+'mai22'!AK55+'iun22'!AK55+'iul22'!AK55+'aug22'!AK55+sept22!AK55</f>
        <v>0</v>
      </c>
      <c r="AL55" s="152">
        <f>'ian22'!AL55+'feb22'!AL55+'mar22'!AL55+'apr22'!AL55+'mai22'!AL55+'iun22'!AL55+'iul22'!AL55+'aug22'!AL55+sept22!AL55</f>
        <v>0</v>
      </c>
      <c r="AM55" s="152">
        <f>'ian22'!AM55+'feb22'!AM55+'mar22'!AM55+'apr22'!AM55+'mai22'!AM55+'iun22'!AM55+'iul22'!AM55+'aug22'!AM55+sept22!AM55</f>
        <v>0</v>
      </c>
      <c r="AN55" s="152">
        <f>'ian22'!AN55+'feb22'!AN55+'mar22'!AN55+'apr22'!AN55+'mai22'!AN55+'iun22'!AN55+'iul22'!AN55+'aug22'!AN55+sept22!AN55</f>
        <v>0</v>
      </c>
      <c r="AO55" s="152">
        <f>'ian22'!AO55+'feb22'!AO55+'mar22'!AO55+'apr22'!AO55+'mai22'!AO55+'iun22'!AO55+'iul22'!AO55+'aug22'!AO55+sept22!AO55</f>
        <v>0</v>
      </c>
      <c r="AP55" s="152">
        <f>'ian22'!AP55+'feb22'!AP55+'mar22'!AP55+'apr22'!AP55+'mai22'!AP55+'iun22'!AP55+'iul22'!AP55+'aug22'!AP55+sept22!AP55</f>
        <v>0</v>
      </c>
      <c r="AQ55" s="152">
        <f>'ian22'!AQ55+'feb22'!AQ55+'mar22'!AQ55+'apr22'!AQ55+'mai22'!AQ55+'iun22'!AQ55+'iul22'!AQ55+'aug22'!AQ55+sept22!AQ55</f>
        <v>0</v>
      </c>
      <c r="AR55" s="152">
        <f>'ian22'!AR55+'feb22'!AR55+'mar22'!AR55+'apr22'!AR55+'mai22'!AR55+'iun22'!AR55+'iul22'!AR55+'aug22'!AR55+sept22!AR55</f>
        <v>0</v>
      </c>
      <c r="AS55" s="152">
        <f>'ian22'!AS55+'feb22'!AS55+'mar22'!AS55+'apr22'!AS55+'mai22'!AS55+'iun22'!AS55+'iul22'!AS55+'aug22'!AS55+sept22!AS55</f>
        <v>0</v>
      </c>
      <c r="AT55" s="210"/>
      <c r="AU55" s="64"/>
      <c r="AV55" s="64"/>
      <c r="AW55" s="64"/>
      <c r="AX55" s="64"/>
      <c r="AY55" s="64"/>
      <c r="AZ55" s="64"/>
      <c r="BA55" s="64"/>
      <c r="BB55" s="64"/>
      <c r="BC55" s="64"/>
      <c r="BD55" s="64"/>
      <c r="BE55" s="64"/>
      <c r="BF55" s="64"/>
      <c r="BG55" s="64"/>
      <c r="BH55" s="64"/>
      <c r="BI55" s="64"/>
      <c r="BJ55" s="64"/>
      <c r="BK55" s="64"/>
    </row>
    <row r="56" spans="2:64" ht="27" hidden="1" customHeight="1" x14ac:dyDescent="0.45">
      <c r="B56" s="214"/>
      <c r="C56" s="140" t="s">
        <v>119</v>
      </c>
      <c r="D56" s="189">
        <f t="shared" si="0"/>
        <v>0</v>
      </c>
      <c r="E56" s="152">
        <f>'ian22'!E56+'feb22'!E56+'mar22'!E56+'apr22'!E56+'mai22'!E56+'iun22'!E56+'iul22'!E56+'aug22'!E56+sept22!E56</f>
        <v>0</v>
      </c>
      <c r="F56" s="152">
        <f>'ian22'!F56+'feb22'!F56+'mar22'!F56+'apr22'!F56+'mai22'!F56+'iun22'!F56+'iul22'!F56+'aug22'!F56+sept22!F56</f>
        <v>0</v>
      </c>
      <c r="G56" s="152">
        <f>'ian22'!G56+'feb22'!G56+'mar22'!G56+'apr22'!G56+'mai22'!G56+'iun22'!G56+'iul22'!G56+'aug22'!G56+sept22!G56</f>
        <v>0</v>
      </c>
      <c r="H56" s="152">
        <f>'ian22'!H56+'feb22'!H56+'mar22'!H56+'apr22'!H56+'mai22'!H56+'iun22'!H56+'iul22'!H56+'aug22'!H56+sept22!H56</f>
        <v>0</v>
      </c>
      <c r="I56" s="152">
        <f>'ian22'!I56+'feb22'!I56+'mar22'!I56+'apr22'!I56+'mai22'!I56+'iun22'!I56+'iul22'!I56+'aug22'!I56+sept22!I56</f>
        <v>0</v>
      </c>
      <c r="J56" s="152">
        <f>'ian22'!J56+'feb22'!J56+'mar22'!J56+'apr22'!J56+'mai22'!J56+'iun22'!J56+'iul22'!J56+'aug22'!J56+sept22!J56</f>
        <v>0</v>
      </c>
      <c r="K56" s="152">
        <f>'ian22'!K56+'feb22'!K56+'mar22'!K56+'apr22'!K56+'mai22'!K56+'iun22'!K56+'iul22'!K56+'aug22'!K56+sept22!K56</f>
        <v>0</v>
      </c>
      <c r="L56" s="152">
        <f>'ian22'!L56+'feb22'!L56+'mar22'!L56+'apr22'!L56+'mai22'!L56+'iun22'!L56+'iul22'!L56+'aug22'!L56+sept22!L56</f>
        <v>0</v>
      </c>
      <c r="M56" s="152">
        <f>'ian22'!M56+'feb22'!M56+'mar22'!M56+'apr22'!M56+'mai22'!M56+'iun22'!M56+'iul22'!M56+'aug22'!M56+sept22!M56</f>
        <v>0</v>
      </c>
      <c r="N56" s="152">
        <f>'ian22'!N56+'feb22'!N56+'mar22'!N56+'apr22'!N56+'mai22'!N56+'iun22'!N56+'iul22'!N56+'aug22'!N56+sept22!N56</f>
        <v>0</v>
      </c>
      <c r="O56" s="152">
        <f>'ian22'!O56+'feb22'!O56+'mar22'!O56+'apr22'!O56+'mai22'!O56+'iun22'!O56+'iul22'!O56+'aug22'!O56+sept22!O56</f>
        <v>0</v>
      </c>
      <c r="P56" s="152">
        <f>'ian22'!P56+'feb22'!P56+'mar22'!P56+'apr22'!P56+'mai22'!P56+'iun22'!P56+'iul22'!P56+'aug22'!P56+sept22!P56</f>
        <v>0</v>
      </c>
      <c r="Q56" s="152">
        <f>'ian22'!Q56+'feb22'!Q56+'mar22'!Q56+'apr22'!Q56+'mai22'!Q56+'iun22'!Q56+'iul22'!Q56+'aug22'!Q56+sept22!Q56</f>
        <v>0</v>
      </c>
      <c r="R56" s="152">
        <f>'ian22'!R56+'feb22'!R56+'mar22'!R56+'apr22'!R56+'mai22'!R56+'iun22'!R56+'iul22'!R56+'aug22'!R56+sept22!R56</f>
        <v>0</v>
      </c>
      <c r="S56" s="152">
        <f>'ian22'!S56+'feb22'!S56+'mar22'!S56+'apr22'!S56+'mai22'!S56+'iun22'!S56+'iul22'!S56+'aug22'!S56+sept22!S56</f>
        <v>0</v>
      </c>
      <c r="T56" s="152">
        <f>'ian22'!T56+'feb22'!T56+'mar22'!T56+'apr22'!T56+'mai22'!T56+'iun22'!T56+'iul22'!T56+'aug22'!T56+sept22!T56</f>
        <v>0</v>
      </c>
      <c r="U56" s="152">
        <f>'ian22'!U56+'feb22'!U56+'mar22'!U56+'apr22'!U56+'mai22'!U56+'iun22'!U56+'iul22'!U56+'aug22'!U56+sept22!U56</f>
        <v>0</v>
      </c>
      <c r="V56" s="152">
        <f>'ian22'!V56+'feb22'!V56+'mar22'!V56+'apr22'!V56+'mai22'!V56+'iun22'!V56+'iul22'!V56+'aug22'!V56+sept22!V56</f>
        <v>0</v>
      </c>
      <c r="W56" s="152">
        <f>'ian22'!W56+'feb22'!W56+'mar22'!W56+'apr22'!W56+'mai22'!W56+'iun22'!W56+'iul22'!W56+'aug22'!W56+sept22!W56</f>
        <v>0</v>
      </c>
      <c r="X56" s="152">
        <f>'ian22'!X56+'feb22'!X56+'mar22'!X56+'apr22'!X56+'mai22'!X56+'iun22'!X56+'iul22'!X56+'aug22'!X56+sept22!X56</f>
        <v>0</v>
      </c>
      <c r="Y56" s="152">
        <f>'ian22'!Y56+'feb22'!Y56+'mar22'!Y56+'apr22'!Y56+'mai22'!Y56+'iun22'!Y56+'iul22'!Y56+'aug22'!Y56+sept22!Y56</f>
        <v>0</v>
      </c>
      <c r="Z56" s="152">
        <f>'ian22'!Z56+'feb22'!Z56+'mar22'!Z56+'apr22'!Z56+'mai22'!Z56+'iun22'!Z56+'iul22'!Z56+'aug22'!Z56+sept22!Z56</f>
        <v>0</v>
      </c>
      <c r="AA56" s="152">
        <f>'ian22'!AA56+'feb22'!AA56+'mar22'!AA56+'apr22'!AA56+'mai22'!AA56+'iun22'!AA56+'iul22'!AA56+'aug22'!AA56+sept22!AA56</f>
        <v>0</v>
      </c>
      <c r="AB56" s="152">
        <f>'ian22'!AB56+'feb22'!AB56+'mar22'!AB56+'apr22'!AB56+'mai22'!AB56+'iun22'!AB56+'iul22'!AB56+'aug22'!AB56+sept22!AB56</f>
        <v>0</v>
      </c>
      <c r="AC56" s="152">
        <f>'ian22'!AC56+'feb22'!AC56+'mar22'!AC56+'apr22'!AC56+'mai22'!AC56+'iun22'!AC56+'iul22'!AC56+'aug22'!AC56+sept22!AC56</f>
        <v>0</v>
      </c>
      <c r="AD56" s="152">
        <f>'ian22'!AD56+'feb22'!AD56+'mar22'!AD56+'apr22'!AD56+'mai22'!AD56+'iun22'!AD56+'iul22'!AD56+'aug22'!AD56+sept22!AD56</f>
        <v>0</v>
      </c>
      <c r="AE56" s="152">
        <f>'ian22'!AE56+'feb22'!AE56+'mar22'!AE56+'apr22'!AE56+'mai22'!AE56+'iun22'!AE56+'iul22'!AE56+'aug22'!AE56+sept22!AE56</f>
        <v>0</v>
      </c>
      <c r="AF56" s="152">
        <f>'ian22'!AF56+'feb22'!AF56+'mar22'!AF56+'apr22'!AF56+'mai22'!AF56+'iun22'!AF56+'iul22'!AF56+'aug22'!AF56+sept22!AF56</f>
        <v>0</v>
      </c>
      <c r="AG56" s="152">
        <f>'ian22'!AG56+'feb22'!AG56+'mar22'!AG56+'apr22'!AG56+'mai22'!AG56+'iun22'!AG56+'iul22'!AG56+'aug22'!AG56+sept22!AG56</f>
        <v>0</v>
      </c>
      <c r="AH56" s="152">
        <f>'ian22'!AH56+'feb22'!AH56+'mar22'!AH56+'apr22'!AH56+'mai22'!AH56+'iun22'!AH56+'iul22'!AH56+'aug22'!AH56+sept22!AH56</f>
        <v>0</v>
      </c>
      <c r="AI56" s="152">
        <f>'ian22'!AI56+'feb22'!AI56+'mar22'!AI56+'apr22'!AI56+'mai22'!AI56+'iun22'!AI56+'iul22'!AI56+'aug22'!AI56+sept22!AI56</f>
        <v>0</v>
      </c>
      <c r="AJ56" s="152">
        <f>'ian22'!AJ56+'feb22'!AJ56+'mar22'!AJ56+'apr22'!AJ56+'mai22'!AJ56+'iun22'!AJ56+'iul22'!AJ56+'aug22'!AJ56+sept22!AJ56</f>
        <v>0</v>
      </c>
      <c r="AK56" s="152">
        <f>'ian22'!AK56+'feb22'!AK56+'mar22'!AK56+'apr22'!AK56+'mai22'!AK56+'iun22'!AK56+'iul22'!AK56+'aug22'!AK56+sept22!AK56</f>
        <v>0</v>
      </c>
      <c r="AL56" s="152">
        <f>'ian22'!AL56+'feb22'!AL56+'mar22'!AL56+'apr22'!AL56+'mai22'!AL56+'iun22'!AL56+'iul22'!AL56+'aug22'!AL56+sept22!AL56</f>
        <v>0</v>
      </c>
      <c r="AM56" s="152">
        <f>'ian22'!AM56+'feb22'!AM56+'mar22'!AM56+'apr22'!AM56+'mai22'!AM56+'iun22'!AM56+'iul22'!AM56+'aug22'!AM56+sept22!AM56</f>
        <v>0</v>
      </c>
      <c r="AN56" s="152">
        <f>'ian22'!AN56+'feb22'!AN56+'mar22'!AN56+'apr22'!AN56+'mai22'!AN56+'iun22'!AN56+'iul22'!AN56+'aug22'!AN56+sept22!AN56</f>
        <v>0</v>
      </c>
      <c r="AO56" s="152">
        <f>'ian22'!AO56+'feb22'!AO56+'mar22'!AO56+'apr22'!AO56+'mai22'!AO56+'iun22'!AO56+'iul22'!AO56+'aug22'!AO56+sept22!AO56</f>
        <v>0</v>
      </c>
      <c r="AP56" s="152">
        <f>'ian22'!AP56+'feb22'!AP56+'mar22'!AP56+'apr22'!AP56+'mai22'!AP56+'iun22'!AP56+'iul22'!AP56+'aug22'!AP56+sept22!AP56</f>
        <v>0</v>
      </c>
      <c r="AQ56" s="152">
        <f>'ian22'!AQ56+'feb22'!AQ56+'mar22'!AQ56+'apr22'!AQ56+'mai22'!AQ56+'iun22'!AQ56+'iul22'!AQ56+'aug22'!AQ56+sept22!AQ56</f>
        <v>0</v>
      </c>
      <c r="AR56" s="152">
        <f>'ian22'!AR56+'feb22'!AR56+'mar22'!AR56+'apr22'!AR56+'mai22'!AR56+'iun22'!AR56+'iul22'!AR56+'aug22'!AR56+sept22!AR56</f>
        <v>0</v>
      </c>
      <c r="AS56" s="152">
        <f>'ian22'!AS56+'feb22'!AS56+'mar22'!AS56+'apr22'!AS56+'mai22'!AS56+'iun22'!AS56+'iul22'!AS56+'aug22'!AS56+sept22!AS56</f>
        <v>0</v>
      </c>
      <c r="AT56" s="205"/>
      <c r="AU56" s="64"/>
      <c r="AV56" s="64"/>
      <c r="AW56" s="64"/>
      <c r="AX56" s="64"/>
      <c r="AY56" s="64"/>
      <c r="AZ56" s="64"/>
      <c r="BA56" s="64"/>
      <c r="BB56" s="64"/>
      <c r="BC56" s="64"/>
      <c r="BD56" s="64"/>
      <c r="BE56" s="64"/>
      <c r="BF56" s="64"/>
      <c r="BG56" s="64"/>
      <c r="BH56" s="64"/>
      <c r="BI56" s="64"/>
      <c r="BJ56" s="64"/>
      <c r="BK56" s="64"/>
    </row>
    <row r="57" spans="2:64" ht="40.5" hidden="1" customHeight="1" x14ac:dyDescent="0.45">
      <c r="B57" s="214"/>
      <c r="C57" s="140" t="s">
        <v>120</v>
      </c>
      <c r="D57" s="187">
        <f t="shared" si="0"/>
        <v>0</v>
      </c>
      <c r="E57" s="152">
        <f>'ian22'!E57+'feb22'!E57+'mar22'!E57+'apr22'!E57+'mai22'!E57+'iun22'!E57+'iul22'!E57+'aug22'!E57+sept22!E57</f>
        <v>0</v>
      </c>
      <c r="F57" s="152">
        <f>'ian22'!F57+'feb22'!F57+'mar22'!F57+'apr22'!F57+'mai22'!F57+'iun22'!F57+'iul22'!F57+'aug22'!F57+sept22!F57</f>
        <v>0</v>
      </c>
      <c r="G57" s="152">
        <f>'ian22'!G57+'feb22'!G57+'mar22'!G57+'apr22'!G57+'mai22'!G57+'iun22'!G57+'iul22'!G57+'aug22'!G57+sept22!G57</f>
        <v>0</v>
      </c>
      <c r="H57" s="152">
        <f>'ian22'!H57+'feb22'!H57+'mar22'!H57+'apr22'!H57+'mai22'!H57+'iun22'!H57+'iul22'!H57+'aug22'!H57+sept22!H57</f>
        <v>0</v>
      </c>
      <c r="I57" s="152">
        <f>'ian22'!I57+'feb22'!I57+'mar22'!I57+'apr22'!I57+'mai22'!I57+'iun22'!I57+'iul22'!I57+'aug22'!I57+sept22!I57</f>
        <v>0</v>
      </c>
      <c r="J57" s="152">
        <f>'ian22'!J57+'feb22'!J57+'mar22'!J57+'apr22'!J57+'mai22'!J57+'iun22'!J57+'iul22'!J57+'aug22'!J57+sept22!J57</f>
        <v>0</v>
      </c>
      <c r="K57" s="152">
        <f>'ian22'!K57+'feb22'!K57+'mar22'!K57+'apr22'!K57+'mai22'!K57+'iun22'!K57+'iul22'!K57+'aug22'!K57+sept22!K57</f>
        <v>0</v>
      </c>
      <c r="L57" s="152">
        <f>'ian22'!L57+'feb22'!L57+'mar22'!L57+'apr22'!L57+'mai22'!L57+'iun22'!L57+'iul22'!L57+'aug22'!L57+sept22!L57</f>
        <v>0</v>
      </c>
      <c r="M57" s="152">
        <f>'ian22'!M57+'feb22'!M57+'mar22'!M57+'apr22'!M57+'mai22'!M57+'iun22'!M57+'iul22'!M57+'aug22'!M57+sept22!M57</f>
        <v>0</v>
      </c>
      <c r="N57" s="152">
        <f>'ian22'!N57+'feb22'!N57+'mar22'!N57+'apr22'!N57+'mai22'!N57+'iun22'!N57+'iul22'!N57+'aug22'!N57+sept22!N57</f>
        <v>0</v>
      </c>
      <c r="O57" s="152">
        <f>'ian22'!O57+'feb22'!O57+'mar22'!O57+'apr22'!O57+'mai22'!O57+'iun22'!O57+'iul22'!O57+'aug22'!O57+sept22!O57</f>
        <v>0</v>
      </c>
      <c r="P57" s="152">
        <f>'ian22'!P57+'feb22'!P57+'mar22'!P57+'apr22'!P57+'mai22'!P57+'iun22'!P57+'iul22'!P57+'aug22'!P57+sept22!P57</f>
        <v>0</v>
      </c>
      <c r="Q57" s="152">
        <f>'ian22'!Q57+'feb22'!Q57+'mar22'!Q57+'apr22'!Q57+'mai22'!Q57+'iun22'!Q57+'iul22'!Q57+'aug22'!Q57+sept22!Q57</f>
        <v>0</v>
      </c>
      <c r="R57" s="152">
        <f>'ian22'!R57+'feb22'!R57+'mar22'!R57+'apr22'!R57+'mai22'!R57+'iun22'!R57+'iul22'!R57+'aug22'!R57+sept22!R57</f>
        <v>0</v>
      </c>
      <c r="S57" s="152">
        <f>'ian22'!S57+'feb22'!S57+'mar22'!S57+'apr22'!S57+'mai22'!S57+'iun22'!S57+'iul22'!S57+'aug22'!S57+sept22!S57</f>
        <v>0</v>
      </c>
      <c r="T57" s="152">
        <f>'ian22'!T57+'feb22'!T57+'mar22'!T57+'apr22'!T57+'mai22'!T57+'iun22'!T57+'iul22'!T57+'aug22'!T57+sept22!T57</f>
        <v>0</v>
      </c>
      <c r="U57" s="152">
        <f>'ian22'!U57+'feb22'!U57+'mar22'!U57+'apr22'!U57+'mai22'!U57+'iun22'!U57+'iul22'!U57+'aug22'!U57+sept22!U57</f>
        <v>0</v>
      </c>
      <c r="V57" s="152">
        <f>'ian22'!V57+'feb22'!V57+'mar22'!V57+'apr22'!V57+'mai22'!V57+'iun22'!V57+'iul22'!V57+'aug22'!V57+sept22!V57</f>
        <v>0</v>
      </c>
      <c r="W57" s="152">
        <f>'ian22'!W57+'feb22'!W57+'mar22'!W57+'apr22'!W57+'mai22'!W57+'iun22'!W57+'iul22'!W57+'aug22'!W57+sept22!W57</f>
        <v>0</v>
      </c>
      <c r="X57" s="152">
        <f>'ian22'!X57+'feb22'!X57+'mar22'!X57+'apr22'!X57+'mai22'!X57+'iun22'!X57+'iul22'!X57+'aug22'!X57+sept22!X57</f>
        <v>0</v>
      </c>
      <c r="Y57" s="152">
        <f>'ian22'!Y57+'feb22'!Y57+'mar22'!Y57+'apr22'!Y57+'mai22'!Y57+'iun22'!Y57+'iul22'!Y57+'aug22'!Y57+sept22!Y57</f>
        <v>0</v>
      </c>
      <c r="Z57" s="152">
        <f>'ian22'!Z57+'feb22'!Z57+'mar22'!Z57+'apr22'!Z57+'mai22'!Z57+'iun22'!Z57+'iul22'!Z57+'aug22'!Z57+sept22!Z57</f>
        <v>0</v>
      </c>
      <c r="AA57" s="152">
        <f>'ian22'!AA57+'feb22'!AA57+'mar22'!AA57+'apr22'!AA57+'mai22'!AA57+'iun22'!AA57+'iul22'!AA57+'aug22'!AA57+sept22!AA57</f>
        <v>0</v>
      </c>
      <c r="AB57" s="152">
        <f>'ian22'!AB57+'feb22'!AB57+'mar22'!AB57+'apr22'!AB57+'mai22'!AB57+'iun22'!AB57+'iul22'!AB57+'aug22'!AB57+sept22!AB57</f>
        <v>0</v>
      </c>
      <c r="AC57" s="152">
        <f>'ian22'!AC57+'feb22'!AC57+'mar22'!AC57+'apr22'!AC57+'mai22'!AC57+'iun22'!AC57+'iul22'!AC57+'aug22'!AC57+sept22!AC57</f>
        <v>0</v>
      </c>
      <c r="AD57" s="152">
        <f>'ian22'!AD57+'feb22'!AD57+'mar22'!AD57+'apr22'!AD57+'mai22'!AD57+'iun22'!AD57+'iul22'!AD57+'aug22'!AD57+sept22!AD57</f>
        <v>0</v>
      </c>
      <c r="AE57" s="152">
        <f>'ian22'!AE57+'feb22'!AE57+'mar22'!AE57+'apr22'!AE57+'mai22'!AE57+'iun22'!AE57+'iul22'!AE57+'aug22'!AE57+sept22!AE57</f>
        <v>0</v>
      </c>
      <c r="AF57" s="152">
        <f>'ian22'!AF57+'feb22'!AF57+'mar22'!AF57+'apr22'!AF57+'mai22'!AF57+'iun22'!AF57+'iul22'!AF57+'aug22'!AF57+sept22!AF57</f>
        <v>0</v>
      </c>
      <c r="AG57" s="152">
        <f>'ian22'!AG57+'feb22'!AG57+'mar22'!AG57+'apr22'!AG57+'mai22'!AG57+'iun22'!AG57+'iul22'!AG57+'aug22'!AG57+sept22!AG57</f>
        <v>0</v>
      </c>
      <c r="AH57" s="152">
        <f>'ian22'!AH57+'feb22'!AH57+'mar22'!AH57+'apr22'!AH57+'mai22'!AH57+'iun22'!AH57+'iul22'!AH57+'aug22'!AH57+sept22!AH57</f>
        <v>0</v>
      </c>
      <c r="AI57" s="152">
        <f>'ian22'!AI57+'feb22'!AI57+'mar22'!AI57+'apr22'!AI57+'mai22'!AI57+'iun22'!AI57+'iul22'!AI57+'aug22'!AI57+sept22!AI57</f>
        <v>0</v>
      </c>
      <c r="AJ57" s="152">
        <f>'ian22'!AJ57+'feb22'!AJ57+'mar22'!AJ57+'apr22'!AJ57+'mai22'!AJ57+'iun22'!AJ57+'iul22'!AJ57+'aug22'!AJ57+sept22!AJ57</f>
        <v>0</v>
      </c>
      <c r="AK57" s="152">
        <f>'ian22'!AK57+'feb22'!AK57+'mar22'!AK57+'apr22'!AK57+'mai22'!AK57+'iun22'!AK57+'iul22'!AK57+'aug22'!AK57+sept22!AK57</f>
        <v>0</v>
      </c>
      <c r="AL57" s="152">
        <f>'ian22'!AL57+'feb22'!AL57+'mar22'!AL57+'apr22'!AL57+'mai22'!AL57+'iun22'!AL57+'iul22'!AL57+'aug22'!AL57+sept22!AL57</f>
        <v>0</v>
      </c>
      <c r="AM57" s="152">
        <f>'ian22'!AM57+'feb22'!AM57+'mar22'!AM57+'apr22'!AM57+'mai22'!AM57+'iun22'!AM57+'iul22'!AM57+'aug22'!AM57+sept22!AM57</f>
        <v>0</v>
      </c>
      <c r="AN57" s="152">
        <f>'ian22'!AN57+'feb22'!AN57+'mar22'!AN57+'apr22'!AN57+'mai22'!AN57+'iun22'!AN57+'iul22'!AN57+'aug22'!AN57+sept22!AN57</f>
        <v>0</v>
      </c>
      <c r="AO57" s="152">
        <f>'ian22'!AO57+'feb22'!AO57+'mar22'!AO57+'apr22'!AO57+'mai22'!AO57+'iun22'!AO57+'iul22'!AO57+'aug22'!AO57+sept22!AO57</f>
        <v>0</v>
      </c>
      <c r="AP57" s="152">
        <f>'ian22'!AP57+'feb22'!AP57+'mar22'!AP57+'apr22'!AP57+'mai22'!AP57+'iun22'!AP57+'iul22'!AP57+'aug22'!AP57+sept22!AP57</f>
        <v>0</v>
      </c>
      <c r="AQ57" s="152">
        <f>'ian22'!AQ57+'feb22'!AQ57+'mar22'!AQ57+'apr22'!AQ57+'mai22'!AQ57+'iun22'!AQ57+'iul22'!AQ57+'aug22'!AQ57+sept22!AQ57</f>
        <v>0</v>
      </c>
      <c r="AR57" s="152">
        <f>'ian22'!AR57+'feb22'!AR57+'mar22'!AR57+'apr22'!AR57+'mai22'!AR57+'iun22'!AR57+'iul22'!AR57+'aug22'!AR57+sept22!AR57</f>
        <v>0</v>
      </c>
      <c r="AS57" s="152">
        <f>'ian22'!AS57+'feb22'!AS57+'mar22'!AS57+'apr22'!AS57+'mai22'!AS57+'iun22'!AS57+'iul22'!AS57+'aug22'!AS57+sept22!AS57</f>
        <v>0</v>
      </c>
      <c r="AT57" s="205"/>
      <c r="AU57" s="64"/>
      <c r="AV57" s="64"/>
      <c r="AW57" s="64"/>
      <c r="AX57" s="64"/>
      <c r="AY57" s="64"/>
      <c r="AZ57" s="64"/>
      <c r="BA57" s="64"/>
      <c r="BB57" s="64"/>
      <c r="BC57" s="64"/>
      <c r="BD57" s="64"/>
      <c r="BE57" s="64"/>
      <c r="BF57" s="64"/>
      <c r="BG57" s="64"/>
      <c r="BH57" s="64"/>
      <c r="BI57" s="64"/>
      <c r="BJ57" s="64"/>
      <c r="BK57" s="64"/>
    </row>
    <row r="58" spans="2:64" ht="45.75" hidden="1" customHeight="1" x14ac:dyDescent="0.45">
      <c r="B58" s="214"/>
      <c r="C58" s="140" t="s">
        <v>121</v>
      </c>
      <c r="D58" s="189">
        <f t="shared" si="0"/>
        <v>0</v>
      </c>
      <c r="E58" s="152">
        <f>'ian22'!E58+'feb22'!E58+'mar22'!E58+'apr22'!E58+'mai22'!E58+'iun22'!E58+'iul22'!E58+'aug22'!E58+sept22!E58</f>
        <v>0</v>
      </c>
      <c r="F58" s="152">
        <f>'ian22'!F58+'feb22'!F58+'mar22'!F58+'apr22'!F58+'mai22'!F58+'iun22'!F58+'iul22'!F58+'aug22'!F58+sept22!F58</f>
        <v>0</v>
      </c>
      <c r="G58" s="152">
        <f>'ian22'!G58+'feb22'!G58+'mar22'!G58+'apr22'!G58+'mai22'!G58+'iun22'!G58+'iul22'!G58+'aug22'!G58+sept22!G58</f>
        <v>0</v>
      </c>
      <c r="H58" s="152">
        <f>'ian22'!H58+'feb22'!H58+'mar22'!H58+'apr22'!H58+'mai22'!H58+'iun22'!H58+'iul22'!H58+'aug22'!H58+sept22!H58</f>
        <v>0</v>
      </c>
      <c r="I58" s="152">
        <f>'ian22'!I58+'feb22'!I58+'mar22'!I58+'apr22'!I58+'mai22'!I58+'iun22'!I58+'iul22'!I58+'aug22'!I58+sept22!I58</f>
        <v>0</v>
      </c>
      <c r="J58" s="152">
        <f>'ian22'!J58+'feb22'!J58+'mar22'!J58+'apr22'!J58+'mai22'!J58+'iun22'!J58+'iul22'!J58+'aug22'!J58+sept22!J58</f>
        <v>0</v>
      </c>
      <c r="K58" s="152">
        <f>'ian22'!K58+'feb22'!K58+'mar22'!K58+'apr22'!K58+'mai22'!K58+'iun22'!K58+'iul22'!K58+'aug22'!K58+sept22!K58</f>
        <v>0</v>
      </c>
      <c r="L58" s="152">
        <f>'ian22'!L58+'feb22'!L58+'mar22'!L58+'apr22'!L58+'mai22'!L58+'iun22'!L58+'iul22'!L58+'aug22'!L58+sept22!L58</f>
        <v>0</v>
      </c>
      <c r="M58" s="152">
        <f>'ian22'!M58+'feb22'!M58+'mar22'!M58+'apr22'!M58+'mai22'!M58+'iun22'!M58+'iul22'!M58+'aug22'!M58+sept22!M58</f>
        <v>0</v>
      </c>
      <c r="N58" s="152">
        <f>'ian22'!N58+'feb22'!N58+'mar22'!N58+'apr22'!N58+'mai22'!N58+'iun22'!N58+'iul22'!N58+'aug22'!N58+sept22!N58</f>
        <v>0</v>
      </c>
      <c r="O58" s="152">
        <f>'ian22'!O58+'feb22'!O58+'mar22'!O58+'apr22'!O58+'mai22'!O58+'iun22'!O58+'iul22'!O58+'aug22'!O58+sept22!O58</f>
        <v>0</v>
      </c>
      <c r="P58" s="152">
        <f>'ian22'!P58+'feb22'!P58+'mar22'!P58+'apr22'!P58+'mai22'!P58+'iun22'!P58+'iul22'!P58+'aug22'!P58+sept22!P58</f>
        <v>0</v>
      </c>
      <c r="Q58" s="152">
        <f>'ian22'!Q58+'feb22'!Q58+'mar22'!Q58+'apr22'!Q58+'mai22'!Q58+'iun22'!Q58+'iul22'!Q58+'aug22'!Q58+sept22!Q58</f>
        <v>0</v>
      </c>
      <c r="R58" s="152">
        <f>'ian22'!R58+'feb22'!R58+'mar22'!R58+'apr22'!R58+'mai22'!R58+'iun22'!R58+'iul22'!R58+'aug22'!R58+sept22!R58</f>
        <v>0</v>
      </c>
      <c r="S58" s="152">
        <f>'ian22'!S58+'feb22'!S58+'mar22'!S58+'apr22'!S58+'mai22'!S58+'iun22'!S58+'iul22'!S58+'aug22'!S58+sept22!S58</f>
        <v>0</v>
      </c>
      <c r="T58" s="152">
        <f>'ian22'!T58+'feb22'!T58+'mar22'!T58+'apr22'!T58+'mai22'!T58+'iun22'!T58+'iul22'!T58+'aug22'!T58+sept22!T58</f>
        <v>0</v>
      </c>
      <c r="U58" s="152">
        <f>'ian22'!U58+'feb22'!U58+'mar22'!U58+'apr22'!U58+'mai22'!U58+'iun22'!U58+'iul22'!U58+'aug22'!U58+sept22!U58</f>
        <v>0</v>
      </c>
      <c r="V58" s="152">
        <f>'ian22'!V58+'feb22'!V58+'mar22'!V58+'apr22'!V58+'mai22'!V58+'iun22'!V58+'iul22'!V58+'aug22'!V58+sept22!V58</f>
        <v>0</v>
      </c>
      <c r="W58" s="152">
        <f>'ian22'!W58+'feb22'!W58+'mar22'!W58+'apr22'!W58+'mai22'!W58+'iun22'!W58+'iul22'!W58+'aug22'!W58+sept22!W58</f>
        <v>0</v>
      </c>
      <c r="X58" s="152">
        <f>'ian22'!X58+'feb22'!X58+'mar22'!X58+'apr22'!X58+'mai22'!X58+'iun22'!X58+'iul22'!X58+'aug22'!X58+sept22!X58</f>
        <v>0</v>
      </c>
      <c r="Y58" s="152">
        <f>'ian22'!Y58+'feb22'!Y58+'mar22'!Y58+'apr22'!Y58+'mai22'!Y58+'iun22'!Y58+'iul22'!Y58+'aug22'!Y58+sept22!Y58</f>
        <v>0</v>
      </c>
      <c r="Z58" s="152">
        <f>'ian22'!Z58+'feb22'!Z58+'mar22'!Z58+'apr22'!Z58+'mai22'!Z58+'iun22'!Z58+'iul22'!Z58+'aug22'!Z58+sept22!Z58</f>
        <v>0</v>
      </c>
      <c r="AA58" s="152">
        <f>'ian22'!AA58+'feb22'!AA58+'mar22'!AA58+'apr22'!AA58+'mai22'!AA58+'iun22'!AA58+'iul22'!AA58+'aug22'!AA58+sept22!AA58</f>
        <v>0</v>
      </c>
      <c r="AB58" s="152">
        <f>'ian22'!AB58+'feb22'!AB58+'mar22'!AB58+'apr22'!AB58+'mai22'!AB58+'iun22'!AB58+'iul22'!AB58+'aug22'!AB58+sept22!AB58</f>
        <v>0</v>
      </c>
      <c r="AC58" s="152">
        <f>'ian22'!AC58+'feb22'!AC58+'mar22'!AC58+'apr22'!AC58+'mai22'!AC58+'iun22'!AC58+'iul22'!AC58+'aug22'!AC58+sept22!AC58</f>
        <v>0</v>
      </c>
      <c r="AD58" s="152">
        <f>'ian22'!AD58+'feb22'!AD58+'mar22'!AD58+'apr22'!AD58+'mai22'!AD58+'iun22'!AD58+'iul22'!AD58+'aug22'!AD58+sept22!AD58</f>
        <v>0</v>
      </c>
      <c r="AE58" s="152">
        <f>'ian22'!AE58+'feb22'!AE58+'mar22'!AE58+'apr22'!AE58+'mai22'!AE58+'iun22'!AE58+'iul22'!AE58+'aug22'!AE58+sept22!AE58</f>
        <v>0</v>
      </c>
      <c r="AF58" s="152">
        <f>'ian22'!AF58+'feb22'!AF58+'mar22'!AF58+'apr22'!AF58+'mai22'!AF58+'iun22'!AF58+'iul22'!AF58+'aug22'!AF58+sept22!AF58</f>
        <v>0</v>
      </c>
      <c r="AG58" s="152">
        <f>'ian22'!AG58+'feb22'!AG58+'mar22'!AG58+'apr22'!AG58+'mai22'!AG58+'iun22'!AG58+'iul22'!AG58+'aug22'!AG58+sept22!AG58</f>
        <v>0</v>
      </c>
      <c r="AH58" s="152">
        <f>'ian22'!AH58+'feb22'!AH58+'mar22'!AH58+'apr22'!AH58+'mai22'!AH58+'iun22'!AH58+'iul22'!AH58+'aug22'!AH58+sept22!AH58</f>
        <v>0</v>
      </c>
      <c r="AI58" s="152">
        <f>'ian22'!AI58+'feb22'!AI58+'mar22'!AI58+'apr22'!AI58+'mai22'!AI58+'iun22'!AI58+'iul22'!AI58+'aug22'!AI58+sept22!AI58</f>
        <v>0</v>
      </c>
      <c r="AJ58" s="152">
        <f>'ian22'!AJ58+'feb22'!AJ58+'mar22'!AJ58+'apr22'!AJ58+'mai22'!AJ58+'iun22'!AJ58+'iul22'!AJ58+'aug22'!AJ58+sept22!AJ58</f>
        <v>0</v>
      </c>
      <c r="AK58" s="152">
        <f>'ian22'!AK58+'feb22'!AK58+'mar22'!AK58+'apr22'!AK58+'mai22'!AK58+'iun22'!AK58+'iul22'!AK58+'aug22'!AK58+sept22!AK58</f>
        <v>0</v>
      </c>
      <c r="AL58" s="152">
        <f>'ian22'!AL58+'feb22'!AL58+'mar22'!AL58+'apr22'!AL58+'mai22'!AL58+'iun22'!AL58+'iul22'!AL58+'aug22'!AL58+sept22!AL58</f>
        <v>0</v>
      </c>
      <c r="AM58" s="152">
        <f>'ian22'!AM58+'feb22'!AM58+'mar22'!AM58+'apr22'!AM58+'mai22'!AM58+'iun22'!AM58+'iul22'!AM58+'aug22'!AM58+sept22!AM58</f>
        <v>0</v>
      </c>
      <c r="AN58" s="152">
        <f>'ian22'!AN58+'feb22'!AN58+'mar22'!AN58+'apr22'!AN58+'mai22'!AN58+'iun22'!AN58+'iul22'!AN58+'aug22'!AN58+sept22!AN58</f>
        <v>0</v>
      </c>
      <c r="AO58" s="152">
        <f>'ian22'!AO58+'feb22'!AO58+'mar22'!AO58+'apr22'!AO58+'mai22'!AO58+'iun22'!AO58+'iul22'!AO58+'aug22'!AO58+sept22!AO58</f>
        <v>0</v>
      </c>
      <c r="AP58" s="152">
        <f>'ian22'!AP58+'feb22'!AP58+'mar22'!AP58+'apr22'!AP58+'mai22'!AP58+'iun22'!AP58+'iul22'!AP58+'aug22'!AP58+sept22!AP58</f>
        <v>0</v>
      </c>
      <c r="AQ58" s="152">
        <f>'ian22'!AQ58+'feb22'!AQ58+'mar22'!AQ58+'apr22'!AQ58+'mai22'!AQ58+'iun22'!AQ58+'iul22'!AQ58+'aug22'!AQ58+sept22!AQ58</f>
        <v>0</v>
      </c>
      <c r="AR58" s="152">
        <f>'ian22'!AR58+'feb22'!AR58+'mar22'!AR58+'apr22'!AR58+'mai22'!AR58+'iun22'!AR58+'iul22'!AR58+'aug22'!AR58+sept22!AR58</f>
        <v>0</v>
      </c>
      <c r="AS58" s="152">
        <f>'ian22'!AS58+'feb22'!AS58+'mar22'!AS58+'apr22'!AS58+'mai22'!AS58+'iun22'!AS58+'iul22'!AS58+'aug22'!AS58+sept22!AS58</f>
        <v>0</v>
      </c>
      <c r="AT58" s="205"/>
      <c r="AU58" s="64"/>
      <c r="AV58" s="64"/>
      <c r="AW58" s="64"/>
      <c r="AX58" s="64"/>
      <c r="AY58" s="64"/>
      <c r="AZ58" s="64"/>
      <c r="BA58" s="64"/>
      <c r="BB58" s="64"/>
      <c r="BC58" s="64"/>
      <c r="BD58" s="64"/>
      <c r="BE58" s="64"/>
      <c r="BF58" s="64"/>
      <c r="BG58" s="64"/>
      <c r="BH58" s="64"/>
      <c r="BI58" s="64"/>
      <c r="BJ58" s="64"/>
      <c r="BK58" s="64"/>
    </row>
    <row r="59" spans="2:64" ht="39" customHeight="1" x14ac:dyDescent="0.35">
      <c r="B59" s="215">
        <v>13.1</v>
      </c>
      <c r="C59" s="128" t="s">
        <v>122</v>
      </c>
      <c r="D59" s="190">
        <f t="shared" si="0"/>
        <v>0</v>
      </c>
      <c r="E59" s="152">
        <f>'ian22'!E59+'feb22'!E59+'mar22'!E59+'apr22'!E59+'mai22'!E59+'iun22'!E59+'iul22'!E59+'aug22'!E59+sept22!E59</f>
        <v>0</v>
      </c>
      <c r="F59" s="152">
        <f>'ian22'!F59+'feb22'!F59+'mar22'!F59+'apr22'!F59+'mai22'!F59+'iun22'!F59+'iul22'!F59+'aug22'!F59+sept22!F59</f>
        <v>0</v>
      </c>
      <c r="G59" s="152">
        <f>'ian22'!G59+'feb22'!G59+'mar22'!G59+'apr22'!G59+'mai22'!G59+'iun22'!G59+'iul22'!G59+'aug22'!G59+sept22!G59</f>
        <v>0</v>
      </c>
      <c r="H59" s="152">
        <f>'ian22'!H59+'feb22'!H59+'mar22'!H59+'apr22'!H59+'mai22'!H59+'iun22'!H59+'iul22'!H59+'aug22'!H59+sept22!H59</f>
        <v>0</v>
      </c>
      <c r="I59" s="152">
        <f>'ian22'!I59+'feb22'!I59+'mar22'!I59+'apr22'!I59+'mai22'!I59+'iun22'!I59+'iul22'!I59+'aug22'!I59+sept22!I59</f>
        <v>0</v>
      </c>
      <c r="J59" s="152">
        <f>'ian22'!J59+'feb22'!J59+'mar22'!J59+'apr22'!J59+'mai22'!J59+'iun22'!J59+'iul22'!J59+'aug22'!J59+sept22!J59</f>
        <v>0</v>
      </c>
      <c r="K59" s="152">
        <f>'ian22'!K59+'feb22'!K59+'mar22'!K59+'apr22'!K59+'mai22'!K59+'iun22'!K59+'iul22'!K59+'aug22'!K59+sept22!K59</f>
        <v>0</v>
      </c>
      <c r="L59" s="152">
        <f>'ian22'!L59+'feb22'!L59+'mar22'!L59+'apr22'!L59+'mai22'!L59+'iun22'!L59+'iul22'!L59+'aug22'!L59+sept22!L59</f>
        <v>0</v>
      </c>
      <c r="M59" s="152">
        <f>'ian22'!M59+'feb22'!M59+'mar22'!M59+'apr22'!M59+'mai22'!M59+'iun22'!M59+'iul22'!M59+'aug22'!M59+sept22!M59</f>
        <v>0</v>
      </c>
      <c r="N59" s="152">
        <f>'ian22'!N59+'feb22'!N59+'mar22'!N59+'apr22'!N59+'mai22'!N59+'iun22'!N59+'iul22'!N59+'aug22'!N59+sept22!N59</f>
        <v>0</v>
      </c>
      <c r="O59" s="152">
        <f>'ian22'!O59+'feb22'!O59+'mar22'!O59+'apr22'!O59+'mai22'!O59+'iun22'!O59+'iul22'!O59+'aug22'!O59+sept22!O59</f>
        <v>0</v>
      </c>
      <c r="P59" s="152">
        <f>'ian22'!P59+'feb22'!P59+'mar22'!P59+'apr22'!P59+'mai22'!P59+'iun22'!P59+'iul22'!P59+'aug22'!P59+sept22!P59</f>
        <v>0</v>
      </c>
      <c r="Q59" s="152">
        <f>'ian22'!Q59+'feb22'!Q59+'mar22'!Q59+'apr22'!Q59+'mai22'!Q59+'iun22'!Q59+'iul22'!Q59+'aug22'!Q59+sept22!Q59</f>
        <v>0</v>
      </c>
      <c r="R59" s="152">
        <f>'ian22'!R59+'feb22'!R59+'mar22'!R59+'apr22'!R59+'mai22'!R59+'iun22'!R59+'iul22'!R59+'aug22'!R59+sept22!R59</f>
        <v>0</v>
      </c>
      <c r="S59" s="152">
        <f>'ian22'!S59+'feb22'!S59+'mar22'!S59+'apr22'!S59+'mai22'!S59+'iun22'!S59+'iul22'!S59+'aug22'!S59+sept22!S59</f>
        <v>0</v>
      </c>
      <c r="T59" s="152">
        <f>'ian22'!T59+'feb22'!T59+'mar22'!T59+'apr22'!T59+'mai22'!T59+'iun22'!T59+'iul22'!T59+'aug22'!T59+sept22!T59</f>
        <v>0</v>
      </c>
      <c r="U59" s="152">
        <f>'ian22'!U59+'feb22'!U59+'mar22'!U59+'apr22'!U59+'mai22'!U59+'iun22'!U59+'iul22'!U59+'aug22'!U59+sept22!U59</f>
        <v>0</v>
      </c>
      <c r="V59" s="152">
        <f>'ian22'!V59+'feb22'!V59+'mar22'!V59+'apr22'!V59+'mai22'!V59+'iun22'!V59+'iul22'!V59+'aug22'!V59+sept22!V59</f>
        <v>0</v>
      </c>
      <c r="W59" s="152">
        <f>'ian22'!W59+'feb22'!W59+'mar22'!W59+'apr22'!W59+'mai22'!W59+'iun22'!W59+'iul22'!W59+'aug22'!W59+sept22!W59</f>
        <v>0</v>
      </c>
      <c r="X59" s="152">
        <f>'ian22'!X59+'feb22'!X59+'mar22'!X59+'apr22'!X59+'mai22'!X59+'iun22'!X59+'iul22'!X59+'aug22'!X59+sept22!X59</f>
        <v>0</v>
      </c>
      <c r="Y59" s="152">
        <f>'ian22'!Y59+'feb22'!Y59+'mar22'!Y59+'apr22'!Y59+'mai22'!Y59+'iun22'!Y59+'iul22'!Y59+'aug22'!Y59+sept22!Y59</f>
        <v>0</v>
      </c>
      <c r="Z59" s="152">
        <f>'ian22'!Z59+'feb22'!Z59+'mar22'!Z59+'apr22'!Z59+'mai22'!Z59+'iun22'!Z59+'iul22'!Z59+'aug22'!Z59+sept22!Z59</f>
        <v>0</v>
      </c>
      <c r="AA59" s="152">
        <f>'ian22'!AA59+'feb22'!AA59+'mar22'!AA59+'apr22'!AA59+'mai22'!AA59+'iun22'!AA59+'iul22'!AA59+'aug22'!AA59+sept22!AA59</f>
        <v>0</v>
      </c>
      <c r="AB59" s="152">
        <f>'ian22'!AB59+'feb22'!AB59+'mar22'!AB59+'apr22'!AB59+'mai22'!AB59+'iun22'!AB59+'iul22'!AB59+'aug22'!AB59+sept22!AB59</f>
        <v>0</v>
      </c>
      <c r="AC59" s="152">
        <f>'ian22'!AC59+'feb22'!AC59+'mar22'!AC59+'apr22'!AC59+'mai22'!AC59+'iun22'!AC59+'iul22'!AC59+'aug22'!AC59+sept22!AC59</f>
        <v>0</v>
      </c>
      <c r="AD59" s="152">
        <f>'ian22'!AD59+'feb22'!AD59+'mar22'!AD59+'apr22'!AD59+'mai22'!AD59+'iun22'!AD59+'iul22'!AD59+'aug22'!AD59+sept22!AD59</f>
        <v>0</v>
      </c>
      <c r="AE59" s="152">
        <f>'ian22'!AE59+'feb22'!AE59+'mar22'!AE59+'apr22'!AE59+'mai22'!AE59+'iun22'!AE59+'iul22'!AE59+'aug22'!AE59+sept22!AE59</f>
        <v>0</v>
      </c>
      <c r="AF59" s="152">
        <f>'ian22'!AF59+'feb22'!AF59+'mar22'!AF59+'apr22'!AF59+'mai22'!AF59+'iun22'!AF59+'iul22'!AF59+'aug22'!AF59+sept22!AF59</f>
        <v>0</v>
      </c>
      <c r="AG59" s="152">
        <f>'ian22'!AG59+'feb22'!AG59+'mar22'!AG59+'apr22'!AG59+'mai22'!AG59+'iun22'!AG59+'iul22'!AG59+'aug22'!AG59+sept22!AG59</f>
        <v>0</v>
      </c>
      <c r="AH59" s="152">
        <f>'ian22'!AH59+'feb22'!AH59+'mar22'!AH59+'apr22'!AH59+'mai22'!AH59+'iun22'!AH59+'iul22'!AH59+'aug22'!AH59+sept22!AH59</f>
        <v>0</v>
      </c>
      <c r="AI59" s="152">
        <f>'ian22'!AI59+'feb22'!AI59+'mar22'!AI59+'apr22'!AI59+'mai22'!AI59+'iun22'!AI59+'iul22'!AI59+'aug22'!AI59+sept22!AI59</f>
        <v>0</v>
      </c>
      <c r="AJ59" s="152">
        <f>'ian22'!AJ59+'feb22'!AJ59+'mar22'!AJ59+'apr22'!AJ59+'mai22'!AJ59+'iun22'!AJ59+'iul22'!AJ59+'aug22'!AJ59+sept22!AJ59</f>
        <v>0</v>
      </c>
      <c r="AK59" s="152">
        <f>'ian22'!AK59+'feb22'!AK59+'mar22'!AK59+'apr22'!AK59+'mai22'!AK59+'iun22'!AK59+'iul22'!AK59+'aug22'!AK59+sept22!AK59</f>
        <v>0</v>
      </c>
      <c r="AL59" s="152">
        <f>'ian22'!AL59+'feb22'!AL59+'mar22'!AL59+'apr22'!AL59+'mai22'!AL59+'iun22'!AL59+'iul22'!AL59+'aug22'!AL59+sept22!AL59</f>
        <v>0</v>
      </c>
      <c r="AM59" s="152">
        <f>'ian22'!AM59+'feb22'!AM59+'mar22'!AM59+'apr22'!AM59+'mai22'!AM59+'iun22'!AM59+'iul22'!AM59+'aug22'!AM59+sept22!AM59</f>
        <v>0</v>
      </c>
      <c r="AN59" s="152">
        <f>'ian22'!AN59+'feb22'!AN59+'mar22'!AN59+'apr22'!AN59+'mai22'!AN59+'iun22'!AN59+'iul22'!AN59+'aug22'!AN59+sept22!AN59</f>
        <v>0</v>
      </c>
      <c r="AO59" s="152">
        <f>'ian22'!AO59+'feb22'!AO59+'mar22'!AO59+'apr22'!AO59+'mai22'!AO59+'iun22'!AO59+'iul22'!AO59+'aug22'!AO59+sept22!AO59</f>
        <v>0</v>
      </c>
      <c r="AP59" s="152">
        <f>'ian22'!AP59+'feb22'!AP59+'mar22'!AP59+'apr22'!AP59+'mai22'!AP59+'iun22'!AP59+'iul22'!AP59+'aug22'!AP59+sept22!AP59</f>
        <v>0</v>
      </c>
      <c r="AQ59" s="152">
        <f>'ian22'!AQ59+'feb22'!AQ59+'mar22'!AQ59+'apr22'!AQ59+'mai22'!AQ59+'iun22'!AQ59+'iul22'!AQ59+'aug22'!AQ59+sept22!AQ59</f>
        <v>0</v>
      </c>
      <c r="AR59" s="152">
        <f>'ian22'!AR59+'feb22'!AR59+'mar22'!AR59+'apr22'!AR59+'mai22'!AR59+'iun22'!AR59+'iul22'!AR59+'aug22'!AR59+sept22!AR59</f>
        <v>0</v>
      </c>
      <c r="AS59" s="152">
        <f>'ian22'!AS59+'feb22'!AS59+'mar22'!AS59+'apr22'!AS59+'mai22'!AS59+'iun22'!AS59+'iul22'!AS59+'aug22'!AS59+sept22!AS59</f>
        <v>0</v>
      </c>
      <c r="AT59" s="205"/>
      <c r="AU59" s="17" t="str">
        <f t="shared" ref="AU59:BK59" si="41">IF(U15+U36+U59+U62&gt;=U13," ","GRESEALA")</f>
        <v xml:space="preserve"> </v>
      </c>
      <c r="AV59" s="17" t="str">
        <f t="shared" si="41"/>
        <v xml:space="preserve"> </v>
      </c>
      <c r="AW59" s="17" t="str">
        <f t="shared" si="41"/>
        <v xml:space="preserve"> </v>
      </c>
      <c r="AX59" s="17" t="str">
        <f t="shared" si="41"/>
        <v xml:space="preserve"> </v>
      </c>
      <c r="AY59" s="17" t="str">
        <f t="shared" si="41"/>
        <v xml:space="preserve"> </v>
      </c>
      <c r="AZ59" s="17" t="str">
        <f t="shared" si="41"/>
        <v xml:space="preserve"> </v>
      </c>
      <c r="BA59" s="17" t="str">
        <f t="shared" si="41"/>
        <v xml:space="preserve"> </v>
      </c>
      <c r="BB59" s="17" t="str">
        <f t="shared" si="41"/>
        <v xml:space="preserve"> </v>
      </c>
      <c r="BC59" s="17" t="str">
        <f t="shared" si="41"/>
        <v xml:space="preserve"> </v>
      </c>
      <c r="BD59" s="17" t="str">
        <f t="shared" si="41"/>
        <v xml:space="preserve"> </v>
      </c>
      <c r="BE59" s="17" t="str">
        <f t="shared" si="41"/>
        <v xml:space="preserve"> </v>
      </c>
      <c r="BF59" s="17" t="str">
        <f t="shared" si="41"/>
        <v xml:space="preserve"> </v>
      </c>
      <c r="BG59" s="17" t="str">
        <f t="shared" si="41"/>
        <v xml:space="preserve"> </v>
      </c>
      <c r="BH59" s="17" t="str">
        <f t="shared" si="41"/>
        <v xml:space="preserve"> </v>
      </c>
      <c r="BI59" s="17" t="str">
        <f t="shared" si="41"/>
        <v xml:space="preserve"> </v>
      </c>
      <c r="BJ59" s="17" t="str">
        <f t="shared" si="41"/>
        <v xml:space="preserve"> </v>
      </c>
      <c r="BK59" s="17" t="str">
        <f t="shared" si="41"/>
        <v xml:space="preserve"> </v>
      </c>
    </row>
    <row r="60" spans="2:64" ht="40.5" customHeight="1" x14ac:dyDescent="0.45">
      <c r="B60" s="208">
        <v>13</v>
      </c>
      <c r="C60" s="133" t="s">
        <v>123</v>
      </c>
      <c r="D60" s="189">
        <f t="shared" si="0"/>
        <v>0</v>
      </c>
      <c r="E60" s="152">
        <f>'ian22'!E60+'feb22'!E60+'mar22'!E60+'apr22'!E60+'mai22'!E60+'iun22'!E60+'iul22'!E60+'aug22'!E60+sept22!E60</f>
        <v>0</v>
      </c>
      <c r="F60" s="152">
        <f>'ian22'!F60+'feb22'!F60+'mar22'!F60+'apr22'!F60+'mai22'!F60+'iun22'!F60+'iul22'!F60+'aug22'!F60+sept22!F60</f>
        <v>0</v>
      </c>
      <c r="G60" s="152">
        <f>'ian22'!G60+'feb22'!G60+'mar22'!G60+'apr22'!G60+'mai22'!G60+'iun22'!G60+'iul22'!G60+'aug22'!G60+sept22!G60</f>
        <v>0</v>
      </c>
      <c r="H60" s="152">
        <f>'ian22'!H60+'feb22'!H60+'mar22'!H60+'apr22'!H60+'mai22'!H60+'iun22'!H60+'iul22'!H60+'aug22'!H60+sept22!H60</f>
        <v>0</v>
      </c>
      <c r="I60" s="152">
        <f>'ian22'!I60+'feb22'!I60+'mar22'!I60+'apr22'!I60+'mai22'!I60+'iun22'!I60+'iul22'!I60+'aug22'!I60+sept22!I60</f>
        <v>0</v>
      </c>
      <c r="J60" s="152">
        <f>'ian22'!J60+'feb22'!J60+'mar22'!J60+'apr22'!J60+'mai22'!J60+'iun22'!J60+'iul22'!J60+'aug22'!J60+sept22!J60</f>
        <v>0</v>
      </c>
      <c r="K60" s="152">
        <f>'ian22'!K60+'feb22'!K60+'mar22'!K60+'apr22'!K60+'mai22'!K60+'iun22'!K60+'iul22'!K60+'aug22'!K60+sept22!K60</f>
        <v>0</v>
      </c>
      <c r="L60" s="152">
        <f>'ian22'!L60+'feb22'!L60+'mar22'!L60+'apr22'!L60+'mai22'!L60+'iun22'!L60+'iul22'!L60+'aug22'!L60+sept22!L60</f>
        <v>0</v>
      </c>
      <c r="M60" s="152">
        <f>'ian22'!M60+'feb22'!M60+'mar22'!M60+'apr22'!M60+'mai22'!M60+'iun22'!M60+'iul22'!M60+'aug22'!M60+sept22!M60</f>
        <v>0</v>
      </c>
      <c r="N60" s="152">
        <f>'ian22'!N60+'feb22'!N60+'mar22'!N60+'apr22'!N60+'mai22'!N60+'iun22'!N60+'iul22'!N60+'aug22'!N60+sept22!N60</f>
        <v>0</v>
      </c>
      <c r="O60" s="152">
        <f>'ian22'!O60+'feb22'!O60+'mar22'!O60+'apr22'!O60+'mai22'!O60+'iun22'!O60+'iul22'!O60+'aug22'!O60+sept22!O60</f>
        <v>0</v>
      </c>
      <c r="P60" s="152">
        <f>'ian22'!P60+'feb22'!P60+'mar22'!P60+'apr22'!P60+'mai22'!P60+'iun22'!P60+'iul22'!P60+'aug22'!P60+sept22!P60</f>
        <v>0</v>
      </c>
      <c r="Q60" s="152">
        <f>'ian22'!Q60+'feb22'!Q60+'mar22'!Q60+'apr22'!Q60+'mai22'!Q60+'iun22'!Q60+'iul22'!Q60+'aug22'!Q60+sept22!Q60</f>
        <v>0</v>
      </c>
      <c r="R60" s="152">
        <f>'ian22'!R60+'feb22'!R60+'mar22'!R60+'apr22'!R60+'mai22'!R60+'iun22'!R60+'iul22'!R60+'aug22'!R60+sept22!R60</f>
        <v>0</v>
      </c>
      <c r="S60" s="152">
        <f>'ian22'!S60+'feb22'!S60+'mar22'!S60+'apr22'!S60+'mai22'!S60+'iun22'!S60+'iul22'!S60+'aug22'!S60+sept22!S60</f>
        <v>0</v>
      </c>
      <c r="T60" s="152">
        <f>'ian22'!T60+'feb22'!T60+'mar22'!T60+'apr22'!T60+'mai22'!T60+'iun22'!T60+'iul22'!T60+'aug22'!T60+sept22!T60</f>
        <v>0</v>
      </c>
      <c r="U60" s="152">
        <f>'ian22'!U60+'feb22'!U60+'mar22'!U60+'apr22'!U60+'mai22'!U60+'iun22'!U60+'iul22'!U60+'aug22'!U60+sept22!U60</f>
        <v>0</v>
      </c>
      <c r="V60" s="152">
        <f>'ian22'!V60+'feb22'!V60+'mar22'!V60+'apr22'!V60+'mai22'!V60+'iun22'!V60+'iul22'!V60+'aug22'!V60+sept22!V60</f>
        <v>0</v>
      </c>
      <c r="W60" s="152">
        <f>'ian22'!W60+'feb22'!W60+'mar22'!W60+'apr22'!W60+'mai22'!W60+'iun22'!W60+'iul22'!W60+'aug22'!W60+sept22!W60</f>
        <v>0</v>
      </c>
      <c r="X60" s="152">
        <f>'ian22'!X60+'feb22'!X60+'mar22'!X60+'apr22'!X60+'mai22'!X60+'iun22'!X60+'iul22'!X60+'aug22'!X60+sept22!X60</f>
        <v>0</v>
      </c>
      <c r="Y60" s="152">
        <f>'ian22'!Y60+'feb22'!Y60+'mar22'!Y60+'apr22'!Y60+'mai22'!Y60+'iun22'!Y60+'iul22'!Y60+'aug22'!Y60+sept22!Y60</f>
        <v>0</v>
      </c>
      <c r="Z60" s="152">
        <f>'ian22'!Z60+'feb22'!Z60+'mar22'!Z60+'apr22'!Z60+'mai22'!Z60+'iun22'!Z60+'iul22'!Z60+'aug22'!Z60+sept22!Z60</f>
        <v>0</v>
      </c>
      <c r="AA60" s="152">
        <f>'ian22'!AA60+'feb22'!AA60+'mar22'!AA60+'apr22'!AA60+'mai22'!AA60+'iun22'!AA60+'iul22'!AA60+'aug22'!AA60+sept22!AA60</f>
        <v>0</v>
      </c>
      <c r="AB60" s="152">
        <f>'ian22'!AB60+'feb22'!AB60+'mar22'!AB60+'apr22'!AB60+'mai22'!AB60+'iun22'!AB60+'iul22'!AB60+'aug22'!AB60+sept22!AB60</f>
        <v>0</v>
      </c>
      <c r="AC60" s="152">
        <f>'ian22'!AC60+'feb22'!AC60+'mar22'!AC60+'apr22'!AC60+'mai22'!AC60+'iun22'!AC60+'iul22'!AC60+'aug22'!AC60+sept22!AC60</f>
        <v>0</v>
      </c>
      <c r="AD60" s="152">
        <f>'ian22'!AD60+'feb22'!AD60+'mar22'!AD60+'apr22'!AD60+'mai22'!AD60+'iun22'!AD60+'iul22'!AD60+'aug22'!AD60+sept22!AD60</f>
        <v>0</v>
      </c>
      <c r="AE60" s="152">
        <f>'ian22'!AE60+'feb22'!AE60+'mar22'!AE60+'apr22'!AE60+'mai22'!AE60+'iun22'!AE60+'iul22'!AE60+'aug22'!AE60+sept22!AE60</f>
        <v>0</v>
      </c>
      <c r="AF60" s="152">
        <f>'ian22'!AF60+'feb22'!AF60+'mar22'!AF60+'apr22'!AF60+'mai22'!AF60+'iun22'!AF60+'iul22'!AF60+'aug22'!AF60+sept22!AF60</f>
        <v>0</v>
      </c>
      <c r="AG60" s="152">
        <f>'ian22'!AG60+'feb22'!AG60+'mar22'!AG60+'apr22'!AG60+'mai22'!AG60+'iun22'!AG60+'iul22'!AG60+'aug22'!AG60+sept22!AG60</f>
        <v>0</v>
      </c>
      <c r="AH60" s="152">
        <f>'ian22'!AH60+'feb22'!AH60+'mar22'!AH60+'apr22'!AH60+'mai22'!AH60+'iun22'!AH60+'iul22'!AH60+'aug22'!AH60+sept22!AH60</f>
        <v>0</v>
      </c>
      <c r="AI60" s="152">
        <f>'ian22'!AI60+'feb22'!AI60+'mar22'!AI60+'apr22'!AI60+'mai22'!AI60+'iun22'!AI60+'iul22'!AI60+'aug22'!AI60+sept22!AI60</f>
        <v>0</v>
      </c>
      <c r="AJ60" s="152">
        <f>'ian22'!AJ60+'feb22'!AJ60+'mar22'!AJ60+'apr22'!AJ60+'mai22'!AJ60+'iun22'!AJ60+'iul22'!AJ60+'aug22'!AJ60+sept22!AJ60</f>
        <v>0</v>
      </c>
      <c r="AK60" s="152">
        <f>'ian22'!AK60+'feb22'!AK60+'mar22'!AK60+'apr22'!AK60+'mai22'!AK60+'iun22'!AK60+'iul22'!AK60+'aug22'!AK60+sept22!AK60</f>
        <v>0</v>
      </c>
      <c r="AL60" s="152">
        <f>'ian22'!AL60+'feb22'!AL60+'mar22'!AL60+'apr22'!AL60+'mai22'!AL60+'iun22'!AL60+'iul22'!AL60+'aug22'!AL60+sept22!AL60</f>
        <v>0</v>
      </c>
      <c r="AM60" s="152">
        <f>'ian22'!AM60+'feb22'!AM60+'mar22'!AM60+'apr22'!AM60+'mai22'!AM60+'iun22'!AM60+'iul22'!AM60+'aug22'!AM60+sept22!AM60</f>
        <v>0</v>
      </c>
      <c r="AN60" s="152">
        <f>'ian22'!AN60+'feb22'!AN60+'mar22'!AN60+'apr22'!AN60+'mai22'!AN60+'iun22'!AN60+'iul22'!AN60+'aug22'!AN60+sept22!AN60</f>
        <v>0</v>
      </c>
      <c r="AO60" s="152">
        <f>'ian22'!AO60+'feb22'!AO60+'mar22'!AO60+'apr22'!AO60+'mai22'!AO60+'iun22'!AO60+'iul22'!AO60+'aug22'!AO60+sept22!AO60</f>
        <v>0</v>
      </c>
      <c r="AP60" s="152">
        <f>'ian22'!AP60+'feb22'!AP60+'mar22'!AP60+'apr22'!AP60+'mai22'!AP60+'iun22'!AP60+'iul22'!AP60+'aug22'!AP60+sept22!AP60</f>
        <v>0</v>
      </c>
      <c r="AQ60" s="152">
        <f>'ian22'!AQ60+'feb22'!AQ60+'mar22'!AQ60+'apr22'!AQ60+'mai22'!AQ60+'iun22'!AQ60+'iul22'!AQ60+'aug22'!AQ60+sept22!AQ60</f>
        <v>0</v>
      </c>
      <c r="AR60" s="152">
        <f>'ian22'!AR60+'feb22'!AR60+'mar22'!AR60+'apr22'!AR60+'mai22'!AR60+'iun22'!AR60+'iul22'!AR60+'aug22'!AR60+sept22!AR60</f>
        <v>0</v>
      </c>
      <c r="AS60" s="152">
        <f>'ian22'!AS60+'feb22'!AS60+'mar22'!AS60+'apr22'!AS60+'mai22'!AS60+'iun22'!AS60+'iul22'!AS60+'aug22'!AS60+sept22!AS60</f>
        <v>0</v>
      </c>
      <c r="AT60" s="205"/>
      <c r="AU60" s="17" t="str">
        <f>IF(AL15+AL36+AL59+AL62&gt;=AL13," ","GRESEALA")</f>
        <v xml:space="preserve"> </v>
      </c>
      <c r="AV60" s="17" t="str">
        <f>IF(AR15+AR36+AR59+AR62&gt;=AR13," ","GRESEALA")</f>
        <v xml:space="preserve"> </v>
      </c>
      <c r="AW60" s="17" t="str">
        <f>IF(AS15+AS36+AS59+AS62&gt;=AS13," ","GRESEALA")</f>
        <v xml:space="preserve"> </v>
      </c>
      <c r="AX60" s="17" t="str">
        <f>IF(E53+F53=D53," ","GRESEALA")</f>
        <v xml:space="preserve"> </v>
      </c>
      <c r="AY60" s="23" t="str">
        <f>IF(G53+K53+I53+L53+M53=D53," ","GRESEALA")</f>
        <v xml:space="preserve"> </v>
      </c>
      <c r="AZ60" s="17" t="str">
        <f>IF(O53+P53=D53," ","GRESEALA")</f>
        <v xml:space="preserve"> </v>
      </c>
      <c r="BA60" s="17" t="str">
        <f>IF(Q53+S53+T53+U53+V53+W53=D53," ","GRESEALA")</f>
        <v xml:space="preserve"> </v>
      </c>
      <c r="BB60" s="17" t="str">
        <f>IF(X53+Y53+Z53=D53," ","GRESEALA")</f>
        <v xml:space="preserve"> </v>
      </c>
      <c r="BC60" s="23" t="str">
        <f>IF(AA53+AC53+AE53+AF53+AG53+AH53+AI53+AJ53+AK53+AL53+AM53+AN53+AO53+AP53+AQ53+AR53+AS53&gt;=D53," ","GRESEALA")</f>
        <v xml:space="preserve"> </v>
      </c>
      <c r="BD60" s="17" t="str">
        <f>IF(E54+F54=D54," ","GRESEALA")</f>
        <v xml:space="preserve"> </v>
      </c>
      <c r="BE60" s="23" t="str">
        <f>IF(G54+K54+I54+L54+M54=D54," ","GRESEALA")</f>
        <v xml:space="preserve"> </v>
      </c>
      <c r="BF60" s="17" t="str">
        <f>IF(O54+P54=D54," ","GRESEALA")</f>
        <v xml:space="preserve"> </v>
      </c>
      <c r="BG60" s="17" t="str">
        <f>IF(Q54+S54+T54+U54+V54+W54=D54," ","GRESEALA")</f>
        <v xml:space="preserve"> </v>
      </c>
      <c r="BH60" s="17" t="str">
        <f>IF(X54+Y54+Z54=D54," ","GRESEALA")</f>
        <v xml:space="preserve"> </v>
      </c>
      <c r="BI60" s="23" t="str">
        <f>IF(AA54+AC54+AE54+AF54+AG54+AH54+AI54+AJ54+AK54+AL54+AM54+AN54+AO54+AP54+AQ54+AR54+AS54&gt;=D54," ","GRESEALA")</f>
        <v xml:space="preserve"> </v>
      </c>
      <c r="BJ60" s="17" t="str">
        <f>IF(E59+F59=D59," ","GRESEALA")</f>
        <v xml:space="preserve"> </v>
      </c>
      <c r="BK60" s="23" t="str">
        <f>IF(G59+K59+I59+L59+M59=D59," ","GRESEALA")</f>
        <v xml:space="preserve"> </v>
      </c>
    </row>
    <row r="61" spans="2:64" ht="62.25" hidden="1" customHeight="1" x14ac:dyDescent="0.45">
      <c r="B61" s="208">
        <v>14</v>
      </c>
      <c r="C61" s="133" t="s">
        <v>124</v>
      </c>
      <c r="D61" s="186">
        <f t="shared" si="0"/>
        <v>0</v>
      </c>
      <c r="E61" s="152">
        <f>'ian22'!E61+'feb22'!E61+'mar22'!E61+'apr22'!E61+'mai22'!E61+'iun22'!E61+'iul22'!E61+'aug22'!E61+sept22!E61</f>
        <v>0</v>
      </c>
      <c r="F61" s="152">
        <f>'ian22'!F61+'feb22'!F61+'mar22'!F61+'apr22'!F61+'mai22'!F61+'iun22'!F61+'iul22'!F61+'aug22'!F61+sept22!F61</f>
        <v>0</v>
      </c>
      <c r="G61" s="152">
        <f>'ian22'!G61+'feb22'!G61+'mar22'!G61+'apr22'!G61+'mai22'!G61+'iun22'!G61+'iul22'!G61+'aug22'!G61+sept22!G61</f>
        <v>0</v>
      </c>
      <c r="H61" s="152">
        <f>'ian22'!H61+'feb22'!H61+'mar22'!H61+'apr22'!H61+'mai22'!H61+'iun22'!H61+'iul22'!H61+'aug22'!H61+sept22!H61</f>
        <v>0</v>
      </c>
      <c r="I61" s="152">
        <f>'ian22'!I61+'feb22'!I61+'mar22'!I61+'apr22'!I61+'mai22'!I61+'iun22'!I61+'iul22'!I61+'aug22'!I61+sept22!I61</f>
        <v>0</v>
      </c>
      <c r="J61" s="152">
        <f>'ian22'!J61+'feb22'!J61+'mar22'!J61+'apr22'!J61+'mai22'!J61+'iun22'!J61+'iul22'!J61+'aug22'!J61+sept22!J61</f>
        <v>0</v>
      </c>
      <c r="K61" s="152">
        <f>'ian22'!K61+'feb22'!K61+'mar22'!K61+'apr22'!K61+'mai22'!K61+'iun22'!K61+'iul22'!K61+'aug22'!K61+sept22!K61</f>
        <v>0</v>
      </c>
      <c r="L61" s="152">
        <f>'ian22'!L61+'feb22'!L61+'mar22'!L61+'apr22'!L61+'mai22'!L61+'iun22'!L61+'iul22'!L61+'aug22'!L61+sept22!L61</f>
        <v>0</v>
      </c>
      <c r="M61" s="152">
        <f>'ian22'!M61+'feb22'!M61+'mar22'!M61+'apr22'!M61+'mai22'!M61+'iun22'!M61+'iul22'!M61+'aug22'!M61+sept22!M61</f>
        <v>0</v>
      </c>
      <c r="N61" s="152">
        <f>'ian22'!N61+'feb22'!N61+'mar22'!N61+'apr22'!N61+'mai22'!N61+'iun22'!N61+'iul22'!N61+'aug22'!N61+sept22!N61</f>
        <v>0</v>
      </c>
      <c r="O61" s="152">
        <f>'ian22'!O61+'feb22'!O61+'mar22'!O61+'apr22'!O61+'mai22'!O61+'iun22'!O61+'iul22'!O61+'aug22'!O61+sept22!O61</f>
        <v>0</v>
      </c>
      <c r="P61" s="152">
        <f>'ian22'!P61+'feb22'!P61+'mar22'!P61+'apr22'!P61+'mai22'!P61+'iun22'!P61+'iul22'!P61+'aug22'!P61+sept22!P61</f>
        <v>0</v>
      </c>
      <c r="Q61" s="152">
        <f>'ian22'!Q61+'feb22'!Q61+'mar22'!Q61+'apr22'!Q61+'mai22'!Q61+'iun22'!Q61+'iul22'!Q61+'aug22'!Q61+sept22!Q61</f>
        <v>0</v>
      </c>
      <c r="R61" s="152">
        <f>'ian22'!R61+'feb22'!R61+'mar22'!R61+'apr22'!R61+'mai22'!R61+'iun22'!R61+'iul22'!R61+'aug22'!R61+sept22!R61</f>
        <v>0</v>
      </c>
      <c r="S61" s="152">
        <f>'ian22'!S61+'feb22'!S61+'mar22'!S61+'apr22'!S61+'mai22'!S61+'iun22'!S61+'iul22'!S61+'aug22'!S61+sept22!S61</f>
        <v>0</v>
      </c>
      <c r="T61" s="152">
        <f>'ian22'!T61+'feb22'!T61+'mar22'!T61+'apr22'!T61+'mai22'!T61+'iun22'!T61+'iul22'!T61+'aug22'!T61+sept22!T61</f>
        <v>0</v>
      </c>
      <c r="U61" s="152">
        <f>'ian22'!U61+'feb22'!U61+'mar22'!U61+'apr22'!U61+'mai22'!U61+'iun22'!U61+'iul22'!U61+'aug22'!U61+sept22!U61</f>
        <v>0</v>
      </c>
      <c r="V61" s="152">
        <f>'ian22'!V61+'feb22'!V61+'mar22'!V61+'apr22'!V61+'mai22'!V61+'iun22'!V61+'iul22'!V61+'aug22'!V61+sept22!V61</f>
        <v>0</v>
      </c>
      <c r="W61" s="152">
        <f>'ian22'!W61+'feb22'!W61+'mar22'!W61+'apr22'!W61+'mai22'!W61+'iun22'!W61+'iul22'!W61+'aug22'!W61+sept22!W61</f>
        <v>0</v>
      </c>
      <c r="X61" s="152">
        <f>'ian22'!X61+'feb22'!X61+'mar22'!X61+'apr22'!X61+'mai22'!X61+'iun22'!X61+'iul22'!X61+'aug22'!X61+sept22!X61</f>
        <v>0</v>
      </c>
      <c r="Y61" s="152">
        <f>'ian22'!Y61+'feb22'!Y61+'mar22'!Y61+'apr22'!Y61+'mai22'!Y61+'iun22'!Y61+'iul22'!Y61+'aug22'!Y61+sept22!Y61</f>
        <v>0</v>
      </c>
      <c r="Z61" s="152">
        <f>'ian22'!Z61+'feb22'!Z61+'mar22'!Z61+'apr22'!Z61+'mai22'!Z61+'iun22'!Z61+'iul22'!Z61+'aug22'!Z61+sept22!Z61</f>
        <v>0</v>
      </c>
      <c r="AA61" s="152">
        <f>'ian22'!AA61+'feb22'!AA61+'mar22'!AA61+'apr22'!AA61+'mai22'!AA61+'iun22'!AA61+'iul22'!AA61+'aug22'!AA61+sept22!AA61</f>
        <v>0</v>
      </c>
      <c r="AB61" s="152">
        <f>'ian22'!AB61+'feb22'!AB61+'mar22'!AB61+'apr22'!AB61+'mai22'!AB61+'iun22'!AB61+'iul22'!AB61+'aug22'!AB61+sept22!AB61</f>
        <v>0</v>
      </c>
      <c r="AC61" s="152">
        <f>'ian22'!AC61+'feb22'!AC61+'mar22'!AC61+'apr22'!AC61+'mai22'!AC61+'iun22'!AC61+'iul22'!AC61+'aug22'!AC61+sept22!AC61</f>
        <v>0</v>
      </c>
      <c r="AD61" s="152">
        <f>'ian22'!AD61+'feb22'!AD61+'mar22'!AD61+'apr22'!AD61+'mai22'!AD61+'iun22'!AD61+'iul22'!AD61+'aug22'!AD61+sept22!AD61</f>
        <v>0</v>
      </c>
      <c r="AE61" s="152">
        <f>'ian22'!AE61+'feb22'!AE61+'mar22'!AE61+'apr22'!AE61+'mai22'!AE61+'iun22'!AE61+'iul22'!AE61+'aug22'!AE61+sept22!AE61</f>
        <v>0</v>
      </c>
      <c r="AF61" s="152">
        <f>'ian22'!AF61+'feb22'!AF61+'mar22'!AF61+'apr22'!AF61+'mai22'!AF61+'iun22'!AF61+'iul22'!AF61+'aug22'!AF61+sept22!AF61</f>
        <v>0</v>
      </c>
      <c r="AG61" s="152">
        <f>'ian22'!AG61+'feb22'!AG61+'mar22'!AG61+'apr22'!AG61+'mai22'!AG61+'iun22'!AG61+'iul22'!AG61+'aug22'!AG61+sept22!AG61</f>
        <v>0</v>
      </c>
      <c r="AH61" s="152">
        <f>'ian22'!AH61+'feb22'!AH61+'mar22'!AH61+'apr22'!AH61+'mai22'!AH61+'iun22'!AH61+'iul22'!AH61+'aug22'!AH61+sept22!AH61</f>
        <v>0</v>
      </c>
      <c r="AI61" s="152">
        <f>'ian22'!AI61+'feb22'!AI61+'mar22'!AI61+'apr22'!AI61+'mai22'!AI61+'iun22'!AI61+'iul22'!AI61+'aug22'!AI61+sept22!AI61</f>
        <v>0</v>
      </c>
      <c r="AJ61" s="152">
        <f>'ian22'!AJ61+'feb22'!AJ61+'mar22'!AJ61+'apr22'!AJ61+'mai22'!AJ61+'iun22'!AJ61+'iul22'!AJ61+'aug22'!AJ61+sept22!AJ61</f>
        <v>0</v>
      </c>
      <c r="AK61" s="152">
        <f>'ian22'!AK61+'feb22'!AK61+'mar22'!AK61+'apr22'!AK61+'mai22'!AK61+'iun22'!AK61+'iul22'!AK61+'aug22'!AK61+sept22!AK61</f>
        <v>0</v>
      </c>
      <c r="AL61" s="152">
        <f>'ian22'!AL61+'feb22'!AL61+'mar22'!AL61+'apr22'!AL61+'mai22'!AL61+'iun22'!AL61+'iul22'!AL61+'aug22'!AL61+sept22!AL61</f>
        <v>0</v>
      </c>
      <c r="AM61" s="152">
        <f>'ian22'!AM61+'feb22'!AM61+'mar22'!AM61+'apr22'!AM61+'mai22'!AM61+'iun22'!AM61+'iul22'!AM61+'aug22'!AM61+sept22!AM61</f>
        <v>0</v>
      </c>
      <c r="AN61" s="152">
        <f>'ian22'!AN61+'feb22'!AN61+'mar22'!AN61+'apr22'!AN61+'mai22'!AN61+'iun22'!AN61+'iul22'!AN61+'aug22'!AN61+sept22!AN61</f>
        <v>0</v>
      </c>
      <c r="AO61" s="152">
        <f>'ian22'!AO61+'feb22'!AO61+'mar22'!AO61+'apr22'!AO61+'mai22'!AO61+'iun22'!AO61+'iul22'!AO61+'aug22'!AO61+sept22!AO61</f>
        <v>0</v>
      </c>
      <c r="AP61" s="152">
        <f>'ian22'!AP61+'feb22'!AP61+'mar22'!AP61+'apr22'!AP61+'mai22'!AP61+'iun22'!AP61+'iul22'!AP61+'aug22'!AP61+sept22!AP61</f>
        <v>0</v>
      </c>
      <c r="AQ61" s="152">
        <f>'ian22'!AQ61+'feb22'!AQ61+'mar22'!AQ61+'apr22'!AQ61+'mai22'!AQ61+'iun22'!AQ61+'iul22'!AQ61+'aug22'!AQ61+sept22!AQ61</f>
        <v>0</v>
      </c>
      <c r="AR61" s="152">
        <f>'ian22'!AR61+'feb22'!AR61+'mar22'!AR61+'apr22'!AR61+'mai22'!AR61+'iun22'!AR61+'iul22'!AR61+'aug22'!AR61+sept22!AR61</f>
        <v>0</v>
      </c>
      <c r="AS61" s="152">
        <f>'ian22'!AS61+'feb22'!AS61+'mar22'!AS61+'apr22'!AS61+'mai22'!AS61+'iun22'!AS61+'iul22'!AS61+'aug22'!AS61+sept22!AS61</f>
        <v>0</v>
      </c>
      <c r="AT61" s="205"/>
      <c r="AU61" s="17" t="str">
        <f>IF(O59+P59=D59," ","GRESEALA")</f>
        <v xml:space="preserve"> </v>
      </c>
      <c r="AV61" s="17" t="str">
        <f>IF(Q59+S59+T59+U59+V59+W59=D59," ","GRESEALA")</f>
        <v xml:space="preserve"> </v>
      </c>
      <c r="AW61" s="17" t="str">
        <f>IF(X59+Y59+Z59=D59," ","GRESEALA")</f>
        <v xml:space="preserve"> </v>
      </c>
      <c r="AX61" s="17" t="str">
        <f>IF(AA59+AC59+AE59+AF59+AG59+AH59+AI59+AJ59+AK59+AL59+AR59+AS59&gt;=D59," ","GRESEALA")</f>
        <v xml:space="preserve"> </v>
      </c>
      <c r="AY61" s="17" t="str">
        <f>IF(D54=AE54," ","GRESEALA")</f>
        <v xml:space="preserve"> </v>
      </c>
      <c r="AZ61" s="17" t="str">
        <f>IF(E60+F60=D60," ","GRESEALA")</f>
        <v xml:space="preserve"> </v>
      </c>
      <c r="BA61" s="23" t="str">
        <f>IF(G60+K60+I60+L60+M60=D60," ","GRESEALA")</f>
        <v xml:space="preserve"> </v>
      </c>
      <c r="BB61" s="17" t="str">
        <f>IF(O60+P60=D60," ","GRESEALA")</f>
        <v xml:space="preserve"> </v>
      </c>
      <c r="BC61" s="17" t="str">
        <f>IF(Q60+S60+T60+U60+V60+W60=D60," ","GRESEALA")</f>
        <v xml:space="preserve"> </v>
      </c>
      <c r="BD61" s="17" t="str">
        <f>IF(X60+Y60+Z60=D60," ","GRESEALA")</f>
        <v xml:space="preserve"> </v>
      </c>
      <c r="BE61" s="23" t="str">
        <f>IF(AA60+AC60+AE60+AF60+AG60+AH60+AI60+AJ60+AK60+AL60+AM60+AN60+AO60+AP60+AQ60+AR60+AS60&gt;=D60," ","GRESEALA")</f>
        <v xml:space="preserve"> </v>
      </c>
      <c r="BF61" s="17" t="str">
        <f>IF(E61+F61=D61," ","GRESEALA")</f>
        <v xml:space="preserve"> </v>
      </c>
      <c r="BG61" s="23" t="str">
        <f>IF(G61+K61+I61+L61+M61=D61," ","GRESEALA")</f>
        <v xml:space="preserve"> </v>
      </c>
      <c r="BH61" s="17" t="str">
        <f>IF(O61+P61=D61," ","GRESEALA")</f>
        <v xml:space="preserve"> </v>
      </c>
      <c r="BI61" s="17" t="str">
        <f>IF(Q61+S61+T61+U61+V61+W61=D61," ","GRESEALA")</f>
        <v xml:space="preserve"> </v>
      </c>
      <c r="BJ61" s="17" t="str">
        <f>IF(X61+Y61+Z61=D61," ","GRESEALA")</f>
        <v xml:space="preserve"> </v>
      </c>
      <c r="BK61" s="23" t="str">
        <f>IF(AA61+AC61+AE61+AF61+AG61+AH61+AI61+AJ61+AK61+AL61+AM61+AN61+AO61+AP61+AQ61+AR61+AS61&gt;=D61," ","GRESEALA")</f>
        <v xml:space="preserve"> </v>
      </c>
    </row>
    <row r="62" spans="2:64" s="27" customFormat="1" ht="38.25" customHeight="1" x14ac:dyDescent="0.35">
      <c r="B62" s="215">
        <v>15.1</v>
      </c>
      <c r="C62" s="128" t="s">
        <v>125</v>
      </c>
      <c r="D62" s="190">
        <f t="shared" si="0"/>
        <v>0</v>
      </c>
      <c r="E62" s="152">
        <f>'ian22'!E62+'feb22'!E62+'mar22'!E62+'apr22'!E62+'mai22'!E62+'iun22'!E62+'iul22'!E62+'aug22'!E62+sept22!E62</f>
        <v>0</v>
      </c>
      <c r="F62" s="152">
        <f>'ian22'!F62+'feb22'!F62+'mar22'!F62+'apr22'!F62+'mai22'!F62+'iun22'!F62+'iul22'!F62+'aug22'!F62+sept22!F62</f>
        <v>0</v>
      </c>
      <c r="G62" s="152">
        <f>'ian22'!G62+'feb22'!G62+'mar22'!G62+'apr22'!G62+'mai22'!G62+'iun22'!G62+'iul22'!G62+'aug22'!G62+sept22!G62</f>
        <v>0</v>
      </c>
      <c r="H62" s="152">
        <f>'ian22'!H62+'feb22'!H62+'mar22'!H62+'apr22'!H62+'mai22'!H62+'iun22'!H62+'iul22'!H62+'aug22'!H62+sept22!H62</f>
        <v>0</v>
      </c>
      <c r="I62" s="152">
        <f>'ian22'!I62+'feb22'!I62+'mar22'!I62+'apr22'!I62+'mai22'!I62+'iun22'!I62+'iul22'!I62+'aug22'!I62+sept22!I62</f>
        <v>0</v>
      </c>
      <c r="J62" s="152">
        <f>'ian22'!J62+'feb22'!J62+'mar22'!J62+'apr22'!J62+'mai22'!J62+'iun22'!J62+'iul22'!J62+'aug22'!J62+sept22!J62</f>
        <v>0</v>
      </c>
      <c r="K62" s="152">
        <f>'ian22'!K62+'feb22'!K62+'mar22'!K62+'apr22'!K62+'mai22'!K62+'iun22'!K62+'iul22'!K62+'aug22'!K62+sept22!K62</f>
        <v>0</v>
      </c>
      <c r="L62" s="152">
        <f>'ian22'!L62+'feb22'!L62+'mar22'!L62+'apr22'!L62+'mai22'!L62+'iun22'!L62+'iul22'!L62+'aug22'!L62+sept22!L62</f>
        <v>0</v>
      </c>
      <c r="M62" s="152">
        <f>'ian22'!M62+'feb22'!M62+'mar22'!M62+'apr22'!M62+'mai22'!M62+'iun22'!M62+'iul22'!M62+'aug22'!M62+sept22!M62</f>
        <v>0</v>
      </c>
      <c r="N62" s="152">
        <f>'ian22'!N62+'feb22'!N62+'mar22'!N62+'apr22'!N62+'mai22'!N62+'iun22'!N62+'iul22'!N62+'aug22'!N62+sept22!N62</f>
        <v>0</v>
      </c>
      <c r="O62" s="152">
        <f>'ian22'!O62+'feb22'!O62+'mar22'!O62+'apr22'!O62+'mai22'!O62+'iun22'!O62+'iul22'!O62+'aug22'!O62+sept22!O62</f>
        <v>0</v>
      </c>
      <c r="P62" s="152">
        <f>'ian22'!P62+'feb22'!P62+'mar22'!P62+'apr22'!P62+'mai22'!P62+'iun22'!P62+'iul22'!P62+'aug22'!P62+sept22!P62</f>
        <v>0</v>
      </c>
      <c r="Q62" s="152">
        <f>'ian22'!Q62+'feb22'!Q62+'mar22'!Q62+'apr22'!Q62+'mai22'!Q62+'iun22'!Q62+'iul22'!Q62+'aug22'!Q62+sept22!Q62</f>
        <v>0</v>
      </c>
      <c r="R62" s="152">
        <f>'ian22'!R62+'feb22'!R62+'mar22'!R62+'apr22'!R62+'mai22'!R62+'iun22'!R62+'iul22'!R62+'aug22'!R62+sept22!R62</f>
        <v>0</v>
      </c>
      <c r="S62" s="152">
        <f>'ian22'!S62+'feb22'!S62+'mar22'!S62+'apr22'!S62+'mai22'!S62+'iun22'!S62+'iul22'!S62+'aug22'!S62+sept22!S62</f>
        <v>0</v>
      </c>
      <c r="T62" s="152">
        <f>'ian22'!T62+'feb22'!T62+'mar22'!T62+'apr22'!T62+'mai22'!T62+'iun22'!T62+'iul22'!T62+'aug22'!T62+sept22!T62</f>
        <v>0</v>
      </c>
      <c r="U62" s="152">
        <f>'ian22'!U62+'feb22'!U62+'mar22'!U62+'apr22'!U62+'mai22'!U62+'iun22'!U62+'iul22'!U62+'aug22'!U62+sept22!U62</f>
        <v>0</v>
      </c>
      <c r="V62" s="152">
        <f>'ian22'!V62+'feb22'!V62+'mar22'!V62+'apr22'!V62+'mai22'!V62+'iun22'!V62+'iul22'!V62+'aug22'!V62+sept22!V62</f>
        <v>0</v>
      </c>
      <c r="W62" s="152">
        <f>'ian22'!W62+'feb22'!W62+'mar22'!W62+'apr22'!W62+'mai22'!W62+'iun22'!W62+'iul22'!W62+'aug22'!W62+sept22!W62</f>
        <v>0</v>
      </c>
      <c r="X62" s="152">
        <f>'ian22'!X62+'feb22'!X62+'mar22'!X62+'apr22'!X62+'mai22'!X62+'iun22'!X62+'iul22'!X62+'aug22'!X62+sept22!X62</f>
        <v>0</v>
      </c>
      <c r="Y62" s="152">
        <f>'ian22'!Y62+'feb22'!Y62+'mar22'!Y62+'apr22'!Y62+'mai22'!Y62+'iun22'!Y62+'iul22'!Y62+'aug22'!Y62+sept22!Y62</f>
        <v>0</v>
      </c>
      <c r="Z62" s="152">
        <f>'ian22'!Z62+'feb22'!Z62+'mar22'!Z62+'apr22'!Z62+'mai22'!Z62+'iun22'!Z62+'iul22'!Z62+'aug22'!Z62+sept22!Z62</f>
        <v>0</v>
      </c>
      <c r="AA62" s="152">
        <f>'ian22'!AA62+'feb22'!AA62+'mar22'!AA62+'apr22'!AA62+'mai22'!AA62+'iun22'!AA62+'iul22'!AA62+'aug22'!AA62+sept22!AA62</f>
        <v>0</v>
      </c>
      <c r="AB62" s="152">
        <f>'ian22'!AB62+'feb22'!AB62+'mar22'!AB62+'apr22'!AB62+'mai22'!AB62+'iun22'!AB62+'iul22'!AB62+'aug22'!AB62+sept22!AB62</f>
        <v>0</v>
      </c>
      <c r="AC62" s="152">
        <f>'ian22'!AC62+'feb22'!AC62+'mar22'!AC62+'apr22'!AC62+'mai22'!AC62+'iun22'!AC62+'iul22'!AC62+'aug22'!AC62+sept22!AC62</f>
        <v>0</v>
      </c>
      <c r="AD62" s="152">
        <f>'ian22'!AD62+'feb22'!AD62+'mar22'!AD62+'apr22'!AD62+'mai22'!AD62+'iun22'!AD62+'iul22'!AD62+'aug22'!AD62+sept22!AD62</f>
        <v>0</v>
      </c>
      <c r="AE62" s="152">
        <f>'ian22'!AE62+'feb22'!AE62+'mar22'!AE62+'apr22'!AE62+'mai22'!AE62+'iun22'!AE62+'iul22'!AE62+'aug22'!AE62+sept22!AE62</f>
        <v>0</v>
      </c>
      <c r="AF62" s="152">
        <f>'ian22'!AF62+'feb22'!AF62+'mar22'!AF62+'apr22'!AF62+'mai22'!AF62+'iun22'!AF62+'iul22'!AF62+'aug22'!AF62+sept22!AF62</f>
        <v>0</v>
      </c>
      <c r="AG62" s="152">
        <f>'ian22'!AG62+'feb22'!AG62+'mar22'!AG62+'apr22'!AG62+'mai22'!AG62+'iun22'!AG62+'iul22'!AG62+'aug22'!AG62+sept22!AG62</f>
        <v>0</v>
      </c>
      <c r="AH62" s="152">
        <f>'ian22'!AH62+'feb22'!AH62+'mar22'!AH62+'apr22'!AH62+'mai22'!AH62+'iun22'!AH62+'iul22'!AH62+'aug22'!AH62+sept22!AH62</f>
        <v>0</v>
      </c>
      <c r="AI62" s="152">
        <f>'ian22'!AI62+'feb22'!AI62+'mar22'!AI62+'apr22'!AI62+'mai22'!AI62+'iun22'!AI62+'iul22'!AI62+'aug22'!AI62+sept22!AI62</f>
        <v>0</v>
      </c>
      <c r="AJ62" s="152">
        <f>'ian22'!AJ62+'feb22'!AJ62+'mar22'!AJ62+'apr22'!AJ62+'mai22'!AJ62+'iun22'!AJ62+'iul22'!AJ62+'aug22'!AJ62+sept22!AJ62</f>
        <v>0</v>
      </c>
      <c r="AK62" s="152">
        <f>'ian22'!AK62+'feb22'!AK62+'mar22'!AK62+'apr22'!AK62+'mai22'!AK62+'iun22'!AK62+'iul22'!AK62+'aug22'!AK62+sept22!AK62</f>
        <v>0</v>
      </c>
      <c r="AL62" s="152">
        <f>'ian22'!AL62+'feb22'!AL62+'mar22'!AL62+'apr22'!AL62+'mai22'!AL62+'iun22'!AL62+'iul22'!AL62+'aug22'!AL62+sept22!AL62</f>
        <v>0</v>
      </c>
      <c r="AM62" s="152">
        <f>'ian22'!AM62+'feb22'!AM62+'mar22'!AM62+'apr22'!AM62+'mai22'!AM62+'iun22'!AM62+'iul22'!AM62+'aug22'!AM62+sept22!AM62</f>
        <v>0</v>
      </c>
      <c r="AN62" s="152">
        <f>'ian22'!AN62+'feb22'!AN62+'mar22'!AN62+'apr22'!AN62+'mai22'!AN62+'iun22'!AN62+'iul22'!AN62+'aug22'!AN62+sept22!AN62</f>
        <v>0</v>
      </c>
      <c r="AO62" s="152">
        <f>'ian22'!AO62+'feb22'!AO62+'mar22'!AO62+'apr22'!AO62+'mai22'!AO62+'iun22'!AO62+'iul22'!AO62+'aug22'!AO62+sept22!AO62</f>
        <v>0</v>
      </c>
      <c r="AP62" s="152">
        <f>'ian22'!AP62+'feb22'!AP62+'mar22'!AP62+'apr22'!AP62+'mai22'!AP62+'iun22'!AP62+'iul22'!AP62+'aug22'!AP62+sept22!AP62</f>
        <v>0</v>
      </c>
      <c r="AQ62" s="152">
        <f>'ian22'!AQ62+'feb22'!AQ62+'mar22'!AQ62+'apr22'!AQ62+'mai22'!AQ62+'iun22'!AQ62+'iul22'!AQ62+'aug22'!AQ62+sept22!AQ62</f>
        <v>0</v>
      </c>
      <c r="AR62" s="152">
        <f>'ian22'!AR62+'feb22'!AR62+'mar22'!AR62+'apr22'!AR62+'mai22'!AR62+'iun22'!AR62+'iul22'!AR62+'aug22'!AR62+sept22!AR62</f>
        <v>0</v>
      </c>
      <c r="AS62" s="152">
        <f>'ian22'!AS62+'feb22'!AS62+'mar22'!AS62+'apr22'!AS62+'mai22'!AS62+'iun22'!AS62+'iul22'!AS62+'aug22'!AS62+sept22!AS62</f>
        <v>0</v>
      </c>
      <c r="AT62" s="205"/>
      <c r="AU62" s="17" t="str">
        <f>IF(E62+F62=D62," ","GRESEALA")</f>
        <v xml:space="preserve"> </v>
      </c>
      <c r="AV62" s="23" t="str">
        <f>IF(G62+K62+I62+L62+M62=D62," ","GRESEALA")</f>
        <v xml:space="preserve"> </v>
      </c>
      <c r="AW62" s="17" t="str">
        <f>IF(O62+P62=D62," ","GRESEALA")</f>
        <v xml:space="preserve"> </v>
      </c>
      <c r="AX62" s="17" t="str">
        <f>IF(Q62+S62+T62+U62+V62+W62=D62," ","GRESEALA")</f>
        <v xml:space="preserve"> </v>
      </c>
      <c r="AY62" s="17" t="str">
        <f>IF(X62+Y62+Z62=D62," ","GRESEALA")</f>
        <v xml:space="preserve"> </v>
      </c>
      <c r="AZ62" s="17" t="str">
        <f>IF(AA62+AC62+AE62+AF62+AG62+AH62+AI62+AJ62+AK62+AL62+AR62+AS62&gt;=D62," ","GRESEALA")</f>
        <v xml:space="preserve"> </v>
      </c>
      <c r="BA62" s="17" t="str">
        <f>IF(E63+F63=D63," ","GRESEALA")</f>
        <v xml:space="preserve"> </v>
      </c>
      <c r="BB62" s="23" t="str">
        <f>IF(G63+K63+I63+L63+M63=D63," ","GRESEALA")</f>
        <v xml:space="preserve"> </v>
      </c>
      <c r="BC62" s="17" t="str">
        <f>IF(O63+P63=D63," ","GRESEALA")</f>
        <v xml:space="preserve"> </v>
      </c>
      <c r="BD62" s="17" t="str">
        <f>IF(Q63+S63+T63+U63+V63+W63=D63," ","GRESEALA")</f>
        <v xml:space="preserve"> </v>
      </c>
      <c r="BE62" s="17" t="str">
        <f>IF(X63+Y63+Z63=D63," ","GRESEALA")</f>
        <v xml:space="preserve"> </v>
      </c>
      <c r="BF62" s="23" t="str">
        <f>IF(AA63+AC63+AE63+AF63+AG63+AH63+AI63+AJ63+AK63+AL63+AM63+AN63+AO63+AP63+AQ63+AR63+AS63&gt;=D63," ","GRESEALA")</f>
        <v xml:space="preserve"> </v>
      </c>
      <c r="BG62" s="17" t="str">
        <f>IF(E64+F64=D64," ","GRESEALA")</f>
        <v xml:space="preserve"> </v>
      </c>
      <c r="BH62" s="23" t="str">
        <f>IF(G64+K64+I64+L64+M64=D64," ","GRESEALA")</f>
        <v xml:space="preserve"> </v>
      </c>
      <c r="BI62" s="17" t="str">
        <f>IF(O64+P64=D64," ","GRESEALA")</f>
        <v xml:space="preserve"> </v>
      </c>
      <c r="BJ62" s="17" t="str">
        <f>IF(Q64+S64+T64+U64+V64+W64=D64," ","GRESEALA")</f>
        <v xml:space="preserve"> </v>
      </c>
      <c r="BK62" s="17" t="str">
        <f>IF(X64+Y64+Z64=D64," ","GRESEALA")</f>
        <v xml:space="preserve"> </v>
      </c>
    </row>
    <row r="63" spans="2:64" ht="42.75" customHeight="1" x14ac:dyDescent="0.45">
      <c r="B63" s="208">
        <v>15</v>
      </c>
      <c r="C63" s="133" t="s">
        <v>126</v>
      </c>
      <c r="D63" s="186">
        <f t="shared" si="0"/>
        <v>0</v>
      </c>
      <c r="E63" s="152">
        <f>'ian22'!E63+'feb22'!E63+'mar22'!E63+'apr22'!E63+'mai22'!E63+'iun22'!E63+'iul22'!E63+'aug22'!E63+sept22!E63</f>
        <v>0</v>
      </c>
      <c r="F63" s="152">
        <f>'ian22'!F63+'feb22'!F63+'mar22'!F63+'apr22'!F63+'mai22'!F63+'iun22'!F63+'iul22'!F63+'aug22'!F63+sept22!F63</f>
        <v>0</v>
      </c>
      <c r="G63" s="152">
        <f>'ian22'!G63+'feb22'!G63+'mar22'!G63+'apr22'!G63+'mai22'!G63+'iun22'!G63+'iul22'!G63+'aug22'!G63+sept22!G63</f>
        <v>0</v>
      </c>
      <c r="H63" s="152">
        <f>'ian22'!H63+'feb22'!H63+'mar22'!H63+'apr22'!H63+'mai22'!H63+'iun22'!H63+'iul22'!H63+'aug22'!H63+sept22!H63</f>
        <v>0</v>
      </c>
      <c r="I63" s="152">
        <f>'ian22'!I63+'feb22'!I63+'mar22'!I63+'apr22'!I63+'mai22'!I63+'iun22'!I63+'iul22'!I63+'aug22'!I63+sept22!I63</f>
        <v>0</v>
      </c>
      <c r="J63" s="152">
        <f>'ian22'!J63+'feb22'!J63+'mar22'!J63+'apr22'!J63+'mai22'!J63+'iun22'!J63+'iul22'!J63+'aug22'!J63+sept22!J63</f>
        <v>0</v>
      </c>
      <c r="K63" s="152">
        <f>'ian22'!K63+'feb22'!K63+'mar22'!K63+'apr22'!K63+'mai22'!K63+'iun22'!K63+'iul22'!K63+'aug22'!K63+sept22!K63</f>
        <v>0</v>
      </c>
      <c r="L63" s="152">
        <f>'ian22'!L63+'feb22'!L63+'mar22'!L63+'apr22'!L63+'mai22'!L63+'iun22'!L63+'iul22'!L63+'aug22'!L63+sept22!L63</f>
        <v>0</v>
      </c>
      <c r="M63" s="152">
        <f>'ian22'!M63+'feb22'!M63+'mar22'!M63+'apr22'!M63+'mai22'!M63+'iun22'!M63+'iul22'!M63+'aug22'!M63+sept22!M63</f>
        <v>0</v>
      </c>
      <c r="N63" s="152">
        <f>'ian22'!N63+'feb22'!N63+'mar22'!N63+'apr22'!N63+'mai22'!N63+'iun22'!N63+'iul22'!N63+'aug22'!N63+sept22!N63</f>
        <v>0</v>
      </c>
      <c r="O63" s="152">
        <f>'ian22'!O63+'feb22'!O63+'mar22'!O63+'apr22'!O63+'mai22'!O63+'iun22'!O63+'iul22'!O63+'aug22'!O63+sept22!O63</f>
        <v>0</v>
      </c>
      <c r="P63" s="152">
        <f>'ian22'!P63+'feb22'!P63+'mar22'!P63+'apr22'!P63+'mai22'!P63+'iun22'!P63+'iul22'!P63+'aug22'!P63+sept22!P63</f>
        <v>0</v>
      </c>
      <c r="Q63" s="152">
        <f>'ian22'!Q63+'feb22'!Q63+'mar22'!Q63+'apr22'!Q63+'mai22'!Q63+'iun22'!Q63+'iul22'!Q63+'aug22'!Q63+sept22!Q63</f>
        <v>0</v>
      </c>
      <c r="R63" s="152">
        <f>'ian22'!R63+'feb22'!R63+'mar22'!R63+'apr22'!R63+'mai22'!R63+'iun22'!R63+'iul22'!R63+'aug22'!R63+sept22!R63</f>
        <v>0</v>
      </c>
      <c r="S63" s="152">
        <f>'ian22'!S63+'feb22'!S63+'mar22'!S63+'apr22'!S63+'mai22'!S63+'iun22'!S63+'iul22'!S63+'aug22'!S63+sept22!S63</f>
        <v>0</v>
      </c>
      <c r="T63" s="152">
        <f>'ian22'!T63+'feb22'!T63+'mar22'!T63+'apr22'!T63+'mai22'!T63+'iun22'!T63+'iul22'!T63+'aug22'!T63+sept22!T63</f>
        <v>0</v>
      </c>
      <c r="U63" s="152">
        <f>'ian22'!U63+'feb22'!U63+'mar22'!U63+'apr22'!U63+'mai22'!U63+'iun22'!U63+'iul22'!U63+'aug22'!U63+sept22!U63</f>
        <v>0</v>
      </c>
      <c r="V63" s="152">
        <f>'ian22'!V63+'feb22'!V63+'mar22'!V63+'apr22'!V63+'mai22'!V63+'iun22'!V63+'iul22'!V63+'aug22'!V63+sept22!V63</f>
        <v>0</v>
      </c>
      <c r="W63" s="152">
        <f>'ian22'!W63+'feb22'!W63+'mar22'!W63+'apr22'!W63+'mai22'!W63+'iun22'!W63+'iul22'!W63+'aug22'!W63+sept22!W63</f>
        <v>0</v>
      </c>
      <c r="X63" s="152">
        <f>'ian22'!X63+'feb22'!X63+'mar22'!X63+'apr22'!X63+'mai22'!X63+'iun22'!X63+'iul22'!X63+'aug22'!X63+sept22!X63</f>
        <v>0</v>
      </c>
      <c r="Y63" s="152">
        <f>'ian22'!Y63+'feb22'!Y63+'mar22'!Y63+'apr22'!Y63+'mai22'!Y63+'iun22'!Y63+'iul22'!Y63+'aug22'!Y63+sept22!Y63</f>
        <v>0</v>
      </c>
      <c r="Z63" s="152">
        <f>'ian22'!Z63+'feb22'!Z63+'mar22'!Z63+'apr22'!Z63+'mai22'!Z63+'iun22'!Z63+'iul22'!Z63+'aug22'!Z63+sept22!Z63</f>
        <v>0</v>
      </c>
      <c r="AA63" s="152">
        <f>'ian22'!AA63+'feb22'!AA63+'mar22'!AA63+'apr22'!AA63+'mai22'!AA63+'iun22'!AA63+'iul22'!AA63+'aug22'!AA63+sept22!AA63</f>
        <v>0</v>
      </c>
      <c r="AB63" s="152">
        <f>'ian22'!AB63+'feb22'!AB63+'mar22'!AB63+'apr22'!AB63+'mai22'!AB63+'iun22'!AB63+'iul22'!AB63+'aug22'!AB63+sept22!AB63</f>
        <v>0</v>
      </c>
      <c r="AC63" s="152">
        <f>'ian22'!AC63+'feb22'!AC63+'mar22'!AC63+'apr22'!AC63+'mai22'!AC63+'iun22'!AC63+'iul22'!AC63+'aug22'!AC63+sept22!AC63</f>
        <v>0</v>
      </c>
      <c r="AD63" s="152">
        <f>'ian22'!AD63+'feb22'!AD63+'mar22'!AD63+'apr22'!AD63+'mai22'!AD63+'iun22'!AD63+'iul22'!AD63+'aug22'!AD63+sept22!AD63</f>
        <v>0</v>
      </c>
      <c r="AE63" s="152">
        <f>'ian22'!AE63+'feb22'!AE63+'mar22'!AE63+'apr22'!AE63+'mai22'!AE63+'iun22'!AE63+'iul22'!AE63+'aug22'!AE63+sept22!AE63</f>
        <v>0</v>
      </c>
      <c r="AF63" s="152">
        <f>'ian22'!AF63+'feb22'!AF63+'mar22'!AF63+'apr22'!AF63+'mai22'!AF63+'iun22'!AF63+'iul22'!AF63+'aug22'!AF63+sept22!AF63</f>
        <v>0</v>
      </c>
      <c r="AG63" s="152">
        <f>'ian22'!AG63+'feb22'!AG63+'mar22'!AG63+'apr22'!AG63+'mai22'!AG63+'iun22'!AG63+'iul22'!AG63+'aug22'!AG63+sept22!AG63</f>
        <v>0</v>
      </c>
      <c r="AH63" s="152">
        <f>'ian22'!AH63+'feb22'!AH63+'mar22'!AH63+'apr22'!AH63+'mai22'!AH63+'iun22'!AH63+'iul22'!AH63+'aug22'!AH63+sept22!AH63</f>
        <v>0</v>
      </c>
      <c r="AI63" s="152">
        <f>'ian22'!AI63+'feb22'!AI63+'mar22'!AI63+'apr22'!AI63+'mai22'!AI63+'iun22'!AI63+'iul22'!AI63+'aug22'!AI63+sept22!AI63</f>
        <v>0</v>
      </c>
      <c r="AJ63" s="152">
        <f>'ian22'!AJ63+'feb22'!AJ63+'mar22'!AJ63+'apr22'!AJ63+'mai22'!AJ63+'iun22'!AJ63+'iul22'!AJ63+'aug22'!AJ63+sept22!AJ63</f>
        <v>0</v>
      </c>
      <c r="AK63" s="152">
        <f>'ian22'!AK63+'feb22'!AK63+'mar22'!AK63+'apr22'!AK63+'mai22'!AK63+'iun22'!AK63+'iul22'!AK63+'aug22'!AK63+sept22!AK63</f>
        <v>0</v>
      </c>
      <c r="AL63" s="152">
        <f>'ian22'!AL63+'feb22'!AL63+'mar22'!AL63+'apr22'!AL63+'mai22'!AL63+'iun22'!AL63+'iul22'!AL63+'aug22'!AL63+sept22!AL63</f>
        <v>0</v>
      </c>
      <c r="AM63" s="152">
        <f>'ian22'!AM63+'feb22'!AM63+'mar22'!AM63+'apr22'!AM63+'mai22'!AM63+'iun22'!AM63+'iul22'!AM63+'aug22'!AM63+sept22!AM63</f>
        <v>0</v>
      </c>
      <c r="AN63" s="152">
        <f>'ian22'!AN63+'feb22'!AN63+'mar22'!AN63+'apr22'!AN63+'mai22'!AN63+'iun22'!AN63+'iul22'!AN63+'aug22'!AN63+sept22!AN63</f>
        <v>0</v>
      </c>
      <c r="AO63" s="152">
        <f>'ian22'!AO63+'feb22'!AO63+'mar22'!AO63+'apr22'!AO63+'mai22'!AO63+'iun22'!AO63+'iul22'!AO63+'aug22'!AO63+sept22!AO63</f>
        <v>0</v>
      </c>
      <c r="AP63" s="152">
        <f>'ian22'!AP63+'feb22'!AP63+'mar22'!AP63+'apr22'!AP63+'mai22'!AP63+'iun22'!AP63+'iul22'!AP63+'aug22'!AP63+sept22!AP63</f>
        <v>0</v>
      </c>
      <c r="AQ63" s="152">
        <f>'ian22'!AQ63+'feb22'!AQ63+'mar22'!AQ63+'apr22'!AQ63+'mai22'!AQ63+'iun22'!AQ63+'iul22'!AQ63+'aug22'!AQ63+sept22!AQ63</f>
        <v>0</v>
      </c>
      <c r="AR63" s="152">
        <f>'ian22'!AR63+'feb22'!AR63+'mar22'!AR63+'apr22'!AR63+'mai22'!AR63+'iun22'!AR63+'iul22'!AR63+'aug22'!AR63+sept22!AR63</f>
        <v>0</v>
      </c>
      <c r="AS63" s="152">
        <f>'ian22'!AS63+'feb22'!AS63+'mar22'!AS63+'apr22'!AS63+'mai22'!AS63+'iun22'!AS63+'iul22'!AS63+'aug22'!AS63+sept22!AS63</f>
        <v>0</v>
      </c>
      <c r="AT63" s="205"/>
      <c r="AU63" s="17" t="str">
        <f>IF(E65+E66+E67=E64," ","GRESEALA")</f>
        <v xml:space="preserve"> </v>
      </c>
      <c r="AV63" s="17" t="str">
        <f>IF(F65+F66+F67=F64," ","GRESEALA")</f>
        <v xml:space="preserve"> </v>
      </c>
      <c r="AW63" s="17" t="str">
        <f>IF(G65+G66+G67=G64," ","GRESEALA")</f>
        <v xml:space="preserve"> </v>
      </c>
      <c r="AX63" s="17" t="str">
        <f>IF(H65+H66+H67=H64," ","GRESEALA")</f>
        <v xml:space="preserve"> </v>
      </c>
      <c r="AY63" s="17" t="str">
        <f t="shared" ref="AY63:BE63" si="42">IF(K65+K66+K67=K64," ","GRESEALA")</f>
        <v xml:space="preserve"> </v>
      </c>
      <c r="AZ63" s="23" t="str">
        <f t="shared" si="42"/>
        <v xml:space="preserve"> </v>
      </c>
      <c r="BA63" s="17" t="str">
        <f t="shared" si="42"/>
        <v xml:space="preserve"> </v>
      </c>
      <c r="BB63" s="17" t="str">
        <f t="shared" si="42"/>
        <v xml:space="preserve"> </v>
      </c>
      <c r="BC63" s="17" t="str">
        <f t="shared" si="42"/>
        <v xml:space="preserve"> </v>
      </c>
      <c r="BD63" s="17" t="str">
        <f t="shared" si="42"/>
        <v xml:space="preserve"> </v>
      </c>
      <c r="BE63" s="17" t="str">
        <f t="shared" si="42"/>
        <v xml:space="preserve"> </v>
      </c>
      <c r="BF63" s="17" t="str">
        <f t="shared" ref="BF63:BK63" si="43">IF(S65+S66+S67=S64," ","GRESEALA")</f>
        <v xml:space="preserve"> </v>
      </c>
      <c r="BG63" s="17" t="str">
        <f t="shared" si="43"/>
        <v xml:space="preserve"> </v>
      </c>
      <c r="BH63" s="17" t="str">
        <f t="shared" si="43"/>
        <v xml:space="preserve"> </v>
      </c>
      <c r="BI63" s="17" t="str">
        <f t="shared" si="43"/>
        <v xml:space="preserve"> </v>
      </c>
      <c r="BJ63" s="17" t="str">
        <f t="shared" si="43"/>
        <v xml:space="preserve"> </v>
      </c>
      <c r="BK63" s="17" t="str">
        <f t="shared" si="43"/>
        <v xml:space="preserve"> </v>
      </c>
      <c r="BL63" s="7"/>
    </row>
    <row r="64" spans="2:64" ht="39.75" customHeight="1" x14ac:dyDescent="0.35">
      <c r="B64" s="206">
        <v>16</v>
      </c>
      <c r="C64" s="141" t="s">
        <v>127</v>
      </c>
      <c r="D64" s="196">
        <f t="shared" si="0"/>
        <v>0</v>
      </c>
      <c r="E64" s="152">
        <f>'ian22'!E64+'feb22'!E64+'mar22'!E64+'apr22'!E64+'mai22'!E64+'iun22'!E64+'iul22'!E64+'aug22'!E64+sept22!E64</f>
        <v>0</v>
      </c>
      <c r="F64" s="152">
        <f>'ian22'!F64+'feb22'!F64+'mar22'!F64+'apr22'!F64+'mai22'!F64+'iun22'!F64+'iul22'!F64+'aug22'!F64+sept22!F64</f>
        <v>0</v>
      </c>
      <c r="G64" s="152">
        <f>'ian22'!G64+'feb22'!G64+'mar22'!G64+'apr22'!G64+'mai22'!G64+'iun22'!G64+'iul22'!G64+'aug22'!G64+sept22!G64</f>
        <v>0</v>
      </c>
      <c r="H64" s="152">
        <f>'ian22'!H64+'feb22'!H64+'mar22'!H64+'apr22'!H64+'mai22'!H64+'iun22'!H64+'iul22'!H64+'aug22'!H64+sept22!H64</f>
        <v>0</v>
      </c>
      <c r="I64" s="152">
        <f>'ian22'!I64+'feb22'!I64+'mar22'!I64+'apr22'!I64+'mai22'!I64+'iun22'!I64+'iul22'!I64+'aug22'!I64+sept22!I64</f>
        <v>0</v>
      </c>
      <c r="J64" s="152">
        <f>'ian22'!J64+'feb22'!J64+'mar22'!J64+'apr22'!J64+'mai22'!J64+'iun22'!J64+'iul22'!J64+'aug22'!J64+sept22!J64</f>
        <v>0</v>
      </c>
      <c r="K64" s="152">
        <f>'ian22'!K64+'feb22'!K64+'mar22'!K64+'apr22'!K64+'mai22'!K64+'iun22'!K64+'iul22'!K64+'aug22'!K64+sept22!K64</f>
        <v>0</v>
      </c>
      <c r="L64" s="152">
        <f>'ian22'!L64+'feb22'!L64+'mar22'!L64+'apr22'!L64+'mai22'!L64+'iun22'!L64+'iul22'!L64+'aug22'!L64+sept22!L64</f>
        <v>0</v>
      </c>
      <c r="M64" s="152">
        <f>'ian22'!M64+'feb22'!M64+'mar22'!M64+'apr22'!M64+'mai22'!M64+'iun22'!M64+'iul22'!M64+'aug22'!M64+sept22!M64</f>
        <v>0</v>
      </c>
      <c r="N64" s="152">
        <f>'ian22'!N64+'feb22'!N64+'mar22'!N64+'apr22'!N64+'mai22'!N64+'iun22'!N64+'iul22'!N64+'aug22'!N64+sept22!N64</f>
        <v>0</v>
      </c>
      <c r="O64" s="152">
        <f>'ian22'!O64+'feb22'!O64+'mar22'!O64+'apr22'!O64+'mai22'!O64+'iun22'!O64+'iul22'!O64+'aug22'!O64+sept22!O64</f>
        <v>0</v>
      </c>
      <c r="P64" s="152">
        <f>'ian22'!P64+'feb22'!P64+'mar22'!P64+'apr22'!P64+'mai22'!P64+'iun22'!P64+'iul22'!P64+'aug22'!P64+sept22!P64</f>
        <v>0</v>
      </c>
      <c r="Q64" s="152">
        <f>'ian22'!Q64+'feb22'!Q64+'mar22'!Q64+'apr22'!Q64+'mai22'!Q64+'iun22'!Q64+'iul22'!Q64+'aug22'!Q64+sept22!Q64</f>
        <v>0</v>
      </c>
      <c r="R64" s="152">
        <f>'ian22'!R64+'feb22'!R64+'mar22'!R64+'apr22'!R64+'mai22'!R64+'iun22'!R64+'iul22'!R64+'aug22'!R64+sept22!R64</f>
        <v>0</v>
      </c>
      <c r="S64" s="152">
        <f>'ian22'!S64+'feb22'!S64+'mar22'!S64+'apr22'!S64+'mai22'!S64+'iun22'!S64+'iul22'!S64+'aug22'!S64+sept22!S64</f>
        <v>0</v>
      </c>
      <c r="T64" s="152">
        <f>'ian22'!T64+'feb22'!T64+'mar22'!T64+'apr22'!T64+'mai22'!T64+'iun22'!T64+'iul22'!T64+'aug22'!T64+sept22!T64</f>
        <v>0</v>
      </c>
      <c r="U64" s="152">
        <f>'ian22'!U64+'feb22'!U64+'mar22'!U64+'apr22'!U64+'mai22'!U64+'iun22'!U64+'iul22'!U64+'aug22'!U64+sept22!U64</f>
        <v>0</v>
      </c>
      <c r="V64" s="152">
        <f>'ian22'!V64+'feb22'!V64+'mar22'!V64+'apr22'!V64+'mai22'!V64+'iun22'!V64+'iul22'!V64+'aug22'!V64+sept22!V64</f>
        <v>0</v>
      </c>
      <c r="W64" s="152">
        <f>'ian22'!W64+'feb22'!W64+'mar22'!W64+'apr22'!W64+'mai22'!W64+'iun22'!W64+'iul22'!W64+'aug22'!W64+sept22!W64</f>
        <v>0</v>
      </c>
      <c r="X64" s="152">
        <f>'ian22'!X64+'feb22'!X64+'mar22'!X64+'apr22'!X64+'mai22'!X64+'iun22'!X64+'iul22'!X64+'aug22'!X64+sept22!X64</f>
        <v>0</v>
      </c>
      <c r="Y64" s="152">
        <f>'ian22'!Y64+'feb22'!Y64+'mar22'!Y64+'apr22'!Y64+'mai22'!Y64+'iun22'!Y64+'iul22'!Y64+'aug22'!Y64+sept22!Y64</f>
        <v>0</v>
      </c>
      <c r="Z64" s="152">
        <f>'ian22'!Z64+'feb22'!Z64+'mar22'!Z64+'apr22'!Z64+'mai22'!Z64+'iun22'!Z64+'iul22'!Z64+'aug22'!Z64+sept22!Z64</f>
        <v>0</v>
      </c>
      <c r="AA64" s="152">
        <f>'ian22'!AA64+'feb22'!AA64+'mar22'!AA64+'apr22'!AA64+'mai22'!AA64+'iun22'!AA64+'iul22'!AA64+'aug22'!AA64+sept22!AA64</f>
        <v>0</v>
      </c>
      <c r="AB64" s="152">
        <f>'ian22'!AB64+'feb22'!AB64+'mar22'!AB64+'apr22'!AB64+'mai22'!AB64+'iun22'!AB64+'iul22'!AB64+'aug22'!AB64+sept22!AB64</f>
        <v>0</v>
      </c>
      <c r="AC64" s="152">
        <f>'ian22'!AC64+'feb22'!AC64+'mar22'!AC64+'apr22'!AC64+'mai22'!AC64+'iun22'!AC64+'iul22'!AC64+'aug22'!AC64+sept22!AC64</f>
        <v>0</v>
      </c>
      <c r="AD64" s="152">
        <f>'ian22'!AD64+'feb22'!AD64+'mar22'!AD64+'apr22'!AD64+'mai22'!AD64+'iun22'!AD64+'iul22'!AD64+'aug22'!AD64+sept22!AD64</f>
        <v>0</v>
      </c>
      <c r="AE64" s="152">
        <f>'ian22'!AE64+'feb22'!AE64+'mar22'!AE64+'apr22'!AE64+'mai22'!AE64+'iun22'!AE64+'iul22'!AE64+'aug22'!AE64+sept22!AE64</f>
        <v>0</v>
      </c>
      <c r="AF64" s="152">
        <f>'ian22'!AF64+'feb22'!AF64+'mar22'!AF64+'apr22'!AF64+'mai22'!AF64+'iun22'!AF64+'iul22'!AF64+'aug22'!AF64+sept22!AF64</f>
        <v>0</v>
      </c>
      <c r="AG64" s="152">
        <f>'ian22'!AG64+'feb22'!AG64+'mar22'!AG64+'apr22'!AG64+'mai22'!AG64+'iun22'!AG64+'iul22'!AG64+'aug22'!AG64+sept22!AG64</f>
        <v>0</v>
      </c>
      <c r="AH64" s="152">
        <f>'ian22'!AH64+'feb22'!AH64+'mar22'!AH64+'apr22'!AH64+'mai22'!AH64+'iun22'!AH64+'iul22'!AH64+'aug22'!AH64+sept22!AH64</f>
        <v>0</v>
      </c>
      <c r="AI64" s="152">
        <f>'ian22'!AI64+'feb22'!AI64+'mar22'!AI64+'apr22'!AI64+'mai22'!AI64+'iun22'!AI64+'iul22'!AI64+'aug22'!AI64+sept22!AI64</f>
        <v>0</v>
      </c>
      <c r="AJ64" s="152">
        <f>'ian22'!AJ64+'feb22'!AJ64+'mar22'!AJ64+'apr22'!AJ64+'mai22'!AJ64+'iun22'!AJ64+'iul22'!AJ64+'aug22'!AJ64+sept22!AJ64</f>
        <v>0</v>
      </c>
      <c r="AK64" s="152">
        <f>'ian22'!AK64+'feb22'!AK64+'mar22'!AK64+'apr22'!AK64+'mai22'!AK64+'iun22'!AK64+'iul22'!AK64+'aug22'!AK64+sept22!AK64</f>
        <v>0</v>
      </c>
      <c r="AL64" s="152">
        <f>'ian22'!AL64+'feb22'!AL64+'mar22'!AL64+'apr22'!AL64+'mai22'!AL64+'iun22'!AL64+'iul22'!AL64+'aug22'!AL64+sept22!AL64</f>
        <v>0</v>
      </c>
      <c r="AM64" s="152">
        <f>'ian22'!AM64+'feb22'!AM64+'mar22'!AM64+'apr22'!AM64+'mai22'!AM64+'iun22'!AM64+'iul22'!AM64+'aug22'!AM64+sept22!AM64</f>
        <v>0</v>
      </c>
      <c r="AN64" s="152">
        <f>'ian22'!AN64+'feb22'!AN64+'mar22'!AN64+'apr22'!AN64+'mai22'!AN64+'iun22'!AN64+'iul22'!AN64+'aug22'!AN64+sept22!AN64</f>
        <v>0</v>
      </c>
      <c r="AO64" s="152">
        <f>'ian22'!AO64+'feb22'!AO64+'mar22'!AO64+'apr22'!AO64+'mai22'!AO64+'iun22'!AO64+'iul22'!AO64+'aug22'!AO64+sept22!AO64</f>
        <v>0</v>
      </c>
      <c r="AP64" s="152">
        <f>'ian22'!AP64+'feb22'!AP64+'mar22'!AP64+'apr22'!AP64+'mai22'!AP64+'iun22'!AP64+'iul22'!AP64+'aug22'!AP64+sept22!AP64</f>
        <v>0</v>
      </c>
      <c r="AQ64" s="152">
        <f>'ian22'!AQ64+'feb22'!AQ64+'mar22'!AQ64+'apr22'!AQ64+'mai22'!AQ64+'iun22'!AQ64+'iul22'!AQ64+'aug22'!AQ64+sept22!AQ64</f>
        <v>0</v>
      </c>
      <c r="AR64" s="152">
        <f>'ian22'!AR64+'feb22'!AR64+'mar22'!AR64+'apr22'!AR64+'mai22'!AR64+'iun22'!AR64+'iul22'!AR64+'aug22'!AR64+sept22!AR64</f>
        <v>0</v>
      </c>
      <c r="AS64" s="152">
        <f>'ian22'!AS64+'feb22'!AS64+'mar22'!AS64+'apr22'!AS64+'mai22'!AS64+'iun22'!AS64+'iul22'!AS64+'aug22'!AS64+sept22!AS64</f>
        <v>0</v>
      </c>
      <c r="AT64" s="205"/>
      <c r="AU64" s="17" t="str">
        <f t="shared" ref="AU64:BH64" si="44">IF(Y65+Y66+Y67=Y64," ","GRESEALA")</f>
        <v xml:space="preserve"> </v>
      </c>
      <c r="AV64" s="17" t="str">
        <f t="shared" si="44"/>
        <v xml:space="preserve"> </v>
      </c>
      <c r="AW64" s="17" t="str">
        <f t="shared" si="44"/>
        <v xml:space="preserve"> </v>
      </c>
      <c r="AX64" s="17" t="str">
        <f t="shared" si="44"/>
        <v xml:space="preserve"> </v>
      </c>
      <c r="AY64" s="17" t="str">
        <f t="shared" si="44"/>
        <v xml:space="preserve"> </v>
      </c>
      <c r="AZ64" s="17" t="str">
        <f t="shared" si="44"/>
        <v xml:space="preserve"> </v>
      </c>
      <c r="BA64" s="17" t="str">
        <f t="shared" si="44"/>
        <v xml:space="preserve"> </v>
      </c>
      <c r="BB64" s="17" t="str">
        <f t="shared" si="44"/>
        <v xml:space="preserve"> </v>
      </c>
      <c r="BC64" s="17" t="str">
        <f t="shared" si="44"/>
        <v xml:space="preserve"> </v>
      </c>
      <c r="BD64" s="17" t="str">
        <f t="shared" si="44"/>
        <v xml:space="preserve"> </v>
      </c>
      <c r="BE64" s="17" t="str">
        <f t="shared" si="44"/>
        <v xml:space="preserve"> </v>
      </c>
      <c r="BF64" s="17" t="str">
        <f t="shared" si="44"/>
        <v xml:space="preserve"> </v>
      </c>
      <c r="BG64" s="17" t="str">
        <f t="shared" si="44"/>
        <v xml:space="preserve"> </v>
      </c>
      <c r="BH64" s="17" t="str">
        <f t="shared" si="44"/>
        <v xml:space="preserve"> </v>
      </c>
      <c r="BI64" s="17" t="str">
        <f t="shared" ref="BI64:BJ64" si="45">IF(AR65+AR66+AR67=AR64," ","GRESEALA")</f>
        <v xml:space="preserve"> </v>
      </c>
      <c r="BJ64" s="17" t="str">
        <f t="shared" si="45"/>
        <v xml:space="preserve"> </v>
      </c>
      <c r="BK64" s="23" t="str">
        <f>IF(AA64+AC64+AE64+AF64+AG64+AH64+AI64+AJ64+AK64+AL64+AM64+AN64+AO64+AP64+AQ64+AR64+AS64&gt;=D64," ","GRESEALA")</f>
        <v xml:space="preserve"> </v>
      </c>
      <c r="BL64" s="74" t="str">
        <f>IF(X35+Y35+Z35=D35," ","GRESEALA")</f>
        <v xml:space="preserve"> </v>
      </c>
    </row>
    <row r="65" spans="2:66" ht="22.5" customHeight="1" x14ac:dyDescent="0.45">
      <c r="B65" s="209" t="s">
        <v>128</v>
      </c>
      <c r="C65" s="142"/>
      <c r="D65" s="186">
        <f t="shared" si="0"/>
        <v>0</v>
      </c>
      <c r="E65" s="152">
        <f>'ian22'!E65+'feb22'!E65+'mar22'!E65+'apr22'!E65+'mai22'!E65+'iun22'!E65+'iul22'!E65+'aug22'!E65+sept22!E65</f>
        <v>0</v>
      </c>
      <c r="F65" s="152">
        <f>'ian22'!F65+'feb22'!F65+'mar22'!F65+'apr22'!F65+'mai22'!F65+'iun22'!F65+'iul22'!F65+'aug22'!F65+sept22!F65</f>
        <v>0</v>
      </c>
      <c r="G65" s="152">
        <f>'ian22'!G65+'feb22'!G65+'mar22'!G65+'apr22'!G65+'mai22'!G65+'iun22'!G65+'iul22'!G65+'aug22'!G65+sept22!G65</f>
        <v>0</v>
      </c>
      <c r="H65" s="152">
        <f>'ian22'!H65+'feb22'!H65+'mar22'!H65+'apr22'!H65+'mai22'!H65+'iun22'!H65+'iul22'!H65+'aug22'!H65+sept22!H65</f>
        <v>0</v>
      </c>
      <c r="I65" s="152">
        <f>'ian22'!I65+'feb22'!I65+'mar22'!I65+'apr22'!I65+'mai22'!I65+'iun22'!I65+'iul22'!I65+'aug22'!I65+sept22!I65</f>
        <v>0</v>
      </c>
      <c r="J65" s="152">
        <f>'ian22'!J65+'feb22'!J65+'mar22'!J65+'apr22'!J65+'mai22'!J65+'iun22'!J65+'iul22'!J65+'aug22'!J65+sept22!J65</f>
        <v>0</v>
      </c>
      <c r="K65" s="152">
        <f>'ian22'!K65+'feb22'!K65+'mar22'!K65+'apr22'!K65+'mai22'!K65+'iun22'!K65+'iul22'!K65+'aug22'!K65+sept22!K65</f>
        <v>0</v>
      </c>
      <c r="L65" s="152">
        <f>'ian22'!L65+'feb22'!L65+'mar22'!L65+'apr22'!L65+'mai22'!L65+'iun22'!L65+'iul22'!L65+'aug22'!L65+sept22!L65</f>
        <v>0</v>
      </c>
      <c r="M65" s="152">
        <f>'ian22'!M65+'feb22'!M65+'mar22'!M65+'apr22'!M65+'mai22'!M65+'iun22'!M65+'iul22'!M65+'aug22'!M65+sept22!M65</f>
        <v>0</v>
      </c>
      <c r="N65" s="152">
        <f>'ian22'!N65+'feb22'!N65+'mar22'!N65+'apr22'!N65+'mai22'!N65+'iun22'!N65+'iul22'!N65+'aug22'!N65+sept22!N65</f>
        <v>0</v>
      </c>
      <c r="O65" s="152">
        <f>'ian22'!O65+'feb22'!O65+'mar22'!O65+'apr22'!O65+'mai22'!O65+'iun22'!O65+'iul22'!O65+'aug22'!O65+sept22!O65</f>
        <v>0</v>
      </c>
      <c r="P65" s="152">
        <f>'ian22'!P65+'feb22'!P65+'mar22'!P65+'apr22'!P65+'mai22'!P65+'iun22'!P65+'iul22'!P65+'aug22'!P65+sept22!P65</f>
        <v>0</v>
      </c>
      <c r="Q65" s="152">
        <f>'ian22'!Q65+'feb22'!Q65+'mar22'!Q65+'apr22'!Q65+'mai22'!Q65+'iun22'!Q65+'iul22'!Q65+'aug22'!Q65+sept22!Q65</f>
        <v>0</v>
      </c>
      <c r="R65" s="152">
        <f>'ian22'!R65+'feb22'!R65+'mar22'!R65+'apr22'!R65+'mai22'!R65+'iun22'!R65+'iul22'!R65+'aug22'!R65+sept22!R65</f>
        <v>0</v>
      </c>
      <c r="S65" s="152">
        <f>'ian22'!S65+'feb22'!S65+'mar22'!S65+'apr22'!S65+'mai22'!S65+'iun22'!S65+'iul22'!S65+'aug22'!S65+sept22!S65</f>
        <v>0</v>
      </c>
      <c r="T65" s="152">
        <f>'ian22'!T65+'feb22'!T65+'mar22'!T65+'apr22'!T65+'mai22'!T65+'iun22'!T65+'iul22'!T65+'aug22'!T65+sept22!T65</f>
        <v>0</v>
      </c>
      <c r="U65" s="152">
        <f>'ian22'!U65+'feb22'!U65+'mar22'!U65+'apr22'!U65+'mai22'!U65+'iun22'!U65+'iul22'!U65+'aug22'!U65+sept22!U65</f>
        <v>0</v>
      </c>
      <c r="V65" s="152">
        <f>'ian22'!V65+'feb22'!V65+'mar22'!V65+'apr22'!V65+'mai22'!V65+'iun22'!V65+'iul22'!V65+'aug22'!V65+sept22!V65</f>
        <v>0</v>
      </c>
      <c r="W65" s="152">
        <f>'ian22'!W65+'feb22'!W65+'mar22'!W65+'apr22'!W65+'mai22'!W65+'iun22'!W65+'iul22'!W65+'aug22'!W65+sept22!W65</f>
        <v>0</v>
      </c>
      <c r="X65" s="152">
        <f>'ian22'!X65+'feb22'!X65+'mar22'!X65+'apr22'!X65+'mai22'!X65+'iun22'!X65+'iul22'!X65+'aug22'!X65+sept22!X65</f>
        <v>0</v>
      </c>
      <c r="Y65" s="152">
        <f>'ian22'!Y65+'feb22'!Y65+'mar22'!Y65+'apr22'!Y65+'mai22'!Y65+'iun22'!Y65+'iul22'!Y65+'aug22'!Y65+sept22!Y65</f>
        <v>0</v>
      </c>
      <c r="Z65" s="152">
        <f>'ian22'!Z65+'feb22'!Z65+'mar22'!Z65+'apr22'!Z65+'mai22'!Z65+'iun22'!Z65+'iul22'!Z65+'aug22'!Z65+sept22!Z65</f>
        <v>0</v>
      </c>
      <c r="AA65" s="152">
        <f>'ian22'!AA65+'feb22'!AA65+'mar22'!AA65+'apr22'!AA65+'mai22'!AA65+'iun22'!AA65+'iul22'!AA65+'aug22'!AA65+sept22!AA65</f>
        <v>0</v>
      </c>
      <c r="AB65" s="152">
        <f>'ian22'!AB65+'feb22'!AB65+'mar22'!AB65+'apr22'!AB65+'mai22'!AB65+'iun22'!AB65+'iul22'!AB65+'aug22'!AB65+sept22!AB65</f>
        <v>0</v>
      </c>
      <c r="AC65" s="152">
        <f>'ian22'!AC65+'feb22'!AC65+'mar22'!AC65+'apr22'!AC65+'mai22'!AC65+'iun22'!AC65+'iul22'!AC65+'aug22'!AC65+sept22!AC65</f>
        <v>0</v>
      </c>
      <c r="AD65" s="152">
        <f>'ian22'!AD65+'feb22'!AD65+'mar22'!AD65+'apr22'!AD65+'mai22'!AD65+'iun22'!AD65+'iul22'!AD65+'aug22'!AD65+sept22!AD65</f>
        <v>0</v>
      </c>
      <c r="AE65" s="152">
        <f>'ian22'!AE65+'feb22'!AE65+'mar22'!AE65+'apr22'!AE65+'mai22'!AE65+'iun22'!AE65+'iul22'!AE65+'aug22'!AE65+sept22!AE65</f>
        <v>0</v>
      </c>
      <c r="AF65" s="152">
        <f>'ian22'!AF65+'feb22'!AF65+'mar22'!AF65+'apr22'!AF65+'mai22'!AF65+'iun22'!AF65+'iul22'!AF65+'aug22'!AF65+sept22!AF65</f>
        <v>0</v>
      </c>
      <c r="AG65" s="152">
        <f>'ian22'!AG65+'feb22'!AG65+'mar22'!AG65+'apr22'!AG65+'mai22'!AG65+'iun22'!AG65+'iul22'!AG65+'aug22'!AG65+sept22!AG65</f>
        <v>0</v>
      </c>
      <c r="AH65" s="152">
        <f>'ian22'!AH65+'feb22'!AH65+'mar22'!AH65+'apr22'!AH65+'mai22'!AH65+'iun22'!AH65+'iul22'!AH65+'aug22'!AH65+sept22!AH65</f>
        <v>0</v>
      </c>
      <c r="AI65" s="152">
        <f>'ian22'!AI65+'feb22'!AI65+'mar22'!AI65+'apr22'!AI65+'mai22'!AI65+'iun22'!AI65+'iul22'!AI65+'aug22'!AI65+sept22!AI65</f>
        <v>0</v>
      </c>
      <c r="AJ65" s="152">
        <f>'ian22'!AJ65+'feb22'!AJ65+'mar22'!AJ65+'apr22'!AJ65+'mai22'!AJ65+'iun22'!AJ65+'iul22'!AJ65+'aug22'!AJ65+sept22!AJ65</f>
        <v>0</v>
      </c>
      <c r="AK65" s="152">
        <f>'ian22'!AK65+'feb22'!AK65+'mar22'!AK65+'apr22'!AK65+'mai22'!AK65+'iun22'!AK65+'iul22'!AK65+'aug22'!AK65+sept22!AK65</f>
        <v>0</v>
      </c>
      <c r="AL65" s="152">
        <f>'ian22'!AL65+'feb22'!AL65+'mar22'!AL65+'apr22'!AL65+'mai22'!AL65+'iun22'!AL65+'iul22'!AL65+'aug22'!AL65+sept22!AL65</f>
        <v>0</v>
      </c>
      <c r="AM65" s="152">
        <f>'ian22'!AM65+'feb22'!AM65+'mar22'!AM65+'apr22'!AM65+'mai22'!AM65+'iun22'!AM65+'iul22'!AM65+'aug22'!AM65+sept22!AM65</f>
        <v>0</v>
      </c>
      <c r="AN65" s="152">
        <f>'ian22'!AN65+'feb22'!AN65+'mar22'!AN65+'apr22'!AN65+'mai22'!AN65+'iun22'!AN65+'iul22'!AN65+'aug22'!AN65+sept22!AN65</f>
        <v>0</v>
      </c>
      <c r="AO65" s="152">
        <f>'ian22'!AO65+'feb22'!AO65+'mar22'!AO65+'apr22'!AO65+'mai22'!AO65+'iun22'!AO65+'iul22'!AO65+'aug22'!AO65+sept22!AO65</f>
        <v>0</v>
      </c>
      <c r="AP65" s="152">
        <f>'ian22'!AP65+'feb22'!AP65+'mar22'!AP65+'apr22'!AP65+'mai22'!AP65+'iun22'!AP65+'iul22'!AP65+'aug22'!AP65+sept22!AP65</f>
        <v>0</v>
      </c>
      <c r="AQ65" s="152">
        <f>'ian22'!AQ65+'feb22'!AQ65+'mar22'!AQ65+'apr22'!AQ65+'mai22'!AQ65+'iun22'!AQ65+'iul22'!AQ65+'aug22'!AQ65+sept22!AQ65</f>
        <v>0</v>
      </c>
      <c r="AR65" s="152">
        <f>'ian22'!AR65+'feb22'!AR65+'mar22'!AR65+'apr22'!AR65+'mai22'!AR65+'iun22'!AR65+'iul22'!AR65+'aug22'!AR65+sept22!AR65</f>
        <v>0</v>
      </c>
      <c r="AS65" s="152">
        <f>'ian22'!AS65+'feb22'!AS65+'mar22'!AS65+'apr22'!AS65+'mai22'!AS65+'iun22'!AS65+'iul22'!AS65+'aug22'!AS65+sept22!AS65</f>
        <v>0</v>
      </c>
      <c r="AT65" s="205"/>
      <c r="AU65" s="17" t="str">
        <f>IF(E19+F19=D19," ","GRESEALA")</f>
        <v xml:space="preserve"> </v>
      </c>
      <c r="AV65" s="23" t="str">
        <f>IF(G19+K19+I19+L19+M19=D19," ","GRESEALA")</f>
        <v xml:space="preserve"> </v>
      </c>
      <c r="AW65" s="17" t="str">
        <f>IF(O19+P19=D19," ","GRESEALA")</f>
        <v xml:space="preserve"> </v>
      </c>
      <c r="AX65" s="17" t="str">
        <f>IF(Q19+S19+T19+U19+V19+W19=D19," ","GRESEALA")</f>
        <v xml:space="preserve"> </v>
      </c>
      <c r="AY65" s="17" t="str">
        <f>IF(X19+Y19+Z19=D19," ","GRESEALA")</f>
        <v xml:space="preserve"> </v>
      </c>
      <c r="AZ65" s="23" t="str">
        <f>IF(AA19+AC19+AE19+AF19+AG19+AH19+AI19+AJ19+AK19+AL19+AM19+AN19+AO19+AP19+AQ19+AR19+AS19&gt;=D19," ","GRESEALA")</f>
        <v xml:space="preserve"> </v>
      </c>
      <c r="BA65" s="74" t="str">
        <f>IF(E17+F17=D17," ","GRESEALA")</f>
        <v xml:space="preserve"> </v>
      </c>
      <c r="BB65" s="23" t="str">
        <f>IF(G17+K17+I17+L17+M17=D17," ","GRESEALA")</f>
        <v xml:space="preserve"> </v>
      </c>
      <c r="BC65" s="74" t="str">
        <f>IF(O17+P17=D17," ","GRESEALA")</f>
        <v xml:space="preserve"> </v>
      </c>
      <c r="BD65" s="74" t="str">
        <f>IF(Q17+S17+T17+U17+V17+W17=D17," ","GRESEALA")</f>
        <v xml:space="preserve"> </v>
      </c>
      <c r="BE65" s="74" t="str">
        <f>IF(X17+Y17+Z17=D17," ","GRESEALA")</f>
        <v xml:space="preserve"> </v>
      </c>
      <c r="BF65" s="74" t="str">
        <f>IF(E18+F18=D18," ","GRESEALA")</f>
        <v xml:space="preserve"> </v>
      </c>
      <c r="BG65" s="23" t="str">
        <f>IF(G18+K18+I18+L18+M18=D18," ","GRESEALA")</f>
        <v xml:space="preserve"> </v>
      </c>
      <c r="BH65" s="74" t="str">
        <f>IF(O18+P18=D18," ","GRESEALA")</f>
        <v xml:space="preserve"> </v>
      </c>
      <c r="BI65" s="74" t="str">
        <f>IF(Q18+S18+T18+U18+V18+W18=D18," ","GRESEALA")</f>
        <v xml:space="preserve"> </v>
      </c>
      <c r="BJ65" s="74" t="str">
        <f>IF(X18+Y18+Z18=D18," ","GRESEALA")</f>
        <v xml:space="preserve"> </v>
      </c>
      <c r="BK65" s="74" t="str">
        <f>IF(E19+F19=D19," ","GRESEALA")</f>
        <v xml:space="preserve"> </v>
      </c>
      <c r="BL65" s="74" t="str">
        <f>IF(E35+F35=D35," ","GRESEALA")</f>
        <v xml:space="preserve"> </v>
      </c>
      <c r="BM65" s="23" t="str">
        <f>IF(G35+K35+I35+L35+M35=D35," ","GRESEALA")</f>
        <v xml:space="preserve"> </v>
      </c>
      <c r="BN65" s="74" t="str">
        <f>IF(O35+P35=D35," ","GRESEALA")</f>
        <v xml:space="preserve"> </v>
      </c>
    </row>
    <row r="66" spans="2:66" ht="19.5" customHeight="1" x14ac:dyDescent="0.45">
      <c r="B66" s="209" t="s">
        <v>129</v>
      </c>
      <c r="C66" s="142"/>
      <c r="D66" s="186">
        <f t="shared" si="0"/>
        <v>0</v>
      </c>
      <c r="E66" s="152">
        <f>'ian22'!E66+'feb22'!E66+'mar22'!E66+'apr22'!E66+'mai22'!E66+'iun22'!E66+'iul22'!E66+'aug22'!E66+sept22!E66</f>
        <v>0</v>
      </c>
      <c r="F66" s="152">
        <f>'ian22'!F66+'feb22'!F66+'mar22'!F66+'apr22'!F66+'mai22'!F66+'iun22'!F66+'iul22'!F66+'aug22'!F66+sept22!F66</f>
        <v>0</v>
      </c>
      <c r="G66" s="152">
        <f>'ian22'!G66+'feb22'!G66+'mar22'!G66+'apr22'!G66+'mai22'!G66+'iun22'!G66+'iul22'!G66+'aug22'!G66+sept22!G66</f>
        <v>0</v>
      </c>
      <c r="H66" s="152">
        <f>'ian22'!H66+'feb22'!H66+'mar22'!H66+'apr22'!H66+'mai22'!H66+'iun22'!H66+'iul22'!H66+'aug22'!H66+sept22!H66</f>
        <v>0</v>
      </c>
      <c r="I66" s="152">
        <f>'ian22'!I66+'feb22'!I66+'mar22'!I66+'apr22'!I66+'mai22'!I66+'iun22'!I66+'iul22'!I66+'aug22'!I66+sept22!I66</f>
        <v>0</v>
      </c>
      <c r="J66" s="152">
        <f>'ian22'!J66+'feb22'!J66+'mar22'!J66+'apr22'!J66+'mai22'!J66+'iun22'!J66+'iul22'!J66+'aug22'!J66+sept22!J66</f>
        <v>0</v>
      </c>
      <c r="K66" s="152">
        <f>'ian22'!K66+'feb22'!K66+'mar22'!K66+'apr22'!K66+'mai22'!K66+'iun22'!K66+'iul22'!K66+'aug22'!K66+sept22!K66</f>
        <v>0</v>
      </c>
      <c r="L66" s="152">
        <f>'ian22'!L66+'feb22'!L66+'mar22'!L66+'apr22'!L66+'mai22'!L66+'iun22'!L66+'iul22'!L66+'aug22'!L66+sept22!L66</f>
        <v>0</v>
      </c>
      <c r="M66" s="152">
        <f>'ian22'!M66+'feb22'!M66+'mar22'!M66+'apr22'!M66+'mai22'!M66+'iun22'!M66+'iul22'!M66+'aug22'!M66+sept22!M66</f>
        <v>0</v>
      </c>
      <c r="N66" s="152">
        <f>'ian22'!N66+'feb22'!N66+'mar22'!N66+'apr22'!N66+'mai22'!N66+'iun22'!N66+'iul22'!N66+'aug22'!N66+sept22!N66</f>
        <v>0</v>
      </c>
      <c r="O66" s="152">
        <f>'ian22'!O66+'feb22'!O66+'mar22'!O66+'apr22'!O66+'mai22'!O66+'iun22'!O66+'iul22'!O66+'aug22'!O66+sept22!O66</f>
        <v>0</v>
      </c>
      <c r="P66" s="152">
        <f>'ian22'!P66+'feb22'!P66+'mar22'!P66+'apr22'!P66+'mai22'!P66+'iun22'!P66+'iul22'!P66+'aug22'!P66+sept22!P66</f>
        <v>0</v>
      </c>
      <c r="Q66" s="152">
        <f>'ian22'!Q66+'feb22'!Q66+'mar22'!Q66+'apr22'!Q66+'mai22'!Q66+'iun22'!Q66+'iul22'!Q66+'aug22'!Q66+sept22!Q66</f>
        <v>0</v>
      </c>
      <c r="R66" s="152">
        <f>'ian22'!R66+'feb22'!R66+'mar22'!R66+'apr22'!R66+'mai22'!R66+'iun22'!R66+'iul22'!R66+'aug22'!R66+sept22!R66</f>
        <v>0</v>
      </c>
      <c r="S66" s="152">
        <f>'ian22'!S66+'feb22'!S66+'mar22'!S66+'apr22'!S66+'mai22'!S66+'iun22'!S66+'iul22'!S66+'aug22'!S66+sept22!S66</f>
        <v>0</v>
      </c>
      <c r="T66" s="152">
        <f>'ian22'!T66+'feb22'!T66+'mar22'!T66+'apr22'!T66+'mai22'!T66+'iun22'!T66+'iul22'!T66+'aug22'!T66+sept22!T66</f>
        <v>0</v>
      </c>
      <c r="U66" s="152">
        <f>'ian22'!U66+'feb22'!U66+'mar22'!U66+'apr22'!U66+'mai22'!U66+'iun22'!U66+'iul22'!U66+'aug22'!U66+sept22!U66</f>
        <v>0</v>
      </c>
      <c r="V66" s="152">
        <f>'ian22'!V66+'feb22'!V66+'mar22'!V66+'apr22'!V66+'mai22'!V66+'iun22'!V66+'iul22'!V66+'aug22'!V66+sept22!V66</f>
        <v>0</v>
      </c>
      <c r="W66" s="152">
        <f>'ian22'!W66+'feb22'!W66+'mar22'!W66+'apr22'!W66+'mai22'!W66+'iun22'!W66+'iul22'!W66+'aug22'!W66+sept22!W66</f>
        <v>0</v>
      </c>
      <c r="X66" s="152">
        <f>'ian22'!X66+'feb22'!X66+'mar22'!X66+'apr22'!X66+'mai22'!X66+'iun22'!X66+'iul22'!X66+'aug22'!X66+sept22!X66</f>
        <v>0</v>
      </c>
      <c r="Y66" s="152">
        <f>'ian22'!Y66+'feb22'!Y66+'mar22'!Y66+'apr22'!Y66+'mai22'!Y66+'iun22'!Y66+'iul22'!Y66+'aug22'!Y66+sept22!Y66</f>
        <v>0</v>
      </c>
      <c r="Z66" s="152">
        <f>'ian22'!Z66+'feb22'!Z66+'mar22'!Z66+'apr22'!Z66+'mai22'!Z66+'iun22'!Z66+'iul22'!Z66+'aug22'!Z66+sept22!Z66</f>
        <v>0</v>
      </c>
      <c r="AA66" s="152">
        <f>'ian22'!AA66+'feb22'!AA66+'mar22'!AA66+'apr22'!AA66+'mai22'!AA66+'iun22'!AA66+'iul22'!AA66+'aug22'!AA66+sept22!AA66</f>
        <v>0</v>
      </c>
      <c r="AB66" s="152">
        <f>'ian22'!AB66+'feb22'!AB66+'mar22'!AB66+'apr22'!AB66+'mai22'!AB66+'iun22'!AB66+'iul22'!AB66+'aug22'!AB66+sept22!AB66</f>
        <v>0</v>
      </c>
      <c r="AC66" s="152">
        <f>'ian22'!AC66+'feb22'!AC66+'mar22'!AC66+'apr22'!AC66+'mai22'!AC66+'iun22'!AC66+'iul22'!AC66+'aug22'!AC66+sept22!AC66</f>
        <v>0</v>
      </c>
      <c r="AD66" s="152">
        <f>'ian22'!AD66+'feb22'!AD66+'mar22'!AD66+'apr22'!AD66+'mai22'!AD66+'iun22'!AD66+'iul22'!AD66+'aug22'!AD66+sept22!AD66</f>
        <v>0</v>
      </c>
      <c r="AE66" s="152">
        <f>'ian22'!AE66+'feb22'!AE66+'mar22'!AE66+'apr22'!AE66+'mai22'!AE66+'iun22'!AE66+'iul22'!AE66+'aug22'!AE66+sept22!AE66</f>
        <v>0</v>
      </c>
      <c r="AF66" s="152">
        <f>'ian22'!AF66+'feb22'!AF66+'mar22'!AF66+'apr22'!AF66+'mai22'!AF66+'iun22'!AF66+'iul22'!AF66+'aug22'!AF66+sept22!AF66</f>
        <v>0</v>
      </c>
      <c r="AG66" s="152">
        <f>'ian22'!AG66+'feb22'!AG66+'mar22'!AG66+'apr22'!AG66+'mai22'!AG66+'iun22'!AG66+'iul22'!AG66+'aug22'!AG66+sept22!AG66</f>
        <v>0</v>
      </c>
      <c r="AH66" s="152">
        <f>'ian22'!AH66+'feb22'!AH66+'mar22'!AH66+'apr22'!AH66+'mai22'!AH66+'iun22'!AH66+'iul22'!AH66+'aug22'!AH66+sept22!AH66</f>
        <v>0</v>
      </c>
      <c r="AI66" s="152">
        <f>'ian22'!AI66+'feb22'!AI66+'mar22'!AI66+'apr22'!AI66+'mai22'!AI66+'iun22'!AI66+'iul22'!AI66+'aug22'!AI66+sept22!AI66</f>
        <v>0</v>
      </c>
      <c r="AJ66" s="152">
        <f>'ian22'!AJ66+'feb22'!AJ66+'mar22'!AJ66+'apr22'!AJ66+'mai22'!AJ66+'iun22'!AJ66+'iul22'!AJ66+'aug22'!AJ66+sept22!AJ66</f>
        <v>0</v>
      </c>
      <c r="AK66" s="152">
        <f>'ian22'!AK66+'feb22'!AK66+'mar22'!AK66+'apr22'!AK66+'mai22'!AK66+'iun22'!AK66+'iul22'!AK66+'aug22'!AK66+sept22!AK66</f>
        <v>0</v>
      </c>
      <c r="AL66" s="152">
        <f>'ian22'!AL66+'feb22'!AL66+'mar22'!AL66+'apr22'!AL66+'mai22'!AL66+'iun22'!AL66+'iul22'!AL66+'aug22'!AL66+sept22!AL66</f>
        <v>0</v>
      </c>
      <c r="AM66" s="152">
        <f>'ian22'!AM66+'feb22'!AM66+'mar22'!AM66+'apr22'!AM66+'mai22'!AM66+'iun22'!AM66+'iul22'!AM66+'aug22'!AM66+sept22!AM66</f>
        <v>0</v>
      </c>
      <c r="AN66" s="152">
        <f>'ian22'!AN66+'feb22'!AN66+'mar22'!AN66+'apr22'!AN66+'mai22'!AN66+'iun22'!AN66+'iul22'!AN66+'aug22'!AN66+sept22!AN66</f>
        <v>0</v>
      </c>
      <c r="AO66" s="152">
        <f>'ian22'!AO66+'feb22'!AO66+'mar22'!AO66+'apr22'!AO66+'mai22'!AO66+'iun22'!AO66+'iul22'!AO66+'aug22'!AO66+sept22!AO66</f>
        <v>0</v>
      </c>
      <c r="AP66" s="152">
        <f>'ian22'!AP66+'feb22'!AP66+'mar22'!AP66+'apr22'!AP66+'mai22'!AP66+'iun22'!AP66+'iul22'!AP66+'aug22'!AP66+sept22!AP66</f>
        <v>0</v>
      </c>
      <c r="AQ66" s="152">
        <f>'ian22'!AQ66+'feb22'!AQ66+'mar22'!AQ66+'apr22'!AQ66+'mai22'!AQ66+'iun22'!AQ66+'iul22'!AQ66+'aug22'!AQ66+sept22!AQ66</f>
        <v>0</v>
      </c>
      <c r="AR66" s="152">
        <f>'ian22'!AR66+'feb22'!AR66+'mar22'!AR66+'apr22'!AR66+'mai22'!AR66+'iun22'!AR66+'iul22'!AR66+'aug22'!AR66+sept22!AR66</f>
        <v>0</v>
      </c>
      <c r="AS66" s="152">
        <f>'ian22'!AS66+'feb22'!AS66+'mar22'!AS66+'apr22'!AS66+'mai22'!AS66+'iun22'!AS66+'iul22'!AS66+'aug22'!AS66+sept22!AS66</f>
        <v>0</v>
      </c>
      <c r="AT66" s="205"/>
      <c r="AU66" s="74" t="str">
        <f>IF(G19+I19+K19+L19+M19=D19," ","GRESEALA")</f>
        <v xml:space="preserve"> </v>
      </c>
      <c r="AV66" s="74" t="str">
        <f>IF(O19+P19=D19," ","GRESEALA")</f>
        <v xml:space="preserve"> </v>
      </c>
      <c r="AW66" s="74" t="str">
        <f>IF(Q19+S19+T19+U19+V19+W19=D19," ","GRESEALA")</f>
        <v xml:space="preserve"> </v>
      </c>
      <c r="AX66" s="74" t="str">
        <f>IF(X19+Y19+Z19=D19," ","GRESEALA")</f>
        <v xml:space="preserve"> </v>
      </c>
      <c r="AY66" s="74" t="str">
        <f>IF(E20+F20=D20," ","GRESEALA")</f>
        <v xml:space="preserve"> </v>
      </c>
      <c r="AZ66" s="23" t="str">
        <f>IF(G20+K20+I20+L20+M20=D20," ","GRESEALA")</f>
        <v xml:space="preserve"> </v>
      </c>
      <c r="BA66" s="74" t="str">
        <f>IF(O20+P20=D20," ","GRESEALA")</f>
        <v xml:space="preserve"> </v>
      </c>
      <c r="BB66" s="74" t="str">
        <f>IF(Q20+S20+T20+U20+V20+W20=D20," ","GRESEALA")</f>
        <v xml:space="preserve"> </v>
      </c>
      <c r="BC66" s="74" t="str">
        <f>IF(X20+Y20+Z20=D20," ","GRESEALA")</f>
        <v xml:space="preserve"> </v>
      </c>
      <c r="BD66" s="74" t="str">
        <f>IF(E21+F21=D21," ","GRESEALA")</f>
        <v xml:space="preserve"> </v>
      </c>
      <c r="BE66" s="23" t="str">
        <f>IF(G21+K21+I21+L21+M21=D21," ","GRESEALA")</f>
        <v xml:space="preserve"> </v>
      </c>
      <c r="BF66" s="74" t="str">
        <f>IF(O21+P21=D21," ","GRESEALA")</f>
        <v xml:space="preserve"> </v>
      </c>
      <c r="BG66" s="74" t="str">
        <f>IF(Q21+S21+T21+U21+V21+W21=D21," ","GRESEALA")</f>
        <v xml:space="preserve"> </v>
      </c>
      <c r="BH66" s="74" t="str">
        <f>IF(X21+Y21+Z21=D21," ","GRESEALA")</f>
        <v xml:space="preserve"> </v>
      </c>
      <c r="BI66" s="76" t="str">
        <f>IF(E22+F22=D22," ","GRESEALA")</f>
        <v xml:space="preserve"> </v>
      </c>
      <c r="BJ66" s="77" t="str">
        <f>IF(G22+K22+I22+L22+M22=D22," ","GRESEALA")</f>
        <v xml:space="preserve"> </v>
      </c>
      <c r="BK66" s="76" t="str">
        <f>IF(O22+P22=D22," ","GRESEALA")</f>
        <v xml:space="preserve"> </v>
      </c>
      <c r="BL66" s="78" t="str">
        <f>IF(Q22+S22+T22+U22+V22+W22=D22," ","GRESEALA")</f>
        <v xml:space="preserve"> </v>
      </c>
      <c r="BM66" s="79" t="str">
        <f>IF(X22+Y22+Z22=D22," ","GRESEALA")</f>
        <v xml:space="preserve"> </v>
      </c>
      <c r="BN66" s="74" t="str">
        <f>IF(Q35+S35+T35+U35+V35+W35=D35," ","GRESEALA")</f>
        <v xml:space="preserve"> </v>
      </c>
    </row>
    <row r="67" spans="2:66" ht="21" customHeight="1" x14ac:dyDescent="0.45">
      <c r="B67" s="209" t="s">
        <v>130</v>
      </c>
      <c r="C67" s="142"/>
      <c r="D67" s="186">
        <f t="shared" si="0"/>
        <v>0</v>
      </c>
      <c r="E67" s="152">
        <f>'ian22'!E67+'feb22'!E67+'mar22'!E67+'apr22'!E67+'mai22'!E67+'iun22'!E67+'iul22'!E67+'aug22'!E67+sept22!E67</f>
        <v>0</v>
      </c>
      <c r="F67" s="152">
        <f>'ian22'!F67+'feb22'!F67+'mar22'!F67+'apr22'!F67+'mai22'!F67+'iun22'!F67+'iul22'!F67+'aug22'!F67+sept22!F67</f>
        <v>0</v>
      </c>
      <c r="G67" s="152">
        <f>'ian22'!G67+'feb22'!G67+'mar22'!G67+'apr22'!G67+'mai22'!G67+'iun22'!G67+'iul22'!G67+'aug22'!G67+sept22!G67</f>
        <v>0</v>
      </c>
      <c r="H67" s="152">
        <f>'ian22'!H67+'feb22'!H67+'mar22'!H67+'apr22'!H67+'mai22'!H67+'iun22'!H67+'iul22'!H67+'aug22'!H67+sept22!H67</f>
        <v>0</v>
      </c>
      <c r="I67" s="152">
        <f>'ian22'!I67+'feb22'!I67+'mar22'!I67+'apr22'!I67+'mai22'!I67+'iun22'!I67+'iul22'!I67+'aug22'!I67+sept22!I67</f>
        <v>0</v>
      </c>
      <c r="J67" s="152">
        <f>'ian22'!J67+'feb22'!J67+'mar22'!J67+'apr22'!J67+'mai22'!J67+'iun22'!J67+'iul22'!J67+'aug22'!J67+sept22!J67</f>
        <v>0</v>
      </c>
      <c r="K67" s="152">
        <f>'ian22'!K67+'feb22'!K67+'mar22'!K67+'apr22'!K67+'mai22'!K67+'iun22'!K67+'iul22'!K67+'aug22'!K67+sept22!K67</f>
        <v>0</v>
      </c>
      <c r="L67" s="152">
        <f>'ian22'!L67+'feb22'!L67+'mar22'!L67+'apr22'!L67+'mai22'!L67+'iun22'!L67+'iul22'!L67+'aug22'!L67+sept22!L67</f>
        <v>0</v>
      </c>
      <c r="M67" s="152">
        <f>'ian22'!M67+'feb22'!M67+'mar22'!M67+'apr22'!M67+'mai22'!M67+'iun22'!M67+'iul22'!M67+'aug22'!M67+sept22!M67</f>
        <v>0</v>
      </c>
      <c r="N67" s="152">
        <f>'ian22'!N67+'feb22'!N67+'mar22'!N67+'apr22'!N67+'mai22'!N67+'iun22'!N67+'iul22'!N67+'aug22'!N67+sept22!N67</f>
        <v>0</v>
      </c>
      <c r="O67" s="152">
        <f>'ian22'!O67+'feb22'!O67+'mar22'!O67+'apr22'!O67+'mai22'!O67+'iun22'!O67+'iul22'!O67+'aug22'!O67+sept22!O67</f>
        <v>0</v>
      </c>
      <c r="P67" s="152">
        <f>'ian22'!P67+'feb22'!P67+'mar22'!P67+'apr22'!P67+'mai22'!P67+'iun22'!P67+'iul22'!P67+'aug22'!P67+sept22!P67</f>
        <v>0</v>
      </c>
      <c r="Q67" s="152">
        <f>'ian22'!Q67+'feb22'!Q67+'mar22'!Q67+'apr22'!Q67+'mai22'!Q67+'iun22'!Q67+'iul22'!Q67+'aug22'!Q67+sept22!Q67</f>
        <v>0</v>
      </c>
      <c r="R67" s="152">
        <f>'ian22'!R67+'feb22'!R67+'mar22'!R67+'apr22'!R67+'mai22'!R67+'iun22'!R67+'iul22'!R67+'aug22'!R67+sept22!R67</f>
        <v>0</v>
      </c>
      <c r="S67" s="152">
        <f>'ian22'!S67+'feb22'!S67+'mar22'!S67+'apr22'!S67+'mai22'!S67+'iun22'!S67+'iul22'!S67+'aug22'!S67+sept22!S67</f>
        <v>0</v>
      </c>
      <c r="T67" s="152">
        <f>'ian22'!T67+'feb22'!T67+'mar22'!T67+'apr22'!T67+'mai22'!T67+'iun22'!T67+'iul22'!T67+'aug22'!T67+sept22!T67</f>
        <v>0</v>
      </c>
      <c r="U67" s="152">
        <f>'ian22'!U67+'feb22'!U67+'mar22'!U67+'apr22'!U67+'mai22'!U67+'iun22'!U67+'iul22'!U67+'aug22'!U67+sept22!U67</f>
        <v>0</v>
      </c>
      <c r="V67" s="152">
        <f>'ian22'!V67+'feb22'!V67+'mar22'!V67+'apr22'!V67+'mai22'!V67+'iun22'!V67+'iul22'!V67+'aug22'!V67+sept22!V67</f>
        <v>0</v>
      </c>
      <c r="W67" s="152">
        <f>'ian22'!W67+'feb22'!W67+'mar22'!W67+'apr22'!W67+'mai22'!W67+'iun22'!W67+'iul22'!W67+'aug22'!W67+sept22!W67</f>
        <v>0</v>
      </c>
      <c r="X67" s="152">
        <f>'ian22'!X67+'feb22'!X67+'mar22'!X67+'apr22'!X67+'mai22'!X67+'iun22'!X67+'iul22'!X67+'aug22'!X67+sept22!X67</f>
        <v>0</v>
      </c>
      <c r="Y67" s="152">
        <f>'ian22'!Y67+'feb22'!Y67+'mar22'!Y67+'apr22'!Y67+'mai22'!Y67+'iun22'!Y67+'iul22'!Y67+'aug22'!Y67+sept22!Y67</f>
        <v>0</v>
      </c>
      <c r="Z67" s="152">
        <f>'ian22'!Z67+'feb22'!Z67+'mar22'!Z67+'apr22'!Z67+'mai22'!Z67+'iun22'!Z67+'iul22'!Z67+'aug22'!Z67+sept22!Z67</f>
        <v>0</v>
      </c>
      <c r="AA67" s="152">
        <f>'ian22'!AA67+'feb22'!AA67+'mar22'!AA67+'apr22'!AA67+'mai22'!AA67+'iun22'!AA67+'iul22'!AA67+'aug22'!AA67+sept22!AA67</f>
        <v>0</v>
      </c>
      <c r="AB67" s="152">
        <f>'ian22'!AB67+'feb22'!AB67+'mar22'!AB67+'apr22'!AB67+'mai22'!AB67+'iun22'!AB67+'iul22'!AB67+'aug22'!AB67+sept22!AB67</f>
        <v>0</v>
      </c>
      <c r="AC67" s="152">
        <f>'ian22'!AC67+'feb22'!AC67+'mar22'!AC67+'apr22'!AC67+'mai22'!AC67+'iun22'!AC67+'iul22'!AC67+'aug22'!AC67+sept22!AC67</f>
        <v>0</v>
      </c>
      <c r="AD67" s="152">
        <f>'ian22'!AD67+'feb22'!AD67+'mar22'!AD67+'apr22'!AD67+'mai22'!AD67+'iun22'!AD67+'iul22'!AD67+'aug22'!AD67+sept22!AD67</f>
        <v>0</v>
      </c>
      <c r="AE67" s="152">
        <f>'ian22'!AE67+'feb22'!AE67+'mar22'!AE67+'apr22'!AE67+'mai22'!AE67+'iun22'!AE67+'iul22'!AE67+'aug22'!AE67+sept22!AE67</f>
        <v>0</v>
      </c>
      <c r="AF67" s="152">
        <f>'ian22'!AF67+'feb22'!AF67+'mar22'!AF67+'apr22'!AF67+'mai22'!AF67+'iun22'!AF67+'iul22'!AF67+'aug22'!AF67+sept22!AF67</f>
        <v>0</v>
      </c>
      <c r="AG67" s="152">
        <f>'ian22'!AG67+'feb22'!AG67+'mar22'!AG67+'apr22'!AG67+'mai22'!AG67+'iun22'!AG67+'iul22'!AG67+'aug22'!AG67+sept22!AG67</f>
        <v>0</v>
      </c>
      <c r="AH67" s="152">
        <f>'ian22'!AH67+'feb22'!AH67+'mar22'!AH67+'apr22'!AH67+'mai22'!AH67+'iun22'!AH67+'iul22'!AH67+'aug22'!AH67+sept22!AH67</f>
        <v>0</v>
      </c>
      <c r="AI67" s="152">
        <f>'ian22'!AI67+'feb22'!AI67+'mar22'!AI67+'apr22'!AI67+'mai22'!AI67+'iun22'!AI67+'iul22'!AI67+'aug22'!AI67+sept22!AI67</f>
        <v>0</v>
      </c>
      <c r="AJ67" s="152">
        <f>'ian22'!AJ67+'feb22'!AJ67+'mar22'!AJ67+'apr22'!AJ67+'mai22'!AJ67+'iun22'!AJ67+'iul22'!AJ67+'aug22'!AJ67+sept22!AJ67</f>
        <v>0</v>
      </c>
      <c r="AK67" s="152">
        <f>'ian22'!AK67+'feb22'!AK67+'mar22'!AK67+'apr22'!AK67+'mai22'!AK67+'iun22'!AK67+'iul22'!AK67+'aug22'!AK67+sept22!AK67</f>
        <v>0</v>
      </c>
      <c r="AL67" s="152">
        <f>'ian22'!AL67+'feb22'!AL67+'mar22'!AL67+'apr22'!AL67+'mai22'!AL67+'iun22'!AL67+'iul22'!AL67+'aug22'!AL67+sept22!AL67</f>
        <v>0</v>
      </c>
      <c r="AM67" s="152">
        <f>'ian22'!AM67+'feb22'!AM67+'mar22'!AM67+'apr22'!AM67+'mai22'!AM67+'iun22'!AM67+'iul22'!AM67+'aug22'!AM67+sept22!AM67</f>
        <v>0</v>
      </c>
      <c r="AN67" s="152">
        <f>'ian22'!AN67+'feb22'!AN67+'mar22'!AN67+'apr22'!AN67+'mai22'!AN67+'iun22'!AN67+'iul22'!AN67+'aug22'!AN67+sept22!AN67</f>
        <v>0</v>
      </c>
      <c r="AO67" s="152">
        <f>'ian22'!AO67+'feb22'!AO67+'mar22'!AO67+'apr22'!AO67+'mai22'!AO67+'iun22'!AO67+'iul22'!AO67+'aug22'!AO67+sept22!AO67</f>
        <v>0</v>
      </c>
      <c r="AP67" s="152">
        <f>'ian22'!AP67+'feb22'!AP67+'mar22'!AP67+'apr22'!AP67+'mai22'!AP67+'iun22'!AP67+'iul22'!AP67+'aug22'!AP67+sept22!AP67</f>
        <v>0</v>
      </c>
      <c r="AQ67" s="152">
        <f>'ian22'!AQ67+'feb22'!AQ67+'mar22'!AQ67+'apr22'!AQ67+'mai22'!AQ67+'iun22'!AQ67+'iul22'!AQ67+'aug22'!AQ67+sept22!AQ67</f>
        <v>0</v>
      </c>
      <c r="AR67" s="152">
        <f>'ian22'!AR67+'feb22'!AR67+'mar22'!AR67+'apr22'!AR67+'mai22'!AR67+'iun22'!AR67+'iul22'!AR67+'aug22'!AR67+sept22!AR67</f>
        <v>0</v>
      </c>
      <c r="AS67" s="152">
        <f>'ian22'!AS67+'feb22'!AS67+'mar22'!AS67+'apr22'!AS67+'mai22'!AS67+'iun22'!AS67+'iul22'!AS67+'aug22'!AS67+sept22!AS67</f>
        <v>0</v>
      </c>
      <c r="AT67" s="205"/>
      <c r="AU67" s="74" t="str">
        <f>IF(E23+F23=D23," ","GRESEALA")</f>
        <v xml:space="preserve"> </v>
      </c>
      <c r="AV67" s="23" t="str">
        <f>IF(G23+K23+I23+L23+M23=D23," ","GRESEALA")</f>
        <v xml:space="preserve"> </v>
      </c>
      <c r="AW67" s="74" t="str">
        <f>IF(O23+P23=D23," ","GRESEALA")</f>
        <v xml:space="preserve"> </v>
      </c>
      <c r="AX67" s="74" t="str">
        <f>IF(Q23+S23+T23+U23+V23+W23=D23," ","GRESEALA")</f>
        <v xml:space="preserve"> </v>
      </c>
      <c r="AY67" s="74" t="str">
        <f>IF(X23+Y23+Z23=D23," ","GRESEALA")</f>
        <v xml:space="preserve"> </v>
      </c>
      <c r="AZ67" s="74" t="str">
        <f>IF(E24+F24=D24," ","GRESEALA")</f>
        <v xml:space="preserve"> </v>
      </c>
      <c r="BA67" s="23" t="str">
        <f>IF(G24+K24+I24+L24+M24=D24," ","GRESEALA")</f>
        <v xml:space="preserve"> </v>
      </c>
      <c r="BB67" s="74" t="str">
        <f>IF(O24+P24=D24," ","GRESEALA")</f>
        <v xml:space="preserve"> </v>
      </c>
      <c r="BC67" s="74" t="str">
        <f>IF(Q24+S24+T24+U24+V24+W24=D24," ","GRESEALA")</f>
        <v xml:space="preserve"> </v>
      </c>
      <c r="BD67" s="74" t="str">
        <f>IF(X24+Y24+Z24=D24," ","GRESEALA")</f>
        <v xml:space="preserve"> </v>
      </c>
      <c r="BE67" s="74" t="str">
        <f>IF(E25+F25=D25," ","GRESEALA")</f>
        <v xml:space="preserve"> </v>
      </c>
      <c r="BF67" s="23" t="str">
        <f>IF(G25+K25+I25+L25+M25=D25," ","GRESEALA")</f>
        <v xml:space="preserve"> </v>
      </c>
      <c r="BG67" s="74" t="str">
        <f>IF(O25+P25=D25," ","GRESEALA")</f>
        <v xml:space="preserve"> </v>
      </c>
      <c r="BH67" s="74" t="str">
        <f>IF(Q25+S25+T25+U25+V25+W25=D25," ","GRESEALA")</f>
        <v xml:space="preserve"> </v>
      </c>
      <c r="BI67" s="74" t="str">
        <f>IF(X25+Y25+Z25=D25," ","GRESEALA")</f>
        <v xml:space="preserve"> </v>
      </c>
      <c r="BJ67" s="74" t="str">
        <f>IF(E26+F26=D26," ","GRESEALA")</f>
        <v xml:space="preserve"> </v>
      </c>
      <c r="BK67" s="23" t="str">
        <f>IF(G26+K26+I26+L26+M26=D26," ","GRESEALA")</f>
        <v xml:space="preserve"> </v>
      </c>
      <c r="BL67" s="74" t="str">
        <f>IF(O26+P26=D26," ","GRESEALA")</f>
        <v xml:space="preserve"> </v>
      </c>
      <c r="BM67" s="74" t="str">
        <f>IF(Q26+S26+T26+U26+V26+W26=D26," ","GRESEALA")</f>
        <v xml:space="preserve"> </v>
      </c>
      <c r="BN67" s="74" t="str">
        <f>IF(X26+Y26+Z26=D26," ","GRESEALA")</f>
        <v xml:space="preserve"> </v>
      </c>
    </row>
    <row r="68" spans="2:66" ht="24" customHeight="1" thickBot="1" x14ac:dyDescent="0.5">
      <c r="B68" s="217" t="s">
        <v>131</v>
      </c>
      <c r="C68" s="218" t="s">
        <v>132</v>
      </c>
      <c r="D68" s="219">
        <f>O68+P68</f>
        <v>2002</v>
      </c>
      <c r="E68" s="244">
        <f>'ian22'!E68+'feb22'!E68+'mar22'!E68+'apr22'!E68+'mai22'!E68+'iun22'!E68+'iul22'!E68+'aug22'!E68+sept22!E68</f>
        <v>933</v>
      </c>
      <c r="F68" s="244">
        <f>'ian22'!F68+'feb22'!F68+'mar22'!F68+'apr22'!F68+'mai22'!F68+'iun22'!F68+'iul22'!F68+'aug22'!F68+sept22!F68</f>
        <v>1069</v>
      </c>
      <c r="G68" s="244">
        <f>'ian22'!G68+'feb22'!G68+'mar22'!G68+'apr22'!G68+'mai22'!G68+'iun22'!G68+'iul22'!G68+'aug22'!G68+sept22!G68</f>
        <v>375</v>
      </c>
      <c r="H68" s="244">
        <f>'ian22'!H68+'feb22'!H68+'mar22'!H68+'apr22'!H68+'mai22'!H68+'iun22'!H68+'iul22'!H68+'aug22'!H68+sept22!H68</f>
        <v>45</v>
      </c>
      <c r="I68" s="244">
        <f>'ian22'!I68+'feb22'!I68+'mar22'!I68+'apr22'!I68+'mai22'!I68+'iun22'!I68+'iul22'!I68+'aug22'!I68+sept22!I68</f>
        <v>172</v>
      </c>
      <c r="J68" s="244">
        <f>'ian22'!J68+'feb22'!J68+'mar22'!J68+'apr22'!J68+'mai22'!J68+'iun22'!J68+'iul22'!J68+'aug22'!J68+sept22!J68</f>
        <v>18</v>
      </c>
      <c r="K68" s="244">
        <f>'ian22'!K68+'feb22'!K68+'mar22'!K68+'apr22'!K68+'mai22'!K68+'iun22'!K68+'iul22'!K68+'aug22'!K68+sept22!K68</f>
        <v>186</v>
      </c>
      <c r="L68" s="244">
        <f>'ian22'!L68+'feb22'!L68+'mar22'!L68+'apr22'!L68+'mai22'!L68+'iun22'!L68+'iul22'!L68+'aug22'!L68+sept22!L68</f>
        <v>418</v>
      </c>
      <c r="M68" s="244">
        <f>'ian22'!M68+'feb22'!M68+'mar22'!M68+'apr22'!M68+'mai22'!M68+'iun22'!M68+'iul22'!M68+'aug22'!M68+sept22!M68</f>
        <v>851</v>
      </c>
      <c r="N68" s="244">
        <f>'ian22'!N68+'feb22'!N68+'mar22'!N68+'apr22'!N68+'mai22'!N68+'iun22'!N68+'iul22'!N68+'aug22'!N68+sept22!N68</f>
        <v>187</v>
      </c>
      <c r="O68" s="244">
        <f>'ian22'!O68+'feb22'!O68+'mar22'!O68+'apr22'!O68+'mai22'!O68+'iun22'!O68+'iul22'!O68+'aug22'!O68+sept22!O68</f>
        <v>922</v>
      </c>
      <c r="P68" s="244">
        <f>'ian22'!P68+'feb22'!P68+'mar22'!P68+'apr22'!P68+'mai22'!P68+'iun22'!P68+'iul22'!P68+'aug22'!P68+sept22!P68</f>
        <v>1080</v>
      </c>
      <c r="Q68" s="244">
        <f>'ian22'!Q68+'feb22'!Q68+'mar22'!Q68+'apr22'!Q68+'mai22'!Q68+'iun22'!Q68+'iul22'!Q68+'aug22'!Q68+sept22!Q68</f>
        <v>99</v>
      </c>
      <c r="R68" s="244">
        <f>'ian22'!R68+'feb22'!R68+'mar22'!R68+'apr22'!R68+'mai22'!R68+'iun22'!R68+'iul22'!R68+'aug22'!R68+sept22!R68</f>
        <v>26</v>
      </c>
      <c r="S68" s="244">
        <f>'ian22'!S68+'feb22'!S68+'mar22'!S68+'apr22'!S68+'mai22'!S68+'iun22'!S68+'iul22'!S68+'aug22'!S68+sept22!S68</f>
        <v>773</v>
      </c>
      <c r="T68" s="244">
        <f>'ian22'!T68+'feb22'!T68+'mar22'!T68+'apr22'!T68+'mai22'!T68+'iun22'!T68+'iul22'!T68+'aug22'!T68+sept22!T68</f>
        <v>319</v>
      </c>
      <c r="U68" s="244">
        <f>'ian22'!U68+'feb22'!U68+'mar22'!U68+'apr22'!U68+'mai22'!U68+'iun22'!U68+'iul22'!U68+'aug22'!U68+sept22!U68</f>
        <v>669</v>
      </c>
      <c r="V68" s="244">
        <f>'ian22'!V68+'feb22'!V68+'mar22'!V68+'apr22'!V68+'mai22'!V68+'iun22'!V68+'iul22'!V68+'aug22'!V68+sept22!V68</f>
        <v>44</v>
      </c>
      <c r="W68" s="244">
        <f>'ian22'!W68+'feb22'!W68+'mar22'!W68+'apr22'!W68+'mai22'!W68+'iun22'!W68+'iul22'!W68+'aug22'!W68+sept22!W68</f>
        <v>98</v>
      </c>
      <c r="X68" s="244">
        <f>'ian22'!X68+'feb22'!X68+'mar22'!X68+'apr22'!X68+'mai22'!X68+'iun22'!X68+'iul22'!X68+'aug22'!X68+sept22!X68</f>
        <v>1646</v>
      </c>
      <c r="Y68" s="244">
        <f>'ian22'!Y68+'feb22'!Y68+'mar22'!Y68+'apr22'!Y68+'mai22'!Y68+'iun22'!Y68+'iul22'!Y68+'aug22'!Y68+sept22!Y68</f>
        <v>356</v>
      </c>
      <c r="Z68" s="244">
        <f>'ian22'!Z68+'feb22'!Z68+'mar22'!Z68+'apr22'!Z68+'mai22'!Z68+'iun22'!Z68+'iul22'!Z68+'aug22'!Z68+sept22!Z68</f>
        <v>0</v>
      </c>
      <c r="AA68" s="244">
        <f>'ian22'!AA68+'feb22'!AA68+'mar22'!AA68+'apr22'!AA68+'mai22'!AA68+'iun22'!AA68+'iul22'!AA68+'aug22'!AA68+sept22!AA68</f>
        <v>0</v>
      </c>
      <c r="AB68" s="244">
        <f>'ian22'!AB68+'feb22'!AB68+'mar22'!AB68+'apr22'!AB68+'mai22'!AB68+'iun22'!AB68+'iul22'!AB68+'aug22'!AB68+sept22!AB68</f>
        <v>0</v>
      </c>
      <c r="AC68" s="244">
        <f>'ian22'!AC68+'feb22'!AC68+'mar22'!AC68+'apr22'!AC68+'mai22'!AC68+'iun22'!AC68+'iul22'!AC68+'aug22'!AC68+sept22!AC68</f>
        <v>0</v>
      </c>
      <c r="AD68" s="244">
        <f>'ian22'!AD68+'feb22'!AD68+'mar22'!AD68+'apr22'!AD68+'mai22'!AD68+'iun22'!AD68+'iul22'!AD68+'aug22'!AD68+sept22!AD68</f>
        <v>0</v>
      </c>
      <c r="AE68" s="244">
        <f>'ian22'!AE68+'feb22'!AE68+'mar22'!AE68+'apr22'!AE68+'mai22'!AE68+'iun22'!AE68+'iul22'!AE68+'aug22'!AE68+sept22!AE68</f>
        <v>8</v>
      </c>
      <c r="AF68" s="244">
        <f>'ian22'!AF68+'feb22'!AF68+'mar22'!AF68+'apr22'!AF68+'mai22'!AF68+'iun22'!AF68+'iul22'!AF68+'aug22'!AF68+sept22!AF68</f>
        <v>0</v>
      </c>
      <c r="AG68" s="244">
        <f>'ian22'!AG68+'feb22'!AG68+'mar22'!AG68+'apr22'!AG68+'mai22'!AG68+'iun22'!AG68+'iul22'!AG68+'aug22'!AG68+sept22!AG68</f>
        <v>0</v>
      </c>
      <c r="AH68" s="244">
        <f>'ian22'!AH68+'feb22'!AH68+'mar22'!AH68+'apr22'!AH68+'mai22'!AH68+'iun22'!AH68+'iul22'!AH68+'aug22'!AH68+sept22!AH68</f>
        <v>0</v>
      </c>
      <c r="AI68" s="244">
        <f>'ian22'!AI68+'feb22'!AI68+'mar22'!AI68+'apr22'!AI68+'mai22'!AI68+'iun22'!AI68+'iul22'!AI68+'aug22'!AI68+sept22!AI68</f>
        <v>0</v>
      </c>
      <c r="AJ68" s="244">
        <f>'ian22'!AJ68+'feb22'!AJ68+'mar22'!AJ68+'apr22'!AJ68+'mai22'!AJ68+'iun22'!AJ68+'iul22'!AJ68+'aug22'!AJ68+sept22!AJ68</f>
        <v>0</v>
      </c>
      <c r="AK68" s="244">
        <f>'ian22'!AK68+'feb22'!AK68+'mar22'!AK68+'apr22'!AK68+'mai22'!AK68+'iun22'!AK68+'iul22'!AK68+'aug22'!AK68+sept22!AK68</f>
        <v>0</v>
      </c>
      <c r="AL68" s="244">
        <f>'ian22'!AL68+'feb22'!AL68+'mar22'!AL68+'apr22'!AL68+'mai22'!AL68+'iun22'!AL68+'iul22'!AL68+'aug22'!AL68+sept22!AL68</f>
        <v>0</v>
      </c>
      <c r="AM68" s="244">
        <f>'ian22'!AM68+'feb22'!AM68+'mar22'!AM68+'apr22'!AM68+'mai22'!AM68+'iun22'!AM68+'iul22'!AM68+'aug22'!AM68+sept22!AM68</f>
        <v>0</v>
      </c>
      <c r="AN68" s="244">
        <f>'ian22'!AN68+'feb22'!AN68+'mar22'!AN68+'apr22'!AN68+'mai22'!AN68+'iun22'!AN68+'iul22'!AN68+'aug22'!AN68+sept22!AN68</f>
        <v>0</v>
      </c>
      <c r="AO68" s="244">
        <f>'ian22'!AO68+'feb22'!AO68+'mar22'!AO68+'apr22'!AO68+'mai22'!AO68+'iun22'!AO68+'iul22'!AO68+'aug22'!AO68+sept22!AO68</f>
        <v>0</v>
      </c>
      <c r="AP68" s="244">
        <f>'ian22'!AP68+'feb22'!AP68+'mar22'!AP68+'apr22'!AP68+'mai22'!AP68+'iun22'!AP68+'iul22'!AP68+'aug22'!AP68+sept22!AP68</f>
        <v>0</v>
      </c>
      <c r="AQ68" s="244">
        <f>'ian22'!AQ68+'feb22'!AQ68+'mar22'!AQ68+'apr22'!AQ68+'mai22'!AQ68+'iun22'!AQ68+'iul22'!AQ68+'aug22'!AQ68+sept22!AQ68</f>
        <v>0</v>
      </c>
      <c r="AR68" s="244">
        <f>'ian22'!AR68+'feb22'!AR68+'mar22'!AR68+'apr22'!AR68+'mai22'!AR68+'iun22'!AR68+'iul22'!AR68+'aug22'!AR68+sept22!AR68</f>
        <v>0</v>
      </c>
      <c r="AS68" s="244">
        <f>'ian22'!AS68+'feb22'!AS68+'mar22'!AS68+'apr22'!AS68+'mai22'!AS68+'iun22'!AS68+'iul22'!AS68+'aug22'!AS68+sept22!AS68</f>
        <v>1994</v>
      </c>
      <c r="AT68" s="245"/>
      <c r="AU68" s="74" t="str">
        <f>IF(E27+F27=D27," ","GRESEALA")</f>
        <v xml:space="preserve"> </v>
      </c>
      <c r="AV68" s="23" t="str">
        <f>IF(G27+K27+I27+L27+M27=D27," ","GRESEALA")</f>
        <v xml:space="preserve"> </v>
      </c>
      <c r="AW68" s="74" t="str">
        <f>IF(O27+P27=D27," ","GRESEALA")</f>
        <v xml:space="preserve"> </v>
      </c>
      <c r="AX68" s="74" t="str">
        <f>IF(Q27+S27+T27+U27+V27+W27=D27," ","GRESEALA")</f>
        <v xml:space="preserve"> </v>
      </c>
      <c r="AY68" s="74" t="str">
        <f>IF(X27+Y27+Z27=D27," ","GRESEALA")</f>
        <v xml:space="preserve"> </v>
      </c>
      <c r="AZ68" s="74" t="str">
        <f>IF(E28+F28=D28," ","GRESEALA")</f>
        <v xml:space="preserve"> </v>
      </c>
      <c r="BA68" s="23" t="str">
        <f>IF(G28+K28+I28+L28++M28=D28," ","GRESEALA")</f>
        <v xml:space="preserve"> </v>
      </c>
      <c r="BB68" s="74" t="str">
        <f>IF(O28+P28=D28," ","GRESEALA")</f>
        <v xml:space="preserve"> </v>
      </c>
      <c r="BC68" s="74" t="str">
        <f>IF(Q28+S28+T28+U28+V28+W28=D28," ","GRESEALA")</f>
        <v xml:space="preserve"> </v>
      </c>
      <c r="BD68" s="74" t="str">
        <f>IF(X28+Y28+Z28=D28," ","GRESEALA")</f>
        <v xml:space="preserve"> </v>
      </c>
      <c r="BE68" s="74" t="str">
        <f>IF(E29+F29=D29," ","GRESEALA")</f>
        <v xml:space="preserve"> </v>
      </c>
      <c r="BF68" s="23" t="str">
        <f>IF(G29+K29+I29+L29+M29=D29," ","GRESEALA")</f>
        <v xml:space="preserve"> </v>
      </c>
      <c r="BG68" s="74" t="str">
        <f>IF(O29+P29=D29," ","GRESEALA")</f>
        <v xml:space="preserve"> </v>
      </c>
      <c r="BH68" s="74" t="str">
        <f>IF(Q29+S29+T29+U29+V29+W29=D29," ","GRESEALA")</f>
        <v xml:space="preserve"> </v>
      </c>
      <c r="BI68" s="74" t="str">
        <f>IF(X29+Y29+Z29=D29," ","GRESEALA")</f>
        <v xml:space="preserve"> </v>
      </c>
      <c r="BJ68" s="74" t="str">
        <f>IF(E30+F30=D30," ","GRESEALA")</f>
        <v xml:space="preserve"> </v>
      </c>
      <c r="BK68" s="23" t="str">
        <f>IF(G30+K30+I30+L30+M30=D30," ","GRESEALA")</f>
        <v xml:space="preserve"> </v>
      </c>
      <c r="BL68" s="74" t="str">
        <f>IF(O30+P30=D30," ","GRESEALA")</f>
        <v xml:space="preserve"> </v>
      </c>
      <c r="BM68" s="74" t="str">
        <f>IF(Q30+S30+T30+U30+V30+W30=D30," ","GRESEALA")</f>
        <v xml:space="preserve"> </v>
      </c>
      <c r="BN68" s="74" t="str">
        <f>IF(X30+Y30+Z30=D30," ","GRESEALA")</f>
        <v xml:space="preserve"> </v>
      </c>
    </row>
    <row r="69" spans="2:66" ht="32.25" customHeight="1" thickBot="1" x14ac:dyDescent="0.5">
      <c r="B69" s="240"/>
      <c r="C69" s="241" t="s">
        <v>133</v>
      </c>
      <c r="D69" s="242" t="str">
        <f t="shared" ref="D69:AS69" si="46">IF(D68=D16, "  ", "GRESEALA")</f>
        <v xml:space="preserve">  </v>
      </c>
      <c r="E69" s="242" t="str">
        <f t="shared" si="46"/>
        <v xml:space="preserve">  </v>
      </c>
      <c r="F69" s="242" t="str">
        <f t="shared" si="46"/>
        <v xml:space="preserve">  </v>
      </c>
      <c r="G69" s="242" t="str">
        <f t="shared" si="46"/>
        <v xml:space="preserve">  </v>
      </c>
      <c r="H69" s="242" t="str">
        <f t="shared" si="46"/>
        <v xml:space="preserve">  </v>
      </c>
      <c r="I69" s="242" t="str">
        <f t="shared" si="46"/>
        <v xml:space="preserve">  </v>
      </c>
      <c r="J69" s="242" t="str">
        <f t="shared" si="46"/>
        <v xml:space="preserve">  </v>
      </c>
      <c r="K69" s="242" t="str">
        <f t="shared" si="46"/>
        <v xml:space="preserve">  </v>
      </c>
      <c r="L69" s="242" t="str">
        <f t="shared" si="46"/>
        <v xml:space="preserve">  </v>
      </c>
      <c r="M69" s="242" t="str">
        <f t="shared" si="46"/>
        <v xml:space="preserve">  </v>
      </c>
      <c r="N69" s="242" t="str">
        <f t="shared" si="46"/>
        <v xml:space="preserve">  </v>
      </c>
      <c r="O69" s="242" t="str">
        <f t="shared" si="46"/>
        <v xml:space="preserve">  </v>
      </c>
      <c r="P69" s="242" t="str">
        <f t="shared" si="46"/>
        <v xml:space="preserve">  </v>
      </c>
      <c r="Q69" s="242" t="str">
        <f t="shared" si="46"/>
        <v xml:space="preserve">  </v>
      </c>
      <c r="R69" s="242" t="str">
        <f t="shared" si="46"/>
        <v xml:space="preserve">  </v>
      </c>
      <c r="S69" s="242" t="str">
        <f t="shared" si="46"/>
        <v xml:space="preserve">  </v>
      </c>
      <c r="T69" s="242" t="str">
        <f t="shared" si="46"/>
        <v xml:space="preserve">  </v>
      </c>
      <c r="U69" s="242" t="str">
        <f t="shared" si="46"/>
        <v xml:space="preserve">  </v>
      </c>
      <c r="V69" s="242" t="str">
        <f t="shared" si="46"/>
        <v xml:space="preserve">  </v>
      </c>
      <c r="W69" s="242" t="str">
        <f t="shared" si="46"/>
        <v xml:space="preserve">  </v>
      </c>
      <c r="X69" s="242" t="str">
        <f t="shared" si="46"/>
        <v xml:space="preserve">  </v>
      </c>
      <c r="Y69" s="242" t="str">
        <f t="shared" si="46"/>
        <v xml:space="preserve">  </v>
      </c>
      <c r="Z69" s="242" t="str">
        <f t="shared" si="46"/>
        <v xml:space="preserve">  </v>
      </c>
      <c r="AA69" s="242" t="str">
        <f t="shared" si="46"/>
        <v xml:space="preserve">  </v>
      </c>
      <c r="AB69" s="242" t="str">
        <f t="shared" si="46"/>
        <v xml:space="preserve">  </v>
      </c>
      <c r="AC69" s="242" t="str">
        <f t="shared" si="46"/>
        <v xml:space="preserve">  </v>
      </c>
      <c r="AD69" s="242" t="str">
        <f t="shared" si="46"/>
        <v xml:space="preserve">  </v>
      </c>
      <c r="AE69" s="242" t="str">
        <f t="shared" si="46"/>
        <v xml:space="preserve">  </v>
      </c>
      <c r="AF69" s="242" t="str">
        <f t="shared" si="46"/>
        <v xml:space="preserve">  </v>
      </c>
      <c r="AG69" s="242" t="str">
        <f t="shared" si="46"/>
        <v xml:space="preserve">  </v>
      </c>
      <c r="AH69" s="242" t="str">
        <f t="shared" si="46"/>
        <v xml:space="preserve">  </v>
      </c>
      <c r="AI69" s="242" t="str">
        <f t="shared" si="46"/>
        <v xml:space="preserve">  </v>
      </c>
      <c r="AJ69" s="242" t="str">
        <f t="shared" si="46"/>
        <v xml:space="preserve">  </v>
      </c>
      <c r="AK69" s="242" t="str">
        <f t="shared" si="46"/>
        <v xml:space="preserve">  </v>
      </c>
      <c r="AL69" s="242" t="str">
        <f t="shared" si="46"/>
        <v xml:space="preserve">  </v>
      </c>
      <c r="AM69" s="242" t="str">
        <f t="shared" si="46"/>
        <v xml:space="preserve">  </v>
      </c>
      <c r="AN69" s="242" t="str">
        <f t="shared" si="46"/>
        <v xml:space="preserve">  </v>
      </c>
      <c r="AO69" s="242" t="str">
        <f t="shared" si="46"/>
        <v xml:space="preserve">  </v>
      </c>
      <c r="AP69" s="242" t="str">
        <f t="shared" si="46"/>
        <v xml:space="preserve">  </v>
      </c>
      <c r="AQ69" s="242" t="str">
        <f t="shared" si="46"/>
        <v xml:space="preserve">  </v>
      </c>
      <c r="AR69" s="242" t="str">
        <f t="shared" si="46"/>
        <v xml:space="preserve">  </v>
      </c>
      <c r="AS69" s="242" t="str">
        <f t="shared" si="46"/>
        <v xml:space="preserve">  </v>
      </c>
      <c r="AT69" s="243"/>
      <c r="AU69" s="74" t="str">
        <f>IF(E31+F31=D31," ","GRESEALA")</f>
        <v xml:space="preserve"> </v>
      </c>
      <c r="AV69" s="23" t="str">
        <f>IF(G31+K31+I31+L31+M31=D31," ","GRESEALA")</f>
        <v xml:space="preserve"> </v>
      </c>
      <c r="AW69" s="74" t="str">
        <f>IF(O31+P31=D31," ","GRESEALA")</f>
        <v xml:space="preserve"> </v>
      </c>
      <c r="AX69" s="74" t="str">
        <f>IF(Q31+S31+T31+U31+V31+W31=D31," ","GRESEALA")</f>
        <v xml:space="preserve"> </v>
      </c>
      <c r="AY69" s="74" t="str">
        <f>IF(X31+Y31+Z31=D31," ","GRESEALA")</f>
        <v xml:space="preserve"> </v>
      </c>
      <c r="AZ69" s="74" t="str">
        <f>IF(E32+F32=D32," ","GRESEALA")</f>
        <v xml:space="preserve"> </v>
      </c>
      <c r="BA69" s="23" t="str">
        <f>IF(G32+K32+I32+L32+M32=D32," ","GRESEALA")</f>
        <v xml:space="preserve"> </v>
      </c>
      <c r="BB69" s="74" t="str">
        <f>IF(O32+P32=D32," ","GRESEALA")</f>
        <v xml:space="preserve"> </v>
      </c>
      <c r="BC69" s="74" t="str">
        <f>IF(Q32+S32+T32+U32+V32+W32=D32," ","GRESEALA")</f>
        <v xml:space="preserve"> </v>
      </c>
      <c r="BD69" s="74" t="str">
        <f>IF(X32+Y32+Z32=D32," ","GRESEALA")</f>
        <v xml:space="preserve"> </v>
      </c>
      <c r="BE69" s="74" t="str">
        <f>IF(E33+F33=D33," ","GRESEALA")</f>
        <v xml:space="preserve"> </v>
      </c>
      <c r="BF69" s="23" t="str">
        <f>IF(G33+K33+I33+L33+M33=D33," ","GRESEALA")</f>
        <v xml:space="preserve"> </v>
      </c>
      <c r="BG69" s="74" t="str">
        <f>IF(O33+P33=D33," ","GRESEALA")</f>
        <v xml:space="preserve"> </v>
      </c>
      <c r="BH69" s="74" t="str">
        <f>IF(Q33+S33+T33+U33+V33+W33=D33," ","GRESEALA")</f>
        <v xml:space="preserve"> </v>
      </c>
      <c r="BI69" s="74" t="str">
        <f>IF(X33+Y33+Z33=D33," ","GRESEALA")</f>
        <v xml:space="preserve"> </v>
      </c>
      <c r="BJ69" s="74" t="str">
        <f>IF(E34+F34=D34," ","GRESEALA")</f>
        <v xml:space="preserve"> </v>
      </c>
      <c r="BK69" s="23" t="str">
        <f>IF(G34+K34+I34+L34+M34=D34," ","GRESEALA")</f>
        <v xml:space="preserve"> </v>
      </c>
      <c r="BL69" s="74" t="str">
        <f>IF(O34+P34=D34," ","GRESEALA")</f>
        <v xml:space="preserve"> </v>
      </c>
      <c r="BM69" s="74" t="str">
        <f>IF(Q34+S34+T34+U34+V34+W34=D34," ","GRESEALA")</f>
        <v xml:space="preserve"> </v>
      </c>
      <c r="BN69" s="74" t="str">
        <f>IF(X34+Y34+Z34=D34," ","GRESEALA")</f>
        <v xml:space="preserve"> </v>
      </c>
    </row>
    <row r="70" spans="2:66" ht="23.25" customHeight="1" x14ac:dyDescent="0.35">
      <c r="C70" s="6" t="s">
        <v>134</v>
      </c>
      <c r="D70" s="84"/>
      <c r="E70" s="84"/>
      <c r="F70" s="84"/>
      <c r="G70" s="84"/>
      <c r="H70" s="84"/>
      <c r="I70" s="84"/>
      <c r="J70" s="84"/>
      <c r="K70" s="85"/>
      <c r="L70" s="85"/>
      <c r="M70" s="86"/>
      <c r="N70" s="86"/>
      <c r="O70" s="86"/>
      <c r="P70" s="86"/>
      <c r="Q70" s="87"/>
      <c r="R70" s="87"/>
      <c r="S70" s="87"/>
      <c r="T70" s="87"/>
      <c r="U70" s="87"/>
      <c r="V70" s="87"/>
      <c r="W70" s="87"/>
      <c r="X70" s="87"/>
      <c r="Y70" s="87"/>
      <c r="Z70" s="87"/>
      <c r="AA70" s="87"/>
      <c r="AB70" s="87"/>
      <c r="AC70" s="87"/>
      <c r="AD70" s="87"/>
      <c r="AE70" s="87"/>
      <c r="AF70" s="12"/>
      <c r="AG70" s="88"/>
      <c r="AH70" s="88"/>
      <c r="AI70" s="88"/>
      <c r="AJ70" s="88"/>
      <c r="AK70" s="88"/>
      <c r="AL70" s="88"/>
      <c r="AM70" s="88"/>
      <c r="AN70" s="88"/>
      <c r="AO70" s="88"/>
      <c r="AP70" s="88"/>
      <c r="AQ70" s="88"/>
      <c r="AR70" s="88"/>
      <c r="AS70" s="88"/>
      <c r="AT70" s="88"/>
      <c r="AU70" s="89"/>
      <c r="AV70" s="89"/>
      <c r="AW70" s="89"/>
      <c r="BA70" s="89"/>
      <c r="BB70" s="89"/>
      <c r="BC70" s="89"/>
      <c r="BD70" s="89"/>
      <c r="BE70" s="89"/>
      <c r="BG70" s="89"/>
      <c r="BH70" s="89"/>
    </row>
    <row r="71" spans="2:66" ht="22.5" customHeight="1" x14ac:dyDescent="0.35">
      <c r="C71" s="4" t="s">
        <v>135</v>
      </c>
      <c r="D71" s="84"/>
      <c r="E71" s="84"/>
      <c r="F71" s="84"/>
      <c r="G71" s="84"/>
      <c r="H71" s="84"/>
      <c r="I71" s="84"/>
      <c r="J71" s="84"/>
      <c r="K71" s="85"/>
      <c r="L71" s="85"/>
      <c r="M71" s="86"/>
      <c r="N71" s="86"/>
      <c r="O71" s="86"/>
      <c r="P71" s="86"/>
      <c r="Q71" s="87"/>
      <c r="R71" s="87"/>
      <c r="S71" s="87"/>
      <c r="T71" s="87"/>
      <c r="U71" s="87"/>
      <c r="V71" s="87"/>
      <c r="W71" s="87"/>
      <c r="X71" s="87"/>
      <c r="Y71" s="87"/>
      <c r="Z71" s="87"/>
      <c r="AA71" s="87"/>
      <c r="AB71" s="87"/>
      <c r="AC71" s="87"/>
      <c r="AD71" s="87"/>
      <c r="AE71" s="87"/>
      <c r="AF71" s="88"/>
      <c r="AG71" s="88"/>
      <c r="AH71" s="88"/>
      <c r="AI71" s="88"/>
      <c r="AJ71" s="88"/>
      <c r="AK71" s="88"/>
      <c r="AL71" s="88"/>
      <c r="AM71" s="88"/>
      <c r="AN71" s="88"/>
      <c r="AO71" s="88"/>
      <c r="AP71" s="88"/>
      <c r="AQ71" s="88"/>
      <c r="AR71" s="88"/>
      <c r="AS71" s="88"/>
      <c r="AT71" s="88"/>
      <c r="AU71" s="89"/>
      <c r="AV71" s="89"/>
      <c r="AW71" s="89"/>
      <c r="BA71" s="89"/>
      <c r="BB71" s="89"/>
      <c r="BC71" s="89"/>
      <c r="BD71" s="89"/>
      <c r="BE71" s="89"/>
      <c r="BG71" s="89"/>
      <c r="BH71" s="89"/>
    </row>
    <row r="72" spans="2:66" ht="22.5" customHeight="1" x14ac:dyDescent="0.35">
      <c r="C72" s="4" t="s">
        <v>136</v>
      </c>
      <c r="D72" s="84"/>
      <c r="E72" s="84"/>
      <c r="F72" s="84"/>
      <c r="G72" s="84"/>
      <c r="H72" s="84"/>
      <c r="I72" s="84"/>
      <c r="J72" s="84"/>
      <c r="K72" s="85"/>
      <c r="L72" s="85"/>
      <c r="M72" s="86"/>
      <c r="N72" s="86"/>
      <c r="O72" s="86"/>
      <c r="P72" s="86"/>
      <c r="Q72" s="91"/>
      <c r="R72" s="91"/>
      <c r="S72" s="91"/>
      <c r="T72" s="91"/>
      <c r="U72" s="91"/>
      <c r="V72" s="91"/>
      <c r="W72" s="91"/>
      <c r="X72" s="91"/>
      <c r="Y72" s="91"/>
      <c r="Z72" s="91"/>
      <c r="AA72" s="91"/>
      <c r="AB72" s="91"/>
      <c r="AC72" s="91"/>
      <c r="AD72" s="91"/>
      <c r="AE72" s="91"/>
    </row>
    <row r="73" spans="2:66" ht="19.5" customHeight="1" x14ac:dyDescent="0.35">
      <c r="C73" s="4" t="s">
        <v>137</v>
      </c>
      <c r="D73" s="84"/>
      <c r="E73" s="84"/>
      <c r="F73" s="84"/>
      <c r="G73" s="84"/>
      <c r="H73" s="84"/>
      <c r="I73" s="84"/>
      <c r="J73" s="84"/>
      <c r="K73" s="85"/>
      <c r="L73" s="85"/>
      <c r="M73" s="86"/>
      <c r="N73" s="86"/>
      <c r="O73" s="86"/>
      <c r="P73" s="86"/>
      <c r="Q73" s="91"/>
      <c r="R73" s="91"/>
      <c r="S73" s="91"/>
      <c r="T73" s="91"/>
      <c r="U73" s="91"/>
      <c r="V73" s="91"/>
      <c r="W73" s="91"/>
      <c r="X73" s="91"/>
      <c r="Y73" s="91"/>
      <c r="Z73" s="91"/>
      <c r="AA73" s="91"/>
      <c r="AB73" s="91"/>
      <c r="AC73" s="91"/>
      <c r="AD73" s="91"/>
      <c r="AE73" s="91"/>
    </row>
    <row r="74" spans="2:66" ht="20.25" customHeight="1" x14ac:dyDescent="0.35">
      <c r="C74" s="4" t="s">
        <v>138</v>
      </c>
      <c r="D74" s="84"/>
      <c r="E74" s="84"/>
      <c r="F74" s="84"/>
      <c r="G74" s="84"/>
      <c r="H74" s="84"/>
      <c r="I74" s="84"/>
      <c r="J74" s="84"/>
      <c r="K74" s="85"/>
      <c r="L74" s="85"/>
      <c r="M74" s="86"/>
      <c r="N74" s="86"/>
      <c r="O74" s="86"/>
      <c r="P74" s="86"/>
      <c r="Q74" s="91"/>
      <c r="R74" s="91"/>
      <c r="S74" s="91"/>
      <c r="T74" s="91"/>
      <c r="U74" s="91"/>
      <c r="V74" s="91"/>
      <c r="W74" s="91"/>
      <c r="X74" s="91"/>
      <c r="Y74" s="91"/>
      <c r="Z74" s="91"/>
      <c r="AA74" s="91"/>
      <c r="AB74" s="91"/>
      <c r="AC74" s="91"/>
      <c r="AD74" s="91"/>
      <c r="AE74" s="91"/>
    </row>
    <row r="75" spans="2:66" ht="23.25" customHeight="1" x14ac:dyDescent="0.35">
      <c r="C75" s="4" t="s">
        <v>139</v>
      </c>
      <c r="D75" s="84"/>
      <c r="E75" s="84"/>
      <c r="F75" s="84"/>
      <c r="G75" s="84"/>
      <c r="H75" s="84"/>
      <c r="I75" s="84"/>
      <c r="J75" s="84"/>
      <c r="K75" s="85"/>
      <c r="L75" s="85"/>
      <c r="M75" s="86"/>
      <c r="N75" s="86"/>
      <c r="O75" s="86"/>
      <c r="P75" s="86"/>
      <c r="Q75" s="91"/>
      <c r="R75" s="91"/>
      <c r="S75" s="91"/>
      <c r="T75" s="91"/>
      <c r="U75" s="91"/>
      <c r="V75" s="91"/>
      <c r="W75" s="91"/>
      <c r="X75" s="91"/>
      <c r="Y75" s="91"/>
      <c r="Z75" s="91"/>
      <c r="AA75" s="91"/>
      <c r="AB75" s="91"/>
      <c r="AC75" s="91"/>
      <c r="AD75" s="91"/>
      <c r="AE75" s="91"/>
    </row>
    <row r="76" spans="2:66" ht="20.25" customHeight="1" x14ac:dyDescent="0.35">
      <c r="C76" s="4" t="s">
        <v>140</v>
      </c>
      <c r="D76" s="84"/>
      <c r="E76" s="84"/>
      <c r="F76" s="84"/>
      <c r="G76" s="84"/>
      <c r="H76" s="84"/>
      <c r="I76" s="84"/>
      <c r="J76" s="84"/>
      <c r="K76" s="85"/>
      <c r="L76" s="85"/>
      <c r="M76" s="86"/>
      <c r="N76" s="86"/>
      <c r="O76" s="86"/>
      <c r="P76" s="86"/>
      <c r="Q76" s="91"/>
      <c r="R76" s="91"/>
      <c r="S76" s="91"/>
      <c r="T76" s="91"/>
      <c r="U76" s="91"/>
      <c r="V76" s="91"/>
      <c r="W76" s="91"/>
      <c r="X76" s="91"/>
      <c r="Y76" s="91"/>
      <c r="Z76" s="91"/>
      <c r="AA76" s="91"/>
      <c r="AB76" s="91"/>
      <c r="AC76" s="91"/>
      <c r="AD76" s="91"/>
      <c r="AE76" s="91"/>
    </row>
    <row r="77" spans="2:66" ht="21" customHeight="1" x14ac:dyDescent="0.35">
      <c r="C77" s="5" t="s">
        <v>141</v>
      </c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91"/>
      <c r="Q77" s="91"/>
      <c r="R77" s="91"/>
      <c r="S77" s="91"/>
      <c r="T77" s="91"/>
      <c r="U77" s="91"/>
      <c r="V77" s="91"/>
      <c r="W77" s="91"/>
      <c r="X77" s="91"/>
      <c r="Y77" s="91"/>
      <c r="Z77" s="91"/>
      <c r="AA77" s="91"/>
      <c r="AB77" s="91"/>
      <c r="AC77" s="91"/>
      <c r="AD77" s="91"/>
      <c r="AE77" s="91"/>
    </row>
    <row r="78" spans="2:66" ht="23.25" customHeight="1" x14ac:dyDescent="0.35">
      <c r="C78" s="4" t="s">
        <v>142</v>
      </c>
      <c r="D78" s="84"/>
      <c r="E78" s="84"/>
      <c r="F78" s="84"/>
      <c r="G78" s="84"/>
      <c r="H78" s="84"/>
      <c r="I78" s="84"/>
      <c r="J78" s="84"/>
      <c r="K78" s="85"/>
      <c r="L78" s="85"/>
      <c r="M78" s="86"/>
      <c r="N78" s="86"/>
      <c r="O78" s="86"/>
      <c r="P78" s="86"/>
      <c r="Q78" s="91"/>
      <c r="R78" s="91"/>
      <c r="S78" s="91"/>
      <c r="T78" s="91"/>
      <c r="U78" s="91"/>
      <c r="V78" s="91"/>
      <c r="W78" s="91"/>
      <c r="X78" s="91"/>
      <c r="Y78" s="91"/>
      <c r="Z78" s="91"/>
      <c r="AA78" s="91"/>
      <c r="AB78" s="91"/>
      <c r="AC78" s="91"/>
      <c r="AD78" s="91"/>
      <c r="AE78" s="91"/>
    </row>
    <row r="79" spans="2:66" ht="21" customHeight="1" x14ac:dyDescent="0.35">
      <c r="C79" s="4" t="s">
        <v>143</v>
      </c>
      <c r="D79" s="84"/>
      <c r="E79" s="84"/>
      <c r="F79" s="84"/>
      <c r="G79" s="84"/>
      <c r="H79" s="84"/>
      <c r="I79" s="84"/>
      <c r="J79" s="84"/>
      <c r="K79" s="85"/>
      <c r="L79" s="85"/>
      <c r="M79" s="86"/>
      <c r="N79" s="86"/>
      <c r="O79" s="86"/>
      <c r="P79" s="86"/>
      <c r="Q79" s="91"/>
      <c r="R79" s="91"/>
      <c r="S79" s="91"/>
      <c r="T79" s="91"/>
      <c r="U79" s="91"/>
      <c r="V79" s="91"/>
      <c r="W79" s="91"/>
      <c r="X79" s="91"/>
      <c r="Y79" s="91"/>
      <c r="Z79" s="91"/>
      <c r="AA79" s="91"/>
      <c r="AB79" s="91"/>
      <c r="AC79" s="91"/>
      <c r="AD79" s="91"/>
      <c r="AE79" s="91"/>
    </row>
    <row r="80" spans="2:66" ht="24" customHeight="1" x14ac:dyDescent="0.35">
      <c r="C80" s="4" t="s">
        <v>144</v>
      </c>
      <c r="D80" s="84"/>
      <c r="E80" s="84"/>
      <c r="F80" s="84"/>
      <c r="G80" s="84"/>
      <c r="H80" s="84"/>
      <c r="I80" s="84"/>
      <c r="J80" s="84"/>
      <c r="K80" s="85"/>
      <c r="L80" s="85"/>
      <c r="M80" s="86"/>
      <c r="N80" s="86"/>
      <c r="O80" s="86"/>
      <c r="P80" s="86"/>
      <c r="Q80" s="91"/>
      <c r="R80" s="91"/>
      <c r="S80" s="91"/>
      <c r="T80" s="91"/>
      <c r="U80" s="91"/>
      <c r="V80" s="91"/>
      <c r="W80" s="91"/>
      <c r="X80" s="91"/>
      <c r="Y80" s="91"/>
      <c r="Z80" s="91"/>
      <c r="AA80" s="91"/>
      <c r="AB80" s="91"/>
      <c r="AC80" s="91"/>
      <c r="AD80" s="91"/>
      <c r="AE80" s="91"/>
    </row>
    <row r="81" spans="2:60" ht="26.25" customHeight="1" x14ac:dyDescent="0.35">
      <c r="C81" s="4" t="s">
        <v>145</v>
      </c>
      <c r="D81" s="84"/>
      <c r="E81" s="84"/>
      <c r="F81" s="84"/>
      <c r="G81" s="84"/>
      <c r="H81" s="84"/>
      <c r="I81" s="84"/>
      <c r="J81" s="84"/>
      <c r="K81" s="85"/>
      <c r="L81" s="85"/>
      <c r="M81" s="86"/>
      <c r="N81" s="86"/>
      <c r="O81" s="86"/>
      <c r="P81" s="86"/>
      <c r="Q81" s="91"/>
      <c r="R81" s="91"/>
      <c r="S81" s="91"/>
      <c r="T81" s="91"/>
      <c r="U81" s="91"/>
      <c r="V81" s="91"/>
      <c r="W81" s="91"/>
      <c r="X81" s="91"/>
      <c r="Y81" s="91"/>
      <c r="Z81" s="91"/>
      <c r="AA81" s="91"/>
      <c r="AB81" s="91"/>
      <c r="AC81" s="91"/>
      <c r="AD81" s="91"/>
      <c r="AE81" s="91"/>
      <c r="BB81" s="12"/>
      <c r="BC81" s="12"/>
      <c r="BD81" s="12"/>
      <c r="BE81" s="12"/>
      <c r="BF81" s="12"/>
      <c r="BG81" s="12"/>
      <c r="BH81" s="12"/>
    </row>
    <row r="82" spans="2:60" ht="24" customHeight="1" x14ac:dyDescent="0.35">
      <c r="C82" s="6" t="s">
        <v>146</v>
      </c>
      <c r="D82" s="84"/>
      <c r="E82" s="84"/>
      <c r="F82" s="84"/>
      <c r="G82" s="84"/>
      <c r="H82" s="84"/>
      <c r="I82" s="84"/>
      <c r="J82" s="84"/>
      <c r="K82" s="85"/>
      <c r="L82" s="85"/>
      <c r="M82" s="86"/>
      <c r="N82" s="86"/>
      <c r="O82" s="86"/>
      <c r="P82" s="86"/>
      <c r="Q82" s="91"/>
      <c r="R82" s="91"/>
      <c r="S82" s="91"/>
      <c r="T82" s="91"/>
      <c r="U82" s="91"/>
      <c r="V82" s="91"/>
      <c r="W82" s="91"/>
      <c r="X82" s="91"/>
      <c r="Y82" s="91"/>
      <c r="Z82" s="91"/>
      <c r="AA82" s="91"/>
      <c r="AB82" s="91"/>
      <c r="AC82" s="91"/>
      <c r="AD82" s="91"/>
      <c r="AE82" s="91"/>
      <c r="BB82" s="12"/>
      <c r="BC82" s="12"/>
      <c r="BD82" s="12"/>
      <c r="BE82" s="12"/>
      <c r="BF82" s="12"/>
      <c r="BG82" s="12"/>
      <c r="BH82" s="12"/>
    </row>
    <row r="83" spans="2:60" ht="22.5" customHeight="1" x14ac:dyDescent="0.35">
      <c r="C83" s="6" t="s">
        <v>147</v>
      </c>
      <c r="D83" s="84"/>
      <c r="E83" s="92"/>
      <c r="F83" s="92"/>
      <c r="G83" s="92"/>
      <c r="H83" s="92"/>
      <c r="I83" s="92"/>
      <c r="J83" s="92"/>
      <c r="K83" s="92"/>
      <c r="L83" s="92"/>
      <c r="M83" s="92"/>
      <c r="N83" s="92"/>
      <c r="O83" s="92"/>
      <c r="P83" s="92"/>
      <c r="Q83" s="91"/>
      <c r="R83" s="91"/>
      <c r="S83" s="91"/>
      <c r="T83" s="91"/>
      <c r="U83" s="91"/>
      <c r="V83" s="91"/>
      <c r="W83" s="91"/>
      <c r="X83" s="91"/>
      <c r="Y83" s="91"/>
      <c r="Z83" s="91"/>
      <c r="AA83" s="91"/>
      <c r="AB83" s="91"/>
      <c r="AC83" s="91"/>
      <c r="AD83" s="91"/>
      <c r="AE83" s="91"/>
      <c r="BB83" s="12"/>
      <c r="BC83" s="12"/>
      <c r="BD83" s="12"/>
      <c r="BE83" s="12"/>
      <c r="BF83" s="12"/>
      <c r="BG83" s="12"/>
      <c r="BH83" s="12"/>
    </row>
    <row r="84" spans="2:60" ht="27" customHeight="1" x14ac:dyDescent="0.35">
      <c r="BB84" s="12"/>
      <c r="BC84" s="12"/>
      <c r="BD84" s="12"/>
      <c r="BE84" s="12"/>
      <c r="BF84" s="12"/>
      <c r="BG84" s="12"/>
      <c r="BH84" s="12"/>
    </row>
    <row r="85" spans="2:60" s="93" customFormat="1" ht="46.5" customHeight="1" x14ac:dyDescent="0.35">
      <c r="C85" s="293" t="s">
        <v>192</v>
      </c>
      <c r="D85" s="294"/>
      <c r="E85" s="94"/>
      <c r="F85" s="95"/>
      <c r="G85" s="96"/>
      <c r="H85" s="96"/>
      <c r="I85" s="96"/>
      <c r="J85" s="96"/>
      <c r="K85" s="96"/>
      <c r="L85" s="96"/>
      <c r="M85" s="97"/>
      <c r="N85" s="96"/>
      <c r="Z85" s="97"/>
      <c r="AA85" s="97"/>
      <c r="AB85" s="97"/>
      <c r="AC85" s="97"/>
      <c r="AD85" s="97"/>
      <c r="AE85" s="97"/>
      <c r="AV85" s="97"/>
      <c r="AW85" s="97"/>
      <c r="AX85" s="97"/>
      <c r="AY85" s="97"/>
      <c r="AZ85" s="97"/>
      <c r="BA85" s="97"/>
    </row>
    <row r="86" spans="2:60" s="93" customFormat="1" ht="12.75" customHeight="1" x14ac:dyDescent="0.35">
      <c r="B86" s="98"/>
      <c r="C86" s="94"/>
      <c r="D86" s="94"/>
      <c r="E86" s="94"/>
      <c r="F86" s="95"/>
      <c r="G86" s="96"/>
      <c r="H86" s="96"/>
      <c r="I86" s="96"/>
      <c r="J86" s="96"/>
      <c r="K86" s="96"/>
      <c r="L86" s="96"/>
      <c r="M86" s="97"/>
      <c r="N86" s="96"/>
      <c r="O86" s="97"/>
      <c r="P86" s="97"/>
      <c r="Q86" s="97"/>
      <c r="R86" s="97"/>
      <c r="S86" s="97"/>
      <c r="T86" s="97"/>
      <c r="U86" s="97"/>
      <c r="V86" s="97"/>
      <c r="W86" s="97"/>
      <c r="X86" s="97"/>
      <c r="Y86" s="97"/>
      <c r="Z86" s="97"/>
      <c r="AA86" s="97"/>
      <c r="AB86" s="97"/>
      <c r="AC86" s="97"/>
      <c r="AD86" s="97"/>
      <c r="AE86" s="97"/>
      <c r="AV86" s="97"/>
      <c r="AW86" s="97"/>
      <c r="AX86" s="97"/>
      <c r="AY86" s="97"/>
      <c r="AZ86" s="97"/>
      <c r="BA86" s="97"/>
    </row>
    <row r="87" spans="2:60" s="93" customFormat="1" ht="19.899999999999999" customHeight="1" x14ac:dyDescent="0.35">
      <c r="B87" s="98"/>
      <c r="C87" s="94"/>
      <c r="D87" s="94"/>
      <c r="E87" s="94"/>
      <c r="F87" s="95"/>
      <c r="G87" s="96"/>
      <c r="H87" s="96"/>
      <c r="I87" s="96"/>
      <c r="J87" s="96"/>
      <c r="K87" s="96"/>
      <c r="L87" s="96"/>
      <c r="M87" s="97"/>
      <c r="N87" s="96"/>
      <c r="Z87" s="97"/>
      <c r="AA87" s="97"/>
      <c r="AB87" s="97"/>
      <c r="AC87" s="97"/>
      <c r="AD87" s="97"/>
      <c r="AE87" s="97"/>
      <c r="AV87" s="97"/>
      <c r="AW87" s="97"/>
      <c r="AX87" s="97"/>
      <c r="AY87" s="97"/>
      <c r="AZ87" s="97"/>
      <c r="BA87" s="97"/>
    </row>
    <row r="88" spans="2:60" s="146" customFormat="1" ht="19.899999999999999" customHeight="1" x14ac:dyDescent="0.35">
      <c r="C88" s="171" t="s">
        <v>149</v>
      </c>
      <c r="D88" s="172"/>
      <c r="E88" s="172"/>
      <c r="F88" s="173"/>
      <c r="G88" s="173"/>
      <c r="H88" s="173"/>
      <c r="I88" s="173"/>
      <c r="K88" s="146" t="s">
        <v>196</v>
      </c>
      <c r="O88" s="173"/>
      <c r="P88" s="173"/>
      <c r="Q88" s="173"/>
      <c r="R88" s="173"/>
      <c r="S88" s="173"/>
      <c r="T88" s="173"/>
      <c r="U88" s="173"/>
      <c r="V88" s="173"/>
      <c r="W88" s="173"/>
      <c r="X88" s="173"/>
      <c r="Y88" s="173" t="s">
        <v>151</v>
      </c>
      <c r="Z88" s="173"/>
      <c r="AA88" s="173"/>
    </row>
    <row r="89" spans="2:60" s="143" customFormat="1" ht="32.25" customHeight="1" x14ac:dyDescent="0.35">
      <c r="C89" s="174" t="s">
        <v>195</v>
      </c>
      <c r="D89" s="175"/>
      <c r="E89" s="175"/>
      <c r="F89" s="175"/>
      <c r="G89" s="176"/>
      <c r="H89" s="176"/>
      <c r="I89" s="176"/>
      <c r="K89" s="143" t="s">
        <v>198</v>
      </c>
      <c r="O89" s="176"/>
      <c r="P89" s="176"/>
      <c r="Q89" s="176"/>
      <c r="R89" s="176"/>
      <c r="S89" s="176"/>
      <c r="T89" s="176"/>
      <c r="U89" s="176"/>
      <c r="V89" s="176"/>
      <c r="W89" s="176"/>
      <c r="X89" s="176"/>
      <c r="Y89" s="176" t="s">
        <v>197</v>
      </c>
      <c r="Z89" s="176"/>
      <c r="AA89" s="176"/>
      <c r="AU89" s="151"/>
      <c r="AV89" s="151"/>
      <c r="AW89" s="151"/>
      <c r="AX89" s="151"/>
      <c r="AY89" s="151"/>
      <c r="AZ89" s="151"/>
      <c r="BA89" s="151"/>
    </row>
    <row r="90" spans="2:60" ht="32.25" customHeight="1" x14ac:dyDescent="0.35">
      <c r="C90" s="99" t="s">
        <v>152</v>
      </c>
      <c r="N90" s="11"/>
      <c r="P90" s="12"/>
      <c r="Q90" s="12"/>
      <c r="R90" s="12"/>
      <c r="S90" s="12"/>
      <c r="T90" s="12"/>
      <c r="U90" s="12"/>
      <c r="V90" s="12"/>
      <c r="W90" s="12"/>
      <c r="X90" s="12"/>
      <c r="Y90" s="12"/>
      <c r="Z90" s="12"/>
      <c r="AG90" s="12"/>
      <c r="AH90" s="12"/>
      <c r="BB90" s="12"/>
      <c r="BC90" s="12"/>
      <c r="BD90" s="12"/>
      <c r="BE90" s="12"/>
      <c r="BF90" s="12"/>
      <c r="BG90" s="12"/>
      <c r="BH90" s="12"/>
    </row>
    <row r="91" spans="2:60" ht="32.25" customHeight="1" x14ac:dyDescent="0.35">
      <c r="C91" s="100" t="s">
        <v>135</v>
      </c>
      <c r="N91" s="11"/>
      <c r="P91" s="12"/>
      <c r="Q91" s="12"/>
      <c r="R91" s="12"/>
      <c r="S91" s="12"/>
      <c r="T91" s="12"/>
      <c r="U91" s="12"/>
      <c r="V91" s="12"/>
      <c r="W91" s="12"/>
      <c r="X91" s="12"/>
      <c r="Y91" s="12"/>
      <c r="Z91" s="12"/>
      <c r="AG91" s="12"/>
      <c r="AH91" s="12"/>
      <c r="BB91" s="12"/>
      <c r="BC91" s="12"/>
      <c r="BD91" s="12"/>
      <c r="BE91" s="12"/>
      <c r="BF91" s="12"/>
      <c r="BG91" s="12"/>
      <c r="BH91" s="12"/>
    </row>
    <row r="92" spans="2:60" ht="32.25" customHeight="1" x14ac:dyDescent="0.35">
      <c r="C92" s="100" t="s">
        <v>153</v>
      </c>
      <c r="N92" s="11"/>
      <c r="P92" s="12"/>
      <c r="Q92" s="12"/>
      <c r="R92" s="12"/>
      <c r="S92" s="12"/>
      <c r="T92" s="12"/>
      <c r="U92" s="12"/>
      <c r="V92" s="12"/>
      <c r="W92" s="12"/>
      <c r="X92" s="12"/>
      <c r="Y92" s="12"/>
      <c r="Z92" s="12"/>
      <c r="AG92" s="12"/>
      <c r="AH92" s="12"/>
      <c r="BB92" s="12"/>
      <c r="BC92" s="12"/>
      <c r="BD92" s="12"/>
      <c r="BE92" s="12"/>
      <c r="BF92" s="12"/>
      <c r="BG92" s="12"/>
      <c r="BH92" s="12"/>
    </row>
    <row r="93" spans="2:60" ht="32.25" customHeight="1" x14ac:dyDescent="0.35">
      <c r="C93" s="100" t="s">
        <v>154</v>
      </c>
      <c r="N93" s="11"/>
      <c r="P93" s="12"/>
      <c r="Q93" s="12"/>
      <c r="R93" s="12"/>
      <c r="S93" s="12"/>
      <c r="T93" s="12"/>
      <c r="U93" s="12"/>
      <c r="V93" s="12"/>
      <c r="W93" s="12"/>
      <c r="X93" s="12"/>
      <c r="Y93" s="12"/>
      <c r="Z93" s="12"/>
      <c r="AG93" s="12"/>
      <c r="AH93" s="12"/>
      <c r="BB93" s="12"/>
      <c r="BC93" s="12"/>
      <c r="BD93" s="12"/>
      <c r="BE93" s="12"/>
      <c r="BF93" s="12"/>
      <c r="BG93" s="12"/>
      <c r="BH93" s="12"/>
    </row>
    <row r="94" spans="2:60" ht="32.25" customHeight="1" x14ac:dyDescent="0.35">
      <c r="C94" s="100" t="s">
        <v>155</v>
      </c>
      <c r="N94" s="11"/>
      <c r="P94" s="12"/>
      <c r="Q94" s="12"/>
      <c r="R94" s="12"/>
      <c r="S94" s="12"/>
      <c r="T94" s="12"/>
      <c r="U94" s="12"/>
      <c r="V94" s="12"/>
      <c r="W94" s="12"/>
      <c r="X94" s="12"/>
      <c r="Y94" s="12"/>
      <c r="Z94" s="12"/>
      <c r="AG94" s="12"/>
      <c r="AH94" s="12"/>
      <c r="BB94" s="12"/>
      <c r="BC94" s="12"/>
      <c r="BD94" s="12"/>
      <c r="BE94" s="12"/>
      <c r="BF94" s="12"/>
      <c r="BG94" s="12"/>
      <c r="BH94" s="12"/>
    </row>
    <row r="95" spans="2:60" ht="32.25" customHeight="1" x14ac:dyDescent="0.35">
      <c r="C95" s="100" t="s">
        <v>140</v>
      </c>
      <c r="N95" s="11"/>
      <c r="P95" s="12"/>
      <c r="Q95" s="12"/>
      <c r="R95" s="12"/>
      <c r="S95" s="12"/>
      <c r="T95" s="12"/>
      <c r="U95" s="12"/>
      <c r="V95" s="12"/>
      <c r="W95" s="12"/>
      <c r="X95" s="12"/>
      <c r="Y95" s="12"/>
      <c r="Z95" s="12"/>
      <c r="AG95" s="12"/>
      <c r="AH95" s="12"/>
      <c r="BB95" s="12"/>
      <c r="BC95" s="12"/>
      <c r="BD95" s="12"/>
      <c r="BE95" s="12"/>
      <c r="BF95" s="12"/>
      <c r="BG95" s="12"/>
      <c r="BH95" s="12"/>
    </row>
    <row r="96" spans="2:60" ht="32.25" customHeight="1" x14ac:dyDescent="0.35">
      <c r="C96" s="295" t="s">
        <v>156</v>
      </c>
      <c r="D96" s="295"/>
      <c r="E96" s="295"/>
      <c r="F96" s="295"/>
      <c r="G96" s="295"/>
      <c r="H96" s="295"/>
      <c r="I96" s="295"/>
      <c r="J96" s="295"/>
      <c r="K96" s="295"/>
      <c r="L96" s="295"/>
      <c r="M96" s="295"/>
      <c r="N96" s="295"/>
      <c r="O96" s="295"/>
      <c r="P96" s="12"/>
      <c r="Q96" s="12"/>
      <c r="R96" s="12"/>
      <c r="S96" s="12"/>
      <c r="T96" s="12"/>
      <c r="U96" s="12"/>
      <c r="V96" s="12"/>
      <c r="W96" s="12"/>
      <c r="X96" s="12"/>
      <c r="Y96" s="12"/>
      <c r="Z96" s="12"/>
      <c r="AG96" s="12"/>
      <c r="AH96" s="12"/>
      <c r="BB96" s="12"/>
      <c r="BC96" s="12"/>
      <c r="BD96" s="12"/>
      <c r="BE96" s="12"/>
      <c r="BF96" s="12"/>
      <c r="BG96" s="12"/>
      <c r="BH96" s="12"/>
    </row>
    <row r="97" spans="3:60" ht="32.25" customHeight="1" x14ac:dyDescent="0.35">
      <c r="C97" s="100" t="s">
        <v>145</v>
      </c>
      <c r="N97" s="11"/>
      <c r="P97" s="12"/>
      <c r="Q97" s="12"/>
      <c r="R97" s="12"/>
      <c r="S97" s="12"/>
      <c r="T97" s="12"/>
      <c r="U97" s="12"/>
      <c r="V97" s="12"/>
      <c r="W97" s="12"/>
      <c r="X97" s="12"/>
      <c r="Y97" s="12"/>
      <c r="Z97" s="12"/>
      <c r="AG97" s="12"/>
      <c r="AH97" s="12"/>
      <c r="BA97" s="12"/>
      <c r="BB97" s="12"/>
      <c r="BC97" s="12"/>
      <c r="BD97" s="12"/>
      <c r="BE97" s="12"/>
      <c r="BF97" s="12"/>
      <c r="BG97" s="12"/>
      <c r="BH97" s="12"/>
    </row>
    <row r="98" spans="3:60" ht="32.25" customHeight="1" x14ac:dyDescent="0.35">
      <c r="C98" s="99" t="s">
        <v>157</v>
      </c>
      <c r="N98" s="11"/>
      <c r="P98" s="12"/>
      <c r="Q98" s="12"/>
      <c r="R98" s="12"/>
      <c r="S98" s="12"/>
      <c r="T98" s="12"/>
      <c r="U98" s="12"/>
      <c r="V98" s="12"/>
      <c r="W98" s="12"/>
      <c r="X98" s="12"/>
      <c r="Y98" s="12"/>
      <c r="Z98" s="12"/>
      <c r="AG98" s="12"/>
      <c r="AH98" s="12"/>
      <c r="BA98" s="12"/>
      <c r="BB98" s="12"/>
      <c r="BC98" s="12"/>
      <c r="BD98" s="12"/>
      <c r="BE98" s="12"/>
      <c r="BF98" s="12"/>
      <c r="BG98" s="12"/>
      <c r="BH98" s="12"/>
    </row>
    <row r="99" spans="3:60" ht="32.25" customHeight="1" x14ac:dyDescent="0.35">
      <c r="C99" s="101" t="s">
        <v>158</v>
      </c>
      <c r="N99" s="11"/>
      <c r="P99" s="12"/>
      <c r="Q99" s="12"/>
      <c r="R99" s="12"/>
      <c r="S99" s="12"/>
      <c r="T99" s="12"/>
      <c r="U99" s="12"/>
      <c r="V99" s="12"/>
      <c r="W99" s="12"/>
      <c r="X99" s="12"/>
      <c r="Y99" s="12"/>
      <c r="Z99" s="12"/>
      <c r="AG99" s="12"/>
      <c r="AH99" s="12"/>
      <c r="BA99" s="12"/>
      <c r="BB99" s="12"/>
      <c r="BC99" s="12"/>
      <c r="BD99" s="12"/>
      <c r="BE99" s="12"/>
      <c r="BF99" s="12"/>
      <c r="BG99" s="12"/>
      <c r="BH99" s="12"/>
    </row>
    <row r="100" spans="3:60" ht="32.25" customHeight="1" x14ac:dyDescent="0.35">
      <c r="C100" s="101" t="s">
        <v>169</v>
      </c>
      <c r="N100" s="11"/>
      <c r="P100" s="12"/>
      <c r="Q100" s="12"/>
      <c r="R100" s="12"/>
      <c r="S100" s="12"/>
      <c r="T100" s="12"/>
      <c r="U100" s="12"/>
      <c r="V100" s="12"/>
      <c r="W100" s="12"/>
      <c r="X100" s="12"/>
      <c r="Y100" s="12"/>
      <c r="Z100" s="12"/>
      <c r="AG100" s="12"/>
      <c r="AH100" s="12"/>
      <c r="BA100" s="12"/>
      <c r="BB100" s="12"/>
      <c r="BC100" s="12"/>
      <c r="BD100" s="12"/>
      <c r="BE100" s="12"/>
      <c r="BF100" s="12"/>
      <c r="BG100" s="12"/>
      <c r="BH100" s="12"/>
    </row>
    <row r="101" spans="3:60" ht="32.25" customHeight="1" x14ac:dyDescent="0.35">
      <c r="C101" s="101" t="s">
        <v>159</v>
      </c>
      <c r="N101" s="11"/>
      <c r="P101" s="12"/>
      <c r="Q101" s="12"/>
      <c r="R101" s="12"/>
      <c r="S101" s="12"/>
      <c r="T101" s="12"/>
      <c r="U101" s="12"/>
      <c r="V101" s="12"/>
      <c r="W101" s="12"/>
      <c r="X101" s="12"/>
      <c r="Y101" s="12"/>
      <c r="Z101" s="12"/>
      <c r="AG101" s="12"/>
      <c r="AH101" s="12"/>
      <c r="BA101" s="12"/>
      <c r="BB101" s="12"/>
      <c r="BC101" s="12"/>
      <c r="BD101" s="12"/>
      <c r="BE101" s="12"/>
      <c r="BF101" s="12"/>
      <c r="BG101" s="12"/>
      <c r="BH101" s="12"/>
    </row>
    <row r="102" spans="3:60" ht="32.25" customHeight="1" x14ac:dyDescent="0.35">
      <c r="C102" s="102" t="s">
        <v>160</v>
      </c>
      <c r="N102" s="11"/>
      <c r="P102" s="12"/>
      <c r="Q102" s="12"/>
      <c r="R102" s="12"/>
      <c r="S102" s="12"/>
      <c r="T102" s="12"/>
      <c r="U102" s="12"/>
      <c r="V102" s="12"/>
      <c r="W102" s="12"/>
      <c r="X102" s="12"/>
      <c r="Y102" s="12"/>
      <c r="Z102" s="12"/>
      <c r="AG102" s="12"/>
      <c r="AH102" s="12"/>
      <c r="BA102" s="12"/>
      <c r="BB102" s="12"/>
      <c r="BC102" s="12"/>
      <c r="BD102" s="12"/>
      <c r="BE102" s="12"/>
      <c r="BF102" s="12"/>
      <c r="BG102" s="12"/>
      <c r="BH102" s="12"/>
    </row>
    <row r="103" spans="3:60" ht="32.25" customHeight="1" x14ac:dyDescent="0.65">
      <c r="C103" s="104" t="s">
        <v>161</v>
      </c>
      <c r="D103" s="105"/>
      <c r="E103" s="105"/>
      <c r="F103" s="105"/>
      <c r="G103" s="106"/>
      <c r="H103" s="106"/>
      <c r="I103" s="106"/>
      <c r="J103" s="106"/>
      <c r="K103" s="107"/>
      <c r="L103" s="107"/>
      <c r="M103" s="107"/>
      <c r="N103" s="107"/>
      <c r="O103" s="107"/>
      <c r="P103" s="108"/>
      <c r="Q103" s="108"/>
      <c r="R103" s="108"/>
      <c r="S103" s="108"/>
      <c r="T103" s="108"/>
      <c r="U103" s="108"/>
      <c r="V103" s="108"/>
      <c r="W103" s="108"/>
      <c r="X103" s="108"/>
      <c r="BA103" s="12"/>
      <c r="BB103" s="12"/>
      <c r="BC103" s="12"/>
      <c r="BD103" s="12"/>
      <c r="BE103" s="12"/>
      <c r="BF103" s="12"/>
      <c r="BG103" s="12"/>
      <c r="BH103" s="12"/>
    </row>
    <row r="104" spans="3:60" ht="32.25" customHeight="1" x14ac:dyDescent="0.65">
      <c r="C104" s="109" t="s">
        <v>170</v>
      </c>
      <c r="D104" s="105"/>
      <c r="E104" s="105"/>
      <c r="F104" s="105"/>
      <c r="G104" s="106"/>
      <c r="H104" s="106"/>
      <c r="I104" s="106"/>
      <c r="J104" s="106"/>
      <c r="K104" s="107"/>
      <c r="L104" s="107"/>
      <c r="M104" s="107"/>
      <c r="N104" s="107"/>
      <c r="O104" s="107"/>
      <c r="P104" s="108"/>
      <c r="Q104" s="108"/>
      <c r="R104" s="108"/>
      <c r="S104" s="108"/>
      <c r="T104" s="108"/>
      <c r="U104" s="108"/>
      <c r="V104" s="108"/>
      <c r="W104" s="108"/>
      <c r="X104" s="108"/>
      <c r="BA104" s="12"/>
      <c r="BB104" s="12"/>
      <c r="BC104" s="12"/>
      <c r="BD104" s="12"/>
      <c r="BE104" s="12"/>
      <c r="BF104" s="12"/>
      <c r="BG104" s="12"/>
      <c r="BH104" s="12"/>
    </row>
    <row r="105" spans="3:60" ht="32.25" customHeight="1" x14ac:dyDescent="0.35">
      <c r="C105" s="109" t="s">
        <v>162</v>
      </c>
      <c r="D105" s="105"/>
      <c r="E105" s="105"/>
      <c r="F105" s="105"/>
      <c r="G105" s="106"/>
      <c r="H105" s="106"/>
      <c r="I105" s="106"/>
      <c r="J105" s="106"/>
      <c r="K105" s="107"/>
      <c r="L105" s="107"/>
      <c r="M105" s="107"/>
      <c r="N105" s="107"/>
      <c r="O105" s="107"/>
      <c r="P105" s="108"/>
      <c r="Q105" s="108"/>
      <c r="R105" s="108"/>
      <c r="S105" s="108"/>
      <c r="T105" s="108"/>
      <c r="U105" s="108"/>
      <c r="V105" s="108"/>
      <c r="W105" s="108"/>
      <c r="X105" s="108"/>
      <c r="BA105" s="12"/>
      <c r="BB105" s="12"/>
      <c r="BC105" s="12"/>
      <c r="BD105" s="12"/>
      <c r="BE105" s="12"/>
      <c r="BF105" s="12"/>
      <c r="BG105" s="12"/>
      <c r="BH105" s="12"/>
    </row>
    <row r="106" spans="3:60" ht="32.25" customHeight="1" x14ac:dyDescent="0.35">
      <c r="C106" s="109" t="s">
        <v>163</v>
      </c>
      <c r="D106" s="105"/>
      <c r="E106" s="105"/>
      <c r="F106" s="105"/>
      <c r="G106" s="106"/>
      <c r="H106" s="106"/>
      <c r="I106" s="106"/>
      <c r="J106" s="106"/>
      <c r="K106" s="107"/>
      <c r="L106" s="107"/>
      <c r="M106" s="107"/>
      <c r="N106" s="107"/>
      <c r="O106" s="107"/>
      <c r="P106" s="108"/>
      <c r="Q106" s="108"/>
      <c r="R106" s="108"/>
      <c r="S106" s="108"/>
      <c r="T106" s="108"/>
      <c r="U106" s="108"/>
      <c r="V106" s="108"/>
      <c r="W106" s="108"/>
      <c r="X106" s="108"/>
      <c r="BA106" s="12"/>
      <c r="BB106" s="12"/>
      <c r="BC106" s="12"/>
      <c r="BD106" s="12"/>
      <c r="BE106" s="12"/>
      <c r="BF106" s="12"/>
      <c r="BG106" s="12"/>
      <c r="BH106" s="12"/>
    </row>
    <row r="107" spans="3:60" ht="32.25" customHeight="1" x14ac:dyDescent="0.35">
      <c r="C107" s="110" t="s">
        <v>164</v>
      </c>
      <c r="BA107" s="12"/>
      <c r="BB107" s="12"/>
      <c r="BC107" s="12"/>
      <c r="BD107" s="12"/>
      <c r="BE107" s="12"/>
      <c r="BF107" s="12"/>
      <c r="BG107" s="12"/>
      <c r="BH107" s="12"/>
    </row>
    <row r="108" spans="3:60" ht="32.25" customHeight="1" x14ac:dyDescent="0.35">
      <c r="C108" s="111"/>
      <c r="BA108" s="12"/>
      <c r="BB108" s="12"/>
      <c r="BC108" s="12"/>
      <c r="BD108" s="12"/>
      <c r="BE108" s="12"/>
      <c r="BF108" s="12"/>
      <c r="BG108" s="12"/>
      <c r="BH108" s="12"/>
    </row>
    <row r="109" spans="3:60" ht="32.25" customHeight="1" x14ac:dyDescent="0.35">
      <c r="BA109" s="12"/>
      <c r="BB109" s="12"/>
      <c r="BC109" s="12"/>
      <c r="BD109" s="12"/>
      <c r="BE109" s="12"/>
      <c r="BF109" s="12"/>
      <c r="BG109" s="12"/>
      <c r="BH109" s="12"/>
    </row>
    <row r="110" spans="3:60" ht="32.25" customHeight="1" x14ac:dyDescent="0.35">
      <c r="BA110" s="12"/>
      <c r="BB110" s="12"/>
      <c r="BC110" s="12"/>
      <c r="BD110" s="12"/>
      <c r="BE110" s="12"/>
      <c r="BF110" s="12"/>
      <c r="BG110" s="12"/>
      <c r="BH110" s="12"/>
    </row>
    <row r="111" spans="3:60" ht="32.25" customHeight="1" x14ac:dyDescent="0.35">
      <c r="BA111" s="12"/>
      <c r="BB111" s="12"/>
      <c r="BC111" s="12"/>
      <c r="BD111" s="12"/>
      <c r="BE111" s="12"/>
      <c r="BF111" s="12"/>
      <c r="BG111" s="12"/>
      <c r="BH111" s="12"/>
    </row>
    <row r="112" spans="3:60" ht="32.25" customHeight="1" x14ac:dyDescent="0.35">
      <c r="C112" s="12"/>
      <c r="D112" s="12"/>
      <c r="E112" s="12"/>
      <c r="F112" s="12"/>
      <c r="G112" s="12"/>
      <c r="H112" s="12"/>
      <c r="I112" s="12"/>
      <c r="J112" s="12"/>
      <c r="K112" s="12"/>
      <c r="L112" s="12"/>
      <c r="M112" s="12"/>
      <c r="N112" s="12"/>
      <c r="O112" s="12"/>
      <c r="P112" s="12"/>
      <c r="Q112" s="12"/>
      <c r="R112" s="12"/>
      <c r="S112" s="12"/>
      <c r="T112" s="12"/>
      <c r="U112" s="12"/>
      <c r="V112" s="12"/>
      <c r="W112" s="12"/>
      <c r="X112" s="12"/>
      <c r="Y112" s="12"/>
      <c r="Z112" s="12"/>
      <c r="AA112" s="12"/>
      <c r="AB112" s="12"/>
      <c r="AC112" s="12"/>
      <c r="AD112" s="12"/>
      <c r="AE112" s="12"/>
      <c r="AF112" s="12"/>
      <c r="AG112" s="12"/>
      <c r="AH112" s="12"/>
      <c r="AU112" s="12"/>
      <c r="AV112" s="12"/>
      <c r="AW112" s="12"/>
      <c r="AX112" s="12"/>
      <c r="AY112" s="12"/>
      <c r="AZ112" s="12"/>
      <c r="BA112" s="12"/>
      <c r="BB112" s="12"/>
      <c r="BC112" s="12"/>
      <c r="BD112" s="12"/>
      <c r="BE112" s="12"/>
      <c r="BF112" s="12"/>
      <c r="BG112" s="12"/>
      <c r="BH112" s="12"/>
    </row>
    <row r="113" s="12" customFormat="1" ht="32.25" customHeight="1" x14ac:dyDescent="0.35"/>
    <row r="114" s="12" customFormat="1" ht="32.25" customHeight="1" x14ac:dyDescent="0.35"/>
    <row r="115" s="12" customFormat="1" ht="32.25" customHeight="1" x14ac:dyDescent="0.35"/>
    <row r="116" s="12" customFormat="1" ht="32.25" customHeight="1" x14ac:dyDescent="0.35"/>
    <row r="117" s="12" customFormat="1" ht="32.25" customHeight="1" x14ac:dyDescent="0.35"/>
    <row r="118" s="12" customFormat="1" ht="32.25" customHeight="1" x14ac:dyDescent="0.35"/>
    <row r="119" s="12" customFormat="1" ht="32.25" customHeight="1" x14ac:dyDescent="0.35"/>
    <row r="120" s="12" customFormat="1" ht="32.25" customHeight="1" x14ac:dyDescent="0.35"/>
    <row r="121" s="12" customFormat="1" ht="32.25" customHeight="1" x14ac:dyDescent="0.35"/>
    <row r="122" s="12" customFormat="1" ht="32.25" customHeight="1" x14ac:dyDescent="0.35"/>
    <row r="123" s="12" customFormat="1" ht="32.25" customHeight="1" x14ac:dyDescent="0.35"/>
    <row r="124" s="12" customFormat="1" ht="32.25" customHeight="1" x14ac:dyDescent="0.35"/>
    <row r="125" s="12" customFormat="1" ht="32.25" customHeight="1" x14ac:dyDescent="0.35"/>
    <row r="126" s="12" customFormat="1" ht="32.25" customHeight="1" x14ac:dyDescent="0.35"/>
    <row r="127" s="12" customFormat="1" ht="32.25" customHeight="1" x14ac:dyDescent="0.35"/>
    <row r="128" s="12" customFormat="1" ht="32.25" customHeight="1" x14ac:dyDescent="0.35"/>
    <row r="129" s="12" customFormat="1" ht="32.25" customHeight="1" x14ac:dyDescent="0.35"/>
    <row r="130" s="12" customFormat="1" ht="32.25" customHeight="1" x14ac:dyDescent="0.35"/>
    <row r="131" s="12" customFormat="1" ht="32.25" customHeight="1" x14ac:dyDescent="0.35"/>
    <row r="132" s="12" customFormat="1" ht="32.25" customHeight="1" x14ac:dyDescent="0.35"/>
    <row r="133" s="12" customFormat="1" ht="32.25" customHeight="1" x14ac:dyDescent="0.35"/>
    <row r="134" s="12" customFormat="1" ht="32.25" customHeight="1" x14ac:dyDescent="0.35"/>
    <row r="135" s="12" customFormat="1" ht="32.25" customHeight="1" x14ac:dyDescent="0.35"/>
    <row r="136" s="12" customFormat="1" ht="32.25" customHeight="1" x14ac:dyDescent="0.35"/>
    <row r="137" s="12" customFormat="1" ht="32.25" customHeight="1" x14ac:dyDescent="0.35"/>
    <row r="138" s="12" customFormat="1" ht="32.25" customHeight="1" x14ac:dyDescent="0.35"/>
    <row r="139" s="12" customFormat="1" ht="32.25" customHeight="1" x14ac:dyDescent="0.35"/>
    <row r="140" s="12" customFormat="1" ht="32.25" customHeight="1" x14ac:dyDescent="0.35"/>
    <row r="141" s="12" customFormat="1" ht="32.25" customHeight="1" x14ac:dyDescent="0.35"/>
    <row r="142" s="12" customFormat="1" ht="32.25" customHeight="1" x14ac:dyDescent="0.35"/>
    <row r="143" s="12" customFormat="1" ht="32.25" customHeight="1" x14ac:dyDescent="0.35"/>
    <row r="144" s="12" customFormat="1" ht="32.25" customHeight="1" x14ac:dyDescent="0.35"/>
    <row r="145" s="12" customFormat="1" ht="32.25" customHeight="1" x14ac:dyDescent="0.35"/>
  </sheetData>
  <mergeCells count="70">
    <mergeCell ref="C85:D85"/>
    <mergeCell ref="C96:O96"/>
    <mergeCell ref="BG11:BG12"/>
    <mergeCell ref="BH11:BH12"/>
    <mergeCell ref="BI11:BI12"/>
    <mergeCell ref="AU11:AU12"/>
    <mergeCell ref="AV11:AV12"/>
    <mergeCell ref="AW11:AW12"/>
    <mergeCell ref="AX11:AX12"/>
    <mergeCell ref="AY11:AY12"/>
    <mergeCell ref="AZ11:AZ12"/>
    <mergeCell ref="AO9:AO11"/>
    <mergeCell ref="AP9:AP11"/>
    <mergeCell ref="AQ9:AQ11"/>
    <mergeCell ref="AR9:AR11"/>
    <mergeCell ref="AS9:AS11"/>
    <mergeCell ref="BJ11:BJ12"/>
    <mergeCell ref="BK11:BK12"/>
    <mergeCell ref="BL11:BL12"/>
    <mergeCell ref="BA11:BA12"/>
    <mergeCell ref="BB11:BB12"/>
    <mergeCell ref="BC11:BC12"/>
    <mergeCell ref="BD11:BD12"/>
    <mergeCell ref="BE11:BE12"/>
    <mergeCell ref="BF11:BF12"/>
    <mergeCell ref="AT9:AT11"/>
    <mergeCell ref="AI9:AI11"/>
    <mergeCell ref="AJ9:AJ11"/>
    <mergeCell ref="AK9:AK11"/>
    <mergeCell ref="AL9:AL11"/>
    <mergeCell ref="AM9:AM11"/>
    <mergeCell ref="AN9:AN11"/>
    <mergeCell ref="AH9:AH11"/>
    <mergeCell ref="T9:T11"/>
    <mergeCell ref="U9:U11"/>
    <mergeCell ref="V9:V11"/>
    <mergeCell ref="W9:W11"/>
    <mergeCell ref="X9:X11"/>
    <mergeCell ref="Y9:Y11"/>
    <mergeCell ref="Z9:Z11"/>
    <mergeCell ref="AA9:AD9"/>
    <mergeCell ref="AE9:AE11"/>
    <mergeCell ref="AF9:AF11"/>
    <mergeCell ref="AG9:AG11"/>
    <mergeCell ref="N9:N11"/>
    <mergeCell ref="O9:O11"/>
    <mergeCell ref="P9:P11"/>
    <mergeCell ref="Q9:Q11"/>
    <mergeCell ref="R9:R11"/>
    <mergeCell ref="I9:I11"/>
    <mergeCell ref="J9:J11"/>
    <mergeCell ref="K9:K11"/>
    <mergeCell ref="L9:L11"/>
    <mergeCell ref="M9:M11"/>
    <mergeCell ref="B4:AR4"/>
    <mergeCell ref="B7:B11"/>
    <mergeCell ref="C7:C11"/>
    <mergeCell ref="D7:AT7"/>
    <mergeCell ref="D8:D11"/>
    <mergeCell ref="E8:F8"/>
    <mergeCell ref="G8:N8"/>
    <mergeCell ref="O8:P8"/>
    <mergeCell ref="Q8:W8"/>
    <mergeCell ref="X8:Z8"/>
    <mergeCell ref="S9:S11"/>
    <mergeCell ref="AA8:AS8"/>
    <mergeCell ref="E9:E11"/>
    <mergeCell ref="F9:F11"/>
    <mergeCell ref="G9:G11"/>
    <mergeCell ref="H9:H11"/>
  </mergeCells>
  <dataValidations count="1">
    <dataValidation type="list" allowBlank="1" showInputMessage="1" showErrorMessage="1" sqref="T5">
      <formula1>$HO$4:$HO$15</formula1>
    </dataValidation>
  </dataValidations>
  <pageMargins left="0.25" right="0.25" top="0.25" bottom="0.25" header="0.23622047244094499" footer="0.15748031496063"/>
  <pageSetup paperSize="9" scale="25" fitToWidth="0" fitToHeight="0" orientation="landscape" r:id="rId1"/>
  <headerFooter alignWithMargins="0">
    <oddFooter>Page &amp;P</oddFooter>
  </headerFooter>
  <rowBreaks count="1" manualBreakCount="1">
    <brk id="47" min="1" max="39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O145"/>
  <sheetViews>
    <sheetView topLeftCell="B34" zoomScale="60" zoomScaleNormal="60" workbookViewId="0">
      <selection activeCell="D14" sqref="D14"/>
    </sheetView>
  </sheetViews>
  <sheetFormatPr defaultRowHeight="12.75" customHeight="1" x14ac:dyDescent="0.35"/>
  <cols>
    <col min="1" max="1" width="3.42578125" style="12" hidden="1" customWidth="1"/>
    <col min="2" max="2" width="11.28515625" style="12" customWidth="1"/>
    <col min="3" max="3" width="47.5703125" style="8" customWidth="1"/>
    <col min="4" max="4" width="14.5703125" style="9" customWidth="1"/>
    <col min="5" max="5" width="14.140625" style="9" customWidth="1"/>
    <col min="6" max="6" width="13" style="9" customWidth="1"/>
    <col min="7" max="7" width="13.140625" style="7" customWidth="1"/>
    <col min="8" max="8" width="13.5703125" style="7" customWidth="1"/>
    <col min="9" max="9" width="13" style="7" customWidth="1"/>
    <col min="10" max="10" width="12.7109375" style="7" customWidth="1"/>
    <col min="11" max="12" width="13" style="10" customWidth="1"/>
    <col min="13" max="13" width="15.7109375" style="10" customWidth="1"/>
    <col min="14" max="14" width="13.7109375" style="10" customWidth="1"/>
    <col min="15" max="15" width="14.140625" style="10" customWidth="1"/>
    <col min="16" max="16" width="14" style="11" customWidth="1"/>
    <col min="17" max="17" width="13.140625" style="11" customWidth="1"/>
    <col min="18" max="18" width="9.5703125" style="11" customWidth="1"/>
    <col min="19" max="19" width="12.42578125" style="11" customWidth="1"/>
    <col min="20" max="20" width="15.85546875" style="11" customWidth="1"/>
    <col min="21" max="21" width="14" style="11" customWidth="1"/>
    <col min="22" max="22" width="11.7109375" style="11" customWidth="1"/>
    <col min="23" max="23" width="11.5703125" style="11" customWidth="1"/>
    <col min="24" max="24" width="14.140625" style="11" customWidth="1"/>
    <col min="25" max="25" width="14.5703125" style="11" customWidth="1"/>
    <col min="26" max="26" width="10.140625" style="11" customWidth="1"/>
    <col min="27" max="27" width="11.140625" style="11" customWidth="1"/>
    <col min="28" max="28" width="9.28515625" style="11" customWidth="1"/>
    <col min="29" max="29" width="10.85546875" style="11" customWidth="1"/>
    <col min="30" max="30" width="9.42578125" style="11" customWidth="1"/>
    <col min="31" max="31" width="10.5703125" style="11" customWidth="1"/>
    <col min="32" max="32" width="9.5703125" style="11" customWidth="1"/>
    <col min="33" max="33" width="9.140625" style="11" customWidth="1"/>
    <col min="34" max="34" width="11.5703125" style="11" customWidth="1"/>
    <col min="35" max="35" width="8.42578125" style="12" customWidth="1"/>
    <col min="36" max="36" width="9.85546875" style="12" customWidth="1"/>
    <col min="37" max="37" width="9.28515625" style="12" customWidth="1"/>
    <col min="38" max="38" width="8.5703125" style="12" customWidth="1"/>
    <col min="39" max="39" width="9.42578125" style="12" customWidth="1"/>
    <col min="40" max="40" width="9.28515625" style="12" customWidth="1"/>
    <col min="41" max="41" width="10.140625" style="12" customWidth="1"/>
    <col min="42" max="42" width="9.28515625" style="12" customWidth="1"/>
    <col min="43" max="43" width="11.85546875" style="12" customWidth="1"/>
    <col min="44" max="44" width="8.7109375" style="12" customWidth="1"/>
    <col min="45" max="45" width="14.140625" style="12" customWidth="1"/>
    <col min="46" max="46" width="15.140625" style="12" hidden="1" customWidth="1"/>
    <col min="47" max="60" width="12.140625" style="90" customWidth="1"/>
    <col min="61" max="65" width="12.140625" style="12" customWidth="1"/>
    <col min="66" max="82" width="26.140625" style="12" customWidth="1"/>
    <col min="83" max="222" width="9.140625" style="12"/>
    <col min="223" max="223" width="13.42578125" style="12" customWidth="1"/>
    <col min="224" max="264" width="9.140625" style="12"/>
    <col min="265" max="265" width="0" style="12" hidden="1" customWidth="1"/>
    <col min="266" max="266" width="15.5703125" style="12" customWidth="1"/>
    <col min="267" max="267" width="55.140625" style="12" customWidth="1"/>
    <col min="268" max="268" width="15.5703125" style="12" customWidth="1"/>
    <col min="269" max="270" width="13" style="12" customWidth="1"/>
    <col min="271" max="272" width="13.140625" style="12" customWidth="1"/>
    <col min="273" max="273" width="10.5703125" style="12" customWidth="1"/>
    <col min="274" max="274" width="12.42578125" style="12" customWidth="1"/>
    <col min="275" max="275" width="11.5703125" style="12" customWidth="1"/>
    <col min="276" max="276" width="12.28515625" style="12" customWidth="1"/>
    <col min="277" max="277" width="12.7109375" style="12" customWidth="1"/>
    <col min="278" max="278" width="12.5703125" style="12" customWidth="1"/>
    <col min="279" max="279" width="13.140625" style="12" customWidth="1"/>
    <col min="280" max="280" width="13.42578125" style="12" customWidth="1"/>
    <col min="281" max="281" width="10.28515625" style="12" customWidth="1"/>
    <col min="282" max="282" width="14.28515625" style="12" customWidth="1"/>
    <col min="283" max="283" width="12.85546875" style="12" customWidth="1"/>
    <col min="284" max="284" width="12" style="12" customWidth="1"/>
    <col min="285" max="285" width="16.28515625" style="12" customWidth="1"/>
    <col min="286" max="286" width="14.5703125" style="12" customWidth="1"/>
    <col min="287" max="287" width="16.85546875" style="12" customWidth="1"/>
    <col min="288" max="288" width="11.140625" style="12" customWidth="1"/>
    <col min="289" max="289" width="10.42578125" style="12" customWidth="1"/>
    <col min="290" max="290" width="10.85546875" style="12" customWidth="1"/>
    <col min="291" max="291" width="10.140625" style="12" customWidth="1"/>
    <col min="292" max="292" width="12.85546875" style="12" customWidth="1"/>
    <col min="293" max="294" width="11" style="12" customWidth="1"/>
    <col min="295" max="295" width="11.5703125" style="12" customWidth="1"/>
    <col min="296" max="296" width="11.28515625" style="12" customWidth="1"/>
    <col min="297" max="297" width="10.140625" style="12" customWidth="1"/>
    <col min="298" max="299" width="11.85546875" style="12" customWidth="1"/>
    <col min="300" max="300" width="12.28515625" style="12" customWidth="1"/>
    <col min="301" max="301" width="12.7109375" style="12" customWidth="1"/>
    <col min="302" max="302" width="15.140625" style="12" customWidth="1"/>
    <col min="303" max="303" width="10" style="12" customWidth="1"/>
    <col min="304" max="314" width="7.85546875" style="12" customWidth="1"/>
    <col min="315" max="315" width="9.140625" style="12" customWidth="1"/>
    <col min="316" max="316" width="8.28515625" style="12" customWidth="1"/>
    <col min="317" max="317" width="10.140625" style="12" customWidth="1"/>
    <col min="318" max="318" width="9.140625" style="12"/>
    <col min="319" max="319" width="11.85546875" style="12" customWidth="1"/>
    <col min="320" max="320" width="14.28515625" style="12" customWidth="1"/>
    <col min="321" max="520" width="9.140625" style="12"/>
    <col min="521" max="521" width="0" style="12" hidden="1" customWidth="1"/>
    <col min="522" max="522" width="15.5703125" style="12" customWidth="1"/>
    <col min="523" max="523" width="55.140625" style="12" customWidth="1"/>
    <col min="524" max="524" width="15.5703125" style="12" customWidth="1"/>
    <col min="525" max="526" width="13" style="12" customWidth="1"/>
    <col min="527" max="528" width="13.140625" style="12" customWidth="1"/>
    <col min="529" max="529" width="10.5703125" style="12" customWidth="1"/>
    <col min="530" max="530" width="12.42578125" style="12" customWidth="1"/>
    <col min="531" max="531" width="11.5703125" style="12" customWidth="1"/>
    <col min="532" max="532" width="12.28515625" style="12" customWidth="1"/>
    <col min="533" max="533" width="12.7109375" style="12" customWidth="1"/>
    <col min="534" max="534" width="12.5703125" style="12" customWidth="1"/>
    <col min="535" max="535" width="13.140625" style="12" customWidth="1"/>
    <col min="536" max="536" width="13.42578125" style="12" customWidth="1"/>
    <col min="537" max="537" width="10.28515625" style="12" customWidth="1"/>
    <col min="538" max="538" width="14.28515625" style="12" customWidth="1"/>
    <col min="539" max="539" width="12.85546875" style="12" customWidth="1"/>
    <col min="540" max="540" width="12" style="12" customWidth="1"/>
    <col min="541" max="541" width="16.28515625" style="12" customWidth="1"/>
    <col min="542" max="542" width="14.5703125" style="12" customWidth="1"/>
    <col min="543" max="543" width="16.85546875" style="12" customWidth="1"/>
    <col min="544" max="544" width="11.140625" style="12" customWidth="1"/>
    <col min="545" max="545" width="10.42578125" style="12" customWidth="1"/>
    <col min="546" max="546" width="10.85546875" style="12" customWidth="1"/>
    <col min="547" max="547" width="10.140625" style="12" customWidth="1"/>
    <col min="548" max="548" width="12.85546875" style="12" customWidth="1"/>
    <col min="549" max="550" width="11" style="12" customWidth="1"/>
    <col min="551" max="551" width="11.5703125" style="12" customWidth="1"/>
    <col min="552" max="552" width="11.28515625" style="12" customWidth="1"/>
    <col min="553" max="553" width="10.140625" style="12" customWidth="1"/>
    <col min="554" max="555" width="11.85546875" style="12" customWidth="1"/>
    <col min="556" max="556" width="12.28515625" style="12" customWidth="1"/>
    <col min="557" max="557" width="12.7109375" style="12" customWidth="1"/>
    <col min="558" max="558" width="15.140625" style="12" customWidth="1"/>
    <col min="559" max="559" width="10" style="12" customWidth="1"/>
    <col min="560" max="570" width="7.85546875" style="12" customWidth="1"/>
    <col min="571" max="571" width="9.140625" style="12" customWidth="1"/>
    <col min="572" max="572" width="8.28515625" style="12" customWidth="1"/>
    <col min="573" max="573" width="10.140625" style="12" customWidth="1"/>
    <col min="574" max="574" width="9.140625" style="12"/>
    <col min="575" max="575" width="11.85546875" style="12" customWidth="1"/>
    <col min="576" max="576" width="14.28515625" style="12" customWidth="1"/>
    <col min="577" max="776" width="9.140625" style="12"/>
    <col min="777" max="777" width="0" style="12" hidden="1" customWidth="1"/>
    <col min="778" max="778" width="15.5703125" style="12" customWidth="1"/>
    <col min="779" max="779" width="55.140625" style="12" customWidth="1"/>
    <col min="780" max="780" width="15.5703125" style="12" customWidth="1"/>
    <col min="781" max="782" width="13" style="12" customWidth="1"/>
    <col min="783" max="784" width="13.140625" style="12" customWidth="1"/>
    <col min="785" max="785" width="10.5703125" style="12" customWidth="1"/>
    <col min="786" max="786" width="12.42578125" style="12" customWidth="1"/>
    <col min="787" max="787" width="11.5703125" style="12" customWidth="1"/>
    <col min="788" max="788" width="12.28515625" style="12" customWidth="1"/>
    <col min="789" max="789" width="12.7109375" style="12" customWidth="1"/>
    <col min="790" max="790" width="12.5703125" style="12" customWidth="1"/>
    <col min="791" max="791" width="13.140625" style="12" customWidth="1"/>
    <col min="792" max="792" width="13.42578125" style="12" customWidth="1"/>
    <col min="793" max="793" width="10.28515625" style="12" customWidth="1"/>
    <col min="794" max="794" width="14.28515625" style="12" customWidth="1"/>
    <col min="795" max="795" width="12.85546875" style="12" customWidth="1"/>
    <col min="796" max="796" width="12" style="12" customWidth="1"/>
    <col min="797" max="797" width="16.28515625" style="12" customWidth="1"/>
    <col min="798" max="798" width="14.5703125" style="12" customWidth="1"/>
    <col min="799" max="799" width="16.85546875" style="12" customWidth="1"/>
    <col min="800" max="800" width="11.140625" style="12" customWidth="1"/>
    <col min="801" max="801" width="10.42578125" style="12" customWidth="1"/>
    <col min="802" max="802" width="10.85546875" style="12" customWidth="1"/>
    <col min="803" max="803" width="10.140625" style="12" customWidth="1"/>
    <col min="804" max="804" width="12.85546875" style="12" customWidth="1"/>
    <col min="805" max="806" width="11" style="12" customWidth="1"/>
    <col min="807" max="807" width="11.5703125" style="12" customWidth="1"/>
    <col min="808" max="808" width="11.28515625" style="12" customWidth="1"/>
    <col min="809" max="809" width="10.140625" style="12" customWidth="1"/>
    <col min="810" max="811" width="11.85546875" style="12" customWidth="1"/>
    <col min="812" max="812" width="12.28515625" style="12" customWidth="1"/>
    <col min="813" max="813" width="12.7109375" style="12" customWidth="1"/>
    <col min="814" max="814" width="15.140625" style="12" customWidth="1"/>
    <col min="815" max="815" width="10" style="12" customWidth="1"/>
    <col min="816" max="826" width="7.85546875" style="12" customWidth="1"/>
    <col min="827" max="827" width="9.140625" style="12" customWidth="1"/>
    <col min="828" max="828" width="8.28515625" style="12" customWidth="1"/>
    <col min="829" max="829" width="10.140625" style="12" customWidth="1"/>
    <col min="830" max="830" width="9.140625" style="12"/>
    <col min="831" max="831" width="11.85546875" style="12" customWidth="1"/>
    <col min="832" max="832" width="14.28515625" style="12" customWidth="1"/>
    <col min="833" max="1032" width="9.140625" style="12"/>
    <col min="1033" max="1033" width="0" style="12" hidden="1" customWidth="1"/>
    <col min="1034" max="1034" width="15.5703125" style="12" customWidth="1"/>
    <col min="1035" max="1035" width="55.140625" style="12" customWidth="1"/>
    <col min="1036" max="1036" width="15.5703125" style="12" customWidth="1"/>
    <col min="1037" max="1038" width="13" style="12" customWidth="1"/>
    <col min="1039" max="1040" width="13.140625" style="12" customWidth="1"/>
    <col min="1041" max="1041" width="10.5703125" style="12" customWidth="1"/>
    <col min="1042" max="1042" width="12.42578125" style="12" customWidth="1"/>
    <col min="1043" max="1043" width="11.5703125" style="12" customWidth="1"/>
    <col min="1044" max="1044" width="12.28515625" style="12" customWidth="1"/>
    <col min="1045" max="1045" width="12.7109375" style="12" customWidth="1"/>
    <col min="1046" max="1046" width="12.5703125" style="12" customWidth="1"/>
    <col min="1047" max="1047" width="13.140625" style="12" customWidth="1"/>
    <col min="1048" max="1048" width="13.42578125" style="12" customWidth="1"/>
    <col min="1049" max="1049" width="10.28515625" style="12" customWidth="1"/>
    <col min="1050" max="1050" width="14.28515625" style="12" customWidth="1"/>
    <col min="1051" max="1051" width="12.85546875" style="12" customWidth="1"/>
    <col min="1052" max="1052" width="12" style="12" customWidth="1"/>
    <col min="1053" max="1053" width="16.28515625" style="12" customWidth="1"/>
    <col min="1054" max="1054" width="14.5703125" style="12" customWidth="1"/>
    <col min="1055" max="1055" width="16.85546875" style="12" customWidth="1"/>
    <col min="1056" max="1056" width="11.140625" style="12" customWidth="1"/>
    <col min="1057" max="1057" width="10.42578125" style="12" customWidth="1"/>
    <col min="1058" max="1058" width="10.85546875" style="12" customWidth="1"/>
    <col min="1059" max="1059" width="10.140625" style="12" customWidth="1"/>
    <col min="1060" max="1060" width="12.85546875" style="12" customWidth="1"/>
    <col min="1061" max="1062" width="11" style="12" customWidth="1"/>
    <col min="1063" max="1063" width="11.5703125" style="12" customWidth="1"/>
    <col min="1064" max="1064" width="11.28515625" style="12" customWidth="1"/>
    <col min="1065" max="1065" width="10.140625" style="12" customWidth="1"/>
    <col min="1066" max="1067" width="11.85546875" style="12" customWidth="1"/>
    <col min="1068" max="1068" width="12.28515625" style="12" customWidth="1"/>
    <col min="1069" max="1069" width="12.7109375" style="12" customWidth="1"/>
    <col min="1070" max="1070" width="15.140625" style="12" customWidth="1"/>
    <col min="1071" max="1071" width="10" style="12" customWidth="1"/>
    <col min="1072" max="1082" width="7.85546875" style="12" customWidth="1"/>
    <col min="1083" max="1083" width="9.140625" style="12" customWidth="1"/>
    <col min="1084" max="1084" width="8.28515625" style="12" customWidth="1"/>
    <col min="1085" max="1085" width="10.140625" style="12" customWidth="1"/>
    <col min="1086" max="1086" width="9.140625" style="12"/>
    <col min="1087" max="1087" width="11.85546875" style="12" customWidth="1"/>
    <col min="1088" max="1088" width="14.28515625" style="12" customWidth="1"/>
    <col min="1089" max="1288" width="9.140625" style="12"/>
    <col min="1289" max="1289" width="0" style="12" hidden="1" customWidth="1"/>
    <col min="1290" max="1290" width="15.5703125" style="12" customWidth="1"/>
    <col min="1291" max="1291" width="55.140625" style="12" customWidth="1"/>
    <col min="1292" max="1292" width="15.5703125" style="12" customWidth="1"/>
    <col min="1293" max="1294" width="13" style="12" customWidth="1"/>
    <col min="1295" max="1296" width="13.140625" style="12" customWidth="1"/>
    <col min="1297" max="1297" width="10.5703125" style="12" customWidth="1"/>
    <col min="1298" max="1298" width="12.42578125" style="12" customWidth="1"/>
    <col min="1299" max="1299" width="11.5703125" style="12" customWidth="1"/>
    <col min="1300" max="1300" width="12.28515625" style="12" customWidth="1"/>
    <col min="1301" max="1301" width="12.7109375" style="12" customWidth="1"/>
    <col min="1302" max="1302" width="12.5703125" style="12" customWidth="1"/>
    <col min="1303" max="1303" width="13.140625" style="12" customWidth="1"/>
    <col min="1304" max="1304" width="13.42578125" style="12" customWidth="1"/>
    <col min="1305" max="1305" width="10.28515625" style="12" customWidth="1"/>
    <col min="1306" max="1306" width="14.28515625" style="12" customWidth="1"/>
    <col min="1307" max="1307" width="12.85546875" style="12" customWidth="1"/>
    <col min="1308" max="1308" width="12" style="12" customWidth="1"/>
    <col min="1309" max="1309" width="16.28515625" style="12" customWidth="1"/>
    <col min="1310" max="1310" width="14.5703125" style="12" customWidth="1"/>
    <col min="1311" max="1311" width="16.85546875" style="12" customWidth="1"/>
    <col min="1312" max="1312" width="11.140625" style="12" customWidth="1"/>
    <col min="1313" max="1313" width="10.42578125" style="12" customWidth="1"/>
    <col min="1314" max="1314" width="10.85546875" style="12" customWidth="1"/>
    <col min="1315" max="1315" width="10.140625" style="12" customWidth="1"/>
    <col min="1316" max="1316" width="12.85546875" style="12" customWidth="1"/>
    <col min="1317" max="1318" width="11" style="12" customWidth="1"/>
    <col min="1319" max="1319" width="11.5703125" style="12" customWidth="1"/>
    <col min="1320" max="1320" width="11.28515625" style="12" customWidth="1"/>
    <col min="1321" max="1321" width="10.140625" style="12" customWidth="1"/>
    <col min="1322" max="1323" width="11.85546875" style="12" customWidth="1"/>
    <col min="1324" max="1324" width="12.28515625" style="12" customWidth="1"/>
    <col min="1325" max="1325" width="12.7109375" style="12" customWidth="1"/>
    <col min="1326" max="1326" width="15.140625" style="12" customWidth="1"/>
    <col min="1327" max="1327" width="10" style="12" customWidth="1"/>
    <col min="1328" max="1338" width="7.85546875" style="12" customWidth="1"/>
    <col min="1339" max="1339" width="9.140625" style="12" customWidth="1"/>
    <col min="1340" max="1340" width="8.28515625" style="12" customWidth="1"/>
    <col min="1341" max="1341" width="10.140625" style="12" customWidth="1"/>
    <col min="1342" max="1342" width="9.140625" style="12"/>
    <col min="1343" max="1343" width="11.85546875" style="12" customWidth="1"/>
    <col min="1344" max="1344" width="14.28515625" style="12" customWidth="1"/>
    <col min="1345" max="1544" width="9.140625" style="12"/>
    <col min="1545" max="1545" width="0" style="12" hidden="1" customWidth="1"/>
    <col min="1546" max="1546" width="15.5703125" style="12" customWidth="1"/>
    <col min="1547" max="1547" width="55.140625" style="12" customWidth="1"/>
    <col min="1548" max="1548" width="15.5703125" style="12" customWidth="1"/>
    <col min="1549" max="1550" width="13" style="12" customWidth="1"/>
    <col min="1551" max="1552" width="13.140625" style="12" customWidth="1"/>
    <col min="1553" max="1553" width="10.5703125" style="12" customWidth="1"/>
    <col min="1554" max="1554" width="12.42578125" style="12" customWidth="1"/>
    <col min="1555" max="1555" width="11.5703125" style="12" customWidth="1"/>
    <col min="1556" max="1556" width="12.28515625" style="12" customWidth="1"/>
    <col min="1557" max="1557" width="12.7109375" style="12" customWidth="1"/>
    <col min="1558" max="1558" width="12.5703125" style="12" customWidth="1"/>
    <col min="1559" max="1559" width="13.140625" style="12" customWidth="1"/>
    <col min="1560" max="1560" width="13.42578125" style="12" customWidth="1"/>
    <col min="1561" max="1561" width="10.28515625" style="12" customWidth="1"/>
    <col min="1562" max="1562" width="14.28515625" style="12" customWidth="1"/>
    <col min="1563" max="1563" width="12.85546875" style="12" customWidth="1"/>
    <col min="1564" max="1564" width="12" style="12" customWidth="1"/>
    <col min="1565" max="1565" width="16.28515625" style="12" customWidth="1"/>
    <col min="1566" max="1566" width="14.5703125" style="12" customWidth="1"/>
    <col min="1567" max="1567" width="16.85546875" style="12" customWidth="1"/>
    <col min="1568" max="1568" width="11.140625" style="12" customWidth="1"/>
    <col min="1569" max="1569" width="10.42578125" style="12" customWidth="1"/>
    <col min="1570" max="1570" width="10.85546875" style="12" customWidth="1"/>
    <col min="1571" max="1571" width="10.140625" style="12" customWidth="1"/>
    <col min="1572" max="1572" width="12.85546875" style="12" customWidth="1"/>
    <col min="1573" max="1574" width="11" style="12" customWidth="1"/>
    <col min="1575" max="1575" width="11.5703125" style="12" customWidth="1"/>
    <col min="1576" max="1576" width="11.28515625" style="12" customWidth="1"/>
    <col min="1577" max="1577" width="10.140625" style="12" customWidth="1"/>
    <col min="1578" max="1579" width="11.85546875" style="12" customWidth="1"/>
    <col min="1580" max="1580" width="12.28515625" style="12" customWidth="1"/>
    <col min="1581" max="1581" width="12.7109375" style="12" customWidth="1"/>
    <col min="1582" max="1582" width="15.140625" style="12" customWidth="1"/>
    <col min="1583" max="1583" width="10" style="12" customWidth="1"/>
    <col min="1584" max="1594" width="7.85546875" style="12" customWidth="1"/>
    <col min="1595" max="1595" width="9.140625" style="12" customWidth="1"/>
    <col min="1596" max="1596" width="8.28515625" style="12" customWidth="1"/>
    <col min="1597" max="1597" width="10.140625" style="12" customWidth="1"/>
    <col min="1598" max="1598" width="9.140625" style="12"/>
    <col min="1599" max="1599" width="11.85546875" style="12" customWidth="1"/>
    <col min="1600" max="1600" width="14.28515625" style="12" customWidth="1"/>
    <col min="1601" max="1800" width="9.140625" style="12"/>
    <col min="1801" max="1801" width="0" style="12" hidden="1" customWidth="1"/>
    <col min="1802" max="1802" width="15.5703125" style="12" customWidth="1"/>
    <col min="1803" max="1803" width="55.140625" style="12" customWidth="1"/>
    <col min="1804" max="1804" width="15.5703125" style="12" customWidth="1"/>
    <col min="1805" max="1806" width="13" style="12" customWidth="1"/>
    <col min="1807" max="1808" width="13.140625" style="12" customWidth="1"/>
    <col min="1809" max="1809" width="10.5703125" style="12" customWidth="1"/>
    <col min="1810" max="1810" width="12.42578125" style="12" customWidth="1"/>
    <col min="1811" max="1811" width="11.5703125" style="12" customWidth="1"/>
    <col min="1812" max="1812" width="12.28515625" style="12" customWidth="1"/>
    <col min="1813" max="1813" width="12.7109375" style="12" customWidth="1"/>
    <col min="1814" max="1814" width="12.5703125" style="12" customWidth="1"/>
    <col min="1815" max="1815" width="13.140625" style="12" customWidth="1"/>
    <col min="1816" max="1816" width="13.42578125" style="12" customWidth="1"/>
    <col min="1817" max="1817" width="10.28515625" style="12" customWidth="1"/>
    <col min="1818" max="1818" width="14.28515625" style="12" customWidth="1"/>
    <col min="1819" max="1819" width="12.85546875" style="12" customWidth="1"/>
    <col min="1820" max="1820" width="12" style="12" customWidth="1"/>
    <col min="1821" max="1821" width="16.28515625" style="12" customWidth="1"/>
    <col min="1822" max="1822" width="14.5703125" style="12" customWidth="1"/>
    <col min="1823" max="1823" width="16.85546875" style="12" customWidth="1"/>
    <col min="1824" max="1824" width="11.140625" style="12" customWidth="1"/>
    <col min="1825" max="1825" width="10.42578125" style="12" customWidth="1"/>
    <col min="1826" max="1826" width="10.85546875" style="12" customWidth="1"/>
    <col min="1827" max="1827" width="10.140625" style="12" customWidth="1"/>
    <col min="1828" max="1828" width="12.85546875" style="12" customWidth="1"/>
    <col min="1829" max="1830" width="11" style="12" customWidth="1"/>
    <col min="1831" max="1831" width="11.5703125" style="12" customWidth="1"/>
    <col min="1832" max="1832" width="11.28515625" style="12" customWidth="1"/>
    <col min="1833" max="1833" width="10.140625" style="12" customWidth="1"/>
    <col min="1834" max="1835" width="11.85546875" style="12" customWidth="1"/>
    <col min="1836" max="1836" width="12.28515625" style="12" customWidth="1"/>
    <col min="1837" max="1837" width="12.7109375" style="12" customWidth="1"/>
    <col min="1838" max="1838" width="15.140625" style="12" customWidth="1"/>
    <col min="1839" max="1839" width="10" style="12" customWidth="1"/>
    <col min="1840" max="1850" width="7.85546875" style="12" customWidth="1"/>
    <col min="1851" max="1851" width="9.140625" style="12" customWidth="1"/>
    <col min="1852" max="1852" width="8.28515625" style="12" customWidth="1"/>
    <col min="1853" max="1853" width="10.140625" style="12" customWidth="1"/>
    <col min="1854" max="1854" width="9.140625" style="12"/>
    <col min="1855" max="1855" width="11.85546875" style="12" customWidth="1"/>
    <col min="1856" max="1856" width="14.28515625" style="12" customWidth="1"/>
    <col min="1857" max="2056" width="9.140625" style="12"/>
    <col min="2057" max="2057" width="0" style="12" hidden="1" customWidth="1"/>
    <col min="2058" max="2058" width="15.5703125" style="12" customWidth="1"/>
    <col min="2059" max="2059" width="55.140625" style="12" customWidth="1"/>
    <col min="2060" max="2060" width="15.5703125" style="12" customWidth="1"/>
    <col min="2061" max="2062" width="13" style="12" customWidth="1"/>
    <col min="2063" max="2064" width="13.140625" style="12" customWidth="1"/>
    <col min="2065" max="2065" width="10.5703125" style="12" customWidth="1"/>
    <col min="2066" max="2066" width="12.42578125" style="12" customWidth="1"/>
    <col min="2067" max="2067" width="11.5703125" style="12" customWidth="1"/>
    <col min="2068" max="2068" width="12.28515625" style="12" customWidth="1"/>
    <col min="2069" max="2069" width="12.7109375" style="12" customWidth="1"/>
    <col min="2070" max="2070" width="12.5703125" style="12" customWidth="1"/>
    <col min="2071" max="2071" width="13.140625" style="12" customWidth="1"/>
    <col min="2072" max="2072" width="13.42578125" style="12" customWidth="1"/>
    <col min="2073" max="2073" width="10.28515625" style="12" customWidth="1"/>
    <col min="2074" max="2074" width="14.28515625" style="12" customWidth="1"/>
    <col min="2075" max="2075" width="12.85546875" style="12" customWidth="1"/>
    <col min="2076" max="2076" width="12" style="12" customWidth="1"/>
    <col min="2077" max="2077" width="16.28515625" style="12" customWidth="1"/>
    <col min="2078" max="2078" width="14.5703125" style="12" customWidth="1"/>
    <col min="2079" max="2079" width="16.85546875" style="12" customWidth="1"/>
    <col min="2080" max="2080" width="11.140625" style="12" customWidth="1"/>
    <col min="2081" max="2081" width="10.42578125" style="12" customWidth="1"/>
    <col min="2082" max="2082" width="10.85546875" style="12" customWidth="1"/>
    <col min="2083" max="2083" width="10.140625" style="12" customWidth="1"/>
    <col min="2084" max="2084" width="12.85546875" style="12" customWidth="1"/>
    <col min="2085" max="2086" width="11" style="12" customWidth="1"/>
    <col min="2087" max="2087" width="11.5703125" style="12" customWidth="1"/>
    <col min="2088" max="2088" width="11.28515625" style="12" customWidth="1"/>
    <col min="2089" max="2089" width="10.140625" style="12" customWidth="1"/>
    <col min="2090" max="2091" width="11.85546875" style="12" customWidth="1"/>
    <col min="2092" max="2092" width="12.28515625" style="12" customWidth="1"/>
    <col min="2093" max="2093" width="12.7109375" style="12" customWidth="1"/>
    <col min="2094" max="2094" width="15.140625" style="12" customWidth="1"/>
    <col min="2095" max="2095" width="10" style="12" customWidth="1"/>
    <col min="2096" max="2106" width="7.85546875" style="12" customWidth="1"/>
    <col min="2107" max="2107" width="9.140625" style="12" customWidth="1"/>
    <col min="2108" max="2108" width="8.28515625" style="12" customWidth="1"/>
    <col min="2109" max="2109" width="10.140625" style="12" customWidth="1"/>
    <col min="2110" max="2110" width="9.140625" style="12"/>
    <col min="2111" max="2111" width="11.85546875" style="12" customWidth="1"/>
    <col min="2112" max="2112" width="14.28515625" style="12" customWidth="1"/>
    <col min="2113" max="2312" width="9.140625" style="12"/>
    <col min="2313" max="2313" width="0" style="12" hidden="1" customWidth="1"/>
    <col min="2314" max="2314" width="15.5703125" style="12" customWidth="1"/>
    <col min="2315" max="2315" width="55.140625" style="12" customWidth="1"/>
    <col min="2316" max="2316" width="15.5703125" style="12" customWidth="1"/>
    <col min="2317" max="2318" width="13" style="12" customWidth="1"/>
    <col min="2319" max="2320" width="13.140625" style="12" customWidth="1"/>
    <col min="2321" max="2321" width="10.5703125" style="12" customWidth="1"/>
    <col min="2322" max="2322" width="12.42578125" style="12" customWidth="1"/>
    <col min="2323" max="2323" width="11.5703125" style="12" customWidth="1"/>
    <col min="2324" max="2324" width="12.28515625" style="12" customWidth="1"/>
    <col min="2325" max="2325" width="12.7109375" style="12" customWidth="1"/>
    <col min="2326" max="2326" width="12.5703125" style="12" customWidth="1"/>
    <col min="2327" max="2327" width="13.140625" style="12" customWidth="1"/>
    <col min="2328" max="2328" width="13.42578125" style="12" customWidth="1"/>
    <col min="2329" max="2329" width="10.28515625" style="12" customWidth="1"/>
    <col min="2330" max="2330" width="14.28515625" style="12" customWidth="1"/>
    <col min="2331" max="2331" width="12.85546875" style="12" customWidth="1"/>
    <col min="2332" max="2332" width="12" style="12" customWidth="1"/>
    <col min="2333" max="2333" width="16.28515625" style="12" customWidth="1"/>
    <col min="2334" max="2334" width="14.5703125" style="12" customWidth="1"/>
    <col min="2335" max="2335" width="16.85546875" style="12" customWidth="1"/>
    <col min="2336" max="2336" width="11.140625" style="12" customWidth="1"/>
    <col min="2337" max="2337" width="10.42578125" style="12" customWidth="1"/>
    <col min="2338" max="2338" width="10.85546875" style="12" customWidth="1"/>
    <col min="2339" max="2339" width="10.140625" style="12" customWidth="1"/>
    <col min="2340" max="2340" width="12.85546875" style="12" customWidth="1"/>
    <col min="2341" max="2342" width="11" style="12" customWidth="1"/>
    <col min="2343" max="2343" width="11.5703125" style="12" customWidth="1"/>
    <col min="2344" max="2344" width="11.28515625" style="12" customWidth="1"/>
    <col min="2345" max="2345" width="10.140625" style="12" customWidth="1"/>
    <col min="2346" max="2347" width="11.85546875" style="12" customWidth="1"/>
    <col min="2348" max="2348" width="12.28515625" style="12" customWidth="1"/>
    <col min="2349" max="2349" width="12.7109375" style="12" customWidth="1"/>
    <col min="2350" max="2350" width="15.140625" style="12" customWidth="1"/>
    <col min="2351" max="2351" width="10" style="12" customWidth="1"/>
    <col min="2352" max="2362" width="7.85546875" style="12" customWidth="1"/>
    <col min="2363" max="2363" width="9.140625" style="12" customWidth="1"/>
    <col min="2364" max="2364" width="8.28515625" style="12" customWidth="1"/>
    <col min="2365" max="2365" width="10.140625" style="12" customWidth="1"/>
    <col min="2366" max="2366" width="9.140625" style="12"/>
    <col min="2367" max="2367" width="11.85546875" style="12" customWidth="1"/>
    <col min="2368" max="2368" width="14.28515625" style="12" customWidth="1"/>
    <col min="2369" max="2568" width="9.140625" style="12"/>
    <col min="2569" max="2569" width="0" style="12" hidden="1" customWidth="1"/>
    <col min="2570" max="2570" width="15.5703125" style="12" customWidth="1"/>
    <col min="2571" max="2571" width="55.140625" style="12" customWidth="1"/>
    <col min="2572" max="2572" width="15.5703125" style="12" customWidth="1"/>
    <col min="2573" max="2574" width="13" style="12" customWidth="1"/>
    <col min="2575" max="2576" width="13.140625" style="12" customWidth="1"/>
    <col min="2577" max="2577" width="10.5703125" style="12" customWidth="1"/>
    <col min="2578" max="2578" width="12.42578125" style="12" customWidth="1"/>
    <col min="2579" max="2579" width="11.5703125" style="12" customWidth="1"/>
    <col min="2580" max="2580" width="12.28515625" style="12" customWidth="1"/>
    <col min="2581" max="2581" width="12.7109375" style="12" customWidth="1"/>
    <col min="2582" max="2582" width="12.5703125" style="12" customWidth="1"/>
    <col min="2583" max="2583" width="13.140625" style="12" customWidth="1"/>
    <col min="2584" max="2584" width="13.42578125" style="12" customWidth="1"/>
    <col min="2585" max="2585" width="10.28515625" style="12" customWidth="1"/>
    <col min="2586" max="2586" width="14.28515625" style="12" customWidth="1"/>
    <col min="2587" max="2587" width="12.85546875" style="12" customWidth="1"/>
    <col min="2588" max="2588" width="12" style="12" customWidth="1"/>
    <col min="2589" max="2589" width="16.28515625" style="12" customWidth="1"/>
    <col min="2590" max="2590" width="14.5703125" style="12" customWidth="1"/>
    <col min="2591" max="2591" width="16.85546875" style="12" customWidth="1"/>
    <col min="2592" max="2592" width="11.140625" style="12" customWidth="1"/>
    <col min="2593" max="2593" width="10.42578125" style="12" customWidth="1"/>
    <col min="2594" max="2594" width="10.85546875" style="12" customWidth="1"/>
    <col min="2595" max="2595" width="10.140625" style="12" customWidth="1"/>
    <col min="2596" max="2596" width="12.85546875" style="12" customWidth="1"/>
    <col min="2597" max="2598" width="11" style="12" customWidth="1"/>
    <col min="2599" max="2599" width="11.5703125" style="12" customWidth="1"/>
    <col min="2600" max="2600" width="11.28515625" style="12" customWidth="1"/>
    <col min="2601" max="2601" width="10.140625" style="12" customWidth="1"/>
    <col min="2602" max="2603" width="11.85546875" style="12" customWidth="1"/>
    <col min="2604" max="2604" width="12.28515625" style="12" customWidth="1"/>
    <col min="2605" max="2605" width="12.7109375" style="12" customWidth="1"/>
    <col min="2606" max="2606" width="15.140625" style="12" customWidth="1"/>
    <col min="2607" max="2607" width="10" style="12" customWidth="1"/>
    <col min="2608" max="2618" width="7.85546875" style="12" customWidth="1"/>
    <col min="2619" max="2619" width="9.140625" style="12" customWidth="1"/>
    <col min="2620" max="2620" width="8.28515625" style="12" customWidth="1"/>
    <col min="2621" max="2621" width="10.140625" style="12" customWidth="1"/>
    <col min="2622" max="2622" width="9.140625" style="12"/>
    <col min="2623" max="2623" width="11.85546875" style="12" customWidth="1"/>
    <col min="2624" max="2624" width="14.28515625" style="12" customWidth="1"/>
    <col min="2625" max="2824" width="9.140625" style="12"/>
    <col min="2825" max="2825" width="0" style="12" hidden="1" customWidth="1"/>
    <col min="2826" max="2826" width="15.5703125" style="12" customWidth="1"/>
    <col min="2827" max="2827" width="55.140625" style="12" customWidth="1"/>
    <col min="2828" max="2828" width="15.5703125" style="12" customWidth="1"/>
    <col min="2829" max="2830" width="13" style="12" customWidth="1"/>
    <col min="2831" max="2832" width="13.140625" style="12" customWidth="1"/>
    <col min="2833" max="2833" width="10.5703125" style="12" customWidth="1"/>
    <col min="2834" max="2834" width="12.42578125" style="12" customWidth="1"/>
    <col min="2835" max="2835" width="11.5703125" style="12" customWidth="1"/>
    <col min="2836" max="2836" width="12.28515625" style="12" customWidth="1"/>
    <col min="2837" max="2837" width="12.7109375" style="12" customWidth="1"/>
    <col min="2838" max="2838" width="12.5703125" style="12" customWidth="1"/>
    <col min="2839" max="2839" width="13.140625" style="12" customWidth="1"/>
    <col min="2840" max="2840" width="13.42578125" style="12" customWidth="1"/>
    <col min="2841" max="2841" width="10.28515625" style="12" customWidth="1"/>
    <col min="2842" max="2842" width="14.28515625" style="12" customWidth="1"/>
    <col min="2843" max="2843" width="12.85546875" style="12" customWidth="1"/>
    <col min="2844" max="2844" width="12" style="12" customWidth="1"/>
    <col min="2845" max="2845" width="16.28515625" style="12" customWidth="1"/>
    <col min="2846" max="2846" width="14.5703125" style="12" customWidth="1"/>
    <col min="2847" max="2847" width="16.85546875" style="12" customWidth="1"/>
    <col min="2848" max="2848" width="11.140625" style="12" customWidth="1"/>
    <col min="2849" max="2849" width="10.42578125" style="12" customWidth="1"/>
    <col min="2850" max="2850" width="10.85546875" style="12" customWidth="1"/>
    <col min="2851" max="2851" width="10.140625" style="12" customWidth="1"/>
    <col min="2852" max="2852" width="12.85546875" style="12" customWidth="1"/>
    <col min="2853" max="2854" width="11" style="12" customWidth="1"/>
    <col min="2855" max="2855" width="11.5703125" style="12" customWidth="1"/>
    <col min="2856" max="2856" width="11.28515625" style="12" customWidth="1"/>
    <col min="2857" max="2857" width="10.140625" style="12" customWidth="1"/>
    <col min="2858" max="2859" width="11.85546875" style="12" customWidth="1"/>
    <col min="2860" max="2860" width="12.28515625" style="12" customWidth="1"/>
    <col min="2861" max="2861" width="12.7109375" style="12" customWidth="1"/>
    <col min="2862" max="2862" width="15.140625" style="12" customWidth="1"/>
    <col min="2863" max="2863" width="10" style="12" customWidth="1"/>
    <col min="2864" max="2874" width="7.85546875" style="12" customWidth="1"/>
    <col min="2875" max="2875" width="9.140625" style="12" customWidth="1"/>
    <col min="2876" max="2876" width="8.28515625" style="12" customWidth="1"/>
    <col min="2877" max="2877" width="10.140625" style="12" customWidth="1"/>
    <col min="2878" max="2878" width="9.140625" style="12"/>
    <col min="2879" max="2879" width="11.85546875" style="12" customWidth="1"/>
    <col min="2880" max="2880" width="14.28515625" style="12" customWidth="1"/>
    <col min="2881" max="3080" width="9.140625" style="12"/>
    <col min="3081" max="3081" width="0" style="12" hidden="1" customWidth="1"/>
    <col min="3082" max="3082" width="15.5703125" style="12" customWidth="1"/>
    <col min="3083" max="3083" width="55.140625" style="12" customWidth="1"/>
    <col min="3084" max="3084" width="15.5703125" style="12" customWidth="1"/>
    <col min="3085" max="3086" width="13" style="12" customWidth="1"/>
    <col min="3087" max="3088" width="13.140625" style="12" customWidth="1"/>
    <col min="3089" max="3089" width="10.5703125" style="12" customWidth="1"/>
    <col min="3090" max="3090" width="12.42578125" style="12" customWidth="1"/>
    <col min="3091" max="3091" width="11.5703125" style="12" customWidth="1"/>
    <col min="3092" max="3092" width="12.28515625" style="12" customWidth="1"/>
    <col min="3093" max="3093" width="12.7109375" style="12" customWidth="1"/>
    <col min="3094" max="3094" width="12.5703125" style="12" customWidth="1"/>
    <col min="3095" max="3095" width="13.140625" style="12" customWidth="1"/>
    <col min="3096" max="3096" width="13.42578125" style="12" customWidth="1"/>
    <col min="3097" max="3097" width="10.28515625" style="12" customWidth="1"/>
    <col min="3098" max="3098" width="14.28515625" style="12" customWidth="1"/>
    <col min="3099" max="3099" width="12.85546875" style="12" customWidth="1"/>
    <col min="3100" max="3100" width="12" style="12" customWidth="1"/>
    <col min="3101" max="3101" width="16.28515625" style="12" customWidth="1"/>
    <col min="3102" max="3102" width="14.5703125" style="12" customWidth="1"/>
    <col min="3103" max="3103" width="16.85546875" style="12" customWidth="1"/>
    <col min="3104" max="3104" width="11.140625" style="12" customWidth="1"/>
    <col min="3105" max="3105" width="10.42578125" style="12" customWidth="1"/>
    <col min="3106" max="3106" width="10.85546875" style="12" customWidth="1"/>
    <col min="3107" max="3107" width="10.140625" style="12" customWidth="1"/>
    <col min="3108" max="3108" width="12.85546875" style="12" customWidth="1"/>
    <col min="3109" max="3110" width="11" style="12" customWidth="1"/>
    <col min="3111" max="3111" width="11.5703125" style="12" customWidth="1"/>
    <col min="3112" max="3112" width="11.28515625" style="12" customWidth="1"/>
    <col min="3113" max="3113" width="10.140625" style="12" customWidth="1"/>
    <col min="3114" max="3115" width="11.85546875" style="12" customWidth="1"/>
    <col min="3116" max="3116" width="12.28515625" style="12" customWidth="1"/>
    <col min="3117" max="3117" width="12.7109375" style="12" customWidth="1"/>
    <col min="3118" max="3118" width="15.140625" style="12" customWidth="1"/>
    <col min="3119" max="3119" width="10" style="12" customWidth="1"/>
    <col min="3120" max="3130" width="7.85546875" style="12" customWidth="1"/>
    <col min="3131" max="3131" width="9.140625" style="12" customWidth="1"/>
    <col min="3132" max="3132" width="8.28515625" style="12" customWidth="1"/>
    <col min="3133" max="3133" width="10.140625" style="12" customWidth="1"/>
    <col min="3134" max="3134" width="9.140625" style="12"/>
    <col min="3135" max="3135" width="11.85546875" style="12" customWidth="1"/>
    <col min="3136" max="3136" width="14.28515625" style="12" customWidth="1"/>
    <col min="3137" max="3336" width="9.140625" style="12"/>
    <col min="3337" max="3337" width="0" style="12" hidden="1" customWidth="1"/>
    <col min="3338" max="3338" width="15.5703125" style="12" customWidth="1"/>
    <col min="3339" max="3339" width="55.140625" style="12" customWidth="1"/>
    <col min="3340" max="3340" width="15.5703125" style="12" customWidth="1"/>
    <col min="3341" max="3342" width="13" style="12" customWidth="1"/>
    <col min="3343" max="3344" width="13.140625" style="12" customWidth="1"/>
    <col min="3345" max="3345" width="10.5703125" style="12" customWidth="1"/>
    <col min="3346" max="3346" width="12.42578125" style="12" customWidth="1"/>
    <col min="3347" max="3347" width="11.5703125" style="12" customWidth="1"/>
    <col min="3348" max="3348" width="12.28515625" style="12" customWidth="1"/>
    <col min="3349" max="3349" width="12.7109375" style="12" customWidth="1"/>
    <col min="3350" max="3350" width="12.5703125" style="12" customWidth="1"/>
    <col min="3351" max="3351" width="13.140625" style="12" customWidth="1"/>
    <col min="3352" max="3352" width="13.42578125" style="12" customWidth="1"/>
    <col min="3353" max="3353" width="10.28515625" style="12" customWidth="1"/>
    <col min="3354" max="3354" width="14.28515625" style="12" customWidth="1"/>
    <col min="3355" max="3355" width="12.85546875" style="12" customWidth="1"/>
    <col min="3356" max="3356" width="12" style="12" customWidth="1"/>
    <col min="3357" max="3357" width="16.28515625" style="12" customWidth="1"/>
    <col min="3358" max="3358" width="14.5703125" style="12" customWidth="1"/>
    <col min="3359" max="3359" width="16.85546875" style="12" customWidth="1"/>
    <col min="3360" max="3360" width="11.140625" style="12" customWidth="1"/>
    <col min="3361" max="3361" width="10.42578125" style="12" customWidth="1"/>
    <col min="3362" max="3362" width="10.85546875" style="12" customWidth="1"/>
    <col min="3363" max="3363" width="10.140625" style="12" customWidth="1"/>
    <col min="3364" max="3364" width="12.85546875" style="12" customWidth="1"/>
    <col min="3365" max="3366" width="11" style="12" customWidth="1"/>
    <col min="3367" max="3367" width="11.5703125" style="12" customWidth="1"/>
    <col min="3368" max="3368" width="11.28515625" style="12" customWidth="1"/>
    <col min="3369" max="3369" width="10.140625" style="12" customWidth="1"/>
    <col min="3370" max="3371" width="11.85546875" style="12" customWidth="1"/>
    <col min="3372" max="3372" width="12.28515625" style="12" customWidth="1"/>
    <col min="3373" max="3373" width="12.7109375" style="12" customWidth="1"/>
    <col min="3374" max="3374" width="15.140625" style="12" customWidth="1"/>
    <col min="3375" max="3375" width="10" style="12" customWidth="1"/>
    <col min="3376" max="3386" width="7.85546875" style="12" customWidth="1"/>
    <col min="3387" max="3387" width="9.140625" style="12" customWidth="1"/>
    <col min="3388" max="3388" width="8.28515625" style="12" customWidth="1"/>
    <col min="3389" max="3389" width="10.140625" style="12" customWidth="1"/>
    <col min="3390" max="3390" width="9.140625" style="12"/>
    <col min="3391" max="3391" width="11.85546875" style="12" customWidth="1"/>
    <col min="3392" max="3392" width="14.28515625" style="12" customWidth="1"/>
    <col min="3393" max="3592" width="9.140625" style="12"/>
    <col min="3593" max="3593" width="0" style="12" hidden="1" customWidth="1"/>
    <col min="3594" max="3594" width="15.5703125" style="12" customWidth="1"/>
    <col min="3595" max="3595" width="55.140625" style="12" customWidth="1"/>
    <col min="3596" max="3596" width="15.5703125" style="12" customWidth="1"/>
    <col min="3597" max="3598" width="13" style="12" customWidth="1"/>
    <col min="3599" max="3600" width="13.140625" style="12" customWidth="1"/>
    <col min="3601" max="3601" width="10.5703125" style="12" customWidth="1"/>
    <col min="3602" max="3602" width="12.42578125" style="12" customWidth="1"/>
    <col min="3603" max="3603" width="11.5703125" style="12" customWidth="1"/>
    <col min="3604" max="3604" width="12.28515625" style="12" customWidth="1"/>
    <col min="3605" max="3605" width="12.7109375" style="12" customWidth="1"/>
    <col min="3606" max="3606" width="12.5703125" style="12" customWidth="1"/>
    <col min="3607" max="3607" width="13.140625" style="12" customWidth="1"/>
    <col min="3608" max="3608" width="13.42578125" style="12" customWidth="1"/>
    <col min="3609" max="3609" width="10.28515625" style="12" customWidth="1"/>
    <col min="3610" max="3610" width="14.28515625" style="12" customWidth="1"/>
    <col min="3611" max="3611" width="12.85546875" style="12" customWidth="1"/>
    <col min="3612" max="3612" width="12" style="12" customWidth="1"/>
    <col min="3613" max="3613" width="16.28515625" style="12" customWidth="1"/>
    <col min="3614" max="3614" width="14.5703125" style="12" customWidth="1"/>
    <col min="3615" max="3615" width="16.85546875" style="12" customWidth="1"/>
    <col min="3616" max="3616" width="11.140625" style="12" customWidth="1"/>
    <col min="3617" max="3617" width="10.42578125" style="12" customWidth="1"/>
    <col min="3618" max="3618" width="10.85546875" style="12" customWidth="1"/>
    <col min="3619" max="3619" width="10.140625" style="12" customWidth="1"/>
    <col min="3620" max="3620" width="12.85546875" style="12" customWidth="1"/>
    <col min="3621" max="3622" width="11" style="12" customWidth="1"/>
    <col min="3623" max="3623" width="11.5703125" style="12" customWidth="1"/>
    <col min="3624" max="3624" width="11.28515625" style="12" customWidth="1"/>
    <col min="3625" max="3625" width="10.140625" style="12" customWidth="1"/>
    <col min="3626" max="3627" width="11.85546875" style="12" customWidth="1"/>
    <col min="3628" max="3628" width="12.28515625" style="12" customWidth="1"/>
    <col min="3629" max="3629" width="12.7109375" style="12" customWidth="1"/>
    <col min="3630" max="3630" width="15.140625" style="12" customWidth="1"/>
    <col min="3631" max="3631" width="10" style="12" customWidth="1"/>
    <col min="3632" max="3642" width="7.85546875" style="12" customWidth="1"/>
    <col min="3643" max="3643" width="9.140625" style="12" customWidth="1"/>
    <col min="3644" max="3644" width="8.28515625" style="12" customWidth="1"/>
    <col min="3645" max="3645" width="10.140625" style="12" customWidth="1"/>
    <col min="3646" max="3646" width="9.140625" style="12"/>
    <col min="3647" max="3647" width="11.85546875" style="12" customWidth="1"/>
    <col min="3648" max="3648" width="14.28515625" style="12" customWidth="1"/>
    <col min="3649" max="3848" width="9.140625" style="12"/>
    <col min="3849" max="3849" width="0" style="12" hidden="1" customWidth="1"/>
    <col min="3850" max="3850" width="15.5703125" style="12" customWidth="1"/>
    <col min="3851" max="3851" width="55.140625" style="12" customWidth="1"/>
    <col min="3852" max="3852" width="15.5703125" style="12" customWidth="1"/>
    <col min="3853" max="3854" width="13" style="12" customWidth="1"/>
    <col min="3855" max="3856" width="13.140625" style="12" customWidth="1"/>
    <col min="3857" max="3857" width="10.5703125" style="12" customWidth="1"/>
    <col min="3858" max="3858" width="12.42578125" style="12" customWidth="1"/>
    <col min="3859" max="3859" width="11.5703125" style="12" customWidth="1"/>
    <col min="3860" max="3860" width="12.28515625" style="12" customWidth="1"/>
    <col min="3861" max="3861" width="12.7109375" style="12" customWidth="1"/>
    <col min="3862" max="3862" width="12.5703125" style="12" customWidth="1"/>
    <col min="3863" max="3863" width="13.140625" style="12" customWidth="1"/>
    <col min="3864" max="3864" width="13.42578125" style="12" customWidth="1"/>
    <col min="3865" max="3865" width="10.28515625" style="12" customWidth="1"/>
    <col min="3866" max="3866" width="14.28515625" style="12" customWidth="1"/>
    <col min="3867" max="3867" width="12.85546875" style="12" customWidth="1"/>
    <col min="3868" max="3868" width="12" style="12" customWidth="1"/>
    <col min="3869" max="3869" width="16.28515625" style="12" customWidth="1"/>
    <col min="3870" max="3870" width="14.5703125" style="12" customWidth="1"/>
    <col min="3871" max="3871" width="16.85546875" style="12" customWidth="1"/>
    <col min="3872" max="3872" width="11.140625" style="12" customWidth="1"/>
    <col min="3873" max="3873" width="10.42578125" style="12" customWidth="1"/>
    <col min="3874" max="3874" width="10.85546875" style="12" customWidth="1"/>
    <col min="3875" max="3875" width="10.140625" style="12" customWidth="1"/>
    <col min="3876" max="3876" width="12.85546875" style="12" customWidth="1"/>
    <col min="3877" max="3878" width="11" style="12" customWidth="1"/>
    <col min="3879" max="3879" width="11.5703125" style="12" customWidth="1"/>
    <col min="3880" max="3880" width="11.28515625" style="12" customWidth="1"/>
    <col min="3881" max="3881" width="10.140625" style="12" customWidth="1"/>
    <col min="3882" max="3883" width="11.85546875" style="12" customWidth="1"/>
    <col min="3884" max="3884" width="12.28515625" style="12" customWidth="1"/>
    <col min="3885" max="3885" width="12.7109375" style="12" customWidth="1"/>
    <col min="3886" max="3886" width="15.140625" style="12" customWidth="1"/>
    <col min="3887" max="3887" width="10" style="12" customWidth="1"/>
    <col min="3888" max="3898" width="7.85546875" style="12" customWidth="1"/>
    <col min="3899" max="3899" width="9.140625" style="12" customWidth="1"/>
    <col min="3900" max="3900" width="8.28515625" style="12" customWidth="1"/>
    <col min="3901" max="3901" width="10.140625" style="12" customWidth="1"/>
    <col min="3902" max="3902" width="9.140625" style="12"/>
    <col min="3903" max="3903" width="11.85546875" style="12" customWidth="1"/>
    <col min="3904" max="3904" width="14.28515625" style="12" customWidth="1"/>
    <col min="3905" max="4104" width="9.140625" style="12"/>
    <col min="4105" max="4105" width="0" style="12" hidden="1" customWidth="1"/>
    <col min="4106" max="4106" width="15.5703125" style="12" customWidth="1"/>
    <col min="4107" max="4107" width="55.140625" style="12" customWidth="1"/>
    <col min="4108" max="4108" width="15.5703125" style="12" customWidth="1"/>
    <col min="4109" max="4110" width="13" style="12" customWidth="1"/>
    <col min="4111" max="4112" width="13.140625" style="12" customWidth="1"/>
    <col min="4113" max="4113" width="10.5703125" style="12" customWidth="1"/>
    <col min="4114" max="4114" width="12.42578125" style="12" customWidth="1"/>
    <col min="4115" max="4115" width="11.5703125" style="12" customWidth="1"/>
    <col min="4116" max="4116" width="12.28515625" style="12" customWidth="1"/>
    <col min="4117" max="4117" width="12.7109375" style="12" customWidth="1"/>
    <col min="4118" max="4118" width="12.5703125" style="12" customWidth="1"/>
    <col min="4119" max="4119" width="13.140625" style="12" customWidth="1"/>
    <col min="4120" max="4120" width="13.42578125" style="12" customWidth="1"/>
    <col min="4121" max="4121" width="10.28515625" style="12" customWidth="1"/>
    <col min="4122" max="4122" width="14.28515625" style="12" customWidth="1"/>
    <col min="4123" max="4123" width="12.85546875" style="12" customWidth="1"/>
    <col min="4124" max="4124" width="12" style="12" customWidth="1"/>
    <col min="4125" max="4125" width="16.28515625" style="12" customWidth="1"/>
    <col min="4126" max="4126" width="14.5703125" style="12" customWidth="1"/>
    <col min="4127" max="4127" width="16.85546875" style="12" customWidth="1"/>
    <col min="4128" max="4128" width="11.140625" style="12" customWidth="1"/>
    <col min="4129" max="4129" width="10.42578125" style="12" customWidth="1"/>
    <col min="4130" max="4130" width="10.85546875" style="12" customWidth="1"/>
    <col min="4131" max="4131" width="10.140625" style="12" customWidth="1"/>
    <col min="4132" max="4132" width="12.85546875" style="12" customWidth="1"/>
    <col min="4133" max="4134" width="11" style="12" customWidth="1"/>
    <col min="4135" max="4135" width="11.5703125" style="12" customWidth="1"/>
    <col min="4136" max="4136" width="11.28515625" style="12" customWidth="1"/>
    <col min="4137" max="4137" width="10.140625" style="12" customWidth="1"/>
    <col min="4138" max="4139" width="11.85546875" style="12" customWidth="1"/>
    <col min="4140" max="4140" width="12.28515625" style="12" customWidth="1"/>
    <col min="4141" max="4141" width="12.7109375" style="12" customWidth="1"/>
    <col min="4142" max="4142" width="15.140625" style="12" customWidth="1"/>
    <col min="4143" max="4143" width="10" style="12" customWidth="1"/>
    <col min="4144" max="4154" width="7.85546875" style="12" customWidth="1"/>
    <col min="4155" max="4155" width="9.140625" style="12" customWidth="1"/>
    <col min="4156" max="4156" width="8.28515625" style="12" customWidth="1"/>
    <col min="4157" max="4157" width="10.140625" style="12" customWidth="1"/>
    <col min="4158" max="4158" width="9.140625" style="12"/>
    <col min="4159" max="4159" width="11.85546875" style="12" customWidth="1"/>
    <col min="4160" max="4160" width="14.28515625" style="12" customWidth="1"/>
    <col min="4161" max="4360" width="9.140625" style="12"/>
    <col min="4361" max="4361" width="0" style="12" hidden="1" customWidth="1"/>
    <col min="4362" max="4362" width="15.5703125" style="12" customWidth="1"/>
    <col min="4363" max="4363" width="55.140625" style="12" customWidth="1"/>
    <col min="4364" max="4364" width="15.5703125" style="12" customWidth="1"/>
    <col min="4365" max="4366" width="13" style="12" customWidth="1"/>
    <col min="4367" max="4368" width="13.140625" style="12" customWidth="1"/>
    <col min="4369" max="4369" width="10.5703125" style="12" customWidth="1"/>
    <col min="4370" max="4370" width="12.42578125" style="12" customWidth="1"/>
    <col min="4371" max="4371" width="11.5703125" style="12" customWidth="1"/>
    <col min="4372" max="4372" width="12.28515625" style="12" customWidth="1"/>
    <col min="4373" max="4373" width="12.7109375" style="12" customWidth="1"/>
    <col min="4374" max="4374" width="12.5703125" style="12" customWidth="1"/>
    <col min="4375" max="4375" width="13.140625" style="12" customWidth="1"/>
    <col min="4376" max="4376" width="13.42578125" style="12" customWidth="1"/>
    <col min="4377" max="4377" width="10.28515625" style="12" customWidth="1"/>
    <col min="4378" max="4378" width="14.28515625" style="12" customWidth="1"/>
    <col min="4379" max="4379" width="12.85546875" style="12" customWidth="1"/>
    <col min="4380" max="4380" width="12" style="12" customWidth="1"/>
    <col min="4381" max="4381" width="16.28515625" style="12" customWidth="1"/>
    <col min="4382" max="4382" width="14.5703125" style="12" customWidth="1"/>
    <col min="4383" max="4383" width="16.85546875" style="12" customWidth="1"/>
    <col min="4384" max="4384" width="11.140625" style="12" customWidth="1"/>
    <col min="4385" max="4385" width="10.42578125" style="12" customWidth="1"/>
    <col min="4386" max="4386" width="10.85546875" style="12" customWidth="1"/>
    <col min="4387" max="4387" width="10.140625" style="12" customWidth="1"/>
    <col min="4388" max="4388" width="12.85546875" style="12" customWidth="1"/>
    <col min="4389" max="4390" width="11" style="12" customWidth="1"/>
    <col min="4391" max="4391" width="11.5703125" style="12" customWidth="1"/>
    <col min="4392" max="4392" width="11.28515625" style="12" customWidth="1"/>
    <col min="4393" max="4393" width="10.140625" style="12" customWidth="1"/>
    <col min="4394" max="4395" width="11.85546875" style="12" customWidth="1"/>
    <col min="4396" max="4396" width="12.28515625" style="12" customWidth="1"/>
    <col min="4397" max="4397" width="12.7109375" style="12" customWidth="1"/>
    <col min="4398" max="4398" width="15.140625" style="12" customWidth="1"/>
    <col min="4399" max="4399" width="10" style="12" customWidth="1"/>
    <col min="4400" max="4410" width="7.85546875" style="12" customWidth="1"/>
    <col min="4411" max="4411" width="9.140625" style="12" customWidth="1"/>
    <col min="4412" max="4412" width="8.28515625" style="12" customWidth="1"/>
    <col min="4413" max="4413" width="10.140625" style="12" customWidth="1"/>
    <col min="4414" max="4414" width="9.140625" style="12"/>
    <col min="4415" max="4415" width="11.85546875" style="12" customWidth="1"/>
    <col min="4416" max="4416" width="14.28515625" style="12" customWidth="1"/>
    <col min="4417" max="4616" width="9.140625" style="12"/>
    <col min="4617" max="4617" width="0" style="12" hidden="1" customWidth="1"/>
    <col min="4618" max="4618" width="15.5703125" style="12" customWidth="1"/>
    <col min="4619" max="4619" width="55.140625" style="12" customWidth="1"/>
    <col min="4620" max="4620" width="15.5703125" style="12" customWidth="1"/>
    <col min="4621" max="4622" width="13" style="12" customWidth="1"/>
    <col min="4623" max="4624" width="13.140625" style="12" customWidth="1"/>
    <col min="4625" max="4625" width="10.5703125" style="12" customWidth="1"/>
    <col min="4626" max="4626" width="12.42578125" style="12" customWidth="1"/>
    <col min="4627" max="4627" width="11.5703125" style="12" customWidth="1"/>
    <col min="4628" max="4628" width="12.28515625" style="12" customWidth="1"/>
    <col min="4629" max="4629" width="12.7109375" style="12" customWidth="1"/>
    <col min="4630" max="4630" width="12.5703125" style="12" customWidth="1"/>
    <col min="4631" max="4631" width="13.140625" style="12" customWidth="1"/>
    <col min="4632" max="4632" width="13.42578125" style="12" customWidth="1"/>
    <col min="4633" max="4633" width="10.28515625" style="12" customWidth="1"/>
    <col min="4634" max="4634" width="14.28515625" style="12" customWidth="1"/>
    <col min="4635" max="4635" width="12.85546875" style="12" customWidth="1"/>
    <col min="4636" max="4636" width="12" style="12" customWidth="1"/>
    <col min="4637" max="4637" width="16.28515625" style="12" customWidth="1"/>
    <col min="4638" max="4638" width="14.5703125" style="12" customWidth="1"/>
    <col min="4639" max="4639" width="16.85546875" style="12" customWidth="1"/>
    <col min="4640" max="4640" width="11.140625" style="12" customWidth="1"/>
    <col min="4641" max="4641" width="10.42578125" style="12" customWidth="1"/>
    <col min="4642" max="4642" width="10.85546875" style="12" customWidth="1"/>
    <col min="4643" max="4643" width="10.140625" style="12" customWidth="1"/>
    <col min="4644" max="4644" width="12.85546875" style="12" customWidth="1"/>
    <col min="4645" max="4646" width="11" style="12" customWidth="1"/>
    <col min="4647" max="4647" width="11.5703125" style="12" customWidth="1"/>
    <col min="4648" max="4648" width="11.28515625" style="12" customWidth="1"/>
    <col min="4649" max="4649" width="10.140625" style="12" customWidth="1"/>
    <col min="4650" max="4651" width="11.85546875" style="12" customWidth="1"/>
    <col min="4652" max="4652" width="12.28515625" style="12" customWidth="1"/>
    <col min="4653" max="4653" width="12.7109375" style="12" customWidth="1"/>
    <col min="4654" max="4654" width="15.140625" style="12" customWidth="1"/>
    <col min="4655" max="4655" width="10" style="12" customWidth="1"/>
    <col min="4656" max="4666" width="7.85546875" style="12" customWidth="1"/>
    <col min="4667" max="4667" width="9.140625" style="12" customWidth="1"/>
    <col min="4668" max="4668" width="8.28515625" style="12" customWidth="1"/>
    <col min="4669" max="4669" width="10.140625" style="12" customWidth="1"/>
    <col min="4670" max="4670" width="9.140625" style="12"/>
    <col min="4671" max="4671" width="11.85546875" style="12" customWidth="1"/>
    <col min="4672" max="4672" width="14.28515625" style="12" customWidth="1"/>
    <col min="4673" max="4872" width="9.140625" style="12"/>
    <col min="4873" max="4873" width="0" style="12" hidden="1" customWidth="1"/>
    <col min="4874" max="4874" width="15.5703125" style="12" customWidth="1"/>
    <col min="4875" max="4875" width="55.140625" style="12" customWidth="1"/>
    <col min="4876" max="4876" width="15.5703125" style="12" customWidth="1"/>
    <col min="4877" max="4878" width="13" style="12" customWidth="1"/>
    <col min="4879" max="4880" width="13.140625" style="12" customWidth="1"/>
    <col min="4881" max="4881" width="10.5703125" style="12" customWidth="1"/>
    <col min="4882" max="4882" width="12.42578125" style="12" customWidth="1"/>
    <col min="4883" max="4883" width="11.5703125" style="12" customWidth="1"/>
    <col min="4884" max="4884" width="12.28515625" style="12" customWidth="1"/>
    <col min="4885" max="4885" width="12.7109375" style="12" customWidth="1"/>
    <col min="4886" max="4886" width="12.5703125" style="12" customWidth="1"/>
    <col min="4887" max="4887" width="13.140625" style="12" customWidth="1"/>
    <col min="4888" max="4888" width="13.42578125" style="12" customWidth="1"/>
    <col min="4889" max="4889" width="10.28515625" style="12" customWidth="1"/>
    <col min="4890" max="4890" width="14.28515625" style="12" customWidth="1"/>
    <col min="4891" max="4891" width="12.85546875" style="12" customWidth="1"/>
    <col min="4892" max="4892" width="12" style="12" customWidth="1"/>
    <col min="4893" max="4893" width="16.28515625" style="12" customWidth="1"/>
    <col min="4894" max="4894" width="14.5703125" style="12" customWidth="1"/>
    <col min="4895" max="4895" width="16.85546875" style="12" customWidth="1"/>
    <col min="4896" max="4896" width="11.140625" style="12" customWidth="1"/>
    <col min="4897" max="4897" width="10.42578125" style="12" customWidth="1"/>
    <col min="4898" max="4898" width="10.85546875" style="12" customWidth="1"/>
    <col min="4899" max="4899" width="10.140625" style="12" customWidth="1"/>
    <col min="4900" max="4900" width="12.85546875" style="12" customWidth="1"/>
    <col min="4901" max="4902" width="11" style="12" customWidth="1"/>
    <col min="4903" max="4903" width="11.5703125" style="12" customWidth="1"/>
    <col min="4904" max="4904" width="11.28515625" style="12" customWidth="1"/>
    <col min="4905" max="4905" width="10.140625" style="12" customWidth="1"/>
    <col min="4906" max="4907" width="11.85546875" style="12" customWidth="1"/>
    <col min="4908" max="4908" width="12.28515625" style="12" customWidth="1"/>
    <col min="4909" max="4909" width="12.7109375" style="12" customWidth="1"/>
    <col min="4910" max="4910" width="15.140625" style="12" customWidth="1"/>
    <col min="4911" max="4911" width="10" style="12" customWidth="1"/>
    <col min="4912" max="4922" width="7.85546875" style="12" customWidth="1"/>
    <col min="4923" max="4923" width="9.140625" style="12" customWidth="1"/>
    <col min="4924" max="4924" width="8.28515625" style="12" customWidth="1"/>
    <col min="4925" max="4925" width="10.140625" style="12" customWidth="1"/>
    <col min="4926" max="4926" width="9.140625" style="12"/>
    <col min="4927" max="4927" width="11.85546875" style="12" customWidth="1"/>
    <col min="4928" max="4928" width="14.28515625" style="12" customWidth="1"/>
    <col min="4929" max="5128" width="9.140625" style="12"/>
    <col min="5129" max="5129" width="0" style="12" hidden="1" customWidth="1"/>
    <col min="5130" max="5130" width="15.5703125" style="12" customWidth="1"/>
    <col min="5131" max="5131" width="55.140625" style="12" customWidth="1"/>
    <col min="5132" max="5132" width="15.5703125" style="12" customWidth="1"/>
    <col min="5133" max="5134" width="13" style="12" customWidth="1"/>
    <col min="5135" max="5136" width="13.140625" style="12" customWidth="1"/>
    <col min="5137" max="5137" width="10.5703125" style="12" customWidth="1"/>
    <col min="5138" max="5138" width="12.42578125" style="12" customWidth="1"/>
    <col min="5139" max="5139" width="11.5703125" style="12" customWidth="1"/>
    <col min="5140" max="5140" width="12.28515625" style="12" customWidth="1"/>
    <col min="5141" max="5141" width="12.7109375" style="12" customWidth="1"/>
    <col min="5142" max="5142" width="12.5703125" style="12" customWidth="1"/>
    <col min="5143" max="5143" width="13.140625" style="12" customWidth="1"/>
    <col min="5144" max="5144" width="13.42578125" style="12" customWidth="1"/>
    <col min="5145" max="5145" width="10.28515625" style="12" customWidth="1"/>
    <col min="5146" max="5146" width="14.28515625" style="12" customWidth="1"/>
    <col min="5147" max="5147" width="12.85546875" style="12" customWidth="1"/>
    <col min="5148" max="5148" width="12" style="12" customWidth="1"/>
    <col min="5149" max="5149" width="16.28515625" style="12" customWidth="1"/>
    <col min="5150" max="5150" width="14.5703125" style="12" customWidth="1"/>
    <col min="5151" max="5151" width="16.85546875" style="12" customWidth="1"/>
    <col min="5152" max="5152" width="11.140625" style="12" customWidth="1"/>
    <col min="5153" max="5153" width="10.42578125" style="12" customWidth="1"/>
    <col min="5154" max="5154" width="10.85546875" style="12" customWidth="1"/>
    <col min="5155" max="5155" width="10.140625" style="12" customWidth="1"/>
    <col min="5156" max="5156" width="12.85546875" style="12" customWidth="1"/>
    <col min="5157" max="5158" width="11" style="12" customWidth="1"/>
    <col min="5159" max="5159" width="11.5703125" style="12" customWidth="1"/>
    <col min="5160" max="5160" width="11.28515625" style="12" customWidth="1"/>
    <col min="5161" max="5161" width="10.140625" style="12" customWidth="1"/>
    <col min="5162" max="5163" width="11.85546875" style="12" customWidth="1"/>
    <col min="5164" max="5164" width="12.28515625" style="12" customWidth="1"/>
    <col min="5165" max="5165" width="12.7109375" style="12" customWidth="1"/>
    <col min="5166" max="5166" width="15.140625" style="12" customWidth="1"/>
    <col min="5167" max="5167" width="10" style="12" customWidth="1"/>
    <col min="5168" max="5178" width="7.85546875" style="12" customWidth="1"/>
    <col min="5179" max="5179" width="9.140625" style="12" customWidth="1"/>
    <col min="5180" max="5180" width="8.28515625" style="12" customWidth="1"/>
    <col min="5181" max="5181" width="10.140625" style="12" customWidth="1"/>
    <col min="5182" max="5182" width="9.140625" style="12"/>
    <col min="5183" max="5183" width="11.85546875" style="12" customWidth="1"/>
    <col min="5184" max="5184" width="14.28515625" style="12" customWidth="1"/>
    <col min="5185" max="5384" width="9.140625" style="12"/>
    <col min="5385" max="5385" width="0" style="12" hidden="1" customWidth="1"/>
    <col min="5386" max="5386" width="15.5703125" style="12" customWidth="1"/>
    <col min="5387" max="5387" width="55.140625" style="12" customWidth="1"/>
    <col min="5388" max="5388" width="15.5703125" style="12" customWidth="1"/>
    <col min="5389" max="5390" width="13" style="12" customWidth="1"/>
    <col min="5391" max="5392" width="13.140625" style="12" customWidth="1"/>
    <col min="5393" max="5393" width="10.5703125" style="12" customWidth="1"/>
    <col min="5394" max="5394" width="12.42578125" style="12" customWidth="1"/>
    <col min="5395" max="5395" width="11.5703125" style="12" customWidth="1"/>
    <col min="5396" max="5396" width="12.28515625" style="12" customWidth="1"/>
    <col min="5397" max="5397" width="12.7109375" style="12" customWidth="1"/>
    <col min="5398" max="5398" width="12.5703125" style="12" customWidth="1"/>
    <col min="5399" max="5399" width="13.140625" style="12" customWidth="1"/>
    <col min="5400" max="5400" width="13.42578125" style="12" customWidth="1"/>
    <col min="5401" max="5401" width="10.28515625" style="12" customWidth="1"/>
    <col min="5402" max="5402" width="14.28515625" style="12" customWidth="1"/>
    <col min="5403" max="5403" width="12.85546875" style="12" customWidth="1"/>
    <col min="5404" max="5404" width="12" style="12" customWidth="1"/>
    <col min="5405" max="5405" width="16.28515625" style="12" customWidth="1"/>
    <col min="5406" max="5406" width="14.5703125" style="12" customWidth="1"/>
    <col min="5407" max="5407" width="16.85546875" style="12" customWidth="1"/>
    <col min="5408" max="5408" width="11.140625" style="12" customWidth="1"/>
    <col min="5409" max="5409" width="10.42578125" style="12" customWidth="1"/>
    <col min="5410" max="5410" width="10.85546875" style="12" customWidth="1"/>
    <col min="5411" max="5411" width="10.140625" style="12" customWidth="1"/>
    <col min="5412" max="5412" width="12.85546875" style="12" customWidth="1"/>
    <col min="5413" max="5414" width="11" style="12" customWidth="1"/>
    <col min="5415" max="5415" width="11.5703125" style="12" customWidth="1"/>
    <col min="5416" max="5416" width="11.28515625" style="12" customWidth="1"/>
    <col min="5417" max="5417" width="10.140625" style="12" customWidth="1"/>
    <col min="5418" max="5419" width="11.85546875" style="12" customWidth="1"/>
    <col min="5420" max="5420" width="12.28515625" style="12" customWidth="1"/>
    <col min="5421" max="5421" width="12.7109375" style="12" customWidth="1"/>
    <col min="5422" max="5422" width="15.140625" style="12" customWidth="1"/>
    <col min="5423" max="5423" width="10" style="12" customWidth="1"/>
    <col min="5424" max="5434" width="7.85546875" style="12" customWidth="1"/>
    <col min="5435" max="5435" width="9.140625" style="12" customWidth="1"/>
    <col min="5436" max="5436" width="8.28515625" style="12" customWidth="1"/>
    <col min="5437" max="5437" width="10.140625" style="12" customWidth="1"/>
    <col min="5438" max="5438" width="9.140625" style="12"/>
    <col min="5439" max="5439" width="11.85546875" style="12" customWidth="1"/>
    <col min="5440" max="5440" width="14.28515625" style="12" customWidth="1"/>
    <col min="5441" max="5640" width="9.140625" style="12"/>
    <col min="5641" max="5641" width="0" style="12" hidden="1" customWidth="1"/>
    <col min="5642" max="5642" width="15.5703125" style="12" customWidth="1"/>
    <col min="5643" max="5643" width="55.140625" style="12" customWidth="1"/>
    <col min="5644" max="5644" width="15.5703125" style="12" customWidth="1"/>
    <col min="5645" max="5646" width="13" style="12" customWidth="1"/>
    <col min="5647" max="5648" width="13.140625" style="12" customWidth="1"/>
    <col min="5649" max="5649" width="10.5703125" style="12" customWidth="1"/>
    <col min="5650" max="5650" width="12.42578125" style="12" customWidth="1"/>
    <col min="5651" max="5651" width="11.5703125" style="12" customWidth="1"/>
    <col min="5652" max="5652" width="12.28515625" style="12" customWidth="1"/>
    <col min="5653" max="5653" width="12.7109375" style="12" customWidth="1"/>
    <col min="5654" max="5654" width="12.5703125" style="12" customWidth="1"/>
    <col min="5655" max="5655" width="13.140625" style="12" customWidth="1"/>
    <col min="5656" max="5656" width="13.42578125" style="12" customWidth="1"/>
    <col min="5657" max="5657" width="10.28515625" style="12" customWidth="1"/>
    <col min="5658" max="5658" width="14.28515625" style="12" customWidth="1"/>
    <col min="5659" max="5659" width="12.85546875" style="12" customWidth="1"/>
    <col min="5660" max="5660" width="12" style="12" customWidth="1"/>
    <col min="5661" max="5661" width="16.28515625" style="12" customWidth="1"/>
    <col min="5662" max="5662" width="14.5703125" style="12" customWidth="1"/>
    <col min="5663" max="5663" width="16.85546875" style="12" customWidth="1"/>
    <col min="5664" max="5664" width="11.140625" style="12" customWidth="1"/>
    <col min="5665" max="5665" width="10.42578125" style="12" customWidth="1"/>
    <col min="5666" max="5666" width="10.85546875" style="12" customWidth="1"/>
    <col min="5667" max="5667" width="10.140625" style="12" customWidth="1"/>
    <col min="5668" max="5668" width="12.85546875" style="12" customWidth="1"/>
    <col min="5669" max="5670" width="11" style="12" customWidth="1"/>
    <col min="5671" max="5671" width="11.5703125" style="12" customWidth="1"/>
    <col min="5672" max="5672" width="11.28515625" style="12" customWidth="1"/>
    <col min="5673" max="5673" width="10.140625" style="12" customWidth="1"/>
    <col min="5674" max="5675" width="11.85546875" style="12" customWidth="1"/>
    <col min="5676" max="5676" width="12.28515625" style="12" customWidth="1"/>
    <col min="5677" max="5677" width="12.7109375" style="12" customWidth="1"/>
    <col min="5678" max="5678" width="15.140625" style="12" customWidth="1"/>
    <col min="5679" max="5679" width="10" style="12" customWidth="1"/>
    <col min="5680" max="5690" width="7.85546875" style="12" customWidth="1"/>
    <col min="5691" max="5691" width="9.140625" style="12" customWidth="1"/>
    <col min="5692" max="5692" width="8.28515625" style="12" customWidth="1"/>
    <col min="5693" max="5693" width="10.140625" style="12" customWidth="1"/>
    <col min="5694" max="5694" width="9.140625" style="12"/>
    <col min="5695" max="5695" width="11.85546875" style="12" customWidth="1"/>
    <col min="5696" max="5696" width="14.28515625" style="12" customWidth="1"/>
    <col min="5697" max="5896" width="9.140625" style="12"/>
    <col min="5897" max="5897" width="0" style="12" hidden="1" customWidth="1"/>
    <col min="5898" max="5898" width="15.5703125" style="12" customWidth="1"/>
    <col min="5899" max="5899" width="55.140625" style="12" customWidth="1"/>
    <col min="5900" max="5900" width="15.5703125" style="12" customWidth="1"/>
    <col min="5901" max="5902" width="13" style="12" customWidth="1"/>
    <col min="5903" max="5904" width="13.140625" style="12" customWidth="1"/>
    <col min="5905" max="5905" width="10.5703125" style="12" customWidth="1"/>
    <col min="5906" max="5906" width="12.42578125" style="12" customWidth="1"/>
    <col min="5907" max="5907" width="11.5703125" style="12" customWidth="1"/>
    <col min="5908" max="5908" width="12.28515625" style="12" customWidth="1"/>
    <col min="5909" max="5909" width="12.7109375" style="12" customWidth="1"/>
    <col min="5910" max="5910" width="12.5703125" style="12" customWidth="1"/>
    <col min="5911" max="5911" width="13.140625" style="12" customWidth="1"/>
    <col min="5912" max="5912" width="13.42578125" style="12" customWidth="1"/>
    <col min="5913" max="5913" width="10.28515625" style="12" customWidth="1"/>
    <col min="5914" max="5914" width="14.28515625" style="12" customWidth="1"/>
    <col min="5915" max="5915" width="12.85546875" style="12" customWidth="1"/>
    <col min="5916" max="5916" width="12" style="12" customWidth="1"/>
    <col min="5917" max="5917" width="16.28515625" style="12" customWidth="1"/>
    <col min="5918" max="5918" width="14.5703125" style="12" customWidth="1"/>
    <col min="5919" max="5919" width="16.85546875" style="12" customWidth="1"/>
    <col min="5920" max="5920" width="11.140625" style="12" customWidth="1"/>
    <col min="5921" max="5921" width="10.42578125" style="12" customWidth="1"/>
    <col min="5922" max="5922" width="10.85546875" style="12" customWidth="1"/>
    <col min="5923" max="5923" width="10.140625" style="12" customWidth="1"/>
    <col min="5924" max="5924" width="12.85546875" style="12" customWidth="1"/>
    <col min="5925" max="5926" width="11" style="12" customWidth="1"/>
    <col min="5927" max="5927" width="11.5703125" style="12" customWidth="1"/>
    <col min="5928" max="5928" width="11.28515625" style="12" customWidth="1"/>
    <col min="5929" max="5929" width="10.140625" style="12" customWidth="1"/>
    <col min="5930" max="5931" width="11.85546875" style="12" customWidth="1"/>
    <col min="5932" max="5932" width="12.28515625" style="12" customWidth="1"/>
    <col min="5933" max="5933" width="12.7109375" style="12" customWidth="1"/>
    <col min="5934" max="5934" width="15.140625" style="12" customWidth="1"/>
    <col min="5935" max="5935" width="10" style="12" customWidth="1"/>
    <col min="5936" max="5946" width="7.85546875" style="12" customWidth="1"/>
    <col min="5947" max="5947" width="9.140625" style="12" customWidth="1"/>
    <col min="5948" max="5948" width="8.28515625" style="12" customWidth="1"/>
    <col min="5949" max="5949" width="10.140625" style="12" customWidth="1"/>
    <col min="5950" max="5950" width="9.140625" style="12"/>
    <col min="5951" max="5951" width="11.85546875" style="12" customWidth="1"/>
    <col min="5952" max="5952" width="14.28515625" style="12" customWidth="1"/>
    <col min="5953" max="6152" width="9.140625" style="12"/>
    <col min="6153" max="6153" width="0" style="12" hidden="1" customWidth="1"/>
    <col min="6154" max="6154" width="15.5703125" style="12" customWidth="1"/>
    <col min="6155" max="6155" width="55.140625" style="12" customWidth="1"/>
    <col min="6156" max="6156" width="15.5703125" style="12" customWidth="1"/>
    <col min="6157" max="6158" width="13" style="12" customWidth="1"/>
    <col min="6159" max="6160" width="13.140625" style="12" customWidth="1"/>
    <col min="6161" max="6161" width="10.5703125" style="12" customWidth="1"/>
    <col min="6162" max="6162" width="12.42578125" style="12" customWidth="1"/>
    <col min="6163" max="6163" width="11.5703125" style="12" customWidth="1"/>
    <col min="6164" max="6164" width="12.28515625" style="12" customWidth="1"/>
    <col min="6165" max="6165" width="12.7109375" style="12" customWidth="1"/>
    <col min="6166" max="6166" width="12.5703125" style="12" customWidth="1"/>
    <col min="6167" max="6167" width="13.140625" style="12" customWidth="1"/>
    <col min="6168" max="6168" width="13.42578125" style="12" customWidth="1"/>
    <col min="6169" max="6169" width="10.28515625" style="12" customWidth="1"/>
    <col min="6170" max="6170" width="14.28515625" style="12" customWidth="1"/>
    <col min="6171" max="6171" width="12.85546875" style="12" customWidth="1"/>
    <col min="6172" max="6172" width="12" style="12" customWidth="1"/>
    <col min="6173" max="6173" width="16.28515625" style="12" customWidth="1"/>
    <col min="6174" max="6174" width="14.5703125" style="12" customWidth="1"/>
    <col min="6175" max="6175" width="16.85546875" style="12" customWidth="1"/>
    <col min="6176" max="6176" width="11.140625" style="12" customWidth="1"/>
    <col min="6177" max="6177" width="10.42578125" style="12" customWidth="1"/>
    <col min="6178" max="6178" width="10.85546875" style="12" customWidth="1"/>
    <col min="6179" max="6179" width="10.140625" style="12" customWidth="1"/>
    <col min="6180" max="6180" width="12.85546875" style="12" customWidth="1"/>
    <col min="6181" max="6182" width="11" style="12" customWidth="1"/>
    <col min="6183" max="6183" width="11.5703125" style="12" customWidth="1"/>
    <col min="6184" max="6184" width="11.28515625" style="12" customWidth="1"/>
    <col min="6185" max="6185" width="10.140625" style="12" customWidth="1"/>
    <col min="6186" max="6187" width="11.85546875" style="12" customWidth="1"/>
    <col min="6188" max="6188" width="12.28515625" style="12" customWidth="1"/>
    <col min="6189" max="6189" width="12.7109375" style="12" customWidth="1"/>
    <col min="6190" max="6190" width="15.140625" style="12" customWidth="1"/>
    <col min="6191" max="6191" width="10" style="12" customWidth="1"/>
    <col min="6192" max="6202" width="7.85546875" style="12" customWidth="1"/>
    <col min="6203" max="6203" width="9.140625" style="12" customWidth="1"/>
    <col min="6204" max="6204" width="8.28515625" style="12" customWidth="1"/>
    <col min="6205" max="6205" width="10.140625" style="12" customWidth="1"/>
    <col min="6206" max="6206" width="9.140625" style="12"/>
    <col min="6207" max="6207" width="11.85546875" style="12" customWidth="1"/>
    <col min="6208" max="6208" width="14.28515625" style="12" customWidth="1"/>
    <col min="6209" max="6408" width="9.140625" style="12"/>
    <col min="6409" max="6409" width="0" style="12" hidden="1" customWidth="1"/>
    <col min="6410" max="6410" width="15.5703125" style="12" customWidth="1"/>
    <col min="6411" max="6411" width="55.140625" style="12" customWidth="1"/>
    <col min="6412" max="6412" width="15.5703125" style="12" customWidth="1"/>
    <col min="6413" max="6414" width="13" style="12" customWidth="1"/>
    <col min="6415" max="6416" width="13.140625" style="12" customWidth="1"/>
    <col min="6417" max="6417" width="10.5703125" style="12" customWidth="1"/>
    <col min="6418" max="6418" width="12.42578125" style="12" customWidth="1"/>
    <col min="6419" max="6419" width="11.5703125" style="12" customWidth="1"/>
    <col min="6420" max="6420" width="12.28515625" style="12" customWidth="1"/>
    <col min="6421" max="6421" width="12.7109375" style="12" customWidth="1"/>
    <col min="6422" max="6422" width="12.5703125" style="12" customWidth="1"/>
    <col min="6423" max="6423" width="13.140625" style="12" customWidth="1"/>
    <col min="6424" max="6424" width="13.42578125" style="12" customWidth="1"/>
    <col min="6425" max="6425" width="10.28515625" style="12" customWidth="1"/>
    <col min="6426" max="6426" width="14.28515625" style="12" customWidth="1"/>
    <col min="6427" max="6427" width="12.85546875" style="12" customWidth="1"/>
    <col min="6428" max="6428" width="12" style="12" customWidth="1"/>
    <col min="6429" max="6429" width="16.28515625" style="12" customWidth="1"/>
    <col min="6430" max="6430" width="14.5703125" style="12" customWidth="1"/>
    <col min="6431" max="6431" width="16.85546875" style="12" customWidth="1"/>
    <col min="6432" max="6432" width="11.140625" style="12" customWidth="1"/>
    <col min="6433" max="6433" width="10.42578125" style="12" customWidth="1"/>
    <col min="6434" max="6434" width="10.85546875" style="12" customWidth="1"/>
    <col min="6435" max="6435" width="10.140625" style="12" customWidth="1"/>
    <col min="6436" max="6436" width="12.85546875" style="12" customWidth="1"/>
    <col min="6437" max="6438" width="11" style="12" customWidth="1"/>
    <col min="6439" max="6439" width="11.5703125" style="12" customWidth="1"/>
    <col min="6440" max="6440" width="11.28515625" style="12" customWidth="1"/>
    <col min="6441" max="6441" width="10.140625" style="12" customWidth="1"/>
    <col min="6442" max="6443" width="11.85546875" style="12" customWidth="1"/>
    <col min="6444" max="6444" width="12.28515625" style="12" customWidth="1"/>
    <col min="6445" max="6445" width="12.7109375" style="12" customWidth="1"/>
    <col min="6446" max="6446" width="15.140625" style="12" customWidth="1"/>
    <col min="6447" max="6447" width="10" style="12" customWidth="1"/>
    <col min="6448" max="6458" width="7.85546875" style="12" customWidth="1"/>
    <col min="6459" max="6459" width="9.140625" style="12" customWidth="1"/>
    <col min="6460" max="6460" width="8.28515625" style="12" customWidth="1"/>
    <col min="6461" max="6461" width="10.140625" style="12" customWidth="1"/>
    <col min="6462" max="6462" width="9.140625" style="12"/>
    <col min="6463" max="6463" width="11.85546875" style="12" customWidth="1"/>
    <col min="6464" max="6464" width="14.28515625" style="12" customWidth="1"/>
    <col min="6465" max="6664" width="9.140625" style="12"/>
    <col min="6665" max="6665" width="0" style="12" hidden="1" customWidth="1"/>
    <col min="6666" max="6666" width="15.5703125" style="12" customWidth="1"/>
    <col min="6667" max="6667" width="55.140625" style="12" customWidth="1"/>
    <col min="6668" max="6668" width="15.5703125" style="12" customWidth="1"/>
    <col min="6669" max="6670" width="13" style="12" customWidth="1"/>
    <col min="6671" max="6672" width="13.140625" style="12" customWidth="1"/>
    <col min="6673" max="6673" width="10.5703125" style="12" customWidth="1"/>
    <col min="6674" max="6674" width="12.42578125" style="12" customWidth="1"/>
    <col min="6675" max="6675" width="11.5703125" style="12" customWidth="1"/>
    <col min="6676" max="6676" width="12.28515625" style="12" customWidth="1"/>
    <col min="6677" max="6677" width="12.7109375" style="12" customWidth="1"/>
    <col min="6678" max="6678" width="12.5703125" style="12" customWidth="1"/>
    <col min="6679" max="6679" width="13.140625" style="12" customWidth="1"/>
    <col min="6680" max="6680" width="13.42578125" style="12" customWidth="1"/>
    <col min="6681" max="6681" width="10.28515625" style="12" customWidth="1"/>
    <col min="6682" max="6682" width="14.28515625" style="12" customWidth="1"/>
    <col min="6683" max="6683" width="12.85546875" style="12" customWidth="1"/>
    <col min="6684" max="6684" width="12" style="12" customWidth="1"/>
    <col min="6685" max="6685" width="16.28515625" style="12" customWidth="1"/>
    <col min="6686" max="6686" width="14.5703125" style="12" customWidth="1"/>
    <col min="6687" max="6687" width="16.85546875" style="12" customWidth="1"/>
    <col min="6688" max="6688" width="11.140625" style="12" customWidth="1"/>
    <col min="6689" max="6689" width="10.42578125" style="12" customWidth="1"/>
    <col min="6690" max="6690" width="10.85546875" style="12" customWidth="1"/>
    <col min="6691" max="6691" width="10.140625" style="12" customWidth="1"/>
    <col min="6692" max="6692" width="12.85546875" style="12" customWidth="1"/>
    <col min="6693" max="6694" width="11" style="12" customWidth="1"/>
    <col min="6695" max="6695" width="11.5703125" style="12" customWidth="1"/>
    <col min="6696" max="6696" width="11.28515625" style="12" customWidth="1"/>
    <col min="6697" max="6697" width="10.140625" style="12" customWidth="1"/>
    <col min="6698" max="6699" width="11.85546875" style="12" customWidth="1"/>
    <col min="6700" max="6700" width="12.28515625" style="12" customWidth="1"/>
    <col min="6701" max="6701" width="12.7109375" style="12" customWidth="1"/>
    <col min="6702" max="6702" width="15.140625" style="12" customWidth="1"/>
    <col min="6703" max="6703" width="10" style="12" customWidth="1"/>
    <col min="6704" max="6714" width="7.85546875" style="12" customWidth="1"/>
    <col min="6715" max="6715" width="9.140625" style="12" customWidth="1"/>
    <col min="6716" max="6716" width="8.28515625" style="12" customWidth="1"/>
    <col min="6717" max="6717" width="10.140625" style="12" customWidth="1"/>
    <col min="6718" max="6718" width="9.140625" style="12"/>
    <col min="6719" max="6719" width="11.85546875" style="12" customWidth="1"/>
    <col min="6720" max="6720" width="14.28515625" style="12" customWidth="1"/>
    <col min="6721" max="6920" width="9.140625" style="12"/>
    <col min="6921" max="6921" width="0" style="12" hidden="1" customWidth="1"/>
    <col min="6922" max="6922" width="15.5703125" style="12" customWidth="1"/>
    <col min="6923" max="6923" width="55.140625" style="12" customWidth="1"/>
    <col min="6924" max="6924" width="15.5703125" style="12" customWidth="1"/>
    <col min="6925" max="6926" width="13" style="12" customWidth="1"/>
    <col min="6927" max="6928" width="13.140625" style="12" customWidth="1"/>
    <col min="6929" max="6929" width="10.5703125" style="12" customWidth="1"/>
    <col min="6930" max="6930" width="12.42578125" style="12" customWidth="1"/>
    <col min="6931" max="6931" width="11.5703125" style="12" customWidth="1"/>
    <col min="6932" max="6932" width="12.28515625" style="12" customWidth="1"/>
    <col min="6933" max="6933" width="12.7109375" style="12" customWidth="1"/>
    <col min="6934" max="6934" width="12.5703125" style="12" customWidth="1"/>
    <col min="6935" max="6935" width="13.140625" style="12" customWidth="1"/>
    <col min="6936" max="6936" width="13.42578125" style="12" customWidth="1"/>
    <col min="6937" max="6937" width="10.28515625" style="12" customWidth="1"/>
    <col min="6938" max="6938" width="14.28515625" style="12" customWidth="1"/>
    <col min="6939" max="6939" width="12.85546875" style="12" customWidth="1"/>
    <col min="6940" max="6940" width="12" style="12" customWidth="1"/>
    <col min="6941" max="6941" width="16.28515625" style="12" customWidth="1"/>
    <col min="6942" max="6942" width="14.5703125" style="12" customWidth="1"/>
    <col min="6943" max="6943" width="16.85546875" style="12" customWidth="1"/>
    <col min="6944" max="6944" width="11.140625" style="12" customWidth="1"/>
    <col min="6945" max="6945" width="10.42578125" style="12" customWidth="1"/>
    <col min="6946" max="6946" width="10.85546875" style="12" customWidth="1"/>
    <col min="6947" max="6947" width="10.140625" style="12" customWidth="1"/>
    <col min="6948" max="6948" width="12.85546875" style="12" customWidth="1"/>
    <col min="6949" max="6950" width="11" style="12" customWidth="1"/>
    <col min="6951" max="6951" width="11.5703125" style="12" customWidth="1"/>
    <col min="6952" max="6952" width="11.28515625" style="12" customWidth="1"/>
    <col min="6953" max="6953" width="10.140625" style="12" customWidth="1"/>
    <col min="6954" max="6955" width="11.85546875" style="12" customWidth="1"/>
    <col min="6956" max="6956" width="12.28515625" style="12" customWidth="1"/>
    <col min="6957" max="6957" width="12.7109375" style="12" customWidth="1"/>
    <col min="6958" max="6958" width="15.140625" style="12" customWidth="1"/>
    <col min="6959" max="6959" width="10" style="12" customWidth="1"/>
    <col min="6960" max="6970" width="7.85546875" style="12" customWidth="1"/>
    <col min="6971" max="6971" width="9.140625" style="12" customWidth="1"/>
    <col min="6972" max="6972" width="8.28515625" style="12" customWidth="1"/>
    <col min="6973" max="6973" width="10.140625" style="12" customWidth="1"/>
    <col min="6974" max="6974" width="9.140625" style="12"/>
    <col min="6975" max="6975" width="11.85546875" style="12" customWidth="1"/>
    <col min="6976" max="6976" width="14.28515625" style="12" customWidth="1"/>
    <col min="6977" max="7176" width="9.140625" style="12"/>
    <col min="7177" max="7177" width="0" style="12" hidden="1" customWidth="1"/>
    <col min="7178" max="7178" width="15.5703125" style="12" customWidth="1"/>
    <col min="7179" max="7179" width="55.140625" style="12" customWidth="1"/>
    <col min="7180" max="7180" width="15.5703125" style="12" customWidth="1"/>
    <col min="7181" max="7182" width="13" style="12" customWidth="1"/>
    <col min="7183" max="7184" width="13.140625" style="12" customWidth="1"/>
    <col min="7185" max="7185" width="10.5703125" style="12" customWidth="1"/>
    <col min="7186" max="7186" width="12.42578125" style="12" customWidth="1"/>
    <col min="7187" max="7187" width="11.5703125" style="12" customWidth="1"/>
    <col min="7188" max="7188" width="12.28515625" style="12" customWidth="1"/>
    <col min="7189" max="7189" width="12.7109375" style="12" customWidth="1"/>
    <col min="7190" max="7190" width="12.5703125" style="12" customWidth="1"/>
    <col min="7191" max="7191" width="13.140625" style="12" customWidth="1"/>
    <col min="7192" max="7192" width="13.42578125" style="12" customWidth="1"/>
    <col min="7193" max="7193" width="10.28515625" style="12" customWidth="1"/>
    <col min="7194" max="7194" width="14.28515625" style="12" customWidth="1"/>
    <col min="7195" max="7195" width="12.85546875" style="12" customWidth="1"/>
    <col min="7196" max="7196" width="12" style="12" customWidth="1"/>
    <col min="7197" max="7197" width="16.28515625" style="12" customWidth="1"/>
    <col min="7198" max="7198" width="14.5703125" style="12" customWidth="1"/>
    <col min="7199" max="7199" width="16.85546875" style="12" customWidth="1"/>
    <col min="7200" max="7200" width="11.140625" style="12" customWidth="1"/>
    <col min="7201" max="7201" width="10.42578125" style="12" customWidth="1"/>
    <col min="7202" max="7202" width="10.85546875" style="12" customWidth="1"/>
    <col min="7203" max="7203" width="10.140625" style="12" customWidth="1"/>
    <col min="7204" max="7204" width="12.85546875" style="12" customWidth="1"/>
    <col min="7205" max="7206" width="11" style="12" customWidth="1"/>
    <col min="7207" max="7207" width="11.5703125" style="12" customWidth="1"/>
    <col min="7208" max="7208" width="11.28515625" style="12" customWidth="1"/>
    <col min="7209" max="7209" width="10.140625" style="12" customWidth="1"/>
    <col min="7210" max="7211" width="11.85546875" style="12" customWidth="1"/>
    <col min="7212" max="7212" width="12.28515625" style="12" customWidth="1"/>
    <col min="7213" max="7213" width="12.7109375" style="12" customWidth="1"/>
    <col min="7214" max="7214" width="15.140625" style="12" customWidth="1"/>
    <col min="7215" max="7215" width="10" style="12" customWidth="1"/>
    <col min="7216" max="7226" width="7.85546875" style="12" customWidth="1"/>
    <col min="7227" max="7227" width="9.140625" style="12" customWidth="1"/>
    <col min="7228" max="7228" width="8.28515625" style="12" customWidth="1"/>
    <col min="7229" max="7229" width="10.140625" style="12" customWidth="1"/>
    <col min="7230" max="7230" width="9.140625" style="12"/>
    <col min="7231" max="7231" width="11.85546875" style="12" customWidth="1"/>
    <col min="7232" max="7232" width="14.28515625" style="12" customWidth="1"/>
    <col min="7233" max="7432" width="9.140625" style="12"/>
    <col min="7433" max="7433" width="0" style="12" hidden="1" customWidth="1"/>
    <col min="7434" max="7434" width="15.5703125" style="12" customWidth="1"/>
    <col min="7435" max="7435" width="55.140625" style="12" customWidth="1"/>
    <col min="7436" max="7436" width="15.5703125" style="12" customWidth="1"/>
    <col min="7437" max="7438" width="13" style="12" customWidth="1"/>
    <col min="7439" max="7440" width="13.140625" style="12" customWidth="1"/>
    <col min="7441" max="7441" width="10.5703125" style="12" customWidth="1"/>
    <col min="7442" max="7442" width="12.42578125" style="12" customWidth="1"/>
    <col min="7443" max="7443" width="11.5703125" style="12" customWidth="1"/>
    <col min="7444" max="7444" width="12.28515625" style="12" customWidth="1"/>
    <col min="7445" max="7445" width="12.7109375" style="12" customWidth="1"/>
    <col min="7446" max="7446" width="12.5703125" style="12" customWidth="1"/>
    <col min="7447" max="7447" width="13.140625" style="12" customWidth="1"/>
    <col min="7448" max="7448" width="13.42578125" style="12" customWidth="1"/>
    <col min="7449" max="7449" width="10.28515625" style="12" customWidth="1"/>
    <col min="7450" max="7450" width="14.28515625" style="12" customWidth="1"/>
    <col min="7451" max="7451" width="12.85546875" style="12" customWidth="1"/>
    <col min="7452" max="7452" width="12" style="12" customWidth="1"/>
    <col min="7453" max="7453" width="16.28515625" style="12" customWidth="1"/>
    <col min="7454" max="7454" width="14.5703125" style="12" customWidth="1"/>
    <col min="7455" max="7455" width="16.85546875" style="12" customWidth="1"/>
    <col min="7456" max="7456" width="11.140625" style="12" customWidth="1"/>
    <col min="7457" max="7457" width="10.42578125" style="12" customWidth="1"/>
    <col min="7458" max="7458" width="10.85546875" style="12" customWidth="1"/>
    <col min="7459" max="7459" width="10.140625" style="12" customWidth="1"/>
    <col min="7460" max="7460" width="12.85546875" style="12" customWidth="1"/>
    <col min="7461" max="7462" width="11" style="12" customWidth="1"/>
    <col min="7463" max="7463" width="11.5703125" style="12" customWidth="1"/>
    <col min="7464" max="7464" width="11.28515625" style="12" customWidth="1"/>
    <col min="7465" max="7465" width="10.140625" style="12" customWidth="1"/>
    <col min="7466" max="7467" width="11.85546875" style="12" customWidth="1"/>
    <col min="7468" max="7468" width="12.28515625" style="12" customWidth="1"/>
    <col min="7469" max="7469" width="12.7109375" style="12" customWidth="1"/>
    <col min="7470" max="7470" width="15.140625" style="12" customWidth="1"/>
    <col min="7471" max="7471" width="10" style="12" customWidth="1"/>
    <col min="7472" max="7482" width="7.85546875" style="12" customWidth="1"/>
    <col min="7483" max="7483" width="9.140625" style="12" customWidth="1"/>
    <col min="7484" max="7484" width="8.28515625" style="12" customWidth="1"/>
    <col min="7485" max="7485" width="10.140625" style="12" customWidth="1"/>
    <col min="7486" max="7486" width="9.140625" style="12"/>
    <col min="7487" max="7487" width="11.85546875" style="12" customWidth="1"/>
    <col min="7488" max="7488" width="14.28515625" style="12" customWidth="1"/>
    <col min="7489" max="7688" width="9.140625" style="12"/>
    <col min="7689" max="7689" width="0" style="12" hidden="1" customWidth="1"/>
    <col min="7690" max="7690" width="15.5703125" style="12" customWidth="1"/>
    <col min="7691" max="7691" width="55.140625" style="12" customWidth="1"/>
    <col min="7692" max="7692" width="15.5703125" style="12" customWidth="1"/>
    <col min="7693" max="7694" width="13" style="12" customWidth="1"/>
    <col min="7695" max="7696" width="13.140625" style="12" customWidth="1"/>
    <col min="7697" max="7697" width="10.5703125" style="12" customWidth="1"/>
    <col min="7698" max="7698" width="12.42578125" style="12" customWidth="1"/>
    <col min="7699" max="7699" width="11.5703125" style="12" customWidth="1"/>
    <col min="7700" max="7700" width="12.28515625" style="12" customWidth="1"/>
    <col min="7701" max="7701" width="12.7109375" style="12" customWidth="1"/>
    <col min="7702" max="7702" width="12.5703125" style="12" customWidth="1"/>
    <col min="7703" max="7703" width="13.140625" style="12" customWidth="1"/>
    <col min="7704" max="7704" width="13.42578125" style="12" customWidth="1"/>
    <col min="7705" max="7705" width="10.28515625" style="12" customWidth="1"/>
    <col min="7706" max="7706" width="14.28515625" style="12" customWidth="1"/>
    <col min="7707" max="7707" width="12.85546875" style="12" customWidth="1"/>
    <col min="7708" max="7708" width="12" style="12" customWidth="1"/>
    <col min="7709" max="7709" width="16.28515625" style="12" customWidth="1"/>
    <col min="7710" max="7710" width="14.5703125" style="12" customWidth="1"/>
    <col min="7711" max="7711" width="16.85546875" style="12" customWidth="1"/>
    <col min="7712" max="7712" width="11.140625" style="12" customWidth="1"/>
    <col min="7713" max="7713" width="10.42578125" style="12" customWidth="1"/>
    <col min="7714" max="7714" width="10.85546875" style="12" customWidth="1"/>
    <col min="7715" max="7715" width="10.140625" style="12" customWidth="1"/>
    <col min="7716" max="7716" width="12.85546875" style="12" customWidth="1"/>
    <col min="7717" max="7718" width="11" style="12" customWidth="1"/>
    <col min="7719" max="7719" width="11.5703125" style="12" customWidth="1"/>
    <col min="7720" max="7720" width="11.28515625" style="12" customWidth="1"/>
    <col min="7721" max="7721" width="10.140625" style="12" customWidth="1"/>
    <col min="7722" max="7723" width="11.85546875" style="12" customWidth="1"/>
    <col min="7724" max="7724" width="12.28515625" style="12" customWidth="1"/>
    <col min="7725" max="7725" width="12.7109375" style="12" customWidth="1"/>
    <col min="7726" max="7726" width="15.140625" style="12" customWidth="1"/>
    <col min="7727" max="7727" width="10" style="12" customWidth="1"/>
    <col min="7728" max="7738" width="7.85546875" style="12" customWidth="1"/>
    <col min="7739" max="7739" width="9.140625" style="12" customWidth="1"/>
    <col min="7740" max="7740" width="8.28515625" style="12" customWidth="1"/>
    <col min="7741" max="7741" width="10.140625" style="12" customWidth="1"/>
    <col min="7742" max="7742" width="9.140625" style="12"/>
    <col min="7743" max="7743" width="11.85546875" style="12" customWidth="1"/>
    <col min="7744" max="7744" width="14.28515625" style="12" customWidth="1"/>
    <col min="7745" max="7944" width="9.140625" style="12"/>
    <col min="7945" max="7945" width="0" style="12" hidden="1" customWidth="1"/>
    <col min="7946" max="7946" width="15.5703125" style="12" customWidth="1"/>
    <col min="7947" max="7947" width="55.140625" style="12" customWidth="1"/>
    <col min="7948" max="7948" width="15.5703125" style="12" customWidth="1"/>
    <col min="7949" max="7950" width="13" style="12" customWidth="1"/>
    <col min="7951" max="7952" width="13.140625" style="12" customWidth="1"/>
    <col min="7953" max="7953" width="10.5703125" style="12" customWidth="1"/>
    <col min="7954" max="7954" width="12.42578125" style="12" customWidth="1"/>
    <col min="7955" max="7955" width="11.5703125" style="12" customWidth="1"/>
    <col min="7956" max="7956" width="12.28515625" style="12" customWidth="1"/>
    <col min="7957" max="7957" width="12.7109375" style="12" customWidth="1"/>
    <col min="7958" max="7958" width="12.5703125" style="12" customWidth="1"/>
    <col min="7959" max="7959" width="13.140625" style="12" customWidth="1"/>
    <col min="7960" max="7960" width="13.42578125" style="12" customWidth="1"/>
    <col min="7961" max="7961" width="10.28515625" style="12" customWidth="1"/>
    <col min="7962" max="7962" width="14.28515625" style="12" customWidth="1"/>
    <col min="7963" max="7963" width="12.85546875" style="12" customWidth="1"/>
    <col min="7964" max="7964" width="12" style="12" customWidth="1"/>
    <col min="7965" max="7965" width="16.28515625" style="12" customWidth="1"/>
    <col min="7966" max="7966" width="14.5703125" style="12" customWidth="1"/>
    <col min="7967" max="7967" width="16.85546875" style="12" customWidth="1"/>
    <col min="7968" max="7968" width="11.140625" style="12" customWidth="1"/>
    <col min="7969" max="7969" width="10.42578125" style="12" customWidth="1"/>
    <col min="7970" max="7970" width="10.85546875" style="12" customWidth="1"/>
    <col min="7971" max="7971" width="10.140625" style="12" customWidth="1"/>
    <col min="7972" max="7972" width="12.85546875" style="12" customWidth="1"/>
    <col min="7973" max="7974" width="11" style="12" customWidth="1"/>
    <col min="7975" max="7975" width="11.5703125" style="12" customWidth="1"/>
    <col min="7976" max="7976" width="11.28515625" style="12" customWidth="1"/>
    <col min="7977" max="7977" width="10.140625" style="12" customWidth="1"/>
    <col min="7978" max="7979" width="11.85546875" style="12" customWidth="1"/>
    <col min="7980" max="7980" width="12.28515625" style="12" customWidth="1"/>
    <col min="7981" max="7981" width="12.7109375" style="12" customWidth="1"/>
    <col min="7982" max="7982" width="15.140625" style="12" customWidth="1"/>
    <col min="7983" max="7983" width="10" style="12" customWidth="1"/>
    <col min="7984" max="7994" width="7.85546875" style="12" customWidth="1"/>
    <col min="7995" max="7995" width="9.140625" style="12" customWidth="1"/>
    <col min="7996" max="7996" width="8.28515625" style="12" customWidth="1"/>
    <col min="7997" max="7997" width="10.140625" style="12" customWidth="1"/>
    <col min="7998" max="7998" width="9.140625" style="12"/>
    <col min="7999" max="7999" width="11.85546875" style="12" customWidth="1"/>
    <col min="8000" max="8000" width="14.28515625" style="12" customWidth="1"/>
    <col min="8001" max="8200" width="9.140625" style="12"/>
    <col min="8201" max="8201" width="0" style="12" hidden="1" customWidth="1"/>
    <col min="8202" max="8202" width="15.5703125" style="12" customWidth="1"/>
    <col min="8203" max="8203" width="55.140625" style="12" customWidth="1"/>
    <col min="8204" max="8204" width="15.5703125" style="12" customWidth="1"/>
    <col min="8205" max="8206" width="13" style="12" customWidth="1"/>
    <col min="8207" max="8208" width="13.140625" style="12" customWidth="1"/>
    <col min="8209" max="8209" width="10.5703125" style="12" customWidth="1"/>
    <col min="8210" max="8210" width="12.42578125" style="12" customWidth="1"/>
    <col min="8211" max="8211" width="11.5703125" style="12" customWidth="1"/>
    <col min="8212" max="8212" width="12.28515625" style="12" customWidth="1"/>
    <col min="8213" max="8213" width="12.7109375" style="12" customWidth="1"/>
    <col min="8214" max="8214" width="12.5703125" style="12" customWidth="1"/>
    <col min="8215" max="8215" width="13.140625" style="12" customWidth="1"/>
    <col min="8216" max="8216" width="13.42578125" style="12" customWidth="1"/>
    <col min="8217" max="8217" width="10.28515625" style="12" customWidth="1"/>
    <col min="8218" max="8218" width="14.28515625" style="12" customWidth="1"/>
    <col min="8219" max="8219" width="12.85546875" style="12" customWidth="1"/>
    <col min="8220" max="8220" width="12" style="12" customWidth="1"/>
    <col min="8221" max="8221" width="16.28515625" style="12" customWidth="1"/>
    <col min="8222" max="8222" width="14.5703125" style="12" customWidth="1"/>
    <col min="8223" max="8223" width="16.85546875" style="12" customWidth="1"/>
    <col min="8224" max="8224" width="11.140625" style="12" customWidth="1"/>
    <col min="8225" max="8225" width="10.42578125" style="12" customWidth="1"/>
    <col min="8226" max="8226" width="10.85546875" style="12" customWidth="1"/>
    <col min="8227" max="8227" width="10.140625" style="12" customWidth="1"/>
    <col min="8228" max="8228" width="12.85546875" style="12" customWidth="1"/>
    <col min="8229" max="8230" width="11" style="12" customWidth="1"/>
    <col min="8231" max="8231" width="11.5703125" style="12" customWidth="1"/>
    <col min="8232" max="8232" width="11.28515625" style="12" customWidth="1"/>
    <col min="8233" max="8233" width="10.140625" style="12" customWidth="1"/>
    <col min="8234" max="8235" width="11.85546875" style="12" customWidth="1"/>
    <col min="8236" max="8236" width="12.28515625" style="12" customWidth="1"/>
    <col min="8237" max="8237" width="12.7109375" style="12" customWidth="1"/>
    <col min="8238" max="8238" width="15.140625" style="12" customWidth="1"/>
    <col min="8239" max="8239" width="10" style="12" customWidth="1"/>
    <col min="8240" max="8250" width="7.85546875" style="12" customWidth="1"/>
    <col min="8251" max="8251" width="9.140625" style="12" customWidth="1"/>
    <col min="8252" max="8252" width="8.28515625" style="12" customWidth="1"/>
    <col min="8253" max="8253" width="10.140625" style="12" customWidth="1"/>
    <col min="8254" max="8254" width="9.140625" style="12"/>
    <col min="8255" max="8255" width="11.85546875" style="12" customWidth="1"/>
    <col min="8256" max="8256" width="14.28515625" style="12" customWidth="1"/>
    <col min="8257" max="8456" width="9.140625" style="12"/>
    <col min="8457" max="8457" width="0" style="12" hidden="1" customWidth="1"/>
    <col min="8458" max="8458" width="15.5703125" style="12" customWidth="1"/>
    <col min="8459" max="8459" width="55.140625" style="12" customWidth="1"/>
    <col min="8460" max="8460" width="15.5703125" style="12" customWidth="1"/>
    <col min="8461" max="8462" width="13" style="12" customWidth="1"/>
    <col min="8463" max="8464" width="13.140625" style="12" customWidth="1"/>
    <col min="8465" max="8465" width="10.5703125" style="12" customWidth="1"/>
    <col min="8466" max="8466" width="12.42578125" style="12" customWidth="1"/>
    <col min="8467" max="8467" width="11.5703125" style="12" customWidth="1"/>
    <col min="8468" max="8468" width="12.28515625" style="12" customWidth="1"/>
    <col min="8469" max="8469" width="12.7109375" style="12" customWidth="1"/>
    <col min="8470" max="8470" width="12.5703125" style="12" customWidth="1"/>
    <col min="8471" max="8471" width="13.140625" style="12" customWidth="1"/>
    <col min="8472" max="8472" width="13.42578125" style="12" customWidth="1"/>
    <col min="8473" max="8473" width="10.28515625" style="12" customWidth="1"/>
    <col min="8474" max="8474" width="14.28515625" style="12" customWidth="1"/>
    <col min="8475" max="8475" width="12.85546875" style="12" customWidth="1"/>
    <col min="8476" max="8476" width="12" style="12" customWidth="1"/>
    <col min="8477" max="8477" width="16.28515625" style="12" customWidth="1"/>
    <col min="8478" max="8478" width="14.5703125" style="12" customWidth="1"/>
    <col min="8479" max="8479" width="16.85546875" style="12" customWidth="1"/>
    <col min="8480" max="8480" width="11.140625" style="12" customWidth="1"/>
    <col min="8481" max="8481" width="10.42578125" style="12" customWidth="1"/>
    <col min="8482" max="8482" width="10.85546875" style="12" customWidth="1"/>
    <col min="8483" max="8483" width="10.140625" style="12" customWidth="1"/>
    <col min="8484" max="8484" width="12.85546875" style="12" customWidth="1"/>
    <col min="8485" max="8486" width="11" style="12" customWidth="1"/>
    <col min="8487" max="8487" width="11.5703125" style="12" customWidth="1"/>
    <col min="8488" max="8488" width="11.28515625" style="12" customWidth="1"/>
    <col min="8489" max="8489" width="10.140625" style="12" customWidth="1"/>
    <col min="8490" max="8491" width="11.85546875" style="12" customWidth="1"/>
    <col min="8492" max="8492" width="12.28515625" style="12" customWidth="1"/>
    <col min="8493" max="8493" width="12.7109375" style="12" customWidth="1"/>
    <col min="8494" max="8494" width="15.140625" style="12" customWidth="1"/>
    <col min="8495" max="8495" width="10" style="12" customWidth="1"/>
    <col min="8496" max="8506" width="7.85546875" style="12" customWidth="1"/>
    <col min="8507" max="8507" width="9.140625" style="12" customWidth="1"/>
    <col min="8508" max="8508" width="8.28515625" style="12" customWidth="1"/>
    <col min="8509" max="8509" width="10.140625" style="12" customWidth="1"/>
    <col min="8510" max="8510" width="9.140625" style="12"/>
    <col min="8511" max="8511" width="11.85546875" style="12" customWidth="1"/>
    <col min="8512" max="8512" width="14.28515625" style="12" customWidth="1"/>
    <col min="8513" max="8712" width="9.140625" style="12"/>
    <col min="8713" max="8713" width="0" style="12" hidden="1" customWidth="1"/>
    <col min="8714" max="8714" width="15.5703125" style="12" customWidth="1"/>
    <col min="8715" max="8715" width="55.140625" style="12" customWidth="1"/>
    <col min="8716" max="8716" width="15.5703125" style="12" customWidth="1"/>
    <col min="8717" max="8718" width="13" style="12" customWidth="1"/>
    <col min="8719" max="8720" width="13.140625" style="12" customWidth="1"/>
    <col min="8721" max="8721" width="10.5703125" style="12" customWidth="1"/>
    <col min="8722" max="8722" width="12.42578125" style="12" customWidth="1"/>
    <col min="8723" max="8723" width="11.5703125" style="12" customWidth="1"/>
    <col min="8724" max="8724" width="12.28515625" style="12" customWidth="1"/>
    <col min="8725" max="8725" width="12.7109375" style="12" customWidth="1"/>
    <col min="8726" max="8726" width="12.5703125" style="12" customWidth="1"/>
    <col min="8727" max="8727" width="13.140625" style="12" customWidth="1"/>
    <col min="8728" max="8728" width="13.42578125" style="12" customWidth="1"/>
    <col min="8729" max="8729" width="10.28515625" style="12" customWidth="1"/>
    <col min="8730" max="8730" width="14.28515625" style="12" customWidth="1"/>
    <col min="8731" max="8731" width="12.85546875" style="12" customWidth="1"/>
    <col min="8732" max="8732" width="12" style="12" customWidth="1"/>
    <col min="8733" max="8733" width="16.28515625" style="12" customWidth="1"/>
    <col min="8734" max="8734" width="14.5703125" style="12" customWidth="1"/>
    <col min="8735" max="8735" width="16.85546875" style="12" customWidth="1"/>
    <col min="8736" max="8736" width="11.140625" style="12" customWidth="1"/>
    <col min="8737" max="8737" width="10.42578125" style="12" customWidth="1"/>
    <col min="8738" max="8738" width="10.85546875" style="12" customWidth="1"/>
    <col min="8739" max="8739" width="10.140625" style="12" customWidth="1"/>
    <col min="8740" max="8740" width="12.85546875" style="12" customWidth="1"/>
    <col min="8741" max="8742" width="11" style="12" customWidth="1"/>
    <col min="8743" max="8743" width="11.5703125" style="12" customWidth="1"/>
    <col min="8744" max="8744" width="11.28515625" style="12" customWidth="1"/>
    <col min="8745" max="8745" width="10.140625" style="12" customWidth="1"/>
    <col min="8746" max="8747" width="11.85546875" style="12" customWidth="1"/>
    <col min="8748" max="8748" width="12.28515625" style="12" customWidth="1"/>
    <col min="8749" max="8749" width="12.7109375" style="12" customWidth="1"/>
    <col min="8750" max="8750" width="15.140625" style="12" customWidth="1"/>
    <col min="8751" max="8751" width="10" style="12" customWidth="1"/>
    <col min="8752" max="8762" width="7.85546875" style="12" customWidth="1"/>
    <col min="8763" max="8763" width="9.140625" style="12" customWidth="1"/>
    <col min="8764" max="8764" width="8.28515625" style="12" customWidth="1"/>
    <col min="8765" max="8765" width="10.140625" style="12" customWidth="1"/>
    <col min="8766" max="8766" width="9.140625" style="12"/>
    <col min="8767" max="8767" width="11.85546875" style="12" customWidth="1"/>
    <col min="8768" max="8768" width="14.28515625" style="12" customWidth="1"/>
    <col min="8769" max="8968" width="9.140625" style="12"/>
    <col min="8969" max="8969" width="0" style="12" hidden="1" customWidth="1"/>
    <col min="8970" max="8970" width="15.5703125" style="12" customWidth="1"/>
    <col min="8971" max="8971" width="55.140625" style="12" customWidth="1"/>
    <col min="8972" max="8972" width="15.5703125" style="12" customWidth="1"/>
    <col min="8973" max="8974" width="13" style="12" customWidth="1"/>
    <col min="8975" max="8976" width="13.140625" style="12" customWidth="1"/>
    <col min="8977" max="8977" width="10.5703125" style="12" customWidth="1"/>
    <col min="8978" max="8978" width="12.42578125" style="12" customWidth="1"/>
    <col min="8979" max="8979" width="11.5703125" style="12" customWidth="1"/>
    <col min="8980" max="8980" width="12.28515625" style="12" customWidth="1"/>
    <col min="8981" max="8981" width="12.7109375" style="12" customWidth="1"/>
    <col min="8982" max="8982" width="12.5703125" style="12" customWidth="1"/>
    <col min="8983" max="8983" width="13.140625" style="12" customWidth="1"/>
    <col min="8984" max="8984" width="13.42578125" style="12" customWidth="1"/>
    <col min="8985" max="8985" width="10.28515625" style="12" customWidth="1"/>
    <col min="8986" max="8986" width="14.28515625" style="12" customWidth="1"/>
    <col min="8987" max="8987" width="12.85546875" style="12" customWidth="1"/>
    <col min="8988" max="8988" width="12" style="12" customWidth="1"/>
    <col min="8989" max="8989" width="16.28515625" style="12" customWidth="1"/>
    <col min="8990" max="8990" width="14.5703125" style="12" customWidth="1"/>
    <col min="8991" max="8991" width="16.85546875" style="12" customWidth="1"/>
    <col min="8992" max="8992" width="11.140625" style="12" customWidth="1"/>
    <col min="8993" max="8993" width="10.42578125" style="12" customWidth="1"/>
    <col min="8994" max="8994" width="10.85546875" style="12" customWidth="1"/>
    <col min="8995" max="8995" width="10.140625" style="12" customWidth="1"/>
    <col min="8996" max="8996" width="12.85546875" style="12" customWidth="1"/>
    <col min="8997" max="8998" width="11" style="12" customWidth="1"/>
    <col min="8999" max="8999" width="11.5703125" style="12" customWidth="1"/>
    <col min="9000" max="9000" width="11.28515625" style="12" customWidth="1"/>
    <col min="9001" max="9001" width="10.140625" style="12" customWidth="1"/>
    <col min="9002" max="9003" width="11.85546875" style="12" customWidth="1"/>
    <col min="9004" max="9004" width="12.28515625" style="12" customWidth="1"/>
    <col min="9005" max="9005" width="12.7109375" style="12" customWidth="1"/>
    <col min="9006" max="9006" width="15.140625" style="12" customWidth="1"/>
    <col min="9007" max="9007" width="10" style="12" customWidth="1"/>
    <col min="9008" max="9018" width="7.85546875" style="12" customWidth="1"/>
    <col min="9019" max="9019" width="9.140625" style="12" customWidth="1"/>
    <col min="9020" max="9020" width="8.28515625" style="12" customWidth="1"/>
    <col min="9021" max="9021" width="10.140625" style="12" customWidth="1"/>
    <col min="9022" max="9022" width="9.140625" style="12"/>
    <col min="9023" max="9023" width="11.85546875" style="12" customWidth="1"/>
    <col min="9024" max="9024" width="14.28515625" style="12" customWidth="1"/>
    <col min="9025" max="9224" width="9.140625" style="12"/>
    <col min="9225" max="9225" width="0" style="12" hidden="1" customWidth="1"/>
    <col min="9226" max="9226" width="15.5703125" style="12" customWidth="1"/>
    <col min="9227" max="9227" width="55.140625" style="12" customWidth="1"/>
    <col min="9228" max="9228" width="15.5703125" style="12" customWidth="1"/>
    <col min="9229" max="9230" width="13" style="12" customWidth="1"/>
    <col min="9231" max="9232" width="13.140625" style="12" customWidth="1"/>
    <col min="9233" max="9233" width="10.5703125" style="12" customWidth="1"/>
    <col min="9234" max="9234" width="12.42578125" style="12" customWidth="1"/>
    <col min="9235" max="9235" width="11.5703125" style="12" customWidth="1"/>
    <col min="9236" max="9236" width="12.28515625" style="12" customWidth="1"/>
    <col min="9237" max="9237" width="12.7109375" style="12" customWidth="1"/>
    <col min="9238" max="9238" width="12.5703125" style="12" customWidth="1"/>
    <col min="9239" max="9239" width="13.140625" style="12" customWidth="1"/>
    <col min="9240" max="9240" width="13.42578125" style="12" customWidth="1"/>
    <col min="9241" max="9241" width="10.28515625" style="12" customWidth="1"/>
    <col min="9242" max="9242" width="14.28515625" style="12" customWidth="1"/>
    <col min="9243" max="9243" width="12.85546875" style="12" customWidth="1"/>
    <col min="9244" max="9244" width="12" style="12" customWidth="1"/>
    <col min="9245" max="9245" width="16.28515625" style="12" customWidth="1"/>
    <col min="9246" max="9246" width="14.5703125" style="12" customWidth="1"/>
    <col min="9247" max="9247" width="16.85546875" style="12" customWidth="1"/>
    <col min="9248" max="9248" width="11.140625" style="12" customWidth="1"/>
    <col min="9249" max="9249" width="10.42578125" style="12" customWidth="1"/>
    <col min="9250" max="9250" width="10.85546875" style="12" customWidth="1"/>
    <col min="9251" max="9251" width="10.140625" style="12" customWidth="1"/>
    <col min="9252" max="9252" width="12.85546875" style="12" customWidth="1"/>
    <col min="9253" max="9254" width="11" style="12" customWidth="1"/>
    <col min="9255" max="9255" width="11.5703125" style="12" customWidth="1"/>
    <col min="9256" max="9256" width="11.28515625" style="12" customWidth="1"/>
    <col min="9257" max="9257" width="10.140625" style="12" customWidth="1"/>
    <col min="9258" max="9259" width="11.85546875" style="12" customWidth="1"/>
    <col min="9260" max="9260" width="12.28515625" style="12" customWidth="1"/>
    <col min="9261" max="9261" width="12.7109375" style="12" customWidth="1"/>
    <col min="9262" max="9262" width="15.140625" style="12" customWidth="1"/>
    <col min="9263" max="9263" width="10" style="12" customWidth="1"/>
    <col min="9264" max="9274" width="7.85546875" style="12" customWidth="1"/>
    <col min="9275" max="9275" width="9.140625" style="12" customWidth="1"/>
    <col min="9276" max="9276" width="8.28515625" style="12" customWidth="1"/>
    <col min="9277" max="9277" width="10.140625" style="12" customWidth="1"/>
    <col min="9278" max="9278" width="9.140625" style="12"/>
    <col min="9279" max="9279" width="11.85546875" style="12" customWidth="1"/>
    <col min="9280" max="9280" width="14.28515625" style="12" customWidth="1"/>
    <col min="9281" max="9480" width="9.140625" style="12"/>
    <col min="9481" max="9481" width="0" style="12" hidden="1" customWidth="1"/>
    <col min="9482" max="9482" width="15.5703125" style="12" customWidth="1"/>
    <col min="9483" max="9483" width="55.140625" style="12" customWidth="1"/>
    <col min="9484" max="9484" width="15.5703125" style="12" customWidth="1"/>
    <col min="9485" max="9486" width="13" style="12" customWidth="1"/>
    <col min="9487" max="9488" width="13.140625" style="12" customWidth="1"/>
    <col min="9489" max="9489" width="10.5703125" style="12" customWidth="1"/>
    <col min="9490" max="9490" width="12.42578125" style="12" customWidth="1"/>
    <col min="9491" max="9491" width="11.5703125" style="12" customWidth="1"/>
    <col min="9492" max="9492" width="12.28515625" style="12" customWidth="1"/>
    <col min="9493" max="9493" width="12.7109375" style="12" customWidth="1"/>
    <col min="9494" max="9494" width="12.5703125" style="12" customWidth="1"/>
    <col min="9495" max="9495" width="13.140625" style="12" customWidth="1"/>
    <col min="9496" max="9496" width="13.42578125" style="12" customWidth="1"/>
    <col min="9497" max="9497" width="10.28515625" style="12" customWidth="1"/>
    <col min="9498" max="9498" width="14.28515625" style="12" customWidth="1"/>
    <col min="9499" max="9499" width="12.85546875" style="12" customWidth="1"/>
    <col min="9500" max="9500" width="12" style="12" customWidth="1"/>
    <col min="9501" max="9501" width="16.28515625" style="12" customWidth="1"/>
    <col min="9502" max="9502" width="14.5703125" style="12" customWidth="1"/>
    <col min="9503" max="9503" width="16.85546875" style="12" customWidth="1"/>
    <col min="9504" max="9504" width="11.140625" style="12" customWidth="1"/>
    <col min="9505" max="9505" width="10.42578125" style="12" customWidth="1"/>
    <col min="9506" max="9506" width="10.85546875" style="12" customWidth="1"/>
    <col min="9507" max="9507" width="10.140625" style="12" customWidth="1"/>
    <col min="9508" max="9508" width="12.85546875" style="12" customWidth="1"/>
    <col min="9509" max="9510" width="11" style="12" customWidth="1"/>
    <col min="9511" max="9511" width="11.5703125" style="12" customWidth="1"/>
    <col min="9512" max="9512" width="11.28515625" style="12" customWidth="1"/>
    <col min="9513" max="9513" width="10.140625" style="12" customWidth="1"/>
    <col min="9514" max="9515" width="11.85546875" style="12" customWidth="1"/>
    <col min="9516" max="9516" width="12.28515625" style="12" customWidth="1"/>
    <col min="9517" max="9517" width="12.7109375" style="12" customWidth="1"/>
    <col min="9518" max="9518" width="15.140625" style="12" customWidth="1"/>
    <col min="9519" max="9519" width="10" style="12" customWidth="1"/>
    <col min="9520" max="9530" width="7.85546875" style="12" customWidth="1"/>
    <col min="9531" max="9531" width="9.140625" style="12" customWidth="1"/>
    <col min="9532" max="9532" width="8.28515625" style="12" customWidth="1"/>
    <col min="9533" max="9533" width="10.140625" style="12" customWidth="1"/>
    <col min="9534" max="9534" width="9.140625" style="12"/>
    <col min="9535" max="9535" width="11.85546875" style="12" customWidth="1"/>
    <col min="9536" max="9536" width="14.28515625" style="12" customWidth="1"/>
    <col min="9537" max="9736" width="9.140625" style="12"/>
    <col min="9737" max="9737" width="0" style="12" hidden="1" customWidth="1"/>
    <col min="9738" max="9738" width="15.5703125" style="12" customWidth="1"/>
    <col min="9739" max="9739" width="55.140625" style="12" customWidth="1"/>
    <col min="9740" max="9740" width="15.5703125" style="12" customWidth="1"/>
    <col min="9741" max="9742" width="13" style="12" customWidth="1"/>
    <col min="9743" max="9744" width="13.140625" style="12" customWidth="1"/>
    <col min="9745" max="9745" width="10.5703125" style="12" customWidth="1"/>
    <col min="9746" max="9746" width="12.42578125" style="12" customWidth="1"/>
    <col min="9747" max="9747" width="11.5703125" style="12" customWidth="1"/>
    <col min="9748" max="9748" width="12.28515625" style="12" customWidth="1"/>
    <col min="9749" max="9749" width="12.7109375" style="12" customWidth="1"/>
    <col min="9750" max="9750" width="12.5703125" style="12" customWidth="1"/>
    <col min="9751" max="9751" width="13.140625" style="12" customWidth="1"/>
    <col min="9752" max="9752" width="13.42578125" style="12" customWidth="1"/>
    <col min="9753" max="9753" width="10.28515625" style="12" customWidth="1"/>
    <col min="9754" max="9754" width="14.28515625" style="12" customWidth="1"/>
    <col min="9755" max="9755" width="12.85546875" style="12" customWidth="1"/>
    <col min="9756" max="9756" width="12" style="12" customWidth="1"/>
    <col min="9757" max="9757" width="16.28515625" style="12" customWidth="1"/>
    <col min="9758" max="9758" width="14.5703125" style="12" customWidth="1"/>
    <col min="9759" max="9759" width="16.85546875" style="12" customWidth="1"/>
    <col min="9760" max="9760" width="11.140625" style="12" customWidth="1"/>
    <col min="9761" max="9761" width="10.42578125" style="12" customWidth="1"/>
    <col min="9762" max="9762" width="10.85546875" style="12" customWidth="1"/>
    <col min="9763" max="9763" width="10.140625" style="12" customWidth="1"/>
    <col min="9764" max="9764" width="12.85546875" style="12" customWidth="1"/>
    <col min="9765" max="9766" width="11" style="12" customWidth="1"/>
    <col min="9767" max="9767" width="11.5703125" style="12" customWidth="1"/>
    <col min="9768" max="9768" width="11.28515625" style="12" customWidth="1"/>
    <col min="9769" max="9769" width="10.140625" style="12" customWidth="1"/>
    <col min="9770" max="9771" width="11.85546875" style="12" customWidth="1"/>
    <col min="9772" max="9772" width="12.28515625" style="12" customWidth="1"/>
    <col min="9773" max="9773" width="12.7109375" style="12" customWidth="1"/>
    <col min="9774" max="9774" width="15.140625" style="12" customWidth="1"/>
    <col min="9775" max="9775" width="10" style="12" customWidth="1"/>
    <col min="9776" max="9786" width="7.85546875" style="12" customWidth="1"/>
    <col min="9787" max="9787" width="9.140625" style="12" customWidth="1"/>
    <col min="9788" max="9788" width="8.28515625" style="12" customWidth="1"/>
    <col min="9789" max="9789" width="10.140625" style="12" customWidth="1"/>
    <col min="9790" max="9790" width="9.140625" style="12"/>
    <col min="9791" max="9791" width="11.85546875" style="12" customWidth="1"/>
    <col min="9792" max="9792" width="14.28515625" style="12" customWidth="1"/>
    <col min="9793" max="9992" width="9.140625" style="12"/>
    <col min="9993" max="9993" width="0" style="12" hidden="1" customWidth="1"/>
    <col min="9994" max="9994" width="15.5703125" style="12" customWidth="1"/>
    <col min="9995" max="9995" width="55.140625" style="12" customWidth="1"/>
    <col min="9996" max="9996" width="15.5703125" style="12" customWidth="1"/>
    <col min="9997" max="9998" width="13" style="12" customWidth="1"/>
    <col min="9999" max="10000" width="13.140625" style="12" customWidth="1"/>
    <col min="10001" max="10001" width="10.5703125" style="12" customWidth="1"/>
    <col min="10002" max="10002" width="12.42578125" style="12" customWidth="1"/>
    <col min="10003" max="10003" width="11.5703125" style="12" customWidth="1"/>
    <col min="10004" max="10004" width="12.28515625" style="12" customWidth="1"/>
    <col min="10005" max="10005" width="12.7109375" style="12" customWidth="1"/>
    <col min="10006" max="10006" width="12.5703125" style="12" customWidth="1"/>
    <col min="10007" max="10007" width="13.140625" style="12" customWidth="1"/>
    <col min="10008" max="10008" width="13.42578125" style="12" customWidth="1"/>
    <col min="10009" max="10009" width="10.28515625" style="12" customWidth="1"/>
    <col min="10010" max="10010" width="14.28515625" style="12" customWidth="1"/>
    <col min="10011" max="10011" width="12.85546875" style="12" customWidth="1"/>
    <col min="10012" max="10012" width="12" style="12" customWidth="1"/>
    <col min="10013" max="10013" width="16.28515625" style="12" customWidth="1"/>
    <col min="10014" max="10014" width="14.5703125" style="12" customWidth="1"/>
    <col min="10015" max="10015" width="16.85546875" style="12" customWidth="1"/>
    <col min="10016" max="10016" width="11.140625" style="12" customWidth="1"/>
    <col min="10017" max="10017" width="10.42578125" style="12" customWidth="1"/>
    <col min="10018" max="10018" width="10.85546875" style="12" customWidth="1"/>
    <col min="10019" max="10019" width="10.140625" style="12" customWidth="1"/>
    <col min="10020" max="10020" width="12.85546875" style="12" customWidth="1"/>
    <col min="10021" max="10022" width="11" style="12" customWidth="1"/>
    <col min="10023" max="10023" width="11.5703125" style="12" customWidth="1"/>
    <col min="10024" max="10024" width="11.28515625" style="12" customWidth="1"/>
    <col min="10025" max="10025" width="10.140625" style="12" customWidth="1"/>
    <col min="10026" max="10027" width="11.85546875" style="12" customWidth="1"/>
    <col min="10028" max="10028" width="12.28515625" style="12" customWidth="1"/>
    <col min="10029" max="10029" width="12.7109375" style="12" customWidth="1"/>
    <col min="10030" max="10030" width="15.140625" style="12" customWidth="1"/>
    <col min="10031" max="10031" width="10" style="12" customWidth="1"/>
    <col min="10032" max="10042" width="7.85546875" style="12" customWidth="1"/>
    <col min="10043" max="10043" width="9.140625" style="12" customWidth="1"/>
    <col min="10044" max="10044" width="8.28515625" style="12" customWidth="1"/>
    <col min="10045" max="10045" width="10.140625" style="12" customWidth="1"/>
    <col min="10046" max="10046" width="9.140625" style="12"/>
    <col min="10047" max="10047" width="11.85546875" style="12" customWidth="1"/>
    <col min="10048" max="10048" width="14.28515625" style="12" customWidth="1"/>
    <col min="10049" max="10248" width="9.140625" style="12"/>
    <col min="10249" max="10249" width="0" style="12" hidden="1" customWidth="1"/>
    <col min="10250" max="10250" width="15.5703125" style="12" customWidth="1"/>
    <col min="10251" max="10251" width="55.140625" style="12" customWidth="1"/>
    <col min="10252" max="10252" width="15.5703125" style="12" customWidth="1"/>
    <col min="10253" max="10254" width="13" style="12" customWidth="1"/>
    <col min="10255" max="10256" width="13.140625" style="12" customWidth="1"/>
    <col min="10257" max="10257" width="10.5703125" style="12" customWidth="1"/>
    <col min="10258" max="10258" width="12.42578125" style="12" customWidth="1"/>
    <col min="10259" max="10259" width="11.5703125" style="12" customWidth="1"/>
    <col min="10260" max="10260" width="12.28515625" style="12" customWidth="1"/>
    <col min="10261" max="10261" width="12.7109375" style="12" customWidth="1"/>
    <col min="10262" max="10262" width="12.5703125" style="12" customWidth="1"/>
    <col min="10263" max="10263" width="13.140625" style="12" customWidth="1"/>
    <col min="10264" max="10264" width="13.42578125" style="12" customWidth="1"/>
    <col min="10265" max="10265" width="10.28515625" style="12" customWidth="1"/>
    <col min="10266" max="10266" width="14.28515625" style="12" customWidth="1"/>
    <col min="10267" max="10267" width="12.85546875" style="12" customWidth="1"/>
    <col min="10268" max="10268" width="12" style="12" customWidth="1"/>
    <col min="10269" max="10269" width="16.28515625" style="12" customWidth="1"/>
    <col min="10270" max="10270" width="14.5703125" style="12" customWidth="1"/>
    <col min="10271" max="10271" width="16.85546875" style="12" customWidth="1"/>
    <col min="10272" max="10272" width="11.140625" style="12" customWidth="1"/>
    <col min="10273" max="10273" width="10.42578125" style="12" customWidth="1"/>
    <col min="10274" max="10274" width="10.85546875" style="12" customWidth="1"/>
    <col min="10275" max="10275" width="10.140625" style="12" customWidth="1"/>
    <col min="10276" max="10276" width="12.85546875" style="12" customWidth="1"/>
    <col min="10277" max="10278" width="11" style="12" customWidth="1"/>
    <col min="10279" max="10279" width="11.5703125" style="12" customWidth="1"/>
    <col min="10280" max="10280" width="11.28515625" style="12" customWidth="1"/>
    <col min="10281" max="10281" width="10.140625" style="12" customWidth="1"/>
    <col min="10282" max="10283" width="11.85546875" style="12" customWidth="1"/>
    <col min="10284" max="10284" width="12.28515625" style="12" customWidth="1"/>
    <col min="10285" max="10285" width="12.7109375" style="12" customWidth="1"/>
    <col min="10286" max="10286" width="15.140625" style="12" customWidth="1"/>
    <col min="10287" max="10287" width="10" style="12" customWidth="1"/>
    <col min="10288" max="10298" width="7.85546875" style="12" customWidth="1"/>
    <col min="10299" max="10299" width="9.140625" style="12" customWidth="1"/>
    <col min="10300" max="10300" width="8.28515625" style="12" customWidth="1"/>
    <col min="10301" max="10301" width="10.140625" style="12" customWidth="1"/>
    <col min="10302" max="10302" width="9.140625" style="12"/>
    <col min="10303" max="10303" width="11.85546875" style="12" customWidth="1"/>
    <col min="10304" max="10304" width="14.28515625" style="12" customWidth="1"/>
    <col min="10305" max="10504" width="9.140625" style="12"/>
    <col min="10505" max="10505" width="0" style="12" hidden="1" customWidth="1"/>
    <col min="10506" max="10506" width="15.5703125" style="12" customWidth="1"/>
    <col min="10507" max="10507" width="55.140625" style="12" customWidth="1"/>
    <col min="10508" max="10508" width="15.5703125" style="12" customWidth="1"/>
    <col min="10509" max="10510" width="13" style="12" customWidth="1"/>
    <col min="10511" max="10512" width="13.140625" style="12" customWidth="1"/>
    <col min="10513" max="10513" width="10.5703125" style="12" customWidth="1"/>
    <col min="10514" max="10514" width="12.42578125" style="12" customWidth="1"/>
    <col min="10515" max="10515" width="11.5703125" style="12" customWidth="1"/>
    <col min="10516" max="10516" width="12.28515625" style="12" customWidth="1"/>
    <col min="10517" max="10517" width="12.7109375" style="12" customWidth="1"/>
    <col min="10518" max="10518" width="12.5703125" style="12" customWidth="1"/>
    <col min="10519" max="10519" width="13.140625" style="12" customWidth="1"/>
    <col min="10520" max="10520" width="13.42578125" style="12" customWidth="1"/>
    <col min="10521" max="10521" width="10.28515625" style="12" customWidth="1"/>
    <col min="10522" max="10522" width="14.28515625" style="12" customWidth="1"/>
    <col min="10523" max="10523" width="12.85546875" style="12" customWidth="1"/>
    <col min="10524" max="10524" width="12" style="12" customWidth="1"/>
    <col min="10525" max="10525" width="16.28515625" style="12" customWidth="1"/>
    <col min="10526" max="10526" width="14.5703125" style="12" customWidth="1"/>
    <col min="10527" max="10527" width="16.85546875" style="12" customWidth="1"/>
    <col min="10528" max="10528" width="11.140625" style="12" customWidth="1"/>
    <col min="10529" max="10529" width="10.42578125" style="12" customWidth="1"/>
    <col min="10530" max="10530" width="10.85546875" style="12" customWidth="1"/>
    <col min="10531" max="10531" width="10.140625" style="12" customWidth="1"/>
    <col min="10532" max="10532" width="12.85546875" style="12" customWidth="1"/>
    <col min="10533" max="10534" width="11" style="12" customWidth="1"/>
    <col min="10535" max="10535" width="11.5703125" style="12" customWidth="1"/>
    <col min="10536" max="10536" width="11.28515625" style="12" customWidth="1"/>
    <col min="10537" max="10537" width="10.140625" style="12" customWidth="1"/>
    <col min="10538" max="10539" width="11.85546875" style="12" customWidth="1"/>
    <col min="10540" max="10540" width="12.28515625" style="12" customWidth="1"/>
    <col min="10541" max="10541" width="12.7109375" style="12" customWidth="1"/>
    <col min="10542" max="10542" width="15.140625" style="12" customWidth="1"/>
    <col min="10543" max="10543" width="10" style="12" customWidth="1"/>
    <col min="10544" max="10554" width="7.85546875" style="12" customWidth="1"/>
    <col min="10555" max="10555" width="9.140625" style="12" customWidth="1"/>
    <col min="10556" max="10556" width="8.28515625" style="12" customWidth="1"/>
    <col min="10557" max="10557" width="10.140625" style="12" customWidth="1"/>
    <col min="10558" max="10558" width="9.140625" style="12"/>
    <col min="10559" max="10559" width="11.85546875" style="12" customWidth="1"/>
    <col min="10560" max="10560" width="14.28515625" style="12" customWidth="1"/>
    <col min="10561" max="10760" width="9.140625" style="12"/>
    <col min="10761" max="10761" width="0" style="12" hidden="1" customWidth="1"/>
    <col min="10762" max="10762" width="15.5703125" style="12" customWidth="1"/>
    <col min="10763" max="10763" width="55.140625" style="12" customWidth="1"/>
    <col min="10764" max="10764" width="15.5703125" style="12" customWidth="1"/>
    <col min="10765" max="10766" width="13" style="12" customWidth="1"/>
    <col min="10767" max="10768" width="13.140625" style="12" customWidth="1"/>
    <col min="10769" max="10769" width="10.5703125" style="12" customWidth="1"/>
    <col min="10770" max="10770" width="12.42578125" style="12" customWidth="1"/>
    <col min="10771" max="10771" width="11.5703125" style="12" customWidth="1"/>
    <col min="10772" max="10772" width="12.28515625" style="12" customWidth="1"/>
    <col min="10773" max="10773" width="12.7109375" style="12" customWidth="1"/>
    <col min="10774" max="10774" width="12.5703125" style="12" customWidth="1"/>
    <col min="10775" max="10775" width="13.140625" style="12" customWidth="1"/>
    <col min="10776" max="10776" width="13.42578125" style="12" customWidth="1"/>
    <col min="10777" max="10777" width="10.28515625" style="12" customWidth="1"/>
    <col min="10778" max="10778" width="14.28515625" style="12" customWidth="1"/>
    <col min="10779" max="10779" width="12.85546875" style="12" customWidth="1"/>
    <col min="10780" max="10780" width="12" style="12" customWidth="1"/>
    <col min="10781" max="10781" width="16.28515625" style="12" customWidth="1"/>
    <col min="10782" max="10782" width="14.5703125" style="12" customWidth="1"/>
    <col min="10783" max="10783" width="16.85546875" style="12" customWidth="1"/>
    <col min="10784" max="10784" width="11.140625" style="12" customWidth="1"/>
    <col min="10785" max="10785" width="10.42578125" style="12" customWidth="1"/>
    <col min="10786" max="10786" width="10.85546875" style="12" customWidth="1"/>
    <col min="10787" max="10787" width="10.140625" style="12" customWidth="1"/>
    <col min="10788" max="10788" width="12.85546875" style="12" customWidth="1"/>
    <col min="10789" max="10790" width="11" style="12" customWidth="1"/>
    <col min="10791" max="10791" width="11.5703125" style="12" customWidth="1"/>
    <col min="10792" max="10792" width="11.28515625" style="12" customWidth="1"/>
    <col min="10793" max="10793" width="10.140625" style="12" customWidth="1"/>
    <col min="10794" max="10795" width="11.85546875" style="12" customWidth="1"/>
    <col min="10796" max="10796" width="12.28515625" style="12" customWidth="1"/>
    <col min="10797" max="10797" width="12.7109375" style="12" customWidth="1"/>
    <col min="10798" max="10798" width="15.140625" style="12" customWidth="1"/>
    <col min="10799" max="10799" width="10" style="12" customWidth="1"/>
    <col min="10800" max="10810" width="7.85546875" style="12" customWidth="1"/>
    <col min="10811" max="10811" width="9.140625" style="12" customWidth="1"/>
    <col min="10812" max="10812" width="8.28515625" style="12" customWidth="1"/>
    <col min="10813" max="10813" width="10.140625" style="12" customWidth="1"/>
    <col min="10814" max="10814" width="9.140625" style="12"/>
    <col min="10815" max="10815" width="11.85546875" style="12" customWidth="1"/>
    <col min="10816" max="10816" width="14.28515625" style="12" customWidth="1"/>
    <col min="10817" max="11016" width="9.140625" style="12"/>
    <col min="11017" max="11017" width="0" style="12" hidden="1" customWidth="1"/>
    <col min="11018" max="11018" width="15.5703125" style="12" customWidth="1"/>
    <col min="11019" max="11019" width="55.140625" style="12" customWidth="1"/>
    <col min="11020" max="11020" width="15.5703125" style="12" customWidth="1"/>
    <col min="11021" max="11022" width="13" style="12" customWidth="1"/>
    <col min="11023" max="11024" width="13.140625" style="12" customWidth="1"/>
    <col min="11025" max="11025" width="10.5703125" style="12" customWidth="1"/>
    <col min="11026" max="11026" width="12.42578125" style="12" customWidth="1"/>
    <col min="11027" max="11027" width="11.5703125" style="12" customWidth="1"/>
    <col min="11028" max="11028" width="12.28515625" style="12" customWidth="1"/>
    <col min="11029" max="11029" width="12.7109375" style="12" customWidth="1"/>
    <col min="11030" max="11030" width="12.5703125" style="12" customWidth="1"/>
    <col min="11031" max="11031" width="13.140625" style="12" customWidth="1"/>
    <col min="11032" max="11032" width="13.42578125" style="12" customWidth="1"/>
    <col min="11033" max="11033" width="10.28515625" style="12" customWidth="1"/>
    <col min="11034" max="11034" width="14.28515625" style="12" customWidth="1"/>
    <col min="11035" max="11035" width="12.85546875" style="12" customWidth="1"/>
    <col min="11036" max="11036" width="12" style="12" customWidth="1"/>
    <col min="11037" max="11037" width="16.28515625" style="12" customWidth="1"/>
    <col min="11038" max="11038" width="14.5703125" style="12" customWidth="1"/>
    <col min="11039" max="11039" width="16.85546875" style="12" customWidth="1"/>
    <col min="11040" max="11040" width="11.140625" style="12" customWidth="1"/>
    <col min="11041" max="11041" width="10.42578125" style="12" customWidth="1"/>
    <col min="11042" max="11042" width="10.85546875" style="12" customWidth="1"/>
    <col min="11043" max="11043" width="10.140625" style="12" customWidth="1"/>
    <col min="11044" max="11044" width="12.85546875" style="12" customWidth="1"/>
    <col min="11045" max="11046" width="11" style="12" customWidth="1"/>
    <col min="11047" max="11047" width="11.5703125" style="12" customWidth="1"/>
    <col min="11048" max="11048" width="11.28515625" style="12" customWidth="1"/>
    <col min="11049" max="11049" width="10.140625" style="12" customWidth="1"/>
    <col min="11050" max="11051" width="11.85546875" style="12" customWidth="1"/>
    <col min="11052" max="11052" width="12.28515625" style="12" customWidth="1"/>
    <col min="11053" max="11053" width="12.7109375" style="12" customWidth="1"/>
    <col min="11054" max="11054" width="15.140625" style="12" customWidth="1"/>
    <col min="11055" max="11055" width="10" style="12" customWidth="1"/>
    <col min="11056" max="11066" width="7.85546875" style="12" customWidth="1"/>
    <col min="11067" max="11067" width="9.140625" style="12" customWidth="1"/>
    <col min="11068" max="11068" width="8.28515625" style="12" customWidth="1"/>
    <col min="11069" max="11069" width="10.140625" style="12" customWidth="1"/>
    <col min="11070" max="11070" width="9.140625" style="12"/>
    <col min="11071" max="11071" width="11.85546875" style="12" customWidth="1"/>
    <col min="11072" max="11072" width="14.28515625" style="12" customWidth="1"/>
    <col min="11073" max="11272" width="9.140625" style="12"/>
    <col min="11273" max="11273" width="0" style="12" hidden="1" customWidth="1"/>
    <col min="11274" max="11274" width="15.5703125" style="12" customWidth="1"/>
    <col min="11275" max="11275" width="55.140625" style="12" customWidth="1"/>
    <col min="11276" max="11276" width="15.5703125" style="12" customWidth="1"/>
    <col min="11277" max="11278" width="13" style="12" customWidth="1"/>
    <col min="11279" max="11280" width="13.140625" style="12" customWidth="1"/>
    <col min="11281" max="11281" width="10.5703125" style="12" customWidth="1"/>
    <col min="11282" max="11282" width="12.42578125" style="12" customWidth="1"/>
    <col min="11283" max="11283" width="11.5703125" style="12" customWidth="1"/>
    <col min="11284" max="11284" width="12.28515625" style="12" customWidth="1"/>
    <col min="11285" max="11285" width="12.7109375" style="12" customWidth="1"/>
    <col min="11286" max="11286" width="12.5703125" style="12" customWidth="1"/>
    <col min="11287" max="11287" width="13.140625" style="12" customWidth="1"/>
    <col min="11288" max="11288" width="13.42578125" style="12" customWidth="1"/>
    <col min="11289" max="11289" width="10.28515625" style="12" customWidth="1"/>
    <col min="11290" max="11290" width="14.28515625" style="12" customWidth="1"/>
    <col min="11291" max="11291" width="12.85546875" style="12" customWidth="1"/>
    <col min="11292" max="11292" width="12" style="12" customWidth="1"/>
    <col min="11293" max="11293" width="16.28515625" style="12" customWidth="1"/>
    <col min="11294" max="11294" width="14.5703125" style="12" customWidth="1"/>
    <col min="11295" max="11295" width="16.85546875" style="12" customWidth="1"/>
    <col min="11296" max="11296" width="11.140625" style="12" customWidth="1"/>
    <col min="11297" max="11297" width="10.42578125" style="12" customWidth="1"/>
    <col min="11298" max="11298" width="10.85546875" style="12" customWidth="1"/>
    <col min="11299" max="11299" width="10.140625" style="12" customWidth="1"/>
    <col min="11300" max="11300" width="12.85546875" style="12" customWidth="1"/>
    <col min="11301" max="11302" width="11" style="12" customWidth="1"/>
    <col min="11303" max="11303" width="11.5703125" style="12" customWidth="1"/>
    <col min="11304" max="11304" width="11.28515625" style="12" customWidth="1"/>
    <col min="11305" max="11305" width="10.140625" style="12" customWidth="1"/>
    <col min="11306" max="11307" width="11.85546875" style="12" customWidth="1"/>
    <col min="11308" max="11308" width="12.28515625" style="12" customWidth="1"/>
    <col min="11309" max="11309" width="12.7109375" style="12" customWidth="1"/>
    <col min="11310" max="11310" width="15.140625" style="12" customWidth="1"/>
    <col min="11311" max="11311" width="10" style="12" customWidth="1"/>
    <col min="11312" max="11322" width="7.85546875" style="12" customWidth="1"/>
    <col min="11323" max="11323" width="9.140625" style="12" customWidth="1"/>
    <col min="11324" max="11324" width="8.28515625" style="12" customWidth="1"/>
    <col min="11325" max="11325" width="10.140625" style="12" customWidth="1"/>
    <col min="11326" max="11326" width="9.140625" style="12"/>
    <col min="11327" max="11327" width="11.85546875" style="12" customWidth="1"/>
    <col min="11328" max="11328" width="14.28515625" style="12" customWidth="1"/>
    <col min="11329" max="11528" width="9.140625" style="12"/>
    <col min="11529" max="11529" width="0" style="12" hidden="1" customWidth="1"/>
    <col min="11530" max="11530" width="15.5703125" style="12" customWidth="1"/>
    <col min="11531" max="11531" width="55.140625" style="12" customWidth="1"/>
    <col min="11532" max="11532" width="15.5703125" style="12" customWidth="1"/>
    <col min="11533" max="11534" width="13" style="12" customWidth="1"/>
    <col min="11535" max="11536" width="13.140625" style="12" customWidth="1"/>
    <col min="11537" max="11537" width="10.5703125" style="12" customWidth="1"/>
    <col min="11538" max="11538" width="12.42578125" style="12" customWidth="1"/>
    <col min="11539" max="11539" width="11.5703125" style="12" customWidth="1"/>
    <col min="11540" max="11540" width="12.28515625" style="12" customWidth="1"/>
    <col min="11541" max="11541" width="12.7109375" style="12" customWidth="1"/>
    <col min="11542" max="11542" width="12.5703125" style="12" customWidth="1"/>
    <col min="11543" max="11543" width="13.140625" style="12" customWidth="1"/>
    <col min="11544" max="11544" width="13.42578125" style="12" customWidth="1"/>
    <col min="11545" max="11545" width="10.28515625" style="12" customWidth="1"/>
    <col min="11546" max="11546" width="14.28515625" style="12" customWidth="1"/>
    <col min="11547" max="11547" width="12.85546875" style="12" customWidth="1"/>
    <col min="11548" max="11548" width="12" style="12" customWidth="1"/>
    <col min="11549" max="11549" width="16.28515625" style="12" customWidth="1"/>
    <col min="11550" max="11550" width="14.5703125" style="12" customWidth="1"/>
    <col min="11551" max="11551" width="16.85546875" style="12" customWidth="1"/>
    <col min="11552" max="11552" width="11.140625" style="12" customWidth="1"/>
    <col min="11553" max="11553" width="10.42578125" style="12" customWidth="1"/>
    <col min="11554" max="11554" width="10.85546875" style="12" customWidth="1"/>
    <col min="11555" max="11555" width="10.140625" style="12" customWidth="1"/>
    <col min="11556" max="11556" width="12.85546875" style="12" customWidth="1"/>
    <col min="11557" max="11558" width="11" style="12" customWidth="1"/>
    <col min="11559" max="11559" width="11.5703125" style="12" customWidth="1"/>
    <col min="11560" max="11560" width="11.28515625" style="12" customWidth="1"/>
    <col min="11561" max="11561" width="10.140625" style="12" customWidth="1"/>
    <col min="11562" max="11563" width="11.85546875" style="12" customWidth="1"/>
    <col min="11564" max="11564" width="12.28515625" style="12" customWidth="1"/>
    <col min="11565" max="11565" width="12.7109375" style="12" customWidth="1"/>
    <col min="11566" max="11566" width="15.140625" style="12" customWidth="1"/>
    <col min="11567" max="11567" width="10" style="12" customWidth="1"/>
    <col min="11568" max="11578" width="7.85546875" style="12" customWidth="1"/>
    <col min="11579" max="11579" width="9.140625" style="12" customWidth="1"/>
    <col min="11580" max="11580" width="8.28515625" style="12" customWidth="1"/>
    <col min="11581" max="11581" width="10.140625" style="12" customWidth="1"/>
    <col min="11582" max="11582" width="9.140625" style="12"/>
    <col min="11583" max="11583" width="11.85546875" style="12" customWidth="1"/>
    <col min="11584" max="11584" width="14.28515625" style="12" customWidth="1"/>
    <col min="11585" max="11784" width="9.140625" style="12"/>
    <col min="11785" max="11785" width="0" style="12" hidden="1" customWidth="1"/>
    <col min="11786" max="11786" width="15.5703125" style="12" customWidth="1"/>
    <col min="11787" max="11787" width="55.140625" style="12" customWidth="1"/>
    <col min="11788" max="11788" width="15.5703125" style="12" customWidth="1"/>
    <col min="11789" max="11790" width="13" style="12" customWidth="1"/>
    <col min="11791" max="11792" width="13.140625" style="12" customWidth="1"/>
    <col min="11793" max="11793" width="10.5703125" style="12" customWidth="1"/>
    <col min="11794" max="11794" width="12.42578125" style="12" customWidth="1"/>
    <col min="11795" max="11795" width="11.5703125" style="12" customWidth="1"/>
    <col min="11796" max="11796" width="12.28515625" style="12" customWidth="1"/>
    <col min="11797" max="11797" width="12.7109375" style="12" customWidth="1"/>
    <col min="11798" max="11798" width="12.5703125" style="12" customWidth="1"/>
    <col min="11799" max="11799" width="13.140625" style="12" customWidth="1"/>
    <col min="11800" max="11800" width="13.42578125" style="12" customWidth="1"/>
    <col min="11801" max="11801" width="10.28515625" style="12" customWidth="1"/>
    <col min="11802" max="11802" width="14.28515625" style="12" customWidth="1"/>
    <col min="11803" max="11803" width="12.85546875" style="12" customWidth="1"/>
    <col min="11804" max="11804" width="12" style="12" customWidth="1"/>
    <col min="11805" max="11805" width="16.28515625" style="12" customWidth="1"/>
    <col min="11806" max="11806" width="14.5703125" style="12" customWidth="1"/>
    <col min="11807" max="11807" width="16.85546875" style="12" customWidth="1"/>
    <col min="11808" max="11808" width="11.140625" style="12" customWidth="1"/>
    <col min="11809" max="11809" width="10.42578125" style="12" customWidth="1"/>
    <col min="11810" max="11810" width="10.85546875" style="12" customWidth="1"/>
    <col min="11811" max="11811" width="10.140625" style="12" customWidth="1"/>
    <col min="11812" max="11812" width="12.85546875" style="12" customWidth="1"/>
    <col min="11813" max="11814" width="11" style="12" customWidth="1"/>
    <col min="11815" max="11815" width="11.5703125" style="12" customWidth="1"/>
    <col min="11816" max="11816" width="11.28515625" style="12" customWidth="1"/>
    <col min="11817" max="11817" width="10.140625" style="12" customWidth="1"/>
    <col min="11818" max="11819" width="11.85546875" style="12" customWidth="1"/>
    <col min="11820" max="11820" width="12.28515625" style="12" customWidth="1"/>
    <col min="11821" max="11821" width="12.7109375" style="12" customWidth="1"/>
    <col min="11822" max="11822" width="15.140625" style="12" customWidth="1"/>
    <col min="11823" max="11823" width="10" style="12" customWidth="1"/>
    <col min="11824" max="11834" width="7.85546875" style="12" customWidth="1"/>
    <col min="11835" max="11835" width="9.140625" style="12" customWidth="1"/>
    <col min="11836" max="11836" width="8.28515625" style="12" customWidth="1"/>
    <col min="11837" max="11837" width="10.140625" style="12" customWidth="1"/>
    <col min="11838" max="11838" width="9.140625" style="12"/>
    <col min="11839" max="11839" width="11.85546875" style="12" customWidth="1"/>
    <col min="11840" max="11840" width="14.28515625" style="12" customWidth="1"/>
    <col min="11841" max="12040" width="9.140625" style="12"/>
    <col min="12041" max="12041" width="0" style="12" hidden="1" customWidth="1"/>
    <col min="12042" max="12042" width="15.5703125" style="12" customWidth="1"/>
    <col min="12043" max="12043" width="55.140625" style="12" customWidth="1"/>
    <col min="12044" max="12044" width="15.5703125" style="12" customWidth="1"/>
    <col min="12045" max="12046" width="13" style="12" customWidth="1"/>
    <col min="12047" max="12048" width="13.140625" style="12" customWidth="1"/>
    <col min="12049" max="12049" width="10.5703125" style="12" customWidth="1"/>
    <col min="12050" max="12050" width="12.42578125" style="12" customWidth="1"/>
    <col min="12051" max="12051" width="11.5703125" style="12" customWidth="1"/>
    <col min="12052" max="12052" width="12.28515625" style="12" customWidth="1"/>
    <col min="12053" max="12053" width="12.7109375" style="12" customWidth="1"/>
    <col min="12054" max="12054" width="12.5703125" style="12" customWidth="1"/>
    <col min="12055" max="12055" width="13.140625" style="12" customWidth="1"/>
    <col min="12056" max="12056" width="13.42578125" style="12" customWidth="1"/>
    <col min="12057" max="12057" width="10.28515625" style="12" customWidth="1"/>
    <col min="12058" max="12058" width="14.28515625" style="12" customWidth="1"/>
    <col min="12059" max="12059" width="12.85546875" style="12" customWidth="1"/>
    <col min="12060" max="12060" width="12" style="12" customWidth="1"/>
    <col min="12061" max="12061" width="16.28515625" style="12" customWidth="1"/>
    <col min="12062" max="12062" width="14.5703125" style="12" customWidth="1"/>
    <col min="12063" max="12063" width="16.85546875" style="12" customWidth="1"/>
    <col min="12064" max="12064" width="11.140625" style="12" customWidth="1"/>
    <col min="12065" max="12065" width="10.42578125" style="12" customWidth="1"/>
    <col min="12066" max="12066" width="10.85546875" style="12" customWidth="1"/>
    <col min="12067" max="12067" width="10.140625" style="12" customWidth="1"/>
    <col min="12068" max="12068" width="12.85546875" style="12" customWidth="1"/>
    <col min="12069" max="12070" width="11" style="12" customWidth="1"/>
    <col min="12071" max="12071" width="11.5703125" style="12" customWidth="1"/>
    <col min="12072" max="12072" width="11.28515625" style="12" customWidth="1"/>
    <col min="12073" max="12073" width="10.140625" style="12" customWidth="1"/>
    <col min="12074" max="12075" width="11.85546875" style="12" customWidth="1"/>
    <col min="12076" max="12076" width="12.28515625" style="12" customWidth="1"/>
    <col min="12077" max="12077" width="12.7109375" style="12" customWidth="1"/>
    <col min="12078" max="12078" width="15.140625" style="12" customWidth="1"/>
    <col min="12079" max="12079" width="10" style="12" customWidth="1"/>
    <col min="12080" max="12090" width="7.85546875" style="12" customWidth="1"/>
    <col min="12091" max="12091" width="9.140625" style="12" customWidth="1"/>
    <col min="12092" max="12092" width="8.28515625" style="12" customWidth="1"/>
    <col min="12093" max="12093" width="10.140625" style="12" customWidth="1"/>
    <col min="12094" max="12094" width="9.140625" style="12"/>
    <col min="12095" max="12095" width="11.85546875" style="12" customWidth="1"/>
    <col min="12096" max="12096" width="14.28515625" style="12" customWidth="1"/>
    <col min="12097" max="12296" width="9.140625" style="12"/>
    <col min="12297" max="12297" width="0" style="12" hidden="1" customWidth="1"/>
    <col min="12298" max="12298" width="15.5703125" style="12" customWidth="1"/>
    <col min="12299" max="12299" width="55.140625" style="12" customWidth="1"/>
    <col min="12300" max="12300" width="15.5703125" style="12" customWidth="1"/>
    <col min="12301" max="12302" width="13" style="12" customWidth="1"/>
    <col min="12303" max="12304" width="13.140625" style="12" customWidth="1"/>
    <col min="12305" max="12305" width="10.5703125" style="12" customWidth="1"/>
    <col min="12306" max="12306" width="12.42578125" style="12" customWidth="1"/>
    <col min="12307" max="12307" width="11.5703125" style="12" customWidth="1"/>
    <col min="12308" max="12308" width="12.28515625" style="12" customWidth="1"/>
    <col min="12309" max="12309" width="12.7109375" style="12" customWidth="1"/>
    <col min="12310" max="12310" width="12.5703125" style="12" customWidth="1"/>
    <col min="12311" max="12311" width="13.140625" style="12" customWidth="1"/>
    <col min="12312" max="12312" width="13.42578125" style="12" customWidth="1"/>
    <col min="12313" max="12313" width="10.28515625" style="12" customWidth="1"/>
    <col min="12314" max="12314" width="14.28515625" style="12" customWidth="1"/>
    <col min="12315" max="12315" width="12.85546875" style="12" customWidth="1"/>
    <col min="12316" max="12316" width="12" style="12" customWidth="1"/>
    <col min="12317" max="12317" width="16.28515625" style="12" customWidth="1"/>
    <col min="12318" max="12318" width="14.5703125" style="12" customWidth="1"/>
    <col min="12319" max="12319" width="16.85546875" style="12" customWidth="1"/>
    <col min="12320" max="12320" width="11.140625" style="12" customWidth="1"/>
    <col min="12321" max="12321" width="10.42578125" style="12" customWidth="1"/>
    <col min="12322" max="12322" width="10.85546875" style="12" customWidth="1"/>
    <col min="12323" max="12323" width="10.140625" style="12" customWidth="1"/>
    <col min="12324" max="12324" width="12.85546875" style="12" customWidth="1"/>
    <col min="12325" max="12326" width="11" style="12" customWidth="1"/>
    <col min="12327" max="12327" width="11.5703125" style="12" customWidth="1"/>
    <col min="12328" max="12328" width="11.28515625" style="12" customWidth="1"/>
    <col min="12329" max="12329" width="10.140625" style="12" customWidth="1"/>
    <col min="12330" max="12331" width="11.85546875" style="12" customWidth="1"/>
    <col min="12332" max="12332" width="12.28515625" style="12" customWidth="1"/>
    <col min="12333" max="12333" width="12.7109375" style="12" customWidth="1"/>
    <col min="12334" max="12334" width="15.140625" style="12" customWidth="1"/>
    <col min="12335" max="12335" width="10" style="12" customWidth="1"/>
    <col min="12336" max="12346" width="7.85546875" style="12" customWidth="1"/>
    <col min="12347" max="12347" width="9.140625" style="12" customWidth="1"/>
    <col min="12348" max="12348" width="8.28515625" style="12" customWidth="1"/>
    <col min="12349" max="12349" width="10.140625" style="12" customWidth="1"/>
    <col min="12350" max="12350" width="9.140625" style="12"/>
    <col min="12351" max="12351" width="11.85546875" style="12" customWidth="1"/>
    <col min="12352" max="12352" width="14.28515625" style="12" customWidth="1"/>
    <col min="12353" max="12552" width="9.140625" style="12"/>
    <col min="12553" max="12553" width="0" style="12" hidden="1" customWidth="1"/>
    <col min="12554" max="12554" width="15.5703125" style="12" customWidth="1"/>
    <col min="12555" max="12555" width="55.140625" style="12" customWidth="1"/>
    <col min="12556" max="12556" width="15.5703125" style="12" customWidth="1"/>
    <col min="12557" max="12558" width="13" style="12" customWidth="1"/>
    <col min="12559" max="12560" width="13.140625" style="12" customWidth="1"/>
    <col min="12561" max="12561" width="10.5703125" style="12" customWidth="1"/>
    <col min="12562" max="12562" width="12.42578125" style="12" customWidth="1"/>
    <col min="12563" max="12563" width="11.5703125" style="12" customWidth="1"/>
    <col min="12564" max="12564" width="12.28515625" style="12" customWidth="1"/>
    <col min="12565" max="12565" width="12.7109375" style="12" customWidth="1"/>
    <col min="12566" max="12566" width="12.5703125" style="12" customWidth="1"/>
    <col min="12567" max="12567" width="13.140625" style="12" customWidth="1"/>
    <col min="12568" max="12568" width="13.42578125" style="12" customWidth="1"/>
    <col min="12569" max="12569" width="10.28515625" style="12" customWidth="1"/>
    <col min="12570" max="12570" width="14.28515625" style="12" customWidth="1"/>
    <col min="12571" max="12571" width="12.85546875" style="12" customWidth="1"/>
    <col min="12572" max="12572" width="12" style="12" customWidth="1"/>
    <col min="12573" max="12573" width="16.28515625" style="12" customWidth="1"/>
    <col min="12574" max="12574" width="14.5703125" style="12" customWidth="1"/>
    <col min="12575" max="12575" width="16.85546875" style="12" customWidth="1"/>
    <col min="12576" max="12576" width="11.140625" style="12" customWidth="1"/>
    <col min="12577" max="12577" width="10.42578125" style="12" customWidth="1"/>
    <col min="12578" max="12578" width="10.85546875" style="12" customWidth="1"/>
    <col min="12579" max="12579" width="10.140625" style="12" customWidth="1"/>
    <col min="12580" max="12580" width="12.85546875" style="12" customWidth="1"/>
    <col min="12581" max="12582" width="11" style="12" customWidth="1"/>
    <col min="12583" max="12583" width="11.5703125" style="12" customWidth="1"/>
    <col min="12584" max="12584" width="11.28515625" style="12" customWidth="1"/>
    <col min="12585" max="12585" width="10.140625" style="12" customWidth="1"/>
    <col min="12586" max="12587" width="11.85546875" style="12" customWidth="1"/>
    <col min="12588" max="12588" width="12.28515625" style="12" customWidth="1"/>
    <col min="12589" max="12589" width="12.7109375" style="12" customWidth="1"/>
    <col min="12590" max="12590" width="15.140625" style="12" customWidth="1"/>
    <col min="12591" max="12591" width="10" style="12" customWidth="1"/>
    <col min="12592" max="12602" width="7.85546875" style="12" customWidth="1"/>
    <col min="12603" max="12603" width="9.140625" style="12" customWidth="1"/>
    <col min="12604" max="12604" width="8.28515625" style="12" customWidth="1"/>
    <col min="12605" max="12605" width="10.140625" style="12" customWidth="1"/>
    <col min="12606" max="12606" width="9.140625" style="12"/>
    <col min="12607" max="12607" width="11.85546875" style="12" customWidth="1"/>
    <col min="12608" max="12608" width="14.28515625" style="12" customWidth="1"/>
    <col min="12609" max="12808" width="9.140625" style="12"/>
    <col min="12809" max="12809" width="0" style="12" hidden="1" customWidth="1"/>
    <col min="12810" max="12810" width="15.5703125" style="12" customWidth="1"/>
    <col min="12811" max="12811" width="55.140625" style="12" customWidth="1"/>
    <col min="12812" max="12812" width="15.5703125" style="12" customWidth="1"/>
    <col min="12813" max="12814" width="13" style="12" customWidth="1"/>
    <col min="12815" max="12816" width="13.140625" style="12" customWidth="1"/>
    <col min="12817" max="12817" width="10.5703125" style="12" customWidth="1"/>
    <col min="12818" max="12818" width="12.42578125" style="12" customWidth="1"/>
    <col min="12819" max="12819" width="11.5703125" style="12" customWidth="1"/>
    <col min="12820" max="12820" width="12.28515625" style="12" customWidth="1"/>
    <col min="12821" max="12821" width="12.7109375" style="12" customWidth="1"/>
    <col min="12822" max="12822" width="12.5703125" style="12" customWidth="1"/>
    <col min="12823" max="12823" width="13.140625" style="12" customWidth="1"/>
    <col min="12824" max="12824" width="13.42578125" style="12" customWidth="1"/>
    <col min="12825" max="12825" width="10.28515625" style="12" customWidth="1"/>
    <col min="12826" max="12826" width="14.28515625" style="12" customWidth="1"/>
    <col min="12827" max="12827" width="12.85546875" style="12" customWidth="1"/>
    <col min="12828" max="12828" width="12" style="12" customWidth="1"/>
    <col min="12829" max="12829" width="16.28515625" style="12" customWidth="1"/>
    <col min="12830" max="12830" width="14.5703125" style="12" customWidth="1"/>
    <col min="12831" max="12831" width="16.85546875" style="12" customWidth="1"/>
    <col min="12832" max="12832" width="11.140625" style="12" customWidth="1"/>
    <col min="12833" max="12833" width="10.42578125" style="12" customWidth="1"/>
    <col min="12834" max="12834" width="10.85546875" style="12" customWidth="1"/>
    <col min="12835" max="12835" width="10.140625" style="12" customWidth="1"/>
    <col min="12836" max="12836" width="12.85546875" style="12" customWidth="1"/>
    <col min="12837" max="12838" width="11" style="12" customWidth="1"/>
    <col min="12839" max="12839" width="11.5703125" style="12" customWidth="1"/>
    <col min="12840" max="12840" width="11.28515625" style="12" customWidth="1"/>
    <col min="12841" max="12841" width="10.140625" style="12" customWidth="1"/>
    <col min="12842" max="12843" width="11.85546875" style="12" customWidth="1"/>
    <col min="12844" max="12844" width="12.28515625" style="12" customWidth="1"/>
    <col min="12845" max="12845" width="12.7109375" style="12" customWidth="1"/>
    <col min="12846" max="12846" width="15.140625" style="12" customWidth="1"/>
    <col min="12847" max="12847" width="10" style="12" customWidth="1"/>
    <col min="12848" max="12858" width="7.85546875" style="12" customWidth="1"/>
    <col min="12859" max="12859" width="9.140625" style="12" customWidth="1"/>
    <col min="12860" max="12860" width="8.28515625" style="12" customWidth="1"/>
    <col min="12861" max="12861" width="10.140625" style="12" customWidth="1"/>
    <col min="12862" max="12862" width="9.140625" style="12"/>
    <col min="12863" max="12863" width="11.85546875" style="12" customWidth="1"/>
    <col min="12864" max="12864" width="14.28515625" style="12" customWidth="1"/>
    <col min="12865" max="13064" width="9.140625" style="12"/>
    <col min="13065" max="13065" width="0" style="12" hidden="1" customWidth="1"/>
    <col min="13066" max="13066" width="15.5703125" style="12" customWidth="1"/>
    <col min="13067" max="13067" width="55.140625" style="12" customWidth="1"/>
    <col min="13068" max="13068" width="15.5703125" style="12" customWidth="1"/>
    <col min="13069" max="13070" width="13" style="12" customWidth="1"/>
    <col min="13071" max="13072" width="13.140625" style="12" customWidth="1"/>
    <col min="13073" max="13073" width="10.5703125" style="12" customWidth="1"/>
    <col min="13074" max="13074" width="12.42578125" style="12" customWidth="1"/>
    <col min="13075" max="13075" width="11.5703125" style="12" customWidth="1"/>
    <col min="13076" max="13076" width="12.28515625" style="12" customWidth="1"/>
    <col min="13077" max="13077" width="12.7109375" style="12" customWidth="1"/>
    <col min="13078" max="13078" width="12.5703125" style="12" customWidth="1"/>
    <col min="13079" max="13079" width="13.140625" style="12" customWidth="1"/>
    <col min="13080" max="13080" width="13.42578125" style="12" customWidth="1"/>
    <col min="13081" max="13081" width="10.28515625" style="12" customWidth="1"/>
    <col min="13082" max="13082" width="14.28515625" style="12" customWidth="1"/>
    <col min="13083" max="13083" width="12.85546875" style="12" customWidth="1"/>
    <col min="13084" max="13084" width="12" style="12" customWidth="1"/>
    <col min="13085" max="13085" width="16.28515625" style="12" customWidth="1"/>
    <col min="13086" max="13086" width="14.5703125" style="12" customWidth="1"/>
    <col min="13087" max="13087" width="16.85546875" style="12" customWidth="1"/>
    <col min="13088" max="13088" width="11.140625" style="12" customWidth="1"/>
    <col min="13089" max="13089" width="10.42578125" style="12" customWidth="1"/>
    <col min="13090" max="13090" width="10.85546875" style="12" customWidth="1"/>
    <col min="13091" max="13091" width="10.140625" style="12" customWidth="1"/>
    <col min="13092" max="13092" width="12.85546875" style="12" customWidth="1"/>
    <col min="13093" max="13094" width="11" style="12" customWidth="1"/>
    <col min="13095" max="13095" width="11.5703125" style="12" customWidth="1"/>
    <col min="13096" max="13096" width="11.28515625" style="12" customWidth="1"/>
    <col min="13097" max="13097" width="10.140625" style="12" customWidth="1"/>
    <col min="13098" max="13099" width="11.85546875" style="12" customWidth="1"/>
    <col min="13100" max="13100" width="12.28515625" style="12" customWidth="1"/>
    <col min="13101" max="13101" width="12.7109375" style="12" customWidth="1"/>
    <col min="13102" max="13102" width="15.140625" style="12" customWidth="1"/>
    <col min="13103" max="13103" width="10" style="12" customWidth="1"/>
    <col min="13104" max="13114" width="7.85546875" style="12" customWidth="1"/>
    <col min="13115" max="13115" width="9.140625" style="12" customWidth="1"/>
    <col min="13116" max="13116" width="8.28515625" style="12" customWidth="1"/>
    <col min="13117" max="13117" width="10.140625" style="12" customWidth="1"/>
    <col min="13118" max="13118" width="9.140625" style="12"/>
    <col min="13119" max="13119" width="11.85546875" style="12" customWidth="1"/>
    <col min="13120" max="13120" width="14.28515625" style="12" customWidth="1"/>
    <col min="13121" max="13320" width="9.140625" style="12"/>
    <col min="13321" max="13321" width="0" style="12" hidden="1" customWidth="1"/>
    <col min="13322" max="13322" width="15.5703125" style="12" customWidth="1"/>
    <col min="13323" max="13323" width="55.140625" style="12" customWidth="1"/>
    <col min="13324" max="13324" width="15.5703125" style="12" customWidth="1"/>
    <col min="13325" max="13326" width="13" style="12" customWidth="1"/>
    <col min="13327" max="13328" width="13.140625" style="12" customWidth="1"/>
    <col min="13329" max="13329" width="10.5703125" style="12" customWidth="1"/>
    <col min="13330" max="13330" width="12.42578125" style="12" customWidth="1"/>
    <col min="13331" max="13331" width="11.5703125" style="12" customWidth="1"/>
    <col min="13332" max="13332" width="12.28515625" style="12" customWidth="1"/>
    <col min="13333" max="13333" width="12.7109375" style="12" customWidth="1"/>
    <col min="13334" max="13334" width="12.5703125" style="12" customWidth="1"/>
    <col min="13335" max="13335" width="13.140625" style="12" customWidth="1"/>
    <col min="13336" max="13336" width="13.42578125" style="12" customWidth="1"/>
    <col min="13337" max="13337" width="10.28515625" style="12" customWidth="1"/>
    <col min="13338" max="13338" width="14.28515625" style="12" customWidth="1"/>
    <col min="13339" max="13339" width="12.85546875" style="12" customWidth="1"/>
    <col min="13340" max="13340" width="12" style="12" customWidth="1"/>
    <col min="13341" max="13341" width="16.28515625" style="12" customWidth="1"/>
    <col min="13342" max="13342" width="14.5703125" style="12" customWidth="1"/>
    <col min="13343" max="13343" width="16.85546875" style="12" customWidth="1"/>
    <col min="13344" max="13344" width="11.140625" style="12" customWidth="1"/>
    <col min="13345" max="13345" width="10.42578125" style="12" customWidth="1"/>
    <col min="13346" max="13346" width="10.85546875" style="12" customWidth="1"/>
    <col min="13347" max="13347" width="10.140625" style="12" customWidth="1"/>
    <col min="13348" max="13348" width="12.85546875" style="12" customWidth="1"/>
    <col min="13349" max="13350" width="11" style="12" customWidth="1"/>
    <col min="13351" max="13351" width="11.5703125" style="12" customWidth="1"/>
    <col min="13352" max="13352" width="11.28515625" style="12" customWidth="1"/>
    <col min="13353" max="13353" width="10.140625" style="12" customWidth="1"/>
    <col min="13354" max="13355" width="11.85546875" style="12" customWidth="1"/>
    <col min="13356" max="13356" width="12.28515625" style="12" customWidth="1"/>
    <col min="13357" max="13357" width="12.7109375" style="12" customWidth="1"/>
    <col min="13358" max="13358" width="15.140625" style="12" customWidth="1"/>
    <col min="13359" max="13359" width="10" style="12" customWidth="1"/>
    <col min="13360" max="13370" width="7.85546875" style="12" customWidth="1"/>
    <col min="13371" max="13371" width="9.140625" style="12" customWidth="1"/>
    <col min="13372" max="13372" width="8.28515625" style="12" customWidth="1"/>
    <col min="13373" max="13373" width="10.140625" style="12" customWidth="1"/>
    <col min="13374" max="13374" width="9.140625" style="12"/>
    <col min="13375" max="13375" width="11.85546875" style="12" customWidth="1"/>
    <col min="13376" max="13376" width="14.28515625" style="12" customWidth="1"/>
    <col min="13377" max="13576" width="9.140625" style="12"/>
    <col min="13577" max="13577" width="0" style="12" hidden="1" customWidth="1"/>
    <col min="13578" max="13578" width="15.5703125" style="12" customWidth="1"/>
    <col min="13579" max="13579" width="55.140625" style="12" customWidth="1"/>
    <col min="13580" max="13580" width="15.5703125" style="12" customWidth="1"/>
    <col min="13581" max="13582" width="13" style="12" customWidth="1"/>
    <col min="13583" max="13584" width="13.140625" style="12" customWidth="1"/>
    <col min="13585" max="13585" width="10.5703125" style="12" customWidth="1"/>
    <col min="13586" max="13586" width="12.42578125" style="12" customWidth="1"/>
    <col min="13587" max="13587" width="11.5703125" style="12" customWidth="1"/>
    <col min="13588" max="13588" width="12.28515625" style="12" customWidth="1"/>
    <col min="13589" max="13589" width="12.7109375" style="12" customWidth="1"/>
    <col min="13590" max="13590" width="12.5703125" style="12" customWidth="1"/>
    <col min="13591" max="13591" width="13.140625" style="12" customWidth="1"/>
    <col min="13592" max="13592" width="13.42578125" style="12" customWidth="1"/>
    <col min="13593" max="13593" width="10.28515625" style="12" customWidth="1"/>
    <col min="13594" max="13594" width="14.28515625" style="12" customWidth="1"/>
    <col min="13595" max="13595" width="12.85546875" style="12" customWidth="1"/>
    <col min="13596" max="13596" width="12" style="12" customWidth="1"/>
    <col min="13597" max="13597" width="16.28515625" style="12" customWidth="1"/>
    <col min="13598" max="13598" width="14.5703125" style="12" customWidth="1"/>
    <col min="13599" max="13599" width="16.85546875" style="12" customWidth="1"/>
    <col min="13600" max="13600" width="11.140625" style="12" customWidth="1"/>
    <col min="13601" max="13601" width="10.42578125" style="12" customWidth="1"/>
    <col min="13602" max="13602" width="10.85546875" style="12" customWidth="1"/>
    <col min="13603" max="13603" width="10.140625" style="12" customWidth="1"/>
    <col min="13604" max="13604" width="12.85546875" style="12" customWidth="1"/>
    <col min="13605" max="13606" width="11" style="12" customWidth="1"/>
    <col min="13607" max="13607" width="11.5703125" style="12" customWidth="1"/>
    <col min="13608" max="13608" width="11.28515625" style="12" customWidth="1"/>
    <col min="13609" max="13609" width="10.140625" style="12" customWidth="1"/>
    <col min="13610" max="13611" width="11.85546875" style="12" customWidth="1"/>
    <col min="13612" max="13612" width="12.28515625" style="12" customWidth="1"/>
    <col min="13613" max="13613" width="12.7109375" style="12" customWidth="1"/>
    <col min="13614" max="13614" width="15.140625" style="12" customWidth="1"/>
    <col min="13615" max="13615" width="10" style="12" customWidth="1"/>
    <col min="13616" max="13626" width="7.85546875" style="12" customWidth="1"/>
    <col min="13627" max="13627" width="9.140625" style="12" customWidth="1"/>
    <col min="13628" max="13628" width="8.28515625" style="12" customWidth="1"/>
    <col min="13629" max="13629" width="10.140625" style="12" customWidth="1"/>
    <col min="13630" max="13630" width="9.140625" style="12"/>
    <col min="13631" max="13631" width="11.85546875" style="12" customWidth="1"/>
    <col min="13632" max="13632" width="14.28515625" style="12" customWidth="1"/>
    <col min="13633" max="13832" width="9.140625" style="12"/>
    <col min="13833" max="13833" width="0" style="12" hidden="1" customWidth="1"/>
    <col min="13834" max="13834" width="15.5703125" style="12" customWidth="1"/>
    <col min="13835" max="13835" width="55.140625" style="12" customWidth="1"/>
    <col min="13836" max="13836" width="15.5703125" style="12" customWidth="1"/>
    <col min="13837" max="13838" width="13" style="12" customWidth="1"/>
    <col min="13839" max="13840" width="13.140625" style="12" customWidth="1"/>
    <col min="13841" max="13841" width="10.5703125" style="12" customWidth="1"/>
    <col min="13842" max="13842" width="12.42578125" style="12" customWidth="1"/>
    <col min="13843" max="13843" width="11.5703125" style="12" customWidth="1"/>
    <col min="13844" max="13844" width="12.28515625" style="12" customWidth="1"/>
    <col min="13845" max="13845" width="12.7109375" style="12" customWidth="1"/>
    <col min="13846" max="13846" width="12.5703125" style="12" customWidth="1"/>
    <col min="13847" max="13847" width="13.140625" style="12" customWidth="1"/>
    <col min="13848" max="13848" width="13.42578125" style="12" customWidth="1"/>
    <col min="13849" max="13849" width="10.28515625" style="12" customWidth="1"/>
    <col min="13850" max="13850" width="14.28515625" style="12" customWidth="1"/>
    <col min="13851" max="13851" width="12.85546875" style="12" customWidth="1"/>
    <col min="13852" max="13852" width="12" style="12" customWidth="1"/>
    <col min="13853" max="13853" width="16.28515625" style="12" customWidth="1"/>
    <col min="13854" max="13854" width="14.5703125" style="12" customWidth="1"/>
    <col min="13855" max="13855" width="16.85546875" style="12" customWidth="1"/>
    <col min="13856" max="13856" width="11.140625" style="12" customWidth="1"/>
    <col min="13857" max="13857" width="10.42578125" style="12" customWidth="1"/>
    <col min="13858" max="13858" width="10.85546875" style="12" customWidth="1"/>
    <col min="13859" max="13859" width="10.140625" style="12" customWidth="1"/>
    <col min="13860" max="13860" width="12.85546875" style="12" customWidth="1"/>
    <col min="13861" max="13862" width="11" style="12" customWidth="1"/>
    <col min="13863" max="13863" width="11.5703125" style="12" customWidth="1"/>
    <col min="13864" max="13864" width="11.28515625" style="12" customWidth="1"/>
    <col min="13865" max="13865" width="10.140625" style="12" customWidth="1"/>
    <col min="13866" max="13867" width="11.85546875" style="12" customWidth="1"/>
    <col min="13868" max="13868" width="12.28515625" style="12" customWidth="1"/>
    <col min="13869" max="13869" width="12.7109375" style="12" customWidth="1"/>
    <col min="13870" max="13870" width="15.140625" style="12" customWidth="1"/>
    <col min="13871" max="13871" width="10" style="12" customWidth="1"/>
    <col min="13872" max="13882" width="7.85546875" style="12" customWidth="1"/>
    <col min="13883" max="13883" width="9.140625" style="12" customWidth="1"/>
    <col min="13884" max="13884" width="8.28515625" style="12" customWidth="1"/>
    <col min="13885" max="13885" width="10.140625" style="12" customWidth="1"/>
    <col min="13886" max="13886" width="9.140625" style="12"/>
    <col min="13887" max="13887" width="11.85546875" style="12" customWidth="1"/>
    <col min="13888" max="13888" width="14.28515625" style="12" customWidth="1"/>
    <col min="13889" max="14088" width="9.140625" style="12"/>
    <col min="14089" max="14089" width="0" style="12" hidden="1" customWidth="1"/>
    <col min="14090" max="14090" width="15.5703125" style="12" customWidth="1"/>
    <col min="14091" max="14091" width="55.140625" style="12" customWidth="1"/>
    <col min="14092" max="14092" width="15.5703125" style="12" customWidth="1"/>
    <col min="14093" max="14094" width="13" style="12" customWidth="1"/>
    <col min="14095" max="14096" width="13.140625" style="12" customWidth="1"/>
    <col min="14097" max="14097" width="10.5703125" style="12" customWidth="1"/>
    <col min="14098" max="14098" width="12.42578125" style="12" customWidth="1"/>
    <col min="14099" max="14099" width="11.5703125" style="12" customWidth="1"/>
    <col min="14100" max="14100" width="12.28515625" style="12" customWidth="1"/>
    <col min="14101" max="14101" width="12.7109375" style="12" customWidth="1"/>
    <col min="14102" max="14102" width="12.5703125" style="12" customWidth="1"/>
    <col min="14103" max="14103" width="13.140625" style="12" customWidth="1"/>
    <col min="14104" max="14104" width="13.42578125" style="12" customWidth="1"/>
    <col min="14105" max="14105" width="10.28515625" style="12" customWidth="1"/>
    <col min="14106" max="14106" width="14.28515625" style="12" customWidth="1"/>
    <col min="14107" max="14107" width="12.85546875" style="12" customWidth="1"/>
    <col min="14108" max="14108" width="12" style="12" customWidth="1"/>
    <col min="14109" max="14109" width="16.28515625" style="12" customWidth="1"/>
    <col min="14110" max="14110" width="14.5703125" style="12" customWidth="1"/>
    <col min="14111" max="14111" width="16.85546875" style="12" customWidth="1"/>
    <col min="14112" max="14112" width="11.140625" style="12" customWidth="1"/>
    <col min="14113" max="14113" width="10.42578125" style="12" customWidth="1"/>
    <col min="14114" max="14114" width="10.85546875" style="12" customWidth="1"/>
    <col min="14115" max="14115" width="10.140625" style="12" customWidth="1"/>
    <col min="14116" max="14116" width="12.85546875" style="12" customWidth="1"/>
    <col min="14117" max="14118" width="11" style="12" customWidth="1"/>
    <col min="14119" max="14119" width="11.5703125" style="12" customWidth="1"/>
    <col min="14120" max="14120" width="11.28515625" style="12" customWidth="1"/>
    <col min="14121" max="14121" width="10.140625" style="12" customWidth="1"/>
    <col min="14122" max="14123" width="11.85546875" style="12" customWidth="1"/>
    <col min="14124" max="14124" width="12.28515625" style="12" customWidth="1"/>
    <col min="14125" max="14125" width="12.7109375" style="12" customWidth="1"/>
    <col min="14126" max="14126" width="15.140625" style="12" customWidth="1"/>
    <col min="14127" max="14127" width="10" style="12" customWidth="1"/>
    <col min="14128" max="14138" width="7.85546875" style="12" customWidth="1"/>
    <col min="14139" max="14139" width="9.140625" style="12" customWidth="1"/>
    <col min="14140" max="14140" width="8.28515625" style="12" customWidth="1"/>
    <col min="14141" max="14141" width="10.140625" style="12" customWidth="1"/>
    <col min="14142" max="14142" width="9.140625" style="12"/>
    <col min="14143" max="14143" width="11.85546875" style="12" customWidth="1"/>
    <col min="14144" max="14144" width="14.28515625" style="12" customWidth="1"/>
    <col min="14145" max="14344" width="9.140625" style="12"/>
    <col min="14345" max="14345" width="0" style="12" hidden="1" customWidth="1"/>
    <col min="14346" max="14346" width="15.5703125" style="12" customWidth="1"/>
    <col min="14347" max="14347" width="55.140625" style="12" customWidth="1"/>
    <col min="14348" max="14348" width="15.5703125" style="12" customWidth="1"/>
    <col min="14349" max="14350" width="13" style="12" customWidth="1"/>
    <col min="14351" max="14352" width="13.140625" style="12" customWidth="1"/>
    <col min="14353" max="14353" width="10.5703125" style="12" customWidth="1"/>
    <col min="14354" max="14354" width="12.42578125" style="12" customWidth="1"/>
    <col min="14355" max="14355" width="11.5703125" style="12" customWidth="1"/>
    <col min="14356" max="14356" width="12.28515625" style="12" customWidth="1"/>
    <col min="14357" max="14357" width="12.7109375" style="12" customWidth="1"/>
    <col min="14358" max="14358" width="12.5703125" style="12" customWidth="1"/>
    <col min="14359" max="14359" width="13.140625" style="12" customWidth="1"/>
    <col min="14360" max="14360" width="13.42578125" style="12" customWidth="1"/>
    <col min="14361" max="14361" width="10.28515625" style="12" customWidth="1"/>
    <col min="14362" max="14362" width="14.28515625" style="12" customWidth="1"/>
    <col min="14363" max="14363" width="12.85546875" style="12" customWidth="1"/>
    <col min="14364" max="14364" width="12" style="12" customWidth="1"/>
    <col min="14365" max="14365" width="16.28515625" style="12" customWidth="1"/>
    <col min="14366" max="14366" width="14.5703125" style="12" customWidth="1"/>
    <col min="14367" max="14367" width="16.85546875" style="12" customWidth="1"/>
    <col min="14368" max="14368" width="11.140625" style="12" customWidth="1"/>
    <col min="14369" max="14369" width="10.42578125" style="12" customWidth="1"/>
    <col min="14370" max="14370" width="10.85546875" style="12" customWidth="1"/>
    <col min="14371" max="14371" width="10.140625" style="12" customWidth="1"/>
    <col min="14372" max="14372" width="12.85546875" style="12" customWidth="1"/>
    <col min="14373" max="14374" width="11" style="12" customWidth="1"/>
    <col min="14375" max="14375" width="11.5703125" style="12" customWidth="1"/>
    <col min="14376" max="14376" width="11.28515625" style="12" customWidth="1"/>
    <col min="14377" max="14377" width="10.140625" style="12" customWidth="1"/>
    <col min="14378" max="14379" width="11.85546875" style="12" customWidth="1"/>
    <col min="14380" max="14380" width="12.28515625" style="12" customWidth="1"/>
    <col min="14381" max="14381" width="12.7109375" style="12" customWidth="1"/>
    <col min="14382" max="14382" width="15.140625" style="12" customWidth="1"/>
    <col min="14383" max="14383" width="10" style="12" customWidth="1"/>
    <col min="14384" max="14394" width="7.85546875" style="12" customWidth="1"/>
    <col min="14395" max="14395" width="9.140625" style="12" customWidth="1"/>
    <col min="14396" max="14396" width="8.28515625" style="12" customWidth="1"/>
    <col min="14397" max="14397" width="10.140625" style="12" customWidth="1"/>
    <col min="14398" max="14398" width="9.140625" style="12"/>
    <col min="14399" max="14399" width="11.85546875" style="12" customWidth="1"/>
    <col min="14400" max="14400" width="14.28515625" style="12" customWidth="1"/>
    <col min="14401" max="14600" width="9.140625" style="12"/>
    <col min="14601" max="14601" width="0" style="12" hidden="1" customWidth="1"/>
    <col min="14602" max="14602" width="15.5703125" style="12" customWidth="1"/>
    <col min="14603" max="14603" width="55.140625" style="12" customWidth="1"/>
    <col min="14604" max="14604" width="15.5703125" style="12" customWidth="1"/>
    <col min="14605" max="14606" width="13" style="12" customWidth="1"/>
    <col min="14607" max="14608" width="13.140625" style="12" customWidth="1"/>
    <col min="14609" max="14609" width="10.5703125" style="12" customWidth="1"/>
    <col min="14610" max="14610" width="12.42578125" style="12" customWidth="1"/>
    <col min="14611" max="14611" width="11.5703125" style="12" customWidth="1"/>
    <col min="14612" max="14612" width="12.28515625" style="12" customWidth="1"/>
    <col min="14613" max="14613" width="12.7109375" style="12" customWidth="1"/>
    <col min="14614" max="14614" width="12.5703125" style="12" customWidth="1"/>
    <col min="14615" max="14615" width="13.140625" style="12" customWidth="1"/>
    <col min="14616" max="14616" width="13.42578125" style="12" customWidth="1"/>
    <col min="14617" max="14617" width="10.28515625" style="12" customWidth="1"/>
    <col min="14618" max="14618" width="14.28515625" style="12" customWidth="1"/>
    <col min="14619" max="14619" width="12.85546875" style="12" customWidth="1"/>
    <col min="14620" max="14620" width="12" style="12" customWidth="1"/>
    <col min="14621" max="14621" width="16.28515625" style="12" customWidth="1"/>
    <col min="14622" max="14622" width="14.5703125" style="12" customWidth="1"/>
    <col min="14623" max="14623" width="16.85546875" style="12" customWidth="1"/>
    <col min="14624" max="14624" width="11.140625" style="12" customWidth="1"/>
    <col min="14625" max="14625" width="10.42578125" style="12" customWidth="1"/>
    <col min="14626" max="14626" width="10.85546875" style="12" customWidth="1"/>
    <col min="14627" max="14627" width="10.140625" style="12" customWidth="1"/>
    <col min="14628" max="14628" width="12.85546875" style="12" customWidth="1"/>
    <col min="14629" max="14630" width="11" style="12" customWidth="1"/>
    <col min="14631" max="14631" width="11.5703125" style="12" customWidth="1"/>
    <col min="14632" max="14632" width="11.28515625" style="12" customWidth="1"/>
    <col min="14633" max="14633" width="10.140625" style="12" customWidth="1"/>
    <col min="14634" max="14635" width="11.85546875" style="12" customWidth="1"/>
    <col min="14636" max="14636" width="12.28515625" style="12" customWidth="1"/>
    <col min="14637" max="14637" width="12.7109375" style="12" customWidth="1"/>
    <col min="14638" max="14638" width="15.140625" style="12" customWidth="1"/>
    <col min="14639" max="14639" width="10" style="12" customWidth="1"/>
    <col min="14640" max="14650" width="7.85546875" style="12" customWidth="1"/>
    <col min="14651" max="14651" width="9.140625" style="12" customWidth="1"/>
    <col min="14652" max="14652" width="8.28515625" style="12" customWidth="1"/>
    <col min="14653" max="14653" width="10.140625" style="12" customWidth="1"/>
    <col min="14654" max="14654" width="9.140625" style="12"/>
    <col min="14655" max="14655" width="11.85546875" style="12" customWidth="1"/>
    <col min="14656" max="14656" width="14.28515625" style="12" customWidth="1"/>
    <col min="14657" max="14856" width="9.140625" style="12"/>
    <col min="14857" max="14857" width="0" style="12" hidden="1" customWidth="1"/>
    <col min="14858" max="14858" width="15.5703125" style="12" customWidth="1"/>
    <col min="14859" max="14859" width="55.140625" style="12" customWidth="1"/>
    <col min="14860" max="14860" width="15.5703125" style="12" customWidth="1"/>
    <col min="14861" max="14862" width="13" style="12" customWidth="1"/>
    <col min="14863" max="14864" width="13.140625" style="12" customWidth="1"/>
    <col min="14865" max="14865" width="10.5703125" style="12" customWidth="1"/>
    <col min="14866" max="14866" width="12.42578125" style="12" customWidth="1"/>
    <col min="14867" max="14867" width="11.5703125" style="12" customWidth="1"/>
    <col min="14868" max="14868" width="12.28515625" style="12" customWidth="1"/>
    <col min="14869" max="14869" width="12.7109375" style="12" customWidth="1"/>
    <col min="14870" max="14870" width="12.5703125" style="12" customWidth="1"/>
    <col min="14871" max="14871" width="13.140625" style="12" customWidth="1"/>
    <col min="14872" max="14872" width="13.42578125" style="12" customWidth="1"/>
    <col min="14873" max="14873" width="10.28515625" style="12" customWidth="1"/>
    <col min="14874" max="14874" width="14.28515625" style="12" customWidth="1"/>
    <col min="14875" max="14875" width="12.85546875" style="12" customWidth="1"/>
    <col min="14876" max="14876" width="12" style="12" customWidth="1"/>
    <col min="14877" max="14877" width="16.28515625" style="12" customWidth="1"/>
    <col min="14878" max="14878" width="14.5703125" style="12" customWidth="1"/>
    <col min="14879" max="14879" width="16.85546875" style="12" customWidth="1"/>
    <col min="14880" max="14880" width="11.140625" style="12" customWidth="1"/>
    <col min="14881" max="14881" width="10.42578125" style="12" customWidth="1"/>
    <col min="14882" max="14882" width="10.85546875" style="12" customWidth="1"/>
    <col min="14883" max="14883" width="10.140625" style="12" customWidth="1"/>
    <col min="14884" max="14884" width="12.85546875" style="12" customWidth="1"/>
    <col min="14885" max="14886" width="11" style="12" customWidth="1"/>
    <col min="14887" max="14887" width="11.5703125" style="12" customWidth="1"/>
    <col min="14888" max="14888" width="11.28515625" style="12" customWidth="1"/>
    <col min="14889" max="14889" width="10.140625" style="12" customWidth="1"/>
    <col min="14890" max="14891" width="11.85546875" style="12" customWidth="1"/>
    <col min="14892" max="14892" width="12.28515625" style="12" customWidth="1"/>
    <col min="14893" max="14893" width="12.7109375" style="12" customWidth="1"/>
    <col min="14894" max="14894" width="15.140625" style="12" customWidth="1"/>
    <col min="14895" max="14895" width="10" style="12" customWidth="1"/>
    <col min="14896" max="14906" width="7.85546875" style="12" customWidth="1"/>
    <col min="14907" max="14907" width="9.140625" style="12" customWidth="1"/>
    <col min="14908" max="14908" width="8.28515625" style="12" customWidth="1"/>
    <col min="14909" max="14909" width="10.140625" style="12" customWidth="1"/>
    <col min="14910" max="14910" width="9.140625" style="12"/>
    <col min="14911" max="14911" width="11.85546875" style="12" customWidth="1"/>
    <col min="14912" max="14912" width="14.28515625" style="12" customWidth="1"/>
    <col min="14913" max="15112" width="9.140625" style="12"/>
    <col min="15113" max="15113" width="0" style="12" hidden="1" customWidth="1"/>
    <col min="15114" max="15114" width="15.5703125" style="12" customWidth="1"/>
    <col min="15115" max="15115" width="55.140625" style="12" customWidth="1"/>
    <col min="15116" max="15116" width="15.5703125" style="12" customWidth="1"/>
    <col min="15117" max="15118" width="13" style="12" customWidth="1"/>
    <col min="15119" max="15120" width="13.140625" style="12" customWidth="1"/>
    <col min="15121" max="15121" width="10.5703125" style="12" customWidth="1"/>
    <col min="15122" max="15122" width="12.42578125" style="12" customWidth="1"/>
    <col min="15123" max="15123" width="11.5703125" style="12" customWidth="1"/>
    <col min="15124" max="15124" width="12.28515625" style="12" customWidth="1"/>
    <col min="15125" max="15125" width="12.7109375" style="12" customWidth="1"/>
    <col min="15126" max="15126" width="12.5703125" style="12" customWidth="1"/>
    <col min="15127" max="15127" width="13.140625" style="12" customWidth="1"/>
    <col min="15128" max="15128" width="13.42578125" style="12" customWidth="1"/>
    <col min="15129" max="15129" width="10.28515625" style="12" customWidth="1"/>
    <col min="15130" max="15130" width="14.28515625" style="12" customWidth="1"/>
    <col min="15131" max="15131" width="12.85546875" style="12" customWidth="1"/>
    <col min="15132" max="15132" width="12" style="12" customWidth="1"/>
    <col min="15133" max="15133" width="16.28515625" style="12" customWidth="1"/>
    <col min="15134" max="15134" width="14.5703125" style="12" customWidth="1"/>
    <col min="15135" max="15135" width="16.85546875" style="12" customWidth="1"/>
    <col min="15136" max="15136" width="11.140625" style="12" customWidth="1"/>
    <col min="15137" max="15137" width="10.42578125" style="12" customWidth="1"/>
    <col min="15138" max="15138" width="10.85546875" style="12" customWidth="1"/>
    <col min="15139" max="15139" width="10.140625" style="12" customWidth="1"/>
    <col min="15140" max="15140" width="12.85546875" style="12" customWidth="1"/>
    <col min="15141" max="15142" width="11" style="12" customWidth="1"/>
    <col min="15143" max="15143" width="11.5703125" style="12" customWidth="1"/>
    <col min="15144" max="15144" width="11.28515625" style="12" customWidth="1"/>
    <col min="15145" max="15145" width="10.140625" style="12" customWidth="1"/>
    <col min="15146" max="15147" width="11.85546875" style="12" customWidth="1"/>
    <col min="15148" max="15148" width="12.28515625" style="12" customWidth="1"/>
    <col min="15149" max="15149" width="12.7109375" style="12" customWidth="1"/>
    <col min="15150" max="15150" width="15.140625" style="12" customWidth="1"/>
    <col min="15151" max="15151" width="10" style="12" customWidth="1"/>
    <col min="15152" max="15162" width="7.85546875" style="12" customWidth="1"/>
    <col min="15163" max="15163" width="9.140625" style="12" customWidth="1"/>
    <col min="15164" max="15164" width="8.28515625" style="12" customWidth="1"/>
    <col min="15165" max="15165" width="10.140625" style="12" customWidth="1"/>
    <col min="15166" max="15166" width="9.140625" style="12"/>
    <col min="15167" max="15167" width="11.85546875" style="12" customWidth="1"/>
    <col min="15168" max="15168" width="14.28515625" style="12" customWidth="1"/>
    <col min="15169" max="15368" width="9.140625" style="12"/>
    <col min="15369" max="15369" width="0" style="12" hidden="1" customWidth="1"/>
    <col min="15370" max="15370" width="15.5703125" style="12" customWidth="1"/>
    <col min="15371" max="15371" width="55.140625" style="12" customWidth="1"/>
    <col min="15372" max="15372" width="15.5703125" style="12" customWidth="1"/>
    <col min="15373" max="15374" width="13" style="12" customWidth="1"/>
    <col min="15375" max="15376" width="13.140625" style="12" customWidth="1"/>
    <col min="15377" max="15377" width="10.5703125" style="12" customWidth="1"/>
    <col min="15378" max="15378" width="12.42578125" style="12" customWidth="1"/>
    <col min="15379" max="15379" width="11.5703125" style="12" customWidth="1"/>
    <col min="15380" max="15380" width="12.28515625" style="12" customWidth="1"/>
    <col min="15381" max="15381" width="12.7109375" style="12" customWidth="1"/>
    <col min="15382" max="15382" width="12.5703125" style="12" customWidth="1"/>
    <col min="15383" max="15383" width="13.140625" style="12" customWidth="1"/>
    <col min="15384" max="15384" width="13.42578125" style="12" customWidth="1"/>
    <col min="15385" max="15385" width="10.28515625" style="12" customWidth="1"/>
    <col min="15386" max="15386" width="14.28515625" style="12" customWidth="1"/>
    <col min="15387" max="15387" width="12.85546875" style="12" customWidth="1"/>
    <col min="15388" max="15388" width="12" style="12" customWidth="1"/>
    <col min="15389" max="15389" width="16.28515625" style="12" customWidth="1"/>
    <col min="15390" max="15390" width="14.5703125" style="12" customWidth="1"/>
    <col min="15391" max="15391" width="16.85546875" style="12" customWidth="1"/>
    <col min="15392" max="15392" width="11.140625" style="12" customWidth="1"/>
    <col min="15393" max="15393" width="10.42578125" style="12" customWidth="1"/>
    <col min="15394" max="15394" width="10.85546875" style="12" customWidth="1"/>
    <col min="15395" max="15395" width="10.140625" style="12" customWidth="1"/>
    <col min="15396" max="15396" width="12.85546875" style="12" customWidth="1"/>
    <col min="15397" max="15398" width="11" style="12" customWidth="1"/>
    <col min="15399" max="15399" width="11.5703125" style="12" customWidth="1"/>
    <col min="15400" max="15400" width="11.28515625" style="12" customWidth="1"/>
    <col min="15401" max="15401" width="10.140625" style="12" customWidth="1"/>
    <col min="15402" max="15403" width="11.85546875" style="12" customWidth="1"/>
    <col min="15404" max="15404" width="12.28515625" style="12" customWidth="1"/>
    <col min="15405" max="15405" width="12.7109375" style="12" customWidth="1"/>
    <col min="15406" max="15406" width="15.140625" style="12" customWidth="1"/>
    <col min="15407" max="15407" width="10" style="12" customWidth="1"/>
    <col min="15408" max="15418" width="7.85546875" style="12" customWidth="1"/>
    <col min="15419" max="15419" width="9.140625" style="12" customWidth="1"/>
    <col min="15420" max="15420" width="8.28515625" style="12" customWidth="1"/>
    <col min="15421" max="15421" width="10.140625" style="12" customWidth="1"/>
    <col min="15422" max="15422" width="9.140625" style="12"/>
    <col min="15423" max="15423" width="11.85546875" style="12" customWidth="1"/>
    <col min="15424" max="15424" width="14.28515625" style="12" customWidth="1"/>
    <col min="15425" max="15624" width="9.140625" style="12"/>
    <col min="15625" max="15625" width="0" style="12" hidden="1" customWidth="1"/>
    <col min="15626" max="15626" width="15.5703125" style="12" customWidth="1"/>
    <col min="15627" max="15627" width="55.140625" style="12" customWidth="1"/>
    <col min="15628" max="15628" width="15.5703125" style="12" customWidth="1"/>
    <col min="15629" max="15630" width="13" style="12" customWidth="1"/>
    <col min="15631" max="15632" width="13.140625" style="12" customWidth="1"/>
    <col min="15633" max="15633" width="10.5703125" style="12" customWidth="1"/>
    <col min="15634" max="15634" width="12.42578125" style="12" customWidth="1"/>
    <col min="15635" max="15635" width="11.5703125" style="12" customWidth="1"/>
    <col min="15636" max="15636" width="12.28515625" style="12" customWidth="1"/>
    <col min="15637" max="15637" width="12.7109375" style="12" customWidth="1"/>
    <col min="15638" max="15638" width="12.5703125" style="12" customWidth="1"/>
    <col min="15639" max="15639" width="13.140625" style="12" customWidth="1"/>
    <col min="15640" max="15640" width="13.42578125" style="12" customWidth="1"/>
    <col min="15641" max="15641" width="10.28515625" style="12" customWidth="1"/>
    <col min="15642" max="15642" width="14.28515625" style="12" customWidth="1"/>
    <col min="15643" max="15643" width="12.85546875" style="12" customWidth="1"/>
    <col min="15644" max="15644" width="12" style="12" customWidth="1"/>
    <col min="15645" max="15645" width="16.28515625" style="12" customWidth="1"/>
    <col min="15646" max="15646" width="14.5703125" style="12" customWidth="1"/>
    <col min="15647" max="15647" width="16.85546875" style="12" customWidth="1"/>
    <col min="15648" max="15648" width="11.140625" style="12" customWidth="1"/>
    <col min="15649" max="15649" width="10.42578125" style="12" customWidth="1"/>
    <col min="15650" max="15650" width="10.85546875" style="12" customWidth="1"/>
    <col min="15651" max="15651" width="10.140625" style="12" customWidth="1"/>
    <col min="15652" max="15652" width="12.85546875" style="12" customWidth="1"/>
    <col min="15653" max="15654" width="11" style="12" customWidth="1"/>
    <col min="15655" max="15655" width="11.5703125" style="12" customWidth="1"/>
    <col min="15656" max="15656" width="11.28515625" style="12" customWidth="1"/>
    <col min="15657" max="15657" width="10.140625" style="12" customWidth="1"/>
    <col min="15658" max="15659" width="11.85546875" style="12" customWidth="1"/>
    <col min="15660" max="15660" width="12.28515625" style="12" customWidth="1"/>
    <col min="15661" max="15661" width="12.7109375" style="12" customWidth="1"/>
    <col min="15662" max="15662" width="15.140625" style="12" customWidth="1"/>
    <col min="15663" max="15663" width="10" style="12" customWidth="1"/>
    <col min="15664" max="15674" width="7.85546875" style="12" customWidth="1"/>
    <col min="15675" max="15675" width="9.140625" style="12" customWidth="1"/>
    <col min="15676" max="15676" width="8.28515625" style="12" customWidth="1"/>
    <col min="15677" max="15677" width="10.140625" style="12" customWidth="1"/>
    <col min="15678" max="15678" width="9.140625" style="12"/>
    <col min="15679" max="15679" width="11.85546875" style="12" customWidth="1"/>
    <col min="15680" max="15680" width="14.28515625" style="12" customWidth="1"/>
    <col min="15681" max="15880" width="9.140625" style="12"/>
    <col min="15881" max="15881" width="0" style="12" hidden="1" customWidth="1"/>
    <col min="15882" max="15882" width="15.5703125" style="12" customWidth="1"/>
    <col min="15883" max="15883" width="55.140625" style="12" customWidth="1"/>
    <col min="15884" max="15884" width="15.5703125" style="12" customWidth="1"/>
    <col min="15885" max="15886" width="13" style="12" customWidth="1"/>
    <col min="15887" max="15888" width="13.140625" style="12" customWidth="1"/>
    <col min="15889" max="15889" width="10.5703125" style="12" customWidth="1"/>
    <col min="15890" max="15890" width="12.42578125" style="12" customWidth="1"/>
    <col min="15891" max="15891" width="11.5703125" style="12" customWidth="1"/>
    <col min="15892" max="15892" width="12.28515625" style="12" customWidth="1"/>
    <col min="15893" max="15893" width="12.7109375" style="12" customWidth="1"/>
    <col min="15894" max="15894" width="12.5703125" style="12" customWidth="1"/>
    <col min="15895" max="15895" width="13.140625" style="12" customWidth="1"/>
    <col min="15896" max="15896" width="13.42578125" style="12" customWidth="1"/>
    <col min="15897" max="15897" width="10.28515625" style="12" customWidth="1"/>
    <col min="15898" max="15898" width="14.28515625" style="12" customWidth="1"/>
    <col min="15899" max="15899" width="12.85546875" style="12" customWidth="1"/>
    <col min="15900" max="15900" width="12" style="12" customWidth="1"/>
    <col min="15901" max="15901" width="16.28515625" style="12" customWidth="1"/>
    <col min="15902" max="15902" width="14.5703125" style="12" customWidth="1"/>
    <col min="15903" max="15903" width="16.85546875" style="12" customWidth="1"/>
    <col min="15904" max="15904" width="11.140625" style="12" customWidth="1"/>
    <col min="15905" max="15905" width="10.42578125" style="12" customWidth="1"/>
    <col min="15906" max="15906" width="10.85546875" style="12" customWidth="1"/>
    <col min="15907" max="15907" width="10.140625" style="12" customWidth="1"/>
    <col min="15908" max="15908" width="12.85546875" style="12" customWidth="1"/>
    <col min="15909" max="15910" width="11" style="12" customWidth="1"/>
    <col min="15911" max="15911" width="11.5703125" style="12" customWidth="1"/>
    <col min="15912" max="15912" width="11.28515625" style="12" customWidth="1"/>
    <col min="15913" max="15913" width="10.140625" style="12" customWidth="1"/>
    <col min="15914" max="15915" width="11.85546875" style="12" customWidth="1"/>
    <col min="15916" max="15916" width="12.28515625" style="12" customWidth="1"/>
    <col min="15917" max="15917" width="12.7109375" style="12" customWidth="1"/>
    <col min="15918" max="15918" width="15.140625" style="12" customWidth="1"/>
    <col min="15919" max="15919" width="10" style="12" customWidth="1"/>
    <col min="15920" max="15930" width="7.85546875" style="12" customWidth="1"/>
    <col min="15931" max="15931" width="9.140625" style="12" customWidth="1"/>
    <col min="15932" max="15932" width="8.28515625" style="12" customWidth="1"/>
    <col min="15933" max="15933" width="10.140625" style="12" customWidth="1"/>
    <col min="15934" max="15934" width="9.140625" style="12"/>
    <col min="15935" max="15935" width="11.85546875" style="12" customWidth="1"/>
    <col min="15936" max="15936" width="14.28515625" style="12" customWidth="1"/>
    <col min="15937" max="16136" width="9.140625" style="12"/>
    <col min="16137" max="16137" width="0" style="12" hidden="1" customWidth="1"/>
    <col min="16138" max="16138" width="15.5703125" style="12" customWidth="1"/>
    <col min="16139" max="16139" width="55.140625" style="12" customWidth="1"/>
    <col min="16140" max="16140" width="15.5703125" style="12" customWidth="1"/>
    <col min="16141" max="16142" width="13" style="12" customWidth="1"/>
    <col min="16143" max="16144" width="13.140625" style="12" customWidth="1"/>
    <col min="16145" max="16145" width="10.5703125" style="12" customWidth="1"/>
    <col min="16146" max="16146" width="12.42578125" style="12" customWidth="1"/>
    <col min="16147" max="16147" width="11.5703125" style="12" customWidth="1"/>
    <col min="16148" max="16148" width="12.28515625" style="12" customWidth="1"/>
    <col min="16149" max="16149" width="12.7109375" style="12" customWidth="1"/>
    <col min="16150" max="16150" width="12.5703125" style="12" customWidth="1"/>
    <col min="16151" max="16151" width="13.140625" style="12" customWidth="1"/>
    <col min="16152" max="16152" width="13.42578125" style="12" customWidth="1"/>
    <col min="16153" max="16153" width="10.28515625" style="12" customWidth="1"/>
    <col min="16154" max="16154" width="14.28515625" style="12" customWidth="1"/>
    <col min="16155" max="16155" width="12.85546875" style="12" customWidth="1"/>
    <col min="16156" max="16156" width="12" style="12" customWidth="1"/>
    <col min="16157" max="16157" width="16.28515625" style="12" customWidth="1"/>
    <col min="16158" max="16158" width="14.5703125" style="12" customWidth="1"/>
    <col min="16159" max="16159" width="16.85546875" style="12" customWidth="1"/>
    <col min="16160" max="16160" width="11.140625" style="12" customWidth="1"/>
    <col min="16161" max="16161" width="10.42578125" style="12" customWidth="1"/>
    <col min="16162" max="16162" width="10.85546875" style="12" customWidth="1"/>
    <col min="16163" max="16163" width="10.140625" style="12" customWidth="1"/>
    <col min="16164" max="16164" width="12.85546875" style="12" customWidth="1"/>
    <col min="16165" max="16166" width="11" style="12" customWidth="1"/>
    <col min="16167" max="16167" width="11.5703125" style="12" customWidth="1"/>
    <col min="16168" max="16168" width="11.28515625" style="12" customWidth="1"/>
    <col min="16169" max="16169" width="10.140625" style="12" customWidth="1"/>
    <col min="16170" max="16171" width="11.85546875" style="12" customWidth="1"/>
    <col min="16172" max="16172" width="12.28515625" style="12" customWidth="1"/>
    <col min="16173" max="16173" width="12.7109375" style="12" customWidth="1"/>
    <col min="16174" max="16174" width="15.140625" style="12" customWidth="1"/>
    <col min="16175" max="16175" width="10" style="12" customWidth="1"/>
    <col min="16176" max="16186" width="7.85546875" style="12" customWidth="1"/>
    <col min="16187" max="16187" width="9.140625" style="12" customWidth="1"/>
    <col min="16188" max="16188" width="8.28515625" style="12" customWidth="1"/>
    <col min="16189" max="16189" width="10.140625" style="12" customWidth="1"/>
    <col min="16190" max="16190" width="9.140625" style="12"/>
    <col min="16191" max="16191" width="11.85546875" style="12" customWidth="1"/>
    <col min="16192" max="16192" width="14.28515625" style="12" customWidth="1"/>
    <col min="16193" max="16384" width="9.140625" style="12"/>
  </cols>
  <sheetData>
    <row r="1" spans="2:223" ht="21" customHeight="1" x14ac:dyDescent="0.35">
      <c r="B1" s="143" t="s">
        <v>191</v>
      </c>
      <c r="AK1" s="10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</row>
    <row r="2" spans="2:223" ht="21" customHeight="1" x14ac:dyDescent="0.35">
      <c r="B2" s="7"/>
      <c r="AK2" s="10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</row>
    <row r="3" spans="2:223" ht="21" customHeight="1" x14ac:dyDescent="0.35">
      <c r="B3" s="7"/>
      <c r="AK3" s="10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</row>
    <row r="4" spans="2:223" ht="21" customHeight="1" x14ac:dyDescent="0.35">
      <c r="B4" s="308" t="s">
        <v>171</v>
      </c>
      <c r="C4" s="308"/>
      <c r="D4" s="308"/>
      <c r="E4" s="308"/>
      <c r="F4" s="308"/>
      <c r="G4" s="308"/>
      <c r="H4" s="308"/>
      <c r="I4" s="308"/>
      <c r="J4" s="308"/>
      <c r="K4" s="308"/>
      <c r="L4" s="308"/>
      <c r="M4" s="308"/>
      <c r="N4" s="308"/>
      <c r="O4" s="308"/>
      <c r="P4" s="308"/>
      <c r="Q4" s="308"/>
      <c r="R4" s="308"/>
      <c r="S4" s="308"/>
      <c r="T4" s="308"/>
      <c r="U4" s="308"/>
      <c r="V4" s="308"/>
      <c r="W4" s="308"/>
      <c r="X4" s="308"/>
      <c r="Y4" s="308"/>
      <c r="Z4" s="308"/>
      <c r="AA4" s="308"/>
      <c r="AB4" s="308"/>
      <c r="AC4" s="308"/>
      <c r="AD4" s="308"/>
      <c r="AE4" s="308"/>
      <c r="AF4" s="308"/>
      <c r="AG4" s="308"/>
      <c r="AH4" s="308"/>
      <c r="AI4" s="308"/>
      <c r="AJ4" s="308"/>
      <c r="AK4" s="308"/>
      <c r="AL4" s="308"/>
      <c r="AM4" s="308"/>
      <c r="AN4" s="308"/>
      <c r="AO4" s="308"/>
      <c r="AP4" s="308"/>
      <c r="AQ4" s="308"/>
      <c r="AR4" s="308"/>
      <c r="AU4" s="8"/>
      <c r="AV4" s="8"/>
      <c r="AW4" s="8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HO4" s="12" t="s">
        <v>178</v>
      </c>
    </row>
    <row r="5" spans="2:223" ht="21" customHeight="1" x14ac:dyDescent="0.35">
      <c r="B5" s="121"/>
      <c r="C5" s="121"/>
      <c r="D5" s="121"/>
      <c r="E5" s="121"/>
      <c r="F5" s="121"/>
      <c r="G5" s="121"/>
      <c r="H5" s="121"/>
      <c r="I5" s="121"/>
      <c r="J5" s="121"/>
      <c r="K5" s="121"/>
      <c r="L5" s="121"/>
      <c r="M5" s="121"/>
      <c r="N5" s="121"/>
      <c r="O5" s="121"/>
      <c r="P5" s="121"/>
      <c r="Q5" s="124" t="s">
        <v>177</v>
      </c>
      <c r="R5" s="121"/>
      <c r="S5" s="121"/>
      <c r="T5" s="123" t="s">
        <v>186</v>
      </c>
      <c r="U5" s="122">
        <v>2022</v>
      </c>
      <c r="V5" s="121"/>
      <c r="W5" s="121"/>
      <c r="X5" s="121"/>
      <c r="Y5" s="121"/>
      <c r="Z5" s="121"/>
      <c r="AA5" s="121"/>
      <c r="AB5" s="121"/>
      <c r="AC5" s="121"/>
      <c r="AD5" s="121"/>
      <c r="AE5" s="121"/>
      <c r="AF5" s="121"/>
      <c r="AG5" s="121"/>
      <c r="AH5" s="121"/>
      <c r="AI5" s="121"/>
      <c r="AJ5" s="121"/>
      <c r="AK5" s="121"/>
      <c r="AL5" s="121"/>
      <c r="AM5" s="121"/>
      <c r="AN5" s="121"/>
      <c r="AO5" s="121"/>
      <c r="AP5" s="121"/>
      <c r="AQ5" s="121"/>
      <c r="AR5" s="121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HO5" s="12" t="s">
        <v>179</v>
      </c>
    </row>
    <row r="6" spans="2:223" ht="21" customHeight="1" x14ac:dyDescent="0.35">
      <c r="B6" s="272"/>
      <c r="C6" s="272"/>
      <c r="D6" s="272"/>
      <c r="E6" s="272"/>
      <c r="F6" s="272"/>
      <c r="G6" s="272"/>
      <c r="H6" s="272"/>
      <c r="I6" s="272"/>
      <c r="J6" s="272"/>
      <c r="K6" s="272"/>
      <c r="L6" s="272"/>
      <c r="M6" s="272"/>
      <c r="N6" s="272"/>
      <c r="O6" s="272"/>
      <c r="P6" s="272"/>
      <c r="Q6" s="272"/>
      <c r="R6" s="272"/>
      <c r="S6" s="272"/>
      <c r="T6" s="272"/>
      <c r="U6" s="272"/>
      <c r="V6" s="272"/>
      <c r="W6" s="272"/>
      <c r="X6" s="272"/>
      <c r="Y6" s="272"/>
      <c r="Z6" s="272"/>
      <c r="AA6" s="272"/>
      <c r="AB6" s="272"/>
      <c r="AC6" s="272"/>
      <c r="AD6" s="272"/>
      <c r="AE6" s="272"/>
      <c r="AF6" s="272"/>
      <c r="AG6" s="272"/>
      <c r="AH6" s="272"/>
      <c r="AI6" s="272"/>
      <c r="AJ6" s="272"/>
      <c r="AK6" s="272"/>
      <c r="AL6" s="272"/>
      <c r="AM6" s="272"/>
      <c r="AN6" s="272"/>
      <c r="AO6" s="272"/>
      <c r="AP6" s="272"/>
      <c r="AQ6" s="272"/>
      <c r="AR6" s="272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HO6" s="12" t="s">
        <v>180</v>
      </c>
    </row>
    <row r="7" spans="2:223" ht="36" customHeight="1" x14ac:dyDescent="0.35">
      <c r="B7" s="312" t="s">
        <v>193</v>
      </c>
      <c r="C7" s="312" t="s">
        <v>2</v>
      </c>
      <c r="D7" s="315" t="s">
        <v>172</v>
      </c>
      <c r="E7" s="315"/>
      <c r="F7" s="315"/>
      <c r="G7" s="315"/>
      <c r="H7" s="315"/>
      <c r="I7" s="315"/>
      <c r="J7" s="315"/>
      <c r="K7" s="315"/>
      <c r="L7" s="315"/>
      <c r="M7" s="315"/>
      <c r="N7" s="315"/>
      <c r="O7" s="315"/>
      <c r="P7" s="315"/>
      <c r="Q7" s="315"/>
      <c r="R7" s="315"/>
      <c r="S7" s="315"/>
      <c r="T7" s="315"/>
      <c r="U7" s="315"/>
      <c r="V7" s="315"/>
      <c r="W7" s="315"/>
      <c r="X7" s="315"/>
      <c r="Y7" s="315"/>
      <c r="Z7" s="315"/>
      <c r="AA7" s="315"/>
      <c r="AB7" s="315"/>
      <c r="AC7" s="315"/>
      <c r="AD7" s="315"/>
      <c r="AE7" s="315"/>
      <c r="AF7" s="315"/>
      <c r="AG7" s="315"/>
      <c r="AH7" s="315"/>
      <c r="AI7" s="315"/>
      <c r="AJ7" s="315"/>
      <c r="AK7" s="315"/>
      <c r="AL7" s="315"/>
      <c r="AM7" s="315"/>
      <c r="AN7" s="315"/>
      <c r="AO7" s="315"/>
      <c r="AP7" s="315"/>
      <c r="AQ7" s="315"/>
      <c r="AR7" s="315"/>
      <c r="AS7" s="315"/>
      <c r="AT7" s="316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HO7" s="12" t="s">
        <v>181</v>
      </c>
    </row>
    <row r="8" spans="2:223" ht="44.25" customHeight="1" x14ac:dyDescent="0.35">
      <c r="B8" s="312"/>
      <c r="C8" s="312"/>
      <c r="D8" s="312" t="s">
        <v>173</v>
      </c>
      <c r="E8" s="312" t="s">
        <v>3</v>
      </c>
      <c r="F8" s="312"/>
      <c r="G8" s="312" t="s">
        <v>4</v>
      </c>
      <c r="H8" s="312"/>
      <c r="I8" s="312"/>
      <c r="J8" s="312"/>
      <c r="K8" s="312"/>
      <c r="L8" s="312"/>
      <c r="M8" s="312"/>
      <c r="N8" s="312"/>
      <c r="O8" s="312" t="s">
        <v>5</v>
      </c>
      <c r="P8" s="312"/>
      <c r="Q8" s="312" t="s">
        <v>6</v>
      </c>
      <c r="R8" s="312"/>
      <c r="S8" s="312"/>
      <c r="T8" s="312"/>
      <c r="U8" s="312"/>
      <c r="V8" s="312"/>
      <c r="W8" s="312"/>
      <c r="X8" s="312" t="s">
        <v>7</v>
      </c>
      <c r="Y8" s="312"/>
      <c r="Z8" s="312"/>
      <c r="AA8" s="312" t="s">
        <v>8</v>
      </c>
      <c r="AB8" s="312"/>
      <c r="AC8" s="312"/>
      <c r="AD8" s="312"/>
      <c r="AE8" s="312"/>
      <c r="AF8" s="312"/>
      <c r="AG8" s="312"/>
      <c r="AH8" s="312"/>
      <c r="AI8" s="312"/>
      <c r="AJ8" s="312"/>
      <c r="AK8" s="312"/>
      <c r="AL8" s="312"/>
      <c r="AM8" s="312"/>
      <c r="AN8" s="312"/>
      <c r="AO8" s="312"/>
      <c r="AP8" s="312"/>
      <c r="AQ8" s="312"/>
      <c r="AR8" s="312"/>
      <c r="AS8" s="312"/>
      <c r="AT8" s="271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7"/>
      <c r="HO8" s="12" t="s">
        <v>182</v>
      </c>
    </row>
    <row r="9" spans="2:223" ht="27.75" customHeight="1" x14ac:dyDescent="0.35">
      <c r="B9" s="312"/>
      <c r="C9" s="312"/>
      <c r="D9" s="312"/>
      <c r="E9" s="301" t="s">
        <v>9</v>
      </c>
      <c r="F9" s="301" t="s">
        <v>10</v>
      </c>
      <c r="G9" s="301" t="s">
        <v>11</v>
      </c>
      <c r="H9" s="306" t="s">
        <v>174</v>
      </c>
      <c r="I9" s="307" t="s">
        <v>12</v>
      </c>
      <c r="J9" s="307" t="s">
        <v>166</v>
      </c>
      <c r="K9" s="307" t="s">
        <v>13</v>
      </c>
      <c r="L9" s="305" t="s">
        <v>14</v>
      </c>
      <c r="M9" s="301" t="s">
        <v>168</v>
      </c>
      <c r="N9" s="306" t="s">
        <v>15</v>
      </c>
      <c r="O9" s="301" t="s">
        <v>16</v>
      </c>
      <c r="P9" s="301" t="s">
        <v>17</v>
      </c>
      <c r="Q9" s="306" t="s">
        <v>199</v>
      </c>
      <c r="R9" s="306" t="s">
        <v>41</v>
      </c>
      <c r="S9" s="301" t="s">
        <v>18</v>
      </c>
      <c r="T9" s="301" t="s">
        <v>19</v>
      </c>
      <c r="U9" s="301" t="s">
        <v>20</v>
      </c>
      <c r="V9" s="301" t="s">
        <v>21</v>
      </c>
      <c r="W9" s="301" t="s">
        <v>22</v>
      </c>
      <c r="X9" s="301" t="s">
        <v>23</v>
      </c>
      <c r="Y9" s="301" t="s">
        <v>24</v>
      </c>
      <c r="Z9" s="301" t="s">
        <v>25</v>
      </c>
      <c r="AA9" s="301" t="s">
        <v>26</v>
      </c>
      <c r="AB9" s="301"/>
      <c r="AC9" s="301"/>
      <c r="AD9" s="301"/>
      <c r="AE9" s="301" t="s">
        <v>27</v>
      </c>
      <c r="AF9" s="301" t="s">
        <v>194</v>
      </c>
      <c r="AG9" s="300" t="s">
        <v>29</v>
      </c>
      <c r="AH9" s="305" t="s">
        <v>30</v>
      </c>
      <c r="AI9" s="301" t="s">
        <v>31</v>
      </c>
      <c r="AJ9" s="301" t="s">
        <v>32</v>
      </c>
      <c r="AK9" s="305" t="s">
        <v>33</v>
      </c>
      <c r="AL9" s="305" t="s">
        <v>34</v>
      </c>
      <c r="AM9" s="300" t="s">
        <v>35</v>
      </c>
      <c r="AN9" s="300" t="s">
        <v>36</v>
      </c>
      <c r="AO9" s="300" t="s">
        <v>37</v>
      </c>
      <c r="AP9" s="300" t="s">
        <v>38</v>
      </c>
      <c r="AQ9" s="300" t="s">
        <v>165</v>
      </c>
      <c r="AR9" s="301" t="s">
        <v>39</v>
      </c>
      <c r="AS9" s="301" t="s">
        <v>40</v>
      </c>
      <c r="AT9" s="317"/>
      <c r="AU9" s="12">
        <v>1</v>
      </c>
      <c r="AV9" s="12">
        <v>2</v>
      </c>
      <c r="AW9" s="12">
        <v>3</v>
      </c>
      <c r="AX9" s="12">
        <v>4</v>
      </c>
      <c r="AY9" s="12">
        <v>5</v>
      </c>
      <c r="AZ9" s="12">
        <v>6</v>
      </c>
      <c r="BA9" s="12">
        <v>7</v>
      </c>
      <c r="BB9" s="12">
        <v>8</v>
      </c>
      <c r="BC9" s="12">
        <v>9</v>
      </c>
      <c r="BD9" s="12">
        <v>10</v>
      </c>
      <c r="BE9" s="12">
        <v>11</v>
      </c>
      <c r="BF9" s="12">
        <v>12</v>
      </c>
      <c r="BG9" s="12">
        <v>13</v>
      </c>
      <c r="BH9" s="12">
        <v>14</v>
      </c>
      <c r="BI9" s="12">
        <v>15</v>
      </c>
      <c r="BJ9" s="12">
        <v>16</v>
      </c>
      <c r="BK9" s="12">
        <v>17</v>
      </c>
      <c r="BL9" s="12">
        <v>18</v>
      </c>
      <c r="HO9" s="12" t="s">
        <v>183</v>
      </c>
    </row>
    <row r="10" spans="2:223" s="7" customFormat="1" ht="117" customHeight="1" x14ac:dyDescent="0.35">
      <c r="B10" s="312"/>
      <c r="C10" s="312"/>
      <c r="D10" s="312"/>
      <c r="E10" s="301"/>
      <c r="F10" s="301"/>
      <c r="G10" s="301"/>
      <c r="H10" s="306"/>
      <c r="I10" s="307"/>
      <c r="J10" s="307"/>
      <c r="K10" s="307"/>
      <c r="L10" s="305"/>
      <c r="M10" s="301"/>
      <c r="N10" s="306"/>
      <c r="O10" s="301"/>
      <c r="P10" s="301"/>
      <c r="Q10" s="306"/>
      <c r="R10" s="306"/>
      <c r="S10" s="301"/>
      <c r="T10" s="301"/>
      <c r="U10" s="301"/>
      <c r="V10" s="301"/>
      <c r="W10" s="301"/>
      <c r="X10" s="301"/>
      <c r="Y10" s="301"/>
      <c r="Z10" s="301"/>
      <c r="AA10" s="270" t="s">
        <v>42</v>
      </c>
      <c r="AB10" s="270" t="s">
        <v>16</v>
      </c>
      <c r="AC10" s="270" t="s">
        <v>43</v>
      </c>
      <c r="AD10" s="270" t="s">
        <v>16</v>
      </c>
      <c r="AE10" s="301"/>
      <c r="AF10" s="301"/>
      <c r="AG10" s="300"/>
      <c r="AH10" s="305"/>
      <c r="AI10" s="301"/>
      <c r="AJ10" s="301"/>
      <c r="AK10" s="305"/>
      <c r="AL10" s="305"/>
      <c r="AM10" s="300"/>
      <c r="AN10" s="300"/>
      <c r="AO10" s="300"/>
      <c r="AP10" s="300"/>
      <c r="AQ10" s="300"/>
      <c r="AR10" s="301"/>
      <c r="AS10" s="301"/>
      <c r="AT10" s="317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HO10" s="12" t="s">
        <v>184</v>
      </c>
    </row>
    <row r="11" spans="2:223" s="7" customFormat="1" ht="177" customHeight="1" x14ac:dyDescent="0.35">
      <c r="B11" s="312"/>
      <c r="C11" s="312"/>
      <c r="D11" s="312"/>
      <c r="E11" s="301"/>
      <c r="F11" s="301"/>
      <c r="G11" s="301"/>
      <c r="H11" s="306"/>
      <c r="I11" s="307"/>
      <c r="J11" s="307"/>
      <c r="K11" s="307"/>
      <c r="L11" s="305"/>
      <c r="M11" s="301"/>
      <c r="N11" s="306"/>
      <c r="O11" s="301"/>
      <c r="P11" s="301"/>
      <c r="Q11" s="306"/>
      <c r="R11" s="306"/>
      <c r="S11" s="301"/>
      <c r="T11" s="301"/>
      <c r="U11" s="301"/>
      <c r="V11" s="301"/>
      <c r="W11" s="301"/>
      <c r="X11" s="301"/>
      <c r="Y11" s="301"/>
      <c r="Z11" s="301"/>
      <c r="AA11" s="270" t="s">
        <v>44</v>
      </c>
      <c r="AB11" s="270" t="s">
        <v>16</v>
      </c>
      <c r="AC11" s="270" t="s">
        <v>44</v>
      </c>
      <c r="AD11" s="270" t="s">
        <v>16</v>
      </c>
      <c r="AE11" s="301"/>
      <c r="AF11" s="301"/>
      <c r="AG11" s="300"/>
      <c r="AH11" s="305"/>
      <c r="AI11" s="301"/>
      <c r="AJ11" s="301"/>
      <c r="AK11" s="305"/>
      <c r="AL11" s="305"/>
      <c r="AM11" s="300"/>
      <c r="AN11" s="300"/>
      <c r="AO11" s="300"/>
      <c r="AP11" s="300"/>
      <c r="AQ11" s="300"/>
      <c r="AR11" s="301"/>
      <c r="AS11" s="301"/>
      <c r="AT11" s="317"/>
      <c r="AU11" s="298" t="s">
        <v>45</v>
      </c>
      <c r="AV11" s="296" t="s">
        <v>45</v>
      </c>
      <c r="AW11" s="296" t="s">
        <v>45</v>
      </c>
      <c r="AX11" s="296" t="s">
        <v>45</v>
      </c>
      <c r="AY11" s="296" t="s">
        <v>45</v>
      </c>
      <c r="AZ11" s="296" t="s">
        <v>45</v>
      </c>
      <c r="BA11" s="296" t="s">
        <v>45</v>
      </c>
      <c r="BB11" s="296" t="s">
        <v>45</v>
      </c>
      <c r="BC11" s="296" t="s">
        <v>45</v>
      </c>
      <c r="BD11" s="296" t="s">
        <v>45</v>
      </c>
      <c r="BE11" s="296" t="s">
        <v>45</v>
      </c>
      <c r="BF11" s="296" t="s">
        <v>45</v>
      </c>
      <c r="BG11" s="296" t="s">
        <v>45</v>
      </c>
      <c r="BH11" s="296" t="s">
        <v>45</v>
      </c>
      <c r="BI11" s="296" t="s">
        <v>45</v>
      </c>
      <c r="BJ11" s="296" t="s">
        <v>45</v>
      </c>
      <c r="BK11" s="296" t="s">
        <v>45</v>
      </c>
      <c r="BL11" s="302" t="s">
        <v>46</v>
      </c>
      <c r="HO11" s="12" t="s">
        <v>185</v>
      </c>
    </row>
    <row r="12" spans="2:223" ht="35.25" customHeight="1" x14ac:dyDescent="0.35">
      <c r="B12" s="3">
        <v>0</v>
      </c>
      <c r="C12" s="3">
        <v>1</v>
      </c>
      <c r="D12" s="3">
        <v>2</v>
      </c>
      <c r="E12" s="3">
        <v>3</v>
      </c>
      <c r="F12" s="3">
        <v>4</v>
      </c>
      <c r="G12" s="3">
        <v>5</v>
      </c>
      <c r="H12" s="3">
        <v>6</v>
      </c>
      <c r="I12" s="3">
        <v>7</v>
      </c>
      <c r="J12" s="3">
        <v>8</v>
      </c>
      <c r="K12" s="3">
        <v>9</v>
      </c>
      <c r="L12" s="3">
        <v>10</v>
      </c>
      <c r="M12" s="3">
        <v>11</v>
      </c>
      <c r="N12" s="3">
        <v>12</v>
      </c>
      <c r="O12" s="3">
        <v>13</v>
      </c>
      <c r="P12" s="3">
        <v>14</v>
      </c>
      <c r="Q12" s="3">
        <v>15</v>
      </c>
      <c r="R12" s="3">
        <v>16</v>
      </c>
      <c r="S12" s="3">
        <v>17</v>
      </c>
      <c r="T12" s="3">
        <v>18</v>
      </c>
      <c r="U12" s="3">
        <v>19</v>
      </c>
      <c r="V12" s="3">
        <v>20</v>
      </c>
      <c r="W12" s="3">
        <v>21</v>
      </c>
      <c r="X12" s="3">
        <v>22</v>
      </c>
      <c r="Y12" s="3">
        <v>23</v>
      </c>
      <c r="Z12" s="3">
        <v>24</v>
      </c>
      <c r="AA12" s="3">
        <v>25</v>
      </c>
      <c r="AB12" s="3">
        <v>26</v>
      </c>
      <c r="AC12" s="3">
        <v>27</v>
      </c>
      <c r="AD12" s="3">
        <v>28</v>
      </c>
      <c r="AE12" s="3">
        <v>29</v>
      </c>
      <c r="AF12" s="3">
        <v>30</v>
      </c>
      <c r="AG12" s="3">
        <v>31</v>
      </c>
      <c r="AH12" s="3">
        <v>32</v>
      </c>
      <c r="AI12" s="3">
        <v>33</v>
      </c>
      <c r="AJ12" s="3">
        <v>34</v>
      </c>
      <c r="AK12" s="3">
        <v>35</v>
      </c>
      <c r="AL12" s="3">
        <v>36</v>
      </c>
      <c r="AM12" s="3">
        <v>37</v>
      </c>
      <c r="AN12" s="3">
        <v>38</v>
      </c>
      <c r="AO12" s="3">
        <v>39</v>
      </c>
      <c r="AP12" s="3">
        <v>40</v>
      </c>
      <c r="AQ12" s="3">
        <v>41</v>
      </c>
      <c r="AR12" s="3">
        <v>42</v>
      </c>
      <c r="AS12" s="3">
        <v>43</v>
      </c>
      <c r="AT12" s="116"/>
      <c r="AU12" s="299"/>
      <c r="AV12" s="297"/>
      <c r="AW12" s="297"/>
      <c r="AX12" s="297"/>
      <c r="AY12" s="297"/>
      <c r="AZ12" s="297"/>
      <c r="BA12" s="297"/>
      <c r="BB12" s="297"/>
      <c r="BC12" s="297"/>
      <c r="BD12" s="297"/>
      <c r="BE12" s="297"/>
      <c r="BF12" s="297"/>
      <c r="BG12" s="297"/>
      <c r="BH12" s="297"/>
      <c r="BI12" s="297"/>
      <c r="BJ12" s="297"/>
      <c r="BK12" s="297"/>
      <c r="BL12" s="303"/>
      <c r="BM12" s="12" t="s">
        <v>190</v>
      </c>
      <c r="HO12" s="12" t="s">
        <v>186</v>
      </c>
    </row>
    <row r="13" spans="2:223" s="11" customFormat="1" ht="57.75" customHeight="1" x14ac:dyDescent="0.35">
      <c r="B13" s="14" t="s">
        <v>47</v>
      </c>
      <c r="C13" s="177" t="s">
        <v>48</v>
      </c>
      <c r="D13" s="152">
        <f>O13+P13</f>
        <v>1432</v>
      </c>
      <c r="E13" s="152">
        <v>513</v>
      </c>
      <c r="F13" s="152">
        <v>919</v>
      </c>
      <c r="G13" s="152">
        <v>248</v>
      </c>
      <c r="H13" s="152">
        <v>150</v>
      </c>
      <c r="I13" s="152">
        <v>80</v>
      </c>
      <c r="J13" s="152">
        <v>31</v>
      </c>
      <c r="K13" s="152">
        <v>102</v>
      </c>
      <c r="L13" s="152">
        <v>301</v>
      </c>
      <c r="M13" s="152">
        <v>701</v>
      </c>
      <c r="N13" s="152">
        <v>204</v>
      </c>
      <c r="O13" s="152">
        <v>672</v>
      </c>
      <c r="P13" s="152">
        <v>760</v>
      </c>
      <c r="Q13" s="152">
        <v>185</v>
      </c>
      <c r="R13" s="152">
        <v>53</v>
      </c>
      <c r="S13" s="152">
        <v>539</v>
      </c>
      <c r="T13" s="152">
        <v>157</v>
      </c>
      <c r="U13" s="152">
        <v>453</v>
      </c>
      <c r="V13" s="152">
        <v>28</v>
      </c>
      <c r="W13" s="152">
        <v>70</v>
      </c>
      <c r="X13" s="152">
        <v>1258</v>
      </c>
      <c r="Y13" s="152">
        <v>174</v>
      </c>
      <c r="Z13" s="152">
        <v>0</v>
      </c>
      <c r="AA13" s="152">
        <v>0</v>
      </c>
      <c r="AB13" s="152">
        <v>0</v>
      </c>
      <c r="AC13" s="152">
        <v>2</v>
      </c>
      <c r="AD13" s="152">
        <v>0</v>
      </c>
      <c r="AE13" s="152">
        <v>6</v>
      </c>
      <c r="AF13" s="152">
        <v>0</v>
      </c>
      <c r="AG13" s="152">
        <v>0</v>
      </c>
      <c r="AH13" s="152">
        <v>0</v>
      </c>
      <c r="AI13" s="152">
        <v>0</v>
      </c>
      <c r="AJ13" s="152">
        <v>1</v>
      </c>
      <c r="AK13" s="152">
        <v>0</v>
      </c>
      <c r="AL13" s="152">
        <v>0</v>
      </c>
      <c r="AM13" s="152">
        <v>0</v>
      </c>
      <c r="AN13" s="152">
        <v>0</v>
      </c>
      <c r="AO13" s="152">
        <v>0</v>
      </c>
      <c r="AP13" s="152">
        <v>0</v>
      </c>
      <c r="AQ13" s="152">
        <v>0</v>
      </c>
      <c r="AR13" s="152">
        <v>0</v>
      </c>
      <c r="AS13" s="152">
        <v>1423</v>
      </c>
      <c r="AT13" s="117"/>
      <c r="AU13" s="16" t="str">
        <f>IF(G13++I13+K13+L13+M13=D13," ","GRESEALA")</f>
        <v xml:space="preserve"> </v>
      </c>
      <c r="AV13" s="16" t="str">
        <f>IF(AA13+AC13+AE13+AF13+AG13+AH13+AI13+AJ13+AK13+AL13+AM13+AN13+AO13+AP13+AQ13+AR13+AS13&gt;=D13," ","GRESEALA")</f>
        <v xml:space="preserve"> </v>
      </c>
      <c r="AW13" s="17" t="str">
        <f>IF(E13+F13=D13," ","GRESEALA")</f>
        <v xml:space="preserve"> </v>
      </c>
      <c r="AX13" s="17" t="str">
        <f>IF(O13+P13=D13," ","GRESEALA")</f>
        <v xml:space="preserve"> </v>
      </c>
      <c r="AY13" s="17" t="str">
        <f>IF(Q13+S13+T13+U13+V13+W13=D13," ","GRESEALA")</f>
        <v xml:space="preserve"> </v>
      </c>
      <c r="AZ13" s="17" t="str">
        <f>IF(X13+Y13+Z13=D13," ","GRESEALA")</f>
        <v xml:space="preserve"> </v>
      </c>
      <c r="BA13" s="17" t="str">
        <f>IF(N13&lt;=M13," ","GRESEALA")</f>
        <v xml:space="preserve"> </v>
      </c>
      <c r="BB13" s="17" t="str">
        <f>IF(AS13&lt;=D13," ","GRESEALA")</f>
        <v xml:space="preserve"> </v>
      </c>
      <c r="BC13" s="17" t="str">
        <f>IF(H13&lt;=G13," ","GRESEALA")</f>
        <v xml:space="preserve"> </v>
      </c>
      <c r="BD13" s="17" t="str">
        <f>IF(AS14&lt;=D14," ","GRESEALA")</f>
        <v xml:space="preserve"> </v>
      </c>
      <c r="BE13" s="17" t="str">
        <f>IF(H14&lt;=G14," ","GRESEALA")</f>
        <v xml:space="preserve"> </v>
      </c>
      <c r="BF13" s="17" t="str">
        <f>IF(AS15&lt;=D15," ","GRESEALA")</f>
        <v xml:space="preserve"> </v>
      </c>
      <c r="BG13" s="17" t="str">
        <f>IF(H15&lt;=G15," ","GRESEALA")</f>
        <v xml:space="preserve"> </v>
      </c>
      <c r="BH13" s="17" t="str">
        <f>IF(Z15&lt;=Z13," ","GRESEALA")</f>
        <v xml:space="preserve"> </v>
      </c>
      <c r="BI13" s="17" t="str">
        <f>IF(AA15&lt;=AA13," ","GRESEALA")</f>
        <v xml:space="preserve"> </v>
      </c>
      <c r="BJ13" s="17" t="str">
        <f>IF(AB15&lt;=AB13," ","GRESEALA")</f>
        <v xml:space="preserve"> </v>
      </c>
      <c r="BK13" s="17" t="str">
        <f>IF(H15&lt;=H13," ","GRESEALA")</f>
        <v xml:space="preserve"> </v>
      </c>
      <c r="BL13" s="18" t="str">
        <f>IF((X39=0)*AND(X40=0)*AND(X38=0),"  ","GRESEALA")</f>
        <v xml:space="preserve">  </v>
      </c>
      <c r="BM13" s="19" t="str">
        <f>IF(J14&lt;=I14," ","GRESEALA")</f>
        <v xml:space="preserve"> </v>
      </c>
      <c r="HO13" s="12" t="s">
        <v>187</v>
      </c>
    </row>
    <row r="14" spans="2:223" s="24" customFormat="1" ht="43.5" customHeight="1" x14ac:dyDescent="0.45">
      <c r="B14" s="20" t="s">
        <v>49</v>
      </c>
      <c r="C14" s="157" t="s">
        <v>50</v>
      </c>
      <c r="D14" s="179">
        <f>O14+P14</f>
        <v>530</v>
      </c>
      <c r="E14" s="178">
        <f>E16+E37+E38+E41+E42+E45+E46+E47+E48+E52+E53+E54+E60+E63+E64</f>
        <v>252</v>
      </c>
      <c r="F14" s="178">
        <f t="shared" ref="F14:AS14" si="0">F16+F37+F38+F41+F42+F45+F46+F47+F48+F52+F53+F54+F60+F63+F64</f>
        <v>278</v>
      </c>
      <c r="G14" s="178">
        <f t="shared" si="0"/>
        <v>72</v>
      </c>
      <c r="H14" s="178">
        <f t="shared" si="0"/>
        <v>9</v>
      </c>
      <c r="I14" s="178">
        <f t="shared" si="0"/>
        <v>18</v>
      </c>
      <c r="J14" s="178">
        <f t="shared" si="0"/>
        <v>6</v>
      </c>
      <c r="K14" s="178">
        <f t="shared" si="0"/>
        <v>19</v>
      </c>
      <c r="L14" s="178">
        <f t="shared" si="0"/>
        <v>77</v>
      </c>
      <c r="M14" s="178">
        <f t="shared" si="0"/>
        <v>344</v>
      </c>
      <c r="N14" s="178">
        <f t="shared" si="0"/>
        <v>48</v>
      </c>
      <c r="O14" s="178">
        <f t="shared" si="0"/>
        <v>280</v>
      </c>
      <c r="P14" s="178">
        <f t="shared" si="0"/>
        <v>250</v>
      </c>
      <c r="Q14" s="178">
        <f t="shared" si="0"/>
        <v>22</v>
      </c>
      <c r="R14" s="178">
        <f t="shared" si="0"/>
        <v>1</v>
      </c>
      <c r="S14" s="178">
        <f t="shared" si="0"/>
        <v>186</v>
      </c>
      <c r="T14" s="178">
        <f t="shared" si="0"/>
        <v>86</v>
      </c>
      <c r="U14" s="178">
        <f t="shared" si="0"/>
        <v>200</v>
      </c>
      <c r="V14" s="178">
        <f t="shared" si="0"/>
        <v>9</v>
      </c>
      <c r="W14" s="178">
        <f t="shared" si="0"/>
        <v>27</v>
      </c>
      <c r="X14" s="178">
        <f t="shared" si="0"/>
        <v>481</v>
      </c>
      <c r="Y14" s="178">
        <f t="shared" si="0"/>
        <v>49</v>
      </c>
      <c r="Z14" s="178">
        <f t="shared" si="0"/>
        <v>0</v>
      </c>
      <c r="AA14" s="178">
        <f t="shared" si="0"/>
        <v>0</v>
      </c>
      <c r="AB14" s="178">
        <f t="shared" si="0"/>
        <v>0</v>
      </c>
      <c r="AC14" s="178">
        <f t="shared" si="0"/>
        <v>0</v>
      </c>
      <c r="AD14" s="178">
        <f t="shared" si="0"/>
        <v>0</v>
      </c>
      <c r="AE14" s="178">
        <f t="shared" si="0"/>
        <v>3</v>
      </c>
      <c r="AF14" s="178">
        <f t="shared" si="0"/>
        <v>0</v>
      </c>
      <c r="AG14" s="178">
        <f t="shared" si="0"/>
        <v>0</v>
      </c>
      <c r="AH14" s="178">
        <f t="shared" si="0"/>
        <v>0</v>
      </c>
      <c r="AI14" s="178">
        <f t="shared" si="0"/>
        <v>0</v>
      </c>
      <c r="AJ14" s="178">
        <f t="shared" si="0"/>
        <v>0</v>
      </c>
      <c r="AK14" s="178">
        <f t="shared" si="0"/>
        <v>0</v>
      </c>
      <c r="AL14" s="178">
        <f t="shared" si="0"/>
        <v>0</v>
      </c>
      <c r="AM14" s="178">
        <f t="shared" si="0"/>
        <v>0</v>
      </c>
      <c r="AN14" s="178">
        <f t="shared" si="0"/>
        <v>0</v>
      </c>
      <c r="AO14" s="178">
        <f t="shared" si="0"/>
        <v>0</v>
      </c>
      <c r="AP14" s="178">
        <f t="shared" si="0"/>
        <v>0</v>
      </c>
      <c r="AQ14" s="178">
        <f t="shared" si="0"/>
        <v>0</v>
      </c>
      <c r="AR14" s="178">
        <f t="shared" si="0"/>
        <v>0</v>
      </c>
      <c r="AS14" s="178">
        <f t="shared" si="0"/>
        <v>527</v>
      </c>
      <c r="AT14" s="117"/>
      <c r="AU14" s="17" t="str">
        <f>IF(E14+F14=D14," ","GRESEALA")</f>
        <v xml:space="preserve"> </v>
      </c>
      <c r="AV14" s="23" t="str">
        <f>IF(G14+K14+I14+L14+M14=D14," ","GRESEALA")</f>
        <v xml:space="preserve"> </v>
      </c>
      <c r="AW14" s="17" t="str">
        <f>IF(O14+P14=D14," ","GRESEALA")</f>
        <v xml:space="preserve"> </v>
      </c>
      <c r="AX14" s="17" t="str">
        <f>IF(Q14+S14+T14+U14+V14+W14=D14," ","GRESEALA")</f>
        <v xml:space="preserve"> </v>
      </c>
      <c r="AY14" s="17" t="str">
        <f>IF(X14+Y14+Z14=D14," ","GRESEALA")</f>
        <v xml:space="preserve"> </v>
      </c>
      <c r="AZ14" s="17" t="str">
        <f>IF(AA14+AC14+AE14+AF14+AG14+AH14+AI14+AJ14+AK14+AL14+AR14+AS14&gt;=D14," ","GRESEALA")</f>
        <v xml:space="preserve"> </v>
      </c>
      <c r="BA14" s="17" t="str">
        <f>IF(E15+F15=D15," ","GRESEALA")</f>
        <v xml:space="preserve"> </v>
      </c>
      <c r="BB14" s="23" t="str">
        <f>IF(G15+K15+I15+L15+M15=D15," ","GRESEALA")</f>
        <v xml:space="preserve"> </v>
      </c>
      <c r="BC14" s="17" t="str">
        <f>IF(O15+P15=D15," ","GRESEALA")</f>
        <v xml:space="preserve"> </v>
      </c>
      <c r="BD14" s="17" t="str">
        <f>IF(Q15+S15+T15+U15+V15+W15=D15," ","GRESEALA")</f>
        <v xml:space="preserve"> </v>
      </c>
      <c r="BE14" s="17" t="str">
        <f>IF(X15+Y15+Z15=D15," ","GRESEALA")</f>
        <v xml:space="preserve"> </v>
      </c>
      <c r="BF14" s="23" t="str">
        <f>IF(AA15+AC15+AE15+AF15+AG15+AH15+AI15+AJ15+AK15+AL15+AM15+AN15+AO15+AP15+AQ15+AR15+AS15&gt;=D15," ","GRESEALA")</f>
        <v xml:space="preserve"> </v>
      </c>
      <c r="BG14" s="17" t="str">
        <f>IF(D15&lt;=D13," ","GRESEALA")</f>
        <v xml:space="preserve"> </v>
      </c>
      <c r="BH14" s="17" t="str">
        <f>IF(E15&lt;=E13," ","GRESEALA")</f>
        <v xml:space="preserve"> </v>
      </c>
      <c r="BI14" s="17" t="str">
        <f>IF(F15&lt;=F13," ","GRESEALA")</f>
        <v xml:space="preserve"> </v>
      </c>
      <c r="BJ14" s="17" t="str">
        <f>IF(G15&lt;=G13," ","GRESEALA")</f>
        <v xml:space="preserve"> </v>
      </c>
      <c r="BK14" s="17" t="str">
        <f>IF(K15&lt;=K13," ","GRESEALA")</f>
        <v xml:space="preserve"> </v>
      </c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  <c r="CI14" s="12"/>
      <c r="CJ14" s="12"/>
      <c r="CK14" s="12"/>
      <c r="CL14" s="12"/>
      <c r="CM14" s="12"/>
      <c r="CN14" s="12"/>
      <c r="CO14" s="12"/>
      <c r="CP14" s="12"/>
      <c r="CQ14" s="12"/>
      <c r="CR14" s="12"/>
      <c r="CS14" s="12"/>
      <c r="CT14" s="12"/>
      <c r="CU14" s="12"/>
      <c r="CV14" s="12"/>
      <c r="CW14" s="12"/>
      <c r="CX14" s="12"/>
      <c r="CY14" s="12"/>
      <c r="CZ14" s="12"/>
      <c r="DA14" s="12"/>
      <c r="DB14" s="12"/>
      <c r="DC14" s="12"/>
      <c r="DD14" s="12"/>
      <c r="DE14" s="12"/>
      <c r="DF14" s="12"/>
      <c r="DG14" s="12"/>
      <c r="DH14" s="12"/>
      <c r="DI14" s="12"/>
      <c r="DJ14" s="12"/>
      <c r="DK14" s="12"/>
      <c r="DL14" s="12"/>
      <c r="DM14" s="12"/>
      <c r="DN14" s="12"/>
      <c r="DO14" s="12"/>
      <c r="DP14" s="12"/>
      <c r="DQ14" s="12"/>
      <c r="DR14" s="12"/>
      <c r="DS14" s="12"/>
      <c r="DT14" s="12"/>
      <c r="DU14" s="12"/>
      <c r="DV14" s="12"/>
      <c r="DW14" s="12"/>
      <c r="DX14" s="12"/>
      <c r="DY14" s="12"/>
      <c r="DZ14" s="12"/>
      <c r="EA14" s="12"/>
      <c r="EB14" s="12"/>
      <c r="EC14" s="12"/>
      <c r="ED14" s="12"/>
      <c r="EE14" s="12"/>
      <c r="EF14" s="12"/>
      <c r="EG14" s="12"/>
      <c r="EH14" s="12"/>
      <c r="EI14" s="12"/>
      <c r="EJ14" s="12"/>
      <c r="EK14" s="12"/>
      <c r="EL14" s="12"/>
      <c r="EM14" s="12"/>
      <c r="EN14" s="12"/>
      <c r="EO14" s="12"/>
      <c r="EP14" s="12"/>
      <c r="EQ14" s="12"/>
      <c r="ER14" s="12"/>
      <c r="ES14" s="12"/>
      <c r="ET14" s="12"/>
      <c r="EU14" s="12"/>
      <c r="EV14" s="12"/>
      <c r="EW14" s="12"/>
      <c r="EX14" s="12"/>
      <c r="EY14" s="12"/>
      <c r="EZ14" s="12"/>
      <c r="FA14" s="12"/>
      <c r="FB14" s="12"/>
      <c r="FC14" s="12"/>
      <c r="FD14" s="12"/>
      <c r="FE14" s="12"/>
      <c r="FF14" s="12"/>
      <c r="FG14" s="12"/>
      <c r="FH14" s="12"/>
      <c r="FI14" s="12"/>
      <c r="FJ14" s="12"/>
      <c r="FK14" s="12"/>
      <c r="FL14" s="12"/>
      <c r="FM14" s="12"/>
      <c r="FN14" s="12"/>
      <c r="FO14" s="12"/>
      <c r="FP14" s="12"/>
      <c r="FQ14" s="12"/>
      <c r="FR14" s="12"/>
      <c r="FS14" s="12"/>
      <c r="FT14" s="12"/>
      <c r="FU14" s="12"/>
      <c r="FV14" s="12"/>
      <c r="FW14" s="12"/>
      <c r="FX14" s="12"/>
      <c r="FY14" s="12"/>
      <c r="FZ14" s="12"/>
      <c r="GA14" s="12"/>
      <c r="GB14" s="12"/>
      <c r="GC14" s="12"/>
      <c r="GD14" s="12"/>
      <c r="GE14" s="12"/>
      <c r="GF14" s="12"/>
      <c r="GG14" s="12"/>
      <c r="GH14" s="12"/>
      <c r="GI14" s="12"/>
      <c r="GJ14" s="12"/>
      <c r="GK14" s="12"/>
      <c r="GL14" s="12"/>
      <c r="GM14" s="12"/>
      <c r="GN14" s="12"/>
      <c r="GO14" s="12"/>
      <c r="GP14" s="12"/>
      <c r="GQ14" s="12"/>
      <c r="GR14" s="12"/>
      <c r="GS14" s="12"/>
      <c r="GT14" s="12"/>
      <c r="GU14" s="12"/>
      <c r="GV14" s="12"/>
      <c r="GW14" s="12"/>
      <c r="GX14" s="12"/>
      <c r="GY14" s="12"/>
      <c r="GZ14" s="12"/>
      <c r="HA14" s="12"/>
      <c r="HB14" s="12"/>
      <c r="HC14" s="12"/>
      <c r="HD14" s="12"/>
      <c r="HE14" s="12"/>
      <c r="HF14" s="12"/>
      <c r="HG14" s="12"/>
      <c r="HH14" s="12"/>
      <c r="HI14" s="12"/>
      <c r="HJ14" s="12"/>
      <c r="HK14" s="12"/>
      <c r="HL14" s="12"/>
      <c r="HM14" s="12"/>
      <c r="HN14" s="12"/>
      <c r="HO14" s="12" t="s">
        <v>188</v>
      </c>
    </row>
    <row r="15" spans="2:223" s="27" customFormat="1" ht="60.75" customHeight="1" x14ac:dyDescent="0.35">
      <c r="B15" s="25" t="s">
        <v>51</v>
      </c>
      <c r="C15" s="128" t="s">
        <v>52</v>
      </c>
      <c r="D15" s="276">
        <f t="shared" ref="D15:D67" si="1">O15+P15</f>
        <v>737</v>
      </c>
      <c r="E15" s="276">
        <v>203</v>
      </c>
      <c r="F15" s="276">
        <v>534</v>
      </c>
      <c r="G15" s="276">
        <v>127</v>
      </c>
      <c r="H15" s="276">
        <v>103</v>
      </c>
      <c r="I15" s="276">
        <v>43</v>
      </c>
      <c r="J15" s="276">
        <v>20</v>
      </c>
      <c r="K15" s="276">
        <v>52</v>
      </c>
      <c r="L15" s="276">
        <v>140</v>
      </c>
      <c r="M15" s="276">
        <v>375</v>
      </c>
      <c r="N15" s="276">
        <v>140</v>
      </c>
      <c r="O15" s="276">
        <v>323</v>
      </c>
      <c r="P15" s="276">
        <v>414</v>
      </c>
      <c r="Q15" s="276">
        <v>150</v>
      </c>
      <c r="R15" s="276">
        <v>47</v>
      </c>
      <c r="S15" s="276">
        <v>280</v>
      </c>
      <c r="T15" s="276">
        <v>72</v>
      </c>
      <c r="U15" s="276">
        <v>190</v>
      </c>
      <c r="V15" s="276">
        <v>13</v>
      </c>
      <c r="W15" s="276">
        <v>32</v>
      </c>
      <c r="X15" s="276">
        <v>638</v>
      </c>
      <c r="Y15" s="276">
        <v>99</v>
      </c>
      <c r="Z15" s="276">
        <v>0</v>
      </c>
      <c r="AA15" s="276">
        <v>0</v>
      </c>
      <c r="AB15" s="276">
        <v>0</v>
      </c>
      <c r="AC15" s="276">
        <v>0</v>
      </c>
      <c r="AD15" s="276">
        <v>0</v>
      </c>
      <c r="AE15" s="276">
        <v>6</v>
      </c>
      <c r="AF15" s="276">
        <v>0</v>
      </c>
      <c r="AG15" s="276">
        <v>0</v>
      </c>
      <c r="AH15" s="276">
        <v>0</v>
      </c>
      <c r="AI15" s="276">
        <v>0</v>
      </c>
      <c r="AJ15" s="276">
        <v>0</v>
      </c>
      <c r="AK15" s="276">
        <v>0</v>
      </c>
      <c r="AL15" s="276">
        <v>0</v>
      </c>
      <c r="AM15" s="276">
        <v>0</v>
      </c>
      <c r="AN15" s="276">
        <v>0</v>
      </c>
      <c r="AO15" s="276">
        <v>0</v>
      </c>
      <c r="AP15" s="276">
        <v>0</v>
      </c>
      <c r="AQ15" s="276">
        <v>0</v>
      </c>
      <c r="AR15" s="276">
        <v>0</v>
      </c>
      <c r="AS15" s="276">
        <v>731</v>
      </c>
      <c r="AT15" s="117"/>
      <c r="AU15" s="17" t="str">
        <f>IF(AK15&lt;=AK13," ","GRESEALA")</f>
        <v xml:space="preserve"> </v>
      </c>
      <c r="AV15" s="17" t="str">
        <f>IF(AL15&lt;=AL13," ","GRESEALA")</f>
        <v xml:space="preserve"> </v>
      </c>
      <c r="AW15" s="17" t="str">
        <f>IF(AR15&lt;=AR13," ","GRESEALA")</f>
        <v xml:space="preserve"> </v>
      </c>
      <c r="AX15" s="17" t="str">
        <f>IF(AS15&lt;=AS13," ","GRESEALA")</f>
        <v xml:space="preserve"> </v>
      </c>
      <c r="AY15" s="23" t="str">
        <f>IF(AS15&lt;=AS13," ","GRESEALA")</f>
        <v xml:space="preserve"> </v>
      </c>
      <c r="AZ15" s="17" t="str">
        <f>IF(M15&lt;=M13," ","GRESEALA")</f>
        <v xml:space="preserve"> </v>
      </c>
      <c r="BA15" s="17" t="str">
        <f>IF(N15&lt;=N13," ","GRESEALA")</f>
        <v xml:space="preserve"> </v>
      </c>
      <c r="BB15" s="17" t="str">
        <f>IF(O15&lt;=O13," ","GRESEALA")</f>
        <v xml:space="preserve"> </v>
      </c>
      <c r="BC15" s="17" t="str">
        <f>IF(P15&lt;=P13," ","GRESEALA")</f>
        <v xml:space="preserve"> </v>
      </c>
      <c r="BD15" s="17" t="str">
        <f>IF(Q15&lt;=Q13," ","GRESEALA")</f>
        <v xml:space="preserve"> </v>
      </c>
      <c r="BE15" s="17" t="str">
        <f t="shared" ref="BE15:BK15" si="2">IF(S15&lt;=S13," ","GRESEALA")</f>
        <v xml:space="preserve"> </v>
      </c>
      <c r="BF15" s="17" t="str">
        <f t="shared" si="2"/>
        <v xml:space="preserve"> </v>
      </c>
      <c r="BG15" s="17" t="str">
        <f t="shared" si="2"/>
        <v xml:space="preserve"> </v>
      </c>
      <c r="BH15" s="17" t="str">
        <f t="shared" si="2"/>
        <v xml:space="preserve"> </v>
      </c>
      <c r="BI15" s="17" t="str">
        <f t="shared" si="2"/>
        <v xml:space="preserve"> </v>
      </c>
      <c r="BJ15" s="17" t="str">
        <f t="shared" si="2"/>
        <v xml:space="preserve"> </v>
      </c>
      <c r="BK15" s="17" t="str">
        <f t="shared" si="2"/>
        <v xml:space="preserve"> </v>
      </c>
      <c r="BL15" s="12"/>
      <c r="HO15" s="12" t="s">
        <v>189</v>
      </c>
    </row>
    <row r="16" spans="2:223" ht="42" customHeight="1" x14ac:dyDescent="0.35">
      <c r="B16" s="20" t="s">
        <v>53</v>
      </c>
      <c r="C16" s="129" t="s">
        <v>54</v>
      </c>
      <c r="D16" s="145">
        <f t="shared" si="1"/>
        <v>238</v>
      </c>
      <c r="E16" s="153">
        <f>E17+E18</f>
        <v>99</v>
      </c>
      <c r="F16" s="153">
        <f t="shared" ref="F16:AS16" si="3">F17+F18</f>
        <v>139</v>
      </c>
      <c r="G16" s="153">
        <f t="shared" si="3"/>
        <v>63</v>
      </c>
      <c r="H16" s="153">
        <f t="shared" si="3"/>
        <v>0</v>
      </c>
      <c r="I16" s="153">
        <f t="shared" si="3"/>
        <v>12</v>
      </c>
      <c r="J16" s="153">
        <f t="shared" si="3"/>
        <v>0</v>
      </c>
      <c r="K16" s="153">
        <f t="shared" si="3"/>
        <v>17</v>
      </c>
      <c r="L16" s="153">
        <f t="shared" si="3"/>
        <v>73</v>
      </c>
      <c r="M16" s="153">
        <f t="shared" si="3"/>
        <v>73</v>
      </c>
      <c r="N16" s="153">
        <f t="shared" si="3"/>
        <v>12</v>
      </c>
      <c r="O16" s="153">
        <f t="shared" si="3"/>
        <v>117</v>
      </c>
      <c r="P16" s="153">
        <f t="shared" si="3"/>
        <v>121</v>
      </c>
      <c r="Q16" s="153">
        <f t="shared" si="3"/>
        <v>17</v>
      </c>
      <c r="R16" s="153">
        <f t="shared" si="3"/>
        <v>0</v>
      </c>
      <c r="S16" s="153">
        <f t="shared" si="3"/>
        <v>85</v>
      </c>
      <c r="T16" s="153">
        <f t="shared" si="3"/>
        <v>28</v>
      </c>
      <c r="U16" s="153">
        <f t="shared" si="3"/>
        <v>86</v>
      </c>
      <c r="V16" s="153">
        <f t="shared" si="3"/>
        <v>5</v>
      </c>
      <c r="W16" s="153">
        <f t="shared" si="3"/>
        <v>17</v>
      </c>
      <c r="X16" s="153">
        <f t="shared" si="3"/>
        <v>201</v>
      </c>
      <c r="Y16" s="153">
        <f t="shared" si="3"/>
        <v>37</v>
      </c>
      <c r="Z16" s="153">
        <f t="shared" si="3"/>
        <v>0</v>
      </c>
      <c r="AA16" s="153">
        <f t="shared" si="3"/>
        <v>0</v>
      </c>
      <c r="AB16" s="153">
        <f t="shared" si="3"/>
        <v>0</v>
      </c>
      <c r="AC16" s="153">
        <f t="shared" si="3"/>
        <v>0</v>
      </c>
      <c r="AD16" s="153">
        <f t="shared" si="3"/>
        <v>0</v>
      </c>
      <c r="AE16" s="153">
        <f t="shared" si="3"/>
        <v>1</v>
      </c>
      <c r="AF16" s="153">
        <f t="shared" si="3"/>
        <v>0</v>
      </c>
      <c r="AG16" s="153">
        <f t="shared" si="3"/>
        <v>0</v>
      </c>
      <c r="AH16" s="153">
        <f t="shared" si="3"/>
        <v>0</v>
      </c>
      <c r="AI16" s="153">
        <f t="shared" si="3"/>
        <v>0</v>
      </c>
      <c r="AJ16" s="153">
        <f t="shared" si="3"/>
        <v>0</v>
      </c>
      <c r="AK16" s="153">
        <f t="shared" si="3"/>
        <v>0</v>
      </c>
      <c r="AL16" s="153">
        <f t="shared" si="3"/>
        <v>0</v>
      </c>
      <c r="AM16" s="153">
        <f t="shared" si="3"/>
        <v>0</v>
      </c>
      <c r="AN16" s="153">
        <f t="shared" si="3"/>
        <v>0</v>
      </c>
      <c r="AO16" s="153">
        <f t="shared" si="3"/>
        <v>0</v>
      </c>
      <c r="AP16" s="153">
        <f t="shared" si="3"/>
        <v>0</v>
      </c>
      <c r="AQ16" s="153">
        <f t="shared" si="3"/>
        <v>0</v>
      </c>
      <c r="AR16" s="153">
        <f t="shared" si="3"/>
        <v>0</v>
      </c>
      <c r="AS16" s="153">
        <f t="shared" si="3"/>
        <v>237</v>
      </c>
      <c r="AT16" s="117"/>
      <c r="AU16" s="17" t="str">
        <f t="shared" ref="AU16:BB16" si="4">IF(AC15&lt;=AC13," ","GRESEALA")</f>
        <v xml:space="preserve"> </v>
      </c>
      <c r="AV16" s="17" t="str">
        <f t="shared" si="4"/>
        <v xml:space="preserve"> </v>
      </c>
      <c r="AW16" s="17" t="str">
        <f t="shared" si="4"/>
        <v xml:space="preserve"> </v>
      </c>
      <c r="AX16" s="17" t="str">
        <f t="shared" si="4"/>
        <v xml:space="preserve"> </v>
      </c>
      <c r="AY16" s="17" t="str">
        <f t="shared" si="4"/>
        <v xml:space="preserve"> </v>
      </c>
      <c r="AZ16" s="17" t="str">
        <f t="shared" si="4"/>
        <v xml:space="preserve"> </v>
      </c>
      <c r="BA16" s="17" t="str">
        <f t="shared" si="4"/>
        <v xml:space="preserve"> </v>
      </c>
      <c r="BB16" s="17" t="str">
        <f t="shared" si="4"/>
        <v xml:space="preserve"> </v>
      </c>
      <c r="BC16" s="17" t="str">
        <f>IF(D16&lt;=D14," ","GRESEALA")</f>
        <v xml:space="preserve"> </v>
      </c>
      <c r="BD16" s="17" t="str">
        <f>IF(E16&lt;=E14," ","GRESEALA")</f>
        <v xml:space="preserve"> </v>
      </c>
      <c r="BE16" s="17" t="str">
        <f>IF(F16&lt;=F14," ","GRESEALA")</f>
        <v xml:space="preserve"> </v>
      </c>
      <c r="BF16" s="17" t="str">
        <f>IF(G16&lt;=G14," ","GRESEALA")</f>
        <v xml:space="preserve"> </v>
      </c>
      <c r="BG16" s="17" t="str">
        <f>IF(H16&lt;=H14," ","GRESEALA")</f>
        <v xml:space="preserve"> </v>
      </c>
      <c r="BH16" s="17" t="str">
        <f>IF(K16&lt;=K14," ","GRESEALA")</f>
        <v xml:space="preserve"> </v>
      </c>
      <c r="BI16" s="23" t="str">
        <f>IF(L16&lt;=L14," ","GRESEALA")</f>
        <v xml:space="preserve"> </v>
      </c>
      <c r="BJ16" s="17" t="str">
        <f>IF(M16&lt;=M14," ","GRESEALA")</f>
        <v xml:space="preserve"> </v>
      </c>
      <c r="BK16" s="17" t="str">
        <f>IF(N16&lt;=N14," ","GRESEALA")</f>
        <v xml:space="preserve"> </v>
      </c>
    </row>
    <row r="17" spans="2:64" s="34" customFormat="1" ht="42" customHeight="1" x14ac:dyDescent="0.35">
      <c r="B17" s="30" t="s">
        <v>55</v>
      </c>
      <c r="C17" s="130" t="s">
        <v>56</v>
      </c>
      <c r="D17" s="154">
        <f t="shared" si="1"/>
        <v>78</v>
      </c>
      <c r="E17" s="154">
        <v>41</v>
      </c>
      <c r="F17" s="154">
        <v>37</v>
      </c>
      <c r="G17" s="154">
        <v>18</v>
      </c>
      <c r="H17" s="154">
        <v>0</v>
      </c>
      <c r="I17" s="154">
        <v>2</v>
      </c>
      <c r="J17" s="154">
        <v>0</v>
      </c>
      <c r="K17" s="154">
        <v>2</v>
      </c>
      <c r="L17" s="154">
        <v>27</v>
      </c>
      <c r="M17" s="154">
        <v>29</v>
      </c>
      <c r="N17" s="154">
        <v>10</v>
      </c>
      <c r="O17" s="154">
        <v>38</v>
      </c>
      <c r="P17" s="154">
        <v>40</v>
      </c>
      <c r="Q17" s="154">
        <v>11</v>
      </c>
      <c r="R17" s="154">
        <v>0</v>
      </c>
      <c r="S17" s="154">
        <v>20</v>
      </c>
      <c r="T17" s="154">
        <v>11</v>
      </c>
      <c r="U17" s="154">
        <v>22</v>
      </c>
      <c r="V17" s="154">
        <v>1</v>
      </c>
      <c r="W17" s="154">
        <v>13</v>
      </c>
      <c r="X17" s="154">
        <v>59</v>
      </c>
      <c r="Y17" s="154">
        <v>19</v>
      </c>
      <c r="Z17" s="154">
        <v>0</v>
      </c>
      <c r="AA17" s="154">
        <v>0</v>
      </c>
      <c r="AB17" s="154">
        <v>0</v>
      </c>
      <c r="AC17" s="154">
        <v>0</v>
      </c>
      <c r="AD17" s="154">
        <v>0</v>
      </c>
      <c r="AE17" s="154">
        <v>1</v>
      </c>
      <c r="AF17" s="154">
        <v>0</v>
      </c>
      <c r="AG17" s="154">
        <v>0</v>
      </c>
      <c r="AH17" s="154">
        <v>0</v>
      </c>
      <c r="AI17" s="154">
        <v>0</v>
      </c>
      <c r="AJ17" s="154">
        <v>0</v>
      </c>
      <c r="AK17" s="154">
        <v>0</v>
      </c>
      <c r="AL17" s="154">
        <v>0</v>
      </c>
      <c r="AM17" s="154">
        <v>0</v>
      </c>
      <c r="AN17" s="154">
        <v>0</v>
      </c>
      <c r="AO17" s="154">
        <v>0</v>
      </c>
      <c r="AP17" s="154">
        <v>0</v>
      </c>
      <c r="AQ17" s="154">
        <v>0</v>
      </c>
      <c r="AR17" s="154">
        <v>0</v>
      </c>
      <c r="AS17" s="154">
        <v>77</v>
      </c>
      <c r="AT17" s="117"/>
      <c r="AU17" s="17" t="str">
        <f>IF(O16&lt;=O14," ","GRESEALA")</f>
        <v xml:space="preserve"> </v>
      </c>
      <c r="AV17" s="17" t="str">
        <f>IF(P16&lt;=P14," ","GRESEALA")</f>
        <v xml:space="preserve"> </v>
      </c>
      <c r="AW17" s="17" t="str">
        <f>IF(Q16&lt;=Q14," ","GRESEALA")</f>
        <v xml:space="preserve"> </v>
      </c>
      <c r="AX17" s="17" t="str">
        <f t="shared" ref="AX17:BK17" si="5">IF(S16&lt;=S14," ","GRESEALA")</f>
        <v xml:space="preserve"> </v>
      </c>
      <c r="AY17" s="17" t="str">
        <f t="shared" si="5"/>
        <v xml:space="preserve"> </v>
      </c>
      <c r="AZ17" s="17" t="str">
        <f t="shared" si="5"/>
        <v xml:space="preserve"> </v>
      </c>
      <c r="BA17" s="17" t="str">
        <f t="shared" si="5"/>
        <v xml:space="preserve"> </v>
      </c>
      <c r="BB17" s="17" t="str">
        <f t="shared" si="5"/>
        <v xml:space="preserve"> </v>
      </c>
      <c r="BC17" s="17" t="str">
        <f t="shared" si="5"/>
        <v xml:space="preserve"> </v>
      </c>
      <c r="BD17" s="17" t="str">
        <f t="shared" si="5"/>
        <v xml:space="preserve"> </v>
      </c>
      <c r="BE17" s="17" t="str">
        <f t="shared" si="5"/>
        <v xml:space="preserve"> </v>
      </c>
      <c r="BF17" s="17" t="str">
        <f t="shared" si="5"/>
        <v xml:space="preserve"> </v>
      </c>
      <c r="BG17" s="17" t="str">
        <f t="shared" si="5"/>
        <v xml:space="preserve"> </v>
      </c>
      <c r="BH17" s="17" t="str">
        <f t="shared" si="5"/>
        <v xml:space="preserve"> </v>
      </c>
      <c r="BI17" s="17" t="str">
        <f t="shared" si="5"/>
        <v xml:space="preserve"> </v>
      </c>
      <c r="BJ17" s="17" t="str">
        <f t="shared" si="5"/>
        <v xml:space="preserve"> </v>
      </c>
      <c r="BK17" s="17" t="str">
        <f t="shared" si="5"/>
        <v xml:space="preserve"> </v>
      </c>
      <c r="BL17" s="12"/>
    </row>
    <row r="18" spans="2:64" ht="39.75" customHeight="1" x14ac:dyDescent="0.35">
      <c r="B18" s="30" t="s">
        <v>57</v>
      </c>
      <c r="C18" s="130" t="s">
        <v>58</v>
      </c>
      <c r="D18" s="154">
        <f t="shared" si="1"/>
        <v>160</v>
      </c>
      <c r="E18" s="154">
        <v>58</v>
      </c>
      <c r="F18" s="154">
        <v>102</v>
      </c>
      <c r="G18" s="154">
        <v>45</v>
      </c>
      <c r="H18" s="154">
        <v>0</v>
      </c>
      <c r="I18" s="154">
        <v>10</v>
      </c>
      <c r="J18" s="154">
        <v>0</v>
      </c>
      <c r="K18" s="154">
        <v>15</v>
      </c>
      <c r="L18" s="154">
        <v>46</v>
      </c>
      <c r="M18" s="154">
        <v>44</v>
      </c>
      <c r="N18" s="154">
        <v>2</v>
      </c>
      <c r="O18" s="154">
        <v>79</v>
      </c>
      <c r="P18" s="154">
        <v>81</v>
      </c>
      <c r="Q18" s="154">
        <v>6</v>
      </c>
      <c r="R18" s="154">
        <v>0</v>
      </c>
      <c r="S18" s="154">
        <v>65</v>
      </c>
      <c r="T18" s="154">
        <v>17</v>
      </c>
      <c r="U18" s="154">
        <v>64</v>
      </c>
      <c r="V18" s="154">
        <v>4</v>
      </c>
      <c r="W18" s="154">
        <v>4</v>
      </c>
      <c r="X18" s="154">
        <v>142</v>
      </c>
      <c r="Y18" s="154">
        <v>18</v>
      </c>
      <c r="Z18" s="154">
        <v>0</v>
      </c>
      <c r="AA18" s="154">
        <v>0</v>
      </c>
      <c r="AB18" s="154">
        <v>0</v>
      </c>
      <c r="AC18" s="154">
        <v>0</v>
      </c>
      <c r="AD18" s="154">
        <v>0</v>
      </c>
      <c r="AE18" s="154">
        <v>0</v>
      </c>
      <c r="AF18" s="154">
        <v>0</v>
      </c>
      <c r="AG18" s="154">
        <v>0</v>
      </c>
      <c r="AH18" s="154">
        <v>0</v>
      </c>
      <c r="AI18" s="154">
        <v>0</v>
      </c>
      <c r="AJ18" s="154">
        <v>0</v>
      </c>
      <c r="AK18" s="154">
        <v>0</v>
      </c>
      <c r="AL18" s="154">
        <v>0</v>
      </c>
      <c r="AM18" s="154">
        <v>0</v>
      </c>
      <c r="AN18" s="154">
        <v>0</v>
      </c>
      <c r="AO18" s="154">
        <v>0</v>
      </c>
      <c r="AP18" s="154">
        <v>0</v>
      </c>
      <c r="AQ18" s="154">
        <v>0</v>
      </c>
      <c r="AR18" s="154">
        <v>0</v>
      </c>
      <c r="AS18" s="154">
        <v>160</v>
      </c>
      <c r="AT18" s="117"/>
      <c r="AU18" s="17" t="str">
        <f t="shared" ref="AU18:AZ18" si="6">IF(AG16&lt;=AG14," ","GRESEALA")</f>
        <v xml:space="preserve"> </v>
      </c>
      <c r="AV18" s="17" t="str">
        <f t="shared" si="6"/>
        <v xml:space="preserve"> </v>
      </c>
      <c r="AW18" s="17" t="str">
        <f t="shared" si="6"/>
        <v xml:space="preserve"> </v>
      </c>
      <c r="AX18" s="17" t="str">
        <f t="shared" si="6"/>
        <v xml:space="preserve"> </v>
      </c>
      <c r="AY18" s="17" t="str">
        <f t="shared" si="6"/>
        <v xml:space="preserve"> </v>
      </c>
      <c r="AZ18" s="17" t="str">
        <f t="shared" si="6"/>
        <v xml:space="preserve"> </v>
      </c>
      <c r="BA18" s="17" t="str">
        <f t="shared" ref="BA18:BB18" si="7">IF(AR16&lt;=AR14," ","GRESEALA")</f>
        <v xml:space="preserve"> </v>
      </c>
      <c r="BB18" s="17" t="str">
        <f t="shared" si="7"/>
        <v xml:space="preserve"> </v>
      </c>
      <c r="BC18" s="17" t="str">
        <f>IF(E17+E18=E16," ","GRESEALA")</f>
        <v xml:space="preserve"> </v>
      </c>
      <c r="BD18" s="17" t="str">
        <f>IF(F17+F18=F16," ","GRESEALA")</f>
        <v xml:space="preserve"> </v>
      </c>
      <c r="BE18" s="17" t="str">
        <f>IF(G17+G18=G16," ","GRESEALA")</f>
        <v xml:space="preserve"> </v>
      </c>
      <c r="BF18" s="17" t="str">
        <f>IF(H17+H18=H16," ","GRESEALA")</f>
        <v xml:space="preserve"> </v>
      </c>
      <c r="BG18" s="17" t="str">
        <f>IF(K17+K18=K16," ","GRESEALA")</f>
        <v xml:space="preserve"> </v>
      </c>
      <c r="BH18" s="23" t="str">
        <f>IF(L17+L18=L16," ","GRESEALA")</f>
        <v xml:space="preserve"> </v>
      </c>
      <c r="BI18" s="17" t="str">
        <f>IF(M17+M18=M16," ","GRESEALA")</f>
        <v xml:space="preserve"> </v>
      </c>
      <c r="BJ18" s="17" t="str">
        <f>IF(N17+N18=N16," ","GRESEALA")</f>
        <v xml:space="preserve"> </v>
      </c>
      <c r="BK18" s="17" t="str">
        <f>IF(O17+O18=O16," ","GRESEALA")</f>
        <v xml:space="preserve"> </v>
      </c>
    </row>
    <row r="19" spans="2:64" s="38" customFormat="1" ht="44.25" customHeight="1" x14ac:dyDescent="0.35">
      <c r="B19" s="35" t="s">
        <v>59</v>
      </c>
      <c r="C19" s="130" t="s">
        <v>60</v>
      </c>
      <c r="D19" s="155">
        <f t="shared" si="1"/>
        <v>35</v>
      </c>
      <c r="E19" s="155">
        <v>15</v>
      </c>
      <c r="F19" s="155">
        <v>20</v>
      </c>
      <c r="G19" s="155">
        <v>9</v>
      </c>
      <c r="H19" s="155">
        <v>0</v>
      </c>
      <c r="I19" s="155">
        <v>2</v>
      </c>
      <c r="J19" s="155">
        <v>0</v>
      </c>
      <c r="K19" s="155">
        <v>3</v>
      </c>
      <c r="L19" s="155">
        <v>10</v>
      </c>
      <c r="M19" s="155">
        <v>11</v>
      </c>
      <c r="N19" s="155">
        <v>2</v>
      </c>
      <c r="O19" s="155">
        <v>17</v>
      </c>
      <c r="P19" s="155">
        <v>18</v>
      </c>
      <c r="Q19" s="155">
        <v>3</v>
      </c>
      <c r="R19" s="155">
        <v>0</v>
      </c>
      <c r="S19" s="155">
        <v>13</v>
      </c>
      <c r="T19" s="155">
        <v>4</v>
      </c>
      <c r="U19" s="155">
        <v>13</v>
      </c>
      <c r="V19" s="155">
        <v>1</v>
      </c>
      <c r="W19" s="155">
        <v>1</v>
      </c>
      <c r="X19" s="155">
        <v>35</v>
      </c>
      <c r="Y19" s="155">
        <v>0</v>
      </c>
      <c r="Z19" s="155">
        <v>0</v>
      </c>
      <c r="AA19" s="155">
        <v>0</v>
      </c>
      <c r="AB19" s="155">
        <v>0</v>
      </c>
      <c r="AC19" s="155">
        <v>0</v>
      </c>
      <c r="AD19" s="155">
        <v>0</v>
      </c>
      <c r="AE19" s="155">
        <v>0</v>
      </c>
      <c r="AF19" s="155">
        <v>0</v>
      </c>
      <c r="AG19" s="155">
        <v>0</v>
      </c>
      <c r="AH19" s="155">
        <v>0</v>
      </c>
      <c r="AI19" s="155">
        <v>0</v>
      </c>
      <c r="AJ19" s="155">
        <v>0</v>
      </c>
      <c r="AK19" s="155">
        <v>0</v>
      </c>
      <c r="AL19" s="155">
        <v>0</v>
      </c>
      <c r="AM19" s="155">
        <v>0</v>
      </c>
      <c r="AN19" s="155">
        <v>0</v>
      </c>
      <c r="AO19" s="155">
        <v>0</v>
      </c>
      <c r="AP19" s="155">
        <v>0</v>
      </c>
      <c r="AQ19" s="155">
        <v>0</v>
      </c>
      <c r="AR19" s="155">
        <v>0</v>
      </c>
      <c r="AS19" s="155">
        <v>35</v>
      </c>
      <c r="AT19" s="117"/>
      <c r="AU19" s="17" t="str">
        <f>IF(P17+P18=P16," ","GRESEALA")</f>
        <v xml:space="preserve"> </v>
      </c>
      <c r="AV19" s="17" t="str">
        <f>IF(Q17+Q18=Q16," ","GRESEALA")</f>
        <v xml:space="preserve"> </v>
      </c>
      <c r="AW19" s="17" t="str">
        <f t="shared" ref="AW19:BK19" si="8">IF(S17+S18=S16," ","GRESEALA")</f>
        <v xml:space="preserve"> </v>
      </c>
      <c r="AX19" s="17" t="str">
        <f t="shared" si="8"/>
        <v xml:space="preserve"> </v>
      </c>
      <c r="AY19" s="17" t="str">
        <f t="shared" si="8"/>
        <v xml:space="preserve"> </v>
      </c>
      <c r="AZ19" s="17" t="str">
        <f t="shared" si="8"/>
        <v xml:space="preserve"> </v>
      </c>
      <c r="BA19" s="17" t="str">
        <f t="shared" si="8"/>
        <v xml:space="preserve"> </v>
      </c>
      <c r="BB19" s="17" t="str">
        <f t="shared" si="8"/>
        <v xml:space="preserve"> </v>
      </c>
      <c r="BC19" s="17" t="str">
        <f t="shared" si="8"/>
        <v xml:space="preserve"> </v>
      </c>
      <c r="BD19" s="17" t="str">
        <f t="shared" si="8"/>
        <v xml:space="preserve"> </v>
      </c>
      <c r="BE19" s="17" t="str">
        <f t="shared" si="8"/>
        <v xml:space="preserve"> </v>
      </c>
      <c r="BF19" s="17" t="str">
        <f t="shared" si="8"/>
        <v xml:space="preserve"> </v>
      </c>
      <c r="BG19" s="17" t="str">
        <f t="shared" si="8"/>
        <v xml:space="preserve"> </v>
      </c>
      <c r="BH19" s="17" t="str">
        <f t="shared" si="8"/>
        <v xml:space="preserve"> </v>
      </c>
      <c r="BI19" s="17" t="str">
        <f t="shared" si="8"/>
        <v xml:space="preserve"> </v>
      </c>
      <c r="BJ19" s="17" t="str">
        <f t="shared" si="8"/>
        <v xml:space="preserve"> </v>
      </c>
      <c r="BK19" s="17" t="str">
        <f t="shared" si="8"/>
        <v xml:space="preserve"> </v>
      </c>
    </row>
    <row r="20" spans="2:64" s="38" customFormat="1" ht="57" customHeight="1" x14ac:dyDescent="0.35">
      <c r="B20" s="20" t="s">
        <v>61</v>
      </c>
      <c r="C20" s="131" t="s">
        <v>62</v>
      </c>
      <c r="D20" s="145">
        <f t="shared" si="1"/>
        <v>73</v>
      </c>
      <c r="E20" s="153">
        <f>E21+E22</f>
        <v>31</v>
      </c>
      <c r="F20" s="153">
        <f t="shared" ref="F20:AS20" si="9">F21+F22</f>
        <v>42</v>
      </c>
      <c r="G20" s="153">
        <f t="shared" si="9"/>
        <v>0</v>
      </c>
      <c r="H20" s="153">
        <f>H21+H22</f>
        <v>0</v>
      </c>
      <c r="I20" s="153">
        <f t="shared" ref="I20:J20" si="10">I21+I22</f>
        <v>0</v>
      </c>
      <c r="J20" s="153">
        <f t="shared" si="10"/>
        <v>0</v>
      </c>
      <c r="K20" s="153">
        <f t="shared" si="9"/>
        <v>0</v>
      </c>
      <c r="L20" s="153">
        <f t="shared" si="9"/>
        <v>0</v>
      </c>
      <c r="M20" s="153">
        <f t="shared" si="9"/>
        <v>73</v>
      </c>
      <c r="N20" s="153">
        <f t="shared" si="9"/>
        <v>12</v>
      </c>
      <c r="O20" s="153">
        <f t="shared" si="9"/>
        <v>23</v>
      </c>
      <c r="P20" s="153">
        <f t="shared" si="9"/>
        <v>50</v>
      </c>
      <c r="Q20" s="153">
        <f t="shared" si="9"/>
        <v>6</v>
      </c>
      <c r="R20" s="153">
        <f t="shared" si="9"/>
        <v>0</v>
      </c>
      <c r="S20" s="153">
        <f t="shared" si="9"/>
        <v>25</v>
      </c>
      <c r="T20" s="153">
        <f t="shared" si="9"/>
        <v>8</v>
      </c>
      <c r="U20" s="153">
        <f t="shared" si="9"/>
        <v>27</v>
      </c>
      <c r="V20" s="153">
        <f t="shared" si="9"/>
        <v>1</v>
      </c>
      <c r="W20" s="153">
        <f t="shared" si="9"/>
        <v>6</v>
      </c>
      <c r="X20" s="153">
        <f t="shared" si="9"/>
        <v>61</v>
      </c>
      <c r="Y20" s="153">
        <f t="shared" si="9"/>
        <v>12</v>
      </c>
      <c r="Z20" s="153">
        <f t="shared" si="9"/>
        <v>0</v>
      </c>
      <c r="AA20" s="153">
        <f t="shared" si="9"/>
        <v>0</v>
      </c>
      <c r="AB20" s="153">
        <f t="shared" si="9"/>
        <v>0</v>
      </c>
      <c r="AC20" s="153">
        <f t="shared" si="9"/>
        <v>0</v>
      </c>
      <c r="AD20" s="153">
        <f t="shared" si="9"/>
        <v>0</v>
      </c>
      <c r="AE20" s="153">
        <f t="shared" si="9"/>
        <v>0</v>
      </c>
      <c r="AF20" s="153">
        <f t="shared" si="9"/>
        <v>0</v>
      </c>
      <c r="AG20" s="153">
        <f t="shared" si="9"/>
        <v>0</v>
      </c>
      <c r="AH20" s="153">
        <f t="shared" si="9"/>
        <v>0</v>
      </c>
      <c r="AI20" s="153">
        <f t="shared" si="9"/>
        <v>0</v>
      </c>
      <c r="AJ20" s="153">
        <f t="shared" si="9"/>
        <v>0</v>
      </c>
      <c r="AK20" s="153">
        <f t="shared" si="9"/>
        <v>0</v>
      </c>
      <c r="AL20" s="153">
        <f t="shared" si="9"/>
        <v>0</v>
      </c>
      <c r="AM20" s="153">
        <f t="shared" si="9"/>
        <v>0</v>
      </c>
      <c r="AN20" s="153">
        <f t="shared" si="9"/>
        <v>0</v>
      </c>
      <c r="AO20" s="153">
        <f t="shared" si="9"/>
        <v>0</v>
      </c>
      <c r="AP20" s="153">
        <f t="shared" si="9"/>
        <v>0</v>
      </c>
      <c r="AQ20" s="153">
        <f t="shared" si="9"/>
        <v>0</v>
      </c>
      <c r="AR20" s="153">
        <f t="shared" si="9"/>
        <v>0</v>
      </c>
      <c r="AS20" s="153">
        <f t="shared" si="9"/>
        <v>73</v>
      </c>
      <c r="AT20" s="117"/>
      <c r="AU20" s="17" t="str">
        <f>IF(AH17+AH18=AH16," ","GRESEALA")</f>
        <v xml:space="preserve"> </v>
      </c>
      <c r="AV20" s="17" t="str">
        <f>IF(AI17+AI18=AI16," ","GRESEALA")</f>
        <v xml:space="preserve"> </v>
      </c>
      <c r="AW20" s="17" t="str">
        <f>IF(AJ17+AJ18=AJ16," ","GRESEALA")</f>
        <v xml:space="preserve"> </v>
      </c>
      <c r="AX20" s="17" t="str">
        <f>IF(AK17+AK18=AK16," ","GRESEALA")</f>
        <v xml:space="preserve"> </v>
      </c>
      <c r="AY20" s="17" t="str">
        <f>IF(AL17+AL18=AL16," ","GRESEALA")</f>
        <v xml:space="preserve"> </v>
      </c>
      <c r="AZ20" s="17" t="str">
        <f t="shared" ref="AZ20:BA20" si="11">IF(AR17+AR18=AR16," ","GRESEALA")</f>
        <v xml:space="preserve"> </v>
      </c>
      <c r="BA20" s="17" t="str">
        <f t="shared" si="11"/>
        <v xml:space="preserve"> </v>
      </c>
      <c r="BB20" s="17" t="str">
        <f>IF(E16+F16=D16," ","GRESEALA")</f>
        <v xml:space="preserve"> </v>
      </c>
      <c r="BC20" s="17" t="str">
        <f>IF(G16+K16+I16+L16+M16=D16," ","GRESEALA")</f>
        <v xml:space="preserve"> </v>
      </c>
      <c r="BD20" s="17" t="str">
        <f>IF(O16+P16=D16," ","GRESEALA")</f>
        <v xml:space="preserve"> </v>
      </c>
      <c r="BE20" s="17" t="str">
        <f>IF(Q16+S16+T16+U16+V16+W16=D16," ","GRESEALA")</f>
        <v xml:space="preserve"> </v>
      </c>
      <c r="BF20" s="17" t="str">
        <f>IF(X16+Y16+Z16=D16," ","GRESEALA")</f>
        <v xml:space="preserve"> </v>
      </c>
      <c r="BG20" s="17" t="str">
        <f>IF(AA16+AC16+AE16+AF16+AG16+AH16+AI16+AJ16+AK16+AL16+AM16+AN16+AO16+AP16+AQ16+AR16+AS16&gt;=D16," ","GRESEALA")</f>
        <v xml:space="preserve"> </v>
      </c>
      <c r="BH20" s="17" t="str">
        <f>IF(AS16&lt;=D16," ","GRESEALA")</f>
        <v xml:space="preserve"> </v>
      </c>
      <c r="BI20" s="17" t="str">
        <f>IF(H16&lt;=G16," ","GRESEALA")</f>
        <v xml:space="preserve"> </v>
      </c>
      <c r="BJ20" s="17" t="str">
        <f>IF(E21+E22=E20," ","GRESEALA")</f>
        <v xml:space="preserve"> </v>
      </c>
      <c r="BK20" s="17" t="str">
        <f>IF(F21+F22=F20," ","GRESEALA")</f>
        <v xml:space="preserve"> </v>
      </c>
    </row>
    <row r="21" spans="2:64" s="38" customFormat="1" ht="38.25" customHeight="1" x14ac:dyDescent="0.35">
      <c r="B21" s="35" t="s">
        <v>63</v>
      </c>
      <c r="C21" s="132" t="s">
        <v>64</v>
      </c>
      <c r="D21" s="180">
        <f t="shared" si="1"/>
        <v>29</v>
      </c>
      <c r="E21" s="155">
        <v>15</v>
      </c>
      <c r="F21" s="155">
        <v>14</v>
      </c>
      <c r="G21" s="156">
        <v>0</v>
      </c>
      <c r="H21" s="156">
        <v>0</v>
      </c>
      <c r="I21" s="156">
        <v>0</v>
      </c>
      <c r="J21" s="156">
        <v>0</v>
      </c>
      <c r="K21" s="156">
        <v>0</v>
      </c>
      <c r="L21" s="156">
        <v>0</v>
      </c>
      <c r="M21" s="154">
        <v>29</v>
      </c>
      <c r="N21" s="154">
        <v>10</v>
      </c>
      <c r="O21" s="155">
        <v>10</v>
      </c>
      <c r="P21" s="155">
        <v>19</v>
      </c>
      <c r="Q21" s="155">
        <v>4</v>
      </c>
      <c r="R21" s="155">
        <v>0</v>
      </c>
      <c r="S21" s="155">
        <v>7</v>
      </c>
      <c r="T21" s="155">
        <v>4</v>
      </c>
      <c r="U21" s="155">
        <v>9</v>
      </c>
      <c r="V21" s="155">
        <v>0</v>
      </c>
      <c r="W21" s="155">
        <v>5</v>
      </c>
      <c r="X21" s="155">
        <v>22</v>
      </c>
      <c r="Y21" s="155">
        <v>7</v>
      </c>
      <c r="Z21" s="155">
        <v>0</v>
      </c>
      <c r="AA21" s="155">
        <v>0</v>
      </c>
      <c r="AB21" s="155">
        <v>0</v>
      </c>
      <c r="AC21" s="155">
        <v>0</v>
      </c>
      <c r="AD21" s="155">
        <v>0</v>
      </c>
      <c r="AE21" s="155">
        <v>0</v>
      </c>
      <c r="AF21" s="155">
        <v>0</v>
      </c>
      <c r="AG21" s="155">
        <v>0</v>
      </c>
      <c r="AH21" s="155">
        <v>0</v>
      </c>
      <c r="AI21" s="155">
        <v>0</v>
      </c>
      <c r="AJ21" s="155">
        <v>0</v>
      </c>
      <c r="AK21" s="155">
        <v>0</v>
      </c>
      <c r="AL21" s="155">
        <v>0</v>
      </c>
      <c r="AM21" s="155">
        <v>0</v>
      </c>
      <c r="AN21" s="155">
        <v>0</v>
      </c>
      <c r="AO21" s="155">
        <v>0</v>
      </c>
      <c r="AP21" s="155">
        <v>0</v>
      </c>
      <c r="AQ21" s="155">
        <v>0</v>
      </c>
      <c r="AR21" s="155">
        <v>0</v>
      </c>
      <c r="AS21" s="155">
        <v>29</v>
      </c>
      <c r="AT21" s="117"/>
      <c r="AU21" s="17" t="str">
        <f>IF(G21+G22=G20," ","GRESEALA")</f>
        <v xml:space="preserve"> </v>
      </c>
      <c r="AV21" s="17" t="str">
        <f>IF(H21+H22=H20," ","GRESEALA")</f>
        <v xml:space="preserve"> </v>
      </c>
      <c r="AW21" s="17" t="str">
        <f t="shared" ref="AW21:BC21" si="12">IF(K21+K22=K20," ","GRESEALA")</f>
        <v xml:space="preserve"> </v>
      </c>
      <c r="AX21" s="17" t="str">
        <f t="shared" si="12"/>
        <v xml:space="preserve"> </v>
      </c>
      <c r="AY21" s="17" t="str">
        <f t="shared" si="12"/>
        <v xml:space="preserve"> </v>
      </c>
      <c r="AZ21" s="17" t="str">
        <f t="shared" si="12"/>
        <v xml:space="preserve"> </v>
      </c>
      <c r="BA21" s="17" t="str">
        <f t="shared" si="12"/>
        <v xml:space="preserve"> </v>
      </c>
      <c r="BB21" s="17" t="str">
        <f t="shared" si="12"/>
        <v xml:space="preserve"> </v>
      </c>
      <c r="BC21" s="17" t="str">
        <f t="shared" si="12"/>
        <v xml:space="preserve"> </v>
      </c>
      <c r="BD21" s="17" t="str">
        <f t="shared" ref="BD21:BK21" si="13">IF(S21+S22=S20," ","GRESEALA")</f>
        <v xml:space="preserve"> </v>
      </c>
      <c r="BE21" s="17" t="str">
        <f t="shared" si="13"/>
        <v xml:space="preserve"> </v>
      </c>
      <c r="BF21" s="17" t="str">
        <f t="shared" si="13"/>
        <v xml:space="preserve"> </v>
      </c>
      <c r="BG21" s="17" t="str">
        <f t="shared" si="13"/>
        <v xml:space="preserve"> </v>
      </c>
      <c r="BH21" s="17" t="str">
        <f t="shared" si="13"/>
        <v xml:space="preserve"> </v>
      </c>
      <c r="BI21" s="17" t="str">
        <f t="shared" si="13"/>
        <v xml:space="preserve"> </v>
      </c>
      <c r="BJ21" s="17" t="str">
        <f t="shared" si="13"/>
        <v xml:space="preserve"> </v>
      </c>
      <c r="BK21" s="17" t="str">
        <f t="shared" si="13"/>
        <v xml:space="preserve"> </v>
      </c>
    </row>
    <row r="22" spans="2:64" s="38" customFormat="1" ht="42" customHeight="1" x14ac:dyDescent="0.35">
      <c r="B22" s="35" t="s">
        <v>65</v>
      </c>
      <c r="C22" s="132" t="s">
        <v>66</v>
      </c>
      <c r="D22" s="180">
        <f t="shared" si="1"/>
        <v>44</v>
      </c>
      <c r="E22" s="155">
        <v>16</v>
      </c>
      <c r="F22" s="155">
        <v>28</v>
      </c>
      <c r="G22" s="156">
        <v>0</v>
      </c>
      <c r="H22" s="156">
        <v>0</v>
      </c>
      <c r="I22" s="156">
        <v>0</v>
      </c>
      <c r="J22" s="156">
        <v>0</v>
      </c>
      <c r="K22" s="156">
        <v>0</v>
      </c>
      <c r="L22" s="156">
        <v>0</v>
      </c>
      <c r="M22" s="154">
        <v>44</v>
      </c>
      <c r="N22" s="154">
        <v>2</v>
      </c>
      <c r="O22" s="155">
        <v>13</v>
      </c>
      <c r="P22" s="155">
        <v>31</v>
      </c>
      <c r="Q22" s="155">
        <v>2</v>
      </c>
      <c r="R22" s="155">
        <v>0</v>
      </c>
      <c r="S22" s="155">
        <v>18</v>
      </c>
      <c r="T22" s="155">
        <v>4</v>
      </c>
      <c r="U22" s="155">
        <v>18</v>
      </c>
      <c r="V22" s="155">
        <v>1</v>
      </c>
      <c r="W22" s="155">
        <v>1</v>
      </c>
      <c r="X22" s="155">
        <v>39</v>
      </c>
      <c r="Y22" s="155">
        <v>5</v>
      </c>
      <c r="Z22" s="155">
        <v>0</v>
      </c>
      <c r="AA22" s="155">
        <v>0</v>
      </c>
      <c r="AB22" s="155">
        <v>0</v>
      </c>
      <c r="AC22" s="155">
        <v>0</v>
      </c>
      <c r="AD22" s="155">
        <v>0</v>
      </c>
      <c r="AE22" s="155">
        <v>0</v>
      </c>
      <c r="AF22" s="155">
        <v>0</v>
      </c>
      <c r="AG22" s="155">
        <v>0</v>
      </c>
      <c r="AH22" s="155">
        <v>0</v>
      </c>
      <c r="AI22" s="155">
        <v>0</v>
      </c>
      <c r="AJ22" s="155">
        <v>0</v>
      </c>
      <c r="AK22" s="155">
        <v>0</v>
      </c>
      <c r="AL22" s="155">
        <v>0</v>
      </c>
      <c r="AM22" s="155">
        <v>0</v>
      </c>
      <c r="AN22" s="155">
        <v>0</v>
      </c>
      <c r="AO22" s="155">
        <v>0</v>
      </c>
      <c r="AP22" s="155">
        <v>0</v>
      </c>
      <c r="AQ22" s="155">
        <v>0</v>
      </c>
      <c r="AR22" s="155">
        <v>0</v>
      </c>
      <c r="AS22" s="155">
        <v>44</v>
      </c>
      <c r="AT22" s="117"/>
      <c r="AU22" s="17" t="str">
        <f t="shared" ref="AU22:BF22" si="14">IF(AA21+AA22=AA20," ","GRESEALA")</f>
        <v xml:space="preserve"> </v>
      </c>
      <c r="AV22" s="17" t="str">
        <f t="shared" si="14"/>
        <v xml:space="preserve"> </v>
      </c>
      <c r="AW22" s="17" t="str">
        <f t="shared" si="14"/>
        <v xml:space="preserve"> </v>
      </c>
      <c r="AX22" s="17" t="str">
        <f t="shared" si="14"/>
        <v xml:space="preserve"> </v>
      </c>
      <c r="AY22" s="17" t="str">
        <f t="shared" si="14"/>
        <v xml:space="preserve"> </v>
      </c>
      <c r="AZ22" s="17" t="str">
        <f t="shared" si="14"/>
        <v xml:space="preserve"> </v>
      </c>
      <c r="BA22" s="17" t="str">
        <f t="shared" si="14"/>
        <v xml:space="preserve"> </v>
      </c>
      <c r="BB22" s="17" t="str">
        <f t="shared" si="14"/>
        <v xml:space="preserve"> </v>
      </c>
      <c r="BC22" s="17" t="str">
        <f t="shared" si="14"/>
        <v xml:space="preserve"> </v>
      </c>
      <c r="BD22" s="17" t="str">
        <f t="shared" si="14"/>
        <v xml:space="preserve"> </v>
      </c>
      <c r="BE22" s="17" t="str">
        <f t="shared" si="14"/>
        <v xml:space="preserve"> </v>
      </c>
      <c r="BF22" s="17" t="str">
        <f t="shared" si="14"/>
        <v xml:space="preserve"> </v>
      </c>
      <c r="BG22" s="17" t="str">
        <f t="shared" ref="BG22:BH22" si="15">IF(AR21+AR22=AR20," ","GRESEALA")</f>
        <v xml:space="preserve"> </v>
      </c>
      <c r="BH22" s="17" t="str">
        <f t="shared" si="15"/>
        <v xml:space="preserve"> </v>
      </c>
      <c r="BI22" s="17" t="str">
        <f>IF(E20+F20=D20," ","GRESEALA")</f>
        <v xml:space="preserve"> </v>
      </c>
      <c r="BJ22" s="17" t="str">
        <f>IF(G20+I20+K20+L20+M20=D20," ","GRESEALA")</f>
        <v xml:space="preserve"> </v>
      </c>
      <c r="BK22" s="17" t="str">
        <f>IF(O20+P20=D20," ","GRESEALA")</f>
        <v xml:space="preserve"> </v>
      </c>
    </row>
    <row r="23" spans="2:64" s="38" customFormat="1" ht="39" customHeight="1" x14ac:dyDescent="0.35">
      <c r="B23" s="20" t="s">
        <v>67</v>
      </c>
      <c r="C23" s="131" t="s">
        <v>68</v>
      </c>
      <c r="D23" s="145">
        <f t="shared" si="1"/>
        <v>0</v>
      </c>
      <c r="E23" s="153">
        <f>E24+E25</f>
        <v>0</v>
      </c>
      <c r="F23" s="153">
        <f t="shared" ref="F23:AS23" si="16">F24+F25</f>
        <v>0</v>
      </c>
      <c r="G23" s="153">
        <f t="shared" si="16"/>
        <v>0</v>
      </c>
      <c r="H23" s="153">
        <f>H24+H25</f>
        <v>0</v>
      </c>
      <c r="I23" s="153">
        <f t="shared" ref="I23:J23" si="17">I24+I25</f>
        <v>0</v>
      </c>
      <c r="J23" s="153">
        <f t="shared" si="17"/>
        <v>0</v>
      </c>
      <c r="K23" s="153">
        <f t="shared" si="16"/>
        <v>0</v>
      </c>
      <c r="L23" s="153">
        <f t="shared" si="16"/>
        <v>0</v>
      </c>
      <c r="M23" s="153">
        <f t="shared" si="16"/>
        <v>0</v>
      </c>
      <c r="N23" s="153">
        <f t="shared" si="16"/>
        <v>0</v>
      </c>
      <c r="O23" s="153">
        <f t="shared" si="16"/>
        <v>0</v>
      </c>
      <c r="P23" s="153">
        <f t="shared" si="16"/>
        <v>0</v>
      </c>
      <c r="Q23" s="153">
        <f t="shared" si="16"/>
        <v>0</v>
      </c>
      <c r="R23" s="153">
        <f t="shared" si="16"/>
        <v>0</v>
      </c>
      <c r="S23" s="153">
        <f t="shared" si="16"/>
        <v>0</v>
      </c>
      <c r="T23" s="153">
        <f t="shared" si="16"/>
        <v>0</v>
      </c>
      <c r="U23" s="153">
        <f t="shared" si="16"/>
        <v>0</v>
      </c>
      <c r="V23" s="153">
        <f t="shared" si="16"/>
        <v>0</v>
      </c>
      <c r="W23" s="153">
        <f t="shared" si="16"/>
        <v>0</v>
      </c>
      <c r="X23" s="153">
        <f t="shared" si="16"/>
        <v>0</v>
      </c>
      <c r="Y23" s="153">
        <f t="shared" si="16"/>
        <v>0</v>
      </c>
      <c r="Z23" s="153">
        <f t="shared" si="16"/>
        <v>0</v>
      </c>
      <c r="AA23" s="153">
        <f t="shared" si="16"/>
        <v>0</v>
      </c>
      <c r="AB23" s="153">
        <f t="shared" si="16"/>
        <v>0</v>
      </c>
      <c r="AC23" s="153">
        <f t="shared" si="16"/>
        <v>0</v>
      </c>
      <c r="AD23" s="153">
        <f t="shared" si="16"/>
        <v>0</v>
      </c>
      <c r="AE23" s="153">
        <f t="shared" si="16"/>
        <v>0</v>
      </c>
      <c r="AF23" s="153">
        <f t="shared" si="16"/>
        <v>0</v>
      </c>
      <c r="AG23" s="153">
        <f t="shared" si="16"/>
        <v>0</v>
      </c>
      <c r="AH23" s="153">
        <f t="shared" si="16"/>
        <v>0</v>
      </c>
      <c r="AI23" s="153">
        <f t="shared" si="16"/>
        <v>0</v>
      </c>
      <c r="AJ23" s="153">
        <f t="shared" si="16"/>
        <v>0</v>
      </c>
      <c r="AK23" s="153">
        <f t="shared" si="16"/>
        <v>0</v>
      </c>
      <c r="AL23" s="153">
        <f t="shared" si="16"/>
        <v>0</v>
      </c>
      <c r="AM23" s="153">
        <f t="shared" si="16"/>
        <v>0</v>
      </c>
      <c r="AN23" s="153">
        <f t="shared" si="16"/>
        <v>0</v>
      </c>
      <c r="AO23" s="153">
        <f t="shared" si="16"/>
        <v>0</v>
      </c>
      <c r="AP23" s="153">
        <f t="shared" si="16"/>
        <v>0</v>
      </c>
      <c r="AQ23" s="153">
        <f t="shared" si="16"/>
        <v>0</v>
      </c>
      <c r="AR23" s="153">
        <f t="shared" si="16"/>
        <v>0</v>
      </c>
      <c r="AS23" s="153">
        <f t="shared" si="16"/>
        <v>0</v>
      </c>
      <c r="AT23" s="117"/>
      <c r="AU23" s="17" t="str">
        <f>IF(Q20+S20+T20+U20+V20+W20=D20," ","GRESEALA")</f>
        <v xml:space="preserve"> </v>
      </c>
      <c r="AV23" s="17" t="str">
        <f>IF(X20+Y20+Z20=D20," ","GRESEALA")</f>
        <v xml:space="preserve"> </v>
      </c>
      <c r="AW23" s="17" t="str">
        <f>IF(AA20+AC20+AE20+AF20+AG20+AH20+AI20+AJ20+AK20+AL20+AR20+AS20&gt;=D20," ","GRESEALA")</f>
        <v xml:space="preserve"> </v>
      </c>
      <c r="AX23" s="17" t="str">
        <f>IF(AS20&gt;=D20," ","GRESEALA")</f>
        <v xml:space="preserve"> </v>
      </c>
      <c r="AY23" s="17" t="str">
        <f>IF(H20&gt;=G20," ","GRESEALA")</f>
        <v xml:space="preserve"> </v>
      </c>
      <c r="AZ23" s="17" t="str">
        <f>IF(E24+E25=E23," ","GRESEALA")</f>
        <v xml:space="preserve"> </v>
      </c>
      <c r="BA23" s="17" t="str">
        <f>IF(F24+F25=F23," ","GRESEALA")</f>
        <v xml:space="preserve"> </v>
      </c>
      <c r="BB23" s="17" t="str">
        <f>IF(G24+G25=G23," ","GRESEALA")</f>
        <v xml:space="preserve"> </v>
      </c>
      <c r="BC23" s="17" t="str">
        <f>IF(H24+H25=H23," ","GRESEALA")</f>
        <v xml:space="preserve"> </v>
      </c>
      <c r="BD23" s="17" t="str">
        <f t="shared" ref="BD23:BJ23" si="18">IF(K24+K25=K23," ","GRESEALA")</f>
        <v xml:space="preserve"> </v>
      </c>
      <c r="BE23" s="17" t="str">
        <f t="shared" si="18"/>
        <v xml:space="preserve"> </v>
      </c>
      <c r="BF23" s="17" t="str">
        <f t="shared" si="18"/>
        <v xml:space="preserve"> </v>
      </c>
      <c r="BG23" s="17" t="str">
        <f t="shared" si="18"/>
        <v xml:space="preserve"> </v>
      </c>
      <c r="BH23" s="17" t="str">
        <f t="shared" si="18"/>
        <v xml:space="preserve"> </v>
      </c>
      <c r="BI23" s="17" t="str">
        <f t="shared" si="18"/>
        <v xml:space="preserve"> </v>
      </c>
      <c r="BJ23" s="17" t="str">
        <f t="shared" si="18"/>
        <v xml:space="preserve"> </v>
      </c>
      <c r="BK23" s="17" t="str">
        <f t="shared" ref="BK23" si="19">IF(S24+S25=S23," ","GRESEALA")</f>
        <v xml:space="preserve"> </v>
      </c>
    </row>
    <row r="24" spans="2:64" s="38" customFormat="1" ht="42.75" customHeight="1" x14ac:dyDescent="0.35">
      <c r="B24" s="35" t="s">
        <v>69</v>
      </c>
      <c r="C24" s="132" t="s">
        <v>70</v>
      </c>
      <c r="D24" s="155">
        <f t="shared" si="1"/>
        <v>0</v>
      </c>
      <c r="E24" s="155">
        <v>0</v>
      </c>
      <c r="F24" s="155">
        <v>0</v>
      </c>
      <c r="G24" s="155">
        <v>0</v>
      </c>
      <c r="H24" s="155">
        <v>0</v>
      </c>
      <c r="I24" s="155">
        <v>0</v>
      </c>
      <c r="J24" s="155">
        <v>0</v>
      </c>
      <c r="K24" s="155">
        <v>0</v>
      </c>
      <c r="L24" s="155">
        <v>0</v>
      </c>
      <c r="M24" s="155">
        <v>0</v>
      </c>
      <c r="N24" s="155">
        <v>0</v>
      </c>
      <c r="O24" s="155">
        <v>0</v>
      </c>
      <c r="P24" s="155">
        <v>0</v>
      </c>
      <c r="Q24" s="155">
        <v>0</v>
      </c>
      <c r="R24" s="155">
        <v>0</v>
      </c>
      <c r="S24" s="155">
        <v>0</v>
      </c>
      <c r="T24" s="155">
        <v>0</v>
      </c>
      <c r="U24" s="155">
        <v>0</v>
      </c>
      <c r="V24" s="155">
        <v>0</v>
      </c>
      <c r="W24" s="155">
        <v>0</v>
      </c>
      <c r="X24" s="155">
        <v>0</v>
      </c>
      <c r="Y24" s="155">
        <v>0</v>
      </c>
      <c r="Z24" s="155">
        <v>0</v>
      </c>
      <c r="AA24" s="155">
        <v>0</v>
      </c>
      <c r="AB24" s="155">
        <v>0</v>
      </c>
      <c r="AC24" s="155">
        <v>0</v>
      </c>
      <c r="AD24" s="155">
        <v>0</v>
      </c>
      <c r="AE24" s="155">
        <v>0</v>
      </c>
      <c r="AF24" s="155">
        <v>0</v>
      </c>
      <c r="AG24" s="155">
        <v>0</v>
      </c>
      <c r="AH24" s="155">
        <v>0</v>
      </c>
      <c r="AI24" s="155">
        <v>0</v>
      </c>
      <c r="AJ24" s="155">
        <v>0</v>
      </c>
      <c r="AK24" s="155">
        <v>0</v>
      </c>
      <c r="AL24" s="155">
        <v>0</v>
      </c>
      <c r="AM24" s="155">
        <v>0</v>
      </c>
      <c r="AN24" s="155">
        <v>0</v>
      </c>
      <c r="AO24" s="155">
        <v>0</v>
      </c>
      <c r="AP24" s="155">
        <v>0</v>
      </c>
      <c r="AQ24" s="155">
        <v>0</v>
      </c>
      <c r="AR24" s="155">
        <v>0</v>
      </c>
      <c r="AS24" s="155">
        <v>0</v>
      </c>
      <c r="AT24" s="117"/>
      <c r="AU24" s="17" t="str">
        <f t="shared" ref="AU24:BK24" si="20">IF(T24+T25=T23," ","GRESEALA")</f>
        <v xml:space="preserve"> </v>
      </c>
      <c r="AV24" s="17" t="str">
        <f t="shared" si="20"/>
        <v xml:space="preserve"> </v>
      </c>
      <c r="AW24" s="17" t="str">
        <f t="shared" si="20"/>
        <v xml:space="preserve"> </v>
      </c>
      <c r="AX24" s="17" t="str">
        <f t="shared" si="20"/>
        <v xml:space="preserve"> </v>
      </c>
      <c r="AY24" s="17" t="str">
        <f t="shared" si="20"/>
        <v xml:space="preserve"> </v>
      </c>
      <c r="AZ24" s="17" t="str">
        <f t="shared" si="20"/>
        <v xml:space="preserve"> </v>
      </c>
      <c r="BA24" s="17" t="str">
        <f t="shared" si="20"/>
        <v xml:space="preserve"> </v>
      </c>
      <c r="BB24" s="17" t="str">
        <f t="shared" si="20"/>
        <v xml:space="preserve"> </v>
      </c>
      <c r="BC24" s="17" t="str">
        <f t="shared" si="20"/>
        <v xml:space="preserve"> </v>
      </c>
      <c r="BD24" s="17" t="str">
        <f t="shared" si="20"/>
        <v xml:space="preserve"> </v>
      </c>
      <c r="BE24" s="17" t="str">
        <f t="shared" si="20"/>
        <v xml:space="preserve"> </v>
      </c>
      <c r="BF24" s="17" t="str">
        <f t="shared" si="20"/>
        <v xml:space="preserve"> </v>
      </c>
      <c r="BG24" s="17" t="str">
        <f t="shared" si="20"/>
        <v xml:space="preserve"> </v>
      </c>
      <c r="BH24" s="17" t="str">
        <f t="shared" si="20"/>
        <v xml:space="preserve"> </v>
      </c>
      <c r="BI24" s="17" t="str">
        <f t="shared" si="20"/>
        <v xml:space="preserve"> </v>
      </c>
      <c r="BJ24" s="17" t="str">
        <f t="shared" si="20"/>
        <v xml:space="preserve"> </v>
      </c>
      <c r="BK24" s="17" t="str">
        <f t="shared" si="20"/>
        <v xml:space="preserve"> </v>
      </c>
    </row>
    <row r="25" spans="2:64" s="38" customFormat="1" ht="40.5" customHeight="1" x14ac:dyDescent="0.35">
      <c r="B25" s="35" t="s">
        <v>71</v>
      </c>
      <c r="C25" s="132" t="s">
        <v>72</v>
      </c>
      <c r="D25" s="155">
        <f t="shared" si="1"/>
        <v>0</v>
      </c>
      <c r="E25" s="155">
        <v>0</v>
      </c>
      <c r="F25" s="155">
        <v>0</v>
      </c>
      <c r="G25" s="155">
        <v>0</v>
      </c>
      <c r="H25" s="155">
        <v>0</v>
      </c>
      <c r="I25" s="155">
        <v>0</v>
      </c>
      <c r="J25" s="155">
        <v>0</v>
      </c>
      <c r="K25" s="155">
        <v>0</v>
      </c>
      <c r="L25" s="155">
        <v>0</v>
      </c>
      <c r="M25" s="155">
        <v>0</v>
      </c>
      <c r="N25" s="155">
        <v>0</v>
      </c>
      <c r="O25" s="155">
        <v>0</v>
      </c>
      <c r="P25" s="155">
        <v>0</v>
      </c>
      <c r="Q25" s="155">
        <v>0</v>
      </c>
      <c r="R25" s="155">
        <v>0</v>
      </c>
      <c r="S25" s="155">
        <v>0</v>
      </c>
      <c r="T25" s="155">
        <v>0</v>
      </c>
      <c r="U25" s="155">
        <v>0</v>
      </c>
      <c r="V25" s="155">
        <v>0</v>
      </c>
      <c r="W25" s="155">
        <v>0</v>
      </c>
      <c r="X25" s="155">
        <v>0</v>
      </c>
      <c r="Y25" s="155">
        <v>0</v>
      </c>
      <c r="Z25" s="155">
        <v>0</v>
      </c>
      <c r="AA25" s="155">
        <v>0</v>
      </c>
      <c r="AB25" s="155">
        <v>0</v>
      </c>
      <c r="AC25" s="155">
        <v>0</v>
      </c>
      <c r="AD25" s="155">
        <v>0</v>
      </c>
      <c r="AE25" s="155">
        <v>0</v>
      </c>
      <c r="AF25" s="155"/>
      <c r="AG25" s="155">
        <v>0</v>
      </c>
      <c r="AH25" s="155">
        <v>0</v>
      </c>
      <c r="AI25" s="155">
        <v>0</v>
      </c>
      <c r="AJ25" s="155">
        <v>0</v>
      </c>
      <c r="AK25" s="155">
        <v>0</v>
      </c>
      <c r="AL25" s="155">
        <v>0</v>
      </c>
      <c r="AM25" s="155">
        <v>0</v>
      </c>
      <c r="AN25" s="155">
        <v>0</v>
      </c>
      <c r="AO25" s="155">
        <v>0</v>
      </c>
      <c r="AP25" s="155">
        <v>0</v>
      </c>
      <c r="AQ25" s="155">
        <v>0</v>
      </c>
      <c r="AR25" s="155">
        <v>0</v>
      </c>
      <c r="AS25" s="155">
        <v>0</v>
      </c>
      <c r="AT25" s="117"/>
      <c r="AU25" s="17" t="str">
        <f>IF(AK24+AK25=AK23," ","GRESEALA")</f>
        <v xml:space="preserve"> </v>
      </c>
      <c r="AV25" s="17" t="str">
        <f>IF(AL24+AL25=AL23," ","GRESEALA")</f>
        <v xml:space="preserve"> </v>
      </c>
      <c r="AW25" s="17" t="str">
        <f>IF(AR24+AR25=AR23," ","GRESEALA")</f>
        <v xml:space="preserve"> </v>
      </c>
      <c r="AX25" s="17" t="str">
        <f>IF(AS24+AS25=AS23," ","GRESEALA")</f>
        <v xml:space="preserve"> </v>
      </c>
      <c r="AY25" s="17" t="str">
        <f>IF(E23+F23=D23," ","GRESEALA")</f>
        <v xml:space="preserve"> </v>
      </c>
      <c r="AZ25" s="17" t="str">
        <f>IF(G23+K23+I23+L23+M23=D23," ","GRESEALA")</f>
        <v xml:space="preserve"> </v>
      </c>
      <c r="BA25" s="17" t="str">
        <f>IF(O23+P23=D23," ","GRESEALA")</f>
        <v xml:space="preserve"> </v>
      </c>
      <c r="BB25" s="17" t="str">
        <f>IF(Q23+S23+T23+U23+V23+W23=D23," ","GRESEALA")</f>
        <v xml:space="preserve"> </v>
      </c>
      <c r="BC25" s="17" t="str">
        <f>IF(X23+Y23+Z23=D23," ","GRESEALA")</f>
        <v xml:space="preserve"> </v>
      </c>
      <c r="BD25" s="17" t="str">
        <f>IF(AA23+AC23+AE23+AF23+AG23+AH23+AI23+AJ23+AK23+AL23+AM23+AN23+AO23+AP23+AQ23+AR23+AS23&gt;=D23," ","GRESEALA")</f>
        <v xml:space="preserve"> </v>
      </c>
      <c r="BE25" s="17" t="str">
        <f>IF(AS23&lt;=D23," ","GRESEALA")</f>
        <v xml:space="preserve"> </v>
      </c>
      <c r="BF25" s="17" t="str">
        <f>IF(H23&lt;=G23," ","GRESEALA")</f>
        <v xml:space="preserve"> </v>
      </c>
      <c r="BG25" s="17" t="str">
        <f>IF(E27+E28=E26," ","GRESEALA")</f>
        <v xml:space="preserve"> </v>
      </c>
      <c r="BH25" s="17" t="str">
        <f>IF(F27+F28=F26," ","GRESEALA")</f>
        <v xml:space="preserve"> </v>
      </c>
      <c r="BI25" s="17" t="str">
        <f>IF(G27+G28=G26," ","GRESEALA")</f>
        <v xml:space="preserve"> </v>
      </c>
      <c r="BJ25" s="17" t="str">
        <f>IF(H27+H28=H26," ","GRESEALA")</f>
        <v xml:space="preserve"> </v>
      </c>
      <c r="BK25" s="17" t="str">
        <f>IF(K27+K28=K26," ","GRESEALA")</f>
        <v xml:space="preserve"> </v>
      </c>
    </row>
    <row r="26" spans="2:64" s="38" customFormat="1" ht="57" customHeight="1" x14ac:dyDescent="0.35">
      <c r="B26" s="20" t="s">
        <v>73</v>
      </c>
      <c r="C26" s="131" t="s">
        <v>74</v>
      </c>
      <c r="D26" s="145">
        <f t="shared" si="1"/>
        <v>0</v>
      </c>
      <c r="E26" s="153">
        <f>E27+E28</f>
        <v>0</v>
      </c>
      <c r="F26" s="153">
        <f t="shared" ref="F26:AR26" si="21">F27+F28</f>
        <v>0</v>
      </c>
      <c r="G26" s="153">
        <f t="shared" si="21"/>
        <v>0</v>
      </c>
      <c r="H26" s="153">
        <f t="shared" si="21"/>
        <v>0</v>
      </c>
      <c r="I26" s="153">
        <f t="shared" si="21"/>
        <v>0</v>
      </c>
      <c r="J26" s="153">
        <f t="shared" si="21"/>
        <v>0</v>
      </c>
      <c r="K26" s="153">
        <f t="shared" si="21"/>
        <v>0</v>
      </c>
      <c r="L26" s="153">
        <f t="shared" si="21"/>
        <v>0</v>
      </c>
      <c r="M26" s="153">
        <f t="shared" si="21"/>
        <v>0</v>
      </c>
      <c r="N26" s="153">
        <f t="shared" si="21"/>
        <v>0</v>
      </c>
      <c r="O26" s="153">
        <f t="shared" si="21"/>
        <v>0</v>
      </c>
      <c r="P26" s="153">
        <f t="shared" si="21"/>
        <v>0</v>
      </c>
      <c r="Q26" s="153">
        <f t="shared" si="21"/>
        <v>0</v>
      </c>
      <c r="R26" s="153">
        <f t="shared" si="21"/>
        <v>0</v>
      </c>
      <c r="S26" s="153">
        <f t="shared" si="21"/>
        <v>0</v>
      </c>
      <c r="T26" s="153">
        <f t="shared" si="21"/>
        <v>0</v>
      </c>
      <c r="U26" s="153">
        <f t="shared" si="21"/>
        <v>0</v>
      </c>
      <c r="V26" s="153">
        <f t="shared" si="21"/>
        <v>0</v>
      </c>
      <c r="W26" s="153">
        <f t="shared" si="21"/>
        <v>0</v>
      </c>
      <c r="X26" s="153">
        <f t="shared" si="21"/>
        <v>0</v>
      </c>
      <c r="Y26" s="153">
        <f t="shared" si="21"/>
        <v>0</v>
      </c>
      <c r="Z26" s="153">
        <f t="shared" si="21"/>
        <v>0</v>
      </c>
      <c r="AA26" s="153">
        <f t="shared" si="21"/>
        <v>0</v>
      </c>
      <c r="AB26" s="153">
        <f t="shared" si="21"/>
        <v>0</v>
      </c>
      <c r="AC26" s="153">
        <f t="shared" si="21"/>
        <v>0</v>
      </c>
      <c r="AD26" s="153">
        <f t="shared" si="21"/>
        <v>0</v>
      </c>
      <c r="AE26" s="153">
        <f t="shared" si="21"/>
        <v>0</v>
      </c>
      <c r="AF26" s="153">
        <f t="shared" si="21"/>
        <v>0</v>
      </c>
      <c r="AG26" s="153">
        <f t="shared" si="21"/>
        <v>0</v>
      </c>
      <c r="AH26" s="153">
        <f t="shared" si="21"/>
        <v>0</v>
      </c>
      <c r="AI26" s="153">
        <f t="shared" si="21"/>
        <v>0</v>
      </c>
      <c r="AJ26" s="153">
        <f t="shared" si="21"/>
        <v>0</v>
      </c>
      <c r="AK26" s="153">
        <f t="shared" si="21"/>
        <v>0</v>
      </c>
      <c r="AL26" s="153">
        <f t="shared" si="21"/>
        <v>0</v>
      </c>
      <c r="AM26" s="153">
        <f t="shared" si="21"/>
        <v>0</v>
      </c>
      <c r="AN26" s="153">
        <f t="shared" si="21"/>
        <v>0</v>
      </c>
      <c r="AO26" s="153">
        <f t="shared" si="21"/>
        <v>0</v>
      </c>
      <c r="AP26" s="153">
        <f t="shared" si="21"/>
        <v>0</v>
      </c>
      <c r="AQ26" s="153">
        <f t="shared" si="21"/>
        <v>0</v>
      </c>
      <c r="AR26" s="153">
        <f t="shared" si="21"/>
        <v>0</v>
      </c>
      <c r="AS26" s="153">
        <f>AS27+AS28</f>
        <v>0</v>
      </c>
      <c r="AT26" s="117"/>
      <c r="AU26" s="17" t="str">
        <f t="shared" ref="AU26:AZ26" si="22">IF(L27+L28=L26," ","GRESEALA")</f>
        <v xml:space="preserve"> </v>
      </c>
      <c r="AV26" s="17" t="str">
        <f t="shared" si="22"/>
        <v xml:space="preserve"> </v>
      </c>
      <c r="AW26" s="17" t="str">
        <f t="shared" si="22"/>
        <v xml:space="preserve"> </v>
      </c>
      <c r="AX26" s="17" t="str">
        <f t="shared" si="22"/>
        <v xml:space="preserve"> </v>
      </c>
      <c r="AY26" s="17" t="str">
        <f t="shared" si="22"/>
        <v xml:space="preserve"> </v>
      </c>
      <c r="AZ26" s="17" t="str">
        <f t="shared" si="22"/>
        <v xml:space="preserve"> </v>
      </c>
      <c r="BA26" s="17" t="str">
        <f t="shared" ref="BA26:BK26" si="23">IF(S27+S28=S26," ","GRESEALA")</f>
        <v xml:space="preserve"> </v>
      </c>
      <c r="BB26" s="17" t="str">
        <f t="shared" si="23"/>
        <v xml:space="preserve"> </v>
      </c>
      <c r="BC26" s="17" t="str">
        <f t="shared" si="23"/>
        <v xml:space="preserve"> </v>
      </c>
      <c r="BD26" s="17" t="str">
        <f t="shared" si="23"/>
        <v xml:space="preserve"> </v>
      </c>
      <c r="BE26" s="17" t="str">
        <f t="shared" si="23"/>
        <v xml:space="preserve"> </v>
      </c>
      <c r="BF26" s="17" t="str">
        <f t="shared" si="23"/>
        <v xml:space="preserve"> </v>
      </c>
      <c r="BG26" s="17" t="str">
        <f t="shared" si="23"/>
        <v xml:space="preserve"> </v>
      </c>
      <c r="BH26" s="17" t="str">
        <f t="shared" si="23"/>
        <v xml:space="preserve"> </v>
      </c>
      <c r="BI26" s="17" t="str">
        <f t="shared" si="23"/>
        <v xml:space="preserve"> </v>
      </c>
      <c r="BJ26" s="17" t="str">
        <f t="shared" si="23"/>
        <v xml:space="preserve"> </v>
      </c>
      <c r="BK26" s="17" t="str">
        <f t="shared" si="23"/>
        <v xml:space="preserve"> </v>
      </c>
    </row>
    <row r="27" spans="2:64" s="38" customFormat="1" ht="37.5" customHeight="1" x14ac:dyDescent="0.35">
      <c r="B27" s="35" t="s">
        <v>75</v>
      </c>
      <c r="C27" s="132" t="s">
        <v>76</v>
      </c>
      <c r="D27" s="166">
        <f t="shared" si="1"/>
        <v>0</v>
      </c>
      <c r="E27" s="155">
        <v>0</v>
      </c>
      <c r="F27" s="155">
        <v>0</v>
      </c>
      <c r="G27" s="155">
        <v>0</v>
      </c>
      <c r="H27" s="155">
        <v>0</v>
      </c>
      <c r="I27" s="155">
        <v>0</v>
      </c>
      <c r="J27" s="155">
        <v>0</v>
      </c>
      <c r="K27" s="155">
        <v>0</v>
      </c>
      <c r="L27" s="155">
        <v>0</v>
      </c>
      <c r="M27" s="155">
        <v>0</v>
      </c>
      <c r="N27" s="155">
        <v>0</v>
      </c>
      <c r="O27" s="155">
        <v>0</v>
      </c>
      <c r="P27" s="155">
        <v>0</v>
      </c>
      <c r="Q27" s="155">
        <v>0</v>
      </c>
      <c r="R27" s="155">
        <v>0</v>
      </c>
      <c r="S27" s="155">
        <v>0</v>
      </c>
      <c r="T27" s="155">
        <v>0</v>
      </c>
      <c r="U27" s="155">
        <v>0</v>
      </c>
      <c r="V27" s="155">
        <v>0</v>
      </c>
      <c r="W27" s="155">
        <v>0</v>
      </c>
      <c r="X27" s="155">
        <v>0</v>
      </c>
      <c r="Y27" s="155">
        <v>0</v>
      </c>
      <c r="Z27" s="155">
        <v>0</v>
      </c>
      <c r="AA27" s="155">
        <v>0</v>
      </c>
      <c r="AB27" s="155">
        <v>0</v>
      </c>
      <c r="AC27" s="155">
        <v>0</v>
      </c>
      <c r="AD27" s="155">
        <v>0</v>
      </c>
      <c r="AE27" s="155">
        <v>0</v>
      </c>
      <c r="AF27" s="155">
        <v>0</v>
      </c>
      <c r="AG27" s="155">
        <v>0</v>
      </c>
      <c r="AH27" s="155">
        <v>0</v>
      </c>
      <c r="AI27" s="155">
        <v>0</v>
      </c>
      <c r="AJ27" s="155">
        <v>0</v>
      </c>
      <c r="AK27" s="155">
        <v>0</v>
      </c>
      <c r="AL27" s="155">
        <v>0</v>
      </c>
      <c r="AM27" s="155">
        <v>0</v>
      </c>
      <c r="AN27" s="155">
        <v>0</v>
      </c>
      <c r="AO27" s="155">
        <v>0</v>
      </c>
      <c r="AP27" s="155">
        <v>0</v>
      </c>
      <c r="AQ27" s="155">
        <v>0</v>
      </c>
      <c r="AR27" s="155">
        <v>0</v>
      </c>
      <c r="AS27" s="155">
        <v>0</v>
      </c>
      <c r="AT27" s="117"/>
      <c r="AU27" s="17" t="str">
        <f t="shared" ref="AU27:BC27" si="24">IF(AD27+AD28=AD26," ","GRESEALA")</f>
        <v xml:space="preserve"> </v>
      </c>
      <c r="AV27" s="17" t="str">
        <f t="shared" si="24"/>
        <v xml:space="preserve"> </v>
      </c>
      <c r="AW27" s="17" t="str">
        <f t="shared" si="24"/>
        <v xml:space="preserve"> </v>
      </c>
      <c r="AX27" s="17" t="str">
        <f t="shared" si="24"/>
        <v xml:space="preserve"> </v>
      </c>
      <c r="AY27" s="17" t="str">
        <f t="shared" si="24"/>
        <v xml:space="preserve"> </v>
      </c>
      <c r="AZ27" s="17" t="str">
        <f t="shared" si="24"/>
        <v xml:space="preserve"> </v>
      </c>
      <c r="BA27" s="17" t="str">
        <f t="shared" si="24"/>
        <v xml:space="preserve"> </v>
      </c>
      <c r="BB27" s="17" t="str">
        <f t="shared" si="24"/>
        <v xml:space="preserve"> </v>
      </c>
      <c r="BC27" s="17" t="str">
        <f t="shared" si="24"/>
        <v xml:space="preserve"> </v>
      </c>
      <c r="BD27" s="17" t="str">
        <f t="shared" ref="BD27:BE27" si="25">IF(AR27+AR28=AR26," ","GRESEALA")</f>
        <v xml:space="preserve"> </v>
      </c>
      <c r="BE27" s="17" t="str">
        <f t="shared" si="25"/>
        <v xml:space="preserve"> </v>
      </c>
      <c r="BF27" s="17" t="str">
        <f>IF(E26+F26=D26," ","GRESEALA")</f>
        <v xml:space="preserve"> </v>
      </c>
      <c r="BG27" s="17" t="str">
        <f>IF(G26+K26+I26+L26+M26=D26," ","GRESEALA")</f>
        <v xml:space="preserve"> </v>
      </c>
      <c r="BH27" s="17" t="str">
        <f>IF(O26+P26=D26," ","GRESEALA")</f>
        <v xml:space="preserve"> </v>
      </c>
      <c r="BI27" s="17" t="str">
        <f>IF(Q26+S26+T26+U26+V26+W26=D26," ","GRESEALA")</f>
        <v xml:space="preserve"> </v>
      </c>
      <c r="BJ27" s="17" t="str">
        <f>IF(X26+Y26+Z26=D26," ","GRESEALA")</f>
        <v xml:space="preserve"> </v>
      </c>
      <c r="BK27" s="17" t="str">
        <f>IF(AA26+AC26+AE26+AF26+AG26+AH26+AI26+AJ26+AK26+AL26+AM26+AN26+AO26+AP26+AQ26+AR26+AS26&gt;=D26," ","GRESEALA")</f>
        <v xml:space="preserve"> </v>
      </c>
    </row>
    <row r="28" spans="2:64" s="38" customFormat="1" ht="45.75" customHeight="1" x14ac:dyDescent="0.35">
      <c r="B28" s="35" t="s">
        <v>77</v>
      </c>
      <c r="C28" s="132" t="s">
        <v>78</v>
      </c>
      <c r="D28" s="166">
        <f t="shared" si="1"/>
        <v>0</v>
      </c>
      <c r="E28" s="155">
        <v>0</v>
      </c>
      <c r="F28" s="155">
        <v>0</v>
      </c>
      <c r="G28" s="155">
        <v>0</v>
      </c>
      <c r="H28" s="155">
        <v>0</v>
      </c>
      <c r="I28" s="155">
        <v>0</v>
      </c>
      <c r="J28" s="155">
        <v>0</v>
      </c>
      <c r="K28" s="155">
        <v>0</v>
      </c>
      <c r="L28" s="155">
        <v>0</v>
      </c>
      <c r="M28" s="155">
        <v>0</v>
      </c>
      <c r="N28" s="155">
        <v>0</v>
      </c>
      <c r="O28" s="155">
        <v>0</v>
      </c>
      <c r="P28" s="155">
        <v>0</v>
      </c>
      <c r="Q28" s="155">
        <v>0</v>
      </c>
      <c r="R28" s="155">
        <v>0</v>
      </c>
      <c r="S28" s="155">
        <v>0</v>
      </c>
      <c r="T28" s="155">
        <v>0</v>
      </c>
      <c r="U28" s="155">
        <v>0</v>
      </c>
      <c r="V28" s="155">
        <v>0</v>
      </c>
      <c r="W28" s="155">
        <v>0</v>
      </c>
      <c r="X28" s="155">
        <v>0</v>
      </c>
      <c r="Y28" s="155">
        <v>0</v>
      </c>
      <c r="Z28" s="155">
        <v>0</v>
      </c>
      <c r="AA28" s="155">
        <v>0</v>
      </c>
      <c r="AB28" s="155">
        <v>0</v>
      </c>
      <c r="AC28" s="155">
        <v>0</v>
      </c>
      <c r="AD28" s="155">
        <v>0</v>
      </c>
      <c r="AE28" s="155">
        <v>0</v>
      </c>
      <c r="AF28" s="155">
        <v>0</v>
      </c>
      <c r="AG28" s="155">
        <v>0</v>
      </c>
      <c r="AH28" s="155">
        <v>0</v>
      </c>
      <c r="AI28" s="155">
        <v>0</v>
      </c>
      <c r="AJ28" s="155">
        <v>0</v>
      </c>
      <c r="AK28" s="155">
        <v>0</v>
      </c>
      <c r="AL28" s="155">
        <v>0</v>
      </c>
      <c r="AM28" s="155">
        <v>0</v>
      </c>
      <c r="AN28" s="155">
        <v>0</v>
      </c>
      <c r="AO28" s="155">
        <v>0</v>
      </c>
      <c r="AP28" s="155">
        <v>0</v>
      </c>
      <c r="AQ28" s="155">
        <v>0</v>
      </c>
      <c r="AR28" s="155">
        <v>0</v>
      </c>
      <c r="AS28" s="155">
        <v>0</v>
      </c>
      <c r="AT28" s="117"/>
      <c r="AU28" s="17" t="str">
        <f>IF(AS26&lt;=D26," ","GRESEALA")</f>
        <v xml:space="preserve"> </v>
      </c>
      <c r="AV28" s="17" t="str">
        <f>IF(H26&lt;=G26," ","GRESEALA")</f>
        <v xml:space="preserve"> </v>
      </c>
      <c r="AW28" s="17" t="str">
        <f>IF(E30+E31=E29," ","GRESEALA")</f>
        <v xml:space="preserve"> </v>
      </c>
      <c r="AX28" s="17" t="str">
        <f>IF(F30+F31=F29," ","GRESEALA")</f>
        <v xml:space="preserve"> </v>
      </c>
      <c r="AY28" s="17" t="str">
        <f>IF(G30+G31=G29," ","GRESEALA")</f>
        <v xml:space="preserve"> </v>
      </c>
      <c r="AZ28" s="17" t="str">
        <f>IF(H30+H31=H29," ","GRESEALA")</f>
        <v xml:space="preserve"> </v>
      </c>
      <c r="BA28" s="17" t="str">
        <f t="shared" ref="BA28:BG28" si="26">IF(K30+K31=K29," ","GRESEALA")</f>
        <v xml:space="preserve"> </v>
      </c>
      <c r="BB28" s="17" t="str">
        <f t="shared" si="26"/>
        <v xml:space="preserve"> </v>
      </c>
      <c r="BC28" s="17" t="str">
        <f t="shared" si="26"/>
        <v xml:space="preserve"> </v>
      </c>
      <c r="BD28" s="17" t="str">
        <f t="shared" si="26"/>
        <v xml:space="preserve"> </v>
      </c>
      <c r="BE28" s="17" t="str">
        <f t="shared" si="26"/>
        <v xml:space="preserve"> </v>
      </c>
      <c r="BF28" s="17" t="str">
        <f t="shared" si="26"/>
        <v xml:space="preserve"> </v>
      </c>
      <c r="BG28" s="17" t="str">
        <f t="shared" si="26"/>
        <v xml:space="preserve"> </v>
      </c>
      <c r="BH28" s="17" t="str">
        <f t="shared" ref="BH28:BK28" si="27">IF(S30+S31=S29," ","GRESEALA")</f>
        <v xml:space="preserve"> </v>
      </c>
      <c r="BI28" s="17" t="str">
        <f t="shared" si="27"/>
        <v xml:space="preserve"> </v>
      </c>
      <c r="BJ28" s="17" t="str">
        <f t="shared" si="27"/>
        <v xml:space="preserve"> </v>
      </c>
      <c r="BK28" s="17" t="str">
        <f t="shared" si="27"/>
        <v xml:space="preserve"> </v>
      </c>
    </row>
    <row r="29" spans="2:64" s="38" customFormat="1" ht="41.25" customHeight="1" x14ac:dyDescent="0.35">
      <c r="B29" s="20" t="s">
        <v>79</v>
      </c>
      <c r="C29" s="131" t="s">
        <v>80</v>
      </c>
      <c r="D29" s="145">
        <f t="shared" si="1"/>
        <v>0</v>
      </c>
      <c r="E29" s="153">
        <f>E30+E31</f>
        <v>0</v>
      </c>
      <c r="F29" s="153">
        <f t="shared" ref="F29:AS29" si="28">F30+F31</f>
        <v>0</v>
      </c>
      <c r="G29" s="153">
        <f t="shared" si="28"/>
        <v>0</v>
      </c>
      <c r="H29" s="153">
        <f t="shared" si="28"/>
        <v>0</v>
      </c>
      <c r="I29" s="153">
        <f t="shared" si="28"/>
        <v>0</v>
      </c>
      <c r="J29" s="153">
        <f t="shared" si="28"/>
        <v>0</v>
      </c>
      <c r="K29" s="153">
        <f t="shared" si="28"/>
        <v>0</v>
      </c>
      <c r="L29" s="153">
        <f t="shared" si="28"/>
        <v>0</v>
      </c>
      <c r="M29" s="153">
        <f t="shared" si="28"/>
        <v>0</v>
      </c>
      <c r="N29" s="153">
        <f t="shared" si="28"/>
        <v>0</v>
      </c>
      <c r="O29" s="153">
        <f t="shared" si="28"/>
        <v>0</v>
      </c>
      <c r="P29" s="153">
        <f t="shared" si="28"/>
        <v>0</v>
      </c>
      <c r="Q29" s="153">
        <f t="shared" si="28"/>
        <v>0</v>
      </c>
      <c r="R29" s="153">
        <f t="shared" si="28"/>
        <v>0</v>
      </c>
      <c r="S29" s="153">
        <f t="shared" si="28"/>
        <v>0</v>
      </c>
      <c r="T29" s="153">
        <f t="shared" si="28"/>
        <v>0</v>
      </c>
      <c r="U29" s="153">
        <f t="shared" si="28"/>
        <v>0</v>
      </c>
      <c r="V29" s="153">
        <f t="shared" si="28"/>
        <v>0</v>
      </c>
      <c r="W29" s="153">
        <f t="shared" si="28"/>
        <v>0</v>
      </c>
      <c r="X29" s="153">
        <f t="shared" si="28"/>
        <v>0</v>
      </c>
      <c r="Y29" s="153">
        <f t="shared" si="28"/>
        <v>0</v>
      </c>
      <c r="Z29" s="153">
        <f t="shared" si="28"/>
        <v>0</v>
      </c>
      <c r="AA29" s="153">
        <f t="shared" si="28"/>
        <v>0</v>
      </c>
      <c r="AB29" s="153">
        <f t="shared" si="28"/>
        <v>0</v>
      </c>
      <c r="AC29" s="153">
        <f t="shared" si="28"/>
        <v>0</v>
      </c>
      <c r="AD29" s="153">
        <f t="shared" si="28"/>
        <v>0</v>
      </c>
      <c r="AE29" s="153">
        <f t="shared" si="28"/>
        <v>0</v>
      </c>
      <c r="AF29" s="153">
        <f t="shared" si="28"/>
        <v>0</v>
      </c>
      <c r="AG29" s="153">
        <f t="shared" si="28"/>
        <v>0</v>
      </c>
      <c r="AH29" s="153">
        <f t="shared" si="28"/>
        <v>0</v>
      </c>
      <c r="AI29" s="153">
        <f t="shared" si="28"/>
        <v>0</v>
      </c>
      <c r="AJ29" s="153">
        <f t="shared" si="28"/>
        <v>0</v>
      </c>
      <c r="AK29" s="153">
        <f t="shared" si="28"/>
        <v>0</v>
      </c>
      <c r="AL29" s="153">
        <f t="shared" si="28"/>
        <v>0</v>
      </c>
      <c r="AM29" s="153">
        <f t="shared" si="28"/>
        <v>0</v>
      </c>
      <c r="AN29" s="153">
        <f t="shared" si="28"/>
        <v>0</v>
      </c>
      <c r="AO29" s="153">
        <f t="shared" si="28"/>
        <v>0</v>
      </c>
      <c r="AP29" s="153">
        <f t="shared" si="28"/>
        <v>0</v>
      </c>
      <c r="AQ29" s="153">
        <f t="shared" si="28"/>
        <v>0</v>
      </c>
      <c r="AR29" s="153">
        <f t="shared" si="28"/>
        <v>0</v>
      </c>
      <c r="AS29" s="153">
        <f t="shared" si="28"/>
        <v>0</v>
      </c>
      <c r="AT29" s="117"/>
      <c r="AU29" s="17" t="str">
        <f t="shared" ref="AU29:BJ29" si="29">IF(W30+W31=W29," ","GRESEALA")</f>
        <v xml:space="preserve"> </v>
      </c>
      <c r="AV29" s="17" t="str">
        <f t="shared" si="29"/>
        <v xml:space="preserve"> </v>
      </c>
      <c r="AW29" s="17" t="str">
        <f t="shared" si="29"/>
        <v xml:space="preserve"> </v>
      </c>
      <c r="AX29" s="17" t="str">
        <f t="shared" si="29"/>
        <v xml:space="preserve"> </v>
      </c>
      <c r="AY29" s="17" t="str">
        <f t="shared" si="29"/>
        <v xml:space="preserve"> </v>
      </c>
      <c r="AZ29" s="17" t="str">
        <f t="shared" si="29"/>
        <v xml:space="preserve"> </v>
      </c>
      <c r="BA29" s="17" t="str">
        <f t="shared" si="29"/>
        <v xml:space="preserve"> </v>
      </c>
      <c r="BB29" s="17" t="str">
        <f t="shared" si="29"/>
        <v xml:space="preserve"> </v>
      </c>
      <c r="BC29" s="17" t="str">
        <f t="shared" si="29"/>
        <v xml:space="preserve"> </v>
      </c>
      <c r="BD29" s="17" t="str">
        <f t="shared" si="29"/>
        <v xml:space="preserve"> </v>
      </c>
      <c r="BE29" s="17" t="str">
        <f t="shared" si="29"/>
        <v xml:space="preserve"> </v>
      </c>
      <c r="BF29" s="17" t="str">
        <f t="shared" si="29"/>
        <v xml:space="preserve"> </v>
      </c>
      <c r="BG29" s="17" t="str">
        <f t="shared" si="29"/>
        <v xml:space="preserve"> </v>
      </c>
      <c r="BH29" s="17" t="str">
        <f t="shared" si="29"/>
        <v xml:space="preserve"> </v>
      </c>
      <c r="BI29" s="17" t="str">
        <f t="shared" si="29"/>
        <v xml:space="preserve"> </v>
      </c>
      <c r="BJ29" s="17" t="str">
        <f t="shared" si="29"/>
        <v xml:space="preserve"> </v>
      </c>
      <c r="BK29" s="17" t="str">
        <f t="shared" ref="BK29:BL29" si="30">IF(AR30+AR31=AR29," ","GRESEALA")</f>
        <v xml:space="preserve"> </v>
      </c>
      <c r="BL29" s="43" t="str">
        <f t="shared" si="30"/>
        <v xml:space="preserve"> </v>
      </c>
    </row>
    <row r="30" spans="2:64" s="38" customFormat="1" ht="41.25" customHeight="1" x14ac:dyDescent="0.35">
      <c r="B30" s="35" t="s">
        <v>81</v>
      </c>
      <c r="C30" s="132" t="s">
        <v>82</v>
      </c>
      <c r="D30" s="155">
        <f t="shared" si="1"/>
        <v>0</v>
      </c>
      <c r="E30" s="155">
        <v>0</v>
      </c>
      <c r="F30" s="155">
        <v>0</v>
      </c>
      <c r="G30" s="155">
        <v>0</v>
      </c>
      <c r="H30" s="155">
        <v>0</v>
      </c>
      <c r="I30" s="155">
        <v>0</v>
      </c>
      <c r="J30" s="155">
        <v>0</v>
      </c>
      <c r="K30" s="155">
        <v>0</v>
      </c>
      <c r="L30" s="155">
        <v>0</v>
      </c>
      <c r="M30" s="155">
        <v>0</v>
      </c>
      <c r="N30" s="155">
        <v>0</v>
      </c>
      <c r="O30" s="155">
        <v>0</v>
      </c>
      <c r="P30" s="155">
        <v>0</v>
      </c>
      <c r="Q30" s="155">
        <v>0</v>
      </c>
      <c r="R30" s="155">
        <v>0</v>
      </c>
      <c r="S30" s="155">
        <v>0</v>
      </c>
      <c r="T30" s="155">
        <v>0</v>
      </c>
      <c r="U30" s="155">
        <v>0</v>
      </c>
      <c r="V30" s="155">
        <v>0</v>
      </c>
      <c r="W30" s="155">
        <v>0</v>
      </c>
      <c r="X30" s="155">
        <v>0</v>
      </c>
      <c r="Y30" s="155">
        <v>0</v>
      </c>
      <c r="Z30" s="155">
        <v>0</v>
      </c>
      <c r="AA30" s="155">
        <v>0</v>
      </c>
      <c r="AB30" s="155">
        <v>0</v>
      </c>
      <c r="AC30" s="155">
        <v>0</v>
      </c>
      <c r="AD30" s="155">
        <v>0</v>
      </c>
      <c r="AE30" s="155">
        <v>0</v>
      </c>
      <c r="AF30" s="155">
        <v>0</v>
      </c>
      <c r="AG30" s="155">
        <v>0</v>
      </c>
      <c r="AH30" s="155">
        <v>0</v>
      </c>
      <c r="AI30" s="155">
        <v>0</v>
      </c>
      <c r="AJ30" s="155">
        <v>0</v>
      </c>
      <c r="AK30" s="155">
        <v>0</v>
      </c>
      <c r="AL30" s="155">
        <v>0</v>
      </c>
      <c r="AM30" s="155">
        <v>0</v>
      </c>
      <c r="AN30" s="155">
        <v>0</v>
      </c>
      <c r="AO30" s="155">
        <v>0</v>
      </c>
      <c r="AP30" s="155">
        <v>0</v>
      </c>
      <c r="AQ30" s="155">
        <v>0</v>
      </c>
      <c r="AR30" s="155">
        <v>0</v>
      </c>
      <c r="AS30" s="155">
        <v>0</v>
      </c>
      <c r="AT30" s="117"/>
      <c r="AU30" s="17" t="str">
        <f>IF(E29+F29=D29," ","GRESEALA")</f>
        <v xml:space="preserve"> </v>
      </c>
      <c r="AV30" s="17" t="str">
        <f>IF(G29+K29+I29+L29+M29=D29," ","GRESEALA")</f>
        <v xml:space="preserve"> </v>
      </c>
      <c r="AW30" s="17" t="str">
        <f>IF(O29+P29=D29," ","GRESEALA")</f>
        <v xml:space="preserve"> </v>
      </c>
      <c r="AX30" s="17" t="str">
        <f>IF(Q29+S29+T29+U29+V29+W29=D29," ","GRESEALA")</f>
        <v xml:space="preserve"> </v>
      </c>
      <c r="AY30" s="17" t="str">
        <f>IF(X29+Y29+Z29=D29," ","GRESEALA")</f>
        <v xml:space="preserve"> </v>
      </c>
      <c r="AZ30" s="17" t="str">
        <f>IF(AA29+AC29+AE29+AF29+AG29+AH29+AI29+AJ29+AK29+AL29+AM29+AN29+AO29+AP29+AQ29+AR29+AS29&gt;=D29," ","GRESEALA")</f>
        <v xml:space="preserve"> </v>
      </c>
      <c r="BA30" s="17" t="str">
        <f>IF(AS29&lt;=D29," ","GRESEALA")</f>
        <v xml:space="preserve"> </v>
      </c>
      <c r="BB30" s="17" t="str">
        <f>IF(H29&lt;=G29," ","GRESEALA")</f>
        <v xml:space="preserve"> </v>
      </c>
      <c r="BC30" s="17" t="str">
        <f>IF(E33+E34=E32," ","GRESEALA")</f>
        <v xml:space="preserve"> </v>
      </c>
      <c r="BD30" s="17" t="str">
        <f>IF(F33+F34=F32," ","GRESEALA")</f>
        <v xml:space="preserve"> </v>
      </c>
      <c r="BE30" s="17" t="str">
        <f>IF(G33+G34=G32," ","GRESEALA")</f>
        <v xml:space="preserve"> </v>
      </c>
      <c r="BF30" s="17" t="str">
        <f>IF(H33+H34=H32," ","GRESEALA")</f>
        <v xml:space="preserve"> </v>
      </c>
      <c r="BG30" s="17" t="str">
        <f>IF(K33+K34=K32," ","GRESEALA")</f>
        <v xml:space="preserve"> </v>
      </c>
      <c r="BH30" s="17" t="str">
        <f>IF(L33+L34=L32," ","GRESEALA")</f>
        <v xml:space="preserve"> </v>
      </c>
      <c r="BI30" s="17" t="str">
        <f>IF(M33+M34=M32," ","GRESEALA")</f>
        <v xml:space="preserve"> </v>
      </c>
      <c r="BJ30" s="17" t="str">
        <f>IF(N33+N34=N32," ","GRESEALA")</f>
        <v xml:space="preserve"> </v>
      </c>
      <c r="BK30" s="17" t="str">
        <f>IF(O33+O34=O32," ","GRESEALA")</f>
        <v xml:space="preserve"> </v>
      </c>
    </row>
    <row r="31" spans="2:64" s="38" customFormat="1" ht="42" customHeight="1" x14ac:dyDescent="0.35">
      <c r="B31" s="35" t="s">
        <v>83</v>
      </c>
      <c r="C31" s="132" t="s">
        <v>84</v>
      </c>
      <c r="D31" s="155">
        <f t="shared" si="1"/>
        <v>0</v>
      </c>
      <c r="E31" s="155">
        <v>0</v>
      </c>
      <c r="F31" s="155">
        <v>0</v>
      </c>
      <c r="G31" s="155">
        <v>0</v>
      </c>
      <c r="H31" s="155">
        <v>0</v>
      </c>
      <c r="I31" s="155">
        <v>0</v>
      </c>
      <c r="J31" s="155">
        <v>0</v>
      </c>
      <c r="K31" s="155">
        <v>0</v>
      </c>
      <c r="L31" s="155">
        <v>0</v>
      </c>
      <c r="M31" s="155">
        <v>0</v>
      </c>
      <c r="N31" s="155">
        <v>0</v>
      </c>
      <c r="O31" s="155">
        <v>0</v>
      </c>
      <c r="P31" s="155">
        <v>0</v>
      </c>
      <c r="Q31" s="155">
        <v>0</v>
      </c>
      <c r="R31" s="155">
        <v>0</v>
      </c>
      <c r="S31" s="155">
        <v>0</v>
      </c>
      <c r="T31" s="155">
        <v>0</v>
      </c>
      <c r="U31" s="155">
        <v>0</v>
      </c>
      <c r="V31" s="155">
        <v>0</v>
      </c>
      <c r="W31" s="155">
        <v>0</v>
      </c>
      <c r="X31" s="155">
        <v>0</v>
      </c>
      <c r="Y31" s="155">
        <v>0</v>
      </c>
      <c r="Z31" s="155">
        <v>0</v>
      </c>
      <c r="AA31" s="155">
        <v>0</v>
      </c>
      <c r="AB31" s="155">
        <v>0</v>
      </c>
      <c r="AC31" s="155">
        <v>0</v>
      </c>
      <c r="AD31" s="155">
        <v>0</v>
      </c>
      <c r="AE31" s="155">
        <v>0</v>
      </c>
      <c r="AF31" s="155">
        <v>0</v>
      </c>
      <c r="AG31" s="155">
        <v>0</v>
      </c>
      <c r="AH31" s="155">
        <v>0</v>
      </c>
      <c r="AI31" s="155">
        <v>0</v>
      </c>
      <c r="AJ31" s="155">
        <v>0</v>
      </c>
      <c r="AK31" s="155">
        <v>0</v>
      </c>
      <c r="AL31" s="155">
        <v>0</v>
      </c>
      <c r="AM31" s="155">
        <v>0</v>
      </c>
      <c r="AN31" s="155">
        <v>0</v>
      </c>
      <c r="AO31" s="155">
        <v>0</v>
      </c>
      <c r="AP31" s="155">
        <v>0</v>
      </c>
      <c r="AQ31" s="155">
        <v>0</v>
      </c>
      <c r="AR31" s="155">
        <v>0</v>
      </c>
      <c r="AS31" s="155">
        <v>0</v>
      </c>
      <c r="AT31" s="117"/>
      <c r="AU31" s="17" t="str">
        <f>IF(P33+P34=P32," ","GRESEALA")</f>
        <v xml:space="preserve"> </v>
      </c>
      <c r="AV31" s="17" t="str">
        <f>IF(Q33+Q34=Q32," ","GRESEALA")</f>
        <v xml:space="preserve"> </v>
      </c>
      <c r="AW31" s="17" t="str">
        <f t="shared" ref="AW31:BK31" si="31">IF(S33+S34=S32," ","GRESEALA")</f>
        <v xml:space="preserve"> </v>
      </c>
      <c r="AX31" s="17" t="str">
        <f t="shared" si="31"/>
        <v xml:space="preserve"> </v>
      </c>
      <c r="AY31" s="17" t="str">
        <f t="shared" si="31"/>
        <v xml:space="preserve"> </v>
      </c>
      <c r="AZ31" s="17" t="str">
        <f t="shared" si="31"/>
        <v xml:space="preserve"> </v>
      </c>
      <c r="BA31" s="17" t="str">
        <f t="shared" si="31"/>
        <v xml:space="preserve"> </v>
      </c>
      <c r="BB31" s="17" t="str">
        <f t="shared" si="31"/>
        <v xml:space="preserve"> </v>
      </c>
      <c r="BC31" s="17" t="str">
        <f t="shared" si="31"/>
        <v xml:space="preserve"> </v>
      </c>
      <c r="BD31" s="17" t="str">
        <f t="shared" si="31"/>
        <v xml:space="preserve"> </v>
      </c>
      <c r="BE31" s="17" t="str">
        <f t="shared" si="31"/>
        <v xml:space="preserve"> </v>
      </c>
      <c r="BF31" s="17" t="str">
        <f t="shared" si="31"/>
        <v xml:space="preserve"> </v>
      </c>
      <c r="BG31" s="17" t="str">
        <f t="shared" si="31"/>
        <v xml:space="preserve"> </v>
      </c>
      <c r="BH31" s="17" t="str">
        <f t="shared" si="31"/>
        <v xml:space="preserve"> </v>
      </c>
      <c r="BI31" s="17" t="str">
        <f t="shared" si="31"/>
        <v xml:space="preserve"> </v>
      </c>
      <c r="BJ31" s="17" t="str">
        <f t="shared" si="31"/>
        <v xml:space="preserve"> </v>
      </c>
      <c r="BK31" s="17" t="str">
        <f t="shared" si="31"/>
        <v xml:space="preserve"> </v>
      </c>
    </row>
    <row r="32" spans="2:64" s="38" customFormat="1" ht="60.75" customHeight="1" x14ac:dyDescent="0.35">
      <c r="B32" s="20" t="s">
        <v>85</v>
      </c>
      <c r="C32" s="131" t="s">
        <v>86</v>
      </c>
      <c r="D32" s="145">
        <f t="shared" si="1"/>
        <v>0</v>
      </c>
      <c r="E32" s="153">
        <f>E33+E34</f>
        <v>0</v>
      </c>
      <c r="F32" s="153">
        <f t="shared" ref="F32:AS32" si="32">F33+F34</f>
        <v>0</v>
      </c>
      <c r="G32" s="153">
        <f t="shared" si="32"/>
        <v>0</v>
      </c>
      <c r="H32" s="153">
        <f t="shared" si="32"/>
        <v>0</v>
      </c>
      <c r="I32" s="153">
        <f t="shared" si="32"/>
        <v>0</v>
      </c>
      <c r="J32" s="153">
        <f t="shared" si="32"/>
        <v>0</v>
      </c>
      <c r="K32" s="153">
        <f t="shared" si="32"/>
        <v>0</v>
      </c>
      <c r="L32" s="153">
        <f t="shared" si="32"/>
        <v>0</v>
      </c>
      <c r="M32" s="153">
        <f t="shared" si="32"/>
        <v>0</v>
      </c>
      <c r="N32" s="153">
        <f t="shared" si="32"/>
        <v>0</v>
      </c>
      <c r="O32" s="153">
        <f t="shared" si="32"/>
        <v>0</v>
      </c>
      <c r="P32" s="153">
        <f t="shared" si="32"/>
        <v>0</v>
      </c>
      <c r="Q32" s="153">
        <f t="shared" si="32"/>
        <v>0</v>
      </c>
      <c r="R32" s="153">
        <f t="shared" si="32"/>
        <v>0</v>
      </c>
      <c r="S32" s="153">
        <f t="shared" si="32"/>
        <v>0</v>
      </c>
      <c r="T32" s="153">
        <f t="shared" si="32"/>
        <v>0</v>
      </c>
      <c r="U32" s="153">
        <f t="shared" si="32"/>
        <v>0</v>
      </c>
      <c r="V32" s="153">
        <f t="shared" si="32"/>
        <v>0</v>
      </c>
      <c r="W32" s="153">
        <f t="shared" si="32"/>
        <v>0</v>
      </c>
      <c r="X32" s="153">
        <f t="shared" si="32"/>
        <v>0</v>
      </c>
      <c r="Y32" s="153">
        <f t="shared" si="32"/>
        <v>0</v>
      </c>
      <c r="Z32" s="153">
        <f t="shared" si="32"/>
        <v>0</v>
      </c>
      <c r="AA32" s="153">
        <f t="shared" si="32"/>
        <v>0</v>
      </c>
      <c r="AB32" s="153">
        <f t="shared" si="32"/>
        <v>0</v>
      </c>
      <c r="AC32" s="153">
        <f t="shared" si="32"/>
        <v>0</v>
      </c>
      <c r="AD32" s="153">
        <f t="shared" si="32"/>
        <v>0</v>
      </c>
      <c r="AE32" s="153">
        <f t="shared" si="32"/>
        <v>0</v>
      </c>
      <c r="AF32" s="153">
        <f t="shared" si="32"/>
        <v>0</v>
      </c>
      <c r="AG32" s="153">
        <f t="shared" si="32"/>
        <v>0</v>
      </c>
      <c r="AH32" s="153">
        <f t="shared" si="32"/>
        <v>0</v>
      </c>
      <c r="AI32" s="153">
        <f t="shared" si="32"/>
        <v>0</v>
      </c>
      <c r="AJ32" s="153">
        <f t="shared" si="32"/>
        <v>0</v>
      </c>
      <c r="AK32" s="153">
        <f t="shared" si="32"/>
        <v>0</v>
      </c>
      <c r="AL32" s="153">
        <f t="shared" si="32"/>
        <v>0</v>
      </c>
      <c r="AM32" s="153">
        <f t="shared" si="32"/>
        <v>0</v>
      </c>
      <c r="AN32" s="153">
        <f t="shared" si="32"/>
        <v>0</v>
      </c>
      <c r="AO32" s="153">
        <f t="shared" si="32"/>
        <v>0</v>
      </c>
      <c r="AP32" s="153">
        <f t="shared" si="32"/>
        <v>0</v>
      </c>
      <c r="AQ32" s="153">
        <f t="shared" si="32"/>
        <v>0</v>
      </c>
      <c r="AR32" s="153">
        <f t="shared" si="32"/>
        <v>0</v>
      </c>
      <c r="AS32" s="153">
        <f t="shared" si="32"/>
        <v>0</v>
      </c>
      <c r="AT32" s="117"/>
      <c r="AU32" s="17" t="str">
        <f>IF(AH33+AH34=AH32," ","GRESEALA")</f>
        <v xml:space="preserve"> </v>
      </c>
      <c r="AV32" s="17" t="str">
        <f>IF(AI33+AI34=AI32," ","GRESEALA")</f>
        <v xml:space="preserve"> </v>
      </c>
      <c r="AW32" s="17" t="str">
        <f>IF(AJ33+AJ34=AJ32," ","GRESEALA")</f>
        <v xml:space="preserve"> </v>
      </c>
      <c r="AX32" s="17" t="str">
        <f>IF(AK33+AK34=AK32," ","GRESEALA")</f>
        <v xml:space="preserve"> </v>
      </c>
      <c r="AY32" s="17" t="str">
        <f>IF(AL33+AL34=AL32," ","GRESEALA")</f>
        <v xml:space="preserve"> </v>
      </c>
      <c r="AZ32" s="17" t="str">
        <f t="shared" ref="AZ32:BA32" si="33">IF(AR33+AR34=AR32," ","GRESEALA")</f>
        <v xml:space="preserve"> </v>
      </c>
      <c r="BA32" s="17" t="str">
        <f t="shared" si="33"/>
        <v xml:space="preserve"> </v>
      </c>
      <c r="BB32" s="17" t="str">
        <f>IF(E32+F32=D32," ","GRESEALA")</f>
        <v xml:space="preserve"> </v>
      </c>
      <c r="BC32" s="17" t="str">
        <f>IF(G32+K32+I32+L32+M32=D32," ","GRESEALA")</f>
        <v xml:space="preserve"> </v>
      </c>
      <c r="BD32" s="17" t="str">
        <f>IF(O32+P32=D32," ","GRESEALA")</f>
        <v xml:space="preserve"> </v>
      </c>
      <c r="BE32" s="17" t="str">
        <f>IF(Q32+S32+T32+U32+V32+W32=D32," ","GRESEALA")</f>
        <v xml:space="preserve"> </v>
      </c>
      <c r="BF32" s="17" t="str">
        <f>IF(X32+Y32+Z32=D32," ","GRESEALA")</f>
        <v xml:space="preserve"> </v>
      </c>
      <c r="BG32" s="17" t="str">
        <f>IF(AA32+AC32+AE32+AF32+AG32+AH32+AI32+AJ32+AK32+AL32+AM32+AN32+AO32+AP32+AQ32+AR32+AS32&gt;=D32," ","GRESEALA")</f>
        <v xml:space="preserve"> </v>
      </c>
      <c r="BH32" s="17" t="str">
        <f>IF(AS32&lt;=D32," ","GRESEALA")</f>
        <v xml:space="preserve"> </v>
      </c>
      <c r="BI32" s="17" t="str">
        <f>IF(H32&gt;=G32," ","GRESEALA")</f>
        <v xml:space="preserve"> </v>
      </c>
      <c r="BJ32" s="17" t="str">
        <f>IF(E36+F36=D36," ","GRESEALA")</f>
        <v xml:space="preserve"> </v>
      </c>
      <c r="BK32" s="17" t="str">
        <f>IF(G36+K36+I36+L36+M36=D36," ","GRESEALA")</f>
        <v xml:space="preserve"> </v>
      </c>
    </row>
    <row r="33" spans="2:223" s="38" customFormat="1" ht="43.5" customHeight="1" x14ac:dyDescent="0.35">
      <c r="B33" s="35" t="s">
        <v>87</v>
      </c>
      <c r="C33" s="132" t="s">
        <v>88</v>
      </c>
      <c r="D33" s="155">
        <f t="shared" si="1"/>
        <v>0</v>
      </c>
      <c r="E33" s="155">
        <v>0</v>
      </c>
      <c r="F33" s="155">
        <v>0</v>
      </c>
      <c r="G33" s="155">
        <v>0</v>
      </c>
      <c r="H33" s="155">
        <v>0</v>
      </c>
      <c r="I33" s="155">
        <v>0</v>
      </c>
      <c r="J33" s="155">
        <v>0</v>
      </c>
      <c r="K33" s="155">
        <v>0</v>
      </c>
      <c r="L33" s="155">
        <v>0</v>
      </c>
      <c r="M33" s="155">
        <v>0</v>
      </c>
      <c r="N33" s="155">
        <v>0</v>
      </c>
      <c r="O33" s="155">
        <v>0</v>
      </c>
      <c r="P33" s="155">
        <v>0</v>
      </c>
      <c r="Q33" s="155">
        <v>0</v>
      </c>
      <c r="R33" s="155">
        <v>0</v>
      </c>
      <c r="S33" s="155">
        <v>0</v>
      </c>
      <c r="T33" s="155">
        <v>0</v>
      </c>
      <c r="U33" s="155">
        <v>0</v>
      </c>
      <c r="V33" s="155">
        <v>0</v>
      </c>
      <c r="W33" s="155">
        <v>0</v>
      </c>
      <c r="X33" s="155">
        <v>0</v>
      </c>
      <c r="Y33" s="155">
        <v>0</v>
      </c>
      <c r="Z33" s="155">
        <v>0</v>
      </c>
      <c r="AA33" s="155">
        <v>0</v>
      </c>
      <c r="AB33" s="155">
        <v>0</v>
      </c>
      <c r="AC33" s="155">
        <v>0</v>
      </c>
      <c r="AD33" s="155">
        <v>0</v>
      </c>
      <c r="AE33" s="155">
        <v>0</v>
      </c>
      <c r="AF33" s="155">
        <v>0</v>
      </c>
      <c r="AG33" s="155">
        <v>0</v>
      </c>
      <c r="AH33" s="155">
        <v>0</v>
      </c>
      <c r="AI33" s="155">
        <v>0</v>
      </c>
      <c r="AJ33" s="155">
        <v>0</v>
      </c>
      <c r="AK33" s="155">
        <v>0</v>
      </c>
      <c r="AL33" s="155">
        <v>0</v>
      </c>
      <c r="AM33" s="155">
        <v>0</v>
      </c>
      <c r="AN33" s="155">
        <v>0</v>
      </c>
      <c r="AO33" s="155">
        <v>0</v>
      </c>
      <c r="AP33" s="155">
        <v>0</v>
      </c>
      <c r="AQ33" s="155">
        <v>0</v>
      </c>
      <c r="AR33" s="155">
        <v>0</v>
      </c>
      <c r="AS33" s="155">
        <v>0</v>
      </c>
      <c r="AT33" s="117"/>
      <c r="AU33" s="17" t="str">
        <f>IF(O36+P36=D36," ","GRESEALA")</f>
        <v xml:space="preserve"> </v>
      </c>
      <c r="AV33" s="17" t="str">
        <f>IF(Q36+S36+T36+U36+V36+W36=D36," ","GRESEALA")</f>
        <v xml:space="preserve"> </v>
      </c>
      <c r="AW33" s="17" t="str">
        <f>IF(X36+Y36+Z36=D36," ","GRESEALA")</f>
        <v xml:space="preserve"> </v>
      </c>
      <c r="AX33" s="17" t="str">
        <f>IF(AA36+AC36+AE36+AF36+AG36+AH36+AI36+AJ36+AK36+AL36+AM36+AN36+AO36+AP36+AQ36+AR36+AS36&gt;=D36," ","GRESEALA")</f>
        <v xml:space="preserve"> </v>
      </c>
      <c r="AY33" s="17" t="str">
        <f>IF(AS36&lt;=D36," ","GRESEALA")</f>
        <v xml:space="preserve"> </v>
      </c>
      <c r="AZ33" s="17" t="str">
        <f>IF(H36&lt;=G36," ","GRESEALA")</f>
        <v xml:space="preserve"> </v>
      </c>
      <c r="BA33" s="17" t="str">
        <f>IF(E39+E40=E38," ","GRESEALA")</f>
        <v xml:space="preserve"> </v>
      </c>
      <c r="BB33" s="17" t="str">
        <f>IF(F39+F40=F38," ","GRESEALA")</f>
        <v xml:space="preserve"> </v>
      </c>
      <c r="BC33" s="17" t="str">
        <f>IF(G39+G40=G38," ","GRESEALA")</f>
        <v xml:space="preserve"> </v>
      </c>
      <c r="BD33" s="17" t="str">
        <f>IF(H39+H40=H38," ","GRESEALA")</f>
        <v xml:space="preserve"> </v>
      </c>
      <c r="BE33" s="17" t="str">
        <f t="shared" ref="BE33:BK33" si="34">IF(K39+K40=K38," ","GRESEALA")</f>
        <v xml:space="preserve"> </v>
      </c>
      <c r="BF33" s="17" t="str">
        <f t="shared" si="34"/>
        <v xml:space="preserve"> </v>
      </c>
      <c r="BG33" s="17" t="str">
        <f t="shared" si="34"/>
        <v xml:space="preserve"> </v>
      </c>
      <c r="BH33" s="17" t="str">
        <f t="shared" si="34"/>
        <v xml:space="preserve"> </v>
      </c>
      <c r="BI33" s="17" t="str">
        <f t="shared" si="34"/>
        <v xml:space="preserve"> </v>
      </c>
      <c r="BJ33" s="17" t="str">
        <f t="shared" si="34"/>
        <v xml:space="preserve"> </v>
      </c>
      <c r="BK33" s="17" t="str">
        <f t="shared" si="34"/>
        <v xml:space="preserve"> </v>
      </c>
    </row>
    <row r="34" spans="2:223" s="38" customFormat="1" ht="45" customHeight="1" x14ac:dyDescent="0.35">
      <c r="B34" s="35" t="s">
        <v>89</v>
      </c>
      <c r="C34" s="132" t="s">
        <v>90</v>
      </c>
      <c r="D34" s="155">
        <f t="shared" si="1"/>
        <v>0</v>
      </c>
      <c r="E34" s="155">
        <v>0</v>
      </c>
      <c r="F34" s="155">
        <v>0</v>
      </c>
      <c r="G34" s="155">
        <v>0</v>
      </c>
      <c r="H34" s="155">
        <v>0</v>
      </c>
      <c r="I34" s="155">
        <v>0</v>
      </c>
      <c r="J34" s="155">
        <v>0</v>
      </c>
      <c r="K34" s="155">
        <v>0</v>
      </c>
      <c r="L34" s="155">
        <v>0</v>
      </c>
      <c r="M34" s="155">
        <v>0</v>
      </c>
      <c r="N34" s="155">
        <v>0</v>
      </c>
      <c r="O34" s="155">
        <v>0</v>
      </c>
      <c r="P34" s="155">
        <v>0</v>
      </c>
      <c r="Q34" s="155">
        <v>0</v>
      </c>
      <c r="R34" s="155">
        <v>0</v>
      </c>
      <c r="S34" s="155">
        <v>0</v>
      </c>
      <c r="T34" s="155">
        <v>0</v>
      </c>
      <c r="U34" s="155">
        <v>0</v>
      </c>
      <c r="V34" s="155">
        <v>0</v>
      </c>
      <c r="W34" s="155">
        <v>0</v>
      </c>
      <c r="X34" s="155">
        <v>0</v>
      </c>
      <c r="Y34" s="155">
        <v>0</v>
      </c>
      <c r="Z34" s="155">
        <v>0</v>
      </c>
      <c r="AA34" s="155">
        <v>0</v>
      </c>
      <c r="AB34" s="155">
        <v>0</v>
      </c>
      <c r="AC34" s="155">
        <v>0</v>
      </c>
      <c r="AD34" s="155">
        <v>0</v>
      </c>
      <c r="AE34" s="155">
        <v>0</v>
      </c>
      <c r="AF34" s="155">
        <v>0</v>
      </c>
      <c r="AG34" s="155">
        <v>0</v>
      </c>
      <c r="AH34" s="155">
        <v>0</v>
      </c>
      <c r="AI34" s="155">
        <v>0</v>
      </c>
      <c r="AJ34" s="155">
        <v>0</v>
      </c>
      <c r="AK34" s="155">
        <v>0</v>
      </c>
      <c r="AL34" s="155">
        <v>0</v>
      </c>
      <c r="AM34" s="155">
        <v>0</v>
      </c>
      <c r="AN34" s="155">
        <v>0</v>
      </c>
      <c r="AO34" s="155">
        <v>0</v>
      </c>
      <c r="AP34" s="155">
        <v>0</v>
      </c>
      <c r="AQ34" s="155">
        <v>0</v>
      </c>
      <c r="AR34" s="155">
        <v>0</v>
      </c>
      <c r="AS34" s="155">
        <v>0</v>
      </c>
      <c r="AT34" s="117"/>
      <c r="AU34" s="17" t="str">
        <f t="shared" ref="AU34:BK34" si="35">IF(S39+S40=S38," ","GRESEALA")</f>
        <v xml:space="preserve"> </v>
      </c>
      <c r="AV34" s="17" t="str">
        <f t="shared" si="35"/>
        <v xml:space="preserve"> </v>
      </c>
      <c r="AW34" s="17" t="str">
        <f t="shared" si="35"/>
        <v xml:space="preserve"> </v>
      </c>
      <c r="AX34" s="17" t="str">
        <f t="shared" si="35"/>
        <v xml:space="preserve"> </v>
      </c>
      <c r="AY34" s="17" t="str">
        <f t="shared" si="35"/>
        <v xml:space="preserve"> </v>
      </c>
      <c r="AZ34" s="17" t="str">
        <f t="shared" si="35"/>
        <v xml:space="preserve"> </v>
      </c>
      <c r="BA34" s="17" t="str">
        <f t="shared" si="35"/>
        <v xml:space="preserve"> </v>
      </c>
      <c r="BB34" s="17" t="str">
        <f t="shared" si="35"/>
        <v xml:space="preserve"> </v>
      </c>
      <c r="BC34" s="17" t="str">
        <f t="shared" si="35"/>
        <v xml:space="preserve"> </v>
      </c>
      <c r="BD34" s="17" t="str">
        <f t="shared" si="35"/>
        <v xml:space="preserve"> </v>
      </c>
      <c r="BE34" s="17" t="str">
        <f t="shared" si="35"/>
        <v xml:space="preserve"> </v>
      </c>
      <c r="BF34" s="17" t="str">
        <f t="shared" si="35"/>
        <v xml:space="preserve"> </v>
      </c>
      <c r="BG34" s="17" t="str">
        <f t="shared" si="35"/>
        <v xml:space="preserve"> </v>
      </c>
      <c r="BH34" s="17" t="str">
        <f t="shared" si="35"/>
        <v xml:space="preserve"> </v>
      </c>
      <c r="BI34" s="17" t="str">
        <f t="shared" si="35"/>
        <v xml:space="preserve"> </v>
      </c>
      <c r="BJ34" s="17" t="str">
        <f t="shared" si="35"/>
        <v xml:space="preserve"> </v>
      </c>
      <c r="BK34" s="17" t="str">
        <f t="shared" si="35"/>
        <v xml:space="preserve"> </v>
      </c>
    </row>
    <row r="35" spans="2:223" s="38" customFormat="1" ht="32.25" customHeight="1" x14ac:dyDescent="0.35">
      <c r="B35" s="20" t="s">
        <v>91</v>
      </c>
      <c r="C35" s="131" t="s">
        <v>92</v>
      </c>
      <c r="D35" s="145">
        <f t="shared" si="1"/>
        <v>165</v>
      </c>
      <c r="E35" s="153">
        <f t="shared" ref="E35:AS35" si="36">E16-E20-E23-E26-E29-E32</f>
        <v>68</v>
      </c>
      <c r="F35" s="153">
        <f t="shared" si="36"/>
        <v>97</v>
      </c>
      <c r="G35" s="153">
        <f t="shared" si="36"/>
        <v>63</v>
      </c>
      <c r="H35" s="153">
        <f t="shared" si="36"/>
        <v>0</v>
      </c>
      <c r="I35" s="153">
        <f t="shared" si="36"/>
        <v>12</v>
      </c>
      <c r="J35" s="153">
        <f t="shared" si="36"/>
        <v>0</v>
      </c>
      <c r="K35" s="153">
        <f t="shared" si="36"/>
        <v>17</v>
      </c>
      <c r="L35" s="153">
        <f t="shared" si="36"/>
        <v>73</v>
      </c>
      <c r="M35" s="153">
        <f t="shared" si="36"/>
        <v>0</v>
      </c>
      <c r="N35" s="153">
        <f t="shared" si="36"/>
        <v>0</v>
      </c>
      <c r="O35" s="153">
        <f t="shared" si="36"/>
        <v>94</v>
      </c>
      <c r="P35" s="153">
        <f t="shared" si="36"/>
        <v>71</v>
      </c>
      <c r="Q35" s="153">
        <f t="shared" si="36"/>
        <v>11</v>
      </c>
      <c r="R35" s="153">
        <f t="shared" si="36"/>
        <v>0</v>
      </c>
      <c r="S35" s="153">
        <f t="shared" si="36"/>
        <v>60</v>
      </c>
      <c r="T35" s="153">
        <f t="shared" si="36"/>
        <v>20</v>
      </c>
      <c r="U35" s="153">
        <f t="shared" si="36"/>
        <v>59</v>
      </c>
      <c r="V35" s="153">
        <f t="shared" si="36"/>
        <v>4</v>
      </c>
      <c r="W35" s="153">
        <f t="shared" si="36"/>
        <v>11</v>
      </c>
      <c r="X35" s="153">
        <f t="shared" si="36"/>
        <v>140</v>
      </c>
      <c r="Y35" s="153">
        <f t="shared" si="36"/>
        <v>25</v>
      </c>
      <c r="Z35" s="153">
        <f t="shared" si="36"/>
        <v>0</v>
      </c>
      <c r="AA35" s="153">
        <f t="shared" si="36"/>
        <v>0</v>
      </c>
      <c r="AB35" s="153">
        <f t="shared" si="36"/>
        <v>0</v>
      </c>
      <c r="AC35" s="153">
        <f t="shared" si="36"/>
        <v>0</v>
      </c>
      <c r="AD35" s="153">
        <f t="shared" si="36"/>
        <v>0</v>
      </c>
      <c r="AE35" s="153">
        <f t="shared" si="36"/>
        <v>1</v>
      </c>
      <c r="AF35" s="153">
        <f t="shared" si="36"/>
        <v>0</v>
      </c>
      <c r="AG35" s="153">
        <f t="shared" si="36"/>
        <v>0</v>
      </c>
      <c r="AH35" s="153">
        <f t="shared" si="36"/>
        <v>0</v>
      </c>
      <c r="AI35" s="153">
        <f t="shared" si="36"/>
        <v>0</v>
      </c>
      <c r="AJ35" s="153">
        <f t="shared" si="36"/>
        <v>0</v>
      </c>
      <c r="AK35" s="153">
        <f t="shared" si="36"/>
        <v>0</v>
      </c>
      <c r="AL35" s="153">
        <f t="shared" si="36"/>
        <v>0</v>
      </c>
      <c r="AM35" s="153">
        <f t="shared" si="36"/>
        <v>0</v>
      </c>
      <c r="AN35" s="153">
        <f t="shared" si="36"/>
        <v>0</v>
      </c>
      <c r="AO35" s="153">
        <f t="shared" si="36"/>
        <v>0</v>
      </c>
      <c r="AP35" s="153">
        <f t="shared" si="36"/>
        <v>0</v>
      </c>
      <c r="AQ35" s="153">
        <f t="shared" si="36"/>
        <v>0</v>
      </c>
      <c r="AR35" s="153">
        <f t="shared" si="36"/>
        <v>0</v>
      </c>
      <c r="AS35" s="153">
        <f t="shared" si="36"/>
        <v>164</v>
      </c>
      <c r="AT35" s="117"/>
      <c r="AU35" s="17" t="str">
        <f>IF(AJ39+AJ40=AJ38," ","GRESEALA")</f>
        <v xml:space="preserve"> </v>
      </c>
      <c r="AV35" s="17" t="str">
        <f>IF(AK39+AK40=AK38," ","GRESEALA")</f>
        <v xml:space="preserve"> </v>
      </c>
      <c r="AW35" s="17" t="str">
        <f>IF(AL39+AL40=AL38," ","GRESEALA")</f>
        <v xml:space="preserve"> </v>
      </c>
      <c r="AX35" s="17" t="str">
        <f>IF(AR39+AR40=AR38," ","GRESEALA")</f>
        <v xml:space="preserve"> </v>
      </c>
      <c r="AY35" s="17" t="str">
        <f>IF(AS39+AS40=AS38," ","GRESEALA")</f>
        <v xml:space="preserve"> </v>
      </c>
      <c r="AZ35" s="17" t="str">
        <f>IF(E38+F38=D38," ","GRESEALA")</f>
        <v xml:space="preserve"> </v>
      </c>
      <c r="BA35" s="17" t="str">
        <f>IF(G38+K38+I38+L38+M38=D38," ","GRESEALA")</f>
        <v xml:space="preserve"> </v>
      </c>
      <c r="BB35" s="17" t="str">
        <f>IF(O38+P38=D38," ","GRESEALA")</f>
        <v xml:space="preserve"> </v>
      </c>
      <c r="BC35" s="17" t="str">
        <f>IF(Q38+S38+T38+U38+V38+W38=D38," ","GRESEALA")</f>
        <v xml:space="preserve"> </v>
      </c>
      <c r="BD35" s="17" t="str">
        <f>IF(X38+Y38+Z38=D38," ","GRESEALA")</f>
        <v xml:space="preserve"> </v>
      </c>
      <c r="BE35" s="17" t="str">
        <f>IF(AA38+AC38+AE38+AF38+AG38+AH38+AI38+AJ38+AK38+AL38+AM38+AN38+AO38+AP38+AQ38+AR38+AS38&gt;=D38," ","GRESEALA")</f>
        <v xml:space="preserve"> </v>
      </c>
      <c r="BF35" s="17" t="str">
        <f>IF(AS38&lt;=D38," ","GRESEALA")</f>
        <v xml:space="preserve"> </v>
      </c>
      <c r="BG35" s="17" t="str">
        <f>IF(H38&lt;=G38," ","GRESEALA")</f>
        <v xml:space="preserve"> </v>
      </c>
      <c r="BH35" s="17" t="str">
        <f>IF(E37+F37=D37," ","GRESEALA")</f>
        <v xml:space="preserve"> </v>
      </c>
      <c r="BI35" s="17" t="str">
        <f>IF(G37+K37+I37+L37+M37=D37," ","GRESEALA")</f>
        <v xml:space="preserve"> </v>
      </c>
      <c r="BJ35" s="17" t="str">
        <f>IF(O37+P37=D37," ","GRESEALA")</f>
        <v xml:space="preserve"> </v>
      </c>
      <c r="BK35" s="17" t="str">
        <f>IF(Q37+S37+T37+U37+V37+W37=D37," ","GRESEALA")</f>
        <v xml:space="preserve"> </v>
      </c>
      <c r="BL35" s="44"/>
    </row>
    <row r="36" spans="2:223" ht="58.5" customHeight="1" x14ac:dyDescent="0.35">
      <c r="B36" s="25" t="s">
        <v>93</v>
      </c>
      <c r="C36" s="128" t="s">
        <v>94</v>
      </c>
      <c r="D36" s="162">
        <f t="shared" si="1"/>
        <v>1194</v>
      </c>
      <c r="E36" s="152">
        <v>414</v>
      </c>
      <c r="F36" s="152">
        <v>780</v>
      </c>
      <c r="G36" s="152">
        <v>185</v>
      </c>
      <c r="H36" s="152">
        <v>150</v>
      </c>
      <c r="I36" s="152">
        <v>68</v>
      </c>
      <c r="J36" s="152">
        <v>31</v>
      </c>
      <c r="K36" s="152">
        <v>85</v>
      </c>
      <c r="L36" s="152">
        <v>228</v>
      </c>
      <c r="M36" s="152">
        <v>628</v>
      </c>
      <c r="N36" s="152">
        <v>192</v>
      </c>
      <c r="O36" s="152">
        <v>555</v>
      </c>
      <c r="P36" s="152">
        <v>639</v>
      </c>
      <c r="Q36" s="152">
        <v>168</v>
      </c>
      <c r="R36" s="152">
        <v>53</v>
      </c>
      <c r="S36" s="152">
        <v>454</v>
      </c>
      <c r="T36" s="152">
        <v>129</v>
      </c>
      <c r="U36" s="152">
        <v>367</v>
      </c>
      <c r="V36" s="152">
        <v>23</v>
      </c>
      <c r="W36" s="152">
        <v>53</v>
      </c>
      <c r="X36" s="152">
        <v>1057</v>
      </c>
      <c r="Y36" s="152">
        <v>137</v>
      </c>
      <c r="Z36" s="152">
        <v>0</v>
      </c>
      <c r="AA36" s="152">
        <v>0</v>
      </c>
      <c r="AB36" s="152">
        <v>0</v>
      </c>
      <c r="AC36" s="152">
        <v>2</v>
      </c>
      <c r="AD36" s="152">
        <v>0</v>
      </c>
      <c r="AE36" s="152">
        <v>6</v>
      </c>
      <c r="AF36" s="152">
        <v>0</v>
      </c>
      <c r="AG36" s="152">
        <v>0</v>
      </c>
      <c r="AH36" s="152">
        <v>0</v>
      </c>
      <c r="AI36" s="152">
        <v>0</v>
      </c>
      <c r="AJ36" s="152">
        <v>1</v>
      </c>
      <c r="AK36" s="152">
        <v>0</v>
      </c>
      <c r="AL36" s="152">
        <v>0</v>
      </c>
      <c r="AM36" s="152">
        <v>0</v>
      </c>
      <c r="AN36" s="152">
        <v>0</v>
      </c>
      <c r="AO36" s="152">
        <v>0</v>
      </c>
      <c r="AP36" s="152">
        <v>0</v>
      </c>
      <c r="AQ36" s="152">
        <v>0</v>
      </c>
      <c r="AR36" s="152">
        <v>0</v>
      </c>
      <c r="AS36" s="152">
        <v>1185</v>
      </c>
      <c r="AT36" s="117"/>
      <c r="AU36" s="17" t="str">
        <f>IF(X37+Y37+Z37=D37," ","GRESEALA")</f>
        <v xml:space="preserve"> </v>
      </c>
      <c r="AV36" s="17" t="str">
        <f>IF(AA37+AC37+AE37+AF37+AG37+AH37+AI37+AJ37+AK37+AL37+AR37+AS37&gt;=D37," ","GRESEALA")</f>
        <v xml:space="preserve"> </v>
      </c>
      <c r="AW36" s="17" t="str">
        <f>IF(AS37&lt;=D37," ","GRESEALA")</f>
        <v xml:space="preserve"> </v>
      </c>
      <c r="AX36" s="17" t="str">
        <f>IF(H37&lt;=G37," ","GRESEALA")</f>
        <v xml:space="preserve"> </v>
      </c>
      <c r="AY36" s="17" t="str">
        <f>IF(E41+F41=D41," ","GRESEALA")</f>
        <v xml:space="preserve"> </v>
      </c>
      <c r="AZ36" s="23" t="str">
        <f>IF(G41+K41+I41+L41+M41=D41," ","GRESEALA")</f>
        <v xml:space="preserve"> </v>
      </c>
      <c r="BA36" s="17" t="str">
        <f>IF(O41+P41=D41," ","GRESEALA")</f>
        <v xml:space="preserve"> </v>
      </c>
      <c r="BB36" s="17" t="str">
        <f>IF(Q41+S41+T41+U41+V41+W41=D41," ","GRESEALA")</f>
        <v xml:space="preserve"> </v>
      </c>
      <c r="BC36" s="17" t="str">
        <f>IF(X41+Y41+Z41=D41," ","GRESEALA")</f>
        <v xml:space="preserve"> </v>
      </c>
      <c r="BD36" s="17" t="str">
        <f>IF(AA41+AC41+AE41+AF41+AG41+AH41+AI41+AJ41+AK41+AL41+AR41+AS41&gt;=D41," ","GRESEALA")</f>
        <v xml:space="preserve"> </v>
      </c>
      <c r="BE36" s="17" t="str">
        <f>IF(AS41&lt;=D41," ","GRESEALA")</f>
        <v xml:space="preserve"> </v>
      </c>
      <c r="BF36" s="17" t="str">
        <f>IF(H41&lt;=G41," ","GRESEALA")</f>
        <v xml:space="preserve"> </v>
      </c>
      <c r="BG36" s="17" t="str">
        <f>IF(E43+E44=E42," ","GRESEALA")</f>
        <v xml:space="preserve"> </v>
      </c>
      <c r="BH36" s="17" t="str">
        <f>IF(F43+F44=F42," ","GRESEALA")</f>
        <v xml:space="preserve"> </v>
      </c>
      <c r="BI36" s="17" t="str">
        <f>IF(G43+G44=G42," ","GRESEALA")</f>
        <v xml:space="preserve"> </v>
      </c>
      <c r="BJ36" s="17" t="str">
        <f>IF(H43+H44=H42," ","GRESEALA")</f>
        <v xml:space="preserve"> </v>
      </c>
      <c r="BK36" s="17" t="str">
        <f>IF(K43+K44=K42," ","GRESEALA")</f>
        <v xml:space="preserve"> </v>
      </c>
    </row>
    <row r="37" spans="2:223" s="7" customFormat="1" ht="43.5" customHeight="1" x14ac:dyDescent="0.35">
      <c r="B37" s="30">
        <v>2</v>
      </c>
      <c r="C37" s="133" t="s">
        <v>95</v>
      </c>
      <c r="D37" s="163">
        <f t="shared" si="1"/>
        <v>0</v>
      </c>
      <c r="E37" s="154">
        <v>0</v>
      </c>
      <c r="F37" s="154">
        <v>0</v>
      </c>
      <c r="G37" s="154">
        <v>0</v>
      </c>
      <c r="H37" s="154">
        <v>0</v>
      </c>
      <c r="I37" s="154">
        <v>0</v>
      </c>
      <c r="J37" s="154">
        <v>0</v>
      </c>
      <c r="K37" s="154">
        <v>0</v>
      </c>
      <c r="L37" s="154">
        <v>0</v>
      </c>
      <c r="M37" s="154">
        <v>0</v>
      </c>
      <c r="N37" s="154">
        <v>0</v>
      </c>
      <c r="O37" s="154">
        <v>0</v>
      </c>
      <c r="P37" s="154">
        <v>0</v>
      </c>
      <c r="Q37" s="154">
        <v>0</v>
      </c>
      <c r="R37" s="154">
        <v>0</v>
      </c>
      <c r="S37" s="154">
        <v>0</v>
      </c>
      <c r="T37" s="154">
        <v>0</v>
      </c>
      <c r="U37" s="154">
        <v>0</v>
      </c>
      <c r="V37" s="154">
        <v>0</v>
      </c>
      <c r="W37" s="154">
        <v>0</v>
      </c>
      <c r="X37" s="154">
        <v>0</v>
      </c>
      <c r="Y37" s="154">
        <v>0</v>
      </c>
      <c r="Z37" s="156">
        <v>0</v>
      </c>
      <c r="AA37" s="154">
        <v>0</v>
      </c>
      <c r="AB37" s="154">
        <v>0</v>
      </c>
      <c r="AC37" s="154">
        <v>0</v>
      </c>
      <c r="AD37" s="154">
        <v>0</v>
      </c>
      <c r="AE37" s="154">
        <v>0</v>
      </c>
      <c r="AF37" s="154">
        <v>0</v>
      </c>
      <c r="AG37" s="154">
        <v>0</v>
      </c>
      <c r="AH37" s="154">
        <v>0</v>
      </c>
      <c r="AI37" s="154">
        <v>0</v>
      </c>
      <c r="AJ37" s="154">
        <v>0</v>
      </c>
      <c r="AK37" s="154">
        <v>0</v>
      </c>
      <c r="AL37" s="154">
        <v>0</v>
      </c>
      <c r="AM37" s="154">
        <v>0</v>
      </c>
      <c r="AN37" s="154">
        <v>0</v>
      </c>
      <c r="AO37" s="154">
        <v>0</v>
      </c>
      <c r="AP37" s="154">
        <v>0</v>
      </c>
      <c r="AQ37" s="154">
        <v>0</v>
      </c>
      <c r="AR37" s="154">
        <v>0</v>
      </c>
      <c r="AS37" s="154">
        <v>0</v>
      </c>
      <c r="AT37" s="117"/>
      <c r="AU37" s="23" t="str">
        <f>IF(X43+X44=X42," ","GRESEALA")</f>
        <v xml:space="preserve"> </v>
      </c>
      <c r="AV37" s="17" t="str">
        <f>IF(M43+M44=M42," ","GRESEALA")</f>
        <v xml:space="preserve"> </v>
      </c>
      <c r="AW37" s="17" t="str">
        <f>IF(N43+N44=N42," ","GRESEALA")</f>
        <v xml:space="preserve"> </v>
      </c>
      <c r="AX37" s="17" t="str">
        <f>IF(O43+O44=O42," ","GRESEALA")</f>
        <v xml:space="preserve"> </v>
      </c>
      <c r="AY37" s="17" t="str">
        <f>IF(P43+P44=P42," ","GRESEALA")</f>
        <v xml:space="preserve"> </v>
      </c>
      <c r="AZ37" s="17" t="str">
        <f>IF(Q43+Q44=Q42," ","GRESEALA")</f>
        <v xml:space="preserve"> </v>
      </c>
      <c r="BA37" s="17" t="str">
        <f t="shared" ref="BA37:BK37" si="37">IF(S43+S44=S42," ","GRESEALA")</f>
        <v xml:space="preserve"> </v>
      </c>
      <c r="BB37" s="17" t="str">
        <f t="shared" si="37"/>
        <v xml:space="preserve"> </v>
      </c>
      <c r="BC37" s="17" t="str">
        <f t="shared" si="37"/>
        <v xml:space="preserve"> </v>
      </c>
      <c r="BD37" s="17" t="str">
        <f t="shared" si="37"/>
        <v xml:space="preserve"> </v>
      </c>
      <c r="BE37" s="17" t="str">
        <f t="shared" si="37"/>
        <v xml:space="preserve"> </v>
      </c>
      <c r="BF37" s="17" t="str">
        <f t="shared" si="37"/>
        <v xml:space="preserve"> </v>
      </c>
      <c r="BG37" s="17" t="str">
        <f t="shared" si="37"/>
        <v xml:space="preserve"> </v>
      </c>
      <c r="BH37" s="17" t="str">
        <f t="shared" si="37"/>
        <v xml:space="preserve"> </v>
      </c>
      <c r="BI37" s="17" t="str">
        <f t="shared" si="37"/>
        <v xml:space="preserve"> </v>
      </c>
      <c r="BJ37" s="17" t="str">
        <f t="shared" si="37"/>
        <v xml:space="preserve"> </v>
      </c>
      <c r="BK37" s="17" t="str">
        <f t="shared" si="37"/>
        <v xml:space="preserve"> </v>
      </c>
      <c r="BL37" s="12"/>
    </row>
    <row r="38" spans="2:223" s="7" customFormat="1" ht="54.75" customHeight="1" x14ac:dyDescent="0.35">
      <c r="B38" s="20">
        <v>3</v>
      </c>
      <c r="C38" s="127" t="s">
        <v>96</v>
      </c>
      <c r="D38" s="157">
        <f t="shared" si="1"/>
        <v>8</v>
      </c>
      <c r="E38" s="157">
        <f>E39+E40</f>
        <v>7</v>
      </c>
      <c r="F38" s="157">
        <f t="shared" ref="F38:AS38" si="38">F39+F40</f>
        <v>1</v>
      </c>
      <c r="G38" s="157">
        <f t="shared" si="38"/>
        <v>0</v>
      </c>
      <c r="H38" s="157">
        <f t="shared" si="38"/>
        <v>0</v>
      </c>
      <c r="I38" s="157">
        <f t="shared" si="38"/>
        <v>0</v>
      </c>
      <c r="J38" s="157">
        <f t="shared" si="38"/>
        <v>0</v>
      </c>
      <c r="K38" s="157">
        <f t="shared" si="38"/>
        <v>1</v>
      </c>
      <c r="L38" s="157">
        <f t="shared" si="38"/>
        <v>2</v>
      </c>
      <c r="M38" s="157">
        <f t="shared" si="38"/>
        <v>5</v>
      </c>
      <c r="N38" s="157">
        <f t="shared" si="38"/>
        <v>1</v>
      </c>
      <c r="O38" s="157">
        <f t="shared" si="38"/>
        <v>5</v>
      </c>
      <c r="P38" s="157">
        <f t="shared" si="38"/>
        <v>3</v>
      </c>
      <c r="Q38" s="157">
        <f t="shared" si="38"/>
        <v>0</v>
      </c>
      <c r="R38" s="157">
        <f t="shared" si="38"/>
        <v>0</v>
      </c>
      <c r="S38" s="157">
        <f t="shared" si="38"/>
        <v>0</v>
      </c>
      <c r="T38" s="157">
        <f t="shared" si="38"/>
        <v>1</v>
      </c>
      <c r="U38" s="157">
        <f t="shared" si="38"/>
        <v>3</v>
      </c>
      <c r="V38" s="157">
        <f t="shared" si="38"/>
        <v>0</v>
      </c>
      <c r="W38" s="157">
        <f t="shared" si="38"/>
        <v>4</v>
      </c>
      <c r="X38" s="157">
        <f t="shared" si="38"/>
        <v>0</v>
      </c>
      <c r="Y38" s="157">
        <f t="shared" si="38"/>
        <v>8</v>
      </c>
      <c r="Z38" s="158">
        <f t="shared" si="38"/>
        <v>0</v>
      </c>
      <c r="AA38" s="157">
        <f t="shared" si="38"/>
        <v>0</v>
      </c>
      <c r="AB38" s="157">
        <f t="shared" si="38"/>
        <v>0</v>
      </c>
      <c r="AC38" s="157">
        <f t="shared" si="38"/>
        <v>0</v>
      </c>
      <c r="AD38" s="157">
        <f t="shared" si="38"/>
        <v>0</v>
      </c>
      <c r="AE38" s="157">
        <f t="shared" si="38"/>
        <v>0</v>
      </c>
      <c r="AF38" s="157">
        <f t="shared" si="38"/>
        <v>0</v>
      </c>
      <c r="AG38" s="157">
        <f t="shared" si="38"/>
        <v>0</v>
      </c>
      <c r="AH38" s="157">
        <f t="shared" si="38"/>
        <v>0</v>
      </c>
      <c r="AI38" s="157">
        <f t="shared" si="38"/>
        <v>0</v>
      </c>
      <c r="AJ38" s="157">
        <f t="shared" si="38"/>
        <v>0</v>
      </c>
      <c r="AK38" s="157">
        <f t="shared" si="38"/>
        <v>0</v>
      </c>
      <c r="AL38" s="157">
        <f t="shared" si="38"/>
        <v>0</v>
      </c>
      <c r="AM38" s="157">
        <f t="shared" si="38"/>
        <v>0</v>
      </c>
      <c r="AN38" s="157">
        <f t="shared" si="38"/>
        <v>0</v>
      </c>
      <c r="AO38" s="157">
        <f t="shared" si="38"/>
        <v>0</v>
      </c>
      <c r="AP38" s="157">
        <f t="shared" si="38"/>
        <v>0</v>
      </c>
      <c r="AQ38" s="157">
        <f t="shared" si="38"/>
        <v>0</v>
      </c>
      <c r="AR38" s="157">
        <f t="shared" si="38"/>
        <v>0</v>
      </c>
      <c r="AS38" s="157">
        <f t="shared" si="38"/>
        <v>8</v>
      </c>
      <c r="AT38" s="46"/>
      <c r="AU38" s="17" t="str">
        <f>IF(M43+M44=M42," ","GRESEALA")</f>
        <v xml:space="preserve"> </v>
      </c>
      <c r="AV38" s="17" t="str">
        <f>IF(N43+N44=N42," ","GRESEALA")</f>
        <v xml:space="preserve"> </v>
      </c>
      <c r="AW38" s="17" t="str">
        <f>IF(O43+O44=O42," ","GRESEALA")</f>
        <v xml:space="preserve"> </v>
      </c>
      <c r="AX38" s="17" t="str">
        <f>IF(P43+P44=P42," ","GRESEALA")</f>
        <v xml:space="preserve"> </v>
      </c>
      <c r="AY38" s="17" t="str">
        <f>IF(Q43+Q44=Q42," ","GRESEALA")</f>
        <v xml:space="preserve"> </v>
      </c>
      <c r="AZ38" s="17" t="str">
        <f t="shared" ref="AZ38:BK38" si="39">IF(S43+S44=S42," ","GRESEALA")</f>
        <v xml:space="preserve"> </v>
      </c>
      <c r="BA38" s="17" t="str">
        <f t="shared" si="39"/>
        <v xml:space="preserve"> </v>
      </c>
      <c r="BB38" s="17" t="str">
        <f t="shared" si="39"/>
        <v xml:space="preserve"> </v>
      </c>
      <c r="BC38" s="17" t="str">
        <f t="shared" si="39"/>
        <v xml:space="preserve"> </v>
      </c>
      <c r="BD38" s="17" t="str">
        <f t="shared" si="39"/>
        <v xml:space="preserve"> </v>
      </c>
      <c r="BE38" s="17" t="str">
        <f t="shared" si="39"/>
        <v xml:space="preserve"> </v>
      </c>
      <c r="BF38" s="17" t="str">
        <f t="shared" si="39"/>
        <v xml:space="preserve"> </v>
      </c>
      <c r="BG38" s="17" t="str">
        <f t="shared" si="39"/>
        <v xml:space="preserve"> </v>
      </c>
      <c r="BH38" s="17" t="str">
        <f t="shared" si="39"/>
        <v xml:space="preserve"> </v>
      </c>
      <c r="BI38" s="17" t="str">
        <f t="shared" si="39"/>
        <v xml:space="preserve"> </v>
      </c>
      <c r="BJ38" s="17" t="str">
        <f t="shared" si="39"/>
        <v xml:space="preserve"> </v>
      </c>
      <c r="BK38" s="17" t="str">
        <f t="shared" si="39"/>
        <v xml:space="preserve"> </v>
      </c>
      <c r="BL38" s="12"/>
    </row>
    <row r="39" spans="2:223" ht="24.75" customHeight="1" x14ac:dyDescent="0.35">
      <c r="B39" s="50" t="s">
        <v>97</v>
      </c>
      <c r="C39" s="134" t="s">
        <v>98</v>
      </c>
      <c r="D39" s="164">
        <f t="shared" si="1"/>
        <v>0</v>
      </c>
      <c r="E39" s="159"/>
      <c r="F39" s="159"/>
      <c r="G39" s="159"/>
      <c r="H39" s="159"/>
      <c r="I39" s="159"/>
      <c r="J39" s="159"/>
      <c r="K39" s="159"/>
      <c r="L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  <c r="AG39" s="159"/>
      <c r="AH39" s="159"/>
      <c r="AI39" s="159"/>
      <c r="AJ39" s="159"/>
      <c r="AK39" s="159"/>
      <c r="AL39" s="159"/>
      <c r="AM39" s="159"/>
      <c r="AN39" s="159"/>
      <c r="AO39" s="159"/>
      <c r="AP39" s="159"/>
      <c r="AQ39" s="159"/>
      <c r="AR39" s="159"/>
      <c r="AS39" s="159"/>
      <c r="AT39" s="125"/>
      <c r="AU39" s="17" t="str">
        <f t="shared" ref="AU39:BB39" si="40">IF(AE43+AE44=AE42," ","GRESEALA")</f>
        <v xml:space="preserve"> </v>
      </c>
      <c r="AV39" s="17" t="str">
        <f t="shared" si="40"/>
        <v xml:space="preserve"> </v>
      </c>
      <c r="AW39" s="17" t="str">
        <f t="shared" si="40"/>
        <v xml:space="preserve"> </v>
      </c>
      <c r="AX39" s="17" t="str">
        <f t="shared" si="40"/>
        <v xml:space="preserve"> </v>
      </c>
      <c r="AY39" s="17" t="str">
        <f t="shared" si="40"/>
        <v xml:space="preserve"> </v>
      </c>
      <c r="AZ39" s="17" t="str">
        <f t="shared" si="40"/>
        <v xml:space="preserve"> </v>
      </c>
      <c r="BA39" s="17" t="str">
        <f t="shared" si="40"/>
        <v xml:space="preserve"> </v>
      </c>
      <c r="BB39" s="17" t="str">
        <f t="shared" si="40"/>
        <v xml:space="preserve"> </v>
      </c>
      <c r="BC39" s="17" t="str">
        <f t="shared" ref="BC39:BD39" si="41">IF(AR43+AR44=AR42," ","GRESEALA")</f>
        <v xml:space="preserve"> </v>
      </c>
      <c r="BD39" s="17" t="str">
        <f t="shared" si="41"/>
        <v xml:space="preserve"> </v>
      </c>
      <c r="BE39" s="17" t="str">
        <f>IF(E42+F42=D42," ","GRESEALA")</f>
        <v xml:space="preserve"> </v>
      </c>
      <c r="BF39" s="23" t="str">
        <f>IF(G42+K42+I42+L42+M42=D42," ","GRESEALA")</f>
        <v xml:space="preserve"> </v>
      </c>
      <c r="BG39" s="17" t="str">
        <f>IF(O42+P42=D42," ","GRESEALA")</f>
        <v xml:space="preserve"> </v>
      </c>
      <c r="BH39" s="17" t="str">
        <f>IF(Q42+S42+T42+U42+V42+W42=D42," ","GRESEALA")</f>
        <v xml:space="preserve"> </v>
      </c>
      <c r="BI39" s="17" t="str">
        <f>IF(X42+Y42+Z42=D42," ","GRESEALA")</f>
        <v xml:space="preserve"> </v>
      </c>
      <c r="BJ39" s="23" t="str">
        <f>IF(AA42+AC42+AE42+AF42+AG42+AH42+AI42+AJ42+AK42+AL42+AM42+AN42+AO42+AP42+AQ42+AR42+AS42&gt;=D42," ","GRESEALA")</f>
        <v xml:space="preserve"> </v>
      </c>
      <c r="BK39" s="17" t="str">
        <f>IF(AS42&lt;=D42," ","GRESEALA")</f>
        <v xml:space="preserve"> </v>
      </c>
      <c r="BL39" s="17" t="str">
        <f>IF(H42&lt;=G42," ","GRESEALA")</f>
        <v xml:space="preserve"> </v>
      </c>
    </row>
    <row r="40" spans="2:223" ht="59.25" customHeight="1" x14ac:dyDescent="0.35">
      <c r="B40" s="30" t="s">
        <v>99</v>
      </c>
      <c r="C40" s="135" t="s">
        <v>100</v>
      </c>
      <c r="D40" s="154">
        <f t="shared" si="1"/>
        <v>8</v>
      </c>
      <c r="E40" s="154">
        <v>7</v>
      </c>
      <c r="F40" s="154">
        <v>1</v>
      </c>
      <c r="G40" s="154">
        <v>0</v>
      </c>
      <c r="H40" s="154">
        <v>0</v>
      </c>
      <c r="I40" s="154">
        <v>0</v>
      </c>
      <c r="J40" s="154">
        <v>0</v>
      </c>
      <c r="K40" s="154">
        <v>1</v>
      </c>
      <c r="L40" s="154">
        <v>2</v>
      </c>
      <c r="M40" s="154">
        <v>5</v>
      </c>
      <c r="N40" s="154">
        <v>1</v>
      </c>
      <c r="O40" s="154">
        <v>5</v>
      </c>
      <c r="P40" s="154">
        <v>3</v>
      </c>
      <c r="Q40" s="154">
        <v>0</v>
      </c>
      <c r="R40" s="154">
        <v>0</v>
      </c>
      <c r="S40" s="154">
        <v>0</v>
      </c>
      <c r="T40" s="154">
        <v>1</v>
      </c>
      <c r="U40" s="154">
        <v>3</v>
      </c>
      <c r="V40" s="154">
        <v>0</v>
      </c>
      <c r="W40" s="154">
        <v>4</v>
      </c>
      <c r="X40" s="156"/>
      <c r="Y40" s="154">
        <v>8</v>
      </c>
      <c r="Z40" s="156"/>
      <c r="AA40" s="156"/>
      <c r="AB40" s="156"/>
      <c r="AC40" s="156"/>
      <c r="AD40" s="156"/>
      <c r="AE40" s="154">
        <v>0</v>
      </c>
      <c r="AF40" s="154">
        <v>0</v>
      </c>
      <c r="AG40" s="154">
        <v>0</v>
      </c>
      <c r="AH40" s="154">
        <v>0</v>
      </c>
      <c r="AI40" s="154">
        <v>0</v>
      </c>
      <c r="AJ40" s="154">
        <v>0</v>
      </c>
      <c r="AK40" s="154">
        <v>0</v>
      </c>
      <c r="AL40" s="154">
        <v>0</v>
      </c>
      <c r="AM40" s="154">
        <v>0</v>
      </c>
      <c r="AN40" s="154">
        <v>0</v>
      </c>
      <c r="AO40" s="154"/>
      <c r="AP40" s="154">
        <v>0</v>
      </c>
      <c r="AQ40" s="154">
        <v>0</v>
      </c>
      <c r="AR40" s="154">
        <v>0</v>
      </c>
      <c r="AS40" s="154">
        <v>8</v>
      </c>
      <c r="AT40" s="117"/>
      <c r="AU40" s="17" t="str">
        <f>IF(AS13&lt;=D13," ","GRESEALA")</f>
        <v xml:space="preserve"> </v>
      </c>
      <c r="AV40" s="17" t="str">
        <f>IF(AS14&lt;=D14," ","GRESEALA")</f>
        <v xml:space="preserve"> </v>
      </c>
      <c r="AW40" s="17" t="str">
        <f>IF(AS15&lt;=D15," ","GRESEALA")</f>
        <v xml:space="preserve"> </v>
      </c>
      <c r="AX40" s="17" t="str">
        <f>IF(AS16&lt;=D16," ","GRESEALA")</f>
        <v xml:space="preserve"> </v>
      </c>
      <c r="AY40" s="17" t="str">
        <f>IF(AS17&lt;=D17," ","GRESEALA")</f>
        <v xml:space="preserve"> </v>
      </c>
      <c r="AZ40" s="17" t="str">
        <f>IF(AS18&lt;=D18," ","GRESEALA")</f>
        <v xml:space="preserve"> </v>
      </c>
      <c r="BA40" s="17" t="str">
        <f>IF(AS19&lt;=D19," ","GRESEALA")</f>
        <v xml:space="preserve"> </v>
      </c>
      <c r="BB40" s="17" t="str">
        <f>IF(AS20&lt;=D20," ","GRESEALA")</f>
        <v xml:space="preserve"> </v>
      </c>
      <c r="BC40" s="17" t="str">
        <f>IF(AS21&lt;=D21," ","GRESEALA")</f>
        <v xml:space="preserve"> </v>
      </c>
      <c r="BD40" s="17" t="str">
        <f>IF(AS22&lt;=D22," ","GRESEALA")</f>
        <v xml:space="preserve"> </v>
      </c>
      <c r="BE40" s="17" t="str">
        <f>IF(AS23&lt;=D23," ","GRESEALA")</f>
        <v xml:space="preserve"> </v>
      </c>
      <c r="BF40" s="17" t="str">
        <f>IF(AS24&lt;=D24," ","GRESEALA")</f>
        <v xml:space="preserve"> </v>
      </c>
      <c r="BG40" s="17" t="str">
        <f>IF(AS25&lt;=D25," ","GRESEALA")</f>
        <v xml:space="preserve"> </v>
      </c>
      <c r="BH40" s="17" t="str">
        <f>IF(AS26&lt;=D26," ","GRESEALA")</f>
        <v xml:space="preserve"> </v>
      </c>
      <c r="BI40" s="17" t="str">
        <f>IF(AS27&lt;=D27," ","GRESEALA")</f>
        <v xml:space="preserve"> </v>
      </c>
      <c r="BJ40" s="17" t="str">
        <f>IF(AS28&lt;=D28," ","GRESEALA")</f>
        <v xml:space="preserve"> </v>
      </c>
      <c r="BK40" s="17" t="str">
        <f>IF(AS29&lt;=D29," ","GRESEALA")</f>
        <v xml:space="preserve"> </v>
      </c>
    </row>
    <row r="41" spans="2:223" ht="44.25" customHeight="1" x14ac:dyDescent="0.35">
      <c r="B41" s="30">
        <v>4</v>
      </c>
      <c r="C41" s="136" t="s">
        <v>101</v>
      </c>
      <c r="D41" s="160">
        <f t="shared" si="1"/>
        <v>0</v>
      </c>
      <c r="E41" s="154">
        <v>0</v>
      </c>
      <c r="F41" s="154">
        <v>0</v>
      </c>
      <c r="G41" s="154">
        <v>0</v>
      </c>
      <c r="H41" s="154">
        <v>0</v>
      </c>
      <c r="I41" s="154">
        <v>0</v>
      </c>
      <c r="J41" s="154">
        <v>0</v>
      </c>
      <c r="K41" s="154">
        <v>0</v>
      </c>
      <c r="L41" s="154">
        <v>0</v>
      </c>
      <c r="M41" s="154">
        <v>0</v>
      </c>
      <c r="N41" s="154">
        <v>0</v>
      </c>
      <c r="O41" s="154">
        <v>0</v>
      </c>
      <c r="P41" s="154">
        <v>0</v>
      </c>
      <c r="Q41" s="154">
        <v>0</v>
      </c>
      <c r="R41" s="154">
        <v>0</v>
      </c>
      <c r="S41" s="154">
        <v>0</v>
      </c>
      <c r="T41" s="154">
        <v>0</v>
      </c>
      <c r="U41" s="154">
        <v>0</v>
      </c>
      <c r="V41" s="154">
        <v>0</v>
      </c>
      <c r="W41" s="154">
        <v>0</v>
      </c>
      <c r="X41" s="160"/>
      <c r="Y41" s="156"/>
      <c r="Z41" s="156"/>
      <c r="AA41" s="154">
        <v>0</v>
      </c>
      <c r="AB41" s="154">
        <v>0</v>
      </c>
      <c r="AC41" s="154">
        <v>0</v>
      </c>
      <c r="AD41" s="154">
        <v>0</v>
      </c>
      <c r="AE41" s="154">
        <v>0</v>
      </c>
      <c r="AF41" s="154">
        <v>0</v>
      </c>
      <c r="AG41" s="154">
        <v>0</v>
      </c>
      <c r="AH41" s="154">
        <v>0</v>
      </c>
      <c r="AI41" s="154">
        <v>0</v>
      </c>
      <c r="AJ41" s="154">
        <v>0</v>
      </c>
      <c r="AK41" s="154">
        <v>0</v>
      </c>
      <c r="AL41" s="154">
        <v>0</v>
      </c>
      <c r="AM41" s="154">
        <v>0</v>
      </c>
      <c r="AN41" s="154">
        <v>0</v>
      </c>
      <c r="AO41" s="154">
        <v>0</v>
      </c>
      <c r="AP41" s="154">
        <v>0</v>
      </c>
      <c r="AQ41" s="154">
        <v>0</v>
      </c>
      <c r="AR41" s="154">
        <v>0</v>
      </c>
      <c r="AS41" s="154">
        <v>0</v>
      </c>
      <c r="AT41" s="117"/>
      <c r="AU41" s="17" t="str">
        <f>IF(AS30&lt;=D30," ","GRESEALA")</f>
        <v xml:space="preserve"> </v>
      </c>
      <c r="AV41" s="17" t="str">
        <f>IF(AS31&lt;=D31," ","GRESEALA")</f>
        <v xml:space="preserve"> </v>
      </c>
      <c r="AW41" s="17" t="str">
        <f>IF(AS32&lt;=D32," ","GRESEALA")</f>
        <v xml:space="preserve"> </v>
      </c>
      <c r="AX41" s="17" t="str">
        <f>IF(AS33&lt;=D33," ","GRESEALA")</f>
        <v xml:space="preserve"> </v>
      </c>
      <c r="AY41" s="17" t="str">
        <f>IF(AS34&lt;=D34," ","GRESEALA")</f>
        <v xml:space="preserve"> </v>
      </c>
      <c r="AZ41" s="17" t="str">
        <f>IF(AS35&lt;=D35," ","GRESEALA")</f>
        <v xml:space="preserve"> </v>
      </c>
      <c r="BA41" s="17" t="str">
        <f>IF(AS36&lt;=D36," ","GRESEALA")</f>
        <v xml:space="preserve"> </v>
      </c>
      <c r="BB41" s="17" t="str">
        <f>IF(AS37&lt;=D37," ","GRESEALA")</f>
        <v xml:space="preserve"> </v>
      </c>
      <c r="BC41" s="17" t="str">
        <f>IF(AS38&lt;=D38," ","GRESEALA")</f>
        <v xml:space="preserve"> </v>
      </c>
      <c r="BD41" s="17" t="str">
        <f>IF(AS39&lt;=D39," ","GRESEALA")</f>
        <v xml:space="preserve"> </v>
      </c>
      <c r="BE41" s="17" t="str">
        <f>IF(AS40&lt;=D40," ","GRESEALA")</f>
        <v xml:space="preserve"> </v>
      </c>
      <c r="BF41" s="17" t="str">
        <f>IF(AS41&lt;=D41," ","GRESEALA")</f>
        <v xml:space="preserve"> </v>
      </c>
      <c r="BG41" s="17" t="str">
        <f>IF(AS42&lt;=D42," ","GRESEALA")</f>
        <v xml:space="preserve"> </v>
      </c>
      <c r="BH41" s="17" t="str">
        <f>IF(AS43&lt;=D43," ","GRESEALA")</f>
        <v xml:space="preserve"> </v>
      </c>
      <c r="BI41" s="17" t="str">
        <f>IF(AS44&lt;=D44," ","GRESEALA")</f>
        <v xml:space="preserve"> </v>
      </c>
      <c r="BJ41" s="17" t="str">
        <f>IF(AS45&lt;=D45," ","GRESEALA")</f>
        <v xml:space="preserve"> </v>
      </c>
      <c r="BK41" s="17" t="str">
        <f>IF(AS46&lt;=D46," ","GRESEALA")</f>
        <v xml:space="preserve"> </v>
      </c>
    </row>
    <row r="42" spans="2:223" ht="42.75" customHeight="1" x14ac:dyDescent="0.35">
      <c r="B42" s="20">
        <v>5</v>
      </c>
      <c r="C42" s="127" t="s">
        <v>102</v>
      </c>
      <c r="D42" s="157">
        <f t="shared" si="1"/>
        <v>264</v>
      </c>
      <c r="E42" s="157">
        <f>E43+E44</f>
        <v>133</v>
      </c>
      <c r="F42" s="157">
        <f t="shared" ref="F42:AS42" si="42">F43+F44</f>
        <v>131</v>
      </c>
      <c r="G42" s="157">
        <f t="shared" si="42"/>
        <v>0</v>
      </c>
      <c r="H42" s="157">
        <f t="shared" si="42"/>
        <v>0</v>
      </c>
      <c r="I42" s="157">
        <f t="shared" si="42"/>
        <v>0</v>
      </c>
      <c r="J42" s="157">
        <f t="shared" si="42"/>
        <v>0</v>
      </c>
      <c r="K42" s="157">
        <f t="shared" si="42"/>
        <v>0</v>
      </c>
      <c r="L42" s="157">
        <f t="shared" si="42"/>
        <v>1</v>
      </c>
      <c r="M42" s="157">
        <f t="shared" si="42"/>
        <v>263</v>
      </c>
      <c r="N42" s="157">
        <f t="shared" si="42"/>
        <v>33</v>
      </c>
      <c r="O42" s="157">
        <f t="shared" si="42"/>
        <v>146</v>
      </c>
      <c r="P42" s="157">
        <f t="shared" si="42"/>
        <v>118</v>
      </c>
      <c r="Q42" s="157">
        <f t="shared" si="42"/>
        <v>4</v>
      </c>
      <c r="R42" s="157">
        <f t="shared" si="42"/>
        <v>1</v>
      </c>
      <c r="S42" s="157">
        <f t="shared" si="42"/>
        <v>97</v>
      </c>
      <c r="T42" s="157">
        <f t="shared" si="42"/>
        <v>56</v>
      </c>
      <c r="U42" s="157">
        <f t="shared" si="42"/>
        <v>99</v>
      </c>
      <c r="V42" s="157">
        <f t="shared" si="42"/>
        <v>3</v>
      </c>
      <c r="W42" s="157">
        <f t="shared" si="42"/>
        <v>5</v>
      </c>
      <c r="X42" s="157">
        <f t="shared" si="42"/>
        <v>261</v>
      </c>
      <c r="Y42" s="157">
        <f t="shared" si="42"/>
        <v>3</v>
      </c>
      <c r="Z42" s="158">
        <f t="shared" si="42"/>
        <v>0</v>
      </c>
      <c r="AA42" s="157">
        <f t="shared" si="42"/>
        <v>0</v>
      </c>
      <c r="AB42" s="157">
        <f t="shared" si="42"/>
        <v>0</v>
      </c>
      <c r="AC42" s="157">
        <f t="shared" si="42"/>
        <v>0</v>
      </c>
      <c r="AD42" s="157">
        <f t="shared" si="42"/>
        <v>0</v>
      </c>
      <c r="AE42" s="157">
        <f t="shared" si="42"/>
        <v>0</v>
      </c>
      <c r="AF42" s="157">
        <f t="shared" si="42"/>
        <v>0</v>
      </c>
      <c r="AG42" s="157">
        <f t="shared" si="42"/>
        <v>0</v>
      </c>
      <c r="AH42" s="157">
        <f t="shared" si="42"/>
        <v>0</v>
      </c>
      <c r="AI42" s="157">
        <f t="shared" si="42"/>
        <v>0</v>
      </c>
      <c r="AJ42" s="157">
        <f t="shared" si="42"/>
        <v>0</v>
      </c>
      <c r="AK42" s="157">
        <f t="shared" si="42"/>
        <v>0</v>
      </c>
      <c r="AL42" s="157">
        <f t="shared" si="42"/>
        <v>0</v>
      </c>
      <c r="AM42" s="157">
        <f t="shared" si="42"/>
        <v>0</v>
      </c>
      <c r="AN42" s="157">
        <f t="shared" si="42"/>
        <v>0</v>
      </c>
      <c r="AO42" s="157">
        <f t="shared" si="42"/>
        <v>0</v>
      </c>
      <c r="AP42" s="157">
        <f t="shared" si="42"/>
        <v>0</v>
      </c>
      <c r="AQ42" s="157">
        <f t="shared" si="42"/>
        <v>0</v>
      </c>
      <c r="AR42" s="157">
        <f t="shared" si="42"/>
        <v>0</v>
      </c>
      <c r="AS42" s="157">
        <f t="shared" si="42"/>
        <v>264</v>
      </c>
      <c r="AT42" s="46"/>
      <c r="AU42" s="17" t="str">
        <f>IF(AS47&lt;=D47," ","GRESEALA")</f>
        <v xml:space="preserve"> </v>
      </c>
      <c r="AV42" s="17" t="str">
        <f>IF(AS48&lt;=D48," ","GRESEALA")</f>
        <v xml:space="preserve"> </v>
      </c>
      <c r="AW42" s="17" t="str">
        <f>IF(AS49&lt;=D49," ","GRESEALA")</f>
        <v xml:space="preserve"> </v>
      </c>
      <c r="AX42" s="17" t="str">
        <f>IF(AS50&lt;=D50," ","GRESEALA")</f>
        <v xml:space="preserve"> </v>
      </c>
      <c r="AY42" s="17" t="str">
        <f>IF(AS51&lt;=D51," ","GRESEALA")</f>
        <v xml:space="preserve"> </v>
      </c>
      <c r="AZ42" s="17" t="str">
        <f>IF(AS52&lt;=D52," ","GRESEALA")</f>
        <v xml:space="preserve"> </v>
      </c>
      <c r="BA42" s="17" t="str">
        <f>IF(AS53&lt;=D53," ","GRESEALA")</f>
        <v xml:space="preserve"> </v>
      </c>
      <c r="BB42" s="17" t="str">
        <f>IF(AS54&lt;=D54," ","GRESEALA")</f>
        <v xml:space="preserve"> </v>
      </c>
      <c r="BC42" s="17" t="str">
        <f>IF(AS55&lt;=D55," ","GRESEALA")</f>
        <v xml:space="preserve"> </v>
      </c>
      <c r="BD42" s="17" t="str">
        <f>IF(AS56&lt;=D56," ","GRESEALA")</f>
        <v xml:space="preserve"> </v>
      </c>
      <c r="BE42" s="17" t="str">
        <f>IF(AS57&lt;=D57," ","GRESEALA")</f>
        <v xml:space="preserve"> </v>
      </c>
      <c r="BF42" s="17" t="str">
        <f>IF(AS58&lt;=D58," ","GRESEALA")</f>
        <v xml:space="preserve"> </v>
      </c>
      <c r="BG42" s="17" t="str">
        <f>IF(AS59&lt;=D59," ","GRESEALA")</f>
        <v xml:space="preserve"> </v>
      </c>
      <c r="BH42" s="17" t="str">
        <f>IF(AS60&lt;=D60," ","GRESEALA")</f>
        <v xml:space="preserve"> </v>
      </c>
      <c r="BI42" s="17" t="str">
        <f>IF(AS61&lt;=D61," ","GRESEALA")</f>
        <v xml:space="preserve"> </v>
      </c>
      <c r="BJ42" s="17" t="str">
        <f>IF(AS62&lt;=D62," ","GRESEALA")</f>
        <v xml:space="preserve"> </v>
      </c>
      <c r="BK42" s="17" t="str">
        <f>IF(AS63&lt;=D63," ","GRESEALA")</f>
        <v xml:space="preserve"> </v>
      </c>
    </row>
    <row r="43" spans="2:223" ht="27" customHeight="1" x14ac:dyDescent="0.35">
      <c r="B43" s="59" t="s">
        <v>103</v>
      </c>
      <c r="C43" s="137" t="s">
        <v>104</v>
      </c>
      <c r="D43" s="154">
        <f t="shared" si="1"/>
        <v>263</v>
      </c>
      <c r="E43" s="154">
        <v>133</v>
      </c>
      <c r="F43" s="154">
        <v>130</v>
      </c>
      <c r="G43" s="156"/>
      <c r="H43" s="156"/>
      <c r="I43" s="156"/>
      <c r="J43" s="156"/>
      <c r="K43" s="156"/>
      <c r="L43" s="156"/>
      <c r="M43" s="154">
        <v>263</v>
      </c>
      <c r="N43" s="154">
        <v>33</v>
      </c>
      <c r="O43" s="154">
        <v>145</v>
      </c>
      <c r="P43" s="154">
        <v>118</v>
      </c>
      <c r="Q43" s="154">
        <v>4</v>
      </c>
      <c r="R43" s="154">
        <v>1</v>
      </c>
      <c r="S43" s="154">
        <v>96</v>
      </c>
      <c r="T43" s="154">
        <v>56</v>
      </c>
      <c r="U43" s="154">
        <v>99</v>
      </c>
      <c r="V43" s="154">
        <v>3</v>
      </c>
      <c r="W43" s="154">
        <v>5</v>
      </c>
      <c r="X43" s="154">
        <v>260</v>
      </c>
      <c r="Y43" s="154">
        <v>3</v>
      </c>
      <c r="Z43" s="156"/>
      <c r="AA43" s="154">
        <v>0</v>
      </c>
      <c r="AB43" s="154">
        <v>0</v>
      </c>
      <c r="AC43" s="154">
        <v>0</v>
      </c>
      <c r="AD43" s="154">
        <v>0</v>
      </c>
      <c r="AE43" s="154">
        <v>0</v>
      </c>
      <c r="AF43" s="154">
        <v>0</v>
      </c>
      <c r="AG43" s="154">
        <v>0</v>
      </c>
      <c r="AH43" s="154">
        <v>0</v>
      </c>
      <c r="AI43" s="154">
        <v>0</v>
      </c>
      <c r="AJ43" s="154">
        <v>0</v>
      </c>
      <c r="AK43" s="154">
        <v>0</v>
      </c>
      <c r="AL43" s="154">
        <v>0</v>
      </c>
      <c r="AM43" s="154">
        <v>0</v>
      </c>
      <c r="AN43" s="154">
        <v>0</v>
      </c>
      <c r="AO43" s="154">
        <v>0</v>
      </c>
      <c r="AP43" s="154">
        <v>0</v>
      </c>
      <c r="AQ43" s="154">
        <v>0</v>
      </c>
      <c r="AR43" s="154">
        <v>0</v>
      </c>
      <c r="AS43" s="154">
        <v>263</v>
      </c>
      <c r="AT43" s="117"/>
      <c r="AU43" s="17" t="str">
        <f>IF(AS64&lt;=D64," ","GRESEALA")</f>
        <v xml:space="preserve"> </v>
      </c>
      <c r="AV43" s="17" t="str">
        <f>IF(AS65&lt;=D65," ","GRESEALA")</f>
        <v xml:space="preserve"> </v>
      </c>
      <c r="AW43" s="17" t="str">
        <f>IF(AS66&lt;=D66," ","GRESEALA")</f>
        <v xml:space="preserve"> </v>
      </c>
      <c r="AX43" s="17" t="str">
        <f>IF(AS67&lt;=D67," ","GRESEALA")</f>
        <v xml:space="preserve"> </v>
      </c>
      <c r="AY43" s="17" t="str">
        <f>IF(E45+F45=D45," ","GRESEALA")</f>
        <v xml:space="preserve"> </v>
      </c>
      <c r="AZ43" s="23" t="str">
        <f>IF(G45+K45+I45+L45+M45=D45," ","GRESEALA")</f>
        <v xml:space="preserve"> </v>
      </c>
      <c r="BA43" s="17" t="str">
        <f>IF(O45+P45=D45," ","GRESEALA")</f>
        <v xml:space="preserve"> </v>
      </c>
      <c r="BB43" s="17" t="str">
        <f>IF(Q45+S45+T45+U45+V45+W45=D45," ","GRESEALA")</f>
        <v xml:space="preserve"> </v>
      </c>
      <c r="BC43" s="17" t="str">
        <f>IF(X45+Y45+Z45=D45," ","GRESEALA")</f>
        <v xml:space="preserve"> </v>
      </c>
      <c r="BD43" s="23" t="str">
        <f>IF(AA45+AC45+AE45+AF45+AG45+AH45+AI45+AJ45+AK45+AL45+AM45+AN45+AO45+AP45+AQ45+AR45+AS45&gt;=D45," ","GRESEALA")</f>
        <v xml:space="preserve"> </v>
      </c>
      <c r="BE43" s="17" t="str">
        <f>IF(H45&lt;=G45," ","GRESEALA")</f>
        <v xml:space="preserve"> </v>
      </c>
      <c r="BF43" s="17" t="str">
        <f>IF(E46+F46=D46," ","GRESEALA")</f>
        <v xml:space="preserve"> </v>
      </c>
      <c r="BG43" s="23" t="str">
        <f>IF(G46+K46+I46+L46+M46=D46," ","GRESEALA")</f>
        <v xml:space="preserve"> </v>
      </c>
      <c r="BH43" s="17" t="str">
        <f>IF(O46+P46=D46," ","GRESEALA")</f>
        <v xml:space="preserve"> </v>
      </c>
      <c r="BI43" s="17" t="str">
        <f>IF(Q46+S46+T46+U46+V46+W46=D46," ","GRESEALA")</f>
        <v xml:space="preserve"> </v>
      </c>
      <c r="BJ43" s="17" t="str">
        <f>IF(X46+Y46+Z46=D46," ","GRESEALA")</f>
        <v xml:space="preserve"> </v>
      </c>
      <c r="BK43" s="23" t="str">
        <f>IF(AA46+AC46+AE46+AF46+AG46+AH46+AI46+AJ46+AK46+AL46+AM46+AN46+AO46+AP46+AQ46+AR46+AS46&gt;=D46," ","GRESEALA")</f>
        <v xml:space="preserve"> </v>
      </c>
      <c r="BL43" s="17" t="str">
        <f>IF(H46&lt;=G46," ","GRESEALA")</f>
        <v xml:space="preserve"> </v>
      </c>
    </row>
    <row r="44" spans="2:223" ht="38.25" customHeight="1" x14ac:dyDescent="0.35">
      <c r="B44" s="59" t="s">
        <v>105</v>
      </c>
      <c r="C44" s="137" t="s">
        <v>106</v>
      </c>
      <c r="D44" s="154">
        <f t="shared" si="1"/>
        <v>1</v>
      </c>
      <c r="E44" s="154">
        <v>0</v>
      </c>
      <c r="F44" s="154">
        <v>1</v>
      </c>
      <c r="G44" s="154">
        <v>0</v>
      </c>
      <c r="H44" s="154">
        <v>0</v>
      </c>
      <c r="I44" s="154">
        <v>0</v>
      </c>
      <c r="J44" s="154">
        <v>0</v>
      </c>
      <c r="K44" s="154">
        <v>0</v>
      </c>
      <c r="L44" s="154">
        <v>1</v>
      </c>
      <c r="M44" s="154">
        <v>0</v>
      </c>
      <c r="N44" s="154">
        <v>0</v>
      </c>
      <c r="O44" s="154">
        <v>1</v>
      </c>
      <c r="P44" s="154">
        <v>0</v>
      </c>
      <c r="Q44" s="154">
        <v>0</v>
      </c>
      <c r="R44" s="154">
        <v>0</v>
      </c>
      <c r="S44" s="154">
        <v>1</v>
      </c>
      <c r="T44" s="154">
        <v>0</v>
      </c>
      <c r="U44" s="154">
        <v>0</v>
      </c>
      <c r="V44" s="154">
        <v>0</v>
      </c>
      <c r="W44" s="154">
        <v>0</v>
      </c>
      <c r="X44" s="154">
        <v>1</v>
      </c>
      <c r="Y44" s="154">
        <v>0</v>
      </c>
      <c r="Z44" s="156"/>
      <c r="AA44" s="154">
        <v>0</v>
      </c>
      <c r="AB44" s="154">
        <v>0</v>
      </c>
      <c r="AC44" s="154">
        <v>0</v>
      </c>
      <c r="AD44" s="154">
        <v>0</v>
      </c>
      <c r="AE44" s="154">
        <v>0</v>
      </c>
      <c r="AF44" s="154">
        <v>0</v>
      </c>
      <c r="AG44" s="154">
        <v>0</v>
      </c>
      <c r="AH44" s="154">
        <v>0</v>
      </c>
      <c r="AI44" s="154">
        <v>0</v>
      </c>
      <c r="AJ44" s="154">
        <v>0</v>
      </c>
      <c r="AK44" s="154">
        <v>0</v>
      </c>
      <c r="AL44" s="154">
        <v>0</v>
      </c>
      <c r="AM44" s="154">
        <v>0</v>
      </c>
      <c r="AN44" s="154">
        <v>0</v>
      </c>
      <c r="AO44" s="154">
        <v>0</v>
      </c>
      <c r="AP44" s="154">
        <v>0</v>
      </c>
      <c r="AQ44" s="154">
        <v>0</v>
      </c>
      <c r="AR44" s="154">
        <v>0</v>
      </c>
      <c r="AS44" s="154">
        <v>1</v>
      </c>
      <c r="AT44" s="117"/>
      <c r="AU44" s="17" t="str">
        <f>IF(E47+F47=D47," ","GRESEALA")</f>
        <v xml:space="preserve"> </v>
      </c>
      <c r="AV44" s="23" t="str">
        <f>IF(G47+K47+I47+L47+M47=D47," ","GRESEALA")</f>
        <v xml:space="preserve"> </v>
      </c>
      <c r="AW44" s="17" t="str">
        <f>IF(O47+P47=D47," ","GRESEALA")</f>
        <v xml:space="preserve"> </v>
      </c>
      <c r="AX44" s="17" t="str">
        <f>IF(Q47+S47+T47+U47+V47+W47=D47," ","GRESEALA")</f>
        <v xml:space="preserve"> </v>
      </c>
      <c r="AY44" s="17" t="str">
        <f>IF(X47+Y47+Z47=D47," ","GRESEALA")</f>
        <v xml:space="preserve"> </v>
      </c>
      <c r="AZ44" s="17" t="str">
        <f>IF(AA47+AC47+AE47+AF47+AG47+AH47+AI47+AJ47+AK47+AL47+AR47+AS47&gt;=D47," ","GRESEALA")</f>
        <v xml:space="preserve"> </v>
      </c>
      <c r="BA44" s="17" t="str">
        <f>IF(H47&lt;=G47," ","GRESEALA")</f>
        <v xml:space="preserve"> </v>
      </c>
      <c r="BB44" s="17" t="str">
        <f>IF(E49+E50+E51=E48," ","GRESEALA")</f>
        <v xml:space="preserve"> </v>
      </c>
      <c r="BC44" s="17" t="str">
        <f>IF(F49+F50+F51=F48," ","GRESEALA")</f>
        <v xml:space="preserve"> </v>
      </c>
      <c r="BD44" s="17" t="str">
        <f>IF(G49+G50+G51=G48," ","GRESEALA")</f>
        <v xml:space="preserve"> </v>
      </c>
      <c r="BE44" s="17" t="str">
        <f>IF(H49+H50+H51=H48," ","GRESEALA")</f>
        <v xml:space="preserve"> </v>
      </c>
      <c r="BF44" s="17" t="str">
        <f t="shared" ref="BF44:BK44" si="43">IF(K49+K50+K51=K48," ","GRESEALA")</f>
        <v xml:space="preserve"> </v>
      </c>
      <c r="BG44" s="23" t="str">
        <f t="shared" si="43"/>
        <v xml:space="preserve"> </v>
      </c>
      <c r="BH44" s="17" t="str">
        <f t="shared" si="43"/>
        <v xml:space="preserve"> </v>
      </c>
      <c r="BI44" s="17" t="str">
        <f t="shared" si="43"/>
        <v xml:space="preserve"> </v>
      </c>
      <c r="BJ44" s="17" t="str">
        <f t="shared" si="43"/>
        <v xml:space="preserve"> </v>
      </c>
      <c r="BK44" s="17" t="str">
        <f t="shared" si="43"/>
        <v xml:space="preserve"> </v>
      </c>
    </row>
    <row r="45" spans="2:223" ht="63" customHeight="1" x14ac:dyDescent="0.35">
      <c r="B45" s="30">
        <v>6</v>
      </c>
      <c r="C45" s="138" t="s">
        <v>175</v>
      </c>
      <c r="D45" s="160">
        <f t="shared" si="1"/>
        <v>13</v>
      </c>
      <c r="E45" s="154">
        <v>7</v>
      </c>
      <c r="F45" s="154">
        <v>6</v>
      </c>
      <c r="G45" s="160">
        <v>7</v>
      </c>
      <c r="H45" s="160">
        <v>7</v>
      </c>
      <c r="I45" s="160">
        <v>6</v>
      </c>
      <c r="J45" s="160">
        <v>6</v>
      </c>
      <c r="K45" s="156"/>
      <c r="L45" s="156"/>
      <c r="M45" s="156"/>
      <c r="N45" s="156"/>
      <c r="O45" s="154">
        <v>8</v>
      </c>
      <c r="P45" s="154">
        <v>5</v>
      </c>
      <c r="Q45" s="154">
        <v>0</v>
      </c>
      <c r="R45" s="154">
        <v>0</v>
      </c>
      <c r="S45" s="154">
        <v>4</v>
      </c>
      <c r="T45" s="154">
        <v>0</v>
      </c>
      <c r="U45" s="154">
        <v>8</v>
      </c>
      <c r="V45" s="154">
        <v>0</v>
      </c>
      <c r="W45" s="154">
        <v>1</v>
      </c>
      <c r="X45" s="154">
        <v>13</v>
      </c>
      <c r="Y45" s="154">
        <v>0</v>
      </c>
      <c r="Z45" s="156"/>
      <c r="AA45" s="154">
        <v>0</v>
      </c>
      <c r="AB45" s="154">
        <v>0</v>
      </c>
      <c r="AC45" s="154">
        <v>0</v>
      </c>
      <c r="AD45" s="154">
        <v>0</v>
      </c>
      <c r="AE45" s="154">
        <v>0</v>
      </c>
      <c r="AF45" s="154">
        <v>0</v>
      </c>
      <c r="AG45" s="154">
        <v>0</v>
      </c>
      <c r="AH45" s="154">
        <v>0</v>
      </c>
      <c r="AI45" s="154">
        <v>0</v>
      </c>
      <c r="AJ45" s="154">
        <v>0</v>
      </c>
      <c r="AK45" s="154">
        <v>0</v>
      </c>
      <c r="AL45" s="154">
        <v>0</v>
      </c>
      <c r="AM45" s="154">
        <v>0</v>
      </c>
      <c r="AN45" s="154">
        <v>0</v>
      </c>
      <c r="AO45" s="154">
        <v>0</v>
      </c>
      <c r="AP45" s="154">
        <v>0</v>
      </c>
      <c r="AQ45" s="154">
        <v>0</v>
      </c>
      <c r="AR45" s="154">
        <v>0</v>
      </c>
      <c r="AS45" s="154">
        <v>13</v>
      </c>
      <c r="AT45" s="117"/>
      <c r="AU45" s="17" t="str">
        <f>IF(Q49+Q50+Q51=Q48," ","GRESEALA")</f>
        <v xml:space="preserve"> </v>
      </c>
      <c r="AV45" s="17" t="str">
        <f t="shared" ref="AV45:BK45" si="44">IF(S49+S50+S51=S48," ","GRESEALA")</f>
        <v xml:space="preserve"> </v>
      </c>
      <c r="AW45" s="17" t="str">
        <f t="shared" si="44"/>
        <v xml:space="preserve"> </v>
      </c>
      <c r="AX45" s="17" t="str">
        <f t="shared" si="44"/>
        <v xml:space="preserve"> </v>
      </c>
      <c r="AY45" s="17" t="str">
        <f t="shared" si="44"/>
        <v xml:space="preserve"> </v>
      </c>
      <c r="AZ45" s="17" t="str">
        <f t="shared" si="44"/>
        <v xml:space="preserve"> </v>
      </c>
      <c r="BA45" s="17" t="str">
        <f t="shared" si="44"/>
        <v xml:space="preserve"> </v>
      </c>
      <c r="BB45" s="17" t="str">
        <f t="shared" si="44"/>
        <v xml:space="preserve"> </v>
      </c>
      <c r="BC45" s="17" t="str">
        <f t="shared" si="44"/>
        <v xml:space="preserve"> </v>
      </c>
      <c r="BD45" s="17" t="str">
        <f t="shared" si="44"/>
        <v xml:space="preserve"> </v>
      </c>
      <c r="BE45" s="17" t="str">
        <f t="shared" si="44"/>
        <v xml:space="preserve"> </v>
      </c>
      <c r="BF45" s="17" t="str">
        <f t="shared" si="44"/>
        <v xml:space="preserve"> </v>
      </c>
      <c r="BG45" s="17" t="str">
        <f t="shared" si="44"/>
        <v xml:space="preserve"> </v>
      </c>
      <c r="BH45" s="17" t="str">
        <f t="shared" si="44"/>
        <v xml:space="preserve"> </v>
      </c>
      <c r="BI45" s="17" t="str">
        <f t="shared" si="44"/>
        <v xml:space="preserve"> </v>
      </c>
      <c r="BJ45" s="17" t="str">
        <f t="shared" si="44"/>
        <v xml:space="preserve"> </v>
      </c>
      <c r="BK45" s="17" t="str">
        <f t="shared" si="44"/>
        <v xml:space="preserve"> </v>
      </c>
    </row>
    <row r="46" spans="2:223" s="24" customFormat="1" ht="66" customHeight="1" x14ac:dyDescent="0.35">
      <c r="B46" s="30">
        <v>7</v>
      </c>
      <c r="C46" s="138" t="s">
        <v>176</v>
      </c>
      <c r="D46" s="165">
        <f t="shared" si="1"/>
        <v>0</v>
      </c>
      <c r="E46" s="154">
        <v>0</v>
      </c>
      <c r="F46" s="154">
        <v>0</v>
      </c>
      <c r="G46" s="154">
        <v>0</v>
      </c>
      <c r="H46" s="154">
        <v>0</v>
      </c>
      <c r="I46" s="154">
        <v>0</v>
      </c>
      <c r="J46" s="154">
        <v>0</v>
      </c>
      <c r="K46" s="154">
        <v>0</v>
      </c>
      <c r="L46" s="154">
        <v>0</v>
      </c>
      <c r="M46" s="154">
        <v>0</v>
      </c>
      <c r="N46" s="154">
        <v>0</v>
      </c>
      <c r="O46" s="154">
        <v>0</v>
      </c>
      <c r="P46" s="154">
        <v>0</v>
      </c>
      <c r="Q46" s="154">
        <v>0</v>
      </c>
      <c r="R46" s="154">
        <v>0</v>
      </c>
      <c r="S46" s="154">
        <v>0</v>
      </c>
      <c r="T46" s="154">
        <v>0</v>
      </c>
      <c r="U46" s="154">
        <v>0</v>
      </c>
      <c r="V46" s="154">
        <v>0</v>
      </c>
      <c r="W46" s="154">
        <v>0</v>
      </c>
      <c r="X46" s="160"/>
      <c r="Y46" s="156"/>
      <c r="Z46" s="156"/>
      <c r="AA46" s="154">
        <v>0</v>
      </c>
      <c r="AB46" s="154">
        <v>0</v>
      </c>
      <c r="AC46" s="154">
        <v>0</v>
      </c>
      <c r="AD46" s="154">
        <v>0</v>
      </c>
      <c r="AE46" s="154">
        <v>0</v>
      </c>
      <c r="AF46" s="154">
        <v>0</v>
      </c>
      <c r="AG46" s="154">
        <v>0</v>
      </c>
      <c r="AH46" s="154">
        <v>0</v>
      </c>
      <c r="AI46" s="154">
        <v>0</v>
      </c>
      <c r="AJ46" s="154">
        <v>0</v>
      </c>
      <c r="AK46" s="154">
        <v>0</v>
      </c>
      <c r="AL46" s="154">
        <v>0</v>
      </c>
      <c r="AM46" s="154">
        <v>0</v>
      </c>
      <c r="AN46" s="154">
        <v>0</v>
      </c>
      <c r="AO46" s="154">
        <v>0</v>
      </c>
      <c r="AP46" s="154">
        <v>0</v>
      </c>
      <c r="AQ46" s="154">
        <v>0</v>
      </c>
      <c r="AR46" s="154">
        <v>0</v>
      </c>
      <c r="AS46" s="154">
        <v>0</v>
      </c>
      <c r="AT46" s="117"/>
      <c r="AU46" s="17" t="str">
        <f>IF(AI49+AI50+AI51=AI48," ","GRESEALA")</f>
        <v xml:space="preserve"> </v>
      </c>
      <c r="AV46" s="17" t="str">
        <f>IF(AJ49+AJ50+AJ51=AJ48," ","GRESEALA")</f>
        <v xml:space="preserve"> </v>
      </c>
      <c r="AW46" s="17" t="str">
        <f>IF(AK49+AK50+AK51=AK48," ","GRESEALA")</f>
        <v xml:space="preserve"> </v>
      </c>
      <c r="AX46" s="17" t="str">
        <f>IF(AL49+AL50+AL51=AL48," ","GRESEALA")</f>
        <v xml:space="preserve"> </v>
      </c>
      <c r="AY46" s="17" t="str">
        <f t="shared" ref="AY46:AZ46" si="45">IF(AR49+AR50+AR51=AR48," ","GRESEALA")</f>
        <v xml:space="preserve"> </v>
      </c>
      <c r="AZ46" s="17" t="str">
        <f t="shared" si="45"/>
        <v xml:space="preserve"> </v>
      </c>
      <c r="BA46" s="17" t="str">
        <f>IF(E48+F48=D48," ","GRESEALA")</f>
        <v xml:space="preserve"> </v>
      </c>
      <c r="BB46" s="23" t="str">
        <f>IF(G48+K48+I48+L48+M48=D48," ","GRESEALA")</f>
        <v xml:space="preserve"> </v>
      </c>
      <c r="BC46" s="17" t="str">
        <f>IF(O48+P48=D48," ","GRESEALA")</f>
        <v xml:space="preserve"> </v>
      </c>
      <c r="BD46" s="17" t="str">
        <f>IF(Q48+S48+T48+U48+V48+W48=D48," ","GRESEALA")</f>
        <v xml:space="preserve"> </v>
      </c>
      <c r="BE46" s="17" t="str">
        <f>IF(X48+Y48+Z48=D48," ","GRESEALA")</f>
        <v xml:space="preserve"> </v>
      </c>
      <c r="BF46" s="23" t="str">
        <f>IF(AA48+AC48+AE48+AF48+AG48+AH48+AI48+AJ48+AK48+AL48+AM48+AN48+AO48+AP48+AQ48+AR48+AS48&gt;=D48," ","GRESEALA")</f>
        <v xml:space="preserve"> </v>
      </c>
      <c r="BG46" s="17" t="str">
        <f>IF(H48&lt;=G48," ","GRESEALA")</f>
        <v xml:space="preserve"> </v>
      </c>
      <c r="BH46" s="17" t="str">
        <f>IF(H13&lt;=G13," ","GRESEALA")</f>
        <v xml:space="preserve"> </v>
      </c>
      <c r="BI46" s="17" t="str">
        <f>IF(H14&lt;=G14," ","GRESEALA")</f>
        <v xml:space="preserve"> </v>
      </c>
      <c r="BJ46" s="17" t="str">
        <f>IF(H15&lt;=G15," ","GRESEALA")</f>
        <v xml:space="preserve"> </v>
      </c>
      <c r="BK46" s="17" t="str">
        <f>IF(H16&lt;=G16," ","GRESEALA")</f>
        <v xml:space="preserve"> </v>
      </c>
      <c r="BL46" s="12"/>
      <c r="BM46" s="12"/>
      <c r="BN46" s="12"/>
      <c r="BO46" s="12"/>
      <c r="BP46" s="12"/>
      <c r="BQ46" s="12"/>
      <c r="BR46" s="12"/>
      <c r="BS46" s="12"/>
      <c r="BT46" s="12"/>
      <c r="BU46" s="12"/>
      <c r="BV46" s="12"/>
      <c r="BW46" s="12"/>
      <c r="BX46" s="12"/>
      <c r="BY46" s="12"/>
      <c r="BZ46" s="12"/>
      <c r="CA46" s="12"/>
      <c r="CB46" s="12"/>
      <c r="CC46" s="12"/>
      <c r="CD46" s="12"/>
      <c r="CE46" s="12"/>
      <c r="CF46" s="12"/>
      <c r="CG46" s="12"/>
      <c r="CH46" s="12"/>
      <c r="CI46" s="12"/>
      <c r="CJ46" s="12"/>
      <c r="CK46" s="12"/>
      <c r="CL46" s="12"/>
      <c r="CM46" s="12"/>
      <c r="CN46" s="12"/>
      <c r="CO46" s="12"/>
      <c r="CP46" s="12"/>
      <c r="CQ46" s="12"/>
      <c r="CR46" s="12"/>
      <c r="CS46" s="12"/>
      <c r="CT46" s="12"/>
      <c r="CU46" s="12"/>
      <c r="CV46" s="12"/>
      <c r="CW46" s="12"/>
      <c r="CX46" s="12"/>
      <c r="CY46" s="12"/>
      <c r="CZ46" s="12"/>
      <c r="DA46" s="12"/>
      <c r="DB46" s="12"/>
      <c r="DC46" s="12"/>
      <c r="DD46" s="12"/>
      <c r="DE46" s="12"/>
      <c r="DF46" s="12"/>
      <c r="DG46" s="12"/>
      <c r="DH46" s="12"/>
      <c r="DI46" s="12"/>
      <c r="DJ46" s="12"/>
      <c r="DK46" s="12"/>
      <c r="DL46" s="12"/>
      <c r="DM46" s="12"/>
      <c r="DN46" s="12"/>
      <c r="DO46" s="12"/>
      <c r="DP46" s="12"/>
      <c r="DQ46" s="12"/>
      <c r="DR46" s="12"/>
      <c r="DS46" s="12"/>
      <c r="DT46" s="12"/>
      <c r="DU46" s="12"/>
      <c r="DV46" s="12"/>
      <c r="DW46" s="12"/>
      <c r="DX46" s="12"/>
      <c r="DY46" s="12"/>
      <c r="DZ46" s="12"/>
      <c r="EA46" s="12"/>
      <c r="EB46" s="12"/>
      <c r="EC46" s="12"/>
      <c r="ED46" s="12"/>
      <c r="EE46" s="12"/>
      <c r="EF46" s="12"/>
      <c r="EG46" s="12"/>
      <c r="EH46" s="12"/>
      <c r="EI46" s="12"/>
      <c r="EJ46" s="12"/>
      <c r="EK46" s="12"/>
      <c r="EL46" s="12"/>
      <c r="EM46" s="12"/>
      <c r="EN46" s="12"/>
      <c r="EO46" s="12"/>
      <c r="EP46" s="12"/>
      <c r="EQ46" s="12"/>
      <c r="ER46" s="12"/>
      <c r="ES46" s="12"/>
      <c r="ET46" s="12"/>
      <c r="EU46" s="12"/>
      <c r="EV46" s="12"/>
      <c r="EW46" s="12"/>
      <c r="EX46" s="12"/>
      <c r="EY46" s="12"/>
      <c r="EZ46" s="12"/>
      <c r="FA46" s="12"/>
      <c r="FB46" s="12"/>
      <c r="FC46" s="12"/>
      <c r="FD46" s="12"/>
      <c r="FE46" s="12"/>
      <c r="FF46" s="12"/>
      <c r="FG46" s="12"/>
      <c r="FH46" s="12"/>
      <c r="FI46" s="12"/>
      <c r="FJ46" s="12"/>
      <c r="FK46" s="12"/>
      <c r="FL46" s="12"/>
      <c r="FM46" s="12"/>
      <c r="FN46" s="12"/>
      <c r="FO46" s="12"/>
      <c r="FP46" s="12"/>
      <c r="FQ46" s="12"/>
      <c r="FR46" s="12"/>
      <c r="FS46" s="12"/>
      <c r="FT46" s="12"/>
      <c r="FU46" s="12"/>
      <c r="FV46" s="12"/>
      <c r="FW46" s="12"/>
      <c r="FX46" s="12"/>
      <c r="FY46" s="12"/>
      <c r="FZ46" s="12"/>
      <c r="GA46" s="12"/>
      <c r="GB46" s="12"/>
      <c r="GC46" s="12"/>
      <c r="GD46" s="12"/>
      <c r="GE46" s="12"/>
      <c r="GF46" s="12"/>
      <c r="GG46" s="12"/>
      <c r="GH46" s="12"/>
      <c r="GI46" s="12"/>
      <c r="GJ46" s="12"/>
      <c r="GK46" s="12"/>
      <c r="GL46" s="12"/>
      <c r="GM46" s="12"/>
      <c r="GN46" s="12"/>
      <c r="GO46" s="12"/>
      <c r="GP46" s="12"/>
      <c r="GQ46" s="12"/>
      <c r="GR46" s="12"/>
      <c r="GS46" s="12"/>
      <c r="GT46" s="12"/>
      <c r="GU46" s="12"/>
      <c r="GV46" s="12"/>
      <c r="GW46" s="12"/>
      <c r="GX46" s="12"/>
      <c r="GY46" s="12"/>
      <c r="GZ46" s="12"/>
      <c r="HA46" s="12"/>
      <c r="HB46" s="12"/>
      <c r="HC46" s="12"/>
      <c r="HD46" s="12"/>
      <c r="HE46" s="12"/>
      <c r="HF46" s="12"/>
      <c r="HG46" s="12"/>
      <c r="HH46" s="12"/>
      <c r="HI46" s="12"/>
      <c r="HJ46" s="12"/>
      <c r="HK46" s="12"/>
      <c r="HL46" s="12"/>
      <c r="HM46" s="12"/>
      <c r="HN46" s="12"/>
      <c r="HO46" s="12"/>
    </row>
    <row r="47" spans="2:223" ht="78.75" customHeight="1" x14ac:dyDescent="0.35">
      <c r="B47" s="30">
        <v>8</v>
      </c>
      <c r="C47" s="133" t="s">
        <v>107</v>
      </c>
      <c r="D47" s="154">
        <f t="shared" si="1"/>
        <v>2</v>
      </c>
      <c r="E47" s="154">
        <v>2</v>
      </c>
      <c r="F47" s="154">
        <v>0</v>
      </c>
      <c r="G47" s="156"/>
      <c r="H47" s="156"/>
      <c r="I47" s="156"/>
      <c r="J47" s="156"/>
      <c r="K47" s="156"/>
      <c r="L47" s="156"/>
      <c r="M47" s="154">
        <v>2</v>
      </c>
      <c r="N47" s="154">
        <v>2</v>
      </c>
      <c r="O47" s="154">
        <v>2</v>
      </c>
      <c r="P47" s="154">
        <v>0</v>
      </c>
      <c r="Q47" s="154">
        <v>1</v>
      </c>
      <c r="R47" s="154">
        <v>0</v>
      </c>
      <c r="S47" s="154">
        <v>0</v>
      </c>
      <c r="T47" s="154">
        <v>0</v>
      </c>
      <c r="U47" s="154">
        <v>1</v>
      </c>
      <c r="V47" s="154">
        <v>0</v>
      </c>
      <c r="W47" s="154">
        <v>0</v>
      </c>
      <c r="X47" s="154">
        <v>2</v>
      </c>
      <c r="Y47" s="154">
        <v>0</v>
      </c>
      <c r="Z47" s="156"/>
      <c r="AA47" s="154">
        <v>0</v>
      </c>
      <c r="AB47" s="154">
        <v>0</v>
      </c>
      <c r="AC47" s="154">
        <v>0</v>
      </c>
      <c r="AD47" s="154">
        <v>0</v>
      </c>
      <c r="AE47" s="154">
        <v>0</v>
      </c>
      <c r="AF47" s="154">
        <v>0</v>
      </c>
      <c r="AG47" s="154">
        <v>0</v>
      </c>
      <c r="AH47" s="154">
        <v>0</v>
      </c>
      <c r="AI47" s="154">
        <v>0</v>
      </c>
      <c r="AJ47" s="154">
        <v>0</v>
      </c>
      <c r="AK47" s="154">
        <v>0</v>
      </c>
      <c r="AL47" s="154">
        <v>0</v>
      </c>
      <c r="AM47" s="154">
        <v>0</v>
      </c>
      <c r="AN47" s="154">
        <v>0</v>
      </c>
      <c r="AO47" s="154">
        <v>0</v>
      </c>
      <c r="AP47" s="154">
        <v>0</v>
      </c>
      <c r="AQ47" s="154">
        <v>0</v>
      </c>
      <c r="AR47" s="154">
        <v>0</v>
      </c>
      <c r="AS47" s="154">
        <v>2</v>
      </c>
      <c r="AT47" s="117"/>
      <c r="AU47" s="17" t="str">
        <f>IF(H17&lt;=G17," ","GRESEALA")</f>
        <v xml:space="preserve"> </v>
      </c>
      <c r="AV47" s="17" t="str">
        <f>IF(H18&lt;=G18," ","GRESEALA")</f>
        <v xml:space="preserve"> </v>
      </c>
      <c r="AW47" s="17" t="str">
        <f>IF(H19&lt;=G19," ","GRESEALA")</f>
        <v xml:space="preserve"> </v>
      </c>
      <c r="AX47" s="17" t="str">
        <f>IF(H20&lt;=G20," ","GRESEALA")</f>
        <v xml:space="preserve"> </v>
      </c>
      <c r="AY47" s="17" t="str">
        <f>IF(H21&lt;=G21," ","GRESEALA")</f>
        <v xml:space="preserve"> </v>
      </c>
      <c r="AZ47" s="17" t="str">
        <f>IF(H22&lt;=G22," ","GRESEALA")</f>
        <v xml:space="preserve"> </v>
      </c>
      <c r="BA47" s="17" t="str">
        <f>IF(H23&lt;=G23," ","GRESEALA")</f>
        <v xml:space="preserve"> </v>
      </c>
      <c r="BB47" s="17" t="str">
        <f>IF(H24&lt;=G24," ","GRESEALA")</f>
        <v xml:space="preserve"> </v>
      </c>
      <c r="BC47" s="17" t="str">
        <f>IF(H25&lt;=G25," ","GRESEALA")</f>
        <v xml:space="preserve"> </v>
      </c>
      <c r="BD47" s="17" t="str">
        <f>IF(H26&lt;=G26," ","GRESEALA")</f>
        <v xml:space="preserve"> </v>
      </c>
      <c r="BE47" s="17" t="str">
        <f>IF(H27&lt;=G27," ","GRESEALA")</f>
        <v xml:space="preserve"> </v>
      </c>
      <c r="BF47" s="17" t="str">
        <f>IF(H28&lt;=G28," ","GRESEALA")</f>
        <v xml:space="preserve"> </v>
      </c>
      <c r="BG47" s="17" t="str">
        <f>IF(H29&lt;=G29," ","GRESEALA")</f>
        <v xml:space="preserve"> </v>
      </c>
      <c r="BH47" s="17" t="str">
        <f>IF(H30&lt;=G30," ","GRESEALA")</f>
        <v xml:space="preserve"> </v>
      </c>
      <c r="BI47" s="17" t="str">
        <f>IF(H31&lt;=G31," ","GRESEALA")</f>
        <v xml:space="preserve"> </v>
      </c>
      <c r="BJ47" s="17" t="str">
        <f>IF(H32&lt;=G32," ","GRESEALA")</f>
        <v xml:space="preserve"> </v>
      </c>
      <c r="BK47" s="17" t="str">
        <f>IF(H33&lt;=G33," ","GRESEALA")</f>
        <v xml:space="preserve"> </v>
      </c>
      <c r="BL47" s="38"/>
    </row>
    <row r="48" spans="2:223" ht="42" customHeight="1" x14ac:dyDescent="0.35">
      <c r="B48" s="20">
        <v>9</v>
      </c>
      <c r="C48" s="127" t="s">
        <v>108</v>
      </c>
      <c r="D48" s="157">
        <f t="shared" si="1"/>
        <v>1</v>
      </c>
      <c r="E48" s="157">
        <f>E49+E50+E51</f>
        <v>0</v>
      </c>
      <c r="F48" s="157">
        <f t="shared" ref="F48:AS48" si="46">F49+F50+F51</f>
        <v>1</v>
      </c>
      <c r="G48" s="157">
        <f t="shared" si="46"/>
        <v>0</v>
      </c>
      <c r="H48" s="157">
        <f t="shared" si="46"/>
        <v>0</v>
      </c>
      <c r="I48" s="157">
        <f t="shared" si="46"/>
        <v>0</v>
      </c>
      <c r="J48" s="157">
        <f t="shared" si="46"/>
        <v>0</v>
      </c>
      <c r="K48" s="157">
        <f t="shared" si="46"/>
        <v>0</v>
      </c>
      <c r="L48" s="157">
        <f t="shared" si="46"/>
        <v>0</v>
      </c>
      <c r="M48" s="157">
        <f t="shared" si="46"/>
        <v>1</v>
      </c>
      <c r="N48" s="157">
        <f t="shared" si="46"/>
        <v>0</v>
      </c>
      <c r="O48" s="157">
        <f t="shared" si="46"/>
        <v>0</v>
      </c>
      <c r="P48" s="157">
        <f t="shared" si="46"/>
        <v>1</v>
      </c>
      <c r="Q48" s="157">
        <f t="shared" si="46"/>
        <v>0</v>
      </c>
      <c r="R48" s="157">
        <f t="shared" si="46"/>
        <v>0</v>
      </c>
      <c r="S48" s="157">
        <f t="shared" si="46"/>
        <v>0</v>
      </c>
      <c r="T48" s="157">
        <f t="shared" si="46"/>
        <v>1</v>
      </c>
      <c r="U48" s="157">
        <f t="shared" si="46"/>
        <v>0</v>
      </c>
      <c r="V48" s="157">
        <f t="shared" si="46"/>
        <v>0</v>
      </c>
      <c r="W48" s="157">
        <f t="shared" si="46"/>
        <v>0</v>
      </c>
      <c r="X48" s="157">
        <f t="shared" si="46"/>
        <v>1</v>
      </c>
      <c r="Y48" s="157">
        <f t="shared" si="46"/>
        <v>0</v>
      </c>
      <c r="Z48" s="158">
        <f t="shared" si="46"/>
        <v>0</v>
      </c>
      <c r="AA48" s="157">
        <f t="shared" si="46"/>
        <v>0</v>
      </c>
      <c r="AB48" s="157">
        <f t="shared" si="46"/>
        <v>0</v>
      </c>
      <c r="AC48" s="157">
        <f t="shared" si="46"/>
        <v>0</v>
      </c>
      <c r="AD48" s="157">
        <f t="shared" si="46"/>
        <v>0</v>
      </c>
      <c r="AE48" s="157">
        <f t="shared" si="46"/>
        <v>0</v>
      </c>
      <c r="AF48" s="157">
        <f t="shared" si="46"/>
        <v>0</v>
      </c>
      <c r="AG48" s="157">
        <f t="shared" si="46"/>
        <v>0</v>
      </c>
      <c r="AH48" s="157">
        <f t="shared" si="46"/>
        <v>0</v>
      </c>
      <c r="AI48" s="157">
        <f t="shared" si="46"/>
        <v>0</v>
      </c>
      <c r="AJ48" s="157">
        <f t="shared" si="46"/>
        <v>0</v>
      </c>
      <c r="AK48" s="157">
        <f t="shared" si="46"/>
        <v>0</v>
      </c>
      <c r="AL48" s="157">
        <f t="shared" si="46"/>
        <v>0</v>
      </c>
      <c r="AM48" s="157">
        <f t="shared" si="46"/>
        <v>0</v>
      </c>
      <c r="AN48" s="157">
        <f t="shared" si="46"/>
        <v>0</v>
      </c>
      <c r="AO48" s="157">
        <f t="shared" si="46"/>
        <v>0</v>
      </c>
      <c r="AP48" s="157">
        <f t="shared" si="46"/>
        <v>0</v>
      </c>
      <c r="AQ48" s="157">
        <f t="shared" si="46"/>
        <v>0</v>
      </c>
      <c r="AR48" s="157">
        <f t="shared" si="46"/>
        <v>0</v>
      </c>
      <c r="AS48" s="157">
        <f t="shared" si="46"/>
        <v>1</v>
      </c>
      <c r="AT48" s="46"/>
      <c r="AU48" s="17" t="str">
        <f>IF(H34&lt;=G34," ","GRESEALA")</f>
        <v xml:space="preserve"> </v>
      </c>
      <c r="AV48" s="17" t="str">
        <f>IF(H35&lt;=G35," ","GRESEALA")</f>
        <v xml:space="preserve"> </v>
      </c>
      <c r="AW48" s="17" t="str">
        <f>IF(H36&lt;=G36," ","GRESEALA")</f>
        <v xml:space="preserve"> </v>
      </c>
      <c r="AX48" s="17" t="str">
        <f>IF(H37&lt;=G37," ","GRESEALA")</f>
        <v xml:space="preserve"> </v>
      </c>
      <c r="AY48" s="17" t="str">
        <f>IF(H38&lt;=G38," ","GRESEALA")</f>
        <v xml:space="preserve"> </v>
      </c>
      <c r="AZ48" s="17" t="str">
        <f>IF(H39&lt;=G39," ","GRESEALA")</f>
        <v xml:space="preserve"> </v>
      </c>
      <c r="BA48" s="17" t="str">
        <f>IF(H40&lt;=G40," ","GRESEALA")</f>
        <v xml:space="preserve"> </v>
      </c>
      <c r="BB48" s="17" t="str">
        <f>IF(H41&lt;=G41," ","GRESEALA")</f>
        <v xml:space="preserve"> </v>
      </c>
      <c r="BC48" s="17" t="str">
        <f>IF(H42&lt;=G42," ","GRESEALA")</f>
        <v xml:space="preserve"> </v>
      </c>
      <c r="BD48" s="17" t="str">
        <f>IF(H43&lt;=G43," ","GRESEALA")</f>
        <v xml:space="preserve"> </v>
      </c>
      <c r="BE48" s="17" t="str">
        <f>IF(H44&lt;=G44," ","GRESEALA")</f>
        <v xml:space="preserve"> </v>
      </c>
      <c r="BF48" s="17" t="str">
        <f>IF(H45&lt;=G45," ","GRESEALA")</f>
        <v xml:space="preserve"> </v>
      </c>
      <c r="BG48" s="17" t="str">
        <f>IF(H46&lt;=G46," ","GRESEALA")</f>
        <v xml:space="preserve"> </v>
      </c>
      <c r="BH48" s="17" t="str">
        <f>IF(H47&lt;=G47," ","GRESEALA")</f>
        <v xml:space="preserve"> </v>
      </c>
      <c r="BI48" s="17" t="str">
        <f>IF(H48&lt;=G48," ","GRESEALA")</f>
        <v xml:space="preserve"> </v>
      </c>
      <c r="BJ48" s="17" t="str">
        <f>IF(H49&lt;=G49," ","GRESEALA")</f>
        <v xml:space="preserve"> </v>
      </c>
      <c r="BK48" s="17" t="str">
        <f>IF(H50&lt;=G50," ","GRESEALA")</f>
        <v xml:space="preserve"> </v>
      </c>
    </row>
    <row r="49" spans="2:64" ht="48" customHeight="1" x14ac:dyDescent="0.35">
      <c r="B49" s="30" t="s">
        <v>109</v>
      </c>
      <c r="C49" s="139" t="s">
        <v>110</v>
      </c>
      <c r="D49" s="166">
        <f t="shared" si="1"/>
        <v>1</v>
      </c>
      <c r="E49" s="154">
        <v>0</v>
      </c>
      <c r="F49" s="154">
        <v>1</v>
      </c>
      <c r="G49" s="154">
        <v>0</v>
      </c>
      <c r="H49" s="154">
        <v>0</v>
      </c>
      <c r="I49" s="154">
        <v>0</v>
      </c>
      <c r="J49" s="154">
        <v>0</v>
      </c>
      <c r="K49" s="154">
        <v>0</v>
      </c>
      <c r="L49" s="154">
        <v>0</v>
      </c>
      <c r="M49" s="154">
        <v>1</v>
      </c>
      <c r="N49" s="154">
        <v>0</v>
      </c>
      <c r="O49" s="154">
        <v>0</v>
      </c>
      <c r="P49" s="154">
        <v>1</v>
      </c>
      <c r="Q49" s="154">
        <v>0</v>
      </c>
      <c r="R49" s="154">
        <v>0</v>
      </c>
      <c r="S49" s="154">
        <v>0</v>
      </c>
      <c r="T49" s="154">
        <v>1</v>
      </c>
      <c r="U49" s="154">
        <v>0</v>
      </c>
      <c r="V49" s="154">
        <v>0</v>
      </c>
      <c r="W49" s="154">
        <v>0</v>
      </c>
      <c r="X49" s="154">
        <v>1</v>
      </c>
      <c r="Y49" s="154">
        <v>0</v>
      </c>
      <c r="Z49" s="156"/>
      <c r="AA49" s="154">
        <v>0</v>
      </c>
      <c r="AB49" s="154">
        <v>0</v>
      </c>
      <c r="AC49" s="154">
        <v>0</v>
      </c>
      <c r="AD49" s="154">
        <v>0</v>
      </c>
      <c r="AE49" s="154">
        <v>0</v>
      </c>
      <c r="AF49" s="154">
        <v>0</v>
      </c>
      <c r="AG49" s="154">
        <v>0</v>
      </c>
      <c r="AH49" s="154">
        <v>0</v>
      </c>
      <c r="AI49" s="154">
        <v>0</v>
      </c>
      <c r="AJ49" s="154">
        <v>0</v>
      </c>
      <c r="AK49" s="154">
        <v>0</v>
      </c>
      <c r="AL49" s="154">
        <v>0</v>
      </c>
      <c r="AM49" s="154">
        <v>0</v>
      </c>
      <c r="AN49" s="154">
        <v>0</v>
      </c>
      <c r="AO49" s="154">
        <v>0</v>
      </c>
      <c r="AP49" s="154">
        <v>0</v>
      </c>
      <c r="AQ49" s="154">
        <v>0</v>
      </c>
      <c r="AR49" s="154">
        <v>0</v>
      </c>
      <c r="AS49" s="154">
        <v>1</v>
      </c>
      <c r="AT49" s="117"/>
      <c r="AU49" s="17" t="str">
        <f>IF(H51&lt;=G51," ","GRESEALA")</f>
        <v xml:space="preserve"> </v>
      </c>
      <c r="AV49" s="17" t="str">
        <f>IF(H52&lt;=G52," ","GRESEALA")</f>
        <v xml:space="preserve"> </v>
      </c>
      <c r="AW49" s="17" t="str">
        <f>IF(H53&lt;=G53," ","GRESEALA")</f>
        <v xml:space="preserve"> </v>
      </c>
      <c r="AX49" s="17" t="str">
        <f>IF(H54&lt;=G54," ","GRESEALA")</f>
        <v xml:space="preserve"> </v>
      </c>
      <c r="AY49" s="17" t="str">
        <f>IF(H55&lt;=G55," ","GRESEALA")</f>
        <v xml:space="preserve"> </v>
      </c>
      <c r="AZ49" s="17" t="str">
        <f>IF(H56&lt;=G56," ","GRESEALA")</f>
        <v xml:space="preserve"> </v>
      </c>
      <c r="BA49" s="17" t="str">
        <f>IF(H57&lt;=G57," ","GRESEALA")</f>
        <v xml:space="preserve"> </v>
      </c>
      <c r="BB49" s="17" t="str">
        <f>IF(H58&lt;=G58," ","GRESEALA")</f>
        <v xml:space="preserve"> </v>
      </c>
      <c r="BC49" s="17" t="str">
        <f>IF(H59&lt;=G59," ","GRESEALA")</f>
        <v xml:space="preserve"> </v>
      </c>
      <c r="BD49" s="17" t="str">
        <f>IF(H60&lt;=G60," ","GRESEALA")</f>
        <v xml:space="preserve"> </v>
      </c>
      <c r="BE49" s="17" t="str">
        <f>IF(H61&lt;=G61," ","GRESEALA")</f>
        <v xml:space="preserve"> </v>
      </c>
      <c r="BF49" s="17" t="str">
        <f>IF(H62&lt;=G62," ","GRESEALA")</f>
        <v xml:space="preserve"> </v>
      </c>
      <c r="BG49" s="17" t="str">
        <f>IF(H63&lt;=G63," ","GRESEALA")</f>
        <v xml:space="preserve"> </v>
      </c>
      <c r="BH49" s="17" t="str">
        <f>IF(H64&lt;=G64," ","GRESEALA")</f>
        <v xml:space="preserve"> </v>
      </c>
      <c r="BI49" s="17" t="str">
        <f>IF(H65&lt;=G65," ","GRESEALA")</f>
        <v xml:space="preserve"> </v>
      </c>
      <c r="BJ49" s="17" t="str">
        <f>IF(H66&lt;=G66," ","GRESEALA")</f>
        <v xml:space="preserve"> </v>
      </c>
      <c r="BK49" s="17" t="str">
        <f>IF(H67&lt;=G67," ","GRESEALA")</f>
        <v xml:space="preserve"> </v>
      </c>
    </row>
    <row r="50" spans="2:64" ht="41.25" customHeight="1" x14ac:dyDescent="0.35">
      <c r="B50" s="30" t="s">
        <v>111</v>
      </c>
      <c r="C50" s="139" t="s">
        <v>112</v>
      </c>
      <c r="D50" s="154">
        <f t="shared" si="1"/>
        <v>0</v>
      </c>
      <c r="E50" s="154">
        <v>0</v>
      </c>
      <c r="F50" s="154">
        <v>0</v>
      </c>
      <c r="G50" s="154">
        <v>0</v>
      </c>
      <c r="H50" s="154">
        <v>0</v>
      </c>
      <c r="I50" s="154">
        <v>0</v>
      </c>
      <c r="J50" s="154">
        <v>0</v>
      </c>
      <c r="K50" s="154">
        <v>0</v>
      </c>
      <c r="L50" s="154">
        <v>0</v>
      </c>
      <c r="M50" s="154">
        <v>0</v>
      </c>
      <c r="N50" s="154">
        <v>0</v>
      </c>
      <c r="O50" s="154">
        <v>0</v>
      </c>
      <c r="P50" s="154">
        <v>0</v>
      </c>
      <c r="Q50" s="154">
        <v>0</v>
      </c>
      <c r="R50" s="154">
        <v>0</v>
      </c>
      <c r="S50" s="154">
        <v>0</v>
      </c>
      <c r="T50" s="154">
        <v>0</v>
      </c>
      <c r="U50" s="154">
        <v>0</v>
      </c>
      <c r="V50" s="154">
        <v>0</v>
      </c>
      <c r="W50" s="154">
        <v>0</v>
      </c>
      <c r="X50" s="154">
        <v>0</v>
      </c>
      <c r="Y50" s="154">
        <v>0</v>
      </c>
      <c r="Z50" s="156"/>
      <c r="AA50" s="154">
        <v>0</v>
      </c>
      <c r="AB50" s="154">
        <v>0</v>
      </c>
      <c r="AC50" s="154">
        <v>0</v>
      </c>
      <c r="AD50" s="154">
        <v>0</v>
      </c>
      <c r="AE50" s="154">
        <v>0</v>
      </c>
      <c r="AF50" s="154">
        <v>0</v>
      </c>
      <c r="AG50" s="154">
        <v>0</v>
      </c>
      <c r="AH50" s="154">
        <v>0</v>
      </c>
      <c r="AI50" s="154">
        <v>0</v>
      </c>
      <c r="AJ50" s="154">
        <v>0</v>
      </c>
      <c r="AK50" s="154">
        <v>0</v>
      </c>
      <c r="AL50" s="154">
        <v>0</v>
      </c>
      <c r="AM50" s="154">
        <v>0</v>
      </c>
      <c r="AN50" s="154">
        <v>0</v>
      </c>
      <c r="AO50" s="154">
        <v>0</v>
      </c>
      <c r="AP50" s="154">
        <v>0</v>
      </c>
      <c r="AQ50" s="154">
        <v>0</v>
      </c>
      <c r="AR50" s="154">
        <v>0</v>
      </c>
      <c r="AS50" s="154">
        <v>0</v>
      </c>
      <c r="AT50" s="117"/>
      <c r="AU50" s="17" t="str">
        <f>IF(E52+F52=D52," ","GRESEALA")</f>
        <v xml:space="preserve"> </v>
      </c>
      <c r="AV50" s="23" t="str">
        <f>IF(G52+K52+I52+L52++M52=D52," ","GRESEALA")</f>
        <v xml:space="preserve"> </v>
      </c>
      <c r="AW50" s="17" t="str">
        <f>IF(O52+P52=D52," ","GRESEALA")</f>
        <v xml:space="preserve"> </v>
      </c>
      <c r="AX50" s="17" t="str">
        <f>IF(Q52+S52+T52+U52+V52+W52=D52," ","GRESEALA")</f>
        <v xml:space="preserve"> </v>
      </c>
      <c r="AY50" s="17" t="str">
        <f>IF(X52+Y52+Z52=D52," ","GRESEALA")</f>
        <v xml:space="preserve"> </v>
      </c>
      <c r="AZ50" s="23" t="str">
        <f>IF(AA52+AC52+AE52+AF52+AG52+AH52+AI52+AJ52+AK52+AL52+AM52+AN52+AO52+AP52+AQ52+AR52+AS52&gt;=D52," ","GRESEALA")</f>
        <v xml:space="preserve"> </v>
      </c>
      <c r="BA50" s="17" t="str">
        <f>IF(E36&lt;=E13," ","GRESEALA")</f>
        <v xml:space="preserve"> </v>
      </c>
      <c r="BB50" s="17" t="str">
        <f>IF(F36&lt;=F13," ","GRESEALA")</f>
        <v xml:space="preserve"> </v>
      </c>
      <c r="BC50" s="17" t="str">
        <f>IF(G36&lt;=G13," ","GRESEALA")</f>
        <v xml:space="preserve"> </v>
      </c>
      <c r="BD50" s="17" t="str">
        <f>IF(H36&lt;=H13," ","GRESEALA")</f>
        <v xml:space="preserve"> </v>
      </c>
      <c r="BE50" s="17" t="str">
        <f t="shared" ref="BE50:BK50" si="47">IF(K36&lt;=K13," ","GRESEALA")</f>
        <v xml:space="preserve"> </v>
      </c>
      <c r="BF50" s="23" t="str">
        <f t="shared" si="47"/>
        <v xml:space="preserve"> </v>
      </c>
      <c r="BG50" s="17" t="str">
        <f t="shared" si="47"/>
        <v xml:space="preserve"> </v>
      </c>
      <c r="BH50" s="17" t="str">
        <f t="shared" si="47"/>
        <v xml:space="preserve"> </v>
      </c>
      <c r="BI50" s="17" t="str">
        <f t="shared" si="47"/>
        <v xml:space="preserve"> </v>
      </c>
      <c r="BJ50" s="17" t="str">
        <f t="shared" si="47"/>
        <v xml:space="preserve"> </v>
      </c>
      <c r="BK50" s="17" t="str">
        <f t="shared" si="47"/>
        <v xml:space="preserve"> </v>
      </c>
    </row>
    <row r="51" spans="2:64" ht="31.5" customHeight="1" x14ac:dyDescent="0.35">
      <c r="B51" s="30" t="s">
        <v>113</v>
      </c>
      <c r="C51" s="139" t="s">
        <v>114</v>
      </c>
      <c r="D51" s="154">
        <f t="shared" si="1"/>
        <v>0</v>
      </c>
      <c r="E51" s="154">
        <v>0</v>
      </c>
      <c r="F51" s="154">
        <v>0</v>
      </c>
      <c r="G51" s="154">
        <v>0</v>
      </c>
      <c r="H51" s="154">
        <v>0</v>
      </c>
      <c r="I51" s="154">
        <v>0</v>
      </c>
      <c r="J51" s="154">
        <v>0</v>
      </c>
      <c r="K51" s="154">
        <v>0</v>
      </c>
      <c r="L51" s="154">
        <v>0</v>
      </c>
      <c r="M51" s="154">
        <v>0</v>
      </c>
      <c r="N51" s="154">
        <v>0</v>
      </c>
      <c r="O51" s="154">
        <v>0</v>
      </c>
      <c r="P51" s="154">
        <v>0</v>
      </c>
      <c r="Q51" s="154">
        <v>0</v>
      </c>
      <c r="R51" s="154">
        <v>0</v>
      </c>
      <c r="S51" s="154">
        <v>0</v>
      </c>
      <c r="T51" s="154">
        <v>0</v>
      </c>
      <c r="U51" s="154">
        <v>0</v>
      </c>
      <c r="V51" s="154">
        <v>0</v>
      </c>
      <c r="W51" s="154">
        <v>0</v>
      </c>
      <c r="X51" s="154">
        <v>0</v>
      </c>
      <c r="Y51" s="154">
        <v>0</v>
      </c>
      <c r="Z51" s="156"/>
      <c r="AA51" s="154">
        <v>0</v>
      </c>
      <c r="AB51" s="154">
        <v>0</v>
      </c>
      <c r="AC51" s="154">
        <v>0</v>
      </c>
      <c r="AD51" s="154">
        <v>0</v>
      </c>
      <c r="AE51" s="154">
        <v>0</v>
      </c>
      <c r="AF51" s="154">
        <v>0</v>
      </c>
      <c r="AG51" s="154">
        <v>0</v>
      </c>
      <c r="AH51" s="154">
        <v>0</v>
      </c>
      <c r="AI51" s="154">
        <v>0</v>
      </c>
      <c r="AJ51" s="154">
        <v>0</v>
      </c>
      <c r="AK51" s="154">
        <v>0</v>
      </c>
      <c r="AL51" s="154">
        <v>0</v>
      </c>
      <c r="AM51" s="154">
        <v>0</v>
      </c>
      <c r="AN51" s="154">
        <v>0</v>
      </c>
      <c r="AO51" s="154">
        <v>0</v>
      </c>
      <c r="AP51" s="154">
        <v>0</v>
      </c>
      <c r="AQ51" s="154">
        <v>0</v>
      </c>
      <c r="AR51" s="154">
        <v>0</v>
      </c>
      <c r="AS51" s="154">
        <v>0</v>
      </c>
      <c r="AT51" s="117"/>
      <c r="AU51" s="17" t="str">
        <f t="shared" ref="AU51:BK51" si="48">IF(S36&lt;=S13," ","GRESEALA")</f>
        <v xml:space="preserve"> </v>
      </c>
      <c r="AV51" s="17" t="str">
        <f t="shared" si="48"/>
        <v xml:space="preserve"> </v>
      </c>
      <c r="AW51" s="17" t="str">
        <f t="shared" si="48"/>
        <v xml:space="preserve"> </v>
      </c>
      <c r="AX51" s="17" t="str">
        <f t="shared" si="48"/>
        <v xml:space="preserve"> </v>
      </c>
      <c r="AY51" s="17" t="str">
        <f t="shared" si="48"/>
        <v xml:space="preserve"> </v>
      </c>
      <c r="AZ51" s="17" t="str">
        <f t="shared" si="48"/>
        <v xml:space="preserve"> </v>
      </c>
      <c r="BA51" s="17" t="str">
        <f t="shared" si="48"/>
        <v xml:space="preserve"> </v>
      </c>
      <c r="BB51" s="17" t="str">
        <f t="shared" si="48"/>
        <v xml:space="preserve"> </v>
      </c>
      <c r="BC51" s="17" t="str">
        <f t="shared" si="48"/>
        <v xml:space="preserve"> </v>
      </c>
      <c r="BD51" s="17" t="str">
        <f t="shared" si="48"/>
        <v xml:space="preserve"> </v>
      </c>
      <c r="BE51" s="17" t="str">
        <f t="shared" si="48"/>
        <v xml:space="preserve"> </v>
      </c>
      <c r="BF51" s="17" t="str">
        <f t="shared" si="48"/>
        <v xml:space="preserve"> </v>
      </c>
      <c r="BG51" s="17" t="str">
        <f t="shared" si="48"/>
        <v xml:space="preserve"> </v>
      </c>
      <c r="BH51" s="17" t="str">
        <f t="shared" si="48"/>
        <v xml:space="preserve"> </v>
      </c>
      <c r="BI51" s="17" t="str">
        <f t="shared" si="48"/>
        <v xml:space="preserve"> </v>
      </c>
      <c r="BJ51" s="17" t="str">
        <f t="shared" si="48"/>
        <v xml:space="preserve"> </v>
      </c>
      <c r="BK51" s="17" t="str">
        <f t="shared" si="48"/>
        <v xml:space="preserve"> </v>
      </c>
    </row>
    <row r="52" spans="2:64" ht="45" customHeight="1" x14ac:dyDescent="0.35">
      <c r="B52" s="30">
        <v>10</v>
      </c>
      <c r="C52" s="133" t="s">
        <v>115</v>
      </c>
      <c r="D52" s="154">
        <f t="shared" si="1"/>
        <v>2</v>
      </c>
      <c r="E52" s="154">
        <v>2</v>
      </c>
      <c r="F52" s="154">
        <v>0</v>
      </c>
      <c r="G52" s="154">
        <v>2</v>
      </c>
      <c r="H52" s="154">
        <v>2</v>
      </c>
      <c r="I52" s="154">
        <v>0</v>
      </c>
      <c r="J52" s="154">
        <v>0</v>
      </c>
      <c r="K52" s="154">
        <v>0</v>
      </c>
      <c r="L52" s="154">
        <v>0</v>
      </c>
      <c r="M52" s="154">
        <v>0</v>
      </c>
      <c r="N52" s="154">
        <v>0</v>
      </c>
      <c r="O52" s="154">
        <v>1</v>
      </c>
      <c r="P52" s="154">
        <v>1</v>
      </c>
      <c r="Q52" s="156"/>
      <c r="R52" s="156"/>
      <c r="S52" s="154">
        <v>0</v>
      </c>
      <c r="T52" s="154">
        <v>0</v>
      </c>
      <c r="U52" s="154">
        <v>1</v>
      </c>
      <c r="V52" s="154">
        <v>1</v>
      </c>
      <c r="W52" s="154">
        <v>0</v>
      </c>
      <c r="X52" s="154">
        <v>2</v>
      </c>
      <c r="Y52" s="154">
        <v>0</v>
      </c>
      <c r="Z52" s="156"/>
      <c r="AA52" s="154">
        <v>0</v>
      </c>
      <c r="AB52" s="154">
        <v>0</v>
      </c>
      <c r="AC52" s="154">
        <v>0</v>
      </c>
      <c r="AD52" s="154">
        <v>0</v>
      </c>
      <c r="AE52" s="154">
        <v>0</v>
      </c>
      <c r="AF52" s="154">
        <v>0</v>
      </c>
      <c r="AG52" s="154">
        <v>0</v>
      </c>
      <c r="AH52" s="154">
        <v>0</v>
      </c>
      <c r="AI52" s="154">
        <v>0</v>
      </c>
      <c r="AJ52" s="154">
        <v>0</v>
      </c>
      <c r="AK52" s="154">
        <v>0</v>
      </c>
      <c r="AL52" s="154">
        <v>0</v>
      </c>
      <c r="AM52" s="154">
        <v>0</v>
      </c>
      <c r="AN52" s="154">
        <v>0</v>
      </c>
      <c r="AO52" s="154">
        <v>0</v>
      </c>
      <c r="AP52" s="154">
        <v>0</v>
      </c>
      <c r="AQ52" s="154">
        <v>0</v>
      </c>
      <c r="AR52" s="154">
        <v>0</v>
      </c>
      <c r="AS52" s="154">
        <v>2</v>
      </c>
      <c r="AT52" s="117"/>
      <c r="AU52" s="17" t="str">
        <f>IF(AJ36&lt;=AJ13," ","GRESEALA")</f>
        <v xml:space="preserve"> </v>
      </c>
      <c r="AV52" s="17" t="str">
        <f>IF(AK36&lt;=AK13," ","GRESEALA")</f>
        <v xml:space="preserve"> </v>
      </c>
      <c r="AW52" s="17" t="str">
        <f>IF(AL36&lt;=AL13," ","GRESEALA")</f>
        <v xml:space="preserve"> </v>
      </c>
      <c r="AX52" s="17" t="str">
        <f>IF(AR36&lt;=AR13," ","GRESEALA")</f>
        <v xml:space="preserve"> </v>
      </c>
      <c r="AY52" s="17" t="str">
        <f>IF(AS36&lt;=AS13," ","GRESEALA")</f>
        <v xml:space="preserve"> </v>
      </c>
      <c r="AZ52" s="17" t="str">
        <f>IF(E16+E37+E38+E41+E42+E45+E46+E47+E48+E52+E53+E54+E55+E60+E61+E63+E64&gt;=E14," ","GRESEALA")</f>
        <v xml:space="preserve"> </v>
      </c>
      <c r="BA52" s="17" t="str">
        <f>IF(F16+F37+F38+F41+F42+F45+F46+F47+F48+F52+F53+F54+F55+F60+F61+F63+F64&gt;=F14," ","GRESEALA")</f>
        <v xml:space="preserve"> </v>
      </c>
      <c r="BB52" s="17" t="str">
        <f>IF(G16+G37+G38+G41+G42+G45+G46+G47+G48+G52+G53+G54+G55+G60+G61+G63+G64&gt;=G14," ","GRESEALA")</f>
        <v xml:space="preserve"> </v>
      </c>
      <c r="BC52" s="17" t="str">
        <f>IF(H16+H37+H38+H41+H42+H45+H46+H47+H48+H52+H53+H54+H55+H60+H61+H63+H64&gt;=H14," ","GRESEALA")</f>
        <v xml:space="preserve"> </v>
      </c>
      <c r="BD52" s="17" t="str">
        <f t="shared" ref="BD52:BJ52" si="49">IF(K16+K37+K38+K41+K42+K45+K46+K47+K48+K52+K53+K54+K55+K60+K61+K63+K64&gt;=K14," ","GRESEALA")</f>
        <v xml:space="preserve"> </v>
      </c>
      <c r="BE52" s="23" t="str">
        <f t="shared" si="49"/>
        <v xml:space="preserve"> </v>
      </c>
      <c r="BF52" s="17" t="str">
        <f t="shared" si="49"/>
        <v xml:space="preserve"> </v>
      </c>
      <c r="BG52" s="17" t="str">
        <f t="shared" si="49"/>
        <v xml:space="preserve"> </v>
      </c>
      <c r="BH52" s="17" t="str">
        <f t="shared" si="49"/>
        <v xml:space="preserve"> </v>
      </c>
      <c r="BI52" s="17" t="str">
        <f t="shared" si="49"/>
        <v xml:space="preserve"> </v>
      </c>
      <c r="BJ52" s="17" t="str">
        <f t="shared" si="49"/>
        <v xml:space="preserve"> </v>
      </c>
      <c r="BK52" s="17" t="str">
        <f t="shared" ref="BK52" si="50">IF(S16+S37+S38+S41+S42+S45+S46+S47+S48+S52+S53+S54+S55+S60+S61+S63+S64&gt;=S14," ","GRESEALA")</f>
        <v xml:space="preserve"> </v>
      </c>
    </row>
    <row r="53" spans="2:64" ht="45.75" customHeight="1" x14ac:dyDescent="0.35">
      <c r="B53" s="30">
        <v>11</v>
      </c>
      <c r="C53" s="138" t="s">
        <v>116</v>
      </c>
      <c r="D53" s="154">
        <f t="shared" si="1"/>
        <v>0</v>
      </c>
      <c r="E53" s="154">
        <v>0</v>
      </c>
      <c r="F53" s="154">
        <v>0</v>
      </c>
      <c r="G53" s="154">
        <v>0</v>
      </c>
      <c r="H53" s="154">
        <v>0</v>
      </c>
      <c r="I53" s="154">
        <v>0</v>
      </c>
      <c r="J53" s="154">
        <v>0</v>
      </c>
      <c r="K53" s="154">
        <v>0</v>
      </c>
      <c r="L53" s="154">
        <v>0</v>
      </c>
      <c r="M53" s="154">
        <v>0</v>
      </c>
      <c r="N53" s="154">
        <v>0</v>
      </c>
      <c r="O53" s="154">
        <v>0</v>
      </c>
      <c r="P53" s="154">
        <v>0</v>
      </c>
      <c r="Q53" s="156"/>
      <c r="R53" s="156"/>
      <c r="S53" s="154">
        <v>0</v>
      </c>
      <c r="T53" s="154">
        <v>0</v>
      </c>
      <c r="U53" s="154">
        <v>0</v>
      </c>
      <c r="V53" s="154">
        <v>0</v>
      </c>
      <c r="W53" s="154">
        <v>0</v>
      </c>
      <c r="X53" s="154">
        <v>0</v>
      </c>
      <c r="Y53" s="154">
        <v>0</v>
      </c>
      <c r="Z53" s="156"/>
      <c r="AA53" s="154">
        <v>0</v>
      </c>
      <c r="AB53" s="154">
        <v>0</v>
      </c>
      <c r="AC53" s="154">
        <v>0</v>
      </c>
      <c r="AD53" s="154">
        <v>0</v>
      </c>
      <c r="AE53" s="154">
        <v>0</v>
      </c>
      <c r="AF53" s="154">
        <v>0</v>
      </c>
      <c r="AG53" s="154">
        <v>0</v>
      </c>
      <c r="AH53" s="154">
        <v>0</v>
      </c>
      <c r="AI53" s="154">
        <v>0</v>
      </c>
      <c r="AJ53" s="154">
        <v>0</v>
      </c>
      <c r="AK53" s="154">
        <v>0</v>
      </c>
      <c r="AL53" s="154">
        <v>0</v>
      </c>
      <c r="AM53" s="154">
        <v>0</v>
      </c>
      <c r="AN53" s="154">
        <v>0</v>
      </c>
      <c r="AO53" s="154">
        <v>0</v>
      </c>
      <c r="AP53" s="154">
        <v>0</v>
      </c>
      <c r="AQ53" s="154">
        <v>0</v>
      </c>
      <c r="AR53" s="154">
        <v>0</v>
      </c>
      <c r="AS53" s="154">
        <v>0</v>
      </c>
      <c r="AT53" s="117"/>
      <c r="AU53" s="17" t="str">
        <f t="shared" ref="AU53:BK53" si="51">IF(T16+T37+T38+T41+T42+T45+T46+T47+T48+T52+T53+T54+T55+T60+T61+T63+T64&gt;=T14," ","GRESEALA")</f>
        <v xml:space="preserve"> </v>
      </c>
      <c r="AV53" s="17" t="str">
        <f t="shared" si="51"/>
        <v xml:space="preserve"> </v>
      </c>
      <c r="AW53" s="17" t="str">
        <f t="shared" si="51"/>
        <v xml:space="preserve"> </v>
      </c>
      <c r="AX53" s="17" t="str">
        <f t="shared" si="51"/>
        <v xml:space="preserve"> </v>
      </c>
      <c r="AY53" s="17" t="str">
        <f t="shared" si="51"/>
        <v xml:space="preserve"> </v>
      </c>
      <c r="AZ53" s="17" t="str">
        <f t="shared" si="51"/>
        <v xml:space="preserve"> </v>
      </c>
      <c r="BA53" s="17" t="str">
        <f t="shared" si="51"/>
        <v xml:space="preserve"> </v>
      </c>
      <c r="BB53" s="17" t="str">
        <f t="shared" si="51"/>
        <v xml:space="preserve"> </v>
      </c>
      <c r="BC53" s="17" t="str">
        <f t="shared" si="51"/>
        <v xml:space="preserve"> </v>
      </c>
      <c r="BD53" s="17" t="str">
        <f t="shared" si="51"/>
        <v xml:space="preserve"> </v>
      </c>
      <c r="BE53" s="17" t="str">
        <f t="shared" si="51"/>
        <v xml:space="preserve"> </v>
      </c>
      <c r="BF53" s="17" t="str">
        <f t="shared" si="51"/>
        <v xml:space="preserve"> </v>
      </c>
      <c r="BG53" s="17" t="str">
        <f t="shared" si="51"/>
        <v xml:space="preserve"> </v>
      </c>
      <c r="BH53" s="17" t="str">
        <f t="shared" si="51"/>
        <v xml:space="preserve"> </v>
      </c>
      <c r="BI53" s="17" t="str">
        <f t="shared" si="51"/>
        <v xml:space="preserve"> </v>
      </c>
      <c r="BJ53" s="17" t="str">
        <f t="shared" si="51"/>
        <v xml:space="preserve"> </v>
      </c>
      <c r="BK53" s="17" t="str">
        <f t="shared" si="51"/>
        <v xml:space="preserve"> </v>
      </c>
    </row>
    <row r="54" spans="2:64" ht="60" customHeight="1" x14ac:dyDescent="0.35">
      <c r="B54" s="30">
        <v>12</v>
      </c>
      <c r="C54" s="133" t="s">
        <v>117</v>
      </c>
      <c r="D54" s="160">
        <f t="shared" si="1"/>
        <v>2</v>
      </c>
      <c r="E54" s="154">
        <v>2</v>
      </c>
      <c r="F54" s="154">
        <v>0</v>
      </c>
      <c r="G54" s="154">
        <v>0</v>
      </c>
      <c r="H54" s="154">
        <v>0</v>
      </c>
      <c r="I54" s="154">
        <v>0</v>
      </c>
      <c r="J54" s="154">
        <v>0</v>
      </c>
      <c r="K54" s="154">
        <v>1</v>
      </c>
      <c r="L54" s="154">
        <v>1</v>
      </c>
      <c r="M54" s="154">
        <v>0</v>
      </c>
      <c r="N54" s="154">
        <v>0</v>
      </c>
      <c r="O54" s="154">
        <v>1</v>
      </c>
      <c r="P54" s="154">
        <v>1</v>
      </c>
      <c r="Q54" s="154">
        <v>0</v>
      </c>
      <c r="R54" s="154">
        <v>0</v>
      </c>
      <c r="S54" s="154">
        <v>0</v>
      </c>
      <c r="T54" s="154">
        <v>0</v>
      </c>
      <c r="U54" s="154">
        <v>2</v>
      </c>
      <c r="V54" s="154">
        <v>0</v>
      </c>
      <c r="W54" s="154">
        <v>0</v>
      </c>
      <c r="X54" s="154">
        <v>1</v>
      </c>
      <c r="Y54" s="154">
        <v>1</v>
      </c>
      <c r="Z54" s="156"/>
      <c r="AA54" s="154">
        <v>0</v>
      </c>
      <c r="AB54" s="154">
        <v>0</v>
      </c>
      <c r="AC54" s="154">
        <v>0</v>
      </c>
      <c r="AD54" s="154">
        <v>0</v>
      </c>
      <c r="AE54" s="160">
        <v>2</v>
      </c>
      <c r="AF54" s="154">
        <v>0</v>
      </c>
      <c r="AG54" s="154">
        <v>0</v>
      </c>
      <c r="AH54" s="154">
        <v>0</v>
      </c>
      <c r="AI54" s="154">
        <v>0</v>
      </c>
      <c r="AJ54" s="154">
        <v>0</v>
      </c>
      <c r="AK54" s="154">
        <v>0</v>
      </c>
      <c r="AL54" s="154">
        <v>0</v>
      </c>
      <c r="AM54" s="154">
        <v>0</v>
      </c>
      <c r="AN54" s="154">
        <v>0</v>
      </c>
      <c r="AO54" s="154">
        <v>0</v>
      </c>
      <c r="AP54" s="154">
        <v>0</v>
      </c>
      <c r="AQ54" s="154">
        <v>0</v>
      </c>
      <c r="AR54" s="154">
        <v>0</v>
      </c>
      <c r="AS54" s="154">
        <v>0</v>
      </c>
      <c r="AT54" s="117"/>
      <c r="AU54" s="17" t="str">
        <f>IF(AK16+AK37+AK38+AK41+AK42+AK45+AK46+AK47+AK48+AK52+AK53+AK54+AK55+AK60+AK61+AK63+AK64&gt;=AK14," ","GRESEALA")</f>
        <v xml:space="preserve"> </v>
      </c>
      <c r="AV54" s="17" t="str">
        <f>IF(AL16+AL37+AL38+AL41+AL42+AL45+AL46+AL47+AL48+AL52+AL53+AL54+AL55+AL60+AL61+AL63+AL64&gt;=AL14," ","GRESEALA")</f>
        <v xml:space="preserve"> </v>
      </c>
      <c r="AW54" s="17" t="str">
        <f>IF(AR16+AR37+AR38+AR41+AR42+AR45+AR46+AR47+AR48+AR52+AR53+AR54+AR55+AR60+AR61+AR63+AR64&gt;=AR14," ","GRESEALA")</f>
        <v xml:space="preserve"> </v>
      </c>
      <c r="AX54" s="17" t="str">
        <f>IF(AS16+AS37+AS38+AS41+AS42+AS45+AS46+AS47+AS48+AS52+AS53+AS54+AS55+AS60+AS61+AS63+AS64&gt;=AS14," ","GRESEALA")</f>
        <v xml:space="preserve"> </v>
      </c>
      <c r="AY54" s="17" t="str">
        <f>IF(E15+E36+E59+E62&gt;=E13," ","GRESEALA")</f>
        <v xml:space="preserve"> </v>
      </c>
      <c r="AZ54" s="17" t="str">
        <f>IF(F15+F36+F59+F62&gt;=F13," ","GRESEALA")</f>
        <v xml:space="preserve"> </v>
      </c>
      <c r="BA54" s="17" t="str">
        <f>IF(G15+G36+G59+G62&gt;=G13," ","GRESEALA")</f>
        <v xml:space="preserve"> </v>
      </c>
      <c r="BB54" s="17" t="str">
        <f>IF(H15+H36+H59+H62&gt;=H13," ","GRESEALA")</f>
        <v xml:space="preserve"> </v>
      </c>
      <c r="BC54" s="17" t="str">
        <f t="shared" ref="BC54:BI54" si="52">IF(K15+K36+K59+K62&gt;=K13," ","GRESEALA")</f>
        <v xml:space="preserve"> </v>
      </c>
      <c r="BD54" s="23" t="str">
        <f t="shared" si="52"/>
        <v xml:space="preserve"> </v>
      </c>
      <c r="BE54" s="17" t="str">
        <f t="shared" si="52"/>
        <v xml:space="preserve"> </v>
      </c>
      <c r="BF54" s="17" t="str">
        <f t="shared" si="52"/>
        <v xml:space="preserve"> </v>
      </c>
      <c r="BG54" s="17" t="str">
        <f t="shared" si="52"/>
        <v xml:space="preserve"> </v>
      </c>
      <c r="BH54" s="17" t="str">
        <f t="shared" si="52"/>
        <v xml:space="preserve"> </v>
      </c>
      <c r="BI54" s="17" t="str">
        <f t="shared" si="52"/>
        <v xml:space="preserve"> </v>
      </c>
      <c r="BJ54" s="17" t="str">
        <f t="shared" ref="BJ54:BK54" si="53">IF(S15+S36+S59+S62&gt;=S13," ","GRESEALA")</f>
        <v xml:space="preserve"> </v>
      </c>
      <c r="BK54" s="17" t="str">
        <f t="shared" si="53"/>
        <v xml:space="preserve"> </v>
      </c>
    </row>
    <row r="55" spans="2:64" ht="60.75" hidden="1" customHeight="1" x14ac:dyDescent="0.35">
      <c r="B55" s="20"/>
      <c r="C55" s="127" t="s">
        <v>118</v>
      </c>
      <c r="D55" s="145">
        <f t="shared" si="1"/>
        <v>0</v>
      </c>
      <c r="E55" s="157"/>
      <c r="F55" s="157"/>
      <c r="G55" s="157"/>
      <c r="H55" s="157"/>
      <c r="I55" s="157"/>
      <c r="J55" s="157"/>
      <c r="K55" s="157"/>
      <c r="L55" s="157"/>
      <c r="M55" s="157"/>
      <c r="N55" s="157"/>
      <c r="O55" s="157"/>
      <c r="P55" s="157"/>
      <c r="Q55" s="157"/>
      <c r="R55" s="157"/>
      <c r="S55" s="157"/>
      <c r="T55" s="157"/>
      <c r="U55" s="157"/>
      <c r="V55" s="157"/>
      <c r="W55" s="157"/>
      <c r="X55" s="157"/>
      <c r="Y55" s="157"/>
      <c r="Z55" s="158"/>
      <c r="AA55" s="157"/>
      <c r="AB55" s="157"/>
      <c r="AC55" s="157"/>
      <c r="AD55" s="157"/>
      <c r="AE55" s="157"/>
      <c r="AF55" s="157"/>
      <c r="AG55" s="157"/>
      <c r="AH55" s="157"/>
      <c r="AI55" s="157"/>
      <c r="AJ55" s="157"/>
      <c r="AK55" s="157"/>
      <c r="AL55" s="157"/>
      <c r="AM55" s="157"/>
      <c r="AN55" s="157"/>
      <c r="AO55" s="157"/>
      <c r="AP55" s="157"/>
      <c r="AQ55" s="157"/>
      <c r="AR55" s="157"/>
      <c r="AS55" s="157"/>
      <c r="AT55" s="46"/>
      <c r="AU55" s="64"/>
      <c r="AV55" s="64"/>
      <c r="AW55" s="64"/>
      <c r="AX55" s="64"/>
      <c r="AY55" s="64"/>
      <c r="AZ55" s="64"/>
      <c r="BA55" s="64"/>
      <c r="BB55" s="64"/>
      <c r="BC55" s="64"/>
      <c r="BD55" s="64"/>
      <c r="BE55" s="64"/>
      <c r="BF55" s="64"/>
      <c r="BG55" s="64"/>
      <c r="BH55" s="64"/>
      <c r="BI55" s="64"/>
      <c r="BJ55" s="64"/>
      <c r="BK55" s="64"/>
    </row>
    <row r="56" spans="2:64" ht="27" hidden="1" customHeight="1" x14ac:dyDescent="0.35">
      <c r="B56" s="65"/>
      <c r="C56" s="140" t="s">
        <v>119</v>
      </c>
      <c r="D56" s="166">
        <f t="shared" si="1"/>
        <v>0</v>
      </c>
      <c r="E56" s="156"/>
      <c r="F56" s="156"/>
      <c r="G56" s="156"/>
      <c r="H56" s="156"/>
      <c r="I56" s="156"/>
      <c r="J56" s="156"/>
      <c r="K56" s="156"/>
      <c r="L56" s="156"/>
      <c r="M56" s="156"/>
      <c r="N56" s="156"/>
      <c r="O56" s="156"/>
      <c r="P56" s="156"/>
      <c r="Q56" s="156"/>
      <c r="R56" s="156"/>
      <c r="S56" s="156"/>
      <c r="T56" s="156"/>
      <c r="U56" s="156"/>
      <c r="V56" s="156"/>
      <c r="W56" s="156"/>
      <c r="X56" s="156"/>
      <c r="Y56" s="156"/>
      <c r="Z56" s="156"/>
      <c r="AA56" s="156"/>
      <c r="AB56" s="156"/>
      <c r="AC56" s="156"/>
      <c r="AD56" s="156"/>
      <c r="AE56" s="156"/>
      <c r="AF56" s="156"/>
      <c r="AG56" s="156"/>
      <c r="AH56" s="156"/>
      <c r="AI56" s="156"/>
      <c r="AJ56" s="156"/>
      <c r="AK56" s="156"/>
      <c r="AL56" s="156"/>
      <c r="AM56" s="156"/>
      <c r="AN56" s="156"/>
      <c r="AO56" s="156"/>
      <c r="AP56" s="156"/>
      <c r="AQ56" s="156"/>
      <c r="AR56" s="156"/>
      <c r="AS56" s="156"/>
      <c r="AT56" s="117"/>
      <c r="AU56" s="64"/>
      <c r="AV56" s="64"/>
      <c r="AW56" s="64"/>
      <c r="AX56" s="64"/>
      <c r="AY56" s="64"/>
      <c r="AZ56" s="64"/>
      <c r="BA56" s="64"/>
      <c r="BB56" s="64"/>
      <c r="BC56" s="64"/>
      <c r="BD56" s="64"/>
      <c r="BE56" s="64"/>
      <c r="BF56" s="64"/>
      <c r="BG56" s="64"/>
      <c r="BH56" s="64"/>
      <c r="BI56" s="64"/>
      <c r="BJ56" s="64"/>
      <c r="BK56" s="64"/>
    </row>
    <row r="57" spans="2:64" ht="40.5" hidden="1" customHeight="1" x14ac:dyDescent="0.35">
      <c r="B57" s="65"/>
      <c r="C57" s="140" t="s">
        <v>120</v>
      </c>
      <c r="D57" s="155">
        <f t="shared" si="1"/>
        <v>0</v>
      </c>
      <c r="E57" s="156"/>
      <c r="F57" s="156"/>
      <c r="G57" s="156"/>
      <c r="H57" s="156"/>
      <c r="I57" s="156"/>
      <c r="J57" s="156"/>
      <c r="K57" s="156"/>
      <c r="L57" s="156"/>
      <c r="M57" s="156"/>
      <c r="N57" s="156"/>
      <c r="O57" s="156"/>
      <c r="P57" s="156"/>
      <c r="Q57" s="156"/>
      <c r="R57" s="156"/>
      <c r="S57" s="156"/>
      <c r="T57" s="156"/>
      <c r="U57" s="156"/>
      <c r="V57" s="156"/>
      <c r="W57" s="156"/>
      <c r="X57" s="156"/>
      <c r="Y57" s="156"/>
      <c r="Z57" s="156"/>
      <c r="AA57" s="156"/>
      <c r="AB57" s="156"/>
      <c r="AC57" s="156"/>
      <c r="AD57" s="156"/>
      <c r="AE57" s="156"/>
      <c r="AF57" s="156"/>
      <c r="AG57" s="156"/>
      <c r="AH57" s="156"/>
      <c r="AI57" s="156"/>
      <c r="AJ57" s="156"/>
      <c r="AK57" s="156"/>
      <c r="AL57" s="156"/>
      <c r="AM57" s="156"/>
      <c r="AN57" s="156"/>
      <c r="AO57" s="156"/>
      <c r="AP57" s="156"/>
      <c r="AQ57" s="156"/>
      <c r="AR57" s="156"/>
      <c r="AS57" s="156"/>
      <c r="AT57" s="117"/>
      <c r="AU57" s="64"/>
      <c r="AV57" s="64"/>
      <c r="AW57" s="64"/>
      <c r="AX57" s="64"/>
      <c r="AY57" s="64"/>
      <c r="AZ57" s="64"/>
      <c r="BA57" s="64"/>
      <c r="BB57" s="64"/>
      <c r="BC57" s="64"/>
      <c r="BD57" s="64"/>
      <c r="BE57" s="64"/>
      <c r="BF57" s="64"/>
      <c r="BG57" s="64"/>
      <c r="BH57" s="64"/>
      <c r="BI57" s="64"/>
      <c r="BJ57" s="64"/>
      <c r="BK57" s="64"/>
    </row>
    <row r="58" spans="2:64" ht="45.75" hidden="1" customHeight="1" x14ac:dyDescent="0.35">
      <c r="B58" s="65"/>
      <c r="C58" s="140" t="s">
        <v>121</v>
      </c>
      <c r="D58" s="166">
        <f t="shared" si="1"/>
        <v>0</v>
      </c>
      <c r="E58" s="156"/>
      <c r="F58" s="156"/>
      <c r="G58" s="156"/>
      <c r="H58" s="156"/>
      <c r="I58" s="156"/>
      <c r="J58" s="156"/>
      <c r="K58" s="156"/>
      <c r="L58" s="156"/>
      <c r="M58" s="156"/>
      <c r="N58" s="156"/>
      <c r="O58" s="156"/>
      <c r="P58" s="156"/>
      <c r="Q58" s="156"/>
      <c r="R58" s="156"/>
      <c r="S58" s="156"/>
      <c r="T58" s="156"/>
      <c r="U58" s="156"/>
      <c r="V58" s="156"/>
      <c r="W58" s="156"/>
      <c r="X58" s="156"/>
      <c r="Y58" s="156"/>
      <c r="Z58" s="156"/>
      <c r="AA58" s="156"/>
      <c r="AB58" s="156"/>
      <c r="AC58" s="156"/>
      <c r="AD58" s="156"/>
      <c r="AE58" s="156"/>
      <c r="AF58" s="156"/>
      <c r="AG58" s="156"/>
      <c r="AH58" s="156"/>
      <c r="AI58" s="156"/>
      <c r="AJ58" s="156"/>
      <c r="AK58" s="156"/>
      <c r="AL58" s="156"/>
      <c r="AM58" s="156"/>
      <c r="AN58" s="156"/>
      <c r="AO58" s="156"/>
      <c r="AP58" s="156"/>
      <c r="AQ58" s="156"/>
      <c r="AR58" s="156"/>
      <c r="AS58" s="156"/>
      <c r="AT58" s="117"/>
      <c r="AU58" s="64"/>
      <c r="AV58" s="64"/>
      <c r="AW58" s="64"/>
      <c r="AX58" s="64"/>
      <c r="AY58" s="64"/>
      <c r="AZ58" s="64"/>
      <c r="BA58" s="64"/>
      <c r="BB58" s="64"/>
      <c r="BC58" s="64"/>
      <c r="BD58" s="64"/>
      <c r="BE58" s="64"/>
      <c r="BF58" s="64"/>
      <c r="BG58" s="64"/>
      <c r="BH58" s="64"/>
      <c r="BI58" s="64"/>
      <c r="BJ58" s="64"/>
      <c r="BK58" s="64"/>
    </row>
    <row r="59" spans="2:64" ht="39" customHeight="1" x14ac:dyDescent="0.35">
      <c r="B59" s="69">
        <v>13.1</v>
      </c>
      <c r="C59" s="128" t="s">
        <v>122</v>
      </c>
      <c r="D59" s="162">
        <f t="shared" si="1"/>
        <v>0</v>
      </c>
      <c r="E59" s="152">
        <v>0</v>
      </c>
      <c r="F59" s="152">
        <v>0</v>
      </c>
      <c r="G59" s="152">
        <v>0</v>
      </c>
      <c r="H59" s="152">
        <v>0</v>
      </c>
      <c r="I59" s="152">
        <v>0</v>
      </c>
      <c r="J59" s="152">
        <v>0</v>
      </c>
      <c r="K59" s="152">
        <v>0</v>
      </c>
      <c r="L59" s="152">
        <v>0</v>
      </c>
      <c r="M59" s="152">
        <v>0</v>
      </c>
      <c r="N59" s="152">
        <v>0</v>
      </c>
      <c r="O59" s="152">
        <v>0</v>
      </c>
      <c r="P59" s="152">
        <v>0</v>
      </c>
      <c r="Q59" s="152">
        <v>0</v>
      </c>
      <c r="R59" s="152">
        <v>0</v>
      </c>
      <c r="S59" s="152">
        <v>0</v>
      </c>
      <c r="T59" s="152">
        <v>0</v>
      </c>
      <c r="U59" s="152">
        <v>0</v>
      </c>
      <c r="V59" s="152">
        <v>0</v>
      </c>
      <c r="W59" s="152">
        <v>0</v>
      </c>
      <c r="X59" s="152">
        <v>0</v>
      </c>
      <c r="Y59" s="152">
        <v>0</v>
      </c>
      <c r="Z59" s="156"/>
      <c r="AA59" s="152">
        <v>0</v>
      </c>
      <c r="AB59" s="152">
        <v>0</v>
      </c>
      <c r="AC59" s="152">
        <v>0</v>
      </c>
      <c r="AD59" s="152">
        <v>0</v>
      </c>
      <c r="AE59" s="152">
        <v>0</v>
      </c>
      <c r="AF59" s="152">
        <v>0</v>
      </c>
      <c r="AG59" s="152">
        <v>0</v>
      </c>
      <c r="AH59" s="152">
        <v>0</v>
      </c>
      <c r="AI59" s="152">
        <v>0</v>
      </c>
      <c r="AJ59" s="152">
        <v>0</v>
      </c>
      <c r="AK59" s="152">
        <v>0</v>
      </c>
      <c r="AL59" s="152">
        <v>0</v>
      </c>
      <c r="AM59" s="152">
        <v>0</v>
      </c>
      <c r="AN59" s="152">
        <v>0</v>
      </c>
      <c r="AO59" s="152">
        <v>0</v>
      </c>
      <c r="AP59" s="152">
        <v>0</v>
      </c>
      <c r="AQ59" s="152">
        <v>0</v>
      </c>
      <c r="AR59" s="152">
        <v>0</v>
      </c>
      <c r="AS59" s="152">
        <v>0</v>
      </c>
      <c r="AT59" s="117"/>
      <c r="AU59" s="17" t="str">
        <f t="shared" ref="AU59:BK59" si="54">IF(U15+U36+U59+U62&gt;=U13," ","GRESEALA")</f>
        <v xml:space="preserve"> </v>
      </c>
      <c r="AV59" s="17" t="str">
        <f t="shared" si="54"/>
        <v xml:space="preserve"> </v>
      </c>
      <c r="AW59" s="17" t="str">
        <f t="shared" si="54"/>
        <v xml:space="preserve"> </v>
      </c>
      <c r="AX59" s="17" t="str">
        <f t="shared" si="54"/>
        <v xml:space="preserve"> </v>
      </c>
      <c r="AY59" s="17" t="str">
        <f t="shared" si="54"/>
        <v xml:space="preserve"> </v>
      </c>
      <c r="AZ59" s="17" t="str">
        <f t="shared" si="54"/>
        <v xml:space="preserve"> </v>
      </c>
      <c r="BA59" s="17" t="str">
        <f t="shared" si="54"/>
        <v xml:space="preserve"> </v>
      </c>
      <c r="BB59" s="17" t="str">
        <f t="shared" si="54"/>
        <v xml:space="preserve"> </v>
      </c>
      <c r="BC59" s="17" t="str">
        <f t="shared" si="54"/>
        <v xml:space="preserve"> </v>
      </c>
      <c r="BD59" s="17" t="str">
        <f t="shared" si="54"/>
        <v xml:space="preserve"> </v>
      </c>
      <c r="BE59" s="17" t="str">
        <f t="shared" si="54"/>
        <v xml:space="preserve"> </v>
      </c>
      <c r="BF59" s="17" t="str">
        <f t="shared" si="54"/>
        <v xml:space="preserve"> </v>
      </c>
      <c r="BG59" s="17" t="str">
        <f t="shared" si="54"/>
        <v xml:space="preserve"> </v>
      </c>
      <c r="BH59" s="17" t="str">
        <f t="shared" si="54"/>
        <v xml:space="preserve"> </v>
      </c>
      <c r="BI59" s="17" t="str">
        <f t="shared" si="54"/>
        <v xml:space="preserve"> </v>
      </c>
      <c r="BJ59" s="17" t="str">
        <f t="shared" si="54"/>
        <v xml:space="preserve"> </v>
      </c>
      <c r="BK59" s="17" t="str">
        <f t="shared" si="54"/>
        <v xml:space="preserve"> </v>
      </c>
    </row>
    <row r="60" spans="2:64" ht="40.5" customHeight="1" x14ac:dyDescent="0.35">
      <c r="B60" s="30">
        <v>13</v>
      </c>
      <c r="C60" s="133" t="s">
        <v>123</v>
      </c>
      <c r="D60" s="166">
        <f t="shared" si="1"/>
        <v>0</v>
      </c>
      <c r="E60" s="154">
        <v>0</v>
      </c>
      <c r="F60" s="154">
        <v>0</v>
      </c>
      <c r="G60" s="154">
        <v>0</v>
      </c>
      <c r="H60" s="154">
        <v>0</v>
      </c>
      <c r="I60" s="154">
        <v>0</v>
      </c>
      <c r="J60" s="154">
        <v>0</v>
      </c>
      <c r="K60" s="154">
        <v>0</v>
      </c>
      <c r="L60" s="154">
        <v>0</v>
      </c>
      <c r="M60" s="154">
        <v>0</v>
      </c>
      <c r="N60" s="154">
        <v>0</v>
      </c>
      <c r="O60" s="154">
        <v>0</v>
      </c>
      <c r="P60" s="154">
        <v>0</v>
      </c>
      <c r="Q60" s="154">
        <v>0</v>
      </c>
      <c r="R60" s="154">
        <v>0</v>
      </c>
      <c r="S60" s="154">
        <v>0</v>
      </c>
      <c r="T60" s="154">
        <v>0</v>
      </c>
      <c r="U60" s="154">
        <v>0</v>
      </c>
      <c r="V60" s="154">
        <v>0</v>
      </c>
      <c r="W60" s="154">
        <v>0</v>
      </c>
      <c r="X60" s="154">
        <v>0</v>
      </c>
      <c r="Y60" s="154">
        <v>0</v>
      </c>
      <c r="Z60" s="156"/>
      <c r="AA60" s="154">
        <v>0</v>
      </c>
      <c r="AB60" s="154">
        <v>0</v>
      </c>
      <c r="AC60" s="154">
        <v>0</v>
      </c>
      <c r="AD60" s="154">
        <v>0</v>
      </c>
      <c r="AE60" s="154">
        <v>0</v>
      </c>
      <c r="AF60" s="154">
        <v>0</v>
      </c>
      <c r="AG60" s="154">
        <v>0</v>
      </c>
      <c r="AH60" s="154">
        <v>0</v>
      </c>
      <c r="AI60" s="154">
        <v>0</v>
      </c>
      <c r="AJ60" s="154">
        <v>0</v>
      </c>
      <c r="AK60" s="154">
        <v>0</v>
      </c>
      <c r="AL60" s="154">
        <v>0</v>
      </c>
      <c r="AM60" s="154">
        <v>0</v>
      </c>
      <c r="AN60" s="154">
        <v>0</v>
      </c>
      <c r="AO60" s="154">
        <v>0</v>
      </c>
      <c r="AP60" s="154">
        <v>0</v>
      </c>
      <c r="AQ60" s="154">
        <v>0</v>
      </c>
      <c r="AR60" s="154">
        <v>0</v>
      </c>
      <c r="AS60" s="154">
        <v>0</v>
      </c>
      <c r="AT60" s="117"/>
      <c r="AU60" s="17" t="str">
        <f>IF(AL15+AL36+AL59+AL62&gt;=AL13," ","GRESEALA")</f>
        <v xml:space="preserve"> </v>
      </c>
      <c r="AV60" s="17" t="str">
        <f>IF(AR15+AR36+AR59+AR62&gt;=AR13," ","GRESEALA")</f>
        <v xml:space="preserve"> </v>
      </c>
      <c r="AW60" s="17" t="str">
        <f>IF(AS15+AS36+AS59+AS62&gt;=AS13," ","GRESEALA")</f>
        <v xml:space="preserve"> </v>
      </c>
      <c r="AX60" s="17" t="str">
        <f>IF(E53+F53=D53," ","GRESEALA")</f>
        <v xml:space="preserve"> </v>
      </c>
      <c r="AY60" s="23" t="str">
        <f>IF(G53+K53+I53+L53+M53=D53," ","GRESEALA")</f>
        <v xml:space="preserve"> </v>
      </c>
      <c r="AZ60" s="17" t="str">
        <f>IF(O53+P53=D53," ","GRESEALA")</f>
        <v xml:space="preserve"> </v>
      </c>
      <c r="BA60" s="17" t="str">
        <f>IF(Q53+S53+T53+U53+V53+W53=D53," ","GRESEALA")</f>
        <v xml:space="preserve"> </v>
      </c>
      <c r="BB60" s="17" t="str">
        <f>IF(X53+Y53+Z53=D53," ","GRESEALA")</f>
        <v xml:space="preserve"> </v>
      </c>
      <c r="BC60" s="23" t="str">
        <f>IF(AA53+AC53+AE53+AF53+AG53+AH53+AI53+AJ53+AK53+AL53+AM53+AN53+AO53+AP53+AQ53+AR53+AS53&gt;=D53," ","GRESEALA")</f>
        <v xml:space="preserve"> </v>
      </c>
      <c r="BD60" s="17" t="str">
        <f>IF(E54+F54=D54," ","GRESEALA")</f>
        <v xml:space="preserve"> </v>
      </c>
      <c r="BE60" s="23" t="str">
        <f>IF(G54+K54+I54+L54+M54=D54," ","GRESEALA")</f>
        <v xml:space="preserve"> </v>
      </c>
      <c r="BF60" s="17" t="str">
        <f>IF(O54+P54=D54," ","GRESEALA")</f>
        <v xml:space="preserve"> </v>
      </c>
      <c r="BG60" s="17" t="str">
        <f>IF(Q54+S54+T54+U54+V54+W54=D54," ","GRESEALA")</f>
        <v xml:space="preserve"> </v>
      </c>
      <c r="BH60" s="17" t="str">
        <f>IF(X54+Y54+Z54=D54," ","GRESEALA")</f>
        <v xml:space="preserve"> </v>
      </c>
      <c r="BI60" s="23" t="str">
        <f>IF(AA54+AC54+AE54+AF54+AG54+AH54+AI54+AJ54+AK54+AL54+AM54+AN54+AO54+AP54+AQ54+AR54+AS54&gt;=D54," ","GRESEALA")</f>
        <v xml:space="preserve"> </v>
      </c>
      <c r="BJ60" s="17" t="str">
        <f>IF(E59+F59=D59," ","GRESEALA")</f>
        <v xml:space="preserve"> </v>
      </c>
      <c r="BK60" s="23" t="str">
        <f>IF(G59+K59+I59+L59+M59=D59," ","GRESEALA")</f>
        <v xml:space="preserve"> </v>
      </c>
    </row>
    <row r="61" spans="2:64" ht="62.25" hidden="1" customHeight="1" x14ac:dyDescent="0.35">
      <c r="B61" s="30">
        <v>14</v>
      </c>
      <c r="C61" s="133" t="s">
        <v>124</v>
      </c>
      <c r="D61" s="154">
        <f t="shared" si="1"/>
        <v>0</v>
      </c>
      <c r="E61" s="154"/>
      <c r="F61" s="154"/>
      <c r="G61" s="154"/>
      <c r="H61" s="154"/>
      <c r="I61" s="154"/>
      <c r="J61" s="154"/>
      <c r="K61" s="154"/>
      <c r="L61" s="154"/>
      <c r="M61" s="154"/>
      <c r="N61" s="154"/>
      <c r="O61" s="154"/>
      <c r="P61" s="154"/>
      <c r="Q61" s="154"/>
      <c r="R61" s="154"/>
      <c r="S61" s="154"/>
      <c r="T61" s="154"/>
      <c r="U61" s="154"/>
      <c r="V61" s="154"/>
      <c r="W61" s="154"/>
      <c r="X61" s="154"/>
      <c r="Y61" s="154"/>
      <c r="Z61" s="156"/>
      <c r="AA61" s="154"/>
      <c r="AB61" s="154"/>
      <c r="AC61" s="154"/>
      <c r="AD61" s="154"/>
      <c r="AE61" s="154"/>
      <c r="AF61" s="154"/>
      <c r="AG61" s="154"/>
      <c r="AH61" s="154"/>
      <c r="AI61" s="154"/>
      <c r="AJ61" s="154"/>
      <c r="AK61" s="154"/>
      <c r="AL61" s="154"/>
      <c r="AM61" s="154"/>
      <c r="AN61" s="154"/>
      <c r="AO61" s="154"/>
      <c r="AP61" s="154"/>
      <c r="AQ61" s="154"/>
      <c r="AR61" s="154"/>
      <c r="AS61" s="154"/>
      <c r="AT61" s="117"/>
      <c r="AU61" s="17" t="str">
        <f>IF(O59+P59=D59," ","GRESEALA")</f>
        <v xml:space="preserve"> </v>
      </c>
      <c r="AV61" s="17" t="str">
        <f>IF(Q59+S59+T59+U59+V59+W59=D59," ","GRESEALA")</f>
        <v xml:space="preserve"> </v>
      </c>
      <c r="AW61" s="17" t="str">
        <f>IF(X59+Y59+Z59=D59," ","GRESEALA")</f>
        <v xml:space="preserve"> </v>
      </c>
      <c r="AX61" s="17" t="str">
        <f>IF(AA59+AC59+AE59+AF59+AG59+AH59+AI59+AJ59+AK59+AL59+AR59+AS59&gt;=D59," ","GRESEALA")</f>
        <v xml:space="preserve"> </v>
      </c>
      <c r="AY61" s="17" t="str">
        <f>IF(D54=AE54," ","GRESEALA")</f>
        <v xml:space="preserve"> </v>
      </c>
      <c r="AZ61" s="17" t="str">
        <f>IF(E60+F60=D60," ","GRESEALA")</f>
        <v xml:space="preserve"> </v>
      </c>
      <c r="BA61" s="23" t="str">
        <f>IF(G60+K60+I60+L60+M60=D60," ","GRESEALA")</f>
        <v xml:space="preserve"> </v>
      </c>
      <c r="BB61" s="17" t="str">
        <f>IF(O60+P60=D60," ","GRESEALA")</f>
        <v xml:space="preserve"> </v>
      </c>
      <c r="BC61" s="17" t="str">
        <f>IF(Q60+S60+T60+U60+V60+W60=D60," ","GRESEALA")</f>
        <v xml:space="preserve"> </v>
      </c>
      <c r="BD61" s="17" t="str">
        <f>IF(X60+Y60+Z60=D60," ","GRESEALA")</f>
        <v xml:space="preserve"> </v>
      </c>
      <c r="BE61" s="23" t="str">
        <f>IF(AA60+AC60+AE60+AF60+AG60+AH60+AI60+AJ60+AK60+AL60+AM60+AN60+AO60+AP60+AQ60+AR60+AS60&gt;=D60," ","GRESEALA")</f>
        <v xml:space="preserve"> </v>
      </c>
      <c r="BF61" s="17" t="str">
        <f>IF(E61+F61=D61," ","GRESEALA")</f>
        <v xml:space="preserve"> </v>
      </c>
      <c r="BG61" s="23" t="str">
        <f>IF(G61+K61+I61+L61+M61=D61," ","GRESEALA")</f>
        <v xml:space="preserve"> </v>
      </c>
      <c r="BH61" s="17" t="str">
        <f>IF(O61+P61=D61," ","GRESEALA")</f>
        <v xml:space="preserve"> </v>
      </c>
      <c r="BI61" s="17" t="str">
        <f>IF(Q61+S61+T61+U61+V61+W61=D61," ","GRESEALA")</f>
        <v xml:space="preserve"> </v>
      </c>
      <c r="BJ61" s="17" t="str">
        <f>IF(X61+Y61+Z61=D61," ","GRESEALA")</f>
        <v xml:space="preserve"> </v>
      </c>
      <c r="BK61" s="23" t="str">
        <f>IF(AA61+AC61+AE61+AF61+AG61+AH61+AI61+AJ61+AK61+AL61+AM61+AN61+AO61+AP61+AQ61+AR61+AS61&gt;=D61," ","GRESEALA")</f>
        <v xml:space="preserve"> </v>
      </c>
    </row>
    <row r="62" spans="2:64" s="27" customFormat="1" ht="38.25" customHeight="1" x14ac:dyDescent="0.35">
      <c r="B62" s="69">
        <v>15.1</v>
      </c>
      <c r="C62" s="128" t="s">
        <v>125</v>
      </c>
      <c r="D62" s="162">
        <f t="shared" si="1"/>
        <v>0</v>
      </c>
      <c r="E62" s="152">
        <v>0</v>
      </c>
      <c r="F62" s="152">
        <v>0</v>
      </c>
      <c r="G62" s="152">
        <v>0</v>
      </c>
      <c r="H62" s="152">
        <v>0</v>
      </c>
      <c r="I62" s="152">
        <v>0</v>
      </c>
      <c r="J62" s="152">
        <v>0</v>
      </c>
      <c r="K62" s="152">
        <v>0</v>
      </c>
      <c r="L62" s="152">
        <v>0</v>
      </c>
      <c r="M62" s="161"/>
      <c r="N62" s="161"/>
      <c r="O62" s="152">
        <v>0</v>
      </c>
      <c r="P62" s="152">
        <v>0</v>
      </c>
      <c r="Q62" s="152">
        <v>0</v>
      </c>
      <c r="R62" s="152">
        <v>0</v>
      </c>
      <c r="S62" s="152">
        <v>0</v>
      </c>
      <c r="T62" s="152">
        <v>0</v>
      </c>
      <c r="U62" s="152">
        <v>0</v>
      </c>
      <c r="V62" s="152">
        <v>0</v>
      </c>
      <c r="W62" s="152">
        <v>0</v>
      </c>
      <c r="X62" s="152">
        <v>0</v>
      </c>
      <c r="Y62" s="152">
        <v>0</v>
      </c>
      <c r="Z62" s="156"/>
      <c r="AA62" s="152">
        <v>0</v>
      </c>
      <c r="AB62" s="152">
        <v>0</v>
      </c>
      <c r="AC62" s="152">
        <v>0</v>
      </c>
      <c r="AD62" s="152">
        <v>0</v>
      </c>
      <c r="AE62" s="152">
        <v>0</v>
      </c>
      <c r="AF62" s="152">
        <v>0</v>
      </c>
      <c r="AG62" s="152">
        <v>0</v>
      </c>
      <c r="AH62" s="152">
        <v>0</v>
      </c>
      <c r="AI62" s="152">
        <v>0</v>
      </c>
      <c r="AJ62" s="152">
        <v>0</v>
      </c>
      <c r="AK62" s="152">
        <v>0</v>
      </c>
      <c r="AL62" s="152">
        <v>0</v>
      </c>
      <c r="AM62" s="152">
        <v>0</v>
      </c>
      <c r="AN62" s="152">
        <v>0</v>
      </c>
      <c r="AO62" s="152">
        <v>0</v>
      </c>
      <c r="AP62" s="152">
        <v>0</v>
      </c>
      <c r="AQ62" s="152">
        <v>0</v>
      </c>
      <c r="AR62" s="152">
        <v>0</v>
      </c>
      <c r="AS62" s="152">
        <v>0</v>
      </c>
      <c r="AT62" s="117"/>
      <c r="AU62" s="17" t="str">
        <f>IF(E62+F62=D62," ","GRESEALA")</f>
        <v xml:space="preserve"> </v>
      </c>
      <c r="AV62" s="23" t="str">
        <f>IF(G62+K62+I62+L62+M62=D62," ","GRESEALA")</f>
        <v xml:space="preserve"> </v>
      </c>
      <c r="AW62" s="17" t="str">
        <f>IF(O62+P62=D62," ","GRESEALA")</f>
        <v xml:space="preserve"> </v>
      </c>
      <c r="AX62" s="17" t="str">
        <f>IF(Q62+S62+T62+U62+V62+W62=D62," ","GRESEALA")</f>
        <v xml:space="preserve"> </v>
      </c>
      <c r="AY62" s="17" t="str">
        <f>IF(X62+Y62+Z62=D62," ","GRESEALA")</f>
        <v xml:space="preserve"> </v>
      </c>
      <c r="AZ62" s="17" t="str">
        <f>IF(AA62+AC62+AE62+AF62+AG62+AH62+AI62+AJ62+AK62+AL62+AR62+AS62&gt;=D62," ","GRESEALA")</f>
        <v xml:space="preserve"> </v>
      </c>
      <c r="BA62" s="17" t="str">
        <f>IF(E63+F63=D63," ","GRESEALA")</f>
        <v xml:space="preserve"> </v>
      </c>
      <c r="BB62" s="23" t="str">
        <f>IF(G63+K63+I63+L63+M63=D63," ","GRESEALA")</f>
        <v xml:space="preserve"> </v>
      </c>
      <c r="BC62" s="17" t="str">
        <f>IF(O63+P63=D63," ","GRESEALA")</f>
        <v xml:space="preserve"> </v>
      </c>
      <c r="BD62" s="17" t="str">
        <f>IF(Q63+S63+T63+U63+V63+W63=D63," ","GRESEALA")</f>
        <v xml:space="preserve"> </v>
      </c>
      <c r="BE62" s="17" t="str">
        <f>IF(X63+Y63+Z63=D63," ","GRESEALA")</f>
        <v xml:space="preserve"> </v>
      </c>
      <c r="BF62" s="23" t="str">
        <f>IF(AA63+AC63+AE63+AF63+AG63+AH63+AI63+AJ63+AK63+AL63+AM63+AN63+AO63+AP63+AQ63+AR63+AS63&gt;=D63," ","GRESEALA")</f>
        <v xml:space="preserve"> </v>
      </c>
      <c r="BG62" s="17" t="str">
        <f>IF(E64+F64=D64," ","GRESEALA")</f>
        <v xml:space="preserve"> </v>
      </c>
      <c r="BH62" s="23" t="str">
        <f>IF(G64+K64+I64+L64+M64=D64," ","GRESEALA")</f>
        <v xml:space="preserve"> </v>
      </c>
      <c r="BI62" s="17" t="str">
        <f>IF(O64+P64=D64," ","GRESEALA")</f>
        <v xml:space="preserve"> </v>
      </c>
      <c r="BJ62" s="17" t="str">
        <f>IF(Q64+S64+T64+U64+V64+W64=D64," ","GRESEALA")</f>
        <v xml:space="preserve"> </v>
      </c>
      <c r="BK62" s="17" t="str">
        <f>IF(X64+Y64+Z64=D64," ","GRESEALA")</f>
        <v xml:space="preserve"> </v>
      </c>
    </row>
    <row r="63" spans="2:64" ht="42.75" customHeight="1" x14ac:dyDescent="0.35">
      <c r="B63" s="30">
        <v>15</v>
      </c>
      <c r="C63" s="133" t="s">
        <v>126</v>
      </c>
      <c r="D63" s="154">
        <f t="shared" si="1"/>
        <v>0</v>
      </c>
      <c r="E63" s="154">
        <v>0</v>
      </c>
      <c r="F63" s="154">
        <v>0</v>
      </c>
      <c r="G63" s="154">
        <v>0</v>
      </c>
      <c r="H63" s="154">
        <v>0</v>
      </c>
      <c r="I63" s="154">
        <v>0</v>
      </c>
      <c r="J63" s="154">
        <v>0</v>
      </c>
      <c r="K63" s="154">
        <v>0</v>
      </c>
      <c r="L63" s="154">
        <v>0</v>
      </c>
      <c r="M63" s="156"/>
      <c r="N63" s="156"/>
      <c r="O63" s="154">
        <v>0</v>
      </c>
      <c r="P63" s="154">
        <v>0</v>
      </c>
      <c r="Q63" s="154">
        <v>0</v>
      </c>
      <c r="R63" s="154">
        <v>0</v>
      </c>
      <c r="S63" s="154">
        <v>0</v>
      </c>
      <c r="T63" s="154">
        <v>0</v>
      </c>
      <c r="U63" s="154">
        <v>0</v>
      </c>
      <c r="V63" s="154">
        <v>0</v>
      </c>
      <c r="W63" s="154">
        <v>0</v>
      </c>
      <c r="X63" s="154">
        <v>0</v>
      </c>
      <c r="Y63" s="154">
        <v>0</v>
      </c>
      <c r="Z63" s="156"/>
      <c r="AA63" s="154">
        <v>0</v>
      </c>
      <c r="AB63" s="154">
        <v>0</v>
      </c>
      <c r="AC63" s="154">
        <v>0</v>
      </c>
      <c r="AD63" s="154">
        <v>0</v>
      </c>
      <c r="AE63" s="154">
        <v>0</v>
      </c>
      <c r="AF63" s="154">
        <v>0</v>
      </c>
      <c r="AG63" s="154">
        <v>0</v>
      </c>
      <c r="AH63" s="154">
        <v>0</v>
      </c>
      <c r="AI63" s="154">
        <v>0</v>
      </c>
      <c r="AJ63" s="154">
        <v>0</v>
      </c>
      <c r="AK63" s="154">
        <v>0</v>
      </c>
      <c r="AL63" s="154">
        <v>0</v>
      </c>
      <c r="AM63" s="154">
        <v>0</v>
      </c>
      <c r="AN63" s="154">
        <v>0</v>
      </c>
      <c r="AO63" s="154">
        <v>0</v>
      </c>
      <c r="AP63" s="154">
        <v>0</v>
      </c>
      <c r="AQ63" s="154">
        <v>0</v>
      </c>
      <c r="AR63" s="154">
        <v>0</v>
      </c>
      <c r="AS63" s="154">
        <v>0</v>
      </c>
      <c r="AT63" s="117"/>
      <c r="AU63" s="17" t="str">
        <f>IF(E65+E66+E67=E64," ","GRESEALA")</f>
        <v xml:space="preserve"> </v>
      </c>
      <c r="AV63" s="17" t="str">
        <f>IF(F65+F66+F67=F64," ","GRESEALA")</f>
        <v xml:space="preserve"> </v>
      </c>
      <c r="AW63" s="17" t="str">
        <f>IF(G65+G66+G67=G64," ","GRESEALA")</f>
        <v xml:space="preserve"> </v>
      </c>
      <c r="AX63" s="17" t="str">
        <f>IF(H65+H66+H67=H64," ","GRESEALA")</f>
        <v xml:space="preserve"> </v>
      </c>
      <c r="AY63" s="17" t="str">
        <f t="shared" ref="AY63:BE63" si="55">IF(K65+K66+K67=K64," ","GRESEALA")</f>
        <v xml:space="preserve"> </v>
      </c>
      <c r="AZ63" s="23" t="str">
        <f t="shared" si="55"/>
        <v xml:space="preserve"> </v>
      </c>
      <c r="BA63" s="17" t="str">
        <f t="shared" si="55"/>
        <v xml:space="preserve"> </v>
      </c>
      <c r="BB63" s="17" t="str">
        <f t="shared" si="55"/>
        <v xml:space="preserve"> </v>
      </c>
      <c r="BC63" s="17" t="str">
        <f t="shared" si="55"/>
        <v xml:space="preserve"> </v>
      </c>
      <c r="BD63" s="17" t="str">
        <f t="shared" si="55"/>
        <v xml:space="preserve"> </v>
      </c>
      <c r="BE63" s="17" t="str">
        <f t="shared" si="55"/>
        <v xml:space="preserve"> </v>
      </c>
      <c r="BF63" s="17" t="str">
        <f t="shared" ref="BF63:BK63" si="56">IF(S65+S66+S67=S64," ","GRESEALA")</f>
        <v xml:space="preserve"> </v>
      </c>
      <c r="BG63" s="17" t="str">
        <f t="shared" si="56"/>
        <v xml:space="preserve"> </v>
      </c>
      <c r="BH63" s="17" t="str">
        <f t="shared" si="56"/>
        <v xml:space="preserve"> </v>
      </c>
      <c r="BI63" s="17" t="str">
        <f t="shared" si="56"/>
        <v xml:space="preserve"> </v>
      </c>
      <c r="BJ63" s="17" t="str">
        <f t="shared" si="56"/>
        <v xml:space="preserve"> </v>
      </c>
      <c r="BK63" s="17" t="str">
        <f t="shared" si="56"/>
        <v xml:space="preserve"> </v>
      </c>
      <c r="BL63" s="7"/>
    </row>
    <row r="64" spans="2:64" ht="39.75" customHeight="1" x14ac:dyDescent="0.35">
      <c r="B64" s="20">
        <v>16</v>
      </c>
      <c r="C64" s="141" t="s">
        <v>127</v>
      </c>
      <c r="D64" s="167">
        <f t="shared" si="1"/>
        <v>0</v>
      </c>
      <c r="E64" s="153">
        <f t="shared" ref="E64:AS64" si="57">E65+E66+E67</f>
        <v>0</v>
      </c>
      <c r="F64" s="153">
        <f t="shared" si="57"/>
        <v>0</v>
      </c>
      <c r="G64" s="153">
        <f t="shared" si="57"/>
        <v>0</v>
      </c>
      <c r="H64" s="153">
        <f t="shared" si="57"/>
        <v>0</v>
      </c>
      <c r="I64" s="153">
        <f t="shared" si="57"/>
        <v>0</v>
      </c>
      <c r="J64" s="153">
        <f t="shared" si="57"/>
        <v>0</v>
      </c>
      <c r="K64" s="153">
        <f t="shared" si="57"/>
        <v>0</v>
      </c>
      <c r="L64" s="153">
        <f t="shared" si="57"/>
        <v>0</v>
      </c>
      <c r="M64" s="153">
        <f t="shared" si="57"/>
        <v>0</v>
      </c>
      <c r="N64" s="153">
        <f t="shared" si="57"/>
        <v>0</v>
      </c>
      <c r="O64" s="153">
        <f t="shared" si="57"/>
        <v>0</v>
      </c>
      <c r="P64" s="153">
        <f t="shared" si="57"/>
        <v>0</v>
      </c>
      <c r="Q64" s="153">
        <f t="shared" si="57"/>
        <v>0</v>
      </c>
      <c r="R64" s="153">
        <f t="shared" si="57"/>
        <v>0</v>
      </c>
      <c r="S64" s="153">
        <f t="shared" si="57"/>
        <v>0</v>
      </c>
      <c r="T64" s="153">
        <f t="shared" si="57"/>
        <v>0</v>
      </c>
      <c r="U64" s="153">
        <f t="shared" si="57"/>
        <v>0</v>
      </c>
      <c r="V64" s="153">
        <f t="shared" si="57"/>
        <v>0</v>
      </c>
      <c r="W64" s="153">
        <f t="shared" si="57"/>
        <v>0</v>
      </c>
      <c r="X64" s="153">
        <f t="shared" si="57"/>
        <v>0</v>
      </c>
      <c r="Y64" s="153">
        <f t="shared" si="57"/>
        <v>0</v>
      </c>
      <c r="Z64" s="156">
        <f t="shared" si="57"/>
        <v>0</v>
      </c>
      <c r="AA64" s="153">
        <f t="shared" si="57"/>
        <v>0</v>
      </c>
      <c r="AB64" s="153">
        <f t="shared" si="57"/>
        <v>0</v>
      </c>
      <c r="AC64" s="153">
        <f t="shared" si="57"/>
        <v>0</v>
      </c>
      <c r="AD64" s="153">
        <f t="shared" si="57"/>
        <v>0</v>
      </c>
      <c r="AE64" s="153">
        <f t="shared" si="57"/>
        <v>0</v>
      </c>
      <c r="AF64" s="153">
        <f t="shared" si="57"/>
        <v>0</v>
      </c>
      <c r="AG64" s="153">
        <f t="shared" si="57"/>
        <v>0</v>
      </c>
      <c r="AH64" s="153">
        <f t="shared" si="57"/>
        <v>0</v>
      </c>
      <c r="AI64" s="153">
        <f t="shared" si="57"/>
        <v>0</v>
      </c>
      <c r="AJ64" s="153">
        <f t="shared" si="57"/>
        <v>0</v>
      </c>
      <c r="AK64" s="153">
        <f t="shared" si="57"/>
        <v>0</v>
      </c>
      <c r="AL64" s="153">
        <f t="shared" si="57"/>
        <v>0</v>
      </c>
      <c r="AM64" s="153">
        <f t="shared" si="57"/>
        <v>0</v>
      </c>
      <c r="AN64" s="153">
        <f t="shared" si="57"/>
        <v>0</v>
      </c>
      <c r="AO64" s="153">
        <f t="shared" si="57"/>
        <v>0</v>
      </c>
      <c r="AP64" s="153">
        <f t="shared" si="57"/>
        <v>0</v>
      </c>
      <c r="AQ64" s="153">
        <f t="shared" si="57"/>
        <v>0</v>
      </c>
      <c r="AR64" s="153">
        <f t="shared" si="57"/>
        <v>0</v>
      </c>
      <c r="AS64" s="153">
        <f t="shared" si="57"/>
        <v>0</v>
      </c>
      <c r="AT64" s="117"/>
      <c r="AU64" s="17" t="str">
        <f t="shared" ref="AU64:BH64" si="58">IF(Y65+Y66+Y67=Y64," ","GRESEALA")</f>
        <v xml:space="preserve"> </v>
      </c>
      <c r="AV64" s="17" t="str">
        <f t="shared" si="58"/>
        <v xml:space="preserve"> </v>
      </c>
      <c r="AW64" s="17" t="str">
        <f t="shared" si="58"/>
        <v xml:space="preserve"> </v>
      </c>
      <c r="AX64" s="17" t="str">
        <f t="shared" si="58"/>
        <v xml:space="preserve"> </v>
      </c>
      <c r="AY64" s="17" t="str">
        <f t="shared" si="58"/>
        <v xml:space="preserve"> </v>
      </c>
      <c r="AZ64" s="17" t="str">
        <f t="shared" si="58"/>
        <v xml:space="preserve"> </v>
      </c>
      <c r="BA64" s="17" t="str">
        <f t="shared" si="58"/>
        <v xml:space="preserve"> </v>
      </c>
      <c r="BB64" s="17" t="str">
        <f t="shared" si="58"/>
        <v xml:space="preserve"> </v>
      </c>
      <c r="BC64" s="17" t="str">
        <f t="shared" si="58"/>
        <v xml:space="preserve"> </v>
      </c>
      <c r="BD64" s="17" t="str">
        <f t="shared" si="58"/>
        <v xml:space="preserve"> </v>
      </c>
      <c r="BE64" s="17" t="str">
        <f t="shared" si="58"/>
        <v xml:space="preserve"> </v>
      </c>
      <c r="BF64" s="17" t="str">
        <f t="shared" si="58"/>
        <v xml:space="preserve"> </v>
      </c>
      <c r="BG64" s="17" t="str">
        <f t="shared" si="58"/>
        <v xml:space="preserve"> </v>
      </c>
      <c r="BH64" s="17" t="str">
        <f t="shared" si="58"/>
        <v xml:space="preserve"> </v>
      </c>
      <c r="BI64" s="17" t="str">
        <f t="shared" ref="BI64:BJ64" si="59">IF(AR65+AR66+AR67=AR64," ","GRESEALA")</f>
        <v xml:space="preserve"> </v>
      </c>
      <c r="BJ64" s="17" t="str">
        <f t="shared" si="59"/>
        <v xml:space="preserve"> </v>
      </c>
      <c r="BK64" s="23" t="str">
        <f>IF(AA64+AC64+AE64+AF64+AG64+AH64+AI64+AJ64+AK64+AL64+AM64+AN64+AO64+AP64+AQ64+AR64+AS64&gt;=D64," ","GRESEALA")</f>
        <v xml:space="preserve"> </v>
      </c>
      <c r="BL64" s="74" t="str">
        <f>IF(X35+Y35+Z35=D35," ","GRESEALA")</f>
        <v xml:space="preserve"> </v>
      </c>
    </row>
    <row r="65" spans="2:66" ht="22.5" customHeight="1" x14ac:dyDescent="0.35">
      <c r="B65" s="35" t="s">
        <v>128</v>
      </c>
      <c r="C65" s="142"/>
      <c r="D65" s="154">
        <f t="shared" si="1"/>
        <v>0</v>
      </c>
      <c r="E65" s="154">
        <v>0</v>
      </c>
      <c r="F65" s="154">
        <v>0</v>
      </c>
      <c r="G65" s="154">
        <v>0</v>
      </c>
      <c r="H65" s="154">
        <v>0</v>
      </c>
      <c r="I65" s="154">
        <v>0</v>
      </c>
      <c r="J65" s="154">
        <v>0</v>
      </c>
      <c r="K65" s="154">
        <v>0</v>
      </c>
      <c r="L65" s="154">
        <v>0</v>
      </c>
      <c r="M65" s="154">
        <v>0</v>
      </c>
      <c r="N65" s="154">
        <v>0</v>
      </c>
      <c r="O65" s="154">
        <v>0</v>
      </c>
      <c r="P65" s="154">
        <v>0</v>
      </c>
      <c r="Q65" s="154">
        <v>0</v>
      </c>
      <c r="R65" s="154">
        <v>0</v>
      </c>
      <c r="S65" s="154">
        <v>0</v>
      </c>
      <c r="T65" s="154">
        <v>0</v>
      </c>
      <c r="U65" s="154">
        <v>0</v>
      </c>
      <c r="V65" s="154">
        <v>0</v>
      </c>
      <c r="W65" s="154">
        <v>0</v>
      </c>
      <c r="X65" s="154">
        <v>0</v>
      </c>
      <c r="Y65" s="154">
        <v>0</v>
      </c>
      <c r="Z65" s="156"/>
      <c r="AA65" s="154">
        <v>0</v>
      </c>
      <c r="AB65" s="154">
        <v>0</v>
      </c>
      <c r="AC65" s="154">
        <v>0</v>
      </c>
      <c r="AD65" s="154">
        <v>0</v>
      </c>
      <c r="AE65" s="154">
        <v>0</v>
      </c>
      <c r="AF65" s="154">
        <v>0</v>
      </c>
      <c r="AG65" s="154">
        <v>0</v>
      </c>
      <c r="AH65" s="154">
        <v>0</v>
      </c>
      <c r="AI65" s="154">
        <v>0</v>
      </c>
      <c r="AJ65" s="154">
        <v>0</v>
      </c>
      <c r="AK65" s="154">
        <v>0</v>
      </c>
      <c r="AL65" s="154">
        <v>0</v>
      </c>
      <c r="AM65" s="154">
        <v>0</v>
      </c>
      <c r="AN65" s="154">
        <v>0</v>
      </c>
      <c r="AO65" s="154">
        <v>0</v>
      </c>
      <c r="AP65" s="154">
        <v>0</v>
      </c>
      <c r="AQ65" s="154">
        <v>0</v>
      </c>
      <c r="AR65" s="154">
        <v>0</v>
      </c>
      <c r="AS65" s="154">
        <v>0</v>
      </c>
      <c r="AT65" s="117"/>
      <c r="AU65" s="17" t="str">
        <f>IF(E19+F19=D19," ","GRESEALA")</f>
        <v xml:space="preserve"> </v>
      </c>
      <c r="AV65" s="23" t="str">
        <f>IF(G19+K19+I19+L19+M19=D19," ","GRESEALA")</f>
        <v xml:space="preserve"> </v>
      </c>
      <c r="AW65" s="17" t="str">
        <f>IF(O19+P19=D19," ","GRESEALA")</f>
        <v xml:space="preserve"> </v>
      </c>
      <c r="AX65" s="17" t="str">
        <f>IF(Q19+S19+T19+U19+V19+W19=D19," ","GRESEALA")</f>
        <v xml:space="preserve"> </v>
      </c>
      <c r="AY65" s="17" t="str">
        <f>IF(X19+Y19+Z19=D19," ","GRESEALA")</f>
        <v xml:space="preserve"> </v>
      </c>
      <c r="AZ65" s="23" t="str">
        <f>IF(AA19+AC19+AE19+AF19+AG19+AH19+AI19+AJ19+AK19+AL19+AM19+AN19+AO19+AP19+AQ19+AR19+AS19&gt;=D19," ","GRESEALA")</f>
        <v xml:space="preserve"> </v>
      </c>
      <c r="BA65" s="74" t="str">
        <f>IF(E17+F17=D17," ","GRESEALA")</f>
        <v xml:space="preserve"> </v>
      </c>
      <c r="BB65" s="23" t="str">
        <f>IF(G17+K17+I17+L17+M17=D17," ","GRESEALA")</f>
        <v xml:space="preserve"> </v>
      </c>
      <c r="BC65" s="74" t="str">
        <f>IF(O17+P17=D17," ","GRESEALA")</f>
        <v xml:space="preserve"> </v>
      </c>
      <c r="BD65" s="74" t="str">
        <f>IF(Q17+S17+T17+U17+V17+W17=D17," ","GRESEALA")</f>
        <v xml:space="preserve"> </v>
      </c>
      <c r="BE65" s="74" t="str">
        <f>IF(X17+Y17+Z17=D17," ","GRESEALA")</f>
        <v xml:space="preserve"> </v>
      </c>
      <c r="BF65" s="74" t="str">
        <f>IF(E18+F18=D18," ","GRESEALA")</f>
        <v xml:space="preserve"> </v>
      </c>
      <c r="BG65" s="23" t="str">
        <f>IF(G18+K18+I18+L18+M18=D18," ","GRESEALA")</f>
        <v xml:space="preserve"> </v>
      </c>
      <c r="BH65" s="74" t="str">
        <f>IF(O18+P18=D18," ","GRESEALA")</f>
        <v xml:space="preserve"> </v>
      </c>
      <c r="BI65" s="74" t="str">
        <f>IF(Q18+S18+T18+U18+V18+W18=D18," ","GRESEALA")</f>
        <v xml:space="preserve"> </v>
      </c>
      <c r="BJ65" s="74" t="str">
        <f>IF(X18+Y18+Z18=D18," ","GRESEALA")</f>
        <v xml:space="preserve"> </v>
      </c>
      <c r="BK65" s="74" t="str">
        <f>IF(E19+F19=D19," ","GRESEALA")</f>
        <v xml:space="preserve"> </v>
      </c>
      <c r="BL65" s="74" t="str">
        <f>IF(E35+F35=D35," ","GRESEALA")</f>
        <v xml:space="preserve"> </v>
      </c>
      <c r="BM65" s="23" t="str">
        <f>IF(G35+K35+I35+L35+M35=D35," ","GRESEALA")</f>
        <v xml:space="preserve"> </v>
      </c>
      <c r="BN65" s="74" t="str">
        <f>IF(O35+P35=D35," ","GRESEALA")</f>
        <v xml:space="preserve"> </v>
      </c>
    </row>
    <row r="66" spans="2:66" ht="19.5" customHeight="1" x14ac:dyDescent="0.35">
      <c r="B66" s="35" t="s">
        <v>129</v>
      </c>
      <c r="C66" s="142"/>
      <c r="D66" s="154">
        <f t="shared" si="1"/>
        <v>0</v>
      </c>
      <c r="E66" s="154">
        <v>0</v>
      </c>
      <c r="F66" s="154">
        <v>0</v>
      </c>
      <c r="G66" s="154">
        <v>0</v>
      </c>
      <c r="H66" s="154">
        <v>0</v>
      </c>
      <c r="I66" s="154">
        <v>0</v>
      </c>
      <c r="J66" s="154">
        <v>0</v>
      </c>
      <c r="K66" s="154">
        <v>0</v>
      </c>
      <c r="L66" s="154">
        <v>0</v>
      </c>
      <c r="M66" s="154">
        <v>0</v>
      </c>
      <c r="N66" s="154">
        <v>0</v>
      </c>
      <c r="O66" s="154">
        <v>0</v>
      </c>
      <c r="P66" s="154">
        <v>0</v>
      </c>
      <c r="Q66" s="154">
        <v>0</v>
      </c>
      <c r="R66" s="154">
        <v>0</v>
      </c>
      <c r="S66" s="154">
        <v>0</v>
      </c>
      <c r="T66" s="154">
        <v>0</v>
      </c>
      <c r="U66" s="154">
        <v>0</v>
      </c>
      <c r="V66" s="154">
        <v>0</v>
      </c>
      <c r="W66" s="154">
        <v>0</v>
      </c>
      <c r="X66" s="154">
        <v>0</v>
      </c>
      <c r="Y66" s="154">
        <v>0</v>
      </c>
      <c r="Z66" s="156"/>
      <c r="AA66" s="154">
        <v>0</v>
      </c>
      <c r="AB66" s="154">
        <v>0</v>
      </c>
      <c r="AC66" s="154">
        <v>0</v>
      </c>
      <c r="AD66" s="154">
        <v>0</v>
      </c>
      <c r="AE66" s="154">
        <v>0</v>
      </c>
      <c r="AF66" s="154">
        <v>0</v>
      </c>
      <c r="AG66" s="154">
        <v>0</v>
      </c>
      <c r="AH66" s="154">
        <v>0</v>
      </c>
      <c r="AI66" s="154">
        <v>0</v>
      </c>
      <c r="AJ66" s="154">
        <v>0</v>
      </c>
      <c r="AK66" s="154">
        <v>0</v>
      </c>
      <c r="AL66" s="154">
        <v>0</v>
      </c>
      <c r="AM66" s="154">
        <v>0</v>
      </c>
      <c r="AN66" s="154">
        <v>0</v>
      </c>
      <c r="AO66" s="154">
        <v>0</v>
      </c>
      <c r="AP66" s="154">
        <v>0</v>
      </c>
      <c r="AQ66" s="154">
        <v>0</v>
      </c>
      <c r="AR66" s="154">
        <v>0</v>
      </c>
      <c r="AS66" s="154">
        <v>0</v>
      </c>
      <c r="AT66" s="117"/>
      <c r="AU66" s="74" t="str">
        <f>IF(G19+I19+K19+L19+M19=D19," ","GRESEALA")</f>
        <v xml:space="preserve"> </v>
      </c>
      <c r="AV66" s="74" t="str">
        <f>IF(O19+P19=D19," ","GRESEALA")</f>
        <v xml:space="preserve"> </v>
      </c>
      <c r="AW66" s="74" t="str">
        <f>IF(Q19+S19+T19+U19+V19+W19=D19," ","GRESEALA")</f>
        <v xml:space="preserve"> </v>
      </c>
      <c r="AX66" s="74" t="str">
        <f>IF(X19+Y19+Z19=D19," ","GRESEALA")</f>
        <v xml:space="preserve"> </v>
      </c>
      <c r="AY66" s="74" t="str">
        <f>IF(E20+F20=D20," ","GRESEALA")</f>
        <v xml:space="preserve"> </v>
      </c>
      <c r="AZ66" s="23" t="str">
        <f>IF(G20+K20+I20+L20+M20=D20," ","GRESEALA")</f>
        <v xml:space="preserve"> </v>
      </c>
      <c r="BA66" s="74" t="str">
        <f>IF(O20+P20=D20," ","GRESEALA")</f>
        <v xml:space="preserve"> </v>
      </c>
      <c r="BB66" s="74" t="str">
        <f>IF(Q20+S20+T20+U20+V20+W20=D20," ","GRESEALA")</f>
        <v xml:space="preserve"> </v>
      </c>
      <c r="BC66" s="74" t="str">
        <f>IF(X20+Y20+Z20=D20," ","GRESEALA")</f>
        <v xml:space="preserve"> </v>
      </c>
      <c r="BD66" s="74" t="str">
        <f>IF(E21+F21=D21," ","GRESEALA")</f>
        <v xml:space="preserve"> </v>
      </c>
      <c r="BE66" s="23" t="str">
        <f>IF(G21+K21+I21+L21+M21=D21," ","GRESEALA")</f>
        <v xml:space="preserve"> </v>
      </c>
      <c r="BF66" s="74" t="str">
        <f>IF(O21+P21=D21," ","GRESEALA")</f>
        <v xml:space="preserve"> </v>
      </c>
      <c r="BG66" s="74" t="str">
        <f>IF(Q21+S21+T21+U21+V21+W21=D21," ","GRESEALA")</f>
        <v xml:space="preserve"> </v>
      </c>
      <c r="BH66" s="74" t="str">
        <f>IF(X21+Y21+Z21=D21," ","GRESEALA")</f>
        <v xml:space="preserve"> </v>
      </c>
      <c r="BI66" s="76" t="str">
        <f>IF(E22+F22=D22," ","GRESEALA")</f>
        <v xml:space="preserve"> </v>
      </c>
      <c r="BJ66" s="77" t="str">
        <f>IF(G22+K22+I22+L22+M22=D22," ","GRESEALA")</f>
        <v xml:space="preserve"> </v>
      </c>
      <c r="BK66" s="76" t="str">
        <f>IF(O22+P22=D22," ","GRESEALA")</f>
        <v xml:space="preserve"> </v>
      </c>
      <c r="BL66" s="78" t="str">
        <f>IF(Q22+S22+T22+U22+V22+W22=D22," ","GRESEALA")</f>
        <v xml:space="preserve"> </v>
      </c>
      <c r="BM66" s="79" t="str">
        <f>IF(X22+Y22+Z22=D22," ","GRESEALA")</f>
        <v xml:space="preserve"> </v>
      </c>
      <c r="BN66" s="74" t="str">
        <f>IF(Q35+S35+T35+U35+V35+W35=D35," ","GRESEALA")</f>
        <v xml:space="preserve"> </v>
      </c>
    </row>
    <row r="67" spans="2:66" ht="21" customHeight="1" x14ac:dyDescent="0.35">
      <c r="B67" s="35" t="s">
        <v>130</v>
      </c>
      <c r="C67" s="142"/>
      <c r="D67" s="154">
        <f t="shared" si="1"/>
        <v>0</v>
      </c>
      <c r="E67" s="154">
        <v>0</v>
      </c>
      <c r="F67" s="154">
        <v>0</v>
      </c>
      <c r="G67" s="154">
        <v>0</v>
      </c>
      <c r="H67" s="154">
        <v>0</v>
      </c>
      <c r="I67" s="154">
        <v>0</v>
      </c>
      <c r="J67" s="154">
        <v>0</v>
      </c>
      <c r="K67" s="154">
        <v>0</v>
      </c>
      <c r="L67" s="154">
        <v>0</v>
      </c>
      <c r="M67" s="154">
        <v>0</v>
      </c>
      <c r="N67" s="154">
        <v>0</v>
      </c>
      <c r="O67" s="154">
        <v>0</v>
      </c>
      <c r="P67" s="154">
        <v>0</v>
      </c>
      <c r="Q67" s="154">
        <v>0</v>
      </c>
      <c r="R67" s="154">
        <v>0</v>
      </c>
      <c r="S67" s="154">
        <v>0</v>
      </c>
      <c r="T67" s="154">
        <v>0</v>
      </c>
      <c r="U67" s="154">
        <v>0</v>
      </c>
      <c r="V67" s="154">
        <v>0</v>
      </c>
      <c r="W67" s="154">
        <v>0</v>
      </c>
      <c r="X67" s="154">
        <v>0</v>
      </c>
      <c r="Y67" s="154">
        <v>0</v>
      </c>
      <c r="Z67" s="156"/>
      <c r="AA67" s="154">
        <v>0</v>
      </c>
      <c r="AB67" s="154">
        <v>0</v>
      </c>
      <c r="AC67" s="154">
        <v>0</v>
      </c>
      <c r="AD67" s="154">
        <v>0</v>
      </c>
      <c r="AE67" s="154">
        <v>0</v>
      </c>
      <c r="AF67" s="154">
        <v>0</v>
      </c>
      <c r="AG67" s="154">
        <v>0</v>
      </c>
      <c r="AH67" s="154">
        <v>0</v>
      </c>
      <c r="AI67" s="154">
        <v>0</v>
      </c>
      <c r="AJ67" s="154">
        <v>0</v>
      </c>
      <c r="AK67" s="154">
        <v>0</v>
      </c>
      <c r="AL67" s="154">
        <v>0</v>
      </c>
      <c r="AM67" s="154">
        <v>0</v>
      </c>
      <c r="AN67" s="154">
        <v>0</v>
      </c>
      <c r="AO67" s="154">
        <v>0</v>
      </c>
      <c r="AP67" s="154">
        <v>0</v>
      </c>
      <c r="AQ67" s="154">
        <v>0</v>
      </c>
      <c r="AR67" s="154">
        <v>0</v>
      </c>
      <c r="AS67" s="154">
        <v>0</v>
      </c>
      <c r="AT67" s="117"/>
      <c r="AU67" s="74" t="str">
        <f>IF(E23+F23=D23," ","GRESEALA")</f>
        <v xml:space="preserve"> </v>
      </c>
      <c r="AV67" s="23" t="str">
        <f>IF(G23+K23+I23+L23+M23=D23," ","GRESEALA")</f>
        <v xml:space="preserve"> </v>
      </c>
      <c r="AW67" s="74" t="str">
        <f>IF(O23+P23=D23," ","GRESEALA")</f>
        <v xml:space="preserve"> </v>
      </c>
      <c r="AX67" s="74" t="str">
        <f>IF(Q23+S23+T23+U23+V23+W23=D23," ","GRESEALA")</f>
        <v xml:space="preserve"> </v>
      </c>
      <c r="AY67" s="74" t="str">
        <f>IF(X23+Y23+Z23=D23," ","GRESEALA")</f>
        <v xml:space="preserve"> </v>
      </c>
      <c r="AZ67" s="74" t="str">
        <f>IF(E24+F24=D24," ","GRESEALA")</f>
        <v xml:space="preserve"> </v>
      </c>
      <c r="BA67" s="23" t="str">
        <f>IF(G24+K24+I24+L24+M24=D24," ","GRESEALA")</f>
        <v xml:space="preserve"> </v>
      </c>
      <c r="BB67" s="74" t="str">
        <f>IF(O24+P24=D24," ","GRESEALA")</f>
        <v xml:space="preserve"> </v>
      </c>
      <c r="BC67" s="74" t="str">
        <f>IF(Q24+S24+T24+U24+V24+W24=D24," ","GRESEALA")</f>
        <v xml:space="preserve"> </v>
      </c>
      <c r="BD67" s="74" t="str">
        <f>IF(X24+Y24+Z24=D24," ","GRESEALA")</f>
        <v xml:space="preserve"> </v>
      </c>
      <c r="BE67" s="74" t="str">
        <f>IF(E25+F25=D25," ","GRESEALA")</f>
        <v xml:space="preserve"> </v>
      </c>
      <c r="BF67" s="23" t="str">
        <f>IF(G25+K25+I25+L25+M25=D25," ","GRESEALA")</f>
        <v xml:space="preserve"> </v>
      </c>
      <c r="BG67" s="74" t="str">
        <f>IF(O25+P25=D25," ","GRESEALA")</f>
        <v xml:space="preserve"> </v>
      </c>
      <c r="BH67" s="74" t="str">
        <f>IF(Q25+S25+T25+U25+V25+W25=D25," ","GRESEALA")</f>
        <v xml:space="preserve"> </v>
      </c>
      <c r="BI67" s="74" t="str">
        <f>IF(X25+Y25+Z25=D25," ","GRESEALA")</f>
        <v xml:space="preserve"> </v>
      </c>
      <c r="BJ67" s="74" t="str">
        <f>IF(E26+F26=D26," ","GRESEALA")</f>
        <v xml:space="preserve"> </v>
      </c>
      <c r="BK67" s="23" t="str">
        <f>IF(G26+K26+I26+L26+M26=D26," ","GRESEALA")</f>
        <v xml:space="preserve"> </v>
      </c>
      <c r="BL67" s="74" t="str">
        <f>IF(O26+P26=D26," ","GRESEALA")</f>
        <v xml:space="preserve"> </v>
      </c>
      <c r="BM67" s="74" t="str">
        <f>IF(Q26+S26+T26+U26+V26+W26=D26," ","GRESEALA")</f>
        <v xml:space="preserve"> </v>
      </c>
      <c r="BN67" s="74" t="str">
        <f>IF(X26+Y26+Z26=D26," ","GRESEALA")</f>
        <v xml:space="preserve"> </v>
      </c>
    </row>
    <row r="68" spans="2:66" ht="24" customHeight="1" x14ac:dyDescent="0.35">
      <c r="B68" s="20" t="s">
        <v>131</v>
      </c>
      <c r="C68" s="127" t="s">
        <v>132</v>
      </c>
      <c r="D68" s="145">
        <f>O68+P68</f>
        <v>238</v>
      </c>
      <c r="E68" s="145">
        <f t="shared" ref="E68:AS68" si="60">E20+E23+E26+E29+E32+E35</f>
        <v>99</v>
      </c>
      <c r="F68" s="145">
        <f t="shared" si="60"/>
        <v>139</v>
      </c>
      <c r="G68" s="145">
        <f t="shared" si="60"/>
        <v>63</v>
      </c>
      <c r="H68" s="145">
        <f t="shared" si="60"/>
        <v>0</v>
      </c>
      <c r="I68" s="145">
        <f t="shared" si="60"/>
        <v>12</v>
      </c>
      <c r="J68" s="145">
        <f t="shared" si="60"/>
        <v>0</v>
      </c>
      <c r="K68" s="145">
        <f t="shared" si="60"/>
        <v>17</v>
      </c>
      <c r="L68" s="145">
        <f t="shared" si="60"/>
        <v>73</v>
      </c>
      <c r="M68" s="145">
        <f t="shared" si="60"/>
        <v>73</v>
      </c>
      <c r="N68" s="145">
        <f t="shared" si="60"/>
        <v>12</v>
      </c>
      <c r="O68" s="145">
        <f t="shared" si="60"/>
        <v>117</v>
      </c>
      <c r="P68" s="145">
        <f t="shared" si="60"/>
        <v>121</v>
      </c>
      <c r="Q68" s="145">
        <f t="shared" si="60"/>
        <v>17</v>
      </c>
      <c r="R68" s="145">
        <f t="shared" si="60"/>
        <v>0</v>
      </c>
      <c r="S68" s="145">
        <f t="shared" si="60"/>
        <v>85</v>
      </c>
      <c r="T68" s="145">
        <f t="shared" si="60"/>
        <v>28</v>
      </c>
      <c r="U68" s="145">
        <f t="shared" si="60"/>
        <v>86</v>
      </c>
      <c r="V68" s="145">
        <f t="shared" si="60"/>
        <v>5</v>
      </c>
      <c r="W68" s="145">
        <f t="shared" si="60"/>
        <v>17</v>
      </c>
      <c r="X68" s="145">
        <f t="shared" si="60"/>
        <v>201</v>
      </c>
      <c r="Y68" s="145">
        <f t="shared" si="60"/>
        <v>37</v>
      </c>
      <c r="Z68" s="145">
        <f t="shared" si="60"/>
        <v>0</v>
      </c>
      <c r="AA68" s="145">
        <f t="shared" si="60"/>
        <v>0</v>
      </c>
      <c r="AB68" s="145">
        <f t="shared" si="60"/>
        <v>0</v>
      </c>
      <c r="AC68" s="145">
        <f t="shared" si="60"/>
        <v>0</v>
      </c>
      <c r="AD68" s="145">
        <f t="shared" si="60"/>
        <v>0</v>
      </c>
      <c r="AE68" s="145">
        <f t="shared" si="60"/>
        <v>1</v>
      </c>
      <c r="AF68" s="145">
        <f t="shared" si="60"/>
        <v>0</v>
      </c>
      <c r="AG68" s="145">
        <f t="shared" si="60"/>
        <v>0</v>
      </c>
      <c r="AH68" s="145">
        <f t="shared" si="60"/>
        <v>0</v>
      </c>
      <c r="AI68" s="145">
        <f t="shared" si="60"/>
        <v>0</v>
      </c>
      <c r="AJ68" s="145">
        <f t="shared" si="60"/>
        <v>0</v>
      </c>
      <c r="AK68" s="145">
        <f t="shared" si="60"/>
        <v>0</v>
      </c>
      <c r="AL68" s="145">
        <f t="shared" si="60"/>
        <v>0</v>
      </c>
      <c r="AM68" s="145">
        <f t="shared" si="60"/>
        <v>0</v>
      </c>
      <c r="AN68" s="145">
        <f t="shared" si="60"/>
        <v>0</v>
      </c>
      <c r="AO68" s="145">
        <f t="shared" si="60"/>
        <v>0</v>
      </c>
      <c r="AP68" s="145">
        <f t="shared" si="60"/>
        <v>0</v>
      </c>
      <c r="AQ68" s="145">
        <f t="shared" si="60"/>
        <v>0</v>
      </c>
      <c r="AR68" s="145">
        <f t="shared" si="60"/>
        <v>0</v>
      </c>
      <c r="AS68" s="145">
        <f t="shared" si="60"/>
        <v>237</v>
      </c>
      <c r="AT68" s="126"/>
      <c r="AU68" s="74" t="str">
        <f>IF(E27+F27=D27," ","GRESEALA")</f>
        <v xml:space="preserve"> </v>
      </c>
      <c r="AV68" s="23" t="str">
        <f>IF(G27+K27+I27+L27+M27=D27," ","GRESEALA")</f>
        <v xml:space="preserve"> </v>
      </c>
      <c r="AW68" s="74" t="str">
        <f>IF(O27+P27=D27," ","GRESEALA")</f>
        <v xml:space="preserve"> </v>
      </c>
      <c r="AX68" s="74" t="str">
        <f>IF(Q27+S27+T27+U27+V27+W27=D27," ","GRESEALA")</f>
        <v xml:space="preserve"> </v>
      </c>
      <c r="AY68" s="74" t="str">
        <f>IF(X27+Y27+Z27=D27," ","GRESEALA")</f>
        <v xml:space="preserve"> </v>
      </c>
      <c r="AZ68" s="74" t="str">
        <f>IF(E28+F28=D28," ","GRESEALA")</f>
        <v xml:space="preserve"> </v>
      </c>
      <c r="BA68" s="23" t="str">
        <f>IF(G28+K28+I28+L28++M28=D28," ","GRESEALA")</f>
        <v xml:space="preserve"> </v>
      </c>
      <c r="BB68" s="74" t="str">
        <f>IF(O28+P28=D28," ","GRESEALA")</f>
        <v xml:space="preserve"> </v>
      </c>
      <c r="BC68" s="74" t="str">
        <f>IF(Q28+S28+T28+U28+V28+W28=D28," ","GRESEALA")</f>
        <v xml:space="preserve"> </v>
      </c>
      <c r="BD68" s="74" t="str">
        <f>IF(X28+Y28+Z28=D28," ","GRESEALA")</f>
        <v xml:space="preserve"> </v>
      </c>
      <c r="BE68" s="74" t="str">
        <f>IF(E29+F29=D29," ","GRESEALA")</f>
        <v xml:space="preserve"> </v>
      </c>
      <c r="BF68" s="23" t="str">
        <f>IF(G29+K29+I29+L29+M29=D29," ","GRESEALA")</f>
        <v xml:space="preserve"> </v>
      </c>
      <c r="BG68" s="74" t="str">
        <f>IF(O29+P29=D29," ","GRESEALA")</f>
        <v xml:space="preserve"> </v>
      </c>
      <c r="BH68" s="74" t="str">
        <f>IF(Q29+S29+T29+U29+V29+W29=D29," ","GRESEALA")</f>
        <v xml:space="preserve"> </v>
      </c>
      <c r="BI68" s="74" t="str">
        <f>IF(X29+Y29+Z29=D29," ","GRESEALA")</f>
        <v xml:space="preserve"> </v>
      </c>
      <c r="BJ68" s="74" t="str">
        <f>IF(E30+F30=D30," ","GRESEALA")</f>
        <v xml:space="preserve"> </v>
      </c>
      <c r="BK68" s="23" t="str">
        <f>IF(G30+K30+I30+L30+M30=D30," ","GRESEALA")</f>
        <v xml:space="preserve"> </v>
      </c>
      <c r="BL68" s="74" t="str">
        <f>IF(O30+P30=D30," ","GRESEALA")</f>
        <v xml:space="preserve"> </v>
      </c>
      <c r="BM68" s="74" t="str">
        <f>IF(Q30+S30+T30+U30+V30+W30=D30," ","GRESEALA")</f>
        <v xml:space="preserve"> </v>
      </c>
      <c r="BN68" s="74" t="str">
        <f>IF(X30+Y30+Z30=D30," ","GRESEALA")</f>
        <v xml:space="preserve"> </v>
      </c>
    </row>
    <row r="69" spans="2:66" ht="32.25" customHeight="1" x14ac:dyDescent="0.35">
      <c r="B69" s="20"/>
      <c r="C69" s="127" t="s">
        <v>133</v>
      </c>
      <c r="D69" s="145" t="str">
        <f t="shared" ref="D69:AS69" si="61">IF(D68=D16, "  ", "GRESEALA")</f>
        <v xml:space="preserve">  </v>
      </c>
      <c r="E69" s="145" t="str">
        <f t="shared" si="61"/>
        <v xml:space="preserve">  </v>
      </c>
      <c r="F69" s="145" t="str">
        <f t="shared" si="61"/>
        <v xml:space="preserve">  </v>
      </c>
      <c r="G69" s="145" t="str">
        <f t="shared" si="61"/>
        <v xml:space="preserve">  </v>
      </c>
      <c r="H69" s="145" t="str">
        <f t="shared" si="61"/>
        <v xml:space="preserve">  </v>
      </c>
      <c r="I69" s="145" t="str">
        <f t="shared" si="61"/>
        <v xml:space="preserve">  </v>
      </c>
      <c r="J69" s="145" t="str">
        <f t="shared" si="61"/>
        <v xml:space="preserve">  </v>
      </c>
      <c r="K69" s="145" t="str">
        <f t="shared" si="61"/>
        <v xml:space="preserve">  </v>
      </c>
      <c r="L69" s="145" t="str">
        <f t="shared" si="61"/>
        <v xml:space="preserve">  </v>
      </c>
      <c r="M69" s="145" t="str">
        <f t="shared" si="61"/>
        <v xml:space="preserve">  </v>
      </c>
      <c r="N69" s="145" t="str">
        <f t="shared" si="61"/>
        <v xml:space="preserve">  </v>
      </c>
      <c r="O69" s="145" t="str">
        <f t="shared" si="61"/>
        <v xml:space="preserve">  </v>
      </c>
      <c r="P69" s="145" t="str">
        <f t="shared" si="61"/>
        <v xml:space="preserve">  </v>
      </c>
      <c r="Q69" s="145" t="str">
        <f t="shared" si="61"/>
        <v xml:space="preserve">  </v>
      </c>
      <c r="R69" s="145" t="str">
        <f t="shared" si="61"/>
        <v xml:space="preserve">  </v>
      </c>
      <c r="S69" s="145" t="str">
        <f t="shared" si="61"/>
        <v xml:space="preserve">  </v>
      </c>
      <c r="T69" s="145" t="str">
        <f t="shared" si="61"/>
        <v xml:space="preserve">  </v>
      </c>
      <c r="U69" s="145" t="str">
        <f t="shared" si="61"/>
        <v xml:space="preserve">  </v>
      </c>
      <c r="V69" s="145" t="str">
        <f t="shared" si="61"/>
        <v xml:space="preserve">  </v>
      </c>
      <c r="W69" s="145" t="str">
        <f t="shared" si="61"/>
        <v xml:space="preserve">  </v>
      </c>
      <c r="X69" s="145" t="str">
        <f t="shared" si="61"/>
        <v xml:space="preserve">  </v>
      </c>
      <c r="Y69" s="145" t="str">
        <f t="shared" si="61"/>
        <v xml:space="preserve">  </v>
      </c>
      <c r="Z69" s="145" t="str">
        <f t="shared" si="61"/>
        <v xml:space="preserve">  </v>
      </c>
      <c r="AA69" s="145" t="str">
        <f t="shared" si="61"/>
        <v xml:space="preserve">  </v>
      </c>
      <c r="AB69" s="145" t="str">
        <f t="shared" si="61"/>
        <v xml:space="preserve">  </v>
      </c>
      <c r="AC69" s="145" t="str">
        <f t="shared" si="61"/>
        <v xml:space="preserve">  </v>
      </c>
      <c r="AD69" s="145" t="str">
        <f t="shared" si="61"/>
        <v xml:space="preserve">  </v>
      </c>
      <c r="AE69" s="145" t="str">
        <f t="shared" si="61"/>
        <v xml:space="preserve">  </v>
      </c>
      <c r="AF69" s="145" t="str">
        <f t="shared" si="61"/>
        <v xml:space="preserve">  </v>
      </c>
      <c r="AG69" s="145" t="str">
        <f t="shared" si="61"/>
        <v xml:space="preserve">  </v>
      </c>
      <c r="AH69" s="145" t="str">
        <f t="shared" si="61"/>
        <v xml:space="preserve">  </v>
      </c>
      <c r="AI69" s="145" t="str">
        <f t="shared" si="61"/>
        <v xml:space="preserve">  </v>
      </c>
      <c r="AJ69" s="145" t="str">
        <f t="shared" si="61"/>
        <v xml:space="preserve">  </v>
      </c>
      <c r="AK69" s="145" t="str">
        <f t="shared" si="61"/>
        <v xml:space="preserve">  </v>
      </c>
      <c r="AL69" s="145" t="str">
        <f t="shared" si="61"/>
        <v xml:space="preserve">  </v>
      </c>
      <c r="AM69" s="145" t="str">
        <f t="shared" si="61"/>
        <v xml:space="preserve">  </v>
      </c>
      <c r="AN69" s="145" t="str">
        <f t="shared" si="61"/>
        <v xml:space="preserve">  </v>
      </c>
      <c r="AO69" s="145" t="str">
        <f t="shared" si="61"/>
        <v xml:space="preserve">  </v>
      </c>
      <c r="AP69" s="145" t="str">
        <f t="shared" si="61"/>
        <v xml:space="preserve">  </v>
      </c>
      <c r="AQ69" s="145" t="str">
        <f t="shared" si="61"/>
        <v xml:space="preserve">  </v>
      </c>
      <c r="AR69" s="145" t="str">
        <f t="shared" si="61"/>
        <v xml:space="preserve">  </v>
      </c>
      <c r="AS69" s="145" t="str">
        <f t="shared" si="61"/>
        <v xml:space="preserve">  </v>
      </c>
      <c r="AT69" s="144"/>
      <c r="AU69" s="74" t="str">
        <f>IF(E31+F31=D31," ","GRESEALA")</f>
        <v xml:space="preserve"> </v>
      </c>
      <c r="AV69" s="23" t="str">
        <f>IF(G31+K31+I31+L31+M31=D31," ","GRESEALA")</f>
        <v xml:space="preserve"> </v>
      </c>
      <c r="AW69" s="74" t="str">
        <f>IF(O31+P31=D31," ","GRESEALA")</f>
        <v xml:space="preserve"> </v>
      </c>
      <c r="AX69" s="74" t="str">
        <f>IF(Q31+S31+T31+U31+V31+W31=D31," ","GRESEALA")</f>
        <v xml:space="preserve"> </v>
      </c>
      <c r="AY69" s="74" t="str">
        <f>IF(X31+Y31+Z31=D31," ","GRESEALA")</f>
        <v xml:space="preserve"> </v>
      </c>
      <c r="AZ69" s="74" t="str">
        <f>IF(E32+F32=D32," ","GRESEALA")</f>
        <v xml:space="preserve"> </v>
      </c>
      <c r="BA69" s="23" t="str">
        <f>IF(G32+K32+I32+L32+M32=D32," ","GRESEALA")</f>
        <v xml:space="preserve"> </v>
      </c>
      <c r="BB69" s="74" t="str">
        <f>IF(O32+P32=D32," ","GRESEALA")</f>
        <v xml:space="preserve"> </v>
      </c>
      <c r="BC69" s="74" t="str">
        <f>IF(Q32+S32+T32+U32+V32+W32=D32," ","GRESEALA")</f>
        <v xml:space="preserve"> </v>
      </c>
      <c r="BD69" s="74" t="str">
        <f>IF(X32+Y32+Z32=D32," ","GRESEALA")</f>
        <v xml:space="preserve"> </v>
      </c>
      <c r="BE69" s="74" t="str">
        <f>IF(E33+F33=D33," ","GRESEALA")</f>
        <v xml:space="preserve"> </v>
      </c>
      <c r="BF69" s="23" t="str">
        <f>IF(G33+K33+I33+L33+M33=D33," ","GRESEALA")</f>
        <v xml:space="preserve"> </v>
      </c>
      <c r="BG69" s="74" t="str">
        <f>IF(O33+P33=D33," ","GRESEALA")</f>
        <v xml:space="preserve"> </v>
      </c>
      <c r="BH69" s="74" t="str">
        <f>IF(Q33+S33+T33+U33+V33+W33=D33," ","GRESEALA")</f>
        <v xml:space="preserve"> </v>
      </c>
      <c r="BI69" s="74" t="str">
        <f>IF(X33+Y33+Z33=D33," ","GRESEALA")</f>
        <v xml:space="preserve"> </v>
      </c>
      <c r="BJ69" s="74" t="str">
        <f>IF(E34+F34=D34," ","GRESEALA")</f>
        <v xml:space="preserve"> </v>
      </c>
      <c r="BK69" s="23" t="str">
        <f>IF(G34+K34+I34+L34+M34=D34," ","GRESEALA")</f>
        <v xml:space="preserve"> </v>
      </c>
      <c r="BL69" s="74" t="str">
        <f>IF(O34+P34=D34," ","GRESEALA")</f>
        <v xml:space="preserve"> </v>
      </c>
      <c r="BM69" s="74" t="str">
        <f>IF(Q34+S34+T34+U34+V34+W34=D34," ","GRESEALA")</f>
        <v xml:space="preserve"> </v>
      </c>
      <c r="BN69" s="74" t="str">
        <f>IF(X34+Y34+Z34=D34," ","GRESEALA")</f>
        <v xml:space="preserve"> </v>
      </c>
    </row>
    <row r="70" spans="2:66" ht="23.25" customHeight="1" x14ac:dyDescent="0.35">
      <c r="C70" s="6" t="s">
        <v>134</v>
      </c>
      <c r="D70" s="84"/>
      <c r="E70" s="84"/>
      <c r="F70" s="84"/>
      <c r="G70" s="84"/>
      <c r="H70" s="84"/>
      <c r="I70" s="84"/>
      <c r="J70" s="84"/>
      <c r="K70" s="85"/>
      <c r="L70" s="85"/>
      <c r="M70" s="86"/>
      <c r="N70" s="86"/>
      <c r="O70" s="86"/>
      <c r="P70" s="86"/>
      <c r="Q70" s="87"/>
      <c r="R70" s="87"/>
      <c r="S70" s="87"/>
      <c r="T70" s="87"/>
      <c r="U70" s="87"/>
      <c r="V70" s="87"/>
      <c r="W70" s="87"/>
      <c r="X70" s="87"/>
      <c r="Y70" s="87"/>
      <c r="Z70" s="87"/>
      <c r="AA70" s="87"/>
      <c r="AB70" s="87"/>
      <c r="AC70" s="87"/>
      <c r="AD70" s="87"/>
      <c r="AE70" s="87"/>
      <c r="AF70" s="12"/>
      <c r="AG70" s="88"/>
      <c r="AH70" s="88"/>
      <c r="AI70" s="88"/>
      <c r="AJ70" s="88"/>
      <c r="AK70" s="88"/>
      <c r="AL70" s="88"/>
      <c r="AM70" s="88"/>
      <c r="AN70" s="88"/>
      <c r="AO70" s="88"/>
      <c r="AP70" s="88"/>
      <c r="AQ70" s="88"/>
      <c r="AR70" s="88"/>
      <c r="AS70" s="88"/>
      <c r="AT70" s="88"/>
      <c r="AU70" s="89"/>
      <c r="AV70" s="89"/>
      <c r="AW70" s="89"/>
      <c r="BA70" s="89"/>
      <c r="BB70" s="89"/>
      <c r="BC70" s="89"/>
      <c r="BD70" s="89"/>
      <c r="BE70" s="89"/>
      <c r="BG70" s="89"/>
      <c r="BH70" s="89"/>
    </row>
    <row r="71" spans="2:66" ht="22.5" customHeight="1" x14ac:dyDescent="0.35">
      <c r="C71" s="4" t="s">
        <v>135</v>
      </c>
      <c r="D71" s="84"/>
      <c r="E71" s="84"/>
      <c r="F71" s="84"/>
      <c r="G71" s="84"/>
      <c r="H71" s="84"/>
      <c r="I71" s="84"/>
      <c r="J71" s="84"/>
      <c r="K71" s="85"/>
      <c r="L71" s="85"/>
      <c r="M71" s="86"/>
      <c r="N71" s="86"/>
      <c r="O71" s="86"/>
      <c r="P71" s="86"/>
      <c r="Q71" s="87"/>
      <c r="R71" s="87"/>
      <c r="S71" s="87"/>
      <c r="T71" s="87"/>
      <c r="U71" s="87"/>
      <c r="V71" s="87"/>
      <c r="W71" s="87"/>
      <c r="X71" s="87"/>
      <c r="Y71" s="87"/>
      <c r="Z71" s="87"/>
      <c r="AA71" s="87"/>
      <c r="AB71" s="87"/>
      <c r="AC71" s="87"/>
      <c r="AD71" s="87"/>
      <c r="AE71" s="87"/>
      <c r="AF71" s="88"/>
      <c r="AG71" s="88"/>
      <c r="AH71" s="88"/>
      <c r="AI71" s="88"/>
      <c r="AJ71" s="88"/>
      <c r="AK71" s="88"/>
      <c r="AL71" s="88"/>
      <c r="AM71" s="88"/>
      <c r="AN71" s="88"/>
      <c r="AO71" s="88"/>
      <c r="AP71" s="88"/>
      <c r="AQ71" s="88"/>
      <c r="AR71" s="88"/>
      <c r="AS71" s="88"/>
      <c r="AT71" s="88"/>
      <c r="AU71" s="89"/>
      <c r="AV71" s="89"/>
      <c r="AW71" s="89"/>
      <c r="BA71" s="89"/>
      <c r="BB71" s="89"/>
      <c r="BC71" s="89"/>
      <c r="BD71" s="89"/>
      <c r="BE71" s="89"/>
      <c r="BG71" s="89"/>
      <c r="BH71" s="89"/>
    </row>
    <row r="72" spans="2:66" ht="22.5" customHeight="1" x14ac:dyDescent="0.35">
      <c r="C72" s="4" t="s">
        <v>136</v>
      </c>
      <c r="D72" s="84"/>
      <c r="E72" s="84"/>
      <c r="F72" s="84"/>
      <c r="G72" s="84"/>
      <c r="H72" s="84"/>
      <c r="I72" s="84"/>
      <c r="J72" s="84"/>
      <c r="K72" s="85"/>
      <c r="L72" s="85"/>
      <c r="M72" s="86"/>
      <c r="N72" s="86"/>
      <c r="O72" s="86"/>
      <c r="P72" s="86"/>
      <c r="Q72" s="91"/>
      <c r="R72" s="91"/>
      <c r="S72" s="91"/>
      <c r="T72" s="91"/>
      <c r="U72" s="91"/>
      <c r="V72" s="91"/>
      <c r="W72" s="91"/>
      <c r="X72" s="91"/>
      <c r="Y72" s="91"/>
      <c r="Z72" s="91"/>
      <c r="AA72" s="91"/>
      <c r="AB72" s="91"/>
      <c r="AC72" s="91"/>
      <c r="AD72" s="91"/>
      <c r="AE72" s="91"/>
    </row>
    <row r="73" spans="2:66" ht="19.5" customHeight="1" x14ac:dyDescent="0.35">
      <c r="C73" s="4" t="s">
        <v>137</v>
      </c>
      <c r="D73" s="84"/>
      <c r="E73" s="84"/>
      <c r="F73" s="84"/>
      <c r="G73" s="84"/>
      <c r="H73" s="84"/>
      <c r="I73" s="84"/>
      <c r="J73" s="84"/>
      <c r="K73" s="85"/>
      <c r="L73" s="85"/>
      <c r="M73" s="86"/>
      <c r="N73" s="86"/>
      <c r="O73" s="86"/>
      <c r="P73" s="86"/>
      <c r="Q73" s="91"/>
      <c r="R73" s="91"/>
      <c r="S73" s="91"/>
      <c r="T73" s="91"/>
      <c r="U73" s="91"/>
      <c r="V73" s="91"/>
      <c r="W73" s="91"/>
      <c r="X73" s="91"/>
      <c r="Y73" s="91"/>
      <c r="Z73" s="91"/>
      <c r="AA73" s="91"/>
      <c r="AB73" s="91"/>
      <c r="AC73" s="91"/>
      <c r="AD73" s="91"/>
      <c r="AE73" s="91"/>
    </row>
    <row r="74" spans="2:66" ht="20.25" customHeight="1" x14ac:dyDescent="0.35">
      <c r="C74" s="4" t="s">
        <v>138</v>
      </c>
      <c r="D74" s="84"/>
      <c r="E74" s="84"/>
      <c r="F74" s="84"/>
      <c r="G74" s="84"/>
      <c r="H74" s="84"/>
      <c r="I74" s="84"/>
      <c r="J74" s="84"/>
      <c r="K74" s="85"/>
      <c r="L74" s="85"/>
      <c r="M74" s="86"/>
      <c r="N74" s="86"/>
      <c r="O74" s="86"/>
      <c r="P74" s="86"/>
      <c r="Q74" s="91"/>
      <c r="R74" s="91"/>
      <c r="S74" s="91"/>
      <c r="T74" s="91"/>
      <c r="U74" s="91"/>
      <c r="V74" s="91"/>
      <c r="W74" s="91"/>
      <c r="X74" s="91"/>
      <c r="Y74" s="91"/>
      <c r="Z74" s="91"/>
      <c r="AA74" s="91"/>
      <c r="AB74" s="91"/>
      <c r="AC74" s="91"/>
      <c r="AD74" s="91"/>
      <c r="AE74" s="91"/>
    </row>
    <row r="75" spans="2:66" ht="23.25" customHeight="1" x14ac:dyDescent="0.35">
      <c r="C75" s="4" t="s">
        <v>139</v>
      </c>
      <c r="D75" s="84"/>
      <c r="E75" s="84"/>
      <c r="F75" s="84"/>
      <c r="G75" s="84"/>
      <c r="H75" s="84"/>
      <c r="I75" s="84"/>
      <c r="J75" s="84"/>
      <c r="K75" s="85"/>
      <c r="L75" s="85"/>
      <c r="M75" s="86"/>
      <c r="N75" s="86"/>
      <c r="O75" s="86"/>
      <c r="P75" s="86"/>
      <c r="Q75" s="91"/>
      <c r="R75" s="91"/>
      <c r="S75" s="91"/>
      <c r="T75" s="91"/>
      <c r="U75" s="91"/>
      <c r="V75" s="91"/>
      <c r="W75" s="91"/>
      <c r="X75" s="91"/>
      <c r="Y75" s="91"/>
      <c r="Z75" s="91"/>
      <c r="AA75" s="91"/>
      <c r="AB75" s="91"/>
      <c r="AC75" s="91"/>
      <c r="AD75" s="91"/>
      <c r="AE75" s="91"/>
    </row>
    <row r="76" spans="2:66" ht="20.25" customHeight="1" x14ac:dyDescent="0.35">
      <c r="C76" s="4" t="s">
        <v>140</v>
      </c>
      <c r="D76" s="84"/>
      <c r="E76" s="84"/>
      <c r="F76" s="84"/>
      <c r="G76" s="84"/>
      <c r="H76" s="84"/>
      <c r="I76" s="84"/>
      <c r="J76" s="84"/>
      <c r="K76" s="85"/>
      <c r="L76" s="85"/>
      <c r="M76" s="86"/>
      <c r="N76" s="86"/>
      <c r="O76" s="86"/>
      <c r="P76" s="86"/>
      <c r="Q76" s="91"/>
      <c r="R76" s="91"/>
      <c r="S76" s="91"/>
      <c r="T76" s="91"/>
      <c r="U76" s="91"/>
      <c r="V76" s="91"/>
      <c r="W76" s="91"/>
      <c r="X76" s="91"/>
      <c r="Y76" s="91"/>
      <c r="Z76" s="91"/>
      <c r="AA76" s="91"/>
      <c r="AB76" s="91"/>
      <c r="AC76" s="91"/>
      <c r="AD76" s="91"/>
      <c r="AE76" s="91"/>
    </row>
    <row r="77" spans="2:66" ht="21" customHeight="1" x14ac:dyDescent="0.35">
      <c r="C77" s="5" t="s">
        <v>141</v>
      </c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91"/>
      <c r="Q77" s="91"/>
      <c r="R77" s="91"/>
      <c r="S77" s="91"/>
      <c r="T77" s="91"/>
      <c r="U77" s="91"/>
      <c r="V77" s="91"/>
      <c r="W77" s="91"/>
      <c r="X77" s="91"/>
      <c r="Y77" s="91"/>
      <c r="Z77" s="91"/>
      <c r="AA77" s="91"/>
      <c r="AB77" s="91"/>
      <c r="AC77" s="91"/>
      <c r="AD77" s="91"/>
      <c r="AE77" s="91"/>
    </row>
    <row r="78" spans="2:66" ht="23.25" customHeight="1" x14ac:dyDescent="0.35">
      <c r="C78" s="4" t="s">
        <v>142</v>
      </c>
      <c r="D78" s="84"/>
      <c r="E78" s="84"/>
      <c r="F78" s="84"/>
      <c r="G78" s="84"/>
      <c r="H78" s="84"/>
      <c r="I78" s="84"/>
      <c r="J78" s="84"/>
      <c r="K78" s="85"/>
      <c r="L78" s="85"/>
      <c r="M78" s="86"/>
      <c r="N78" s="86"/>
      <c r="O78" s="86"/>
      <c r="P78" s="86"/>
      <c r="Q78" s="91"/>
      <c r="R78" s="91"/>
      <c r="S78" s="91"/>
      <c r="T78" s="91"/>
      <c r="U78" s="91"/>
      <c r="V78" s="91"/>
      <c r="W78" s="91"/>
      <c r="X78" s="91"/>
      <c r="Y78" s="91"/>
      <c r="Z78" s="91"/>
      <c r="AA78" s="91"/>
      <c r="AB78" s="91"/>
      <c r="AC78" s="91"/>
      <c r="AD78" s="91"/>
      <c r="AE78" s="91"/>
    </row>
    <row r="79" spans="2:66" ht="21" customHeight="1" x14ac:dyDescent="0.35">
      <c r="C79" s="4" t="s">
        <v>143</v>
      </c>
      <c r="D79" s="84"/>
      <c r="E79" s="84"/>
      <c r="F79" s="84"/>
      <c r="G79" s="84"/>
      <c r="H79" s="84"/>
      <c r="I79" s="84"/>
      <c r="J79" s="84"/>
      <c r="K79" s="85"/>
      <c r="L79" s="85"/>
      <c r="M79" s="86"/>
      <c r="N79" s="86"/>
      <c r="O79" s="86"/>
      <c r="P79" s="86"/>
      <c r="Q79" s="91"/>
      <c r="R79" s="91"/>
      <c r="S79" s="91"/>
      <c r="T79" s="91"/>
      <c r="U79" s="91"/>
      <c r="V79" s="91"/>
      <c r="W79" s="91"/>
      <c r="X79" s="91"/>
      <c r="Y79" s="91"/>
      <c r="Z79" s="91"/>
      <c r="AA79" s="91"/>
      <c r="AB79" s="91"/>
      <c r="AC79" s="91"/>
      <c r="AD79" s="91"/>
      <c r="AE79" s="91"/>
    </row>
    <row r="80" spans="2:66" ht="24" customHeight="1" x14ac:dyDescent="0.35">
      <c r="C80" s="4" t="s">
        <v>144</v>
      </c>
      <c r="D80" s="84"/>
      <c r="E80" s="84"/>
      <c r="F80" s="84"/>
      <c r="G80" s="84"/>
      <c r="H80" s="84"/>
      <c r="I80" s="84"/>
      <c r="J80" s="84"/>
      <c r="K80" s="85"/>
      <c r="L80" s="85"/>
      <c r="M80" s="86"/>
      <c r="N80" s="86"/>
      <c r="O80" s="86"/>
      <c r="P80" s="86"/>
      <c r="Q80" s="91"/>
      <c r="R80" s="91"/>
      <c r="S80" s="91"/>
      <c r="T80" s="91"/>
      <c r="U80" s="91"/>
      <c r="V80" s="91"/>
      <c r="W80" s="91"/>
      <c r="X80" s="91"/>
      <c r="Y80" s="91"/>
      <c r="Z80" s="91"/>
      <c r="AA80" s="91"/>
      <c r="AB80" s="91"/>
      <c r="AC80" s="91"/>
      <c r="AD80" s="91"/>
      <c r="AE80" s="91"/>
    </row>
    <row r="81" spans="2:60" ht="26.25" customHeight="1" x14ac:dyDescent="0.35">
      <c r="C81" s="4" t="s">
        <v>145</v>
      </c>
      <c r="D81" s="84"/>
      <c r="E81" s="84"/>
      <c r="F81" s="84"/>
      <c r="G81" s="84"/>
      <c r="H81" s="84"/>
      <c r="I81" s="84"/>
      <c r="J81" s="84"/>
      <c r="K81" s="85"/>
      <c r="L81" s="85"/>
      <c r="M81" s="86"/>
      <c r="N81" s="86"/>
      <c r="O81" s="86"/>
      <c r="P81" s="86"/>
      <c r="Q81" s="91"/>
      <c r="R81" s="91"/>
      <c r="S81" s="91"/>
      <c r="T81" s="91"/>
      <c r="U81" s="91"/>
      <c r="V81" s="91"/>
      <c r="W81" s="91"/>
      <c r="X81" s="91"/>
      <c r="Y81" s="91"/>
      <c r="Z81" s="91"/>
      <c r="AA81" s="91"/>
      <c r="AB81" s="91"/>
      <c r="AC81" s="91"/>
      <c r="AD81" s="91"/>
      <c r="AE81" s="91"/>
      <c r="BB81" s="12"/>
      <c r="BC81" s="12"/>
      <c r="BD81" s="12"/>
      <c r="BE81" s="12"/>
      <c r="BF81" s="12"/>
      <c r="BG81" s="12"/>
      <c r="BH81" s="12"/>
    </row>
    <row r="82" spans="2:60" ht="24" customHeight="1" x14ac:dyDescent="0.35">
      <c r="C82" s="6" t="s">
        <v>146</v>
      </c>
      <c r="D82" s="84"/>
      <c r="E82" s="84"/>
      <c r="F82" s="84"/>
      <c r="G82" s="84"/>
      <c r="H82" s="84"/>
      <c r="I82" s="84"/>
      <c r="J82" s="84"/>
      <c r="K82" s="85"/>
      <c r="L82" s="85"/>
      <c r="M82" s="86"/>
      <c r="N82" s="86"/>
      <c r="O82" s="86"/>
      <c r="P82" s="86"/>
      <c r="Q82" s="91"/>
      <c r="R82" s="91"/>
      <c r="S82" s="91"/>
      <c r="T82" s="91"/>
      <c r="U82" s="91"/>
      <c r="V82" s="91"/>
      <c r="W82" s="91"/>
      <c r="X82" s="91"/>
      <c r="Y82" s="91"/>
      <c r="Z82" s="91"/>
      <c r="AA82" s="91"/>
      <c r="AB82" s="91"/>
      <c r="AC82" s="91"/>
      <c r="AD82" s="91"/>
      <c r="AE82" s="91"/>
      <c r="BB82" s="12"/>
      <c r="BC82" s="12"/>
      <c r="BD82" s="12"/>
      <c r="BE82" s="12"/>
      <c r="BF82" s="12"/>
      <c r="BG82" s="12"/>
      <c r="BH82" s="12"/>
    </row>
    <row r="83" spans="2:60" ht="22.5" customHeight="1" x14ac:dyDescent="0.35">
      <c r="C83" s="6" t="s">
        <v>147</v>
      </c>
      <c r="D83" s="84"/>
      <c r="E83" s="92"/>
      <c r="F83" s="92"/>
      <c r="G83" s="92"/>
      <c r="H83" s="92"/>
      <c r="I83" s="92"/>
      <c r="J83" s="92"/>
      <c r="K83" s="92"/>
      <c r="L83" s="92"/>
      <c r="M83" s="92"/>
      <c r="N83" s="92"/>
      <c r="O83" s="92"/>
      <c r="P83" s="92"/>
      <c r="Q83" s="91"/>
      <c r="R83" s="91"/>
      <c r="S83" s="91"/>
      <c r="T83" s="91"/>
      <c r="U83" s="91"/>
      <c r="V83" s="91"/>
      <c r="W83" s="91"/>
      <c r="X83" s="91"/>
      <c r="Y83" s="91"/>
      <c r="Z83" s="91"/>
      <c r="AA83" s="91"/>
      <c r="AB83" s="91"/>
      <c r="AC83" s="91"/>
      <c r="AD83" s="91"/>
      <c r="AE83" s="91"/>
      <c r="BB83" s="12"/>
      <c r="BC83" s="12"/>
      <c r="BD83" s="12"/>
      <c r="BE83" s="12"/>
      <c r="BF83" s="12"/>
      <c r="BG83" s="12"/>
      <c r="BH83" s="12"/>
    </row>
    <row r="84" spans="2:60" ht="27" customHeight="1" x14ac:dyDescent="0.35">
      <c r="BB84" s="12"/>
      <c r="BC84" s="12"/>
      <c r="BD84" s="12"/>
      <c r="BE84" s="12"/>
      <c r="BF84" s="12"/>
      <c r="BG84" s="12"/>
      <c r="BH84" s="12"/>
    </row>
    <row r="85" spans="2:60" s="93" customFormat="1" ht="46.5" customHeight="1" x14ac:dyDescent="0.35">
      <c r="C85" s="293" t="s">
        <v>192</v>
      </c>
      <c r="D85" s="294"/>
      <c r="E85" s="94"/>
      <c r="F85" s="95"/>
      <c r="G85" s="96"/>
      <c r="H85" s="96"/>
      <c r="I85" s="96"/>
      <c r="J85" s="96"/>
      <c r="K85" s="96"/>
      <c r="L85" s="96"/>
      <c r="M85" s="97"/>
      <c r="N85" s="96"/>
      <c r="Z85" s="97"/>
      <c r="AA85" s="97"/>
      <c r="AB85" s="97"/>
      <c r="AC85" s="97"/>
      <c r="AD85" s="97"/>
      <c r="AE85" s="97"/>
      <c r="AV85" s="97"/>
      <c r="AW85" s="97"/>
      <c r="AX85" s="97"/>
      <c r="AY85" s="97"/>
      <c r="AZ85" s="97"/>
      <c r="BA85" s="97"/>
    </row>
    <row r="86" spans="2:60" s="93" customFormat="1" ht="12.75" customHeight="1" x14ac:dyDescent="0.35">
      <c r="B86" s="98"/>
      <c r="C86" s="94"/>
      <c r="D86" s="94"/>
      <c r="E86" s="94"/>
      <c r="F86" s="95"/>
      <c r="G86" s="96"/>
      <c r="H86" s="96"/>
      <c r="I86" s="96"/>
      <c r="J86" s="96"/>
      <c r="K86" s="96"/>
      <c r="L86" s="96"/>
      <c r="M86" s="97"/>
      <c r="N86" s="96"/>
      <c r="O86" s="97"/>
      <c r="P86" s="97"/>
      <c r="Q86" s="97"/>
      <c r="R86" s="97"/>
      <c r="S86" s="97"/>
      <c r="T86" s="97"/>
      <c r="U86" s="97"/>
      <c r="V86" s="97"/>
      <c r="W86" s="97"/>
      <c r="X86" s="97"/>
      <c r="Y86" s="97"/>
      <c r="Z86" s="97"/>
      <c r="AA86" s="97"/>
      <c r="AB86" s="97"/>
      <c r="AC86" s="97"/>
      <c r="AD86" s="97"/>
      <c r="AE86" s="97"/>
      <c r="AV86" s="97"/>
      <c r="AW86" s="97"/>
      <c r="AX86" s="97"/>
      <c r="AY86" s="97"/>
      <c r="AZ86" s="97"/>
      <c r="BA86" s="97"/>
    </row>
    <row r="87" spans="2:60" s="93" customFormat="1" ht="19.899999999999999" customHeight="1" x14ac:dyDescent="0.35">
      <c r="B87" s="98"/>
      <c r="C87" s="94"/>
      <c r="D87" s="94"/>
      <c r="E87" s="94"/>
      <c r="F87" s="95"/>
      <c r="G87" s="96"/>
      <c r="H87" s="96"/>
      <c r="I87" s="96"/>
      <c r="J87" s="96"/>
      <c r="K87" s="96"/>
      <c r="L87" s="96"/>
      <c r="M87" s="97"/>
      <c r="N87" s="96"/>
      <c r="Z87" s="97"/>
      <c r="AA87" s="97"/>
      <c r="AB87" s="97"/>
      <c r="AC87" s="97"/>
      <c r="AD87" s="97"/>
      <c r="AE87" s="97"/>
      <c r="AV87" s="97"/>
      <c r="AW87" s="97"/>
      <c r="AX87" s="97"/>
      <c r="AY87" s="97"/>
      <c r="AZ87" s="97"/>
      <c r="BA87" s="97"/>
    </row>
    <row r="88" spans="2:60" s="146" customFormat="1" ht="19.899999999999999" customHeight="1" x14ac:dyDescent="0.3">
      <c r="C88" s="147" t="s">
        <v>149</v>
      </c>
      <c r="D88" s="148"/>
      <c r="E88" s="148"/>
      <c r="Q88" s="146" t="s">
        <v>196</v>
      </c>
      <c r="Y88" s="146" t="s">
        <v>151</v>
      </c>
    </row>
    <row r="89" spans="2:60" s="143" customFormat="1" ht="32.25" customHeight="1" x14ac:dyDescent="0.3">
      <c r="C89" s="149" t="s">
        <v>195</v>
      </c>
      <c r="D89" s="150"/>
      <c r="E89" s="150"/>
      <c r="F89" s="150"/>
      <c r="Q89" s="143" t="s">
        <v>198</v>
      </c>
      <c r="Y89" s="143" t="s">
        <v>197</v>
      </c>
      <c r="AU89" s="151"/>
      <c r="AV89" s="151"/>
      <c r="AW89" s="151"/>
      <c r="AX89" s="151"/>
      <c r="AY89" s="151"/>
      <c r="AZ89" s="151"/>
      <c r="BA89" s="151"/>
    </row>
    <row r="90" spans="2:60" ht="32.25" customHeight="1" x14ac:dyDescent="0.35">
      <c r="C90" s="99" t="s">
        <v>152</v>
      </c>
      <c r="N90" s="11"/>
      <c r="P90" s="12"/>
      <c r="Q90" s="12"/>
      <c r="R90" s="12"/>
      <c r="S90" s="12"/>
      <c r="T90" s="12"/>
      <c r="U90" s="12"/>
      <c r="V90" s="12"/>
      <c r="W90" s="12"/>
      <c r="X90" s="12"/>
      <c r="Y90" s="12"/>
      <c r="Z90" s="12"/>
      <c r="AG90" s="12"/>
      <c r="AH90" s="12"/>
      <c r="BB90" s="12"/>
      <c r="BC90" s="12"/>
      <c r="BD90" s="12"/>
      <c r="BE90" s="12"/>
      <c r="BF90" s="12"/>
      <c r="BG90" s="12"/>
      <c r="BH90" s="12"/>
    </row>
    <row r="91" spans="2:60" ht="32.25" customHeight="1" x14ac:dyDescent="0.35">
      <c r="C91" s="100" t="s">
        <v>135</v>
      </c>
      <c r="N91" s="11"/>
      <c r="P91" s="12"/>
      <c r="Q91" s="12"/>
      <c r="R91" s="12"/>
      <c r="S91" s="12"/>
      <c r="T91" s="12"/>
      <c r="U91" s="12"/>
      <c r="V91" s="12"/>
      <c r="W91" s="12"/>
      <c r="X91" s="12"/>
      <c r="Y91" s="12"/>
      <c r="Z91" s="12"/>
      <c r="AG91" s="12"/>
      <c r="AH91" s="12"/>
      <c r="BB91" s="12"/>
      <c r="BC91" s="12"/>
      <c r="BD91" s="12"/>
      <c r="BE91" s="12"/>
      <c r="BF91" s="12"/>
      <c r="BG91" s="12"/>
      <c r="BH91" s="12"/>
    </row>
    <row r="92" spans="2:60" ht="32.25" customHeight="1" x14ac:dyDescent="0.35">
      <c r="C92" s="100" t="s">
        <v>153</v>
      </c>
      <c r="N92" s="11"/>
      <c r="P92" s="12"/>
      <c r="Q92" s="12"/>
      <c r="R92" s="12"/>
      <c r="S92" s="12"/>
      <c r="T92" s="12"/>
      <c r="U92" s="12"/>
      <c r="V92" s="12"/>
      <c r="W92" s="12"/>
      <c r="X92" s="12"/>
      <c r="Y92" s="12"/>
      <c r="Z92" s="12"/>
      <c r="AG92" s="12"/>
      <c r="AH92" s="12"/>
      <c r="BB92" s="12"/>
      <c r="BC92" s="12"/>
      <c r="BD92" s="12"/>
      <c r="BE92" s="12"/>
      <c r="BF92" s="12"/>
      <c r="BG92" s="12"/>
      <c r="BH92" s="12"/>
    </row>
    <row r="93" spans="2:60" ht="32.25" customHeight="1" x14ac:dyDescent="0.35">
      <c r="C93" s="100" t="s">
        <v>154</v>
      </c>
      <c r="N93" s="11"/>
      <c r="P93" s="12"/>
      <c r="Q93" s="12"/>
      <c r="R93" s="12"/>
      <c r="S93" s="12"/>
      <c r="T93" s="12"/>
      <c r="U93" s="12"/>
      <c r="V93" s="12"/>
      <c r="W93" s="12"/>
      <c r="X93" s="12"/>
      <c r="Y93" s="12"/>
      <c r="Z93" s="12"/>
      <c r="AG93" s="12"/>
      <c r="AH93" s="12"/>
      <c r="BB93" s="12"/>
      <c r="BC93" s="12"/>
      <c r="BD93" s="12"/>
      <c r="BE93" s="12"/>
      <c r="BF93" s="12"/>
      <c r="BG93" s="12"/>
      <c r="BH93" s="12"/>
    </row>
    <row r="94" spans="2:60" ht="32.25" customHeight="1" x14ac:dyDescent="0.35">
      <c r="C94" s="100" t="s">
        <v>155</v>
      </c>
      <c r="N94" s="11"/>
      <c r="P94" s="12"/>
      <c r="Q94" s="12"/>
      <c r="R94" s="12"/>
      <c r="S94" s="12"/>
      <c r="T94" s="12"/>
      <c r="U94" s="12"/>
      <c r="V94" s="12"/>
      <c r="W94" s="12"/>
      <c r="X94" s="12"/>
      <c r="Y94" s="12"/>
      <c r="Z94" s="12"/>
      <c r="AG94" s="12"/>
      <c r="AH94" s="12"/>
      <c r="BB94" s="12"/>
      <c r="BC94" s="12"/>
      <c r="BD94" s="12"/>
      <c r="BE94" s="12"/>
      <c r="BF94" s="12"/>
      <c r="BG94" s="12"/>
      <c r="BH94" s="12"/>
    </row>
    <row r="95" spans="2:60" ht="32.25" customHeight="1" x14ac:dyDescent="0.35">
      <c r="C95" s="100" t="s">
        <v>140</v>
      </c>
      <c r="N95" s="11"/>
      <c r="P95" s="12"/>
      <c r="Q95" s="12"/>
      <c r="R95" s="12"/>
      <c r="S95" s="12"/>
      <c r="T95" s="12"/>
      <c r="U95" s="12"/>
      <c r="V95" s="12"/>
      <c r="W95" s="12"/>
      <c r="X95" s="12"/>
      <c r="Y95" s="12"/>
      <c r="Z95" s="12"/>
      <c r="AG95" s="12"/>
      <c r="AH95" s="12"/>
      <c r="BB95" s="12"/>
      <c r="BC95" s="12"/>
      <c r="BD95" s="12"/>
      <c r="BE95" s="12"/>
      <c r="BF95" s="12"/>
      <c r="BG95" s="12"/>
      <c r="BH95" s="12"/>
    </row>
    <row r="96" spans="2:60" ht="32.25" customHeight="1" x14ac:dyDescent="0.35">
      <c r="C96" s="295" t="s">
        <v>156</v>
      </c>
      <c r="D96" s="295"/>
      <c r="E96" s="295"/>
      <c r="F96" s="295"/>
      <c r="G96" s="295"/>
      <c r="H96" s="295"/>
      <c r="I96" s="295"/>
      <c r="J96" s="295"/>
      <c r="K96" s="295"/>
      <c r="L96" s="295"/>
      <c r="M96" s="295"/>
      <c r="N96" s="295"/>
      <c r="O96" s="295"/>
      <c r="P96" s="12"/>
      <c r="Q96" s="12"/>
      <c r="R96" s="12"/>
      <c r="S96" s="12"/>
      <c r="T96" s="12"/>
      <c r="U96" s="12"/>
      <c r="V96" s="12"/>
      <c r="W96" s="12"/>
      <c r="X96" s="12"/>
      <c r="Y96" s="12"/>
      <c r="Z96" s="12"/>
      <c r="AG96" s="12"/>
      <c r="AH96" s="12"/>
      <c r="BB96" s="12"/>
      <c r="BC96" s="12"/>
      <c r="BD96" s="12"/>
      <c r="BE96" s="12"/>
      <c r="BF96" s="12"/>
      <c r="BG96" s="12"/>
      <c r="BH96" s="12"/>
    </row>
    <row r="97" spans="3:60" ht="32.25" customHeight="1" x14ac:dyDescent="0.35">
      <c r="C97" s="100" t="s">
        <v>145</v>
      </c>
      <c r="N97" s="11"/>
      <c r="P97" s="12"/>
      <c r="Q97" s="12"/>
      <c r="R97" s="12"/>
      <c r="S97" s="12"/>
      <c r="T97" s="12"/>
      <c r="U97" s="12"/>
      <c r="V97" s="12"/>
      <c r="W97" s="12"/>
      <c r="X97" s="12"/>
      <c r="Y97" s="12"/>
      <c r="Z97" s="12"/>
      <c r="AG97" s="12"/>
      <c r="AH97" s="12"/>
      <c r="BA97" s="12"/>
      <c r="BB97" s="12"/>
      <c r="BC97" s="12"/>
      <c r="BD97" s="12"/>
      <c r="BE97" s="12"/>
      <c r="BF97" s="12"/>
      <c r="BG97" s="12"/>
      <c r="BH97" s="12"/>
    </row>
    <row r="98" spans="3:60" ht="32.25" customHeight="1" x14ac:dyDescent="0.35">
      <c r="C98" s="99" t="s">
        <v>157</v>
      </c>
      <c r="N98" s="11"/>
      <c r="P98" s="12"/>
      <c r="Q98" s="12"/>
      <c r="R98" s="12"/>
      <c r="S98" s="12"/>
      <c r="T98" s="12"/>
      <c r="U98" s="12"/>
      <c r="V98" s="12"/>
      <c r="W98" s="12"/>
      <c r="X98" s="12"/>
      <c r="Y98" s="12"/>
      <c r="Z98" s="12"/>
      <c r="AG98" s="12"/>
      <c r="AH98" s="12"/>
      <c r="BA98" s="12"/>
      <c r="BB98" s="12"/>
      <c r="BC98" s="12"/>
      <c r="BD98" s="12"/>
      <c r="BE98" s="12"/>
      <c r="BF98" s="12"/>
      <c r="BG98" s="12"/>
      <c r="BH98" s="12"/>
    </row>
    <row r="99" spans="3:60" ht="32.25" customHeight="1" x14ac:dyDescent="0.35">
      <c r="C99" s="101" t="s">
        <v>158</v>
      </c>
      <c r="N99" s="11"/>
      <c r="P99" s="12"/>
      <c r="Q99" s="12"/>
      <c r="R99" s="12"/>
      <c r="S99" s="12"/>
      <c r="T99" s="12"/>
      <c r="U99" s="12"/>
      <c r="V99" s="12"/>
      <c r="W99" s="12"/>
      <c r="X99" s="12"/>
      <c r="Y99" s="12"/>
      <c r="Z99" s="12"/>
      <c r="AG99" s="12"/>
      <c r="AH99" s="12"/>
      <c r="BA99" s="12"/>
      <c r="BB99" s="12"/>
      <c r="BC99" s="12"/>
      <c r="BD99" s="12"/>
      <c r="BE99" s="12"/>
      <c r="BF99" s="12"/>
      <c r="BG99" s="12"/>
      <c r="BH99" s="12"/>
    </row>
    <row r="100" spans="3:60" ht="32.25" customHeight="1" x14ac:dyDescent="0.35">
      <c r="C100" s="101" t="s">
        <v>169</v>
      </c>
      <c r="N100" s="11"/>
      <c r="P100" s="12"/>
      <c r="Q100" s="12"/>
      <c r="R100" s="12"/>
      <c r="S100" s="12"/>
      <c r="T100" s="12"/>
      <c r="U100" s="12"/>
      <c r="V100" s="12"/>
      <c r="W100" s="12"/>
      <c r="X100" s="12"/>
      <c r="Y100" s="12"/>
      <c r="Z100" s="12"/>
      <c r="AG100" s="12"/>
      <c r="AH100" s="12"/>
      <c r="BA100" s="12"/>
      <c r="BB100" s="12"/>
      <c r="BC100" s="12"/>
      <c r="BD100" s="12"/>
      <c r="BE100" s="12"/>
      <c r="BF100" s="12"/>
      <c r="BG100" s="12"/>
      <c r="BH100" s="12"/>
    </row>
    <row r="101" spans="3:60" ht="32.25" customHeight="1" x14ac:dyDescent="0.35">
      <c r="C101" s="101" t="s">
        <v>159</v>
      </c>
      <c r="N101" s="11"/>
      <c r="P101" s="12"/>
      <c r="Q101" s="12"/>
      <c r="R101" s="12"/>
      <c r="S101" s="12"/>
      <c r="T101" s="12"/>
      <c r="U101" s="12"/>
      <c r="V101" s="12"/>
      <c r="W101" s="12"/>
      <c r="X101" s="12"/>
      <c r="Y101" s="12"/>
      <c r="Z101" s="12"/>
      <c r="AG101" s="12"/>
      <c r="AH101" s="12"/>
      <c r="BA101" s="12"/>
      <c r="BB101" s="12"/>
      <c r="BC101" s="12"/>
      <c r="BD101" s="12"/>
      <c r="BE101" s="12"/>
      <c r="BF101" s="12"/>
      <c r="BG101" s="12"/>
      <c r="BH101" s="12"/>
    </row>
    <row r="102" spans="3:60" ht="32.25" customHeight="1" x14ac:dyDescent="0.35">
      <c r="C102" s="102" t="s">
        <v>160</v>
      </c>
      <c r="N102" s="11"/>
      <c r="P102" s="12"/>
      <c r="Q102" s="12"/>
      <c r="R102" s="12"/>
      <c r="S102" s="12"/>
      <c r="T102" s="12"/>
      <c r="U102" s="12"/>
      <c r="V102" s="12"/>
      <c r="W102" s="12"/>
      <c r="X102" s="12"/>
      <c r="Y102" s="12"/>
      <c r="Z102" s="12"/>
      <c r="AG102" s="12"/>
      <c r="AH102" s="12"/>
      <c r="BA102" s="12"/>
      <c r="BB102" s="12"/>
      <c r="BC102" s="12"/>
      <c r="BD102" s="12"/>
      <c r="BE102" s="12"/>
      <c r="BF102" s="12"/>
      <c r="BG102" s="12"/>
      <c r="BH102" s="12"/>
    </row>
    <row r="103" spans="3:60" ht="32.25" customHeight="1" x14ac:dyDescent="0.65">
      <c r="C103" s="104" t="s">
        <v>161</v>
      </c>
      <c r="D103" s="105"/>
      <c r="E103" s="105"/>
      <c r="F103" s="105"/>
      <c r="G103" s="106"/>
      <c r="H103" s="106"/>
      <c r="I103" s="106"/>
      <c r="J103" s="106"/>
      <c r="K103" s="107"/>
      <c r="L103" s="107"/>
      <c r="M103" s="107"/>
      <c r="N103" s="107"/>
      <c r="O103" s="107"/>
      <c r="P103" s="108"/>
      <c r="Q103" s="108"/>
      <c r="R103" s="108"/>
      <c r="S103" s="108"/>
      <c r="T103" s="108"/>
      <c r="U103" s="108"/>
      <c r="V103" s="108"/>
      <c r="W103" s="108"/>
      <c r="X103" s="108"/>
      <c r="BA103" s="12"/>
      <c r="BB103" s="12"/>
      <c r="BC103" s="12"/>
      <c r="BD103" s="12"/>
      <c r="BE103" s="12"/>
      <c r="BF103" s="12"/>
      <c r="BG103" s="12"/>
      <c r="BH103" s="12"/>
    </row>
    <row r="104" spans="3:60" ht="32.25" customHeight="1" x14ac:dyDescent="0.65">
      <c r="C104" s="109" t="s">
        <v>170</v>
      </c>
      <c r="D104" s="105"/>
      <c r="E104" s="105"/>
      <c r="F104" s="105"/>
      <c r="G104" s="106"/>
      <c r="H104" s="106"/>
      <c r="I104" s="106"/>
      <c r="J104" s="106"/>
      <c r="K104" s="107"/>
      <c r="L104" s="107"/>
      <c r="M104" s="107"/>
      <c r="N104" s="107"/>
      <c r="O104" s="107"/>
      <c r="P104" s="108"/>
      <c r="Q104" s="108"/>
      <c r="R104" s="108"/>
      <c r="S104" s="108"/>
      <c r="T104" s="108"/>
      <c r="U104" s="108"/>
      <c r="V104" s="108"/>
      <c r="W104" s="108"/>
      <c r="X104" s="108"/>
      <c r="BA104" s="12"/>
      <c r="BB104" s="12"/>
      <c r="BC104" s="12"/>
      <c r="BD104" s="12"/>
      <c r="BE104" s="12"/>
      <c r="BF104" s="12"/>
      <c r="BG104" s="12"/>
      <c r="BH104" s="12"/>
    </row>
    <row r="105" spans="3:60" ht="32.25" customHeight="1" x14ac:dyDescent="0.35">
      <c r="C105" s="109" t="s">
        <v>162</v>
      </c>
      <c r="D105" s="105"/>
      <c r="E105" s="105"/>
      <c r="F105" s="105"/>
      <c r="G105" s="106"/>
      <c r="H105" s="106"/>
      <c r="I105" s="106"/>
      <c r="J105" s="106"/>
      <c r="K105" s="107"/>
      <c r="L105" s="107"/>
      <c r="M105" s="107"/>
      <c r="N105" s="107"/>
      <c r="O105" s="107"/>
      <c r="P105" s="108"/>
      <c r="Q105" s="108"/>
      <c r="R105" s="108"/>
      <c r="S105" s="108"/>
      <c r="T105" s="108"/>
      <c r="U105" s="108"/>
      <c r="V105" s="108"/>
      <c r="W105" s="108"/>
      <c r="X105" s="108"/>
      <c r="BA105" s="12"/>
      <c r="BB105" s="12"/>
      <c r="BC105" s="12"/>
      <c r="BD105" s="12"/>
      <c r="BE105" s="12"/>
      <c r="BF105" s="12"/>
      <c r="BG105" s="12"/>
      <c r="BH105" s="12"/>
    </row>
    <row r="106" spans="3:60" ht="32.25" customHeight="1" x14ac:dyDescent="0.35">
      <c r="C106" s="109" t="s">
        <v>163</v>
      </c>
      <c r="D106" s="105"/>
      <c r="E106" s="105"/>
      <c r="F106" s="105"/>
      <c r="G106" s="106"/>
      <c r="H106" s="106"/>
      <c r="I106" s="106"/>
      <c r="J106" s="106"/>
      <c r="K106" s="107"/>
      <c r="L106" s="107"/>
      <c r="M106" s="107"/>
      <c r="N106" s="107"/>
      <c r="O106" s="107"/>
      <c r="P106" s="108"/>
      <c r="Q106" s="108"/>
      <c r="R106" s="108"/>
      <c r="S106" s="108"/>
      <c r="T106" s="108"/>
      <c r="U106" s="108"/>
      <c r="V106" s="108"/>
      <c r="W106" s="108"/>
      <c r="X106" s="108"/>
      <c r="BA106" s="12"/>
      <c r="BB106" s="12"/>
      <c r="BC106" s="12"/>
      <c r="BD106" s="12"/>
      <c r="BE106" s="12"/>
      <c r="BF106" s="12"/>
      <c r="BG106" s="12"/>
      <c r="BH106" s="12"/>
    </row>
    <row r="107" spans="3:60" ht="32.25" customHeight="1" x14ac:dyDescent="0.35">
      <c r="C107" s="110" t="s">
        <v>164</v>
      </c>
      <c r="BA107" s="12"/>
      <c r="BB107" s="12"/>
      <c r="BC107" s="12"/>
      <c r="BD107" s="12"/>
      <c r="BE107" s="12"/>
      <c r="BF107" s="12"/>
      <c r="BG107" s="12"/>
      <c r="BH107" s="12"/>
    </row>
    <row r="108" spans="3:60" ht="32.25" customHeight="1" x14ac:dyDescent="0.35">
      <c r="C108" s="111"/>
      <c r="BA108" s="12"/>
      <c r="BB108" s="12"/>
      <c r="BC108" s="12"/>
      <c r="BD108" s="12"/>
      <c r="BE108" s="12"/>
      <c r="BF108" s="12"/>
      <c r="BG108" s="12"/>
      <c r="BH108" s="12"/>
    </row>
    <row r="109" spans="3:60" ht="32.25" customHeight="1" x14ac:dyDescent="0.35">
      <c r="BA109" s="12"/>
      <c r="BB109" s="12"/>
      <c r="BC109" s="12"/>
      <c r="BD109" s="12"/>
      <c r="BE109" s="12"/>
      <c r="BF109" s="12"/>
      <c r="BG109" s="12"/>
      <c r="BH109" s="12"/>
    </row>
    <row r="110" spans="3:60" ht="32.25" customHeight="1" x14ac:dyDescent="0.35">
      <c r="BA110" s="12"/>
      <c r="BB110" s="12"/>
      <c r="BC110" s="12"/>
      <c r="BD110" s="12"/>
      <c r="BE110" s="12"/>
      <c r="BF110" s="12"/>
      <c r="BG110" s="12"/>
      <c r="BH110" s="12"/>
    </row>
    <row r="111" spans="3:60" ht="32.25" customHeight="1" x14ac:dyDescent="0.35">
      <c r="BA111" s="12"/>
      <c r="BB111" s="12"/>
      <c r="BC111" s="12"/>
      <c r="BD111" s="12"/>
      <c r="BE111" s="12"/>
      <c r="BF111" s="12"/>
      <c r="BG111" s="12"/>
      <c r="BH111" s="12"/>
    </row>
    <row r="112" spans="3:60" ht="32.25" customHeight="1" x14ac:dyDescent="0.35">
      <c r="C112" s="12"/>
      <c r="D112" s="12"/>
      <c r="E112" s="12"/>
      <c r="F112" s="12"/>
      <c r="G112" s="12"/>
      <c r="H112" s="12"/>
      <c r="I112" s="12"/>
      <c r="J112" s="12"/>
      <c r="K112" s="12"/>
      <c r="L112" s="12"/>
      <c r="M112" s="12"/>
      <c r="N112" s="12"/>
      <c r="O112" s="12"/>
      <c r="P112" s="12"/>
      <c r="Q112" s="12"/>
      <c r="R112" s="12"/>
      <c r="S112" s="12"/>
      <c r="T112" s="12"/>
      <c r="U112" s="12"/>
      <c r="V112" s="12"/>
      <c r="W112" s="12"/>
      <c r="X112" s="12"/>
      <c r="Y112" s="12"/>
      <c r="Z112" s="12"/>
      <c r="AA112" s="12"/>
      <c r="AB112" s="12"/>
      <c r="AC112" s="12"/>
      <c r="AD112" s="12"/>
      <c r="AE112" s="12"/>
      <c r="AF112" s="12"/>
      <c r="AG112" s="12"/>
      <c r="AH112" s="12"/>
      <c r="AU112" s="12"/>
      <c r="AV112" s="12"/>
      <c r="AW112" s="12"/>
      <c r="AX112" s="12"/>
      <c r="AY112" s="12"/>
      <c r="AZ112" s="12"/>
      <c r="BA112" s="12"/>
      <c r="BB112" s="12"/>
      <c r="BC112" s="12"/>
      <c r="BD112" s="12"/>
      <c r="BE112" s="12"/>
      <c r="BF112" s="12"/>
      <c r="BG112" s="12"/>
      <c r="BH112" s="12"/>
    </row>
    <row r="113" s="12" customFormat="1" ht="32.25" customHeight="1" x14ac:dyDescent="0.35"/>
    <row r="114" s="12" customFormat="1" ht="32.25" customHeight="1" x14ac:dyDescent="0.35"/>
    <row r="115" s="12" customFormat="1" ht="32.25" customHeight="1" x14ac:dyDescent="0.35"/>
    <row r="116" s="12" customFormat="1" ht="32.25" customHeight="1" x14ac:dyDescent="0.35"/>
    <row r="117" s="12" customFormat="1" ht="32.25" customHeight="1" x14ac:dyDescent="0.35"/>
    <row r="118" s="12" customFormat="1" ht="32.25" customHeight="1" x14ac:dyDescent="0.35"/>
    <row r="119" s="12" customFormat="1" ht="32.25" customHeight="1" x14ac:dyDescent="0.35"/>
    <row r="120" s="12" customFormat="1" ht="32.25" customHeight="1" x14ac:dyDescent="0.35"/>
    <row r="121" s="12" customFormat="1" ht="32.25" customHeight="1" x14ac:dyDescent="0.35"/>
    <row r="122" s="12" customFormat="1" ht="32.25" customHeight="1" x14ac:dyDescent="0.35"/>
    <row r="123" s="12" customFormat="1" ht="32.25" customHeight="1" x14ac:dyDescent="0.35"/>
    <row r="124" s="12" customFormat="1" ht="32.25" customHeight="1" x14ac:dyDescent="0.35"/>
    <row r="125" s="12" customFormat="1" ht="32.25" customHeight="1" x14ac:dyDescent="0.35"/>
    <row r="126" s="12" customFormat="1" ht="32.25" customHeight="1" x14ac:dyDescent="0.35"/>
    <row r="127" s="12" customFormat="1" ht="32.25" customHeight="1" x14ac:dyDescent="0.35"/>
    <row r="128" s="12" customFormat="1" ht="32.25" customHeight="1" x14ac:dyDescent="0.35"/>
    <row r="129" s="12" customFormat="1" ht="32.25" customHeight="1" x14ac:dyDescent="0.35"/>
    <row r="130" s="12" customFormat="1" ht="32.25" customHeight="1" x14ac:dyDescent="0.35"/>
    <row r="131" s="12" customFormat="1" ht="32.25" customHeight="1" x14ac:dyDescent="0.35"/>
    <row r="132" s="12" customFormat="1" ht="32.25" customHeight="1" x14ac:dyDescent="0.35"/>
    <row r="133" s="12" customFormat="1" ht="32.25" customHeight="1" x14ac:dyDescent="0.35"/>
    <row r="134" s="12" customFormat="1" ht="32.25" customHeight="1" x14ac:dyDescent="0.35"/>
    <row r="135" s="12" customFormat="1" ht="32.25" customHeight="1" x14ac:dyDescent="0.35"/>
    <row r="136" s="12" customFormat="1" ht="32.25" customHeight="1" x14ac:dyDescent="0.35"/>
    <row r="137" s="12" customFormat="1" ht="32.25" customHeight="1" x14ac:dyDescent="0.35"/>
    <row r="138" s="12" customFormat="1" ht="32.25" customHeight="1" x14ac:dyDescent="0.35"/>
    <row r="139" s="12" customFormat="1" ht="32.25" customHeight="1" x14ac:dyDescent="0.35"/>
    <row r="140" s="12" customFormat="1" ht="32.25" customHeight="1" x14ac:dyDescent="0.35"/>
    <row r="141" s="12" customFormat="1" ht="32.25" customHeight="1" x14ac:dyDescent="0.35"/>
    <row r="142" s="12" customFormat="1" ht="32.25" customHeight="1" x14ac:dyDescent="0.35"/>
    <row r="143" s="12" customFormat="1" ht="32.25" customHeight="1" x14ac:dyDescent="0.35"/>
    <row r="144" s="12" customFormat="1" ht="32.25" customHeight="1" x14ac:dyDescent="0.35"/>
    <row r="145" s="12" customFormat="1" ht="32.25" customHeight="1" x14ac:dyDescent="0.35"/>
  </sheetData>
  <mergeCells count="70">
    <mergeCell ref="B4:AR4"/>
    <mergeCell ref="B7:B11"/>
    <mergeCell ref="C7:C11"/>
    <mergeCell ref="D7:AT7"/>
    <mergeCell ref="D8:D11"/>
    <mergeCell ref="E8:F8"/>
    <mergeCell ref="G8:N8"/>
    <mergeCell ref="O8:P8"/>
    <mergeCell ref="Q8:W8"/>
    <mergeCell ref="X8:Z8"/>
    <mergeCell ref="S9:S11"/>
    <mergeCell ref="AA8:AS8"/>
    <mergeCell ref="E9:E11"/>
    <mergeCell ref="F9:F11"/>
    <mergeCell ref="G9:G11"/>
    <mergeCell ref="H9:H11"/>
    <mergeCell ref="I9:I11"/>
    <mergeCell ref="J9:J11"/>
    <mergeCell ref="K9:K11"/>
    <mergeCell ref="L9:L11"/>
    <mergeCell ref="M9:M11"/>
    <mergeCell ref="N9:N11"/>
    <mergeCell ref="O9:O11"/>
    <mergeCell ref="P9:P11"/>
    <mergeCell ref="Q9:Q11"/>
    <mergeCell ref="R9:R11"/>
    <mergeCell ref="AH9:AH11"/>
    <mergeCell ref="T9:T11"/>
    <mergeCell ref="U9:U11"/>
    <mergeCell ref="V9:V11"/>
    <mergeCell ref="W9:W11"/>
    <mergeCell ref="X9:X11"/>
    <mergeCell ref="Y9:Y11"/>
    <mergeCell ref="Z9:Z11"/>
    <mergeCell ref="AA9:AD9"/>
    <mergeCell ref="AE9:AE11"/>
    <mergeCell ref="AF9:AF11"/>
    <mergeCell ref="AG9:AG11"/>
    <mergeCell ref="AT9:AT11"/>
    <mergeCell ref="AI9:AI11"/>
    <mergeCell ref="AJ9:AJ11"/>
    <mergeCell ref="AK9:AK11"/>
    <mergeCell ref="AL9:AL11"/>
    <mergeCell ref="AM9:AM11"/>
    <mergeCell ref="AN9:AN11"/>
    <mergeCell ref="BJ11:BJ12"/>
    <mergeCell ref="BK11:BK12"/>
    <mergeCell ref="BL11:BL12"/>
    <mergeCell ref="BA11:BA12"/>
    <mergeCell ref="BB11:BB12"/>
    <mergeCell ref="BC11:BC12"/>
    <mergeCell ref="BD11:BD12"/>
    <mergeCell ref="BE11:BE12"/>
    <mergeCell ref="BF11:BF12"/>
    <mergeCell ref="C85:D85"/>
    <mergeCell ref="C96:O96"/>
    <mergeCell ref="BG11:BG12"/>
    <mergeCell ref="BH11:BH12"/>
    <mergeCell ref="BI11:BI12"/>
    <mergeCell ref="AU11:AU12"/>
    <mergeCell ref="AV11:AV12"/>
    <mergeCell ref="AW11:AW12"/>
    <mergeCell ref="AX11:AX12"/>
    <mergeCell ref="AY11:AY12"/>
    <mergeCell ref="AZ11:AZ12"/>
    <mergeCell ref="AO9:AO11"/>
    <mergeCell ref="AP9:AP11"/>
    <mergeCell ref="AQ9:AQ11"/>
    <mergeCell ref="AR9:AR11"/>
    <mergeCell ref="AS9:AS11"/>
  </mergeCells>
  <dataValidations count="1">
    <dataValidation type="list" allowBlank="1" showInputMessage="1" showErrorMessage="1" sqref="T5">
      <formula1>$HO$4:$HO$15</formula1>
    </dataValidation>
  </dataValidations>
  <pageMargins left="0.25" right="0.25" top="0.25" bottom="0.25" header="0.23622047244094499" footer="0.15748031496063"/>
  <pageSetup paperSize="9" scale="25" fitToWidth="0" fitToHeight="0" orientation="landscape" r:id="rId1"/>
  <headerFooter alignWithMargins="0">
    <oddFooter>Page &amp;P</oddFooter>
  </headerFooter>
  <rowBreaks count="1" manualBreakCount="1">
    <brk id="47" min="1" max="39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O145"/>
  <sheetViews>
    <sheetView topLeftCell="B7" zoomScale="60" zoomScaleNormal="60" workbookViewId="0">
      <selection activeCell="D19" sqref="D19"/>
    </sheetView>
  </sheetViews>
  <sheetFormatPr defaultRowHeight="12.75" customHeight="1" x14ac:dyDescent="0.35"/>
  <cols>
    <col min="1" max="1" width="3.42578125" style="12" hidden="1" customWidth="1"/>
    <col min="2" max="2" width="11.28515625" style="12" customWidth="1"/>
    <col min="3" max="3" width="47.5703125" style="8" customWidth="1"/>
    <col min="4" max="4" width="17.7109375" style="9" customWidth="1"/>
    <col min="5" max="5" width="14.140625" style="9" customWidth="1"/>
    <col min="6" max="6" width="13" style="9" customWidth="1"/>
    <col min="7" max="7" width="13.140625" style="7" customWidth="1"/>
    <col min="8" max="8" width="13.5703125" style="7" customWidth="1"/>
    <col min="9" max="9" width="13" style="7" customWidth="1"/>
    <col min="10" max="10" width="12.7109375" style="7" customWidth="1"/>
    <col min="11" max="12" width="13" style="10" customWidth="1"/>
    <col min="13" max="13" width="15.7109375" style="10" customWidth="1"/>
    <col min="14" max="14" width="13.7109375" style="10" customWidth="1"/>
    <col min="15" max="15" width="14.140625" style="10" customWidth="1"/>
    <col min="16" max="16" width="14" style="11" customWidth="1"/>
    <col min="17" max="17" width="13.140625" style="11" customWidth="1"/>
    <col min="18" max="18" width="9.5703125" style="11" customWidth="1"/>
    <col min="19" max="19" width="12.42578125" style="11" customWidth="1"/>
    <col min="20" max="20" width="15.85546875" style="11" customWidth="1"/>
    <col min="21" max="21" width="14" style="11" customWidth="1"/>
    <col min="22" max="22" width="11.7109375" style="11" customWidth="1"/>
    <col min="23" max="23" width="11.5703125" style="11" customWidth="1"/>
    <col min="24" max="24" width="19.85546875" style="11" customWidth="1"/>
    <col min="25" max="25" width="17.140625" style="11" customWidth="1"/>
    <col min="26" max="26" width="10.140625" style="11" customWidth="1"/>
    <col min="27" max="27" width="11.140625" style="11" customWidth="1"/>
    <col min="28" max="28" width="9.28515625" style="11" customWidth="1"/>
    <col min="29" max="29" width="10.85546875" style="11" customWidth="1"/>
    <col min="30" max="30" width="9.42578125" style="11" customWidth="1"/>
    <col min="31" max="31" width="10.5703125" style="11" customWidth="1"/>
    <col min="32" max="32" width="9.5703125" style="11" customWidth="1"/>
    <col min="33" max="33" width="9.140625" style="11" customWidth="1"/>
    <col min="34" max="34" width="11.5703125" style="11" customWidth="1"/>
    <col min="35" max="35" width="8.42578125" style="12" customWidth="1"/>
    <col min="36" max="36" width="9.85546875" style="12" customWidth="1"/>
    <col min="37" max="37" width="9.28515625" style="12" customWidth="1"/>
    <col min="38" max="38" width="8.5703125" style="12" customWidth="1"/>
    <col min="39" max="39" width="9.42578125" style="12" customWidth="1"/>
    <col min="40" max="40" width="9.28515625" style="12" customWidth="1"/>
    <col min="41" max="41" width="10.140625" style="12" customWidth="1"/>
    <col min="42" max="42" width="9.28515625" style="12" customWidth="1"/>
    <col min="43" max="43" width="11.85546875" style="12" customWidth="1"/>
    <col min="44" max="44" width="8.7109375" style="12" customWidth="1"/>
    <col min="45" max="45" width="14.140625" style="12" customWidth="1"/>
    <col min="46" max="46" width="15.140625" style="12" hidden="1" customWidth="1"/>
    <col min="47" max="60" width="12.140625" style="90" customWidth="1"/>
    <col min="61" max="65" width="12.140625" style="12" customWidth="1"/>
    <col min="66" max="82" width="26.140625" style="12" customWidth="1"/>
    <col min="83" max="222" width="9.140625" style="12"/>
    <col min="223" max="223" width="13.42578125" style="12" customWidth="1"/>
    <col min="224" max="264" width="9.140625" style="12"/>
    <col min="265" max="265" width="0" style="12" hidden="1" customWidth="1"/>
    <col min="266" max="266" width="15.5703125" style="12" customWidth="1"/>
    <col min="267" max="267" width="55.140625" style="12" customWidth="1"/>
    <col min="268" max="268" width="15.5703125" style="12" customWidth="1"/>
    <col min="269" max="270" width="13" style="12" customWidth="1"/>
    <col min="271" max="272" width="13.140625" style="12" customWidth="1"/>
    <col min="273" max="273" width="10.5703125" style="12" customWidth="1"/>
    <col min="274" max="274" width="12.42578125" style="12" customWidth="1"/>
    <col min="275" max="275" width="11.5703125" style="12" customWidth="1"/>
    <col min="276" max="276" width="12.28515625" style="12" customWidth="1"/>
    <col min="277" max="277" width="12.7109375" style="12" customWidth="1"/>
    <col min="278" max="278" width="12.5703125" style="12" customWidth="1"/>
    <col min="279" max="279" width="13.140625" style="12" customWidth="1"/>
    <col min="280" max="280" width="13.42578125" style="12" customWidth="1"/>
    <col min="281" max="281" width="10.28515625" style="12" customWidth="1"/>
    <col min="282" max="282" width="14.28515625" style="12" customWidth="1"/>
    <col min="283" max="283" width="12.85546875" style="12" customWidth="1"/>
    <col min="284" max="284" width="12" style="12" customWidth="1"/>
    <col min="285" max="285" width="16.28515625" style="12" customWidth="1"/>
    <col min="286" max="286" width="14.5703125" style="12" customWidth="1"/>
    <col min="287" max="287" width="16.85546875" style="12" customWidth="1"/>
    <col min="288" max="288" width="11.140625" style="12" customWidth="1"/>
    <col min="289" max="289" width="10.42578125" style="12" customWidth="1"/>
    <col min="290" max="290" width="10.85546875" style="12" customWidth="1"/>
    <col min="291" max="291" width="10.140625" style="12" customWidth="1"/>
    <col min="292" max="292" width="12.85546875" style="12" customWidth="1"/>
    <col min="293" max="294" width="11" style="12" customWidth="1"/>
    <col min="295" max="295" width="11.5703125" style="12" customWidth="1"/>
    <col min="296" max="296" width="11.28515625" style="12" customWidth="1"/>
    <col min="297" max="297" width="10.140625" style="12" customWidth="1"/>
    <col min="298" max="299" width="11.85546875" style="12" customWidth="1"/>
    <col min="300" max="300" width="12.28515625" style="12" customWidth="1"/>
    <col min="301" max="301" width="12.7109375" style="12" customWidth="1"/>
    <col min="302" max="302" width="15.140625" style="12" customWidth="1"/>
    <col min="303" max="303" width="10" style="12" customWidth="1"/>
    <col min="304" max="314" width="7.85546875" style="12" customWidth="1"/>
    <col min="315" max="315" width="9.140625" style="12" customWidth="1"/>
    <col min="316" max="316" width="8.28515625" style="12" customWidth="1"/>
    <col min="317" max="317" width="10.140625" style="12" customWidth="1"/>
    <col min="318" max="318" width="9.140625" style="12"/>
    <col min="319" max="319" width="11.85546875" style="12" customWidth="1"/>
    <col min="320" max="320" width="14.28515625" style="12" customWidth="1"/>
    <col min="321" max="520" width="9.140625" style="12"/>
    <col min="521" max="521" width="0" style="12" hidden="1" customWidth="1"/>
    <col min="522" max="522" width="15.5703125" style="12" customWidth="1"/>
    <col min="523" max="523" width="55.140625" style="12" customWidth="1"/>
    <col min="524" max="524" width="15.5703125" style="12" customWidth="1"/>
    <col min="525" max="526" width="13" style="12" customWidth="1"/>
    <col min="527" max="528" width="13.140625" style="12" customWidth="1"/>
    <col min="529" max="529" width="10.5703125" style="12" customWidth="1"/>
    <col min="530" max="530" width="12.42578125" style="12" customWidth="1"/>
    <col min="531" max="531" width="11.5703125" style="12" customWidth="1"/>
    <col min="532" max="532" width="12.28515625" style="12" customWidth="1"/>
    <col min="533" max="533" width="12.7109375" style="12" customWidth="1"/>
    <col min="534" max="534" width="12.5703125" style="12" customWidth="1"/>
    <col min="535" max="535" width="13.140625" style="12" customWidth="1"/>
    <col min="536" max="536" width="13.42578125" style="12" customWidth="1"/>
    <col min="537" max="537" width="10.28515625" style="12" customWidth="1"/>
    <col min="538" max="538" width="14.28515625" style="12" customWidth="1"/>
    <col min="539" max="539" width="12.85546875" style="12" customWidth="1"/>
    <col min="540" max="540" width="12" style="12" customWidth="1"/>
    <col min="541" max="541" width="16.28515625" style="12" customWidth="1"/>
    <col min="542" max="542" width="14.5703125" style="12" customWidth="1"/>
    <col min="543" max="543" width="16.85546875" style="12" customWidth="1"/>
    <col min="544" max="544" width="11.140625" style="12" customWidth="1"/>
    <col min="545" max="545" width="10.42578125" style="12" customWidth="1"/>
    <col min="546" max="546" width="10.85546875" style="12" customWidth="1"/>
    <col min="547" max="547" width="10.140625" style="12" customWidth="1"/>
    <col min="548" max="548" width="12.85546875" style="12" customWidth="1"/>
    <col min="549" max="550" width="11" style="12" customWidth="1"/>
    <col min="551" max="551" width="11.5703125" style="12" customWidth="1"/>
    <col min="552" max="552" width="11.28515625" style="12" customWidth="1"/>
    <col min="553" max="553" width="10.140625" style="12" customWidth="1"/>
    <col min="554" max="555" width="11.85546875" style="12" customWidth="1"/>
    <col min="556" max="556" width="12.28515625" style="12" customWidth="1"/>
    <col min="557" max="557" width="12.7109375" style="12" customWidth="1"/>
    <col min="558" max="558" width="15.140625" style="12" customWidth="1"/>
    <col min="559" max="559" width="10" style="12" customWidth="1"/>
    <col min="560" max="570" width="7.85546875" style="12" customWidth="1"/>
    <col min="571" max="571" width="9.140625" style="12" customWidth="1"/>
    <col min="572" max="572" width="8.28515625" style="12" customWidth="1"/>
    <col min="573" max="573" width="10.140625" style="12" customWidth="1"/>
    <col min="574" max="574" width="9.140625" style="12"/>
    <col min="575" max="575" width="11.85546875" style="12" customWidth="1"/>
    <col min="576" max="576" width="14.28515625" style="12" customWidth="1"/>
    <col min="577" max="776" width="9.140625" style="12"/>
    <col min="777" max="777" width="0" style="12" hidden="1" customWidth="1"/>
    <col min="778" max="778" width="15.5703125" style="12" customWidth="1"/>
    <col min="779" max="779" width="55.140625" style="12" customWidth="1"/>
    <col min="780" max="780" width="15.5703125" style="12" customWidth="1"/>
    <col min="781" max="782" width="13" style="12" customWidth="1"/>
    <col min="783" max="784" width="13.140625" style="12" customWidth="1"/>
    <col min="785" max="785" width="10.5703125" style="12" customWidth="1"/>
    <col min="786" max="786" width="12.42578125" style="12" customWidth="1"/>
    <col min="787" max="787" width="11.5703125" style="12" customWidth="1"/>
    <col min="788" max="788" width="12.28515625" style="12" customWidth="1"/>
    <col min="789" max="789" width="12.7109375" style="12" customWidth="1"/>
    <col min="790" max="790" width="12.5703125" style="12" customWidth="1"/>
    <col min="791" max="791" width="13.140625" style="12" customWidth="1"/>
    <col min="792" max="792" width="13.42578125" style="12" customWidth="1"/>
    <col min="793" max="793" width="10.28515625" style="12" customWidth="1"/>
    <col min="794" max="794" width="14.28515625" style="12" customWidth="1"/>
    <col min="795" max="795" width="12.85546875" style="12" customWidth="1"/>
    <col min="796" max="796" width="12" style="12" customWidth="1"/>
    <col min="797" max="797" width="16.28515625" style="12" customWidth="1"/>
    <col min="798" max="798" width="14.5703125" style="12" customWidth="1"/>
    <col min="799" max="799" width="16.85546875" style="12" customWidth="1"/>
    <col min="800" max="800" width="11.140625" style="12" customWidth="1"/>
    <col min="801" max="801" width="10.42578125" style="12" customWidth="1"/>
    <col min="802" max="802" width="10.85546875" style="12" customWidth="1"/>
    <col min="803" max="803" width="10.140625" style="12" customWidth="1"/>
    <col min="804" max="804" width="12.85546875" style="12" customWidth="1"/>
    <col min="805" max="806" width="11" style="12" customWidth="1"/>
    <col min="807" max="807" width="11.5703125" style="12" customWidth="1"/>
    <col min="808" max="808" width="11.28515625" style="12" customWidth="1"/>
    <col min="809" max="809" width="10.140625" style="12" customWidth="1"/>
    <col min="810" max="811" width="11.85546875" style="12" customWidth="1"/>
    <col min="812" max="812" width="12.28515625" style="12" customWidth="1"/>
    <col min="813" max="813" width="12.7109375" style="12" customWidth="1"/>
    <col min="814" max="814" width="15.140625" style="12" customWidth="1"/>
    <col min="815" max="815" width="10" style="12" customWidth="1"/>
    <col min="816" max="826" width="7.85546875" style="12" customWidth="1"/>
    <col min="827" max="827" width="9.140625" style="12" customWidth="1"/>
    <col min="828" max="828" width="8.28515625" style="12" customWidth="1"/>
    <col min="829" max="829" width="10.140625" style="12" customWidth="1"/>
    <col min="830" max="830" width="9.140625" style="12"/>
    <col min="831" max="831" width="11.85546875" style="12" customWidth="1"/>
    <col min="832" max="832" width="14.28515625" style="12" customWidth="1"/>
    <col min="833" max="1032" width="9.140625" style="12"/>
    <col min="1033" max="1033" width="0" style="12" hidden="1" customWidth="1"/>
    <col min="1034" max="1034" width="15.5703125" style="12" customWidth="1"/>
    <col min="1035" max="1035" width="55.140625" style="12" customWidth="1"/>
    <col min="1036" max="1036" width="15.5703125" style="12" customWidth="1"/>
    <col min="1037" max="1038" width="13" style="12" customWidth="1"/>
    <col min="1039" max="1040" width="13.140625" style="12" customWidth="1"/>
    <col min="1041" max="1041" width="10.5703125" style="12" customWidth="1"/>
    <col min="1042" max="1042" width="12.42578125" style="12" customWidth="1"/>
    <col min="1043" max="1043" width="11.5703125" style="12" customWidth="1"/>
    <col min="1044" max="1044" width="12.28515625" style="12" customWidth="1"/>
    <col min="1045" max="1045" width="12.7109375" style="12" customWidth="1"/>
    <col min="1046" max="1046" width="12.5703125" style="12" customWidth="1"/>
    <col min="1047" max="1047" width="13.140625" style="12" customWidth="1"/>
    <col min="1048" max="1048" width="13.42578125" style="12" customWidth="1"/>
    <col min="1049" max="1049" width="10.28515625" style="12" customWidth="1"/>
    <col min="1050" max="1050" width="14.28515625" style="12" customWidth="1"/>
    <col min="1051" max="1051" width="12.85546875" style="12" customWidth="1"/>
    <col min="1052" max="1052" width="12" style="12" customWidth="1"/>
    <col min="1053" max="1053" width="16.28515625" style="12" customWidth="1"/>
    <col min="1054" max="1054" width="14.5703125" style="12" customWidth="1"/>
    <col min="1055" max="1055" width="16.85546875" style="12" customWidth="1"/>
    <col min="1056" max="1056" width="11.140625" style="12" customWidth="1"/>
    <col min="1057" max="1057" width="10.42578125" style="12" customWidth="1"/>
    <col min="1058" max="1058" width="10.85546875" style="12" customWidth="1"/>
    <col min="1059" max="1059" width="10.140625" style="12" customWidth="1"/>
    <col min="1060" max="1060" width="12.85546875" style="12" customWidth="1"/>
    <col min="1061" max="1062" width="11" style="12" customWidth="1"/>
    <col min="1063" max="1063" width="11.5703125" style="12" customWidth="1"/>
    <col min="1064" max="1064" width="11.28515625" style="12" customWidth="1"/>
    <col min="1065" max="1065" width="10.140625" style="12" customWidth="1"/>
    <col min="1066" max="1067" width="11.85546875" style="12" customWidth="1"/>
    <col min="1068" max="1068" width="12.28515625" style="12" customWidth="1"/>
    <col min="1069" max="1069" width="12.7109375" style="12" customWidth="1"/>
    <col min="1070" max="1070" width="15.140625" style="12" customWidth="1"/>
    <col min="1071" max="1071" width="10" style="12" customWidth="1"/>
    <col min="1072" max="1082" width="7.85546875" style="12" customWidth="1"/>
    <col min="1083" max="1083" width="9.140625" style="12" customWidth="1"/>
    <col min="1084" max="1084" width="8.28515625" style="12" customWidth="1"/>
    <col min="1085" max="1085" width="10.140625" style="12" customWidth="1"/>
    <col min="1086" max="1086" width="9.140625" style="12"/>
    <col min="1087" max="1087" width="11.85546875" style="12" customWidth="1"/>
    <col min="1088" max="1088" width="14.28515625" style="12" customWidth="1"/>
    <col min="1089" max="1288" width="9.140625" style="12"/>
    <col min="1289" max="1289" width="0" style="12" hidden="1" customWidth="1"/>
    <col min="1290" max="1290" width="15.5703125" style="12" customWidth="1"/>
    <col min="1291" max="1291" width="55.140625" style="12" customWidth="1"/>
    <col min="1292" max="1292" width="15.5703125" style="12" customWidth="1"/>
    <col min="1293" max="1294" width="13" style="12" customWidth="1"/>
    <col min="1295" max="1296" width="13.140625" style="12" customWidth="1"/>
    <col min="1297" max="1297" width="10.5703125" style="12" customWidth="1"/>
    <col min="1298" max="1298" width="12.42578125" style="12" customWidth="1"/>
    <col min="1299" max="1299" width="11.5703125" style="12" customWidth="1"/>
    <col min="1300" max="1300" width="12.28515625" style="12" customWidth="1"/>
    <col min="1301" max="1301" width="12.7109375" style="12" customWidth="1"/>
    <col min="1302" max="1302" width="12.5703125" style="12" customWidth="1"/>
    <col min="1303" max="1303" width="13.140625" style="12" customWidth="1"/>
    <col min="1304" max="1304" width="13.42578125" style="12" customWidth="1"/>
    <col min="1305" max="1305" width="10.28515625" style="12" customWidth="1"/>
    <col min="1306" max="1306" width="14.28515625" style="12" customWidth="1"/>
    <col min="1307" max="1307" width="12.85546875" style="12" customWidth="1"/>
    <col min="1308" max="1308" width="12" style="12" customWidth="1"/>
    <col min="1309" max="1309" width="16.28515625" style="12" customWidth="1"/>
    <col min="1310" max="1310" width="14.5703125" style="12" customWidth="1"/>
    <col min="1311" max="1311" width="16.85546875" style="12" customWidth="1"/>
    <col min="1312" max="1312" width="11.140625" style="12" customWidth="1"/>
    <col min="1313" max="1313" width="10.42578125" style="12" customWidth="1"/>
    <col min="1314" max="1314" width="10.85546875" style="12" customWidth="1"/>
    <col min="1315" max="1315" width="10.140625" style="12" customWidth="1"/>
    <col min="1316" max="1316" width="12.85546875" style="12" customWidth="1"/>
    <col min="1317" max="1318" width="11" style="12" customWidth="1"/>
    <col min="1319" max="1319" width="11.5703125" style="12" customWidth="1"/>
    <col min="1320" max="1320" width="11.28515625" style="12" customWidth="1"/>
    <col min="1321" max="1321" width="10.140625" style="12" customWidth="1"/>
    <col min="1322" max="1323" width="11.85546875" style="12" customWidth="1"/>
    <col min="1324" max="1324" width="12.28515625" style="12" customWidth="1"/>
    <col min="1325" max="1325" width="12.7109375" style="12" customWidth="1"/>
    <col min="1326" max="1326" width="15.140625" style="12" customWidth="1"/>
    <col min="1327" max="1327" width="10" style="12" customWidth="1"/>
    <col min="1328" max="1338" width="7.85546875" style="12" customWidth="1"/>
    <col min="1339" max="1339" width="9.140625" style="12" customWidth="1"/>
    <col min="1340" max="1340" width="8.28515625" style="12" customWidth="1"/>
    <col min="1341" max="1341" width="10.140625" style="12" customWidth="1"/>
    <col min="1342" max="1342" width="9.140625" style="12"/>
    <col min="1343" max="1343" width="11.85546875" style="12" customWidth="1"/>
    <col min="1344" max="1344" width="14.28515625" style="12" customWidth="1"/>
    <col min="1345" max="1544" width="9.140625" style="12"/>
    <col min="1545" max="1545" width="0" style="12" hidden="1" customWidth="1"/>
    <col min="1546" max="1546" width="15.5703125" style="12" customWidth="1"/>
    <col min="1547" max="1547" width="55.140625" style="12" customWidth="1"/>
    <col min="1548" max="1548" width="15.5703125" style="12" customWidth="1"/>
    <col min="1549" max="1550" width="13" style="12" customWidth="1"/>
    <col min="1551" max="1552" width="13.140625" style="12" customWidth="1"/>
    <col min="1553" max="1553" width="10.5703125" style="12" customWidth="1"/>
    <col min="1554" max="1554" width="12.42578125" style="12" customWidth="1"/>
    <col min="1555" max="1555" width="11.5703125" style="12" customWidth="1"/>
    <col min="1556" max="1556" width="12.28515625" style="12" customWidth="1"/>
    <col min="1557" max="1557" width="12.7109375" style="12" customWidth="1"/>
    <col min="1558" max="1558" width="12.5703125" style="12" customWidth="1"/>
    <col min="1559" max="1559" width="13.140625" style="12" customWidth="1"/>
    <col min="1560" max="1560" width="13.42578125" style="12" customWidth="1"/>
    <col min="1561" max="1561" width="10.28515625" style="12" customWidth="1"/>
    <col min="1562" max="1562" width="14.28515625" style="12" customWidth="1"/>
    <col min="1563" max="1563" width="12.85546875" style="12" customWidth="1"/>
    <col min="1564" max="1564" width="12" style="12" customWidth="1"/>
    <col min="1565" max="1565" width="16.28515625" style="12" customWidth="1"/>
    <col min="1566" max="1566" width="14.5703125" style="12" customWidth="1"/>
    <col min="1567" max="1567" width="16.85546875" style="12" customWidth="1"/>
    <col min="1568" max="1568" width="11.140625" style="12" customWidth="1"/>
    <col min="1569" max="1569" width="10.42578125" style="12" customWidth="1"/>
    <col min="1570" max="1570" width="10.85546875" style="12" customWidth="1"/>
    <col min="1571" max="1571" width="10.140625" style="12" customWidth="1"/>
    <col min="1572" max="1572" width="12.85546875" style="12" customWidth="1"/>
    <col min="1573" max="1574" width="11" style="12" customWidth="1"/>
    <col min="1575" max="1575" width="11.5703125" style="12" customWidth="1"/>
    <col min="1576" max="1576" width="11.28515625" style="12" customWidth="1"/>
    <col min="1577" max="1577" width="10.140625" style="12" customWidth="1"/>
    <col min="1578" max="1579" width="11.85546875" style="12" customWidth="1"/>
    <col min="1580" max="1580" width="12.28515625" style="12" customWidth="1"/>
    <col min="1581" max="1581" width="12.7109375" style="12" customWidth="1"/>
    <col min="1582" max="1582" width="15.140625" style="12" customWidth="1"/>
    <col min="1583" max="1583" width="10" style="12" customWidth="1"/>
    <col min="1584" max="1594" width="7.85546875" style="12" customWidth="1"/>
    <col min="1595" max="1595" width="9.140625" style="12" customWidth="1"/>
    <col min="1596" max="1596" width="8.28515625" style="12" customWidth="1"/>
    <col min="1597" max="1597" width="10.140625" style="12" customWidth="1"/>
    <col min="1598" max="1598" width="9.140625" style="12"/>
    <col min="1599" max="1599" width="11.85546875" style="12" customWidth="1"/>
    <col min="1600" max="1600" width="14.28515625" style="12" customWidth="1"/>
    <col min="1601" max="1800" width="9.140625" style="12"/>
    <col min="1801" max="1801" width="0" style="12" hidden="1" customWidth="1"/>
    <col min="1802" max="1802" width="15.5703125" style="12" customWidth="1"/>
    <col min="1803" max="1803" width="55.140625" style="12" customWidth="1"/>
    <col min="1804" max="1804" width="15.5703125" style="12" customWidth="1"/>
    <col min="1805" max="1806" width="13" style="12" customWidth="1"/>
    <col min="1807" max="1808" width="13.140625" style="12" customWidth="1"/>
    <col min="1809" max="1809" width="10.5703125" style="12" customWidth="1"/>
    <col min="1810" max="1810" width="12.42578125" style="12" customWidth="1"/>
    <col min="1811" max="1811" width="11.5703125" style="12" customWidth="1"/>
    <col min="1812" max="1812" width="12.28515625" style="12" customWidth="1"/>
    <col min="1813" max="1813" width="12.7109375" style="12" customWidth="1"/>
    <col min="1814" max="1814" width="12.5703125" style="12" customWidth="1"/>
    <col min="1815" max="1815" width="13.140625" style="12" customWidth="1"/>
    <col min="1816" max="1816" width="13.42578125" style="12" customWidth="1"/>
    <col min="1817" max="1817" width="10.28515625" style="12" customWidth="1"/>
    <col min="1818" max="1818" width="14.28515625" style="12" customWidth="1"/>
    <col min="1819" max="1819" width="12.85546875" style="12" customWidth="1"/>
    <col min="1820" max="1820" width="12" style="12" customWidth="1"/>
    <col min="1821" max="1821" width="16.28515625" style="12" customWidth="1"/>
    <col min="1822" max="1822" width="14.5703125" style="12" customWidth="1"/>
    <col min="1823" max="1823" width="16.85546875" style="12" customWidth="1"/>
    <col min="1824" max="1824" width="11.140625" style="12" customWidth="1"/>
    <col min="1825" max="1825" width="10.42578125" style="12" customWidth="1"/>
    <col min="1826" max="1826" width="10.85546875" style="12" customWidth="1"/>
    <col min="1827" max="1827" width="10.140625" style="12" customWidth="1"/>
    <col min="1828" max="1828" width="12.85546875" style="12" customWidth="1"/>
    <col min="1829" max="1830" width="11" style="12" customWidth="1"/>
    <col min="1831" max="1831" width="11.5703125" style="12" customWidth="1"/>
    <col min="1832" max="1832" width="11.28515625" style="12" customWidth="1"/>
    <col min="1833" max="1833" width="10.140625" style="12" customWidth="1"/>
    <col min="1834" max="1835" width="11.85546875" style="12" customWidth="1"/>
    <col min="1836" max="1836" width="12.28515625" style="12" customWidth="1"/>
    <col min="1837" max="1837" width="12.7109375" style="12" customWidth="1"/>
    <col min="1838" max="1838" width="15.140625" style="12" customWidth="1"/>
    <col min="1839" max="1839" width="10" style="12" customWidth="1"/>
    <col min="1840" max="1850" width="7.85546875" style="12" customWidth="1"/>
    <col min="1851" max="1851" width="9.140625" style="12" customWidth="1"/>
    <col min="1852" max="1852" width="8.28515625" style="12" customWidth="1"/>
    <col min="1853" max="1853" width="10.140625" style="12" customWidth="1"/>
    <col min="1854" max="1854" width="9.140625" style="12"/>
    <col min="1855" max="1855" width="11.85546875" style="12" customWidth="1"/>
    <col min="1856" max="1856" width="14.28515625" style="12" customWidth="1"/>
    <col min="1857" max="2056" width="9.140625" style="12"/>
    <col min="2057" max="2057" width="0" style="12" hidden="1" customWidth="1"/>
    <col min="2058" max="2058" width="15.5703125" style="12" customWidth="1"/>
    <col min="2059" max="2059" width="55.140625" style="12" customWidth="1"/>
    <col min="2060" max="2060" width="15.5703125" style="12" customWidth="1"/>
    <col min="2061" max="2062" width="13" style="12" customWidth="1"/>
    <col min="2063" max="2064" width="13.140625" style="12" customWidth="1"/>
    <col min="2065" max="2065" width="10.5703125" style="12" customWidth="1"/>
    <col min="2066" max="2066" width="12.42578125" style="12" customWidth="1"/>
    <col min="2067" max="2067" width="11.5703125" style="12" customWidth="1"/>
    <col min="2068" max="2068" width="12.28515625" style="12" customWidth="1"/>
    <col min="2069" max="2069" width="12.7109375" style="12" customWidth="1"/>
    <col min="2070" max="2070" width="12.5703125" style="12" customWidth="1"/>
    <col min="2071" max="2071" width="13.140625" style="12" customWidth="1"/>
    <col min="2072" max="2072" width="13.42578125" style="12" customWidth="1"/>
    <col min="2073" max="2073" width="10.28515625" style="12" customWidth="1"/>
    <col min="2074" max="2074" width="14.28515625" style="12" customWidth="1"/>
    <col min="2075" max="2075" width="12.85546875" style="12" customWidth="1"/>
    <col min="2076" max="2076" width="12" style="12" customWidth="1"/>
    <col min="2077" max="2077" width="16.28515625" style="12" customWidth="1"/>
    <col min="2078" max="2078" width="14.5703125" style="12" customWidth="1"/>
    <col min="2079" max="2079" width="16.85546875" style="12" customWidth="1"/>
    <col min="2080" max="2080" width="11.140625" style="12" customWidth="1"/>
    <col min="2081" max="2081" width="10.42578125" style="12" customWidth="1"/>
    <col min="2082" max="2082" width="10.85546875" style="12" customWidth="1"/>
    <col min="2083" max="2083" width="10.140625" style="12" customWidth="1"/>
    <col min="2084" max="2084" width="12.85546875" style="12" customWidth="1"/>
    <col min="2085" max="2086" width="11" style="12" customWidth="1"/>
    <col min="2087" max="2087" width="11.5703125" style="12" customWidth="1"/>
    <col min="2088" max="2088" width="11.28515625" style="12" customWidth="1"/>
    <col min="2089" max="2089" width="10.140625" style="12" customWidth="1"/>
    <col min="2090" max="2091" width="11.85546875" style="12" customWidth="1"/>
    <col min="2092" max="2092" width="12.28515625" style="12" customWidth="1"/>
    <col min="2093" max="2093" width="12.7109375" style="12" customWidth="1"/>
    <col min="2094" max="2094" width="15.140625" style="12" customWidth="1"/>
    <col min="2095" max="2095" width="10" style="12" customWidth="1"/>
    <col min="2096" max="2106" width="7.85546875" style="12" customWidth="1"/>
    <col min="2107" max="2107" width="9.140625" style="12" customWidth="1"/>
    <col min="2108" max="2108" width="8.28515625" style="12" customWidth="1"/>
    <col min="2109" max="2109" width="10.140625" style="12" customWidth="1"/>
    <col min="2110" max="2110" width="9.140625" style="12"/>
    <col min="2111" max="2111" width="11.85546875" style="12" customWidth="1"/>
    <col min="2112" max="2112" width="14.28515625" style="12" customWidth="1"/>
    <col min="2113" max="2312" width="9.140625" style="12"/>
    <col min="2313" max="2313" width="0" style="12" hidden="1" customWidth="1"/>
    <col min="2314" max="2314" width="15.5703125" style="12" customWidth="1"/>
    <col min="2315" max="2315" width="55.140625" style="12" customWidth="1"/>
    <col min="2316" max="2316" width="15.5703125" style="12" customWidth="1"/>
    <col min="2317" max="2318" width="13" style="12" customWidth="1"/>
    <col min="2319" max="2320" width="13.140625" style="12" customWidth="1"/>
    <col min="2321" max="2321" width="10.5703125" style="12" customWidth="1"/>
    <col min="2322" max="2322" width="12.42578125" style="12" customWidth="1"/>
    <col min="2323" max="2323" width="11.5703125" style="12" customWidth="1"/>
    <col min="2324" max="2324" width="12.28515625" style="12" customWidth="1"/>
    <col min="2325" max="2325" width="12.7109375" style="12" customWidth="1"/>
    <col min="2326" max="2326" width="12.5703125" style="12" customWidth="1"/>
    <col min="2327" max="2327" width="13.140625" style="12" customWidth="1"/>
    <col min="2328" max="2328" width="13.42578125" style="12" customWidth="1"/>
    <col min="2329" max="2329" width="10.28515625" style="12" customWidth="1"/>
    <col min="2330" max="2330" width="14.28515625" style="12" customWidth="1"/>
    <col min="2331" max="2331" width="12.85546875" style="12" customWidth="1"/>
    <col min="2332" max="2332" width="12" style="12" customWidth="1"/>
    <col min="2333" max="2333" width="16.28515625" style="12" customWidth="1"/>
    <col min="2334" max="2334" width="14.5703125" style="12" customWidth="1"/>
    <col min="2335" max="2335" width="16.85546875" style="12" customWidth="1"/>
    <col min="2336" max="2336" width="11.140625" style="12" customWidth="1"/>
    <col min="2337" max="2337" width="10.42578125" style="12" customWidth="1"/>
    <col min="2338" max="2338" width="10.85546875" style="12" customWidth="1"/>
    <col min="2339" max="2339" width="10.140625" style="12" customWidth="1"/>
    <col min="2340" max="2340" width="12.85546875" style="12" customWidth="1"/>
    <col min="2341" max="2342" width="11" style="12" customWidth="1"/>
    <col min="2343" max="2343" width="11.5703125" style="12" customWidth="1"/>
    <col min="2344" max="2344" width="11.28515625" style="12" customWidth="1"/>
    <col min="2345" max="2345" width="10.140625" style="12" customWidth="1"/>
    <col min="2346" max="2347" width="11.85546875" style="12" customWidth="1"/>
    <col min="2348" max="2348" width="12.28515625" style="12" customWidth="1"/>
    <col min="2349" max="2349" width="12.7109375" style="12" customWidth="1"/>
    <col min="2350" max="2350" width="15.140625" style="12" customWidth="1"/>
    <col min="2351" max="2351" width="10" style="12" customWidth="1"/>
    <col min="2352" max="2362" width="7.85546875" style="12" customWidth="1"/>
    <col min="2363" max="2363" width="9.140625" style="12" customWidth="1"/>
    <col min="2364" max="2364" width="8.28515625" style="12" customWidth="1"/>
    <col min="2365" max="2365" width="10.140625" style="12" customWidth="1"/>
    <col min="2366" max="2366" width="9.140625" style="12"/>
    <col min="2367" max="2367" width="11.85546875" style="12" customWidth="1"/>
    <col min="2368" max="2368" width="14.28515625" style="12" customWidth="1"/>
    <col min="2369" max="2568" width="9.140625" style="12"/>
    <col min="2569" max="2569" width="0" style="12" hidden="1" customWidth="1"/>
    <col min="2570" max="2570" width="15.5703125" style="12" customWidth="1"/>
    <col min="2571" max="2571" width="55.140625" style="12" customWidth="1"/>
    <col min="2572" max="2572" width="15.5703125" style="12" customWidth="1"/>
    <col min="2573" max="2574" width="13" style="12" customWidth="1"/>
    <col min="2575" max="2576" width="13.140625" style="12" customWidth="1"/>
    <col min="2577" max="2577" width="10.5703125" style="12" customWidth="1"/>
    <col min="2578" max="2578" width="12.42578125" style="12" customWidth="1"/>
    <col min="2579" max="2579" width="11.5703125" style="12" customWidth="1"/>
    <col min="2580" max="2580" width="12.28515625" style="12" customWidth="1"/>
    <col min="2581" max="2581" width="12.7109375" style="12" customWidth="1"/>
    <col min="2582" max="2582" width="12.5703125" style="12" customWidth="1"/>
    <col min="2583" max="2583" width="13.140625" style="12" customWidth="1"/>
    <col min="2584" max="2584" width="13.42578125" style="12" customWidth="1"/>
    <col min="2585" max="2585" width="10.28515625" style="12" customWidth="1"/>
    <col min="2586" max="2586" width="14.28515625" style="12" customWidth="1"/>
    <col min="2587" max="2587" width="12.85546875" style="12" customWidth="1"/>
    <col min="2588" max="2588" width="12" style="12" customWidth="1"/>
    <col min="2589" max="2589" width="16.28515625" style="12" customWidth="1"/>
    <col min="2590" max="2590" width="14.5703125" style="12" customWidth="1"/>
    <col min="2591" max="2591" width="16.85546875" style="12" customWidth="1"/>
    <col min="2592" max="2592" width="11.140625" style="12" customWidth="1"/>
    <col min="2593" max="2593" width="10.42578125" style="12" customWidth="1"/>
    <col min="2594" max="2594" width="10.85546875" style="12" customWidth="1"/>
    <col min="2595" max="2595" width="10.140625" style="12" customWidth="1"/>
    <col min="2596" max="2596" width="12.85546875" style="12" customWidth="1"/>
    <col min="2597" max="2598" width="11" style="12" customWidth="1"/>
    <col min="2599" max="2599" width="11.5703125" style="12" customWidth="1"/>
    <col min="2600" max="2600" width="11.28515625" style="12" customWidth="1"/>
    <col min="2601" max="2601" width="10.140625" style="12" customWidth="1"/>
    <col min="2602" max="2603" width="11.85546875" style="12" customWidth="1"/>
    <col min="2604" max="2604" width="12.28515625" style="12" customWidth="1"/>
    <col min="2605" max="2605" width="12.7109375" style="12" customWidth="1"/>
    <col min="2606" max="2606" width="15.140625" style="12" customWidth="1"/>
    <col min="2607" max="2607" width="10" style="12" customWidth="1"/>
    <col min="2608" max="2618" width="7.85546875" style="12" customWidth="1"/>
    <col min="2619" max="2619" width="9.140625" style="12" customWidth="1"/>
    <col min="2620" max="2620" width="8.28515625" style="12" customWidth="1"/>
    <col min="2621" max="2621" width="10.140625" style="12" customWidth="1"/>
    <col min="2622" max="2622" width="9.140625" style="12"/>
    <col min="2623" max="2623" width="11.85546875" style="12" customWidth="1"/>
    <col min="2624" max="2624" width="14.28515625" style="12" customWidth="1"/>
    <col min="2625" max="2824" width="9.140625" style="12"/>
    <col min="2825" max="2825" width="0" style="12" hidden="1" customWidth="1"/>
    <col min="2826" max="2826" width="15.5703125" style="12" customWidth="1"/>
    <col min="2827" max="2827" width="55.140625" style="12" customWidth="1"/>
    <col min="2828" max="2828" width="15.5703125" style="12" customWidth="1"/>
    <col min="2829" max="2830" width="13" style="12" customWidth="1"/>
    <col min="2831" max="2832" width="13.140625" style="12" customWidth="1"/>
    <col min="2833" max="2833" width="10.5703125" style="12" customWidth="1"/>
    <col min="2834" max="2834" width="12.42578125" style="12" customWidth="1"/>
    <col min="2835" max="2835" width="11.5703125" style="12" customWidth="1"/>
    <col min="2836" max="2836" width="12.28515625" style="12" customWidth="1"/>
    <col min="2837" max="2837" width="12.7109375" style="12" customWidth="1"/>
    <col min="2838" max="2838" width="12.5703125" style="12" customWidth="1"/>
    <col min="2839" max="2839" width="13.140625" style="12" customWidth="1"/>
    <col min="2840" max="2840" width="13.42578125" style="12" customWidth="1"/>
    <col min="2841" max="2841" width="10.28515625" style="12" customWidth="1"/>
    <col min="2842" max="2842" width="14.28515625" style="12" customWidth="1"/>
    <col min="2843" max="2843" width="12.85546875" style="12" customWidth="1"/>
    <col min="2844" max="2844" width="12" style="12" customWidth="1"/>
    <col min="2845" max="2845" width="16.28515625" style="12" customWidth="1"/>
    <col min="2846" max="2846" width="14.5703125" style="12" customWidth="1"/>
    <col min="2847" max="2847" width="16.85546875" style="12" customWidth="1"/>
    <col min="2848" max="2848" width="11.140625" style="12" customWidth="1"/>
    <col min="2849" max="2849" width="10.42578125" style="12" customWidth="1"/>
    <col min="2850" max="2850" width="10.85546875" style="12" customWidth="1"/>
    <col min="2851" max="2851" width="10.140625" style="12" customWidth="1"/>
    <col min="2852" max="2852" width="12.85546875" style="12" customWidth="1"/>
    <col min="2853" max="2854" width="11" style="12" customWidth="1"/>
    <col min="2855" max="2855" width="11.5703125" style="12" customWidth="1"/>
    <col min="2856" max="2856" width="11.28515625" style="12" customWidth="1"/>
    <col min="2857" max="2857" width="10.140625" style="12" customWidth="1"/>
    <col min="2858" max="2859" width="11.85546875" style="12" customWidth="1"/>
    <col min="2860" max="2860" width="12.28515625" style="12" customWidth="1"/>
    <col min="2861" max="2861" width="12.7109375" style="12" customWidth="1"/>
    <col min="2862" max="2862" width="15.140625" style="12" customWidth="1"/>
    <col min="2863" max="2863" width="10" style="12" customWidth="1"/>
    <col min="2864" max="2874" width="7.85546875" style="12" customWidth="1"/>
    <col min="2875" max="2875" width="9.140625" style="12" customWidth="1"/>
    <col min="2876" max="2876" width="8.28515625" style="12" customWidth="1"/>
    <col min="2877" max="2877" width="10.140625" style="12" customWidth="1"/>
    <col min="2878" max="2878" width="9.140625" style="12"/>
    <col min="2879" max="2879" width="11.85546875" style="12" customWidth="1"/>
    <col min="2880" max="2880" width="14.28515625" style="12" customWidth="1"/>
    <col min="2881" max="3080" width="9.140625" style="12"/>
    <col min="3081" max="3081" width="0" style="12" hidden="1" customWidth="1"/>
    <col min="3082" max="3082" width="15.5703125" style="12" customWidth="1"/>
    <col min="3083" max="3083" width="55.140625" style="12" customWidth="1"/>
    <col min="3084" max="3084" width="15.5703125" style="12" customWidth="1"/>
    <col min="3085" max="3086" width="13" style="12" customWidth="1"/>
    <col min="3087" max="3088" width="13.140625" style="12" customWidth="1"/>
    <col min="3089" max="3089" width="10.5703125" style="12" customWidth="1"/>
    <col min="3090" max="3090" width="12.42578125" style="12" customWidth="1"/>
    <col min="3091" max="3091" width="11.5703125" style="12" customWidth="1"/>
    <col min="3092" max="3092" width="12.28515625" style="12" customWidth="1"/>
    <col min="3093" max="3093" width="12.7109375" style="12" customWidth="1"/>
    <col min="3094" max="3094" width="12.5703125" style="12" customWidth="1"/>
    <col min="3095" max="3095" width="13.140625" style="12" customWidth="1"/>
    <col min="3096" max="3096" width="13.42578125" style="12" customWidth="1"/>
    <col min="3097" max="3097" width="10.28515625" style="12" customWidth="1"/>
    <col min="3098" max="3098" width="14.28515625" style="12" customWidth="1"/>
    <col min="3099" max="3099" width="12.85546875" style="12" customWidth="1"/>
    <col min="3100" max="3100" width="12" style="12" customWidth="1"/>
    <col min="3101" max="3101" width="16.28515625" style="12" customWidth="1"/>
    <col min="3102" max="3102" width="14.5703125" style="12" customWidth="1"/>
    <col min="3103" max="3103" width="16.85546875" style="12" customWidth="1"/>
    <col min="3104" max="3104" width="11.140625" style="12" customWidth="1"/>
    <col min="3105" max="3105" width="10.42578125" style="12" customWidth="1"/>
    <col min="3106" max="3106" width="10.85546875" style="12" customWidth="1"/>
    <col min="3107" max="3107" width="10.140625" style="12" customWidth="1"/>
    <col min="3108" max="3108" width="12.85546875" style="12" customWidth="1"/>
    <col min="3109" max="3110" width="11" style="12" customWidth="1"/>
    <col min="3111" max="3111" width="11.5703125" style="12" customWidth="1"/>
    <col min="3112" max="3112" width="11.28515625" style="12" customWidth="1"/>
    <col min="3113" max="3113" width="10.140625" style="12" customWidth="1"/>
    <col min="3114" max="3115" width="11.85546875" style="12" customWidth="1"/>
    <col min="3116" max="3116" width="12.28515625" style="12" customWidth="1"/>
    <col min="3117" max="3117" width="12.7109375" style="12" customWidth="1"/>
    <col min="3118" max="3118" width="15.140625" style="12" customWidth="1"/>
    <col min="3119" max="3119" width="10" style="12" customWidth="1"/>
    <col min="3120" max="3130" width="7.85546875" style="12" customWidth="1"/>
    <col min="3131" max="3131" width="9.140625" style="12" customWidth="1"/>
    <col min="3132" max="3132" width="8.28515625" style="12" customWidth="1"/>
    <col min="3133" max="3133" width="10.140625" style="12" customWidth="1"/>
    <col min="3134" max="3134" width="9.140625" style="12"/>
    <col min="3135" max="3135" width="11.85546875" style="12" customWidth="1"/>
    <col min="3136" max="3136" width="14.28515625" style="12" customWidth="1"/>
    <col min="3137" max="3336" width="9.140625" style="12"/>
    <col min="3337" max="3337" width="0" style="12" hidden="1" customWidth="1"/>
    <col min="3338" max="3338" width="15.5703125" style="12" customWidth="1"/>
    <col min="3339" max="3339" width="55.140625" style="12" customWidth="1"/>
    <col min="3340" max="3340" width="15.5703125" style="12" customWidth="1"/>
    <col min="3341" max="3342" width="13" style="12" customWidth="1"/>
    <col min="3343" max="3344" width="13.140625" style="12" customWidth="1"/>
    <col min="3345" max="3345" width="10.5703125" style="12" customWidth="1"/>
    <col min="3346" max="3346" width="12.42578125" style="12" customWidth="1"/>
    <col min="3347" max="3347" width="11.5703125" style="12" customWidth="1"/>
    <col min="3348" max="3348" width="12.28515625" style="12" customWidth="1"/>
    <col min="3349" max="3349" width="12.7109375" style="12" customWidth="1"/>
    <col min="3350" max="3350" width="12.5703125" style="12" customWidth="1"/>
    <col min="3351" max="3351" width="13.140625" style="12" customWidth="1"/>
    <col min="3352" max="3352" width="13.42578125" style="12" customWidth="1"/>
    <col min="3353" max="3353" width="10.28515625" style="12" customWidth="1"/>
    <col min="3354" max="3354" width="14.28515625" style="12" customWidth="1"/>
    <col min="3355" max="3355" width="12.85546875" style="12" customWidth="1"/>
    <col min="3356" max="3356" width="12" style="12" customWidth="1"/>
    <col min="3357" max="3357" width="16.28515625" style="12" customWidth="1"/>
    <col min="3358" max="3358" width="14.5703125" style="12" customWidth="1"/>
    <col min="3359" max="3359" width="16.85546875" style="12" customWidth="1"/>
    <col min="3360" max="3360" width="11.140625" style="12" customWidth="1"/>
    <col min="3361" max="3361" width="10.42578125" style="12" customWidth="1"/>
    <col min="3362" max="3362" width="10.85546875" style="12" customWidth="1"/>
    <col min="3363" max="3363" width="10.140625" style="12" customWidth="1"/>
    <col min="3364" max="3364" width="12.85546875" style="12" customWidth="1"/>
    <col min="3365" max="3366" width="11" style="12" customWidth="1"/>
    <col min="3367" max="3367" width="11.5703125" style="12" customWidth="1"/>
    <col min="3368" max="3368" width="11.28515625" style="12" customWidth="1"/>
    <col min="3369" max="3369" width="10.140625" style="12" customWidth="1"/>
    <col min="3370" max="3371" width="11.85546875" style="12" customWidth="1"/>
    <col min="3372" max="3372" width="12.28515625" style="12" customWidth="1"/>
    <col min="3373" max="3373" width="12.7109375" style="12" customWidth="1"/>
    <col min="3374" max="3374" width="15.140625" style="12" customWidth="1"/>
    <col min="3375" max="3375" width="10" style="12" customWidth="1"/>
    <col min="3376" max="3386" width="7.85546875" style="12" customWidth="1"/>
    <col min="3387" max="3387" width="9.140625" style="12" customWidth="1"/>
    <col min="3388" max="3388" width="8.28515625" style="12" customWidth="1"/>
    <col min="3389" max="3389" width="10.140625" style="12" customWidth="1"/>
    <col min="3390" max="3390" width="9.140625" style="12"/>
    <col min="3391" max="3391" width="11.85546875" style="12" customWidth="1"/>
    <col min="3392" max="3392" width="14.28515625" style="12" customWidth="1"/>
    <col min="3393" max="3592" width="9.140625" style="12"/>
    <col min="3593" max="3593" width="0" style="12" hidden="1" customWidth="1"/>
    <col min="3594" max="3594" width="15.5703125" style="12" customWidth="1"/>
    <col min="3595" max="3595" width="55.140625" style="12" customWidth="1"/>
    <col min="3596" max="3596" width="15.5703125" style="12" customWidth="1"/>
    <col min="3597" max="3598" width="13" style="12" customWidth="1"/>
    <col min="3599" max="3600" width="13.140625" style="12" customWidth="1"/>
    <col min="3601" max="3601" width="10.5703125" style="12" customWidth="1"/>
    <col min="3602" max="3602" width="12.42578125" style="12" customWidth="1"/>
    <col min="3603" max="3603" width="11.5703125" style="12" customWidth="1"/>
    <col min="3604" max="3604" width="12.28515625" style="12" customWidth="1"/>
    <col min="3605" max="3605" width="12.7109375" style="12" customWidth="1"/>
    <col min="3606" max="3606" width="12.5703125" style="12" customWidth="1"/>
    <col min="3607" max="3607" width="13.140625" style="12" customWidth="1"/>
    <col min="3608" max="3608" width="13.42578125" style="12" customWidth="1"/>
    <col min="3609" max="3609" width="10.28515625" style="12" customWidth="1"/>
    <col min="3610" max="3610" width="14.28515625" style="12" customWidth="1"/>
    <col min="3611" max="3611" width="12.85546875" style="12" customWidth="1"/>
    <col min="3612" max="3612" width="12" style="12" customWidth="1"/>
    <col min="3613" max="3613" width="16.28515625" style="12" customWidth="1"/>
    <col min="3614" max="3614" width="14.5703125" style="12" customWidth="1"/>
    <col min="3615" max="3615" width="16.85546875" style="12" customWidth="1"/>
    <col min="3616" max="3616" width="11.140625" style="12" customWidth="1"/>
    <col min="3617" max="3617" width="10.42578125" style="12" customWidth="1"/>
    <col min="3618" max="3618" width="10.85546875" style="12" customWidth="1"/>
    <col min="3619" max="3619" width="10.140625" style="12" customWidth="1"/>
    <col min="3620" max="3620" width="12.85546875" style="12" customWidth="1"/>
    <col min="3621" max="3622" width="11" style="12" customWidth="1"/>
    <col min="3623" max="3623" width="11.5703125" style="12" customWidth="1"/>
    <col min="3624" max="3624" width="11.28515625" style="12" customWidth="1"/>
    <col min="3625" max="3625" width="10.140625" style="12" customWidth="1"/>
    <col min="3626" max="3627" width="11.85546875" style="12" customWidth="1"/>
    <col min="3628" max="3628" width="12.28515625" style="12" customWidth="1"/>
    <col min="3629" max="3629" width="12.7109375" style="12" customWidth="1"/>
    <col min="3630" max="3630" width="15.140625" style="12" customWidth="1"/>
    <col min="3631" max="3631" width="10" style="12" customWidth="1"/>
    <col min="3632" max="3642" width="7.85546875" style="12" customWidth="1"/>
    <col min="3643" max="3643" width="9.140625" style="12" customWidth="1"/>
    <col min="3644" max="3644" width="8.28515625" style="12" customWidth="1"/>
    <col min="3645" max="3645" width="10.140625" style="12" customWidth="1"/>
    <col min="3646" max="3646" width="9.140625" style="12"/>
    <col min="3647" max="3647" width="11.85546875" style="12" customWidth="1"/>
    <col min="3648" max="3648" width="14.28515625" style="12" customWidth="1"/>
    <col min="3649" max="3848" width="9.140625" style="12"/>
    <col min="3849" max="3849" width="0" style="12" hidden="1" customWidth="1"/>
    <col min="3850" max="3850" width="15.5703125" style="12" customWidth="1"/>
    <col min="3851" max="3851" width="55.140625" style="12" customWidth="1"/>
    <col min="3852" max="3852" width="15.5703125" style="12" customWidth="1"/>
    <col min="3853" max="3854" width="13" style="12" customWidth="1"/>
    <col min="3855" max="3856" width="13.140625" style="12" customWidth="1"/>
    <col min="3857" max="3857" width="10.5703125" style="12" customWidth="1"/>
    <col min="3858" max="3858" width="12.42578125" style="12" customWidth="1"/>
    <col min="3859" max="3859" width="11.5703125" style="12" customWidth="1"/>
    <col min="3860" max="3860" width="12.28515625" style="12" customWidth="1"/>
    <col min="3861" max="3861" width="12.7109375" style="12" customWidth="1"/>
    <col min="3862" max="3862" width="12.5703125" style="12" customWidth="1"/>
    <col min="3863" max="3863" width="13.140625" style="12" customWidth="1"/>
    <col min="3864" max="3864" width="13.42578125" style="12" customWidth="1"/>
    <col min="3865" max="3865" width="10.28515625" style="12" customWidth="1"/>
    <col min="3866" max="3866" width="14.28515625" style="12" customWidth="1"/>
    <col min="3867" max="3867" width="12.85546875" style="12" customWidth="1"/>
    <col min="3868" max="3868" width="12" style="12" customWidth="1"/>
    <col min="3869" max="3869" width="16.28515625" style="12" customWidth="1"/>
    <col min="3870" max="3870" width="14.5703125" style="12" customWidth="1"/>
    <col min="3871" max="3871" width="16.85546875" style="12" customWidth="1"/>
    <col min="3872" max="3872" width="11.140625" style="12" customWidth="1"/>
    <col min="3873" max="3873" width="10.42578125" style="12" customWidth="1"/>
    <col min="3874" max="3874" width="10.85546875" style="12" customWidth="1"/>
    <col min="3875" max="3875" width="10.140625" style="12" customWidth="1"/>
    <col min="3876" max="3876" width="12.85546875" style="12" customWidth="1"/>
    <col min="3877" max="3878" width="11" style="12" customWidth="1"/>
    <col min="3879" max="3879" width="11.5703125" style="12" customWidth="1"/>
    <col min="3880" max="3880" width="11.28515625" style="12" customWidth="1"/>
    <col min="3881" max="3881" width="10.140625" style="12" customWidth="1"/>
    <col min="3882" max="3883" width="11.85546875" style="12" customWidth="1"/>
    <col min="3884" max="3884" width="12.28515625" style="12" customWidth="1"/>
    <col min="3885" max="3885" width="12.7109375" style="12" customWidth="1"/>
    <col min="3886" max="3886" width="15.140625" style="12" customWidth="1"/>
    <col min="3887" max="3887" width="10" style="12" customWidth="1"/>
    <col min="3888" max="3898" width="7.85546875" style="12" customWidth="1"/>
    <col min="3899" max="3899" width="9.140625" style="12" customWidth="1"/>
    <col min="3900" max="3900" width="8.28515625" style="12" customWidth="1"/>
    <col min="3901" max="3901" width="10.140625" style="12" customWidth="1"/>
    <col min="3902" max="3902" width="9.140625" style="12"/>
    <col min="3903" max="3903" width="11.85546875" style="12" customWidth="1"/>
    <col min="3904" max="3904" width="14.28515625" style="12" customWidth="1"/>
    <col min="3905" max="4104" width="9.140625" style="12"/>
    <col min="4105" max="4105" width="0" style="12" hidden="1" customWidth="1"/>
    <col min="4106" max="4106" width="15.5703125" style="12" customWidth="1"/>
    <col min="4107" max="4107" width="55.140625" style="12" customWidth="1"/>
    <col min="4108" max="4108" width="15.5703125" style="12" customWidth="1"/>
    <col min="4109" max="4110" width="13" style="12" customWidth="1"/>
    <col min="4111" max="4112" width="13.140625" style="12" customWidth="1"/>
    <col min="4113" max="4113" width="10.5703125" style="12" customWidth="1"/>
    <col min="4114" max="4114" width="12.42578125" style="12" customWidth="1"/>
    <col min="4115" max="4115" width="11.5703125" style="12" customWidth="1"/>
    <col min="4116" max="4116" width="12.28515625" style="12" customWidth="1"/>
    <col min="4117" max="4117" width="12.7109375" style="12" customWidth="1"/>
    <col min="4118" max="4118" width="12.5703125" style="12" customWidth="1"/>
    <col min="4119" max="4119" width="13.140625" style="12" customWidth="1"/>
    <col min="4120" max="4120" width="13.42578125" style="12" customWidth="1"/>
    <col min="4121" max="4121" width="10.28515625" style="12" customWidth="1"/>
    <col min="4122" max="4122" width="14.28515625" style="12" customWidth="1"/>
    <col min="4123" max="4123" width="12.85546875" style="12" customWidth="1"/>
    <col min="4124" max="4124" width="12" style="12" customWidth="1"/>
    <col min="4125" max="4125" width="16.28515625" style="12" customWidth="1"/>
    <col min="4126" max="4126" width="14.5703125" style="12" customWidth="1"/>
    <col min="4127" max="4127" width="16.85546875" style="12" customWidth="1"/>
    <col min="4128" max="4128" width="11.140625" style="12" customWidth="1"/>
    <col min="4129" max="4129" width="10.42578125" style="12" customWidth="1"/>
    <col min="4130" max="4130" width="10.85546875" style="12" customWidth="1"/>
    <col min="4131" max="4131" width="10.140625" style="12" customWidth="1"/>
    <col min="4132" max="4132" width="12.85546875" style="12" customWidth="1"/>
    <col min="4133" max="4134" width="11" style="12" customWidth="1"/>
    <col min="4135" max="4135" width="11.5703125" style="12" customWidth="1"/>
    <col min="4136" max="4136" width="11.28515625" style="12" customWidth="1"/>
    <col min="4137" max="4137" width="10.140625" style="12" customWidth="1"/>
    <col min="4138" max="4139" width="11.85546875" style="12" customWidth="1"/>
    <col min="4140" max="4140" width="12.28515625" style="12" customWidth="1"/>
    <col min="4141" max="4141" width="12.7109375" style="12" customWidth="1"/>
    <col min="4142" max="4142" width="15.140625" style="12" customWidth="1"/>
    <col min="4143" max="4143" width="10" style="12" customWidth="1"/>
    <col min="4144" max="4154" width="7.85546875" style="12" customWidth="1"/>
    <col min="4155" max="4155" width="9.140625" style="12" customWidth="1"/>
    <col min="4156" max="4156" width="8.28515625" style="12" customWidth="1"/>
    <col min="4157" max="4157" width="10.140625" style="12" customWidth="1"/>
    <col min="4158" max="4158" width="9.140625" style="12"/>
    <col min="4159" max="4159" width="11.85546875" style="12" customWidth="1"/>
    <col min="4160" max="4160" width="14.28515625" style="12" customWidth="1"/>
    <col min="4161" max="4360" width="9.140625" style="12"/>
    <col min="4361" max="4361" width="0" style="12" hidden="1" customWidth="1"/>
    <col min="4362" max="4362" width="15.5703125" style="12" customWidth="1"/>
    <col min="4363" max="4363" width="55.140625" style="12" customWidth="1"/>
    <col min="4364" max="4364" width="15.5703125" style="12" customWidth="1"/>
    <col min="4365" max="4366" width="13" style="12" customWidth="1"/>
    <col min="4367" max="4368" width="13.140625" style="12" customWidth="1"/>
    <col min="4369" max="4369" width="10.5703125" style="12" customWidth="1"/>
    <col min="4370" max="4370" width="12.42578125" style="12" customWidth="1"/>
    <col min="4371" max="4371" width="11.5703125" style="12" customWidth="1"/>
    <col min="4372" max="4372" width="12.28515625" style="12" customWidth="1"/>
    <col min="4373" max="4373" width="12.7109375" style="12" customWidth="1"/>
    <col min="4374" max="4374" width="12.5703125" style="12" customWidth="1"/>
    <col min="4375" max="4375" width="13.140625" style="12" customWidth="1"/>
    <col min="4376" max="4376" width="13.42578125" style="12" customWidth="1"/>
    <col min="4377" max="4377" width="10.28515625" style="12" customWidth="1"/>
    <col min="4378" max="4378" width="14.28515625" style="12" customWidth="1"/>
    <col min="4379" max="4379" width="12.85546875" style="12" customWidth="1"/>
    <col min="4380" max="4380" width="12" style="12" customWidth="1"/>
    <col min="4381" max="4381" width="16.28515625" style="12" customWidth="1"/>
    <col min="4382" max="4382" width="14.5703125" style="12" customWidth="1"/>
    <col min="4383" max="4383" width="16.85546875" style="12" customWidth="1"/>
    <col min="4384" max="4384" width="11.140625" style="12" customWidth="1"/>
    <col min="4385" max="4385" width="10.42578125" style="12" customWidth="1"/>
    <col min="4386" max="4386" width="10.85546875" style="12" customWidth="1"/>
    <col min="4387" max="4387" width="10.140625" style="12" customWidth="1"/>
    <col min="4388" max="4388" width="12.85546875" style="12" customWidth="1"/>
    <col min="4389" max="4390" width="11" style="12" customWidth="1"/>
    <col min="4391" max="4391" width="11.5703125" style="12" customWidth="1"/>
    <col min="4392" max="4392" width="11.28515625" style="12" customWidth="1"/>
    <col min="4393" max="4393" width="10.140625" style="12" customWidth="1"/>
    <col min="4394" max="4395" width="11.85546875" style="12" customWidth="1"/>
    <col min="4396" max="4396" width="12.28515625" style="12" customWidth="1"/>
    <col min="4397" max="4397" width="12.7109375" style="12" customWidth="1"/>
    <col min="4398" max="4398" width="15.140625" style="12" customWidth="1"/>
    <col min="4399" max="4399" width="10" style="12" customWidth="1"/>
    <col min="4400" max="4410" width="7.85546875" style="12" customWidth="1"/>
    <col min="4411" max="4411" width="9.140625" style="12" customWidth="1"/>
    <col min="4412" max="4412" width="8.28515625" style="12" customWidth="1"/>
    <col min="4413" max="4413" width="10.140625" style="12" customWidth="1"/>
    <col min="4414" max="4414" width="9.140625" style="12"/>
    <col min="4415" max="4415" width="11.85546875" style="12" customWidth="1"/>
    <col min="4416" max="4416" width="14.28515625" style="12" customWidth="1"/>
    <col min="4417" max="4616" width="9.140625" style="12"/>
    <col min="4617" max="4617" width="0" style="12" hidden="1" customWidth="1"/>
    <col min="4618" max="4618" width="15.5703125" style="12" customWidth="1"/>
    <col min="4619" max="4619" width="55.140625" style="12" customWidth="1"/>
    <col min="4620" max="4620" width="15.5703125" style="12" customWidth="1"/>
    <col min="4621" max="4622" width="13" style="12" customWidth="1"/>
    <col min="4623" max="4624" width="13.140625" style="12" customWidth="1"/>
    <col min="4625" max="4625" width="10.5703125" style="12" customWidth="1"/>
    <col min="4626" max="4626" width="12.42578125" style="12" customWidth="1"/>
    <col min="4627" max="4627" width="11.5703125" style="12" customWidth="1"/>
    <col min="4628" max="4628" width="12.28515625" style="12" customWidth="1"/>
    <col min="4629" max="4629" width="12.7109375" style="12" customWidth="1"/>
    <col min="4630" max="4630" width="12.5703125" style="12" customWidth="1"/>
    <col min="4631" max="4631" width="13.140625" style="12" customWidth="1"/>
    <col min="4632" max="4632" width="13.42578125" style="12" customWidth="1"/>
    <col min="4633" max="4633" width="10.28515625" style="12" customWidth="1"/>
    <col min="4634" max="4634" width="14.28515625" style="12" customWidth="1"/>
    <col min="4635" max="4635" width="12.85546875" style="12" customWidth="1"/>
    <col min="4636" max="4636" width="12" style="12" customWidth="1"/>
    <col min="4637" max="4637" width="16.28515625" style="12" customWidth="1"/>
    <col min="4638" max="4638" width="14.5703125" style="12" customWidth="1"/>
    <col min="4639" max="4639" width="16.85546875" style="12" customWidth="1"/>
    <col min="4640" max="4640" width="11.140625" style="12" customWidth="1"/>
    <col min="4641" max="4641" width="10.42578125" style="12" customWidth="1"/>
    <col min="4642" max="4642" width="10.85546875" style="12" customWidth="1"/>
    <col min="4643" max="4643" width="10.140625" style="12" customWidth="1"/>
    <col min="4644" max="4644" width="12.85546875" style="12" customWidth="1"/>
    <col min="4645" max="4646" width="11" style="12" customWidth="1"/>
    <col min="4647" max="4647" width="11.5703125" style="12" customWidth="1"/>
    <col min="4648" max="4648" width="11.28515625" style="12" customWidth="1"/>
    <col min="4649" max="4649" width="10.140625" style="12" customWidth="1"/>
    <col min="4650" max="4651" width="11.85546875" style="12" customWidth="1"/>
    <col min="4652" max="4652" width="12.28515625" style="12" customWidth="1"/>
    <col min="4653" max="4653" width="12.7109375" style="12" customWidth="1"/>
    <col min="4654" max="4654" width="15.140625" style="12" customWidth="1"/>
    <col min="4655" max="4655" width="10" style="12" customWidth="1"/>
    <col min="4656" max="4666" width="7.85546875" style="12" customWidth="1"/>
    <col min="4667" max="4667" width="9.140625" style="12" customWidth="1"/>
    <col min="4668" max="4668" width="8.28515625" style="12" customWidth="1"/>
    <col min="4669" max="4669" width="10.140625" style="12" customWidth="1"/>
    <col min="4670" max="4670" width="9.140625" style="12"/>
    <col min="4671" max="4671" width="11.85546875" style="12" customWidth="1"/>
    <col min="4672" max="4672" width="14.28515625" style="12" customWidth="1"/>
    <col min="4673" max="4872" width="9.140625" style="12"/>
    <col min="4873" max="4873" width="0" style="12" hidden="1" customWidth="1"/>
    <col min="4874" max="4874" width="15.5703125" style="12" customWidth="1"/>
    <col min="4875" max="4875" width="55.140625" style="12" customWidth="1"/>
    <col min="4876" max="4876" width="15.5703125" style="12" customWidth="1"/>
    <col min="4877" max="4878" width="13" style="12" customWidth="1"/>
    <col min="4879" max="4880" width="13.140625" style="12" customWidth="1"/>
    <col min="4881" max="4881" width="10.5703125" style="12" customWidth="1"/>
    <col min="4882" max="4882" width="12.42578125" style="12" customWidth="1"/>
    <col min="4883" max="4883" width="11.5703125" style="12" customWidth="1"/>
    <col min="4884" max="4884" width="12.28515625" style="12" customWidth="1"/>
    <col min="4885" max="4885" width="12.7109375" style="12" customWidth="1"/>
    <col min="4886" max="4886" width="12.5703125" style="12" customWidth="1"/>
    <col min="4887" max="4887" width="13.140625" style="12" customWidth="1"/>
    <col min="4888" max="4888" width="13.42578125" style="12" customWidth="1"/>
    <col min="4889" max="4889" width="10.28515625" style="12" customWidth="1"/>
    <col min="4890" max="4890" width="14.28515625" style="12" customWidth="1"/>
    <col min="4891" max="4891" width="12.85546875" style="12" customWidth="1"/>
    <col min="4892" max="4892" width="12" style="12" customWidth="1"/>
    <col min="4893" max="4893" width="16.28515625" style="12" customWidth="1"/>
    <col min="4894" max="4894" width="14.5703125" style="12" customWidth="1"/>
    <col min="4895" max="4895" width="16.85546875" style="12" customWidth="1"/>
    <col min="4896" max="4896" width="11.140625" style="12" customWidth="1"/>
    <col min="4897" max="4897" width="10.42578125" style="12" customWidth="1"/>
    <col min="4898" max="4898" width="10.85546875" style="12" customWidth="1"/>
    <col min="4899" max="4899" width="10.140625" style="12" customWidth="1"/>
    <col min="4900" max="4900" width="12.85546875" style="12" customWidth="1"/>
    <col min="4901" max="4902" width="11" style="12" customWidth="1"/>
    <col min="4903" max="4903" width="11.5703125" style="12" customWidth="1"/>
    <col min="4904" max="4904" width="11.28515625" style="12" customWidth="1"/>
    <col min="4905" max="4905" width="10.140625" style="12" customWidth="1"/>
    <col min="4906" max="4907" width="11.85546875" style="12" customWidth="1"/>
    <col min="4908" max="4908" width="12.28515625" style="12" customWidth="1"/>
    <col min="4909" max="4909" width="12.7109375" style="12" customWidth="1"/>
    <col min="4910" max="4910" width="15.140625" style="12" customWidth="1"/>
    <col min="4911" max="4911" width="10" style="12" customWidth="1"/>
    <col min="4912" max="4922" width="7.85546875" style="12" customWidth="1"/>
    <col min="4923" max="4923" width="9.140625" style="12" customWidth="1"/>
    <col min="4924" max="4924" width="8.28515625" style="12" customWidth="1"/>
    <col min="4925" max="4925" width="10.140625" style="12" customWidth="1"/>
    <col min="4926" max="4926" width="9.140625" style="12"/>
    <col min="4927" max="4927" width="11.85546875" style="12" customWidth="1"/>
    <col min="4928" max="4928" width="14.28515625" style="12" customWidth="1"/>
    <col min="4929" max="5128" width="9.140625" style="12"/>
    <col min="5129" max="5129" width="0" style="12" hidden="1" customWidth="1"/>
    <col min="5130" max="5130" width="15.5703125" style="12" customWidth="1"/>
    <col min="5131" max="5131" width="55.140625" style="12" customWidth="1"/>
    <col min="5132" max="5132" width="15.5703125" style="12" customWidth="1"/>
    <col min="5133" max="5134" width="13" style="12" customWidth="1"/>
    <col min="5135" max="5136" width="13.140625" style="12" customWidth="1"/>
    <col min="5137" max="5137" width="10.5703125" style="12" customWidth="1"/>
    <col min="5138" max="5138" width="12.42578125" style="12" customWidth="1"/>
    <col min="5139" max="5139" width="11.5703125" style="12" customWidth="1"/>
    <col min="5140" max="5140" width="12.28515625" style="12" customWidth="1"/>
    <col min="5141" max="5141" width="12.7109375" style="12" customWidth="1"/>
    <col min="5142" max="5142" width="12.5703125" style="12" customWidth="1"/>
    <col min="5143" max="5143" width="13.140625" style="12" customWidth="1"/>
    <col min="5144" max="5144" width="13.42578125" style="12" customWidth="1"/>
    <col min="5145" max="5145" width="10.28515625" style="12" customWidth="1"/>
    <col min="5146" max="5146" width="14.28515625" style="12" customWidth="1"/>
    <col min="5147" max="5147" width="12.85546875" style="12" customWidth="1"/>
    <col min="5148" max="5148" width="12" style="12" customWidth="1"/>
    <col min="5149" max="5149" width="16.28515625" style="12" customWidth="1"/>
    <col min="5150" max="5150" width="14.5703125" style="12" customWidth="1"/>
    <col min="5151" max="5151" width="16.85546875" style="12" customWidth="1"/>
    <col min="5152" max="5152" width="11.140625" style="12" customWidth="1"/>
    <col min="5153" max="5153" width="10.42578125" style="12" customWidth="1"/>
    <col min="5154" max="5154" width="10.85546875" style="12" customWidth="1"/>
    <col min="5155" max="5155" width="10.140625" style="12" customWidth="1"/>
    <col min="5156" max="5156" width="12.85546875" style="12" customWidth="1"/>
    <col min="5157" max="5158" width="11" style="12" customWidth="1"/>
    <col min="5159" max="5159" width="11.5703125" style="12" customWidth="1"/>
    <col min="5160" max="5160" width="11.28515625" style="12" customWidth="1"/>
    <col min="5161" max="5161" width="10.140625" style="12" customWidth="1"/>
    <col min="5162" max="5163" width="11.85546875" style="12" customWidth="1"/>
    <col min="5164" max="5164" width="12.28515625" style="12" customWidth="1"/>
    <col min="5165" max="5165" width="12.7109375" style="12" customWidth="1"/>
    <col min="5166" max="5166" width="15.140625" style="12" customWidth="1"/>
    <col min="5167" max="5167" width="10" style="12" customWidth="1"/>
    <col min="5168" max="5178" width="7.85546875" style="12" customWidth="1"/>
    <col min="5179" max="5179" width="9.140625" style="12" customWidth="1"/>
    <col min="5180" max="5180" width="8.28515625" style="12" customWidth="1"/>
    <col min="5181" max="5181" width="10.140625" style="12" customWidth="1"/>
    <col min="5182" max="5182" width="9.140625" style="12"/>
    <col min="5183" max="5183" width="11.85546875" style="12" customWidth="1"/>
    <col min="5184" max="5184" width="14.28515625" style="12" customWidth="1"/>
    <col min="5185" max="5384" width="9.140625" style="12"/>
    <col min="5385" max="5385" width="0" style="12" hidden="1" customWidth="1"/>
    <col min="5386" max="5386" width="15.5703125" style="12" customWidth="1"/>
    <col min="5387" max="5387" width="55.140625" style="12" customWidth="1"/>
    <col min="5388" max="5388" width="15.5703125" style="12" customWidth="1"/>
    <col min="5389" max="5390" width="13" style="12" customWidth="1"/>
    <col min="5391" max="5392" width="13.140625" style="12" customWidth="1"/>
    <col min="5393" max="5393" width="10.5703125" style="12" customWidth="1"/>
    <col min="5394" max="5394" width="12.42578125" style="12" customWidth="1"/>
    <col min="5395" max="5395" width="11.5703125" style="12" customWidth="1"/>
    <col min="5396" max="5396" width="12.28515625" style="12" customWidth="1"/>
    <col min="5397" max="5397" width="12.7109375" style="12" customWidth="1"/>
    <col min="5398" max="5398" width="12.5703125" style="12" customWidth="1"/>
    <col min="5399" max="5399" width="13.140625" style="12" customWidth="1"/>
    <col min="5400" max="5400" width="13.42578125" style="12" customWidth="1"/>
    <col min="5401" max="5401" width="10.28515625" style="12" customWidth="1"/>
    <col min="5402" max="5402" width="14.28515625" style="12" customWidth="1"/>
    <col min="5403" max="5403" width="12.85546875" style="12" customWidth="1"/>
    <col min="5404" max="5404" width="12" style="12" customWidth="1"/>
    <col min="5405" max="5405" width="16.28515625" style="12" customWidth="1"/>
    <col min="5406" max="5406" width="14.5703125" style="12" customWidth="1"/>
    <col min="5407" max="5407" width="16.85546875" style="12" customWidth="1"/>
    <col min="5408" max="5408" width="11.140625" style="12" customWidth="1"/>
    <col min="5409" max="5409" width="10.42578125" style="12" customWidth="1"/>
    <col min="5410" max="5410" width="10.85546875" style="12" customWidth="1"/>
    <col min="5411" max="5411" width="10.140625" style="12" customWidth="1"/>
    <col min="5412" max="5412" width="12.85546875" style="12" customWidth="1"/>
    <col min="5413" max="5414" width="11" style="12" customWidth="1"/>
    <col min="5415" max="5415" width="11.5703125" style="12" customWidth="1"/>
    <col min="5416" max="5416" width="11.28515625" style="12" customWidth="1"/>
    <col min="5417" max="5417" width="10.140625" style="12" customWidth="1"/>
    <col min="5418" max="5419" width="11.85546875" style="12" customWidth="1"/>
    <col min="5420" max="5420" width="12.28515625" style="12" customWidth="1"/>
    <col min="5421" max="5421" width="12.7109375" style="12" customWidth="1"/>
    <col min="5422" max="5422" width="15.140625" style="12" customWidth="1"/>
    <col min="5423" max="5423" width="10" style="12" customWidth="1"/>
    <col min="5424" max="5434" width="7.85546875" style="12" customWidth="1"/>
    <col min="5435" max="5435" width="9.140625" style="12" customWidth="1"/>
    <col min="5436" max="5436" width="8.28515625" style="12" customWidth="1"/>
    <col min="5437" max="5437" width="10.140625" style="12" customWidth="1"/>
    <col min="5438" max="5438" width="9.140625" style="12"/>
    <col min="5439" max="5439" width="11.85546875" style="12" customWidth="1"/>
    <col min="5440" max="5440" width="14.28515625" style="12" customWidth="1"/>
    <col min="5441" max="5640" width="9.140625" style="12"/>
    <col min="5641" max="5641" width="0" style="12" hidden="1" customWidth="1"/>
    <col min="5642" max="5642" width="15.5703125" style="12" customWidth="1"/>
    <col min="5643" max="5643" width="55.140625" style="12" customWidth="1"/>
    <col min="5644" max="5644" width="15.5703125" style="12" customWidth="1"/>
    <col min="5645" max="5646" width="13" style="12" customWidth="1"/>
    <col min="5647" max="5648" width="13.140625" style="12" customWidth="1"/>
    <col min="5649" max="5649" width="10.5703125" style="12" customWidth="1"/>
    <col min="5650" max="5650" width="12.42578125" style="12" customWidth="1"/>
    <col min="5651" max="5651" width="11.5703125" style="12" customWidth="1"/>
    <col min="5652" max="5652" width="12.28515625" style="12" customWidth="1"/>
    <col min="5653" max="5653" width="12.7109375" style="12" customWidth="1"/>
    <col min="5654" max="5654" width="12.5703125" style="12" customWidth="1"/>
    <col min="5655" max="5655" width="13.140625" style="12" customWidth="1"/>
    <col min="5656" max="5656" width="13.42578125" style="12" customWidth="1"/>
    <col min="5657" max="5657" width="10.28515625" style="12" customWidth="1"/>
    <col min="5658" max="5658" width="14.28515625" style="12" customWidth="1"/>
    <col min="5659" max="5659" width="12.85546875" style="12" customWidth="1"/>
    <col min="5660" max="5660" width="12" style="12" customWidth="1"/>
    <col min="5661" max="5661" width="16.28515625" style="12" customWidth="1"/>
    <col min="5662" max="5662" width="14.5703125" style="12" customWidth="1"/>
    <col min="5663" max="5663" width="16.85546875" style="12" customWidth="1"/>
    <col min="5664" max="5664" width="11.140625" style="12" customWidth="1"/>
    <col min="5665" max="5665" width="10.42578125" style="12" customWidth="1"/>
    <col min="5666" max="5666" width="10.85546875" style="12" customWidth="1"/>
    <col min="5667" max="5667" width="10.140625" style="12" customWidth="1"/>
    <col min="5668" max="5668" width="12.85546875" style="12" customWidth="1"/>
    <col min="5669" max="5670" width="11" style="12" customWidth="1"/>
    <col min="5671" max="5671" width="11.5703125" style="12" customWidth="1"/>
    <col min="5672" max="5672" width="11.28515625" style="12" customWidth="1"/>
    <col min="5673" max="5673" width="10.140625" style="12" customWidth="1"/>
    <col min="5674" max="5675" width="11.85546875" style="12" customWidth="1"/>
    <col min="5676" max="5676" width="12.28515625" style="12" customWidth="1"/>
    <col min="5677" max="5677" width="12.7109375" style="12" customWidth="1"/>
    <col min="5678" max="5678" width="15.140625" style="12" customWidth="1"/>
    <col min="5679" max="5679" width="10" style="12" customWidth="1"/>
    <col min="5680" max="5690" width="7.85546875" style="12" customWidth="1"/>
    <col min="5691" max="5691" width="9.140625" style="12" customWidth="1"/>
    <col min="5692" max="5692" width="8.28515625" style="12" customWidth="1"/>
    <col min="5693" max="5693" width="10.140625" style="12" customWidth="1"/>
    <col min="5694" max="5694" width="9.140625" style="12"/>
    <col min="5695" max="5695" width="11.85546875" style="12" customWidth="1"/>
    <col min="5696" max="5696" width="14.28515625" style="12" customWidth="1"/>
    <col min="5697" max="5896" width="9.140625" style="12"/>
    <col min="5897" max="5897" width="0" style="12" hidden="1" customWidth="1"/>
    <col min="5898" max="5898" width="15.5703125" style="12" customWidth="1"/>
    <col min="5899" max="5899" width="55.140625" style="12" customWidth="1"/>
    <col min="5900" max="5900" width="15.5703125" style="12" customWidth="1"/>
    <col min="5901" max="5902" width="13" style="12" customWidth="1"/>
    <col min="5903" max="5904" width="13.140625" style="12" customWidth="1"/>
    <col min="5905" max="5905" width="10.5703125" style="12" customWidth="1"/>
    <col min="5906" max="5906" width="12.42578125" style="12" customWidth="1"/>
    <col min="5907" max="5907" width="11.5703125" style="12" customWidth="1"/>
    <col min="5908" max="5908" width="12.28515625" style="12" customWidth="1"/>
    <col min="5909" max="5909" width="12.7109375" style="12" customWidth="1"/>
    <col min="5910" max="5910" width="12.5703125" style="12" customWidth="1"/>
    <col min="5911" max="5911" width="13.140625" style="12" customWidth="1"/>
    <col min="5912" max="5912" width="13.42578125" style="12" customWidth="1"/>
    <col min="5913" max="5913" width="10.28515625" style="12" customWidth="1"/>
    <col min="5914" max="5914" width="14.28515625" style="12" customWidth="1"/>
    <col min="5915" max="5915" width="12.85546875" style="12" customWidth="1"/>
    <col min="5916" max="5916" width="12" style="12" customWidth="1"/>
    <col min="5917" max="5917" width="16.28515625" style="12" customWidth="1"/>
    <col min="5918" max="5918" width="14.5703125" style="12" customWidth="1"/>
    <col min="5919" max="5919" width="16.85546875" style="12" customWidth="1"/>
    <col min="5920" max="5920" width="11.140625" style="12" customWidth="1"/>
    <col min="5921" max="5921" width="10.42578125" style="12" customWidth="1"/>
    <col min="5922" max="5922" width="10.85546875" style="12" customWidth="1"/>
    <col min="5923" max="5923" width="10.140625" style="12" customWidth="1"/>
    <col min="5924" max="5924" width="12.85546875" style="12" customWidth="1"/>
    <col min="5925" max="5926" width="11" style="12" customWidth="1"/>
    <col min="5927" max="5927" width="11.5703125" style="12" customWidth="1"/>
    <col min="5928" max="5928" width="11.28515625" style="12" customWidth="1"/>
    <col min="5929" max="5929" width="10.140625" style="12" customWidth="1"/>
    <col min="5930" max="5931" width="11.85546875" style="12" customWidth="1"/>
    <col min="5932" max="5932" width="12.28515625" style="12" customWidth="1"/>
    <col min="5933" max="5933" width="12.7109375" style="12" customWidth="1"/>
    <col min="5934" max="5934" width="15.140625" style="12" customWidth="1"/>
    <col min="5935" max="5935" width="10" style="12" customWidth="1"/>
    <col min="5936" max="5946" width="7.85546875" style="12" customWidth="1"/>
    <col min="5947" max="5947" width="9.140625" style="12" customWidth="1"/>
    <col min="5948" max="5948" width="8.28515625" style="12" customWidth="1"/>
    <col min="5949" max="5949" width="10.140625" style="12" customWidth="1"/>
    <col min="5950" max="5950" width="9.140625" style="12"/>
    <col min="5951" max="5951" width="11.85546875" style="12" customWidth="1"/>
    <col min="5952" max="5952" width="14.28515625" style="12" customWidth="1"/>
    <col min="5953" max="6152" width="9.140625" style="12"/>
    <col min="6153" max="6153" width="0" style="12" hidden="1" customWidth="1"/>
    <col min="6154" max="6154" width="15.5703125" style="12" customWidth="1"/>
    <col min="6155" max="6155" width="55.140625" style="12" customWidth="1"/>
    <col min="6156" max="6156" width="15.5703125" style="12" customWidth="1"/>
    <col min="6157" max="6158" width="13" style="12" customWidth="1"/>
    <col min="6159" max="6160" width="13.140625" style="12" customWidth="1"/>
    <col min="6161" max="6161" width="10.5703125" style="12" customWidth="1"/>
    <col min="6162" max="6162" width="12.42578125" style="12" customWidth="1"/>
    <col min="6163" max="6163" width="11.5703125" style="12" customWidth="1"/>
    <col min="6164" max="6164" width="12.28515625" style="12" customWidth="1"/>
    <col min="6165" max="6165" width="12.7109375" style="12" customWidth="1"/>
    <col min="6166" max="6166" width="12.5703125" style="12" customWidth="1"/>
    <col min="6167" max="6167" width="13.140625" style="12" customWidth="1"/>
    <col min="6168" max="6168" width="13.42578125" style="12" customWidth="1"/>
    <col min="6169" max="6169" width="10.28515625" style="12" customWidth="1"/>
    <col min="6170" max="6170" width="14.28515625" style="12" customWidth="1"/>
    <col min="6171" max="6171" width="12.85546875" style="12" customWidth="1"/>
    <col min="6172" max="6172" width="12" style="12" customWidth="1"/>
    <col min="6173" max="6173" width="16.28515625" style="12" customWidth="1"/>
    <col min="6174" max="6174" width="14.5703125" style="12" customWidth="1"/>
    <col min="6175" max="6175" width="16.85546875" style="12" customWidth="1"/>
    <col min="6176" max="6176" width="11.140625" style="12" customWidth="1"/>
    <col min="6177" max="6177" width="10.42578125" style="12" customWidth="1"/>
    <col min="6178" max="6178" width="10.85546875" style="12" customWidth="1"/>
    <col min="6179" max="6179" width="10.140625" style="12" customWidth="1"/>
    <col min="6180" max="6180" width="12.85546875" style="12" customWidth="1"/>
    <col min="6181" max="6182" width="11" style="12" customWidth="1"/>
    <col min="6183" max="6183" width="11.5703125" style="12" customWidth="1"/>
    <col min="6184" max="6184" width="11.28515625" style="12" customWidth="1"/>
    <col min="6185" max="6185" width="10.140625" style="12" customWidth="1"/>
    <col min="6186" max="6187" width="11.85546875" style="12" customWidth="1"/>
    <col min="6188" max="6188" width="12.28515625" style="12" customWidth="1"/>
    <col min="6189" max="6189" width="12.7109375" style="12" customWidth="1"/>
    <col min="6190" max="6190" width="15.140625" style="12" customWidth="1"/>
    <col min="6191" max="6191" width="10" style="12" customWidth="1"/>
    <col min="6192" max="6202" width="7.85546875" style="12" customWidth="1"/>
    <col min="6203" max="6203" width="9.140625" style="12" customWidth="1"/>
    <col min="6204" max="6204" width="8.28515625" style="12" customWidth="1"/>
    <col min="6205" max="6205" width="10.140625" style="12" customWidth="1"/>
    <col min="6206" max="6206" width="9.140625" style="12"/>
    <col min="6207" max="6207" width="11.85546875" style="12" customWidth="1"/>
    <col min="6208" max="6208" width="14.28515625" style="12" customWidth="1"/>
    <col min="6209" max="6408" width="9.140625" style="12"/>
    <col min="6409" max="6409" width="0" style="12" hidden="1" customWidth="1"/>
    <col min="6410" max="6410" width="15.5703125" style="12" customWidth="1"/>
    <col min="6411" max="6411" width="55.140625" style="12" customWidth="1"/>
    <col min="6412" max="6412" width="15.5703125" style="12" customWidth="1"/>
    <col min="6413" max="6414" width="13" style="12" customWidth="1"/>
    <col min="6415" max="6416" width="13.140625" style="12" customWidth="1"/>
    <col min="6417" max="6417" width="10.5703125" style="12" customWidth="1"/>
    <col min="6418" max="6418" width="12.42578125" style="12" customWidth="1"/>
    <col min="6419" max="6419" width="11.5703125" style="12" customWidth="1"/>
    <col min="6420" max="6420" width="12.28515625" style="12" customWidth="1"/>
    <col min="6421" max="6421" width="12.7109375" style="12" customWidth="1"/>
    <col min="6422" max="6422" width="12.5703125" style="12" customWidth="1"/>
    <col min="6423" max="6423" width="13.140625" style="12" customWidth="1"/>
    <col min="6424" max="6424" width="13.42578125" style="12" customWidth="1"/>
    <col min="6425" max="6425" width="10.28515625" style="12" customWidth="1"/>
    <col min="6426" max="6426" width="14.28515625" style="12" customWidth="1"/>
    <col min="6427" max="6427" width="12.85546875" style="12" customWidth="1"/>
    <col min="6428" max="6428" width="12" style="12" customWidth="1"/>
    <col min="6429" max="6429" width="16.28515625" style="12" customWidth="1"/>
    <col min="6430" max="6430" width="14.5703125" style="12" customWidth="1"/>
    <col min="6431" max="6431" width="16.85546875" style="12" customWidth="1"/>
    <col min="6432" max="6432" width="11.140625" style="12" customWidth="1"/>
    <col min="6433" max="6433" width="10.42578125" style="12" customWidth="1"/>
    <col min="6434" max="6434" width="10.85546875" style="12" customWidth="1"/>
    <col min="6435" max="6435" width="10.140625" style="12" customWidth="1"/>
    <col min="6436" max="6436" width="12.85546875" style="12" customWidth="1"/>
    <col min="6437" max="6438" width="11" style="12" customWidth="1"/>
    <col min="6439" max="6439" width="11.5703125" style="12" customWidth="1"/>
    <col min="6440" max="6440" width="11.28515625" style="12" customWidth="1"/>
    <col min="6441" max="6441" width="10.140625" style="12" customWidth="1"/>
    <col min="6442" max="6443" width="11.85546875" style="12" customWidth="1"/>
    <col min="6444" max="6444" width="12.28515625" style="12" customWidth="1"/>
    <col min="6445" max="6445" width="12.7109375" style="12" customWidth="1"/>
    <col min="6446" max="6446" width="15.140625" style="12" customWidth="1"/>
    <col min="6447" max="6447" width="10" style="12" customWidth="1"/>
    <col min="6448" max="6458" width="7.85546875" style="12" customWidth="1"/>
    <col min="6459" max="6459" width="9.140625" style="12" customWidth="1"/>
    <col min="6460" max="6460" width="8.28515625" style="12" customWidth="1"/>
    <col min="6461" max="6461" width="10.140625" style="12" customWidth="1"/>
    <col min="6462" max="6462" width="9.140625" style="12"/>
    <col min="6463" max="6463" width="11.85546875" style="12" customWidth="1"/>
    <col min="6464" max="6464" width="14.28515625" style="12" customWidth="1"/>
    <col min="6465" max="6664" width="9.140625" style="12"/>
    <col min="6665" max="6665" width="0" style="12" hidden="1" customWidth="1"/>
    <col min="6666" max="6666" width="15.5703125" style="12" customWidth="1"/>
    <col min="6667" max="6667" width="55.140625" style="12" customWidth="1"/>
    <col min="6668" max="6668" width="15.5703125" style="12" customWidth="1"/>
    <col min="6669" max="6670" width="13" style="12" customWidth="1"/>
    <col min="6671" max="6672" width="13.140625" style="12" customWidth="1"/>
    <col min="6673" max="6673" width="10.5703125" style="12" customWidth="1"/>
    <col min="6674" max="6674" width="12.42578125" style="12" customWidth="1"/>
    <col min="6675" max="6675" width="11.5703125" style="12" customWidth="1"/>
    <col min="6676" max="6676" width="12.28515625" style="12" customWidth="1"/>
    <col min="6677" max="6677" width="12.7109375" style="12" customWidth="1"/>
    <col min="6678" max="6678" width="12.5703125" style="12" customWidth="1"/>
    <col min="6679" max="6679" width="13.140625" style="12" customWidth="1"/>
    <col min="6680" max="6680" width="13.42578125" style="12" customWidth="1"/>
    <col min="6681" max="6681" width="10.28515625" style="12" customWidth="1"/>
    <col min="6682" max="6682" width="14.28515625" style="12" customWidth="1"/>
    <col min="6683" max="6683" width="12.85546875" style="12" customWidth="1"/>
    <col min="6684" max="6684" width="12" style="12" customWidth="1"/>
    <col min="6685" max="6685" width="16.28515625" style="12" customWidth="1"/>
    <col min="6686" max="6686" width="14.5703125" style="12" customWidth="1"/>
    <col min="6687" max="6687" width="16.85546875" style="12" customWidth="1"/>
    <col min="6688" max="6688" width="11.140625" style="12" customWidth="1"/>
    <col min="6689" max="6689" width="10.42578125" style="12" customWidth="1"/>
    <col min="6690" max="6690" width="10.85546875" style="12" customWidth="1"/>
    <col min="6691" max="6691" width="10.140625" style="12" customWidth="1"/>
    <col min="6692" max="6692" width="12.85546875" style="12" customWidth="1"/>
    <col min="6693" max="6694" width="11" style="12" customWidth="1"/>
    <col min="6695" max="6695" width="11.5703125" style="12" customWidth="1"/>
    <col min="6696" max="6696" width="11.28515625" style="12" customWidth="1"/>
    <col min="6697" max="6697" width="10.140625" style="12" customWidth="1"/>
    <col min="6698" max="6699" width="11.85546875" style="12" customWidth="1"/>
    <col min="6700" max="6700" width="12.28515625" style="12" customWidth="1"/>
    <col min="6701" max="6701" width="12.7109375" style="12" customWidth="1"/>
    <col min="6702" max="6702" width="15.140625" style="12" customWidth="1"/>
    <col min="6703" max="6703" width="10" style="12" customWidth="1"/>
    <col min="6704" max="6714" width="7.85546875" style="12" customWidth="1"/>
    <col min="6715" max="6715" width="9.140625" style="12" customWidth="1"/>
    <col min="6716" max="6716" width="8.28515625" style="12" customWidth="1"/>
    <col min="6717" max="6717" width="10.140625" style="12" customWidth="1"/>
    <col min="6718" max="6718" width="9.140625" style="12"/>
    <col min="6719" max="6719" width="11.85546875" style="12" customWidth="1"/>
    <col min="6720" max="6720" width="14.28515625" style="12" customWidth="1"/>
    <col min="6721" max="6920" width="9.140625" style="12"/>
    <col min="6921" max="6921" width="0" style="12" hidden="1" customWidth="1"/>
    <col min="6922" max="6922" width="15.5703125" style="12" customWidth="1"/>
    <col min="6923" max="6923" width="55.140625" style="12" customWidth="1"/>
    <col min="6924" max="6924" width="15.5703125" style="12" customWidth="1"/>
    <col min="6925" max="6926" width="13" style="12" customWidth="1"/>
    <col min="6927" max="6928" width="13.140625" style="12" customWidth="1"/>
    <col min="6929" max="6929" width="10.5703125" style="12" customWidth="1"/>
    <col min="6930" max="6930" width="12.42578125" style="12" customWidth="1"/>
    <col min="6931" max="6931" width="11.5703125" style="12" customWidth="1"/>
    <col min="6932" max="6932" width="12.28515625" style="12" customWidth="1"/>
    <col min="6933" max="6933" width="12.7109375" style="12" customWidth="1"/>
    <col min="6934" max="6934" width="12.5703125" style="12" customWidth="1"/>
    <col min="6935" max="6935" width="13.140625" style="12" customWidth="1"/>
    <col min="6936" max="6936" width="13.42578125" style="12" customWidth="1"/>
    <col min="6937" max="6937" width="10.28515625" style="12" customWidth="1"/>
    <col min="6938" max="6938" width="14.28515625" style="12" customWidth="1"/>
    <col min="6939" max="6939" width="12.85546875" style="12" customWidth="1"/>
    <col min="6940" max="6940" width="12" style="12" customWidth="1"/>
    <col min="6941" max="6941" width="16.28515625" style="12" customWidth="1"/>
    <col min="6942" max="6942" width="14.5703125" style="12" customWidth="1"/>
    <col min="6943" max="6943" width="16.85546875" style="12" customWidth="1"/>
    <col min="6944" max="6944" width="11.140625" style="12" customWidth="1"/>
    <col min="6945" max="6945" width="10.42578125" style="12" customWidth="1"/>
    <col min="6946" max="6946" width="10.85546875" style="12" customWidth="1"/>
    <col min="6947" max="6947" width="10.140625" style="12" customWidth="1"/>
    <col min="6948" max="6948" width="12.85546875" style="12" customWidth="1"/>
    <col min="6949" max="6950" width="11" style="12" customWidth="1"/>
    <col min="6951" max="6951" width="11.5703125" style="12" customWidth="1"/>
    <col min="6952" max="6952" width="11.28515625" style="12" customWidth="1"/>
    <col min="6953" max="6953" width="10.140625" style="12" customWidth="1"/>
    <col min="6954" max="6955" width="11.85546875" style="12" customWidth="1"/>
    <col min="6956" max="6956" width="12.28515625" style="12" customWidth="1"/>
    <col min="6957" max="6957" width="12.7109375" style="12" customWidth="1"/>
    <col min="6958" max="6958" width="15.140625" style="12" customWidth="1"/>
    <col min="6959" max="6959" width="10" style="12" customWidth="1"/>
    <col min="6960" max="6970" width="7.85546875" style="12" customWidth="1"/>
    <col min="6971" max="6971" width="9.140625" style="12" customWidth="1"/>
    <col min="6972" max="6972" width="8.28515625" style="12" customWidth="1"/>
    <col min="6973" max="6973" width="10.140625" style="12" customWidth="1"/>
    <col min="6974" max="6974" width="9.140625" style="12"/>
    <col min="6975" max="6975" width="11.85546875" style="12" customWidth="1"/>
    <col min="6976" max="6976" width="14.28515625" style="12" customWidth="1"/>
    <col min="6977" max="7176" width="9.140625" style="12"/>
    <col min="7177" max="7177" width="0" style="12" hidden="1" customWidth="1"/>
    <col min="7178" max="7178" width="15.5703125" style="12" customWidth="1"/>
    <col min="7179" max="7179" width="55.140625" style="12" customWidth="1"/>
    <col min="7180" max="7180" width="15.5703125" style="12" customWidth="1"/>
    <col min="7181" max="7182" width="13" style="12" customWidth="1"/>
    <col min="7183" max="7184" width="13.140625" style="12" customWidth="1"/>
    <col min="7185" max="7185" width="10.5703125" style="12" customWidth="1"/>
    <col min="7186" max="7186" width="12.42578125" style="12" customWidth="1"/>
    <col min="7187" max="7187" width="11.5703125" style="12" customWidth="1"/>
    <col min="7188" max="7188" width="12.28515625" style="12" customWidth="1"/>
    <col min="7189" max="7189" width="12.7109375" style="12" customWidth="1"/>
    <col min="7190" max="7190" width="12.5703125" style="12" customWidth="1"/>
    <col min="7191" max="7191" width="13.140625" style="12" customWidth="1"/>
    <col min="7192" max="7192" width="13.42578125" style="12" customWidth="1"/>
    <col min="7193" max="7193" width="10.28515625" style="12" customWidth="1"/>
    <col min="7194" max="7194" width="14.28515625" style="12" customWidth="1"/>
    <col min="7195" max="7195" width="12.85546875" style="12" customWidth="1"/>
    <col min="7196" max="7196" width="12" style="12" customWidth="1"/>
    <col min="7197" max="7197" width="16.28515625" style="12" customWidth="1"/>
    <col min="7198" max="7198" width="14.5703125" style="12" customWidth="1"/>
    <col min="7199" max="7199" width="16.85546875" style="12" customWidth="1"/>
    <col min="7200" max="7200" width="11.140625" style="12" customWidth="1"/>
    <col min="7201" max="7201" width="10.42578125" style="12" customWidth="1"/>
    <col min="7202" max="7202" width="10.85546875" style="12" customWidth="1"/>
    <col min="7203" max="7203" width="10.140625" style="12" customWidth="1"/>
    <col min="7204" max="7204" width="12.85546875" style="12" customWidth="1"/>
    <col min="7205" max="7206" width="11" style="12" customWidth="1"/>
    <col min="7207" max="7207" width="11.5703125" style="12" customWidth="1"/>
    <col min="7208" max="7208" width="11.28515625" style="12" customWidth="1"/>
    <col min="7209" max="7209" width="10.140625" style="12" customWidth="1"/>
    <col min="7210" max="7211" width="11.85546875" style="12" customWidth="1"/>
    <col min="7212" max="7212" width="12.28515625" style="12" customWidth="1"/>
    <col min="7213" max="7213" width="12.7109375" style="12" customWidth="1"/>
    <col min="7214" max="7214" width="15.140625" style="12" customWidth="1"/>
    <col min="7215" max="7215" width="10" style="12" customWidth="1"/>
    <col min="7216" max="7226" width="7.85546875" style="12" customWidth="1"/>
    <col min="7227" max="7227" width="9.140625" style="12" customWidth="1"/>
    <col min="7228" max="7228" width="8.28515625" style="12" customWidth="1"/>
    <col min="7229" max="7229" width="10.140625" style="12" customWidth="1"/>
    <col min="7230" max="7230" width="9.140625" style="12"/>
    <col min="7231" max="7231" width="11.85546875" style="12" customWidth="1"/>
    <col min="7232" max="7232" width="14.28515625" style="12" customWidth="1"/>
    <col min="7233" max="7432" width="9.140625" style="12"/>
    <col min="7433" max="7433" width="0" style="12" hidden="1" customWidth="1"/>
    <col min="7434" max="7434" width="15.5703125" style="12" customWidth="1"/>
    <col min="7435" max="7435" width="55.140625" style="12" customWidth="1"/>
    <col min="7436" max="7436" width="15.5703125" style="12" customWidth="1"/>
    <col min="7437" max="7438" width="13" style="12" customWidth="1"/>
    <col min="7439" max="7440" width="13.140625" style="12" customWidth="1"/>
    <col min="7441" max="7441" width="10.5703125" style="12" customWidth="1"/>
    <col min="7442" max="7442" width="12.42578125" style="12" customWidth="1"/>
    <col min="7443" max="7443" width="11.5703125" style="12" customWidth="1"/>
    <col min="7444" max="7444" width="12.28515625" style="12" customWidth="1"/>
    <col min="7445" max="7445" width="12.7109375" style="12" customWidth="1"/>
    <col min="7446" max="7446" width="12.5703125" style="12" customWidth="1"/>
    <col min="7447" max="7447" width="13.140625" style="12" customWidth="1"/>
    <col min="7448" max="7448" width="13.42578125" style="12" customWidth="1"/>
    <col min="7449" max="7449" width="10.28515625" style="12" customWidth="1"/>
    <col min="7450" max="7450" width="14.28515625" style="12" customWidth="1"/>
    <col min="7451" max="7451" width="12.85546875" style="12" customWidth="1"/>
    <col min="7452" max="7452" width="12" style="12" customWidth="1"/>
    <col min="7453" max="7453" width="16.28515625" style="12" customWidth="1"/>
    <col min="7454" max="7454" width="14.5703125" style="12" customWidth="1"/>
    <col min="7455" max="7455" width="16.85546875" style="12" customWidth="1"/>
    <col min="7456" max="7456" width="11.140625" style="12" customWidth="1"/>
    <col min="7457" max="7457" width="10.42578125" style="12" customWidth="1"/>
    <col min="7458" max="7458" width="10.85546875" style="12" customWidth="1"/>
    <col min="7459" max="7459" width="10.140625" style="12" customWidth="1"/>
    <col min="7460" max="7460" width="12.85546875" style="12" customWidth="1"/>
    <col min="7461" max="7462" width="11" style="12" customWidth="1"/>
    <col min="7463" max="7463" width="11.5703125" style="12" customWidth="1"/>
    <col min="7464" max="7464" width="11.28515625" style="12" customWidth="1"/>
    <col min="7465" max="7465" width="10.140625" style="12" customWidth="1"/>
    <col min="7466" max="7467" width="11.85546875" style="12" customWidth="1"/>
    <col min="7468" max="7468" width="12.28515625" style="12" customWidth="1"/>
    <col min="7469" max="7469" width="12.7109375" style="12" customWidth="1"/>
    <col min="7470" max="7470" width="15.140625" style="12" customWidth="1"/>
    <col min="7471" max="7471" width="10" style="12" customWidth="1"/>
    <col min="7472" max="7482" width="7.85546875" style="12" customWidth="1"/>
    <col min="7483" max="7483" width="9.140625" style="12" customWidth="1"/>
    <col min="7484" max="7484" width="8.28515625" style="12" customWidth="1"/>
    <col min="7485" max="7485" width="10.140625" style="12" customWidth="1"/>
    <col min="7486" max="7486" width="9.140625" style="12"/>
    <col min="7487" max="7487" width="11.85546875" style="12" customWidth="1"/>
    <col min="7488" max="7488" width="14.28515625" style="12" customWidth="1"/>
    <col min="7489" max="7688" width="9.140625" style="12"/>
    <col min="7689" max="7689" width="0" style="12" hidden="1" customWidth="1"/>
    <col min="7690" max="7690" width="15.5703125" style="12" customWidth="1"/>
    <col min="7691" max="7691" width="55.140625" style="12" customWidth="1"/>
    <col min="7692" max="7692" width="15.5703125" style="12" customWidth="1"/>
    <col min="7693" max="7694" width="13" style="12" customWidth="1"/>
    <col min="7695" max="7696" width="13.140625" style="12" customWidth="1"/>
    <col min="7697" max="7697" width="10.5703125" style="12" customWidth="1"/>
    <col min="7698" max="7698" width="12.42578125" style="12" customWidth="1"/>
    <col min="7699" max="7699" width="11.5703125" style="12" customWidth="1"/>
    <col min="7700" max="7700" width="12.28515625" style="12" customWidth="1"/>
    <col min="7701" max="7701" width="12.7109375" style="12" customWidth="1"/>
    <col min="7702" max="7702" width="12.5703125" style="12" customWidth="1"/>
    <col min="7703" max="7703" width="13.140625" style="12" customWidth="1"/>
    <col min="7704" max="7704" width="13.42578125" style="12" customWidth="1"/>
    <col min="7705" max="7705" width="10.28515625" style="12" customWidth="1"/>
    <col min="7706" max="7706" width="14.28515625" style="12" customWidth="1"/>
    <col min="7707" max="7707" width="12.85546875" style="12" customWidth="1"/>
    <col min="7708" max="7708" width="12" style="12" customWidth="1"/>
    <col min="7709" max="7709" width="16.28515625" style="12" customWidth="1"/>
    <col min="7710" max="7710" width="14.5703125" style="12" customWidth="1"/>
    <col min="7711" max="7711" width="16.85546875" style="12" customWidth="1"/>
    <col min="7712" max="7712" width="11.140625" style="12" customWidth="1"/>
    <col min="7713" max="7713" width="10.42578125" style="12" customWidth="1"/>
    <col min="7714" max="7714" width="10.85546875" style="12" customWidth="1"/>
    <col min="7715" max="7715" width="10.140625" style="12" customWidth="1"/>
    <col min="7716" max="7716" width="12.85546875" style="12" customWidth="1"/>
    <col min="7717" max="7718" width="11" style="12" customWidth="1"/>
    <col min="7719" max="7719" width="11.5703125" style="12" customWidth="1"/>
    <col min="7720" max="7720" width="11.28515625" style="12" customWidth="1"/>
    <col min="7721" max="7721" width="10.140625" style="12" customWidth="1"/>
    <col min="7722" max="7723" width="11.85546875" style="12" customWidth="1"/>
    <col min="7724" max="7724" width="12.28515625" style="12" customWidth="1"/>
    <col min="7725" max="7725" width="12.7109375" style="12" customWidth="1"/>
    <col min="7726" max="7726" width="15.140625" style="12" customWidth="1"/>
    <col min="7727" max="7727" width="10" style="12" customWidth="1"/>
    <col min="7728" max="7738" width="7.85546875" style="12" customWidth="1"/>
    <col min="7739" max="7739" width="9.140625" style="12" customWidth="1"/>
    <col min="7740" max="7740" width="8.28515625" style="12" customWidth="1"/>
    <col min="7741" max="7741" width="10.140625" style="12" customWidth="1"/>
    <col min="7742" max="7742" width="9.140625" style="12"/>
    <col min="7743" max="7743" width="11.85546875" style="12" customWidth="1"/>
    <col min="7744" max="7744" width="14.28515625" style="12" customWidth="1"/>
    <col min="7745" max="7944" width="9.140625" style="12"/>
    <col min="7945" max="7945" width="0" style="12" hidden="1" customWidth="1"/>
    <col min="7946" max="7946" width="15.5703125" style="12" customWidth="1"/>
    <col min="7947" max="7947" width="55.140625" style="12" customWidth="1"/>
    <col min="7948" max="7948" width="15.5703125" style="12" customWidth="1"/>
    <col min="7949" max="7950" width="13" style="12" customWidth="1"/>
    <col min="7951" max="7952" width="13.140625" style="12" customWidth="1"/>
    <col min="7953" max="7953" width="10.5703125" style="12" customWidth="1"/>
    <col min="7954" max="7954" width="12.42578125" style="12" customWidth="1"/>
    <col min="7955" max="7955" width="11.5703125" style="12" customWidth="1"/>
    <col min="7956" max="7956" width="12.28515625" style="12" customWidth="1"/>
    <col min="7957" max="7957" width="12.7109375" style="12" customWidth="1"/>
    <col min="7958" max="7958" width="12.5703125" style="12" customWidth="1"/>
    <col min="7959" max="7959" width="13.140625" style="12" customWidth="1"/>
    <col min="7960" max="7960" width="13.42578125" style="12" customWidth="1"/>
    <col min="7961" max="7961" width="10.28515625" style="12" customWidth="1"/>
    <col min="7962" max="7962" width="14.28515625" style="12" customWidth="1"/>
    <col min="7963" max="7963" width="12.85546875" style="12" customWidth="1"/>
    <col min="7964" max="7964" width="12" style="12" customWidth="1"/>
    <col min="7965" max="7965" width="16.28515625" style="12" customWidth="1"/>
    <col min="7966" max="7966" width="14.5703125" style="12" customWidth="1"/>
    <col min="7967" max="7967" width="16.85546875" style="12" customWidth="1"/>
    <col min="7968" max="7968" width="11.140625" style="12" customWidth="1"/>
    <col min="7969" max="7969" width="10.42578125" style="12" customWidth="1"/>
    <col min="7970" max="7970" width="10.85546875" style="12" customWidth="1"/>
    <col min="7971" max="7971" width="10.140625" style="12" customWidth="1"/>
    <col min="7972" max="7972" width="12.85546875" style="12" customWidth="1"/>
    <col min="7973" max="7974" width="11" style="12" customWidth="1"/>
    <col min="7975" max="7975" width="11.5703125" style="12" customWidth="1"/>
    <col min="7976" max="7976" width="11.28515625" style="12" customWidth="1"/>
    <col min="7977" max="7977" width="10.140625" style="12" customWidth="1"/>
    <col min="7978" max="7979" width="11.85546875" style="12" customWidth="1"/>
    <col min="7980" max="7980" width="12.28515625" style="12" customWidth="1"/>
    <col min="7981" max="7981" width="12.7109375" style="12" customWidth="1"/>
    <col min="7982" max="7982" width="15.140625" style="12" customWidth="1"/>
    <col min="7983" max="7983" width="10" style="12" customWidth="1"/>
    <col min="7984" max="7994" width="7.85546875" style="12" customWidth="1"/>
    <col min="7995" max="7995" width="9.140625" style="12" customWidth="1"/>
    <col min="7996" max="7996" width="8.28515625" style="12" customWidth="1"/>
    <col min="7997" max="7997" width="10.140625" style="12" customWidth="1"/>
    <col min="7998" max="7998" width="9.140625" style="12"/>
    <col min="7999" max="7999" width="11.85546875" style="12" customWidth="1"/>
    <col min="8000" max="8000" width="14.28515625" style="12" customWidth="1"/>
    <col min="8001" max="8200" width="9.140625" style="12"/>
    <col min="8201" max="8201" width="0" style="12" hidden="1" customWidth="1"/>
    <col min="8202" max="8202" width="15.5703125" style="12" customWidth="1"/>
    <col min="8203" max="8203" width="55.140625" style="12" customWidth="1"/>
    <col min="8204" max="8204" width="15.5703125" style="12" customWidth="1"/>
    <col min="8205" max="8206" width="13" style="12" customWidth="1"/>
    <col min="8207" max="8208" width="13.140625" style="12" customWidth="1"/>
    <col min="8209" max="8209" width="10.5703125" style="12" customWidth="1"/>
    <col min="8210" max="8210" width="12.42578125" style="12" customWidth="1"/>
    <col min="8211" max="8211" width="11.5703125" style="12" customWidth="1"/>
    <col min="8212" max="8212" width="12.28515625" style="12" customWidth="1"/>
    <col min="8213" max="8213" width="12.7109375" style="12" customWidth="1"/>
    <col min="8214" max="8214" width="12.5703125" style="12" customWidth="1"/>
    <col min="8215" max="8215" width="13.140625" style="12" customWidth="1"/>
    <col min="8216" max="8216" width="13.42578125" style="12" customWidth="1"/>
    <col min="8217" max="8217" width="10.28515625" style="12" customWidth="1"/>
    <col min="8218" max="8218" width="14.28515625" style="12" customWidth="1"/>
    <col min="8219" max="8219" width="12.85546875" style="12" customWidth="1"/>
    <col min="8220" max="8220" width="12" style="12" customWidth="1"/>
    <col min="8221" max="8221" width="16.28515625" style="12" customWidth="1"/>
    <col min="8222" max="8222" width="14.5703125" style="12" customWidth="1"/>
    <col min="8223" max="8223" width="16.85546875" style="12" customWidth="1"/>
    <col min="8224" max="8224" width="11.140625" style="12" customWidth="1"/>
    <col min="8225" max="8225" width="10.42578125" style="12" customWidth="1"/>
    <col min="8226" max="8226" width="10.85546875" style="12" customWidth="1"/>
    <col min="8227" max="8227" width="10.140625" style="12" customWidth="1"/>
    <col min="8228" max="8228" width="12.85546875" style="12" customWidth="1"/>
    <col min="8229" max="8230" width="11" style="12" customWidth="1"/>
    <col min="8231" max="8231" width="11.5703125" style="12" customWidth="1"/>
    <col min="8232" max="8232" width="11.28515625" style="12" customWidth="1"/>
    <col min="8233" max="8233" width="10.140625" style="12" customWidth="1"/>
    <col min="8234" max="8235" width="11.85546875" style="12" customWidth="1"/>
    <col min="8236" max="8236" width="12.28515625" style="12" customWidth="1"/>
    <col min="8237" max="8237" width="12.7109375" style="12" customWidth="1"/>
    <col min="8238" max="8238" width="15.140625" style="12" customWidth="1"/>
    <col min="8239" max="8239" width="10" style="12" customWidth="1"/>
    <col min="8240" max="8250" width="7.85546875" style="12" customWidth="1"/>
    <col min="8251" max="8251" width="9.140625" style="12" customWidth="1"/>
    <col min="8252" max="8252" width="8.28515625" style="12" customWidth="1"/>
    <col min="8253" max="8253" width="10.140625" style="12" customWidth="1"/>
    <col min="8254" max="8254" width="9.140625" style="12"/>
    <col min="8255" max="8255" width="11.85546875" style="12" customWidth="1"/>
    <col min="8256" max="8256" width="14.28515625" style="12" customWidth="1"/>
    <col min="8257" max="8456" width="9.140625" style="12"/>
    <col min="8457" max="8457" width="0" style="12" hidden="1" customWidth="1"/>
    <col min="8458" max="8458" width="15.5703125" style="12" customWidth="1"/>
    <col min="8459" max="8459" width="55.140625" style="12" customWidth="1"/>
    <col min="8460" max="8460" width="15.5703125" style="12" customWidth="1"/>
    <col min="8461" max="8462" width="13" style="12" customWidth="1"/>
    <col min="8463" max="8464" width="13.140625" style="12" customWidth="1"/>
    <col min="8465" max="8465" width="10.5703125" style="12" customWidth="1"/>
    <col min="8466" max="8466" width="12.42578125" style="12" customWidth="1"/>
    <col min="8467" max="8467" width="11.5703125" style="12" customWidth="1"/>
    <col min="8468" max="8468" width="12.28515625" style="12" customWidth="1"/>
    <col min="8469" max="8469" width="12.7109375" style="12" customWidth="1"/>
    <col min="8470" max="8470" width="12.5703125" style="12" customWidth="1"/>
    <col min="8471" max="8471" width="13.140625" style="12" customWidth="1"/>
    <col min="8472" max="8472" width="13.42578125" style="12" customWidth="1"/>
    <col min="8473" max="8473" width="10.28515625" style="12" customWidth="1"/>
    <col min="8474" max="8474" width="14.28515625" style="12" customWidth="1"/>
    <col min="8475" max="8475" width="12.85546875" style="12" customWidth="1"/>
    <col min="8476" max="8476" width="12" style="12" customWidth="1"/>
    <col min="8477" max="8477" width="16.28515625" style="12" customWidth="1"/>
    <col min="8478" max="8478" width="14.5703125" style="12" customWidth="1"/>
    <col min="8479" max="8479" width="16.85546875" style="12" customWidth="1"/>
    <col min="8480" max="8480" width="11.140625" style="12" customWidth="1"/>
    <col min="8481" max="8481" width="10.42578125" style="12" customWidth="1"/>
    <col min="8482" max="8482" width="10.85546875" style="12" customWidth="1"/>
    <col min="8483" max="8483" width="10.140625" style="12" customWidth="1"/>
    <col min="8484" max="8484" width="12.85546875" style="12" customWidth="1"/>
    <col min="8485" max="8486" width="11" style="12" customWidth="1"/>
    <col min="8487" max="8487" width="11.5703125" style="12" customWidth="1"/>
    <col min="8488" max="8488" width="11.28515625" style="12" customWidth="1"/>
    <col min="8489" max="8489" width="10.140625" style="12" customWidth="1"/>
    <col min="8490" max="8491" width="11.85546875" style="12" customWidth="1"/>
    <col min="8492" max="8492" width="12.28515625" style="12" customWidth="1"/>
    <col min="8493" max="8493" width="12.7109375" style="12" customWidth="1"/>
    <col min="8494" max="8494" width="15.140625" style="12" customWidth="1"/>
    <col min="8495" max="8495" width="10" style="12" customWidth="1"/>
    <col min="8496" max="8506" width="7.85546875" style="12" customWidth="1"/>
    <col min="8507" max="8507" width="9.140625" style="12" customWidth="1"/>
    <col min="8508" max="8508" width="8.28515625" style="12" customWidth="1"/>
    <col min="8509" max="8509" width="10.140625" style="12" customWidth="1"/>
    <col min="8510" max="8510" width="9.140625" style="12"/>
    <col min="8511" max="8511" width="11.85546875" style="12" customWidth="1"/>
    <col min="8512" max="8512" width="14.28515625" style="12" customWidth="1"/>
    <col min="8513" max="8712" width="9.140625" style="12"/>
    <col min="8713" max="8713" width="0" style="12" hidden="1" customWidth="1"/>
    <col min="8714" max="8714" width="15.5703125" style="12" customWidth="1"/>
    <col min="8715" max="8715" width="55.140625" style="12" customWidth="1"/>
    <col min="8716" max="8716" width="15.5703125" style="12" customWidth="1"/>
    <col min="8717" max="8718" width="13" style="12" customWidth="1"/>
    <col min="8719" max="8720" width="13.140625" style="12" customWidth="1"/>
    <col min="8721" max="8721" width="10.5703125" style="12" customWidth="1"/>
    <col min="8722" max="8722" width="12.42578125" style="12" customWidth="1"/>
    <col min="8723" max="8723" width="11.5703125" style="12" customWidth="1"/>
    <col min="8724" max="8724" width="12.28515625" style="12" customWidth="1"/>
    <col min="8725" max="8725" width="12.7109375" style="12" customWidth="1"/>
    <col min="8726" max="8726" width="12.5703125" style="12" customWidth="1"/>
    <col min="8727" max="8727" width="13.140625" style="12" customWidth="1"/>
    <col min="8728" max="8728" width="13.42578125" style="12" customWidth="1"/>
    <col min="8729" max="8729" width="10.28515625" style="12" customWidth="1"/>
    <col min="8730" max="8730" width="14.28515625" style="12" customWidth="1"/>
    <col min="8731" max="8731" width="12.85546875" style="12" customWidth="1"/>
    <col min="8732" max="8732" width="12" style="12" customWidth="1"/>
    <col min="8733" max="8733" width="16.28515625" style="12" customWidth="1"/>
    <col min="8734" max="8734" width="14.5703125" style="12" customWidth="1"/>
    <col min="8735" max="8735" width="16.85546875" style="12" customWidth="1"/>
    <col min="8736" max="8736" width="11.140625" style="12" customWidth="1"/>
    <col min="8737" max="8737" width="10.42578125" style="12" customWidth="1"/>
    <col min="8738" max="8738" width="10.85546875" style="12" customWidth="1"/>
    <col min="8739" max="8739" width="10.140625" style="12" customWidth="1"/>
    <col min="8740" max="8740" width="12.85546875" style="12" customWidth="1"/>
    <col min="8741" max="8742" width="11" style="12" customWidth="1"/>
    <col min="8743" max="8743" width="11.5703125" style="12" customWidth="1"/>
    <col min="8744" max="8744" width="11.28515625" style="12" customWidth="1"/>
    <col min="8745" max="8745" width="10.140625" style="12" customWidth="1"/>
    <col min="8746" max="8747" width="11.85546875" style="12" customWidth="1"/>
    <col min="8748" max="8748" width="12.28515625" style="12" customWidth="1"/>
    <col min="8749" max="8749" width="12.7109375" style="12" customWidth="1"/>
    <col min="8750" max="8750" width="15.140625" style="12" customWidth="1"/>
    <col min="8751" max="8751" width="10" style="12" customWidth="1"/>
    <col min="8752" max="8762" width="7.85546875" style="12" customWidth="1"/>
    <col min="8763" max="8763" width="9.140625" style="12" customWidth="1"/>
    <col min="8764" max="8764" width="8.28515625" style="12" customWidth="1"/>
    <col min="8765" max="8765" width="10.140625" style="12" customWidth="1"/>
    <col min="8766" max="8766" width="9.140625" style="12"/>
    <col min="8767" max="8767" width="11.85546875" style="12" customWidth="1"/>
    <col min="8768" max="8768" width="14.28515625" style="12" customWidth="1"/>
    <col min="8769" max="8968" width="9.140625" style="12"/>
    <col min="8969" max="8969" width="0" style="12" hidden="1" customWidth="1"/>
    <col min="8970" max="8970" width="15.5703125" style="12" customWidth="1"/>
    <col min="8971" max="8971" width="55.140625" style="12" customWidth="1"/>
    <col min="8972" max="8972" width="15.5703125" style="12" customWidth="1"/>
    <col min="8973" max="8974" width="13" style="12" customWidth="1"/>
    <col min="8975" max="8976" width="13.140625" style="12" customWidth="1"/>
    <col min="8977" max="8977" width="10.5703125" style="12" customWidth="1"/>
    <col min="8978" max="8978" width="12.42578125" style="12" customWidth="1"/>
    <col min="8979" max="8979" width="11.5703125" style="12" customWidth="1"/>
    <col min="8980" max="8980" width="12.28515625" style="12" customWidth="1"/>
    <col min="8981" max="8981" width="12.7109375" style="12" customWidth="1"/>
    <col min="8982" max="8982" width="12.5703125" style="12" customWidth="1"/>
    <col min="8983" max="8983" width="13.140625" style="12" customWidth="1"/>
    <col min="8984" max="8984" width="13.42578125" style="12" customWidth="1"/>
    <col min="8985" max="8985" width="10.28515625" style="12" customWidth="1"/>
    <col min="8986" max="8986" width="14.28515625" style="12" customWidth="1"/>
    <col min="8987" max="8987" width="12.85546875" style="12" customWidth="1"/>
    <col min="8988" max="8988" width="12" style="12" customWidth="1"/>
    <col min="8989" max="8989" width="16.28515625" style="12" customWidth="1"/>
    <col min="8990" max="8990" width="14.5703125" style="12" customWidth="1"/>
    <col min="8991" max="8991" width="16.85546875" style="12" customWidth="1"/>
    <col min="8992" max="8992" width="11.140625" style="12" customWidth="1"/>
    <col min="8993" max="8993" width="10.42578125" style="12" customWidth="1"/>
    <col min="8994" max="8994" width="10.85546875" style="12" customWidth="1"/>
    <col min="8995" max="8995" width="10.140625" style="12" customWidth="1"/>
    <col min="8996" max="8996" width="12.85546875" style="12" customWidth="1"/>
    <col min="8997" max="8998" width="11" style="12" customWidth="1"/>
    <col min="8999" max="8999" width="11.5703125" style="12" customWidth="1"/>
    <col min="9000" max="9000" width="11.28515625" style="12" customWidth="1"/>
    <col min="9001" max="9001" width="10.140625" style="12" customWidth="1"/>
    <col min="9002" max="9003" width="11.85546875" style="12" customWidth="1"/>
    <col min="9004" max="9004" width="12.28515625" style="12" customWidth="1"/>
    <col min="9005" max="9005" width="12.7109375" style="12" customWidth="1"/>
    <col min="9006" max="9006" width="15.140625" style="12" customWidth="1"/>
    <col min="9007" max="9007" width="10" style="12" customWidth="1"/>
    <col min="9008" max="9018" width="7.85546875" style="12" customWidth="1"/>
    <col min="9019" max="9019" width="9.140625" style="12" customWidth="1"/>
    <col min="9020" max="9020" width="8.28515625" style="12" customWidth="1"/>
    <col min="9021" max="9021" width="10.140625" style="12" customWidth="1"/>
    <col min="9022" max="9022" width="9.140625" style="12"/>
    <col min="9023" max="9023" width="11.85546875" style="12" customWidth="1"/>
    <col min="9024" max="9024" width="14.28515625" style="12" customWidth="1"/>
    <col min="9025" max="9224" width="9.140625" style="12"/>
    <col min="9225" max="9225" width="0" style="12" hidden="1" customWidth="1"/>
    <col min="9226" max="9226" width="15.5703125" style="12" customWidth="1"/>
    <col min="9227" max="9227" width="55.140625" style="12" customWidth="1"/>
    <col min="9228" max="9228" width="15.5703125" style="12" customWidth="1"/>
    <col min="9229" max="9230" width="13" style="12" customWidth="1"/>
    <col min="9231" max="9232" width="13.140625" style="12" customWidth="1"/>
    <col min="9233" max="9233" width="10.5703125" style="12" customWidth="1"/>
    <col min="9234" max="9234" width="12.42578125" style="12" customWidth="1"/>
    <col min="9235" max="9235" width="11.5703125" style="12" customWidth="1"/>
    <col min="9236" max="9236" width="12.28515625" style="12" customWidth="1"/>
    <col min="9237" max="9237" width="12.7109375" style="12" customWidth="1"/>
    <col min="9238" max="9238" width="12.5703125" style="12" customWidth="1"/>
    <col min="9239" max="9239" width="13.140625" style="12" customWidth="1"/>
    <col min="9240" max="9240" width="13.42578125" style="12" customWidth="1"/>
    <col min="9241" max="9241" width="10.28515625" style="12" customWidth="1"/>
    <col min="9242" max="9242" width="14.28515625" style="12" customWidth="1"/>
    <col min="9243" max="9243" width="12.85546875" style="12" customWidth="1"/>
    <col min="9244" max="9244" width="12" style="12" customWidth="1"/>
    <col min="9245" max="9245" width="16.28515625" style="12" customWidth="1"/>
    <col min="9246" max="9246" width="14.5703125" style="12" customWidth="1"/>
    <col min="9247" max="9247" width="16.85546875" style="12" customWidth="1"/>
    <col min="9248" max="9248" width="11.140625" style="12" customWidth="1"/>
    <col min="9249" max="9249" width="10.42578125" style="12" customWidth="1"/>
    <col min="9250" max="9250" width="10.85546875" style="12" customWidth="1"/>
    <col min="9251" max="9251" width="10.140625" style="12" customWidth="1"/>
    <col min="9252" max="9252" width="12.85546875" style="12" customWidth="1"/>
    <col min="9253" max="9254" width="11" style="12" customWidth="1"/>
    <col min="9255" max="9255" width="11.5703125" style="12" customWidth="1"/>
    <col min="9256" max="9256" width="11.28515625" style="12" customWidth="1"/>
    <col min="9257" max="9257" width="10.140625" style="12" customWidth="1"/>
    <col min="9258" max="9259" width="11.85546875" style="12" customWidth="1"/>
    <col min="9260" max="9260" width="12.28515625" style="12" customWidth="1"/>
    <col min="9261" max="9261" width="12.7109375" style="12" customWidth="1"/>
    <col min="9262" max="9262" width="15.140625" style="12" customWidth="1"/>
    <col min="9263" max="9263" width="10" style="12" customWidth="1"/>
    <col min="9264" max="9274" width="7.85546875" style="12" customWidth="1"/>
    <col min="9275" max="9275" width="9.140625" style="12" customWidth="1"/>
    <col min="9276" max="9276" width="8.28515625" style="12" customWidth="1"/>
    <col min="9277" max="9277" width="10.140625" style="12" customWidth="1"/>
    <col min="9278" max="9278" width="9.140625" style="12"/>
    <col min="9279" max="9279" width="11.85546875" style="12" customWidth="1"/>
    <col min="9280" max="9280" width="14.28515625" style="12" customWidth="1"/>
    <col min="9281" max="9480" width="9.140625" style="12"/>
    <col min="9481" max="9481" width="0" style="12" hidden="1" customWidth="1"/>
    <col min="9482" max="9482" width="15.5703125" style="12" customWidth="1"/>
    <col min="9483" max="9483" width="55.140625" style="12" customWidth="1"/>
    <col min="9484" max="9484" width="15.5703125" style="12" customWidth="1"/>
    <col min="9485" max="9486" width="13" style="12" customWidth="1"/>
    <col min="9487" max="9488" width="13.140625" style="12" customWidth="1"/>
    <col min="9489" max="9489" width="10.5703125" style="12" customWidth="1"/>
    <col min="9490" max="9490" width="12.42578125" style="12" customWidth="1"/>
    <col min="9491" max="9491" width="11.5703125" style="12" customWidth="1"/>
    <col min="9492" max="9492" width="12.28515625" style="12" customWidth="1"/>
    <col min="9493" max="9493" width="12.7109375" style="12" customWidth="1"/>
    <col min="9494" max="9494" width="12.5703125" style="12" customWidth="1"/>
    <col min="9495" max="9495" width="13.140625" style="12" customWidth="1"/>
    <col min="9496" max="9496" width="13.42578125" style="12" customWidth="1"/>
    <col min="9497" max="9497" width="10.28515625" style="12" customWidth="1"/>
    <col min="9498" max="9498" width="14.28515625" style="12" customWidth="1"/>
    <col min="9499" max="9499" width="12.85546875" style="12" customWidth="1"/>
    <col min="9500" max="9500" width="12" style="12" customWidth="1"/>
    <col min="9501" max="9501" width="16.28515625" style="12" customWidth="1"/>
    <col min="9502" max="9502" width="14.5703125" style="12" customWidth="1"/>
    <col min="9503" max="9503" width="16.85546875" style="12" customWidth="1"/>
    <col min="9504" max="9504" width="11.140625" style="12" customWidth="1"/>
    <col min="9505" max="9505" width="10.42578125" style="12" customWidth="1"/>
    <col min="9506" max="9506" width="10.85546875" style="12" customWidth="1"/>
    <col min="9507" max="9507" width="10.140625" style="12" customWidth="1"/>
    <col min="9508" max="9508" width="12.85546875" style="12" customWidth="1"/>
    <col min="9509" max="9510" width="11" style="12" customWidth="1"/>
    <col min="9511" max="9511" width="11.5703125" style="12" customWidth="1"/>
    <col min="9512" max="9512" width="11.28515625" style="12" customWidth="1"/>
    <col min="9513" max="9513" width="10.140625" style="12" customWidth="1"/>
    <col min="9514" max="9515" width="11.85546875" style="12" customWidth="1"/>
    <col min="9516" max="9516" width="12.28515625" style="12" customWidth="1"/>
    <col min="9517" max="9517" width="12.7109375" style="12" customWidth="1"/>
    <col min="9518" max="9518" width="15.140625" style="12" customWidth="1"/>
    <col min="9519" max="9519" width="10" style="12" customWidth="1"/>
    <col min="9520" max="9530" width="7.85546875" style="12" customWidth="1"/>
    <col min="9531" max="9531" width="9.140625" style="12" customWidth="1"/>
    <col min="9532" max="9532" width="8.28515625" style="12" customWidth="1"/>
    <col min="9533" max="9533" width="10.140625" style="12" customWidth="1"/>
    <col min="9534" max="9534" width="9.140625" style="12"/>
    <col min="9535" max="9535" width="11.85546875" style="12" customWidth="1"/>
    <col min="9536" max="9536" width="14.28515625" style="12" customWidth="1"/>
    <col min="9537" max="9736" width="9.140625" style="12"/>
    <col min="9737" max="9737" width="0" style="12" hidden="1" customWidth="1"/>
    <col min="9738" max="9738" width="15.5703125" style="12" customWidth="1"/>
    <col min="9739" max="9739" width="55.140625" style="12" customWidth="1"/>
    <col min="9740" max="9740" width="15.5703125" style="12" customWidth="1"/>
    <col min="9741" max="9742" width="13" style="12" customWidth="1"/>
    <col min="9743" max="9744" width="13.140625" style="12" customWidth="1"/>
    <col min="9745" max="9745" width="10.5703125" style="12" customWidth="1"/>
    <col min="9746" max="9746" width="12.42578125" style="12" customWidth="1"/>
    <col min="9747" max="9747" width="11.5703125" style="12" customWidth="1"/>
    <col min="9748" max="9748" width="12.28515625" style="12" customWidth="1"/>
    <col min="9749" max="9749" width="12.7109375" style="12" customWidth="1"/>
    <col min="9750" max="9750" width="12.5703125" style="12" customWidth="1"/>
    <col min="9751" max="9751" width="13.140625" style="12" customWidth="1"/>
    <col min="9752" max="9752" width="13.42578125" style="12" customWidth="1"/>
    <col min="9753" max="9753" width="10.28515625" style="12" customWidth="1"/>
    <col min="9754" max="9754" width="14.28515625" style="12" customWidth="1"/>
    <col min="9755" max="9755" width="12.85546875" style="12" customWidth="1"/>
    <col min="9756" max="9756" width="12" style="12" customWidth="1"/>
    <col min="9757" max="9757" width="16.28515625" style="12" customWidth="1"/>
    <col min="9758" max="9758" width="14.5703125" style="12" customWidth="1"/>
    <col min="9759" max="9759" width="16.85546875" style="12" customWidth="1"/>
    <col min="9760" max="9760" width="11.140625" style="12" customWidth="1"/>
    <col min="9761" max="9761" width="10.42578125" style="12" customWidth="1"/>
    <col min="9762" max="9762" width="10.85546875" style="12" customWidth="1"/>
    <col min="9763" max="9763" width="10.140625" style="12" customWidth="1"/>
    <col min="9764" max="9764" width="12.85546875" style="12" customWidth="1"/>
    <col min="9765" max="9766" width="11" style="12" customWidth="1"/>
    <col min="9767" max="9767" width="11.5703125" style="12" customWidth="1"/>
    <col min="9768" max="9768" width="11.28515625" style="12" customWidth="1"/>
    <col min="9769" max="9769" width="10.140625" style="12" customWidth="1"/>
    <col min="9770" max="9771" width="11.85546875" style="12" customWidth="1"/>
    <col min="9772" max="9772" width="12.28515625" style="12" customWidth="1"/>
    <col min="9773" max="9773" width="12.7109375" style="12" customWidth="1"/>
    <col min="9774" max="9774" width="15.140625" style="12" customWidth="1"/>
    <col min="9775" max="9775" width="10" style="12" customWidth="1"/>
    <col min="9776" max="9786" width="7.85546875" style="12" customWidth="1"/>
    <col min="9787" max="9787" width="9.140625" style="12" customWidth="1"/>
    <col min="9788" max="9788" width="8.28515625" style="12" customWidth="1"/>
    <col min="9789" max="9789" width="10.140625" style="12" customWidth="1"/>
    <col min="9790" max="9790" width="9.140625" style="12"/>
    <col min="9791" max="9791" width="11.85546875" style="12" customWidth="1"/>
    <col min="9792" max="9792" width="14.28515625" style="12" customWidth="1"/>
    <col min="9793" max="9992" width="9.140625" style="12"/>
    <col min="9993" max="9993" width="0" style="12" hidden="1" customWidth="1"/>
    <col min="9994" max="9994" width="15.5703125" style="12" customWidth="1"/>
    <col min="9995" max="9995" width="55.140625" style="12" customWidth="1"/>
    <col min="9996" max="9996" width="15.5703125" style="12" customWidth="1"/>
    <col min="9997" max="9998" width="13" style="12" customWidth="1"/>
    <col min="9999" max="10000" width="13.140625" style="12" customWidth="1"/>
    <col min="10001" max="10001" width="10.5703125" style="12" customWidth="1"/>
    <col min="10002" max="10002" width="12.42578125" style="12" customWidth="1"/>
    <col min="10003" max="10003" width="11.5703125" style="12" customWidth="1"/>
    <col min="10004" max="10004" width="12.28515625" style="12" customWidth="1"/>
    <col min="10005" max="10005" width="12.7109375" style="12" customWidth="1"/>
    <col min="10006" max="10006" width="12.5703125" style="12" customWidth="1"/>
    <col min="10007" max="10007" width="13.140625" style="12" customWidth="1"/>
    <col min="10008" max="10008" width="13.42578125" style="12" customWidth="1"/>
    <col min="10009" max="10009" width="10.28515625" style="12" customWidth="1"/>
    <col min="10010" max="10010" width="14.28515625" style="12" customWidth="1"/>
    <col min="10011" max="10011" width="12.85546875" style="12" customWidth="1"/>
    <col min="10012" max="10012" width="12" style="12" customWidth="1"/>
    <col min="10013" max="10013" width="16.28515625" style="12" customWidth="1"/>
    <col min="10014" max="10014" width="14.5703125" style="12" customWidth="1"/>
    <col min="10015" max="10015" width="16.85546875" style="12" customWidth="1"/>
    <col min="10016" max="10016" width="11.140625" style="12" customWidth="1"/>
    <col min="10017" max="10017" width="10.42578125" style="12" customWidth="1"/>
    <col min="10018" max="10018" width="10.85546875" style="12" customWidth="1"/>
    <col min="10019" max="10019" width="10.140625" style="12" customWidth="1"/>
    <col min="10020" max="10020" width="12.85546875" style="12" customWidth="1"/>
    <col min="10021" max="10022" width="11" style="12" customWidth="1"/>
    <col min="10023" max="10023" width="11.5703125" style="12" customWidth="1"/>
    <col min="10024" max="10024" width="11.28515625" style="12" customWidth="1"/>
    <col min="10025" max="10025" width="10.140625" style="12" customWidth="1"/>
    <col min="10026" max="10027" width="11.85546875" style="12" customWidth="1"/>
    <col min="10028" max="10028" width="12.28515625" style="12" customWidth="1"/>
    <col min="10029" max="10029" width="12.7109375" style="12" customWidth="1"/>
    <col min="10030" max="10030" width="15.140625" style="12" customWidth="1"/>
    <col min="10031" max="10031" width="10" style="12" customWidth="1"/>
    <col min="10032" max="10042" width="7.85546875" style="12" customWidth="1"/>
    <col min="10043" max="10043" width="9.140625" style="12" customWidth="1"/>
    <col min="10044" max="10044" width="8.28515625" style="12" customWidth="1"/>
    <col min="10045" max="10045" width="10.140625" style="12" customWidth="1"/>
    <col min="10046" max="10046" width="9.140625" style="12"/>
    <col min="10047" max="10047" width="11.85546875" style="12" customWidth="1"/>
    <col min="10048" max="10048" width="14.28515625" style="12" customWidth="1"/>
    <col min="10049" max="10248" width="9.140625" style="12"/>
    <col min="10249" max="10249" width="0" style="12" hidden="1" customWidth="1"/>
    <col min="10250" max="10250" width="15.5703125" style="12" customWidth="1"/>
    <col min="10251" max="10251" width="55.140625" style="12" customWidth="1"/>
    <col min="10252" max="10252" width="15.5703125" style="12" customWidth="1"/>
    <col min="10253" max="10254" width="13" style="12" customWidth="1"/>
    <col min="10255" max="10256" width="13.140625" style="12" customWidth="1"/>
    <col min="10257" max="10257" width="10.5703125" style="12" customWidth="1"/>
    <col min="10258" max="10258" width="12.42578125" style="12" customWidth="1"/>
    <col min="10259" max="10259" width="11.5703125" style="12" customWidth="1"/>
    <col min="10260" max="10260" width="12.28515625" style="12" customWidth="1"/>
    <col min="10261" max="10261" width="12.7109375" style="12" customWidth="1"/>
    <col min="10262" max="10262" width="12.5703125" style="12" customWidth="1"/>
    <col min="10263" max="10263" width="13.140625" style="12" customWidth="1"/>
    <col min="10264" max="10264" width="13.42578125" style="12" customWidth="1"/>
    <col min="10265" max="10265" width="10.28515625" style="12" customWidth="1"/>
    <col min="10266" max="10266" width="14.28515625" style="12" customWidth="1"/>
    <col min="10267" max="10267" width="12.85546875" style="12" customWidth="1"/>
    <col min="10268" max="10268" width="12" style="12" customWidth="1"/>
    <col min="10269" max="10269" width="16.28515625" style="12" customWidth="1"/>
    <col min="10270" max="10270" width="14.5703125" style="12" customWidth="1"/>
    <col min="10271" max="10271" width="16.85546875" style="12" customWidth="1"/>
    <col min="10272" max="10272" width="11.140625" style="12" customWidth="1"/>
    <col min="10273" max="10273" width="10.42578125" style="12" customWidth="1"/>
    <col min="10274" max="10274" width="10.85546875" style="12" customWidth="1"/>
    <col min="10275" max="10275" width="10.140625" style="12" customWidth="1"/>
    <col min="10276" max="10276" width="12.85546875" style="12" customWidth="1"/>
    <col min="10277" max="10278" width="11" style="12" customWidth="1"/>
    <col min="10279" max="10279" width="11.5703125" style="12" customWidth="1"/>
    <col min="10280" max="10280" width="11.28515625" style="12" customWidth="1"/>
    <col min="10281" max="10281" width="10.140625" style="12" customWidth="1"/>
    <col min="10282" max="10283" width="11.85546875" style="12" customWidth="1"/>
    <col min="10284" max="10284" width="12.28515625" style="12" customWidth="1"/>
    <col min="10285" max="10285" width="12.7109375" style="12" customWidth="1"/>
    <col min="10286" max="10286" width="15.140625" style="12" customWidth="1"/>
    <col min="10287" max="10287" width="10" style="12" customWidth="1"/>
    <col min="10288" max="10298" width="7.85546875" style="12" customWidth="1"/>
    <col min="10299" max="10299" width="9.140625" style="12" customWidth="1"/>
    <col min="10300" max="10300" width="8.28515625" style="12" customWidth="1"/>
    <col min="10301" max="10301" width="10.140625" style="12" customWidth="1"/>
    <col min="10302" max="10302" width="9.140625" style="12"/>
    <col min="10303" max="10303" width="11.85546875" style="12" customWidth="1"/>
    <col min="10304" max="10304" width="14.28515625" style="12" customWidth="1"/>
    <col min="10305" max="10504" width="9.140625" style="12"/>
    <col min="10505" max="10505" width="0" style="12" hidden="1" customWidth="1"/>
    <col min="10506" max="10506" width="15.5703125" style="12" customWidth="1"/>
    <col min="10507" max="10507" width="55.140625" style="12" customWidth="1"/>
    <col min="10508" max="10508" width="15.5703125" style="12" customWidth="1"/>
    <col min="10509" max="10510" width="13" style="12" customWidth="1"/>
    <col min="10511" max="10512" width="13.140625" style="12" customWidth="1"/>
    <col min="10513" max="10513" width="10.5703125" style="12" customWidth="1"/>
    <col min="10514" max="10514" width="12.42578125" style="12" customWidth="1"/>
    <col min="10515" max="10515" width="11.5703125" style="12" customWidth="1"/>
    <col min="10516" max="10516" width="12.28515625" style="12" customWidth="1"/>
    <col min="10517" max="10517" width="12.7109375" style="12" customWidth="1"/>
    <col min="10518" max="10518" width="12.5703125" style="12" customWidth="1"/>
    <col min="10519" max="10519" width="13.140625" style="12" customWidth="1"/>
    <col min="10520" max="10520" width="13.42578125" style="12" customWidth="1"/>
    <col min="10521" max="10521" width="10.28515625" style="12" customWidth="1"/>
    <col min="10522" max="10522" width="14.28515625" style="12" customWidth="1"/>
    <col min="10523" max="10523" width="12.85546875" style="12" customWidth="1"/>
    <col min="10524" max="10524" width="12" style="12" customWidth="1"/>
    <col min="10525" max="10525" width="16.28515625" style="12" customWidth="1"/>
    <col min="10526" max="10526" width="14.5703125" style="12" customWidth="1"/>
    <col min="10527" max="10527" width="16.85546875" style="12" customWidth="1"/>
    <col min="10528" max="10528" width="11.140625" style="12" customWidth="1"/>
    <col min="10529" max="10529" width="10.42578125" style="12" customWidth="1"/>
    <col min="10530" max="10530" width="10.85546875" style="12" customWidth="1"/>
    <col min="10531" max="10531" width="10.140625" style="12" customWidth="1"/>
    <col min="10532" max="10532" width="12.85546875" style="12" customWidth="1"/>
    <col min="10533" max="10534" width="11" style="12" customWidth="1"/>
    <col min="10535" max="10535" width="11.5703125" style="12" customWidth="1"/>
    <col min="10536" max="10536" width="11.28515625" style="12" customWidth="1"/>
    <col min="10537" max="10537" width="10.140625" style="12" customWidth="1"/>
    <col min="10538" max="10539" width="11.85546875" style="12" customWidth="1"/>
    <col min="10540" max="10540" width="12.28515625" style="12" customWidth="1"/>
    <col min="10541" max="10541" width="12.7109375" style="12" customWidth="1"/>
    <col min="10542" max="10542" width="15.140625" style="12" customWidth="1"/>
    <col min="10543" max="10543" width="10" style="12" customWidth="1"/>
    <col min="10544" max="10554" width="7.85546875" style="12" customWidth="1"/>
    <col min="10555" max="10555" width="9.140625" style="12" customWidth="1"/>
    <col min="10556" max="10556" width="8.28515625" style="12" customWidth="1"/>
    <col min="10557" max="10557" width="10.140625" style="12" customWidth="1"/>
    <col min="10558" max="10558" width="9.140625" style="12"/>
    <col min="10559" max="10559" width="11.85546875" style="12" customWidth="1"/>
    <col min="10560" max="10560" width="14.28515625" style="12" customWidth="1"/>
    <col min="10561" max="10760" width="9.140625" style="12"/>
    <col min="10761" max="10761" width="0" style="12" hidden="1" customWidth="1"/>
    <col min="10762" max="10762" width="15.5703125" style="12" customWidth="1"/>
    <col min="10763" max="10763" width="55.140625" style="12" customWidth="1"/>
    <col min="10764" max="10764" width="15.5703125" style="12" customWidth="1"/>
    <col min="10765" max="10766" width="13" style="12" customWidth="1"/>
    <col min="10767" max="10768" width="13.140625" style="12" customWidth="1"/>
    <col min="10769" max="10769" width="10.5703125" style="12" customWidth="1"/>
    <col min="10770" max="10770" width="12.42578125" style="12" customWidth="1"/>
    <col min="10771" max="10771" width="11.5703125" style="12" customWidth="1"/>
    <col min="10772" max="10772" width="12.28515625" style="12" customWidth="1"/>
    <col min="10773" max="10773" width="12.7109375" style="12" customWidth="1"/>
    <col min="10774" max="10774" width="12.5703125" style="12" customWidth="1"/>
    <col min="10775" max="10775" width="13.140625" style="12" customWidth="1"/>
    <col min="10776" max="10776" width="13.42578125" style="12" customWidth="1"/>
    <col min="10777" max="10777" width="10.28515625" style="12" customWidth="1"/>
    <col min="10778" max="10778" width="14.28515625" style="12" customWidth="1"/>
    <col min="10779" max="10779" width="12.85546875" style="12" customWidth="1"/>
    <col min="10780" max="10780" width="12" style="12" customWidth="1"/>
    <col min="10781" max="10781" width="16.28515625" style="12" customWidth="1"/>
    <col min="10782" max="10782" width="14.5703125" style="12" customWidth="1"/>
    <col min="10783" max="10783" width="16.85546875" style="12" customWidth="1"/>
    <col min="10784" max="10784" width="11.140625" style="12" customWidth="1"/>
    <col min="10785" max="10785" width="10.42578125" style="12" customWidth="1"/>
    <col min="10786" max="10786" width="10.85546875" style="12" customWidth="1"/>
    <col min="10787" max="10787" width="10.140625" style="12" customWidth="1"/>
    <col min="10788" max="10788" width="12.85546875" style="12" customWidth="1"/>
    <col min="10789" max="10790" width="11" style="12" customWidth="1"/>
    <col min="10791" max="10791" width="11.5703125" style="12" customWidth="1"/>
    <col min="10792" max="10792" width="11.28515625" style="12" customWidth="1"/>
    <col min="10793" max="10793" width="10.140625" style="12" customWidth="1"/>
    <col min="10794" max="10795" width="11.85546875" style="12" customWidth="1"/>
    <col min="10796" max="10796" width="12.28515625" style="12" customWidth="1"/>
    <col min="10797" max="10797" width="12.7109375" style="12" customWidth="1"/>
    <col min="10798" max="10798" width="15.140625" style="12" customWidth="1"/>
    <col min="10799" max="10799" width="10" style="12" customWidth="1"/>
    <col min="10800" max="10810" width="7.85546875" style="12" customWidth="1"/>
    <col min="10811" max="10811" width="9.140625" style="12" customWidth="1"/>
    <col min="10812" max="10812" width="8.28515625" style="12" customWidth="1"/>
    <col min="10813" max="10813" width="10.140625" style="12" customWidth="1"/>
    <col min="10814" max="10814" width="9.140625" style="12"/>
    <col min="10815" max="10815" width="11.85546875" style="12" customWidth="1"/>
    <col min="10816" max="10816" width="14.28515625" style="12" customWidth="1"/>
    <col min="10817" max="11016" width="9.140625" style="12"/>
    <col min="11017" max="11017" width="0" style="12" hidden="1" customWidth="1"/>
    <col min="11018" max="11018" width="15.5703125" style="12" customWidth="1"/>
    <col min="11019" max="11019" width="55.140625" style="12" customWidth="1"/>
    <col min="11020" max="11020" width="15.5703125" style="12" customWidth="1"/>
    <col min="11021" max="11022" width="13" style="12" customWidth="1"/>
    <col min="11023" max="11024" width="13.140625" style="12" customWidth="1"/>
    <col min="11025" max="11025" width="10.5703125" style="12" customWidth="1"/>
    <col min="11026" max="11026" width="12.42578125" style="12" customWidth="1"/>
    <col min="11027" max="11027" width="11.5703125" style="12" customWidth="1"/>
    <col min="11028" max="11028" width="12.28515625" style="12" customWidth="1"/>
    <col min="11029" max="11029" width="12.7109375" style="12" customWidth="1"/>
    <col min="11030" max="11030" width="12.5703125" style="12" customWidth="1"/>
    <col min="11031" max="11031" width="13.140625" style="12" customWidth="1"/>
    <col min="11032" max="11032" width="13.42578125" style="12" customWidth="1"/>
    <col min="11033" max="11033" width="10.28515625" style="12" customWidth="1"/>
    <col min="11034" max="11034" width="14.28515625" style="12" customWidth="1"/>
    <col min="11035" max="11035" width="12.85546875" style="12" customWidth="1"/>
    <col min="11036" max="11036" width="12" style="12" customWidth="1"/>
    <col min="11037" max="11037" width="16.28515625" style="12" customWidth="1"/>
    <col min="11038" max="11038" width="14.5703125" style="12" customWidth="1"/>
    <col min="11039" max="11039" width="16.85546875" style="12" customWidth="1"/>
    <col min="11040" max="11040" width="11.140625" style="12" customWidth="1"/>
    <col min="11041" max="11041" width="10.42578125" style="12" customWidth="1"/>
    <col min="11042" max="11042" width="10.85546875" style="12" customWidth="1"/>
    <col min="11043" max="11043" width="10.140625" style="12" customWidth="1"/>
    <col min="11044" max="11044" width="12.85546875" style="12" customWidth="1"/>
    <col min="11045" max="11046" width="11" style="12" customWidth="1"/>
    <col min="11047" max="11047" width="11.5703125" style="12" customWidth="1"/>
    <col min="11048" max="11048" width="11.28515625" style="12" customWidth="1"/>
    <col min="11049" max="11049" width="10.140625" style="12" customWidth="1"/>
    <col min="11050" max="11051" width="11.85546875" style="12" customWidth="1"/>
    <col min="11052" max="11052" width="12.28515625" style="12" customWidth="1"/>
    <col min="11053" max="11053" width="12.7109375" style="12" customWidth="1"/>
    <col min="11054" max="11054" width="15.140625" style="12" customWidth="1"/>
    <col min="11055" max="11055" width="10" style="12" customWidth="1"/>
    <col min="11056" max="11066" width="7.85546875" style="12" customWidth="1"/>
    <col min="11067" max="11067" width="9.140625" style="12" customWidth="1"/>
    <col min="11068" max="11068" width="8.28515625" style="12" customWidth="1"/>
    <col min="11069" max="11069" width="10.140625" style="12" customWidth="1"/>
    <col min="11070" max="11070" width="9.140625" style="12"/>
    <col min="11071" max="11071" width="11.85546875" style="12" customWidth="1"/>
    <col min="11072" max="11072" width="14.28515625" style="12" customWidth="1"/>
    <col min="11073" max="11272" width="9.140625" style="12"/>
    <col min="11273" max="11273" width="0" style="12" hidden="1" customWidth="1"/>
    <col min="11274" max="11274" width="15.5703125" style="12" customWidth="1"/>
    <col min="11275" max="11275" width="55.140625" style="12" customWidth="1"/>
    <col min="11276" max="11276" width="15.5703125" style="12" customWidth="1"/>
    <col min="11277" max="11278" width="13" style="12" customWidth="1"/>
    <col min="11279" max="11280" width="13.140625" style="12" customWidth="1"/>
    <col min="11281" max="11281" width="10.5703125" style="12" customWidth="1"/>
    <col min="11282" max="11282" width="12.42578125" style="12" customWidth="1"/>
    <col min="11283" max="11283" width="11.5703125" style="12" customWidth="1"/>
    <col min="11284" max="11284" width="12.28515625" style="12" customWidth="1"/>
    <col min="11285" max="11285" width="12.7109375" style="12" customWidth="1"/>
    <col min="11286" max="11286" width="12.5703125" style="12" customWidth="1"/>
    <col min="11287" max="11287" width="13.140625" style="12" customWidth="1"/>
    <col min="11288" max="11288" width="13.42578125" style="12" customWidth="1"/>
    <col min="11289" max="11289" width="10.28515625" style="12" customWidth="1"/>
    <col min="11290" max="11290" width="14.28515625" style="12" customWidth="1"/>
    <col min="11291" max="11291" width="12.85546875" style="12" customWidth="1"/>
    <col min="11292" max="11292" width="12" style="12" customWidth="1"/>
    <col min="11293" max="11293" width="16.28515625" style="12" customWidth="1"/>
    <col min="11294" max="11294" width="14.5703125" style="12" customWidth="1"/>
    <col min="11295" max="11295" width="16.85546875" style="12" customWidth="1"/>
    <col min="11296" max="11296" width="11.140625" style="12" customWidth="1"/>
    <col min="11297" max="11297" width="10.42578125" style="12" customWidth="1"/>
    <col min="11298" max="11298" width="10.85546875" style="12" customWidth="1"/>
    <col min="11299" max="11299" width="10.140625" style="12" customWidth="1"/>
    <col min="11300" max="11300" width="12.85546875" style="12" customWidth="1"/>
    <col min="11301" max="11302" width="11" style="12" customWidth="1"/>
    <col min="11303" max="11303" width="11.5703125" style="12" customWidth="1"/>
    <col min="11304" max="11304" width="11.28515625" style="12" customWidth="1"/>
    <col min="11305" max="11305" width="10.140625" style="12" customWidth="1"/>
    <col min="11306" max="11307" width="11.85546875" style="12" customWidth="1"/>
    <col min="11308" max="11308" width="12.28515625" style="12" customWidth="1"/>
    <col min="11309" max="11309" width="12.7109375" style="12" customWidth="1"/>
    <col min="11310" max="11310" width="15.140625" style="12" customWidth="1"/>
    <col min="11311" max="11311" width="10" style="12" customWidth="1"/>
    <col min="11312" max="11322" width="7.85546875" style="12" customWidth="1"/>
    <col min="11323" max="11323" width="9.140625" style="12" customWidth="1"/>
    <col min="11324" max="11324" width="8.28515625" style="12" customWidth="1"/>
    <col min="11325" max="11325" width="10.140625" style="12" customWidth="1"/>
    <col min="11326" max="11326" width="9.140625" style="12"/>
    <col min="11327" max="11327" width="11.85546875" style="12" customWidth="1"/>
    <col min="11328" max="11328" width="14.28515625" style="12" customWidth="1"/>
    <col min="11329" max="11528" width="9.140625" style="12"/>
    <col min="11529" max="11529" width="0" style="12" hidden="1" customWidth="1"/>
    <col min="11530" max="11530" width="15.5703125" style="12" customWidth="1"/>
    <col min="11531" max="11531" width="55.140625" style="12" customWidth="1"/>
    <col min="11532" max="11532" width="15.5703125" style="12" customWidth="1"/>
    <col min="11533" max="11534" width="13" style="12" customWidth="1"/>
    <col min="11535" max="11536" width="13.140625" style="12" customWidth="1"/>
    <col min="11537" max="11537" width="10.5703125" style="12" customWidth="1"/>
    <col min="11538" max="11538" width="12.42578125" style="12" customWidth="1"/>
    <col min="11539" max="11539" width="11.5703125" style="12" customWidth="1"/>
    <col min="11540" max="11540" width="12.28515625" style="12" customWidth="1"/>
    <col min="11541" max="11541" width="12.7109375" style="12" customWidth="1"/>
    <col min="11542" max="11542" width="12.5703125" style="12" customWidth="1"/>
    <col min="11543" max="11543" width="13.140625" style="12" customWidth="1"/>
    <col min="11544" max="11544" width="13.42578125" style="12" customWidth="1"/>
    <col min="11545" max="11545" width="10.28515625" style="12" customWidth="1"/>
    <col min="11546" max="11546" width="14.28515625" style="12" customWidth="1"/>
    <col min="11547" max="11547" width="12.85546875" style="12" customWidth="1"/>
    <col min="11548" max="11548" width="12" style="12" customWidth="1"/>
    <col min="11549" max="11549" width="16.28515625" style="12" customWidth="1"/>
    <col min="11550" max="11550" width="14.5703125" style="12" customWidth="1"/>
    <col min="11551" max="11551" width="16.85546875" style="12" customWidth="1"/>
    <col min="11552" max="11552" width="11.140625" style="12" customWidth="1"/>
    <col min="11553" max="11553" width="10.42578125" style="12" customWidth="1"/>
    <col min="11554" max="11554" width="10.85546875" style="12" customWidth="1"/>
    <col min="11555" max="11555" width="10.140625" style="12" customWidth="1"/>
    <col min="11556" max="11556" width="12.85546875" style="12" customWidth="1"/>
    <col min="11557" max="11558" width="11" style="12" customWidth="1"/>
    <col min="11559" max="11559" width="11.5703125" style="12" customWidth="1"/>
    <col min="11560" max="11560" width="11.28515625" style="12" customWidth="1"/>
    <col min="11561" max="11561" width="10.140625" style="12" customWidth="1"/>
    <col min="11562" max="11563" width="11.85546875" style="12" customWidth="1"/>
    <col min="11564" max="11564" width="12.28515625" style="12" customWidth="1"/>
    <col min="11565" max="11565" width="12.7109375" style="12" customWidth="1"/>
    <col min="11566" max="11566" width="15.140625" style="12" customWidth="1"/>
    <col min="11567" max="11567" width="10" style="12" customWidth="1"/>
    <col min="11568" max="11578" width="7.85546875" style="12" customWidth="1"/>
    <col min="11579" max="11579" width="9.140625" style="12" customWidth="1"/>
    <col min="11580" max="11580" width="8.28515625" style="12" customWidth="1"/>
    <col min="11581" max="11581" width="10.140625" style="12" customWidth="1"/>
    <col min="11582" max="11582" width="9.140625" style="12"/>
    <col min="11583" max="11583" width="11.85546875" style="12" customWidth="1"/>
    <col min="11584" max="11584" width="14.28515625" style="12" customWidth="1"/>
    <col min="11585" max="11784" width="9.140625" style="12"/>
    <col min="11785" max="11785" width="0" style="12" hidden="1" customWidth="1"/>
    <col min="11786" max="11786" width="15.5703125" style="12" customWidth="1"/>
    <col min="11787" max="11787" width="55.140625" style="12" customWidth="1"/>
    <col min="11788" max="11788" width="15.5703125" style="12" customWidth="1"/>
    <col min="11789" max="11790" width="13" style="12" customWidth="1"/>
    <col min="11791" max="11792" width="13.140625" style="12" customWidth="1"/>
    <col min="11793" max="11793" width="10.5703125" style="12" customWidth="1"/>
    <col min="11794" max="11794" width="12.42578125" style="12" customWidth="1"/>
    <col min="11795" max="11795" width="11.5703125" style="12" customWidth="1"/>
    <col min="11796" max="11796" width="12.28515625" style="12" customWidth="1"/>
    <col min="11797" max="11797" width="12.7109375" style="12" customWidth="1"/>
    <col min="11798" max="11798" width="12.5703125" style="12" customWidth="1"/>
    <col min="11799" max="11799" width="13.140625" style="12" customWidth="1"/>
    <col min="11800" max="11800" width="13.42578125" style="12" customWidth="1"/>
    <col min="11801" max="11801" width="10.28515625" style="12" customWidth="1"/>
    <col min="11802" max="11802" width="14.28515625" style="12" customWidth="1"/>
    <col min="11803" max="11803" width="12.85546875" style="12" customWidth="1"/>
    <col min="11804" max="11804" width="12" style="12" customWidth="1"/>
    <col min="11805" max="11805" width="16.28515625" style="12" customWidth="1"/>
    <col min="11806" max="11806" width="14.5703125" style="12" customWidth="1"/>
    <col min="11807" max="11807" width="16.85546875" style="12" customWidth="1"/>
    <col min="11808" max="11808" width="11.140625" style="12" customWidth="1"/>
    <col min="11809" max="11809" width="10.42578125" style="12" customWidth="1"/>
    <col min="11810" max="11810" width="10.85546875" style="12" customWidth="1"/>
    <col min="11811" max="11811" width="10.140625" style="12" customWidth="1"/>
    <col min="11812" max="11812" width="12.85546875" style="12" customWidth="1"/>
    <col min="11813" max="11814" width="11" style="12" customWidth="1"/>
    <col min="11815" max="11815" width="11.5703125" style="12" customWidth="1"/>
    <col min="11816" max="11816" width="11.28515625" style="12" customWidth="1"/>
    <col min="11817" max="11817" width="10.140625" style="12" customWidth="1"/>
    <col min="11818" max="11819" width="11.85546875" style="12" customWidth="1"/>
    <col min="11820" max="11820" width="12.28515625" style="12" customWidth="1"/>
    <col min="11821" max="11821" width="12.7109375" style="12" customWidth="1"/>
    <col min="11822" max="11822" width="15.140625" style="12" customWidth="1"/>
    <col min="11823" max="11823" width="10" style="12" customWidth="1"/>
    <col min="11824" max="11834" width="7.85546875" style="12" customWidth="1"/>
    <col min="11835" max="11835" width="9.140625" style="12" customWidth="1"/>
    <col min="11836" max="11836" width="8.28515625" style="12" customWidth="1"/>
    <col min="11837" max="11837" width="10.140625" style="12" customWidth="1"/>
    <col min="11838" max="11838" width="9.140625" style="12"/>
    <col min="11839" max="11839" width="11.85546875" style="12" customWidth="1"/>
    <col min="11840" max="11840" width="14.28515625" style="12" customWidth="1"/>
    <col min="11841" max="12040" width="9.140625" style="12"/>
    <col min="12041" max="12041" width="0" style="12" hidden="1" customWidth="1"/>
    <col min="12042" max="12042" width="15.5703125" style="12" customWidth="1"/>
    <col min="12043" max="12043" width="55.140625" style="12" customWidth="1"/>
    <col min="12044" max="12044" width="15.5703125" style="12" customWidth="1"/>
    <col min="12045" max="12046" width="13" style="12" customWidth="1"/>
    <col min="12047" max="12048" width="13.140625" style="12" customWidth="1"/>
    <col min="12049" max="12049" width="10.5703125" style="12" customWidth="1"/>
    <col min="12050" max="12050" width="12.42578125" style="12" customWidth="1"/>
    <col min="12051" max="12051" width="11.5703125" style="12" customWidth="1"/>
    <col min="12052" max="12052" width="12.28515625" style="12" customWidth="1"/>
    <col min="12053" max="12053" width="12.7109375" style="12" customWidth="1"/>
    <col min="12054" max="12054" width="12.5703125" style="12" customWidth="1"/>
    <col min="12055" max="12055" width="13.140625" style="12" customWidth="1"/>
    <col min="12056" max="12056" width="13.42578125" style="12" customWidth="1"/>
    <col min="12057" max="12057" width="10.28515625" style="12" customWidth="1"/>
    <col min="12058" max="12058" width="14.28515625" style="12" customWidth="1"/>
    <col min="12059" max="12059" width="12.85546875" style="12" customWidth="1"/>
    <col min="12060" max="12060" width="12" style="12" customWidth="1"/>
    <col min="12061" max="12061" width="16.28515625" style="12" customWidth="1"/>
    <col min="12062" max="12062" width="14.5703125" style="12" customWidth="1"/>
    <col min="12063" max="12063" width="16.85546875" style="12" customWidth="1"/>
    <col min="12064" max="12064" width="11.140625" style="12" customWidth="1"/>
    <col min="12065" max="12065" width="10.42578125" style="12" customWidth="1"/>
    <col min="12066" max="12066" width="10.85546875" style="12" customWidth="1"/>
    <col min="12067" max="12067" width="10.140625" style="12" customWidth="1"/>
    <col min="12068" max="12068" width="12.85546875" style="12" customWidth="1"/>
    <col min="12069" max="12070" width="11" style="12" customWidth="1"/>
    <col min="12071" max="12071" width="11.5703125" style="12" customWidth="1"/>
    <col min="12072" max="12072" width="11.28515625" style="12" customWidth="1"/>
    <col min="12073" max="12073" width="10.140625" style="12" customWidth="1"/>
    <col min="12074" max="12075" width="11.85546875" style="12" customWidth="1"/>
    <col min="12076" max="12076" width="12.28515625" style="12" customWidth="1"/>
    <col min="12077" max="12077" width="12.7109375" style="12" customWidth="1"/>
    <col min="12078" max="12078" width="15.140625" style="12" customWidth="1"/>
    <col min="12079" max="12079" width="10" style="12" customWidth="1"/>
    <col min="12080" max="12090" width="7.85546875" style="12" customWidth="1"/>
    <col min="12091" max="12091" width="9.140625" style="12" customWidth="1"/>
    <col min="12092" max="12092" width="8.28515625" style="12" customWidth="1"/>
    <col min="12093" max="12093" width="10.140625" style="12" customWidth="1"/>
    <col min="12094" max="12094" width="9.140625" style="12"/>
    <col min="12095" max="12095" width="11.85546875" style="12" customWidth="1"/>
    <col min="12096" max="12096" width="14.28515625" style="12" customWidth="1"/>
    <col min="12097" max="12296" width="9.140625" style="12"/>
    <col min="12297" max="12297" width="0" style="12" hidden="1" customWidth="1"/>
    <col min="12298" max="12298" width="15.5703125" style="12" customWidth="1"/>
    <col min="12299" max="12299" width="55.140625" style="12" customWidth="1"/>
    <col min="12300" max="12300" width="15.5703125" style="12" customWidth="1"/>
    <col min="12301" max="12302" width="13" style="12" customWidth="1"/>
    <col min="12303" max="12304" width="13.140625" style="12" customWidth="1"/>
    <col min="12305" max="12305" width="10.5703125" style="12" customWidth="1"/>
    <col min="12306" max="12306" width="12.42578125" style="12" customWidth="1"/>
    <col min="12307" max="12307" width="11.5703125" style="12" customWidth="1"/>
    <col min="12308" max="12308" width="12.28515625" style="12" customWidth="1"/>
    <col min="12309" max="12309" width="12.7109375" style="12" customWidth="1"/>
    <col min="12310" max="12310" width="12.5703125" style="12" customWidth="1"/>
    <col min="12311" max="12311" width="13.140625" style="12" customWidth="1"/>
    <col min="12312" max="12312" width="13.42578125" style="12" customWidth="1"/>
    <col min="12313" max="12313" width="10.28515625" style="12" customWidth="1"/>
    <col min="12314" max="12314" width="14.28515625" style="12" customWidth="1"/>
    <col min="12315" max="12315" width="12.85546875" style="12" customWidth="1"/>
    <col min="12316" max="12316" width="12" style="12" customWidth="1"/>
    <col min="12317" max="12317" width="16.28515625" style="12" customWidth="1"/>
    <col min="12318" max="12318" width="14.5703125" style="12" customWidth="1"/>
    <col min="12319" max="12319" width="16.85546875" style="12" customWidth="1"/>
    <col min="12320" max="12320" width="11.140625" style="12" customWidth="1"/>
    <col min="12321" max="12321" width="10.42578125" style="12" customWidth="1"/>
    <col min="12322" max="12322" width="10.85546875" style="12" customWidth="1"/>
    <col min="12323" max="12323" width="10.140625" style="12" customWidth="1"/>
    <col min="12324" max="12324" width="12.85546875" style="12" customWidth="1"/>
    <col min="12325" max="12326" width="11" style="12" customWidth="1"/>
    <col min="12327" max="12327" width="11.5703125" style="12" customWidth="1"/>
    <col min="12328" max="12328" width="11.28515625" style="12" customWidth="1"/>
    <col min="12329" max="12329" width="10.140625" style="12" customWidth="1"/>
    <col min="12330" max="12331" width="11.85546875" style="12" customWidth="1"/>
    <col min="12332" max="12332" width="12.28515625" style="12" customWidth="1"/>
    <col min="12333" max="12333" width="12.7109375" style="12" customWidth="1"/>
    <col min="12334" max="12334" width="15.140625" style="12" customWidth="1"/>
    <col min="12335" max="12335" width="10" style="12" customWidth="1"/>
    <col min="12336" max="12346" width="7.85546875" style="12" customWidth="1"/>
    <col min="12347" max="12347" width="9.140625" style="12" customWidth="1"/>
    <col min="12348" max="12348" width="8.28515625" style="12" customWidth="1"/>
    <col min="12349" max="12349" width="10.140625" style="12" customWidth="1"/>
    <col min="12350" max="12350" width="9.140625" style="12"/>
    <col min="12351" max="12351" width="11.85546875" style="12" customWidth="1"/>
    <col min="12352" max="12352" width="14.28515625" style="12" customWidth="1"/>
    <col min="12353" max="12552" width="9.140625" style="12"/>
    <col min="12553" max="12553" width="0" style="12" hidden="1" customWidth="1"/>
    <col min="12554" max="12554" width="15.5703125" style="12" customWidth="1"/>
    <col min="12555" max="12555" width="55.140625" style="12" customWidth="1"/>
    <col min="12556" max="12556" width="15.5703125" style="12" customWidth="1"/>
    <col min="12557" max="12558" width="13" style="12" customWidth="1"/>
    <col min="12559" max="12560" width="13.140625" style="12" customWidth="1"/>
    <col min="12561" max="12561" width="10.5703125" style="12" customWidth="1"/>
    <col min="12562" max="12562" width="12.42578125" style="12" customWidth="1"/>
    <col min="12563" max="12563" width="11.5703125" style="12" customWidth="1"/>
    <col min="12564" max="12564" width="12.28515625" style="12" customWidth="1"/>
    <col min="12565" max="12565" width="12.7109375" style="12" customWidth="1"/>
    <col min="12566" max="12566" width="12.5703125" style="12" customWidth="1"/>
    <col min="12567" max="12567" width="13.140625" style="12" customWidth="1"/>
    <col min="12568" max="12568" width="13.42578125" style="12" customWidth="1"/>
    <col min="12569" max="12569" width="10.28515625" style="12" customWidth="1"/>
    <col min="12570" max="12570" width="14.28515625" style="12" customWidth="1"/>
    <col min="12571" max="12571" width="12.85546875" style="12" customWidth="1"/>
    <col min="12572" max="12572" width="12" style="12" customWidth="1"/>
    <col min="12573" max="12573" width="16.28515625" style="12" customWidth="1"/>
    <col min="12574" max="12574" width="14.5703125" style="12" customWidth="1"/>
    <col min="12575" max="12575" width="16.85546875" style="12" customWidth="1"/>
    <col min="12576" max="12576" width="11.140625" style="12" customWidth="1"/>
    <col min="12577" max="12577" width="10.42578125" style="12" customWidth="1"/>
    <col min="12578" max="12578" width="10.85546875" style="12" customWidth="1"/>
    <col min="12579" max="12579" width="10.140625" style="12" customWidth="1"/>
    <col min="12580" max="12580" width="12.85546875" style="12" customWidth="1"/>
    <col min="12581" max="12582" width="11" style="12" customWidth="1"/>
    <col min="12583" max="12583" width="11.5703125" style="12" customWidth="1"/>
    <col min="12584" max="12584" width="11.28515625" style="12" customWidth="1"/>
    <col min="12585" max="12585" width="10.140625" style="12" customWidth="1"/>
    <col min="12586" max="12587" width="11.85546875" style="12" customWidth="1"/>
    <col min="12588" max="12588" width="12.28515625" style="12" customWidth="1"/>
    <col min="12589" max="12589" width="12.7109375" style="12" customWidth="1"/>
    <col min="12590" max="12590" width="15.140625" style="12" customWidth="1"/>
    <col min="12591" max="12591" width="10" style="12" customWidth="1"/>
    <col min="12592" max="12602" width="7.85546875" style="12" customWidth="1"/>
    <col min="12603" max="12603" width="9.140625" style="12" customWidth="1"/>
    <col min="12604" max="12604" width="8.28515625" style="12" customWidth="1"/>
    <col min="12605" max="12605" width="10.140625" style="12" customWidth="1"/>
    <col min="12606" max="12606" width="9.140625" style="12"/>
    <col min="12607" max="12607" width="11.85546875" style="12" customWidth="1"/>
    <col min="12608" max="12608" width="14.28515625" style="12" customWidth="1"/>
    <col min="12609" max="12808" width="9.140625" style="12"/>
    <col min="12809" max="12809" width="0" style="12" hidden="1" customWidth="1"/>
    <col min="12810" max="12810" width="15.5703125" style="12" customWidth="1"/>
    <col min="12811" max="12811" width="55.140625" style="12" customWidth="1"/>
    <col min="12812" max="12812" width="15.5703125" style="12" customWidth="1"/>
    <col min="12813" max="12814" width="13" style="12" customWidth="1"/>
    <col min="12815" max="12816" width="13.140625" style="12" customWidth="1"/>
    <col min="12817" max="12817" width="10.5703125" style="12" customWidth="1"/>
    <col min="12818" max="12818" width="12.42578125" style="12" customWidth="1"/>
    <col min="12819" max="12819" width="11.5703125" style="12" customWidth="1"/>
    <col min="12820" max="12820" width="12.28515625" style="12" customWidth="1"/>
    <col min="12821" max="12821" width="12.7109375" style="12" customWidth="1"/>
    <col min="12822" max="12822" width="12.5703125" style="12" customWidth="1"/>
    <col min="12823" max="12823" width="13.140625" style="12" customWidth="1"/>
    <col min="12824" max="12824" width="13.42578125" style="12" customWidth="1"/>
    <col min="12825" max="12825" width="10.28515625" style="12" customWidth="1"/>
    <col min="12826" max="12826" width="14.28515625" style="12" customWidth="1"/>
    <col min="12827" max="12827" width="12.85546875" style="12" customWidth="1"/>
    <col min="12828" max="12828" width="12" style="12" customWidth="1"/>
    <col min="12829" max="12829" width="16.28515625" style="12" customWidth="1"/>
    <col min="12830" max="12830" width="14.5703125" style="12" customWidth="1"/>
    <col min="12831" max="12831" width="16.85546875" style="12" customWidth="1"/>
    <col min="12832" max="12832" width="11.140625" style="12" customWidth="1"/>
    <col min="12833" max="12833" width="10.42578125" style="12" customWidth="1"/>
    <col min="12834" max="12834" width="10.85546875" style="12" customWidth="1"/>
    <col min="12835" max="12835" width="10.140625" style="12" customWidth="1"/>
    <col min="12836" max="12836" width="12.85546875" style="12" customWidth="1"/>
    <col min="12837" max="12838" width="11" style="12" customWidth="1"/>
    <col min="12839" max="12839" width="11.5703125" style="12" customWidth="1"/>
    <col min="12840" max="12840" width="11.28515625" style="12" customWidth="1"/>
    <col min="12841" max="12841" width="10.140625" style="12" customWidth="1"/>
    <col min="12842" max="12843" width="11.85546875" style="12" customWidth="1"/>
    <col min="12844" max="12844" width="12.28515625" style="12" customWidth="1"/>
    <col min="12845" max="12845" width="12.7109375" style="12" customWidth="1"/>
    <col min="12846" max="12846" width="15.140625" style="12" customWidth="1"/>
    <col min="12847" max="12847" width="10" style="12" customWidth="1"/>
    <col min="12848" max="12858" width="7.85546875" style="12" customWidth="1"/>
    <col min="12859" max="12859" width="9.140625" style="12" customWidth="1"/>
    <col min="12860" max="12860" width="8.28515625" style="12" customWidth="1"/>
    <col min="12861" max="12861" width="10.140625" style="12" customWidth="1"/>
    <col min="12862" max="12862" width="9.140625" style="12"/>
    <col min="12863" max="12863" width="11.85546875" style="12" customWidth="1"/>
    <col min="12864" max="12864" width="14.28515625" style="12" customWidth="1"/>
    <col min="12865" max="13064" width="9.140625" style="12"/>
    <col min="13065" max="13065" width="0" style="12" hidden="1" customWidth="1"/>
    <col min="13066" max="13066" width="15.5703125" style="12" customWidth="1"/>
    <col min="13067" max="13067" width="55.140625" style="12" customWidth="1"/>
    <col min="13068" max="13068" width="15.5703125" style="12" customWidth="1"/>
    <col min="13069" max="13070" width="13" style="12" customWidth="1"/>
    <col min="13071" max="13072" width="13.140625" style="12" customWidth="1"/>
    <col min="13073" max="13073" width="10.5703125" style="12" customWidth="1"/>
    <col min="13074" max="13074" width="12.42578125" style="12" customWidth="1"/>
    <col min="13075" max="13075" width="11.5703125" style="12" customWidth="1"/>
    <col min="13076" max="13076" width="12.28515625" style="12" customWidth="1"/>
    <col min="13077" max="13077" width="12.7109375" style="12" customWidth="1"/>
    <col min="13078" max="13078" width="12.5703125" style="12" customWidth="1"/>
    <col min="13079" max="13079" width="13.140625" style="12" customWidth="1"/>
    <col min="13080" max="13080" width="13.42578125" style="12" customWidth="1"/>
    <col min="13081" max="13081" width="10.28515625" style="12" customWidth="1"/>
    <col min="13082" max="13082" width="14.28515625" style="12" customWidth="1"/>
    <col min="13083" max="13083" width="12.85546875" style="12" customWidth="1"/>
    <col min="13084" max="13084" width="12" style="12" customWidth="1"/>
    <col min="13085" max="13085" width="16.28515625" style="12" customWidth="1"/>
    <col min="13086" max="13086" width="14.5703125" style="12" customWidth="1"/>
    <col min="13087" max="13087" width="16.85546875" style="12" customWidth="1"/>
    <col min="13088" max="13088" width="11.140625" style="12" customWidth="1"/>
    <col min="13089" max="13089" width="10.42578125" style="12" customWidth="1"/>
    <col min="13090" max="13090" width="10.85546875" style="12" customWidth="1"/>
    <col min="13091" max="13091" width="10.140625" style="12" customWidth="1"/>
    <col min="13092" max="13092" width="12.85546875" style="12" customWidth="1"/>
    <col min="13093" max="13094" width="11" style="12" customWidth="1"/>
    <col min="13095" max="13095" width="11.5703125" style="12" customWidth="1"/>
    <col min="13096" max="13096" width="11.28515625" style="12" customWidth="1"/>
    <col min="13097" max="13097" width="10.140625" style="12" customWidth="1"/>
    <col min="13098" max="13099" width="11.85546875" style="12" customWidth="1"/>
    <col min="13100" max="13100" width="12.28515625" style="12" customWidth="1"/>
    <col min="13101" max="13101" width="12.7109375" style="12" customWidth="1"/>
    <col min="13102" max="13102" width="15.140625" style="12" customWidth="1"/>
    <col min="13103" max="13103" width="10" style="12" customWidth="1"/>
    <col min="13104" max="13114" width="7.85546875" style="12" customWidth="1"/>
    <col min="13115" max="13115" width="9.140625" style="12" customWidth="1"/>
    <col min="13116" max="13116" width="8.28515625" style="12" customWidth="1"/>
    <col min="13117" max="13117" width="10.140625" style="12" customWidth="1"/>
    <col min="13118" max="13118" width="9.140625" style="12"/>
    <col min="13119" max="13119" width="11.85546875" style="12" customWidth="1"/>
    <col min="13120" max="13120" width="14.28515625" style="12" customWidth="1"/>
    <col min="13121" max="13320" width="9.140625" style="12"/>
    <col min="13321" max="13321" width="0" style="12" hidden="1" customWidth="1"/>
    <col min="13322" max="13322" width="15.5703125" style="12" customWidth="1"/>
    <col min="13323" max="13323" width="55.140625" style="12" customWidth="1"/>
    <col min="13324" max="13324" width="15.5703125" style="12" customWidth="1"/>
    <col min="13325" max="13326" width="13" style="12" customWidth="1"/>
    <col min="13327" max="13328" width="13.140625" style="12" customWidth="1"/>
    <col min="13329" max="13329" width="10.5703125" style="12" customWidth="1"/>
    <col min="13330" max="13330" width="12.42578125" style="12" customWidth="1"/>
    <col min="13331" max="13331" width="11.5703125" style="12" customWidth="1"/>
    <col min="13332" max="13332" width="12.28515625" style="12" customWidth="1"/>
    <col min="13333" max="13333" width="12.7109375" style="12" customWidth="1"/>
    <col min="13334" max="13334" width="12.5703125" style="12" customWidth="1"/>
    <col min="13335" max="13335" width="13.140625" style="12" customWidth="1"/>
    <col min="13336" max="13336" width="13.42578125" style="12" customWidth="1"/>
    <col min="13337" max="13337" width="10.28515625" style="12" customWidth="1"/>
    <col min="13338" max="13338" width="14.28515625" style="12" customWidth="1"/>
    <col min="13339" max="13339" width="12.85546875" style="12" customWidth="1"/>
    <col min="13340" max="13340" width="12" style="12" customWidth="1"/>
    <col min="13341" max="13341" width="16.28515625" style="12" customWidth="1"/>
    <col min="13342" max="13342" width="14.5703125" style="12" customWidth="1"/>
    <col min="13343" max="13343" width="16.85546875" style="12" customWidth="1"/>
    <col min="13344" max="13344" width="11.140625" style="12" customWidth="1"/>
    <col min="13345" max="13345" width="10.42578125" style="12" customWidth="1"/>
    <col min="13346" max="13346" width="10.85546875" style="12" customWidth="1"/>
    <col min="13347" max="13347" width="10.140625" style="12" customWidth="1"/>
    <col min="13348" max="13348" width="12.85546875" style="12" customWidth="1"/>
    <col min="13349" max="13350" width="11" style="12" customWidth="1"/>
    <col min="13351" max="13351" width="11.5703125" style="12" customWidth="1"/>
    <col min="13352" max="13352" width="11.28515625" style="12" customWidth="1"/>
    <col min="13353" max="13353" width="10.140625" style="12" customWidth="1"/>
    <col min="13354" max="13355" width="11.85546875" style="12" customWidth="1"/>
    <col min="13356" max="13356" width="12.28515625" style="12" customWidth="1"/>
    <col min="13357" max="13357" width="12.7109375" style="12" customWidth="1"/>
    <col min="13358" max="13358" width="15.140625" style="12" customWidth="1"/>
    <col min="13359" max="13359" width="10" style="12" customWidth="1"/>
    <col min="13360" max="13370" width="7.85546875" style="12" customWidth="1"/>
    <col min="13371" max="13371" width="9.140625" style="12" customWidth="1"/>
    <col min="13372" max="13372" width="8.28515625" style="12" customWidth="1"/>
    <col min="13373" max="13373" width="10.140625" style="12" customWidth="1"/>
    <col min="13374" max="13374" width="9.140625" style="12"/>
    <col min="13375" max="13375" width="11.85546875" style="12" customWidth="1"/>
    <col min="13376" max="13376" width="14.28515625" style="12" customWidth="1"/>
    <col min="13377" max="13576" width="9.140625" style="12"/>
    <col min="13577" max="13577" width="0" style="12" hidden="1" customWidth="1"/>
    <col min="13578" max="13578" width="15.5703125" style="12" customWidth="1"/>
    <col min="13579" max="13579" width="55.140625" style="12" customWidth="1"/>
    <col min="13580" max="13580" width="15.5703125" style="12" customWidth="1"/>
    <col min="13581" max="13582" width="13" style="12" customWidth="1"/>
    <col min="13583" max="13584" width="13.140625" style="12" customWidth="1"/>
    <col min="13585" max="13585" width="10.5703125" style="12" customWidth="1"/>
    <col min="13586" max="13586" width="12.42578125" style="12" customWidth="1"/>
    <col min="13587" max="13587" width="11.5703125" style="12" customWidth="1"/>
    <col min="13588" max="13588" width="12.28515625" style="12" customWidth="1"/>
    <col min="13589" max="13589" width="12.7109375" style="12" customWidth="1"/>
    <col min="13590" max="13590" width="12.5703125" style="12" customWidth="1"/>
    <col min="13591" max="13591" width="13.140625" style="12" customWidth="1"/>
    <col min="13592" max="13592" width="13.42578125" style="12" customWidth="1"/>
    <col min="13593" max="13593" width="10.28515625" style="12" customWidth="1"/>
    <col min="13594" max="13594" width="14.28515625" style="12" customWidth="1"/>
    <col min="13595" max="13595" width="12.85546875" style="12" customWidth="1"/>
    <col min="13596" max="13596" width="12" style="12" customWidth="1"/>
    <col min="13597" max="13597" width="16.28515625" style="12" customWidth="1"/>
    <col min="13598" max="13598" width="14.5703125" style="12" customWidth="1"/>
    <col min="13599" max="13599" width="16.85546875" style="12" customWidth="1"/>
    <col min="13600" max="13600" width="11.140625" style="12" customWidth="1"/>
    <col min="13601" max="13601" width="10.42578125" style="12" customWidth="1"/>
    <col min="13602" max="13602" width="10.85546875" style="12" customWidth="1"/>
    <col min="13603" max="13603" width="10.140625" style="12" customWidth="1"/>
    <col min="13604" max="13604" width="12.85546875" style="12" customWidth="1"/>
    <col min="13605" max="13606" width="11" style="12" customWidth="1"/>
    <col min="13607" max="13607" width="11.5703125" style="12" customWidth="1"/>
    <col min="13608" max="13608" width="11.28515625" style="12" customWidth="1"/>
    <col min="13609" max="13609" width="10.140625" style="12" customWidth="1"/>
    <col min="13610" max="13611" width="11.85546875" style="12" customWidth="1"/>
    <col min="13612" max="13612" width="12.28515625" style="12" customWidth="1"/>
    <col min="13613" max="13613" width="12.7109375" style="12" customWidth="1"/>
    <col min="13614" max="13614" width="15.140625" style="12" customWidth="1"/>
    <col min="13615" max="13615" width="10" style="12" customWidth="1"/>
    <col min="13616" max="13626" width="7.85546875" style="12" customWidth="1"/>
    <col min="13627" max="13627" width="9.140625" style="12" customWidth="1"/>
    <col min="13628" max="13628" width="8.28515625" style="12" customWidth="1"/>
    <col min="13629" max="13629" width="10.140625" style="12" customWidth="1"/>
    <col min="13630" max="13630" width="9.140625" style="12"/>
    <col min="13631" max="13631" width="11.85546875" style="12" customWidth="1"/>
    <col min="13632" max="13632" width="14.28515625" style="12" customWidth="1"/>
    <col min="13633" max="13832" width="9.140625" style="12"/>
    <col min="13833" max="13833" width="0" style="12" hidden="1" customWidth="1"/>
    <col min="13834" max="13834" width="15.5703125" style="12" customWidth="1"/>
    <col min="13835" max="13835" width="55.140625" style="12" customWidth="1"/>
    <col min="13836" max="13836" width="15.5703125" style="12" customWidth="1"/>
    <col min="13837" max="13838" width="13" style="12" customWidth="1"/>
    <col min="13839" max="13840" width="13.140625" style="12" customWidth="1"/>
    <col min="13841" max="13841" width="10.5703125" style="12" customWidth="1"/>
    <col min="13842" max="13842" width="12.42578125" style="12" customWidth="1"/>
    <col min="13843" max="13843" width="11.5703125" style="12" customWidth="1"/>
    <col min="13844" max="13844" width="12.28515625" style="12" customWidth="1"/>
    <col min="13845" max="13845" width="12.7109375" style="12" customWidth="1"/>
    <col min="13846" max="13846" width="12.5703125" style="12" customWidth="1"/>
    <col min="13847" max="13847" width="13.140625" style="12" customWidth="1"/>
    <col min="13848" max="13848" width="13.42578125" style="12" customWidth="1"/>
    <col min="13849" max="13849" width="10.28515625" style="12" customWidth="1"/>
    <col min="13850" max="13850" width="14.28515625" style="12" customWidth="1"/>
    <col min="13851" max="13851" width="12.85546875" style="12" customWidth="1"/>
    <col min="13852" max="13852" width="12" style="12" customWidth="1"/>
    <col min="13853" max="13853" width="16.28515625" style="12" customWidth="1"/>
    <col min="13854" max="13854" width="14.5703125" style="12" customWidth="1"/>
    <col min="13855" max="13855" width="16.85546875" style="12" customWidth="1"/>
    <col min="13856" max="13856" width="11.140625" style="12" customWidth="1"/>
    <col min="13857" max="13857" width="10.42578125" style="12" customWidth="1"/>
    <col min="13858" max="13858" width="10.85546875" style="12" customWidth="1"/>
    <col min="13859" max="13859" width="10.140625" style="12" customWidth="1"/>
    <col min="13860" max="13860" width="12.85546875" style="12" customWidth="1"/>
    <col min="13861" max="13862" width="11" style="12" customWidth="1"/>
    <col min="13863" max="13863" width="11.5703125" style="12" customWidth="1"/>
    <col min="13864" max="13864" width="11.28515625" style="12" customWidth="1"/>
    <col min="13865" max="13865" width="10.140625" style="12" customWidth="1"/>
    <col min="13866" max="13867" width="11.85546875" style="12" customWidth="1"/>
    <col min="13868" max="13868" width="12.28515625" style="12" customWidth="1"/>
    <col min="13869" max="13869" width="12.7109375" style="12" customWidth="1"/>
    <col min="13870" max="13870" width="15.140625" style="12" customWidth="1"/>
    <col min="13871" max="13871" width="10" style="12" customWidth="1"/>
    <col min="13872" max="13882" width="7.85546875" style="12" customWidth="1"/>
    <col min="13883" max="13883" width="9.140625" style="12" customWidth="1"/>
    <col min="13884" max="13884" width="8.28515625" style="12" customWidth="1"/>
    <col min="13885" max="13885" width="10.140625" style="12" customWidth="1"/>
    <col min="13886" max="13886" width="9.140625" style="12"/>
    <col min="13887" max="13887" width="11.85546875" style="12" customWidth="1"/>
    <col min="13888" max="13888" width="14.28515625" style="12" customWidth="1"/>
    <col min="13889" max="14088" width="9.140625" style="12"/>
    <col min="14089" max="14089" width="0" style="12" hidden="1" customWidth="1"/>
    <col min="14090" max="14090" width="15.5703125" style="12" customWidth="1"/>
    <col min="14091" max="14091" width="55.140625" style="12" customWidth="1"/>
    <col min="14092" max="14092" width="15.5703125" style="12" customWidth="1"/>
    <col min="14093" max="14094" width="13" style="12" customWidth="1"/>
    <col min="14095" max="14096" width="13.140625" style="12" customWidth="1"/>
    <col min="14097" max="14097" width="10.5703125" style="12" customWidth="1"/>
    <col min="14098" max="14098" width="12.42578125" style="12" customWidth="1"/>
    <col min="14099" max="14099" width="11.5703125" style="12" customWidth="1"/>
    <col min="14100" max="14100" width="12.28515625" style="12" customWidth="1"/>
    <col min="14101" max="14101" width="12.7109375" style="12" customWidth="1"/>
    <col min="14102" max="14102" width="12.5703125" style="12" customWidth="1"/>
    <col min="14103" max="14103" width="13.140625" style="12" customWidth="1"/>
    <col min="14104" max="14104" width="13.42578125" style="12" customWidth="1"/>
    <col min="14105" max="14105" width="10.28515625" style="12" customWidth="1"/>
    <col min="14106" max="14106" width="14.28515625" style="12" customWidth="1"/>
    <col min="14107" max="14107" width="12.85546875" style="12" customWidth="1"/>
    <col min="14108" max="14108" width="12" style="12" customWidth="1"/>
    <col min="14109" max="14109" width="16.28515625" style="12" customWidth="1"/>
    <col min="14110" max="14110" width="14.5703125" style="12" customWidth="1"/>
    <col min="14111" max="14111" width="16.85546875" style="12" customWidth="1"/>
    <col min="14112" max="14112" width="11.140625" style="12" customWidth="1"/>
    <col min="14113" max="14113" width="10.42578125" style="12" customWidth="1"/>
    <col min="14114" max="14114" width="10.85546875" style="12" customWidth="1"/>
    <col min="14115" max="14115" width="10.140625" style="12" customWidth="1"/>
    <col min="14116" max="14116" width="12.85546875" style="12" customWidth="1"/>
    <col min="14117" max="14118" width="11" style="12" customWidth="1"/>
    <col min="14119" max="14119" width="11.5703125" style="12" customWidth="1"/>
    <col min="14120" max="14120" width="11.28515625" style="12" customWidth="1"/>
    <col min="14121" max="14121" width="10.140625" style="12" customWidth="1"/>
    <col min="14122" max="14123" width="11.85546875" style="12" customWidth="1"/>
    <col min="14124" max="14124" width="12.28515625" style="12" customWidth="1"/>
    <col min="14125" max="14125" width="12.7109375" style="12" customWidth="1"/>
    <col min="14126" max="14126" width="15.140625" style="12" customWidth="1"/>
    <col min="14127" max="14127" width="10" style="12" customWidth="1"/>
    <col min="14128" max="14138" width="7.85546875" style="12" customWidth="1"/>
    <col min="14139" max="14139" width="9.140625" style="12" customWidth="1"/>
    <col min="14140" max="14140" width="8.28515625" style="12" customWidth="1"/>
    <col min="14141" max="14141" width="10.140625" style="12" customWidth="1"/>
    <col min="14142" max="14142" width="9.140625" style="12"/>
    <col min="14143" max="14143" width="11.85546875" style="12" customWidth="1"/>
    <col min="14144" max="14144" width="14.28515625" style="12" customWidth="1"/>
    <col min="14145" max="14344" width="9.140625" style="12"/>
    <col min="14345" max="14345" width="0" style="12" hidden="1" customWidth="1"/>
    <col min="14346" max="14346" width="15.5703125" style="12" customWidth="1"/>
    <col min="14347" max="14347" width="55.140625" style="12" customWidth="1"/>
    <col min="14348" max="14348" width="15.5703125" style="12" customWidth="1"/>
    <col min="14349" max="14350" width="13" style="12" customWidth="1"/>
    <col min="14351" max="14352" width="13.140625" style="12" customWidth="1"/>
    <col min="14353" max="14353" width="10.5703125" style="12" customWidth="1"/>
    <col min="14354" max="14354" width="12.42578125" style="12" customWidth="1"/>
    <col min="14355" max="14355" width="11.5703125" style="12" customWidth="1"/>
    <col min="14356" max="14356" width="12.28515625" style="12" customWidth="1"/>
    <col min="14357" max="14357" width="12.7109375" style="12" customWidth="1"/>
    <col min="14358" max="14358" width="12.5703125" style="12" customWidth="1"/>
    <col min="14359" max="14359" width="13.140625" style="12" customWidth="1"/>
    <col min="14360" max="14360" width="13.42578125" style="12" customWidth="1"/>
    <col min="14361" max="14361" width="10.28515625" style="12" customWidth="1"/>
    <col min="14362" max="14362" width="14.28515625" style="12" customWidth="1"/>
    <col min="14363" max="14363" width="12.85546875" style="12" customWidth="1"/>
    <col min="14364" max="14364" width="12" style="12" customWidth="1"/>
    <col min="14365" max="14365" width="16.28515625" style="12" customWidth="1"/>
    <col min="14366" max="14366" width="14.5703125" style="12" customWidth="1"/>
    <col min="14367" max="14367" width="16.85546875" style="12" customWidth="1"/>
    <col min="14368" max="14368" width="11.140625" style="12" customWidth="1"/>
    <col min="14369" max="14369" width="10.42578125" style="12" customWidth="1"/>
    <col min="14370" max="14370" width="10.85546875" style="12" customWidth="1"/>
    <col min="14371" max="14371" width="10.140625" style="12" customWidth="1"/>
    <col min="14372" max="14372" width="12.85546875" style="12" customWidth="1"/>
    <col min="14373" max="14374" width="11" style="12" customWidth="1"/>
    <col min="14375" max="14375" width="11.5703125" style="12" customWidth="1"/>
    <col min="14376" max="14376" width="11.28515625" style="12" customWidth="1"/>
    <col min="14377" max="14377" width="10.140625" style="12" customWidth="1"/>
    <col min="14378" max="14379" width="11.85546875" style="12" customWidth="1"/>
    <col min="14380" max="14380" width="12.28515625" style="12" customWidth="1"/>
    <col min="14381" max="14381" width="12.7109375" style="12" customWidth="1"/>
    <col min="14382" max="14382" width="15.140625" style="12" customWidth="1"/>
    <col min="14383" max="14383" width="10" style="12" customWidth="1"/>
    <col min="14384" max="14394" width="7.85546875" style="12" customWidth="1"/>
    <col min="14395" max="14395" width="9.140625" style="12" customWidth="1"/>
    <col min="14396" max="14396" width="8.28515625" style="12" customWidth="1"/>
    <col min="14397" max="14397" width="10.140625" style="12" customWidth="1"/>
    <col min="14398" max="14398" width="9.140625" style="12"/>
    <col min="14399" max="14399" width="11.85546875" style="12" customWidth="1"/>
    <col min="14400" max="14400" width="14.28515625" style="12" customWidth="1"/>
    <col min="14401" max="14600" width="9.140625" style="12"/>
    <col min="14601" max="14601" width="0" style="12" hidden="1" customWidth="1"/>
    <col min="14602" max="14602" width="15.5703125" style="12" customWidth="1"/>
    <col min="14603" max="14603" width="55.140625" style="12" customWidth="1"/>
    <col min="14604" max="14604" width="15.5703125" style="12" customWidth="1"/>
    <col min="14605" max="14606" width="13" style="12" customWidth="1"/>
    <col min="14607" max="14608" width="13.140625" style="12" customWidth="1"/>
    <col min="14609" max="14609" width="10.5703125" style="12" customWidth="1"/>
    <col min="14610" max="14610" width="12.42578125" style="12" customWidth="1"/>
    <col min="14611" max="14611" width="11.5703125" style="12" customWidth="1"/>
    <col min="14612" max="14612" width="12.28515625" style="12" customWidth="1"/>
    <col min="14613" max="14613" width="12.7109375" style="12" customWidth="1"/>
    <col min="14614" max="14614" width="12.5703125" style="12" customWidth="1"/>
    <col min="14615" max="14615" width="13.140625" style="12" customWidth="1"/>
    <col min="14616" max="14616" width="13.42578125" style="12" customWidth="1"/>
    <col min="14617" max="14617" width="10.28515625" style="12" customWidth="1"/>
    <col min="14618" max="14618" width="14.28515625" style="12" customWidth="1"/>
    <col min="14619" max="14619" width="12.85546875" style="12" customWidth="1"/>
    <col min="14620" max="14620" width="12" style="12" customWidth="1"/>
    <col min="14621" max="14621" width="16.28515625" style="12" customWidth="1"/>
    <col min="14622" max="14622" width="14.5703125" style="12" customWidth="1"/>
    <col min="14623" max="14623" width="16.85546875" style="12" customWidth="1"/>
    <col min="14624" max="14624" width="11.140625" style="12" customWidth="1"/>
    <col min="14625" max="14625" width="10.42578125" style="12" customWidth="1"/>
    <col min="14626" max="14626" width="10.85546875" style="12" customWidth="1"/>
    <col min="14627" max="14627" width="10.140625" style="12" customWidth="1"/>
    <col min="14628" max="14628" width="12.85546875" style="12" customWidth="1"/>
    <col min="14629" max="14630" width="11" style="12" customWidth="1"/>
    <col min="14631" max="14631" width="11.5703125" style="12" customWidth="1"/>
    <col min="14632" max="14632" width="11.28515625" style="12" customWidth="1"/>
    <col min="14633" max="14633" width="10.140625" style="12" customWidth="1"/>
    <col min="14634" max="14635" width="11.85546875" style="12" customWidth="1"/>
    <col min="14636" max="14636" width="12.28515625" style="12" customWidth="1"/>
    <col min="14637" max="14637" width="12.7109375" style="12" customWidth="1"/>
    <col min="14638" max="14638" width="15.140625" style="12" customWidth="1"/>
    <col min="14639" max="14639" width="10" style="12" customWidth="1"/>
    <col min="14640" max="14650" width="7.85546875" style="12" customWidth="1"/>
    <col min="14651" max="14651" width="9.140625" style="12" customWidth="1"/>
    <col min="14652" max="14652" width="8.28515625" style="12" customWidth="1"/>
    <col min="14653" max="14653" width="10.140625" style="12" customWidth="1"/>
    <col min="14654" max="14654" width="9.140625" style="12"/>
    <col min="14655" max="14655" width="11.85546875" style="12" customWidth="1"/>
    <col min="14656" max="14656" width="14.28515625" style="12" customWidth="1"/>
    <col min="14657" max="14856" width="9.140625" style="12"/>
    <col min="14857" max="14857" width="0" style="12" hidden="1" customWidth="1"/>
    <col min="14858" max="14858" width="15.5703125" style="12" customWidth="1"/>
    <col min="14859" max="14859" width="55.140625" style="12" customWidth="1"/>
    <col min="14860" max="14860" width="15.5703125" style="12" customWidth="1"/>
    <col min="14861" max="14862" width="13" style="12" customWidth="1"/>
    <col min="14863" max="14864" width="13.140625" style="12" customWidth="1"/>
    <col min="14865" max="14865" width="10.5703125" style="12" customWidth="1"/>
    <col min="14866" max="14866" width="12.42578125" style="12" customWidth="1"/>
    <col min="14867" max="14867" width="11.5703125" style="12" customWidth="1"/>
    <col min="14868" max="14868" width="12.28515625" style="12" customWidth="1"/>
    <col min="14869" max="14869" width="12.7109375" style="12" customWidth="1"/>
    <col min="14870" max="14870" width="12.5703125" style="12" customWidth="1"/>
    <col min="14871" max="14871" width="13.140625" style="12" customWidth="1"/>
    <col min="14872" max="14872" width="13.42578125" style="12" customWidth="1"/>
    <col min="14873" max="14873" width="10.28515625" style="12" customWidth="1"/>
    <col min="14874" max="14874" width="14.28515625" style="12" customWidth="1"/>
    <col min="14875" max="14875" width="12.85546875" style="12" customWidth="1"/>
    <col min="14876" max="14876" width="12" style="12" customWidth="1"/>
    <col min="14877" max="14877" width="16.28515625" style="12" customWidth="1"/>
    <col min="14878" max="14878" width="14.5703125" style="12" customWidth="1"/>
    <col min="14879" max="14879" width="16.85546875" style="12" customWidth="1"/>
    <col min="14880" max="14880" width="11.140625" style="12" customWidth="1"/>
    <col min="14881" max="14881" width="10.42578125" style="12" customWidth="1"/>
    <col min="14882" max="14882" width="10.85546875" style="12" customWidth="1"/>
    <col min="14883" max="14883" width="10.140625" style="12" customWidth="1"/>
    <col min="14884" max="14884" width="12.85546875" style="12" customWidth="1"/>
    <col min="14885" max="14886" width="11" style="12" customWidth="1"/>
    <col min="14887" max="14887" width="11.5703125" style="12" customWidth="1"/>
    <col min="14888" max="14888" width="11.28515625" style="12" customWidth="1"/>
    <col min="14889" max="14889" width="10.140625" style="12" customWidth="1"/>
    <col min="14890" max="14891" width="11.85546875" style="12" customWidth="1"/>
    <col min="14892" max="14892" width="12.28515625" style="12" customWidth="1"/>
    <col min="14893" max="14893" width="12.7109375" style="12" customWidth="1"/>
    <col min="14894" max="14894" width="15.140625" style="12" customWidth="1"/>
    <col min="14895" max="14895" width="10" style="12" customWidth="1"/>
    <col min="14896" max="14906" width="7.85546875" style="12" customWidth="1"/>
    <col min="14907" max="14907" width="9.140625" style="12" customWidth="1"/>
    <col min="14908" max="14908" width="8.28515625" style="12" customWidth="1"/>
    <col min="14909" max="14909" width="10.140625" style="12" customWidth="1"/>
    <col min="14910" max="14910" width="9.140625" style="12"/>
    <col min="14911" max="14911" width="11.85546875" style="12" customWidth="1"/>
    <col min="14912" max="14912" width="14.28515625" style="12" customWidth="1"/>
    <col min="14913" max="15112" width="9.140625" style="12"/>
    <col min="15113" max="15113" width="0" style="12" hidden="1" customWidth="1"/>
    <col min="15114" max="15114" width="15.5703125" style="12" customWidth="1"/>
    <col min="15115" max="15115" width="55.140625" style="12" customWidth="1"/>
    <col min="15116" max="15116" width="15.5703125" style="12" customWidth="1"/>
    <col min="15117" max="15118" width="13" style="12" customWidth="1"/>
    <col min="15119" max="15120" width="13.140625" style="12" customWidth="1"/>
    <col min="15121" max="15121" width="10.5703125" style="12" customWidth="1"/>
    <col min="15122" max="15122" width="12.42578125" style="12" customWidth="1"/>
    <col min="15123" max="15123" width="11.5703125" style="12" customWidth="1"/>
    <col min="15124" max="15124" width="12.28515625" style="12" customWidth="1"/>
    <col min="15125" max="15125" width="12.7109375" style="12" customWidth="1"/>
    <col min="15126" max="15126" width="12.5703125" style="12" customWidth="1"/>
    <col min="15127" max="15127" width="13.140625" style="12" customWidth="1"/>
    <col min="15128" max="15128" width="13.42578125" style="12" customWidth="1"/>
    <col min="15129" max="15129" width="10.28515625" style="12" customWidth="1"/>
    <col min="15130" max="15130" width="14.28515625" style="12" customWidth="1"/>
    <col min="15131" max="15131" width="12.85546875" style="12" customWidth="1"/>
    <col min="15132" max="15132" width="12" style="12" customWidth="1"/>
    <col min="15133" max="15133" width="16.28515625" style="12" customWidth="1"/>
    <col min="15134" max="15134" width="14.5703125" style="12" customWidth="1"/>
    <col min="15135" max="15135" width="16.85546875" style="12" customWidth="1"/>
    <col min="15136" max="15136" width="11.140625" style="12" customWidth="1"/>
    <col min="15137" max="15137" width="10.42578125" style="12" customWidth="1"/>
    <col min="15138" max="15138" width="10.85546875" style="12" customWidth="1"/>
    <col min="15139" max="15139" width="10.140625" style="12" customWidth="1"/>
    <col min="15140" max="15140" width="12.85546875" style="12" customWidth="1"/>
    <col min="15141" max="15142" width="11" style="12" customWidth="1"/>
    <col min="15143" max="15143" width="11.5703125" style="12" customWidth="1"/>
    <col min="15144" max="15144" width="11.28515625" style="12" customWidth="1"/>
    <col min="15145" max="15145" width="10.140625" style="12" customWidth="1"/>
    <col min="15146" max="15147" width="11.85546875" style="12" customWidth="1"/>
    <col min="15148" max="15148" width="12.28515625" style="12" customWidth="1"/>
    <col min="15149" max="15149" width="12.7109375" style="12" customWidth="1"/>
    <col min="15150" max="15150" width="15.140625" style="12" customWidth="1"/>
    <col min="15151" max="15151" width="10" style="12" customWidth="1"/>
    <col min="15152" max="15162" width="7.85546875" style="12" customWidth="1"/>
    <col min="15163" max="15163" width="9.140625" style="12" customWidth="1"/>
    <col min="15164" max="15164" width="8.28515625" style="12" customWidth="1"/>
    <col min="15165" max="15165" width="10.140625" style="12" customWidth="1"/>
    <col min="15166" max="15166" width="9.140625" style="12"/>
    <col min="15167" max="15167" width="11.85546875" style="12" customWidth="1"/>
    <col min="15168" max="15168" width="14.28515625" style="12" customWidth="1"/>
    <col min="15169" max="15368" width="9.140625" style="12"/>
    <col min="15369" max="15369" width="0" style="12" hidden="1" customWidth="1"/>
    <col min="15370" max="15370" width="15.5703125" style="12" customWidth="1"/>
    <col min="15371" max="15371" width="55.140625" style="12" customWidth="1"/>
    <col min="15372" max="15372" width="15.5703125" style="12" customWidth="1"/>
    <col min="15373" max="15374" width="13" style="12" customWidth="1"/>
    <col min="15375" max="15376" width="13.140625" style="12" customWidth="1"/>
    <col min="15377" max="15377" width="10.5703125" style="12" customWidth="1"/>
    <col min="15378" max="15378" width="12.42578125" style="12" customWidth="1"/>
    <col min="15379" max="15379" width="11.5703125" style="12" customWidth="1"/>
    <col min="15380" max="15380" width="12.28515625" style="12" customWidth="1"/>
    <col min="15381" max="15381" width="12.7109375" style="12" customWidth="1"/>
    <col min="15382" max="15382" width="12.5703125" style="12" customWidth="1"/>
    <col min="15383" max="15383" width="13.140625" style="12" customWidth="1"/>
    <col min="15384" max="15384" width="13.42578125" style="12" customWidth="1"/>
    <col min="15385" max="15385" width="10.28515625" style="12" customWidth="1"/>
    <col min="15386" max="15386" width="14.28515625" style="12" customWidth="1"/>
    <col min="15387" max="15387" width="12.85546875" style="12" customWidth="1"/>
    <col min="15388" max="15388" width="12" style="12" customWidth="1"/>
    <col min="15389" max="15389" width="16.28515625" style="12" customWidth="1"/>
    <col min="15390" max="15390" width="14.5703125" style="12" customWidth="1"/>
    <col min="15391" max="15391" width="16.85546875" style="12" customWidth="1"/>
    <col min="15392" max="15392" width="11.140625" style="12" customWidth="1"/>
    <col min="15393" max="15393" width="10.42578125" style="12" customWidth="1"/>
    <col min="15394" max="15394" width="10.85546875" style="12" customWidth="1"/>
    <col min="15395" max="15395" width="10.140625" style="12" customWidth="1"/>
    <col min="15396" max="15396" width="12.85546875" style="12" customWidth="1"/>
    <col min="15397" max="15398" width="11" style="12" customWidth="1"/>
    <col min="15399" max="15399" width="11.5703125" style="12" customWidth="1"/>
    <col min="15400" max="15400" width="11.28515625" style="12" customWidth="1"/>
    <col min="15401" max="15401" width="10.140625" style="12" customWidth="1"/>
    <col min="15402" max="15403" width="11.85546875" style="12" customWidth="1"/>
    <col min="15404" max="15404" width="12.28515625" style="12" customWidth="1"/>
    <col min="15405" max="15405" width="12.7109375" style="12" customWidth="1"/>
    <col min="15406" max="15406" width="15.140625" style="12" customWidth="1"/>
    <col min="15407" max="15407" width="10" style="12" customWidth="1"/>
    <col min="15408" max="15418" width="7.85546875" style="12" customWidth="1"/>
    <col min="15419" max="15419" width="9.140625" style="12" customWidth="1"/>
    <col min="15420" max="15420" width="8.28515625" style="12" customWidth="1"/>
    <col min="15421" max="15421" width="10.140625" style="12" customWidth="1"/>
    <col min="15422" max="15422" width="9.140625" style="12"/>
    <col min="15423" max="15423" width="11.85546875" style="12" customWidth="1"/>
    <col min="15424" max="15424" width="14.28515625" style="12" customWidth="1"/>
    <col min="15425" max="15624" width="9.140625" style="12"/>
    <col min="15625" max="15625" width="0" style="12" hidden="1" customWidth="1"/>
    <col min="15626" max="15626" width="15.5703125" style="12" customWidth="1"/>
    <col min="15627" max="15627" width="55.140625" style="12" customWidth="1"/>
    <col min="15628" max="15628" width="15.5703125" style="12" customWidth="1"/>
    <col min="15629" max="15630" width="13" style="12" customWidth="1"/>
    <col min="15631" max="15632" width="13.140625" style="12" customWidth="1"/>
    <col min="15633" max="15633" width="10.5703125" style="12" customWidth="1"/>
    <col min="15634" max="15634" width="12.42578125" style="12" customWidth="1"/>
    <col min="15635" max="15635" width="11.5703125" style="12" customWidth="1"/>
    <col min="15636" max="15636" width="12.28515625" style="12" customWidth="1"/>
    <col min="15637" max="15637" width="12.7109375" style="12" customWidth="1"/>
    <col min="15638" max="15638" width="12.5703125" style="12" customWidth="1"/>
    <col min="15639" max="15639" width="13.140625" style="12" customWidth="1"/>
    <col min="15640" max="15640" width="13.42578125" style="12" customWidth="1"/>
    <col min="15641" max="15641" width="10.28515625" style="12" customWidth="1"/>
    <col min="15642" max="15642" width="14.28515625" style="12" customWidth="1"/>
    <col min="15643" max="15643" width="12.85546875" style="12" customWidth="1"/>
    <col min="15644" max="15644" width="12" style="12" customWidth="1"/>
    <col min="15645" max="15645" width="16.28515625" style="12" customWidth="1"/>
    <col min="15646" max="15646" width="14.5703125" style="12" customWidth="1"/>
    <col min="15647" max="15647" width="16.85546875" style="12" customWidth="1"/>
    <col min="15648" max="15648" width="11.140625" style="12" customWidth="1"/>
    <col min="15649" max="15649" width="10.42578125" style="12" customWidth="1"/>
    <col min="15650" max="15650" width="10.85546875" style="12" customWidth="1"/>
    <col min="15651" max="15651" width="10.140625" style="12" customWidth="1"/>
    <col min="15652" max="15652" width="12.85546875" style="12" customWidth="1"/>
    <col min="15653" max="15654" width="11" style="12" customWidth="1"/>
    <col min="15655" max="15655" width="11.5703125" style="12" customWidth="1"/>
    <col min="15656" max="15656" width="11.28515625" style="12" customWidth="1"/>
    <col min="15657" max="15657" width="10.140625" style="12" customWidth="1"/>
    <col min="15658" max="15659" width="11.85546875" style="12" customWidth="1"/>
    <col min="15660" max="15660" width="12.28515625" style="12" customWidth="1"/>
    <col min="15661" max="15661" width="12.7109375" style="12" customWidth="1"/>
    <col min="15662" max="15662" width="15.140625" style="12" customWidth="1"/>
    <col min="15663" max="15663" width="10" style="12" customWidth="1"/>
    <col min="15664" max="15674" width="7.85546875" style="12" customWidth="1"/>
    <col min="15675" max="15675" width="9.140625" style="12" customWidth="1"/>
    <col min="15676" max="15676" width="8.28515625" style="12" customWidth="1"/>
    <col min="15677" max="15677" width="10.140625" style="12" customWidth="1"/>
    <col min="15678" max="15678" width="9.140625" style="12"/>
    <col min="15679" max="15679" width="11.85546875" style="12" customWidth="1"/>
    <col min="15680" max="15680" width="14.28515625" style="12" customWidth="1"/>
    <col min="15681" max="15880" width="9.140625" style="12"/>
    <col min="15881" max="15881" width="0" style="12" hidden="1" customWidth="1"/>
    <col min="15882" max="15882" width="15.5703125" style="12" customWidth="1"/>
    <col min="15883" max="15883" width="55.140625" style="12" customWidth="1"/>
    <col min="15884" max="15884" width="15.5703125" style="12" customWidth="1"/>
    <col min="15885" max="15886" width="13" style="12" customWidth="1"/>
    <col min="15887" max="15888" width="13.140625" style="12" customWidth="1"/>
    <col min="15889" max="15889" width="10.5703125" style="12" customWidth="1"/>
    <col min="15890" max="15890" width="12.42578125" style="12" customWidth="1"/>
    <col min="15891" max="15891" width="11.5703125" style="12" customWidth="1"/>
    <col min="15892" max="15892" width="12.28515625" style="12" customWidth="1"/>
    <col min="15893" max="15893" width="12.7109375" style="12" customWidth="1"/>
    <col min="15894" max="15894" width="12.5703125" style="12" customWidth="1"/>
    <col min="15895" max="15895" width="13.140625" style="12" customWidth="1"/>
    <col min="15896" max="15896" width="13.42578125" style="12" customWidth="1"/>
    <col min="15897" max="15897" width="10.28515625" style="12" customWidth="1"/>
    <col min="15898" max="15898" width="14.28515625" style="12" customWidth="1"/>
    <col min="15899" max="15899" width="12.85546875" style="12" customWidth="1"/>
    <col min="15900" max="15900" width="12" style="12" customWidth="1"/>
    <col min="15901" max="15901" width="16.28515625" style="12" customWidth="1"/>
    <col min="15902" max="15902" width="14.5703125" style="12" customWidth="1"/>
    <col min="15903" max="15903" width="16.85546875" style="12" customWidth="1"/>
    <col min="15904" max="15904" width="11.140625" style="12" customWidth="1"/>
    <col min="15905" max="15905" width="10.42578125" style="12" customWidth="1"/>
    <col min="15906" max="15906" width="10.85546875" style="12" customWidth="1"/>
    <col min="15907" max="15907" width="10.140625" style="12" customWidth="1"/>
    <col min="15908" max="15908" width="12.85546875" style="12" customWidth="1"/>
    <col min="15909" max="15910" width="11" style="12" customWidth="1"/>
    <col min="15911" max="15911" width="11.5703125" style="12" customWidth="1"/>
    <col min="15912" max="15912" width="11.28515625" style="12" customWidth="1"/>
    <col min="15913" max="15913" width="10.140625" style="12" customWidth="1"/>
    <col min="15914" max="15915" width="11.85546875" style="12" customWidth="1"/>
    <col min="15916" max="15916" width="12.28515625" style="12" customWidth="1"/>
    <col min="15917" max="15917" width="12.7109375" style="12" customWidth="1"/>
    <col min="15918" max="15918" width="15.140625" style="12" customWidth="1"/>
    <col min="15919" max="15919" width="10" style="12" customWidth="1"/>
    <col min="15920" max="15930" width="7.85546875" style="12" customWidth="1"/>
    <col min="15931" max="15931" width="9.140625" style="12" customWidth="1"/>
    <col min="15932" max="15932" width="8.28515625" style="12" customWidth="1"/>
    <col min="15933" max="15933" width="10.140625" style="12" customWidth="1"/>
    <col min="15934" max="15934" width="9.140625" style="12"/>
    <col min="15935" max="15935" width="11.85546875" style="12" customWidth="1"/>
    <col min="15936" max="15936" width="14.28515625" style="12" customWidth="1"/>
    <col min="15937" max="16136" width="9.140625" style="12"/>
    <col min="16137" max="16137" width="0" style="12" hidden="1" customWidth="1"/>
    <col min="16138" max="16138" width="15.5703125" style="12" customWidth="1"/>
    <col min="16139" max="16139" width="55.140625" style="12" customWidth="1"/>
    <col min="16140" max="16140" width="15.5703125" style="12" customWidth="1"/>
    <col min="16141" max="16142" width="13" style="12" customWidth="1"/>
    <col min="16143" max="16144" width="13.140625" style="12" customWidth="1"/>
    <col min="16145" max="16145" width="10.5703125" style="12" customWidth="1"/>
    <col min="16146" max="16146" width="12.42578125" style="12" customWidth="1"/>
    <col min="16147" max="16147" width="11.5703125" style="12" customWidth="1"/>
    <col min="16148" max="16148" width="12.28515625" style="12" customWidth="1"/>
    <col min="16149" max="16149" width="12.7109375" style="12" customWidth="1"/>
    <col min="16150" max="16150" width="12.5703125" style="12" customWidth="1"/>
    <col min="16151" max="16151" width="13.140625" style="12" customWidth="1"/>
    <col min="16152" max="16152" width="13.42578125" style="12" customWidth="1"/>
    <col min="16153" max="16153" width="10.28515625" style="12" customWidth="1"/>
    <col min="16154" max="16154" width="14.28515625" style="12" customWidth="1"/>
    <col min="16155" max="16155" width="12.85546875" style="12" customWidth="1"/>
    <col min="16156" max="16156" width="12" style="12" customWidth="1"/>
    <col min="16157" max="16157" width="16.28515625" style="12" customWidth="1"/>
    <col min="16158" max="16158" width="14.5703125" style="12" customWidth="1"/>
    <col min="16159" max="16159" width="16.85546875" style="12" customWidth="1"/>
    <col min="16160" max="16160" width="11.140625" style="12" customWidth="1"/>
    <col min="16161" max="16161" width="10.42578125" style="12" customWidth="1"/>
    <col min="16162" max="16162" width="10.85546875" style="12" customWidth="1"/>
    <col min="16163" max="16163" width="10.140625" style="12" customWidth="1"/>
    <col min="16164" max="16164" width="12.85546875" style="12" customWidth="1"/>
    <col min="16165" max="16166" width="11" style="12" customWidth="1"/>
    <col min="16167" max="16167" width="11.5703125" style="12" customWidth="1"/>
    <col min="16168" max="16168" width="11.28515625" style="12" customWidth="1"/>
    <col min="16169" max="16169" width="10.140625" style="12" customWidth="1"/>
    <col min="16170" max="16171" width="11.85546875" style="12" customWidth="1"/>
    <col min="16172" max="16172" width="12.28515625" style="12" customWidth="1"/>
    <col min="16173" max="16173" width="12.7109375" style="12" customWidth="1"/>
    <col min="16174" max="16174" width="15.140625" style="12" customWidth="1"/>
    <col min="16175" max="16175" width="10" style="12" customWidth="1"/>
    <col min="16176" max="16186" width="7.85546875" style="12" customWidth="1"/>
    <col min="16187" max="16187" width="9.140625" style="12" customWidth="1"/>
    <col min="16188" max="16188" width="8.28515625" style="12" customWidth="1"/>
    <col min="16189" max="16189" width="10.140625" style="12" customWidth="1"/>
    <col min="16190" max="16190" width="9.140625" style="12"/>
    <col min="16191" max="16191" width="11.85546875" style="12" customWidth="1"/>
    <col min="16192" max="16192" width="14.28515625" style="12" customWidth="1"/>
    <col min="16193" max="16384" width="9.140625" style="12"/>
  </cols>
  <sheetData>
    <row r="1" spans="2:223" ht="21" customHeight="1" x14ac:dyDescent="0.35">
      <c r="B1" s="143" t="s">
        <v>191</v>
      </c>
      <c r="AK1" s="10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</row>
    <row r="2" spans="2:223" ht="21" customHeight="1" x14ac:dyDescent="0.35">
      <c r="B2" s="7"/>
      <c r="AK2" s="10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</row>
    <row r="3" spans="2:223" ht="21" customHeight="1" x14ac:dyDescent="0.35">
      <c r="B3" s="7"/>
      <c r="AK3" s="10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</row>
    <row r="4" spans="2:223" ht="21" customHeight="1" x14ac:dyDescent="0.35">
      <c r="B4" s="308" t="s">
        <v>171</v>
      </c>
      <c r="C4" s="308"/>
      <c r="D4" s="308"/>
      <c r="E4" s="308"/>
      <c r="F4" s="308"/>
      <c r="G4" s="308"/>
      <c r="H4" s="308"/>
      <c r="I4" s="308"/>
      <c r="J4" s="308"/>
      <c r="K4" s="308"/>
      <c r="L4" s="308"/>
      <c r="M4" s="308"/>
      <c r="N4" s="308"/>
      <c r="O4" s="308"/>
      <c r="P4" s="308"/>
      <c r="Q4" s="308"/>
      <c r="R4" s="308"/>
      <c r="S4" s="308"/>
      <c r="T4" s="308"/>
      <c r="U4" s="308"/>
      <c r="V4" s="308"/>
      <c r="W4" s="308"/>
      <c r="X4" s="308"/>
      <c r="Y4" s="308"/>
      <c r="Z4" s="308"/>
      <c r="AA4" s="308"/>
      <c r="AB4" s="308"/>
      <c r="AC4" s="308"/>
      <c r="AD4" s="308"/>
      <c r="AE4" s="308"/>
      <c r="AF4" s="308"/>
      <c r="AG4" s="308"/>
      <c r="AH4" s="308"/>
      <c r="AI4" s="308"/>
      <c r="AJ4" s="308"/>
      <c r="AK4" s="308"/>
      <c r="AL4" s="308"/>
      <c r="AM4" s="308"/>
      <c r="AN4" s="308"/>
      <c r="AO4" s="308"/>
      <c r="AP4" s="308"/>
      <c r="AQ4" s="308"/>
      <c r="AR4" s="308"/>
      <c r="AU4" s="8"/>
      <c r="AV4" s="8"/>
      <c r="AW4" s="8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HO4" s="12" t="s">
        <v>178</v>
      </c>
    </row>
    <row r="5" spans="2:223" ht="21" customHeight="1" x14ac:dyDescent="0.35">
      <c r="B5" s="121"/>
      <c r="C5" s="121"/>
      <c r="D5" s="121"/>
      <c r="E5" s="121"/>
      <c r="F5" s="121"/>
      <c r="G5" s="121"/>
      <c r="H5" s="121"/>
      <c r="I5" s="121"/>
      <c r="J5" s="121"/>
      <c r="K5" s="121"/>
      <c r="L5" s="121"/>
      <c r="M5" s="121"/>
      <c r="N5" s="121"/>
      <c r="O5" s="121"/>
      <c r="P5" s="121"/>
      <c r="Q5" s="124" t="s">
        <v>205</v>
      </c>
      <c r="R5" s="121"/>
      <c r="S5" s="121"/>
      <c r="T5" s="123"/>
      <c r="U5" s="122"/>
      <c r="V5" s="121"/>
      <c r="W5" s="121"/>
      <c r="X5" s="121"/>
      <c r="Y5" s="121"/>
      <c r="Z5" s="121"/>
      <c r="AA5" s="121"/>
      <c r="AB5" s="121"/>
      <c r="AC5" s="121"/>
      <c r="AD5" s="121"/>
      <c r="AE5" s="121"/>
      <c r="AF5" s="121"/>
      <c r="AG5" s="121"/>
      <c r="AH5" s="121"/>
      <c r="AI5" s="121"/>
      <c r="AJ5" s="121"/>
      <c r="AK5" s="121"/>
      <c r="AL5" s="121"/>
      <c r="AM5" s="121"/>
      <c r="AN5" s="121"/>
      <c r="AO5" s="121"/>
      <c r="AP5" s="121"/>
      <c r="AQ5" s="121"/>
      <c r="AR5" s="121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HO5" s="12" t="s">
        <v>179</v>
      </c>
    </row>
    <row r="6" spans="2:223" ht="21" customHeight="1" thickBot="1" x14ac:dyDescent="0.4">
      <c r="B6" s="263"/>
      <c r="C6" s="263"/>
      <c r="D6" s="263"/>
      <c r="E6" s="263"/>
      <c r="F6" s="263"/>
      <c r="G6" s="263"/>
      <c r="H6" s="263"/>
      <c r="I6" s="263"/>
      <c r="J6" s="263"/>
      <c r="K6" s="263"/>
      <c r="L6" s="263"/>
      <c r="M6" s="263"/>
      <c r="N6" s="263"/>
      <c r="O6" s="263"/>
      <c r="P6" s="263"/>
      <c r="Q6" s="263"/>
      <c r="R6" s="263"/>
      <c r="S6" s="263"/>
      <c r="T6" s="263"/>
      <c r="U6" s="263"/>
      <c r="V6" s="263"/>
      <c r="W6" s="263"/>
      <c r="X6" s="263"/>
      <c r="Y6" s="263"/>
      <c r="Z6" s="263"/>
      <c r="AA6" s="263"/>
      <c r="AB6" s="263"/>
      <c r="AC6" s="263"/>
      <c r="AD6" s="263"/>
      <c r="AE6" s="263"/>
      <c r="AF6" s="263"/>
      <c r="AG6" s="263"/>
      <c r="AH6" s="263"/>
      <c r="AI6" s="263"/>
      <c r="AJ6" s="263"/>
      <c r="AK6" s="263"/>
      <c r="AL6" s="263"/>
      <c r="AM6" s="263"/>
      <c r="AN6" s="263"/>
      <c r="AO6" s="263"/>
      <c r="AP6" s="263"/>
      <c r="AQ6" s="263"/>
      <c r="AR6" s="263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HO6" s="12" t="s">
        <v>180</v>
      </c>
    </row>
    <row r="7" spans="2:223" ht="36" customHeight="1" x14ac:dyDescent="0.35">
      <c r="B7" s="309" t="s">
        <v>193</v>
      </c>
      <c r="C7" s="311" t="s">
        <v>2</v>
      </c>
      <c r="D7" s="313" t="s">
        <v>172</v>
      </c>
      <c r="E7" s="313"/>
      <c r="F7" s="313"/>
      <c r="G7" s="313"/>
      <c r="H7" s="313"/>
      <c r="I7" s="313"/>
      <c r="J7" s="313"/>
      <c r="K7" s="313"/>
      <c r="L7" s="313"/>
      <c r="M7" s="313"/>
      <c r="N7" s="313"/>
      <c r="O7" s="313"/>
      <c r="P7" s="313"/>
      <c r="Q7" s="313"/>
      <c r="R7" s="313"/>
      <c r="S7" s="313"/>
      <c r="T7" s="313"/>
      <c r="U7" s="313"/>
      <c r="V7" s="313"/>
      <c r="W7" s="313"/>
      <c r="X7" s="313"/>
      <c r="Y7" s="313"/>
      <c r="Z7" s="313"/>
      <c r="AA7" s="313"/>
      <c r="AB7" s="313"/>
      <c r="AC7" s="313"/>
      <c r="AD7" s="313"/>
      <c r="AE7" s="313"/>
      <c r="AF7" s="313"/>
      <c r="AG7" s="313"/>
      <c r="AH7" s="313"/>
      <c r="AI7" s="313"/>
      <c r="AJ7" s="313"/>
      <c r="AK7" s="313"/>
      <c r="AL7" s="313"/>
      <c r="AM7" s="313"/>
      <c r="AN7" s="313"/>
      <c r="AO7" s="313"/>
      <c r="AP7" s="313"/>
      <c r="AQ7" s="313"/>
      <c r="AR7" s="313"/>
      <c r="AS7" s="313"/>
      <c r="AT7" s="314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HO7" s="12" t="s">
        <v>181</v>
      </c>
    </row>
    <row r="8" spans="2:223" ht="44.25" customHeight="1" x14ac:dyDescent="0.35">
      <c r="B8" s="310"/>
      <c r="C8" s="312"/>
      <c r="D8" s="312" t="s">
        <v>173</v>
      </c>
      <c r="E8" s="312" t="s">
        <v>3</v>
      </c>
      <c r="F8" s="312"/>
      <c r="G8" s="312" t="s">
        <v>4</v>
      </c>
      <c r="H8" s="312"/>
      <c r="I8" s="312"/>
      <c r="J8" s="312"/>
      <c r="K8" s="312"/>
      <c r="L8" s="312"/>
      <c r="M8" s="312"/>
      <c r="N8" s="312"/>
      <c r="O8" s="312" t="s">
        <v>5</v>
      </c>
      <c r="P8" s="312"/>
      <c r="Q8" s="312" t="s">
        <v>6</v>
      </c>
      <c r="R8" s="312"/>
      <c r="S8" s="312"/>
      <c r="T8" s="312"/>
      <c r="U8" s="312"/>
      <c r="V8" s="312"/>
      <c r="W8" s="312"/>
      <c r="X8" s="312" t="s">
        <v>7</v>
      </c>
      <c r="Y8" s="312"/>
      <c r="Z8" s="312"/>
      <c r="AA8" s="312" t="s">
        <v>8</v>
      </c>
      <c r="AB8" s="312"/>
      <c r="AC8" s="312"/>
      <c r="AD8" s="312"/>
      <c r="AE8" s="312"/>
      <c r="AF8" s="312"/>
      <c r="AG8" s="312"/>
      <c r="AH8" s="312"/>
      <c r="AI8" s="312"/>
      <c r="AJ8" s="312"/>
      <c r="AK8" s="312"/>
      <c r="AL8" s="312"/>
      <c r="AM8" s="312"/>
      <c r="AN8" s="312"/>
      <c r="AO8" s="312"/>
      <c r="AP8" s="312"/>
      <c r="AQ8" s="312"/>
      <c r="AR8" s="312"/>
      <c r="AS8" s="312"/>
      <c r="AT8" s="26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7"/>
      <c r="HO8" s="12" t="s">
        <v>182</v>
      </c>
    </row>
    <row r="9" spans="2:223" ht="27.75" customHeight="1" x14ac:dyDescent="0.35">
      <c r="B9" s="310"/>
      <c r="C9" s="312"/>
      <c r="D9" s="312"/>
      <c r="E9" s="301" t="s">
        <v>9</v>
      </c>
      <c r="F9" s="301" t="s">
        <v>10</v>
      </c>
      <c r="G9" s="301" t="s">
        <v>11</v>
      </c>
      <c r="H9" s="306" t="s">
        <v>174</v>
      </c>
      <c r="I9" s="307" t="s">
        <v>12</v>
      </c>
      <c r="J9" s="307" t="s">
        <v>166</v>
      </c>
      <c r="K9" s="307" t="s">
        <v>13</v>
      </c>
      <c r="L9" s="305" t="s">
        <v>14</v>
      </c>
      <c r="M9" s="301" t="s">
        <v>168</v>
      </c>
      <c r="N9" s="306" t="s">
        <v>15</v>
      </c>
      <c r="O9" s="301" t="s">
        <v>16</v>
      </c>
      <c r="P9" s="301" t="s">
        <v>17</v>
      </c>
      <c r="Q9" s="306" t="s">
        <v>199</v>
      </c>
      <c r="R9" s="306" t="s">
        <v>41</v>
      </c>
      <c r="S9" s="301" t="s">
        <v>18</v>
      </c>
      <c r="T9" s="301" t="s">
        <v>19</v>
      </c>
      <c r="U9" s="301" t="s">
        <v>20</v>
      </c>
      <c r="V9" s="301" t="s">
        <v>21</v>
      </c>
      <c r="W9" s="301" t="s">
        <v>22</v>
      </c>
      <c r="X9" s="301" t="s">
        <v>23</v>
      </c>
      <c r="Y9" s="301" t="s">
        <v>24</v>
      </c>
      <c r="Z9" s="301" t="s">
        <v>25</v>
      </c>
      <c r="AA9" s="301" t="s">
        <v>26</v>
      </c>
      <c r="AB9" s="301"/>
      <c r="AC9" s="301"/>
      <c r="AD9" s="301"/>
      <c r="AE9" s="301" t="s">
        <v>27</v>
      </c>
      <c r="AF9" s="301" t="s">
        <v>194</v>
      </c>
      <c r="AG9" s="300" t="s">
        <v>29</v>
      </c>
      <c r="AH9" s="305" t="s">
        <v>30</v>
      </c>
      <c r="AI9" s="301" t="s">
        <v>31</v>
      </c>
      <c r="AJ9" s="301" t="s">
        <v>32</v>
      </c>
      <c r="AK9" s="305" t="s">
        <v>33</v>
      </c>
      <c r="AL9" s="305" t="s">
        <v>34</v>
      </c>
      <c r="AM9" s="300" t="s">
        <v>35</v>
      </c>
      <c r="AN9" s="300" t="s">
        <v>36</v>
      </c>
      <c r="AO9" s="300" t="s">
        <v>37</v>
      </c>
      <c r="AP9" s="300" t="s">
        <v>38</v>
      </c>
      <c r="AQ9" s="300" t="s">
        <v>165</v>
      </c>
      <c r="AR9" s="301" t="s">
        <v>39</v>
      </c>
      <c r="AS9" s="301" t="s">
        <v>40</v>
      </c>
      <c r="AT9" s="304"/>
      <c r="AU9" s="12">
        <v>1</v>
      </c>
      <c r="AV9" s="12">
        <v>2</v>
      </c>
      <c r="AW9" s="12">
        <v>3</v>
      </c>
      <c r="AX9" s="12">
        <v>4</v>
      </c>
      <c r="AY9" s="12">
        <v>5</v>
      </c>
      <c r="AZ9" s="12">
        <v>6</v>
      </c>
      <c r="BA9" s="12">
        <v>7</v>
      </c>
      <c r="BB9" s="12">
        <v>8</v>
      </c>
      <c r="BC9" s="12">
        <v>9</v>
      </c>
      <c r="BD9" s="12">
        <v>10</v>
      </c>
      <c r="BE9" s="12">
        <v>11</v>
      </c>
      <c r="BF9" s="12">
        <v>12</v>
      </c>
      <c r="BG9" s="12">
        <v>13</v>
      </c>
      <c r="BH9" s="12">
        <v>14</v>
      </c>
      <c r="BI9" s="12">
        <v>15</v>
      </c>
      <c r="BJ9" s="12">
        <v>16</v>
      </c>
      <c r="BK9" s="12">
        <v>17</v>
      </c>
      <c r="BL9" s="12">
        <v>18</v>
      </c>
      <c r="HO9" s="12" t="s">
        <v>183</v>
      </c>
    </row>
    <row r="10" spans="2:223" s="7" customFormat="1" ht="117" customHeight="1" x14ac:dyDescent="0.35">
      <c r="B10" s="310"/>
      <c r="C10" s="312"/>
      <c r="D10" s="312"/>
      <c r="E10" s="301"/>
      <c r="F10" s="301"/>
      <c r="G10" s="301"/>
      <c r="H10" s="306"/>
      <c r="I10" s="307"/>
      <c r="J10" s="307"/>
      <c r="K10" s="307"/>
      <c r="L10" s="305"/>
      <c r="M10" s="301"/>
      <c r="N10" s="306"/>
      <c r="O10" s="301"/>
      <c r="P10" s="301"/>
      <c r="Q10" s="306"/>
      <c r="R10" s="306"/>
      <c r="S10" s="301"/>
      <c r="T10" s="301"/>
      <c r="U10" s="301"/>
      <c r="V10" s="301"/>
      <c r="W10" s="301"/>
      <c r="X10" s="301"/>
      <c r="Y10" s="301"/>
      <c r="Z10" s="301"/>
      <c r="AA10" s="261" t="s">
        <v>42</v>
      </c>
      <c r="AB10" s="261" t="s">
        <v>16</v>
      </c>
      <c r="AC10" s="261" t="s">
        <v>43</v>
      </c>
      <c r="AD10" s="261" t="s">
        <v>16</v>
      </c>
      <c r="AE10" s="301"/>
      <c r="AF10" s="301"/>
      <c r="AG10" s="300"/>
      <c r="AH10" s="305"/>
      <c r="AI10" s="301"/>
      <c r="AJ10" s="301"/>
      <c r="AK10" s="305"/>
      <c r="AL10" s="305"/>
      <c r="AM10" s="300"/>
      <c r="AN10" s="300"/>
      <c r="AO10" s="300"/>
      <c r="AP10" s="300"/>
      <c r="AQ10" s="300"/>
      <c r="AR10" s="301"/>
      <c r="AS10" s="301"/>
      <c r="AT10" s="304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HO10" s="12" t="s">
        <v>184</v>
      </c>
    </row>
    <row r="11" spans="2:223" s="7" customFormat="1" ht="177" customHeight="1" x14ac:dyDescent="0.35">
      <c r="B11" s="310"/>
      <c r="C11" s="312"/>
      <c r="D11" s="312"/>
      <c r="E11" s="301"/>
      <c r="F11" s="301"/>
      <c r="G11" s="301"/>
      <c r="H11" s="306"/>
      <c r="I11" s="307"/>
      <c r="J11" s="307"/>
      <c r="K11" s="307"/>
      <c r="L11" s="305"/>
      <c r="M11" s="301"/>
      <c r="N11" s="306"/>
      <c r="O11" s="301"/>
      <c r="P11" s="301"/>
      <c r="Q11" s="306"/>
      <c r="R11" s="306"/>
      <c r="S11" s="301"/>
      <c r="T11" s="301"/>
      <c r="U11" s="301"/>
      <c r="V11" s="301"/>
      <c r="W11" s="301"/>
      <c r="X11" s="301"/>
      <c r="Y11" s="301"/>
      <c r="Z11" s="301"/>
      <c r="AA11" s="261" t="s">
        <v>44</v>
      </c>
      <c r="AB11" s="261" t="s">
        <v>16</v>
      </c>
      <c r="AC11" s="261" t="s">
        <v>44</v>
      </c>
      <c r="AD11" s="261" t="s">
        <v>16</v>
      </c>
      <c r="AE11" s="301"/>
      <c r="AF11" s="301"/>
      <c r="AG11" s="300"/>
      <c r="AH11" s="305"/>
      <c r="AI11" s="301"/>
      <c r="AJ11" s="301"/>
      <c r="AK11" s="305"/>
      <c r="AL11" s="305"/>
      <c r="AM11" s="300"/>
      <c r="AN11" s="300"/>
      <c r="AO11" s="300"/>
      <c r="AP11" s="300"/>
      <c r="AQ11" s="300"/>
      <c r="AR11" s="301"/>
      <c r="AS11" s="301"/>
      <c r="AT11" s="304"/>
      <c r="AU11" s="298" t="s">
        <v>45</v>
      </c>
      <c r="AV11" s="296" t="s">
        <v>45</v>
      </c>
      <c r="AW11" s="296" t="s">
        <v>45</v>
      </c>
      <c r="AX11" s="296" t="s">
        <v>45</v>
      </c>
      <c r="AY11" s="296" t="s">
        <v>45</v>
      </c>
      <c r="AZ11" s="296" t="s">
        <v>45</v>
      </c>
      <c r="BA11" s="296" t="s">
        <v>45</v>
      </c>
      <c r="BB11" s="296" t="s">
        <v>45</v>
      </c>
      <c r="BC11" s="296" t="s">
        <v>45</v>
      </c>
      <c r="BD11" s="296" t="s">
        <v>45</v>
      </c>
      <c r="BE11" s="296" t="s">
        <v>45</v>
      </c>
      <c r="BF11" s="296" t="s">
        <v>45</v>
      </c>
      <c r="BG11" s="296" t="s">
        <v>45</v>
      </c>
      <c r="BH11" s="296" t="s">
        <v>45</v>
      </c>
      <c r="BI11" s="296" t="s">
        <v>45</v>
      </c>
      <c r="BJ11" s="296" t="s">
        <v>45</v>
      </c>
      <c r="BK11" s="296" t="s">
        <v>45</v>
      </c>
      <c r="BL11" s="302" t="s">
        <v>46</v>
      </c>
      <c r="HO11" s="12" t="s">
        <v>185</v>
      </c>
    </row>
    <row r="12" spans="2:223" ht="35.25" customHeight="1" x14ac:dyDescent="0.35">
      <c r="B12" s="202">
        <v>0</v>
      </c>
      <c r="C12" s="3">
        <v>1</v>
      </c>
      <c r="D12" s="3">
        <v>2</v>
      </c>
      <c r="E12" s="3">
        <v>3</v>
      </c>
      <c r="F12" s="3">
        <v>4</v>
      </c>
      <c r="G12" s="3">
        <v>5</v>
      </c>
      <c r="H12" s="3">
        <v>6</v>
      </c>
      <c r="I12" s="3">
        <v>7</v>
      </c>
      <c r="J12" s="3">
        <v>8</v>
      </c>
      <c r="K12" s="3">
        <v>9</v>
      </c>
      <c r="L12" s="3">
        <v>10</v>
      </c>
      <c r="M12" s="3">
        <v>11</v>
      </c>
      <c r="N12" s="3">
        <v>12</v>
      </c>
      <c r="O12" s="3">
        <v>13</v>
      </c>
      <c r="P12" s="3">
        <v>14</v>
      </c>
      <c r="Q12" s="3">
        <v>15</v>
      </c>
      <c r="R12" s="3">
        <v>16</v>
      </c>
      <c r="S12" s="3">
        <v>17</v>
      </c>
      <c r="T12" s="3">
        <v>18</v>
      </c>
      <c r="U12" s="3">
        <v>19</v>
      </c>
      <c r="V12" s="3">
        <v>20</v>
      </c>
      <c r="W12" s="3">
        <v>21</v>
      </c>
      <c r="X12" s="3">
        <v>22</v>
      </c>
      <c r="Y12" s="3">
        <v>23</v>
      </c>
      <c r="Z12" s="3">
        <v>24</v>
      </c>
      <c r="AA12" s="3">
        <v>25</v>
      </c>
      <c r="AB12" s="3">
        <v>26</v>
      </c>
      <c r="AC12" s="3">
        <v>27</v>
      </c>
      <c r="AD12" s="3">
        <v>28</v>
      </c>
      <c r="AE12" s="3">
        <v>29</v>
      </c>
      <c r="AF12" s="3">
        <v>30</v>
      </c>
      <c r="AG12" s="3">
        <v>31</v>
      </c>
      <c r="AH12" s="3">
        <v>32</v>
      </c>
      <c r="AI12" s="3">
        <v>33</v>
      </c>
      <c r="AJ12" s="3">
        <v>34</v>
      </c>
      <c r="AK12" s="3">
        <v>35</v>
      </c>
      <c r="AL12" s="3">
        <v>36</v>
      </c>
      <c r="AM12" s="3">
        <v>37</v>
      </c>
      <c r="AN12" s="3">
        <v>38</v>
      </c>
      <c r="AO12" s="3">
        <v>39</v>
      </c>
      <c r="AP12" s="3">
        <v>40</v>
      </c>
      <c r="AQ12" s="3">
        <v>41</v>
      </c>
      <c r="AR12" s="3">
        <v>42</v>
      </c>
      <c r="AS12" s="3">
        <v>43</v>
      </c>
      <c r="AT12" s="203"/>
      <c r="AU12" s="299"/>
      <c r="AV12" s="297"/>
      <c r="AW12" s="297"/>
      <c r="AX12" s="297"/>
      <c r="AY12" s="297"/>
      <c r="AZ12" s="297"/>
      <c r="BA12" s="297"/>
      <c r="BB12" s="297"/>
      <c r="BC12" s="297"/>
      <c r="BD12" s="297"/>
      <c r="BE12" s="297"/>
      <c r="BF12" s="297"/>
      <c r="BG12" s="297"/>
      <c r="BH12" s="297"/>
      <c r="BI12" s="297"/>
      <c r="BJ12" s="297"/>
      <c r="BK12" s="297"/>
      <c r="BL12" s="303"/>
      <c r="BM12" s="12" t="s">
        <v>190</v>
      </c>
      <c r="HO12" s="12" t="s">
        <v>186</v>
      </c>
    </row>
    <row r="13" spans="2:223" s="11" customFormat="1" ht="57.75" customHeight="1" x14ac:dyDescent="0.45">
      <c r="B13" s="204" t="s">
        <v>47</v>
      </c>
      <c r="C13" s="152" t="s">
        <v>48</v>
      </c>
      <c r="D13" s="184">
        <f>O13+P13</f>
        <v>6668</v>
      </c>
      <c r="E13" s="152">
        <f>'ian22'!E13+'feb22'!E13+'mar22'!E13+'apr22'!E13+'mai22'!E13+'iun22'!E13+'iul22'!E13+'aug22'!E13</f>
        <v>2248</v>
      </c>
      <c r="F13" s="152">
        <f>'ian22'!F13+'feb22'!F13+'mar22'!F13+'apr22'!F13+'mai22'!F13+'iun22'!F13+'iul22'!F13+'aug22'!F13</f>
        <v>4420</v>
      </c>
      <c r="G13" s="152">
        <f>'ian22'!G13+'feb22'!G13+'mar22'!G13+'apr22'!G13+'mai22'!G13+'iun22'!G13+'iul22'!G13+'aug22'!G13</f>
        <v>1171</v>
      </c>
      <c r="H13" s="152">
        <f>'ian22'!H13+'feb22'!H13+'mar22'!H13+'apr22'!H13+'mai22'!H13+'iun22'!H13+'iul22'!H13+'aug22'!H13</f>
        <v>688</v>
      </c>
      <c r="I13" s="152">
        <f>'ian22'!I13+'feb22'!I13+'mar22'!I13+'apr22'!I13+'mai22'!I13+'iun22'!I13+'iul22'!I13+'aug22'!I13</f>
        <v>508</v>
      </c>
      <c r="J13" s="152">
        <f>'ian22'!J13+'feb22'!J13+'mar22'!J13+'apr22'!J13+'mai22'!J13+'iun22'!J13+'iul22'!J13+'aug22'!J13</f>
        <v>191</v>
      </c>
      <c r="K13" s="152">
        <f>'ian22'!K13+'feb22'!K13+'mar22'!K13+'apr22'!K13+'mai22'!K13+'iun22'!K13+'iul22'!K13+'aug22'!K13</f>
        <v>585</v>
      </c>
      <c r="L13" s="152">
        <f>'ian22'!L13+'feb22'!L13+'mar22'!L13+'apr22'!L13+'mai22'!L13+'iun22'!L13+'iul22'!L13+'aug22'!L13</f>
        <v>1334</v>
      </c>
      <c r="M13" s="152">
        <f>'ian22'!M13+'feb22'!M13+'mar22'!M13+'apr22'!M13+'mai22'!M13+'iun22'!M13+'iul22'!M13+'aug22'!M13</f>
        <v>3070</v>
      </c>
      <c r="N13" s="152">
        <f>'ian22'!N13+'feb22'!N13+'mar22'!N13+'apr22'!N13+'mai22'!N13+'iun22'!N13+'iul22'!N13+'aug22'!N13</f>
        <v>977</v>
      </c>
      <c r="O13" s="152">
        <f>'ian22'!O13+'feb22'!O13+'mar22'!O13+'apr22'!O13+'mai22'!O13+'iun22'!O13+'iul22'!O13+'aug22'!O13</f>
        <v>3036</v>
      </c>
      <c r="P13" s="152">
        <f>'ian22'!P13+'feb22'!P13+'mar22'!P13+'apr22'!P13+'mai22'!P13+'iun22'!P13+'iul22'!P13+'aug22'!P13</f>
        <v>3632</v>
      </c>
      <c r="Q13" s="152">
        <f>'ian22'!Q13+'feb22'!Q13+'mar22'!Q13+'apr22'!Q13+'mai22'!Q13+'iun22'!Q13+'iul22'!Q13+'aug22'!Q13</f>
        <v>1097</v>
      </c>
      <c r="R13" s="152">
        <f>'ian22'!R13+'feb22'!R13+'mar22'!R13+'apr22'!R13+'mai22'!R13+'iun22'!R13+'iul22'!R13+'aug22'!R13</f>
        <v>329</v>
      </c>
      <c r="S13" s="152">
        <f>'ian22'!S13+'feb22'!S13+'mar22'!S13+'apr22'!S13+'mai22'!S13+'iun22'!S13+'iul22'!S13+'aug22'!S13</f>
        <v>2387</v>
      </c>
      <c r="T13" s="152">
        <f>'ian22'!T13+'feb22'!T13+'mar22'!T13+'apr22'!T13+'mai22'!T13+'iun22'!T13+'iul22'!T13+'aug22'!T13</f>
        <v>847</v>
      </c>
      <c r="U13" s="152">
        <f>'ian22'!U13+'feb22'!U13+'mar22'!U13+'apr22'!U13+'mai22'!U13+'iun22'!U13+'iul22'!U13+'aug22'!U13</f>
        <v>1971</v>
      </c>
      <c r="V13" s="152">
        <f>'ian22'!V13+'feb22'!V13+'mar22'!V13+'apr22'!V13+'mai22'!V13+'iun22'!V13+'iul22'!V13+'aug22'!V13</f>
        <v>111</v>
      </c>
      <c r="W13" s="152">
        <f>'ian22'!W13+'feb22'!W13+'mar22'!W13+'apr22'!W13+'mai22'!W13+'iun22'!W13+'iul22'!W13+'aug22'!W13</f>
        <v>255</v>
      </c>
      <c r="X13" s="152">
        <f>'ian22'!X13+'feb22'!X13+'mar22'!X13+'apr22'!X13+'mai22'!X13+'iun22'!X13+'iul22'!X13+'aug22'!X13</f>
        <v>5519</v>
      </c>
      <c r="Y13" s="152">
        <f>'ian22'!Y13+'feb22'!Y13+'mar22'!Y13+'apr22'!Y13+'mai22'!Y13+'iun22'!Y13+'iul22'!Y13+'aug22'!Y13</f>
        <v>1149</v>
      </c>
      <c r="Z13" s="152">
        <f>'ian22'!Z13+'feb22'!Z13+'mar22'!Z13+'apr22'!Z13+'mai22'!Z13+'iun22'!Z13+'iul22'!Z13+'aug22'!Z13</f>
        <v>0</v>
      </c>
      <c r="AA13" s="152">
        <f>'ian22'!AA13+'feb22'!AA13+'mar22'!AA13+'apr22'!AA13+'mai22'!AA13+'iun22'!AA13+'iul22'!AA13+'aug22'!AA13</f>
        <v>0</v>
      </c>
      <c r="AB13" s="152">
        <f>'ian22'!AB13+'feb22'!AB13+'mar22'!AB13+'apr22'!AB13+'mai22'!AB13+'iun22'!AB13+'iul22'!AB13+'aug22'!AB13</f>
        <v>0</v>
      </c>
      <c r="AC13" s="152">
        <f>'ian22'!AC13+'feb22'!AC13+'mar22'!AC13+'apr22'!AC13+'mai22'!AC13+'iun22'!AC13+'iul22'!AC13+'aug22'!AC13</f>
        <v>0</v>
      </c>
      <c r="AD13" s="152">
        <f>'ian22'!AD13+'feb22'!AD13+'mar22'!AD13+'apr22'!AD13+'mai22'!AD13+'iun22'!AD13+'iul22'!AD13+'aug22'!AD13</f>
        <v>0</v>
      </c>
      <c r="AE13" s="152">
        <f>'ian22'!AE13+'feb22'!AE13+'mar22'!AE13+'apr22'!AE13+'mai22'!AE13+'iun22'!AE13+'iul22'!AE13+'aug22'!AE13</f>
        <v>35</v>
      </c>
      <c r="AF13" s="152">
        <f>'ian22'!AF13+'feb22'!AF13+'mar22'!AF13+'apr22'!AF13+'mai22'!AF13+'iun22'!AF13+'iul22'!AF13+'aug22'!AF13</f>
        <v>42</v>
      </c>
      <c r="AG13" s="152">
        <f>'ian22'!AG13+'feb22'!AG13+'mar22'!AG13+'apr22'!AG13+'mai22'!AG13+'iun22'!AG13+'iul22'!AG13+'aug22'!AG13</f>
        <v>0</v>
      </c>
      <c r="AH13" s="152">
        <f>'ian22'!AH13+'feb22'!AH13+'mar22'!AH13+'apr22'!AH13+'mai22'!AH13+'iun22'!AH13+'iul22'!AH13+'aug22'!AH13</f>
        <v>0</v>
      </c>
      <c r="AI13" s="152">
        <f>'ian22'!AI13+'feb22'!AI13+'mar22'!AI13+'apr22'!AI13+'mai22'!AI13+'iun22'!AI13+'iul22'!AI13+'aug22'!AI13</f>
        <v>0</v>
      </c>
      <c r="AJ13" s="152">
        <f>'ian22'!AJ13+'feb22'!AJ13+'mar22'!AJ13+'apr22'!AJ13+'mai22'!AJ13+'iun22'!AJ13+'iul22'!AJ13+'aug22'!AJ13</f>
        <v>5</v>
      </c>
      <c r="AK13" s="152">
        <f>'ian22'!AK13+'feb22'!AK13+'mar22'!AK13+'apr22'!AK13+'mai22'!AK13+'iun22'!AK13+'iul22'!AK13+'aug22'!AK13</f>
        <v>0</v>
      </c>
      <c r="AL13" s="152">
        <f>'ian22'!AL13+'feb22'!AL13+'mar22'!AL13+'apr22'!AL13+'mai22'!AL13+'iun22'!AL13+'iul22'!AL13+'aug22'!AL13</f>
        <v>0</v>
      </c>
      <c r="AM13" s="152">
        <f>'ian22'!AM13+'feb22'!AM13+'mar22'!AM13+'apr22'!AM13+'mai22'!AM13+'iun22'!AM13+'iul22'!AM13+'aug22'!AM13</f>
        <v>14</v>
      </c>
      <c r="AN13" s="152">
        <f>'ian22'!AN13+'feb22'!AN13+'mar22'!AN13+'apr22'!AN13+'mai22'!AN13+'iun22'!AN13+'iul22'!AN13+'aug22'!AN13</f>
        <v>0</v>
      </c>
      <c r="AO13" s="152">
        <f>'ian22'!AO13+'feb22'!AO13+'mar22'!AO13+'apr22'!AO13+'mai22'!AO13+'iun22'!AO13+'iul22'!AO13+'aug22'!AO13</f>
        <v>0</v>
      </c>
      <c r="AP13" s="152">
        <f>'ian22'!AP13+'feb22'!AP13+'mar22'!AP13+'apr22'!AP13+'mai22'!AP13+'iun22'!AP13+'iul22'!AP13+'aug22'!AP13</f>
        <v>0</v>
      </c>
      <c r="AQ13" s="152">
        <f>'ian22'!AQ13+'feb22'!AQ13+'mar22'!AQ13+'apr22'!AQ13+'mai22'!AQ13+'iun22'!AQ13+'iul22'!AQ13+'aug22'!AQ13</f>
        <v>0</v>
      </c>
      <c r="AR13" s="152">
        <f>'ian22'!AR13+'feb22'!AR13+'mar22'!AR13+'apr22'!AR13+'mai22'!AR13+'iun22'!AR13+'iul22'!AR13+'aug22'!AR13</f>
        <v>0</v>
      </c>
      <c r="AS13" s="152">
        <f>'ian22'!AS13+'feb22'!AS13+'mar22'!AS13+'apr22'!AS13+'mai22'!AS13+'iun22'!AS13+'iul22'!AS13+'aug22'!AS13</f>
        <v>6572</v>
      </c>
      <c r="AT13" s="205"/>
      <c r="AU13" s="16" t="str">
        <f>IF(G13++I13+K13+L13+M13=D13," ","GRESEALA")</f>
        <v xml:space="preserve"> </v>
      </c>
      <c r="AV13" s="16" t="str">
        <f>IF(AA13+AC13+AE13+AF13+AG13+AH13+AI13+AJ13+AK13+AL13+AM13+AN13+AO13+AP13+AQ13+AR13+AS13&gt;=D13," ","GRESEALA")</f>
        <v xml:space="preserve"> </v>
      </c>
      <c r="AW13" s="17" t="str">
        <f>IF(E13+F13=D13," ","GRESEALA")</f>
        <v xml:space="preserve"> </v>
      </c>
      <c r="AX13" s="17" t="str">
        <f>IF(O13+P13=D13," ","GRESEALA")</f>
        <v xml:space="preserve"> </v>
      </c>
      <c r="AY13" s="17" t="str">
        <f>IF(Q13+S13+T13+U13+V13+W13=D13," ","GRESEALA")</f>
        <v xml:space="preserve"> </v>
      </c>
      <c r="AZ13" s="17" t="str">
        <f>IF(X13+Y13+Z13=D13," ","GRESEALA")</f>
        <v xml:space="preserve"> </v>
      </c>
      <c r="BA13" s="17" t="str">
        <f>IF(N13&lt;=M13," ","GRESEALA")</f>
        <v xml:space="preserve"> </v>
      </c>
      <c r="BB13" s="17" t="str">
        <f>IF(AS13&lt;=D13," ","GRESEALA")</f>
        <v xml:space="preserve"> </v>
      </c>
      <c r="BC13" s="17" t="str">
        <f>IF(H13&lt;=G13," ","GRESEALA")</f>
        <v xml:space="preserve"> </v>
      </c>
      <c r="BD13" s="17" t="str">
        <f>IF(AS14&lt;=D14," ","GRESEALA")</f>
        <v xml:space="preserve"> </v>
      </c>
      <c r="BE13" s="17" t="str">
        <f>IF(H14&lt;=G14," ","GRESEALA")</f>
        <v xml:space="preserve"> </v>
      </c>
      <c r="BF13" s="17" t="str">
        <f>IF(AS15&lt;=D15," ","GRESEALA")</f>
        <v xml:space="preserve"> </v>
      </c>
      <c r="BG13" s="17" t="str">
        <f>IF(H15&lt;=G15," ","GRESEALA")</f>
        <v xml:space="preserve"> </v>
      </c>
      <c r="BH13" s="17" t="str">
        <f>IF(Z15&lt;=Z13," ","GRESEALA")</f>
        <v xml:space="preserve"> </v>
      </c>
      <c r="BI13" s="17" t="str">
        <f>IF(AA15&lt;=AA13," ","GRESEALA")</f>
        <v xml:space="preserve"> </v>
      </c>
      <c r="BJ13" s="17" t="str">
        <f>IF(AB15&lt;=AB13," ","GRESEALA")</f>
        <v xml:space="preserve"> </v>
      </c>
      <c r="BK13" s="17" t="str">
        <f>IF(H15&lt;=H13," ","GRESEALA")</f>
        <v xml:space="preserve"> </v>
      </c>
      <c r="BL13" s="18" t="str">
        <f>IF((X39=0)*AND(X40=0)*AND(X38=0),"  ","GRESEALA")</f>
        <v xml:space="preserve">  </v>
      </c>
      <c r="BM13" s="19" t="str">
        <f>IF(J14&lt;=I14," ","GRESEALA")</f>
        <v xml:space="preserve"> </v>
      </c>
      <c r="HO13" s="12" t="s">
        <v>187</v>
      </c>
    </row>
    <row r="14" spans="2:223" s="24" customFormat="1" ht="43.5" customHeight="1" x14ac:dyDescent="0.45">
      <c r="B14" s="206" t="s">
        <v>49</v>
      </c>
      <c r="C14" s="157" t="s">
        <v>50</v>
      </c>
      <c r="D14" s="197">
        <f>O14+P14</f>
        <v>1950</v>
      </c>
      <c r="E14" s="152">
        <f>'ian22'!E14+'feb22'!E14+'mar22'!E14+'apr22'!E14+'mai22'!E14+'iun22'!E14+'iul22'!E14+'aug22'!E14</f>
        <v>937</v>
      </c>
      <c r="F14" s="152">
        <f>'ian22'!F14+'feb22'!F14+'mar22'!F14+'apr22'!F14+'mai22'!F14+'iun22'!F14+'iul22'!F14+'aug22'!F14</f>
        <v>1013</v>
      </c>
      <c r="G14" s="152">
        <f>'ian22'!G14+'feb22'!G14+'mar22'!G14+'apr22'!G14+'mai22'!G14+'iun22'!G14+'iul22'!G14+'aug22'!G14</f>
        <v>366</v>
      </c>
      <c r="H14" s="152">
        <f>'ian22'!H14+'feb22'!H14+'mar22'!H14+'apr22'!H14+'mai22'!H14+'iun22'!H14+'iul22'!H14+'aug22'!H14</f>
        <v>78</v>
      </c>
      <c r="I14" s="152">
        <f>'ian22'!I14+'feb22'!I14+'mar22'!I14+'apr22'!I14+'mai22'!I14+'iun22'!I14+'iul22'!I14+'aug22'!I14</f>
        <v>175</v>
      </c>
      <c r="J14" s="152">
        <f>'ian22'!J14+'feb22'!J14+'mar22'!J14+'apr22'!J14+'mai22'!J14+'iun22'!J14+'iul22'!J14+'aug22'!J14</f>
        <v>32</v>
      </c>
      <c r="K14" s="152">
        <f>'ian22'!K14+'feb22'!K14+'mar22'!K14+'apr22'!K14+'mai22'!K14+'iun22'!K14+'iul22'!K14+'aug22'!K14</f>
        <v>176</v>
      </c>
      <c r="L14" s="152">
        <f>'ian22'!L14+'feb22'!L14+'mar22'!L14+'apr22'!L14+'mai22'!L14+'iun22'!L14+'iul22'!L14+'aug22'!L14</f>
        <v>383</v>
      </c>
      <c r="M14" s="152">
        <f>'ian22'!M14+'feb22'!M14+'mar22'!M14+'apr22'!M14+'mai22'!M14+'iun22'!M14+'iul22'!M14+'aug22'!M14</f>
        <v>850</v>
      </c>
      <c r="N14" s="152">
        <f>'ian22'!N14+'feb22'!N14+'mar22'!N14+'apr22'!N14+'mai22'!N14+'iun22'!N14+'iul22'!N14+'aug22'!N14</f>
        <v>195</v>
      </c>
      <c r="O14" s="152">
        <f>'ian22'!O14+'feb22'!O14+'mar22'!O14+'apr22'!O14+'mai22'!O14+'iun22'!O14+'iul22'!O14+'aug22'!O14</f>
        <v>905</v>
      </c>
      <c r="P14" s="152">
        <f>'ian22'!P14+'feb22'!P14+'mar22'!P14+'apr22'!P14+'mai22'!P14+'iun22'!P14+'iul22'!P14+'aug22'!P14</f>
        <v>1045</v>
      </c>
      <c r="Q14" s="152">
        <f>'ian22'!Q14+'feb22'!Q14+'mar22'!Q14+'apr22'!Q14+'mai22'!Q14+'iun22'!Q14+'iul22'!Q14+'aug22'!Q14</f>
        <v>87</v>
      </c>
      <c r="R14" s="152">
        <f>'ian22'!R14+'feb22'!R14+'mar22'!R14+'apr22'!R14+'mai22'!R14+'iun22'!R14+'iul22'!R14+'aug22'!R14</f>
        <v>26</v>
      </c>
      <c r="S14" s="152">
        <f>'ian22'!S14+'feb22'!S14+'mar22'!S14+'apr22'!S14+'mai22'!S14+'iun22'!S14+'iul22'!S14+'aug22'!S14</f>
        <v>714</v>
      </c>
      <c r="T14" s="152">
        <f>'ian22'!T14+'feb22'!T14+'mar22'!T14+'apr22'!T14+'mai22'!T14+'iun22'!T14+'iul22'!T14+'aug22'!T14</f>
        <v>309</v>
      </c>
      <c r="U14" s="152">
        <f>'ian22'!U14+'feb22'!U14+'mar22'!U14+'apr22'!U14+'mai22'!U14+'iun22'!U14+'iul22'!U14+'aug22'!U14</f>
        <v>685</v>
      </c>
      <c r="V14" s="152">
        <f>'ian22'!V14+'feb22'!V14+'mar22'!V14+'apr22'!V14+'mai22'!V14+'iun22'!V14+'iul22'!V14+'aug22'!V14</f>
        <v>50</v>
      </c>
      <c r="W14" s="152">
        <f>'ian22'!W14+'feb22'!W14+'mar22'!W14+'apr22'!W14+'mai22'!W14+'iun22'!W14+'iul22'!W14+'aug22'!W14</f>
        <v>105</v>
      </c>
      <c r="X14" s="152">
        <f>'ian22'!X14+'feb22'!X14+'mar22'!X14+'apr22'!X14+'mai22'!X14+'iun22'!X14+'iul22'!X14+'aug22'!X14</f>
        <v>1532</v>
      </c>
      <c r="Y14" s="152">
        <f>'ian22'!Y14+'feb22'!Y14+'mar22'!Y14+'apr22'!Y14+'mai22'!Y14+'iun22'!Y14+'iul22'!Y14+'aug22'!Y14</f>
        <v>418</v>
      </c>
      <c r="Z14" s="152">
        <f>'ian22'!Z14+'feb22'!Z14+'mar22'!Z14+'apr22'!Z14+'mai22'!Z14+'iun22'!Z14+'iul22'!Z14+'aug22'!Z14</f>
        <v>0</v>
      </c>
      <c r="AA14" s="152">
        <f>'ian22'!AA14+'feb22'!AA14+'mar22'!AA14+'apr22'!AA14+'mai22'!AA14+'iun22'!AA14+'iul22'!AA14+'aug22'!AA14</f>
        <v>0</v>
      </c>
      <c r="AB14" s="152">
        <f>'ian22'!AB14+'feb22'!AB14+'mar22'!AB14+'apr22'!AB14+'mai22'!AB14+'iun22'!AB14+'iul22'!AB14+'aug22'!AB14</f>
        <v>0</v>
      </c>
      <c r="AC14" s="152">
        <f>'ian22'!AC14+'feb22'!AC14+'mar22'!AC14+'apr22'!AC14+'mai22'!AC14+'iun22'!AC14+'iul22'!AC14+'aug22'!AC14</f>
        <v>0</v>
      </c>
      <c r="AD14" s="152">
        <f>'ian22'!AD14+'feb22'!AD14+'mar22'!AD14+'apr22'!AD14+'mai22'!AD14+'iun22'!AD14+'iul22'!AD14+'aug22'!AD14</f>
        <v>0</v>
      </c>
      <c r="AE14" s="152">
        <f>'ian22'!AE14+'feb22'!AE14+'mar22'!AE14+'apr22'!AE14+'mai22'!AE14+'iun22'!AE14+'iul22'!AE14+'aug22'!AE14</f>
        <v>7</v>
      </c>
      <c r="AF14" s="152">
        <f>'ian22'!AF14+'feb22'!AF14+'mar22'!AF14+'apr22'!AF14+'mai22'!AF14+'iun22'!AF14+'iul22'!AF14+'aug22'!AF14</f>
        <v>0</v>
      </c>
      <c r="AG14" s="152">
        <f>'ian22'!AG14+'feb22'!AG14+'mar22'!AG14+'apr22'!AG14+'mai22'!AG14+'iun22'!AG14+'iul22'!AG14+'aug22'!AG14</f>
        <v>0</v>
      </c>
      <c r="AH14" s="152">
        <f>'ian22'!AH14+'feb22'!AH14+'mar22'!AH14+'apr22'!AH14+'mai22'!AH14+'iun22'!AH14+'iul22'!AH14+'aug22'!AH14</f>
        <v>0</v>
      </c>
      <c r="AI14" s="152">
        <f>'ian22'!AI14+'feb22'!AI14+'mar22'!AI14+'apr22'!AI14+'mai22'!AI14+'iun22'!AI14+'iul22'!AI14+'aug22'!AI14</f>
        <v>0</v>
      </c>
      <c r="AJ14" s="152">
        <f>'ian22'!AJ14+'feb22'!AJ14+'mar22'!AJ14+'apr22'!AJ14+'mai22'!AJ14+'iun22'!AJ14+'iul22'!AJ14+'aug22'!AJ14</f>
        <v>0</v>
      </c>
      <c r="AK14" s="152">
        <f>'ian22'!AK14+'feb22'!AK14+'mar22'!AK14+'apr22'!AK14+'mai22'!AK14+'iun22'!AK14+'iul22'!AK14+'aug22'!AK14</f>
        <v>0</v>
      </c>
      <c r="AL14" s="152">
        <f>'ian22'!AL14+'feb22'!AL14+'mar22'!AL14+'apr22'!AL14+'mai22'!AL14+'iun22'!AL14+'iul22'!AL14+'aug22'!AL14</f>
        <v>0</v>
      </c>
      <c r="AM14" s="152">
        <f>'ian22'!AM14+'feb22'!AM14+'mar22'!AM14+'apr22'!AM14+'mai22'!AM14+'iun22'!AM14+'iul22'!AM14+'aug22'!AM14</f>
        <v>0</v>
      </c>
      <c r="AN14" s="152">
        <f>'ian22'!AN14+'feb22'!AN14+'mar22'!AN14+'apr22'!AN14+'mai22'!AN14+'iun22'!AN14+'iul22'!AN14+'aug22'!AN14</f>
        <v>0</v>
      </c>
      <c r="AO14" s="152">
        <f>'ian22'!AO14+'feb22'!AO14+'mar22'!AO14+'apr22'!AO14+'mai22'!AO14+'iun22'!AO14+'iul22'!AO14+'aug22'!AO14</f>
        <v>0</v>
      </c>
      <c r="AP14" s="152">
        <f>'ian22'!AP14+'feb22'!AP14+'mar22'!AP14+'apr22'!AP14+'mai22'!AP14+'iun22'!AP14+'iul22'!AP14+'aug22'!AP14</f>
        <v>0</v>
      </c>
      <c r="AQ14" s="152">
        <f>'ian22'!AQ14+'feb22'!AQ14+'mar22'!AQ14+'apr22'!AQ14+'mai22'!AQ14+'iun22'!AQ14+'iul22'!AQ14+'aug22'!AQ14</f>
        <v>0</v>
      </c>
      <c r="AR14" s="152">
        <f>'ian22'!AR14+'feb22'!AR14+'mar22'!AR14+'apr22'!AR14+'mai22'!AR14+'iun22'!AR14+'iul22'!AR14+'aug22'!AR14</f>
        <v>0</v>
      </c>
      <c r="AS14" s="152">
        <f>'ian22'!AS14+'feb22'!AS14+'mar22'!AS14+'apr22'!AS14+'mai22'!AS14+'iun22'!AS14+'iul22'!AS14+'aug22'!AS14</f>
        <v>1943</v>
      </c>
      <c r="AT14" s="205"/>
      <c r="AU14" s="17" t="str">
        <f>IF(E14+F14=D14," ","GRESEALA")</f>
        <v xml:space="preserve"> </v>
      </c>
      <c r="AV14" s="23" t="str">
        <f>IF(G14+K14+I14+L14+M14=D14," ","GRESEALA")</f>
        <v xml:space="preserve"> </v>
      </c>
      <c r="AW14" s="17" t="str">
        <f>IF(O14+P14=D14," ","GRESEALA")</f>
        <v xml:space="preserve"> </v>
      </c>
      <c r="AX14" s="17" t="str">
        <f>IF(Q14+S14+T14+U14+V14+W14=D14," ","GRESEALA")</f>
        <v xml:space="preserve"> </v>
      </c>
      <c r="AY14" s="17" t="str">
        <f>IF(X14+Y14+Z14=D14," ","GRESEALA")</f>
        <v xml:space="preserve"> </v>
      </c>
      <c r="AZ14" s="17" t="str">
        <f>IF(AA14+AC14+AE14+AF14+AG14+AH14+AI14+AJ14+AK14+AL14+AR14+AS14&gt;=D14," ","GRESEALA")</f>
        <v xml:space="preserve"> </v>
      </c>
      <c r="BA14" s="17" t="str">
        <f>IF(E15+F15=D15," ","GRESEALA")</f>
        <v xml:space="preserve"> </v>
      </c>
      <c r="BB14" s="23" t="str">
        <f>IF(G15+K15+I15+L15+M15=D15," ","GRESEALA")</f>
        <v xml:space="preserve"> </v>
      </c>
      <c r="BC14" s="17" t="str">
        <f>IF(O15+P15=D15," ","GRESEALA")</f>
        <v xml:space="preserve"> </v>
      </c>
      <c r="BD14" s="17" t="str">
        <f>IF(Q15+S15+T15+U15+V15+W15=D15," ","GRESEALA")</f>
        <v xml:space="preserve"> </v>
      </c>
      <c r="BE14" s="17" t="str">
        <f>IF(X15+Y15+Z15=D15," ","GRESEALA")</f>
        <v xml:space="preserve"> </v>
      </c>
      <c r="BF14" s="23" t="str">
        <f>IF(AA15+AC15+AE15+AF15+AG15+AH15+AI15+AJ15+AK15+AL15+AM15+AN15+AO15+AP15+AQ15+AR15+AS15&gt;=D15," ","GRESEALA")</f>
        <v xml:space="preserve"> </v>
      </c>
      <c r="BG14" s="17" t="str">
        <f>IF(D15&lt;=D13," ","GRESEALA")</f>
        <v xml:space="preserve"> </v>
      </c>
      <c r="BH14" s="17" t="str">
        <f>IF(E15&lt;=E13," ","GRESEALA")</f>
        <v xml:space="preserve"> </v>
      </c>
      <c r="BI14" s="17" t="str">
        <f>IF(F15&lt;=F13," ","GRESEALA")</f>
        <v xml:space="preserve"> </v>
      </c>
      <c r="BJ14" s="17" t="str">
        <f>IF(G15&lt;=G13," ","GRESEALA")</f>
        <v xml:space="preserve"> </v>
      </c>
      <c r="BK14" s="17" t="str">
        <f>IF(K15&lt;=K13," ","GRESEALA")</f>
        <v xml:space="preserve"> </v>
      </c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  <c r="CI14" s="12"/>
      <c r="CJ14" s="12"/>
      <c r="CK14" s="12"/>
      <c r="CL14" s="12"/>
      <c r="CM14" s="12"/>
      <c r="CN14" s="12"/>
      <c r="CO14" s="12"/>
      <c r="CP14" s="12"/>
      <c r="CQ14" s="12"/>
      <c r="CR14" s="12"/>
      <c r="CS14" s="12"/>
      <c r="CT14" s="12"/>
      <c r="CU14" s="12"/>
      <c r="CV14" s="12"/>
      <c r="CW14" s="12"/>
      <c r="CX14" s="12"/>
      <c r="CY14" s="12"/>
      <c r="CZ14" s="12"/>
      <c r="DA14" s="12"/>
      <c r="DB14" s="12"/>
      <c r="DC14" s="12"/>
      <c r="DD14" s="12"/>
      <c r="DE14" s="12"/>
      <c r="DF14" s="12"/>
      <c r="DG14" s="12"/>
      <c r="DH14" s="12"/>
      <c r="DI14" s="12"/>
      <c r="DJ14" s="12"/>
      <c r="DK14" s="12"/>
      <c r="DL14" s="12"/>
      <c r="DM14" s="12"/>
      <c r="DN14" s="12"/>
      <c r="DO14" s="12"/>
      <c r="DP14" s="12"/>
      <c r="DQ14" s="12"/>
      <c r="DR14" s="12"/>
      <c r="DS14" s="12"/>
      <c r="DT14" s="12"/>
      <c r="DU14" s="12"/>
      <c r="DV14" s="12"/>
      <c r="DW14" s="12"/>
      <c r="DX14" s="12"/>
      <c r="DY14" s="12"/>
      <c r="DZ14" s="12"/>
      <c r="EA14" s="12"/>
      <c r="EB14" s="12"/>
      <c r="EC14" s="12"/>
      <c r="ED14" s="12"/>
      <c r="EE14" s="12"/>
      <c r="EF14" s="12"/>
      <c r="EG14" s="12"/>
      <c r="EH14" s="12"/>
      <c r="EI14" s="12"/>
      <c r="EJ14" s="12"/>
      <c r="EK14" s="12"/>
      <c r="EL14" s="12"/>
      <c r="EM14" s="12"/>
      <c r="EN14" s="12"/>
      <c r="EO14" s="12"/>
      <c r="EP14" s="12"/>
      <c r="EQ14" s="12"/>
      <c r="ER14" s="12"/>
      <c r="ES14" s="12"/>
      <c r="ET14" s="12"/>
      <c r="EU14" s="12"/>
      <c r="EV14" s="12"/>
      <c r="EW14" s="12"/>
      <c r="EX14" s="12"/>
      <c r="EY14" s="12"/>
      <c r="EZ14" s="12"/>
      <c r="FA14" s="12"/>
      <c r="FB14" s="12"/>
      <c r="FC14" s="12"/>
      <c r="FD14" s="12"/>
      <c r="FE14" s="12"/>
      <c r="FF14" s="12"/>
      <c r="FG14" s="12"/>
      <c r="FH14" s="12"/>
      <c r="FI14" s="12"/>
      <c r="FJ14" s="12"/>
      <c r="FK14" s="12"/>
      <c r="FL14" s="12"/>
      <c r="FM14" s="12"/>
      <c r="FN14" s="12"/>
      <c r="FO14" s="12"/>
      <c r="FP14" s="12"/>
      <c r="FQ14" s="12"/>
      <c r="FR14" s="12"/>
      <c r="FS14" s="12"/>
      <c r="FT14" s="12"/>
      <c r="FU14" s="12"/>
      <c r="FV14" s="12"/>
      <c r="FW14" s="12"/>
      <c r="FX14" s="12"/>
      <c r="FY14" s="12"/>
      <c r="FZ14" s="12"/>
      <c r="GA14" s="12"/>
      <c r="GB14" s="12"/>
      <c r="GC14" s="12"/>
      <c r="GD14" s="12"/>
      <c r="GE14" s="12"/>
      <c r="GF14" s="12"/>
      <c r="GG14" s="12"/>
      <c r="GH14" s="12"/>
      <c r="GI14" s="12"/>
      <c r="GJ14" s="12"/>
      <c r="GK14" s="12"/>
      <c r="GL14" s="12"/>
      <c r="GM14" s="12"/>
      <c r="GN14" s="12"/>
      <c r="GO14" s="12"/>
      <c r="GP14" s="12"/>
      <c r="GQ14" s="12"/>
      <c r="GR14" s="12"/>
      <c r="GS14" s="12"/>
      <c r="GT14" s="12"/>
      <c r="GU14" s="12"/>
      <c r="GV14" s="12"/>
      <c r="GW14" s="12"/>
      <c r="GX14" s="12"/>
      <c r="GY14" s="12"/>
      <c r="GZ14" s="12"/>
      <c r="HA14" s="12"/>
      <c r="HB14" s="12"/>
      <c r="HC14" s="12"/>
      <c r="HD14" s="12"/>
      <c r="HE14" s="12"/>
      <c r="HF14" s="12"/>
      <c r="HG14" s="12"/>
      <c r="HH14" s="12"/>
      <c r="HI14" s="12"/>
      <c r="HJ14" s="12"/>
      <c r="HK14" s="12"/>
      <c r="HL14" s="12"/>
      <c r="HM14" s="12"/>
      <c r="HN14" s="12"/>
      <c r="HO14" s="12" t="s">
        <v>188</v>
      </c>
    </row>
    <row r="15" spans="2:223" s="27" customFormat="1" ht="60.75" customHeight="1" x14ac:dyDescent="0.45">
      <c r="B15" s="207" t="s">
        <v>51</v>
      </c>
      <c r="C15" s="128" t="s">
        <v>52</v>
      </c>
      <c r="D15" s="184">
        <f t="shared" ref="D15:D67" si="0">O15+P15</f>
        <v>3953</v>
      </c>
      <c r="E15" s="152">
        <f>'ian22'!E15+'feb22'!E15+'mar22'!E15+'apr22'!E15+'mai22'!E15+'iun22'!E15+'iul22'!E15+'aug22'!E15</f>
        <v>1119</v>
      </c>
      <c r="F15" s="152">
        <f>'ian22'!F15+'feb22'!F15+'mar22'!F15+'apr22'!F15+'mai22'!F15+'iun22'!F15+'iul22'!F15+'aug22'!F15</f>
        <v>2834</v>
      </c>
      <c r="G15" s="152">
        <f>'ian22'!G15+'feb22'!G15+'mar22'!G15+'apr22'!G15+'mai22'!G15+'iun22'!G15+'iul22'!G15+'aug22'!G15</f>
        <v>753</v>
      </c>
      <c r="H15" s="152">
        <f>'ian22'!H15+'feb22'!H15+'mar22'!H15+'apr22'!H15+'mai22'!H15+'iun22'!H15+'iul22'!H15+'aug22'!H15</f>
        <v>561</v>
      </c>
      <c r="I15" s="152">
        <f>'ian22'!I15+'feb22'!I15+'mar22'!I15+'apr22'!I15+'mai22'!I15+'iun22'!I15+'iul22'!I15+'aug22'!I15</f>
        <v>317</v>
      </c>
      <c r="J15" s="152">
        <f>'ian22'!J15+'feb22'!J15+'mar22'!J15+'apr22'!J15+'mai22'!J15+'iun22'!J15+'iul22'!J15+'aug22'!J15</f>
        <v>170</v>
      </c>
      <c r="K15" s="152">
        <f>'ian22'!K15+'feb22'!K15+'mar22'!K15+'apr22'!K15+'mai22'!K15+'iun22'!K15+'iul22'!K15+'aug22'!K15</f>
        <v>347</v>
      </c>
      <c r="L15" s="152">
        <f>'ian22'!L15+'feb22'!L15+'mar22'!L15+'apr22'!L15+'mai22'!L15+'iun22'!L15+'iul22'!L15+'aug22'!L15</f>
        <v>724</v>
      </c>
      <c r="M15" s="152">
        <f>'ian22'!M15+'feb22'!M15+'mar22'!M15+'apr22'!M15+'mai22'!M15+'iun22'!M15+'iul22'!M15+'aug22'!M15</f>
        <v>1812</v>
      </c>
      <c r="N15" s="152">
        <f>'ian22'!N15+'feb22'!N15+'mar22'!N15+'apr22'!N15+'mai22'!N15+'iun22'!N15+'iul22'!N15+'aug22'!N15</f>
        <v>726</v>
      </c>
      <c r="O15" s="152">
        <f>'ian22'!O15+'feb22'!O15+'mar22'!O15+'apr22'!O15+'mai22'!O15+'iun22'!O15+'iul22'!O15+'aug22'!O15</f>
        <v>1803</v>
      </c>
      <c r="P15" s="152">
        <f>'ian22'!P15+'feb22'!P15+'mar22'!P15+'apr22'!P15+'mai22'!P15+'iun22'!P15+'iul22'!P15+'aug22'!P15</f>
        <v>2150</v>
      </c>
      <c r="Q15" s="152">
        <f>'ian22'!Q15+'feb22'!Q15+'mar22'!Q15+'apr22'!Q15+'mai22'!Q15+'iun22'!Q15+'iul22'!Q15+'aug22'!Q15</f>
        <v>808</v>
      </c>
      <c r="R15" s="152">
        <f>'ian22'!R15+'feb22'!R15+'mar22'!R15+'apr22'!R15+'mai22'!R15+'iun22'!R15+'iul22'!R15+'aug22'!R15</f>
        <v>200</v>
      </c>
      <c r="S15" s="152">
        <f>'ian22'!S15+'feb22'!S15+'mar22'!S15+'apr22'!S15+'mai22'!S15+'iun22'!S15+'iul22'!S15+'aug22'!S15</f>
        <v>1364</v>
      </c>
      <c r="T15" s="152">
        <f>'ian22'!T15+'feb22'!T15+'mar22'!T15+'apr22'!T15+'mai22'!T15+'iun22'!T15+'iul22'!T15+'aug22'!T15</f>
        <v>475</v>
      </c>
      <c r="U15" s="152">
        <f>'ian22'!U15+'feb22'!U15+'mar22'!U15+'apr22'!U15+'mai22'!U15+'iun22'!U15+'iul22'!U15+'aug22'!U15</f>
        <v>1090</v>
      </c>
      <c r="V15" s="152">
        <f>'ian22'!V15+'feb22'!V15+'mar22'!V15+'apr22'!V15+'mai22'!V15+'iun22'!V15+'iul22'!V15+'aug22'!V15</f>
        <v>70</v>
      </c>
      <c r="W15" s="152">
        <f>'ian22'!W15+'feb22'!W15+'mar22'!W15+'apr22'!W15+'mai22'!W15+'iun22'!W15+'iul22'!W15+'aug22'!W15</f>
        <v>146</v>
      </c>
      <c r="X15" s="152">
        <f>'ian22'!X15+'feb22'!X15+'mar22'!X15+'apr22'!X15+'mai22'!X15+'iun22'!X15+'iul22'!X15+'aug22'!X15</f>
        <v>3270</v>
      </c>
      <c r="Y15" s="152">
        <f>'ian22'!Y15+'feb22'!Y15+'mar22'!Y15+'apr22'!Y15+'mai22'!Y15+'iun22'!Y15+'iul22'!Y15+'aug22'!Y15</f>
        <v>683</v>
      </c>
      <c r="Z15" s="152">
        <f>'ian22'!Z15+'feb22'!Z15+'mar22'!Z15+'apr22'!Z15+'mai22'!Z15+'iun22'!Z15+'iul22'!Z15+'aug22'!Z15</f>
        <v>0</v>
      </c>
      <c r="AA15" s="152">
        <f>'ian22'!AA15+'feb22'!AA15+'mar22'!AA15+'apr22'!AA15+'mai22'!AA15+'iun22'!AA15+'iul22'!AA15+'aug22'!AA15</f>
        <v>0</v>
      </c>
      <c r="AB15" s="152">
        <f>'ian22'!AB15+'feb22'!AB15+'mar22'!AB15+'apr22'!AB15+'mai22'!AB15+'iun22'!AB15+'iul22'!AB15+'aug22'!AB15</f>
        <v>0</v>
      </c>
      <c r="AC15" s="152">
        <f>'ian22'!AC15+'feb22'!AC15+'mar22'!AC15+'apr22'!AC15+'mai22'!AC15+'iun22'!AC15+'iul22'!AC15+'aug22'!AC15</f>
        <v>0</v>
      </c>
      <c r="AD15" s="152">
        <f>'ian22'!AD15+'feb22'!AD15+'mar22'!AD15+'apr22'!AD15+'mai22'!AD15+'iun22'!AD15+'iul22'!AD15+'aug22'!AD15</f>
        <v>0</v>
      </c>
      <c r="AE15" s="152">
        <f>'ian22'!AE15+'feb22'!AE15+'mar22'!AE15+'apr22'!AE15+'mai22'!AE15+'iun22'!AE15+'iul22'!AE15+'aug22'!AE15</f>
        <v>35</v>
      </c>
      <c r="AF15" s="152">
        <f>'ian22'!AF15+'feb22'!AF15+'mar22'!AF15+'apr22'!AF15+'mai22'!AF15+'iun22'!AF15+'iul22'!AF15+'aug22'!AF15</f>
        <v>0</v>
      </c>
      <c r="AG15" s="152">
        <f>'ian22'!AG15+'feb22'!AG15+'mar22'!AG15+'apr22'!AG15+'mai22'!AG15+'iun22'!AG15+'iul22'!AG15+'aug22'!AG15</f>
        <v>0</v>
      </c>
      <c r="AH15" s="152">
        <f>'ian22'!AH15+'feb22'!AH15+'mar22'!AH15+'apr22'!AH15+'mai22'!AH15+'iun22'!AH15+'iul22'!AH15+'aug22'!AH15</f>
        <v>0</v>
      </c>
      <c r="AI15" s="152">
        <f>'ian22'!AI15+'feb22'!AI15+'mar22'!AI15+'apr22'!AI15+'mai22'!AI15+'iun22'!AI15+'iul22'!AI15+'aug22'!AI15</f>
        <v>0</v>
      </c>
      <c r="AJ15" s="152">
        <f>'ian22'!AJ15+'feb22'!AJ15+'mar22'!AJ15+'apr22'!AJ15+'mai22'!AJ15+'iun22'!AJ15+'iul22'!AJ15+'aug22'!AJ15</f>
        <v>2</v>
      </c>
      <c r="AK15" s="152">
        <f>'ian22'!AK15+'feb22'!AK15+'mar22'!AK15+'apr22'!AK15+'mai22'!AK15+'iun22'!AK15+'iul22'!AK15+'aug22'!AK15</f>
        <v>0</v>
      </c>
      <c r="AL15" s="152">
        <f>'ian22'!AL15+'feb22'!AL15+'mar22'!AL15+'apr22'!AL15+'mai22'!AL15+'iun22'!AL15+'iul22'!AL15+'aug22'!AL15</f>
        <v>0</v>
      </c>
      <c r="AM15" s="152">
        <f>'ian22'!AM15+'feb22'!AM15+'mar22'!AM15+'apr22'!AM15+'mai22'!AM15+'iun22'!AM15+'iul22'!AM15+'aug22'!AM15</f>
        <v>0</v>
      </c>
      <c r="AN15" s="152">
        <f>'ian22'!AN15+'feb22'!AN15+'mar22'!AN15+'apr22'!AN15+'mai22'!AN15+'iun22'!AN15+'iul22'!AN15+'aug22'!AN15</f>
        <v>0</v>
      </c>
      <c r="AO15" s="152">
        <f>'ian22'!AO15+'feb22'!AO15+'mar22'!AO15+'apr22'!AO15+'mai22'!AO15+'iun22'!AO15+'iul22'!AO15+'aug22'!AO15</f>
        <v>0</v>
      </c>
      <c r="AP15" s="152">
        <f>'ian22'!AP15+'feb22'!AP15+'mar22'!AP15+'apr22'!AP15+'mai22'!AP15+'iun22'!AP15+'iul22'!AP15+'aug22'!AP15</f>
        <v>0</v>
      </c>
      <c r="AQ15" s="152">
        <f>'ian22'!AQ15+'feb22'!AQ15+'mar22'!AQ15+'apr22'!AQ15+'mai22'!AQ15+'iun22'!AQ15+'iul22'!AQ15+'aug22'!AQ15</f>
        <v>0</v>
      </c>
      <c r="AR15" s="152">
        <f>'ian22'!AR15+'feb22'!AR15+'mar22'!AR15+'apr22'!AR15+'mai22'!AR15+'iun22'!AR15+'iul22'!AR15+'aug22'!AR15</f>
        <v>0</v>
      </c>
      <c r="AS15" s="152">
        <f>'ian22'!AS15+'feb22'!AS15+'mar22'!AS15+'apr22'!AS15+'mai22'!AS15+'iun22'!AS15+'iul22'!AS15+'aug22'!AS15</f>
        <v>3916</v>
      </c>
      <c r="AT15" s="205"/>
      <c r="AU15" s="17" t="str">
        <f>IF(AK15&lt;=AK13," ","GRESEALA")</f>
        <v xml:space="preserve"> </v>
      </c>
      <c r="AV15" s="17" t="str">
        <f>IF(AL15&lt;=AL13," ","GRESEALA")</f>
        <v xml:space="preserve"> </v>
      </c>
      <c r="AW15" s="17" t="str">
        <f>IF(AR15&lt;=AR13," ","GRESEALA")</f>
        <v xml:space="preserve"> </v>
      </c>
      <c r="AX15" s="17" t="str">
        <f>IF(AS15&lt;=AS13," ","GRESEALA")</f>
        <v xml:space="preserve"> </v>
      </c>
      <c r="AY15" s="23" t="str">
        <f>IF(AS15&lt;=AS13," ","GRESEALA")</f>
        <v xml:space="preserve"> </v>
      </c>
      <c r="AZ15" s="17" t="str">
        <f>IF(M15&lt;=M13," ","GRESEALA")</f>
        <v xml:space="preserve"> </v>
      </c>
      <c r="BA15" s="17" t="str">
        <f>IF(N15&lt;=N13," ","GRESEALA")</f>
        <v xml:space="preserve"> </v>
      </c>
      <c r="BB15" s="17" t="str">
        <f>IF(O15&lt;=O13," ","GRESEALA")</f>
        <v xml:space="preserve"> </v>
      </c>
      <c r="BC15" s="17" t="str">
        <f>IF(P15&lt;=P13," ","GRESEALA")</f>
        <v xml:space="preserve"> </v>
      </c>
      <c r="BD15" s="17" t="str">
        <f>IF(Q15&lt;=Q13," ","GRESEALA")</f>
        <v xml:space="preserve"> </v>
      </c>
      <c r="BE15" s="17" t="str">
        <f t="shared" ref="BE15:BK15" si="1">IF(S15&lt;=S13," ","GRESEALA")</f>
        <v xml:space="preserve"> </v>
      </c>
      <c r="BF15" s="17" t="str">
        <f t="shared" si="1"/>
        <v xml:space="preserve"> </v>
      </c>
      <c r="BG15" s="17" t="str">
        <f t="shared" si="1"/>
        <v xml:space="preserve"> </v>
      </c>
      <c r="BH15" s="17" t="str">
        <f t="shared" si="1"/>
        <v xml:space="preserve"> </v>
      </c>
      <c r="BI15" s="17" t="str">
        <f t="shared" si="1"/>
        <v xml:space="preserve"> </v>
      </c>
      <c r="BJ15" s="17" t="str">
        <f t="shared" si="1"/>
        <v xml:space="preserve"> </v>
      </c>
      <c r="BK15" s="17" t="str">
        <f t="shared" si="1"/>
        <v xml:space="preserve"> </v>
      </c>
      <c r="BL15" s="12"/>
      <c r="HO15" s="12" t="s">
        <v>189</v>
      </c>
    </row>
    <row r="16" spans="2:223" ht="42" customHeight="1" x14ac:dyDescent="0.45">
      <c r="B16" s="206" t="s">
        <v>53</v>
      </c>
      <c r="C16" s="129" t="s">
        <v>54</v>
      </c>
      <c r="D16" s="185">
        <f t="shared" si="0"/>
        <v>1764</v>
      </c>
      <c r="E16" s="152">
        <f>'ian22'!E16+'feb22'!E16+'mar22'!E16+'apr22'!E16+'mai22'!E16+'iun22'!E16+'iul22'!E16+'aug22'!E16</f>
        <v>834</v>
      </c>
      <c r="F16" s="152">
        <f>'ian22'!F16+'feb22'!F16+'mar22'!F16+'apr22'!F16+'mai22'!F16+'iun22'!F16+'iul22'!F16+'aug22'!F16</f>
        <v>930</v>
      </c>
      <c r="G16" s="152">
        <f>'ian22'!G16+'feb22'!G16+'mar22'!G16+'apr22'!G16+'mai22'!G16+'iun22'!G16+'iul22'!G16+'aug22'!G16</f>
        <v>312</v>
      </c>
      <c r="H16" s="152">
        <f>'ian22'!H16+'feb22'!H16+'mar22'!H16+'apr22'!H16+'mai22'!H16+'iun22'!H16+'iul22'!H16+'aug22'!H16</f>
        <v>45</v>
      </c>
      <c r="I16" s="152">
        <f>'ian22'!I16+'feb22'!I16+'mar22'!I16+'apr22'!I16+'mai22'!I16+'iun22'!I16+'iul22'!I16+'aug22'!I16</f>
        <v>160</v>
      </c>
      <c r="J16" s="152">
        <f>'ian22'!J16+'feb22'!J16+'mar22'!J16+'apr22'!J16+'mai22'!J16+'iun22'!J16+'iul22'!J16+'aug22'!J16</f>
        <v>18</v>
      </c>
      <c r="K16" s="152">
        <f>'ian22'!K16+'feb22'!K16+'mar22'!K16+'apr22'!K16+'mai22'!K16+'iun22'!K16+'iul22'!K16+'aug22'!K16</f>
        <v>169</v>
      </c>
      <c r="L16" s="152">
        <f>'ian22'!L16+'feb22'!L16+'mar22'!L16+'apr22'!L16+'mai22'!L16+'iun22'!L16+'iul22'!L16+'aug22'!L16</f>
        <v>345</v>
      </c>
      <c r="M16" s="152">
        <f>'ian22'!M16+'feb22'!M16+'mar22'!M16+'apr22'!M16+'mai22'!M16+'iun22'!M16+'iul22'!M16+'aug22'!M16</f>
        <v>778</v>
      </c>
      <c r="N16" s="152">
        <f>'ian22'!N16+'feb22'!N16+'mar22'!N16+'apr22'!N16+'mai22'!N16+'iun22'!N16+'iul22'!N16+'aug22'!N16</f>
        <v>175</v>
      </c>
      <c r="O16" s="152">
        <f>'ian22'!O16+'feb22'!O16+'mar22'!O16+'apr22'!O16+'mai22'!O16+'iun22'!O16+'iul22'!O16+'aug22'!O16</f>
        <v>805</v>
      </c>
      <c r="P16" s="152">
        <f>'ian22'!P16+'feb22'!P16+'mar22'!P16+'apr22'!P16+'mai22'!P16+'iun22'!P16+'iul22'!P16+'aug22'!P16</f>
        <v>959</v>
      </c>
      <c r="Q16" s="152">
        <f>'ian22'!Q16+'feb22'!Q16+'mar22'!Q16+'apr22'!Q16+'mai22'!Q16+'iun22'!Q16+'iul22'!Q16+'aug22'!Q16</f>
        <v>82</v>
      </c>
      <c r="R16" s="152">
        <f>'ian22'!R16+'feb22'!R16+'mar22'!R16+'apr22'!R16+'mai22'!R16+'iun22'!R16+'iul22'!R16+'aug22'!R16</f>
        <v>26</v>
      </c>
      <c r="S16" s="152">
        <f>'ian22'!S16+'feb22'!S16+'mar22'!S16+'apr22'!S16+'mai22'!S16+'iun22'!S16+'iul22'!S16+'aug22'!S16</f>
        <v>688</v>
      </c>
      <c r="T16" s="152">
        <f>'ian22'!T16+'feb22'!T16+'mar22'!T16+'apr22'!T16+'mai22'!T16+'iun22'!T16+'iul22'!T16+'aug22'!T16</f>
        <v>291</v>
      </c>
      <c r="U16" s="152">
        <f>'ian22'!U16+'feb22'!U16+'mar22'!U16+'apr22'!U16+'mai22'!U16+'iun22'!U16+'iul22'!U16+'aug22'!U16</f>
        <v>583</v>
      </c>
      <c r="V16" s="152">
        <f>'ian22'!V16+'feb22'!V16+'mar22'!V16+'apr22'!V16+'mai22'!V16+'iun22'!V16+'iul22'!V16+'aug22'!V16</f>
        <v>39</v>
      </c>
      <c r="W16" s="152">
        <f>'ian22'!W16+'feb22'!W16+'mar22'!W16+'apr22'!W16+'mai22'!W16+'iun22'!W16+'iul22'!W16+'aug22'!W16</f>
        <v>81</v>
      </c>
      <c r="X16" s="152">
        <f>'ian22'!X16+'feb22'!X16+'mar22'!X16+'apr22'!X16+'mai22'!X16+'iun22'!X16+'iul22'!X16+'aug22'!X16</f>
        <v>1445</v>
      </c>
      <c r="Y16" s="152">
        <f>'ian22'!Y16+'feb22'!Y16+'mar22'!Y16+'apr22'!Y16+'mai22'!Y16+'iun22'!Y16+'iul22'!Y16+'aug22'!Y16</f>
        <v>319</v>
      </c>
      <c r="Z16" s="152">
        <f>'ian22'!Z16+'feb22'!Z16+'mar22'!Z16+'apr22'!Z16+'mai22'!Z16+'iun22'!Z16+'iul22'!Z16+'aug22'!Z16</f>
        <v>0</v>
      </c>
      <c r="AA16" s="152">
        <f>'ian22'!AA16+'feb22'!AA16+'mar22'!AA16+'apr22'!AA16+'mai22'!AA16+'iun22'!AA16+'iul22'!AA16+'aug22'!AA16</f>
        <v>0</v>
      </c>
      <c r="AB16" s="152">
        <f>'ian22'!AB16+'feb22'!AB16+'mar22'!AB16+'apr22'!AB16+'mai22'!AB16+'iun22'!AB16+'iul22'!AB16+'aug22'!AB16</f>
        <v>0</v>
      </c>
      <c r="AC16" s="152">
        <f>'ian22'!AC16+'feb22'!AC16+'mar22'!AC16+'apr22'!AC16+'mai22'!AC16+'iun22'!AC16+'iul22'!AC16+'aug22'!AC16</f>
        <v>0</v>
      </c>
      <c r="AD16" s="152">
        <f>'ian22'!AD16+'feb22'!AD16+'mar22'!AD16+'apr22'!AD16+'mai22'!AD16+'iun22'!AD16+'iul22'!AD16+'aug22'!AD16</f>
        <v>0</v>
      </c>
      <c r="AE16" s="152">
        <f>'ian22'!AE16+'feb22'!AE16+'mar22'!AE16+'apr22'!AE16+'mai22'!AE16+'iun22'!AE16+'iul22'!AE16+'aug22'!AE16</f>
        <v>7</v>
      </c>
      <c r="AF16" s="152">
        <f>'ian22'!AF16+'feb22'!AF16+'mar22'!AF16+'apr22'!AF16+'mai22'!AF16+'iun22'!AF16+'iul22'!AF16+'aug22'!AF16</f>
        <v>0</v>
      </c>
      <c r="AG16" s="152">
        <f>'ian22'!AG16+'feb22'!AG16+'mar22'!AG16+'apr22'!AG16+'mai22'!AG16+'iun22'!AG16+'iul22'!AG16+'aug22'!AG16</f>
        <v>0</v>
      </c>
      <c r="AH16" s="152">
        <f>'ian22'!AH16+'feb22'!AH16+'mar22'!AH16+'apr22'!AH16+'mai22'!AH16+'iun22'!AH16+'iul22'!AH16+'aug22'!AH16</f>
        <v>0</v>
      </c>
      <c r="AI16" s="152">
        <f>'ian22'!AI16+'feb22'!AI16+'mar22'!AI16+'apr22'!AI16+'mai22'!AI16+'iun22'!AI16+'iul22'!AI16+'aug22'!AI16</f>
        <v>0</v>
      </c>
      <c r="AJ16" s="152">
        <f>'ian22'!AJ16+'feb22'!AJ16+'mar22'!AJ16+'apr22'!AJ16+'mai22'!AJ16+'iun22'!AJ16+'iul22'!AJ16+'aug22'!AJ16</f>
        <v>0</v>
      </c>
      <c r="AK16" s="152">
        <f>'ian22'!AK16+'feb22'!AK16+'mar22'!AK16+'apr22'!AK16+'mai22'!AK16+'iun22'!AK16+'iul22'!AK16+'aug22'!AK16</f>
        <v>0</v>
      </c>
      <c r="AL16" s="152">
        <f>'ian22'!AL16+'feb22'!AL16+'mar22'!AL16+'apr22'!AL16+'mai22'!AL16+'iun22'!AL16+'iul22'!AL16+'aug22'!AL16</f>
        <v>0</v>
      </c>
      <c r="AM16" s="152">
        <f>'ian22'!AM16+'feb22'!AM16+'mar22'!AM16+'apr22'!AM16+'mai22'!AM16+'iun22'!AM16+'iul22'!AM16+'aug22'!AM16</f>
        <v>0</v>
      </c>
      <c r="AN16" s="152">
        <f>'ian22'!AN16+'feb22'!AN16+'mar22'!AN16+'apr22'!AN16+'mai22'!AN16+'iun22'!AN16+'iul22'!AN16+'aug22'!AN16</f>
        <v>0</v>
      </c>
      <c r="AO16" s="152">
        <f>'ian22'!AO16+'feb22'!AO16+'mar22'!AO16+'apr22'!AO16+'mai22'!AO16+'iun22'!AO16+'iul22'!AO16+'aug22'!AO16</f>
        <v>0</v>
      </c>
      <c r="AP16" s="152">
        <f>'ian22'!AP16+'feb22'!AP16+'mar22'!AP16+'apr22'!AP16+'mai22'!AP16+'iun22'!AP16+'iul22'!AP16+'aug22'!AP16</f>
        <v>0</v>
      </c>
      <c r="AQ16" s="152">
        <f>'ian22'!AQ16+'feb22'!AQ16+'mar22'!AQ16+'apr22'!AQ16+'mai22'!AQ16+'iun22'!AQ16+'iul22'!AQ16+'aug22'!AQ16</f>
        <v>0</v>
      </c>
      <c r="AR16" s="152">
        <f>'ian22'!AR16+'feb22'!AR16+'mar22'!AR16+'apr22'!AR16+'mai22'!AR16+'iun22'!AR16+'iul22'!AR16+'aug22'!AR16</f>
        <v>0</v>
      </c>
      <c r="AS16" s="152">
        <f>'ian22'!AS16+'feb22'!AS16+'mar22'!AS16+'apr22'!AS16+'mai22'!AS16+'iun22'!AS16+'iul22'!AS16+'aug22'!AS16</f>
        <v>1757</v>
      </c>
      <c r="AT16" s="205"/>
      <c r="AU16" s="17" t="str">
        <f t="shared" ref="AU16:BB16" si="2">IF(AC15&lt;=AC13," ","GRESEALA")</f>
        <v xml:space="preserve"> </v>
      </c>
      <c r="AV16" s="17" t="str">
        <f t="shared" si="2"/>
        <v xml:space="preserve"> </v>
      </c>
      <c r="AW16" s="17" t="str">
        <f t="shared" si="2"/>
        <v xml:space="preserve"> </v>
      </c>
      <c r="AX16" s="17" t="str">
        <f t="shared" si="2"/>
        <v xml:space="preserve"> </v>
      </c>
      <c r="AY16" s="17" t="str">
        <f t="shared" si="2"/>
        <v xml:space="preserve"> </v>
      </c>
      <c r="AZ16" s="17" t="str">
        <f t="shared" si="2"/>
        <v xml:space="preserve"> </v>
      </c>
      <c r="BA16" s="17" t="str">
        <f t="shared" si="2"/>
        <v xml:space="preserve"> </v>
      </c>
      <c r="BB16" s="17" t="str">
        <f t="shared" si="2"/>
        <v xml:space="preserve"> </v>
      </c>
      <c r="BC16" s="17" t="str">
        <f>IF(D16&lt;=D14," ","GRESEALA")</f>
        <v xml:space="preserve"> </v>
      </c>
      <c r="BD16" s="17" t="str">
        <f>IF(E16&lt;=E14," ","GRESEALA")</f>
        <v xml:space="preserve"> </v>
      </c>
      <c r="BE16" s="17" t="str">
        <f>IF(F16&lt;=F14," ","GRESEALA")</f>
        <v xml:space="preserve"> </v>
      </c>
      <c r="BF16" s="17" t="str">
        <f>IF(G16&lt;=G14," ","GRESEALA")</f>
        <v xml:space="preserve"> </v>
      </c>
      <c r="BG16" s="17" t="str">
        <f>IF(H16&lt;=H14," ","GRESEALA")</f>
        <v xml:space="preserve"> </v>
      </c>
      <c r="BH16" s="17" t="str">
        <f>IF(K16&lt;=K14," ","GRESEALA")</f>
        <v xml:space="preserve"> </v>
      </c>
      <c r="BI16" s="23" t="str">
        <f>IF(L16&lt;=L14," ","GRESEALA")</f>
        <v xml:space="preserve"> </v>
      </c>
      <c r="BJ16" s="17" t="str">
        <f>IF(M16&lt;=M14," ","GRESEALA")</f>
        <v xml:space="preserve"> </v>
      </c>
      <c r="BK16" s="17" t="str">
        <f>IF(N16&lt;=N14," ","GRESEALA")</f>
        <v xml:space="preserve"> </v>
      </c>
    </row>
    <row r="17" spans="2:64" s="34" customFormat="1" ht="42" customHeight="1" x14ac:dyDescent="0.45">
      <c r="B17" s="208" t="s">
        <v>55</v>
      </c>
      <c r="C17" s="130" t="s">
        <v>56</v>
      </c>
      <c r="D17" s="186">
        <f t="shared" si="0"/>
        <v>787</v>
      </c>
      <c r="E17" s="152">
        <f>'ian22'!E17+'feb22'!E17+'mar22'!E17+'apr22'!E17+'mai22'!E17+'iun22'!E17+'iul22'!E17+'aug22'!E17</f>
        <v>419</v>
      </c>
      <c r="F17" s="152">
        <f>'ian22'!F17+'feb22'!F17+'mar22'!F17+'apr22'!F17+'mai22'!F17+'iun22'!F17+'iul22'!F17+'aug22'!F17</f>
        <v>368</v>
      </c>
      <c r="G17" s="152">
        <f>'ian22'!G17+'feb22'!G17+'mar22'!G17+'apr22'!G17+'mai22'!G17+'iun22'!G17+'iul22'!G17+'aug22'!G17</f>
        <v>135</v>
      </c>
      <c r="H17" s="152">
        <f>'ian22'!H17+'feb22'!H17+'mar22'!H17+'apr22'!H17+'mai22'!H17+'iun22'!H17+'iul22'!H17+'aug22'!H17</f>
        <v>11</v>
      </c>
      <c r="I17" s="152">
        <f>'ian22'!I17+'feb22'!I17+'mar22'!I17+'apr22'!I17+'mai22'!I17+'iun22'!I17+'iul22'!I17+'aug22'!I17</f>
        <v>75</v>
      </c>
      <c r="J17" s="152">
        <f>'ian22'!J17+'feb22'!J17+'mar22'!J17+'apr22'!J17+'mai22'!J17+'iun22'!J17+'iul22'!J17+'aug22'!J17</f>
        <v>3</v>
      </c>
      <c r="K17" s="152">
        <f>'ian22'!K17+'feb22'!K17+'mar22'!K17+'apr22'!K17+'mai22'!K17+'iun22'!K17+'iul22'!K17+'aug22'!K17</f>
        <v>35</v>
      </c>
      <c r="L17" s="152">
        <f>'ian22'!L17+'feb22'!L17+'mar22'!L17+'apr22'!L17+'mai22'!L17+'iun22'!L17+'iul22'!L17+'aug22'!L17</f>
        <v>110</v>
      </c>
      <c r="M17" s="152">
        <f>'ian22'!M17+'feb22'!M17+'mar22'!M17+'apr22'!M17+'mai22'!M17+'iun22'!M17+'iul22'!M17+'aug22'!M17</f>
        <v>432</v>
      </c>
      <c r="N17" s="152">
        <f>'ian22'!N17+'feb22'!N17+'mar22'!N17+'apr22'!N17+'mai22'!N17+'iun22'!N17+'iul22'!N17+'aug22'!N17</f>
        <v>112</v>
      </c>
      <c r="O17" s="152">
        <f>'ian22'!O17+'feb22'!O17+'mar22'!O17+'apr22'!O17+'mai22'!O17+'iun22'!O17+'iul22'!O17+'aug22'!O17</f>
        <v>364</v>
      </c>
      <c r="P17" s="152">
        <f>'ian22'!P17+'feb22'!P17+'mar22'!P17+'apr22'!P17+'mai22'!P17+'iun22'!P17+'iul22'!P17+'aug22'!P17</f>
        <v>423</v>
      </c>
      <c r="Q17" s="152">
        <f>'ian22'!Q17+'feb22'!Q17+'mar22'!Q17+'apr22'!Q17+'mai22'!Q17+'iun22'!Q17+'iul22'!Q17+'aug22'!Q17</f>
        <v>49</v>
      </c>
      <c r="R17" s="152">
        <f>'ian22'!R17+'feb22'!R17+'mar22'!R17+'apr22'!R17+'mai22'!R17+'iun22'!R17+'iul22'!R17+'aug22'!R17</f>
        <v>16</v>
      </c>
      <c r="S17" s="152">
        <f>'ian22'!S17+'feb22'!S17+'mar22'!S17+'apr22'!S17+'mai22'!S17+'iun22'!S17+'iul22'!S17+'aug22'!S17</f>
        <v>206</v>
      </c>
      <c r="T17" s="152">
        <f>'ian22'!T17+'feb22'!T17+'mar22'!T17+'apr22'!T17+'mai22'!T17+'iun22'!T17+'iul22'!T17+'aug22'!T17</f>
        <v>149</v>
      </c>
      <c r="U17" s="152">
        <f>'ian22'!U17+'feb22'!U17+'mar22'!U17+'apr22'!U17+'mai22'!U17+'iun22'!U17+'iul22'!U17+'aug22'!U17</f>
        <v>318</v>
      </c>
      <c r="V17" s="152">
        <f>'ian22'!V17+'feb22'!V17+'mar22'!V17+'apr22'!V17+'mai22'!V17+'iun22'!V17+'iul22'!V17+'aug22'!V17</f>
        <v>22</v>
      </c>
      <c r="W17" s="152">
        <f>'ian22'!W17+'feb22'!W17+'mar22'!W17+'apr22'!W17+'mai22'!W17+'iun22'!W17+'iul22'!W17+'aug22'!W17</f>
        <v>43</v>
      </c>
      <c r="X17" s="152">
        <f>'ian22'!X17+'feb22'!X17+'mar22'!X17+'apr22'!X17+'mai22'!X17+'iun22'!X17+'iul22'!X17+'aug22'!X17</f>
        <v>597</v>
      </c>
      <c r="Y17" s="152">
        <f>'ian22'!Y17+'feb22'!Y17+'mar22'!Y17+'apr22'!Y17+'mai22'!Y17+'iun22'!Y17+'iul22'!Y17+'aug22'!Y17</f>
        <v>190</v>
      </c>
      <c r="Z17" s="152">
        <f>'ian22'!Z17+'feb22'!Z17+'mar22'!Z17+'apr22'!Z17+'mai22'!Z17+'iun22'!Z17+'iul22'!Z17+'aug22'!Z17</f>
        <v>0</v>
      </c>
      <c r="AA17" s="152">
        <f>'ian22'!AA17+'feb22'!AA17+'mar22'!AA17+'apr22'!AA17+'mai22'!AA17+'iun22'!AA17+'iul22'!AA17+'aug22'!AA17</f>
        <v>0</v>
      </c>
      <c r="AB17" s="152">
        <f>'ian22'!AB17+'feb22'!AB17+'mar22'!AB17+'apr22'!AB17+'mai22'!AB17+'iun22'!AB17+'iul22'!AB17+'aug22'!AB17</f>
        <v>0</v>
      </c>
      <c r="AC17" s="152">
        <f>'ian22'!AC17+'feb22'!AC17+'mar22'!AC17+'apr22'!AC17+'mai22'!AC17+'iun22'!AC17+'iul22'!AC17+'aug22'!AC17</f>
        <v>0</v>
      </c>
      <c r="AD17" s="152">
        <f>'ian22'!AD17+'feb22'!AD17+'mar22'!AD17+'apr22'!AD17+'mai22'!AD17+'iun22'!AD17+'iul22'!AD17+'aug22'!AD17</f>
        <v>0</v>
      </c>
      <c r="AE17" s="152">
        <f>'ian22'!AE17+'feb22'!AE17+'mar22'!AE17+'apr22'!AE17+'mai22'!AE17+'iun22'!AE17+'iul22'!AE17+'aug22'!AE17</f>
        <v>7</v>
      </c>
      <c r="AF17" s="152">
        <f>'ian22'!AF17+'feb22'!AF17+'mar22'!AF17+'apr22'!AF17+'mai22'!AF17+'iun22'!AF17+'iul22'!AF17+'aug22'!AF17</f>
        <v>0</v>
      </c>
      <c r="AG17" s="152">
        <f>'ian22'!AG17+'feb22'!AG17+'mar22'!AG17+'apr22'!AG17+'mai22'!AG17+'iun22'!AG17+'iul22'!AG17+'aug22'!AG17</f>
        <v>0</v>
      </c>
      <c r="AH17" s="152">
        <f>'ian22'!AH17+'feb22'!AH17+'mar22'!AH17+'apr22'!AH17+'mai22'!AH17+'iun22'!AH17+'iul22'!AH17+'aug22'!AH17</f>
        <v>0</v>
      </c>
      <c r="AI17" s="152">
        <f>'ian22'!AI17+'feb22'!AI17+'mar22'!AI17+'apr22'!AI17+'mai22'!AI17+'iun22'!AI17+'iul22'!AI17+'aug22'!AI17</f>
        <v>0</v>
      </c>
      <c r="AJ17" s="152">
        <f>'ian22'!AJ17+'feb22'!AJ17+'mar22'!AJ17+'apr22'!AJ17+'mai22'!AJ17+'iun22'!AJ17+'iul22'!AJ17+'aug22'!AJ17</f>
        <v>0</v>
      </c>
      <c r="AK17" s="152">
        <f>'ian22'!AK17+'feb22'!AK17+'mar22'!AK17+'apr22'!AK17+'mai22'!AK17+'iun22'!AK17+'iul22'!AK17+'aug22'!AK17</f>
        <v>0</v>
      </c>
      <c r="AL17" s="152">
        <f>'ian22'!AL17+'feb22'!AL17+'mar22'!AL17+'apr22'!AL17+'mai22'!AL17+'iun22'!AL17+'iul22'!AL17+'aug22'!AL17</f>
        <v>0</v>
      </c>
      <c r="AM17" s="152">
        <f>'ian22'!AM17+'feb22'!AM17+'mar22'!AM17+'apr22'!AM17+'mai22'!AM17+'iun22'!AM17+'iul22'!AM17+'aug22'!AM17</f>
        <v>0</v>
      </c>
      <c r="AN17" s="152">
        <f>'ian22'!AN17+'feb22'!AN17+'mar22'!AN17+'apr22'!AN17+'mai22'!AN17+'iun22'!AN17+'iul22'!AN17+'aug22'!AN17</f>
        <v>0</v>
      </c>
      <c r="AO17" s="152">
        <f>'ian22'!AO17+'feb22'!AO17+'mar22'!AO17+'apr22'!AO17+'mai22'!AO17+'iun22'!AO17+'iul22'!AO17+'aug22'!AO17</f>
        <v>0</v>
      </c>
      <c r="AP17" s="152">
        <f>'ian22'!AP17+'feb22'!AP17+'mar22'!AP17+'apr22'!AP17+'mai22'!AP17+'iun22'!AP17+'iul22'!AP17+'aug22'!AP17</f>
        <v>0</v>
      </c>
      <c r="AQ17" s="152">
        <f>'ian22'!AQ17+'feb22'!AQ17+'mar22'!AQ17+'apr22'!AQ17+'mai22'!AQ17+'iun22'!AQ17+'iul22'!AQ17+'aug22'!AQ17</f>
        <v>0</v>
      </c>
      <c r="AR17" s="152">
        <f>'ian22'!AR17+'feb22'!AR17+'mar22'!AR17+'apr22'!AR17+'mai22'!AR17+'iun22'!AR17+'iul22'!AR17+'aug22'!AR17</f>
        <v>0</v>
      </c>
      <c r="AS17" s="152">
        <f>'ian22'!AS17+'feb22'!AS17+'mar22'!AS17+'apr22'!AS17+'mai22'!AS17+'iun22'!AS17+'iul22'!AS17+'aug22'!AS17</f>
        <v>780</v>
      </c>
      <c r="AT17" s="205"/>
      <c r="AU17" s="17" t="str">
        <f>IF(O16&lt;=O14," ","GRESEALA")</f>
        <v xml:space="preserve"> </v>
      </c>
      <c r="AV17" s="17" t="str">
        <f>IF(P16&lt;=P14," ","GRESEALA")</f>
        <v xml:space="preserve"> </v>
      </c>
      <c r="AW17" s="17" t="str">
        <f>IF(Q16&lt;=Q14," ","GRESEALA")</f>
        <v xml:space="preserve"> </v>
      </c>
      <c r="AX17" s="17" t="str">
        <f t="shared" ref="AX17:BK17" si="3">IF(S16&lt;=S14," ","GRESEALA")</f>
        <v xml:space="preserve"> </v>
      </c>
      <c r="AY17" s="17" t="str">
        <f t="shared" si="3"/>
        <v xml:space="preserve"> </v>
      </c>
      <c r="AZ17" s="17" t="str">
        <f t="shared" si="3"/>
        <v xml:space="preserve"> </v>
      </c>
      <c r="BA17" s="17" t="str">
        <f t="shared" si="3"/>
        <v xml:space="preserve"> </v>
      </c>
      <c r="BB17" s="17" t="str">
        <f t="shared" si="3"/>
        <v xml:space="preserve"> </v>
      </c>
      <c r="BC17" s="17" t="str">
        <f t="shared" si="3"/>
        <v xml:space="preserve"> </v>
      </c>
      <c r="BD17" s="17" t="str">
        <f t="shared" si="3"/>
        <v xml:space="preserve"> </v>
      </c>
      <c r="BE17" s="17" t="str">
        <f t="shared" si="3"/>
        <v xml:space="preserve"> </v>
      </c>
      <c r="BF17" s="17" t="str">
        <f t="shared" si="3"/>
        <v xml:space="preserve"> </v>
      </c>
      <c r="BG17" s="17" t="str">
        <f t="shared" si="3"/>
        <v xml:space="preserve"> </v>
      </c>
      <c r="BH17" s="17" t="str">
        <f t="shared" si="3"/>
        <v xml:space="preserve"> </v>
      </c>
      <c r="BI17" s="17" t="str">
        <f t="shared" si="3"/>
        <v xml:space="preserve"> </v>
      </c>
      <c r="BJ17" s="17" t="str">
        <f t="shared" si="3"/>
        <v xml:space="preserve"> </v>
      </c>
      <c r="BK17" s="17" t="str">
        <f t="shared" si="3"/>
        <v xml:space="preserve"> </v>
      </c>
      <c r="BL17" s="12"/>
    </row>
    <row r="18" spans="2:64" ht="39.75" customHeight="1" x14ac:dyDescent="0.45">
      <c r="B18" s="208" t="s">
        <v>57</v>
      </c>
      <c r="C18" s="130" t="s">
        <v>58</v>
      </c>
      <c r="D18" s="186">
        <f t="shared" si="0"/>
        <v>977</v>
      </c>
      <c r="E18" s="152">
        <f>'ian22'!E18+'feb22'!E18+'mar22'!E18+'apr22'!E18+'mai22'!E18+'iun22'!E18+'iul22'!E18+'aug22'!E18</f>
        <v>415</v>
      </c>
      <c r="F18" s="152">
        <f>'ian22'!F18+'feb22'!F18+'mar22'!F18+'apr22'!F18+'mai22'!F18+'iun22'!F18+'iul22'!F18+'aug22'!F18</f>
        <v>562</v>
      </c>
      <c r="G18" s="152">
        <f>'ian22'!G18+'feb22'!G18+'mar22'!G18+'apr22'!G18+'mai22'!G18+'iun22'!G18+'iul22'!G18+'aug22'!G18</f>
        <v>177</v>
      </c>
      <c r="H18" s="152">
        <f>'ian22'!H18+'feb22'!H18+'mar22'!H18+'apr22'!H18+'mai22'!H18+'iun22'!H18+'iul22'!H18+'aug22'!H18</f>
        <v>34</v>
      </c>
      <c r="I18" s="152">
        <f>'ian22'!I18+'feb22'!I18+'mar22'!I18+'apr22'!I18+'mai22'!I18+'iun22'!I18+'iul22'!I18+'aug22'!I18</f>
        <v>85</v>
      </c>
      <c r="J18" s="152">
        <f>'ian22'!J18+'feb22'!J18+'mar22'!J18+'apr22'!J18+'mai22'!J18+'iun22'!J18+'iul22'!J18+'aug22'!J18</f>
        <v>15</v>
      </c>
      <c r="K18" s="152">
        <f>'ian22'!K18+'feb22'!K18+'mar22'!K18+'apr22'!K18+'mai22'!K18+'iun22'!K18+'iul22'!K18+'aug22'!K18</f>
        <v>134</v>
      </c>
      <c r="L18" s="152">
        <f>'ian22'!L18+'feb22'!L18+'mar22'!L18+'apr22'!L18+'mai22'!L18+'iun22'!L18+'iul22'!L18+'aug22'!L18</f>
        <v>235</v>
      </c>
      <c r="M18" s="152">
        <f>'ian22'!M18+'feb22'!M18+'mar22'!M18+'apr22'!M18+'mai22'!M18+'iun22'!M18+'iul22'!M18+'aug22'!M18</f>
        <v>346</v>
      </c>
      <c r="N18" s="152">
        <f>'ian22'!N18+'feb22'!N18+'mar22'!N18+'apr22'!N18+'mai22'!N18+'iun22'!N18+'iul22'!N18+'aug22'!N18</f>
        <v>63</v>
      </c>
      <c r="O18" s="152">
        <f>'ian22'!O18+'feb22'!O18+'mar22'!O18+'apr22'!O18+'mai22'!O18+'iun22'!O18+'iul22'!O18+'aug22'!O18</f>
        <v>441</v>
      </c>
      <c r="P18" s="152">
        <f>'ian22'!P18+'feb22'!P18+'mar22'!P18+'apr22'!P18+'mai22'!P18+'iun22'!P18+'iul22'!P18+'aug22'!P18</f>
        <v>536</v>
      </c>
      <c r="Q18" s="152">
        <f>'ian22'!Q18+'feb22'!Q18+'mar22'!Q18+'apr22'!Q18+'mai22'!Q18+'iun22'!Q18+'iul22'!Q18+'aug22'!Q18</f>
        <v>33</v>
      </c>
      <c r="R18" s="152">
        <f>'ian22'!R18+'feb22'!R18+'mar22'!R18+'apr22'!R18+'mai22'!R18+'iun22'!R18+'iul22'!R18+'aug22'!R18</f>
        <v>10</v>
      </c>
      <c r="S18" s="152">
        <f>'ian22'!S18+'feb22'!S18+'mar22'!S18+'apr22'!S18+'mai22'!S18+'iun22'!S18+'iul22'!S18+'aug22'!S18</f>
        <v>482</v>
      </c>
      <c r="T18" s="152">
        <f>'ian22'!T18+'feb22'!T18+'mar22'!T18+'apr22'!T18+'mai22'!T18+'iun22'!T18+'iul22'!T18+'aug22'!T18</f>
        <v>142</v>
      </c>
      <c r="U18" s="152">
        <f>'ian22'!U18+'feb22'!U18+'mar22'!U18+'apr22'!U18+'mai22'!U18+'iun22'!U18+'iul22'!U18+'aug22'!U18</f>
        <v>265</v>
      </c>
      <c r="V18" s="152">
        <f>'ian22'!V18+'feb22'!V18+'mar22'!V18+'apr22'!V18+'mai22'!V18+'iun22'!V18+'iul22'!V18+'aug22'!V18</f>
        <v>17</v>
      </c>
      <c r="W18" s="152">
        <f>'ian22'!W18+'feb22'!W18+'mar22'!W18+'apr22'!W18+'mai22'!W18+'iun22'!W18+'iul22'!W18+'aug22'!W18</f>
        <v>38</v>
      </c>
      <c r="X18" s="152">
        <f>'ian22'!X18+'feb22'!X18+'mar22'!X18+'apr22'!X18+'mai22'!X18+'iun22'!X18+'iul22'!X18+'aug22'!X18</f>
        <v>848</v>
      </c>
      <c r="Y18" s="152">
        <f>'ian22'!Y18+'feb22'!Y18+'mar22'!Y18+'apr22'!Y18+'mai22'!Y18+'iun22'!Y18+'iul22'!Y18+'aug22'!Y18</f>
        <v>129</v>
      </c>
      <c r="Z18" s="152">
        <f>'ian22'!Z18+'feb22'!Z18+'mar22'!Z18+'apr22'!Z18+'mai22'!Z18+'iun22'!Z18+'iul22'!Z18+'aug22'!Z18</f>
        <v>0</v>
      </c>
      <c r="AA18" s="152">
        <f>'ian22'!AA18+'feb22'!AA18+'mar22'!AA18+'apr22'!AA18+'mai22'!AA18+'iun22'!AA18+'iul22'!AA18+'aug22'!AA18</f>
        <v>0</v>
      </c>
      <c r="AB18" s="152">
        <f>'ian22'!AB18+'feb22'!AB18+'mar22'!AB18+'apr22'!AB18+'mai22'!AB18+'iun22'!AB18+'iul22'!AB18+'aug22'!AB18</f>
        <v>0</v>
      </c>
      <c r="AC18" s="152">
        <f>'ian22'!AC18+'feb22'!AC18+'mar22'!AC18+'apr22'!AC18+'mai22'!AC18+'iun22'!AC18+'iul22'!AC18+'aug22'!AC18</f>
        <v>0</v>
      </c>
      <c r="AD18" s="152">
        <f>'ian22'!AD18+'feb22'!AD18+'mar22'!AD18+'apr22'!AD18+'mai22'!AD18+'iun22'!AD18+'iul22'!AD18+'aug22'!AD18</f>
        <v>0</v>
      </c>
      <c r="AE18" s="152">
        <f>'ian22'!AE18+'feb22'!AE18+'mar22'!AE18+'apr22'!AE18+'mai22'!AE18+'iun22'!AE18+'iul22'!AE18+'aug22'!AE18</f>
        <v>0</v>
      </c>
      <c r="AF18" s="152">
        <f>'ian22'!AF18+'feb22'!AF18+'mar22'!AF18+'apr22'!AF18+'mai22'!AF18+'iun22'!AF18+'iul22'!AF18+'aug22'!AF18</f>
        <v>0</v>
      </c>
      <c r="AG18" s="152">
        <f>'ian22'!AG18+'feb22'!AG18+'mar22'!AG18+'apr22'!AG18+'mai22'!AG18+'iun22'!AG18+'iul22'!AG18+'aug22'!AG18</f>
        <v>0</v>
      </c>
      <c r="AH18" s="152">
        <f>'ian22'!AH18+'feb22'!AH18+'mar22'!AH18+'apr22'!AH18+'mai22'!AH18+'iun22'!AH18+'iul22'!AH18+'aug22'!AH18</f>
        <v>0</v>
      </c>
      <c r="AI18" s="152">
        <f>'ian22'!AI18+'feb22'!AI18+'mar22'!AI18+'apr22'!AI18+'mai22'!AI18+'iun22'!AI18+'iul22'!AI18+'aug22'!AI18</f>
        <v>0</v>
      </c>
      <c r="AJ18" s="152">
        <f>'ian22'!AJ18+'feb22'!AJ18+'mar22'!AJ18+'apr22'!AJ18+'mai22'!AJ18+'iun22'!AJ18+'iul22'!AJ18+'aug22'!AJ18</f>
        <v>0</v>
      </c>
      <c r="AK18" s="152">
        <f>'ian22'!AK18+'feb22'!AK18+'mar22'!AK18+'apr22'!AK18+'mai22'!AK18+'iun22'!AK18+'iul22'!AK18+'aug22'!AK18</f>
        <v>0</v>
      </c>
      <c r="AL18" s="152">
        <f>'ian22'!AL18+'feb22'!AL18+'mar22'!AL18+'apr22'!AL18+'mai22'!AL18+'iun22'!AL18+'iul22'!AL18+'aug22'!AL18</f>
        <v>0</v>
      </c>
      <c r="AM18" s="152">
        <f>'ian22'!AM18+'feb22'!AM18+'mar22'!AM18+'apr22'!AM18+'mai22'!AM18+'iun22'!AM18+'iul22'!AM18+'aug22'!AM18</f>
        <v>0</v>
      </c>
      <c r="AN18" s="152">
        <f>'ian22'!AN18+'feb22'!AN18+'mar22'!AN18+'apr22'!AN18+'mai22'!AN18+'iun22'!AN18+'iul22'!AN18+'aug22'!AN18</f>
        <v>0</v>
      </c>
      <c r="AO18" s="152">
        <f>'ian22'!AO18+'feb22'!AO18+'mar22'!AO18+'apr22'!AO18+'mai22'!AO18+'iun22'!AO18+'iul22'!AO18+'aug22'!AO18</f>
        <v>0</v>
      </c>
      <c r="AP18" s="152">
        <f>'ian22'!AP18+'feb22'!AP18+'mar22'!AP18+'apr22'!AP18+'mai22'!AP18+'iun22'!AP18+'iul22'!AP18+'aug22'!AP18</f>
        <v>0</v>
      </c>
      <c r="AQ18" s="152">
        <f>'ian22'!AQ18+'feb22'!AQ18+'mar22'!AQ18+'apr22'!AQ18+'mai22'!AQ18+'iun22'!AQ18+'iul22'!AQ18+'aug22'!AQ18</f>
        <v>0</v>
      </c>
      <c r="AR18" s="152">
        <f>'ian22'!AR18+'feb22'!AR18+'mar22'!AR18+'apr22'!AR18+'mai22'!AR18+'iun22'!AR18+'iul22'!AR18+'aug22'!AR18</f>
        <v>0</v>
      </c>
      <c r="AS18" s="152">
        <f>'ian22'!AS18+'feb22'!AS18+'mar22'!AS18+'apr22'!AS18+'mai22'!AS18+'iun22'!AS18+'iul22'!AS18+'aug22'!AS18</f>
        <v>977</v>
      </c>
      <c r="AT18" s="205"/>
      <c r="AU18" s="17" t="str">
        <f t="shared" ref="AU18:AZ18" si="4">IF(AG16&lt;=AG14," ","GRESEALA")</f>
        <v xml:space="preserve"> </v>
      </c>
      <c r="AV18" s="17" t="str">
        <f t="shared" si="4"/>
        <v xml:space="preserve"> </v>
      </c>
      <c r="AW18" s="17" t="str">
        <f t="shared" si="4"/>
        <v xml:space="preserve"> </v>
      </c>
      <c r="AX18" s="17" t="str">
        <f t="shared" si="4"/>
        <v xml:space="preserve"> </v>
      </c>
      <c r="AY18" s="17" t="str">
        <f t="shared" si="4"/>
        <v xml:space="preserve"> </v>
      </c>
      <c r="AZ18" s="17" t="str">
        <f t="shared" si="4"/>
        <v xml:space="preserve"> </v>
      </c>
      <c r="BA18" s="17" t="str">
        <f t="shared" ref="BA18:BB18" si="5">IF(AR16&lt;=AR14," ","GRESEALA")</f>
        <v xml:space="preserve"> </v>
      </c>
      <c r="BB18" s="17" t="str">
        <f t="shared" si="5"/>
        <v xml:space="preserve"> </v>
      </c>
      <c r="BC18" s="17" t="str">
        <f>IF(E17+E18=E16," ","GRESEALA")</f>
        <v xml:space="preserve"> </v>
      </c>
      <c r="BD18" s="17" t="str">
        <f>IF(F17+F18=F16," ","GRESEALA")</f>
        <v xml:space="preserve"> </v>
      </c>
      <c r="BE18" s="17" t="str">
        <f>IF(G17+G18=G16," ","GRESEALA")</f>
        <v xml:space="preserve"> </v>
      </c>
      <c r="BF18" s="17" t="str">
        <f>IF(H17+H18=H16," ","GRESEALA")</f>
        <v xml:space="preserve"> </v>
      </c>
      <c r="BG18" s="17" t="str">
        <f>IF(K17+K18=K16," ","GRESEALA")</f>
        <v xml:space="preserve"> </v>
      </c>
      <c r="BH18" s="23" t="str">
        <f>IF(L17+L18=L16," ","GRESEALA")</f>
        <v xml:space="preserve"> </v>
      </c>
      <c r="BI18" s="17" t="str">
        <f>IF(M17+M18=M16," ","GRESEALA")</f>
        <v xml:space="preserve"> </v>
      </c>
      <c r="BJ18" s="17" t="str">
        <f>IF(N17+N18=N16," ","GRESEALA")</f>
        <v xml:space="preserve"> </v>
      </c>
      <c r="BK18" s="17" t="str">
        <f>IF(O17+O18=O16," ","GRESEALA")</f>
        <v xml:space="preserve"> </v>
      </c>
    </row>
    <row r="19" spans="2:64" s="38" customFormat="1" ht="44.25" customHeight="1" x14ac:dyDescent="0.45">
      <c r="B19" s="209" t="s">
        <v>59</v>
      </c>
      <c r="C19" s="130" t="s">
        <v>60</v>
      </c>
      <c r="D19" s="187">
        <f t="shared" si="0"/>
        <v>262</v>
      </c>
      <c r="E19" s="152">
        <f>'ian22'!E19+'feb22'!E19+'mar22'!E19+'apr22'!E19+'mai22'!E19+'iun22'!E19+'iul22'!E19+'aug22'!E19</f>
        <v>124</v>
      </c>
      <c r="F19" s="152">
        <f>'ian22'!F19+'feb22'!F19+'mar22'!F19+'apr22'!F19+'mai22'!F19+'iun22'!F19+'iul22'!F19+'aug22'!F19</f>
        <v>138</v>
      </c>
      <c r="G19" s="152">
        <f>'ian22'!G19+'feb22'!G19+'mar22'!G19+'apr22'!G19+'mai22'!G19+'iun22'!G19+'iul22'!G19+'aug22'!G19</f>
        <v>48</v>
      </c>
      <c r="H19" s="152">
        <f>'ian22'!H19+'feb22'!H19+'mar22'!H19+'apr22'!H19+'mai22'!H19+'iun22'!H19+'iul22'!H19+'aug22'!H19</f>
        <v>8</v>
      </c>
      <c r="I19" s="152">
        <f>'ian22'!I19+'feb22'!I19+'mar22'!I19+'apr22'!I19+'mai22'!I19+'iun22'!I19+'iul22'!I19+'aug22'!I19</f>
        <v>25</v>
      </c>
      <c r="J19" s="152">
        <f>'ian22'!J19+'feb22'!J19+'mar22'!J19+'apr22'!J19+'mai22'!J19+'iun22'!J19+'iul22'!J19+'aug22'!J19</f>
        <v>3</v>
      </c>
      <c r="K19" s="152">
        <f>'ian22'!K19+'feb22'!K19+'mar22'!K19+'apr22'!K19+'mai22'!K19+'iun22'!K19+'iul22'!K19+'aug22'!K19</f>
        <v>27</v>
      </c>
      <c r="L19" s="152">
        <f>'ian22'!L19+'feb22'!L19+'mar22'!L19+'apr22'!L19+'mai22'!L19+'iun22'!L19+'iul22'!L19+'aug22'!L19</f>
        <v>52</v>
      </c>
      <c r="M19" s="152">
        <f>'ian22'!M19+'feb22'!M19+'mar22'!M19+'apr22'!M19+'mai22'!M19+'iun22'!M19+'iul22'!M19+'aug22'!M19</f>
        <v>110</v>
      </c>
      <c r="N19" s="152">
        <f>'ian22'!N19+'feb22'!N19+'mar22'!N19+'apr22'!N19+'mai22'!N19+'iun22'!N19+'iul22'!N19+'aug22'!N19</f>
        <v>24</v>
      </c>
      <c r="O19" s="152">
        <f>'ian22'!O19+'feb22'!O19+'mar22'!O19+'apr22'!O19+'mai22'!O19+'iun22'!O19+'iul22'!O19+'aug22'!O19</f>
        <v>119</v>
      </c>
      <c r="P19" s="152">
        <f>'ian22'!P19+'feb22'!P19+'mar22'!P19+'apr22'!P19+'mai22'!P19+'iun22'!P19+'iul22'!P19+'aug22'!P19</f>
        <v>143</v>
      </c>
      <c r="Q19" s="152">
        <f>'ian22'!Q19+'feb22'!Q19+'mar22'!Q19+'apr22'!Q19+'mai22'!Q19+'iun22'!Q19+'iul22'!Q19+'aug22'!Q19</f>
        <v>12</v>
      </c>
      <c r="R19" s="152">
        <f>'ian22'!R19+'feb22'!R19+'mar22'!R19+'apr22'!R19+'mai22'!R19+'iun22'!R19+'iul22'!R19+'aug22'!R19</f>
        <v>2</v>
      </c>
      <c r="S19" s="152">
        <f>'ian22'!S19+'feb22'!S19+'mar22'!S19+'apr22'!S19+'mai22'!S19+'iun22'!S19+'iul22'!S19+'aug22'!S19</f>
        <v>107</v>
      </c>
      <c r="T19" s="152">
        <f>'ian22'!T19+'feb22'!T19+'mar22'!T19+'apr22'!T19+'mai22'!T19+'iun22'!T19+'iul22'!T19+'aug22'!T19</f>
        <v>33</v>
      </c>
      <c r="U19" s="152">
        <f>'ian22'!U19+'feb22'!U19+'mar22'!U19+'apr22'!U19+'mai22'!U19+'iun22'!U19+'iul22'!U19+'aug22'!U19</f>
        <v>93</v>
      </c>
      <c r="V19" s="152">
        <f>'ian22'!V19+'feb22'!V19+'mar22'!V19+'apr22'!V19+'mai22'!V19+'iun22'!V19+'iul22'!V19+'aug22'!V19</f>
        <v>5</v>
      </c>
      <c r="W19" s="152">
        <f>'ian22'!W19+'feb22'!W19+'mar22'!W19+'apr22'!W19+'mai22'!W19+'iun22'!W19+'iul22'!W19+'aug22'!W19</f>
        <v>12</v>
      </c>
      <c r="X19" s="152">
        <f>'ian22'!X19+'feb22'!X19+'mar22'!X19+'apr22'!X19+'mai22'!X19+'iun22'!X19+'iul22'!X19+'aug22'!X19</f>
        <v>257</v>
      </c>
      <c r="Y19" s="152">
        <f>'ian22'!Y19+'feb22'!Y19+'mar22'!Y19+'apr22'!Y19+'mai22'!Y19+'iun22'!Y19+'iul22'!Y19+'aug22'!Y19</f>
        <v>5</v>
      </c>
      <c r="Z19" s="152">
        <f>'ian22'!Z19+'feb22'!Z19+'mar22'!Z19+'apr22'!Z19+'mai22'!Z19+'iun22'!Z19+'iul22'!Z19+'aug22'!Z19</f>
        <v>0</v>
      </c>
      <c r="AA19" s="152">
        <f>'ian22'!AA19+'feb22'!AA19+'mar22'!AA19+'apr22'!AA19+'mai22'!AA19+'iun22'!AA19+'iul22'!AA19+'aug22'!AA19</f>
        <v>0</v>
      </c>
      <c r="AB19" s="152">
        <f>'ian22'!AB19+'feb22'!AB19+'mar22'!AB19+'apr22'!AB19+'mai22'!AB19+'iun22'!AB19+'iul22'!AB19+'aug22'!AB19</f>
        <v>0</v>
      </c>
      <c r="AC19" s="152">
        <f>'ian22'!AC19+'feb22'!AC19+'mar22'!AC19+'apr22'!AC19+'mai22'!AC19+'iun22'!AC19+'iul22'!AC19+'aug22'!AC19</f>
        <v>0</v>
      </c>
      <c r="AD19" s="152">
        <f>'ian22'!AD19+'feb22'!AD19+'mar22'!AD19+'apr22'!AD19+'mai22'!AD19+'iun22'!AD19+'iul22'!AD19+'aug22'!AD19</f>
        <v>0</v>
      </c>
      <c r="AE19" s="152">
        <f>'ian22'!AE19+'feb22'!AE19+'mar22'!AE19+'apr22'!AE19+'mai22'!AE19+'iun22'!AE19+'iul22'!AE19+'aug22'!AE19</f>
        <v>0</v>
      </c>
      <c r="AF19" s="152">
        <f>'ian22'!AF19+'feb22'!AF19+'mar22'!AF19+'apr22'!AF19+'mai22'!AF19+'iun22'!AF19+'iul22'!AF19+'aug22'!AF19</f>
        <v>0</v>
      </c>
      <c r="AG19" s="152">
        <f>'ian22'!AG19+'feb22'!AG19+'mar22'!AG19+'apr22'!AG19+'mai22'!AG19+'iun22'!AG19+'iul22'!AG19+'aug22'!AG19</f>
        <v>0</v>
      </c>
      <c r="AH19" s="152">
        <f>'ian22'!AH19+'feb22'!AH19+'mar22'!AH19+'apr22'!AH19+'mai22'!AH19+'iun22'!AH19+'iul22'!AH19+'aug22'!AH19</f>
        <v>0</v>
      </c>
      <c r="AI19" s="152">
        <f>'ian22'!AI19+'feb22'!AI19+'mar22'!AI19+'apr22'!AI19+'mai22'!AI19+'iun22'!AI19+'iul22'!AI19+'aug22'!AI19</f>
        <v>0</v>
      </c>
      <c r="AJ19" s="152">
        <f>'ian22'!AJ19+'feb22'!AJ19+'mar22'!AJ19+'apr22'!AJ19+'mai22'!AJ19+'iun22'!AJ19+'iul22'!AJ19+'aug22'!AJ19</f>
        <v>0</v>
      </c>
      <c r="AK19" s="152">
        <f>'ian22'!AK19+'feb22'!AK19+'mar22'!AK19+'apr22'!AK19+'mai22'!AK19+'iun22'!AK19+'iul22'!AK19+'aug22'!AK19</f>
        <v>0</v>
      </c>
      <c r="AL19" s="152">
        <f>'ian22'!AL19+'feb22'!AL19+'mar22'!AL19+'apr22'!AL19+'mai22'!AL19+'iun22'!AL19+'iul22'!AL19+'aug22'!AL19</f>
        <v>0</v>
      </c>
      <c r="AM19" s="152">
        <f>'ian22'!AM19+'feb22'!AM19+'mar22'!AM19+'apr22'!AM19+'mai22'!AM19+'iun22'!AM19+'iul22'!AM19+'aug22'!AM19</f>
        <v>0</v>
      </c>
      <c r="AN19" s="152">
        <f>'ian22'!AN19+'feb22'!AN19+'mar22'!AN19+'apr22'!AN19+'mai22'!AN19+'iun22'!AN19+'iul22'!AN19+'aug22'!AN19</f>
        <v>0</v>
      </c>
      <c r="AO19" s="152">
        <f>'ian22'!AO19+'feb22'!AO19+'mar22'!AO19+'apr22'!AO19+'mai22'!AO19+'iun22'!AO19+'iul22'!AO19+'aug22'!AO19</f>
        <v>0</v>
      </c>
      <c r="AP19" s="152">
        <f>'ian22'!AP19+'feb22'!AP19+'mar22'!AP19+'apr22'!AP19+'mai22'!AP19+'iun22'!AP19+'iul22'!AP19+'aug22'!AP19</f>
        <v>0</v>
      </c>
      <c r="AQ19" s="152">
        <f>'ian22'!AQ19+'feb22'!AQ19+'mar22'!AQ19+'apr22'!AQ19+'mai22'!AQ19+'iun22'!AQ19+'iul22'!AQ19+'aug22'!AQ19</f>
        <v>0</v>
      </c>
      <c r="AR19" s="152">
        <f>'ian22'!AR19+'feb22'!AR19+'mar22'!AR19+'apr22'!AR19+'mai22'!AR19+'iun22'!AR19+'iul22'!AR19+'aug22'!AR19</f>
        <v>0</v>
      </c>
      <c r="AS19" s="152">
        <f>'ian22'!AS19+'feb22'!AS19+'mar22'!AS19+'apr22'!AS19+'mai22'!AS19+'iun22'!AS19+'iul22'!AS19+'aug22'!AS19</f>
        <v>262</v>
      </c>
      <c r="AT19" s="205"/>
      <c r="AU19" s="17" t="str">
        <f>IF(P17+P18=P16," ","GRESEALA")</f>
        <v xml:space="preserve"> </v>
      </c>
      <c r="AV19" s="17" t="str">
        <f>IF(Q17+Q18=Q16," ","GRESEALA")</f>
        <v xml:space="preserve"> </v>
      </c>
      <c r="AW19" s="17" t="str">
        <f t="shared" ref="AW19:BK19" si="6">IF(S17+S18=S16," ","GRESEALA")</f>
        <v xml:space="preserve"> </v>
      </c>
      <c r="AX19" s="17" t="str">
        <f t="shared" si="6"/>
        <v xml:space="preserve"> </v>
      </c>
      <c r="AY19" s="17" t="str">
        <f t="shared" si="6"/>
        <v xml:space="preserve"> </v>
      </c>
      <c r="AZ19" s="17" t="str">
        <f t="shared" si="6"/>
        <v xml:space="preserve"> </v>
      </c>
      <c r="BA19" s="17" t="str">
        <f t="shared" si="6"/>
        <v xml:space="preserve"> </v>
      </c>
      <c r="BB19" s="17" t="str">
        <f t="shared" si="6"/>
        <v xml:space="preserve"> </v>
      </c>
      <c r="BC19" s="17" t="str">
        <f t="shared" si="6"/>
        <v xml:space="preserve"> </v>
      </c>
      <c r="BD19" s="17" t="str">
        <f t="shared" si="6"/>
        <v xml:space="preserve"> </v>
      </c>
      <c r="BE19" s="17" t="str">
        <f t="shared" si="6"/>
        <v xml:space="preserve"> </v>
      </c>
      <c r="BF19" s="17" t="str">
        <f t="shared" si="6"/>
        <v xml:space="preserve"> </v>
      </c>
      <c r="BG19" s="17" t="str">
        <f t="shared" si="6"/>
        <v xml:space="preserve"> </v>
      </c>
      <c r="BH19" s="17" t="str">
        <f t="shared" si="6"/>
        <v xml:space="preserve"> </v>
      </c>
      <c r="BI19" s="17" t="str">
        <f t="shared" si="6"/>
        <v xml:space="preserve"> </v>
      </c>
      <c r="BJ19" s="17" t="str">
        <f t="shared" si="6"/>
        <v xml:space="preserve"> </v>
      </c>
      <c r="BK19" s="17" t="str">
        <f t="shared" si="6"/>
        <v xml:space="preserve"> </v>
      </c>
    </row>
    <row r="20" spans="2:64" s="38" customFormat="1" ht="57" customHeight="1" x14ac:dyDescent="0.45">
      <c r="B20" s="206" t="s">
        <v>61</v>
      </c>
      <c r="C20" s="131" t="s">
        <v>62</v>
      </c>
      <c r="D20" s="185">
        <f t="shared" si="0"/>
        <v>778</v>
      </c>
      <c r="E20" s="152">
        <f>'ian22'!E20+'feb22'!E20+'mar22'!E20+'apr22'!E20+'mai22'!E20+'iun22'!E20+'iul22'!E20+'aug22'!E20</f>
        <v>383</v>
      </c>
      <c r="F20" s="152">
        <f>'ian22'!F20+'feb22'!F20+'mar22'!F20+'apr22'!F20+'mai22'!F20+'iun22'!F20+'iul22'!F20+'aug22'!F20</f>
        <v>395</v>
      </c>
      <c r="G20" s="152">
        <f>'ian22'!G20+'feb22'!G20+'mar22'!G20+'apr22'!G20+'mai22'!G20+'iun22'!G20+'iul22'!G20+'aug22'!G20</f>
        <v>0</v>
      </c>
      <c r="H20" s="152">
        <f>'ian22'!H20+'feb22'!H20+'mar22'!H20+'apr22'!H20+'mai22'!H20+'iun22'!H20+'iul22'!H20+'aug22'!H20</f>
        <v>0</v>
      </c>
      <c r="I20" s="152">
        <f>'ian22'!I20+'feb22'!I20+'mar22'!I20+'apr22'!I20+'mai22'!I20+'iun22'!I20+'iul22'!I20+'aug22'!I20</f>
        <v>0</v>
      </c>
      <c r="J20" s="152">
        <f>'ian22'!J20+'feb22'!J20+'mar22'!J20+'apr22'!J20+'mai22'!J20+'iun22'!J20+'iul22'!J20+'aug22'!J20</f>
        <v>0</v>
      </c>
      <c r="K20" s="152">
        <f>'ian22'!K20+'feb22'!K20+'mar22'!K20+'apr22'!K20+'mai22'!K20+'iun22'!K20+'iul22'!K20+'aug22'!K20</f>
        <v>0</v>
      </c>
      <c r="L20" s="152">
        <f>'ian22'!L20+'feb22'!L20+'mar22'!L20+'apr22'!L20+'mai22'!L20+'iun22'!L20+'iul22'!L20+'aug22'!L20</f>
        <v>0</v>
      </c>
      <c r="M20" s="152">
        <f>'ian22'!M20+'feb22'!M20+'mar22'!M20+'apr22'!M20+'mai22'!M20+'iun22'!M20+'iul22'!M20+'aug22'!M20</f>
        <v>778</v>
      </c>
      <c r="N20" s="152">
        <f>'ian22'!N20+'feb22'!N20+'mar22'!N20+'apr22'!N20+'mai22'!N20+'iun22'!N20+'iul22'!N20+'aug22'!N20</f>
        <v>175</v>
      </c>
      <c r="O20" s="152">
        <f>'ian22'!O20+'feb22'!O20+'mar22'!O20+'apr22'!O20+'mai22'!O20+'iun22'!O20+'iul22'!O20+'aug22'!O20</f>
        <v>349</v>
      </c>
      <c r="P20" s="152">
        <f>'ian22'!P20+'feb22'!P20+'mar22'!P20+'apr22'!P20+'mai22'!P20+'iun22'!P20+'iul22'!P20+'aug22'!P20</f>
        <v>429</v>
      </c>
      <c r="Q20" s="152">
        <f>'ian22'!Q20+'feb22'!Q20+'mar22'!Q20+'apr22'!Q20+'mai22'!Q20+'iun22'!Q20+'iul22'!Q20+'aug22'!Q20</f>
        <v>40</v>
      </c>
      <c r="R20" s="152">
        <f>'ian22'!R20+'feb22'!R20+'mar22'!R20+'apr22'!R20+'mai22'!R20+'iun22'!R20+'iul22'!R20+'aug22'!R20</f>
        <v>11</v>
      </c>
      <c r="S20" s="152">
        <f>'ian22'!S20+'feb22'!S20+'mar22'!S20+'apr22'!S20+'mai22'!S20+'iun22'!S20+'iul22'!S20+'aug22'!S20</f>
        <v>282</v>
      </c>
      <c r="T20" s="152">
        <f>'ian22'!T20+'feb22'!T20+'mar22'!T20+'apr22'!T20+'mai22'!T20+'iun22'!T20+'iul22'!T20+'aug22'!T20</f>
        <v>138</v>
      </c>
      <c r="U20" s="152">
        <f>'ian22'!U20+'feb22'!U20+'mar22'!U20+'apr22'!U20+'mai22'!U20+'iun22'!U20+'iul22'!U20+'aug22'!U20</f>
        <v>262</v>
      </c>
      <c r="V20" s="152">
        <f>'ian22'!V20+'feb22'!V20+'mar22'!V20+'apr22'!V20+'mai22'!V20+'iun22'!V20+'iul22'!V20+'aug22'!V20</f>
        <v>17</v>
      </c>
      <c r="W20" s="152">
        <f>'ian22'!W20+'feb22'!W20+'mar22'!W20+'apr22'!W20+'mai22'!W20+'iun22'!W20+'iul22'!W20+'aug22'!W20</f>
        <v>39</v>
      </c>
      <c r="X20" s="152">
        <f>'ian22'!X20+'feb22'!X20+'mar22'!X20+'apr22'!X20+'mai22'!X20+'iun22'!X20+'iul22'!X20+'aug22'!X20</f>
        <v>626</v>
      </c>
      <c r="Y20" s="152">
        <f>'ian22'!Y20+'feb22'!Y20+'mar22'!Y20+'apr22'!Y20+'mai22'!Y20+'iun22'!Y20+'iul22'!Y20+'aug22'!Y20</f>
        <v>152</v>
      </c>
      <c r="Z20" s="152">
        <f>'ian22'!Z20+'feb22'!Z20+'mar22'!Z20+'apr22'!Z20+'mai22'!Z20+'iun22'!Z20+'iul22'!Z20+'aug22'!Z20</f>
        <v>0</v>
      </c>
      <c r="AA20" s="152">
        <f>'ian22'!AA20+'feb22'!AA20+'mar22'!AA20+'apr22'!AA20+'mai22'!AA20+'iun22'!AA20+'iul22'!AA20+'aug22'!AA20</f>
        <v>0</v>
      </c>
      <c r="AB20" s="152">
        <f>'ian22'!AB20+'feb22'!AB20+'mar22'!AB20+'apr22'!AB20+'mai22'!AB20+'iun22'!AB20+'iul22'!AB20+'aug22'!AB20</f>
        <v>0</v>
      </c>
      <c r="AC20" s="152">
        <f>'ian22'!AC20+'feb22'!AC20+'mar22'!AC20+'apr22'!AC20+'mai22'!AC20+'iun22'!AC20+'iul22'!AC20+'aug22'!AC20</f>
        <v>0</v>
      </c>
      <c r="AD20" s="152">
        <f>'ian22'!AD20+'feb22'!AD20+'mar22'!AD20+'apr22'!AD20+'mai22'!AD20+'iun22'!AD20+'iul22'!AD20+'aug22'!AD20</f>
        <v>0</v>
      </c>
      <c r="AE20" s="152">
        <f>'ian22'!AE20+'feb22'!AE20+'mar22'!AE20+'apr22'!AE20+'mai22'!AE20+'iun22'!AE20+'iul22'!AE20+'aug22'!AE20</f>
        <v>0</v>
      </c>
      <c r="AF20" s="152">
        <f>'ian22'!AF20+'feb22'!AF20+'mar22'!AF20+'apr22'!AF20+'mai22'!AF20+'iun22'!AF20+'iul22'!AF20+'aug22'!AF20</f>
        <v>0</v>
      </c>
      <c r="AG20" s="152">
        <f>'ian22'!AG20+'feb22'!AG20+'mar22'!AG20+'apr22'!AG20+'mai22'!AG20+'iun22'!AG20+'iul22'!AG20+'aug22'!AG20</f>
        <v>0</v>
      </c>
      <c r="AH20" s="152">
        <f>'ian22'!AH20+'feb22'!AH20+'mar22'!AH20+'apr22'!AH20+'mai22'!AH20+'iun22'!AH20+'iul22'!AH20+'aug22'!AH20</f>
        <v>0</v>
      </c>
      <c r="AI20" s="152">
        <f>'ian22'!AI20+'feb22'!AI20+'mar22'!AI20+'apr22'!AI20+'mai22'!AI20+'iun22'!AI20+'iul22'!AI20+'aug22'!AI20</f>
        <v>0</v>
      </c>
      <c r="AJ20" s="152">
        <f>'ian22'!AJ20+'feb22'!AJ20+'mar22'!AJ20+'apr22'!AJ20+'mai22'!AJ20+'iun22'!AJ20+'iul22'!AJ20+'aug22'!AJ20</f>
        <v>0</v>
      </c>
      <c r="AK20" s="152">
        <f>'ian22'!AK20+'feb22'!AK20+'mar22'!AK20+'apr22'!AK20+'mai22'!AK20+'iun22'!AK20+'iul22'!AK20+'aug22'!AK20</f>
        <v>0</v>
      </c>
      <c r="AL20" s="152">
        <f>'ian22'!AL20+'feb22'!AL20+'mar22'!AL20+'apr22'!AL20+'mai22'!AL20+'iun22'!AL20+'iul22'!AL20+'aug22'!AL20</f>
        <v>0</v>
      </c>
      <c r="AM20" s="152">
        <f>'ian22'!AM20+'feb22'!AM20+'mar22'!AM20+'apr22'!AM20+'mai22'!AM20+'iun22'!AM20+'iul22'!AM20+'aug22'!AM20</f>
        <v>0</v>
      </c>
      <c r="AN20" s="152">
        <f>'ian22'!AN20+'feb22'!AN20+'mar22'!AN20+'apr22'!AN20+'mai22'!AN20+'iun22'!AN20+'iul22'!AN20+'aug22'!AN20</f>
        <v>0</v>
      </c>
      <c r="AO20" s="152">
        <f>'ian22'!AO20+'feb22'!AO20+'mar22'!AO20+'apr22'!AO20+'mai22'!AO20+'iun22'!AO20+'iul22'!AO20+'aug22'!AO20</f>
        <v>0</v>
      </c>
      <c r="AP20" s="152">
        <f>'ian22'!AP20+'feb22'!AP20+'mar22'!AP20+'apr22'!AP20+'mai22'!AP20+'iun22'!AP20+'iul22'!AP20+'aug22'!AP20</f>
        <v>0</v>
      </c>
      <c r="AQ20" s="152">
        <f>'ian22'!AQ20+'feb22'!AQ20+'mar22'!AQ20+'apr22'!AQ20+'mai22'!AQ20+'iun22'!AQ20+'iul22'!AQ20+'aug22'!AQ20</f>
        <v>0</v>
      </c>
      <c r="AR20" s="152">
        <f>'ian22'!AR20+'feb22'!AR20+'mar22'!AR20+'apr22'!AR20+'mai22'!AR20+'iun22'!AR20+'iul22'!AR20+'aug22'!AR20</f>
        <v>0</v>
      </c>
      <c r="AS20" s="152">
        <f>'ian22'!AS20+'feb22'!AS20+'mar22'!AS20+'apr22'!AS20+'mai22'!AS20+'iun22'!AS20+'iul22'!AS20+'aug22'!AS20</f>
        <v>778</v>
      </c>
      <c r="AT20" s="205"/>
      <c r="AU20" s="17" t="str">
        <f>IF(AH17+AH18=AH16," ","GRESEALA")</f>
        <v xml:space="preserve"> </v>
      </c>
      <c r="AV20" s="17" t="str">
        <f>IF(AI17+AI18=AI16," ","GRESEALA")</f>
        <v xml:space="preserve"> </v>
      </c>
      <c r="AW20" s="17" t="str">
        <f>IF(AJ17+AJ18=AJ16," ","GRESEALA")</f>
        <v xml:space="preserve"> </v>
      </c>
      <c r="AX20" s="17" t="str">
        <f>IF(AK17+AK18=AK16," ","GRESEALA")</f>
        <v xml:space="preserve"> </v>
      </c>
      <c r="AY20" s="17" t="str">
        <f>IF(AL17+AL18=AL16," ","GRESEALA")</f>
        <v xml:space="preserve"> </v>
      </c>
      <c r="AZ20" s="17" t="str">
        <f t="shared" ref="AZ20:BA20" si="7">IF(AR17+AR18=AR16," ","GRESEALA")</f>
        <v xml:space="preserve"> </v>
      </c>
      <c r="BA20" s="17" t="str">
        <f t="shared" si="7"/>
        <v xml:space="preserve"> </v>
      </c>
      <c r="BB20" s="17" t="str">
        <f>IF(E16+F16=D16," ","GRESEALA")</f>
        <v xml:space="preserve"> </v>
      </c>
      <c r="BC20" s="17" t="str">
        <f>IF(G16+K16+I16+L16+M16=D16," ","GRESEALA")</f>
        <v xml:space="preserve"> </v>
      </c>
      <c r="BD20" s="17" t="str">
        <f>IF(O16+P16=D16," ","GRESEALA")</f>
        <v xml:space="preserve"> </v>
      </c>
      <c r="BE20" s="17" t="str">
        <f>IF(Q16+S16+T16+U16+V16+W16=D16," ","GRESEALA")</f>
        <v xml:space="preserve"> </v>
      </c>
      <c r="BF20" s="17" t="str">
        <f>IF(X16+Y16+Z16=D16," ","GRESEALA")</f>
        <v xml:space="preserve"> </v>
      </c>
      <c r="BG20" s="17" t="str">
        <f>IF(AA16+AC16+AE16+AF16+AG16+AH16+AI16+AJ16+AK16+AL16+AM16+AN16+AO16+AP16+AQ16+AR16+AS16&gt;=D16," ","GRESEALA")</f>
        <v xml:space="preserve"> </v>
      </c>
      <c r="BH20" s="17" t="str">
        <f>IF(AS16&lt;=D16," ","GRESEALA")</f>
        <v xml:space="preserve"> </v>
      </c>
      <c r="BI20" s="17" t="str">
        <f>IF(H16&lt;=G16," ","GRESEALA")</f>
        <v xml:space="preserve"> </v>
      </c>
      <c r="BJ20" s="17" t="str">
        <f>IF(E21+E22=E20," ","GRESEALA")</f>
        <v xml:space="preserve"> </v>
      </c>
      <c r="BK20" s="17" t="str">
        <f>IF(F21+F22=F20," ","GRESEALA")</f>
        <v xml:space="preserve"> </v>
      </c>
    </row>
    <row r="21" spans="2:64" s="38" customFormat="1" ht="38.25" customHeight="1" x14ac:dyDescent="0.45">
      <c r="B21" s="209" t="s">
        <v>63</v>
      </c>
      <c r="C21" s="132" t="s">
        <v>64</v>
      </c>
      <c r="D21" s="188">
        <f t="shared" si="0"/>
        <v>432</v>
      </c>
      <c r="E21" s="152">
        <f>'ian22'!E21+'feb22'!E21+'mar22'!E21+'apr22'!E21+'mai22'!E21+'iun22'!E21+'iul22'!E21+'aug22'!E21</f>
        <v>233</v>
      </c>
      <c r="F21" s="152">
        <f>'ian22'!F21+'feb22'!F21+'mar22'!F21+'apr22'!F21+'mai22'!F21+'iun22'!F21+'iul22'!F21+'aug22'!F21</f>
        <v>199</v>
      </c>
      <c r="G21" s="152">
        <f>'ian22'!G21+'feb22'!G21+'mar22'!G21+'apr22'!G21+'mai22'!G21+'iun22'!G21+'iul22'!G21+'aug22'!G21</f>
        <v>0</v>
      </c>
      <c r="H21" s="152">
        <f>'ian22'!H21+'feb22'!H21+'mar22'!H21+'apr22'!H21+'mai22'!H21+'iun22'!H21+'iul22'!H21+'aug22'!H21</f>
        <v>0</v>
      </c>
      <c r="I21" s="152">
        <f>'ian22'!I21+'feb22'!I21+'mar22'!I21+'apr22'!I21+'mai22'!I21+'iun22'!I21+'iul22'!I21+'aug22'!I21</f>
        <v>0</v>
      </c>
      <c r="J21" s="152">
        <f>'ian22'!J21+'feb22'!J21+'mar22'!J21+'apr22'!J21+'mai22'!J21+'iun22'!J21+'iul22'!J21+'aug22'!J21</f>
        <v>0</v>
      </c>
      <c r="K21" s="152">
        <f>'ian22'!K21+'feb22'!K21+'mar22'!K21+'apr22'!K21+'mai22'!K21+'iun22'!K21+'iul22'!K21+'aug22'!K21</f>
        <v>0</v>
      </c>
      <c r="L21" s="152">
        <f>'ian22'!L21+'feb22'!L21+'mar22'!L21+'apr22'!L21+'mai22'!L21+'iun22'!L21+'iul22'!L21+'aug22'!L21</f>
        <v>0</v>
      </c>
      <c r="M21" s="152">
        <f>'ian22'!M21+'feb22'!M21+'mar22'!M21+'apr22'!M21+'mai22'!M21+'iun22'!M21+'iul22'!M21+'aug22'!M21</f>
        <v>432</v>
      </c>
      <c r="N21" s="152">
        <f>'ian22'!N21+'feb22'!N21+'mar22'!N21+'apr22'!N21+'mai22'!N21+'iun22'!N21+'iul22'!N21+'aug22'!N21</f>
        <v>112</v>
      </c>
      <c r="O21" s="152">
        <f>'ian22'!O21+'feb22'!O21+'mar22'!O21+'apr22'!O21+'mai22'!O21+'iun22'!O21+'iul22'!O21+'aug22'!O21</f>
        <v>198</v>
      </c>
      <c r="P21" s="152">
        <f>'ian22'!P21+'feb22'!P21+'mar22'!P21+'apr22'!P21+'mai22'!P21+'iun22'!P21+'iul22'!P21+'aug22'!P21</f>
        <v>234</v>
      </c>
      <c r="Q21" s="152">
        <f>'ian22'!Q21+'feb22'!Q21+'mar22'!Q21+'apr22'!Q21+'mai22'!Q21+'iun22'!Q21+'iul22'!Q21+'aug22'!Q21</f>
        <v>28</v>
      </c>
      <c r="R21" s="152">
        <f>'ian22'!R21+'feb22'!R21+'mar22'!R21+'apr22'!R21+'mai22'!R21+'iun22'!R21+'iul22'!R21+'aug22'!R21</f>
        <v>8</v>
      </c>
      <c r="S21" s="152">
        <f>'ian22'!S21+'feb22'!S21+'mar22'!S21+'apr22'!S21+'mai22'!S21+'iun22'!S21+'iul22'!S21+'aug22'!S21</f>
        <v>111</v>
      </c>
      <c r="T21" s="152">
        <f>'ian22'!T21+'feb22'!T21+'mar22'!T21+'apr22'!T21+'mai22'!T21+'iun22'!T21+'iul22'!T21+'aug22'!T21</f>
        <v>89</v>
      </c>
      <c r="U21" s="152">
        <f>'ian22'!U21+'feb22'!U21+'mar22'!U21+'apr22'!U21+'mai22'!U21+'iun22'!U21+'iul22'!U21+'aug22'!U21</f>
        <v>169</v>
      </c>
      <c r="V21" s="152">
        <f>'ian22'!V21+'feb22'!V21+'mar22'!V21+'apr22'!V21+'mai22'!V21+'iun22'!V21+'iul22'!V21+'aug22'!V21</f>
        <v>11</v>
      </c>
      <c r="W21" s="152">
        <f>'ian22'!W21+'feb22'!W21+'mar22'!W21+'apr22'!W21+'mai22'!W21+'iun22'!W21+'iul22'!W21+'aug22'!W21</f>
        <v>24</v>
      </c>
      <c r="X21" s="152">
        <f>'ian22'!X21+'feb22'!X21+'mar22'!X21+'apr22'!X21+'mai22'!X21+'iun22'!X21+'iul22'!X21+'aug22'!X21</f>
        <v>328</v>
      </c>
      <c r="Y21" s="152">
        <f>'ian22'!Y21+'feb22'!Y21+'mar22'!Y21+'apr22'!Y21+'mai22'!Y21+'iun22'!Y21+'iul22'!Y21+'aug22'!Y21</f>
        <v>104</v>
      </c>
      <c r="Z21" s="152">
        <f>'ian22'!Z21+'feb22'!Z21+'mar22'!Z21+'apr22'!Z21+'mai22'!Z21+'iun22'!Z21+'iul22'!Z21+'aug22'!Z21</f>
        <v>0</v>
      </c>
      <c r="AA21" s="152">
        <f>'ian22'!AA21+'feb22'!AA21+'mar22'!AA21+'apr22'!AA21+'mai22'!AA21+'iun22'!AA21+'iul22'!AA21+'aug22'!AA21</f>
        <v>0</v>
      </c>
      <c r="AB21" s="152">
        <f>'ian22'!AB21+'feb22'!AB21+'mar22'!AB21+'apr22'!AB21+'mai22'!AB21+'iun22'!AB21+'iul22'!AB21+'aug22'!AB21</f>
        <v>0</v>
      </c>
      <c r="AC21" s="152">
        <f>'ian22'!AC21+'feb22'!AC21+'mar22'!AC21+'apr22'!AC21+'mai22'!AC21+'iun22'!AC21+'iul22'!AC21+'aug22'!AC21</f>
        <v>0</v>
      </c>
      <c r="AD21" s="152">
        <f>'ian22'!AD21+'feb22'!AD21+'mar22'!AD21+'apr22'!AD21+'mai22'!AD21+'iun22'!AD21+'iul22'!AD21+'aug22'!AD21</f>
        <v>0</v>
      </c>
      <c r="AE21" s="152">
        <f>'ian22'!AE21+'feb22'!AE21+'mar22'!AE21+'apr22'!AE21+'mai22'!AE21+'iun22'!AE21+'iul22'!AE21+'aug22'!AE21</f>
        <v>0</v>
      </c>
      <c r="AF21" s="152">
        <f>'ian22'!AF21+'feb22'!AF21+'mar22'!AF21+'apr22'!AF21+'mai22'!AF21+'iun22'!AF21+'iul22'!AF21+'aug22'!AF21</f>
        <v>0</v>
      </c>
      <c r="AG21" s="152">
        <f>'ian22'!AG21+'feb22'!AG21+'mar22'!AG21+'apr22'!AG21+'mai22'!AG21+'iun22'!AG21+'iul22'!AG21+'aug22'!AG21</f>
        <v>0</v>
      </c>
      <c r="AH21" s="152">
        <f>'ian22'!AH21+'feb22'!AH21+'mar22'!AH21+'apr22'!AH21+'mai22'!AH21+'iun22'!AH21+'iul22'!AH21+'aug22'!AH21</f>
        <v>0</v>
      </c>
      <c r="AI21" s="152">
        <f>'ian22'!AI21+'feb22'!AI21+'mar22'!AI21+'apr22'!AI21+'mai22'!AI21+'iun22'!AI21+'iul22'!AI21+'aug22'!AI21</f>
        <v>0</v>
      </c>
      <c r="AJ21" s="152">
        <f>'ian22'!AJ21+'feb22'!AJ21+'mar22'!AJ21+'apr22'!AJ21+'mai22'!AJ21+'iun22'!AJ21+'iul22'!AJ21+'aug22'!AJ21</f>
        <v>0</v>
      </c>
      <c r="AK21" s="152">
        <f>'ian22'!AK21+'feb22'!AK21+'mar22'!AK21+'apr22'!AK21+'mai22'!AK21+'iun22'!AK21+'iul22'!AK21+'aug22'!AK21</f>
        <v>0</v>
      </c>
      <c r="AL21" s="152">
        <f>'ian22'!AL21+'feb22'!AL21+'mar22'!AL21+'apr22'!AL21+'mai22'!AL21+'iun22'!AL21+'iul22'!AL21+'aug22'!AL21</f>
        <v>0</v>
      </c>
      <c r="AM21" s="152">
        <f>'ian22'!AM21+'feb22'!AM21+'mar22'!AM21+'apr22'!AM21+'mai22'!AM21+'iun22'!AM21+'iul22'!AM21+'aug22'!AM21</f>
        <v>0</v>
      </c>
      <c r="AN21" s="152">
        <f>'ian22'!AN21+'feb22'!AN21+'mar22'!AN21+'apr22'!AN21+'mai22'!AN21+'iun22'!AN21+'iul22'!AN21+'aug22'!AN21</f>
        <v>0</v>
      </c>
      <c r="AO21" s="152">
        <f>'ian22'!AO21+'feb22'!AO21+'mar22'!AO21+'apr22'!AO21+'mai22'!AO21+'iun22'!AO21+'iul22'!AO21+'aug22'!AO21</f>
        <v>0</v>
      </c>
      <c r="AP21" s="152">
        <f>'ian22'!AP21+'feb22'!AP21+'mar22'!AP21+'apr22'!AP21+'mai22'!AP21+'iun22'!AP21+'iul22'!AP21+'aug22'!AP21</f>
        <v>0</v>
      </c>
      <c r="AQ21" s="152">
        <f>'ian22'!AQ21+'feb22'!AQ21+'mar22'!AQ21+'apr22'!AQ21+'mai22'!AQ21+'iun22'!AQ21+'iul22'!AQ21+'aug22'!AQ21</f>
        <v>0</v>
      </c>
      <c r="AR21" s="152">
        <f>'ian22'!AR21+'feb22'!AR21+'mar22'!AR21+'apr22'!AR21+'mai22'!AR21+'iun22'!AR21+'iul22'!AR21+'aug22'!AR21</f>
        <v>0</v>
      </c>
      <c r="AS21" s="152">
        <f>'ian22'!AS21+'feb22'!AS21+'mar22'!AS21+'apr22'!AS21+'mai22'!AS21+'iun22'!AS21+'iul22'!AS21+'aug22'!AS21</f>
        <v>432</v>
      </c>
      <c r="AT21" s="205"/>
      <c r="AU21" s="17" t="str">
        <f>IF(G21+G22=G20," ","GRESEALA")</f>
        <v xml:space="preserve"> </v>
      </c>
      <c r="AV21" s="17" t="str">
        <f>IF(H21+H22=H20," ","GRESEALA")</f>
        <v xml:space="preserve"> </v>
      </c>
      <c r="AW21" s="17" t="str">
        <f t="shared" ref="AW21:BC21" si="8">IF(K21+K22=K20," ","GRESEALA")</f>
        <v xml:space="preserve"> </v>
      </c>
      <c r="AX21" s="17" t="str">
        <f t="shared" si="8"/>
        <v xml:space="preserve"> </v>
      </c>
      <c r="AY21" s="17" t="str">
        <f t="shared" si="8"/>
        <v xml:space="preserve"> </v>
      </c>
      <c r="AZ21" s="17" t="str">
        <f t="shared" si="8"/>
        <v xml:space="preserve"> </v>
      </c>
      <c r="BA21" s="17" t="str">
        <f t="shared" si="8"/>
        <v xml:space="preserve"> </v>
      </c>
      <c r="BB21" s="17" t="str">
        <f t="shared" si="8"/>
        <v xml:space="preserve"> </v>
      </c>
      <c r="BC21" s="17" t="str">
        <f t="shared" si="8"/>
        <v xml:space="preserve"> </v>
      </c>
      <c r="BD21" s="17" t="str">
        <f t="shared" ref="BD21:BK21" si="9">IF(S21+S22=S20," ","GRESEALA")</f>
        <v xml:space="preserve"> </v>
      </c>
      <c r="BE21" s="17" t="str">
        <f t="shared" si="9"/>
        <v xml:space="preserve"> </v>
      </c>
      <c r="BF21" s="17" t="str">
        <f t="shared" si="9"/>
        <v xml:space="preserve"> </v>
      </c>
      <c r="BG21" s="17" t="str">
        <f t="shared" si="9"/>
        <v xml:space="preserve"> </v>
      </c>
      <c r="BH21" s="17" t="str">
        <f t="shared" si="9"/>
        <v xml:space="preserve"> </v>
      </c>
      <c r="BI21" s="17" t="str">
        <f t="shared" si="9"/>
        <v xml:space="preserve"> </v>
      </c>
      <c r="BJ21" s="17" t="str">
        <f t="shared" si="9"/>
        <v xml:space="preserve"> </v>
      </c>
      <c r="BK21" s="17" t="str">
        <f t="shared" si="9"/>
        <v xml:space="preserve"> </v>
      </c>
    </row>
    <row r="22" spans="2:64" s="38" customFormat="1" ht="42" customHeight="1" x14ac:dyDescent="0.45">
      <c r="B22" s="209" t="s">
        <v>65</v>
      </c>
      <c r="C22" s="132" t="s">
        <v>66</v>
      </c>
      <c r="D22" s="188">
        <f t="shared" si="0"/>
        <v>346</v>
      </c>
      <c r="E22" s="152">
        <f>'ian22'!E22+'feb22'!E22+'mar22'!E22+'apr22'!E22+'mai22'!E22+'iun22'!E22+'iul22'!E22+'aug22'!E22</f>
        <v>150</v>
      </c>
      <c r="F22" s="152">
        <f>'ian22'!F22+'feb22'!F22+'mar22'!F22+'apr22'!F22+'mai22'!F22+'iun22'!F22+'iul22'!F22+'aug22'!F22</f>
        <v>196</v>
      </c>
      <c r="G22" s="152">
        <f>'ian22'!G22+'feb22'!G22+'mar22'!G22+'apr22'!G22+'mai22'!G22+'iun22'!G22+'iul22'!G22+'aug22'!G22</f>
        <v>0</v>
      </c>
      <c r="H22" s="152">
        <f>'ian22'!H22+'feb22'!H22+'mar22'!H22+'apr22'!H22+'mai22'!H22+'iun22'!H22+'iul22'!H22+'aug22'!H22</f>
        <v>0</v>
      </c>
      <c r="I22" s="152">
        <f>'ian22'!I22+'feb22'!I22+'mar22'!I22+'apr22'!I22+'mai22'!I22+'iun22'!I22+'iul22'!I22+'aug22'!I22</f>
        <v>0</v>
      </c>
      <c r="J22" s="152">
        <f>'ian22'!J22+'feb22'!J22+'mar22'!J22+'apr22'!J22+'mai22'!J22+'iun22'!J22+'iul22'!J22+'aug22'!J22</f>
        <v>0</v>
      </c>
      <c r="K22" s="152">
        <f>'ian22'!K22+'feb22'!K22+'mar22'!K22+'apr22'!K22+'mai22'!K22+'iun22'!K22+'iul22'!K22+'aug22'!K22</f>
        <v>0</v>
      </c>
      <c r="L22" s="152">
        <f>'ian22'!L22+'feb22'!L22+'mar22'!L22+'apr22'!L22+'mai22'!L22+'iun22'!L22+'iul22'!L22+'aug22'!L22</f>
        <v>0</v>
      </c>
      <c r="M22" s="152">
        <f>'ian22'!M22+'feb22'!M22+'mar22'!M22+'apr22'!M22+'mai22'!M22+'iun22'!M22+'iul22'!M22+'aug22'!M22</f>
        <v>346</v>
      </c>
      <c r="N22" s="152">
        <f>'ian22'!N22+'feb22'!N22+'mar22'!N22+'apr22'!N22+'mai22'!N22+'iun22'!N22+'iul22'!N22+'aug22'!N22</f>
        <v>63</v>
      </c>
      <c r="O22" s="152">
        <f>'ian22'!O22+'feb22'!O22+'mar22'!O22+'apr22'!O22+'mai22'!O22+'iun22'!O22+'iul22'!O22+'aug22'!O22</f>
        <v>151</v>
      </c>
      <c r="P22" s="152">
        <f>'ian22'!P22+'feb22'!P22+'mar22'!P22+'apr22'!P22+'mai22'!P22+'iun22'!P22+'iul22'!P22+'aug22'!P22</f>
        <v>195</v>
      </c>
      <c r="Q22" s="152">
        <f>'ian22'!Q22+'feb22'!Q22+'mar22'!Q22+'apr22'!Q22+'mai22'!Q22+'iun22'!Q22+'iul22'!Q22+'aug22'!Q22</f>
        <v>12</v>
      </c>
      <c r="R22" s="152">
        <f>'ian22'!R22+'feb22'!R22+'mar22'!R22+'apr22'!R22+'mai22'!R22+'iun22'!R22+'iul22'!R22+'aug22'!R22</f>
        <v>3</v>
      </c>
      <c r="S22" s="152">
        <f>'ian22'!S22+'feb22'!S22+'mar22'!S22+'apr22'!S22+'mai22'!S22+'iun22'!S22+'iul22'!S22+'aug22'!S22</f>
        <v>171</v>
      </c>
      <c r="T22" s="152">
        <f>'ian22'!T22+'feb22'!T22+'mar22'!T22+'apr22'!T22+'mai22'!T22+'iun22'!T22+'iul22'!T22+'aug22'!T22</f>
        <v>49</v>
      </c>
      <c r="U22" s="152">
        <f>'ian22'!U22+'feb22'!U22+'mar22'!U22+'apr22'!U22+'mai22'!U22+'iun22'!U22+'iul22'!U22+'aug22'!U22</f>
        <v>93</v>
      </c>
      <c r="V22" s="152">
        <f>'ian22'!V22+'feb22'!V22+'mar22'!V22+'apr22'!V22+'mai22'!V22+'iun22'!V22+'iul22'!V22+'aug22'!V22</f>
        <v>6</v>
      </c>
      <c r="W22" s="152">
        <f>'ian22'!W22+'feb22'!W22+'mar22'!W22+'apr22'!W22+'mai22'!W22+'iun22'!W22+'iul22'!W22+'aug22'!W22</f>
        <v>15</v>
      </c>
      <c r="X22" s="152">
        <f>'ian22'!X22+'feb22'!X22+'mar22'!X22+'apr22'!X22+'mai22'!X22+'iun22'!X22+'iul22'!X22+'aug22'!X22</f>
        <v>298</v>
      </c>
      <c r="Y22" s="152">
        <f>'ian22'!Y22+'feb22'!Y22+'mar22'!Y22+'apr22'!Y22+'mai22'!Y22+'iun22'!Y22+'iul22'!Y22+'aug22'!Y22</f>
        <v>48</v>
      </c>
      <c r="Z22" s="152">
        <f>'ian22'!Z22+'feb22'!Z22+'mar22'!Z22+'apr22'!Z22+'mai22'!Z22+'iun22'!Z22+'iul22'!Z22+'aug22'!Z22</f>
        <v>0</v>
      </c>
      <c r="AA22" s="152">
        <f>'ian22'!AA22+'feb22'!AA22+'mar22'!AA22+'apr22'!AA22+'mai22'!AA22+'iun22'!AA22+'iul22'!AA22+'aug22'!AA22</f>
        <v>0</v>
      </c>
      <c r="AB22" s="152">
        <f>'ian22'!AB22+'feb22'!AB22+'mar22'!AB22+'apr22'!AB22+'mai22'!AB22+'iun22'!AB22+'iul22'!AB22+'aug22'!AB22</f>
        <v>0</v>
      </c>
      <c r="AC22" s="152">
        <f>'ian22'!AC22+'feb22'!AC22+'mar22'!AC22+'apr22'!AC22+'mai22'!AC22+'iun22'!AC22+'iul22'!AC22+'aug22'!AC22</f>
        <v>0</v>
      </c>
      <c r="AD22" s="152">
        <f>'ian22'!AD22+'feb22'!AD22+'mar22'!AD22+'apr22'!AD22+'mai22'!AD22+'iun22'!AD22+'iul22'!AD22+'aug22'!AD22</f>
        <v>0</v>
      </c>
      <c r="AE22" s="152">
        <f>'ian22'!AE22+'feb22'!AE22+'mar22'!AE22+'apr22'!AE22+'mai22'!AE22+'iun22'!AE22+'iul22'!AE22+'aug22'!AE22</f>
        <v>0</v>
      </c>
      <c r="AF22" s="152">
        <f>'ian22'!AF22+'feb22'!AF22+'mar22'!AF22+'apr22'!AF22+'mai22'!AF22+'iun22'!AF22+'iul22'!AF22+'aug22'!AF22</f>
        <v>0</v>
      </c>
      <c r="AG22" s="152">
        <f>'ian22'!AG22+'feb22'!AG22+'mar22'!AG22+'apr22'!AG22+'mai22'!AG22+'iun22'!AG22+'iul22'!AG22+'aug22'!AG22</f>
        <v>0</v>
      </c>
      <c r="AH22" s="152">
        <f>'ian22'!AH22+'feb22'!AH22+'mar22'!AH22+'apr22'!AH22+'mai22'!AH22+'iun22'!AH22+'iul22'!AH22+'aug22'!AH22</f>
        <v>0</v>
      </c>
      <c r="AI22" s="152">
        <f>'ian22'!AI22+'feb22'!AI22+'mar22'!AI22+'apr22'!AI22+'mai22'!AI22+'iun22'!AI22+'iul22'!AI22+'aug22'!AI22</f>
        <v>0</v>
      </c>
      <c r="AJ22" s="152">
        <f>'ian22'!AJ22+'feb22'!AJ22+'mar22'!AJ22+'apr22'!AJ22+'mai22'!AJ22+'iun22'!AJ22+'iul22'!AJ22+'aug22'!AJ22</f>
        <v>0</v>
      </c>
      <c r="AK22" s="152">
        <f>'ian22'!AK22+'feb22'!AK22+'mar22'!AK22+'apr22'!AK22+'mai22'!AK22+'iun22'!AK22+'iul22'!AK22+'aug22'!AK22</f>
        <v>0</v>
      </c>
      <c r="AL22" s="152">
        <f>'ian22'!AL22+'feb22'!AL22+'mar22'!AL22+'apr22'!AL22+'mai22'!AL22+'iun22'!AL22+'iul22'!AL22+'aug22'!AL22</f>
        <v>0</v>
      </c>
      <c r="AM22" s="152">
        <f>'ian22'!AM22+'feb22'!AM22+'mar22'!AM22+'apr22'!AM22+'mai22'!AM22+'iun22'!AM22+'iul22'!AM22+'aug22'!AM22</f>
        <v>0</v>
      </c>
      <c r="AN22" s="152">
        <f>'ian22'!AN22+'feb22'!AN22+'mar22'!AN22+'apr22'!AN22+'mai22'!AN22+'iun22'!AN22+'iul22'!AN22+'aug22'!AN22</f>
        <v>0</v>
      </c>
      <c r="AO22" s="152">
        <f>'ian22'!AO22+'feb22'!AO22+'mar22'!AO22+'apr22'!AO22+'mai22'!AO22+'iun22'!AO22+'iul22'!AO22+'aug22'!AO22</f>
        <v>0</v>
      </c>
      <c r="AP22" s="152">
        <f>'ian22'!AP22+'feb22'!AP22+'mar22'!AP22+'apr22'!AP22+'mai22'!AP22+'iun22'!AP22+'iul22'!AP22+'aug22'!AP22</f>
        <v>0</v>
      </c>
      <c r="AQ22" s="152">
        <f>'ian22'!AQ22+'feb22'!AQ22+'mar22'!AQ22+'apr22'!AQ22+'mai22'!AQ22+'iun22'!AQ22+'iul22'!AQ22+'aug22'!AQ22</f>
        <v>0</v>
      </c>
      <c r="AR22" s="152">
        <f>'ian22'!AR22+'feb22'!AR22+'mar22'!AR22+'apr22'!AR22+'mai22'!AR22+'iun22'!AR22+'iul22'!AR22+'aug22'!AR22</f>
        <v>0</v>
      </c>
      <c r="AS22" s="152">
        <f>'ian22'!AS22+'feb22'!AS22+'mar22'!AS22+'apr22'!AS22+'mai22'!AS22+'iun22'!AS22+'iul22'!AS22+'aug22'!AS22</f>
        <v>346</v>
      </c>
      <c r="AT22" s="205"/>
      <c r="AU22" s="17" t="str">
        <f t="shared" ref="AU22:BF22" si="10">IF(AA21+AA22=AA20," ","GRESEALA")</f>
        <v xml:space="preserve"> </v>
      </c>
      <c r="AV22" s="17" t="str">
        <f t="shared" si="10"/>
        <v xml:space="preserve"> </v>
      </c>
      <c r="AW22" s="17" t="str">
        <f t="shared" si="10"/>
        <v xml:space="preserve"> </v>
      </c>
      <c r="AX22" s="17" t="str">
        <f t="shared" si="10"/>
        <v xml:space="preserve"> </v>
      </c>
      <c r="AY22" s="17" t="str">
        <f t="shared" si="10"/>
        <v xml:space="preserve"> </v>
      </c>
      <c r="AZ22" s="17" t="str">
        <f t="shared" si="10"/>
        <v xml:space="preserve"> </v>
      </c>
      <c r="BA22" s="17" t="str">
        <f t="shared" si="10"/>
        <v xml:space="preserve"> </v>
      </c>
      <c r="BB22" s="17" t="str">
        <f t="shared" si="10"/>
        <v xml:space="preserve"> </v>
      </c>
      <c r="BC22" s="17" t="str">
        <f t="shared" si="10"/>
        <v xml:space="preserve"> </v>
      </c>
      <c r="BD22" s="17" t="str">
        <f t="shared" si="10"/>
        <v xml:space="preserve"> </v>
      </c>
      <c r="BE22" s="17" t="str">
        <f t="shared" si="10"/>
        <v xml:space="preserve"> </v>
      </c>
      <c r="BF22" s="17" t="str">
        <f t="shared" si="10"/>
        <v xml:space="preserve"> </v>
      </c>
      <c r="BG22" s="17" t="str">
        <f t="shared" ref="BG22:BH22" si="11">IF(AR21+AR22=AR20," ","GRESEALA")</f>
        <v xml:space="preserve"> </v>
      </c>
      <c r="BH22" s="17" t="str">
        <f t="shared" si="11"/>
        <v xml:space="preserve"> </v>
      </c>
      <c r="BI22" s="17" t="str">
        <f>IF(E20+F20=D20," ","GRESEALA")</f>
        <v xml:space="preserve"> </v>
      </c>
      <c r="BJ22" s="17" t="str">
        <f>IF(G20+I20+K20+L20+M20=D20," ","GRESEALA")</f>
        <v xml:space="preserve"> </v>
      </c>
      <c r="BK22" s="17" t="str">
        <f>IF(O20+P20=D20," ","GRESEALA")</f>
        <v xml:space="preserve"> </v>
      </c>
    </row>
    <row r="23" spans="2:64" s="38" customFormat="1" ht="39" customHeight="1" x14ac:dyDescent="0.45">
      <c r="B23" s="206" t="s">
        <v>67</v>
      </c>
      <c r="C23" s="131" t="s">
        <v>68</v>
      </c>
      <c r="D23" s="185">
        <f t="shared" si="0"/>
        <v>0</v>
      </c>
      <c r="E23" s="152">
        <f>'ian22'!E23+'feb22'!E23+'mar22'!E23+'apr22'!E23+'mai22'!E23+'iun22'!E23+'iul22'!E23+'aug22'!E23</f>
        <v>0</v>
      </c>
      <c r="F23" s="152">
        <f>'ian22'!F23+'feb22'!F23+'mar22'!F23+'apr22'!F23+'mai22'!F23+'iun22'!F23+'iul22'!F23+'aug22'!F23</f>
        <v>0</v>
      </c>
      <c r="G23" s="152">
        <f>'ian22'!G23+'feb22'!G23+'mar22'!G23+'apr22'!G23+'mai22'!G23+'iun22'!G23+'iul22'!G23+'aug22'!G23</f>
        <v>0</v>
      </c>
      <c r="H23" s="152">
        <f>'ian22'!H23+'feb22'!H23+'mar22'!H23+'apr22'!H23+'mai22'!H23+'iun22'!H23+'iul22'!H23+'aug22'!H23</f>
        <v>0</v>
      </c>
      <c r="I23" s="152">
        <f>'ian22'!I23+'feb22'!I23+'mar22'!I23+'apr22'!I23+'mai22'!I23+'iun22'!I23+'iul22'!I23+'aug22'!I23</f>
        <v>0</v>
      </c>
      <c r="J23" s="152">
        <f>'ian22'!J23+'feb22'!J23+'mar22'!J23+'apr22'!J23+'mai22'!J23+'iun22'!J23+'iul22'!J23+'aug22'!J23</f>
        <v>0</v>
      </c>
      <c r="K23" s="152">
        <f>'ian22'!K23+'feb22'!K23+'mar22'!K23+'apr22'!K23+'mai22'!K23+'iun22'!K23+'iul22'!K23+'aug22'!K23</f>
        <v>0</v>
      </c>
      <c r="L23" s="152">
        <f>'ian22'!L23+'feb22'!L23+'mar22'!L23+'apr22'!L23+'mai22'!L23+'iun22'!L23+'iul22'!L23+'aug22'!L23</f>
        <v>0</v>
      </c>
      <c r="M23" s="152">
        <f>'ian22'!M23+'feb22'!M23+'mar22'!M23+'apr22'!M23+'mai22'!M23+'iun22'!M23+'iul22'!M23+'aug22'!M23</f>
        <v>0</v>
      </c>
      <c r="N23" s="152">
        <f>'ian22'!N23+'feb22'!N23+'mar22'!N23+'apr22'!N23+'mai22'!N23+'iun22'!N23+'iul22'!N23+'aug22'!N23</f>
        <v>0</v>
      </c>
      <c r="O23" s="152">
        <f>'ian22'!O23+'feb22'!O23+'mar22'!O23+'apr22'!O23+'mai22'!O23+'iun22'!O23+'iul22'!O23+'aug22'!O23</f>
        <v>0</v>
      </c>
      <c r="P23" s="152">
        <f>'ian22'!P23+'feb22'!P23+'mar22'!P23+'apr22'!P23+'mai22'!P23+'iun22'!P23+'iul22'!P23+'aug22'!P23</f>
        <v>0</v>
      </c>
      <c r="Q23" s="152">
        <f>'ian22'!Q23+'feb22'!Q23+'mar22'!Q23+'apr22'!Q23+'mai22'!Q23+'iun22'!Q23+'iul22'!Q23+'aug22'!Q23</f>
        <v>0</v>
      </c>
      <c r="R23" s="152">
        <f>'ian22'!R23+'feb22'!R23+'mar22'!R23+'apr22'!R23+'mai22'!R23+'iun22'!R23+'iul22'!R23+'aug22'!R23</f>
        <v>0</v>
      </c>
      <c r="S23" s="152">
        <f>'ian22'!S23+'feb22'!S23+'mar22'!S23+'apr22'!S23+'mai22'!S23+'iun22'!S23+'iul22'!S23+'aug22'!S23</f>
        <v>0</v>
      </c>
      <c r="T23" s="152">
        <f>'ian22'!T23+'feb22'!T23+'mar22'!T23+'apr22'!T23+'mai22'!T23+'iun22'!T23+'iul22'!T23+'aug22'!T23</f>
        <v>0</v>
      </c>
      <c r="U23" s="152">
        <f>'ian22'!U23+'feb22'!U23+'mar22'!U23+'apr22'!U23+'mai22'!U23+'iun22'!U23+'iul22'!U23+'aug22'!U23</f>
        <v>0</v>
      </c>
      <c r="V23" s="152">
        <f>'ian22'!V23+'feb22'!V23+'mar22'!V23+'apr22'!V23+'mai22'!V23+'iun22'!V23+'iul22'!V23+'aug22'!V23</f>
        <v>0</v>
      </c>
      <c r="W23" s="152">
        <f>'ian22'!W23+'feb22'!W23+'mar22'!W23+'apr22'!W23+'mai22'!W23+'iun22'!W23+'iul22'!W23+'aug22'!W23</f>
        <v>0</v>
      </c>
      <c r="X23" s="152">
        <f>'ian22'!X23+'feb22'!X23+'mar22'!X23+'apr22'!X23+'mai22'!X23+'iun22'!X23+'iul22'!X23+'aug22'!X23</f>
        <v>0</v>
      </c>
      <c r="Y23" s="152">
        <f>'ian22'!Y23+'feb22'!Y23+'mar22'!Y23+'apr22'!Y23+'mai22'!Y23+'iun22'!Y23+'iul22'!Y23+'aug22'!Y23</f>
        <v>0</v>
      </c>
      <c r="Z23" s="152">
        <f>'ian22'!Z23+'feb22'!Z23+'mar22'!Z23+'apr22'!Z23+'mai22'!Z23+'iun22'!Z23+'iul22'!Z23+'aug22'!Z23</f>
        <v>0</v>
      </c>
      <c r="AA23" s="152">
        <f>'ian22'!AA23+'feb22'!AA23+'mar22'!AA23+'apr22'!AA23+'mai22'!AA23+'iun22'!AA23+'iul22'!AA23+'aug22'!AA23</f>
        <v>0</v>
      </c>
      <c r="AB23" s="152">
        <f>'ian22'!AB23+'feb22'!AB23+'mar22'!AB23+'apr22'!AB23+'mai22'!AB23+'iun22'!AB23+'iul22'!AB23+'aug22'!AB23</f>
        <v>0</v>
      </c>
      <c r="AC23" s="152">
        <f>'ian22'!AC23+'feb22'!AC23+'mar22'!AC23+'apr22'!AC23+'mai22'!AC23+'iun22'!AC23+'iul22'!AC23+'aug22'!AC23</f>
        <v>0</v>
      </c>
      <c r="AD23" s="152">
        <f>'ian22'!AD23+'feb22'!AD23+'mar22'!AD23+'apr22'!AD23+'mai22'!AD23+'iun22'!AD23+'iul22'!AD23+'aug22'!AD23</f>
        <v>0</v>
      </c>
      <c r="AE23" s="152">
        <f>'ian22'!AE23+'feb22'!AE23+'mar22'!AE23+'apr22'!AE23+'mai22'!AE23+'iun22'!AE23+'iul22'!AE23+'aug22'!AE23</f>
        <v>0</v>
      </c>
      <c r="AF23" s="152">
        <f>'ian22'!AF23+'feb22'!AF23+'mar22'!AF23+'apr22'!AF23+'mai22'!AF23+'iun22'!AF23+'iul22'!AF23+'aug22'!AF23</f>
        <v>0</v>
      </c>
      <c r="AG23" s="152">
        <f>'ian22'!AG23+'feb22'!AG23+'mar22'!AG23+'apr22'!AG23+'mai22'!AG23+'iun22'!AG23+'iul22'!AG23+'aug22'!AG23</f>
        <v>0</v>
      </c>
      <c r="AH23" s="152">
        <f>'ian22'!AH23+'feb22'!AH23+'mar22'!AH23+'apr22'!AH23+'mai22'!AH23+'iun22'!AH23+'iul22'!AH23+'aug22'!AH23</f>
        <v>0</v>
      </c>
      <c r="AI23" s="152">
        <f>'ian22'!AI23+'feb22'!AI23+'mar22'!AI23+'apr22'!AI23+'mai22'!AI23+'iun22'!AI23+'iul22'!AI23+'aug22'!AI23</f>
        <v>0</v>
      </c>
      <c r="AJ23" s="152">
        <f>'ian22'!AJ23+'feb22'!AJ23+'mar22'!AJ23+'apr22'!AJ23+'mai22'!AJ23+'iun22'!AJ23+'iul22'!AJ23+'aug22'!AJ23</f>
        <v>0</v>
      </c>
      <c r="AK23" s="152">
        <f>'ian22'!AK23+'feb22'!AK23+'mar22'!AK23+'apr22'!AK23+'mai22'!AK23+'iun22'!AK23+'iul22'!AK23+'aug22'!AK23</f>
        <v>0</v>
      </c>
      <c r="AL23" s="152">
        <f>'ian22'!AL23+'feb22'!AL23+'mar22'!AL23+'apr22'!AL23+'mai22'!AL23+'iun22'!AL23+'iul22'!AL23+'aug22'!AL23</f>
        <v>0</v>
      </c>
      <c r="AM23" s="152">
        <f>'ian22'!AM23+'feb22'!AM23+'mar22'!AM23+'apr22'!AM23+'mai22'!AM23+'iun22'!AM23+'iul22'!AM23+'aug22'!AM23</f>
        <v>0</v>
      </c>
      <c r="AN23" s="152">
        <f>'ian22'!AN23+'feb22'!AN23+'mar22'!AN23+'apr22'!AN23+'mai22'!AN23+'iun22'!AN23+'iul22'!AN23+'aug22'!AN23</f>
        <v>0</v>
      </c>
      <c r="AO23" s="152">
        <f>'ian22'!AO23+'feb22'!AO23+'mar22'!AO23+'apr22'!AO23+'mai22'!AO23+'iun22'!AO23+'iul22'!AO23+'aug22'!AO23</f>
        <v>0</v>
      </c>
      <c r="AP23" s="152">
        <f>'ian22'!AP23+'feb22'!AP23+'mar22'!AP23+'apr22'!AP23+'mai22'!AP23+'iun22'!AP23+'iul22'!AP23+'aug22'!AP23</f>
        <v>0</v>
      </c>
      <c r="AQ23" s="152">
        <f>'ian22'!AQ23+'feb22'!AQ23+'mar22'!AQ23+'apr22'!AQ23+'mai22'!AQ23+'iun22'!AQ23+'iul22'!AQ23+'aug22'!AQ23</f>
        <v>0</v>
      </c>
      <c r="AR23" s="152">
        <f>'ian22'!AR23+'feb22'!AR23+'mar22'!AR23+'apr22'!AR23+'mai22'!AR23+'iun22'!AR23+'iul22'!AR23+'aug22'!AR23</f>
        <v>0</v>
      </c>
      <c r="AS23" s="152">
        <f>'ian22'!AS23+'feb22'!AS23+'mar22'!AS23+'apr22'!AS23+'mai22'!AS23+'iun22'!AS23+'iul22'!AS23+'aug22'!AS23</f>
        <v>0</v>
      </c>
      <c r="AT23" s="205"/>
      <c r="AU23" s="17" t="str">
        <f>IF(Q20+S20+T20+U20+V20+W20=D20," ","GRESEALA")</f>
        <v xml:space="preserve"> </v>
      </c>
      <c r="AV23" s="17" t="str">
        <f>IF(X20+Y20+Z20=D20," ","GRESEALA")</f>
        <v xml:space="preserve"> </v>
      </c>
      <c r="AW23" s="17" t="str">
        <f>IF(AA20+AC20+AE20+AF20+AG20+AH20+AI20+AJ20+AK20+AL20+AR20+AS20&gt;=D20," ","GRESEALA")</f>
        <v xml:space="preserve"> </v>
      </c>
      <c r="AX23" s="17" t="str">
        <f>IF(AS20&gt;=D20," ","GRESEALA")</f>
        <v xml:space="preserve"> </v>
      </c>
      <c r="AY23" s="17" t="str">
        <f>IF(H20&gt;=G20," ","GRESEALA")</f>
        <v xml:space="preserve"> </v>
      </c>
      <c r="AZ23" s="17" t="str">
        <f>IF(E24+E25=E23," ","GRESEALA")</f>
        <v xml:space="preserve"> </v>
      </c>
      <c r="BA23" s="17" t="str">
        <f>IF(F24+F25=F23," ","GRESEALA")</f>
        <v xml:space="preserve"> </v>
      </c>
      <c r="BB23" s="17" t="str">
        <f>IF(G24+G25=G23," ","GRESEALA")</f>
        <v xml:space="preserve"> </v>
      </c>
      <c r="BC23" s="17" t="str">
        <f>IF(H24+H25=H23," ","GRESEALA")</f>
        <v xml:space="preserve"> </v>
      </c>
      <c r="BD23" s="17" t="str">
        <f t="shared" ref="BD23:BJ23" si="12">IF(K24+K25=K23," ","GRESEALA")</f>
        <v xml:space="preserve"> </v>
      </c>
      <c r="BE23" s="17" t="str">
        <f t="shared" si="12"/>
        <v xml:space="preserve"> </v>
      </c>
      <c r="BF23" s="17" t="str">
        <f t="shared" si="12"/>
        <v xml:space="preserve"> </v>
      </c>
      <c r="BG23" s="17" t="str">
        <f t="shared" si="12"/>
        <v xml:space="preserve"> </v>
      </c>
      <c r="BH23" s="17" t="str">
        <f t="shared" si="12"/>
        <v xml:space="preserve"> </v>
      </c>
      <c r="BI23" s="17" t="str">
        <f t="shared" si="12"/>
        <v xml:space="preserve"> </v>
      </c>
      <c r="BJ23" s="17" t="str">
        <f t="shared" si="12"/>
        <v xml:space="preserve"> </v>
      </c>
      <c r="BK23" s="17" t="str">
        <f t="shared" ref="BK23" si="13">IF(S24+S25=S23," ","GRESEALA")</f>
        <v xml:space="preserve"> </v>
      </c>
    </row>
    <row r="24" spans="2:64" s="38" customFormat="1" ht="42.75" customHeight="1" x14ac:dyDescent="0.45">
      <c r="B24" s="209" t="s">
        <v>69</v>
      </c>
      <c r="C24" s="132" t="s">
        <v>70</v>
      </c>
      <c r="D24" s="187">
        <f t="shared" si="0"/>
        <v>0</v>
      </c>
      <c r="E24" s="152">
        <f>'ian22'!E24+'feb22'!E24+'mar22'!E24+'apr22'!E24+'mai22'!E24+'iun22'!E24+'iul22'!E24+'aug22'!E24</f>
        <v>0</v>
      </c>
      <c r="F24" s="152">
        <f>'ian22'!F24+'feb22'!F24+'mar22'!F24+'apr22'!F24+'mai22'!F24+'iun22'!F24+'iul22'!F24+'aug22'!F24</f>
        <v>0</v>
      </c>
      <c r="G24" s="152">
        <f>'ian22'!G24+'feb22'!G24+'mar22'!G24+'apr22'!G24+'mai22'!G24+'iun22'!G24+'iul22'!G24+'aug22'!G24</f>
        <v>0</v>
      </c>
      <c r="H24" s="152">
        <f>'ian22'!H24+'feb22'!H24+'mar22'!H24+'apr22'!H24+'mai22'!H24+'iun22'!H24+'iul22'!H24+'aug22'!H24</f>
        <v>0</v>
      </c>
      <c r="I24" s="152">
        <f>'ian22'!I24+'feb22'!I24+'mar22'!I24+'apr22'!I24+'mai22'!I24+'iun22'!I24+'iul22'!I24+'aug22'!I24</f>
        <v>0</v>
      </c>
      <c r="J24" s="152">
        <f>'ian22'!J24+'feb22'!J24+'mar22'!J24+'apr22'!J24+'mai22'!J24+'iun22'!J24+'iul22'!J24+'aug22'!J24</f>
        <v>0</v>
      </c>
      <c r="K24" s="152">
        <f>'ian22'!K24+'feb22'!K24+'mar22'!K24+'apr22'!K24+'mai22'!K24+'iun22'!K24+'iul22'!K24+'aug22'!K24</f>
        <v>0</v>
      </c>
      <c r="L24" s="152">
        <f>'ian22'!L24+'feb22'!L24+'mar22'!L24+'apr22'!L24+'mai22'!L24+'iun22'!L24+'iul22'!L24+'aug22'!L24</f>
        <v>0</v>
      </c>
      <c r="M24" s="152">
        <f>'ian22'!M24+'feb22'!M24+'mar22'!M24+'apr22'!M24+'mai22'!M24+'iun22'!M24+'iul22'!M24+'aug22'!M24</f>
        <v>0</v>
      </c>
      <c r="N24" s="152">
        <f>'ian22'!N24+'feb22'!N24+'mar22'!N24+'apr22'!N24+'mai22'!N24+'iun22'!N24+'iul22'!N24+'aug22'!N24</f>
        <v>0</v>
      </c>
      <c r="O24" s="152">
        <f>'ian22'!O24+'feb22'!O24+'mar22'!O24+'apr22'!O24+'mai22'!O24+'iun22'!O24+'iul22'!O24+'aug22'!O24</f>
        <v>0</v>
      </c>
      <c r="P24" s="152">
        <f>'ian22'!P24+'feb22'!P24+'mar22'!P24+'apr22'!P24+'mai22'!P24+'iun22'!P24+'iul22'!P24+'aug22'!P24</f>
        <v>0</v>
      </c>
      <c r="Q24" s="152">
        <f>'ian22'!Q24+'feb22'!Q24+'mar22'!Q24+'apr22'!Q24+'mai22'!Q24+'iun22'!Q24+'iul22'!Q24+'aug22'!Q24</f>
        <v>0</v>
      </c>
      <c r="R24" s="152">
        <f>'ian22'!R24+'feb22'!R24+'mar22'!R24+'apr22'!R24+'mai22'!R24+'iun22'!R24+'iul22'!R24+'aug22'!R24</f>
        <v>0</v>
      </c>
      <c r="S24" s="152">
        <f>'ian22'!S24+'feb22'!S24+'mar22'!S24+'apr22'!S24+'mai22'!S24+'iun22'!S24+'iul22'!S24+'aug22'!S24</f>
        <v>0</v>
      </c>
      <c r="T24" s="152">
        <f>'ian22'!T24+'feb22'!T24+'mar22'!T24+'apr22'!T24+'mai22'!T24+'iun22'!T24+'iul22'!T24+'aug22'!T24</f>
        <v>0</v>
      </c>
      <c r="U24" s="152">
        <f>'ian22'!U24+'feb22'!U24+'mar22'!U24+'apr22'!U24+'mai22'!U24+'iun22'!U24+'iul22'!U24+'aug22'!U24</f>
        <v>0</v>
      </c>
      <c r="V24" s="152">
        <f>'ian22'!V24+'feb22'!V24+'mar22'!V24+'apr22'!V24+'mai22'!V24+'iun22'!V24+'iul22'!V24+'aug22'!V24</f>
        <v>0</v>
      </c>
      <c r="W24" s="152">
        <f>'ian22'!W24+'feb22'!W24+'mar22'!W24+'apr22'!W24+'mai22'!W24+'iun22'!W24+'iul22'!W24+'aug22'!W24</f>
        <v>0</v>
      </c>
      <c r="X24" s="152">
        <f>'ian22'!X24+'feb22'!X24+'mar22'!X24+'apr22'!X24+'mai22'!X24+'iun22'!X24+'iul22'!X24+'aug22'!X24</f>
        <v>0</v>
      </c>
      <c r="Y24" s="152">
        <f>'ian22'!Y24+'feb22'!Y24+'mar22'!Y24+'apr22'!Y24+'mai22'!Y24+'iun22'!Y24+'iul22'!Y24+'aug22'!Y24</f>
        <v>0</v>
      </c>
      <c r="Z24" s="152">
        <f>'ian22'!Z24+'feb22'!Z24+'mar22'!Z24+'apr22'!Z24+'mai22'!Z24+'iun22'!Z24+'iul22'!Z24+'aug22'!Z24</f>
        <v>0</v>
      </c>
      <c r="AA24" s="152">
        <f>'ian22'!AA24+'feb22'!AA24+'mar22'!AA24+'apr22'!AA24+'mai22'!AA24+'iun22'!AA24+'iul22'!AA24+'aug22'!AA24</f>
        <v>0</v>
      </c>
      <c r="AB24" s="152">
        <f>'ian22'!AB24+'feb22'!AB24+'mar22'!AB24+'apr22'!AB24+'mai22'!AB24+'iun22'!AB24+'iul22'!AB24+'aug22'!AB24</f>
        <v>0</v>
      </c>
      <c r="AC24" s="152">
        <f>'ian22'!AC24+'feb22'!AC24+'mar22'!AC24+'apr22'!AC24+'mai22'!AC24+'iun22'!AC24+'iul22'!AC24+'aug22'!AC24</f>
        <v>0</v>
      </c>
      <c r="AD24" s="152">
        <f>'ian22'!AD24+'feb22'!AD24+'mar22'!AD24+'apr22'!AD24+'mai22'!AD24+'iun22'!AD24+'iul22'!AD24+'aug22'!AD24</f>
        <v>0</v>
      </c>
      <c r="AE24" s="152">
        <f>'ian22'!AE24+'feb22'!AE24+'mar22'!AE24+'apr22'!AE24+'mai22'!AE24+'iun22'!AE24+'iul22'!AE24+'aug22'!AE24</f>
        <v>0</v>
      </c>
      <c r="AF24" s="152">
        <f>'ian22'!AF24+'feb22'!AF24+'mar22'!AF24+'apr22'!AF24+'mai22'!AF24+'iun22'!AF24+'iul22'!AF24+'aug22'!AF24</f>
        <v>0</v>
      </c>
      <c r="AG24" s="152">
        <f>'ian22'!AG24+'feb22'!AG24+'mar22'!AG24+'apr22'!AG24+'mai22'!AG24+'iun22'!AG24+'iul22'!AG24+'aug22'!AG24</f>
        <v>0</v>
      </c>
      <c r="AH24" s="152">
        <f>'ian22'!AH24+'feb22'!AH24+'mar22'!AH24+'apr22'!AH24+'mai22'!AH24+'iun22'!AH24+'iul22'!AH24+'aug22'!AH24</f>
        <v>0</v>
      </c>
      <c r="AI24" s="152">
        <f>'ian22'!AI24+'feb22'!AI24+'mar22'!AI24+'apr22'!AI24+'mai22'!AI24+'iun22'!AI24+'iul22'!AI24+'aug22'!AI24</f>
        <v>0</v>
      </c>
      <c r="AJ24" s="152">
        <f>'ian22'!AJ24+'feb22'!AJ24+'mar22'!AJ24+'apr22'!AJ24+'mai22'!AJ24+'iun22'!AJ24+'iul22'!AJ24+'aug22'!AJ24</f>
        <v>0</v>
      </c>
      <c r="AK24" s="152">
        <f>'ian22'!AK24+'feb22'!AK24+'mar22'!AK24+'apr22'!AK24+'mai22'!AK24+'iun22'!AK24+'iul22'!AK24+'aug22'!AK24</f>
        <v>0</v>
      </c>
      <c r="AL24" s="152">
        <f>'ian22'!AL24+'feb22'!AL24+'mar22'!AL24+'apr22'!AL24+'mai22'!AL24+'iun22'!AL24+'iul22'!AL24+'aug22'!AL24</f>
        <v>0</v>
      </c>
      <c r="AM24" s="152">
        <f>'ian22'!AM24+'feb22'!AM24+'mar22'!AM24+'apr22'!AM24+'mai22'!AM24+'iun22'!AM24+'iul22'!AM24+'aug22'!AM24</f>
        <v>0</v>
      </c>
      <c r="AN24" s="152">
        <f>'ian22'!AN24+'feb22'!AN24+'mar22'!AN24+'apr22'!AN24+'mai22'!AN24+'iun22'!AN24+'iul22'!AN24+'aug22'!AN24</f>
        <v>0</v>
      </c>
      <c r="AO24" s="152">
        <f>'ian22'!AO24+'feb22'!AO24+'mar22'!AO24+'apr22'!AO24+'mai22'!AO24+'iun22'!AO24+'iul22'!AO24+'aug22'!AO24</f>
        <v>0</v>
      </c>
      <c r="AP24" s="152">
        <f>'ian22'!AP24+'feb22'!AP24+'mar22'!AP24+'apr22'!AP24+'mai22'!AP24+'iun22'!AP24+'iul22'!AP24+'aug22'!AP24</f>
        <v>0</v>
      </c>
      <c r="AQ24" s="152">
        <f>'ian22'!AQ24+'feb22'!AQ24+'mar22'!AQ24+'apr22'!AQ24+'mai22'!AQ24+'iun22'!AQ24+'iul22'!AQ24+'aug22'!AQ24</f>
        <v>0</v>
      </c>
      <c r="AR24" s="152">
        <f>'ian22'!AR24+'feb22'!AR24+'mar22'!AR24+'apr22'!AR24+'mai22'!AR24+'iun22'!AR24+'iul22'!AR24+'aug22'!AR24</f>
        <v>0</v>
      </c>
      <c r="AS24" s="152">
        <f>'ian22'!AS24+'feb22'!AS24+'mar22'!AS24+'apr22'!AS24+'mai22'!AS24+'iun22'!AS24+'iul22'!AS24+'aug22'!AS24</f>
        <v>0</v>
      </c>
      <c r="AT24" s="205"/>
      <c r="AU24" s="17" t="str">
        <f t="shared" ref="AU24:BK24" si="14">IF(T24+T25=T23," ","GRESEALA")</f>
        <v xml:space="preserve"> </v>
      </c>
      <c r="AV24" s="17" t="str">
        <f t="shared" si="14"/>
        <v xml:space="preserve"> </v>
      </c>
      <c r="AW24" s="17" t="str">
        <f t="shared" si="14"/>
        <v xml:space="preserve"> </v>
      </c>
      <c r="AX24" s="17" t="str">
        <f t="shared" si="14"/>
        <v xml:space="preserve"> </v>
      </c>
      <c r="AY24" s="17" t="str">
        <f t="shared" si="14"/>
        <v xml:space="preserve"> </v>
      </c>
      <c r="AZ24" s="17" t="str">
        <f t="shared" si="14"/>
        <v xml:space="preserve"> </v>
      </c>
      <c r="BA24" s="17" t="str">
        <f t="shared" si="14"/>
        <v xml:space="preserve"> </v>
      </c>
      <c r="BB24" s="17" t="str">
        <f t="shared" si="14"/>
        <v xml:space="preserve"> </v>
      </c>
      <c r="BC24" s="17" t="str">
        <f t="shared" si="14"/>
        <v xml:space="preserve"> </v>
      </c>
      <c r="BD24" s="17" t="str">
        <f t="shared" si="14"/>
        <v xml:space="preserve"> </v>
      </c>
      <c r="BE24" s="17" t="str">
        <f t="shared" si="14"/>
        <v xml:space="preserve"> </v>
      </c>
      <c r="BF24" s="17" t="str">
        <f t="shared" si="14"/>
        <v xml:space="preserve"> </v>
      </c>
      <c r="BG24" s="17" t="str">
        <f t="shared" si="14"/>
        <v xml:space="preserve"> </v>
      </c>
      <c r="BH24" s="17" t="str">
        <f t="shared" si="14"/>
        <v xml:space="preserve"> </v>
      </c>
      <c r="BI24" s="17" t="str">
        <f t="shared" si="14"/>
        <v xml:space="preserve"> </v>
      </c>
      <c r="BJ24" s="17" t="str">
        <f t="shared" si="14"/>
        <v xml:space="preserve"> </v>
      </c>
      <c r="BK24" s="17" t="str">
        <f t="shared" si="14"/>
        <v xml:space="preserve"> </v>
      </c>
    </row>
    <row r="25" spans="2:64" s="38" customFormat="1" ht="40.5" customHeight="1" x14ac:dyDescent="0.45">
      <c r="B25" s="209" t="s">
        <v>71</v>
      </c>
      <c r="C25" s="132" t="s">
        <v>72</v>
      </c>
      <c r="D25" s="187">
        <f t="shared" si="0"/>
        <v>0</v>
      </c>
      <c r="E25" s="152">
        <f>'ian22'!E25+'feb22'!E25+'mar22'!E25+'apr22'!E25+'mai22'!E25+'iun22'!E25+'iul22'!E25+'aug22'!E25</f>
        <v>0</v>
      </c>
      <c r="F25" s="152">
        <f>'ian22'!F25+'feb22'!F25+'mar22'!F25+'apr22'!F25+'mai22'!F25+'iun22'!F25+'iul22'!F25+'aug22'!F25</f>
        <v>0</v>
      </c>
      <c r="G25" s="152">
        <f>'ian22'!G25+'feb22'!G25+'mar22'!G25+'apr22'!G25+'mai22'!G25+'iun22'!G25+'iul22'!G25+'aug22'!G25</f>
        <v>0</v>
      </c>
      <c r="H25" s="152">
        <f>'ian22'!H25+'feb22'!H25+'mar22'!H25+'apr22'!H25+'mai22'!H25+'iun22'!H25+'iul22'!H25+'aug22'!H25</f>
        <v>0</v>
      </c>
      <c r="I25" s="152">
        <f>'ian22'!I25+'feb22'!I25+'mar22'!I25+'apr22'!I25+'mai22'!I25+'iun22'!I25+'iul22'!I25+'aug22'!I25</f>
        <v>0</v>
      </c>
      <c r="J25" s="152">
        <f>'ian22'!J25+'feb22'!J25+'mar22'!J25+'apr22'!J25+'mai22'!J25+'iun22'!J25+'iul22'!J25+'aug22'!J25</f>
        <v>0</v>
      </c>
      <c r="K25" s="152">
        <f>'ian22'!K25+'feb22'!K25+'mar22'!K25+'apr22'!K25+'mai22'!K25+'iun22'!K25+'iul22'!K25+'aug22'!K25</f>
        <v>0</v>
      </c>
      <c r="L25" s="152">
        <f>'ian22'!L25+'feb22'!L25+'mar22'!L25+'apr22'!L25+'mai22'!L25+'iun22'!L25+'iul22'!L25+'aug22'!L25</f>
        <v>0</v>
      </c>
      <c r="M25" s="152">
        <f>'ian22'!M25+'feb22'!M25+'mar22'!M25+'apr22'!M25+'mai22'!M25+'iun22'!M25+'iul22'!M25+'aug22'!M25</f>
        <v>0</v>
      </c>
      <c r="N25" s="152">
        <f>'ian22'!N25+'feb22'!N25+'mar22'!N25+'apr22'!N25+'mai22'!N25+'iun22'!N25+'iul22'!N25+'aug22'!N25</f>
        <v>0</v>
      </c>
      <c r="O25" s="152">
        <f>'ian22'!O25+'feb22'!O25+'mar22'!O25+'apr22'!O25+'mai22'!O25+'iun22'!O25+'iul22'!O25+'aug22'!O25</f>
        <v>0</v>
      </c>
      <c r="P25" s="152">
        <f>'ian22'!P25+'feb22'!P25+'mar22'!P25+'apr22'!P25+'mai22'!P25+'iun22'!P25+'iul22'!P25+'aug22'!P25</f>
        <v>0</v>
      </c>
      <c r="Q25" s="152">
        <f>'ian22'!Q25+'feb22'!Q25+'mar22'!Q25+'apr22'!Q25+'mai22'!Q25+'iun22'!Q25+'iul22'!Q25+'aug22'!Q25</f>
        <v>0</v>
      </c>
      <c r="R25" s="152">
        <f>'ian22'!R25+'feb22'!R25+'mar22'!R25+'apr22'!R25+'mai22'!R25+'iun22'!R25+'iul22'!R25+'aug22'!R25</f>
        <v>0</v>
      </c>
      <c r="S25" s="152">
        <f>'ian22'!S25+'feb22'!S25+'mar22'!S25+'apr22'!S25+'mai22'!S25+'iun22'!S25+'iul22'!S25+'aug22'!S25</f>
        <v>0</v>
      </c>
      <c r="T25" s="152">
        <f>'ian22'!T25+'feb22'!T25+'mar22'!T25+'apr22'!T25+'mai22'!T25+'iun22'!T25+'iul22'!T25+'aug22'!T25</f>
        <v>0</v>
      </c>
      <c r="U25" s="152">
        <f>'ian22'!U25+'feb22'!U25+'mar22'!U25+'apr22'!U25+'mai22'!U25+'iun22'!U25+'iul22'!U25+'aug22'!U25</f>
        <v>0</v>
      </c>
      <c r="V25" s="152">
        <f>'ian22'!V25+'feb22'!V25+'mar22'!V25+'apr22'!V25+'mai22'!V25+'iun22'!V25+'iul22'!V25+'aug22'!V25</f>
        <v>0</v>
      </c>
      <c r="W25" s="152">
        <f>'ian22'!W25+'feb22'!W25+'mar22'!W25+'apr22'!W25+'mai22'!W25+'iun22'!W25+'iul22'!W25+'aug22'!W25</f>
        <v>0</v>
      </c>
      <c r="X25" s="152">
        <f>'ian22'!X25+'feb22'!X25+'mar22'!X25+'apr22'!X25+'mai22'!X25+'iun22'!X25+'iul22'!X25+'aug22'!X25</f>
        <v>0</v>
      </c>
      <c r="Y25" s="152">
        <f>'ian22'!Y25+'feb22'!Y25+'mar22'!Y25+'apr22'!Y25+'mai22'!Y25+'iun22'!Y25+'iul22'!Y25+'aug22'!Y25</f>
        <v>0</v>
      </c>
      <c r="Z25" s="152">
        <f>'ian22'!Z25+'feb22'!Z25+'mar22'!Z25+'apr22'!Z25+'mai22'!Z25+'iun22'!Z25+'iul22'!Z25+'aug22'!Z25</f>
        <v>0</v>
      </c>
      <c r="AA25" s="152">
        <f>'ian22'!AA25+'feb22'!AA25+'mar22'!AA25+'apr22'!AA25+'mai22'!AA25+'iun22'!AA25+'iul22'!AA25+'aug22'!AA25</f>
        <v>0</v>
      </c>
      <c r="AB25" s="152">
        <f>'ian22'!AB25+'feb22'!AB25+'mar22'!AB25+'apr22'!AB25+'mai22'!AB25+'iun22'!AB25+'iul22'!AB25+'aug22'!AB25</f>
        <v>0</v>
      </c>
      <c r="AC25" s="152">
        <f>'ian22'!AC25+'feb22'!AC25+'mar22'!AC25+'apr22'!AC25+'mai22'!AC25+'iun22'!AC25+'iul22'!AC25+'aug22'!AC25</f>
        <v>0</v>
      </c>
      <c r="AD25" s="152">
        <f>'ian22'!AD25+'feb22'!AD25+'mar22'!AD25+'apr22'!AD25+'mai22'!AD25+'iun22'!AD25+'iul22'!AD25+'aug22'!AD25</f>
        <v>0</v>
      </c>
      <c r="AE25" s="152">
        <f>'ian22'!AE25+'feb22'!AE25+'mar22'!AE25+'apr22'!AE25+'mai22'!AE25+'iun22'!AE25+'iul22'!AE25+'aug22'!AE25</f>
        <v>0</v>
      </c>
      <c r="AF25" s="152">
        <f>'ian22'!AF25+'feb22'!AF25+'mar22'!AF25+'apr22'!AF25+'mai22'!AF25+'iun22'!AF25+'iul22'!AF25+'aug22'!AF25</f>
        <v>0</v>
      </c>
      <c r="AG25" s="152">
        <f>'ian22'!AG25+'feb22'!AG25+'mar22'!AG25+'apr22'!AG25+'mai22'!AG25+'iun22'!AG25+'iul22'!AG25+'aug22'!AG25</f>
        <v>0</v>
      </c>
      <c r="AH25" s="152">
        <f>'ian22'!AH25+'feb22'!AH25+'mar22'!AH25+'apr22'!AH25+'mai22'!AH25+'iun22'!AH25+'iul22'!AH25+'aug22'!AH25</f>
        <v>0</v>
      </c>
      <c r="AI25" s="152">
        <f>'ian22'!AI25+'feb22'!AI25+'mar22'!AI25+'apr22'!AI25+'mai22'!AI25+'iun22'!AI25+'iul22'!AI25+'aug22'!AI25</f>
        <v>0</v>
      </c>
      <c r="AJ25" s="152">
        <f>'ian22'!AJ25+'feb22'!AJ25+'mar22'!AJ25+'apr22'!AJ25+'mai22'!AJ25+'iun22'!AJ25+'iul22'!AJ25+'aug22'!AJ25</f>
        <v>0</v>
      </c>
      <c r="AK25" s="152">
        <f>'ian22'!AK25+'feb22'!AK25+'mar22'!AK25+'apr22'!AK25+'mai22'!AK25+'iun22'!AK25+'iul22'!AK25+'aug22'!AK25</f>
        <v>0</v>
      </c>
      <c r="AL25" s="152">
        <f>'ian22'!AL25+'feb22'!AL25+'mar22'!AL25+'apr22'!AL25+'mai22'!AL25+'iun22'!AL25+'iul22'!AL25+'aug22'!AL25</f>
        <v>0</v>
      </c>
      <c r="AM25" s="152">
        <f>'ian22'!AM25+'feb22'!AM25+'mar22'!AM25+'apr22'!AM25+'mai22'!AM25+'iun22'!AM25+'iul22'!AM25+'aug22'!AM25</f>
        <v>0</v>
      </c>
      <c r="AN25" s="152">
        <f>'ian22'!AN25+'feb22'!AN25+'mar22'!AN25+'apr22'!AN25+'mai22'!AN25+'iun22'!AN25+'iul22'!AN25+'aug22'!AN25</f>
        <v>0</v>
      </c>
      <c r="AO25" s="152">
        <f>'ian22'!AO25+'feb22'!AO25+'mar22'!AO25+'apr22'!AO25+'mai22'!AO25+'iun22'!AO25+'iul22'!AO25+'aug22'!AO25</f>
        <v>0</v>
      </c>
      <c r="AP25" s="152">
        <f>'ian22'!AP25+'feb22'!AP25+'mar22'!AP25+'apr22'!AP25+'mai22'!AP25+'iun22'!AP25+'iul22'!AP25+'aug22'!AP25</f>
        <v>0</v>
      </c>
      <c r="AQ25" s="152">
        <f>'ian22'!AQ25+'feb22'!AQ25+'mar22'!AQ25+'apr22'!AQ25+'mai22'!AQ25+'iun22'!AQ25+'iul22'!AQ25+'aug22'!AQ25</f>
        <v>0</v>
      </c>
      <c r="AR25" s="152">
        <f>'ian22'!AR25+'feb22'!AR25+'mar22'!AR25+'apr22'!AR25+'mai22'!AR25+'iun22'!AR25+'iul22'!AR25+'aug22'!AR25</f>
        <v>0</v>
      </c>
      <c r="AS25" s="152">
        <f>'ian22'!AS25+'feb22'!AS25+'mar22'!AS25+'apr22'!AS25+'mai22'!AS25+'iun22'!AS25+'iul22'!AS25+'aug22'!AS25</f>
        <v>0</v>
      </c>
      <c r="AT25" s="205"/>
      <c r="AU25" s="17" t="str">
        <f>IF(AK24+AK25=AK23," ","GRESEALA")</f>
        <v xml:space="preserve"> </v>
      </c>
      <c r="AV25" s="17" t="str">
        <f>IF(AL24+AL25=AL23," ","GRESEALA")</f>
        <v xml:space="preserve"> </v>
      </c>
      <c r="AW25" s="17" t="str">
        <f>IF(AR24+AR25=AR23," ","GRESEALA")</f>
        <v xml:space="preserve"> </v>
      </c>
      <c r="AX25" s="17" t="str">
        <f>IF(AS24+AS25=AS23," ","GRESEALA")</f>
        <v xml:space="preserve"> </v>
      </c>
      <c r="AY25" s="17" t="str">
        <f>IF(E23+F23=D23," ","GRESEALA")</f>
        <v xml:space="preserve"> </v>
      </c>
      <c r="AZ25" s="17" t="str">
        <f>IF(G23+K23+I23+L23+M23=D23," ","GRESEALA")</f>
        <v xml:space="preserve"> </v>
      </c>
      <c r="BA25" s="17" t="str">
        <f>IF(O23+P23=D23," ","GRESEALA")</f>
        <v xml:space="preserve"> </v>
      </c>
      <c r="BB25" s="17" t="str">
        <f>IF(Q23+S23+T23+U23+V23+W23=D23," ","GRESEALA")</f>
        <v xml:space="preserve"> </v>
      </c>
      <c r="BC25" s="17" t="str">
        <f>IF(X23+Y23+Z23=D23," ","GRESEALA")</f>
        <v xml:space="preserve"> </v>
      </c>
      <c r="BD25" s="17" t="str">
        <f>IF(AA23+AC23+AE23+AF23+AG23+AH23+AI23+AJ23+AK23+AL23+AM23+AN23+AO23+AP23+AQ23+AR23+AS23&gt;=D23," ","GRESEALA")</f>
        <v xml:space="preserve"> </v>
      </c>
      <c r="BE25" s="17" t="str">
        <f>IF(AS23&lt;=D23," ","GRESEALA")</f>
        <v xml:space="preserve"> </v>
      </c>
      <c r="BF25" s="17" t="str">
        <f>IF(H23&lt;=G23," ","GRESEALA")</f>
        <v xml:space="preserve"> </v>
      </c>
      <c r="BG25" s="17" t="str">
        <f>IF(E27+E28=E26," ","GRESEALA")</f>
        <v xml:space="preserve"> </v>
      </c>
      <c r="BH25" s="17" t="str">
        <f>IF(F27+F28=F26," ","GRESEALA")</f>
        <v xml:space="preserve"> </v>
      </c>
      <c r="BI25" s="17" t="str">
        <f>IF(G27+G28=G26," ","GRESEALA")</f>
        <v xml:space="preserve"> </v>
      </c>
      <c r="BJ25" s="17" t="str">
        <f>IF(H27+H28=H26," ","GRESEALA")</f>
        <v xml:space="preserve"> </v>
      </c>
      <c r="BK25" s="17" t="str">
        <f>IF(K27+K28=K26," ","GRESEALA")</f>
        <v xml:space="preserve"> </v>
      </c>
    </row>
    <row r="26" spans="2:64" s="38" customFormat="1" ht="57" customHeight="1" x14ac:dyDescent="0.45">
      <c r="B26" s="206" t="s">
        <v>73</v>
      </c>
      <c r="C26" s="131" t="s">
        <v>74</v>
      </c>
      <c r="D26" s="185">
        <f t="shared" si="0"/>
        <v>9</v>
      </c>
      <c r="E26" s="152">
        <f>'ian22'!E26+'feb22'!E26+'mar22'!E26+'apr22'!E26+'mai22'!E26+'iun22'!E26+'iul22'!E26+'aug22'!E26</f>
        <v>5</v>
      </c>
      <c r="F26" s="152">
        <f>'ian22'!F26+'feb22'!F26+'mar22'!F26+'apr22'!F26+'mai22'!F26+'iun22'!F26+'iul22'!F26+'aug22'!F26</f>
        <v>4</v>
      </c>
      <c r="G26" s="152">
        <f>'ian22'!G26+'feb22'!G26+'mar22'!G26+'apr22'!G26+'mai22'!G26+'iun22'!G26+'iul22'!G26+'aug22'!G26</f>
        <v>9</v>
      </c>
      <c r="H26" s="152">
        <f>'ian22'!H26+'feb22'!H26+'mar22'!H26+'apr22'!H26+'mai22'!H26+'iun22'!H26+'iul22'!H26+'aug22'!H26</f>
        <v>0</v>
      </c>
      <c r="I26" s="152">
        <f>'ian22'!I26+'feb22'!I26+'mar22'!I26+'apr22'!I26+'mai22'!I26+'iun22'!I26+'iul22'!I26+'aug22'!I26</f>
        <v>0</v>
      </c>
      <c r="J26" s="152">
        <f>'ian22'!J26+'feb22'!J26+'mar22'!J26+'apr22'!J26+'mai22'!J26+'iun22'!J26+'iul22'!J26+'aug22'!J26</f>
        <v>0</v>
      </c>
      <c r="K26" s="152">
        <f>'ian22'!K26+'feb22'!K26+'mar22'!K26+'apr22'!K26+'mai22'!K26+'iun22'!K26+'iul22'!K26+'aug22'!K26</f>
        <v>0</v>
      </c>
      <c r="L26" s="152">
        <f>'ian22'!L26+'feb22'!L26+'mar22'!L26+'apr22'!L26+'mai22'!L26+'iun22'!L26+'iul22'!L26+'aug22'!L26</f>
        <v>0</v>
      </c>
      <c r="M26" s="152">
        <f>'ian22'!M26+'feb22'!M26+'mar22'!M26+'apr22'!M26+'mai22'!M26+'iun22'!M26+'iul22'!M26+'aug22'!M26</f>
        <v>0</v>
      </c>
      <c r="N26" s="152">
        <f>'ian22'!N26+'feb22'!N26+'mar22'!N26+'apr22'!N26+'mai22'!N26+'iun22'!N26+'iul22'!N26+'aug22'!N26</f>
        <v>0</v>
      </c>
      <c r="O26" s="152">
        <f>'ian22'!O26+'feb22'!O26+'mar22'!O26+'apr22'!O26+'mai22'!O26+'iun22'!O26+'iul22'!O26+'aug22'!O26</f>
        <v>7</v>
      </c>
      <c r="P26" s="152">
        <f>'ian22'!P26+'feb22'!P26+'mar22'!P26+'apr22'!P26+'mai22'!P26+'iun22'!P26+'iul22'!P26+'aug22'!P26</f>
        <v>2</v>
      </c>
      <c r="Q26" s="152">
        <f>'ian22'!Q26+'feb22'!Q26+'mar22'!Q26+'apr22'!Q26+'mai22'!Q26+'iun22'!Q26+'iul22'!Q26+'aug22'!Q26</f>
        <v>0</v>
      </c>
      <c r="R26" s="152">
        <f>'ian22'!R26+'feb22'!R26+'mar22'!R26+'apr22'!R26+'mai22'!R26+'iun22'!R26+'iul22'!R26+'aug22'!R26</f>
        <v>0</v>
      </c>
      <c r="S26" s="152">
        <f>'ian22'!S26+'feb22'!S26+'mar22'!S26+'apr22'!S26+'mai22'!S26+'iun22'!S26+'iul22'!S26+'aug22'!S26</f>
        <v>0</v>
      </c>
      <c r="T26" s="152">
        <f>'ian22'!T26+'feb22'!T26+'mar22'!T26+'apr22'!T26+'mai22'!T26+'iun22'!T26+'iul22'!T26+'aug22'!T26</f>
        <v>0</v>
      </c>
      <c r="U26" s="152">
        <f>'ian22'!U26+'feb22'!U26+'mar22'!U26+'apr22'!U26+'mai22'!U26+'iun22'!U26+'iul22'!U26+'aug22'!U26</f>
        <v>8</v>
      </c>
      <c r="V26" s="152">
        <f>'ian22'!V26+'feb22'!V26+'mar22'!V26+'apr22'!V26+'mai22'!V26+'iun22'!V26+'iul22'!V26+'aug22'!V26</f>
        <v>0</v>
      </c>
      <c r="W26" s="152">
        <f>'ian22'!W26+'feb22'!W26+'mar22'!W26+'apr22'!W26+'mai22'!W26+'iun22'!W26+'iul22'!W26+'aug22'!W26</f>
        <v>1</v>
      </c>
      <c r="X26" s="152">
        <f>'ian22'!X26+'feb22'!X26+'mar22'!X26+'apr22'!X26+'mai22'!X26+'iun22'!X26+'iul22'!X26+'aug22'!X26</f>
        <v>9</v>
      </c>
      <c r="Y26" s="152">
        <f>'ian22'!Y26+'feb22'!Y26+'mar22'!Y26+'apr22'!Y26+'mai22'!Y26+'iun22'!Y26+'iul22'!Y26+'aug22'!Y26</f>
        <v>0</v>
      </c>
      <c r="Z26" s="152">
        <f>'ian22'!Z26+'feb22'!Z26+'mar22'!Z26+'apr22'!Z26+'mai22'!Z26+'iun22'!Z26+'iul22'!Z26+'aug22'!Z26</f>
        <v>0</v>
      </c>
      <c r="AA26" s="152">
        <f>'ian22'!AA26+'feb22'!AA26+'mar22'!AA26+'apr22'!AA26+'mai22'!AA26+'iun22'!AA26+'iul22'!AA26+'aug22'!AA26</f>
        <v>0</v>
      </c>
      <c r="AB26" s="152">
        <f>'ian22'!AB26+'feb22'!AB26+'mar22'!AB26+'apr22'!AB26+'mai22'!AB26+'iun22'!AB26+'iul22'!AB26+'aug22'!AB26</f>
        <v>0</v>
      </c>
      <c r="AC26" s="152">
        <f>'ian22'!AC26+'feb22'!AC26+'mar22'!AC26+'apr22'!AC26+'mai22'!AC26+'iun22'!AC26+'iul22'!AC26+'aug22'!AC26</f>
        <v>0</v>
      </c>
      <c r="AD26" s="152">
        <f>'ian22'!AD26+'feb22'!AD26+'mar22'!AD26+'apr22'!AD26+'mai22'!AD26+'iun22'!AD26+'iul22'!AD26+'aug22'!AD26</f>
        <v>0</v>
      </c>
      <c r="AE26" s="152">
        <f>'ian22'!AE26+'feb22'!AE26+'mar22'!AE26+'apr22'!AE26+'mai22'!AE26+'iun22'!AE26+'iul22'!AE26+'aug22'!AE26</f>
        <v>0</v>
      </c>
      <c r="AF26" s="152">
        <f>'ian22'!AF26+'feb22'!AF26+'mar22'!AF26+'apr22'!AF26+'mai22'!AF26+'iun22'!AF26+'iul22'!AF26+'aug22'!AF26</f>
        <v>0</v>
      </c>
      <c r="AG26" s="152">
        <f>'ian22'!AG26+'feb22'!AG26+'mar22'!AG26+'apr22'!AG26+'mai22'!AG26+'iun22'!AG26+'iul22'!AG26+'aug22'!AG26</f>
        <v>0</v>
      </c>
      <c r="AH26" s="152">
        <f>'ian22'!AH26+'feb22'!AH26+'mar22'!AH26+'apr22'!AH26+'mai22'!AH26+'iun22'!AH26+'iul22'!AH26+'aug22'!AH26</f>
        <v>0</v>
      </c>
      <c r="AI26" s="152">
        <f>'ian22'!AI26+'feb22'!AI26+'mar22'!AI26+'apr22'!AI26+'mai22'!AI26+'iun22'!AI26+'iul22'!AI26+'aug22'!AI26</f>
        <v>0</v>
      </c>
      <c r="AJ26" s="152">
        <f>'ian22'!AJ26+'feb22'!AJ26+'mar22'!AJ26+'apr22'!AJ26+'mai22'!AJ26+'iun22'!AJ26+'iul22'!AJ26+'aug22'!AJ26</f>
        <v>0</v>
      </c>
      <c r="AK26" s="152">
        <f>'ian22'!AK26+'feb22'!AK26+'mar22'!AK26+'apr22'!AK26+'mai22'!AK26+'iun22'!AK26+'iul22'!AK26+'aug22'!AK26</f>
        <v>0</v>
      </c>
      <c r="AL26" s="152">
        <f>'ian22'!AL26+'feb22'!AL26+'mar22'!AL26+'apr22'!AL26+'mai22'!AL26+'iun22'!AL26+'iul22'!AL26+'aug22'!AL26</f>
        <v>0</v>
      </c>
      <c r="AM26" s="152">
        <f>'ian22'!AM26+'feb22'!AM26+'mar22'!AM26+'apr22'!AM26+'mai22'!AM26+'iun22'!AM26+'iul22'!AM26+'aug22'!AM26</f>
        <v>0</v>
      </c>
      <c r="AN26" s="152">
        <f>'ian22'!AN26+'feb22'!AN26+'mar22'!AN26+'apr22'!AN26+'mai22'!AN26+'iun22'!AN26+'iul22'!AN26+'aug22'!AN26</f>
        <v>0</v>
      </c>
      <c r="AO26" s="152">
        <f>'ian22'!AO26+'feb22'!AO26+'mar22'!AO26+'apr22'!AO26+'mai22'!AO26+'iun22'!AO26+'iul22'!AO26+'aug22'!AO26</f>
        <v>0</v>
      </c>
      <c r="AP26" s="152">
        <f>'ian22'!AP26+'feb22'!AP26+'mar22'!AP26+'apr22'!AP26+'mai22'!AP26+'iun22'!AP26+'iul22'!AP26+'aug22'!AP26</f>
        <v>0</v>
      </c>
      <c r="AQ26" s="152">
        <f>'ian22'!AQ26+'feb22'!AQ26+'mar22'!AQ26+'apr22'!AQ26+'mai22'!AQ26+'iun22'!AQ26+'iul22'!AQ26+'aug22'!AQ26</f>
        <v>0</v>
      </c>
      <c r="AR26" s="152">
        <f>'ian22'!AR26+'feb22'!AR26+'mar22'!AR26+'apr22'!AR26+'mai22'!AR26+'iun22'!AR26+'iul22'!AR26+'aug22'!AR26</f>
        <v>0</v>
      </c>
      <c r="AS26" s="152">
        <f>'ian22'!AS26+'feb22'!AS26+'mar22'!AS26+'apr22'!AS26+'mai22'!AS26+'iun22'!AS26+'iul22'!AS26+'aug22'!AS26</f>
        <v>9</v>
      </c>
      <c r="AT26" s="205"/>
      <c r="AU26" s="17" t="str">
        <f t="shared" ref="AU26:AZ26" si="15">IF(L27+L28=L26," ","GRESEALA")</f>
        <v xml:space="preserve"> </v>
      </c>
      <c r="AV26" s="17" t="str">
        <f t="shared" si="15"/>
        <v xml:space="preserve"> </v>
      </c>
      <c r="AW26" s="17" t="str">
        <f t="shared" si="15"/>
        <v xml:space="preserve"> </v>
      </c>
      <c r="AX26" s="17" t="str">
        <f t="shared" si="15"/>
        <v xml:space="preserve"> </v>
      </c>
      <c r="AY26" s="17" t="str">
        <f t="shared" si="15"/>
        <v xml:space="preserve"> </v>
      </c>
      <c r="AZ26" s="17" t="str">
        <f t="shared" si="15"/>
        <v xml:space="preserve"> </v>
      </c>
      <c r="BA26" s="17" t="str">
        <f t="shared" ref="BA26:BK26" si="16">IF(S27+S28=S26," ","GRESEALA")</f>
        <v xml:space="preserve"> </v>
      </c>
      <c r="BB26" s="17" t="str">
        <f t="shared" si="16"/>
        <v xml:space="preserve"> </v>
      </c>
      <c r="BC26" s="17" t="str">
        <f t="shared" si="16"/>
        <v xml:space="preserve"> </v>
      </c>
      <c r="BD26" s="17" t="str">
        <f t="shared" si="16"/>
        <v xml:space="preserve"> </v>
      </c>
      <c r="BE26" s="17" t="str">
        <f t="shared" si="16"/>
        <v xml:space="preserve"> </v>
      </c>
      <c r="BF26" s="17" t="str">
        <f t="shared" si="16"/>
        <v xml:space="preserve"> </v>
      </c>
      <c r="BG26" s="17" t="str">
        <f t="shared" si="16"/>
        <v xml:space="preserve"> </v>
      </c>
      <c r="BH26" s="17" t="str">
        <f t="shared" si="16"/>
        <v xml:space="preserve"> </v>
      </c>
      <c r="BI26" s="17" t="str">
        <f t="shared" si="16"/>
        <v xml:space="preserve"> </v>
      </c>
      <c r="BJ26" s="17" t="str">
        <f t="shared" si="16"/>
        <v xml:space="preserve"> </v>
      </c>
      <c r="BK26" s="17" t="str">
        <f t="shared" si="16"/>
        <v xml:space="preserve"> </v>
      </c>
    </row>
    <row r="27" spans="2:64" s="38" customFormat="1" ht="37.5" customHeight="1" x14ac:dyDescent="0.45">
      <c r="B27" s="209" t="s">
        <v>75</v>
      </c>
      <c r="C27" s="132" t="s">
        <v>76</v>
      </c>
      <c r="D27" s="189">
        <f t="shared" si="0"/>
        <v>9</v>
      </c>
      <c r="E27" s="152">
        <f>'ian22'!E27+'feb22'!E27+'mar22'!E27+'apr22'!E27+'mai22'!E27+'iun22'!E27+'iul22'!E27+'aug22'!E27</f>
        <v>5</v>
      </c>
      <c r="F27" s="152">
        <f>'ian22'!F27+'feb22'!F27+'mar22'!F27+'apr22'!F27+'mai22'!F27+'iun22'!F27+'iul22'!F27+'aug22'!F27</f>
        <v>4</v>
      </c>
      <c r="G27" s="152">
        <f>'ian22'!G27+'feb22'!G27+'mar22'!G27+'apr22'!G27+'mai22'!G27+'iun22'!G27+'iul22'!G27+'aug22'!G27</f>
        <v>9</v>
      </c>
      <c r="H27" s="152">
        <f>'ian22'!H27+'feb22'!H27+'mar22'!H27+'apr22'!H27+'mai22'!H27+'iun22'!H27+'iul22'!H27+'aug22'!H27</f>
        <v>0</v>
      </c>
      <c r="I27" s="152">
        <f>'ian22'!I27+'feb22'!I27+'mar22'!I27+'apr22'!I27+'mai22'!I27+'iun22'!I27+'iul22'!I27+'aug22'!I27</f>
        <v>0</v>
      </c>
      <c r="J27" s="152">
        <f>'ian22'!J27+'feb22'!J27+'mar22'!J27+'apr22'!J27+'mai22'!J27+'iun22'!J27+'iul22'!J27+'aug22'!J27</f>
        <v>0</v>
      </c>
      <c r="K27" s="152">
        <f>'ian22'!K27+'feb22'!K27+'mar22'!K27+'apr22'!K27+'mai22'!K27+'iun22'!K27+'iul22'!K27+'aug22'!K27</f>
        <v>0</v>
      </c>
      <c r="L27" s="152">
        <f>'ian22'!L27+'feb22'!L27+'mar22'!L27+'apr22'!L27+'mai22'!L27+'iun22'!L27+'iul22'!L27+'aug22'!L27</f>
        <v>0</v>
      </c>
      <c r="M27" s="152">
        <f>'ian22'!M27+'feb22'!M27+'mar22'!M27+'apr22'!M27+'mai22'!M27+'iun22'!M27+'iul22'!M27+'aug22'!M27</f>
        <v>0</v>
      </c>
      <c r="N27" s="152">
        <f>'ian22'!N27+'feb22'!N27+'mar22'!N27+'apr22'!N27+'mai22'!N27+'iun22'!N27+'iul22'!N27+'aug22'!N27</f>
        <v>0</v>
      </c>
      <c r="O27" s="152">
        <f>'ian22'!O27+'feb22'!O27+'mar22'!O27+'apr22'!O27+'mai22'!O27+'iun22'!O27+'iul22'!O27+'aug22'!O27</f>
        <v>7</v>
      </c>
      <c r="P27" s="152">
        <f>'ian22'!P27+'feb22'!P27+'mar22'!P27+'apr22'!P27+'mai22'!P27+'iun22'!P27+'iul22'!P27+'aug22'!P27</f>
        <v>2</v>
      </c>
      <c r="Q27" s="152">
        <f>'ian22'!Q27+'feb22'!Q27+'mar22'!Q27+'apr22'!Q27+'mai22'!Q27+'iun22'!Q27+'iul22'!Q27+'aug22'!Q27</f>
        <v>0</v>
      </c>
      <c r="R27" s="152">
        <f>'ian22'!R27+'feb22'!R27+'mar22'!R27+'apr22'!R27+'mai22'!R27+'iun22'!R27+'iul22'!R27+'aug22'!R27</f>
        <v>0</v>
      </c>
      <c r="S27" s="152">
        <f>'ian22'!S27+'feb22'!S27+'mar22'!S27+'apr22'!S27+'mai22'!S27+'iun22'!S27+'iul22'!S27+'aug22'!S27</f>
        <v>0</v>
      </c>
      <c r="T27" s="152">
        <f>'ian22'!T27+'feb22'!T27+'mar22'!T27+'apr22'!T27+'mai22'!T27+'iun22'!T27+'iul22'!T27+'aug22'!T27</f>
        <v>0</v>
      </c>
      <c r="U27" s="152">
        <f>'ian22'!U27+'feb22'!U27+'mar22'!U27+'apr22'!U27+'mai22'!U27+'iun22'!U27+'iul22'!U27+'aug22'!U27</f>
        <v>8</v>
      </c>
      <c r="V27" s="152">
        <f>'ian22'!V27+'feb22'!V27+'mar22'!V27+'apr22'!V27+'mai22'!V27+'iun22'!V27+'iul22'!V27+'aug22'!V27</f>
        <v>0</v>
      </c>
      <c r="W27" s="152">
        <f>'ian22'!W27+'feb22'!W27+'mar22'!W27+'apr22'!W27+'mai22'!W27+'iun22'!W27+'iul22'!W27+'aug22'!W27</f>
        <v>1</v>
      </c>
      <c r="X27" s="152">
        <f>'ian22'!X27+'feb22'!X27+'mar22'!X27+'apr22'!X27+'mai22'!X27+'iun22'!X27+'iul22'!X27+'aug22'!X27</f>
        <v>9</v>
      </c>
      <c r="Y27" s="152">
        <f>'ian22'!Y27+'feb22'!Y27+'mar22'!Y27+'apr22'!Y27+'mai22'!Y27+'iun22'!Y27+'iul22'!Y27+'aug22'!Y27</f>
        <v>0</v>
      </c>
      <c r="Z27" s="152">
        <f>'ian22'!Z27+'feb22'!Z27+'mar22'!Z27+'apr22'!Z27+'mai22'!Z27+'iun22'!Z27+'iul22'!Z27+'aug22'!Z27</f>
        <v>0</v>
      </c>
      <c r="AA27" s="152">
        <f>'ian22'!AA27+'feb22'!AA27+'mar22'!AA27+'apr22'!AA27+'mai22'!AA27+'iun22'!AA27+'iul22'!AA27+'aug22'!AA27</f>
        <v>0</v>
      </c>
      <c r="AB27" s="152">
        <f>'ian22'!AB27+'feb22'!AB27+'mar22'!AB27+'apr22'!AB27+'mai22'!AB27+'iun22'!AB27+'iul22'!AB27+'aug22'!AB27</f>
        <v>0</v>
      </c>
      <c r="AC27" s="152">
        <f>'ian22'!AC27+'feb22'!AC27+'mar22'!AC27+'apr22'!AC27+'mai22'!AC27+'iun22'!AC27+'iul22'!AC27+'aug22'!AC27</f>
        <v>0</v>
      </c>
      <c r="AD27" s="152">
        <f>'ian22'!AD27+'feb22'!AD27+'mar22'!AD27+'apr22'!AD27+'mai22'!AD27+'iun22'!AD27+'iul22'!AD27+'aug22'!AD27</f>
        <v>0</v>
      </c>
      <c r="AE27" s="152">
        <f>'ian22'!AE27+'feb22'!AE27+'mar22'!AE27+'apr22'!AE27+'mai22'!AE27+'iun22'!AE27+'iul22'!AE27+'aug22'!AE27</f>
        <v>0</v>
      </c>
      <c r="AF27" s="152">
        <f>'ian22'!AF27+'feb22'!AF27+'mar22'!AF27+'apr22'!AF27+'mai22'!AF27+'iun22'!AF27+'iul22'!AF27+'aug22'!AF27</f>
        <v>0</v>
      </c>
      <c r="AG27" s="152">
        <f>'ian22'!AG27+'feb22'!AG27+'mar22'!AG27+'apr22'!AG27+'mai22'!AG27+'iun22'!AG27+'iul22'!AG27+'aug22'!AG27</f>
        <v>0</v>
      </c>
      <c r="AH27" s="152">
        <f>'ian22'!AH27+'feb22'!AH27+'mar22'!AH27+'apr22'!AH27+'mai22'!AH27+'iun22'!AH27+'iul22'!AH27+'aug22'!AH27</f>
        <v>0</v>
      </c>
      <c r="AI27" s="152">
        <f>'ian22'!AI27+'feb22'!AI27+'mar22'!AI27+'apr22'!AI27+'mai22'!AI27+'iun22'!AI27+'iul22'!AI27+'aug22'!AI27</f>
        <v>0</v>
      </c>
      <c r="AJ27" s="152">
        <f>'ian22'!AJ27+'feb22'!AJ27+'mar22'!AJ27+'apr22'!AJ27+'mai22'!AJ27+'iun22'!AJ27+'iul22'!AJ27+'aug22'!AJ27</f>
        <v>0</v>
      </c>
      <c r="AK27" s="152">
        <f>'ian22'!AK27+'feb22'!AK27+'mar22'!AK27+'apr22'!AK27+'mai22'!AK27+'iun22'!AK27+'iul22'!AK27+'aug22'!AK27</f>
        <v>0</v>
      </c>
      <c r="AL27" s="152">
        <f>'ian22'!AL27+'feb22'!AL27+'mar22'!AL27+'apr22'!AL27+'mai22'!AL27+'iun22'!AL27+'iul22'!AL27+'aug22'!AL27</f>
        <v>0</v>
      </c>
      <c r="AM27" s="152">
        <f>'ian22'!AM27+'feb22'!AM27+'mar22'!AM27+'apr22'!AM27+'mai22'!AM27+'iun22'!AM27+'iul22'!AM27+'aug22'!AM27</f>
        <v>0</v>
      </c>
      <c r="AN27" s="152">
        <f>'ian22'!AN27+'feb22'!AN27+'mar22'!AN27+'apr22'!AN27+'mai22'!AN27+'iun22'!AN27+'iul22'!AN27+'aug22'!AN27</f>
        <v>0</v>
      </c>
      <c r="AO27" s="152">
        <f>'ian22'!AO27+'feb22'!AO27+'mar22'!AO27+'apr22'!AO27+'mai22'!AO27+'iun22'!AO27+'iul22'!AO27+'aug22'!AO27</f>
        <v>0</v>
      </c>
      <c r="AP27" s="152">
        <f>'ian22'!AP27+'feb22'!AP27+'mar22'!AP27+'apr22'!AP27+'mai22'!AP27+'iun22'!AP27+'iul22'!AP27+'aug22'!AP27</f>
        <v>0</v>
      </c>
      <c r="AQ27" s="152">
        <f>'ian22'!AQ27+'feb22'!AQ27+'mar22'!AQ27+'apr22'!AQ27+'mai22'!AQ27+'iun22'!AQ27+'iul22'!AQ27+'aug22'!AQ27</f>
        <v>0</v>
      </c>
      <c r="AR27" s="152">
        <f>'ian22'!AR27+'feb22'!AR27+'mar22'!AR27+'apr22'!AR27+'mai22'!AR27+'iun22'!AR27+'iul22'!AR27+'aug22'!AR27</f>
        <v>0</v>
      </c>
      <c r="AS27" s="152">
        <f>'ian22'!AS27+'feb22'!AS27+'mar22'!AS27+'apr22'!AS27+'mai22'!AS27+'iun22'!AS27+'iul22'!AS27+'aug22'!AS27</f>
        <v>9</v>
      </c>
      <c r="AT27" s="205"/>
      <c r="AU27" s="17" t="str">
        <f t="shared" ref="AU27:BC27" si="17">IF(AD27+AD28=AD26," ","GRESEALA")</f>
        <v xml:space="preserve"> </v>
      </c>
      <c r="AV27" s="17" t="str">
        <f t="shared" si="17"/>
        <v xml:space="preserve"> </v>
      </c>
      <c r="AW27" s="17" t="str">
        <f t="shared" si="17"/>
        <v xml:space="preserve"> </v>
      </c>
      <c r="AX27" s="17" t="str">
        <f t="shared" si="17"/>
        <v xml:space="preserve"> </v>
      </c>
      <c r="AY27" s="17" t="str">
        <f t="shared" si="17"/>
        <v xml:space="preserve"> </v>
      </c>
      <c r="AZ27" s="17" t="str">
        <f t="shared" si="17"/>
        <v xml:space="preserve"> </v>
      </c>
      <c r="BA27" s="17" t="str">
        <f t="shared" si="17"/>
        <v xml:space="preserve"> </v>
      </c>
      <c r="BB27" s="17" t="str">
        <f t="shared" si="17"/>
        <v xml:space="preserve"> </v>
      </c>
      <c r="BC27" s="17" t="str">
        <f t="shared" si="17"/>
        <v xml:space="preserve"> </v>
      </c>
      <c r="BD27" s="17" t="str">
        <f t="shared" ref="BD27:BE27" si="18">IF(AR27+AR28=AR26," ","GRESEALA")</f>
        <v xml:space="preserve"> </v>
      </c>
      <c r="BE27" s="17" t="str">
        <f t="shared" si="18"/>
        <v xml:space="preserve"> </v>
      </c>
      <c r="BF27" s="17" t="str">
        <f>IF(E26+F26=D26," ","GRESEALA")</f>
        <v xml:space="preserve"> </v>
      </c>
      <c r="BG27" s="17" t="str">
        <f>IF(G26+K26+I26+L26+M26=D26," ","GRESEALA")</f>
        <v xml:space="preserve"> </v>
      </c>
      <c r="BH27" s="17" t="str">
        <f>IF(O26+P26=D26," ","GRESEALA")</f>
        <v xml:space="preserve"> </v>
      </c>
      <c r="BI27" s="17" t="str">
        <f>IF(Q26+S26+T26+U26+V26+W26=D26," ","GRESEALA")</f>
        <v xml:space="preserve"> </v>
      </c>
      <c r="BJ27" s="17" t="str">
        <f>IF(X26+Y26+Z26=D26," ","GRESEALA")</f>
        <v xml:space="preserve"> </v>
      </c>
      <c r="BK27" s="17" t="str">
        <f>IF(AA26+AC26+AE26+AF26+AG26+AH26+AI26+AJ26+AK26+AL26+AM26+AN26+AO26+AP26+AQ26+AR26+AS26&gt;=D26," ","GRESEALA")</f>
        <v xml:space="preserve"> </v>
      </c>
    </row>
    <row r="28" spans="2:64" s="38" customFormat="1" ht="45.75" customHeight="1" x14ac:dyDescent="0.45">
      <c r="B28" s="209" t="s">
        <v>77</v>
      </c>
      <c r="C28" s="132" t="s">
        <v>78</v>
      </c>
      <c r="D28" s="189">
        <f t="shared" si="0"/>
        <v>0</v>
      </c>
      <c r="E28" s="152">
        <f>'ian22'!E28+'feb22'!E28+'mar22'!E28+'apr22'!E28+'mai22'!E28+'iun22'!E28+'iul22'!E28+'aug22'!E28</f>
        <v>0</v>
      </c>
      <c r="F28" s="152">
        <f>'ian22'!F28+'feb22'!F28+'mar22'!F28+'apr22'!F28+'mai22'!F28+'iun22'!F28+'iul22'!F28+'aug22'!F28</f>
        <v>0</v>
      </c>
      <c r="G28" s="152">
        <f>'ian22'!G28+'feb22'!G28+'mar22'!G28+'apr22'!G28+'mai22'!G28+'iun22'!G28+'iul22'!G28+'aug22'!G28</f>
        <v>0</v>
      </c>
      <c r="H28" s="152">
        <f>'ian22'!H28+'feb22'!H28+'mar22'!H28+'apr22'!H28+'mai22'!H28+'iun22'!H28+'iul22'!H28+'aug22'!H28</f>
        <v>0</v>
      </c>
      <c r="I28" s="152">
        <f>'ian22'!I28+'feb22'!I28+'mar22'!I28+'apr22'!I28+'mai22'!I28+'iun22'!I28+'iul22'!I28+'aug22'!I28</f>
        <v>0</v>
      </c>
      <c r="J28" s="152">
        <f>'ian22'!J28+'feb22'!J28+'mar22'!J28+'apr22'!J28+'mai22'!J28+'iun22'!J28+'iul22'!J28+'aug22'!J28</f>
        <v>0</v>
      </c>
      <c r="K28" s="152">
        <f>'ian22'!K28+'feb22'!K28+'mar22'!K28+'apr22'!K28+'mai22'!K28+'iun22'!K28+'iul22'!K28+'aug22'!K28</f>
        <v>0</v>
      </c>
      <c r="L28" s="152">
        <f>'ian22'!L28+'feb22'!L28+'mar22'!L28+'apr22'!L28+'mai22'!L28+'iun22'!L28+'iul22'!L28+'aug22'!L28</f>
        <v>0</v>
      </c>
      <c r="M28" s="152">
        <f>'ian22'!M28+'feb22'!M28+'mar22'!M28+'apr22'!M28+'mai22'!M28+'iun22'!M28+'iul22'!M28+'aug22'!M28</f>
        <v>0</v>
      </c>
      <c r="N28" s="152">
        <f>'ian22'!N28+'feb22'!N28+'mar22'!N28+'apr22'!N28+'mai22'!N28+'iun22'!N28+'iul22'!N28+'aug22'!N28</f>
        <v>0</v>
      </c>
      <c r="O28" s="152">
        <f>'ian22'!O28+'feb22'!O28+'mar22'!O28+'apr22'!O28+'mai22'!O28+'iun22'!O28+'iul22'!O28+'aug22'!O28</f>
        <v>0</v>
      </c>
      <c r="P28" s="152">
        <f>'ian22'!P28+'feb22'!P28+'mar22'!P28+'apr22'!P28+'mai22'!P28+'iun22'!P28+'iul22'!P28+'aug22'!P28</f>
        <v>0</v>
      </c>
      <c r="Q28" s="152">
        <f>'ian22'!Q28+'feb22'!Q28+'mar22'!Q28+'apr22'!Q28+'mai22'!Q28+'iun22'!Q28+'iul22'!Q28+'aug22'!Q28</f>
        <v>0</v>
      </c>
      <c r="R28" s="152">
        <f>'ian22'!R28+'feb22'!R28+'mar22'!R28+'apr22'!R28+'mai22'!R28+'iun22'!R28+'iul22'!R28+'aug22'!R28</f>
        <v>0</v>
      </c>
      <c r="S28" s="152">
        <f>'ian22'!S28+'feb22'!S28+'mar22'!S28+'apr22'!S28+'mai22'!S28+'iun22'!S28+'iul22'!S28+'aug22'!S28</f>
        <v>0</v>
      </c>
      <c r="T28" s="152">
        <f>'ian22'!T28+'feb22'!T28+'mar22'!T28+'apr22'!T28+'mai22'!T28+'iun22'!T28+'iul22'!T28+'aug22'!T28</f>
        <v>0</v>
      </c>
      <c r="U28" s="152">
        <f>'ian22'!U28+'feb22'!U28+'mar22'!U28+'apr22'!U28+'mai22'!U28+'iun22'!U28+'iul22'!U28+'aug22'!U28</f>
        <v>0</v>
      </c>
      <c r="V28" s="152">
        <f>'ian22'!V28+'feb22'!V28+'mar22'!V28+'apr22'!V28+'mai22'!V28+'iun22'!V28+'iul22'!V28+'aug22'!V28</f>
        <v>0</v>
      </c>
      <c r="W28" s="152">
        <f>'ian22'!W28+'feb22'!W28+'mar22'!W28+'apr22'!W28+'mai22'!W28+'iun22'!W28+'iul22'!W28+'aug22'!W28</f>
        <v>0</v>
      </c>
      <c r="X28" s="152">
        <f>'ian22'!X28+'feb22'!X28+'mar22'!X28+'apr22'!X28+'mai22'!X28+'iun22'!X28+'iul22'!X28+'aug22'!X28</f>
        <v>0</v>
      </c>
      <c r="Y28" s="152">
        <f>'ian22'!Y28+'feb22'!Y28+'mar22'!Y28+'apr22'!Y28+'mai22'!Y28+'iun22'!Y28+'iul22'!Y28+'aug22'!Y28</f>
        <v>0</v>
      </c>
      <c r="Z28" s="152">
        <f>'ian22'!Z28+'feb22'!Z28+'mar22'!Z28+'apr22'!Z28+'mai22'!Z28+'iun22'!Z28+'iul22'!Z28+'aug22'!Z28</f>
        <v>0</v>
      </c>
      <c r="AA28" s="152">
        <f>'ian22'!AA28+'feb22'!AA28+'mar22'!AA28+'apr22'!AA28+'mai22'!AA28+'iun22'!AA28+'iul22'!AA28+'aug22'!AA28</f>
        <v>0</v>
      </c>
      <c r="AB28" s="152">
        <f>'ian22'!AB28+'feb22'!AB28+'mar22'!AB28+'apr22'!AB28+'mai22'!AB28+'iun22'!AB28+'iul22'!AB28+'aug22'!AB28</f>
        <v>0</v>
      </c>
      <c r="AC28" s="152">
        <f>'ian22'!AC28+'feb22'!AC28+'mar22'!AC28+'apr22'!AC28+'mai22'!AC28+'iun22'!AC28+'iul22'!AC28+'aug22'!AC28</f>
        <v>0</v>
      </c>
      <c r="AD28" s="152">
        <f>'ian22'!AD28+'feb22'!AD28+'mar22'!AD28+'apr22'!AD28+'mai22'!AD28+'iun22'!AD28+'iul22'!AD28+'aug22'!AD28</f>
        <v>0</v>
      </c>
      <c r="AE28" s="152">
        <f>'ian22'!AE28+'feb22'!AE28+'mar22'!AE28+'apr22'!AE28+'mai22'!AE28+'iun22'!AE28+'iul22'!AE28+'aug22'!AE28</f>
        <v>0</v>
      </c>
      <c r="AF28" s="152">
        <f>'ian22'!AF28+'feb22'!AF28+'mar22'!AF28+'apr22'!AF28+'mai22'!AF28+'iun22'!AF28+'iul22'!AF28+'aug22'!AF28</f>
        <v>0</v>
      </c>
      <c r="AG28" s="152">
        <f>'ian22'!AG28+'feb22'!AG28+'mar22'!AG28+'apr22'!AG28+'mai22'!AG28+'iun22'!AG28+'iul22'!AG28+'aug22'!AG28</f>
        <v>0</v>
      </c>
      <c r="AH28" s="152">
        <f>'ian22'!AH28+'feb22'!AH28+'mar22'!AH28+'apr22'!AH28+'mai22'!AH28+'iun22'!AH28+'iul22'!AH28+'aug22'!AH28</f>
        <v>0</v>
      </c>
      <c r="AI28" s="152">
        <f>'ian22'!AI28+'feb22'!AI28+'mar22'!AI28+'apr22'!AI28+'mai22'!AI28+'iun22'!AI28+'iul22'!AI28+'aug22'!AI28</f>
        <v>0</v>
      </c>
      <c r="AJ28" s="152">
        <f>'ian22'!AJ28+'feb22'!AJ28+'mar22'!AJ28+'apr22'!AJ28+'mai22'!AJ28+'iun22'!AJ28+'iul22'!AJ28+'aug22'!AJ28</f>
        <v>0</v>
      </c>
      <c r="AK28" s="152">
        <f>'ian22'!AK28+'feb22'!AK28+'mar22'!AK28+'apr22'!AK28+'mai22'!AK28+'iun22'!AK28+'iul22'!AK28+'aug22'!AK28</f>
        <v>0</v>
      </c>
      <c r="AL28" s="152">
        <f>'ian22'!AL28+'feb22'!AL28+'mar22'!AL28+'apr22'!AL28+'mai22'!AL28+'iun22'!AL28+'iul22'!AL28+'aug22'!AL28</f>
        <v>0</v>
      </c>
      <c r="AM28" s="152">
        <f>'ian22'!AM28+'feb22'!AM28+'mar22'!AM28+'apr22'!AM28+'mai22'!AM28+'iun22'!AM28+'iul22'!AM28+'aug22'!AM28</f>
        <v>0</v>
      </c>
      <c r="AN28" s="152">
        <f>'ian22'!AN28+'feb22'!AN28+'mar22'!AN28+'apr22'!AN28+'mai22'!AN28+'iun22'!AN28+'iul22'!AN28+'aug22'!AN28</f>
        <v>0</v>
      </c>
      <c r="AO28" s="152">
        <f>'ian22'!AO28+'feb22'!AO28+'mar22'!AO28+'apr22'!AO28+'mai22'!AO28+'iun22'!AO28+'iul22'!AO28+'aug22'!AO28</f>
        <v>0</v>
      </c>
      <c r="AP28" s="152">
        <f>'ian22'!AP28+'feb22'!AP28+'mar22'!AP28+'apr22'!AP28+'mai22'!AP28+'iun22'!AP28+'iul22'!AP28+'aug22'!AP28</f>
        <v>0</v>
      </c>
      <c r="AQ28" s="152">
        <f>'ian22'!AQ28+'feb22'!AQ28+'mar22'!AQ28+'apr22'!AQ28+'mai22'!AQ28+'iun22'!AQ28+'iul22'!AQ28+'aug22'!AQ28</f>
        <v>0</v>
      </c>
      <c r="AR28" s="152">
        <f>'ian22'!AR28+'feb22'!AR28+'mar22'!AR28+'apr22'!AR28+'mai22'!AR28+'iun22'!AR28+'iul22'!AR28+'aug22'!AR28</f>
        <v>0</v>
      </c>
      <c r="AS28" s="152">
        <f>'ian22'!AS28+'feb22'!AS28+'mar22'!AS28+'apr22'!AS28+'mai22'!AS28+'iun22'!AS28+'iul22'!AS28+'aug22'!AS28</f>
        <v>0</v>
      </c>
      <c r="AT28" s="205"/>
      <c r="AU28" s="17" t="str">
        <f>IF(AS26&lt;=D26," ","GRESEALA")</f>
        <v xml:space="preserve"> </v>
      </c>
      <c r="AV28" s="17" t="str">
        <f>IF(H26&lt;=G26," ","GRESEALA")</f>
        <v xml:space="preserve"> </v>
      </c>
      <c r="AW28" s="17" t="str">
        <f>IF(E30+E31=E29," ","GRESEALA")</f>
        <v xml:space="preserve"> </v>
      </c>
      <c r="AX28" s="17" t="str">
        <f>IF(F30+F31=F29," ","GRESEALA")</f>
        <v xml:space="preserve"> </v>
      </c>
      <c r="AY28" s="17" t="str">
        <f>IF(G30+G31=G29," ","GRESEALA")</f>
        <v xml:space="preserve"> </v>
      </c>
      <c r="AZ28" s="17" t="str">
        <f>IF(H30+H31=H29," ","GRESEALA")</f>
        <v xml:space="preserve"> </v>
      </c>
      <c r="BA28" s="17" t="str">
        <f t="shared" ref="BA28:BG28" si="19">IF(K30+K31=K29," ","GRESEALA")</f>
        <v xml:space="preserve"> </v>
      </c>
      <c r="BB28" s="17" t="str">
        <f t="shared" si="19"/>
        <v xml:space="preserve"> </v>
      </c>
      <c r="BC28" s="17" t="str">
        <f t="shared" si="19"/>
        <v xml:space="preserve"> </v>
      </c>
      <c r="BD28" s="17" t="str">
        <f t="shared" si="19"/>
        <v xml:space="preserve"> </v>
      </c>
      <c r="BE28" s="17" t="str">
        <f t="shared" si="19"/>
        <v xml:space="preserve"> </v>
      </c>
      <c r="BF28" s="17" t="str">
        <f t="shared" si="19"/>
        <v xml:space="preserve"> </v>
      </c>
      <c r="BG28" s="17" t="str">
        <f t="shared" si="19"/>
        <v xml:space="preserve"> </v>
      </c>
      <c r="BH28" s="17" t="str">
        <f t="shared" ref="BH28:BK28" si="20">IF(S30+S31=S29," ","GRESEALA")</f>
        <v xml:space="preserve"> </v>
      </c>
      <c r="BI28" s="17" t="str">
        <f t="shared" si="20"/>
        <v xml:space="preserve"> </v>
      </c>
      <c r="BJ28" s="17" t="str">
        <f t="shared" si="20"/>
        <v xml:space="preserve"> </v>
      </c>
      <c r="BK28" s="17" t="str">
        <f t="shared" si="20"/>
        <v xml:space="preserve"> </v>
      </c>
    </row>
    <row r="29" spans="2:64" s="38" customFormat="1" ht="41.25" customHeight="1" x14ac:dyDescent="0.45">
      <c r="B29" s="206" t="s">
        <v>79</v>
      </c>
      <c r="C29" s="131" t="s">
        <v>80</v>
      </c>
      <c r="D29" s="185">
        <f t="shared" si="0"/>
        <v>0</v>
      </c>
      <c r="E29" s="152">
        <f>'ian22'!E29+'feb22'!E29+'mar22'!E29+'apr22'!E29+'mai22'!E29+'iun22'!E29+'iul22'!E29+'aug22'!E29</f>
        <v>0</v>
      </c>
      <c r="F29" s="152">
        <f>'ian22'!F29+'feb22'!F29+'mar22'!F29+'apr22'!F29+'mai22'!F29+'iun22'!F29+'iul22'!F29+'aug22'!F29</f>
        <v>0</v>
      </c>
      <c r="G29" s="152">
        <f>'ian22'!G29+'feb22'!G29+'mar22'!G29+'apr22'!G29+'mai22'!G29+'iun22'!G29+'iul22'!G29+'aug22'!G29</f>
        <v>0</v>
      </c>
      <c r="H29" s="152">
        <f>'ian22'!H29+'feb22'!H29+'mar22'!H29+'apr22'!H29+'mai22'!H29+'iun22'!H29+'iul22'!H29+'aug22'!H29</f>
        <v>0</v>
      </c>
      <c r="I29" s="152">
        <f>'ian22'!I29+'feb22'!I29+'mar22'!I29+'apr22'!I29+'mai22'!I29+'iun22'!I29+'iul22'!I29+'aug22'!I29</f>
        <v>0</v>
      </c>
      <c r="J29" s="152">
        <f>'ian22'!J29+'feb22'!J29+'mar22'!J29+'apr22'!J29+'mai22'!J29+'iun22'!J29+'iul22'!J29+'aug22'!J29</f>
        <v>0</v>
      </c>
      <c r="K29" s="152">
        <f>'ian22'!K29+'feb22'!K29+'mar22'!K29+'apr22'!K29+'mai22'!K29+'iun22'!K29+'iul22'!K29+'aug22'!K29</f>
        <v>0</v>
      </c>
      <c r="L29" s="152">
        <f>'ian22'!L29+'feb22'!L29+'mar22'!L29+'apr22'!L29+'mai22'!L29+'iun22'!L29+'iul22'!L29+'aug22'!L29</f>
        <v>0</v>
      </c>
      <c r="M29" s="152">
        <f>'ian22'!M29+'feb22'!M29+'mar22'!M29+'apr22'!M29+'mai22'!M29+'iun22'!M29+'iul22'!M29+'aug22'!M29</f>
        <v>0</v>
      </c>
      <c r="N29" s="152">
        <f>'ian22'!N29+'feb22'!N29+'mar22'!N29+'apr22'!N29+'mai22'!N29+'iun22'!N29+'iul22'!N29+'aug22'!N29</f>
        <v>0</v>
      </c>
      <c r="O29" s="152">
        <f>'ian22'!O29+'feb22'!O29+'mar22'!O29+'apr22'!O29+'mai22'!O29+'iun22'!O29+'iul22'!O29+'aug22'!O29</f>
        <v>0</v>
      </c>
      <c r="P29" s="152">
        <f>'ian22'!P29+'feb22'!P29+'mar22'!P29+'apr22'!P29+'mai22'!P29+'iun22'!P29+'iul22'!P29+'aug22'!P29</f>
        <v>0</v>
      </c>
      <c r="Q29" s="152">
        <f>'ian22'!Q29+'feb22'!Q29+'mar22'!Q29+'apr22'!Q29+'mai22'!Q29+'iun22'!Q29+'iul22'!Q29+'aug22'!Q29</f>
        <v>0</v>
      </c>
      <c r="R29" s="152">
        <f>'ian22'!R29+'feb22'!R29+'mar22'!R29+'apr22'!R29+'mai22'!R29+'iun22'!R29+'iul22'!R29+'aug22'!R29</f>
        <v>0</v>
      </c>
      <c r="S29" s="152">
        <f>'ian22'!S29+'feb22'!S29+'mar22'!S29+'apr22'!S29+'mai22'!S29+'iun22'!S29+'iul22'!S29+'aug22'!S29</f>
        <v>0</v>
      </c>
      <c r="T29" s="152">
        <f>'ian22'!T29+'feb22'!T29+'mar22'!T29+'apr22'!T29+'mai22'!T29+'iun22'!T29+'iul22'!T29+'aug22'!T29</f>
        <v>0</v>
      </c>
      <c r="U29" s="152">
        <f>'ian22'!U29+'feb22'!U29+'mar22'!U29+'apr22'!U29+'mai22'!U29+'iun22'!U29+'iul22'!U29+'aug22'!U29</f>
        <v>0</v>
      </c>
      <c r="V29" s="152">
        <f>'ian22'!V29+'feb22'!V29+'mar22'!V29+'apr22'!V29+'mai22'!V29+'iun22'!V29+'iul22'!V29+'aug22'!V29</f>
        <v>0</v>
      </c>
      <c r="W29" s="152">
        <f>'ian22'!W29+'feb22'!W29+'mar22'!W29+'apr22'!W29+'mai22'!W29+'iun22'!W29+'iul22'!W29+'aug22'!W29</f>
        <v>0</v>
      </c>
      <c r="X29" s="152">
        <f>'ian22'!X29+'feb22'!X29+'mar22'!X29+'apr22'!X29+'mai22'!X29+'iun22'!X29+'iul22'!X29+'aug22'!X29</f>
        <v>0</v>
      </c>
      <c r="Y29" s="152">
        <f>'ian22'!Y29+'feb22'!Y29+'mar22'!Y29+'apr22'!Y29+'mai22'!Y29+'iun22'!Y29+'iul22'!Y29+'aug22'!Y29</f>
        <v>0</v>
      </c>
      <c r="Z29" s="152">
        <f>'ian22'!Z29+'feb22'!Z29+'mar22'!Z29+'apr22'!Z29+'mai22'!Z29+'iun22'!Z29+'iul22'!Z29+'aug22'!Z29</f>
        <v>0</v>
      </c>
      <c r="AA29" s="152">
        <f>'ian22'!AA29+'feb22'!AA29+'mar22'!AA29+'apr22'!AA29+'mai22'!AA29+'iun22'!AA29+'iul22'!AA29+'aug22'!AA29</f>
        <v>0</v>
      </c>
      <c r="AB29" s="152">
        <f>'ian22'!AB29+'feb22'!AB29+'mar22'!AB29+'apr22'!AB29+'mai22'!AB29+'iun22'!AB29+'iul22'!AB29+'aug22'!AB29</f>
        <v>0</v>
      </c>
      <c r="AC29" s="152">
        <f>'ian22'!AC29+'feb22'!AC29+'mar22'!AC29+'apr22'!AC29+'mai22'!AC29+'iun22'!AC29+'iul22'!AC29+'aug22'!AC29</f>
        <v>0</v>
      </c>
      <c r="AD29" s="152">
        <f>'ian22'!AD29+'feb22'!AD29+'mar22'!AD29+'apr22'!AD29+'mai22'!AD29+'iun22'!AD29+'iul22'!AD29+'aug22'!AD29</f>
        <v>0</v>
      </c>
      <c r="AE29" s="152">
        <f>'ian22'!AE29+'feb22'!AE29+'mar22'!AE29+'apr22'!AE29+'mai22'!AE29+'iun22'!AE29+'iul22'!AE29+'aug22'!AE29</f>
        <v>0</v>
      </c>
      <c r="AF29" s="152">
        <f>'ian22'!AF29+'feb22'!AF29+'mar22'!AF29+'apr22'!AF29+'mai22'!AF29+'iun22'!AF29+'iul22'!AF29+'aug22'!AF29</f>
        <v>0</v>
      </c>
      <c r="AG29" s="152">
        <f>'ian22'!AG29+'feb22'!AG29+'mar22'!AG29+'apr22'!AG29+'mai22'!AG29+'iun22'!AG29+'iul22'!AG29+'aug22'!AG29</f>
        <v>0</v>
      </c>
      <c r="AH29" s="152">
        <f>'ian22'!AH29+'feb22'!AH29+'mar22'!AH29+'apr22'!AH29+'mai22'!AH29+'iun22'!AH29+'iul22'!AH29+'aug22'!AH29</f>
        <v>0</v>
      </c>
      <c r="AI29" s="152">
        <f>'ian22'!AI29+'feb22'!AI29+'mar22'!AI29+'apr22'!AI29+'mai22'!AI29+'iun22'!AI29+'iul22'!AI29+'aug22'!AI29</f>
        <v>0</v>
      </c>
      <c r="AJ29" s="152">
        <f>'ian22'!AJ29+'feb22'!AJ29+'mar22'!AJ29+'apr22'!AJ29+'mai22'!AJ29+'iun22'!AJ29+'iul22'!AJ29+'aug22'!AJ29</f>
        <v>0</v>
      </c>
      <c r="AK29" s="152">
        <f>'ian22'!AK29+'feb22'!AK29+'mar22'!AK29+'apr22'!AK29+'mai22'!AK29+'iun22'!AK29+'iul22'!AK29+'aug22'!AK29</f>
        <v>0</v>
      </c>
      <c r="AL29" s="152">
        <f>'ian22'!AL29+'feb22'!AL29+'mar22'!AL29+'apr22'!AL29+'mai22'!AL29+'iun22'!AL29+'iul22'!AL29+'aug22'!AL29</f>
        <v>0</v>
      </c>
      <c r="AM29" s="152">
        <f>'ian22'!AM29+'feb22'!AM29+'mar22'!AM29+'apr22'!AM29+'mai22'!AM29+'iun22'!AM29+'iul22'!AM29+'aug22'!AM29</f>
        <v>0</v>
      </c>
      <c r="AN29" s="152">
        <f>'ian22'!AN29+'feb22'!AN29+'mar22'!AN29+'apr22'!AN29+'mai22'!AN29+'iun22'!AN29+'iul22'!AN29+'aug22'!AN29</f>
        <v>0</v>
      </c>
      <c r="AO29" s="152">
        <f>'ian22'!AO29+'feb22'!AO29+'mar22'!AO29+'apr22'!AO29+'mai22'!AO29+'iun22'!AO29+'iul22'!AO29+'aug22'!AO29</f>
        <v>0</v>
      </c>
      <c r="AP29" s="152">
        <f>'ian22'!AP29+'feb22'!AP29+'mar22'!AP29+'apr22'!AP29+'mai22'!AP29+'iun22'!AP29+'iul22'!AP29+'aug22'!AP29</f>
        <v>0</v>
      </c>
      <c r="AQ29" s="152">
        <f>'ian22'!AQ29+'feb22'!AQ29+'mar22'!AQ29+'apr22'!AQ29+'mai22'!AQ29+'iun22'!AQ29+'iul22'!AQ29+'aug22'!AQ29</f>
        <v>0</v>
      </c>
      <c r="AR29" s="152">
        <f>'ian22'!AR29+'feb22'!AR29+'mar22'!AR29+'apr22'!AR29+'mai22'!AR29+'iun22'!AR29+'iul22'!AR29+'aug22'!AR29</f>
        <v>0</v>
      </c>
      <c r="AS29" s="152">
        <f>'ian22'!AS29+'feb22'!AS29+'mar22'!AS29+'apr22'!AS29+'mai22'!AS29+'iun22'!AS29+'iul22'!AS29+'aug22'!AS29</f>
        <v>0</v>
      </c>
      <c r="AT29" s="205"/>
      <c r="AU29" s="17" t="str">
        <f t="shared" ref="AU29:BJ29" si="21">IF(W30+W31=W29," ","GRESEALA")</f>
        <v xml:space="preserve"> </v>
      </c>
      <c r="AV29" s="17" t="str">
        <f t="shared" si="21"/>
        <v xml:space="preserve"> </v>
      </c>
      <c r="AW29" s="17" t="str">
        <f t="shared" si="21"/>
        <v xml:space="preserve"> </v>
      </c>
      <c r="AX29" s="17" t="str">
        <f t="shared" si="21"/>
        <v xml:space="preserve"> </v>
      </c>
      <c r="AY29" s="17" t="str">
        <f t="shared" si="21"/>
        <v xml:space="preserve"> </v>
      </c>
      <c r="AZ29" s="17" t="str">
        <f t="shared" si="21"/>
        <v xml:space="preserve"> </v>
      </c>
      <c r="BA29" s="17" t="str">
        <f t="shared" si="21"/>
        <v xml:space="preserve"> </v>
      </c>
      <c r="BB29" s="17" t="str">
        <f t="shared" si="21"/>
        <v xml:space="preserve"> </v>
      </c>
      <c r="BC29" s="17" t="str">
        <f t="shared" si="21"/>
        <v xml:space="preserve"> </v>
      </c>
      <c r="BD29" s="17" t="str">
        <f t="shared" si="21"/>
        <v xml:space="preserve"> </v>
      </c>
      <c r="BE29" s="17" t="str">
        <f t="shared" si="21"/>
        <v xml:space="preserve"> </v>
      </c>
      <c r="BF29" s="17" t="str">
        <f t="shared" si="21"/>
        <v xml:space="preserve"> </v>
      </c>
      <c r="BG29" s="17" t="str">
        <f t="shared" si="21"/>
        <v xml:space="preserve"> </v>
      </c>
      <c r="BH29" s="17" t="str">
        <f t="shared" si="21"/>
        <v xml:space="preserve"> </v>
      </c>
      <c r="BI29" s="17" t="str">
        <f t="shared" si="21"/>
        <v xml:space="preserve"> </v>
      </c>
      <c r="BJ29" s="17" t="str">
        <f t="shared" si="21"/>
        <v xml:space="preserve"> </v>
      </c>
      <c r="BK29" s="17" t="str">
        <f t="shared" ref="BK29:BL29" si="22">IF(AR30+AR31=AR29," ","GRESEALA")</f>
        <v xml:space="preserve"> </v>
      </c>
      <c r="BL29" s="43" t="str">
        <f t="shared" si="22"/>
        <v xml:space="preserve"> </v>
      </c>
    </row>
    <row r="30" spans="2:64" s="38" customFormat="1" ht="41.25" customHeight="1" x14ac:dyDescent="0.45">
      <c r="B30" s="209" t="s">
        <v>81</v>
      </c>
      <c r="C30" s="132" t="s">
        <v>82</v>
      </c>
      <c r="D30" s="187">
        <f t="shared" si="0"/>
        <v>0</v>
      </c>
      <c r="E30" s="152">
        <f>'ian22'!E30+'feb22'!E30+'mar22'!E30+'apr22'!E30+'mai22'!E30+'iun22'!E30+'iul22'!E30+'aug22'!E30</f>
        <v>0</v>
      </c>
      <c r="F30" s="152">
        <f>'ian22'!F30+'feb22'!F30+'mar22'!F30+'apr22'!F30+'mai22'!F30+'iun22'!F30+'iul22'!F30+'aug22'!F30</f>
        <v>0</v>
      </c>
      <c r="G30" s="152">
        <f>'ian22'!G30+'feb22'!G30+'mar22'!G30+'apr22'!G30+'mai22'!G30+'iun22'!G30+'iul22'!G30+'aug22'!G30</f>
        <v>0</v>
      </c>
      <c r="H30" s="152">
        <f>'ian22'!H30+'feb22'!H30+'mar22'!H30+'apr22'!H30+'mai22'!H30+'iun22'!H30+'iul22'!H30+'aug22'!H30</f>
        <v>0</v>
      </c>
      <c r="I30" s="152">
        <f>'ian22'!I30+'feb22'!I30+'mar22'!I30+'apr22'!I30+'mai22'!I30+'iun22'!I30+'iul22'!I30+'aug22'!I30</f>
        <v>0</v>
      </c>
      <c r="J30" s="152">
        <f>'ian22'!J30+'feb22'!J30+'mar22'!J30+'apr22'!J30+'mai22'!J30+'iun22'!J30+'iul22'!J30+'aug22'!J30</f>
        <v>0</v>
      </c>
      <c r="K30" s="152">
        <f>'ian22'!K30+'feb22'!K30+'mar22'!K30+'apr22'!K30+'mai22'!K30+'iun22'!K30+'iul22'!K30+'aug22'!K30</f>
        <v>0</v>
      </c>
      <c r="L30" s="152">
        <f>'ian22'!L30+'feb22'!L30+'mar22'!L30+'apr22'!L30+'mai22'!L30+'iun22'!L30+'iul22'!L30+'aug22'!L30</f>
        <v>0</v>
      </c>
      <c r="M30" s="152">
        <f>'ian22'!M30+'feb22'!M30+'mar22'!M30+'apr22'!M30+'mai22'!M30+'iun22'!M30+'iul22'!M30+'aug22'!M30</f>
        <v>0</v>
      </c>
      <c r="N30" s="152">
        <f>'ian22'!N30+'feb22'!N30+'mar22'!N30+'apr22'!N30+'mai22'!N30+'iun22'!N30+'iul22'!N30+'aug22'!N30</f>
        <v>0</v>
      </c>
      <c r="O30" s="152">
        <f>'ian22'!O30+'feb22'!O30+'mar22'!O30+'apr22'!O30+'mai22'!O30+'iun22'!O30+'iul22'!O30+'aug22'!O30</f>
        <v>0</v>
      </c>
      <c r="P30" s="152">
        <f>'ian22'!P30+'feb22'!P30+'mar22'!P30+'apr22'!P30+'mai22'!P30+'iun22'!P30+'iul22'!P30+'aug22'!P30</f>
        <v>0</v>
      </c>
      <c r="Q30" s="152">
        <f>'ian22'!Q30+'feb22'!Q30+'mar22'!Q30+'apr22'!Q30+'mai22'!Q30+'iun22'!Q30+'iul22'!Q30+'aug22'!Q30</f>
        <v>0</v>
      </c>
      <c r="R30" s="152">
        <f>'ian22'!R30+'feb22'!R30+'mar22'!R30+'apr22'!R30+'mai22'!R30+'iun22'!R30+'iul22'!R30+'aug22'!R30</f>
        <v>0</v>
      </c>
      <c r="S30" s="152">
        <f>'ian22'!S30+'feb22'!S30+'mar22'!S30+'apr22'!S30+'mai22'!S30+'iun22'!S30+'iul22'!S30+'aug22'!S30</f>
        <v>0</v>
      </c>
      <c r="T30" s="152">
        <f>'ian22'!T30+'feb22'!T30+'mar22'!T30+'apr22'!T30+'mai22'!T30+'iun22'!T30+'iul22'!T30+'aug22'!T30</f>
        <v>0</v>
      </c>
      <c r="U30" s="152">
        <f>'ian22'!U30+'feb22'!U30+'mar22'!U30+'apr22'!U30+'mai22'!U30+'iun22'!U30+'iul22'!U30+'aug22'!U30</f>
        <v>0</v>
      </c>
      <c r="V30" s="152">
        <f>'ian22'!V30+'feb22'!V30+'mar22'!V30+'apr22'!V30+'mai22'!V30+'iun22'!V30+'iul22'!V30+'aug22'!V30</f>
        <v>0</v>
      </c>
      <c r="W30" s="152">
        <f>'ian22'!W30+'feb22'!W30+'mar22'!W30+'apr22'!W30+'mai22'!W30+'iun22'!W30+'iul22'!W30+'aug22'!W30</f>
        <v>0</v>
      </c>
      <c r="X30" s="152">
        <f>'ian22'!X30+'feb22'!X30+'mar22'!X30+'apr22'!X30+'mai22'!X30+'iun22'!X30+'iul22'!X30+'aug22'!X30</f>
        <v>0</v>
      </c>
      <c r="Y30" s="152">
        <f>'ian22'!Y30+'feb22'!Y30+'mar22'!Y30+'apr22'!Y30+'mai22'!Y30+'iun22'!Y30+'iul22'!Y30+'aug22'!Y30</f>
        <v>0</v>
      </c>
      <c r="Z30" s="152">
        <f>'ian22'!Z30+'feb22'!Z30+'mar22'!Z30+'apr22'!Z30+'mai22'!Z30+'iun22'!Z30+'iul22'!Z30+'aug22'!Z30</f>
        <v>0</v>
      </c>
      <c r="AA30" s="152">
        <f>'ian22'!AA30+'feb22'!AA30+'mar22'!AA30+'apr22'!AA30+'mai22'!AA30+'iun22'!AA30+'iul22'!AA30+'aug22'!AA30</f>
        <v>0</v>
      </c>
      <c r="AB30" s="152">
        <f>'ian22'!AB30+'feb22'!AB30+'mar22'!AB30+'apr22'!AB30+'mai22'!AB30+'iun22'!AB30+'iul22'!AB30+'aug22'!AB30</f>
        <v>0</v>
      </c>
      <c r="AC30" s="152">
        <f>'ian22'!AC30+'feb22'!AC30+'mar22'!AC30+'apr22'!AC30+'mai22'!AC30+'iun22'!AC30+'iul22'!AC30+'aug22'!AC30</f>
        <v>0</v>
      </c>
      <c r="AD30" s="152">
        <f>'ian22'!AD30+'feb22'!AD30+'mar22'!AD30+'apr22'!AD30+'mai22'!AD30+'iun22'!AD30+'iul22'!AD30+'aug22'!AD30</f>
        <v>0</v>
      </c>
      <c r="AE30" s="152">
        <f>'ian22'!AE30+'feb22'!AE30+'mar22'!AE30+'apr22'!AE30+'mai22'!AE30+'iun22'!AE30+'iul22'!AE30+'aug22'!AE30</f>
        <v>0</v>
      </c>
      <c r="AF30" s="152">
        <f>'ian22'!AF30+'feb22'!AF30+'mar22'!AF30+'apr22'!AF30+'mai22'!AF30+'iun22'!AF30+'iul22'!AF30+'aug22'!AF30</f>
        <v>0</v>
      </c>
      <c r="AG30" s="152">
        <f>'ian22'!AG30+'feb22'!AG30+'mar22'!AG30+'apr22'!AG30+'mai22'!AG30+'iun22'!AG30+'iul22'!AG30+'aug22'!AG30</f>
        <v>0</v>
      </c>
      <c r="AH30" s="152">
        <f>'ian22'!AH30+'feb22'!AH30+'mar22'!AH30+'apr22'!AH30+'mai22'!AH30+'iun22'!AH30+'iul22'!AH30+'aug22'!AH30</f>
        <v>0</v>
      </c>
      <c r="AI30" s="152">
        <f>'ian22'!AI30+'feb22'!AI30+'mar22'!AI30+'apr22'!AI30+'mai22'!AI30+'iun22'!AI30+'iul22'!AI30+'aug22'!AI30</f>
        <v>0</v>
      </c>
      <c r="AJ30" s="152">
        <f>'ian22'!AJ30+'feb22'!AJ30+'mar22'!AJ30+'apr22'!AJ30+'mai22'!AJ30+'iun22'!AJ30+'iul22'!AJ30+'aug22'!AJ30</f>
        <v>0</v>
      </c>
      <c r="AK30" s="152">
        <f>'ian22'!AK30+'feb22'!AK30+'mar22'!AK30+'apr22'!AK30+'mai22'!AK30+'iun22'!AK30+'iul22'!AK30+'aug22'!AK30</f>
        <v>0</v>
      </c>
      <c r="AL30" s="152">
        <f>'ian22'!AL30+'feb22'!AL30+'mar22'!AL30+'apr22'!AL30+'mai22'!AL30+'iun22'!AL30+'iul22'!AL30+'aug22'!AL30</f>
        <v>0</v>
      </c>
      <c r="AM30" s="152">
        <f>'ian22'!AM30+'feb22'!AM30+'mar22'!AM30+'apr22'!AM30+'mai22'!AM30+'iun22'!AM30+'iul22'!AM30+'aug22'!AM30</f>
        <v>0</v>
      </c>
      <c r="AN30" s="152">
        <f>'ian22'!AN30+'feb22'!AN30+'mar22'!AN30+'apr22'!AN30+'mai22'!AN30+'iun22'!AN30+'iul22'!AN30+'aug22'!AN30</f>
        <v>0</v>
      </c>
      <c r="AO30" s="152">
        <f>'ian22'!AO30+'feb22'!AO30+'mar22'!AO30+'apr22'!AO30+'mai22'!AO30+'iun22'!AO30+'iul22'!AO30+'aug22'!AO30</f>
        <v>0</v>
      </c>
      <c r="AP30" s="152">
        <f>'ian22'!AP30+'feb22'!AP30+'mar22'!AP30+'apr22'!AP30+'mai22'!AP30+'iun22'!AP30+'iul22'!AP30+'aug22'!AP30</f>
        <v>0</v>
      </c>
      <c r="AQ30" s="152">
        <f>'ian22'!AQ30+'feb22'!AQ30+'mar22'!AQ30+'apr22'!AQ30+'mai22'!AQ30+'iun22'!AQ30+'iul22'!AQ30+'aug22'!AQ30</f>
        <v>0</v>
      </c>
      <c r="AR30" s="152">
        <f>'ian22'!AR30+'feb22'!AR30+'mar22'!AR30+'apr22'!AR30+'mai22'!AR30+'iun22'!AR30+'iul22'!AR30+'aug22'!AR30</f>
        <v>0</v>
      </c>
      <c r="AS30" s="152">
        <f>'ian22'!AS30+'feb22'!AS30+'mar22'!AS30+'apr22'!AS30+'mai22'!AS30+'iun22'!AS30+'iul22'!AS30+'aug22'!AS30</f>
        <v>0</v>
      </c>
      <c r="AT30" s="205"/>
      <c r="AU30" s="17" t="str">
        <f>IF(E29+F29=D29," ","GRESEALA")</f>
        <v xml:space="preserve"> </v>
      </c>
      <c r="AV30" s="17" t="str">
        <f>IF(G29+K29+I29+L29+M29=D29," ","GRESEALA")</f>
        <v xml:space="preserve"> </v>
      </c>
      <c r="AW30" s="17" t="str">
        <f>IF(O29+P29=D29," ","GRESEALA")</f>
        <v xml:space="preserve"> </v>
      </c>
      <c r="AX30" s="17" t="str">
        <f>IF(Q29+S29+T29+U29+V29+W29=D29," ","GRESEALA")</f>
        <v xml:space="preserve"> </v>
      </c>
      <c r="AY30" s="17" t="str">
        <f>IF(X29+Y29+Z29=D29," ","GRESEALA")</f>
        <v xml:space="preserve"> </v>
      </c>
      <c r="AZ30" s="17" t="str">
        <f>IF(AA29+AC29+AE29+AF29+AG29+AH29+AI29+AJ29+AK29+AL29+AM29+AN29+AO29+AP29+AQ29+AR29+AS29&gt;=D29," ","GRESEALA")</f>
        <v xml:space="preserve"> </v>
      </c>
      <c r="BA30" s="17" t="str">
        <f>IF(AS29&lt;=D29," ","GRESEALA")</f>
        <v xml:space="preserve"> </v>
      </c>
      <c r="BB30" s="17" t="str">
        <f>IF(H29&lt;=G29," ","GRESEALA")</f>
        <v xml:space="preserve"> </v>
      </c>
      <c r="BC30" s="17" t="str">
        <f>IF(E33+E34=E32," ","GRESEALA")</f>
        <v xml:space="preserve"> </v>
      </c>
      <c r="BD30" s="17" t="str">
        <f>IF(F33+F34=F32," ","GRESEALA")</f>
        <v xml:space="preserve"> </v>
      </c>
      <c r="BE30" s="17" t="str">
        <f>IF(G33+G34=G32," ","GRESEALA")</f>
        <v xml:space="preserve"> </v>
      </c>
      <c r="BF30" s="17" t="str">
        <f>IF(H33+H34=H32," ","GRESEALA")</f>
        <v xml:space="preserve"> </v>
      </c>
      <c r="BG30" s="17" t="str">
        <f>IF(K33+K34=K32," ","GRESEALA")</f>
        <v xml:space="preserve"> </v>
      </c>
      <c r="BH30" s="17" t="str">
        <f>IF(L33+L34=L32," ","GRESEALA")</f>
        <v xml:space="preserve"> </v>
      </c>
      <c r="BI30" s="17" t="str">
        <f>IF(M33+M34=M32," ","GRESEALA")</f>
        <v xml:space="preserve"> </v>
      </c>
      <c r="BJ30" s="17" t="str">
        <f>IF(N33+N34=N32," ","GRESEALA")</f>
        <v xml:space="preserve"> </v>
      </c>
      <c r="BK30" s="17" t="str">
        <f>IF(O33+O34=O32," ","GRESEALA")</f>
        <v xml:space="preserve"> </v>
      </c>
    </row>
    <row r="31" spans="2:64" s="38" customFormat="1" ht="42" customHeight="1" x14ac:dyDescent="0.45">
      <c r="B31" s="209" t="s">
        <v>83</v>
      </c>
      <c r="C31" s="132" t="s">
        <v>84</v>
      </c>
      <c r="D31" s="187">
        <f t="shared" si="0"/>
        <v>0</v>
      </c>
      <c r="E31" s="152">
        <f>'ian22'!E31+'feb22'!E31+'mar22'!E31+'apr22'!E31+'mai22'!E31+'iun22'!E31+'iul22'!E31+'aug22'!E31</f>
        <v>0</v>
      </c>
      <c r="F31" s="152">
        <f>'ian22'!F31+'feb22'!F31+'mar22'!F31+'apr22'!F31+'mai22'!F31+'iun22'!F31+'iul22'!F31+'aug22'!F31</f>
        <v>0</v>
      </c>
      <c r="G31" s="152">
        <f>'ian22'!G31+'feb22'!G31+'mar22'!G31+'apr22'!G31+'mai22'!G31+'iun22'!G31+'iul22'!G31+'aug22'!G31</f>
        <v>0</v>
      </c>
      <c r="H31" s="152">
        <f>'ian22'!H31+'feb22'!H31+'mar22'!H31+'apr22'!H31+'mai22'!H31+'iun22'!H31+'iul22'!H31+'aug22'!H31</f>
        <v>0</v>
      </c>
      <c r="I31" s="152">
        <f>'ian22'!I31+'feb22'!I31+'mar22'!I31+'apr22'!I31+'mai22'!I31+'iun22'!I31+'iul22'!I31+'aug22'!I31</f>
        <v>0</v>
      </c>
      <c r="J31" s="152">
        <f>'ian22'!J31+'feb22'!J31+'mar22'!J31+'apr22'!J31+'mai22'!J31+'iun22'!J31+'iul22'!J31+'aug22'!J31</f>
        <v>0</v>
      </c>
      <c r="K31" s="152">
        <f>'ian22'!K31+'feb22'!K31+'mar22'!K31+'apr22'!K31+'mai22'!K31+'iun22'!K31+'iul22'!K31+'aug22'!K31</f>
        <v>0</v>
      </c>
      <c r="L31" s="152">
        <f>'ian22'!L31+'feb22'!L31+'mar22'!L31+'apr22'!L31+'mai22'!L31+'iun22'!L31+'iul22'!L31+'aug22'!L31</f>
        <v>0</v>
      </c>
      <c r="M31" s="152">
        <f>'ian22'!M31+'feb22'!M31+'mar22'!M31+'apr22'!M31+'mai22'!M31+'iun22'!M31+'iul22'!M31+'aug22'!M31</f>
        <v>0</v>
      </c>
      <c r="N31" s="152">
        <f>'ian22'!N31+'feb22'!N31+'mar22'!N31+'apr22'!N31+'mai22'!N31+'iun22'!N31+'iul22'!N31+'aug22'!N31</f>
        <v>0</v>
      </c>
      <c r="O31" s="152">
        <f>'ian22'!O31+'feb22'!O31+'mar22'!O31+'apr22'!O31+'mai22'!O31+'iun22'!O31+'iul22'!O31+'aug22'!O31</f>
        <v>0</v>
      </c>
      <c r="P31" s="152">
        <f>'ian22'!P31+'feb22'!P31+'mar22'!P31+'apr22'!P31+'mai22'!P31+'iun22'!P31+'iul22'!P31+'aug22'!P31</f>
        <v>0</v>
      </c>
      <c r="Q31" s="152">
        <f>'ian22'!Q31+'feb22'!Q31+'mar22'!Q31+'apr22'!Q31+'mai22'!Q31+'iun22'!Q31+'iul22'!Q31+'aug22'!Q31</f>
        <v>0</v>
      </c>
      <c r="R31" s="152">
        <f>'ian22'!R31+'feb22'!R31+'mar22'!R31+'apr22'!R31+'mai22'!R31+'iun22'!R31+'iul22'!R31+'aug22'!R31</f>
        <v>0</v>
      </c>
      <c r="S31" s="152">
        <f>'ian22'!S31+'feb22'!S31+'mar22'!S31+'apr22'!S31+'mai22'!S31+'iun22'!S31+'iul22'!S31+'aug22'!S31</f>
        <v>0</v>
      </c>
      <c r="T31" s="152">
        <f>'ian22'!T31+'feb22'!T31+'mar22'!T31+'apr22'!T31+'mai22'!T31+'iun22'!T31+'iul22'!T31+'aug22'!T31</f>
        <v>0</v>
      </c>
      <c r="U31" s="152">
        <f>'ian22'!U31+'feb22'!U31+'mar22'!U31+'apr22'!U31+'mai22'!U31+'iun22'!U31+'iul22'!U31+'aug22'!U31</f>
        <v>0</v>
      </c>
      <c r="V31" s="152">
        <f>'ian22'!V31+'feb22'!V31+'mar22'!V31+'apr22'!V31+'mai22'!V31+'iun22'!V31+'iul22'!V31+'aug22'!V31</f>
        <v>0</v>
      </c>
      <c r="W31" s="152">
        <f>'ian22'!W31+'feb22'!W31+'mar22'!W31+'apr22'!W31+'mai22'!W31+'iun22'!W31+'iul22'!W31+'aug22'!W31</f>
        <v>0</v>
      </c>
      <c r="X31" s="152">
        <f>'ian22'!X31+'feb22'!X31+'mar22'!X31+'apr22'!X31+'mai22'!X31+'iun22'!X31+'iul22'!X31+'aug22'!X31</f>
        <v>0</v>
      </c>
      <c r="Y31" s="152">
        <f>'ian22'!Y31+'feb22'!Y31+'mar22'!Y31+'apr22'!Y31+'mai22'!Y31+'iun22'!Y31+'iul22'!Y31+'aug22'!Y31</f>
        <v>0</v>
      </c>
      <c r="Z31" s="152">
        <f>'ian22'!Z31+'feb22'!Z31+'mar22'!Z31+'apr22'!Z31+'mai22'!Z31+'iun22'!Z31+'iul22'!Z31+'aug22'!Z31</f>
        <v>0</v>
      </c>
      <c r="AA31" s="152">
        <f>'ian22'!AA31+'feb22'!AA31+'mar22'!AA31+'apr22'!AA31+'mai22'!AA31+'iun22'!AA31+'iul22'!AA31+'aug22'!AA31</f>
        <v>0</v>
      </c>
      <c r="AB31" s="152">
        <f>'ian22'!AB31+'feb22'!AB31+'mar22'!AB31+'apr22'!AB31+'mai22'!AB31+'iun22'!AB31+'iul22'!AB31+'aug22'!AB31</f>
        <v>0</v>
      </c>
      <c r="AC31" s="152">
        <f>'ian22'!AC31+'feb22'!AC31+'mar22'!AC31+'apr22'!AC31+'mai22'!AC31+'iun22'!AC31+'iul22'!AC31+'aug22'!AC31</f>
        <v>0</v>
      </c>
      <c r="AD31" s="152">
        <f>'ian22'!AD31+'feb22'!AD31+'mar22'!AD31+'apr22'!AD31+'mai22'!AD31+'iun22'!AD31+'iul22'!AD31+'aug22'!AD31</f>
        <v>0</v>
      </c>
      <c r="AE31" s="152">
        <f>'ian22'!AE31+'feb22'!AE31+'mar22'!AE31+'apr22'!AE31+'mai22'!AE31+'iun22'!AE31+'iul22'!AE31+'aug22'!AE31</f>
        <v>0</v>
      </c>
      <c r="AF31" s="152">
        <f>'ian22'!AF31+'feb22'!AF31+'mar22'!AF31+'apr22'!AF31+'mai22'!AF31+'iun22'!AF31+'iul22'!AF31+'aug22'!AF31</f>
        <v>0</v>
      </c>
      <c r="AG31" s="152">
        <f>'ian22'!AG31+'feb22'!AG31+'mar22'!AG31+'apr22'!AG31+'mai22'!AG31+'iun22'!AG31+'iul22'!AG31+'aug22'!AG31</f>
        <v>0</v>
      </c>
      <c r="AH31" s="152">
        <f>'ian22'!AH31+'feb22'!AH31+'mar22'!AH31+'apr22'!AH31+'mai22'!AH31+'iun22'!AH31+'iul22'!AH31+'aug22'!AH31</f>
        <v>0</v>
      </c>
      <c r="AI31" s="152">
        <f>'ian22'!AI31+'feb22'!AI31+'mar22'!AI31+'apr22'!AI31+'mai22'!AI31+'iun22'!AI31+'iul22'!AI31+'aug22'!AI31</f>
        <v>0</v>
      </c>
      <c r="AJ31" s="152">
        <f>'ian22'!AJ31+'feb22'!AJ31+'mar22'!AJ31+'apr22'!AJ31+'mai22'!AJ31+'iun22'!AJ31+'iul22'!AJ31+'aug22'!AJ31</f>
        <v>0</v>
      </c>
      <c r="AK31" s="152">
        <f>'ian22'!AK31+'feb22'!AK31+'mar22'!AK31+'apr22'!AK31+'mai22'!AK31+'iun22'!AK31+'iul22'!AK31+'aug22'!AK31</f>
        <v>0</v>
      </c>
      <c r="AL31" s="152">
        <f>'ian22'!AL31+'feb22'!AL31+'mar22'!AL31+'apr22'!AL31+'mai22'!AL31+'iun22'!AL31+'iul22'!AL31+'aug22'!AL31</f>
        <v>0</v>
      </c>
      <c r="AM31" s="152">
        <f>'ian22'!AM31+'feb22'!AM31+'mar22'!AM31+'apr22'!AM31+'mai22'!AM31+'iun22'!AM31+'iul22'!AM31+'aug22'!AM31</f>
        <v>0</v>
      </c>
      <c r="AN31" s="152">
        <f>'ian22'!AN31+'feb22'!AN31+'mar22'!AN31+'apr22'!AN31+'mai22'!AN31+'iun22'!AN31+'iul22'!AN31+'aug22'!AN31</f>
        <v>0</v>
      </c>
      <c r="AO31" s="152">
        <f>'ian22'!AO31+'feb22'!AO31+'mar22'!AO31+'apr22'!AO31+'mai22'!AO31+'iun22'!AO31+'iul22'!AO31+'aug22'!AO31</f>
        <v>0</v>
      </c>
      <c r="AP31" s="152">
        <f>'ian22'!AP31+'feb22'!AP31+'mar22'!AP31+'apr22'!AP31+'mai22'!AP31+'iun22'!AP31+'iul22'!AP31+'aug22'!AP31</f>
        <v>0</v>
      </c>
      <c r="AQ31" s="152">
        <f>'ian22'!AQ31+'feb22'!AQ31+'mar22'!AQ31+'apr22'!AQ31+'mai22'!AQ31+'iun22'!AQ31+'iul22'!AQ31+'aug22'!AQ31</f>
        <v>0</v>
      </c>
      <c r="AR31" s="152">
        <f>'ian22'!AR31+'feb22'!AR31+'mar22'!AR31+'apr22'!AR31+'mai22'!AR31+'iun22'!AR31+'iul22'!AR31+'aug22'!AR31</f>
        <v>0</v>
      </c>
      <c r="AS31" s="152">
        <f>'ian22'!AS31+'feb22'!AS31+'mar22'!AS31+'apr22'!AS31+'mai22'!AS31+'iun22'!AS31+'iul22'!AS31+'aug22'!AS31</f>
        <v>0</v>
      </c>
      <c r="AT31" s="205"/>
      <c r="AU31" s="17" t="str">
        <f>IF(P33+P34=P32," ","GRESEALA")</f>
        <v xml:space="preserve"> </v>
      </c>
      <c r="AV31" s="17" t="str">
        <f>IF(Q33+Q34=Q32," ","GRESEALA")</f>
        <v xml:space="preserve"> </v>
      </c>
      <c r="AW31" s="17" t="str">
        <f t="shared" ref="AW31:BK31" si="23">IF(S33+S34=S32," ","GRESEALA")</f>
        <v xml:space="preserve"> </v>
      </c>
      <c r="AX31" s="17" t="str">
        <f t="shared" si="23"/>
        <v xml:space="preserve"> </v>
      </c>
      <c r="AY31" s="17" t="str">
        <f t="shared" si="23"/>
        <v xml:space="preserve"> </v>
      </c>
      <c r="AZ31" s="17" t="str">
        <f t="shared" si="23"/>
        <v xml:space="preserve"> </v>
      </c>
      <c r="BA31" s="17" t="str">
        <f t="shared" si="23"/>
        <v xml:space="preserve"> </v>
      </c>
      <c r="BB31" s="17" t="str">
        <f t="shared" si="23"/>
        <v xml:space="preserve"> </v>
      </c>
      <c r="BC31" s="17" t="str">
        <f t="shared" si="23"/>
        <v xml:space="preserve"> </v>
      </c>
      <c r="BD31" s="17" t="str">
        <f t="shared" si="23"/>
        <v xml:space="preserve"> </v>
      </c>
      <c r="BE31" s="17" t="str">
        <f t="shared" si="23"/>
        <v xml:space="preserve"> </v>
      </c>
      <c r="BF31" s="17" t="str">
        <f t="shared" si="23"/>
        <v xml:space="preserve"> </v>
      </c>
      <c r="BG31" s="17" t="str">
        <f t="shared" si="23"/>
        <v xml:space="preserve"> </v>
      </c>
      <c r="BH31" s="17" t="str">
        <f t="shared" si="23"/>
        <v xml:space="preserve"> </v>
      </c>
      <c r="BI31" s="17" t="str">
        <f t="shared" si="23"/>
        <v xml:space="preserve"> </v>
      </c>
      <c r="BJ31" s="17" t="str">
        <f t="shared" si="23"/>
        <v xml:space="preserve"> </v>
      </c>
      <c r="BK31" s="17" t="str">
        <f t="shared" si="23"/>
        <v xml:space="preserve"> </v>
      </c>
    </row>
    <row r="32" spans="2:64" s="38" customFormat="1" ht="60.75" customHeight="1" x14ac:dyDescent="0.45">
      <c r="B32" s="206" t="s">
        <v>85</v>
      </c>
      <c r="C32" s="131" t="s">
        <v>86</v>
      </c>
      <c r="D32" s="185">
        <f t="shared" si="0"/>
        <v>0</v>
      </c>
      <c r="E32" s="152">
        <f>'ian22'!E32+'feb22'!E32+'mar22'!E32+'apr22'!E32+'mai22'!E32+'iun22'!E32+'iul22'!E32+'aug22'!E32</f>
        <v>0</v>
      </c>
      <c r="F32" s="152">
        <f>'ian22'!F32+'feb22'!F32+'mar22'!F32+'apr22'!F32+'mai22'!F32+'iun22'!F32+'iul22'!F32+'aug22'!F32</f>
        <v>0</v>
      </c>
      <c r="G32" s="152">
        <f>'ian22'!G32+'feb22'!G32+'mar22'!G32+'apr22'!G32+'mai22'!G32+'iun22'!G32+'iul22'!G32+'aug22'!G32</f>
        <v>0</v>
      </c>
      <c r="H32" s="152">
        <f>'ian22'!H32+'feb22'!H32+'mar22'!H32+'apr22'!H32+'mai22'!H32+'iun22'!H32+'iul22'!H32+'aug22'!H32</f>
        <v>0</v>
      </c>
      <c r="I32" s="152">
        <f>'ian22'!I32+'feb22'!I32+'mar22'!I32+'apr22'!I32+'mai22'!I32+'iun22'!I32+'iul22'!I32+'aug22'!I32</f>
        <v>0</v>
      </c>
      <c r="J32" s="152">
        <f>'ian22'!J32+'feb22'!J32+'mar22'!J32+'apr22'!J32+'mai22'!J32+'iun22'!J32+'iul22'!J32+'aug22'!J32</f>
        <v>0</v>
      </c>
      <c r="K32" s="152">
        <f>'ian22'!K32+'feb22'!K32+'mar22'!K32+'apr22'!K32+'mai22'!K32+'iun22'!K32+'iul22'!K32+'aug22'!K32</f>
        <v>0</v>
      </c>
      <c r="L32" s="152">
        <f>'ian22'!L32+'feb22'!L32+'mar22'!L32+'apr22'!L32+'mai22'!L32+'iun22'!L32+'iul22'!L32+'aug22'!L32</f>
        <v>0</v>
      </c>
      <c r="M32" s="152">
        <f>'ian22'!M32+'feb22'!M32+'mar22'!M32+'apr22'!M32+'mai22'!M32+'iun22'!M32+'iul22'!M32+'aug22'!M32</f>
        <v>0</v>
      </c>
      <c r="N32" s="152">
        <f>'ian22'!N32+'feb22'!N32+'mar22'!N32+'apr22'!N32+'mai22'!N32+'iun22'!N32+'iul22'!N32+'aug22'!N32</f>
        <v>0</v>
      </c>
      <c r="O32" s="152">
        <f>'ian22'!O32+'feb22'!O32+'mar22'!O32+'apr22'!O32+'mai22'!O32+'iun22'!O32+'iul22'!O32+'aug22'!O32</f>
        <v>0</v>
      </c>
      <c r="P32" s="152">
        <f>'ian22'!P32+'feb22'!P32+'mar22'!P32+'apr22'!P32+'mai22'!P32+'iun22'!P32+'iul22'!P32+'aug22'!P32</f>
        <v>0</v>
      </c>
      <c r="Q32" s="152">
        <f>'ian22'!Q32+'feb22'!Q32+'mar22'!Q32+'apr22'!Q32+'mai22'!Q32+'iun22'!Q32+'iul22'!Q32+'aug22'!Q32</f>
        <v>0</v>
      </c>
      <c r="R32" s="152">
        <f>'ian22'!R32+'feb22'!R32+'mar22'!R32+'apr22'!R32+'mai22'!R32+'iun22'!R32+'iul22'!R32+'aug22'!R32</f>
        <v>0</v>
      </c>
      <c r="S32" s="152">
        <f>'ian22'!S32+'feb22'!S32+'mar22'!S32+'apr22'!S32+'mai22'!S32+'iun22'!S32+'iul22'!S32+'aug22'!S32</f>
        <v>0</v>
      </c>
      <c r="T32" s="152">
        <f>'ian22'!T32+'feb22'!T32+'mar22'!T32+'apr22'!T32+'mai22'!T32+'iun22'!T32+'iul22'!T32+'aug22'!T32</f>
        <v>0</v>
      </c>
      <c r="U32" s="152">
        <f>'ian22'!U32+'feb22'!U32+'mar22'!U32+'apr22'!U32+'mai22'!U32+'iun22'!U32+'iul22'!U32+'aug22'!U32</f>
        <v>0</v>
      </c>
      <c r="V32" s="152">
        <f>'ian22'!V32+'feb22'!V32+'mar22'!V32+'apr22'!V32+'mai22'!V32+'iun22'!V32+'iul22'!V32+'aug22'!V32</f>
        <v>0</v>
      </c>
      <c r="W32" s="152">
        <f>'ian22'!W32+'feb22'!W32+'mar22'!W32+'apr22'!W32+'mai22'!W32+'iun22'!W32+'iul22'!W32+'aug22'!W32</f>
        <v>0</v>
      </c>
      <c r="X32" s="152">
        <f>'ian22'!X32+'feb22'!X32+'mar22'!X32+'apr22'!X32+'mai22'!X32+'iun22'!X32+'iul22'!X32+'aug22'!X32</f>
        <v>0</v>
      </c>
      <c r="Y32" s="152">
        <f>'ian22'!Y32+'feb22'!Y32+'mar22'!Y32+'apr22'!Y32+'mai22'!Y32+'iun22'!Y32+'iul22'!Y32+'aug22'!Y32</f>
        <v>0</v>
      </c>
      <c r="Z32" s="152">
        <f>'ian22'!Z32+'feb22'!Z32+'mar22'!Z32+'apr22'!Z32+'mai22'!Z32+'iun22'!Z32+'iul22'!Z32+'aug22'!Z32</f>
        <v>0</v>
      </c>
      <c r="AA32" s="152">
        <f>'ian22'!AA32+'feb22'!AA32+'mar22'!AA32+'apr22'!AA32+'mai22'!AA32+'iun22'!AA32+'iul22'!AA32+'aug22'!AA32</f>
        <v>0</v>
      </c>
      <c r="AB32" s="152">
        <f>'ian22'!AB32+'feb22'!AB32+'mar22'!AB32+'apr22'!AB32+'mai22'!AB32+'iun22'!AB32+'iul22'!AB32+'aug22'!AB32</f>
        <v>0</v>
      </c>
      <c r="AC32" s="152">
        <f>'ian22'!AC32+'feb22'!AC32+'mar22'!AC32+'apr22'!AC32+'mai22'!AC32+'iun22'!AC32+'iul22'!AC32+'aug22'!AC32</f>
        <v>0</v>
      </c>
      <c r="AD32" s="152">
        <f>'ian22'!AD32+'feb22'!AD32+'mar22'!AD32+'apr22'!AD32+'mai22'!AD32+'iun22'!AD32+'iul22'!AD32+'aug22'!AD32</f>
        <v>0</v>
      </c>
      <c r="AE32" s="152">
        <f>'ian22'!AE32+'feb22'!AE32+'mar22'!AE32+'apr22'!AE32+'mai22'!AE32+'iun22'!AE32+'iul22'!AE32+'aug22'!AE32</f>
        <v>0</v>
      </c>
      <c r="AF32" s="152">
        <f>'ian22'!AF32+'feb22'!AF32+'mar22'!AF32+'apr22'!AF32+'mai22'!AF32+'iun22'!AF32+'iul22'!AF32+'aug22'!AF32</f>
        <v>0</v>
      </c>
      <c r="AG32" s="152">
        <f>'ian22'!AG32+'feb22'!AG32+'mar22'!AG32+'apr22'!AG32+'mai22'!AG32+'iun22'!AG32+'iul22'!AG32+'aug22'!AG32</f>
        <v>0</v>
      </c>
      <c r="AH32" s="152">
        <f>'ian22'!AH32+'feb22'!AH32+'mar22'!AH32+'apr22'!AH32+'mai22'!AH32+'iun22'!AH32+'iul22'!AH32+'aug22'!AH32</f>
        <v>0</v>
      </c>
      <c r="AI32" s="152">
        <f>'ian22'!AI32+'feb22'!AI32+'mar22'!AI32+'apr22'!AI32+'mai22'!AI32+'iun22'!AI32+'iul22'!AI32+'aug22'!AI32</f>
        <v>0</v>
      </c>
      <c r="AJ32" s="152">
        <f>'ian22'!AJ32+'feb22'!AJ32+'mar22'!AJ32+'apr22'!AJ32+'mai22'!AJ32+'iun22'!AJ32+'iul22'!AJ32+'aug22'!AJ32</f>
        <v>0</v>
      </c>
      <c r="AK32" s="152">
        <f>'ian22'!AK32+'feb22'!AK32+'mar22'!AK32+'apr22'!AK32+'mai22'!AK32+'iun22'!AK32+'iul22'!AK32+'aug22'!AK32</f>
        <v>0</v>
      </c>
      <c r="AL32" s="152">
        <f>'ian22'!AL32+'feb22'!AL32+'mar22'!AL32+'apr22'!AL32+'mai22'!AL32+'iun22'!AL32+'iul22'!AL32+'aug22'!AL32</f>
        <v>0</v>
      </c>
      <c r="AM32" s="152">
        <f>'ian22'!AM32+'feb22'!AM32+'mar22'!AM32+'apr22'!AM32+'mai22'!AM32+'iun22'!AM32+'iul22'!AM32+'aug22'!AM32</f>
        <v>0</v>
      </c>
      <c r="AN32" s="152">
        <f>'ian22'!AN32+'feb22'!AN32+'mar22'!AN32+'apr22'!AN32+'mai22'!AN32+'iun22'!AN32+'iul22'!AN32+'aug22'!AN32</f>
        <v>0</v>
      </c>
      <c r="AO32" s="152">
        <f>'ian22'!AO32+'feb22'!AO32+'mar22'!AO32+'apr22'!AO32+'mai22'!AO32+'iun22'!AO32+'iul22'!AO32+'aug22'!AO32</f>
        <v>0</v>
      </c>
      <c r="AP32" s="152">
        <f>'ian22'!AP32+'feb22'!AP32+'mar22'!AP32+'apr22'!AP32+'mai22'!AP32+'iun22'!AP32+'iul22'!AP32+'aug22'!AP32</f>
        <v>0</v>
      </c>
      <c r="AQ32" s="152">
        <f>'ian22'!AQ32+'feb22'!AQ32+'mar22'!AQ32+'apr22'!AQ32+'mai22'!AQ32+'iun22'!AQ32+'iul22'!AQ32+'aug22'!AQ32</f>
        <v>0</v>
      </c>
      <c r="AR32" s="152">
        <f>'ian22'!AR32+'feb22'!AR32+'mar22'!AR32+'apr22'!AR32+'mai22'!AR32+'iun22'!AR32+'iul22'!AR32+'aug22'!AR32</f>
        <v>0</v>
      </c>
      <c r="AS32" s="152">
        <f>'ian22'!AS32+'feb22'!AS32+'mar22'!AS32+'apr22'!AS32+'mai22'!AS32+'iun22'!AS32+'iul22'!AS32+'aug22'!AS32</f>
        <v>0</v>
      </c>
      <c r="AT32" s="205"/>
      <c r="AU32" s="17" t="str">
        <f>IF(AH33+AH34=AH32," ","GRESEALA")</f>
        <v xml:space="preserve"> </v>
      </c>
      <c r="AV32" s="17" t="str">
        <f>IF(AI33+AI34=AI32," ","GRESEALA")</f>
        <v xml:space="preserve"> </v>
      </c>
      <c r="AW32" s="17" t="str">
        <f>IF(AJ33+AJ34=AJ32," ","GRESEALA")</f>
        <v xml:space="preserve"> </v>
      </c>
      <c r="AX32" s="17" t="str">
        <f>IF(AK33+AK34=AK32," ","GRESEALA")</f>
        <v xml:space="preserve"> </v>
      </c>
      <c r="AY32" s="17" t="str">
        <f>IF(AL33+AL34=AL32," ","GRESEALA")</f>
        <v xml:space="preserve"> </v>
      </c>
      <c r="AZ32" s="17" t="str">
        <f t="shared" ref="AZ32:BA32" si="24">IF(AR33+AR34=AR32," ","GRESEALA")</f>
        <v xml:space="preserve"> </v>
      </c>
      <c r="BA32" s="17" t="str">
        <f t="shared" si="24"/>
        <v xml:space="preserve"> </v>
      </c>
      <c r="BB32" s="17" t="str">
        <f>IF(E32+F32=D32," ","GRESEALA")</f>
        <v xml:space="preserve"> </v>
      </c>
      <c r="BC32" s="17" t="str">
        <f>IF(G32+K32+I32+L32+M32=D32," ","GRESEALA")</f>
        <v xml:space="preserve"> </v>
      </c>
      <c r="BD32" s="17" t="str">
        <f>IF(O32+P32=D32," ","GRESEALA")</f>
        <v xml:space="preserve"> </v>
      </c>
      <c r="BE32" s="17" t="str">
        <f>IF(Q32+S32+T32+U32+V32+W32=D32," ","GRESEALA")</f>
        <v xml:space="preserve"> </v>
      </c>
      <c r="BF32" s="17" t="str">
        <f>IF(X32+Y32+Z32=D32," ","GRESEALA")</f>
        <v xml:space="preserve"> </v>
      </c>
      <c r="BG32" s="17" t="str">
        <f>IF(AA32+AC32+AE32+AF32+AG32+AH32+AI32+AJ32+AK32+AL32+AM32+AN32+AO32+AP32+AQ32+AR32+AS32&gt;=D32," ","GRESEALA")</f>
        <v xml:space="preserve"> </v>
      </c>
      <c r="BH32" s="17" t="str">
        <f>IF(AS32&lt;=D32," ","GRESEALA")</f>
        <v xml:space="preserve"> </v>
      </c>
      <c r="BI32" s="17" t="str">
        <f>IF(H32&gt;=G32," ","GRESEALA")</f>
        <v xml:space="preserve"> </v>
      </c>
      <c r="BJ32" s="17" t="str">
        <f>IF(E36+F36=D36," ","GRESEALA")</f>
        <v xml:space="preserve"> </v>
      </c>
      <c r="BK32" s="17" t="str">
        <f>IF(G36+K36+I36+L36+M36=D36," ","GRESEALA")</f>
        <v xml:space="preserve"> </v>
      </c>
    </row>
    <row r="33" spans="2:223" s="38" customFormat="1" ht="43.5" customHeight="1" x14ac:dyDescent="0.45">
      <c r="B33" s="209" t="s">
        <v>87</v>
      </c>
      <c r="C33" s="132" t="s">
        <v>88</v>
      </c>
      <c r="D33" s="187">
        <f t="shared" si="0"/>
        <v>0</v>
      </c>
      <c r="E33" s="152">
        <f>'ian22'!E33+'feb22'!E33+'mar22'!E33+'apr22'!E33+'mai22'!E33+'iun22'!E33+'iul22'!E33+'aug22'!E33</f>
        <v>0</v>
      </c>
      <c r="F33" s="152">
        <f>'ian22'!F33+'feb22'!F33+'mar22'!F33+'apr22'!F33+'mai22'!F33+'iun22'!F33+'iul22'!F33+'aug22'!F33</f>
        <v>0</v>
      </c>
      <c r="G33" s="152">
        <f>'ian22'!G33+'feb22'!G33+'mar22'!G33+'apr22'!G33+'mai22'!G33+'iun22'!G33+'iul22'!G33+'aug22'!G33</f>
        <v>0</v>
      </c>
      <c r="H33" s="152">
        <f>'ian22'!H33+'feb22'!H33+'mar22'!H33+'apr22'!H33+'mai22'!H33+'iun22'!H33+'iul22'!H33+'aug22'!H33</f>
        <v>0</v>
      </c>
      <c r="I33" s="152">
        <f>'ian22'!I33+'feb22'!I33+'mar22'!I33+'apr22'!I33+'mai22'!I33+'iun22'!I33+'iul22'!I33+'aug22'!I33</f>
        <v>0</v>
      </c>
      <c r="J33" s="152">
        <f>'ian22'!J33+'feb22'!J33+'mar22'!J33+'apr22'!J33+'mai22'!J33+'iun22'!J33+'iul22'!J33+'aug22'!J33</f>
        <v>0</v>
      </c>
      <c r="K33" s="152">
        <f>'ian22'!K33+'feb22'!K33+'mar22'!K33+'apr22'!K33+'mai22'!K33+'iun22'!K33+'iul22'!K33+'aug22'!K33</f>
        <v>0</v>
      </c>
      <c r="L33" s="152">
        <f>'ian22'!L33+'feb22'!L33+'mar22'!L33+'apr22'!L33+'mai22'!L33+'iun22'!L33+'iul22'!L33+'aug22'!L33</f>
        <v>0</v>
      </c>
      <c r="M33" s="152">
        <f>'ian22'!M33+'feb22'!M33+'mar22'!M33+'apr22'!M33+'mai22'!M33+'iun22'!M33+'iul22'!M33+'aug22'!M33</f>
        <v>0</v>
      </c>
      <c r="N33" s="152">
        <f>'ian22'!N33+'feb22'!N33+'mar22'!N33+'apr22'!N33+'mai22'!N33+'iun22'!N33+'iul22'!N33+'aug22'!N33</f>
        <v>0</v>
      </c>
      <c r="O33" s="152">
        <f>'ian22'!O33+'feb22'!O33+'mar22'!O33+'apr22'!O33+'mai22'!O33+'iun22'!O33+'iul22'!O33+'aug22'!O33</f>
        <v>0</v>
      </c>
      <c r="P33" s="152">
        <f>'ian22'!P33+'feb22'!P33+'mar22'!P33+'apr22'!P33+'mai22'!P33+'iun22'!P33+'iul22'!P33+'aug22'!P33</f>
        <v>0</v>
      </c>
      <c r="Q33" s="152">
        <f>'ian22'!Q33+'feb22'!Q33+'mar22'!Q33+'apr22'!Q33+'mai22'!Q33+'iun22'!Q33+'iul22'!Q33+'aug22'!Q33</f>
        <v>0</v>
      </c>
      <c r="R33" s="152">
        <f>'ian22'!R33+'feb22'!R33+'mar22'!R33+'apr22'!R33+'mai22'!R33+'iun22'!R33+'iul22'!R33+'aug22'!R33</f>
        <v>0</v>
      </c>
      <c r="S33" s="152">
        <f>'ian22'!S33+'feb22'!S33+'mar22'!S33+'apr22'!S33+'mai22'!S33+'iun22'!S33+'iul22'!S33+'aug22'!S33</f>
        <v>0</v>
      </c>
      <c r="T33" s="152">
        <f>'ian22'!T33+'feb22'!T33+'mar22'!T33+'apr22'!T33+'mai22'!T33+'iun22'!T33+'iul22'!T33+'aug22'!T33</f>
        <v>0</v>
      </c>
      <c r="U33" s="152">
        <f>'ian22'!U33+'feb22'!U33+'mar22'!U33+'apr22'!U33+'mai22'!U33+'iun22'!U33+'iul22'!U33+'aug22'!U33</f>
        <v>0</v>
      </c>
      <c r="V33" s="152">
        <f>'ian22'!V33+'feb22'!V33+'mar22'!V33+'apr22'!V33+'mai22'!V33+'iun22'!V33+'iul22'!V33+'aug22'!V33</f>
        <v>0</v>
      </c>
      <c r="W33" s="152">
        <f>'ian22'!W33+'feb22'!W33+'mar22'!W33+'apr22'!W33+'mai22'!W33+'iun22'!W33+'iul22'!W33+'aug22'!W33</f>
        <v>0</v>
      </c>
      <c r="X33" s="152">
        <f>'ian22'!X33+'feb22'!X33+'mar22'!X33+'apr22'!X33+'mai22'!X33+'iun22'!X33+'iul22'!X33+'aug22'!X33</f>
        <v>0</v>
      </c>
      <c r="Y33" s="152">
        <f>'ian22'!Y33+'feb22'!Y33+'mar22'!Y33+'apr22'!Y33+'mai22'!Y33+'iun22'!Y33+'iul22'!Y33+'aug22'!Y33</f>
        <v>0</v>
      </c>
      <c r="Z33" s="152">
        <f>'ian22'!Z33+'feb22'!Z33+'mar22'!Z33+'apr22'!Z33+'mai22'!Z33+'iun22'!Z33+'iul22'!Z33+'aug22'!Z33</f>
        <v>0</v>
      </c>
      <c r="AA33" s="152">
        <f>'ian22'!AA33+'feb22'!AA33+'mar22'!AA33+'apr22'!AA33+'mai22'!AA33+'iun22'!AA33+'iul22'!AA33+'aug22'!AA33</f>
        <v>0</v>
      </c>
      <c r="AB33" s="152">
        <f>'ian22'!AB33+'feb22'!AB33+'mar22'!AB33+'apr22'!AB33+'mai22'!AB33+'iun22'!AB33+'iul22'!AB33+'aug22'!AB33</f>
        <v>0</v>
      </c>
      <c r="AC33" s="152">
        <f>'ian22'!AC33+'feb22'!AC33+'mar22'!AC33+'apr22'!AC33+'mai22'!AC33+'iun22'!AC33+'iul22'!AC33+'aug22'!AC33</f>
        <v>0</v>
      </c>
      <c r="AD33" s="152">
        <f>'ian22'!AD33+'feb22'!AD33+'mar22'!AD33+'apr22'!AD33+'mai22'!AD33+'iun22'!AD33+'iul22'!AD33+'aug22'!AD33</f>
        <v>0</v>
      </c>
      <c r="AE33" s="152">
        <f>'ian22'!AE33+'feb22'!AE33+'mar22'!AE33+'apr22'!AE33+'mai22'!AE33+'iun22'!AE33+'iul22'!AE33+'aug22'!AE33</f>
        <v>0</v>
      </c>
      <c r="AF33" s="152">
        <f>'ian22'!AF33+'feb22'!AF33+'mar22'!AF33+'apr22'!AF33+'mai22'!AF33+'iun22'!AF33+'iul22'!AF33+'aug22'!AF33</f>
        <v>0</v>
      </c>
      <c r="AG33" s="152">
        <f>'ian22'!AG33+'feb22'!AG33+'mar22'!AG33+'apr22'!AG33+'mai22'!AG33+'iun22'!AG33+'iul22'!AG33+'aug22'!AG33</f>
        <v>0</v>
      </c>
      <c r="AH33" s="152">
        <f>'ian22'!AH33+'feb22'!AH33+'mar22'!AH33+'apr22'!AH33+'mai22'!AH33+'iun22'!AH33+'iul22'!AH33+'aug22'!AH33</f>
        <v>0</v>
      </c>
      <c r="AI33" s="152">
        <f>'ian22'!AI33+'feb22'!AI33+'mar22'!AI33+'apr22'!AI33+'mai22'!AI33+'iun22'!AI33+'iul22'!AI33+'aug22'!AI33</f>
        <v>0</v>
      </c>
      <c r="AJ33" s="152">
        <f>'ian22'!AJ33+'feb22'!AJ33+'mar22'!AJ33+'apr22'!AJ33+'mai22'!AJ33+'iun22'!AJ33+'iul22'!AJ33+'aug22'!AJ33</f>
        <v>0</v>
      </c>
      <c r="AK33" s="152">
        <f>'ian22'!AK33+'feb22'!AK33+'mar22'!AK33+'apr22'!AK33+'mai22'!AK33+'iun22'!AK33+'iul22'!AK33+'aug22'!AK33</f>
        <v>0</v>
      </c>
      <c r="AL33" s="152">
        <f>'ian22'!AL33+'feb22'!AL33+'mar22'!AL33+'apr22'!AL33+'mai22'!AL33+'iun22'!AL33+'iul22'!AL33+'aug22'!AL33</f>
        <v>0</v>
      </c>
      <c r="AM33" s="152">
        <f>'ian22'!AM33+'feb22'!AM33+'mar22'!AM33+'apr22'!AM33+'mai22'!AM33+'iun22'!AM33+'iul22'!AM33+'aug22'!AM33</f>
        <v>0</v>
      </c>
      <c r="AN33" s="152">
        <f>'ian22'!AN33+'feb22'!AN33+'mar22'!AN33+'apr22'!AN33+'mai22'!AN33+'iun22'!AN33+'iul22'!AN33+'aug22'!AN33</f>
        <v>0</v>
      </c>
      <c r="AO33" s="152">
        <f>'ian22'!AO33+'feb22'!AO33+'mar22'!AO33+'apr22'!AO33+'mai22'!AO33+'iun22'!AO33+'iul22'!AO33+'aug22'!AO33</f>
        <v>0</v>
      </c>
      <c r="AP33" s="152">
        <f>'ian22'!AP33+'feb22'!AP33+'mar22'!AP33+'apr22'!AP33+'mai22'!AP33+'iun22'!AP33+'iul22'!AP33+'aug22'!AP33</f>
        <v>0</v>
      </c>
      <c r="AQ33" s="152">
        <f>'ian22'!AQ33+'feb22'!AQ33+'mar22'!AQ33+'apr22'!AQ33+'mai22'!AQ33+'iun22'!AQ33+'iul22'!AQ33+'aug22'!AQ33</f>
        <v>0</v>
      </c>
      <c r="AR33" s="152">
        <f>'ian22'!AR33+'feb22'!AR33+'mar22'!AR33+'apr22'!AR33+'mai22'!AR33+'iun22'!AR33+'iul22'!AR33+'aug22'!AR33</f>
        <v>0</v>
      </c>
      <c r="AS33" s="152">
        <f>'ian22'!AS33+'feb22'!AS33+'mar22'!AS33+'apr22'!AS33+'mai22'!AS33+'iun22'!AS33+'iul22'!AS33+'aug22'!AS33</f>
        <v>0</v>
      </c>
      <c r="AT33" s="205"/>
      <c r="AU33" s="17" t="str">
        <f>IF(O36+P36=D36," ","GRESEALA")</f>
        <v xml:space="preserve"> </v>
      </c>
      <c r="AV33" s="17" t="str">
        <f>IF(Q36+S36+T36+U36+V36+W36=D36," ","GRESEALA")</f>
        <v xml:space="preserve"> </v>
      </c>
      <c r="AW33" s="17" t="str">
        <f>IF(X36+Y36+Z36=D36," ","GRESEALA")</f>
        <v xml:space="preserve"> </v>
      </c>
      <c r="AX33" s="17" t="str">
        <f>IF(AA36+AC36+AE36+AF36+AG36+AH36+AI36+AJ36+AK36+AL36+AM36+AN36+AO36+AP36+AQ36+AR36+AS36&gt;=D36," ","GRESEALA")</f>
        <v xml:space="preserve"> </v>
      </c>
      <c r="AY33" s="17" t="str">
        <f>IF(AS36&lt;=D36," ","GRESEALA")</f>
        <v xml:space="preserve"> </v>
      </c>
      <c r="AZ33" s="17" t="str">
        <f>IF(H36&lt;=G36," ","GRESEALA")</f>
        <v xml:space="preserve"> </v>
      </c>
      <c r="BA33" s="17" t="str">
        <f>IF(E39+E40=E38," ","GRESEALA")</f>
        <v xml:space="preserve"> </v>
      </c>
      <c r="BB33" s="17" t="str">
        <f>IF(F39+F40=F38," ","GRESEALA")</f>
        <v xml:space="preserve"> </v>
      </c>
      <c r="BC33" s="17" t="str">
        <f>IF(G39+G40=G38," ","GRESEALA")</f>
        <v xml:space="preserve"> </v>
      </c>
      <c r="BD33" s="17" t="str">
        <f>IF(H39+H40=H38," ","GRESEALA")</f>
        <v xml:space="preserve"> </v>
      </c>
      <c r="BE33" s="17" t="str">
        <f t="shared" ref="BE33:BK33" si="25">IF(K39+K40=K38," ","GRESEALA")</f>
        <v xml:space="preserve"> </v>
      </c>
      <c r="BF33" s="17" t="str">
        <f t="shared" si="25"/>
        <v xml:space="preserve"> </v>
      </c>
      <c r="BG33" s="17" t="str">
        <f t="shared" si="25"/>
        <v xml:space="preserve"> </v>
      </c>
      <c r="BH33" s="17" t="str">
        <f t="shared" si="25"/>
        <v xml:space="preserve"> </v>
      </c>
      <c r="BI33" s="17" t="str">
        <f t="shared" si="25"/>
        <v xml:space="preserve"> </v>
      </c>
      <c r="BJ33" s="17" t="str">
        <f t="shared" si="25"/>
        <v xml:space="preserve"> </v>
      </c>
      <c r="BK33" s="17" t="str">
        <f t="shared" si="25"/>
        <v xml:space="preserve"> </v>
      </c>
    </row>
    <row r="34" spans="2:223" s="38" customFormat="1" ht="45" customHeight="1" x14ac:dyDescent="0.45">
      <c r="B34" s="209" t="s">
        <v>89</v>
      </c>
      <c r="C34" s="132" t="s">
        <v>90</v>
      </c>
      <c r="D34" s="187">
        <f t="shared" si="0"/>
        <v>0</v>
      </c>
      <c r="E34" s="152">
        <f>'ian22'!E34+'feb22'!E34+'mar22'!E34+'apr22'!E34+'mai22'!E34+'iun22'!E34+'iul22'!E34+'aug22'!E34</f>
        <v>0</v>
      </c>
      <c r="F34" s="152">
        <f>'ian22'!F34+'feb22'!F34+'mar22'!F34+'apr22'!F34+'mai22'!F34+'iun22'!F34+'iul22'!F34+'aug22'!F34</f>
        <v>0</v>
      </c>
      <c r="G34" s="152">
        <f>'ian22'!G34+'feb22'!G34+'mar22'!G34+'apr22'!G34+'mai22'!G34+'iun22'!G34+'iul22'!G34+'aug22'!G34</f>
        <v>0</v>
      </c>
      <c r="H34" s="152">
        <f>'ian22'!H34+'feb22'!H34+'mar22'!H34+'apr22'!H34+'mai22'!H34+'iun22'!H34+'iul22'!H34+'aug22'!H34</f>
        <v>0</v>
      </c>
      <c r="I34" s="152">
        <f>'ian22'!I34+'feb22'!I34+'mar22'!I34+'apr22'!I34+'mai22'!I34+'iun22'!I34+'iul22'!I34+'aug22'!I34</f>
        <v>0</v>
      </c>
      <c r="J34" s="152">
        <f>'ian22'!J34+'feb22'!J34+'mar22'!J34+'apr22'!J34+'mai22'!J34+'iun22'!J34+'iul22'!J34+'aug22'!J34</f>
        <v>0</v>
      </c>
      <c r="K34" s="152">
        <f>'ian22'!K34+'feb22'!K34+'mar22'!K34+'apr22'!K34+'mai22'!K34+'iun22'!K34+'iul22'!K34+'aug22'!K34</f>
        <v>0</v>
      </c>
      <c r="L34" s="152">
        <f>'ian22'!L34+'feb22'!L34+'mar22'!L34+'apr22'!L34+'mai22'!L34+'iun22'!L34+'iul22'!L34+'aug22'!L34</f>
        <v>0</v>
      </c>
      <c r="M34" s="152">
        <f>'ian22'!M34+'feb22'!M34+'mar22'!M34+'apr22'!M34+'mai22'!M34+'iun22'!M34+'iul22'!M34+'aug22'!M34</f>
        <v>0</v>
      </c>
      <c r="N34" s="152">
        <f>'ian22'!N34+'feb22'!N34+'mar22'!N34+'apr22'!N34+'mai22'!N34+'iun22'!N34+'iul22'!N34+'aug22'!N34</f>
        <v>0</v>
      </c>
      <c r="O34" s="152">
        <f>'ian22'!O34+'feb22'!O34+'mar22'!O34+'apr22'!O34+'mai22'!O34+'iun22'!O34+'iul22'!O34+'aug22'!O34</f>
        <v>0</v>
      </c>
      <c r="P34" s="152">
        <f>'ian22'!P34+'feb22'!P34+'mar22'!P34+'apr22'!P34+'mai22'!P34+'iun22'!P34+'iul22'!P34+'aug22'!P34</f>
        <v>0</v>
      </c>
      <c r="Q34" s="152">
        <f>'ian22'!Q34+'feb22'!Q34+'mar22'!Q34+'apr22'!Q34+'mai22'!Q34+'iun22'!Q34+'iul22'!Q34+'aug22'!Q34</f>
        <v>0</v>
      </c>
      <c r="R34" s="152">
        <f>'ian22'!R34+'feb22'!R34+'mar22'!R34+'apr22'!R34+'mai22'!R34+'iun22'!R34+'iul22'!R34+'aug22'!R34</f>
        <v>0</v>
      </c>
      <c r="S34" s="152">
        <f>'ian22'!S34+'feb22'!S34+'mar22'!S34+'apr22'!S34+'mai22'!S34+'iun22'!S34+'iul22'!S34+'aug22'!S34</f>
        <v>0</v>
      </c>
      <c r="T34" s="152">
        <f>'ian22'!T34+'feb22'!T34+'mar22'!T34+'apr22'!T34+'mai22'!T34+'iun22'!T34+'iul22'!T34+'aug22'!T34</f>
        <v>0</v>
      </c>
      <c r="U34" s="152">
        <f>'ian22'!U34+'feb22'!U34+'mar22'!U34+'apr22'!U34+'mai22'!U34+'iun22'!U34+'iul22'!U34+'aug22'!U34</f>
        <v>0</v>
      </c>
      <c r="V34" s="152">
        <f>'ian22'!V34+'feb22'!V34+'mar22'!V34+'apr22'!V34+'mai22'!V34+'iun22'!V34+'iul22'!V34+'aug22'!V34</f>
        <v>0</v>
      </c>
      <c r="W34" s="152">
        <f>'ian22'!W34+'feb22'!W34+'mar22'!W34+'apr22'!W34+'mai22'!W34+'iun22'!W34+'iul22'!W34+'aug22'!W34</f>
        <v>0</v>
      </c>
      <c r="X34" s="152">
        <f>'ian22'!X34+'feb22'!X34+'mar22'!X34+'apr22'!X34+'mai22'!X34+'iun22'!X34+'iul22'!X34+'aug22'!X34</f>
        <v>0</v>
      </c>
      <c r="Y34" s="152">
        <f>'ian22'!Y34+'feb22'!Y34+'mar22'!Y34+'apr22'!Y34+'mai22'!Y34+'iun22'!Y34+'iul22'!Y34+'aug22'!Y34</f>
        <v>0</v>
      </c>
      <c r="Z34" s="152">
        <f>'ian22'!Z34+'feb22'!Z34+'mar22'!Z34+'apr22'!Z34+'mai22'!Z34+'iun22'!Z34+'iul22'!Z34+'aug22'!Z34</f>
        <v>0</v>
      </c>
      <c r="AA34" s="152">
        <f>'ian22'!AA34+'feb22'!AA34+'mar22'!AA34+'apr22'!AA34+'mai22'!AA34+'iun22'!AA34+'iul22'!AA34+'aug22'!AA34</f>
        <v>0</v>
      </c>
      <c r="AB34" s="152">
        <f>'ian22'!AB34+'feb22'!AB34+'mar22'!AB34+'apr22'!AB34+'mai22'!AB34+'iun22'!AB34+'iul22'!AB34+'aug22'!AB34</f>
        <v>0</v>
      </c>
      <c r="AC34" s="152">
        <f>'ian22'!AC34+'feb22'!AC34+'mar22'!AC34+'apr22'!AC34+'mai22'!AC34+'iun22'!AC34+'iul22'!AC34+'aug22'!AC34</f>
        <v>0</v>
      </c>
      <c r="AD34" s="152">
        <f>'ian22'!AD34+'feb22'!AD34+'mar22'!AD34+'apr22'!AD34+'mai22'!AD34+'iun22'!AD34+'iul22'!AD34+'aug22'!AD34</f>
        <v>0</v>
      </c>
      <c r="AE34" s="152">
        <f>'ian22'!AE34+'feb22'!AE34+'mar22'!AE34+'apr22'!AE34+'mai22'!AE34+'iun22'!AE34+'iul22'!AE34+'aug22'!AE34</f>
        <v>0</v>
      </c>
      <c r="AF34" s="152">
        <f>'ian22'!AF34+'feb22'!AF34+'mar22'!AF34+'apr22'!AF34+'mai22'!AF34+'iun22'!AF34+'iul22'!AF34+'aug22'!AF34</f>
        <v>0</v>
      </c>
      <c r="AG34" s="152">
        <f>'ian22'!AG34+'feb22'!AG34+'mar22'!AG34+'apr22'!AG34+'mai22'!AG34+'iun22'!AG34+'iul22'!AG34+'aug22'!AG34</f>
        <v>0</v>
      </c>
      <c r="AH34" s="152">
        <f>'ian22'!AH34+'feb22'!AH34+'mar22'!AH34+'apr22'!AH34+'mai22'!AH34+'iun22'!AH34+'iul22'!AH34+'aug22'!AH34</f>
        <v>0</v>
      </c>
      <c r="AI34" s="152">
        <f>'ian22'!AI34+'feb22'!AI34+'mar22'!AI34+'apr22'!AI34+'mai22'!AI34+'iun22'!AI34+'iul22'!AI34+'aug22'!AI34</f>
        <v>0</v>
      </c>
      <c r="AJ34" s="152">
        <f>'ian22'!AJ34+'feb22'!AJ34+'mar22'!AJ34+'apr22'!AJ34+'mai22'!AJ34+'iun22'!AJ34+'iul22'!AJ34+'aug22'!AJ34</f>
        <v>0</v>
      </c>
      <c r="AK34" s="152">
        <f>'ian22'!AK34+'feb22'!AK34+'mar22'!AK34+'apr22'!AK34+'mai22'!AK34+'iun22'!AK34+'iul22'!AK34+'aug22'!AK34</f>
        <v>0</v>
      </c>
      <c r="AL34" s="152">
        <f>'ian22'!AL34+'feb22'!AL34+'mar22'!AL34+'apr22'!AL34+'mai22'!AL34+'iun22'!AL34+'iul22'!AL34+'aug22'!AL34</f>
        <v>0</v>
      </c>
      <c r="AM34" s="152">
        <f>'ian22'!AM34+'feb22'!AM34+'mar22'!AM34+'apr22'!AM34+'mai22'!AM34+'iun22'!AM34+'iul22'!AM34+'aug22'!AM34</f>
        <v>0</v>
      </c>
      <c r="AN34" s="152">
        <f>'ian22'!AN34+'feb22'!AN34+'mar22'!AN34+'apr22'!AN34+'mai22'!AN34+'iun22'!AN34+'iul22'!AN34+'aug22'!AN34</f>
        <v>0</v>
      </c>
      <c r="AO34" s="152">
        <f>'ian22'!AO34+'feb22'!AO34+'mar22'!AO34+'apr22'!AO34+'mai22'!AO34+'iun22'!AO34+'iul22'!AO34+'aug22'!AO34</f>
        <v>0</v>
      </c>
      <c r="AP34" s="152">
        <f>'ian22'!AP34+'feb22'!AP34+'mar22'!AP34+'apr22'!AP34+'mai22'!AP34+'iun22'!AP34+'iul22'!AP34+'aug22'!AP34</f>
        <v>0</v>
      </c>
      <c r="AQ34" s="152">
        <f>'ian22'!AQ34+'feb22'!AQ34+'mar22'!AQ34+'apr22'!AQ34+'mai22'!AQ34+'iun22'!AQ34+'iul22'!AQ34+'aug22'!AQ34</f>
        <v>0</v>
      </c>
      <c r="AR34" s="152">
        <f>'ian22'!AR34+'feb22'!AR34+'mar22'!AR34+'apr22'!AR34+'mai22'!AR34+'iun22'!AR34+'iul22'!AR34+'aug22'!AR34</f>
        <v>0</v>
      </c>
      <c r="AS34" s="152">
        <f>'ian22'!AS34+'feb22'!AS34+'mar22'!AS34+'apr22'!AS34+'mai22'!AS34+'iun22'!AS34+'iul22'!AS34+'aug22'!AS34</f>
        <v>0</v>
      </c>
      <c r="AT34" s="205"/>
      <c r="AU34" s="17" t="str">
        <f t="shared" ref="AU34:BK34" si="26">IF(S39+S40=S38," ","GRESEALA")</f>
        <v xml:space="preserve"> </v>
      </c>
      <c r="AV34" s="17" t="str">
        <f t="shared" si="26"/>
        <v xml:space="preserve"> </v>
      </c>
      <c r="AW34" s="17" t="str">
        <f t="shared" si="26"/>
        <v xml:space="preserve"> </v>
      </c>
      <c r="AX34" s="17" t="str">
        <f t="shared" si="26"/>
        <v xml:space="preserve"> </v>
      </c>
      <c r="AY34" s="17" t="str">
        <f t="shared" si="26"/>
        <v xml:space="preserve"> </v>
      </c>
      <c r="AZ34" s="17" t="str">
        <f t="shared" si="26"/>
        <v xml:space="preserve"> </v>
      </c>
      <c r="BA34" s="17" t="str">
        <f t="shared" si="26"/>
        <v xml:space="preserve"> </v>
      </c>
      <c r="BB34" s="17" t="str">
        <f t="shared" si="26"/>
        <v xml:space="preserve"> </v>
      </c>
      <c r="BC34" s="17" t="str">
        <f t="shared" si="26"/>
        <v xml:space="preserve"> </v>
      </c>
      <c r="BD34" s="17" t="str">
        <f t="shared" si="26"/>
        <v xml:space="preserve"> </v>
      </c>
      <c r="BE34" s="17" t="str">
        <f t="shared" si="26"/>
        <v xml:space="preserve"> </v>
      </c>
      <c r="BF34" s="17" t="str">
        <f t="shared" si="26"/>
        <v xml:space="preserve"> </v>
      </c>
      <c r="BG34" s="17" t="str">
        <f t="shared" si="26"/>
        <v xml:space="preserve"> </v>
      </c>
      <c r="BH34" s="17" t="str">
        <f t="shared" si="26"/>
        <v xml:space="preserve"> </v>
      </c>
      <c r="BI34" s="17" t="str">
        <f t="shared" si="26"/>
        <v xml:space="preserve"> </v>
      </c>
      <c r="BJ34" s="17" t="str">
        <f t="shared" si="26"/>
        <v xml:space="preserve"> </v>
      </c>
      <c r="BK34" s="17" t="str">
        <f t="shared" si="26"/>
        <v xml:space="preserve"> </v>
      </c>
    </row>
    <row r="35" spans="2:223" s="38" customFormat="1" ht="32.25" customHeight="1" x14ac:dyDescent="0.45">
      <c r="B35" s="206" t="s">
        <v>91</v>
      </c>
      <c r="C35" s="131" t="s">
        <v>92</v>
      </c>
      <c r="D35" s="185">
        <f t="shared" si="0"/>
        <v>977</v>
      </c>
      <c r="E35" s="152">
        <f>'ian22'!E35+'feb22'!E35+'mar22'!E35+'apr22'!E35+'mai22'!E35+'iun22'!E35+'iul22'!E35+'aug22'!E35</f>
        <v>446</v>
      </c>
      <c r="F35" s="152">
        <f>'ian22'!F35+'feb22'!F35+'mar22'!F35+'apr22'!F35+'mai22'!F35+'iun22'!F35+'iul22'!F35+'aug22'!F35</f>
        <v>531</v>
      </c>
      <c r="G35" s="152">
        <f>'ian22'!G35+'feb22'!G35+'mar22'!G35+'apr22'!G35+'mai22'!G35+'iun22'!G35+'iul22'!G35+'aug22'!G35</f>
        <v>303</v>
      </c>
      <c r="H35" s="152">
        <f>'ian22'!H35+'feb22'!H35+'mar22'!H35+'apr22'!H35+'mai22'!H35+'iun22'!H35+'iul22'!H35+'aug22'!H35</f>
        <v>45</v>
      </c>
      <c r="I35" s="152">
        <f>'ian22'!I35+'feb22'!I35+'mar22'!I35+'apr22'!I35+'mai22'!I35+'iun22'!I35+'iul22'!I35+'aug22'!I35</f>
        <v>160</v>
      </c>
      <c r="J35" s="152">
        <f>'ian22'!J35+'feb22'!J35+'mar22'!J35+'apr22'!J35+'mai22'!J35+'iun22'!J35+'iul22'!J35+'aug22'!J35</f>
        <v>18</v>
      </c>
      <c r="K35" s="152">
        <f>'ian22'!K35+'feb22'!K35+'mar22'!K35+'apr22'!K35+'mai22'!K35+'iun22'!K35+'iul22'!K35+'aug22'!K35</f>
        <v>169</v>
      </c>
      <c r="L35" s="152">
        <f>'ian22'!L35+'feb22'!L35+'mar22'!L35+'apr22'!L35+'mai22'!L35+'iun22'!L35+'iul22'!L35+'aug22'!L35</f>
        <v>345</v>
      </c>
      <c r="M35" s="152">
        <f>'ian22'!M35+'feb22'!M35+'mar22'!M35+'apr22'!M35+'mai22'!M35+'iun22'!M35+'iul22'!M35+'aug22'!M35</f>
        <v>0</v>
      </c>
      <c r="N35" s="152">
        <f>'ian22'!N35+'feb22'!N35+'mar22'!N35+'apr22'!N35+'mai22'!N35+'iun22'!N35+'iul22'!N35+'aug22'!N35</f>
        <v>0</v>
      </c>
      <c r="O35" s="152">
        <f>'ian22'!O35+'feb22'!O35+'mar22'!O35+'apr22'!O35+'mai22'!O35+'iun22'!O35+'iul22'!O35+'aug22'!O35</f>
        <v>449</v>
      </c>
      <c r="P35" s="152">
        <f>'ian22'!P35+'feb22'!P35+'mar22'!P35+'apr22'!P35+'mai22'!P35+'iun22'!P35+'iul22'!P35+'aug22'!P35</f>
        <v>528</v>
      </c>
      <c r="Q35" s="152">
        <f>'ian22'!Q35+'feb22'!Q35+'mar22'!Q35+'apr22'!Q35+'mai22'!Q35+'iun22'!Q35+'iul22'!Q35+'aug22'!Q35</f>
        <v>42</v>
      </c>
      <c r="R35" s="152">
        <f>'ian22'!R35+'feb22'!R35+'mar22'!R35+'apr22'!R35+'mai22'!R35+'iun22'!R35+'iul22'!R35+'aug22'!R35</f>
        <v>15</v>
      </c>
      <c r="S35" s="152">
        <f>'ian22'!S35+'feb22'!S35+'mar22'!S35+'apr22'!S35+'mai22'!S35+'iun22'!S35+'iul22'!S35+'aug22'!S35</f>
        <v>406</v>
      </c>
      <c r="T35" s="152">
        <f>'ian22'!T35+'feb22'!T35+'mar22'!T35+'apr22'!T35+'mai22'!T35+'iun22'!T35+'iul22'!T35+'aug22'!T35</f>
        <v>153</v>
      </c>
      <c r="U35" s="152">
        <f>'ian22'!U35+'feb22'!U35+'mar22'!U35+'apr22'!U35+'mai22'!U35+'iun22'!U35+'iul22'!U35+'aug22'!U35</f>
        <v>313</v>
      </c>
      <c r="V35" s="152">
        <f>'ian22'!V35+'feb22'!V35+'mar22'!V35+'apr22'!V35+'mai22'!V35+'iun22'!V35+'iul22'!V35+'aug22'!V35</f>
        <v>22</v>
      </c>
      <c r="W35" s="152">
        <f>'ian22'!W35+'feb22'!W35+'mar22'!W35+'apr22'!W35+'mai22'!W35+'iun22'!W35+'iul22'!W35+'aug22'!W35</f>
        <v>41</v>
      </c>
      <c r="X35" s="152">
        <f>'ian22'!X35+'feb22'!X35+'mar22'!X35+'apr22'!X35+'mai22'!X35+'iun22'!X35+'iul22'!X35+'aug22'!X35</f>
        <v>810</v>
      </c>
      <c r="Y35" s="152">
        <f>'ian22'!Y35+'feb22'!Y35+'mar22'!Y35+'apr22'!Y35+'mai22'!Y35+'iun22'!Y35+'iul22'!Y35+'aug22'!Y35</f>
        <v>167</v>
      </c>
      <c r="Z35" s="152">
        <f>'ian22'!Z35+'feb22'!Z35+'mar22'!Z35+'apr22'!Z35+'mai22'!Z35+'iun22'!Z35+'iul22'!Z35+'aug22'!Z35</f>
        <v>0</v>
      </c>
      <c r="AA35" s="152">
        <f>'ian22'!AA35+'feb22'!AA35+'mar22'!AA35+'apr22'!AA35+'mai22'!AA35+'iun22'!AA35+'iul22'!AA35+'aug22'!AA35</f>
        <v>0</v>
      </c>
      <c r="AB35" s="152">
        <f>'ian22'!AB35+'feb22'!AB35+'mar22'!AB35+'apr22'!AB35+'mai22'!AB35+'iun22'!AB35+'iul22'!AB35+'aug22'!AB35</f>
        <v>0</v>
      </c>
      <c r="AC35" s="152">
        <f>'ian22'!AC35+'feb22'!AC35+'mar22'!AC35+'apr22'!AC35+'mai22'!AC35+'iun22'!AC35+'iul22'!AC35+'aug22'!AC35</f>
        <v>0</v>
      </c>
      <c r="AD35" s="152">
        <f>'ian22'!AD35+'feb22'!AD35+'mar22'!AD35+'apr22'!AD35+'mai22'!AD35+'iun22'!AD35+'iul22'!AD35+'aug22'!AD35</f>
        <v>0</v>
      </c>
      <c r="AE35" s="152">
        <f>'ian22'!AE35+'feb22'!AE35+'mar22'!AE35+'apr22'!AE35+'mai22'!AE35+'iun22'!AE35+'iul22'!AE35+'aug22'!AE35</f>
        <v>7</v>
      </c>
      <c r="AF35" s="152">
        <f>'ian22'!AF35+'feb22'!AF35+'mar22'!AF35+'apr22'!AF35+'mai22'!AF35+'iun22'!AF35+'iul22'!AF35+'aug22'!AF35</f>
        <v>0</v>
      </c>
      <c r="AG35" s="152">
        <f>'ian22'!AG35+'feb22'!AG35+'mar22'!AG35+'apr22'!AG35+'mai22'!AG35+'iun22'!AG35+'iul22'!AG35+'aug22'!AG35</f>
        <v>0</v>
      </c>
      <c r="AH35" s="152">
        <f>'ian22'!AH35+'feb22'!AH35+'mar22'!AH35+'apr22'!AH35+'mai22'!AH35+'iun22'!AH35+'iul22'!AH35+'aug22'!AH35</f>
        <v>0</v>
      </c>
      <c r="AI35" s="152">
        <f>'ian22'!AI35+'feb22'!AI35+'mar22'!AI35+'apr22'!AI35+'mai22'!AI35+'iun22'!AI35+'iul22'!AI35+'aug22'!AI35</f>
        <v>0</v>
      </c>
      <c r="AJ35" s="152">
        <f>'ian22'!AJ35+'feb22'!AJ35+'mar22'!AJ35+'apr22'!AJ35+'mai22'!AJ35+'iun22'!AJ35+'iul22'!AJ35+'aug22'!AJ35</f>
        <v>0</v>
      </c>
      <c r="AK35" s="152">
        <f>'ian22'!AK35+'feb22'!AK35+'mar22'!AK35+'apr22'!AK35+'mai22'!AK35+'iun22'!AK35+'iul22'!AK35+'aug22'!AK35</f>
        <v>0</v>
      </c>
      <c r="AL35" s="152">
        <f>'ian22'!AL35+'feb22'!AL35+'mar22'!AL35+'apr22'!AL35+'mai22'!AL35+'iun22'!AL35+'iul22'!AL35+'aug22'!AL35</f>
        <v>0</v>
      </c>
      <c r="AM35" s="152">
        <f>'ian22'!AM35+'feb22'!AM35+'mar22'!AM35+'apr22'!AM35+'mai22'!AM35+'iun22'!AM35+'iul22'!AM35+'aug22'!AM35</f>
        <v>0</v>
      </c>
      <c r="AN35" s="152">
        <f>'ian22'!AN35+'feb22'!AN35+'mar22'!AN35+'apr22'!AN35+'mai22'!AN35+'iun22'!AN35+'iul22'!AN35+'aug22'!AN35</f>
        <v>0</v>
      </c>
      <c r="AO35" s="152">
        <f>'ian22'!AO35+'feb22'!AO35+'mar22'!AO35+'apr22'!AO35+'mai22'!AO35+'iun22'!AO35+'iul22'!AO35+'aug22'!AO35</f>
        <v>0</v>
      </c>
      <c r="AP35" s="152">
        <f>'ian22'!AP35+'feb22'!AP35+'mar22'!AP35+'apr22'!AP35+'mai22'!AP35+'iun22'!AP35+'iul22'!AP35+'aug22'!AP35</f>
        <v>0</v>
      </c>
      <c r="AQ35" s="152">
        <f>'ian22'!AQ35+'feb22'!AQ35+'mar22'!AQ35+'apr22'!AQ35+'mai22'!AQ35+'iun22'!AQ35+'iul22'!AQ35+'aug22'!AQ35</f>
        <v>0</v>
      </c>
      <c r="AR35" s="152">
        <f>'ian22'!AR35+'feb22'!AR35+'mar22'!AR35+'apr22'!AR35+'mai22'!AR35+'iun22'!AR35+'iul22'!AR35+'aug22'!AR35</f>
        <v>0</v>
      </c>
      <c r="AS35" s="152">
        <f>'ian22'!AS35+'feb22'!AS35+'mar22'!AS35+'apr22'!AS35+'mai22'!AS35+'iun22'!AS35+'iul22'!AS35+'aug22'!AS35</f>
        <v>970</v>
      </c>
      <c r="AT35" s="205"/>
      <c r="AU35" s="17" t="str">
        <f>IF(AJ39+AJ40=AJ38," ","GRESEALA")</f>
        <v xml:space="preserve"> </v>
      </c>
      <c r="AV35" s="17" t="str">
        <f>IF(AK39+AK40=AK38," ","GRESEALA")</f>
        <v xml:space="preserve"> </v>
      </c>
      <c r="AW35" s="17" t="str">
        <f>IF(AL39+AL40=AL38," ","GRESEALA")</f>
        <v xml:space="preserve"> </v>
      </c>
      <c r="AX35" s="17" t="str">
        <f>IF(AR39+AR40=AR38," ","GRESEALA")</f>
        <v xml:space="preserve"> </v>
      </c>
      <c r="AY35" s="17" t="str">
        <f>IF(AS39+AS40=AS38," ","GRESEALA")</f>
        <v xml:space="preserve"> </v>
      </c>
      <c r="AZ35" s="17" t="str">
        <f>IF(E38+F38=D38," ","GRESEALA")</f>
        <v xml:space="preserve"> </v>
      </c>
      <c r="BA35" s="17" t="str">
        <f>IF(G38+K38+I38+L38+M38=D38," ","GRESEALA")</f>
        <v xml:space="preserve"> </v>
      </c>
      <c r="BB35" s="17" t="str">
        <f>IF(O38+P38=D38," ","GRESEALA")</f>
        <v xml:space="preserve"> </v>
      </c>
      <c r="BC35" s="17" t="str">
        <f>IF(Q38+S38+T38+U38+V38+W38=D38," ","GRESEALA")</f>
        <v xml:space="preserve"> </v>
      </c>
      <c r="BD35" s="17" t="str">
        <f>IF(X38+Y38+Z38=D38," ","GRESEALA")</f>
        <v xml:space="preserve"> </v>
      </c>
      <c r="BE35" s="17" t="str">
        <f>IF(AA38+AC38+AE38+AF38+AG38+AH38+AI38+AJ38+AK38+AL38+AM38+AN38+AO38+AP38+AQ38+AR38+AS38&gt;=D38," ","GRESEALA")</f>
        <v xml:space="preserve"> </v>
      </c>
      <c r="BF35" s="17" t="str">
        <f>IF(AS38&lt;=D38," ","GRESEALA")</f>
        <v xml:space="preserve"> </v>
      </c>
      <c r="BG35" s="17" t="str">
        <f>IF(H38&lt;=G38," ","GRESEALA")</f>
        <v xml:space="preserve"> </v>
      </c>
      <c r="BH35" s="17" t="str">
        <f>IF(E37+F37=D37," ","GRESEALA")</f>
        <v xml:space="preserve"> </v>
      </c>
      <c r="BI35" s="17" t="str">
        <f>IF(G37+K37+I37+L37+M37=D37," ","GRESEALA")</f>
        <v xml:space="preserve"> </v>
      </c>
      <c r="BJ35" s="17" t="str">
        <f>IF(O37+P37=D37," ","GRESEALA")</f>
        <v xml:space="preserve"> </v>
      </c>
      <c r="BK35" s="17" t="str">
        <f>IF(Q37+S37+T37+U37+V37+W37=D37," ","GRESEALA")</f>
        <v xml:space="preserve"> </v>
      </c>
      <c r="BL35" s="44"/>
    </row>
    <row r="36" spans="2:223" ht="58.5" customHeight="1" x14ac:dyDescent="0.35">
      <c r="B36" s="207" t="s">
        <v>93</v>
      </c>
      <c r="C36" s="128" t="s">
        <v>94</v>
      </c>
      <c r="D36" s="190">
        <f t="shared" si="0"/>
        <v>4666</v>
      </c>
      <c r="E36" s="152">
        <f>'ian22'!E36+'feb22'!E36+'mar22'!E36+'apr22'!E36+'mai22'!E36+'iun22'!E36+'iul22'!E36+'aug22'!E36</f>
        <v>1415</v>
      </c>
      <c r="F36" s="152">
        <f>'ian22'!F36+'feb22'!F36+'mar22'!F36+'apr22'!F36+'mai22'!F36+'iun22'!F36+'iul22'!F36+'aug22'!F36</f>
        <v>3251</v>
      </c>
      <c r="G36" s="152">
        <f>'ian22'!G36+'feb22'!G36+'mar22'!G36+'apr22'!G36+'mai22'!G36+'iun22'!G36+'iul22'!G36+'aug22'!G36</f>
        <v>789</v>
      </c>
      <c r="H36" s="152">
        <f>'ian22'!H36+'feb22'!H36+'mar22'!H36+'apr22'!H36+'mai22'!H36+'iun22'!H36+'iul22'!H36+'aug22'!H36</f>
        <v>639</v>
      </c>
      <c r="I36" s="152">
        <f>'ian22'!I36+'feb22'!I36+'mar22'!I36+'apr22'!I36+'mai22'!I36+'iun22'!I36+'iul22'!I36+'aug22'!I36</f>
        <v>343</v>
      </c>
      <c r="J36" s="152">
        <f>'ian22'!J36+'feb22'!J36+'mar22'!J36+'apr22'!J36+'mai22'!J36+'iun22'!J36+'iul22'!J36+'aug22'!J36</f>
        <v>174</v>
      </c>
      <c r="K36" s="152">
        <f>'ian22'!K36+'feb22'!K36+'mar22'!K36+'apr22'!K36+'mai22'!K36+'iun22'!K36+'iul22'!K36+'aug22'!K36</f>
        <v>390</v>
      </c>
      <c r="L36" s="152">
        <f>'ian22'!L36+'feb22'!L36+'mar22'!L36+'apr22'!L36+'mai22'!L36+'iun22'!L36+'iul22'!L36+'aug22'!L36</f>
        <v>952</v>
      </c>
      <c r="M36" s="152">
        <f>'ian22'!M36+'feb22'!M36+'mar22'!M36+'apr22'!M36+'mai22'!M36+'iun22'!M36+'iul22'!M36+'aug22'!M36</f>
        <v>2192</v>
      </c>
      <c r="N36" s="152">
        <f>'ian22'!N36+'feb22'!N36+'mar22'!N36+'apr22'!N36+'mai22'!N36+'iun22'!N36+'iul22'!N36+'aug22'!N36</f>
        <v>722</v>
      </c>
      <c r="O36" s="152">
        <f>'ian22'!O36+'feb22'!O36+'mar22'!O36+'apr22'!O36+'mai22'!O36+'iun22'!O36+'iul22'!O36+'aug22'!O36</f>
        <v>2082</v>
      </c>
      <c r="P36" s="152">
        <f>'ian22'!P36+'feb22'!P36+'mar22'!P36+'apr22'!P36+'mai22'!P36+'iun22'!P36+'iul22'!P36+'aug22'!P36</f>
        <v>2584</v>
      </c>
      <c r="Q36" s="152">
        <f>'ian22'!Q36+'feb22'!Q36+'mar22'!Q36+'apr22'!Q36+'mai22'!Q36+'iun22'!Q36+'iul22'!Q36+'aug22'!Q36</f>
        <v>885</v>
      </c>
      <c r="R36" s="152">
        <f>'ian22'!R36+'feb22'!R36+'mar22'!R36+'apr22'!R36+'mai22'!R36+'iun22'!R36+'iul22'!R36+'aug22'!R36</f>
        <v>276</v>
      </c>
      <c r="S36" s="152">
        <f>'ian22'!S36+'feb22'!S36+'mar22'!S36+'apr22'!S36+'mai22'!S36+'iun22'!S36+'iul22'!S36+'aug22'!S36</f>
        <v>1544</v>
      </c>
      <c r="T36" s="152">
        <f>'ian22'!T36+'feb22'!T36+'mar22'!T36+'apr22'!T36+'mai22'!T36+'iun22'!T36+'iul22'!T36+'aug22'!T36</f>
        <v>564</v>
      </c>
      <c r="U36" s="152">
        <f>'ian22'!U36+'feb22'!U36+'mar22'!U36+'apr22'!U36+'mai22'!U36+'iun22'!U36+'iul22'!U36+'aug22'!U36</f>
        <v>1437</v>
      </c>
      <c r="V36" s="152">
        <f>'ian22'!V36+'feb22'!V36+'mar22'!V36+'apr22'!V36+'mai22'!V36+'iun22'!V36+'iul22'!V36+'aug22'!V36</f>
        <v>69</v>
      </c>
      <c r="W36" s="152">
        <f>'ian22'!W36+'feb22'!W36+'mar22'!W36+'apr22'!W36+'mai22'!W36+'iun22'!W36+'iul22'!W36+'aug22'!W36</f>
        <v>167</v>
      </c>
      <c r="X36" s="152">
        <f>'ian22'!X36+'feb22'!X36+'mar22'!X36+'apr22'!X36+'mai22'!X36+'iun22'!X36+'iul22'!X36+'aug22'!X36</f>
        <v>3963</v>
      </c>
      <c r="Y36" s="152">
        <f>'ian22'!Y36+'feb22'!Y36+'mar22'!Y36+'apr22'!Y36+'mai22'!Y36+'iun22'!Y36+'iul22'!Y36+'aug22'!Y36</f>
        <v>703</v>
      </c>
      <c r="Z36" s="152">
        <f>'ian22'!Z36+'feb22'!Z36+'mar22'!Z36+'apr22'!Z36+'mai22'!Z36+'iun22'!Z36+'iul22'!Z36+'aug22'!Z36</f>
        <v>0</v>
      </c>
      <c r="AA36" s="152">
        <f>'ian22'!AA36+'feb22'!AA36+'mar22'!AA36+'apr22'!AA36+'mai22'!AA36+'iun22'!AA36+'iul22'!AA36+'aug22'!AA36</f>
        <v>0</v>
      </c>
      <c r="AB36" s="152">
        <f>'ian22'!AB36+'feb22'!AB36+'mar22'!AB36+'apr22'!AB36+'mai22'!AB36+'iun22'!AB36+'iul22'!AB36+'aug22'!AB36</f>
        <v>0</v>
      </c>
      <c r="AC36" s="152">
        <f>'ian22'!AC36+'feb22'!AC36+'mar22'!AC36+'apr22'!AC36+'mai22'!AC36+'iun22'!AC36+'iul22'!AC36+'aug22'!AC36</f>
        <v>0</v>
      </c>
      <c r="AD36" s="152">
        <f>'ian22'!AD36+'feb22'!AD36+'mar22'!AD36+'apr22'!AD36+'mai22'!AD36+'iun22'!AD36+'iul22'!AD36+'aug22'!AD36</f>
        <v>0</v>
      </c>
      <c r="AE36" s="152">
        <f>'ian22'!AE36+'feb22'!AE36+'mar22'!AE36+'apr22'!AE36+'mai22'!AE36+'iun22'!AE36+'iul22'!AE36+'aug22'!AE36</f>
        <v>35</v>
      </c>
      <c r="AF36" s="152">
        <f>'ian22'!AF36+'feb22'!AF36+'mar22'!AF36+'apr22'!AF36+'mai22'!AF36+'iun22'!AF36+'iul22'!AF36+'aug22'!AF36</f>
        <v>42</v>
      </c>
      <c r="AG36" s="152">
        <f>'ian22'!AG36+'feb22'!AG36+'mar22'!AG36+'apr22'!AG36+'mai22'!AG36+'iun22'!AG36+'iul22'!AG36+'aug22'!AG36</f>
        <v>0</v>
      </c>
      <c r="AH36" s="152">
        <f>'ian22'!AH36+'feb22'!AH36+'mar22'!AH36+'apr22'!AH36+'mai22'!AH36+'iun22'!AH36+'iul22'!AH36+'aug22'!AH36</f>
        <v>0</v>
      </c>
      <c r="AI36" s="152">
        <f>'ian22'!AI36+'feb22'!AI36+'mar22'!AI36+'apr22'!AI36+'mai22'!AI36+'iun22'!AI36+'iul22'!AI36+'aug22'!AI36</f>
        <v>0</v>
      </c>
      <c r="AJ36" s="152">
        <f>'ian22'!AJ36+'feb22'!AJ36+'mar22'!AJ36+'apr22'!AJ36+'mai22'!AJ36+'iun22'!AJ36+'iul22'!AJ36+'aug22'!AJ36</f>
        <v>5</v>
      </c>
      <c r="AK36" s="152">
        <f>'ian22'!AK36+'feb22'!AK36+'mar22'!AK36+'apr22'!AK36+'mai22'!AK36+'iun22'!AK36+'iul22'!AK36+'aug22'!AK36</f>
        <v>0</v>
      </c>
      <c r="AL36" s="152">
        <f>'ian22'!AL36+'feb22'!AL36+'mar22'!AL36+'apr22'!AL36+'mai22'!AL36+'iun22'!AL36+'iul22'!AL36+'aug22'!AL36</f>
        <v>0</v>
      </c>
      <c r="AM36" s="152">
        <f>'ian22'!AM36+'feb22'!AM36+'mar22'!AM36+'apr22'!AM36+'mai22'!AM36+'iun22'!AM36+'iul22'!AM36+'aug22'!AM36</f>
        <v>14</v>
      </c>
      <c r="AN36" s="152">
        <f>'ian22'!AN36+'feb22'!AN36+'mar22'!AN36+'apr22'!AN36+'mai22'!AN36+'iun22'!AN36+'iul22'!AN36+'aug22'!AN36</f>
        <v>0</v>
      </c>
      <c r="AO36" s="152">
        <f>'ian22'!AO36+'feb22'!AO36+'mar22'!AO36+'apr22'!AO36+'mai22'!AO36+'iun22'!AO36+'iul22'!AO36+'aug22'!AO36</f>
        <v>0</v>
      </c>
      <c r="AP36" s="152">
        <f>'ian22'!AP36+'feb22'!AP36+'mar22'!AP36+'apr22'!AP36+'mai22'!AP36+'iun22'!AP36+'iul22'!AP36+'aug22'!AP36</f>
        <v>0</v>
      </c>
      <c r="AQ36" s="152">
        <f>'ian22'!AQ36+'feb22'!AQ36+'mar22'!AQ36+'apr22'!AQ36+'mai22'!AQ36+'iun22'!AQ36+'iul22'!AQ36+'aug22'!AQ36</f>
        <v>0</v>
      </c>
      <c r="AR36" s="152">
        <f>'ian22'!AR36+'feb22'!AR36+'mar22'!AR36+'apr22'!AR36+'mai22'!AR36+'iun22'!AR36+'iul22'!AR36+'aug22'!AR36</f>
        <v>0</v>
      </c>
      <c r="AS36" s="152">
        <f>'ian22'!AS36+'feb22'!AS36+'mar22'!AS36+'apr22'!AS36+'mai22'!AS36+'iun22'!AS36+'iul22'!AS36+'aug22'!AS36</f>
        <v>4570</v>
      </c>
      <c r="AT36" s="205"/>
      <c r="AU36" s="17" t="str">
        <f>IF(X37+Y37+Z37=D37," ","GRESEALA")</f>
        <v xml:space="preserve"> </v>
      </c>
      <c r="AV36" s="17" t="str">
        <f>IF(AA37+AC37+AE37+AF37+AG37+AH37+AI37+AJ37+AK37+AL37+AR37+AS37&gt;=D37," ","GRESEALA")</f>
        <v xml:space="preserve"> </v>
      </c>
      <c r="AW36" s="17" t="str">
        <f>IF(AS37&lt;=D37," ","GRESEALA")</f>
        <v xml:space="preserve"> </v>
      </c>
      <c r="AX36" s="17" t="str">
        <f>IF(H37&lt;=G37," ","GRESEALA")</f>
        <v xml:space="preserve"> </v>
      </c>
      <c r="AY36" s="17" t="str">
        <f>IF(E41+F41=D41," ","GRESEALA")</f>
        <v xml:space="preserve"> </v>
      </c>
      <c r="AZ36" s="23" t="str">
        <f>IF(G41+K41+I41+L41+M41=D41," ","GRESEALA")</f>
        <v xml:space="preserve"> </v>
      </c>
      <c r="BA36" s="17" t="str">
        <f>IF(O41+P41=D41," ","GRESEALA")</f>
        <v xml:space="preserve"> </v>
      </c>
      <c r="BB36" s="17" t="str">
        <f>IF(Q41+S41+T41+U41+V41+W41=D41," ","GRESEALA")</f>
        <v xml:space="preserve"> </v>
      </c>
      <c r="BC36" s="17" t="str">
        <f>IF(X41+Y41+Z41=D41," ","GRESEALA")</f>
        <v xml:space="preserve"> </v>
      </c>
      <c r="BD36" s="17" t="str">
        <f>IF(AA41+AC41+AE41+AF41+AG41+AH41+AI41+AJ41+AK41+AL41+AR41+AS41&gt;=D41," ","GRESEALA")</f>
        <v xml:space="preserve"> </v>
      </c>
      <c r="BE36" s="17" t="str">
        <f>IF(AS41&lt;=D41," ","GRESEALA")</f>
        <v xml:space="preserve"> </v>
      </c>
      <c r="BF36" s="17" t="str">
        <f>IF(H41&lt;=G41," ","GRESEALA")</f>
        <v xml:space="preserve"> </v>
      </c>
      <c r="BG36" s="17" t="str">
        <f>IF(E43+E44=E42," ","GRESEALA")</f>
        <v xml:space="preserve"> </v>
      </c>
      <c r="BH36" s="17" t="str">
        <f>IF(F43+F44=F42," ","GRESEALA")</f>
        <v xml:space="preserve"> </v>
      </c>
      <c r="BI36" s="17" t="str">
        <f>IF(G43+G44=G42," ","GRESEALA")</f>
        <v xml:space="preserve"> </v>
      </c>
      <c r="BJ36" s="17" t="str">
        <f>IF(H43+H44=H42," ","GRESEALA")</f>
        <v xml:space="preserve"> </v>
      </c>
      <c r="BK36" s="17" t="str">
        <f>IF(K43+K44=K42," ","GRESEALA")</f>
        <v xml:space="preserve"> </v>
      </c>
    </row>
    <row r="37" spans="2:223" s="7" customFormat="1" ht="43.5" customHeight="1" x14ac:dyDescent="0.35">
      <c r="B37" s="208">
        <v>2</v>
      </c>
      <c r="C37" s="133" t="s">
        <v>95</v>
      </c>
      <c r="D37" s="191">
        <f t="shared" si="0"/>
        <v>55</v>
      </c>
      <c r="E37" s="152">
        <f>'ian22'!E37+'feb22'!E37+'mar22'!E37+'apr22'!E37+'mai22'!E37+'iun22'!E37+'iul22'!E37+'aug22'!E37</f>
        <v>19</v>
      </c>
      <c r="F37" s="152">
        <f>'ian22'!F37+'feb22'!F37+'mar22'!F37+'apr22'!F37+'mai22'!F37+'iun22'!F37+'iul22'!F37+'aug22'!F37</f>
        <v>36</v>
      </c>
      <c r="G37" s="152">
        <f>'ian22'!G37+'feb22'!G37+'mar22'!G37+'apr22'!G37+'mai22'!G37+'iun22'!G37+'iul22'!G37+'aug22'!G37</f>
        <v>16</v>
      </c>
      <c r="H37" s="152">
        <f>'ian22'!H37+'feb22'!H37+'mar22'!H37+'apr22'!H37+'mai22'!H37+'iun22'!H37+'iul22'!H37+'aug22'!H37</f>
        <v>0</v>
      </c>
      <c r="I37" s="152">
        <f>'ian22'!I37+'feb22'!I37+'mar22'!I37+'apr22'!I37+'mai22'!I37+'iun22'!I37+'iul22'!I37+'aug22'!I37</f>
        <v>1</v>
      </c>
      <c r="J37" s="152">
        <f>'ian22'!J37+'feb22'!J37+'mar22'!J37+'apr22'!J37+'mai22'!J37+'iun22'!J37+'iul22'!J37+'aug22'!J37</f>
        <v>0</v>
      </c>
      <c r="K37" s="152">
        <f>'ian22'!K37+'feb22'!K37+'mar22'!K37+'apr22'!K37+'mai22'!K37+'iun22'!K37+'iul22'!K37+'aug22'!K37</f>
        <v>3</v>
      </c>
      <c r="L37" s="152">
        <f>'ian22'!L37+'feb22'!L37+'mar22'!L37+'apr22'!L37+'mai22'!L37+'iun22'!L37+'iul22'!L37+'aug22'!L37</f>
        <v>17</v>
      </c>
      <c r="M37" s="152">
        <f>'ian22'!M37+'feb22'!M37+'mar22'!M37+'apr22'!M37+'mai22'!M37+'iun22'!M37+'iul22'!M37+'aug22'!M37</f>
        <v>18</v>
      </c>
      <c r="N37" s="152">
        <f>'ian22'!N37+'feb22'!N37+'mar22'!N37+'apr22'!N37+'mai22'!N37+'iun22'!N37+'iul22'!N37+'aug22'!N37</f>
        <v>9</v>
      </c>
      <c r="O37" s="152">
        <f>'ian22'!O37+'feb22'!O37+'mar22'!O37+'apr22'!O37+'mai22'!O37+'iun22'!O37+'iul22'!O37+'aug22'!O37</f>
        <v>32</v>
      </c>
      <c r="P37" s="152">
        <f>'ian22'!P37+'feb22'!P37+'mar22'!P37+'apr22'!P37+'mai22'!P37+'iun22'!P37+'iul22'!P37+'aug22'!P37</f>
        <v>23</v>
      </c>
      <c r="Q37" s="152">
        <f>'ian22'!Q37+'feb22'!Q37+'mar22'!Q37+'apr22'!Q37+'mai22'!Q37+'iun22'!Q37+'iul22'!Q37+'aug22'!Q37</f>
        <v>0</v>
      </c>
      <c r="R37" s="152">
        <f>'ian22'!R37+'feb22'!R37+'mar22'!R37+'apr22'!R37+'mai22'!R37+'iun22'!R37+'iul22'!R37+'aug22'!R37</f>
        <v>0</v>
      </c>
      <c r="S37" s="152">
        <f>'ian22'!S37+'feb22'!S37+'mar22'!S37+'apr22'!S37+'mai22'!S37+'iun22'!S37+'iul22'!S37+'aug22'!S37</f>
        <v>13</v>
      </c>
      <c r="T37" s="152">
        <f>'ian22'!T37+'feb22'!T37+'mar22'!T37+'apr22'!T37+'mai22'!T37+'iun22'!T37+'iul22'!T37+'aug22'!T37</f>
        <v>9</v>
      </c>
      <c r="U37" s="152">
        <f>'ian22'!U37+'feb22'!U37+'mar22'!U37+'apr22'!U37+'mai22'!U37+'iun22'!U37+'iul22'!U37+'aug22'!U37</f>
        <v>31</v>
      </c>
      <c r="V37" s="152">
        <f>'ian22'!V37+'feb22'!V37+'mar22'!V37+'apr22'!V37+'mai22'!V37+'iun22'!V37+'iul22'!V37+'aug22'!V37</f>
        <v>1</v>
      </c>
      <c r="W37" s="152">
        <f>'ian22'!W37+'feb22'!W37+'mar22'!W37+'apr22'!W37+'mai22'!W37+'iun22'!W37+'iul22'!W37+'aug22'!W37</f>
        <v>1</v>
      </c>
      <c r="X37" s="152">
        <f>'ian22'!X37+'feb22'!X37+'mar22'!X37+'apr22'!X37+'mai22'!X37+'iun22'!X37+'iul22'!X37+'aug22'!X37</f>
        <v>27</v>
      </c>
      <c r="Y37" s="152">
        <f>'ian22'!Y37+'feb22'!Y37+'mar22'!Y37+'apr22'!Y37+'mai22'!Y37+'iun22'!Y37+'iul22'!Y37+'aug22'!Y37</f>
        <v>28</v>
      </c>
      <c r="Z37" s="152">
        <f>'ian22'!Z37+'feb22'!Z37+'mar22'!Z37+'apr22'!Z37+'mai22'!Z37+'iun22'!Z37+'iul22'!Z37+'aug22'!Z37</f>
        <v>0</v>
      </c>
      <c r="AA37" s="152">
        <f>'ian22'!AA37+'feb22'!AA37+'mar22'!AA37+'apr22'!AA37+'mai22'!AA37+'iun22'!AA37+'iul22'!AA37+'aug22'!AA37</f>
        <v>0</v>
      </c>
      <c r="AB37" s="152">
        <f>'ian22'!AB37+'feb22'!AB37+'mar22'!AB37+'apr22'!AB37+'mai22'!AB37+'iun22'!AB37+'iul22'!AB37+'aug22'!AB37</f>
        <v>0</v>
      </c>
      <c r="AC37" s="152">
        <f>'ian22'!AC37+'feb22'!AC37+'mar22'!AC37+'apr22'!AC37+'mai22'!AC37+'iun22'!AC37+'iul22'!AC37+'aug22'!AC37</f>
        <v>0</v>
      </c>
      <c r="AD37" s="152">
        <f>'ian22'!AD37+'feb22'!AD37+'mar22'!AD37+'apr22'!AD37+'mai22'!AD37+'iun22'!AD37+'iul22'!AD37+'aug22'!AD37</f>
        <v>0</v>
      </c>
      <c r="AE37" s="152">
        <f>'ian22'!AE37+'feb22'!AE37+'mar22'!AE37+'apr22'!AE37+'mai22'!AE37+'iun22'!AE37+'iul22'!AE37+'aug22'!AE37</f>
        <v>0</v>
      </c>
      <c r="AF37" s="152">
        <f>'ian22'!AF37+'feb22'!AF37+'mar22'!AF37+'apr22'!AF37+'mai22'!AF37+'iun22'!AF37+'iul22'!AF37+'aug22'!AF37</f>
        <v>0</v>
      </c>
      <c r="AG37" s="152">
        <f>'ian22'!AG37+'feb22'!AG37+'mar22'!AG37+'apr22'!AG37+'mai22'!AG37+'iun22'!AG37+'iul22'!AG37+'aug22'!AG37</f>
        <v>0</v>
      </c>
      <c r="AH37" s="152">
        <f>'ian22'!AH37+'feb22'!AH37+'mar22'!AH37+'apr22'!AH37+'mai22'!AH37+'iun22'!AH37+'iul22'!AH37+'aug22'!AH37</f>
        <v>0</v>
      </c>
      <c r="AI37" s="152">
        <f>'ian22'!AI37+'feb22'!AI37+'mar22'!AI37+'apr22'!AI37+'mai22'!AI37+'iun22'!AI37+'iul22'!AI37+'aug22'!AI37</f>
        <v>0</v>
      </c>
      <c r="AJ37" s="152">
        <f>'ian22'!AJ37+'feb22'!AJ37+'mar22'!AJ37+'apr22'!AJ37+'mai22'!AJ37+'iun22'!AJ37+'iul22'!AJ37+'aug22'!AJ37</f>
        <v>0</v>
      </c>
      <c r="AK37" s="152">
        <f>'ian22'!AK37+'feb22'!AK37+'mar22'!AK37+'apr22'!AK37+'mai22'!AK37+'iun22'!AK37+'iul22'!AK37+'aug22'!AK37</f>
        <v>0</v>
      </c>
      <c r="AL37" s="152">
        <f>'ian22'!AL37+'feb22'!AL37+'mar22'!AL37+'apr22'!AL37+'mai22'!AL37+'iun22'!AL37+'iul22'!AL37+'aug22'!AL37</f>
        <v>0</v>
      </c>
      <c r="AM37" s="152">
        <f>'ian22'!AM37+'feb22'!AM37+'mar22'!AM37+'apr22'!AM37+'mai22'!AM37+'iun22'!AM37+'iul22'!AM37+'aug22'!AM37</f>
        <v>0</v>
      </c>
      <c r="AN37" s="152">
        <f>'ian22'!AN37+'feb22'!AN37+'mar22'!AN37+'apr22'!AN37+'mai22'!AN37+'iun22'!AN37+'iul22'!AN37+'aug22'!AN37</f>
        <v>0</v>
      </c>
      <c r="AO37" s="152">
        <f>'ian22'!AO37+'feb22'!AO37+'mar22'!AO37+'apr22'!AO37+'mai22'!AO37+'iun22'!AO37+'iul22'!AO37+'aug22'!AO37</f>
        <v>0</v>
      </c>
      <c r="AP37" s="152">
        <f>'ian22'!AP37+'feb22'!AP37+'mar22'!AP37+'apr22'!AP37+'mai22'!AP37+'iun22'!AP37+'iul22'!AP37+'aug22'!AP37</f>
        <v>0</v>
      </c>
      <c r="AQ37" s="152">
        <f>'ian22'!AQ37+'feb22'!AQ37+'mar22'!AQ37+'apr22'!AQ37+'mai22'!AQ37+'iun22'!AQ37+'iul22'!AQ37+'aug22'!AQ37</f>
        <v>0</v>
      </c>
      <c r="AR37" s="152">
        <f>'ian22'!AR37+'feb22'!AR37+'mar22'!AR37+'apr22'!AR37+'mai22'!AR37+'iun22'!AR37+'iul22'!AR37+'aug22'!AR37</f>
        <v>0</v>
      </c>
      <c r="AS37" s="152">
        <f>'ian22'!AS37+'feb22'!AS37+'mar22'!AS37+'apr22'!AS37+'mai22'!AS37+'iun22'!AS37+'iul22'!AS37+'aug22'!AS37</f>
        <v>55</v>
      </c>
      <c r="AT37" s="205"/>
      <c r="AU37" s="23" t="str">
        <f>IF(X43+X44=X42," ","GRESEALA")</f>
        <v xml:space="preserve"> </v>
      </c>
      <c r="AV37" s="17" t="str">
        <f>IF(M43+M44=M42," ","GRESEALA")</f>
        <v xml:space="preserve"> </v>
      </c>
      <c r="AW37" s="17" t="str">
        <f>IF(N43+N44=N42," ","GRESEALA")</f>
        <v xml:space="preserve"> </v>
      </c>
      <c r="AX37" s="17" t="str">
        <f>IF(O43+O44=O42," ","GRESEALA")</f>
        <v xml:space="preserve"> </v>
      </c>
      <c r="AY37" s="17" t="str">
        <f>IF(P43+P44=P42," ","GRESEALA")</f>
        <v xml:space="preserve"> </v>
      </c>
      <c r="AZ37" s="17" t="str">
        <f>IF(Q43+Q44=Q42," ","GRESEALA")</f>
        <v xml:space="preserve"> </v>
      </c>
      <c r="BA37" s="17" t="str">
        <f t="shared" ref="BA37:BK37" si="27">IF(S43+S44=S42," ","GRESEALA")</f>
        <v xml:space="preserve"> </v>
      </c>
      <c r="BB37" s="17" t="str">
        <f t="shared" si="27"/>
        <v xml:space="preserve"> </v>
      </c>
      <c r="BC37" s="17" t="str">
        <f t="shared" si="27"/>
        <v xml:space="preserve"> </v>
      </c>
      <c r="BD37" s="17" t="str">
        <f t="shared" si="27"/>
        <v xml:space="preserve"> </v>
      </c>
      <c r="BE37" s="17" t="str">
        <f t="shared" si="27"/>
        <v xml:space="preserve"> </v>
      </c>
      <c r="BF37" s="17" t="str">
        <f t="shared" si="27"/>
        <v xml:space="preserve"> </v>
      </c>
      <c r="BG37" s="17" t="str">
        <f t="shared" si="27"/>
        <v xml:space="preserve"> </v>
      </c>
      <c r="BH37" s="17" t="str">
        <f t="shared" si="27"/>
        <v xml:space="preserve"> </v>
      </c>
      <c r="BI37" s="17" t="str">
        <f t="shared" si="27"/>
        <v xml:space="preserve"> </v>
      </c>
      <c r="BJ37" s="17" t="str">
        <f t="shared" si="27"/>
        <v xml:space="preserve"> </v>
      </c>
      <c r="BK37" s="17" t="str">
        <f t="shared" si="27"/>
        <v xml:space="preserve"> </v>
      </c>
      <c r="BL37" s="12"/>
    </row>
    <row r="38" spans="2:223" s="7" customFormat="1" ht="54.75" customHeight="1" x14ac:dyDescent="0.35">
      <c r="B38" s="206">
        <v>3</v>
      </c>
      <c r="C38" s="127" t="s">
        <v>96</v>
      </c>
      <c r="D38" s="192">
        <f t="shared" si="0"/>
        <v>71</v>
      </c>
      <c r="E38" s="152">
        <f>'ian22'!E38+'feb22'!E38+'mar22'!E38+'apr22'!E38+'mai22'!E38+'iun22'!E38+'iul22'!E38+'aug22'!E38</f>
        <v>54</v>
      </c>
      <c r="F38" s="152">
        <f>'ian22'!F38+'feb22'!F38+'mar22'!F38+'apr22'!F38+'mai22'!F38+'iun22'!F38+'iul22'!F38+'aug22'!F38</f>
        <v>17</v>
      </c>
      <c r="G38" s="152">
        <f>'ian22'!G38+'feb22'!G38+'mar22'!G38+'apr22'!G38+'mai22'!G38+'iun22'!G38+'iul22'!G38+'aug22'!G38</f>
        <v>0</v>
      </c>
      <c r="H38" s="152">
        <f>'ian22'!H38+'feb22'!H38+'mar22'!H38+'apr22'!H38+'mai22'!H38+'iun22'!H38+'iul22'!H38+'aug22'!H38</f>
        <v>0</v>
      </c>
      <c r="I38" s="152">
        <f>'ian22'!I38+'feb22'!I38+'mar22'!I38+'apr22'!I38+'mai22'!I38+'iun22'!I38+'iul22'!I38+'aug22'!I38</f>
        <v>4</v>
      </c>
      <c r="J38" s="152">
        <f>'ian22'!J38+'feb22'!J38+'mar22'!J38+'apr22'!J38+'mai22'!J38+'iun22'!J38+'iul22'!J38+'aug22'!J38</f>
        <v>4</v>
      </c>
      <c r="K38" s="152">
        <f>'ian22'!K38+'feb22'!K38+'mar22'!K38+'apr22'!K38+'mai22'!K38+'iun22'!K38+'iul22'!K38+'aug22'!K38</f>
        <v>3</v>
      </c>
      <c r="L38" s="152">
        <f>'ian22'!L38+'feb22'!L38+'mar22'!L38+'apr22'!L38+'mai22'!L38+'iun22'!L38+'iul22'!L38+'aug22'!L38</f>
        <v>21</v>
      </c>
      <c r="M38" s="152">
        <f>'ian22'!M38+'feb22'!M38+'mar22'!M38+'apr22'!M38+'mai22'!M38+'iun22'!M38+'iul22'!M38+'aug22'!M38</f>
        <v>43</v>
      </c>
      <c r="N38" s="152">
        <f>'ian22'!N38+'feb22'!N38+'mar22'!N38+'apr22'!N38+'mai22'!N38+'iun22'!N38+'iul22'!N38+'aug22'!N38</f>
        <v>8</v>
      </c>
      <c r="O38" s="152">
        <f>'ian22'!O38+'feb22'!O38+'mar22'!O38+'apr22'!O38+'mai22'!O38+'iun22'!O38+'iul22'!O38+'aug22'!O38</f>
        <v>35</v>
      </c>
      <c r="P38" s="152">
        <f>'ian22'!P38+'feb22'!P38+'mar22'!P38+'apr22'!P38+'mai22'!P38+'iun22'!P38+'iul22'!P38+'aug22'!P38</f>
        <v>36</v>
      </c>
      <c r="Q38" s="152">
        <f>'ian22'!Q38+'feb22'!Q38+'mar22'!Q38+'apr22'!Q38+'mai22'!Q38+'iun22'!Q38+'iul22'!Q38+'aug22'!Q38</f>
        <v>2</v>
      </c>
      <c r="R38" s="152">
        <f>'ian22'!R38+'feb22'!R38+'mar22'!R38+'apr22'!R38+'mai22'!R38+'iun22'!R38+'iul22'!R38+'aug22'!R38</f>
        <v>0</v>
      </c>
      <c r="S38" s="152">
        <f>'ian22'!S38+'feb22'!S38+'mar22'!S38+'apr22'!S38+'mai22'!S38+'iun22'!S38+'iul22'!S38+'aug22'!S38</f>
        <v>6</v>
      </c>
      <c r="T38" s="152">
        <f>'ian22'!T38+'feb22'!T38+'mar22'!T38+'apr22'!T38+'mai22'!T38+'iun22'!T38+'iul22'!T38+'aug22'!T38</f>
        <v>7</v>
      </c>
      <c r="U38" s="152">
        <f>'ian22'!U38+'feb22'!U38+'mar22'!U38+'apr22'!U38+'mai22'!U38+'iun22'!U38+'iul22'!U38+'aug22'!U38</f>
        <v>37</v>
      </c>
      <c r="V38" s="152">
        <f>'ian22'!V38+'feb22'!V38+'mar22'!V38+'apr22'!V38+'mai22'!V38+'iun22'!V38+'iul22'!V38+'aug22'!V38</f>
        <v>8</v>
      </c>
      <c r="W38" s="152">
        <f>'ian22'!W38+'feb22'!W38+'mar22'!W38+'apr22'!W38+'mai22'!W38+'iun22'!W38+'iul22'!W38+'aug22'!W38</f>
        <v>11</v>
      </c>
      <c r="X38" s="152">
        <f>'ian22'!X38+'feb22'!X38+'mar22'!X38+'apr22'!X38+'mai22'!X38+'iun22'!X38+'iul22'!X38+'aug22'!X38</f>
        <v>0</v>
      </c>
      <c r="Y38" s="152">
        <f>'ian22'!Y38+'feb22'!Y38+'mar22'!Y38+'apr22'!Y38+'mai22'!Y38+'iun22'!Y38+'iul22'!Y38+'aug22'!Y38</f>
        <v>71</v>
      </c>
      <c r="Z38" s="152">
        <f>'ian22'!Z38+'feb22'!Z38+'mar22'!Z38+'apr22'!Z38+'mai22'!Z38+'iun22'!Z38+'iul22'!Z38+'aug22'!Z38</f>
        <v>0</v>
      </c>
      <c r="AA38" s="152">
        <f>'ian22'!AA38+'feb22'!AA38+'mar22'!AA38+'apr22'!AA38+'mai22'!AA38+'iun22'!AA38+'iul22'!AA38+'aug22'!AA38</f>
        <v>0</v>
      </c>
      <c r="AB38" s="152">
        <f>'ian22'!AB38+'feb22'!AB38+'mar22'!AB38+'apr22'!AB38+'mai22'!AB38+'iun22'!AB38+'iul22'!AB38+'aug22'!AB38</f>
        <v>0</v>
      </c>
      <c r="AC38" s="152">
        <f>'ian22'!AC38+'feb22'!AC38+'mar22'!AC38+'apr22'!AC38+'mai22'!AC38+'iun22'!AC38+'iul22'!AC38+'aug22'!AC38</f>
        <v>0</v>
      </c>
      <c r="AD38" s="152">
        <f>'ian22'!AD38+'feb22'!AD38+'mar22'!AD38+'apr22'!AD38+'mai22'!AD38+'iun22'!AD38+'iul22'!AD38+'aug22'!AD38</f>
        <v>0</v>
      </c>
      <c r="AE38" s="152">
        <f>'ian22'!AE38+'feb22'!AE38+'mar22'!AE38+'apr22'!AE38+'mai22'!AE38+'iun22'!AE38+'iul22'!AE38+'aug22'!AE38</f>
        <v>0</v>
      </c>
      <c r="AF38" s="152">
        <f>'ian22'!AF38+'feb22'!AF38+'mar22'!AF38+'apr22'!AF38+'mai22'!AF38+'iun22'!AF38+'iul22'!AF38+'aug22'!AF38</f>
        <v>0</v>
      </c>
      <c r="AG38" s="152">
        <f>'ian22'!AG38+'feb22'!AG38+'mar22'!AG38+'apr22'!AG38+'mai22'!AG38+'iun22'!AG38+'iul22'!AG38+'aug22'!AG38</f>
        <v>0</v>
      </c>
      <c r="AH38" s="152">
        <f>'ian22'!AH38+'feb22'!AH38+'mar22'!AH38+'apr22'!AH38+'mai22'!AH38+'iun22'!AH38+'iul22'!AH38+'aug22'!AH38</f>
        <v>0</v>
      </c>
      <c r="AI38" s="152">
        <f>'ian22'!AI38+'feb22'!AI38+'mar22'!AI38+'apr22'!AI38+'mai22'!AI38+'iun22'!AI38+'iul22'!AI38+'aug22'!AI38</f>
        <v>0</v>
      </c>
      <c r="AJ38" s="152">
        <f>'ian22'!AJ38+'feb22'!AJ38+'mar22'!AJ38+'apr22'!AJ38+'mai22'!AJ38+'iun22'!AJ38+'iul22'!AJ38+'aug22'!AJ38</f>
        <v>0</v>
      </c>
      <c r="AK38" s="152">
        <f>'ian22'!AK38+'feb22'!AK38+'mar22'!AK38+'apr22'!AK38+'mai22'!AK38+'iun22'!AK38+'iul22'!AK38+'aug22'!AK38</f>
        <v>0</v>
      </c>
      <c r="AL38" s="152">
        <f>'ian22'!AL38+'feb22'!AL38+'mar22'!AL38+'apr22'!AL38+'mai22'!AL38+'iun22'!AL38+'iul22'!AL38+'aug22'!AL38</f>
        <v>0</v>
      </c>
      <c r="AM38" s="152">
        <f>'ian22'!AM38+'feb22'!AM38+'mar22'!AM38+'apr22'!AM38+'mai22'!AM38+'iun22'!AM38+'iul22'!AM38+'aug22'!AM38</f>
        <v>0</v>
      </c>
      <c r="AN38" s="152">
        <f>'ian22'!AN38+'feb22'!AN38+'mar22'!AN38+'apr22'!AN38+'mai22'!AN38+'iun22'!AN38+'iul22'!AN38+'aug22'!AN38</f>
        <v>0</v>
      </c>
      <c r="AO38" s="152">
        <f>'ian22'!AO38+'feb22'!AO38+'mar22'!AO38+'apr22'!AO38+'mai22'!AO38+'iun22'!AO38+'iul22'!AO38+'aug22'!AO38</f>
        <v>0</v>
      </c>
      <c r="AP38" s="152">
        <f>'ian22'!AP38+'feb22'!AP38+'mar22'!AP38+'apr22'!AP38+'mai22'!AP38+'iun22'!AP38+'iul22'!AP38+'aug22'!AP38</f>
        <v>0</v>
      </c>
      <c r="AQ38" s="152">
        <f>'ian22'!AQ38+'feb22'!AQ38+'mar22'!AQ38+'apr22'!AQ38+'mai22'!AQ38+'iun22'!AQ38+'iul22'!AQ38+'aug22'!AQ38</f>
        <v>0</v>
      </c>
      <c r="AR38" s="152">
        <f>'ian22'!AR38+'feb22'!AR38+'mar22'!AR38+'apr22'!AR38+'mai22'!AR38+'iun22'!AR38+'iul22'!AR38+'aug22'!AR38</f>
        <v>0</v>
      </c>
      <c r="AS38" s="152">
        <f>'ian22'!AS38+'feb22'!AS38+'mar22'!AS38+'apr22'!AS38+'mai22'!AS38+'iun22'!AS38+'iul22'!AS38+'aug22'!AS38</f>
        <v>71</v>
      </c>
      <c r="AT38" s="210"/>
      <c r="AU38" s="17" t="str">
        <f>IF(M43+M44=M42," ","GRESEALA")</f>
        <v xml:space="preserve"> </v>
      </c>
      <c r="AV38" s="17" t="str">
        <f>IF(N43+N44=N42," ","GRESEALA")</f>
        <v xml:space="preserve"> </v>
      </c>
      <c r="AW38" s="17" t="str">
        <f>IF(O43+O44=O42," ","GRESEALA")</f>
        <v xml:space="preserve"> </v>
      </c>
      <c r="AX38" s="17" t="str">
        <f>IF(P43+P44=P42," ","GRESEALA")</f>
        <v xml:space="preserve"> </v>
      </c>
      <c r="AY38" s="17" t="str">
        <f>IF(Q43+Q44=Q42," ","GRESEALA")</f>
        <v xml:space="preserve"> </v>
      </c>
      <c r="AZ38" s="17" t="str">
        <f t="shared" ref="AZ38:BK38" si="28">IF(S43+S44=S42," ","GRESEALA")</f>
        <v xml:space="preserve"> </v>
      </c>
      <c r="BA38" s="17" t="str">
        <f t="shared" si="28"/>
        <v xml:space="preserve"> </v>
      </c>
      <c r="BB38" s="17" t="str">
        <f t="shared" si="28"/>
        <v xml:space="preserve"> </v>
      </c>
      <c r="BC38" s="17" t="str">
        <f t="shared" si="28"/>
        <v xml:space="preserve"> </v>
      </c>
      <c r="BD38" s="17" t="str">
        <f t="shared" si="28"/>
        <v xml:space="preserve"> </v>
      </c>
      <c r="BE38" s="17" t="str">
        <f t="shared" si="28"/>
        <v xml:space="preserve"> </v>
      </c>
      <c r="BF38" s="17" t="str">
        <f t="shared" si="28"/>
        <v xml:space="preserve"> </v>
      </c>
      <c r="BG38" s="17" t="str">
        <f t="shared" si="28"/>
        <v xml:space="preserve"> </v>
      </c>
      <c r="BH38" s="17" t="str">
        <f t="shared" si="28"/>
        <v xml:space="preserve"> </v>
      </c>
      <c r="BI38" s="17" t="str">
        <f t="shared" si="28"/>
        <v xml:space="preserve"> </v>
      </c>
      <c r="BJ38" s="17" t="str">
        <f t="shared" si="28"/>
        <v xml:space="preserve"> </v>
      </c>
      <c r="BK38" s="17" t="str">
        <f t="shared" si="28"/>
        <v xml:space="preserve"> </v>
      </c>
      <c r="BL38" s="12"/>
    </row>
    <row r="39" spans="2:223" ht="24.75" customHeight="1" x14ac:dyDescent="0.45">
      <c r="B39" s="211" t="s">
        <v>97</v>
      </c>
      <c r="C39" s="134" t="s">
        <v>98</v>
      </c>
      <c r="D39" s="193">
        <f t="shared" si="0"/>
        <v>0</v>
      </c>
      <c r="E39" s="152">
        <f>'ian22'!E39+'feb22'!E39+'mar22'!E39+'apr22'!E39+'mai22'!E39+'iun22'!E39+'iul22'!E39+'aug22'!E39</f>
        <v>0</v>
      </c>
      <c r="F39" s="152">
        <f>'ian22'!F39+'feb22'!F39+'mar22'!F39+'apr22'!F39+'mai22'!F39+'iun22'!F39+'iul22'!F39+'aug22'!F39</f>
        <v>0</v>
      </c>
      <c r="G39" s="152">
        <f>'ian22'!G39+'feb22'!G39+'mar22'!G39+'apr22'!G39+'mai22'!G39+'iun22'!G39+'iul22'!G39+'aug22'!G39</f>
        <v>0</v>
      </c>
      <c r="H39" s="152">
        <f>'ian22'!H39+'feb22'!H39+'mar22'!H39+'apr22'!H39+'mai22'!H39+'iun22'!H39+'iul22'!H39+'aug22'!H39</f>
        <v>0</v>
      </c>
      <c r="I39" s="152">
        <f>'ian22'!I39+'feb22'!I39+'mar22'!I39+'apr22'!I39+'mai22'!I39+'iun22'!I39+'iul22'!I39+'aug22'!I39</f>
        <v>0</v>
      </c>
      <c r="J39" s="152">
        <f>'ian22'!J39+'feb22'!J39+'mar22'!J39+'apr22'!J39+'mai22'!J39+'iun22'!J39+'iul22'!J39+'aug22'!J39</f>
        <v>0</v>
      </c>
      <c r="K39" s="152">
        <f>'ian22'!K39+'feb22'!K39+'mar22'!K39+'apr22'!K39+'mai22'!K39+'iun22'!K39+'iul22'!K39+'aug22'!K39</f>
        <v>0</v>
      </c>
      <c r="L39" s="152">
        <f>'ian22'!L39+'feb22'!L39+'mar22'!L39+'apr22'!L39+'mai22'!L39+'iun22'!L39+'iul22'!L39+'aug22'!L39</f>
        <v>0</v>
      </c>
      <c r="M39" s="152">
        <f>'ian22'!M39+'feb22'!M39+'mar22'!M39+'apr22'!M39+'mai22'!M39+'iun22'!M39+'iul22'!M39+'aug22'!M39</f>
        <v>0</v>
      </c>
      <c r="N39" s="152">
        <f>'ian22'!N39+'feb22'!N39+'mar22'!N39+'apr22'!N39+'mai22'!N39+'iun22'!N39+'iul22'!N39+'aug22'!N39</f>
        <v>0</v>
      </c>
      <c r="O39" s="152">
        <f>'ian22'!O39+'feb22'!O39+'mar22'!O39+'apr22'!O39+'mai22'!O39+'iun22'!O39+'iul22'!O39+'aug22'!O39</f>
        <v>0</v>
      </c>
      <c r="P39" s="152">
        <f>'ian22'!P39+'feb22'!P39+'mar22'!P39+'apr22'!P39+'mai22'!P39+'iun22'!P39+'iul22'!P39+'aug22'!P39</f>
        <v>0</v>
      </c>
      <c r="Q39" s="152">
        <f>'ian22'!Q39+'feb22'!Q39+'mar22'!Q39+'apr22'!Q39+'mai22'!Q39+'iun22'!Q39+'iul22'!Q39+'aug22'!Q39</f>
        <v>0</v>
      </c>
      <c r="R39" s="152">
        <f>'ian22'!R39+'feb22'!R39+'mar22'!R39+'apr22'!R39+'mai22'!R39+'iun22'!R39+'iul22'!R39+'aug22'!R39</f>
        <v>0</v>
      </c>
      <c r="S39" s="152">
        <f>'ian22'!S39+'feb22'!S39+'mar22'!S39+'apr22'!S39+'mai22'!S39+'iun22'!S39+'iul22'!S39+'aug22'!S39</f>
        <v>0</v>
      </c>
      <c r="T39" s="152">
        <f>'ian22'!T39+'feb22'!T39+'mar22'!T39+'apr22'!T39+'mai22'!T39+'iun22'!T39+'iul22'!T39+'aug22'!T39</f>
        <v>0</v>
      </c>
      <c r="U39" s="152">
        <f>'ian22'!U39+'feb22'!U39+'mar22'!U39+'apr22'!U39+'mai22'!U39+'iun22'!U39+'iul22'!U39+'aug22'!U39</f>
        <v>0</v>
      </c>
      <c r="V39" s="152">
        <f>'ian22'!V39+'feb22'!V39+'mar22'!V39+'apr22'!V39+'mai22'!V39+'iun22'!V39+'iul22'!V39+'aug22'!V39</f>
        <v>0</v>
      </c>
      <c r="W39" s="152">
        <f>'ian22'!W39+'feb22'!W39+'mar22'!W39+'apr22'!W39+'mai22'!W39+'iun22'!W39+'iul22'!W39+'aug22'!W39</f>
        <v>0</v>
      </c>
      <c r="X39" s="152">
        <f>'ian22'!X39+'feb22'!X39+'mar22'!X39+'apr22'!X39+'mai22'!X39+'iun22'!X39+'iul22'!X39+'aug22'!X39</f>
        <v>0</v>
      </c>
      <c r="Y39" s="152">
        <f>'ian22'!Y39+'feb22'!Y39+'mar22'!Y39+'apr22'!Y39+'mai22'!Y39+'iun22'!Y39+'iul22'!Y39+'aug22'!Y39</f>
        <v>0</v>
      </c>
      <c r="Z39" s="152">
        <f>'ian22'!Z39+'feb22'!Z39+'mar22'!Z39+'apr22'!Z39+'mai22'!Z39+'iun22'!Z39+'iul22'!Z39+'aug22'!Z39</f>
        <v>0</v>
      </c>
      <c r="AA39" s="152">
        <f>'ian22'!AA39+'feb22'!AA39+'mar22'!AA39+'apr22'!AA39+'mai22'!AA39+'iun22'!AA39+'iul22'!AA39+'aug22'!AA39</f>
        <v>0</v>
      </c>
      <c r="AB39" s="152">
        <f>'ian22'!AB39+'feb22'!AB39+'mar22'!AB39+'apr22'!AB39+'mai22'!AB39+'iun22'!AB39+'iul22'!AB39+'aug22'!AB39</f>
        <v>0</v>
      </c>
      <c r="AC39" s="152">
        <f>'ian22'!AC39+'feb22'!AC39+'mar22'!AC39+'apr22'!AC39+'mai22'!AC39+'iun22'!AC39+'iul22'!AC39+'aug22'!AC39</f>
        <v>0</v>
      </c>
      <c r="AD39" s="152">
        <f>'ian22'!AD39+'feb22'!AD39+'mar22'!AD39+'apr22'!AD39+'mai22'!AD39+'iun22'!AD39+'iul22'!AD39+'aug22'!AD39</f>
        <v>0</v>
      </c>
      <c r="AE39" s="152">
        <f>'ian22'!AE39+'feb22'!AE39+'mar22'!AE39+'apr22'!AE39+'mai22'!AE39+'iun22'!AE39+'iul22'!AE39+'aug22'!AE39</f>
        <v>0</v>
      </c>
      <c r="AF39" s="152">
        <f>'ian22'!AF39+'feb22'!AF39+'mar22'!AF39+'apr22'!AF39+'mai22'!AF39+'iun22'!AF39+'iul22'!AF39+'aug22'!AF39</f>
        <v>0</v>
      </c>
      <c r="AG39" s="152">
        <f>'ian22'!AG39+'feb22'!AG39+'mar22'!AG39+'apr22'!AG39+'mai22'!AG39+'iun22'!AG39+'iul22'!AG39+'aug22'!AG39</f>
        <v>0</v>
      </c>
      <c r="AH39" s="152">
        <f>'ian22'!AH39+'feb22'!AH39+'mar22'!AH39+'apr22'!AH39+'mai22'!AH39+'iun22'!AH39+'iul22'!AH39+'aug22'!AH39</f>
        <v>0</v>
      </c>
      <c r="AI39" s="152">
        <f>'ian22'!AI39+'feb22'!AI39+'mar22'!AI39+'apr22'!AI39+'mai22'!AI39+'iun22'!AI39+'iul22'!AI39+'aug22'!AI39</f>
        <v>0</v>
      </c>
      <c r="AJ39" s="152">
        <f>'ian22'!AJ39+'feb22'!AJ39+'mar22'!AJ39+'apr22'!AJ39+'mai22'!AJ39+'iun22'!AJ39+'iul22'!AJ39+'aug22'!AJ39</f>
        <v>0</v>
      </c>
      <c r="AK39" s="152">
        <f>'ian22'!AK39+'feb22'!AK39+'mar22'!AK39+'apr22'!AK39+'mai22'!AK39+'iun22'!AK39+'iul22'!AK39+'aug22'!AK39</f>
        <v>0</v>
      </c>
      <c r="AL39" s="152">
        <f>'ian22'!AL39+'feb22'!AL39+'mar22'!AL39+'apr22'!AL39+'mai22'!AL39+'iun22'!AL39+'iul22'!AL39+'aug22'!AL39</f>
        <v>0</v>
      </c>
      <c r="AM39" s="152">
        <f>'ian22'!AM39+'feb22'!AM39+'mar22'!AM39+'apr22'!AM39+'mai22'!AM39+'iun22'!AM39+'iul22'!AM39+'aug22'!AM39</f>
        <v>0</v>
      </c>
      <c r="AN39" s="152">
        <f>'ian22'!AN39+'feb22'!AN39+'mar22'!AN39+'apr22'!AN39+'mai22'!AN39+'iun22'!AN39+'iul22'!AN39+'aug22'!AN39</f>
        <v>0</v>
      </c>
      <c r="AO39" s="152">
        <f>'ian22'!AO39+'feb22'!AO39+'mar22'!AO39+'apr22'!AO39+'mai22'!AO39+'iun22'!AO39+'iul22'!AO39+'aug22'!AO39</f>
        <v>0</v>
      </c>
      <c r="AP39" s="152">
        <f>'ian22'!AP39+'feb22'!AP39+'mar22'!AP39+'apr22'!AP39+'mai22'!AP39+'iun22'!AP39+'iul22'!AP39+'aug22'!AP39</f>
        <v>0</v>
      </c>
      <c r="AQ39" s="152">
        <f>'ian22'!AQ39+'feb22'!AQ39+'mar22'!AQ39+'apr22'!AQ39+'mai22'!AQ39+'iun22'!AQ39+'iul22'!AQ39+'aug22'!AQ39</f>
        <v>0</v>
      </c>
      <c r="AR39" s="152">
        <f>'ian22'!AR39+'feb22'!AR39+'mar22'!AR39+'apr22'!AR39+'mai22'!AR39+'iun22'!AR39+'iul22'!AR39+'aug22'!AR39</f>
        <v>0</v>
      </c>
      <c r="AS39" s="152">
        <f>'ian22'!AS39+'feb22'!AS39+'mar22'!AS39+'apr22'!AS39+'mai22'!AS39+'iun22'!AS39+'iul22'!AS39+'aug22'!AS39</f>
        <v>0</v>
      </c>
      <c r="AT39" s="212"/>
      <c r="AU39" s="17" t="str">
        <f t="shared" ref="AU39:BB39" si="29">IF(AE43+AE44=AE42," ","GRESEALA")</f>
        <v xml:space="preserve"> </v>
      </c>
      <c r="AV39" s="17" t="str">
        <f t="shared" si="29"/>
        <v xml:space="preserve"> </v>
      </c>
      <c r="AW39" s="17" t="str">
        <f t="shared" si="29"/>
        <v xml:space="preserve"> </v>
      </c>
      <c r="AX39" s="17" t="str">
        <f t="shared" si="29"/>
        <v xml:space="preserve"> </v>
      </c>
      <c r="AY39" s="17" t="str">
        <f t="shared" si="29"/>
        <v xml:space="preserve"> </v>
      </c>
      <c r="AZ39" s="17" t="str">
        <f t="shared" si="29"/>
        <v xml:space="preserve"> </v>
      </c>
      <c r="BA39" s="17" t="str">
        <f t="shared" si="29"/>
        <v xml:space="preserve"> </v>
      </c>
      <c r="BB39" s="17" t="str">
        <f t="shared" si="29"/>
        <v xml:space="preserve"> </v>
      </c>
      <c r="BC39" s="17" t="str">
        <f t="shared" ref="BC39:BD39" si="30">IF(AR43+AR44=AR42," ","GRESEALA")</f>
        <v xml:space="preserve"> </v>
      </c>
      <c r="BD39" s="17" t="str">
        <f t="shared" si="30"/>
        <v xml:space="preserve"> </v>
      </c>
      <c r="BE39" s="17" t="str">
        <f>IF(E42+F42=D42," ","GRESEALA")</f>
        <v xml:space="preserve"> </v>
      </c>
      <c r="BF39" s="23" t="str">
        <f>IF(G42+K42+I42+L42+M42=D42," ","GRESEALA")</f>
        <v xml:space="preserve"> </v>
      </c>
      <c r="BG39" s="17" t="str">
        <f>IF(O42+P42=D42," ","GRESEALA")</f>
        <v xml:space="preserve"> </v>
      </c>
      <c r="BH39" s="17" t="str">
        <f>IF(Q42+S42+T42+U42+V42+W42=D42," ","GRESEALA")</f>
        <v xml:space="preserve"> </v>
      </c>
      <c r="BI39" s="17" t="str">
        <f>IF(X42+Y42+Z42=D42," ","GRESEALA")</f>
        <v xml:space="preserve"> </v>
      </c>
      <c r="BJ39" s="23" t="str">
        <f>IF(AA42+AC42+AE42+AF42+AG42+AH42+AI42+AJ42+AK42+AL42+AM42+AN42+AO42+AP42+AQ42+AR42+AS42&gt;=D42," ","GRESEALA")</f>
        <v xml:space="preserve"> </v>
      </c>
      <c r="BK39" s="17" t="str">
        <f>IF(AS42&lt;=D42," ","GRESEALA")</f>
        <v xml:space="preserve"> </v>
      </c>
      <c r="BL39" s="17" t="str">
        <f>IF(H42&lt;=G42," ","GRESEALA")</f>
        <v xml:space="preserve"> </v>
      </c>
    </row>
    <row r="40" spans="2:223" ht="59.25" customHeight="1" x14ac:dyDescent="0.45">
      <c r="B40" s="208" t="s">
        <v>99</v>
      </c>
      <c r="C40" s="135" t="s">
        <v>100</v>
      </c>
      <c r="D40" s="186">
        <f t="shared" si="0"/>
        <v>71</v>
      </c>
      <c r="E40" s="152">
        <f>'ian22'!E40+'feb22'!E40+'mar22'!E40+'apr22'!E40+'mai22'!E40+'iun22'!E40+'iul22'!E40+'aug22'!E40</f>
        <v>54</v>
      </c>
      <c r="F40" s="152">
        <f>'ian22'!F40+'feb22'!F40+'mar22'!F40+'apr22'!F40+'mai22'!F40+'iun22'!F40+'iul22'!F40+'aug22'!F40</f>
        <v>17</v>
      </c>
      <c r="G40" s="152">
        <f>'ian22'!G40+'feb22'!G40+'mar22'!G40+'apr22'!G40+'mai22'!G40+'iun22'!G40+'iul22'!G40+'aug22'!G40</f>
        <v>0</v>
      </c>
      <c r="H40" s="152">
        <f>'ian22'!H40+'feb22'!H40+'mar22'!H40+'apr22'!H40+'mai22'!H40+'iun22'!H40+'iul22'!H40+'aug22'!H40</f>
        <v>0</v>
      </c>
      <c r="I40" s="152">
        <f>'ian22'!I40+'feb22'!I40+'mar22'!I40+'apr22'!I40+'mai22'!I40+'iun22'!I40+'iul22'!I40+'aug22'!I40</f>
        <v>4</v>
      </c>
      <c r="J40" s="152">
        <f>'ian22'!J40+'feb22'!J40+'mar22'!J40+'apr22'!J40+'mai22'!J40+'iun22'!J40+'iul22'!J40+'aug22'!J40</f>
        <v>4</v>
      </c>
      <c r="K40" s="152">
        <f>'ian22'!K40+'feb22'!K40+'mar22'!K40+'apr22'!K40+'mai22'!K40+'iun22'!K40+'iul22'!K40+'aug22'!K40</f>
        <v>3</v>
      </c>
      <c r="L40" s="152">
        <f>'ian22'!L40+'feb22'!L40+'mar22'!L40+'apr22'!L40+'mai22'!L40+'iun22'!L40+'iul22'!L40+'aug22'!L40</f>
        <v>21</v>
      </c>
      <c r="M40" s="152">
        <f>'ian22'!M40+'feb22'!M40+'mar22'!M40+'apr22'!M40+'mai22'!M40+'iun22'!M40+'iul22'!M40+'aug22'!M40</f>
        <v>43</v>
      </c>
      <c r="N40" s="152">
        <f>'ian22'!N40+'feb22'!N40+'mar22'!N40+'apr22'!N40+'mai22'!N40+'iun22'!N40+'iul22'!N40+'aug22'!N40</f>
        <v>8</v>
      </c>
      <c r="O40" s="152">
        <f>'ian22'!O40+'feb22'!O40+'mar22'!O40+'apr22'!O40+'mai22'!O40+'iun22'!O40+'iul22'!O40+'aug22'!O40</f>
        <v>35</v>
      </c>
      <c r="P40" s="152">
        <f>'ian22'!P40+'feb22'!P40+'mar22'!P40+'apr22'!P40+'mai22'!P40+'iun22'!P40+'iul22'!P40+'aug22'!P40</f>
        <v>36</v>
      </c>
      <c r="Q40" s="152">
        <f>'ian22'!Q40+'feb22'!Q40+'mar22'!Q40+'apr22'!Q40+'mai22'!Q40+'iun22'!Q40+'iul22'!Q40+'aug22'!Q40</f>
        <v>2</v>
      </c>
      <c r="R40" s="152">
        <f>'ian22'!R40+'feb22'!R40+'mar22'!R40+'apr22'!R40+'mai22'!R40+'iun22'!R40+'iul22'!R40+'aug22'!R40</f>
        <v>0</v>
      </c>
      <c r="S40" s="152">
        <f>'ian22'!S40+'feb22'!S40+'mar22'!S40+'apr22'!S40+'mai22'!S40+'iun22'!S40+'iul22'!S40+'aug22'!S40</f>
        <v>6</v>
      </c>
      <c r="T40" s="152">
        <f>'ian22'!T40+'feb22'!T40+'mar22'!T40+'apr22'!T40+'mai22'!T40+'iun22'!T40+'iul22'!T40+'aug22'!T40</f>
        <v>7</v>
      </c>
      <c r="U40" s="152">
        <f>'ian22'!U40+'feb22'!U40+'mar22'!U40+'apr22'!U40+'mai22'!U40+'iun22'!U40+'iul22'!U40+'aug22'!U40</f>
        <v>37</v>
      </c>
      <c r="V40" s="152">
        <f>'ian22'!V40+'feb22'!V40+'mar22'!V40+'apr22'!V40+'mai22'!V40+'iun22'!V40+'iul22'!V40+'aug22'!V40</f>
        <v>8</v>
      </c>
      <c r="W40" s="152">
        <f>'ian22'!W40+'feb22'!W40+'mar22'!W40+'apr22'!W40+'mai22'!W40+'iun22'!W40+'iul22'!W40+'aug22'!W40</f>
        <v>11</v>
      </c>
      <c r="X40" s="152">
        <f>'ian22'!X40+'feb22'!X40+'mar22'!X40+'apr22'!X40+'mai22'!X40+'iun22'!X40+'iul22'!X40+'aug22'!X40</f>
        <v>0</v>
      </c>
      <c r="Y40" s="152">
        <f>'ian22'!Y40+'feb22'!Y40+'mar22'!Y40+'apr22'!Y40+'mai22'!Y40+'iun22'!Y40+'iul22'!Y40+'aug22'!Y40</f>
        <v>71</v>
      </c>
      <c r="Z40" s="152">
        <f>'ian22'!Z40+'feb22'!Z40+'mar22'!Z40+'apr22'!Z40+'mai22'!Z40+'iun22'!Z40+'iul22'!Z40+'aug22'!Z40</f>
        <v>0</v>
      </c>
      <c r="AA40" s="152">
        <f>'ian22'!AA40+'feb22'!AA40+'mar22'!AA40+'apr22'!AA40+'mai22'!AA40+'iun22'!AA40+'iul22'!AA40+'aug22'!AA40</f>
        <v>0</v>
      </c>
      <c r="AB40" s="152">
        <f>'ian22'!AB40+'feb22'!AB40+'mar22'!AB40+'apr22'!AB40+'mai22'!AB40+'iun22'!AB40+'iul22'!AB40+'aug22'!AB40</f>
        <v>0</v>
      </c>
      <c r="AC40" s="152">
        <f>'ian22'!AC40+'feb22'!AC40+'mar22'!AC40+'apr22'!AC40+'mai22'!AC40+'iun22'!AC40+'iul22'!AC40+'aug22'!AC40</f>
        <v>0</v>
      </c>
      <c r="AD40" s="152">
        <f>'ian22'!AD40+'feb22'!AD40+'mar22'!AD40+'apr22'!AD40+'mai22'!AD40+'iun22'!AD40+'iul22'!AD40+'aug22'!AD40</f>
        <v>0</v>
      </c>
      <c r="AE40" s="152">
        <f>'ian22'!AE40+'feb22'!AE40+'mar22'!AE40+'apr22'!AE40+'mai22'!AE40+'iun22'!AE40+'iul22'!AE40+'aug22'!AE40</f>
        <v>0</v>
      </c>
      <c r="AF40" s="152">
        <f>'ian22'!AF40+'feb22'!AF40+'mar22'!AF40+'apr22'!AF40+'mai22'!AF40+'iun22'!AF40+'iul22'!AF40+'aug22'!AF40</f>
        <v>0</v>
      </c>
      <c r="AG40" s="152">
        <f>'ian22'!AG40+'feb22'!AG40+'mar22'!AG40+'apr22'!AG40+'mai22'!AG40+'iun22'!AG40+'iul22'!AG40+'aug22'!AG40</f>
        <v>0</v>
      </c>
      <c r="AH40" s="152">
        <f>'ian22'!AH40+'feb22'!AH40+'mar22'!AH40+'apr22'!AH40+'mai22'!AH40+'iun22'!AH40+'iul22'!AH40+'aug22'!AH40</f>
        <v>0</v>
      </c>
      <c r="AI40" s="152">
        <f>'ian22'!AI40+'feb22'!AI40+'mar22'!AI40+'apr22'!AI40+'mai22'!AI40+'iun22'!AI40+'iul22'!AI40+'aug22'!AI40</f>
        <v>0</v>
      </c>
      <c r="AJ40" s="152">
        <f>'ian22'!AJ40+'feb22'!AJ40+'mar22'!AJ40+'apr22'!AJ40+'mai22'!AJ40+'iun22'!AJ40+'iul22'!AJ40+'aug22'!AJ40</f>
        <v>0</v>
      </c>
      <c r="AK40" s="152">
        <f>'ian22'!AK40+'feb22'!AK40+'mar22'!AK40+'apr22'!AK40+'mai22'!AK40+'iun22'!AK40+'iul22'!AK40+'aug22'!AK40</f>
        <v>0</v>
      </c>
      <c r="AL40" s="152">
        <f>'ian22'!AL40+'feb22'!AL40+'mar22'!AL40+'apr22'!AL40+'mai22'!AL40+'iun22'!AL40+'iul22'!AL40+'aug22'!AL40</f>
        <v>0</v>
      </c>
      <c r="AM40" s="152">
        <f>'ian22'!AM40+'feb22'!AM40+'mar22'!AM40+'apr22'!AM40+'mai22'!AM40+'iun22'!AM40+'iul22'!AM40+'aug22'!AM40</f>
        <v>0</v>
      </c>
      <c r="AN40" s="152">
        <f>'ian22'!AN40+'feb22'!AN40+'mar22'!AN40+'apr22'!AN40+'mai22'!AN40+'iun22'!AN40+'iul22'!AN40+'aug22'!AN40</f>
        <v>0</v>
      </c>
      <c r="AO40" s="152">
        <f>'ian22'!AO40+'feb22'!AO40+'mar22'!AO40+'apr22'!AO40+'mai22'!AO40+'iun22'!AO40+'iul22'!AO40+'aug22'!AO40</f>
        <v>0</v>
      </c>
      <c r="AP40" s="152">
        <f>'ian22'!AP40+'feb22'!AP40+'mar22'!AP40+'apr22'!AP40+'mai22'!AP40+'iun22'!AP40+'iul22'!AP40+'aug22'!AP40</f>
        <v>0</v>
      </c>
      <c r="AQ40" s="152">
        <f>'ian22'!AQ40+'feb22'!AQ40+'mar22'!AQ40+'apr22'!AQ40+'mai22'!AQ40+'iun22'!AQ40+'iul22'!AQ40+'aug22'!AQ40</f>
        <v>0</v>
      </c>
      <c r="AR40" s="152">
        <f>'ian22'!AR40+'feb22'!AR40+'mar22'!AR40+'apr22'!AR40+'mai22'!AR40+'iun22'!AR40+'iul22'!AR40+'aug22'!AR40</f>
        <v>0</v>
      </c>
      <c r="AS40" s="152">
        <f>'ian22'!AS40+'feb22'!AS40+'mar22'!AS40+'apr22'!AS40+'mai22'!AS40+'iun22'!AS40+'iul22'!AS40+'aug22'!AS40</f>
        <v>71</v>
      </c>
      <c r="AT40" s="205"/>
      <c r="AU40" s="17" t="str">
        <f>IF(AS13&lt;=D13," ","GRESEALA")</f>
        <v xml:space="preserve"> </v>
      </c>
      <c r="AV40" s="17" t="str">
        <f>IF(AS14&lt;=D14," ","GRESEALA")</f>
        <v xml:space="preserve"> </v>
      </c>
      <c r="AW40" s="17" t="str">
        <f>IF(AS15&lt;=D15," ","GRESEALA")</f>
        <v xml:space="preserve"> </v>
      </c>
      <c r="AX40" s="17" t="str">
        <f>IF(AS16&lt;=D16," ","GRESEALA")</f>
        <v xml:space="preserve"> </v>
      </c>
      <c r="AY40" s="17" t="str">
        <f>IF(AS17&lt;=D17," ","GRESEALA")</f>
        <v xml:space="preserve"> </v>
      </c>
      <c r="AZ40" s="17" t="str">
        <f>IF(AS18&lt;=D18," ","GRESEALA")</f>
        <v xml:space="preserve"> </v>
      </c>
      <c r="BA40" s="17" t="str">
        <f>IF(AS19&lt;=D19," ","GRESEALA")</f>
        <v xml:space="preserve"> </v>
      </c>
      <c r="BB40" s="17" t="str">
        <f>IF(AS20&lt;=D20," ","GRESEALA")</f>
        <v xml:space="preserve"> </v>
      </c>
      <c r="BC40" s="17" t="str">
        <f>IF(AS21&lt;=D21," ","GRESEALA")</f>
        <v xml:space="preserve"> </v>
      </c>
      <c r="BD40" s="17" t="str">
        <f>IF(AS22&lt;=D22," ","GRESEALA")</f>
        <v xml:space="preserve"> </v>
      </c>
      <c r="BE40" s="17" t="str">
        <f>IF(AS23&lt;=D23," ","GRESEALA")</f>
        <v xml:space="preserve"> </v>
      </c>
      <c r="BF40" s="17" t="str">
        <f>IF(AS24&lt;=D24," ","GRESEALA")</f>
        <v xml:space="preserve"> </v>
      </c>
      <c r="BG40" s="17" t="str">
        <f>IF(AS25&lt;=D25," ","GRESEALA")</f>
        <v xml:space="preserve"> </v>
      </c>
      <c r="BH40" s="17" t="str">
        <f>IF(AS26&lt;=D26," ","GRESEALA")</f>
        <v xml:space="preserve"> </v>
      </c>
      <c r="BI40" s="17" t="str">
        <f>IF(AS27&lt;=D27," ","GRESEALA")</f>
        <v xml:space="preserve"> </v>
      </c>
      <c r="BJ40" s="17" t="str">
        <f>IF(AS28&lt;=D28," ","GRESEALA")</f>
        <v xml:space="preserve"> </v>
      </c>
      <c r="BK40" s="17" t="str">
        <f>IF(AS29&lt;=D29," ","GRESEALA")</f>
        <v xml:space="preserve"> </v>
      </c>
    </row>
    <row r="41" spans="2:223" ht="44.25" customHeight="1" x14ac:dyDescent="0.45">
      <c r="B41" s="208">
        <v>4</v>
      </c>
      <c r="C41" s="136" t="s">
        <v>101</v>
      </c>
      <c r="D41" s="194">
        <f t="shared" si="0"/>
        <v>4</v>
      </c>
      <c r="E41" s="152">
        <f>'ian22'!E41+'feb22'!E41+'mar22'!E41+'apr22'!E41+'mai22'!E41+'iun22'!E41+'iul22'!E41+'aug22'!E41</f>
        <v>2</v>
      </c>
      <c r="F41" s="152">
        <f>'ian22'!F41+'feb22'!F41+'mar22'!F41+'apr22'!F41+'mai22'!F41+'iun22'!F41+'iul22'!F41+'aug22'!F41</f>
        <v>2</v>
      </c>
      <c r="G41" s="152">
        <f>'ian22'!G41+'feb22'!G41+'mar22'!G41+'apr22'!G41+'mai22'!G41+'iun22'!G41+'iul22'!G41+'aug22'!G41</f>
        <v>1</v>
      </c>
      <c r="H41" s="152">
        <f>'ian22'!H41+'feb22'!H41+'mar22'!H41+'apr22'!H41+'mai22'!H41+'iun22'!H41+'iul22'!H41+'aug22'!H41</f>
        <v>0</v>
      </c>
      <c r="I41" s="152">
        <f>'ian22'!I41+'feb22'!I41+'mar22'!I41+'apr22'!I41+'mai22'!I41+'iun22'!I41+'iul22'!I41+'aug22'!I41</f>
        <v>0</v>
      </c>
      <c r="J41" s="152">
        <f>'ian22'!J41+'feb22'!J41+'mar22'!J41+'apr22'!J41+'mai22'!J41+'iun22'!J41+'iul22'!J41+'aug22'!J41</f>
        <v>0</v>
      </c>
      <c r="K41" s="152">
        <f>'ian22'!K41+'feb22'!K41+'mar22'!K41+'apr22'!K41+'mai22'!K41+'iun22'!K41+'iul22'!K41+'aug22'!K41</f>
        <v>0</v>
      </c>
      <c r="L41" s="152">
        <f>'ian22'!L41+'feb22'!L41+'mar22'!L41+'apr22'!L41+'mai22'!L41+'iun22'!L41+'iul22'!L41+'aug22'!L41</f>
        <v>0</v>
      </c>
      <c r="M41" s="152">
        <f>'ian22'!M41+'feb22'!M41+'mar22'!M41+'apr22'!M41+'mai22'!M41+'iun22'!M41+'iul22'!M41+'aug22'!M41</f>
        <v>3</v>
      </c>
      <c r="N41" s="152">
        <f>'ian22'!N41+'feb22'!N41+'mar22'!N41+'apr22'!N41+'mai22'!N41+'iun22'!N41+'iul22'!N41+'aug22'!N41</f>
        <v>1</v>
      </c>
      <c r="O41" s="152">
        <f>'ian22'!O41+'feb22'!O41+'mar22'!O41+'apr22'!O41+'mai22'!O41+'iun22'!O41+'iul22'!O41+'aug22'!O41</f>
        <v>4</v>
      </c>
      <c r="P41" s="152">
        <f>'ian22'!P41+'feb22'!P41+'mar22'!P41+'apr22'!P41+'mai22'!P41+'iun22'!P41+'iul22'!P41+'aug22'!P41</f>
        <v>0</v>
      </c>
      <c r="Q41" s="152">
        <f>'ian22'!Q41+'feb22'!Q41+'mar22'!Q41+'apr22'!Q41+'mai22'!Q41+'iun22'!Q41+'iul22'!Q41+'aug22'!Q41</f>
        <v>0</v>
      </c>
      <c r="R41" s="152">
        <f>'ian22'!R41+'feb22'!R41+'mar22'!R41+'apr22'!R41+'mai22'!R41+'iun22'!R41+'iul22'!R41+'aug22'!R41</f>
        <v>0</v>
      </c>
      <c r="S41" s="152">
        <f>'ian22'!S41+'feb22'!S41+'mar22'!S41+'apr22'!S41+'mai22'!S41+'iun22'!S41+'iul22'!S41+'aug22'!S41</f>
        <v>0</v>
      </c>
      <c r="T41" s="152">
        <f>'ian22'!T41+'feb22'!T41+'mar22'!T41+'apr22'!T41+'mai22'!T41+'iun22'!T41+'iul22'!T41+'aug22'!T41</f>
        <v>0</v>
      </c>
      <c r="U41" s="152">
        <f>'ian22'!U41+'feb22'!U41+'mar22'!U41+'apr22'!U41+'mai22'!U41+'iun22'!U41+'iul22'!U41+'aug22'!U41</f>
        <v>4</v>
      </c>
      <c r="V41" s="152">
        <f>'ian22'!V41+'feb22'!V41+'mar22'!V41+'apr22'!V41+'mai22'!V41+'iun22'!V41+'iul22'!V41+'aug22'!V41</f>
        <v>0</v>
      </c>
      <c r="W41" s="152">
        <f>'ian22'!W41+'feb22'!W41+'mar22'!W41+'apr22'!W41+'mai22'!W41+'iun22'!W41+'iul22'!W41+'aug22'!W41</f>
        <v>0</v>
      </c>
      <c r="X41" s="152">
        <f>'ian22'!X41+'feb22'!X41+'mar22'!X41+'apr22'!X41+'mai22'!X41+'iun22'!X41+'iul22'!X41+'aug22'!X41</f>
        <v>4</v>
      </c>
      <c r="Y41" s="152">
        <f>'ian22'!Y41+'feb22'!Y41+'mar22'!Y41+'apr22'!Y41+'mai22'!Y41+'iun22'!Y41+'iul22'!Y41+'aug22'!Y41</f>
        <v>0</v>
      </c>
      <c r="Z41" s="152">
        <f>'ian22'!Z41+'feb22'!Z41+'mar22'!Z41+'apr22'!Z41+'mai22'!Z41+'iun22'!Z41+'iul22'!Z41+'aug22'!Z41</f>
        <v>0</v>
      </c>
      <c r="AA41" s="152">
        <f>'ian22'!AA41+'feb22'!AA41+'mar22'!AA41+'apr22'!AA41+'mai22'!AA41+'iun22'!AA41+'iul22'!AA41+'aug22'!AA41</f>
        <v>0</v>
      </c>
      <c r="AB41" s="152">
        <f>'ian22'!AB41+'feb22'!AB41+'mar22'!AB41+'apr22'!AB41+'mai22'!AB41+'iun22'!AB41+'iul22'!AB41+'aug22'!AB41</f>
        <v>0</v>
      </c>
      <c r="AC41" s="152">
        <f>'ian22'!AC41+'feb22'!AC41+'mar22'!AC41+'apr22'!AC41+'mai22'!AC41+'iun22'!AC41+'iul22'!AC41+'aug22'!AC41</f>
        <v>0</v>
      </c>
      <c r="AD41" s="152">
        <f>'ian22'!AD41+'feb22'!AD41+'mar22'!AD41+'apr22'!AD41+'mai22'!AD41+'iun22'!AD41+'iul22'!AD41+'aug22'!AD41</f>
        <v>0</v>
      </c>
      <c r="AE41" s="152">
        <f>'ian22'!AE41+'feb22'!AE41+'mar22'!AE41+'apr22'!AE41+'mai22'!AE41+'iun22'!AE41+'iul22'!AE41+'aug22'!AE41</f>
        <v>0</v>
      </c>
      <c r="AF41" s="152">
        <f>'ian22'!AF41+'feb22'!AF41+'mar22'!AF41+'apr22'!AF41+'mai22'!AF41+'iun22'!AF41+'iul22'!AF41+'aug22'!AF41</f>
        <v>0</v>
      </c>
      <c r="AG41" s="152">
        <f>'ian22'!AG41+'feb22'!AG41+'mar22'!AG41+'apr22'!AG41+'mai22'!AG41+'iun22'!AG41+'iul22'!AG41+'aug22'!AG41</f>
        <v>0</v>
      </c>
      <c r="AH41" s="152">
        <f>'ian22'!AH41+'feb22'!AH41+'mar22'!AH41+'apr22'!AH41+'mai22'!AH41+'iun22'!AH41+'iul22'!AH41+'aug22'!AH41</f>
        <v>0</v>
      </c>
      <c r="AI41" s="152">
        <f>'ian22'!AI41+'feb22'!AI41+'mar22'!AI41+'apr22'!AI41+'mai22'!AI41+'iun22'!AI41+'iul22'!AI41+'aug22'!AI41</f>
        <v>0</v>
      </c>
      <c r="AJ41" s="152">
        <f>'ian22'!AJ41+'feb22'!AJ41+'mar22'!AJ41+'apr22'!AJ41+'mai22'!AJ41+'iun22'!AJ41+'iul22'!AJ41+'aug22'!AJ41</f>
        <v>0</v>
      </c>
      <c r="AK41" s="152">
        <f>'ian22'!AK41+'feb22'!AK41+'mar22'!AK41+'apr22'!AK41+'mai22'!AK41+'iun22'!AK41+'iul22'!AK41+'aug22'!AK41</f>
        <v>0</v>
      </c>
      <c r="AL41" s="152">
        <f>'ian22'!AL41+'feb22'!AL41+'mar22'!AL41+'apr22'!AL41+'mai22'!AL41+'iun22'!AL41+'iul22'!AL41+'aug22'!AL41</f>
        <v>0</v>
      </c>
      <c r="AM41" s="152">
        <f>'ian22'!AM41+'feb22'!AM41+'mar22'!AM41+'apr22'!AM41+'mai22'!AM41+'iun22'!AM41+'iul22'!AM41+'aug22'!AM41</f>
        <v>0</v>
      </c>
      <c r="AN41" s="152">
        <f>'ian22'!AN41+'feb22'!AN41+'mar22'!AN41+'apr22'!AN41+'mai22'!AN41+'iun22'!AN41+'iul22'!AN41+'aug22'!AN41</f>
        <v>0</v>
      </c>
      <c r="AO41" s="152">
        <f>'ian22'!AO41+'feb22'!AO41+'mar22'!AO41+'apr22'!AO41+'mai22'!AO41+'iun22'!AO41+'iul22'!AO41+'aug22'!AO41</f>
        <v>0</v>
      </c>
      <c r="AP41" s="152">
        <f>'ian22'!AP41+'feb22'!AP41+'mar22'!AP41+'apr22'!AP41+'mai22'!AP41+'iun22'!AP41+'iul22'!AP41+'aug22'!AP41</f>
        <v>0</v>
      </c>
      <c r="AQ41" s="152">
        <f>'ian22'!AQ41+'feb22'!AQ41+'mar22'!AQ41+'apr22'!AQ41+'mai22'!AQ41+'iun22'!AQ41+'iul22'!AQ41+'aug22'!AQ41</f>
        <v>0</v>
      </c>
      <c r="AR41" s="152">
        <f>'ian22'!AR41+'feb22'!AR41+'mar22'!AR41+'apr22'!AR41+'mai22'!AR41+'iun22'!AR41+'iul22'!AR41+'aug22'!AR41</f>
        <v>0</v>
      </c>
      <c r="AS41" s="152">
        <f>'ian22'!AS41+'feb22'!AS41+'mar22'!AS41+'apr22'!AS41+'mai22'!AS41+'iun22'!AS41+'iul22'!AS41+'aug22'!AS41</f>
        <v>4</v>
      </c>
      <c r="AT41" s="205"/>
      <c r="AU41" s="17" t="str">
        <f>IF(AS30&lt;=D30," ","GRESEALA")</f>
        <v xml:space="preserve"> </v>
      </c>
      <c r="AV41" s="17" t="str">
        <f>IF(AS31&lt;=D31," ","GRESEALA")</f>
        <v xml:space="preserve"> </v>
      </c>
      <c r="AW41" s="17" t="str">
        <f>IF(AS32&lt;=D32," ","GRESEALA")</f>
        <v xml:space="preserve"> </v>
      </c>
      <c r="AX41" s="17" t="str">
        <f>IF(AS33&lt;=D33," ","GRESEALA")</f>
        <v xml:space="preserve"> </v>
      </c>
      <c r="AY41" s="17" t="str">
        <f>IF(AS34&lt;=D34," ","GRESEALA")</f>
        <v xml:space="preserve"> </v>
      </c>
      <c r="AZ41" s="17" t="str">
        <f>IF(AS35&lt;=D35," ","GRESEALA")</f>
        <v xml:space="preserve"> </v>
      </c>
      <c r="BA41" s="17" t="str">
        <f>IF(AS36&lt;=D36," ","GRESEALA")</f>
        <v xml:space="preserve"> </v>
      </c>
      <c r="BB41" s="17" t="str">
        <f>IF(AS37&lt;=D37," ","GRESEALA")</f>
        <v xml:space="preserve"> </v>
      </c>
      <c r="BC41" s="17" t="str">
        <f>IF(AS38&lt;=D38," ","GRESEALA")</f>
        <v xml:space="preserve"> </v>
      </c>
      <c r="BD41" s="17" t="str">
        <f>IF(AS39&lt;=D39," ","GRESEALA")</f>
        <v xml:space="preserve"> </v>
      </c>
      <c r="BE41" s="17" t="str">
        <f>IF(AS40&lt;=D40," ","GRESEALA")</f>
        <v xml:space="preserve"> </v>
      </c>
      <c r="BF41" s="17" t="str">
        <f>IF(AS41&lt;=D41," ","GRESEALA")</f>
        <v xml:space="preserve"> </v>
      </c>
      <c r="BG41" s="17" t="str">
        <f>IF(AS42&lt;=D42," ","GRESEALA")</f>
        <v xml:space="preserve"> </v>
      </c>
      <c r="BH41" s="17" t="str">
        <f>IF(AS43&lt;=D43," ","GRESEALA")</f>
        <v xml:space="preserve"> </v>
      </c>
      <c r="BI41" s="17" t="str">
        <f>IF(AS44&lt;=D44," ","GRESEALA")</f>
        <v xml:space="preserve"> </v>
      </c>
      <c r="BJ41" s="17" t="str">
        <f>IF(AS45&lt;=D45," ","GRESEALA")</f>
        <v xml:space="preserve"> </v>
      </c>
      <c r="BK41" s="17" t="str">
        <f>IF(AS46&lt;=D46," ","GRESEALA")</f>
        <v xml:space="preserve"> </v>
      </c>
    </row>
    <row r="42" spans="2:223" ht="42.75" customHeight="1" x14ac:dyDescent="0.35">
      <c r="B42" s="206">
        <v>5</v>
      </c>
      <c r="C42" s="127" t="s">
        <v>102</v>
      </c>
      <c r="D42" s="192">
        <f t="shared" si="0"/>
        <v>1</v>
      </c>
      <c r="E42" s="152">
        <f>'ian22'!E42+'feb22'!E42+'mar22'!E42+'apr22'!E42+'mai22'!E42+'iun22'!E42+'iul22'!E42+'aug22'!E42</f>
        <v>0</v>
      </c>
      <c r="F42" s="152">
        <f>'ian22'!F42+'feb22'!F42+'mar22'!F42+'apr22'!F42+'mai22'!F42+'iun22'!F42+'iul22'!F42+'aug22'!F42</f>
        <v>1</v>
      </c>
      <c r="G42" s="152">
        <f>'ian22'!G42+'feb22'!G42+'mar22'!G42+'apr22'!G42+'mai22'!G42+'iun22'!G42+'iul22'!G42+'aug22'!G42</f>
        <v>0</v>
      </c>
      <c r="H42" s="152">
        <f>'ian22'!H42+'feb22'!H42+'mar22'!H42+'apr22'!H42+'mai22'!H42+'iun22'!H42+'iul22'!H42+'aug22'!H42</f>
        <v>0</v>
      </c>
      <c r="I42" s="152">
        <f>'ian22'!I42+'feb22'!I42+'mar22'!I42+'apr22'!I42+'mai22'!I42+'iun22'!I42+'iul22'!I42+'aug22'!I42</f>
        <v>0</v>
      </c>
      <c r="J42" s="152">
        <f>'ian22'!J42+'feb22'!J42+'mar22'!J42+'apr22'!J42+'mai22'!J42+'iun22'!J42+'iul22'!J42+'aug22'!J42</f>
        <v>0</v>
      </c>
      <c r="K42" s="152">
        <f>'ian22'!K42+'feb22'!K42+'mar22'!K42+'apr22'!K42+'mai22'!K42+'iun22'!K42+'iul22'!K42+'aug22'!K42</f>
        <v>0</v>
      </c>
      <c r="L42" s="152">
        <f>'ian22'!L42+'feb22'!L42+'mar22'!L42+'apr22'!L42+'mai22'!L42+'iun22'!L42+'iul22'!L42+'aug22'!L42</f>
        <v>0</v>
      </c>
      <c r="M42" s="152">
        <f>'ian22'!M42+'feb22'!M42+'mar22'!M42+'apr22'!M42+'mai22'!M42+'iun22'!M42+'iul22'!M42+'aug22'!M42</f>
        <v>1</v>
      </c>
      <c r="N42" s="152">
        <f>'ian22'!N42+'feb22'!N42+'mar22'!N42+'apr22'!N42+'mai22'!N42+'iun22'!N42+'iul22'!N42+'aug22'!N42</f>
        <v>0</v>
      </c>
      <c r="O42" s="152">
        <f>'ian22'!O42+'feb22'!O42+'mar22'!O42+'apr22'!O42+'mai22'!O42+'iun22'!O42+'iul22'!O42+'aug22'!O42</f>
        <v>1</v>
      </c>
      <c r="P42" s="152">
        <f>'ian22'!P42+'feb22'!P42+'mar22'!P42+'apr22'!P42+'mai22'!P42+'iun22'!P42+'iul22'!P42+'aug22'!P42</f>
        <v>0</v>
      </c>
      <c r="Q42" s="152">
        <f>'ian22'!Q42+'feb22'!Q42+'mar22'!Q42+'apr22'!Q42+'mai22'!Q42+'iun22'!Q42+'iul22'!Q42+'aug22'!Q42</f>
        <v>0</v>
      </c>
      <c r="R42" s="152">
        <f>'ian22'!R42+'feb22'!R42+'mar22'!R42+'apr22'!R42+'mai22'!R42+'iun22'!R42+'iul22'!R42+'aug22'!R42</f>
        <v>0</v>
      </c>
      <c r="S42" s="152">
        <f>'ian22'!S42+'feb22'!S42+'mar22'!S42+'apr22'!S42+'mai22'!S42+'iun22'!S42+'iul22'!S42+'aug22'!S42</f>
        <v>0</v>
      </c>
      <c r="T42" s="152">
        <f>'ian22'!T42+'feb22'!T42+'mar22'!T42+'apr22'!T42+'mai22'!T42+'iun22'!T42+'iul22'!T42+'aug22'!T42</f>
        <v>0</v>
      </c>
      <c r="U42" s="152">
        <f>'ian22'!U42+'feb22'!U42+'mar22'!U42+'apr22'!U42+'mai22'!U42+'iun22'!U42+'iul22'!U42+'aug22'!U42</f>
        <v>0</v>
      </c>
      <c r="V42" s="152">
        <f>'ian22'!V42+'feb22'!V42+'mar22'!V42+'apr22'!V42+'mai22'!V42+'iun22'!V42+'iul22'!V42+'aug22'!V42</f>
        <v>1</v>
      </c>
      <c r="W42" s="152">
        <f>'ian22'!W42+'feb22'!W42+'mar22'!W42+'apr22'!W42+'mai22'!W42+'iun22'!W42+'iul22'!W42+'aug22'!W42</f>
        <v>0</v>
      </c>
      <c r="X42" s="152">
        <f>'ian22'!X42+'feb22'!X42+'mar22'!X42+'apr22'!X42+'mai22'!X42+'iun22'!X42+'iul22'!X42+'aug22'!X42</f>
        <v>1</v>
      </c>
      <c r="Y42" s="152">
        <f>'ian22'!Y42+'feb22'!Y42+'mar22'!Y42+'apr22'!Y42+'mai22'!Y42+'iun22'!Y42+'iul22'!Y42+'aug22'!Y42</f>
        <v>0</v>
      </c>
      <c r="Z42" s="152">
        <f>'ian22'!Z42+'feb22'!Z42+'mar22'!Z42+'apr22'!Z42+'mai22'!Z42+'iun22'!Z42+'iul22'!Z42+'aug22'!Z42</f>
        <v>0</v>
      </c>
      <c r="AA42" s="152">
        <f>'ian22'!AA42+'feb22'!AA42+'mar22'!AA42+'apr22'!AA42+'mai22'!AA42+'iun22'!AA42+'iul22'!AA42+'aug22'!AA42</f>
        <v>0</v>
      </c>
      <c r="AB42" s="152">
        <f>'ian22'!AB42+'feb22'!AB42+'mar22'!AB42+'apr22'!AB42+'mai22'!AB42+'iun22'!AB42+'iul22'!AB42+'aug22'!AB42</f>
        <v>0</v>
      </c>
      <c r="AC42" s="152">
        <f>'ian22'!AC42+'feb22'!AC42+'mar22'!AC42+'apr22'!AC42+'mai22'!AC42+'iun22'!AC42+'iul22'!AC42+'aug22'!AC42</f>
        <v>0</v>
      </c>
      <c r="AD42" s="152">
        <f>'ian22'!AD42+'feb22'!AD42+'mar22'!AD42+'apr22'!AD42+'mai22'!AD42+'iun22'!AD42+'iul22'!AD42+'aug22'!AD42</f>
        <v>0</v>
      </c>
      <c r="AE42" s="152">
        <f>'ian22'!AE42+'feb22'!AE42+'mar22'!AE42+'apr22'!AE42+'mai22'!AE42+'iun22'!AE42+'iul22'!AE42+'aug22'!AE42</f>
        <v>0</v>
      </c>
      <c r="AF42" s="152">
        <f>'ian22'!AF42+'feb22'!AF42+'mar22'!AF42+'apr22'!AF42+'mai22'!AF42+'iun22'!AF42+'iul22'!AF42+'aug22'!AF42</f>
        <v>0</v>
      </c>
      <c r="AG42" s="152">
        <f>'ian22'!AG42+'feb22'!AG42+'mar22'!AG42+'apr22'!AG42+'mai22'!AG42+'iun22'!AG42+'iul22'!AG42+'aug22'!AG42</f>
        <v>0</v>
      </c>
      <c r="AH42" s="152">
        <f>'ian22'!AH42+'feb22'!AH42+'mar22'!AH42+'apr22'!AH42+'mai22'!AH42+'iun22'!AH42+'iul22'!AH42+'aug22'!AH42</f>
        <v>0</v>
      </c>
      <c r="AI42" s="152">
        <f>'ian22'!AI42+'feb22'!AI42+'mar22'!AI42+'apr22'!AI42+'mai22'!AI42+'iun22'!AI42+'iul22'!AI42+'aug22'!AI42</f>
        <v>0</v>
      </c>
      <c r="AJ42" s="152">
        <f>'ian22'!AJ42+'feb22'!AJ42+'mar22'!AJ42+'apr22'!AJ42+'mai22'!AJ42+'iun22'!AJ42+'iul22'!AJ42+'aug22'!AJ42</f>
        <v>0</v>
      </c>
      <c r="AK42" s="152">
        <f>'ian22'!AK42+'feb22'!AK42+'mar22'!AK42+'apr22'!AK42+'mai22'!AK42+'iun22'!AK42+'iul22'!AK42+'aug22'!AK42</f>
        <v>0</v>
      </c>
      <c r="AL42" s="152">
        <f>'ian22'!AL42+'feb22'!AL42+'mar22'!AL42+'apr22'!AL42+'mai22'!AL42+'iun22'!AL42+'iul22'!AL42+'aug22'!AL42</f>
        <v>0</v>
      </c>
      <c r="AM42" s="152">
        <f>'ian22'!AM42+'feb22'!AM42+'mar22'!AM42+'apr22'!AM42+'mai22'!AM42+'iun22'!AM42+'iul22'!AM42+'aug22'!AM42</f>
        <v>0</v>
      </c>
      <c r="AN42" s="152">
        <f>'ian22'!AN42+'feb22'!AN42+'mar22'!AN42+'apr22'!AN42+'mai22'!AN42+'iun22'!AN42+'iul22'!AN42+'aug22'!AN42</f>
        <v>0</v>
      </c>
      <c r="AO42" s="152">
        <f>'ian22'!AO42+'feb22'!AO42+'mar22'!AO42+'apr22'!AO42+'mai22'!AO42+'iun22'!AO42+'iul22'!AO42+'aug22'!AO42</f>
        <v>0</v>
      </c>
      <c r="AP42" s="152">
        <f>'ian22'!AP42+'feb22'!AP42+'mar22'!AP42+'apr22'!AP42+'mai22'!AP42+'iun22'!AP42+'iul22'!AP42+'aug22'!AP42</f>
        <v>0</v>
      </c>
      <c r="AQ42" s="152">
        <f>'ian22'!AQ42+'feb22'!AQ42+'mar22'!AQ42+'apr22'!AQ42+'mai22'!AQ42+'iun22'!AQ42+'iul22'!AQ42+'aug22'!AQ42</f>
        <v>0</v>
      </c>
      <c r="AR42" s="152">
        <f>'ian22'!AR42+'feb22'!AR42+'mar22'!AR42+'apr22'!AR42+'mai22'!AR42+'iun22'!AR42+'iul22'!AR42+'aug22'!AR42</f>
        <v>0</v>
      </c>
      <c r="AS42" s="152">
        <f>'ian22'!AS42+'feb22'!AS42+'mar22'!AS42+'apr22'!AS42+'mai22'!AS42+'iun22'!AS42+'iul22'!AS42+'aug22'!AS42</f>
        <v>1</v>
      </c>
      <c r="AT42" s="210"/>
      <c r="AU42" s="17" t="str">
        <f>IF(AS47&lt;=D47," ","GRESEALA")</f>
        <v xml:space="preserve"> </v>
      </c>
      <c r="AV42" s="17" t="str">
        <f>IF(AS48&lt;=D48," ","GRESEALA")</f>
        <v xml:space="preserve"> </v>
      </c>
      <c r="AW42" s="17" t="str">
        <f>IF(AS49&lt;=D49," ","GRESEALA")</f>
        <v xml:space="preserve"> </v>
      </c>
      <c r="AX42" s="17" t="str">
        <f>IF(AS50&lt;=D50," ","GRESEALA")</f>
        <v xml:space="preserve"> </v>
      </c>
      <c r="AY42" s="17" t="str">
        <f>IF(AS51&lt;=D51," ","GRESEALA")</f>
        <v xml:space="preserve"> </v>
      </c>
      <c r="AZ42" s="17" t="str">
        <f>IF(AS52&lt;=D52," ","GRESEALA")</f>
        <v xml:space="preserve"> </v>
      </c>
      <c r="BA42" s="17" t="str">
        <f>IF(AS53&lt;=D53," ","GRESEALA")</f>
        <v xml:space="preserve"> </v>
      </c>
      <c r="BB42" s="17" t="str">
        <f>IF(AS54&lt;=D54," ","GRESEALA")</f>
        <v xml:space="preserve"> </v>
      </c>
      <c r="BC42" s="17" t="str">
        <f>IF(AS55&lt;=D55," ","GRESEALA")</f>
        <v xml:space="preserve"> </v>
      </c>
      <c r="BD42" s="17" t="str">
        <f>IF(AS56&lt;=D56," ","GRESEALA")</f>
        <v xml:space="preserve"> </v>
      </c>
      <c r="BE42" s="17" t="str">
        <f>IF(AS57&lt;=D57," ","GRESEALA")</f>
        <v xml:space="preserve"> </v>
      </c>
      <c r="BF42" s="17" t="str">
        <f>IF(AS58&lt;=D58," ","GRESEALA")</f>
        <v xml:space="preserve"> </v>
      </c>
      <c r="BG42" s="17" t="str">
        <f>IF(AS59&lt;=D59," ","GRESEALA")</f>
        <v xml:space="preserve"> </v>
      </c>
      <c r="BH42" s="17" t="str">
        <f>IF(AS60&lt;=D60," ","GRESEALA")</f>
        <v xml:space="preserve"> </v>
      </c>
      <c r="BI42" s="17" t="str">
        <f>IF(AS61&lt;=D61," ","GRESEALA")</f>
        <v xml:space="preserve"> </v>
      </c>
      <c r="BJ42" s="17" t="str">
        <f>IF(AS62&lt;=D62," ","GRESEALA")</f>
        <v xml:space="preserve"> </v>
      </c>
      <c r="BK42" s="17" t="str">
        <f>IF(AS63&lt;=D63," ","GRESEALA")</f>
        <v xml:space="preserve"> </v>
      </c>
    </row>
    <row r="43" spans="2:223" ht="27" customHeight="1" x14ac:dyDescent="0.45">
      <c r="B43" s="213" t="s">
        <v>103</v>
      </c>
      <c r="C43" s="137" t="s">
        <v>104</v>
      </c>
      <c r="D43" s="186">
        <f t="shared" si="0"/>
        <v>1</v>
      </c>
      <c r="E43" s="152">
        <f>'ian22'!E43+'feb22'!E43+'mar22'!E43+'apr22'!E43+'mai22'!E43+'iun22'!E43+'iul22'!E43+'aug22'!E43</f>
        <v>0</v>
      </c>
      <c r="F43" s="152">
        <f>'ian22'!F43+'feb22'!F43+'mar22'!F43+'apr22'!F43+'mai22'!F43+'iun22'!F43+'iul22'!F43+'aug22'!F43</f>
        <v>1</v>
      </c>
      <c r="G43" s="152">
        <f>'ian22'!G43+'feb22'!G43+'mar22'!G43+'apr22'!G43+'mai22'!G43+'iun22'!G43+'iul22'!G43+'aug22'!G43</f>
        <v>0</v>
      </c>
      <c r="H43" s="152">
        <f>'ian22'!H43+'feb22'!H43+'mar22'!H43+'apr22'!H43+'mai22'!H43+'iun22'!H43+'iul22'!H43+'aug22'!H43</f>
        <v>0</v>
      </c>
      <c r="I43" s="152">
        <f>'ian22'!I43+'feb22'!I43+'mar22'!I43+'apr22'!I43+'mai22'!I43+'iun22'!I43+'iul22'!I43+'aug22'!I43</f>
        <v>0</v>
      </c>
      <c r="J43" s="152">
        <f>'ian22'!J43+'feb22'!J43+'mar22'!J43+'apr22'!J43+'mai22'!J43+'iun22'!J43+'iul22'!J43+'aug22'!J43</f>
        <v>0</v>
      </c>
      <c r="K43" s="152">
        <f>'ian22'!K43+'feb22'!K43+'mar22'!K43+'apr22'!K43+'mai22'!K43+'iun22'!K43+'iul22'!K43+'aug22'!K43</f>
        <v>0</v>
      </c>
      <c r="L43" s="152">
        <f>'ian22'!L43+'feb22'!L43+'mar22'!L43+'apr22'!L43+'mai22'!L43+'iun22'!L43+'iul22'!L43+'aug22'!L43</f>
        <v>0</v>
      </c>
      <c r="M43" s="152">
        <f>'ian22'!M43+'feb22'!M43+'mar22'!M43+'apr22'!M43+'mai22'!M43+'iun22'!M43+'iul22'!M43+'aug22'!M43</f>
        <v>1</v>
      </c>
      <c r="N43" s="152">
        <f>'ian22'!N43+'feb22'!N43+'mar22'!N43+'apr22'!N43+'mai22'!N43+'iun22'!N43+'iul22'!N43+'aug22'!N43</f>
        <v>0</v>
      </c>
      <c r="O43" s="152">
        <f>'ian22'!O43+'feb22'!O43+'mar22'!O43+'apr22'!O43+'mai22'!O43+'iun22'!O43+'iul22'!O43+'aug22'!O43</f>
        <v>1</v>
      </c>
      <c r="P43" s="152">
        <f>'ian22'!P43+'feb22'!P43+'mar22'!P43+'apr22'!P43+'mai22'!P43+'iun22'!P43+'iul22'!P43+'aug22'!P43</f>
        <v>0</v>
      </c>
      <c r="Q43" s="152">
        <f>'ian22'!Q43+'feb22'!Q43+'mar22'!Q43+'apr22'!Q43+'mai22'!Q43+'iun22'!Q43+'iul22'!Q43+'aug22'!Q43</f>
        <v>0</v>
      </c>
      <c r="R43" s="152">
        <f>'ian22'!R43+'feb22'!R43+'mar22'!R43+'apr22'!R43+'mai22'!R43+'iun22'!R43+'iul22'!R43+'aug22'!R43</f>
        <v>0</v>
      </c>
      <c r="S43" s="152">
        <f>'ian22'!S43+'feb22'!S43+'mar22'!S43+'apr22'!S43+'mai22'!S43+'iun22'!S43+'iul22'!S43+'aug22'!S43</f>
        <v>0</v>
      </c>
      <c r="T43" s="152">
        <f>'ian22'!T43+'feb22'!T43+'mar22'!T43+'apr22'!T43+'mai22'!T43+'iun22'!T43+'iul22'!T43+'aug22'!T43</f>
        <v>0</v>
      </c>
      <c r="U43" s="152">
        <f>'ian22'!U43+'feb22'!U43+'mar22'!U43+'apr22'!U43+'mai22'!U43+'iun22'!U43+'iul22'!U43+'aug22'!U43</f>
        <v>0</v>
      </c>
      <c r="V43" s="152">
        <f>'ian22'!V43+'feb22'!V43+'mar22'!V43+'apr22'!V43+'mai22'!V43+'iun22'!V43+'iul22'!V43+'aug22'!V43</f>
        <v>1</v>
      </c>
      <c r="W43" s="152">
        <f>'ian22'!W43+'feb22'!W43+'mar22'!W43+'apr22'!W43+'mai22'!W43+'iun22'!W43+'iul22'!W43+'aug22'!W43</f>
        <v>0</v>
      </c>
      <c r="X43" s="152">
        <f>'ian22'!X43+'feb22'!X43+'mar22'!X43+'apr22'!X43+'mai22'!X43+'iun22'!X43+'iul22'!X43+'aug22'!X43</f>
        <v>1</v>
      </c>
      <c r="Y43" s="152">
        <f>'ian22'!Y43+'feb22'!Y43+'mar22'!Y43+'apr22'!Y43+'mai22'!Y43+'iun22'!Y43+'iul22'!Y43+'aug22'!Y43</f>
        <v>0</v>
      </c>
      <c r="Z43" s="152">
        <f>'ian22'!Z43+'feb22'!Z43+'mar22'!Z43+'apr22'!Z43+'mai22'!Z43+'iun22'!Z43+'iul22'!Z43+'aug22'!Z43</f>
        <v>0</v>
      </c>
      <c r="AA43" s="152">
        <f>'ian22'!AA43+'feb22'!AA43+'mar22'!AA43+'apr22'!AA43+'mai22'!AA43+'iun22'!AA43+'iul22'!AA43+'aug22'!AA43</f>
        <v>0</v>
      </c>
      <c r="AB43" s="152">
        <f>'ian22'!AB43+'feb22'!AB43+'mar22'!AB43+'apr22'!AB43+'mai22'!AB43+'iun22'!AB43+'iul22'!AB43+'aug22'!AB43</f>
        <v>0</v>
      </c>
      <c r="AC43" s="152">
        <f>'ian22'!AC43+'feb22'!AC43+'mar22'!AC43+'apr22'!AC43+'mai22'!AC43+'iun22'!AC43+'iul22'!AC43+'aug22'!AC43</f>
        <v>0</v>
      </c>
      <c r="AD43" s="152">
        <f>'ian22'!AD43+'feb22'!AD43+'mar22'!AD43+'apr22'!AD43+'mai22'!AD43+'iun22'!AD43+'iul22'!AD43+'aug22'!AD43</f>
        <v>0</v>
      </c>
      <c r="AE43" s="152">
        <f>'ian22'!AE43+'feb22'!AE43+'mar22'!AE43+'apr22'!AE43+'mai22'!AE43+'iun22'!AE43+'iul22'!AE43+'aug22'!AE43</f>
        <v>0</v>
      </c>
      <c r="AF43" s="152">
        <f>'ian22'!AF43+'feb22'!AF43+'mar22'!AF43+'apr22'!AF43+'mai22'!AF43+'iun22'!AF43+'iul22'!AF43+'aug22'!AF43</f>
        <v>0</v>
      </c>
      <c r="AG43" s="152">
        <f>'ian22'!AG43+'feb22'!AG43+'mar22'!AG43+'apr22'!AG43+'mai22'!AG43+'iun22'!AG43+'iul22'!AG43+'aug22'!AG43</f>
        <v>0</v>
      </c>
      <c r="AH43" s="152">
        <f>'ian22'!AH43+'feb22'!AH43+'mar22'!AH43+'apr22'!AH43+'mai22'!AH43+'iun22'!AH43+'iul22'!AH43+'aug22'!AH43</f>
        <v>0</v>
      </c>
      <c r="AI43" s="152">
        <f>'ian22'!AI43+'feb22'!AI43+'mar22'!AI43+'apr22'!AI43+'mai22'!AI43+'iun22'!AI43+'iul22'!AI43+'aug22'!AI43</f>
        <v>0</v>
      </c>
      <c r="AJ43" s="152">
        <f>'ian22'!AJ43+'feb22'!AJ43+'mar22'!AJ43+'apr22'!AJ43+'mai22'!AJ43+'iun22'!AJ43+'iul22'!AJ43+'aug22'!AJ43</f>
        <v>0</v>
      </c>
      <c r="AK43" s="152">
        <f>'ian22'!AK43+'feb22'!AK43+'mar22'!AK43+'apr22'!AK43+'mai22'!AK43+'iun22'!AK43+'iul22'!AK43+'aug22'!AK43</f>
        <v>0</v>
      </c>
      <c r="AL43" s="152">
        <f>'ian22'!AL43+'feb22'!AL43+'mar22'!AL43+'apr22'!AL43+'mai22'!AL43+'iun22'!AL43+'iul22'!AL43+'aug22'!AL43</f>
        <v>0</v>
      </c>
      <c r="AM43" s="152">
        <f>'ian22'!AM43+'feb22'!AM43+'mar22'!AM43+'apr22'!AM43+'mai22'!AM43+'iun22'!AM43+'iul22'!AM43+'aug22'!AM43</f>
        <v>0</v>
      </c>
      <c r="AN43" s="152">
        <f>'ian22'!AN43+'feb22'!AN43+'mar22'!AN43+'apr22'!AN43+'mai22'!AN43+'iun22'!AN43+'iul22'!AN43+'aug22'!AN43</f>
        <v>0</v>
      </c>
      <c r="AO43" s="152">
        <f>'ian22'!AO43+'feb22'!AO43+'mar22'!AO43+'apr22'!AO43+'mai22'!AO43+'iun22'!AO43+'iul22'!AO43+'aug22'!AO43</f>
        <v>0</v>
      </c>
      <c r="AP43" s="152">
        <f>'ian22'!AP43+'feb22'!AP43+'mar22'!AP43+'apr22'!AP43+'mai22'!AP43+'iun22'!AP43+'iul22'!AP43+'aug22'!AP43</f>
        <v>0</v>
      </c>
      <c r="AQ43" s="152">
        <f>'ian22'!AQ43+'feb22'!AQ43+'mar22'!AQ43+'apr22'!AQ43+'mai22'!AQ43+'iun22'!AQ43+'iul22'!AQ43+'aug22'!AQ43</f>
        <v>0</v>
      </c>
      <c r="AR43" s="152">
        <f>'ian22'!AR43+'feb22'!AR43+'mar22'!AR43+'apr22'!AR43+'mai22'!AR43+'iun22'!AR43+'iul22'!AR43+'aug22'!AR43</f>
        <v>0</v>
      </c>
      <c r="AS43" s="152">
        <f>'ian22'!AS43+'feb22'!AS43+'mar22'!AS43+'apr22'!AS43+'mai22'!AS43+'iun22'!AS43+'iul22'!AS43+'aug22'!AS43</f>
        <v>1</v>
      </c>
      <c r="AT43" s="205"/>
      <c r="AU43" s="17" t="str">
        <f>IF(AS64&lt;=D64," ","GRESEALA")</f>
        <v xml:space="preserve"> </v>
      </c>
      <c r="AV43" s="17" t="str">
        <f>IF(AS65&lt;=D65," ","GRESEALA")</f>
        <v xml:space="preserve"> </v>
      </c>
      <c r="AW43" s="17" t="str">
        <f>IF(AS66&lt;=D66," ","GRESEALA")</f>
        <v xml:space="preserve"> </v>
      </c>
      <c r="AX43" s="17" t="str">
        <f>IF(AS67&lt;=D67," ","GRESEALA")</f>
        <v xml:space="preserve"> </v>
      </c>
      <c r="AY43" s="17" t="str">
        <f>IF(E45+F45=D45," ","GRESEALA")</f>
        <v xml:space="preserve"> </v>
      </c>
      <c r="AZ43" s="23" t="str">
        <f>IF(G45+K45+I45+L45+M45=D45," ","GRESEALA")</f>
        <v xml:space="preserve"> </v>
      </c>
      <c r="BA43" s="17" t="str">
        <f>IF(O45+P45=D45," ","GRESEALA")</f>
        <v xml:space="preserve"> </v>
      </c>
      <c r="BB43" s="17" t="str">
        <f>IF(Q45+S45+T45+U45+V45+W45=D45," ","GRESEALA")</f>
        <v xml:space="preserve"> </v>
      </c>
      <c r="BC43" s="17" t="str">
        <f>IF(X45+Y45+Z45=D45," ","GRESEALA")</f>
        <v xml:space="preserve"> </v>
      </c>
      <c r="BD43" s="23" t="str">
        <f>IF(AA45+AC45+AE45+AF45+AG45+AH45+AI45+AJ45+AK45+AL45+AM45+AN45+AO45+AP45+AQ45+AR45+AS45&gt;=D45," ","GRESEALA")</f>
        <v xml:space="preserve"> </v>
      </c>
      <c r="BE43" s="17" t="str">
        <f>IF(H45&lt;=G45," ","GRESEALA")</f>
        <v xml:space="preserve"> </v>
      </c>
      <c r="BF43" s="17" t="str">
        <f>IF(E46+F46=D46," ","GRESEALA")</f>
        <v xml:space="preserve"> </v>
      </c>
      <c r="BG43" s="23" t="str">
        <f>IF(G46+K46+I46+L46+M46=D46," ","GRESEALA")</f>
        <v xml:space="preserve"> </v>
      </c>
      <c r="BH43" s="17" t="str">
        <f>IF(O46+P46=D46," ","GRESEALA")</f>
        <v xml:space="preserve"> </v>
      </c>
      <c r="BI43" s="17" t="str">
        <f>IF(Q46+S46+T46+U46+V46+W46=D46," ","GRESEALA")</f>
        <v xml:space="preserve"> </v>
      </c>
      <c r="BJ43" s="17" t="str">
        <f>IF(X46+Y46+Z46=D46," ","GRESEALA")</f>
        <v xml:space="preserve"> </v>
      </c>
      <c r="BK43" s="23" t="str">
        <f>IF(AA46+AC46+AE46+AF46+AG46+AH46+AI46+AJ46+AK46+AL46+AM46+AN46+AO46+AP46+AQ46+AR46+AS46&gt;=D46," ","GRESEALA")</f>
        <v xml:space="preserve"> </v>
      </c>
      <c r="BL43" s="17" t="str">
        <f>IF(H46&lt;=G46," ","GRESEALA")</f>
        <v xml:space="preserve"> </v>
      </c>
    </row>
    <row r="44" spans="2:223" ht="38.25" customHeight="1" x14ac:dyDescent="0.45">
      <c r="B44" s="213" t="s">
        <v>105</v>
      </c>
      <c r="C44" s="137" t="s">
        <v>106</v>
      </c>
      <c r="D44" s="186">
        <f t="shared" si="0"/>
        <v>0</v>
      </c>
      <c r="E44" s="152">
        <f>'ian22'!E44+'feb22'!E44+'mar22'!E44+'apr22'!E44+'mai22'!E44+'iun22'!E44+'iul22'!E44+'aug22'!E44</f>
        <v>0</v>
      </c>
      <c r="F44" s="152">
        <f>'ian22'!F44+'feb22'!F44+'mar22'!F44+'apr22'!F44+'mai22'!F44+'iun22'!F44+'iul22'!F44+'aug22'!F44</f>
        <v>0</v>
      </c>
      <c r="G44" s="152">
        <f>'ian22'!G44+'feb22'!G44+'mar22'!G44+'apr22'!G44+'mai22'!G44+'iun22'!G44+'iul22'!G44+'aug22'!G44</f>
        <v>0</v>
      </c>
      <c r="H44" s="152">
        <f>'ian22'!H44+'feb22'!H44+'mar22'!H44+'apr22'!H44+'mai22'!H44+'iun22'!H44+'iul22'!H44+'aug22'!H44</f>
        <v>0</v>
      </c>
      <c r="I44" s="152">
        <f>'ian22'!I44+'feb22'!I44+'mar22'!I44+'apr22'!I44+'mai22'!I44+'iun22'!I44+'iul22'!I44+'aug22'!I44</f>
        <v>0</v>
      </c>
      <c r="J44" s="152">
        <f>'ian22'!J44+'feb22'!J44+'mar22'!J44+'apr22'!J44+'mai22'!J44+'iun22'!J44+'iul22'!J44+'aug22'!J44</f>
        <v>0</v>
      </c>
      <c r="K44" s="152">
        <f>'ian22'!K44+'feb22'!K44+'mar22'!K44+'apr22'!K44+'mai22'!K44+'iun22'!K44+'iul22'!K44+'aug22'!K44</f>
        <v>0</v>
      </c>
      <c r="L44" s="152">
        <f>'ian22'!L44+'feb22'!L44+'mar22'!L44+'apr22'!L44+'mai22'!L44+'iun22'!L44+'iul22'!L44+'aug22'!L44</f>
        <v>0</v>
      </c>
      <c r="M44" s="152">
        <f>'ian22'!M44+'feb22'!M44+'mar22'!M44+'apr22'!M44+'mai22'!M44+'iun22'!M44+'iul22'!M44+'aug22'!M44</f>
        <v>0</v>
      </c>
      <c r="N44" s="152">
        <f>'ian22'!N44+'feb22'!N44+'mar22'!N44+'apr22'!N44+'mai22'!N44+'iun22'!N44+'iul22'!N44+'aug22'!N44</f>
        <v>0</v>
      </c>
      <c r="O44" s="152">
        <f>'ian22'!O44+'feb22'!O44+'mar22'!O44+'apr22'!O44+'mai22'!O44+'iun22'!O44+'iul22'!O44+'aug22'!O44</f>
        <v>0</v>
      </c>
      <c r="P44" s="152">
        <f>'ian22'!P44+'feb22'!P44+'mar22'!P44+'apr22'!P44+'mai22'!P44+'iun22'!P44+'iul22'!P44+'aug22'!P44</f>
        <v>0</v>
      </c>
      <c r="Q44" s="152">
        <f>'ian22'!Q44+'feb22'!Q44+'mar22'!Q44+'apr22'!Q44+'mai22'!Q44+'iun22'!Q44+'iul22'!Q44+'aug22'!Q44</f>
        <v>0</v>
      </c>
      <c r="R44" s="152">
        <f>'ian22'!R44+'feb22'!R44+'mar22'!R44+'apr22'!R44+'mai22'!R44+'iun22'!R44+'iul22'!R44+'aug22'!R44</f>
        <v>0</v>
      </c>
      <c r="S44" s="152">
        <f>'ian22'!S44+'feb22'!S44+'mar22'!S44+'apr22'!S44+'mai22'!S44+'iun22'!S44+'iul22'!S44+'aug22'!S44</f>
        <v>0</v>
      </c>
      <c r="T44" s="152">
        <f>'ian22'!T44+'feb22'!T44+'mar22'!T44+'apr22'!T44+'mai22'!T44+'iun22'!T44+'iul22'!T44+'aug22'!T44</f>
        <v>0</v>
      </c>
      <c r="U44" s="152">
        <f>'ian22'!U44+'feb22'!U44+'mar22'!U44+'apr22'!U44+'mai22'!U44+'iun22'!U44+'iul22'!U44+'aug22'!U44</f>
        <v>0</v>
      </c>
      <c r="V44" s="152">
        <f>'ian22'!V44+'feb22'!V44+'mar22'!V44+'apr22'!V44+'mai22'!V44+'iun22'!V44+'iul22'!V44+'aug22'!V44</f>
        <v>0</v>
      </c>
      <c r="W44" s="152">
        <f>'ian22'!W44+'feb22'!W44+'mar22'!W44+'apr22'!W44+'mai22'!W44+'iun22'!W44+'iul22'!W44+'aug22'!W44</f>
        <v>0</v>
      </c>
      <c r="X44" s="152">
        <f>'ian22'!X44+'feb22'!X44+'mar22'!X44+'apr22'!X44+'mai22'!X44+'iun22'!X44+'iul22'!X44+'aug22'!X44</f>
        <v>0</v>
      </c>
      <c r="Y44" s="152">
        <f>'ian22'!Y44+'feb22'!Y44+'mar22'!Y44+'apr22'!Y44+'mai22'!Y44+'iun22'!Y44+'iul22'!Y44+'aug22'!Y44</f>
        <v>0</v>
      </c>
      <c r="Z44" s="152">
        <f>'ian22'!Z44+'feb22'!Z44+'mar22'!Z44+'apr22'!Z44+'mai22'!Z44+'iun22'!Z44+'iul22'!Z44+'aug22'!Z44</f>
        <v>0</v>
      </c>
      <c r="AA44" s="152">
        <f>'ian22'!AA44+'feb22'!AA44+'mar22'!AA44+'apr22'!AA44+'mai22'!AA44+'iun22'!AA44+'iul22'!AA44+'aug22'!AA44</f>
        <v>0</v>
      </c>
      <c r="AB44" s="152">
        <f>'ian22'!AB44+'feb22'!AB44+'mar22'!AB44+'apr22'!AB44+'mai22'!AB44+'iun22'!AB44+'iul22'!AB44+'aug22'!AB44</f>
        <v>0</v>
      </c>
      <c r="AC44" s="152">
        <f>'ian22'!AC44+'feb22'!AC44+'mar22'!AC44+'apr22'!AC44+'mai22'!AC44+'iun22'!AC44+'iul22'!AC44+'aug22'!AC44</f>
        <v>0</v>
      </c>
      <c r="AD44" s="152">
        <f>'ian22'!AD44+'feb22'!AD44+'mar22'!AD44+'apr22'!AD44+'mai22'!AD44+'iun22'!AD44+'iul22'!AD44+'aug22'!AD44</f>
        <v>0</v>
      </c>
      <c r="AE44" s="152">
        <f>'ian22'!AE44+'feb22'!AE44+'mar22'!AE44+'apr22'!AE44+'mai22'!AE44+'iun22'!AE44+'iul22'!AE44+'aug22'!AE44</f>
        <v>0</v>
      </c>
      <c r="AF44" s="152">
        <f>'ian22'!AF44+'feb22'!AF44+'mar22'!AF44+'apr22'!AF44+'mai22'!AF44+'iun22'!AF44+'iul22'!AF44+'aug22'!AF44</f>
        <v>0</v>
      </c>
      <c r="AG44" s="152">
        <f>'ian22'!AG44+'feb22'!AG44+'mar22'!AG44+'apr22'!AG44+'mai22'!AG44+'iun22'!AG44+'iul22'!AG44+'aug22'!AG44</f>
        <v>0</v>
      </c>
      <c r="AH44" s="152">
        <f>'ian22'!AH44+'feb22'!AH44+'mar22'!AH44+'apr22'!AH44+'mai22'!AH44+'iun22'!AH44+'iul22'!AH44+'aug22'!AH44</f>
        <v>0</v>
      </c>
      <c r="AI44" s="152">
        <f>'ian22'!AI44+'feb22'!AI44+'mar22'!AI44+'apr22'!AI44+'mai22'!AI44+'iun22'!AI44+'iul22'!AI44+'aug22'!AI44</f>
        <v>0</v>
      </c>
      <c r="AJ44" s="152">
        <f>'ian22'!AJ44+'feb22'!AJ44+'mar22'!AJ44+'apr22'!AJ44+'mai22'!AJ44+'iun22'!AJ44+'iul22'!AJ44+'aug22'!AJ44</f>
        <v>0</v>
      </c>
      <c r="AK44" s="152">
        <f>'ian22'!AK44+'feb22'!AK44+'mar22'!AK44+'apr22'!AK44+'mai22'!AK44+'iun22'!AK44+'iul22'!AK44+'aug22'!AK44</f>
        <v>0</v>
      </c>
      <c r="AL44" s="152">
        <f>'ian22'!AL44+'feb22'!AL44+'mar22'!AL44+'apr22'!AL44+'mai22'!AL44+'iun22'!AL44+'iul22'!AL44+'aug22'!AL44</f>
        <v>0</v>
      </c>
      <c r="AM44" s="152">
        <f>'ian22'!AM44+'feb22'!AM44+'mar22'!AM44+'apr22'!AM44+'mai22'!AM44+'iun22'!AM44+'iul22'!AM44+'aug22'!AM44</f>
        <v>0</v>
      </c>
      <c r="AN44" s="152">
        <f>'ian22'!AN44+'feb22'!AN44+'mar22'!AN44+'apr22'!AN44+'mai22'!AN44+'iun22'!AN44+'iul22'!AN44+'aug22'!AN44</f>
        <v>0</v>
      </c>
      <c r="AO44" s="152">
        <f>'ian22'!AO44+'feb22'!AO44+'mar22'!AO44+'apr22'!AO44+'mai22'!AO44+'iun22'!AO44+'iul22'!AO44+'aug22'!AO44</f>
        <v>0</v>
      </c>
      <c r="AP44" s="152">
        <f>'ian22'!AP44+'feb22'!AP44+'mar22'!AP44+'apr22'!AP44+'mai22'!AP44+'iun22'!AP44+'iul22'!AP44+'aug22'!AP44</f>
        <v>0</v>
      </c>
      <c r="AQ44" s="152">
        <f>'ian22'!AQ44+'feb22'!AQ44+'mar22'!AQ44+'apr22'!AQ44+'mai22'!AQ44+'iun22'!AQ44+'iul22'!AQ44+'aug22'!AQ44</f>
        <v>0</v>
      </c>
      <c r="AR44" s="152">
        <f>'ian22'!AR44+'feb22'!AR44+'mar22'!AR44+'apr22'!AR44+'mai22'!AR44+'iun22'!AR44+'iul22'!AR44+'aug22'!AR44</f>
        <v>0</v>
      </c>
      <c r="AS44" s="152">
        <f>'ian22'!AS44+'feb22'!AS44+'mar22'!AS44+'apr22'!AS44+'mai22'!AS44+'iun22'!AS44+'iul22'!AS44+'aug22'!AS44</f>
        <v>0</v>
      </c>
      <c r="AT44" s="205"/>
      <c r="AU44" s="17" t="str">
        <f>IF(E47+F47=D47," ","GRESEALA")</f>
        <v xml:space="preserve"> </v>
      </c>
      <c r="AV44" s="23" t="str">
        <f>IF(G47+K47+I47+L47+M47=D47," ","GRESEALA")</f>
        <v xml:space="preserve"> </v>
      </c>
      <c r="AW44" s="17" t="str">
        <f>IF(O47+P47=D47," ","GRESEALA")</f>
        <v xml:space="preserve"> </v>
      </c>
      <c r="AX44" s="17" t="str">
        <f>IF(Q47+S47+T47+U47+V47+W47=D47," ","GRESEALA")</f>
        <v xml:space="preserve"> </v>
      </c>
      <c r="AY44" s="17" t="str">
        <f>IF(X47+Y47+Z47=D47," ","GRESEALA")</f>
        <v xml:space="preserve"> </v>
      </c>
      <c r="AZ44" s="17" t="str">
        <f>IF(AA47+AC47+AE47+AF47+AG47+AH47+AI47+AJ47+AK47+AL47+AR47+AS47&gt;=D47," ","GRESEALA")</f>
        <v xml:space="preserve"> </v>
      </c>
      <c r="BA44" s="17" t="str">
        <f>IF(H47&lt;=G47," ","GRESEALA")</f>
        <v xml:space="preserve"> </v>
      </c>
      <c r="BB44" s="17" t="str">
        <f>IF(E49+E50+E51=E48," ","GRESEALA")</f>
        <v xml:space="preserve"> </v>
      </c>
      <c r="BC44" s="17" t="str">
        <f>IF(F49+F50+F51=F48," ","GRESEALA")</f>
        <v xml:space="preserve"> </v>
      </c>
      <c r="BD44" s="17" t="str">
        <f>IF(G49+G50+G51=G48," ","GRESEALA")</f>
        <v xml:space="preserve"> </v>
      </c>
      <c r="BE44" s="17" t="str">
        <f>IF(H49+H50+H51=H48," ","GRESEALA")</f>
        <v xml:space="preserve"> </v>
      </c>
      <c r="BF44" s="17" t="str">
        <f t="shared" ref="BF44:BK44" si="31">IF(K49+K50+K51=K48," ","GRESEALA")</f>
        <v xml:space="preserve"> </v>
      </c>
      <c r="BG44" s="23" t="str">
        <f t="shared" si="31"/>
        <v xml:space="preserve"> </v>
      </c>
      <c r="BH44" s="17" t="str">
        <f t="shared" si="31"/>
        <v xml:space="preserve"> </v>
      </c>
      <c r="BI44" s="17" t="str">
        <f t="shared" si="31"/>
        <v xml:space="preserve"> </v>
      </c>
      <c r="BJ44" s="17" t="str">
        <f t="shared" si="31"/>
        <v xml:space="preserve"> </v>
      </c>
      <c r="BK44" s="17" t="str">
        <f t="shared" si="31"/>
        <v xml:space="preserve"> </v>
      </c>
    </row>
    <row r="45" spans="2:223" ht="63" customHeight="1" x14ac:dyDescent="0.45">
      <c r="B45" s="208">
        <v>6</v>
      </c>
      <c r="C45" s="138" t="s">
        <v>175</v>
      </c>
      <c r="D45" s="194">
        <f t="shared" si="0"/>
        <v>31</v>
      </c>
      <c r="E45" s="152">
        <f>'ian22'!E45+'feb22'!E45+'mar22'!E45+'apr22'!E45+'mai22'!E45+'iun22'!E45+'iul22'!E45+'aug22'!E45</f>
        <v>17</v>
      </c>
      <c r="F45" s="152">
        <f>'ian22'!F45+'feb22'!F45+'mar22'!F45+'apr22'!F45+'mai22'!F45+'iun22'!F45+'iul22'!F45+'aug22'!F45</f>
        <v>14</v>
      </c>
      <c r="G45" s="152">
        <f>'ian22'!G45+'feb22'!G45+'mar22'!G45+'apr22'!G45+'mai22'!G45+'iun22'!G45+'iul22'!G45+'aug22'!G45</f>
        <v>22</v>
      </c>
      <c r="H45" s="152">
        <f>'ian22'!H45+'feb22'!H45+'mar22'!H45+'apr22'!H45+'mai22'!H45+'iun22'!H45+'iul22'!H45+'aug22'!H45</f>
        <v>22</v>
      </c>
      <c r="I45" s="152">
        <f>'ian22'!I45+'feb22'!I45+'mar22'!I45+'apr22'!I45+'mai22'!I45+'iun22'!I45+'iul22'!I45+'aug22'!I45</f>
        <v>9</v>
      </c>
      <c r="J45" s="152">
        <f>'ian22'!J45+'feb22'!J45+'mar22'!J45+'apr22'!J45+'mai22'!J45+'iun22'!J45+'iul22'!J45+'aug22'!J45</f>
        <v>9</v>
      </c>
      <c r="K45" s="152">
        <f>'ian22'!K45+'feb22'!K45+'mar22'!K45+'apr22'!K45+'mai22'!K45+'iun22'!K45+'iul22'!K45+'aug22'!K45</f>
        <v>0</v>
      </c>
      <c r="L45" s="152">
        <f>'ian22'!L45+'feb22'!L45+'mar22'!L45+'apr22'!L45+'mai22'!L45+'iun22'!L45+'iul22'!L45+'aug22'!L45</f>
        <v>0</v>
      </c>
      <c r="M45" s="152">
        <f>'ian22'!M45+'feb22'!M45+'mar22'!M45+'apr22'!M45+'mai22'!M45+'iun22'!M45+'iul22'!M45+'aug22'!M45</f>
        <v>0</v>
      </c>
      <c r="N45" s="152">
        <f>'ian22'!N45+'feb22'!N45+'mar22'!N45+'apr22'!N45+'mai22'!N45+'iun22'!N45+'iul22'!N45+'aug22'!N45</f>
        <v>0</v>
      </c>
      <c r="O45" s="152">
        <f>'ian22'!O45+'feb22'!O45+'mar22'!O45+'apr22'!O45+'mai22'!O45+'iun22'!O45+'iul22'!O45+'aug22'!O45</f>
        <v>17</v>
      </c>
      <c r="P45" s="152">
        <f>'ian22'!P45+'feb22'!P45+'mar22'!P45+'apr22'!P45+'mai22'!P45+'iun22'!P45+'iul22'!P45+'aug22'!P45</f>
        <v>14</v>
      </c>
      <c r="Q45" s="152">
        <f>'ian22'!Q45+'feb22'!Q45+'mar22'!Q45+'apr22'!Q45+'mai22'!Q45+'iun22'!Q45+'iul22'!Q45+'aug22'!Q45</f>
        <v>0</v>
      </c>
      <c r="R45" s="152">
        <f>'ian22'!R45+'feb22'!R45+'mar22'!R45+'apr22'!R45+'mai22'!R45+'iun22'!R45+'iul22'!R45+'aug22'!R45</f>
        <v>0</v>
      </c>
      <c r="S45" s="152">
        <f>'ian22'!S45+'feb22'!S45+'mar22'!S45+'apr22'!S45+'mai22'!S45+'iun22'!S45+'iul22'!S45+'aug22'!S45</f>
        <v>7</v>
      </c>
      <c r="T45" s="152">
        <f>'ian22'!T45+'feb22'!T45+'mar22'!T45+'apr22'!T45+'mai22'!T45+'iun22'!T45+'iul22'!T45+'aug22'!T45</f>
        <v>0</v>
      </c>
      <c r="U45" s="152">
        <f>'ian22'!U45+'feb22'!U45+'mar22'!U45+'apr22'!U45+'mai22'!U45+'iun22'!U45+'iul22'!U45+'aug22'!U45</f>
        <v>20</v>
      </c>
      <c r="V45" s="152">
        <f>'ian22'!V45+'feb22'!V45+'mar22'!V45+'apr22'!V45+'mai22'!V45+'iun22'!V45+'iul22'!V45+'aug22'!V45</f>
        <v>1</v>
      </c>
      <c r="W45" s="152">
        <f>'ian22'!W45+'feb22'!W45+'mar22'!W45+'apr22'!W45+'mai22'!W45+'iun22'!W45+'iul22'!W45+'aug22'!W45</f>
        <v>3</v>
      </c>
      <c r="X45" s="152">
        <f>'ian22'!X45+'feb22'!X45+'mar22'!X45+'apr22'!X45+'mai22'!X45+'iun22'!X45+'iul22'!X45+'aug22'!X45</f>
        <v>31</v>
      </c>
      <c r="Y45" s="152">
        <f>'ian22'!Y45+'feb22'!Y45+'mar22'!Y45+'apr22'!Y45+'mai22'!Y45+'iun22'!Y45+'iul22'!Y45+'aug22'!Y45</f>
        <v>0</v>
      </c>
      <c r="Z45" s="152">
        <f>'ian22'!Z45+'feb22'!Z45+'mar22'!Z45+'apr22'!Z45+'mai22'!Z45+'iun22'!Z45+'iul22'!Z45+'aug22'!Z45</f>
        <v>0</v>
      </c>
      <c r="AA45" s="152">
        <f>'ian22'!AA45+'feb22'!AA45+'mar22'!AA45+'apr22'!AA45+'mai22'!AA45+'iun22'!AA45+'iul22'!AA45+'aug22'!AA45</f>
        <v>0</v>
      </c>
      <c r="AB45" s="152">
        <f>'ian22'!AB45+'feb22'!AB45+'mar22'!AB45+'apr22'!AB45+'mai22'!AB45+'iun22'!AB45+'iul22'!AB45+'aug22'!AB45</f>
        <v>0</v>
      </c>
      <c r="AC45" s="152">
        <f>'ian22'!AC45+'feb22'!AC45+'mar22'!AC45+'apr22'!AC45+'mai22'!AC45+'iun22'!AC45+'iul22'!AC45+'aug22'!AC45</f>
        <v>0</v>
      </c>
      <c r="AD45" s="152">
        <f>'ian22'!AD45+'feb22'!AD45+'mar22'!AD45+'apr22'!AD45+'mai22'!AD45+'iun22'!AD45+'iul22'!AD45+'aug22'!AD45</f>
        <v>0</v>
      </c>
      <c r="AE45" s="152">
        <f>'ian22'!AE45+'feb22'!AE45+'mar22'!AE45+'apr22'!AE45+'mai22'!AE45+'iun22'!AE45+'iul22'!AE45+'aug22'!AE45</f>
        <v>0</v>
      </c>
      <c r="AF45" s="152">
        <f>'ian22'!AF45+'feb22'!AF45+'mar22'!AF45+'apr22'!AF45+'mai22'!AF45+'iun22'!AF45+'iul22'!AF45+'aug22'!AF45</f>
        <v>0</v>
      </c>
      <c r="AG45" s="152">
        <f>'ian22'!AG45+'feb22'!AG45+'mar22'!AG45+'apr22'!AG45+'mai22'!AG45+'iun22'!AG45+'iul22'!AG45+'aug22'!AG45</f>
        <v>0</v>
      </c>
      <c r="AH45" s="152">
        <f>'ian22'!AH45+'feb22'!AH45+'mar22'!AH45+'apr22'!AH45+'mai22'!AH45+'iun22'!AH45+'iul22'!AH45+'aug22'!AH45</f>
        <v>0</v>
      </c>
      <c r="AI45" s="152">
        <f>'ian22'!AI45+'feb22'!AI45+'mar22'!AI45+'apr22'!AI45+'mai22'!AI45+'iun22'!AI45+'iul22'!AI45+'aug22'!AI45</f>
        <v>0</v>
      </c>
      <c r="AJ45" s="152">
        <f>'ian22'!AJ45+'feb22'!AJ45+'mar22'!AJ45+'apr22'!AJ45+'mai22'!AJ45+'iun22'!AJ45+'iul22'!AJ45+'aug22'!AJ45</f>
        <v>0</v>
      </c>
      <c r="AK45" s="152">
        <f>'ian22'!AK45+'feb22'!AK45+'mar22'!AK45+'apr22'!AK45+'mai22'!AK45+'iun22'!AK45+'iul22'!AK45+'aug22'!AK45</f>
        <v>0</v>
      </c>
      <c r="AL45" s="152">
        <f>'ian22'!AL45+'feb22'!AL45+'mar22'!AL45+'apr22'!AL45+'mai22'!AL45+'iun22'!AL45+'iul22'!AL45+'aug22'!AL45</f>
        <v>0</v>
      </c>
      <c r="AM45" s="152">
        <f>'ian22'!AM45+'feb22'!AM45+'mar22'!AM45+'apr22'!AM45+'mai22'!AM45+'iun22'!AM45+'iul22'!AM45+'aug22'!AM45</f>
        <v>0</v>
      </c>
      <c r="AN45" s="152">
        <f>'ian22'!AN45+'feb22'!AN45+'mar22'!AN45+'apr22'!AN45+'mai22'!AN45+'iun22'!AN45+'iul22'!AN45+'aug22'!AN45</f>
        <v>0</v>
      </c>
      <c r="AO45" s="152">
        <f>'ian22'!AO45+'feb22'!AO45+'mar22'!AO45+'apr22'!AO45+'mai22'!AO45+'iun22'!AO45+'iul22'!AO45+'aug22'!AO45</f>
        <v>0</v>
      </c>
      <c r="AP45" s="152">
        <f>'ian22'!AP45+'feb22'!AP45+'mar22'!AP45+'apr22'!AP45+'mai22'!AP45+'iun22'!AP45+'iul22'!AP45+'aug22'!AP45</f>
        <v>0</v>
      </c>
      <c r="AQ45" s="152">
        <f>'ian22'!AQ45+'feb22'!AQ45+'mar22'!AQ45+'apr22'!AQ45+'mai22'!AQ45+'iun22'!AQ45+'iul22'!AQ45+'aug22'!AQ45</f>
        <v>0</v>
      </c>
      <c r="AR45" s="152">
        <f>'ian22'!AR45+'feb22'!AR45+'mar22'!AR45+'apr22'!AR45+'mai22'!AR45+'iun22'!AR45+'iul22'!AR45+'aug22'!AR45</f>
        <v>0</v>
      </c>
      <c r="AS45" s="152">
        <f>'ian22'!AS45+'feb22'!AS45+'mar22'!AS45+'apr22'!AS45+'mai22'!AS45+'iun22'!AS45+'iul22'!AS45+'aug22'!AS45</f>
        <v>31</v>
      </c>
      <c r="AT45" s="205"/>
      <c r="AU45" s="17" t="str">
        <f>IF(Q49+Q50+Q51=Q48," ","GRESEALA")</f>
        <v xml:space="preserve"> </v>
      </c>
      <c r="AV45" s="17" t="str">
        <f t="shared" ref="AV45:BK45" si="32">IF(S49+S50+S51=S48," ","GRESEALA")</f>
        <v xml:space="preserve"> </v>
      </c>
      <c r="AW45" s="17" t="str">
        <f t="shared" si="32"/>
        <v xml:space="preserve"> </v>
      </c>
      <c r="AX45" s="17" t="str">
        <f t="shared" si="32"/>
        <v xml:space="preserve"> </v>
      </c>
      <c r="AY45" s="17" t="str">
        <f t="shared" si="32"/>
        <v xml:space="preserve"> </v>
      </c>
      <c r="AZ45" s="17" t="str">
        <f t="shared" si="32"/>
        <v xml:space="preserve"> </v>
      </c>
      <c r="BA45" s="17" t="str">
        <f t="shared" si="32"/>
        <v xml:space="preserve"> </v>
      </c>
      <c r="BB45" s="17" t="str">
        <f t="shared" si="32"/>
        <v xml:space="preserve"> </v>
      </c>
      <c r="BC45" s="17" t="str">
        <f t="shared" si="32"/>
        <v xml:space="preserve"> </v>
      </c>
      <c r="BD45" s="17" t="str">
        <f t="shared" si="32"/>
        <v xml:space="preserve"> </v>
      </c>
      <c r="BE45" s="17" t="str">
        <f t="shared" si="32"/>
        <v xml:space="preserve"> </v>
      </c>
      <c r="BF45" s="17" t="str">
        <f t="shared" si="32"/>
        <v xml:space="preserve"> </v>
      </c>
      <c r="BG45" s="17" t="str">
        <f t="shared" si="32"/>
        <v xml:space="preserve"> </v>
      </c>
      <c r="BH45" s="17" t="str">
        <f t="shared" si="32"/>
        <v xml:space="preserve"> </v>
      </c>
      <c r="BI45" s="17" t="str">
        <f t="shared" si="32"/>
        <v xml:space="preserve"> </v>
      </c>
      <c r="BJ45" s="17" t="str">
        <f t="shared" si="32"/>
        <v xml:space="preserve"> </v>
      </c>
      <c r="BK45" s="17" t="str">
        <f t="shared" si="32"/>
        <v xml:space="preserve"> </v>
      </c>
    </row>
    <row r="46" spans="2:223" s="24" customFormat="1" ht="66" customHeight="1" x14ac:dyDescent="0.45">
      <c r="B46" s="208">
        <v>7</v>
      </c>
      <c r="C46" s="138" t="s">
        <v>176</v>
      </c>
      <c r="D46" s="195">
        <f t="shared" si="0"/>
        <v>0</v>
      </c>
      <c r="E46" s="152">
        <f>'ian22'!E46+'feb22'!E46+'mar22'!E46+'apr22'!E46+'mai22'!E46+'iun22'!E46+'iul22'!E46+'aug22'!E46</f>
        <v>0</v>
      </c>
      <c r="F46" s="152">
        <f>'ian22'!F46+'feb22'!F46+'mar22'!F46+'apr22'!F46+'mai22'!F46+'iun22'!F46+'iul22'!F46+'aug22'!F46</f>
        <v>0</v>
      </c>
      <c r="G46" s="152">
        <f>'ian22'!G46+'feb22'!G46+'mar22'!G46+'apr22'!G46+'mai22'!G46+'iun22'!G46+'iul22'!G46+'aug22'!G46</f>
        <v>0</v>
      </c>
      <c r="H46" s="152">
        <f>'ian22'!H46+'feb22'!H46+'mar22'!H46+'apr22'!H46+'mai22'!H46+'iun22'!H46+'iul22'!H46+'aug22'!H46</f>
        <v>0</v>
      </c>
      <c r="I46" s="152">
        <f>'ian22'!I46+'feb22'!I46+'mar22'!I46+'apr22'!I46+'mai22'!I46+'iun22'!I46+'iul22'!I46+'aug22'!I46</f>
        <v>0</v>
      </c>
      <c r="J46" s="152">
        <f>'ian22'!J46+'feb22'!J46+'mar22'!J46+'apr22'!J46+'mai22'!J46+'iun22'!J46+'iul22'!J46+'aug22'!J46</f>
        <v>0</v>
      </c>
      <c r="K46" s="152">
        <f>'ian22'!K46+'feb22'!K46+'mar22'!K46+'apr22'!K46+'mai22'!K46+'iun22'!K46+'iul22'!K46+'aug22'!K46</f>
        <v>0</v>
      </c>
      <c r="L46" s="152">
        <f>'ian22'!L46+'feb22'!L46+'mar22'!L46+'apr22'!L46+'mai22'!L46+'iun22'!L46+'iul22'!L46+'aug22'!L46</f>
        <v>0</v>
      </c>
      <c r="M46" s="152">
        <f>'ian22'!M46+'feb22'!M46+'mar22'!M46+'apr22'!M46+'mai22'!M46+'iun22'!M46+'iul22'!M46+'aug22'!M46</f>
        <v>0</v>
      </c>
      <c r="N46" s="152">
        <f>'ian22'!N46+'feb22'!N46+'mar22'!N46+'apr22'!N46+'mai22'!N46+'iun22'!N46+'iul22'!N46+'aug22'!N46</f>
        <v>0</v>
      </c>
      <c r="O46" s="152">
        <f>'ian22'!O46+'feb22'!O46+'mar22'!O46+'apr22'!O46+'mai22'!O46+'iun22'!O46+'iul22'!O46+'aug22'!O46</f>
        <v>0</v>
      </c>
      <c r="P46" s="152">
        <f>'ian22'!P46+'feb22'!P46+'mar22'!P46+'apr22'!P46+'mai22'!P46+'iun22'!P46+'iul22'!P46+'aug22'!P46</f>
        <v>0</v>
      </c>
      <c r="Q46" s="152">
        <f>'ian22'!Q46+'feb22'!Q46+'mar22'!Q46+'apr22'!Q46+'mai22'!Q46+'iun22'!Q46+'iul22'!Q46+'aug22'!Q46</f>
        <v>0</v>
      </c>
      <c r="R46" s="152">
        <f>'ian22'!R46+'feb22'!R46+'mar22'!R46+'apr22'!R46+'mai22'!R46+'iun22'!R46+'iul22'!R46+'aug22'!R46</f>
        <v>0</v>
      </c>
      <c r="S46" s="152">
        <f>'ian22'!S46+'feb22'!S46+'mar22'!S46+'apr22'!S46+'mai22'!S46+'iun22'!S46+'iul22'!S46+'aug22'!S46</f>
        <v>0</v>
      </c>
      <c r="T46" s="152">
        <f>'ian22'!T46+'feb22'!T46+'mar22'!T46+'apr22'!T46+'mai22'!T46+'iun22'!T46+'iul22'!T46+'aug22'!T46</f>
        <v>0</v>
      </c>
      <c r="U46" s="152">
        <f>'ian22'!U46+'feb22'!U46+'mar22'!U46+'apr22'!U46+'mai22'!U46+'iun22'!U46+'iul22'!U46+'aug22'!U46</f>
        <v>0</v>
      </c>
      <c r="V46" s="152">
        <f>'ian22'!V46+'feb22'!V46+'mar22'!V46+'apr22'!V46+'mai22'!V46+'iun22'!V46+'iul22'!V46+'aug22'!V46</f>
        <v>0</v>
      </c>
      <c r="W46" s="152">
        <f>'ian22'!W46+'feb22'!W46+'mar22'!W46+'apr22'!W46+'mai22'!W46+'iun22'!W46+'iul22'!W46+'aug22'!W46</f>
        <v>0</v>
      </c>
      <c r="X46" s="152">
        <f>'ian22'!X46+'feb22'!X46+'mar22'!X46+'apr22'!X46+'mai22'!X46+'iun22'!X46+'iul22'!X46+'aug22'!X46</f>
        <v>0</v>
      </c>
      <c r="Y46" s="152">
        <f>'ian22'!Y46+'feb22'!Y46+'mar22'!Y46+'apr22'!Y46+'mai22'!Y46+'iun22'!Y46+'iul22'!Y46+'aug22'!Y46</f>
        <v>0</v>
      </c>
      <c r="Z46" s="152">
        <f>'ian22'!Z46+'feb22'!Z46+'mar22'!Z46+'apr22'!Z46+'mai22'!Z46+'iun22'!Z46+'iul22'!Z46+'aug22'!Z46</f>
        <v>0</v>
      </c>
      <c r="AA46" s="152">
        <f>'ian22'!AA46+'feb22'!AA46+'mar22'!AA46+'apr22'!AA46+'mai22'!AA46+'iun22'!AA46+'iul22'!AA46+'aug22'!AA46</f>
        <v>0</v>
      </c>
      <c r="AB46" s="152">
        <f>'ian22'!AB46+'feb22'!AB46+'mar22'!AB46+'apr22'!AB46+'mai22'!AB46+'iun22'!AB46+'iul22'!AB46+'aug22'!AB46</f>
        <v>0</v>
      </c>
      <c r="AC46" s="152">
        <f>'ian22'!AC46+'feb22'!AC46+'mar22'!AC46+'apr22'!AC46+'mai22'!AC46+'iun22'!AC46+'iul22'!AC46+'aug22'!AC46</f>
        <v>0</v>
      </c>
      <c r="AD46" s="152">
        <f>'ian22'!AD46+'feb22'!AD46+'mar22'!AD46+'apr22'!AD46+'mai22'!AD46+'iun22'!AD46+'iul22'!AD46+'aug22'!AD46</f>
        <v>0</v>
      </c>
      <c r="AE46" s="152">
        <f>'ian22'!AE46+'feb22'!AE46+'mar22'!AE46+'apr22'!AE46+'mai22'!AE46+'iun22'!AE46+'iul22'!AE46+'aug22'!AE46</f>
        <v>0</v>
      </c>
      <c r="AF46" s="152">
        <f>'ian22'!AF46+'feb22'!AF46+'mar22'!AF46+'apr22'!AF46+'mai22'!AF46+'iun22'!AF46+'iul22'!AF46+'aug22'!AF46</f>
        <v>0</v>
      </c>
      <c r="AG46" s="152">
        <f>'ian22'!AG46+'feb22'!AG46+'mar22'!AG46+'apr22'!AG46+'mai22'!AG46+'iun22'!AG46+'iul22'!AG46+'aug22'!AG46</f>
        <v>0</v>
      </c>
      <c r="AH46" s="152">
        <f>'ian22'!AH46+'feb22'!AH46+'mar22'!AH46+'apr22'!AH46+'mai22'!AH46+'iun22'!AH46+'iul22'!AH46+'aug22'!AH46</f>
        <v>0</v>
      </c>
      <c r="AI46" s="152">
        <f>'ian22'!AI46+'feb22'!AI46+'mar22'!AI46+'apr22'!AI46+'mai22'!AI46+'iun22'!AI46+'iul22'!AI46+'aug22'!AI46</f>
        <v>0</v>
      </c>
      <c r="AJ46" s="152">
        <f>'ian22'!AJ46+'feb22'!AJ46+'mar22'!AJ46+'apr22'!AJ46+'mai22'!AJ46+'iun22'!AJ46+'iul22'!AJ46+'aug22'!AJ46</f>
        <v>0</v>
      </c>
      <c r="AK46" s="152">
        <f>'ian22'!AK46+'feb22'!AK46+'mar22'!AK46+'apr22'!AK46+'mai22'!AK46+'iun22'!AK46+'iul22'!AK46+'aug22'!AK46</f>
        <v>0</v>
      </c>
      <c r="AL46" s="152">
        <f>'ian22'!AL46+'feb22'!AL46+'mar22'!AL46+'apr22'!AL46+'mai22'!AL46+'iun22'!AL46+'iul22'!AL46+'aug22'!AL46</f>
        <v>0</v>
      </c>
      <c r="AM46" s="152">
        <f>'ian22'!AM46+'feb22'!AM46+'mar22'!AM46+'apr22'!AM46+'mai22'!AM46+'iun22'!AM46+'iul22'!AM46+'aug22'!AM46</f>
        <v>0</v>
      </c>
      <c r="AN46" s="152">
        <f>'ian22'!AN46+'feb22'!AN46+'mar22'!AN46+'apr22'!AN46+'mai22'!AN46+'iun22'!AN46+'iul22'!AN46+'aug22'!AN46</f>
        <v>0</v>
      </c>
      <c r="AO46" s="152">
        <f>'ian22'!AO46+'feb22'!AO46+'mar22'!AO46+'apr22'!AO46+'mai22'!AO46+'iun22'!AO46+'iul22'!AO46+'aug22'!AO46</f>
        <v>0</v>
      </c>
      <c r="AP46" s="152">
        <f>'ian22'!AP46+'feb22'!AP46+'mar22'!AP46+'apr22'!AP46+'mai22'!AP46+'iun22'!AP46+'iul22'!AP46+'aug22'!AP46</f>
        <v>0</v>
      </c>
      <c r="AQ46" s="152">
        <f>'ian22'!AQ46+'feb22'!AQ46+'mar22'!AQ46+'apr22'!AQ46+'mai22'!AQ46+'iun22'!AQ46+'iul22'!AQ46+'aug22'!AQ46</f>
        <v>0</v>
      </c>
      <c r="AR46" s="152">
        <f>'ian22'!AR46+'feb22'!AR46+'mar22'!AR46+'apr22'!AR46+'mai22'!AR46+'iun22'!AR46+'iul22'!AR46+'aug22'!AR46</f>
        <v>0</v>
      </c>
      <c r="AS46" s="152">
        <f>'ian22'!AS46+'feb22'!AS46+'mar22'!AS46+'apr22'!AS46+'mai22'!AS46+'iun22'!AS46+'iul22'!AS46+'aug22'!AS46</f>
        <v>0</v>
      </c>
      <c r="AT46" s="205"/>
      <c r="AU46" s="17" t="str">
        <f>IF(AI49+AI50+AI51=AI48," ","GRESEALA")</f>
        <v xml:space="preserve"> </v>
      </c>
      <c r="AV46" s="17" t="str">
        <f>IF(AJ49+AJ50+AJ51=AJ48," ","GRESEALA")</f>
        <v xml:space="preserve"> </v>
      </c>
      <c r="AW46" s="17" t="str">
        <f>IF(AK49+AK50+AK51=AK48," ","GRESEALA")</f>
        <v xml:space="preserve"> </v>
      </c>
      <c r="AX46" s="17" t="str">
        <f>IF(AL49+AL50+AL51=AL48," ","GRESEALA")</f>
        <v xml:space="preserve"> </v>
      </c>
      <c r="AY46" s="17" t="str">
        <f t="shared" ref="AY46:AZ46" si="33">IF(AR49+AR50+AR51=AR48," ","GRESEALA")</f>
        <v xml:space="preserve"> </v>
      </c>
      <c r="AZ46" s="17" t="str">
        <f t="shared" si="33"/>
        <v xml:space="preserve"> </v>
      </c>
      <c r="BA46" s="17" t="str">
        <f>IF(E48+F48=D48," ","GRESEALA")</f>
        <v xml:space="preserve"> </v>
      </c>
      <c r="BB46" s="23" t="str">
        <f>IF(G48+K48+I48+L48+M48=D48," ","GRESEALA")</f>
        <v xml:space="preserve"> </v>
      </c>
      <c r="BC46" s="17" t="str">
        <f>IF(O48+P48=D48," ","GRESEALA")</f>
        <v xml:space="preserve"> </v>
      </c>
      <c r="BD46" s="17" t="str">
        <f>IF(Q48+S48+T48+U48+V48+W48=D48," ","GRESEALA")</f>
        <v xml:space="preserve"> </v>
      </c>
      <c r="BE46" s="17" t="str">
        <f>IF(X48+Y48+Z48=D48," ","GRESEALA")</f>
        <v xml:space="preserve"> </v>
      </c>
      <c r="BF46" s="23" t="str">
        <f>IF(AA48+AC48+AE48+AF48+AG48+AH48+AI48+AJ48+AK48+AL48+AM48+AN48+AO48+AP48+AQ48+AR48+AS48&gt;=D48," ","GRESEALA")</f>
        <v xml:space="preserve"> </v>
      </c>
      <c r="BG46" s="17" t="str">
        <f>IF(H48&lt;=G48," ","GRESEALA")</f>
        <v xml:space="preserve"> </v>
      </c>
      <c r="BH46" s="17" t="str">
        <f>IF(H13&lt;=G13," ","GRESEALA")</f>
        <v xml:space="preserve"> </v>
      </c>
      <c r="BI46" s="17" t="str">
        <f>IF(H14&lt;=G14," ","GRESEALA")</f>
        <v xml:space="preserve"> </v>
      </c>
      <c r="BJ46" s="17" t="str">
        <f>IF(H15&lt;=G15," ","GRESEALA")</f>
        <v xml:space="preserve"> </v>
      </c>
      <c r="BK46" s="17" t="str">
        <f>IF(H16&lt;=G16," ","GRESEALA")</f>
        <v xml:space="preserve"> </v>
      </c>
      <c r="BL46" s="12"/>
      <c r="BM46" s="12"/>
      <c r="BN46" s="12"/>
      <c r="BO46" s="12"/>
      <c r="BP46" s="12"/>
      <c r="BQ46" s="12"/>
      <c r="BR46" s="12"/>
      <c r="BS46" s="12"/>
      <c r="BT46" s="12"/>
      <c r="BU46" s="12"/>
      <c r="BV46" s="12"/>
      <c r="BW46" s="12"/>
      <c r="BX46" s="12"/>
      <c r="BY46" s="12"/>
      <c r="BZ46" s="12"/>
      <c r="CA46" s="12"/>
      <c r="CB46" s="12"/>
      <c r="CC46" s="12"/>
      <c r="CD46" s="12"/>
      <c r="CE46" s="12"/>
      <c r="CF46" s="12"/>
      <c r="CG46" s="12"/>
      <c r="CH46" s="12"/>
      <c r="CI46" s="12"/>
      <c r="CJ46" s="12"/>
      <c r="CK46" s="12"/>
      <c r="CL46" s="12"/>
      <c r="CM46" s="12"/>
      <c r="CN46" s="12"/>
      <c r="CO46" s="12"/>
      <c r="CP46" s="12"/>
      <c r="CQ46" s="12"/>
      <c r="CR46" s="12"/>
      <c r="CS46" s="12"/>
      <c r="CT46" s="12"/>
      <c r="CU46" s="12"/>
      <c r="CV46" s="12"/>
      <c r="CW46" s="12"/>
      <c r="CX46" s="12"/>
      <c r="CY46" s="12"/>
      <c r="CZ46" s="12"/>
      <c r="DA46" s="12"/>
      <c r="DB46" s="12"/>
      <c r="DC46" s="12"/>
      <c r="DD46" s="12"/>
      <c r="DE46" s="12"/>
      <c r="DF46" s="12"/>
      <c r="DG46" s="12"/>
      <c r="DH46" s="12"/>
      <c r="DI46" s="12"/>
      <c r="DJ46" s="12"/>
      <c r="DK46" s="12"/>
      <c r="DL46" s="12"/>
      <c r="DM46" s="12"/>
      <c r="DN46" s="12"/>
      <c r="DO46" s="12"/>
      <c r="DP46" s="12"/>
      <c r="DQ46" s="12"/>
      <c r="DR46" s="12"/>
      <c r="DS46" s="12"/>
      <c r="DT46" s="12"/>
      <c r="DU46" s="12"/>
      <c r="DV46" s="12"/>
      <c r="DW46" s="12"/>
      <c r="DX46" s="12"/>
      <c r="DY46" s="12"/>
      <c r="DZ46" s="12"/>
      <c r="EA46" s="12"/>
      <c r="EB46" s="12"/>
      <c r="EC46" s="12"/>
      <c r="ED46" s="12"/>
      <c r="EE46" s="12"/>
      <c r="EF46" s="12"/>
      <c r="EG46" s="12"/>
      <c r="EH46" s="12"/>
      <c r="EI46" s="12"/>
      <c r="EJ46" s="12"/>
      <c r="EK46" s="12"/>
      <c r="EL46" s="12"/>
      <c r="EM46" s="12"/>
      <c r="EN46" s="12"/>
      <c r="EO46" s="12"/>
      <c r="EP46" s="12"/>
      <c r="EQ46" s="12"/>
      <c r="ER46" s="12"/>
      <c r="ES46" s="12"/>
      <c r="ET46" s="12"/>
      <c r="EU46" s="12"/>
      <c r="EV46" s="12"/>
      <c r="EW46" s="12"/>
      <c r="EX46" s="12"/>
      <c r="EY46" s="12"/>
      <c r="EZ46" s="12"/>
      <c r="FA46" s="12"/>
      <c r="FB46" s="12"/>
      <c r="FC46" s="12"/>
      <c r="FD46" s="12"/>
      <c r="FE46" s="12"/>
      <c r="FF46" s="12"/>
      <c r="FG46" s="12"/>
      <c r="FH46" s="12"/>
      <c r="FI46" s="12"/>
      <c r="FJ46" s="12"/>
      <c r="FK46" s="12"/>
      <c r="FL46" s="12"/>
      <c r="FM46" s="12"/>
      <c r="FN46" s="12"/>
      <c r="FO46" s="12"/>
      <c r="FP46" s="12"/>
      <c r="FQ46" s="12"/>
      <c r="FR46" s="12"/>
      <c r="FS46" s="12"/>
      <c r="FT46" s="12"/>
      <c r="FU46" s="12"/>
      <c r="FV46" s="12"/>
      <c r="FW46" s="12"/>
      <c r="FX46" s="12"/>
      <c r="FY46" s="12"/>
      <c r="FZ46" s="12"/>
      <c r="GA46" s="12"/>
      <c r="GB46" s="12"/>
      <c r="GC46" s="12"/>
      <c r="GD46" s="12"/>
      <c r="GE46" s="12"/>
      <c r="GF46" s="12"/>
      <c r="GG46" s="12"/>
      <c r="GH46" s="12"/>
      <c r="GI46" s="12"/>
      <c r="GJ46" s="12"/>
      <c r="GK46" s="12"/>
      <c r="GL46" s="12"/>
      <c r="GM46" s="12"/>
      <c r="GN46" s="12"/>
      <c r="GO46" s="12"/>
      <c r="GP46" s="12"/>
      <c r="GQ46" s="12"/>
      <c r="GR46" s="12"/>
      <c r="GS46" s="12"/>
      <c r="GT46" s="12"/>
      <c r="GU46" s="12"/>
      <c r="GV46" s="12"/>
      <c r="GW46" s="12"/>
      <c r="GX46" s="12"/>
      <c r="GY46" s="12"/>
      <c r="GZ46" s="12"/>
      <c r="HA46" s="12"/>
      <c r="HB46" s="12"/>
      <c r="HC46" s="12"/>
      <c r="HD46" s="12"/>
      <c r="HE46" s="12"/>
      <c r="HF46" s="12"/>
      <c r="HG46" s="12"/>
      <c r="HH46" s="12"/>
      <c r="HI46" s="12"/>
      <c r="HJ46" s="12"/>
      <c r="HK46" s="12"/>
      <c r="HL46" s="12"/>
      <c r="HM46" s="12"/>
      <c r="HN46" s="12"/>
      <c r="HO46" s="12"/>
    </row>
    <row r="47" spans="2:223" ht="78.75" customHeight="1" x14ac:dyDescent="0.45">
      <c r="B47" s="208">
        <v>8</v>
      </c>
      <c r="C47" s="133" t="s">
        <v>107</v>
      </c>
      <c r="D47" s="186">
        <f t="shared" si="0"/>
        <v>0</v>
      </c>
      <c r="E47" s="152">
        <f>'ian22'!E47+'feb22'!E47+'mar22'!E47+'apr22'!E47+'mai22'!E47+'iun22'!E47+'iul22'!E47+'aug22'!E47</f>
        <v>0</v>
      </c>
      <c r="F47" s="152">
        <f>'ian22'!F47+'feb22'!F47+'mar22'!F47+'apr22'!F47+'mai22'!F47+'iun22'!F47+'iul22'!F47+'aug22'!F47</f>
        <v>0</v>
      </c>
      <c r="G47" s="152">
        <f>'ian22'!G47+'feb22'!G47+'mar22'!G47+'apr22'!G47+'mai22'!G47+'iun22'!G47+'iul22'!G47+'aug22'!G47</f>
        <v>0</v>
      </c>
      <c r="H47" s="152">
        <f>'ian22'!H47+'feb22'!H47+'mar22'!H47+'apr22'!H47+'mai22'!H47+'iun22'!H47+'iul22'!H47+'aug22'!H47</f>
        <v>0</v>
      </c>
      <c r="I47" s="152">
        <f>'ian22'!I47+'feb22'!I47+'mar22'!I47+'apr22'!I47+'mai22'!I47+'iun22'!I47+'iul22'!I47+'aug22'!I47</f>
        <v>0</v>
      </c>
      <c r="J47" s="152">
        <f>'ian22'!J47+'feb22'!J47+'mar22'!J47+'apr22'!J47+'mai22'!J47+'iun22'!J47+'iul22'!J47+'aug22'!J47</f>
        <v>0</v>
      </c>
      <c r="K47" s="152">
        <f>'ian22'!K47+'feb22'!K47+'mar22'!K47+'apr22'!K47+'mai22'!K47+'iun22'!K47+'iul22'!K47+'aug22'!K47</f>
        <v>0</v>
      </c>
      <c r="L47" s="152">
        <f>'ian22'!L47+'feb22'!L47+'mar22'!L47+'apr22'!L47+'mai22'!L47+'iun22'!L47+'iul22'!L47+'aug22'!L47</f>
        <v>0</v>
      </c>
      <c r="M47" s="152">
        <f>'ian22'!M47+'feb22'!M47+'mar22'!M47+'apr22'!M47+'mai22'!M47+'iun22'!M47+'iul22'!M47+'aug22'!M47</f>
        <v>0</v>
      </c>
      <c r="N47" s="152">
        <f>'ian22'!N47+'feb22'!N47+'mar22'!N47+'apr22'!N47+'mai22'!N47+'iun22'!N47+'iul22'!N47+'aug22'!N47</f>
        <v>0</v>
      </c>
      <c r="O47" s="152">
        <f>'ian22'!O47+'feb22'!O47+'mar22'!O47+'apr22'!O47+'mai22'!O47+'iun22'!O47+'iul22'!O47+'aug22'!O47</f>
        <v>0</v>
      </c>
      <c r="P47" s="152">
        <f>'ian22'!P47+'feb22'!P47+'mar22'!P47+'apr22'!P47+'mai22'!P47+'iun22'!P47+'iul22'!P47+'aug22'!P47</f>
        <v>0</v>
      </c>
      <c r="Q47" s="152">
        <f>'ian22'!Q47+'feb22'!Q47+'mar22'!Q47+'apr22'!Q47+'mai22'!Q47+'iun22'!Q47+'iul22'!Q47+'aug22'!Q47</f>
        <v>0</v>
      </c>
      <c r="R47" s="152">
        <f>'ian22'!R47+'feb22'!R47+'mar22'!R47+'apr22'!R47+'mai22'!R47+'iun22'!R47+'iul22'!R47+'aug22'!R47</f>
        <v>0</v>
      </c>
      <c r="S47" s="152">
        <f>'ian22'!S47+'feb22'!S47+'mar22'!S47+'apr22'!S47+'mai22'!S47+'iun22'!S47+'iul22'!S47+'aug22'!S47</f>
        <v>0</v>
      </c>
      <c r="T47" s="152">
        <f>'ian22'!T47+'feb22'!T47+'mar22'!T47+'apr22'!T47+'mai22'!T47+'iun22'!T47+'iul22'!T47+'aug22'!T47</f>
        <v>0</v>
      </c>
      <c r="U47" s="152">
        <f>'ian22'!U47+'feb22'!U47+'mar22'!U47+'apr22'!U47+'mai22'!U47+'iun22'!U47+'iul22'!U47+'aug22'!U47</f>
        <v>0</v>
      </c>
      <c r="V47" s="152">
        <f>'ian22'!V47+'feb22'!V47+'mar22'!V47+'apr22'!V47+'mai22'!V47+'iun22'!V47+'iul22'!V47+'aug22'!V47</f>
        <v>0</v>
      </c>
      <c r="W47" s="152">
        <f>'ian22'!W47+'feb22'!W47+'mar22'!W47+'apr22'!W47+'mai22'!W47+'iun22'!W47+'iul22'!W47+'aug22'!W47</f>
        <v>0</v>
      </c>
      <c r="X47" s="152">
        <f>'ian22'!X47+'feb22'!X47+'mar22'!X47+'apr22'!X47+'mai22'!X47+'iun22'!X47+'iul22'!X47+'aug22'!X47</f>
        <v>0</v>
      </c>
      <c r="Y47" s="152">
        <f>'ian22'!Y47+'feb22'!Y47+'mar22'!Y47+'apr22'!Y47+'mai22'!Y47+'iun22'!Y47+'iul22'!Y47+'aug22'!Y47</f>
        <v>0</v>
      </c>
      <c r="Z47" s="152">
        <f>'ian22'!Z47+'feb22'!Z47+'mar22'!Z47+'apr22'!Z47+'mai22'!Z47+'iun22'!Z47+'iul22'!Z47+'aug22'!Z47</f>
        <v>0</v>
      </c>
      <c r="AA47" s="152">
        <f>'ian22'!AA47+'feb22'!AA47+'mar22'!AA47+'apr22'!AA47+'mai22'!AA47+'iun22'!AA47+'iul22'!AA47+'aug22'!AA47</f>
        <v>0</v>
      </c>
      <c r="AB47" s="152">
        <f>'ian22'!AB47+'feb22'!AB47+'mar22'!AB47+'apr22'!AB47+'mai22'!AB47+'iun22'!AB47+'iul22'!AB47+'aug22'!AB47</f>
        <v>0</v>
      </c>
      <c r="AC47" s="152">
        <f>'ian22'!AC47+'feb22'!AC47+'mar22'!AC47+'apr22'!AC47+'mai22'!AC47+'iun22'!AC47+'iul22'!AC47+'aug22'!AC47</f>
        <v>0</v>
      </c>
      <c r="AD47" s="152">
        <f>'ian22'!AD47+'feb22'!AD47+'mar22'!AD47+'apr22'!AD47+'mai22'!AD47+'iun22'!AD47+'iul22'!AD47+'aug22'!AD47</f>
        <v>0</v>
      </c>
      <c r="AE47" s="152">
        <f>'ian22'!AE47+'feb22'!AE47+'mar22'!AE47+'apr22'!AE47+'mai22'!AE47+'iun22'!AE47+'iul22'!AE47+'aug22'!AE47</f>
        <v>0</v>
      </c>
      <c r="AF47" s="152">
        <f>'ian22'!AF47+'feb22'!AF47+'mar22'!AF47+'apr22'!AF47+'mai22'!AF47+'iun22'!AF47+'iul22'!AF47+'aug22'!AF47</f>
        <v>0</v>
      </c>
      <c r="AG47" s="152">
        <f>'ian22'!AG47+'feb22'!AG47+'mar22'!AG47+'apr22'!AG47+'mai22'!AG47+'iun22'!AG47+'iul22'!AG47+'aug22'!AG47</f>
        <v>0</v>
      </c>
      <c r="AH47" s="152">
        <f>'ian22'!AH47+'feb22'!AH47+'mar22'!AH47+'apr22'!AH47+'mai22'!AH47+'iun22'!AH47+'iul22'!AH47+'aug22'!AH47</f>
        <v>0</v>
      </c>
      <c r="AI47" s="152">
        <f>'ian22'!AI47+'feb22'!AI47+'mar22'!AI47+'apr22'!AI47+'mai22'!AI47+'iun22'!AI47+'iul22'!AI47+'aug22'!AI47</f>
        <v>0</v>
      </c>
      <c r="AJ47" s="152">
        <f>'ian22'!AJ47+'feb22'!AJ47+'mar22'!AJ47+'apr22'!AJ47+'mai22'!AJ47+'iun22'!AJ47+'iul22'!AJ47+'aug22'!AJ47</f>
        <v>0</v>
      </c>
      <c r="AK47" s="152">
        <f>'ian22'!AK47+'feb22'!AK47+'mar22'!AK47+'apr22'!AK47+'mai22'!AK47+'iun22'!AK47+'iul22'!AK47+'aug22'!AK47</f>
        <v>0</v>
      </c>
      <c r="AL47" s="152">
        <f>'ian22'!AL47+'feb22'!AL47+'mar22'!AL47+'apr22'!AL47+'mai22'!AL47+'iun22'!AL47+'iul22'!AL47+'aug22'!AL47</f>
        <v>0</v>
      </c>
      <c r="AM47" s="152">
        <f>'ian22'!AM47+'feb22'!AM47+'mar22'!AM47+'apr22'!AM47+'mai22'!AM47+'iun22'!AM47+'iul22'!AM47+'aug22'!AM47</f>
        <v>0</v>
      </c>
      <c r="AN47" s="152">
        <f>'ian22'!AN47+'feb22'!AN47+'mar22'!AN47+'apr22'!AN47+'mai22'!AN47+'iun22'!AN47+'iul22'!AN47+'aug22'!AN47</f>
        <v>0</v>
      </c>
      <c r="AO47" s="152">
        <f>'ian22'!AO47+'feb22'!AO47+'mar22'!AO47+'apr22'!AO47+'mai22'!AO47+'iun22'!AO47+'iul22'!AO47+'aug22'!AO47</f>
        <v>0</v>
      </c>
      <c r="AP47" s="152">
        <f>'ian22'!AP47+'feb22'!AP47+'mar22'!AP47+'apr22'!AP47+'mai22'!AP47+'iun22'!AP47+'iul22'!AP47+'aug22'!AP47</f>
        <v>0</v>
      </c>
      <c r="AQ47" s="152">
        <f>'ian22'!AQ47+'feb22'!AQ47+'mar22'!AQ47+'apr22'!AQ47+'mai22'!AQ47+'iun22'!AQ47+'iul22'!AQ47+'aug22'!AQ47</f>
        <v>0</v>
      </c>
      <c r="AR47" s="152">
        <f>'ian22'!AR47+'feb22'!AR47+'mar22'!AR47+'apr22'!AR47+'mai22'!AR47+'iun22'!AR47+'iul22'!AR47+'aug22'!AR47</f>
        <v>0</v>
      </c>
      <c r="AS47" s="152">
        <f>'ian22'!AS47+'feb22'!AS47+'mar22'!AS47+'apr22'!AS47+'mai22'!AS47+'iun22'!AS47+'iul22'!AS47+'aug22'!AS47</f>
        <v>0</v>
      </c>
      <c r="AT47" s="205"/>
      <c r="AU47" s="17" t="str">
        <f>IF(H17&lt;=G17," ","GRESEALA")</f>
        <v xml:space="preserve"> </v>
      </c>
      <c r="AV47" s="17" t="str">
        <f>IF(H18&lt;=G18," ","GRESEALA")</f>
        <v xml:space="preserve"> </v>
      </c>
      <c r="AW47" s="17" t="str">
        <f>IF(H19&lt;=G19," ","GRESEALA")</f>
        <v xml:space="preserve"> </v>
      </c>
      <c r="AX47" s="17" t="str">
        <f>IF(H20&lt;=G20," ","GRESEALA")</f>
        <v xml:space="preserve"> </v>
      </c>
      <c r="AY47" s="17" t="str">
        <f>IF(H21&lt;=G21," ","GRESEALA")</f>
        <v xml:space="preserve"> </v>
      </c>
      <c r="AZ47" s="17" t="str">
        <f>IF(H22&lt;=G22," ","GRESEALA")</f>
        <v xml:space="preserve"> </v>
      </c>
      <c r="BA47" s="17" t="str">
        <f>IF(H23&lt;=G23," ","GRESEALA")</f>
        <v xml:space="preserve"> </v>
      </c>
      <c r="BB47" s="17" t="str">
        <f>IF(H24&lt;=G24," ","GRESEALA")</f>
        <v xml:space="preserve"> </v>
      </c>
      <c r="BC47" s="17" t="str">
        <f>IF(H25&lt;=G25," ","GRESEALA")</f>
        <v xml:space="preserve"> </v>
      </c>
      <c r="BD47" s="17" t="str">
        <f>IF(H26&lt;=G26," ","GRESEALA")</f>
        <v xml:space="preserve"> </v>
      </c>
      <c r="BE47" s="17" t="str">
        <f>IF(H27&lt;=G27," ","GRESEALA")</f>
        <v xml:space="preserve"> </v>
      </c>
      <c r="BF47" s="17" t="str">
        <f>IF(H28&lt;=G28," ","GRESEALA")</f>
        <v xml:space="preserve"> </v>
      </c>
      <c r="BG47" s="17" t="str">
        <f>IF(H29&lt;=G29," ","GRESEALA")</f>
        <v xml:space="preserve"> </v>
      </c>
      <c r="BH47" s="17" t="str">
        <f>IF(H30&lt;=G30," ","GRESEALA")</f>
        <v xml:space="preserve"> </v>
      </c>
      <c r="BI47" s="17" t="str">
        <f>IF(H31&lt;=G31," ","GRESEALA")</f>
        <v xml:space="preserve"> </v>
      </c>
      <c r="BJ47" s="17" t="str">
        <f>IF(H32&lt;=G32," ","GRESEALA")</f>
        <v xml:space="preserve"> </v>
      </c>
      <c r="BK47" s="17" t="str">
        <f>IF(H33&lt;=G33," ","GRESEALA")</f>
        <v xml:space="preserve"> </v>
      </c>
      <c r="BL47" s="38"/>
    </row>
    <row r="48" spans="2:223" ht="42" customHeight="1" x14ac:dyDescent="0.35">
      <c r="B48" s="206">
        <v>9</v>
      </c>
      <c r="C48" s="127" t="s">
        <v>108</v>
      </c>
      <c r="D48" s="192">
        <f t="shared" si="0"/>
        <v>11</v>
      </c>
      <c r="E48" s="152">
        <f>'ian22'!E48+'feb22'!E48+'mar22'!E48+'apr22'!E48+'mai22'!E48+'iun22'!E48+'iul22'!E48+'aug22'!E48</f>
        <v>1</v>
      </c>
      <c r="F48" s="152">
        <f>'ian22'!F48+'feb22'!F48+'mar22'!F48+'apr22'!F48+'mai22'!F48+'iun22'!F48+'iul22'!F48+'aug22'!F48</f>
        <v>10</v>
      </c>
      <c r="G48" s="152">
        <f>'ian22'!G48+'feb22'!G48+'mar22'!G48+'apr22'!G48+'mai22'!G48+'iun22'!G48+'iul22'!G48+'aug22'!G48</f>
        <v>3</v>
      </c>
      <c r="H48" s="152">
        <f>'ian22'!H48+'feb22'!H48+'mar22'!H48+'apr22'!H48+'mai22'!H48+'iun22'!H48+'iul22'!H48+'aug22'!H48</f>
        <v>0</v>
      </c>
      <c r="I48" s="152">
        <f>'ian22'!I48+'feb22'!I48+'mar22'!I48+'apr22'!I48+'mai22'!I48+'iun22'!I48+'iul22'!I48+'aug22'!I48</f>
        <v>0</v>
      </c>
      <c r="J48" s="152">
        <f>'ian22'!J48+'feb22'!J48+'mar22'!J48+'apr22'!J48+'mai22'!J48+'iun22'!J48+'iul22'!J48+'aug22'!J48</f>
        <v>0</v>
      </c>
      <c r="K48" s="152">
        <f>'ian22'!K48+'feb22'!K48+'mar22'!K48+'apr22'!K48+'mai22'!K48+'iun22'!K48+'iul22'!K48+'aug22'!K48</f>
        <v>1</v>
      </c>
      <c r="L48" s="152">
        <f>'ian22'!L48+'feb22'!L48+'mar22'!L48+'apr22'!L48+'mai22'!L48+'iun22'!L48+'iul22'!L48+'aug22'!L48</f>
        <v>0</v>
      </c>
      <c r="M48" s="152">
        <f>'ian22'!M48+'feb22'!M48+'mar22'!M48+'apr22'!M48+'mai22'!M48+'iun22'!M48+'iul22'!M48+'aug22'!M48</f>
        <v>7</v>
      </c>
      <c r="N48" s="152">
        <f>'ian22'!N48+'feb22'!N48+'mar22'!N48+'apr22'!N48+'mai22'!N48+'iun22'!N48+'iul22'!N48+'aug22'!N48</f>
        <v>2</v>
      </c>
      <c r="O48" s="152">
        <f>'ian22'!O48+'feb22'!O48+'mar22'!O48+'apr22'!O48+'mai22'!O48+'iun22'!O48+'iul22'!O48+'aug22'!O48</f>
        <v>3</v>
      </c>
      <c r="P48" s="152">
        <f>'ian22'!P48+'feb22'!P48+'mar22'!P48+'apr22'!P48+'mai22'!P48+'iun22'!P48+'iul22'!P48+'aug22'!P48</f>
        <v>8</v>
      </c>
      <c r="Q48" s="152">
        <f>'ian22'!Q48+'feb22'!Q48+'mar22'!Q48+'apr22'!Q48+'mai22'!Q48+'iun22'!Q48+'iul22'!Q48+'aug22'!Q48</f>
        <v>3</v>
      </c>
      <c r="R48" s="152">
        <f>'ian22'!R48+'feb22'!R48+'mar22'!R48+'apr22'!R48+'mai22'!R48+'iun22'!R48+'iul22'!R48+'aug22'!R48</f>
        <v>0</v>
      </c>
      <c r="S48" s="152">
        <f>'ian22'!S48+'feb22'!S48+'mar22'!S48+'apr22'!S48+'mai22'!S48+'iun22'!S48+'iul22'!S48+'aug22'!S48</f>
        <v>0</v>
      </c>
      <c r="T48" s="152">
        <f>'ian22'!T48+'feb22'!T48+'mar22'!T48+'apr22'!T48+'mai22'!T48+'iun22'!T48+'iul22'!T48+'aug22'!T48</f>
        <v>2</v>
      </c>
      <c r="U48" s="152">
        <f>'ian22'!U48+'feb22'!U48+'mar22'!U48+'apr22'!U48+'mai22'!U48+'iun22'!U48+'iul22'!U48+'aug22'!U48</f>
        <v>5</v>
      </c>
      <c r="V48" s="152">
        <f>'ian22'!V48+'feb22'!V48+'mar22'!V48+'apr22'!V48+'mai22'!V48+'iun22'!V48+'iul22'!V48+'aug22'!V48</f>
        <v>0</v>
      </c>
      <c r="W48" s="152">
        <f>'ian22'!W48+'feb22'!W48+'mar22'!W48+'apr22'!W48+'mai22'!W48+'iun22'!W48+'iul22'!W48+'aug22'!W48</f>
        <v>1</v>
      </c>
      <c r="X48" s="152">
        <f>'ian22'!X48+'feb22'!X48+'mar22'!X48+'apr22'!X48+'mai22'!X48+'iun22'!X48+'iul22'!X48+'aug22'!X48</f>
        <v>11</v>
      </c>
      <c r="Y48" s="152">
        <f>'ian22'!Y48+'feb22'!Y48+'mar22'!Y48+'apr22'!Y48+'mai22'!Y48+'iun22'!Y48+'iul22'!Y48+'aug22'!Y48</f>
        <v>0</v>
      </c>
      <c r="Z48" s="152">
        <f>'ian22'!Z48+'feb22'!Z48+'mar22'!Z48+'apr22'!Z48+'mai22'!Z48+'iun22'!Z48+'iul22'!Z48+'aug22'!Z48</f>
        <v>0</v>
      </c>
      <c r="AA48" s="152">
        <f>'ian22'!AA48+'feb22'!AA48+'mar22'!AA48+'apr22'!AA48+'mai22'!AA48+'iun22'!AA48+'iul22'!AA48+'aug22'!AA48</f>
        <v>0</v>
      </c>
      <c r="AB48" s="152">
        <f>'ian22'!AB48+'feb22'!AB48+'mar22'!AB48+'apr22'!AB48+'mai22'!AB48+'iun22'!AB48+'iul22'!AB48+'aug22'!AB48</f>
        <v>0</v>
      </c>
      <c r="AC48" s="152">
        <f>'ian22'!AC48+'feb22'!AC48+'mar22'!AC48+'apr22'!AC48+'mai22'!AC48+'iun22'!AC48+'iul22'!AC48+'aug22'!AC48</f>
        <v>0</v>
      </c>
      <c r="AD48" s="152">
        <f>'ian22'!AD48+'feb22'!AD48+'mar22'!AD48+'apr22'!AD48+'mai22'!AD48+'iun22'!AD48+'iul22'!AD48+'aug22'!AD48</f>
        <v>0</v>
      </c>
      <c r="AE48" s="152">
        <f>'ian22'!AE48+'feb22'!AE48+'mar22'!AE48+'apr22'!AE48+'mai22'!AE48+'iun22'!AE48+'iul22'!AE48+'aug22'!AE48</f>
        <v>0</v>
      </c>
      <c r="AF48" s="152">
        <f>'ian22'!AF48+'feb22'!AF48+'mar22'!AF48+'apr22'!AF48+'mai22'!AF48+'iun22'!AF48+'iul22'!AF48+'aug22'!AF48</f>
        <v>0</v>
      </c>
      <c r="AG48" s="152">
        <f>'ian22'!AG48+'feb22'!AG48+'mar22'!AG48+'apr22'!AG48+'mai22'!AG48+'iun22'!AG48+'iul22'!AG48+'aug22'!AG48</f>
        <v>0</v>
      </c>
      <c r="AH48" s="152">
        <f>'ian22'!AH48+'feb22'!AH48+'mar22'!AH48+'apr22'!AH48+'mai22'!AH48+'iun22'!AH48+'iul22'!AH48+'aug22'!AH48</f>
        <v>0</v>
      </c>
      <c r="AI48" s="152">
        <f>'ian22'!AI48+'feb22'!AI48+'mar22'!AI48+'apr22'!AI48+'mai22'!AI48+'iun22'!AI48+'iul22'!AI48+'aug22'!AI48</f>
        <v>0</v>
      </c>
      <c r="AJ48" s="152">
        <f>'ian22'!AJ48+'feb22'!AJ48+'mar22'!AJ48+'apr22'!AJ48+'mai22'!AJ48+'iun22'!AJ48+'iul22'!AJ48+'aug22'!AJ48</f>
        <v>0</v>
      </c>
      <c r="AK48" s="152">
        <f>'ian22'!AK48+'feb22'!AK48+'mar22'!AK48+'apr22'!AK48+'mai22'!AK48+'iun22'!AK48+'iul22'!AK48+'aug22'!AK48</f>
        <v>0</v>
      </c>
      <c r="AL48" s="152">
        <f>'ian22'!AL48+'feb22'!AL48+'mar22'!AL48+'apr22'!AL48+'mai22'!AL48+'iun22'!AL48+'iul22'!AL48+'aug22'!AL48</f>
        <v>0</v>
      </c>
      <c r="AM48" s="152">
        <f>'ian22'!AM48+'feb22'!AM48+'mar22'!AM48+'apr22'!AM48+'mai22'!AM48+'iun22'!AM48+'iul22'!AM48+'aug22'!AM48</f>
        <v>0</v>
      </c>
      <c r="AN48" s="152">
        <f>'ian22'!AN48+'feb22'!AN48+'mar22'!AN48+'apr22'!AN48+'mai22'!AN48+'iun22'!AN48+'iul22'!AN48+'aug22'!AN48</f>
        <v>0</v>
      </c>
      <c r="AO48" s="152">
        <f>'ian22'!AO48+'feb22'!AO48+'mar22'!AO48+'apr22'!AO48+'mai22'!AO48+'iun22'!AO48+'iul22'!AO48+'aug22'!AO48</f>
        <v>0</v>
      </c>
      <c r="AP48" s="152">
        <f>'ian22'!AP48+'feb22'!AP48+'mar22'!AP48+'apr22'!AP48+'mai22'!AP48+'iun22'!AP48+'iul22'!AP48+'aug22'!AP48</f>
        <v>0</v>
      </c>
      <c r="AQ48" s="152">
        <f>'ian22'!AQ48+'feb22'!AQ48+'mar22'!AQ48+'apr22'!AQ48+'mai22'!AQ48+'iun22'!AQ48+'iul22'!AQ48+'aug22'!AQ48</f>
        <v>0</v>
      </c>
      <c r="AR48" s="152">
        <f>'ian22'!AR48+'feb22'!AR48+'mar22'!AR48+'apr22'!AR48+'mai22'!AR48+'iun22'!AR48+'iul22'!AR48+'aug22'!AR48</f>
        <v>0</v>
      </c>
      <c r="AS48" s="152">
        <f>'ian22'!AS48+'feb22'!AS48+'mar22'!AS48+'apr22'!AS48+'mai22'!AS48+'iun22'!AS48+'iul22'!AS48+'aug22'!AS48</f>
        <v>11</v>
      </c>
      <c r="AT48" s="210"/>
      <c r="AU48" s="17" t="str">
        <f>IF(H34&lt;=G34," ","GRESEALA")</f>
        <v xml:space="preserve"> </v>
      </c>
      <c r="AV48" s="17" t="str">
        <f>IF(H35&lt;=G35," ","GRESEALA")</f>
        <v xml:space="preserve"> </v>
      </c>
      <c r="AW48" s="17" t="str">
        <f>IF(H36&lt;=G36," ","GRESEALA")</f>
        <v xml:space="preserve"> </v>
      </c>
      <c r="AX48" s="17" t="str">
        <f>IF(H37&lt;=G37," ","GRESEALA")</f>
        <v xml:space="preserve"> </v>
      </c>
      <c r="AY48" s="17" t="str">
        <f>IF(H38&lt;=G38," ","GRESEALA")</f>
        <v xml:space="preserve"> </v>
      </c>
      <c r="AZ48" s="17" t="str">
        <f>IF(H39&lt;=G39," ","GRESEALA")</f>
        <v xml:space="preserve"> </v>
      </c>
      <c r="BA48" s="17" t="str">
        <f>IF(H40&lt;=G40," ","GRESEALA")</f>
        <v xml:space="preserve"> </v>
      </c>
      <c r="BB48" s="17" t="str">
        <f>IF(H41&lt;=G41," ","GRESEALA")</f>
        <v xml:space="preserve"> </v>
      </c>
      <c r="BC48" s="17" t="str">
        <f>IF(H42&lt;=G42," ","GRESEALA")</f>
        <v xml:space="preserve"> </v>
      </c>
      <c r="BD48" s="17" t="str">
        <f>IF(H43&lt;=G43," ","GRESEALA")</f>
        <v xml:space="preserve"> </v>
      </c>
      <c r="BE48" s="17" t="str">
        <f>IF(H44&lt;=G44," ","GRESEALA")</f>
        <v xml:space="preserve"> </v>
      </c>
      <c r="BF48" s="17" t="str">
        <f>IF(H45&lt;=G45," ","GRESEALA")</f>
        <v xml:space="preserve"> </v>
      </c>
      <c r="BG48" s="17" t="str">
        <f>IF(H46&lt;=G46," ","GRESEALA")</f>
        <v xml:space="preserve"> </v>
      </c>
      <c r="BH48" s="17" t="str">
        <f>IF(H47&lt;=G47," ","GRESEALA")</f>
        <v xml:space="preserve"> </v>
      </c>
      <c r="BI48" s="17" t="str">
        <f>IF(H48&lt;=G48," ","GRESEALA")</f>
        <v xml:space="preserve"> </v>
      </c>
      <c r="BJ48" s="17" t="str">
        <f>IF(H49&lt;=G49," ","GRESEALA")</f>
        <v xml:space="preserve"> </v>
      </c>
      <c r="BK48" s="17" t="str">
        <f>IF(H50&lt;=G50," ","GRESEALA")</f>
        <v xml:space="preserve"> </v>
      </c>
    </row>
    <row r="49" spans="2:64" ht="48" customHeight="1" x14ac:dyDescent="0.45">
      <c r="B49" s="208" t="s">
        <v>109</v>
      </c>
      <c r="C49" s="139" t="s">
        <v>110</v>
      </c>
      <c r="D49" s="189">
        <f t="shared" si="0"/>
        <v>8</v>
      </c>
      <c r="E49" s="152">
        <f>'ian22'!E49+'feb22'!E49+'mar22'!E49+'apr22'!E49+'mai22'!E49+'iun22'!E49+'iul22'!E49+'aug22'!E49</f>
        <v>0</v>
      </c>
      <c r="F49" s="152">
        <f>'ian22'!F49+'feb22'!F49+'mar22'!F49+'apr22'!F49+'mai22'!F49+'iun22'!F49+'iul22'!F49+'aug22'!F49</f>
        <v>8</v>
      </c>
      <c r="G49" s="152">
        <f>'ian22'!G49+'feb22'!G49+'mar22'!G49+'apr22'!G49+'mai22'!G49+'iun22'!G49+'iul22'!G49+'aug22'!G49</f>
        <v>1</v>
      </c>
      <c r="H49" s="152">
        <f>'ian22'!H49+'feb22'!H49+'mar22'!H49+'apr22'!H49+'mai22'!H49+'iun22'!H49+'iul22'!H49+'aug22'!H49</f>
        <v>0</v>
      </c>
      <c r="I49" s="152">
        <f>'ian22'!I49+'feb22'!I49+'mar22'!I49+'apr22'!I49+'mai22'!I49+'iun22'!I49+'iul22'!I49+'aug22'!I49</f>
        <v>0</v>
      </c>
      <c r="J49" s="152">
        <f>'ian22'!J49+'feb22'!J49+'mar22'!J49+'apr22'!J49+'mai22'!J49+'iun22'!J49+'iul22'!J49+'aug22'!J49</f>
        <v>0</v>
      </c>
      <c r="K49" s="152">
        <f>'ian22'!K49+'feb22'!K49+'mar22'!K49+'apr22'!K49+'mai22'!K49+'iun22'!K49+'iul22'!K49+'aug22'!K49</f>
        <v>0</v>
      </c>
      <c r="L49" s="152">
        <f>'ian22'!L49+'feb22'!L49+'mar22'!L49+'apr22'!L49+'mai22'!L49+'iun22'!L49+'iul22'!L49+'aug22'!L49</f>
        <v>0</v>
      </c>
      <c r="M49" s="152">
        <f>'ian22'!M49+'feb22'!M49+'mar22'!M49+'apr22'!M49+'mai22'!M49+'iun22'!M49+'iul22'!M49+'aug22'!M49</f>
        <v>7</v>
      </c>
      <c r="N49" s="152">
        <f>'ian22'!N49+'feb22'!N49+'mar22'!N49+'apr22'!N49+'mai22'!N49+'iun22'!N49+'iul22'!N49+'aug22'!N49</f>
        <v>2</v>
      </c>
      <c r="O49" s="152">
        <f>'ian22'!O49+'feb22'!O49+'mar22'!O49+'apr22'!O49+'mai22'!O49+'iun22'!O49+'iul22'!O49+'aug22'!O49</f>
        <v>1</v>
      </c>
      <c r="P49" s="152">
        <f>'ian22'!P49+'feb22'!P49+'mar22'!P49+'apr22'!P49+'mai22'!P49+'iun22'!P49+'iul22'!P49+'aug22'!P49</f>
        <v>7</v>
      </c>
      <c r="Q49" s="152">
        <f>'ian22'!Q49+'feb22'!Q49+'mar22'!Q49+'apr22'!Q49+'mai22'!Q49+'iun22'!Q49+'iul22'!Q49+'aug22'!Q49</f>
        <v>3</v>
      </c>
      <c r="R49" s="152">
        <f>'ian22'!R49+'feb22'!R49+'mar22'!R49+'apr22'!R49+'mai22'!R49+'iun22'!R49+'iul22'!R49+'aug22'!R49</f>
        <v>0</v>
      </c>
      <c r="S49" s="152">
        <f>'ian22'!S49+'feb22'!S49+'mar22'!S49+'apr22'!S49+'mai22'!S49+'iun22'!S49+'iul22'!S49+'aug22'!S49</f>
        <v>0</v>
      </c>
      <c r="T49" s="152">
        <f>'ian22'!T49+'feb22'!T49+'mar22'!T49+'apr22'!T49+'mai22'!T49+'iun22'!T49+'iul22'!T49+'aug22'!T49</f>
        <v>2</v>
      </c>
      <c r="U49" s="152">
        <f>'ian22'!U49+'feb22'!U49+'mar22'!U49+'apr22'!U49+'mai22'!U49+'iun22'!U49+'iul22'!U49+'aug22'!U49</f>
        <v>3</v>
      </c>
      <c r="V49" s="152">
        <f>'ian22'!V49+'feb22'!V49+'mar22'!V49+'apr22'!V49+'mai22'!V49+'iun22'!V49+'iul22'!V49+'aug22'!V49</f>
        <v>0</v>
      </c>
      <c r="W49" s="152">
        <f>'ian22'!W49+'feb22'!W49+'mar22'!W49+'apr22'!W49+'mai22'!W49+'iun22'!W49+'iul22'!W49+'aug22'!W49</f>
        <v>0</v>
      </c>
      <c r="X49" s="152">
        <f>'ian22'!X49+'feb22'!X49+'mar22'!X49+'apr22'!X49+'mai22'!X49+'iun22'!X49+'iul22'!X49+'aug22'!X49</f>
        <v>8</v>
      </c>
      <c r="Y49" s="152">
        <f>'ian22'!Y49+'feb22'!Y49+'mar22'!Y49+'apr22'!Y49+'mai22'!Y49+'iun22'!Y49+'iul22'!Y49+'aug22'!Y49</f>
        <v>0</v>
      </c>
      <c r="Z49" s="152">
        <f>'ian22'!Z49+'feb22'!Z49+'mar22'!Z49+'apr22'!Z49+'mai22'!Z49+'iun22'!Z49+'iul22'!Z49+'aug22'!Z49</f>
        <v>0</v>
      </c>
      <c r="AA49" s="152">
        <f>'ian22'!AA49+'feb22'!AA49+'mar22'!AA49+'apr22'!AA49+'mai22'!AA49+'iun22'!AA49+'iul22'!AA49+'aug22'!AA49</f>
        <v>0</v>
      </c>
      <c r="AB49" s="152">
        <f>'ian22'!AB49+'feb22'!AB49+'mar22'!AB49+'apr22'!AB49+'mai22'!AB49+'iun22'!AB49+'iul22'!AB49+'aug22'!AB49</f>
        <v>0</v>
      </c>
      <c r="AC49" s="152">
        <f>'ian22'!AC49+'feb22'!AC49+'mar22'!AC49+'apr22'!AC49+'mai22'!AC49+'iun22'!AC49+'iul22'!AC49+'aug22'!AC49</f>
        <v>0</v>
      </c>
      <c r="AD49" s="152">
        <f>'ian22'!AD49+'feb22'!AD49+'mar22'!AD49+'apr22'!AD49+'mai22'!AD49+'iun22'!AD49+'iul22'!AD49+'aug22'!AD49</f>
        <v>0</v>
      </c>
      <c r="AE49" s="152">
        <f>'ian22'!AE49+'feb22'!AE49+'mar22'!AE49+'apr22'!AE49+'mai22'!AE49+'iun22'!AE49+'iul22'!AE49+'aug22'!AE49</f>
        <v>0</v>
      </c>
      <c r="AF49" s="152">
        <f>'ian22'!AF49+'feb22'!AF49+'mar22'!AF49+'apr22'!AF49+'mai22'!AF49+'iun22'!AF49+'iul22'!AF49+'aug22'!AF49</f>
        <v>0</v>
      </c>
      <c r="AG49" s="152">
        <f>'ian22'!AG49+'feb22'!AG49+'mar22'!AG49+'apr22'!AG49+'mai22'!AG49+'iun22'!AG49+'iul22'!AG49+'aug22'!AG49</f>
        <v>0</v>
      </c>
      <c r="AH49" s="152">
        <f>'ian22'!AH49+'feb22'!AH49+'mar22'!AH49+'apr22'!AH49+'mai22'!AH49+'iun22'!AH49+'iul22'!AH49+'aug22'!AH49</f>
        <v>0</v>
      </c>
      <c r="AI49" s="152">
        <f>'ian22'!AI49+'feb22'!AI49+'mar22'!AI49+'apr22'!AI49+'mai22'!AI49+'iun22'!AI49+'iul22'!AI49+'aug22'!AI49</f>
        <v>0</v>
      </c>
      <c r="AJ49" s="152">
        <f>'ian22'!AJ49+'feb22'!AJ49+'mar22'!AJ49+'apr22'!AJ49+'mai22'!AJ49+'iun22'!AJ49+'iul22'!AJ49+'aug22'!AJ49</f>
        <v>0</v>
      </c>
      <c r="AK49" s="152">
        <f>'ian22'!AK49+'feb22'!AK49+'mar22'!AK49+'apr22'!AK49+'mai22'!AK49+'iun22'!AK49+'iul22'!AK49+'aug22'!AK49</f>
        <v>0</v>
      </c>
      <c r="AL49" s="152">
        <f>'ian22'!AL49+'feb22'!AL49+'mar22'!AL49+'apr22'!AL49+'mai22'!AL49+'iun22'!AL49+'iul22'!AL49+'aug22'!AL49</f>
        <v>0</v>
      </c>
      <c r="AM49" s="152">
        <f>'ian22'!AM49+'feb22'!AM49+'mar22'!AM49+'apr22'!AM49+'mai22'!AM49+'iun22'!AM49+'iul22'!AM49+'aug22'!AM49</f>
        <v>0</v>
      </c>
      <c r="AN49" s="152">
        <f>'ian22'!AN49+'feb22'!AN49+'mar22'!AN49+'apr22'!AN49+'mai22'!AN49+'iun22'!AN49+'iul22'!AN49+'aug22'!AN49</f>
        <v>0</v>
      </c>
      <c r="AO49" s="152">
        <f>'ian22'!AO49+'feb22'!AO49+'mar22'!AO49+'apr22'!AO49+'mai22'!AO49+'iun22'!AO49+'iul22'!AO49+'aug22'!AO49</f>
        <v>0</v>
      </c>
      <c r="AP49" s="152">
        <f>'ian22'!AP49+'feb22'!AP49+'mar22'!AP49+'apr22'!AP49+'mai22'!AP49+'iun22'!AP49+'iul22'!AP49+'aug22'!AP49</f>
        <v>0</v>
      </c>
      <c r="AQ49" s="152">
        <f>'ian22'!AQ49+'feb22'!AQ49+'mar22'!AQ49+'apr22'!AQ49+'mai22'!AQ49+'iun22'!AQ49+'iul22'!AQ49+'aug22'!AQ49</f>
        <v>0</v>
      </c>
      <c r="AR49" s="152">
        <f>'ian22'!AR49+'feb22'!AR49+'mar22'!AR49+'apr22'!AR49+'mai22'!AR49+'iun22'!AR49+'iul22'!AR49+'aug22'!AR49</f>
        <v>0</v>
      </c>
      <c r="AS49" s="152">
        <f>'ian22'!AS49+'feb22'!AS49+'mar22'!AS49+'apr22'!AS49+'mai22'!AS49+'iun22'!AS49+'iul22'!AS49+'aug22'!AS49</f>
        <v>8</v>
      </c>
      <c r="AT49" s="205"/>
      <c r="AU49" s="17" t="str">
        <f>IF(H51&lt;=G51," ","GRESEALA")</f>
        <v xml:space="preserve"> </v>
      </c>
      <c r="AV49" s="17" t="str">
        <f>IF(H52&lt;=G52," ","GRESEALA")</f>
        <v xml:space="preserve"> </v>
      </c>
      <c r="AW49" s="17" t="str">
        <f>IF(H53&lt;=G53," ","GRESEALA")</f>
        <v xml:space="preserve"> </v>
      </c>
      <c r="AX49" s="17" t="str">
        <f>IF(H54&lt;=G54," ","GRESEALA")</f>
        <v xml:space="preserve"> </v>
      </c>
      <c r="AY49" s="17" t="str">
        <f>IF(H55&lt;=G55," ","GRESEALA")</f>
        <v xml:space="preserve"> </v>
      </c>
      <c r="AZ49" s="17" t="str">
        <f>IF(H56&lt;=G56," ","GRESEALA")</f>
        <v xml:space="preserve"> </v>
      </c>
      <c r="BA49" s="17" t="str">
        <f>IF(H57&lt;=G57," ","GRESEALA")</f>
        <v xml:space="preserve"> </v>
      </c>
      <c r="BB49" s="17" t="str">
        <f>IF(H58&lt;=G58," ","GRESEALA")</f>
        <v xml:space="preserve"> </v>
      </c>
      <c r="BC49" s="17" t="str">
        <f>IF(H59&lt;=G59," ","GRESEALA")</f>
        <v xml:space="preserve"> </v>
      </c>
      <c r="BD49" s="17" t="str">
        <f>IF(H60&lt;=G60," ","GRESEALA")</f>
        <v xml:space="preserve"> </v>
      </c>
      <c r="BE49" s="17" t="str">
        <f>IF(H61&lt;=G61," ","GRESEALA")</f>
        <v xml:space="preserve"> </v>
      </c>
      <c r="BF49" s="17" t="str">
        <f>IF(H62&lt;=G62," ","GRESEALA")</f>
        <v xml:space="preserve"> </v>
      </c>
      <c r="BG49" s="17" t="str">
        <f>IF(H63&lt;=G63," ","GRESEALA")</f>
        <v xml:space="preserve"> </v>
      </c>
      <c r="BH49" s="17" t="str">
        <f>IF(H64&lt;=G64," ","GRESEALA")</f>
        <v xml:space="preserve"> </v>
      </c>
      <c r="BI49" s="17" t="str">
        <f>IF(H65&lt;=G65," ","GRESEALA")</f>
        <v xml:space="preserve"> </v>
      </c>
      <c r="BJ49" s="17" t="str">
        <f>IF(H66&lt;=G66," ","GRESEALA")</f>
        <v xml:space="preserve"> </v>
      </c>
      <c r="BK49" s="17" t="str">
        <f>IF(H67&lt;=G67," ","GRESEALA")</f>
        <v xml:space="preserve"> </v>
      </c>
    </row>
    <row r="50" spans="2:64" ht="41.25" customHeight="1" x14ac:dyDescent="0.45">
      <c r="B50" s="208" t="s">
        <v>111</v>
      </c>
      <c r="C50" s="139" t="s">
        <v>112</v>
      </c>
      <c r="D50" s="186">
        <f t="shared" si="0"/>
        <v>0</v>
      </c>
      <c r="E50" s="152">
        <f>'ian22'!E50+'feb22'!E50+'mar22'!E50+'apr22'!E50+'mai22'!E50+'iun22'!E50+'iul22'!E50+'aug22'!E50</f>
        <v>0</v>
      </c>
      <c r="F50" s="152">
        <f>'ian22'!F50+'feb22'!F50+'mar22'!F50+'apr22'!F50+'mai22'!F50+'iun22'!F50+'iul22'!F50+'aug22'!F50</f>
        <v>0</v>
      </c>
      <c r="G50" s="152">
        <f>'ian22'!G50+'feb22'!G50+'mar22'!G50+'apr22'!G50+'mai22'!G50+'iun22'!G50+'iul22'!G50+'aug22'!G50</f>
        <v>0</v>
      </c>
      <c r="H50" s="152">
        <f>'ian22'!H50+'feb22'!H50+'mar22'!H50+'apr22'!H50+'mai22'!H50+'iun22'!H50+'iul22'!H50+'aug22'!H50</f>
        <v>0</v>
      </c>
      <c r="I50" s="152">
        <f>'ian22'!I50+'feb22'!I50+'mar22'!I50+'apr22'!I50+'mai22'!I50+'iun22'!I50+'iul22'!I50+'aug22'!I50</f>
        <v>0</v>
      </c>
      <c r="J50" s="152">
        <f>'ian22'!J50+'feb22'!J50+'mar22'!J50+'apr22'!J50+'mai22'!J50+'iun22'!J50+'iul22'!J50+'aug22'!J50</f>
        <v>0</v>
      </c>
      <c r="K50" s="152">
        <f>'ian22'!K50+'feb22'!K50+'mar22'!K50+'apr22'!K50+'mai22'!K50+'iun22'!K50+'iul22'!K50+'aug22'!K50</f>
        <v>0</v>
      </c>
      <c r="L50" s="152">
        <f>'ian22'!L50+'feb22'!L50+'mar22'!L50+'apr22'!L50+'mai22'!L50+'iun22'!L50+'iul22'!L50+'aug22'!L50</f>
        <v>0</v>
      </c>
      <c r="M50" s="152">
        <f>'ian22'!M50+'feb22'!M50+'mar22'!M50+'apr22'!M50+'mai22'!M50+'iun22'!M50+'iul22'!M50+'aug22'!M50</f>
        <v>0</v>
      </c>
      <c r="N50" s="152">
        <f>'ian22'!N50+'feb22'!N50+'mar22'!N50+'apr22'!N50+'mai22'!N50+'iun22'!N50+'iul22'!N50+'aug22'!N50</f>
        <v>0</v>
      </c>
      <c r="O50" s="152">
        <f>'ian22'!O50+'feb22'!O50+'mar22'!O50+'apr22'!O50+'mai22'!O50+'iun22'!O50+'iul22'!O50+'aug22'!O50</f>
        <v>0</v>
      </c>
      <c r="P50" s="152">
        <f>'ian22'!P50+'feb22'!P50+'mar22'!P50+'apr22'!P50+'mai22'!P50+'iun22'!P50+'iul22'!P50+'aug22'!P50</f>
        <v>0</v>
      </c>
      <c r="Q50" s="152">
        <f>'ian22'!Q50+'feb22'!Q50+'mar22'!Q50+'apr22'!Q50+'mai22'!Q50+'iun22'!Q50+'iul22'!Q50+'aug22'!Q50</f>
        <v>0</v>
      </c>
      <c r="R50" s="152">
        <f>'ian22'!R50+'feb22'!R50+'mar22'!R50+'apr22'!R50+'mai22'!R50+'iun22'!R50+'iul22'!R50+'aug22'!R50</f>
        <v>0</v>
      </c>
      <c r="S50" s="152">
        <f>'ian22'!S50+'feb22'!S50+'mar22'!S50+'apr22'!S50+'mai22'!S50+'iun22'!S50+'iul22'!S50+'aug22'!S50</f>
        <v>0</v>
      </c>
      <c r="T50" s="152">
        <f>'ian22'!T50+'feb22'!T50+'mar22'!T50+'apr22'!T50+'mai22'!T50+'iun22'!T50+'iul22'!T50+'aug22'!T50</f>
        <v>0</v>
      </c>
      <c r="U50" s="152">
        <f>'ian22'!U50+'feb22'!U50+'mar22'!U50+'apr22'!U50+'mai22'!U50+'iun22'!U50+'iul22'!U50+'aug22'!U50</f>
        <v>0</v>
      </c>
      <c r="V50" s="152">
        <f>'ian22'!V50+'feb22'!V50+'mar22'!V50+'apr22'!V50+'mai22'!V50+'iun22'!V50+'iul22'!V50+'aug22'!V50</f>
        <v>0</v>
      </c>
      <c r="W50" s="152">
        <f>'ian22'!W50+'feb22'!W50+'mar22'!W50+'apr22'!W50+'mai22'!W50+'iun22'!W50+'iul22'!W50+'aug22'!W50</f>
        <v>0</v>
      </c>
      <c r="X50" s="152">
        <f>'ian22'!X50+'feb22'!X50+'mar22'!X50+'apr22'!X50+'mai22'!X50+'iun22'!X50+'iul22'!X50+'aug22'!X50</f>
        <v>0</v>
      </c>
      <c r="Y50" s="152">
        <f>'ian22'!Y50+'feb22'!Y50+'mar22'!Y50+'apr22'!Y50+'mai22'!Y50+'iun22'!Y50+'iul22'!Y50+'aug22'!Y50</f>
        <v>0</v>
      </c>
      <c r="Z50" s="152">
        <f>'ian22'!Z50+'feb22'!Z50+'mar22'!Z50+'apr22'!Z50+'mai22'!Z50+'iun22'!Z50+'iul22'!Z50+'aug22'!Z50</f>
        <v>0</v>
      </c>
      <c r="AA50" s="152">
        <f>'ian22'!AA50+'feb22'!AA50+'mar22'!AA50+'apr22'!AA50+'mai22'!AA50+'iun22'!AA50+'iul22'!AA50+'aug22'!AA50</f>
        <v>0</v>
      </c>
      <c r="AB50" s="152">
        <f>'ian22'!AB50+'feb22'!AB50+'mar22'!AB50+'apr22'!AB50+'mai22'!AB50+'iun22'!AB50+'iul22'!AB50+'aug22'!AB50</f>
        <v>0</v>
      </c>
      <c r="AC50" s="152">
        <f>'ian22'!AC50+'feb22'!AC50+'mar22'!AC50+'apr22'!AC50+'mai22'!AC50+'iun22'!AC50+'iul22'!AC50+'aug22'!AC50</f>
        <v>0</v>
      </c>
      <c r="AD50" s="152">
        <f>'ian22'!AD50+'feb22'!AD50+'mar22'!AD50+'apr22'!AD50+'mai22'!AD50+'iun22'!AD50+'iul22'!AD50+'aug22'!AD50</f>
        <v>0</v>
      </c>
      <c r="AE50" s="152">
        <f>'ian22'!AE50+'feb22'!AE50+'mar22'!AE50+'apr22'!AE50+'mai22'!AE50+'iun22'!AE50+'iul22'!AE50+'aug22'!AE50</f>
        <v>0</v>
      </c>
      <c r="AF50" s="152">
        <f>'ian22'!AF50+'feb22'!AF50+'mar22'!AF50+'apr22'!AF50+'mai22'!AF50+'iun22'!AF50+'iul22'!AF50+'aug22'!AF50</f>
        <v>0</v>
      </c>
      <c r="AG50" s="152">
        <f>'ian22'!AG50+'feb22'!AG50+'mar22'!AG50+'apr22'!AG50+'mai22'!AG50+'iun22'!AG50+'iul22'!AG50+'aug22'!AG50</f>
        <v>0</v>
      </c>
      <c r="AH50" s="152">
        <f>'ian22'!AH50+'feb22'!AH50+'mar22'!AH50+'apr22'!AH50+'mai22'!AH50+'iun22'!AH50+'iul22'!AH50+'aug22'!AH50</f>
        <v>0</v>
      </c>
      <c r="AI50" s="152">
        <f>'ian22'!AI50+'feb22'!AI50+'mar22'!AI50+'apr22'!AI50+'mai22'!AI50+'iun22'!AI50+'iul22'!AI50+'aug22'!AI50</f>
        <v>0</v>
      </c>
      <c r="AJ50" s="152">
        <f>'ian22'!AJ50+'feb22'!AJ50+'mar22'!AJ50+'apr22'!AJ50+'mai22'!AJ50+'iun22'!AJ50+'iul22'!AJ50+'aug22'!AJ50</f>
        <v>0</v>
      </c>
      <c r="AK50" s="152">
        <f>'ian22'!AK50+'feb22'!AK50+'mar22'!AK50+'apr22'!AK50+'mai22'!AK50+'iun22'!AK50+'iul22'!AK50+'aug22'!AK50</f>
        <v>0</v>
      </c>
      <c r="AL50" s="152">
        <f>'ian22'!AL50+'feb22'!AL50+'mar22'!AL50+'apr22'!AL50+'mai22'!AL50+'iun22'!AL50+'iul22'!AL50+'aug22'!AL50</f>
        <v>0</v>
      </c>
      <c r="AM50" s="152">
        <f>'ian22'!AM50+'feb22'!AM50+'mar22'!AM50+'apr22'!AM50+'mai22'!AM50+'iun22'!AM50+'iul22'!AM50+'aug22'!AM50</f>
        <v>0</v>
      </c>
      <c r="AN50" s="152">
        <f>'ian22'!AN50+'feb22'!AN50+'mar22'!AN50+'apr22'!AN50+'mai22'!AN50+'iun22'!AN50+'iul22'!AN50+'aug22'!AN50</f>
        <v>0</v>
      </c>
      <c r="AO50" s="152">
        <f>'ian22'!AO50+'feb22'!AO50+'mar22'!AO50+'apr22'!AO50+'mai22'!AO50+'iun22'!AO50+'iul22'!AO50+'aug22'!AO50</f>
        <v>0</v>
      </c>
      <c r="AP50" s="152">
        <f>'ian22'!AP50+'feb22'!AP50+'mar22'!AP50+'apr22'!AP50+'mai22'!AP50+'iun22'!AP50+'iul22'!AP50+'aug22'!AP50</f>
        <v>0</v>
      </c>
      <c r="AQ50" s="152">
        <f>'ian22'!AQ50+'feb22'!AQ50+'mar22'!AQ50+'apr22'!AQ50+'mai22'!AQ50+'iun22'!AQ50+'iul22'!AQ50+'aug22'!AQ50</f>
        <v>0</v>
      </c>
      <c r="AR50" s="152">
        <f>'ian22'!AR50+'feb22'!AR50+'mar22'!AR50+'apr22'!AR50+'mai22'!AR50+'iun22'!AR50+'iul22'!AR50+'aug22'!AR50</f>
        <v>0</v>
      </c>
      <c r="AS50" s="152">
        <f>'ian22'!AS50+'feb22'!AS50+'mar22'!AS50+'apr22'!AS50+'mai22'!AS50+'iun22'!AS50+'iul22'!AS50+'aug22'!AS50</f>
        <v>0</v>
      </c>
      <c r="AT50" s="205"/>
      <c r="AU50" s="17" t="str">
        <f>IF(E52+F52=D52," ","GRESEALA")</f>
        <v xml:space="preserve"> </v>
      </c>
      <c r="AV50" s="23" t="str">
        <f>IF(G52+K52+I52+L52++M52=D52," ","GRESEALA")</f>
        <v xml:space="preserve"> </v>
      </c>
      <c r="AW50" s="17" t="str">
        <f>IF(O52+P52=D52," ","GRESEALA")</f>
        <v xml:space="preserve"> </v>
      </c>
      <c r="AX50" s="17" t="str">
        <f>IF(Q52+S52+T52+U52+V52+W52=D52," ","GRESEALA")</f>
        <v xml:space="preserve"> </v>
      </c>
      <c r="AY50" s="17" t="str">
        <f>IF(X52+Y52+Z52=D52," ","GRESEALA")</f>
        <v xml:space="preserve"> </v>
      </c>
      <c r="AZ50" s="23" t="str">
        <f>IF(AA52+AC52+AE52+AF52+AG52+AH52+AI52+AJ52+AK52+AL52+AM52+AN52+AO52+AP52+AQ52+AR52+AS52&gt;=D52," ","GRESEALA")</f>
        <v xml:space="preserve"> </v>
      </c>
      <c r="BA50" s="17" t="str">
        <f>IF(E36&lt;=E13," ","GRESEALA")</f>
        <v xml:space="preserve"> </v>
      </c>
      <c r="BB50" s="17" t="str">
        <f>IF(F36&lt;=F13," ","GRESEALA")</f>
        <v xml:space="preserve"> </v>
      </c>
      <c r="BC50" s="17" t="str">
        <f>IF(G36&lt;=G13," ","GRESEALA")</f>
        <v xml:space="preserve"> </v>
      </c>
      <c r="BD50" s="17" t="str">
        <f>IF(H36&lt;=H13," ","GRESEALA")</f>
        <v xml:space="preserve"> </v>
      </c>
      <c r="BE50" s="17" t="str">
        <f t="shared" ref="BE50:BK50" si="34">IF(K36&lt;=K13," ","GRESEALA")</f>
        <v xml:space="preserve"> </v>
      </c>
      <c r="BF50" s="23" t="str">
        <f t="shared" si="34"/>
        <v xml:space="preserve"> </v>
      </c>
      <c r="BG50" s="17" t="str">
        <f t="shared" si="34"/>
        <v xml:space="preserve"> </v>
      </c>
      <c r="BH50" s="17" t="str">
        <f t="shared" si="34"/>
        <v xml:space="preserve"> </v>
      </c>
      <c r="BI50" s="17" t="str">
        <f t="shared" si="34"/>
        <v xml:space="preserve"> </v>
      </c>
      <c r="BJ50" s="17" t="str">
        <f t="shared" si="34"/>
        <v xml:space="preserve"> </v>
      </c>
      <c r="BK50" s="17" t="str">
        <f t="shared" si="34"/>
        <v xml:space="preserve"> </v>
      </c>
    </row>
    <row r="51" spans="2:64" ht="31.5" customHeight="1" x14ac:dyDescent="0.45">
      <c r="B51" s="208" t="s">
        <v>113</v>
      </c>
      <c r="C51" s="139" t="s">
        <v>114</v>
      </c>
      <c r="D51" s="186">
        <f t="shared" si="0"/>
        <v>3</v>
      </c>
      <c r="E51" s="152">
        <f>'ian22'!E51+'feb22'!E51+'mar22'!E51+'apr22'!E51+'mai22'!E51+'iun22'!E51+'iul22'!E51+'aug22'!E51</f>
        <v>1</v>
      </c>
      <c r="F51" s="152">
        <f>'ian22'!F51+'feb22'!F51+'mar22'!F51+'apr22'!F51+'mai22'!F51+'iun22'!F51+'iul22'!F51+'aug22'!F51</f>
        <v>2</v>
      </c>
      <c r="G51" s="152">
        <f>'ian22'!G51+'feb22'!G51+'mar22'!G51+'apr22'!G51+'mai22'!G51+'iun22'!G51+'iul22'!G51+'aug22'!G51</f>
        <v>2</v>
      </c>
      <c r="H51" s="152">
        <f>'ian22'!H51+'feb22'!H51+'mar22'!H51+'apr22'!H51+'mai22'!H51+'iun22'!H51+'iul22'!H51+'aug22'!H51</f>
        <v>0</v>
      </c>
      <c r="I51" s="152">
        <f>'ian22'!I51+'feb22'!I51+'mar22'!I51+'apr22'!I51+'mai22'!I51+'iun22'!I51+'iul22'!I51+'aug22'!I51</f>
        <v>0</v>
      </c>
      <c r="J51" s="152">
        <f>'ian22'!J51+'feb22'!J51+'mar22'!J51+'apr22'!J51+'mai22'!J51+'iun22'!J51+'iul22'!J51+'aug22'!J51</f>
        <v>0</v>
      </c>
      <c r="K51" s="152">
        <f>'ian22'!K51+'feb22'!K51+'mar22'!K51+'apr22'!K51+'mai22'!K51+'iun22'!K51+'iul22'!K51+'aug22'!K51</f>
        <v>1</v>
      </c>
      <c r="L51" s="152">
        <f>'ian22'!L51+'feb22'!L51+'mar22'!L51+'apr22'!L51+'mai22'!L51+'iun22'!L51+'iul22'!L51+'aug22'!L51</f>
        <v>0</v>
      </c>
      <c r="M51" s="152">
        <f>'ian22'!M51+'feb22'!M51+'mar22'!M51+'apr22'!M51+'mai22'!M51+'iun22'!M51+'iul22'!M51+'aug22'!M51</f>
        <v>0</v>
      </c>
      <c r="N51" s="152">
        <f>'ian22'!N51+'feb22'!N51+'mar22'!N51+'apr22'!N51+'mai22'!N51+'iun22'!N51+'iul22'!N51+'aug22'!N51</f>
        <v>0</v>
      </c>
      <c r="O51" s="152">
        <f>'ian22'!O51+'feb22'!O51+'mar22'!O51+'apr22'!O51+'mai22'!O51+'iun22'!O51+'iul22'!O51+'aug22'!O51</f>
        <v>2</v>
      </c>
      <c r="P51" s="152">
        <f>'ian22'!P51+'feb22'!P51+'mar22'!P51+'apr22'!P51+'mai22'!P51+'iun22'!P51+'iul22'!P51+'aug22'!P51</f>
        <v>1</v>
      </c>
      <c r="Q51" s="152">
        <f>'ian22'!Q51+'feb22'!Q51+'mar22'!Q51+'apr22'!Q51+'mai22'!Q51+'iun22'!Q51+'iul22'!Q51+'aug22'!Q51</f>
        <v>0</v>
      </c>
      <c r="R51" s="152">
        <f>'ian22'!R51+'feb22'!R51+'mar22'!R51+'apr22'!R51+'mai22'!R51+'iun22'!R51+'iul22'!R51+'aug22'!R51</f>
        <v>0</v>
      </c>
      <c r="S51" s="152">
        <f>'ian22'!S51+'feb22'!S51+'mar22'!S51+'apr22'!S51+'mai22'!S51+'iun22'!S51+'iul22'!S51+'aug22'!S51</f>
        <v>0</v>
      </c>
      <c r="T51" s="152">
        <f>'ian22'!T51+'feb22'!T51+'mar22'!T51+'apr22'!T51+'mai22'!T51+'iun22'!T51+'iul22'!T51+'aug22'!T51</f>
        <v>0</v>
      </c>
      <c r="U51" s="152">
        <f>'ian22'!U51+'feb22'!U51+'mar22'!U51+'apr22'!U51+'mai22'!U51+'iun22'!U51+'iul22'!U51+'aug22'!U51</f>
        <v>2</v>
      </c>
      <c r="V51" s="152">
        <f>'ian22'!V51+'feb22'!V51+'mar22'!V51+'apr22'!V51+'mai22'!V51+'iun22'!V51+'iul22'!V51+'aug22'!V51</f>
        <v>0</v>
      </c>
      <c r="W51" s="152">
        <f>'ian22'!W51+'feb22'!W51+'mar22'!W51+'apr22'!W51+'mai22'!W51+'iun22'!W51+'iul22'!W51+'aug22'!W51</f>
        <v>1</v>
      </c>
      <c r="X51" s="152">
        <f>'ian22'!X51+'feb22'!X51+'mar22'!X51+'apr22'!X51+'mai22'!X51+'iun22'!X51+'iul22'!X51+'aug22'!X51</f>
        <v>3</v>
      </c>
      <c r="Y51" s="152">
        <f>'ian22'!Y51+'feb22'!Y51+'mar22'!Y51+'apr22'!Y51+'mai22'!Y51+'iun22'!Y51+'iul22'!Y51+'aug22'!Y51</f>
        <v>0</v>
      </c>
      <c r="Z51" s="152">
        <f>'ian22'!Z51+'feb22'!Z51+'mar22'!Z51+'apr22'!Z51+'mai22'!Z51+'iun22'!Z51+'iul22'!Z51+'aug22'!Z51</f>
        <v>0</v>
      </c>
      <c r="AA51" s="152">
        <f>'ian22'!AA51+'feb22'!AA51+'mar22'!AA51+'apr22'!AA51+'mai22'!AA51+'iun22'!AA51+'iul22'!AA51+'aug22'!AA51</f>
        <v>0</v>
      </c>
      <c r="AB51" s="152">
        <f>'ian22'!AB51+'feb22'!AB51+'mar22'!AB51+'apr22'!AB51+'mai22'!AB51+'iun22'!AB51+'iul22'!AB51+'aug22'!AB51</f>
        <v>0</v>
      </c>
      <c r="AC51" s="152">
        <f>'ian22'!AC51+'feb22'!AC51+'mar22'!AC51+'apr22'!AC51+'mai22'!AC51+'iun22'!AC51+'iul22'!AC51+'aug22'!AC51</f>
        <v>0</v>
      </c>
      <c r="AD51" s="152">
        <f>'ian22'!AD51+'feb22'!AD51+'mar22'!AD51+'apr22'!AD51+'mai22'!AD51+'iun22'!AD51+'iul22'!AD51+'aug22'!AD51</f>
        <v>0</v>
      </c>
      <c r="AE51" s="152">
        <f>'ian22'!AE51+'feb22'!AE51+'mar22'!AE51+'apr22'!AE51+'mai22'!AE51+'iun22'!AE51+'iul22'!AE51+'aug22'!AE51</f>
        <v>0</v>
      </c>
      <c r="AF51" s="152">
        <f>'ian22'!AF51+'feb22'!AF51+'mar22'!AF51+'apr22'!AF51+'mai22'!AF51+'iun22'!AF51+'iul22'!AF51+'aug22'!AF51</f>
        <v>0</v>
      </c>
      <c r="AG51" s="152">
        <f>'ian22'!AG51+'feb22'!AG51+'mar22'!AG51+'apr22'!AG51+'mai22'!AG51+'iun22'!AG51+'iul22'!AG51+'aug22'!AG51</f>
        <v>0</v>
      </c>
      <c r="AH51" s="152">
        <f>'ian22'!AH51+'feb22'!AH51+'mar22'!AH51+'apr22'!AH51+'mai22'!AH51+'iun22'!AH51+'iul22'!AH51+'aug22'!AH51</f>
        <v>0</v>
      </c>
      <c r="AI51" s="152">
        <f>'ian22'!AI51+'feb22'!AI51+'mar22'!AI51+'apr22'!AI51+'mai22'!AI51+'iun22'!AI51+'iul22'!AI51+'aug22'!AI51</f>
        <v>0</v>
      </c>
      <c r="AJ51" s="152">
        <f>'ian22'!AJ51+'feb22'!AJ51+'mar22'!AJ51+'apr22'!AJ51+'mai22'!AJ51+'iun22'!AJ51+'iul22'!AJ51+'aug22'!AJ51</f>
        <v>0</v>
      </c>
      <c r="AK51" s="152">
        <f>'ian22'!AK51+'feb22'!AK51+'mar22'!AK51+'apr22'!AK51+'mai22'!AK51+'iun22'!AK51+'iul22'!AK51+'aug22'!AK51</f>
        <v>0</v>
      </c>
      <c r="AL51" s="152">
        <f>'ian22'!AL51+'feb22'!AL51+'mar22'!AL51+'apr22'!AL51+'mai22'!AL51+'iun22'!AL51+'iul22'!AL51+'aug22'!AL51</f>
        <v>0</v>
      </c>
      <c r="AM51" s="152">
        <f>'ian22'!AM51+'feb22'!AM51+'mar22'!AM51+'apr22'!AM51+'mai22'!AM51+'iun22'!AM51+'iul22'!AM51+'aug22'!AM51</f>
        <v>0</v>
      </c>
      <c r="AN51" s="152">
        <f>'ian22'!AN51+'feb22'!AN51+'mar22'!AN51+'apr22'!AN51+'mai22'!AN51+'iun22'!AN51+'iul22'!AN51+'aug22'!AN51</f>
        <v>0</v>
      </c>
      <c r="AO51" s="152">
        <f>'ian22'!AO51+'feb22'!AO51+'mar22'!AO51+'apr22'!AO51+'mai22'!AO51+'iun22'!AO51+'iul22'!AO51+'aug22'!AO51</f>
        <v>0</v>
      </c>
      <c r="AP51" s="152">
        <f>'ian22'!AP51+'feb22'!AP51+'mar22'!AP51+'apr22'!AP51+'mai22'!AP51+'iun22'!AP51+'iul22'!AP51+'aug22'!AP51</f>
        <v>0</v>
      </c>
      <c r="AQ51" s="152">
        <f>'ian22'!AQ51+'feb22'!AQ51+'mar22'!AQ51+'apr22'!AQ51+'mai22'!AQ51+'iun22'!AQ51+'iul22'!AQ51+'aug22'!AQ51</f>
        <v>0</v>
      </c>
      <c r="AR51" s="152">
        <f>'ian22'!AR51+'feb22'!AR51+'mar22'!AR51+'apr22'!AR51+'mai22'!AR51+'iun22'!AR51+'iul22'!AR51+'aug22'!AR51</f>
        <v>0</v>
      </c>
      <c r="AS51" s="152">
        <f>'ian22'!AS51+'feb22'!AS51+'mar22'!AS51+'apr22'!AS51+'mai22'!AS51+'iun22'!AS51+'iul22'!AS51+'aug22'!AS51</f>
        <v>3</v>
      </c>
      <c r="AT51" s="205"/>
      <c r="AU51" s="17" t="str">
        <f t="shared" ref="AU51:BK51" si="35">IF(S36&lt;=S13," ","GRESEALA")</f>
        <v xml:space="preserve"> </v>
      </c>
      <c r="AV51" s="17" t="str">
        <f t="shared" si="35"/>
        <v xml:space="preserve"> </v>
      </c>
      <c r="AW51" s="17" t="str">
        <f t="shared" si="35"/>
        <v xml:space="preserve"> </v>
      </c>
      <c r="AX51" s="17" t="str">
        <f t="shared" si="35"/>
        <v xml:space="preserve"> </v>
      </c>
      <c r="AY51" s="17" t="str">
        <f t="shared" si="35"/>
        <v xml:space="preserve"> </v>
      </c>
      <c r="AZ51" s="17" t="str">
        <f t="shared" si="35"/>
        <v xml:space="preserve"> </v>
      </c>
      <c r="BA51" s="17" t="str">
        <f t="shared" si="35"/>
        <v xml:space="preserve"> </v>
      </c>
      <c r="BB51" s="17" t="str">
        <f t="shared" si="35"/>
        <v xml:space="preserve"> </v>
      </c>
      <c r="BC51" s="17" t="str">
        <f t="shared" si="35"/>
        <v xml:space="preserve"> </v>
      </c>
      <c r="BD51" s="17" t="str">
        <f t="shared" si="35"/>
        <v xml:space="preserve"> </v>
      </c>
      <c r="BE51" s="17" t="str">
        <f t="shared" si="35"/>
        <v xml:space="preserve"> </v>
      </c>
      <c r="BF51" s="17" t="str">
        <f t="shared" si="35"/>
        <v xml:space="preserve"> </v>
      </c>
      <c r="BG51" s="17" t="str">
        <f t="shared" si="35"/>
        <v xml:space="preserve"> </v>
      </c>
      <c r="BH51" s="17" t="str">
        <f t="shared" si="35"/>
        <v xml:space="preserve"> </v>
      </c>
      <c r="BI51" s="17" t="str">
        <f t="shared" si="35"/>
        <v xml:space="preserve"> </v>
      </c>
      <c r="BJ51" s="17" t="str">
        <f t="shared" si="35"/>
        <v xml:space="preserve"> </v>
      </c>
      <c r="BK51" s="17" t="str">
        <f t="shared" si="35"/>
        <v xml:space="preserve"> </v>
      </c>
    </row>
    <row r="52" spans="2:64" ht="45" customHeight="1" x14ac:dyDescent="0.45">
      <c r="B52" s="208">
        <v>10</v>
      </c>
      <c r="C52" s="133" t="s">
        <v>115</v>
      </c>
      <c r="D52" s="186">
        <f t="shared" si="0"/>
        <v>12</v>
      </c>
      <c r="E52" s="152">
        <f>'ian22'!E52+'feb22'!E52+'mar22'!E52+'apr22'!E52+'mai22'!E52+'iun22'!E52+'iul22'!E52+'aug22'!E52</f>
        <v>10</v>
      </c>
      <c r="F52" s="152">
        <f>'ian22'!F52+'feb22'!F52+'mar22'!F52+'apr22'!F52+'mai22'!F52+'iun22'!F52+'iul22'!F52+'aug22'!F52</f>
        <v>2</v>
      </c>
      <c r="G52" s="152">
        <f>'ian22'!G52+'feb22'!G52+'mar22'!G52+'apr22'!G52+'mai22'!G52+'iun22'!G52+'iul22'!G52+'aug22'!G52</f>
        <v>11</v>
      </c>
      <c r="H52" s="152">
        <f>'ian22'!H52+'feb22'!H52+'mar22'!H52+'apr22'!H52+'mai22'!H52+'iun22'!H52+'iul22'!H52+'aug22'!H52</f>
        <v>11</v>
      </c>
      <c r="I52" s="152">
        <f>'ian22'!I52+'feb22'!I52+'mar22'!I52+'apr22'!I52+'mai22'!I52+'iun22'!I52+'iul22'!I52+'aug22'!I52</f>
        <v>1</v>
      </c>
      <c r="J52" s="152">
        <f>'ian22'!J52+'feb22'!J52+'mar22'!J52+'apr22'!J52+'mai22'!J52+'iun22'!J52+'iul22'!J52+'aug22'!J52</f>
        <v>1</v>
      </c>
      <c r="K52" s="152">
        <f>'ian22'!K52+'feb22'!K52+'mar22'!K52+'apr22'!K52+'mai22'!K52+'iun22'!K52+'iul22'!K52+'aug22'!K52</f>
        <v>0</v>
      </c>
      <c r="L52" s="152">
        <f>'ian22'!L52+'feb22'!L52+'mar22'!L52+'apr22'!L52+'mai22'!L52+'iun22'!L52+'iul22'!L52+'aug22'!L52</f>
        <v>0</v>
      </c>
      <c r="M52" s="152">
        <f>'ian22'!M52+'feb22'!M52+'mar22'!M52+'apr22'!M52+'mai22'!M52+'iun22'!M52+'iul22'!M52+'aug22'!M52</f>
        <v>0</v>
      </c>
      <c r="N52" s="152">
        <f>'ian22'!N52+'feb22'!N52+'mar22'!N52+'apr22'!N52+'mai22'!N52+'iun22'!N52+'iul22'!N52+'aug22'!N52</f>
        <v>0</v>
      </c>
      <c r="O52" s="152">
        <f>'ian22'!O52+'feb22'!O52+'mar22'!O52+'apr22'!O52+'mai22'!O52+'iun22'!O52+'iul22'!O52+'aug22'!O52</f>
        <v>7</v>
      </c>
      <c r="P52" s="152">
        <f>'ian22'!P52+'feb22'!P52+'mar22'!P52+'apr22'!P52+'mai22'!P52+'iun22'!P52+'iul22'!P52+'aug22'!P52</f>
        <v>5</v>
      </c>
      <c r="Q52" s="152">
        <f>'ian22'!Q52+'feb22'!Q52+'mar22'!Q52+'apr22'!Q52+'mai22'!Q52+'iun22'!Q52+'iul22'!Q52+'aug22'!Q52</f>
        <v>0</v>
      </c>
      <c r="R52" s="152">
        <f>'ian22'!R52+'feb22'!R52+'mar22'!R52+'apr22'!R52+'mai22'!R52+'iun22'!R52+'iul22'!R52+'aug22'!R52</f>
        <v>0</v>
      </c>
      <c r="S52" s="152">
        <f>'ian22'!S52+'feb22'!S52+'mar22'!S52+'apr22'!S52+'mai22'!S52+'iun22'!S52+'iul22'!S52+'aug22'!S52</f>
        <v>0</v>
      </c>
      <c r="T52" s="152">
        <f>'ian22'!T52+'feb22'!T52+'mar22'!T52+'apr22'!T52+'mai22'!T52+'iun22'!T52+'iul22'!T52+'aug22'!T52</f>
        <v>0</v>
      </c>
      <c r="U52" s="152">
        <f>'ian22'!U52+'feb22'!U52+'mar22'!U52+'apr22'!U52+'mai22'!U52+'iun22'!U52+'iul22'!U52+'aug22'!U52</f>
        <v>4</v>
      </c>
      <c r="V52" s="152">
        <f>'ian22'!V52+'feb22'!V52+'mar22'!V52+'apr22'!V52+'mai22'!V52+'iun22'!V52+'iul22'!V52+'aug22'!V52</f>
        <v>0</v>
      </c>
      <c r="W52" s="152">
        <f>'ian22'!W52+'feb22'!W52+'mar22'!W52+'apr22'!W52+'mai22'!W52+'iun22'!W52+'iul22'!W52+'aug22'!W52</f>
        <v>8</v>
      </c>
      <c r="X52" s="152">
        <f>'ian22'!X52+'feb22'!X52+'mar22'!X52+'apr22'!X52+'mai22'!X52+'iun22'!X52+'iul22'!X52+'aug22'!X52</f>
        <v>12</v>
      </c>
      <c r="Y52" s="152">
        <f>'ian22'!Y52+'feb22'!Y52+'mar22'!Y52+'apr22'!Y52+'mai22'!Y52+'iun22'!Y52+'iul22'!Y52+'aug22'!Y52</f>
        <v>0</v>
      </c>
      <c r="Z52" s="152">
        <f>'ian22'!Z52+'feb22'!Z52+'mar22'!Z52+'apr22'!Z52+'mai22'!Z52+'iun22'!Z52+'iul22'!Z52+'aug22'!Z52</f>
        <v>0</v>
      </c>
      <c r="AA52" s="152">
        <f>'ian22'!AA52+'feb22'!AA52+'mar22'!AA52+'apr22'!AA52+'mai22'!AA52+'iun22'!AA52+'iul22'!AA52+'aug22'!AA52</f>
        <v>0</v>
      </c>
      <c r="AB52" s="152">
        <f>'ian22'!AB52+'feb22'!AB52+'mar22'!AB52+'apr22'!AB52+'mai22'!AB52+'iun22'!AB52+'iul22'!AB52+'aug22'!AB52</f>
        <v>0</v>
      </c>
      <c r="AC52" s="152">
        <f>'ian22'!AC52+'feb22'!AC52+'mar22'!AC52+'apr22'!AC52+'mai22'!AC52+'iun22'!AC52+'iul22'!AC52+'aug22'!AC52</f>
        <v>0</v>
      </c>
      <c r="AD52" s="152">
        <f>'ian22'!AD52+'feb22'!AD52+'mar22'!AD52+'apr22'!AD52+'mai22'!AD52+'iun22'!AD52+'iul22'!AD52+'aug22'!AD52</f>
        <v>0</v>
      </c>
      <c r="AE52" s="152">
        <f>'ian22'!AE52+'feb22'!AE52+'mar22'!AE52+'apr22'!AE52+'mai22'!AE52+'iun22'!AE52+'iul22'!AE52+'aug22'!AE52</f>
        <v>0</v>
      </c>
      <c r="AF52" s="152">
        <f>'ian22'!AF52+'feb22'!AF52+'mar22'!AF52+'apr22'!AF52+'mai22'!AF52+'iun22'!AF52+'iul22'!AF52+'aug22'!AF52</f>
        <v>0</v>
      </c>
      <c r="AG52" s="152">
        <f>'ian22'!AG52+'feb22'!AG52+'mar22'!AG52+'apr22'!AG52+'mai22'!AG52+'iun22'!AG52+'iul22'!AG52+'aug22'!AG52</f>
        <v>0</v>
      </c>
      <c r="AH52" s="152">
        <f>'ian22'!AH52+'feb22'!AH52+'mar22'!AH52+'apr22'!AH52+'mai22'!AH52+'iun22'!AH52+'iul22'!AH52+'aug22'!AH52</f>
        <v>0</v>
      </c>
      <c r="AI52" s="152">
        <f>'ian22'!AI52+'feb22'!AI52+'mar22'!AI52+'apr22'!AI52+'mai22'!AI52+'iun22'!AI52+'iul22'!AI52+'aug22'!AI52</f>
        <v>0</v>
      </c>
      <c r="AJ52" s="152">
        <f>'ian22'!AJ52+'feb22'!AJ52+'mar22'!AJ52+'apr22'!AJ52+'mai22'!AJ52+'iun22'!AJ52+'iul22'!AJ52+'aug22'!AJ52</f>
        <v>0</v>
      </c>
      <c r="AK52" s="152">
        <f>'ian22'!AK52+'feb22'!AK52+'mar22'!AK52+'apr22'!AK52+'mai22'!AK52+'iun22'!AK52+'iul22'!AK52+'aug22'!AK52</f>
        <v>0</v>
      </c>
      <c r="AL52" s="152">
        <f>'ian22'!AL52+'feb22'!AL52+'mar22'!AL52+'apr22'!AL52+'mai22'!AL52+'iun22'!AL52+'iul22'!AL52+'aug22'!AL52</f>
        <v>0</v>
      </c>
      <c r="AM52" s="152">
        <f>'ian22'!AM52+'feb22'!AM52+'mar22'!AM52+'apr22'!AM52+'mai22'!AM52+'iun22'!AM52+'iul22'!AM52+'aug22'!AM52</f>
        <v>0</v>
      </c>
      <c r="AN52" s="152">
        <f>'ian22'!AN52+'feb22'!AN52+'mar22'!AN52+'apr22'!AN52+'mai22'!AN52+'iun22'!AN52+'iul22'!AN52+'aug22'!AN52</f>
        <v>0</v>
      </c>
      <c r="AO52" s="152">
        <f>'ian22'!AO52+'feb22'!AO52+'mar22'!AO52+'apr22'!AO52+'mai22'!AO52+'iun22'!AO52+'iul22'!AO52+'aug22'!AO52</f>
        <v>0</v>
      </c>
      <c r="AP52" s="152">
        <f>'ian22'!AP52+'feb22'!AP52+'mar22'!AP52+'apr22'!AP52+'mai22'!AP52+'iun22'!AP52+'iul22'!AP52+'aug22'!AP52</f>
        <v>0</v>
      </c>
      <c r="AQ52" s="152">
        <f>'ian22'!AQ52+'feb22'!AQ52+'mar22'!AQ52+'apr22'!AQ52+'mai22'!AQ52+'iun22'!AQ52+'iul22'!AQ52+'aug22'!AQ52</f>
        <v>0</v>
      </c>
      <c r="AR52" s="152">
        <f>'ian22'!AR52+'feb22'!AR52+'mar22'!AR52+'apr22'!AR52+'mai22'!AR52+'iun22'!AR52+'iul22'!AR52+'aug22'!AR52</f>
        <v>0</v>
      </c>
      <c r="AS52" s="152">
        <f>'ian22'!AS52+'feb22'!AS52+'mar22'!AS52+'apr22'!AS52+'mai22'!AS52+'iun22'!AS52+'iul22'!AS52+'aug22'!AS52</f>
        <v>12</v>
      </c>
      <c r="AT52" s="205"/>
      <c r="AU52" s="17" t="str">
        <f>IF(AJ36&lt;=AJ13," ","GRESEALA")</f>
        <v xml:space="preserve"> </v>
      </c>
      <c r="AV52" s="17" t="str">
        <f>IF(AK36&lt;=AK13," ","GRESEALA")</f>
        <v xml:space="preserve"> </v>
      </c>
      <c r="AW52" s="17" t="str">
        <f>IF(AL36&lt;=AL13," ","GRESEALA")</f>
        <v xml:space="preserve"> </v>
      </c>
      <c r="AX52" s="17" t="str">
        <f>IF(AR36&lt;=AR13," ","GRESEALA")</f>
        <v xml:space="preserve"> </v>
      </c>
      <c r="AY52" s="17" t="str">
        <f>IF(AS36&lt;=AS13," ","GRESEALA")</f>
        <v xml:space="preserve"> </v>
      </c>
      <c r="AZ52" s="17" t="str">
        <f>IF(E16+E37+E38+E41+E42+E45+E46+E47+E48+E52+E53+E54+E55+E60+E61+E63+E64&gt;=E14," ","GRESEALA")</f>
        <v xml:space="preserve"> </v>
      </c>
      <c r="BA52" s="17" t="str">
        <f>IF(F16+F37+F38+F41+F42+F45+F46+F47+F48+F52+F53+F54+F55+F60+F61+F63+F64&gt;=F14," ","GRESEALA")</f>
        <v xml:space="preserve"> </v>
      </c>
      <c r="BB52" s="17" t="str">
        <f>IF(G16+G37+G38+G41+G42+G45+G46+G47+G48+G52+G53+G54+G55+G60+G61+G63+G64&gt;=G14," ","GRESEALA")</f>
        <v xml:space="preserve"> </v>
      </c>
      <c r="BC52" s="17" t="str">
        <f>IF(H16+H37+H38+H41+H42+H45+H46+H47+H48+H52+H53+H54+H55+H60+H61+H63+H64&gt;=H14," ","GRESEALA")</f>
        <v xml:space="preserve"> </v>
      </c>
      <c r="BD52" s="17" t="str">
        <f t="shared" ref="BD52:BJ52" si="36">IF(K16+K37+K38+K41+K42+K45+K46+K47+K48+K52+K53+K54+K55+K60+K61+K63+K64&gt;=K14," ","GRESEALA")</f>
        <v xml:space="preserve"> </v>
      </c>
      <c r="BE52" s="23" t="str">
        <f t="shared" si="36"/>
        <v xml:space="preserve"> </v>
      </c>
      <c r="BF52" s="17" t="str">
        <f t="shared" si="36"/>
        <v xml:space="preserve"> </v>
      </c>
      <c r="BG52" s="17" t="str">
        <f t="shared" si="36"/>
        <v xml:space="preserve"> </v>
      </c>
      <c r="BH52" s="17" t="str">
        <f t="shared" si="36"/>
        <v xml:space="preserve"> </v>
      </c>
      <c r="BI52" s="17" t="str">
        <f t="shared" si="36"/>
        <v xml:space="preserve"> </v>
      </c>
      <c r="BJ52" s="17" t="str">
        <f t="shared" si="36"/>
        <v xml:space="preserve"> </v>
      </c>
      <c r="BK52" s="17" t="str">
        <f t="shared" ref="BK52" si="37">IF(S16+S37+S38+S41+S42+S45+S46+S47+S48+S52+S53+S54+S55+S60+S61+S63+S64&gt;=S14," ","GRESEALA")</f>
        <v xml:space="preserve"> </v>
      </c>
    </row>
    <row r="53" spans="2:64" ht="45.75" customHeight="1" x14ac:dyDescent="0.45">
      <c r="B53" s="208">
        <v>11</v>
      </c>
      <c r="C53" s="138" t="s">
        <v>116</v>
      </c>
      <c r="D53" s="186">
        <f t="shared" si="0"/>
        <v>1</v>
      </c>
      <c r="E53" s="152">
        <f>'ian22'!E53+'feb22'!E53+'mar22'!E53+'apr22'!E53+'mai22'!E53+'iun22'!E53+'iul22'!E53+'aug22'!E53</f>
        <v>0</v>
      </c>
      <c r="F53" s="152">
        <f>'ian22'!F53+'feb22'!F53+'mar22'!F53+'apr22'!F53+'mai22'!F53+'iun22'!F53+'iul22'!F53+'aug22'!F53</f>
        <v>1</v>
      </c>
      <c r="G53" s="152">
        <f>'ian22'!G53+'feb22'!G53+'mar22'!G53+'apr22'!G53+'mai22'!G53+'iun22'!G53+'iul22'!G53+'aug22'!G53</f>
        <v>1</v>
      </c>
      <c r="H53" s="152">
        <f>'ian22'!H53+'feb22'!H53+'mar22'!H53+'apr22'!H53+'mai22'!H53+'iun22'!H53+'iul22'!H53+'aug22'!H53</f>
        <v>0</v>
      </c>
      <c r="I53" s="152">
        <f>'ian22'!I53+'feb22'!I53+'mar22'!I53+'apr22'!I53+'mai22'!I53+'iun22'!I53+'iul22'!I53+'aug22'!I53</f>
        <v>0</v>
      </c>
      <c r="J53" s="152">
        <f>'ian22'!J53+'feb22'!J53+'mar22'!J53+'apr22'!J53+'mai22'!J53+'iun22'!J53+'iul22'!J53+'aug22'!J53</f>
        <v>0</v>
      </c>
      <c r="K53" s="152">
        <f>'ian22'!K53+'feb22'!K53+'mar22'!K53+'apr22'!K53+'mai22'!K53+'iun22'!K53+'iul22'!K53+'aug22'!K53</f>
        <v>0</v>
      </c>
      <c r="L53" s="152">
        <f>'ian22'!L53+'feb22'!L53+'mar22'!L53+'apr22'!L53+'mai22'!L53+'iun22'!L53+'iul22'!L53+'aug22'!L53</f>
        <v>0</v>
      </c>
      <c r="M53" s="152">
        <f>'ian22'!M53+'feb22'!M53+'mar22'!M53+'apr22'!M53+'mai22'!M53+'iun22'!M53+'iul22'!M53+'aug22'!M53</f>
        <v>0</v>
      </c>
      <c r="N53" s="152">
        <f>'ian22'!N53+'feb22'!N53+'mar22'!N53+'apr22'!N53+'mai22'!N53+'iun22'!N53+'iul22'!N53+'aug22'!N53</f>
        <v>0</v>
      </c>
      <c r="O53" s="152">
        <f>'ian22'!O53+'feb22'!O53+'mar22'!O53+'apr22'!O53+'mai22'!O53+'iun22'!O53+'iul22'!O53+'aug22'!O53</f>
        <v>1</v>
      </c>
      <c r="P53" s="152">
        <f>'ian22'!P53+'feb22'!P53+'mar22'!P53+'apr22'!P53+'mai22'!P53+'iun22'!P53+'iul22'!P53+'aug22'!P53</f>
        <v>0</v>
      </c>
      <c r="Q53" s="152">
        <f>'ian22'!Q53+'feb22'!Q53+'mar22'!Q53+'apr22'!Q53+'mai22'!Q53+'iun22'!Q53+'iul22'!Q53+'aug22'!Q53</f>
        <v>0</v>
      </c>
      <c r="R53" s="152">
        <f>'ian22'!R53+'feb22'!R53+'mar22'!R53+'apr22'!R53+'mai22'!R53+'iun22'!R53+'iul22'!R53+'aug22'!R53</f>
        <v>0</v>
      </c>
      <c r="S53" s="152">
        <f>'ian22'!S53+'feb22'!S53+'mar22'!S53+'apr22'!S53+'mai22'!S53+'iun22'!S53+'iul22'!S53+'aug22'!S53</f>
        <v>0</v>
      </c>
      <c r="T53" s="152">
        <f>'ian22'!T53+'feb22'!T53+'mar22'!T53+'apr22'!T53+'mai22'!T53+'iun22'!T53+'iul22'!T53+'aug22'!T53</f>
        <v>0</v>
      </c>
      <c r="U53" s="152">
        <f>'ian22'!U53+'feb22'!U53+'mar22'!U53+'apr22'!U53+'mai22'!U53+'iun22'!U53+'iul22'!U53+'aug22'!U53</f>
        <v>1</v>
      </c>
      <c r="V53" s="152">
        <f>'ian22'!V53+'feb22'!V53+'mar22'!V53+'apr22'!V53+'mai22'!V53+'iun22'!V53+'iul22'!V53+'aug22'!V53</f>
        <v>0</v>
      </c>
      <c r="W53" s="152">
        <f>'ian22'!W53+'feb22'!W53+'mar22'!W53+'apr22'!W53+'mai22'!W53+'iun22'!W53+'iul22'!W53+'aug22'!W53</f>
        <v>0</v>
      </c>
      <c r="X53" s="152">
        <f>'ian22'!X53+'feb22'!X53+'mar22'!X53+'apr22'!X53+'mai22'!X53+'iun22'!X53+'iul22'!X53+'aug22'!X53</f>
        <v>1</v>
      </c>
      <c r="Y53" s="152">
        <f>'ian22'!Y53+'feb22'!Y53+'mar22'!Y53+'apr22'!Y53+'mai22'!Y53+'iun22'!Y53+'iul22'!Y53+'aug22'!Y53</f>
        <v>0</v>
      </c>
      <c r="Z53" s="152">
        <f>'ian22'!Z53+'feb22'!Z53+'mar22'!Z53+'apr22'!Z53+'mai22'!Z53+'iun22'!Z53+'iul22'!Z53+'aug22'!Z53</f>
        <v>0</v>
      </c>
      <c r="AA53" s="152">
        <f>'ian22'!AA53+'feb22'!AA53+'mar22'!AA53+'apr22'!AA53+'mai22'!AA53+'iun22'!AA53+'iul22'!AA53+'aug22'!AA53</f>
        <v>0</v>
      </c>
      <c r="AB53" s="152">
        <f>'ian22'!AB53+'feb22'!AB53+'mar22'!AB53+'apr22'!AB53+'mai22'!AB53+'iun22'!AB53+'iul22'!AB53+'aug22'!AB53</f>
        <v>0</v>
      </c>
      <c r="AC53" s="152">
        <f>'ian22'!AC53+'feb22'!AC53+'mar22'!AC53+'apr22'!AC53+'mai22'!AC53+'iun22'!AC53+'iul22'!AC53+'aug22'!AC53</f>
        <v>0</v>
      </c>
      <c r="AD53" s="152">
        <f>'ian22'!AD53+'feb22'!AD53+'mar22'!AD53+'apr22'!AD53+'mai22'!AD53+'iun22'!AD53+'iul22'!AD53+'aug22'!AD53</f>
        <v>0</v>
      </c>
      <c r="AE53" s="152">
        <f>'ian22'!AE53+'feb22'!AE53+'mar22'!AE53+'apr22'!AE53+'mai22'!AE53+'iun22'!AE53+'iul22'!AE53+'aug22'!AE53</f>
        <v>0</v>
      </c>
      <c r="AF53" s="152">
        <f>'ian22'!AF53+'feb22'!AF53+'mar22'!AF53+'apr22'!AF53+'mai22'!AF53+'iun22'!AF53+'iul22'!AF53+'aug22'!AF53</f>
        <v>0</v>
      </c>
      <c r="AG53" s="152">
        <f>'ian22'!AG53+'feb22'!AG53+'mar22'!AG53+'apr22'!AG53+'mai22'!AG53+'iun22'!AG53+'iul22'!AG53+'aug22'!AG53</f>
        <v>0</v>
      </c>
      <c r="AH53" s="152">
        <f>'ian22'!AH53+'feb22'!AH53+'mar22'!AH53+'apr22'!AH53+'mai22'!AH53+'iun22'!AH53+'iul22'!AH53+'aug22'!AH53</f>
        <v>0</v>
      </c>
      <c r="AI53" s="152">
        <f>'ian22'!AI53+'feb22'!AI53+'mar22'!AI53+'apr22'!AI53+'mai22'!AI53+'iun22'!AI53+'iul22'!AI53+'aug22'!AI53</f>
        <v>0</v>
      </c>
      <c r="AJ53" s="152">
        <f>'ian22'!AJ53+'feb22'!AJ53+'mar22'!AJ53+'apr22'!AJ53+'mai22'!AJ53+'iun22'!AJ53+'iul22'!AJ53+'aug22'!AJ53</f>
        <v>0</v>
      </c>
      <c r="AK53" s="152">
        <f>'ian22'!AK53+'feb22'!AK53+'mar22'!AK53+'apr22'!AK53+'mai22'!AK53+'iun22'!AK53+'iul22'!AK53+'aug22'!AK53</f>
        <v>0</v>
      </c>
      <c r="AL53" s="152">
        <f>'ian22'!AL53+'feb22'!AL53+'mar22'!AL53+'apr22'!AL53+'mai22'!AL53+'iun22'!AL53+'iul22'!AL53+'aug22'!AL53</f>
        <v>0</v>
      </c>
      <c r="AM53" s="152">
        <f>'ian22'!AM53+'feb22'!AM53+'mar22'!AM53+'apr22'!AM53+'mai22'!AM53+'iun22'!AM53+'iul22'!AM53+'aug22'!AM53</f>
        <v>0</v>
      </c>
      <c r="AN53" s="152">
        <f>'ian22'!AN53+'feb22'!AN53+'mar22'!AN53+'apr22'!AN53+'mai22'!AN53+'iun22'!AN53+'iul22'!AN53+'aug22'!AN53</f>
        <v>0</v>
      </c>
      <c r="AO53" s="152">
        <f>'ian22'!AO53+'feb22'!AO53+'mar22'!AO53+'apr22'!AO53+'mai22'!AO53+'iun22'!AO53+'iul22'!AO53+'aug22'!AO53</f>
        <v>0</v>
      </c>
      <c r="AP53" s="152">
        <f>'ian22'!AP53+'feb22'!AP53+'mar22'!AP53+'apr22'!AP53+'mai22'!AP53+'iun22'!AP53+'iul22'!AP53+'aug22'!AP53</f>
        <v>0</v>
      </c>
      <c r="AQ53" s="152">
        <f>'ian22'!AQ53+'feb22'!AQ53+'mar22'!AQ53+'apr22'!AQ53+'mai22'!AQ53+'iun22'!AQ53+'iul22'!AQ53+'aug22'!AQ53</f>
        <v>0</v>
      </c>
      <c r="AR53" s="152">
        <f>'ian22'!AR53+'feb22'!AR53+'mar22'!AR53+'apr22'!AR53+'mai22'!AR53+'iun22'!AR53+'iul22'!AR53+'aug22'!AR53</f>
        <v>0</v>
      </c>
      <c r="AS53" s="152">
        <f>'ian22'!AS53+'feb22'!AS53+'mar22'!AS53+'apr22'!AS53+'mai22'!AS53+'iun22'!AS53+'iul22'!AS53+'aug22'!AS53</f>
        <v>1</v>
      </c>
      <c r="AT53" s="205"/>
      <c r="AU53" s="17" t="str">
        <f t="shared" ref="AU53:BK53" si="38">IF(T16+T37+T38+T41+T42+T45+T46+T47+T48+T52+T53+T54+T55+T60+T61+T63+T64&gt;=T14," ","GRESEALA")</f>
        <v xml:space="preserve"> </v>
      </c>
      <c r="AV53" s="17" t="str">
        <f t="shared" si="38"/>
        <v xml:space="preserve"> </v>
      </c>
      <c r="AW53" s="17" t="str">
        <f t="shared" si="38"/>
        <v xml:space="preserve"> </v>
      </c>
      <c r="AX53" s="17" t="str">
        <f t="shared" si="38"/>
        <v xml:space="preserve"> </v>
      </c>
      <c r="AY53" s="17" t="str">
        <f t="shared" si="38"/>
        <v xml:space="preserve"> </v>
      </c>
      <c r="AZ53" s="17" t="str">
        <f t="shared" si="38"/>
        <v xml:space="preserve"> </v>
      </c>
      <c r="BA53" s="17" t="str">
        <f t="shared" si="38"/>
        <v xml:space="preserve"> </v>
      </c>
      <c r="BB53" s="17" t="str">
        <f t="shared" si="38"/>
        <v xml:space="preserve"> </v>
      </c>
      <c r="BC53" s="17" t="str">
        <f t="shared" si="38"/>
        <v xml:space="preserve"> </v>
      </c>
      <c r="BD53" s="17" t="str">
        <f t="shared" si="38"/>
        <v xml:space="preserve"> </v>
      </c>
      <c r="BE53" s="17" t="str">
        <f t="shared" si="38"/>
        <v xml:space="preserve"> </v>
      </c>
      <c r="BF53" s="17" t="str">
        <f t="shared" si="38"/>
        <v xml:space="preserve"> </v>
      </c>
      <c r="BG53" s="17" t="str">
        <f t="shared" si="38"/>
        <v xml:space="preserve"> </v>
      </c>
      <c r="BH53" s="17" t="str">
        <f t="shared" si="38"/>
        <v xml:space="preserve"> </v>
      </c>
      <c r="BI53" s="17" t="str">
        <f t="shared" si="38"/>
        <v xml:space="preserve"> </v>
      </c>
      <c r="BJ53" s="17" t="str">
        <f t="shared" si="38"/>
        <v xml:space="preserve"> </v>
      </c>
      <c r="BK53" s="17" t="str">
        <f t="shared" si="38"/>
        <v xml:space="preserve"> </v>
      </c>
    </row>
    <row r="54" spans="2:64" ht="60" customHeight="1" x14ac:dyDescent="0.45">
      <c r="B54" s="208">
        <v>12</v>
      </c>
      <c r="C54" s="133" t="s">
        <v>117</v>
      </c>
      <c r="D54" s="194">
        <f t="shared" si="0"/>
        <v>0</v>
      </c>
      <c r="E54" s="152">
        <f>'ian22'!E54+'feb22'!E54+'mar22'!E54+'apr22'!E54+'mai22'!E54+'iun22'!E54+'iul22'!E54+'aug22'!E54</f>
        <v>0</v>
      </c>
      <c r="F54" s="152">
        <f>'ian22'!F54+'feb22'!F54+'mar22'!F54+'apr22'!F54+'mai22'!F54+'iun22'!F54+'iul22'!F54+'aug22'!F54</f>
        <v>0</v>
      </c>
      <c r="G54" s="152">
        <f>'ian22'!G54+'feb22'!G54+'mar22'!G54+'apr22'!G54+'mai22'!G54+'iun22'!G54+'iul22'!G54+'aug22'!G54</f>
        <v>0</v>
      </c>
      <c r="H54" s="152">
        <f>'ian22'!H54+'feb22'!H54+'mar22'!H54+'apr22'!H54+'mai22'!H54+'iun22'!H54+'iul22'!H54+'aug22'!H54</f>
        <v>0</v>
      </c>
      <c r="I54" s="152">
        <f>'ian22'!I54+'feb22'!I54+'mar22'!I54+'apr22'!I54+'mai22'!I54+'iun22'!I54+'iul22'!I54+'aug22'!I54</f>
        <v>0</v>
      </c>
      <c r="J54" s="152">
        <f>'ian22'!J54+'feb22'!J54+'mar22'!J54+'apr22'!J54+'mai22'!J54+'iun22'!J54+'iul22'!J54+'aug22'!J54</f>
        <v>0</v>
      </c>
      <c r="K54" s="152">
        <f>'ian22'!K54+'feb22'!K54+'mar22'!K54+'apr22'!K54+'mai22'!K54+'iun22'!K54+'iul22'!K54+'aug22'!K54</f>
        <v>0</v>
      </c>
      <c r="L54" s="152">
        <f>'ian22'!L54+'feb22'!L54+'mar22'!L54+'apr22'!L54+'mai22'!L54+'iun22'!L54+'iul22'!L54+'aug22'!L54</f>
        <v>0</v>
      </c>
      <c r="M54" s="152">
        <f>'ian22'!M54+'feb22'!M54+'mar22'!M54+'apr22'!M54+'mai22'!M54+'iun22'!M54+'iul22'!M54+'aug22'!M54</f>
        <v>0</v>
      </c>
      <c r="N54" s="152">
        <f>'ian22'!N54+'feb22'!N54+'mar22'!N54+'apr22'!N54+'mai22'!N54+'iun22'!N54+'iul22'!N54+'aug22'!N54</f>
        <v>0</v>
      </c>
      <c r="O54" s="152">
        <f>'ian22'!O54+'feb22'!O54+'mar22'!O54+'apr22'!O54+'mai22'!O54+'iun22'!O54+'iul22'!O54+'aug22'!O54</f>
        <v>0</v>
      </c>
      <c r="P54" s="152">
        <f>'ian22'!P54+'feb22'!P54+'mar22'!P54+'apr22'!P54+'mai22'!P54+'iun22'!P54+'iul22'!P54+'aug22'!P54</f>
        <v>0</v>
      </c>
      <c r="Q54" s="152">
        <f>'ian22'!Q54+'feb22'!Q54+'mar22'!Q54+'apr22'!Q54+'mai22'!Q54+'iun22'!Q54+'iul22'!Q54+'aug22'!Q54</f>
        <v>0</v>
      </c>
      <c r="R54" s="152">
        <f>'ian22'!R54+'feb22'!R54+'mar22'!R54+'apr22'!R54+'mai22'!R54+'iun22'!R54+'iul22'!R54+'aug22'!R54</f>
        <v>0</v>
      </c>
      <c r="S54" s="152">
        <f>'ian22'!S54+'feb22'!S54+'mar22'!S54+'apr22'!S54+'mai22'!S54+'iun22'!S54+'iul22'!S54+'aug22'!S54</f>
        <v>0</v>
      </c>
      <c r="T54" s="152">
        <f>'ian22'!T54+'feb22'!T54+'mar22'!T54+'apr22'!T54+'mai22'!T54+'iun22'!T54+'iul22'!T54+'aug22'!T54</f>
        <v>0</v>
      </c>
      <c r="U54" s="152">
        <f>'ian22'!U54+'feb22'!U54+'mar22'!U54+'apr22'!U54+'mai22'!U54+'iun22'!U54+'iul22'!U54+'aug22'!U54</f>
        <v>0</v>
      </c>
      <c r="V54" s="152">
        <f>'ian22'!V54+'feb22'!V54+'mar22'!V54+'apr22'!V54+'mai22'!V54+'iun22'!V54+'iul22'!V54+'aug22'!V54</f>
        <v>0</v>
      </c>
      <c r="W54" s="152">
        <f>'ian22'!W54+'feb22'!W54+'mar22'!W54+'apr22'!W54+'mai22'!W54+'iun22'!W54+'iul22'!W54+'aug22'!W54</f>
        <v>0</v>
      </c>
      <c r="X54" s="152">
        <f>'ian22'!X54+'feb22'!X54+'mar22'!X54+'apr22'!X54+'mai22'!X54+'iun22'!X54+'iul22'!X54+'aug22'!X54</f>
        <v>0</v>
      </c>
      <c r="Y54" s="152">
        <f>'ian22'!Y54+'feb22'!Y54+'mar22'!Y54+'apr22'!Y54+'mai22'!Y54+'iun22'!Y54+'iul22'!Y54+'aug22'!Y54</f>
        <v>0</v>
      </c>
      <c r="Z54" s="152">
        <f>'ian22'!Z54+'feb22'!Z54+'mar22'!Z54+'apr22'!Z54+'mai22'!Z54+'iun22'!Z54+'iul22'!Z54+'aug22'!Z54</f>
        <v>0</v>
      </c>
      <c r="AA54" s="152">
        <f>'ian22'!AA54+'feb22'!AA54+'mar22'!AA54+'apr22'!AA54+'mai22'!AA54+'iun22'!AA54+'iul22'!AA54+'aug22'!AA54</f>
        <v>0</v>
      </c>
      <c r="AB54" s="152">
        <f>'ian22'!AB54+'feb22'!AB54+'mar22'!AB54+'apr22'!AB54+'mai22'!AB54+'iun22'!AB54+'iul22'!AB54+'aug22'!AB54</f>
        <v>0</v>
      </c>
      <c r="AC54" s="152">
        <f>'ian22'!AC54+'feb22'!AC54+'mar22'!AC54+'apr22'!AC54+'mai22'!AC54+'iun22'!AC54+'iul22'!AC54+'aug22'!AC54</f>
        <v>0</v>
      </c>
      <c r="AD54" s="152">
        <f>'ian22'!AD54+'feb22'!AD54+'mar22'!AD54+'apr22'!AD54+'mai22'!AD54+'iun22'!AD54+'iul22'!AD54+'aug22'!AD54</f>
        <v>0</v>
      </c>
      <c r="AE54" s="152">
        <f>'ian22'!AE54+'feb22'!AE54+'mar22'!AE54+'apr22'!AE54+'mai22'!AE54+'iun22'!AE54+'iul22'!AE54+'aug22'!AE54</f>
        <v>0</v>
      </c>
      <c r="AF54" s="152">
        <f>'ian22'!AF54+'feb22'!AF54+'mar22'!AF54+'apr22'!AF54+'mai22'!AF54+'iun22'!AF54+'iul22'!AF54+'aug22'!AF54</f>
        <v>0</v>
      </c>
      <c r="AG54" s="152">
        <f>'ian22'!AG54+'feb22'!AG54+'mar22'!AG54+'apr22'!AG54+'mai22'!AG54+'iun22'!AG54+'iul22'!AG54+'aug22'!AG54</f>
        <v>0</v>
      </c>
      <c r="AH54" s="152">
        <f>'ian22'!AH54+'feb22'!AH54+'mar22'!AH54+'apr22'!AH54+'mai22'!AH54+'iun22'!AH54+'iul22'!AH54+'aug22'!AH54</f>
        <v>0</v>
      </c>
      <c r="AI54" s="152">
        <f>'ian22'!AI54+'feb22'!AI54+'mar22'!AI54+'apr22'!AI54+'mai22'!AI54+'iun22'!AI54+'iul22'!AI54+'aug22'!AI54</f>
        <v>0</v>
      </c>
      <c r="AJ54" s="152">
        <f>'ian22'!AJ54+'feb22'!AJ54+'mar22'!AJ54+'apr22'!AJ54+'mai22'!AJ54+'iun22'!AJ54+'iul22'!AJ54+'aug22'!AJ54</f>
        <v>0</v>
      </c>
      <c r="AK54" s="152">
        <f>'ian22'!AK54+'feb22'!AK54+'mar22'!AK54+'apr22'!AK54+'mai22'!AK54+'iun22'!AK54+'iul22'!AK54+'aug22'!AK54</f>
        <v>0</v>
      </c>
      <c r="AL54" s="152">
        <f>'ian22'!AL54+'feb22'!AL54+'mar22'!AL54+'apr22'!AL54+'mai22'!AL54+'iun22'!AL54+'iul22'!AL54+'aug22'!AL54</f>
        <v>0</v>
      </c>
      <c r="AM54" s="152">
        <f>'ian22'!AM54+'feb22'!AM54+'mar22'!AM54+'apr22'!AM54+'mai22'!AM54+'iun22'!AM54+'iul22'!AM54+'aug22'!AM54</f>
        <v>0</v>
      </c>
      <c r="AN54" s="152">
        <f>'ian22'!AN54+'feb22'!AN54+'mar22'!AN54+'apr22'!AN54+'mai22'!AN54+'iun22'!AN54+'iul22'!AN54+'aug22'!AN54</f>
        <v>0</v>
      </c>
      <c r="AO54" s="152">
        <f>'ian22'!AO54+'feb22'!AO54+'mar22'!AO54+'apr22'!AO54+'mai22'!AO54+'iun22'!AO54+'iul22'!AO54+'aug22'!AO54</f>
        <v>0</v>
      </c>
      <c r="AP54" s="152">
        <f>'ian22'!AP54+'feb22'!AP54+'mar22'!AP54+'apr22'!AP54+'mai22'!AP54+'iun22'!AP54+'iul22'!AP54+'aug22'!AP54</f>
        <v>0</v>
      </c>
      <c r="AQ54" s="152">
        <f>'ian22'!AQ54+'feb22'!AQ54+'mar22'!AQ54+'apr22'!AQ54+'mai22'!AQ54+'iun22'!AQ54+'iul22'!AQ54+'aug22'!AQ54</f>
        <v>0</v>
      </c>
      <c r="AR54" s="152">
        <f>'ian22'!AR54+'feb22'!AR54+'mar22'!AR54+'apr22'!AR54+'mai22'!AR54+'iun22'!AR54+'iul22'!AR54+'aug22'!AR54</f>
        <v>0</v>
      </c>
      <c r="AS54" s="152">
        <f>'ian22'!AS54+'feb22'!AS54+'mar22'!AS54+'apr22'!AS54+'mai22'!AS54+'iun22'!AS54+'iul22'!AS54+'aug22'!AS54</f>
        <v>0</v>
      </c>
      <c r="AT54" s="205"/>
      <c r="AU54" s="17" t="str">
        <f>IF(AK16+AK37+AK38+AK41+AK42+AK45+AK46+AK47+AK48+AK52+AK53+AK54+AK55+AK60+AK61+AK63+AK64&gt;=AK14," ","GRESEALA")</f>
        <v xml:space="preserve"> </v>
      </c>
      <c r="AV54" s="17" t="str">
        <f>IF(AL16+AL37+AL38+AL41+AL42+AL45+AL46+AL47+AL48+AL52+AL53+AL54+AL55+AL60+AL61+AL63+AL64&gt;=AL14," ","GRESEALA")</f>
        <v xml:space="preserve"> </v>
      </c>
      <c r="AW54" s="17" t="str">
        <f>IF(AR16+AR37+AR38+AR41+AR42+AR45+AR46+AR47+AR48+AR52+AR53+AR54+AR55+AR60+AR61+AR63+AR64&gt;=AR14," ","GRESEALA")</f>
        <v xml:space="preserve"> </v>
      </c>
      <c r="AX54" s="17" t="str">
        <f>IF(AS16+AS37+AS38+AS41+AS42+AS45+AS46+AS47+AS48+AS52+AS53+AS54+AS55+AS60+AS61+AS63+AS64&gt;=AS14," ","GRESEALA")</f>
        <v xml:space="preserve"> </v>
      </c>
      <c r="AY54" s="17" t="str">
        <f>IF(E15+E36+E59+E62&gt;=E13," ","GRESEALA")</f>
        <v xml:space="preserve"> </v>
      </c>
      <c r="AZ54" s="17" t="str">
        <f>IF(F15+F36+F59+F62&gt;=F13," ","GRESEALA")</f>
        <v xml:space="preserve"> </v>
      </c>
      <c r="BA54" s="17" t="str">
        <f>IF(G15+G36+G59+G62&gt;=G13," ","GRESEALA")</f>
        <v xml:space="preserve"> </v>
      </c>
      <c r="BB54" s="17" t="str">
        <f>IF(H15+H36+H59+H62&gt;=H13," ","GRESEALA")</f>
        <v xml:space="preserve"> </v>
      </c>
      <c r="BC54" s="17" t="str">
        <f t="shared" ref="BC54:BI54" si="39">IF(K15+K36+K59+K62&gt;=K13," ","GRESEALA")</f>
        <v xml:space="preserve"> </v>
      </c>
      <c r="BD54" s="23" t="str">
        <f t="shared" si="39"/>
        <v xml:space="preserve"> </v>
      </c>
      <c r="BE54" s="17" t="str">
        <f t="shared" si="39"/>
        <v xml:space="preserve"> </v>
      </c>
      <c r="BF54" s="17" t="str">
        <f t="shared" si="39"/>
        <v xml:space="preserve"> </v>
      </c>
      <c r="BG54" s="17" t="str">
        <f t="shared" si="39"/>
        <v xml:space="preserve"> </v>
      </c>
      <c r="BH54" s="17" t="str">
        <f t="shared" si="39"/>
        <v xml:space="preserve"> </v>
      </c>
      <c r="BI54" s="17" t="str">
        <f t="shared" si="39"/>
        <v xml:space="preserve"> </v>
      </c>
      <c r="BJ54" s="17" t="str">
        <f t="shared" ref="BJ54:BK54" si="40">IF(S15+S36+S59+S62&gt;=S13," ","GRESEALA")</f>
        <v xml:space="preserve"> </v>
      </c>
      <c r="BK54" s="17" t="str">
        <f t="shared" si="40"/>
        <v xml:space="preserve"> </v>
      </c>
    </row>
    <row r="55" spans="2:64" ht="60.75" hidden="1" customHeight="1" x14ac:dyDescent="0.45">
      <c r="B55" s="206"/>
      <c r="C55" s="127" t="s">
        <v>118</v>
      </c>
      <c r="D55" s="185">
        <f t="shared" si="0"/>
        <v>0</v>
      </c>
      <c r="E55" s="152">
        <f>'ian22'!E55+'feb22'!E55+'mar22'!E55+'apr22'!E55+'mai22'!E55+'iun22'!E55+'iul22'!E55+'aug22'!E55</f>
        <v>0</v>
      </c>
      <c r="F55" s="152">
        <f>'ian22'!F55+'feb22'!F55+'mar22'!F55+'apr22'!F55+'mai22'!F55+'iun22'!F55+'iul22'!F55+'aug22'!F55</f>
        <v>0</v>
      </c>
      <c r="G55" s="152">
        <f>'ian22'!G55+'feb22'!G55+'mar22'!G55+'apr22'!G55+'mai22'!G55+'iun22'!G55+'iul22'!G55+'aug22'!G55</f>
        <v>0</v>
      </c>
      <c r="H55" s="152">
        <f>'ian22'!H55+'feb22'!H55+'mar22'!H55+'apr22'!H55+'mai22'!H55+'iun22'!H55+'iul22'!H55+'aug22'!H55</f>
        <v>0</v>
      </c>
      <c r="I55" s="152">
        <f>'ian22'!I55+'feb22'!I55+'mar22'!I55+'apr22'!I55+'mai22'!I55+'iun22'!I55+'iul22'!I55+'aug22'!I55</f>
        <v>0</v>
      </c>
      <c r="J55" s="152">
        <f>'ian22'!J55+'feb22'!J55+'mar22'!J55+'apr22'!J55+'mai22'!J55+'iun22'!J55+'iul22'!J55+'aug22'!J55</f>
        <v>0</v>
      </c>
      <c r="K55" s="152">
        <f>'ian22'!K55+'feb22'!K55+'mar22'!K55+'apr22'!K55+'mai22'!K55+'iun22'!K55+'iul22'!K55+'aug22'!K55</f>
        <v>0</v>
      </c>
      <c r="L55" s="152">
        <f>'ian22'!L55+'feb22'!L55+'mar22'!L55+'apr22'!L55+'mai22'!L55+'iun22'!L55+'iul22'!L55+'aug22'!L55</f>
        <v>0</v>
      </c>
      <c r="M55" s="152">
        <f>'ian22'!M55+'feb22'!M55+'mar22'!M55+'apr22'!M55+'mai22'!M55+'iun22'!M55+'iul22'!M55+'aug22'!M55</f>
        <v>0</v>
      </c>
      <c r="N55" s="152">
        <f>'ian22'!N55+'feb22'!N55+'mar22'!N55+'apr22'!N55+'mai22'!N55+'iun22'!N55+'iul22'!N55+'aug22'!N55</f>
        <v>0</v>
      </c>
      <c r="O55" s="152">
        <f>'ian22'!O55+'feb22'!O55+'mar22'!O55+'apr22'!O55+'mai22'!O55+'iun22'!O55+'iul22'!O55+'aug22'!O55</f>
        <v>0</v>
      </c>
      <c r="P55" s="152">
        <f>'ian22'!P55+'feb22'!P55+'mar22'!P55+'apr22'!P55+'mai22'!P55+'iun22'!P55+'iul22'!P55+'aug22'!P55</f>
        <v>0</v>
      </c>
      <c r="Q55" s="152">
        <f>'ian22'!Q55+'feb22'!Q55+'mar22'!Q55+'apr22'!Q55+'mai22'!Q55+'iun22'!Q55+'iul22'!Q55+'aug22'!Q55</f>
        <v>0</v>
      </c>
      <c r="R55" s="152">
        <f>'ian22'!R55+'feb22'!R55+'mar22'!R55+'apr22'!R55+'mai22'!R55+'iun22'!R55+'iul22'!R55+'aug22'!R55</f>
        <v>0</v>
      </c>
      <c r="S55" s="152">
        <f>'ian22'!S55+'feb22'!S55+'mar22'!S55+'apr22'!S55+'mai22'!S55+'iun22'!S55+'iul22'!S55+'aug22'!S55</f>
        <v>0</v>
      </c>
      <c r="T55" s="152">
        <f>'ian22'!T55+'feb22'!T55+'mar22'!T55+'apr22'!T55+'mai22'!T55+'iun22'!T55+'iul22'!T55+'aug22'!T55</f>
        <v>0</v>
      </c>
      <c r="U55" s="152">
        <f>'ian22'!U55+'feb22'!U55+'mar22'!U55+'apr22'!U55+'mai22'!U55+'iun22'!U55+'iul22'!U55+'aug22'!U55</f>
        <v>0</v>
      </c>
      <c r="V55" s="152">
        <f>'ian22'!V55+'feb22'!V55+'mar22'!V55+'apr22'!V55+'mai22'!V55+'iun22'!V55+'iul22'!V55+'aug22'!V55</f>
        <v>0</v>
      </c>
      <c r="W55" s="152">
        <f>'ian22'!W55+'feb22'!W55+'mar22'!W55+'apr22'!W55+'mai22'!W55+'iun22'!W55+'iul22'!W55+'aug22'!W55</f>
        <v>0</v>
      </c>
      <c r="X55" s="152">
        <f>'ian22'!X55+'feb22'!X55+'mar22'!X55+'apr22'!X55+'mai22'!X55+'iun22'!X55+'iul22'!X55+'aug22'!X55</f>
        <v>0</v>
      </c>
      <c r="Y55" s="152">
        <f>'ian22'!Y55+'feb22'!Y55+'mar22'!Y55+'apr22'!Y55+'mai22'!Y55+'iun22'!Y55+'iul22'!Y55+'aug22'!Y55</f>
        <v>0</v>
      </c>
      <c r="Z55" s="152">
        <f>'ian22'!Z55+'feb22'!Z55+'mar22'!Z55+'apr22'!Z55+'mai22'!Z55+'iun22'!Z55+'iul22'!Z55+'aug22'!Z55</f>
        <v>0</v>
      </c>
      <c r="AA55" s="152">
        <f>'ian22'!AA55+'feb22'!AA55+'mar22'!AA55+'apr22'!AA55+'mai22'!AA55+'iun22'!AA55+'iul22'!AA55+'aug22'!AA55</f>
        <v>0</v>
      </c>
      <c r="AB55" s="152">
        <f>'ian22'!AB55+'feb22'!AB55+'mar22'!AB55+'apr22'!AB55+'mai22'!AB55+'iun22'!AB55+'iul22'!AB55+'aug22'!AB55</f>
        <v>0</v>
      </c>
      <c r="AC55" s="152">
        <f>'ian22'!AC55+'feb22'!AC55+'mar22'!AC55+'apr22'!AC55+'mai22'!AC55+'iun22'!AC55+'iul22'!AC55+'aug22'!AC55</f>
        <v>0</v>
      </c>
      <c r="AD55" s="152">
        <f>'ian22'!AD55+'feb22'!AD55+'mar22'!AD55+'apr22'!AD55+'mai22'!AD55+'iun22'!AD55+'iul22'!AD55+'aug22'!AD55</f>
        <v>0</v>
      </c>
      <c r="AE55" s="152">
        <f>'ian22'!AE55+'feb22'!AE55+'mar22'!AE55+'apr22'!AE55+'mai22'!AE55+'iun22'!AE55+'iul22'!AE55+'aug22'!AE55</f>
        <v>0</v>
      </c>
      <c r="AF55" s="152">
        <f>'ian22'!AF55+'feb22'!AF55+'mar22'!AF55+'apr22'!AF55+'mai22'!AF55+'iun22'!AF55+'iul22'!AF55+'aug22'!AF55</f>
        <v>0</v>
      </c>
      <c r="AG55" s="152">
        <f>'ian22'!AG55+'feb22'!AG55+'mar22'!AG55+'apr22'!AG55+'mai22'!AG55+'iun22'!AG55+'iul22'!AG55+'aug22'!AG55</f>
        <v>0</v>
      </c>
      <c r="AH55" s="152">
        <f>'ian22'!AH55+'feb22'!AH55+'mar22'!AH55+'apr22'!AH55+'mai22'!AH55+'iun22'!AH55+'iul22'!AH55+'aug22'!AH55</f>
        <v>0</v>
      </c>
      <c r="AI55" s="152">
        <f>'ian22'!AI55+'feb22'!AI55+'mar22'!AI55+'apr22'!AI55+'mai22'!AI55+'iun22'!AI55+'iul22'!AI55+'aug22'!AI55</f>
        <v>0</v>
      </c>
      <c r="AJ55" s="152">
        <f>'ian22'!AJ55+'feb22'!AJ55+'mar22'!AJ55+'apr22'!AJ55+'mai22'!AJ55+'iun22'!AJ55+'iul22'!AJ55+'aug22'!AJ55</f>
        <v>0</v>
      </c>
      <c r="AK55" s="152">
        <f>'ian22'!AK55+'feb22'!AK55+'mar22'!AK55+'apr22'!AK55+'mai22'!AK55+'iun22'!AK55+'iul22'!AK55+'aug22'!AK55</f>
        <v>0</v>
      </c>
      <c r="AL55" s="152">
        <f>'ian22'!AL55+'feb22'!AL55+'mar22'!AL55+'apr22'!AL55+'mai22'!AL55+'iun22'!AL55+'iul22'!AL55+'aug22'!AL55</f>
        <v>0</v>
      </c>
      <c r="AM55" s="152">
        <f>'ian22'!AM55+'feb22'!AM55+'mar22'!AM55+'apr22'!AM55+'mai22'!AM55+'iun22'!AM55+'iul22'!AM55+'aug22'!AM55</f>
        <v>0</v>
      </c>
      <c r="AN55" s="152">
        <f>'ian22'!AN55+'feb22'!AN55+'mar22'!AN55+'apr22'!AN55+'mai22'!AN55+'iun22'!AN55+'iul22'!AN55+'aug22'!AN55</f>
        <v>0</v>
      </c>
      <c r="AO55" s="152">
        <f>'ian22'!AO55+'feb22'!AO55+'mar22'!AO55+'apr22'!AO55+'mai22'!AO55+'iun22'!AO55+'iul22'!AO55+'aug22'!AO55</f>
        <v>0</v>
      </c>
      <c r="AP55" s="152">
        <f>'ian22'!AP55+'feb22'!AP55+'mar22'!AP55+'apr22'!AP55+'mai22'!AP55+'iun22'!AP55+'iul22'!AP55+'aug22'!AP55</f>
        <v>0</v>
      </c>
      <c r="AQ55" s="152">
        <f>'ian22'!AQ55+'feb22'!AQ55+'mar22'!AQ55+'apr22'!AQ55+'mai22'!AQ55+'iun22'!AQ55+'iul22'!AQ55+'aug22'!AQ55</f>
        <v>0</v>
      </c>
      <c r="AR55" s="152">
        <f>'ian22'!AR55+'feb22'!AR55+'mar22'!AR55+'apr22'!AR55+'mai22'!AR55+'iun22'!AR55+'iul22'!AR55+'aug22'!AR55</f>
        <v>0</v>
      </c>
      <c r="AS55" s="152">
        <f>'ian22'!AS55+'feb22'!AS55+'mar22'!AS55+'apr22'!AS55+'mai22'!AS55+'iun22'!AS55+'iul22'!AS55+'aug22'!AS55</f>
        <v>0</v>
      </c>
      <c r="AT55" s="210"/>
      <c r="AU55" s="64"/>
      <c r="AV55" s="64"/>
      <c r="AW55" s="64"/>
      <c r="AX55" s="64"/>
      <c r="AY55" s="64"/>
      <c r="AZ55" s="64"/>
      <c r="BA55" s="64"/>
      <c r="BB55" s="64"/>
      <c r="BC55" s="64"/>
      <c r="BD55" s="64"/>
      <c r="BE55" s="64"/>
      <c r="BF55" s="64"/>
      <c r="BG55" s="64"/>
      <c r="BH55" s="64"/>
      <c r="BI55" s="64"/>
      <c r="BJ55" s="64"/>
      <c r="BK55" s="64"/>
    </row>
    <row r="56" spans="2:64" ht="27" hidden="1" customHeight="1" x14ac:dyDescent="0.45">
      <c r="B56" s="214"/>
      <c r="C56" s="140" t="s">
        <v>119</v>
      </c>
      <c r="D56" s="189">
        <f t="shared" si="0"/>
        <v>0</v>
      </c>
      <c r="E56" s="152">
        <f>'ian22'!E56+'feb22'!E56+'mar22'!E56+'apr22'!E56+'mai22'!E56+'iun22'!E56+'iul22'!E56+'aug22'!E56</f>
        <v>0</v>
      </c>
      <c r="F56" s="152">
        <f>'ian22'!F56+'feb22'!F56+'mar22'!F56+'apr22'!F56+'mai22'!F56+'iun22'!F56+'iul22'!F56+'aug22'!F56</f>
        <v>0</v>
      </c>
      <c r="G56" s="152">
        <f>'ian22'!G56+'feb22'!G56+'mar22'!G56+'apr22'!G56+'mai22'!G56+'iun22'!G56+'iul22'!G56+'aug22'!G56</f>
        <v>0</v>
      </c>
      <c r="H56" s="152">
        <f>'ian22'!H56+'feb22'!H56+'mar22'!H56+'apr22'!H56+'mai22'!H56+'iun22'!H56+'iul22'!H56+'aug22'!H56</f>
        <v>0</v>
      </c>
      <c r="I56" s="152">
        <f>'ian22'!I56+'feb22'!I56+'mar22'!I56+'apr22'!I56+'mai22'!I56+'iun22'!I56+'iul22'!I56+'aug22'!I56</f>
        <v>0</v>
      </c>
      <c r="J56" s="152">
        <f>'ian22'!J56+'feb22'!J56+'mar22'!J56+'apr22'!J56+'mai22'!J56+'iun22'!J56+'iul22'!J56+'aug22'!J56</f>
        <v>0</v>
      </c>
      <c r="K56" s="152">
        <f>'ian22'!K56+'feb22'!K56+'mar22'!K56+'apr22'!K56+'mai22'!K56+'iun22'!K56+'iul22'!K56+'aug22'!K56</f>
        <v>0</v>
      </c>
      <c r="L56" s="152">
        <f>'ian22'!L56+'feb22'!L56+'mar22'!L56+'apr22'!L56+'mai22'!L56+'iun22'!L56+'iul22'!L56+'aug22'!L56</f>
        <v>0</v>
      </c>
      <c r="M56" s="152">
        <f>'ian22'!M56+'feb22'!M56+'mar22'!M56+'apr22'!M56+'mai22'!M56+'iun22'!M56+'iul22'!M56+'aug22'!M56</f>
        <v>0</v>
      </c>
      <c r="N56" s="152">
        <f>'ian22'!N56+'feb22'!N56+'mar22'!N56+'apr22'!N56+'mai22'!N56+'iun22'!N56+'iul22'!N56+'aug22'!N56</f>
        <v>0</v>
      </c>
      <c r="O56" s="152">
        <f>'ian22'!O56+'feb22'!O56+'mar22'!O56+'apr22'!O56+'mai22'!O56+'iun22'!O56+'iul22'!O56+'aug22'!O56</f>
        <v>0</v>
      </c>
      <c r="P56" s="152">
        <f>'ian22'!P56+'feb22'!P56+'mar22'!P56+'apr22'!P56+'mai22'!P56+'iun22'!P56+'iul22'!P56+'aug22'!P56</f>
        <v>0</v>
      </c>
      <c r="Q56" s="152">
        <f>'ian22'!Q56+'feb22'!Q56+'mar22'!Q56+'apr22'!Q56+'mai22'!Q56+'iun22'!Q56+'iul22'!Q56+'aug22'!Q56</f>
        <v>0</v>
      </c>
      <c r="R56" s="152">
        <f>'ian22'!R56+'feb22'!R56+'mar22'!R56+'apr22'!R56+'mai22'!R56+'iun22'!R56+'iul22'!R56+'aug22'!R56</f>
        <v>0</v>
      </c>
      <c r="S56" s="152">
        <f>'ian22'!S56+'feb22'!S56+'mar22'!S56+'apr22'!S56+'mai22'!S56+'iun22'!S56+'iul22'!S56+'aug22'!S56</f>
        <v>0</v>
      </c>
      <c r="T56" s="152">
        <f>'ian22'!T56+'feb22'!T56+'mar22'!T56+'apr22'!T56+'mai22'!T56+'iun22'!T56+'iul22'!T56+'aug22'!T56</f>
        <v>0</v>
      </c>
      <c r="U56" s="152">
        <f>'ian22'!U56+'feb22'!U56+'mar22'!U56+'apr22'!U56+'mai22'!U56+'iun22'!U56+'iul22'!U56+'aug22'!U56</f>
        <v>0</v>
      </c>
      <c r="V56" s="152">
        <f>'ian22'!V56+'feb22'!V56+'mar22'!V56+'apr22'!V56+'mai22'!V56+'iun22'!V56+'iul22'!V56+'aug22'!V56</f>
        <v>0</v>
      </c>
      <c r="W56" s="152">
        <f>'ian22'!W56+'feb22'!W56+'mar22'!W56+'apr22'!W56+'mai22'!W56+'iun22'!W56+'iul22'!W56+'aug22'!W56</f>
        <v>0</v>
      </c>
      <c r="X56" s="152">
        <f>'ian22'!X56+'feb22'!X56+'mar22'!X56+'apr22'!X56+'mai22'!X56+'iun22'!X56+'iul22'!X56+'aug22'!X56</f>
        <v>0</v>
      </c>
      <c r="Y56" s="152">
        <f>'ian22'!Y56+'feb22'!Y56+'mar22'!Y56+'apr22'!Y56+'mai22'!Y56+'iun22'!Y56+'iul22'!Y56+'aug22'!Y56</f>
        <v>0</v>
      </c>
      <c r="Z56" s="152">
        <f>'ian22'!Z56+'feb22'!Z56+'mar22'!Z56+'apr22'!Z56+'mai22'!Z56+'iun22'!Z56+'iul22'!Z56+'aug22'!Z56</f>
        <v>0</v>
      </c>
      <c r="AA56" s="152">
        <f>'ian22'!AA56+'feb22'!AA56+'mar22'!AA56+'apr22'!AA56+'mai22'!AA56+'iun22'!AA56+'iul22'!AA56+'aug22'!AA56</f>
        <v>0</v>
      </c>
      <c r="AB56" s="152">
        <f>'ian22'!AB56+'feb22'!AB56+'mar22'!AB56+'apr22'!AB56+'mai22'!AB56+'iun22'!AB56+'iul22'!AB56+'aug22'!AB56</f>
        <v>0</v>
      </c>
      <c r="AC56" s="152">
        <f>'ian22'!AC56+'feb22'!AC56+'mar22'!AC56+'apr22'!AC56+'mai22'!AC56+'iun22'!AC56+'iul22'!AC56+'aug22'!AC56</f>
        <v>0</v>
      </c>
      <c r="AD56" s="152">
        <f>'ian22'!AD56+'feb22'!AD56+'mar22'!AD56+'apr22'!AD56+'mai22'!AD56+'iun22'!AD56+'iul22'!AD56+'aug22'!AD56</f>
        <v>0</v>
      </c>
      <c r="AE56" s="152">
        <f>'ian22'!AE56+'feb22'!AE56+'mar22'!AE56+'apr22'!AE56+'mai22'!AE56+'iun22'!AE56+'iul22'!AE56+'aug22'!AE56</f>
        <v>0</v>
      </c>
      <c r="AF56" s="152">
        <f>'ian22'!AF56+'feb22'!AF56+'mar22'!AF56+'apr22'!AF56+'mai22'!AF56+'iun22'!AF56+'iul22'!AF56+'aug22'!AF56</f>
        <v>0</v>
      </c>
      <c r="AG56" s="152">
        <f>'ian22'!AG56+'feb22'!AG56+'mar22'!AG56+'apr22'!AG56+'mai22'!AG56+'iun22'!AG56+'iul22'!AG56+'aug22'!AG56</f>
        <v>0</v>
      </c>
      <c r="AH56" s="152">
        <f>'ian22'!AH56+'feb22'!AH56+'mar22'!AH56+'apr22'!AH56+'mai22'!AH56+'iun22'!AH56+'iul22'!AH56+'aug22'!AH56</f>
        <v>0</v>
      </c>
      <c r="AI56" s="152">
        <f>'ian22'!AI56+'feb22'!AI56+'mar22'!AI56+'apr22'!AI56+'mai22'!AI56+'iun22'!AI56+'iul22'!AI56+'aug22'!AI56</f>
        <v>0</v>
      </c>
      <c r="AJ56" s="152">
        <f>'ian22'!AJ56+'feb22'!AJ56+'mar22'!AJ56+'apr22'!AJ56+'mai22'!AJ56+'iun22'!AJ56+'iul22'!AJ56+'aug22'!AJ56</f>
        <v>0</v>
      </c>
      <c r="AK56" s="152">
        <f>'ian22'!AK56+'feb22'!AK56+'mar22'!AK56+'apr22'!AK56+'mai22'!AK56+'iun22'!AK56+'iul22'!AK56+'aug22'!AK56</f>
        <v>0</v>
      </c>
      <c r="AL56" s="152">
        <f>'ian22'!AL56+'feb22'!AL56+'mar22'!AL56+'apr22'!AL56+'mai22'!AL56+'iun22'!AL56+'iul22'!AL56+'aug22'!AL56</f>
        <v>0</v>
      </c>
      <c r="AM56" s="152">
        <f>'ian22'!AM56+'feb22'!AM56+'mar22'!AM56+'apr22'!AM56+'mai22'!AM56+'iun22'!AM56+'iul22'!AM56+'aug22'!AM56</f>
        <v>0</v>
      </c>
      <c r="AN56" s="152">
        <f>'ian22'!AN56+'feb22'!AN56+'mar22'!AN56+'apr22'!AN56+'mai22'!AN56+'iun22'!AN56+'iul22'!AN56+'aug22'!AN56</f>
        <v>0</v>
      </c>
      <c r="AO56" s="152">
        <f>'ian22'!AO56+'feb22'!AO56+'mar22'!AO56+'apr22'!AO56+'mai22'!AO56+'iun22'!AO56+'iul22'!AO56+'aug22'!AO56</f>
        <v>0</v>
      </c>
      <c r="AP56" s="152">
        <f>'ian22'!AP56+'feb22'!AP56+'mar22'!AP56+'apr22'!AP56+'mai22'!AP56+'iun22'!AP56+'iul22'!AP56+'aug22'!AP56</f>
        <v>0</v>
      </c>
      <c r="AQ56" s="152">
        <f>'ian22'!AQ56+'feb22'!AQ56+'mar22'!AQ56+'apr22'!AQ56+'mai22'!AQ56+'iun22'!AQ56+'iul22'!AQ56+'aug22'!AQ56</f>
        <v>0</v>
      </c>
      <c r="AR56" s="152">
        <f>'ian22'!AR56+'feb22'!AR56+'mar22'!AR56+'apr22'!AR56+'mai22'!AR56+'iun22'!AR56+'iul22'!AR56+'aug22'!AR56</f>
        <v>0</v>
      </c>
      <c r="AS56" s="152">
        <f>'ian22'!AS56+'feb22'!AS56+'mar22'!AS56+'apr22'!AS56+'mai22'!AS56+'iun22'!AS56+'iul22'!AS56+'aug22'!AS56</f>
        <v>0</v>
      </c>
      <c r="AT56" s="205"/>
      <c r="AU56" s="64"/>
      <c r="AV56" s="64"/>
      <c r="AW56" s="64"/>
      <c r="AX56" s="64"/>
      <c r="AY56" s="64"/>
      <c r="AZ56" s="64"/>
      <c r="BA56" s="64"/>
      <c r="BB56" s="64"/>
      <c r="BC56" s="64"/>
      <c r="BD56" s="64"/>
      <c r="BE56" s="64"/>
      <c r="BF56" s="64"/>
      <c r="BG56" s="64"/>
      <c r="BH56" s="64"/>
      <c r="BI56" s="64"/>
      <c r="BJ56" s="64"/>
      <c r="BK56" s="64"/>
    </row>
    <row r="57" spans="2:64" ht="40.5" hidden="1" customHeight="1" x14ac:dyDescent="0.45">
      <c r="B57" s="214"/>
      <c r="C57" s="140" t="s">
        <v>120</v>
      </c>
      <c r="D57" s="187">
        <f t="shared" si="0"/>
        <v>0</v>
      </c>
      <c r="E57" s="152">
        <f>'ian22'!E57+'feb22'!E57+'mar22'!E57+'apr22'!E57+'mai22'!E57+'iun22'!E57+'iul22'!E57+'aug22'!E57</f>
        <v>0</v>
      </c>
      <c r="F57" s="152">
        <f>'ian22'!F57+'feb22'!F57+'mar22'!F57+'apr22'!F57+'mai22'!F57+'iun22'!F57+'iul22'!F57+'aug22'!F57</f>
        <v>0</v>
      </c>
      <c r="G57" s="152">
        <f>'ian22'!G57+'feb22'!G57+'mar22'!G57+'apr22'!G57+'mai22'!G57+'iun22'!G57+'iul22'!G57+'aug22'!G57</f>
        <v>0</v>
      </c>
      <c r="H57" s="152">
        <f>'ian22'!H57+'feb22'!H57+'mar22'!H57+'apr22'!H57+'mai22'!H57+'iun22'!H57+'iul22'!H57+'aug22'!H57</f>
        <v>0</v>
      </c>
      <c r="I57" s="152">
        <f>'ian22'!I57+'feb22'!I57+'mar22'!I57+'apr22'!I57+'mai22'!I57+'iun22'!I57+'iul22'!I57+'aug22'!I57</f>
        <v>0</v>
      </c>
      <c r="J57" s="152">
        <f>'ian22'!J57+'feb22'!J57+'mar22'!J57+'apr22'!J57+'mai22'!J57+'iun22'!J57+'iul22'!J57+'aug22'!J57</f>
        <v>0</v>
      </c>
      <c r="K57" s="152">
        <f>'ian22'!K57+'feb22'!K57+'mar22'!K57+'apr22'!K57+'mai22'!K57+'iun22'!K57+'iul22'!K57+'aug22'!K57</f>
        <v>0</v>
      </c>
      <c r="L57" s="152">
        <f>'ian22'!L57+'feb22'!L57+'mar22'!L57+'apr22'!L57+'mai22'!L57+'iun22'!L57+'iul22'!L57+'aug22'!L57</f>
        <v>0</v>
      </c>
      <c r="M57" s="152">
        <f>'ian22'!M57+'feb22'!M57+'mar22'!M57+'apr22'!M57+'mai22'!M57+'iun22'!M57+'iul22'!M57+'aug22'!M57</f>
        <v>0</v>
      </c>
      <c r="N57" s="152">
        <f>'ian22'!N57+'feb22'!N57+'mar22'!N57+'apr22'!N57+'mai22'!N57+'iun22'!N57+'iul22'!N57+'aug22'!N57</f>
        <v>0</v>
      </c>
      <c r="O57" s="152">
        <f>'ian22'!O57+'feb22'!O57+'mar22'!O57+'apr22'!O57+'mai22'!O57+'iun22'!O57+'iul22'!O57+'aug22'!O57</f>
        <v>0</v>
      </c>
      <c r="P57" s="152">
        <f>'ian22'!P57+'feb22'!P57+'mar22'!P57+'apr22'!P57+'mai22'!P57+'iun22'!P57+'iul22'!P57+'aug22'!P57</f>
        <v>0</v>
      </c>
      <c r="Q57" s="152">
        <f>'ian22'!Q57+'feb22'!Q57+'mar22'!Q57+'apr22'!Q57+'mai22'!Q57+'iun22'!Q57+'iul22'!Q57+'aug22'!Q57</f>
        <v>0</v>
      </c>
      <c r="R57" s="152">
        <f>'ian22'!R57+'feb22'!R57+'mar22'!R57+'apr22'!R57+'mai22'!R57+'iun22'!R57+'iul22'!R57+'aug22'!R57</f>
        <v>0</v>
      </c>
      <c r="S57" s="152">
        <f>'ian22'!S57+'feb22'!S57+'mar22'!S57+'apr22'!S57+'mai22'!S57+'iun22'!S57+'iul22'!S57+'aug22'!S57</f>
        <v>0</v>
      </c>
      <c r="T57" s="152">
        <f>'ian22'!T57+'feb22'!T57+'mar22'!T57+'apr22'!T57+'mai22'!T57+'iun22'!T57+'iul22'!T57+'aug22'!T57</f>
        <v>0</v>
      </c>
      <c r="U57" s="152">
        <f>'ian22'!U57+'feb22'!U57+'mar22'!U57+'apr22'!U57+'mai22'!U57+'iun22'!U57+'iul22'!U57+'aug22'!U57</f>
        <v>0</v>
      </c>
      <c r="V57" s="152">
        <f>'ian22'!V57+'feb22'!V57+'mar22'!V57+'apr22'!V57+'mai22'!V57+'iun22'!V57+'iul22'!V57+'aug22'!V57</f>
        <v>0</v>
      </c>
      <c r="W57" s="152">
        <f>'ian22'!W57+'feb22'!W57+'mar22'!W57+'apr22'!W57+'mai22'!W57+'iun22'!W57+'iul22'!W57+'aug22'!W57</f>
        <v>0</v>
      </c>
      <c r="X57" s="152">
        <f>'ian22'!X57+'feb22'!X57+'mar22'!X57+'apr22'!X57+'mai22'!X57+'iun22'!X57+'iul22'!X57+'aug22'!X57</f>
        <v>0</v>
      </c>
      <c r="Y57" s="152">
        <f>'ian22'!Y57+'feb22'!Y57+'mar22'!Y57+'apr22'!Y57+'mai22'!Y57+'iun22'!Y57+'iul22'!Y57+'aug22'!Y57</f>
        <v>0</v>
      </c>
      <c r="Z57" s="152">
        <f>'ian22'!Z57+'feb22'!Z57+'mar22'!Z57+'apr22'!Z57+'mai22'!Z57+'iun22'!Z57+'iul22'!Z57+'aug22'!Z57</f>
        <v>0</v>
      </c>
      <c r="AA57" s="152">
        <f>'ian22'!AA57+'feb22'!AA57+'mar22'!AA57+'apr22'!AA57+'mai22'!AA57+'iun22'!AA57+'iul22'!AA57+'aug22'!AA57</f>
        <v>0</v>
      </c>
      <c r="AB57" s="152">
        <f>'ian22'!AB57+'feb22'!AB57+'mar22'!AB57+'apr22'!AB57+'mai22'!AB57+'iun22'!AB57+'iul22'!AB57+'aug22'!AB57</f>
        <v>0</v>
      </c>
      <c r="AC57" s="152">
        <f>'ian22'!AC57+'feb22'!AC57+'mar22'!AC57+'apr22'!AC57+'mai22'!AC57+'iun22'!AC57+'iul22'!AC57+'aug22'!AC57</f>
        <v>0</v>
      </c>
      <c r="AD57" s="152">
        <f>'ian22'!AD57+'feb22'!AD57+'mar22'!AD57+'apr22'!AD57+'mai22'!AD57+'iun22'!AD57+'iul22'!AD57+'aug22'!AD57</f>
        <v>0</v>
      </c>
      <c r="AE57" s="152">
        <f>'ian22'!AE57+'feb22'!AE57+'mar22'!AE57+'apr22'!AE57+'mai22'!AE57+'iun22'!AE57+'iul22'!AE57+'aug22'!AE57</f>
        <v>0</v>
      </c>
      <c r="AF57" s="152">
        <f>'ian22'!AF57+'feb22'!AF57+'mar22'!AF57+'apr22'!AF57+'mai22'!AF57+'iun22'!AF57+'iul22'!AF57+'aug22'!AF57</f>
        <v>0</v>
      </c>
      <c r="AG57" s="152">
        <f>'ian22'!AG57+'feb22'!AG57+'mar22'!AG57+'apr22'!AG57+'mai22'!AG57+'iun22'!AG57+'iul22'!AG57+'aug22'!AG57</f>
        <v>0</v>
      </c>
      <c r="AH57" s="152">
        <f>'ian22'!AH57+'feb22'!AH57+'mar22'!AH57+'apr22'!AH57+'mai22'!AH57+'iun22'!AH57+'iul22'!AH57+'aug22'!AH57</f>
        <v>0</v>
      </c>
      <c r="AI57" s="152">
        <f>'ian22'!AI57+'feb22'!AI57+'mar22'!AI57+'apr22'!AI57+'mai22'!AI57+'iun22'!AI57+'iul22'!AI57+'aug22'!AI57</f>
        <v>0</v>
      </c>
      <c r="AJ57" s="152">
        <f>'ian22'!AJ57+'feb22'!AJ57+'mar22'!AJ57+'apr22'!AJ57+'mai22'!AJ57+'iun22'!AJ57+'iul22'!AJ57+'aug22'!AJ57</f>
        <v>0</v>
      </c>
      <c r="AK57" s="152">
        <f>'ian22'!AK57+'feb22'!AK57+'mar22'!AK57+'apr22'!AK57+'mai22'!AK57+'iun22'!AK57+'iul22'!AK57+'aug22'!AK57</f>
        <v>0</v>
      </c>
      <c r="AL57" s="152">
        <f>'ian22'!AL57+'feb22'!AL57+'mar22'!AL57+'apr22'!AL57+'mai22'!AL57+'iun22'!AL57+'iul22'!AL57+'aug22'!AL57</f>
        <v>0</v>
      </c>
      <c r="AM57" s="152">
        <f>'ian22'!AM57+'feb22'!AM57+'mar22'!AM57+'apr22'!AM57+'mai22'!AM57+'iun22'!AM57+'iul22'!AM57+'aug22'!AM57</f>
        <v>0</v>
      </c>
      <c r="AN57" s="152">
        <f>'ian22'!AN57+'feb22'!AN57+'mar22'!AN57+'apr22'!AN57+'mai22'!AN57+'iun22'!AN57+'iul22'!AN57+'aug22'!AN57</f>
        <v>0</v>
      </c>
      <c r="AO57" s="152">
        <f>'ian22'!AO57+'feb22'!AO57+'mar22'!AO57+'apr22'!AO57+'mai22'!AO57+'iun22'!AO57+'iul22'!AO57+'aug22'!AO57</f>
        <v>0</v>
      </c>
      <c r="AP57" s="152">
        <f>'ian22'!AP57+'feb22'!AP57+'mar22'!AP57+'apr22'!AP57+'mai22'!AP57+'iun22'!AP57+'iul22'!AP57+'aug22'!AP57</f>
        <v>0</v>
      </c>
      <c r="AQ57" s="152">
        <f>'ian22'!AQ57+'feb22'!AQ57+'mar22'!AQ57+'apr22'!AQ57+'mai22'!AQ57+'iun22'!AQ57+'iul22'!AQ57+'aug22'!AQ57</f>
        <v>0</v>
      </c>
      <c r="AR57" s="152">
        <f>'ian22'!AR57+'feb22'!AR57+'mar22'!AR57+'apr22'!AR57+'mai22'!AR57+'iun22'!AR57+'iul22'!AR57+'aug22'!AR57</f>
        <v>0</v>
      </c>
      <c r="AS57" s="152">
        <f>'ian22'!AS57+'feb22'!AS57+'mar22'!AS57+'apr22'!AS57+'mai22'!AS57+'iun22'!AS57+'iul22'!AS57+'aug22'!AS57</f>
        <v>0</v>
      </c>
      <c r="AT57" s="205"/>
      <c r="AU57" s="64"/>
      <c r="AV57" s="64"/>
      <c r="AW57" s="64"/>
      <c r="AX57" s="64"/>
      <c r="AY57" s="64"/>
      <c r="AZ57" s="64"/>
      <c r="BA57" s="64"/>
      <c r="BB57" s="64"/>
      <c r="BC57" s="64"/>
      <c r="BD57" s="64"/>
      <c r="BE57" s="64"/>
      <c r="BF57" s="64"/>
      <c r="BG57" s="64"/>
      <c r="BH57" s="64"/>
      <c r="BI57" s="64"/>
      <c r="BJ57" s="64"/>
      <c r="BK57" s="64"/>
    </row>
    <row r="58" spans="2:64" ht="45.75" hidden="1" customHeight="1" x14ac:dyDescent="0.45">
      <c r="B58" s="214"/>
      <c r="C58" s="140" t="s">
        <v>121</v>
      </c>
      <c r="D58" s="189">
        <f t="shared" si="0"/>
        <v>0</v>
      </c>
      <c r="E58" s="152">
        <f>'ian22'!E58+'feb22'!E58+'mar22'!E58+'apr22'!E58+'mai22'!E58+'iun22'!E58+'iul22'!E58+'aug22'!E58</f>
        <v>0</v>
      </c>
      <c r="F58" s="152">
        <f>'ian22'!F58+'feb22'!F58+'mar22'!F58+'apr22'!F58+'mai22'!F58+'iun22'!F58+'iul22'!F58+'aug22'!F58</f>
        <v>0</v>
      </c>
      <c r="G58" s="152">
        <f>'ian22'!G58+'feb22'!G58+'mar22'!G58+'apr22'!G58+'mai22'!G58+'iun22'!G58+'iul22'!G58+'aug22'!G58</f>
        <v>0</v>
      </c>
      <c r="H58" s="152">
        <f>'ian22'!H58+'feb22'!H58+'mar22'!H58+'apr22'!H58+'mai22'!H58+'iun22'!H58+'iul22'!H58+'aug22'!H58</f>
        <v>0</v>
      </c>
      <c r="I58" s="152">
        <f>'ian22'!I58+'feb22'!I58+'mar22'!I58+'apr22'!I58+'mai22'!I58+'iun22'!I58+'iul22'!I58+'aug22'!I58</f>
        <v>0</v>
      </c>
      <c r="J58" s="152">
        <f>'ian22'!J58+'feb22'!J58+'mar22'!J58+'apr22'!J58+'mai22'!J58+'iun22'!J58+'iul22'!J58+'aug22'!J58</f>
        <v>0</v>
      </c>
      <c r="K58" s="152">
        <f>'ian22'!K58+'feb22'!K58+'mar22'!K58+'apr22'!K58+'mai22'!K58+'iun22'!K58+'iul22'!K58+'aug22'!K58</f>
        <v>0</v>
      </c>
      <c r="L58" s="152">
        <f>'ian22'!L58+'feb22'!L58+'mar22'!L58+'apr22'!L58+'mai22'!L58+'iun22'!L58+'iul22'!L58+'aug22'!L58</f>
        <v>0</v>
      </c>
      <c r="M58" s="152">
        <f>'ian22'!M58+'feb22'!M58+'mar22'!M58+'apr22'!M58+'mai22'!M58+'iun22'!M58+'iul22'!M58+'aug22'!M58</f>
        <v>0</v>
      </c>
      <c r="N58" s="152">
        <f>'ian22'!N58+'feb22'!N58+'mar22'!N58+'apr22'!N58+'mai22'!N58+'iun22'!N58+'iul22'!N58+'aug22'!N58</f>
        <v>0</v>
      </c>
      <c r="O58" s="152">
        <f>'ian22'!O58+'feb22'!O58+'mar22'!O58+'apr22'!O58+'mai22'!O58+'iun22'!O58+'iul22'!O58+'aug22'!O58</f>
        <v>0</v>
      </c>
      <c r="P58" s="152">
        <f>'ian22'!P58+'feb22'!P58+'mar22'!P58+'apr22'!P58+'mai22'!P58+'iun22'!P58+'iul22'!P58+'aug22'!P58</f>
        <v>0</v>
      </c>
      <c r="Q58" s="152">
        <f>'ian22'!Q58+'feb22'!Q58+'mar22'!Q58+'apr22'!Q58+'mai22'!Q58+'iun22'!Q58+'iul22'!Q58+'aug22'!Q58</f>
        <v>0</v>
      </c>
      <c r="R58" s="152">
        <f>'ian22'!R58+'feb22'!R58+'mar22'!R58+'apr22'!R58+'mai22'!R58+'iun22'!R58+'iul22'!R58+'aug22'!R58</f>
        <v>0</v>
      </c>
      <c r="S58" s="152">
        <f>'ian22'!S58+'feb22'!S58+'mar22'!S58+'apr22'!S58+'mai22'!S58+'iun22'!S58+'iul22'!S58+'aug22'!S58</f>
        <v>0</v>
      </c>
      <c r="T58" s="152">
        <f>'ian22'!T58+'feb22'!T58+'mar22'!T58+'apr22'!T58+'mai22'!T58+'iun22'!T58+'iul22'!T58+'aug22'!T58</f>
        <v>0</v>
      </c>
      <c r="U58" s="152">
        <f>'ian22'!U58+'feb22'!U58+'mar22'!U58+'apr22'!U58+'mai22'!U58+'iun22'!U58+'iul22'!U58+'aug22'!U58</f>
        <v>0</v>
      </c>
      <c r="V58" s="152">
        <f>'ian22'!V58+'feb22'!V58+'mar22'!V58+'apr22'!V58+'mai22'!V58+'iun22'!V58+'iul22'!V58+'aug22'!V58</f>
        <v>0</v>
      </c>
      <c r="W58" s="152">
        <f>'ian22'!W58+'feb22'!W58+'mar22'!W58+'apr22'!W58+'mai22'!W58+'iun22'!W58+'iul22'!W58+'aug22'!W58</f>
        <v>0</v>
      </c>
      <c r="X58" s="152">
        <f>'ian22'!X58+'feb22'!X58+'mar22'!X58+'apr22'!X58+'mai22'!X58+'iun22'!X58+'iul22'!X58+'aug22'!X58</f>
        <v>0</v>
      </c>
      <c r="Y58" s="152">
        <f>'ian22'!Y58+'feb22'!Y58+'mar22'!Y58+'apr22'!Y58+'mai22'!Y58+'iun22'!Y58+'iul22'!Y58+'aug22'!Y58</f>
        <v>0</v>
      </c>
      <c r="Z58" s="152">
        <f>'ian22'!Z58+'feb22'!Z58+'mar22'!Z58+'apr22'!Z58+'mai22'!Z58+'iun22'!Z58+'iul22'!Z58+'aug22'!Z58</f>
        <v>0</v>
      </c>
      <c r="AA58" s="152">
        <f>'ian22'!AA58+'feb22'!AA58+'mar22'!AA58+'apr22'!AA58+'mai22'!AA58+'iun22'!AA58+'iul22'!AA58+'aug22'!AA58</f>
        <v>0</v>
      </c>
      <c r="AB58" s="152">
        <f>'ian22'!AB58+'feb22'!AB58+'mar22'!AB58+'apr22'!AB58+'mai22'!AB58+'iun22'!AB58+'iul22'!AB58+'aug22'!AB58</f>
        <v>0</v>
      </c>
      <c r="AC58" s="152">
        <f>'ian22'!AC58+'feb22'!AC58+'mar22'!AC58+'apr22'!AC58+'mai22'!AC58+'iun22'!AC58+'iul22'!AC58+'aug22'!AC58</f>
        <v>0</v>
      </c>
      <c r="AD58" s="152">
        <f>'ian22'!AD58+'feb22'!AD58+'mar22'!AD58+'apr22'!AD58+'mai22'!AD58+'iun22'!AD58+'iul22'!AD58+'aug22'!AD58</f>
        <v>0</v>
      </c>
      <c r="AE58" s="152">
        <f>'ian22'!AE58+'feb22'!AE58+'mar22'!AE58+'apr22'!AE58+'mai22'!AE58+'iun22'!AE58+'iul22'!AE58+'aug22'!AE58</f>
        <v>0</v>
      </c>
      <c r="AF58" s="152">
        <f>'ian22'!AF58+'feb22'!AF58+'mar22'!AF58+'apr22'!AF58+'mai22'!AF58+'iun22'!AF58+'iul22'!AF58+'aug22'!AF58</f>
        <v>0</v>
      </c>
      <c r="AG58" s="152">
        <f>'ian22'!AG58+'feb22'!AG58+'mar22'!AG58+'apr22'!AG58+'mai22'!AG58+'iun22'!AG58+'iul22'!AG58+'aug22'!AG58</f>
        <v>0</v>
      </c>
      <c r="AH58" s="152">
        <f>'ian22'!AH58+'feb22'!AH58+'mar22'!AH58+'apr22'!AH58+'mai22'!AH58+'iun22'!AH58+'iul22'!AH58+'aug22'!AH58</f>
        <v>0</v>
      </c>
      <c r="AI58" s="152">
        <f>'ian22'!AI58+'feb22'!AI58+'mar22'!AI58+'apr22'!AI58+'mai22'!AI58+'iun22'!AI58+'iul22'!AI58+'aug22'!AI58</f>
        <v>0</v>
      </c>
      <c r="AJ58" s="152">
        <f>'ian22'!AJ58+'feb22'!AJ58+'mar22'!AJ58+'apr22'!AJ58+'mai22'!AJ58+'iun22'!AJ58+'iul22'!AJ58+'aug22'!AJ58</f>
        <v>0</v>
      </c>
      <c r="AK58" s="152">
        <f>'ian22'!AK58+'feb22'!AK58+'mar22'!AK58+'apr22'!AK58+'mai22'!AK58+'iun22'!AK58+'iul22'!AK58+'aug22'!AK58</f>
        <v>0</v>
      </c>
      <c r="AL58" s="152">
        <f>'ian22'!AL58+'feb22'!AL58+'mar22'!AL58+'apr22'!AL58+'mai22'!AL58+'iun22'!AL58+'iul22'!AL58+'aug22'!AL58</f>
        <v>0</v>
      </c>
      <c r="AM58" s="152">
        <f>'ian22'!AM58+'feb22'!AM58+'mar22'!AM58+'apr22'!AM58+'mai22'!AM58+'iun22'!AM58+'iul22'!AM58+'aug22'!AM58</f>
        <v>0</v>
      </c>
      <c r="AN58" s="152">
        <f>'ian22'!AN58+'feb22'!AN58+'mar22'!AN58+'apr22'!AN58+'mai22'!AN58+'iun22'!AN58+'iul22'!AN58+'aug22'!AN58</f>
        <v>0</v>
      </c>
      <c r="AO58" s="152">
        <f>'ian22'!AO58+'feb22'!AO58+'mar22'!AO58+'apr22'!AO58+'mai22'!AO58+'iun22'!AO58+'iul22'!AO58+'aug22'!AO58</f>
        <v>0</v>
      </c>
      <c r="AP58" s="152">
        <f>'ian22'!AP58+'feb22'!AP58+'mar22'!AP58+'apr22'!AP58+'mai22'!AP58+'iun22'!AP58+'iul22'!AP58+'aug22'!AP58</f>
        <v>0</v>
      </c>
      <c r="AQ58" s="152">
        <f>'ian22'!AQ58+'feb22'!AQ58+'mar22'!AQ58+'apr22'!AQ58+'mai22'!AQ58+'iun22'!AQ58+'iul22'!AQ58+'aug22'!AQ58</f>
        <v>0</v>
      </c>
      <c r="AR58" s="152">
        <f>'ian22'!AR58+'feb22'!AR58+'mar22'!AR58+'apr22'!AR58+'mai22'!AR58+'iun22'!AR58+'iul22'!AR58+'aug22'!AR58</f>
        <v>0</v>
      </c>
      <c r="AS58" s="152">
        <f>'ian22'!AS58+'feb22'!AS58+'mar22'!AS58+'apr22'!AS58+'mai22'!AS58+'iun22'!AS58+'iul22'!AS58+'aug22'!AS58</f>
        <v>0</v>
      </c>
      <c r="AT58" s="205"/>
      <c r="AU58" s="64"/>
      <c r="AV58" s="64"/>
      <c r="AW58" s="64"/>
      <c r="AX58" s="64"/>
      <c r="AY58" s="64"/>
      <c r="AZ58" s="64"/>
      <c r="BA58" s="64"/>
      <c r="BB58" s="64"/>
      <c r="BC58" s="64"/>
      <c r="BD58" s="64"/>
      <c r="BE58" s="64"/>
      <c r="BF58" s="64"/>
      <c r="BG58" s="64"/>
      <c r="BH58" s="64"/>
      <c r="BI58" s="64"/>
      <c r="BJ58" s="64"/>
      <c r="BK58" s="64"/>
    </row>
    <row r="59" spans="2:64" ht="39" customHeight="1" x14ac:dyDescent="0.35">
      <c r="B59" s="215">
        <v>13.1</v>
      </c>
      <c r="C59" s="128" t="s">
        <v>122</v>
      </c>
      <c r="D59" s="190">
        <f t="shared" si="0"/>
        <v>0</v>
      </c>
      <c r="E59" s="152">
        <f>'ian22'!E59+'feb22'!E59+'mar22'!E59+'apr22'!E59+'mai22'!E59+'iun22'!E59+'iul22'!E59+'aug22'!E59</f>
        <v>0</v>
      </c>
      <c r="F59" s="152">
        <f>'ian22'!F59+'feb22'!F59+'mar22'!F59+'apr22'!F59+'mai22'!F59+'iun22'!F59+'iul22'!F59+'aug22'!F59</f>
        <v>0</v>
      </c>
      <c r="G59" s="152">
        <f>'ian22'!G59+'feb22'!G59+'mar22'!G59+'apr22'!G59+'mai22'!G59+'iun22'!G59+'iul22'!G59+'aug22'!G59</f>
        <v>0</v>
      </c>
      <c r="H59" s="152">
        <f>'ian22'!H59+'feb22'!H59+'mar22'!H59+'apr22'!H59+'mai22'!H59+'iun22'!H59+'iul22'!H59+'aug22'!H59</f>
        <v>0</v>
      </c>
      <c r="I59" s="152">
        <f>'ian22'!I59+'feb22'!I59+'mar22'!I59+'apr22'!I59+'mai22'!I59+'iun22'!I59+'iul22'!I59+'aug22'!I59</f>
        <v>0</v>
      </c>
      <c r="J59" s="152">
        <f>'ian22'!J59+'feb22'!J59+'mar22'!J59+'apr22'!J59+'mai22'!J59+'iun22'!J59+'iul22'!J59+'aug22'!J59</f>
        <v>0</v>
      </c>
      <c r="K59" s="152">
        <f>'ian22'!K59+'feb22'!K59+'mar22'!K59+'apr22'!K59+'mai22'!K59+'iun22'!K59+'iul22'!K59+'aug22'!K59</f>
        <v>0</v>
      </c>
      <c r="L59" s="152">
        <f>'ian22'!L59+'feb22'!L59+'mar22'!L59+'apr22'!L59+'mai22'!L59+'iun22'!L59+'iul22'!L59+'aug22'!L59</f>
        <v>0</v>
      </c>
      <c r="M59" s="152">
        <f>'ian22'!M59+'feb22'!M59+'mar22'!M59+'apr22'!M59+'mai22'!M59+'iun22'!M59+'iul22'!M59+'aug22'!M59</f>
        <v>0</v>
      </c>
      <c r="N59" s="152">
        <f>'ian22'!N59+'feb22'!N59+'mar22'!N59+'apr22'!N59+'mai22'!N59+'iun22'!N59+'iul22'!N59+'aug22'!N59</f>
        <v>0</v>
      </c>
      <c r="O59" s="152">
        <f>'ian22'!O59+'feb22'!O59+'mar22'!O59+'apr22'!O59+'mai22'!O59+'iun22'!O59+'iul22'!O59+'aug22'!O59</f>
        <v>0</v>
      </c>
      <c r="P59" s="152">
        <f>'ian22'!P59+'feb22'!P59+'mar22'!P59+'apr22'!P59+'mai22'!P59+'iun22'!P59+'iul22'!P59+'aug22'!P59</f>
        <v>0</v>
      </c>
      <c r="Q59" s="152">
        <f>'ian22'!Q59+'feb22'!Q59+'mar22'!Q59+'apr22'!Q59+'mai22'!Q59+'iun22'!Q59+'iul22'!Q59+'aug22'!Q59</f>
        <v>0</v>
      </c>
      <c r="R59" s="152">
        <f>'ian22'!R59+'feb22'!R59+'mar22'!R59+'apr22'!R59+'mai22'!R59+'iun22'!R59+'iul22'!R59+'aug22'!R59</f>
        <v>0</v>
      </c>
      <c r="S59" s="152">
        <f>'ian22'!S59+'feb22'!S59+'mar22'!S59+'apr22'!S59+'mai22'!S59+'iun22'!S59+'iul22'!S59+'aug22'!S59</f>
        <v>0</v>
      </c>
      <c r="T59" s="152">
        <f>'ian22'!T59+'feb22'!T59+'mar22'!T59+'apr22'!T59+'mai22'!T59+'iun22'!T59+'iul22'!T59+'aug22'!T59</f>
        <v>0</v>
      </c>
      <c r="U59" s="152">
        <f>'ian22'!U59+'feb22'!U59+'mar22'!U59+'apr22'!U59+'mai22'!U59+'iun22'!U59+'iul22'!U59+'aug22'!U59</f>
        <v>0</v>
      </c>
      <c r="V59" s="152">
        <f>'ian22'!V59+'feb22'!V59+'mar22'!V59+'apr22'!V59+'mai22'!V59+'iun22'!V59+'iul22'!V59+'aug22'!V59</f>
        <v>0</v>
      </c>
      <c r="W59" s="152">
        <f>'ian22'!W59+'feb22'!W59+'mar22'!W59+'apr22'!W59+'mai22'!W59+'iun22'!W59+'iul22'!W59+'aug22'!W59</f>
        <v>0</v>
      </c>
      <c r="X59" s="152">
        <f>'ian22'!X59+'feb22'!X59+'mar22'!X59+'apr22'!X59+'mai22'!X59+'iun22'!X59+'iul22'!X59+'aug22'!X59</f>
        <v>0</v>
      </c>
      <c r="Y59" s="152">
        <f>'ian22'!Y59+'feb22'!Y59+'mar22'!Y59+'apr22'!Y59+'mai22'!Y59+'iun22'!Y59+'iul22'!Y59+'aug22'!Y59</f>
        <v>0</v>
      </c>
      <c r="Z59" s="152">
        <f>'ian22'!Z59+'feb22'!Z59+'mar22'!Z59+'apr22'!Z59+'mai22'!Z59+'iun22'!Z59+'iul22'!Z59+'aug22'!Z59</f>
        <v>0</v>
      </c>
      <c r="AA59" s="152">
        <f>'ian22'!AA59+'feb22'!AA59+'mar22'!AA59+'apr22'!AA59+'mai22'!AA59+'iun22'!AA59+'iul22'!AA59+'aug22'!AA59</f>
        <v>0</v>
      </c>
      <c r="AB59" s="152">
        <f>'ian22'!AB59+'feb22'!AB59+'mar22'!AB59+'apr22'!AB59+'mai22'!AB59+'iun22'!AB59+'iul22'!AB59+'aug22'!AB59</f>
        <v>0</v>
      </c>
      <c r="AC59" s="152">
        <f>'ian22'!AC59+'feb22'!AC59+'mar22'!AC59+'apr22'!AC59+'mai22'!AC59+'iun22'!AC59+'iul22'!AC59+'aug22'!AC59</f>
        <v>0</v>
      </c>
      <c r="AD59" s="152">
        <f>'ian22'!AD59+'feb22'!AD59+'mar22'!AD59+'apr22'!AD59+'mai22'!AD59+'iun22'!AD59+'iul22'!AD59+'aug22'!AD59</f>
        <v>0</v>
      </c>
      <c r="AE59" s="152">
        <f>'ian22'!AE59+'feb22'!AE59+'mar22'!AE59+'apr22'!AE59+'mai22'!AE59+'iun22'!AE59+'iul22'!AE59+'aug22'!AE59</f>
        <v>0</v>
      </c>
      <c r="AF59" s="152">
        <f>'ian22'!AF59+'feb22'!AF59+'mar22'!AF59+'apr22'!AF59+'mai22'!AF59+'iun22'!AF59+'iul22'!AF59+'aug22'!AF59</f>
        <v>0</v>
      </c>
      <c r="AG59" s="152">
        <f>'ian22'!AG59+'feb22'!AG59+'mar22'!AG59+'apr22'!AG59+'mai22'!AG59+'iun22'!AG59+'iul22'!AG59+'aug22'!AG59</f>
        <v>0</v>
      </c>
      <c r="AH59" s="152">
        <f>'ian22'!AH59+'feb22'!AH59+'mar22'!AH59+'apr22'!AH59+'mai22'!AH59+'iun22'!AH59+'iul22'!AH59+'aug22'!AH59</f>
        <v>0</v>
      </c>
      <c r="AI59" s="152">
        <f>'ian22'!AI59+'feb22'!AI59+'mar22'!AI59+'apr22'!AI59+'mai22'!AI59+'iun22'!AI59+'iul22'!AI59+'aug22'!AI59</f>
        <v>0</v>
      </c>
      <c r="AJ59" s="152">
        <f>'ian22'!AJ59+'feb22'!AJ59+'mar22'!AJ59+'apr22'!AJ59+'mai22'!AJ59+'iun22'!AJ59+'iul22'!AJ59+'aug22'!AJ59</f>
        <v>0</v>
      </c>
      <c r="AK59" s="152">
        <f>'ian22'!AK59+'feb22'!AK59+'mar22'!AK59+'apr22'!AK59+'mai22'!AK59+'iun22'!AK59+'iul22'!AK59+'aug22'!AK59</f>
        <v>0</v>
      </c>
      <c r="AL59" s="152">
        <f>'ian22'!AL59+'feb22'!AL59+'mar22'!AL59+'apr22'!AL59+'mai22'!AL59+'iun22'!AL59+'iul22'!AL59+'aug22'!AL59</f>
        <v>0</v>
      </c>
      <c r="AM59" s="152">
        <f>'ian22'!AM59+'feb22'!AM59+'mar22'!AM59+'apr22'!AM59+'mai22'!AM59+'iun22'!AM59+'iul22'!AM59+'aug22'!AM59</f>
        <v>0</v>
      </c>
      <c r="AN59" s="152">
        <f>'ian22'!AN59+'feb22'!AN59+'mar22'!AN59+'apr22'!AN59+'mai22'!AN59+'iun22'!AN59+'iul22'!AN59+'aug22'!AN59</f>
        <v>0</v>
      </c>
      <c r="AO59" s="152">
        <f>'ian22'!AO59+'feb22'!AO59+'mar22'!AO59+'apr22'!AO59+'mai22'!AO59+'iun22'!AO59+'iul22'!AO59+'aug22'!AO59</f>
        <v>0</v>
      </c>
      <c r="AP59" s="152">
        <f>'ian22'!AP59+'feb22'!AP59+'mar22'!AP59+'apr22'!AP59+'mai22'!AP59+'iun22'!AP59+'iul22'!AP59+'aug22'!AP59</f>
        <v>0</v>
      </c>
      <c r="AQ59" s="152">
        <f>'ian22'!AQ59+'feb22'!AQ59+'mar22'!AQ59+'apr22'!AQ59+'mai22'!AQ59+'iun22'!AQ59+'iul22'!AQ59+'aug22'!AQ59</f>
        <v>0</v>
      </c>
      <c r="AR59" s="152">
        <f>'ian22'!AR59+'feb22'!AR59+'mar22'!AR59+'apr22'!AR59+'mai22'!AR59+'iun22'!AR59+'iul22'!AR59+'aug22'!AR59</f>
        <v>0</v>
      </c>
      <c r="AS59" s="152">
        <f>'ian22'!AS59+'feb22'!AS59+'mar22'!AS59+'apr22'!AS59+'mai22'!AS59+'iun22'!AS59+'iul22'!AS59+'aug22'!AS59</f>
        <v>0</v>
      </c>
      <c r="AT59" s="205"/>
      <c r="AU59" s="17" t="str">
        <f t="shared" ref="AU59:BK59" si="41">IF(U15+U36+U59+U62&gt;=U13," ","GRESEALA")</f>
        <v xml:space="preserve"> </v>
      </c>
      <c r="AV59" s="17" t="str">
        <f t="shared" si="41"/>
        <v xml:space="preserve"> </v>
      </c>
      <c r="AW59" s="17" t="str">
        <f t="shared" si="41"/>
        <v xml:space="preserve"> </v>
      </c>
      <c r="AX59" s="17" t="str">
        <f t="shared" si="41"/>
        <v xml:space="preserve"> </v>
      </c>
      <c r="AY59" s="17" t="str">
        <f t="shared" si="41"/>
        <v xml:space="preserve"> </v>
      </c>
      <c r="AZ59" s="17" t="str">
        <f t="shared" si="41"/>
        <v xml:space="preserve"> </v>
      </c>
      <c r="BA59" s="17" t="str">
        <f t="shared" si="41"/>
        <v xml:space="preserve"> </v>
      </c>
      <c r="BB59" s="17" t="str">
        <f t="shared" si="41"/>
        <v xml:space="preserve"> </v>
      </c>
      <c r="BC59" s="17" t="str">
        <f t="shared" si="41"/>
        <v xml:space="preserve"> </v>
      </c>
      <c r="BD59" s="17" t="str">
        <f t="shared" si="41"/>
        <v xml:space="preserve"> </v>
      </c>
      <c r="BE59" s="17" t="str">
        <f t="shared" si="41"/>
        <v xml:space="preserve"> </v>
      </c>
      <c r="BF59" s="17" t="str">
        <f t="shared" si="41"/>
        <v xml:space="preserve"> </v>
      </c>
      <c r="BG59" s="17" t="str">
        <f t="shared" si="41"/>
        <v xml:space="preserve"> </v>
      </c>
      <c r="BH59" s="17" t="str">
        <f t="shared" si="41"/>
        <v xml:space="preserve"> </v>
      </c>
      <c r="BI59" s="17" t="str">
        <f t="shared" si="41"/>
        <v xml:space="preserve"> </v>
      </c>
      <c r="BJ59" s="17" t="str">
        <f t="shared" si="41"/>
        <v xml:space="preserve"> </v>
      </c>
      <c r="BK59" s="17" t="str">
        <f t="shared" si="41"/>
        <v xml:space="preserve"> </v>
      </c>
    </row>
    <row r="60" spans="2:64" ht="40.5" customHeight="1" x14ac:dyDescent="0.45">
      <c r="B60" s="208">
        <v>13</v>
      </c>
      <c r="C60" s="133" t="s">
        <v>123</v>
      </c>
      <c r="D60" s="189">
        <f t="shared" si="0"/>
        <v>0</v>
      </c>
      <c r="E60" s="152">
        <f>'ian22'!E60+'feb22'!E60+'mar22'!E60+'apr22'!E60+'mai22'!E60+'iun22'!E60+'iul22'!E60+'aug22'!E60</f>
        <v>0</v>
      </c>
      <c r="F60" s="152">
        <f>'ian22'!F60+'feb22'!F60+'mar22'!F60+'apr22'!F60+'mai22'!F60+'iun22'!F60+'iul22'!F60+'aug22'!F60</f>
        <v>0</v>
      </c>
      <c r="G60" s="152">
        <f>'ian22'!G60+'feb22'!G60+'mar22'!G60+'apr22'!G60+'mai22'!G60+'iun22'!G60+'iul22'!G60+'aug22'!G60</f>
        <v>0</v>
      </c>
      <c r="H60" s="152">
        <f>'ian22'!H60+'feb22'!H60+'mar22'!H60+'apr22'!H60+'mai22'!H60+'iun22'!H60+'iul22'!H60+'aug22'!H60</f>
        <v>0</v>
      </c>
      <c r="I60" s="152">
        <f>'ian22'!I60+'feb22'!I60+'mar22'!I60+'apr22'!I60+'mai22'!I60+'iun22'!I60+'iul22'!I60+'aug22'!I60</f>
        <v>0</v>
      </c>
      <c r="J60" s="152">
        <f>'ian22'!J60+'feb22'!J60+'mar22'!J60+'apr22'!J60+'mai22'!J60+'iun22'!J60+'iul22'!J60+'aug22'!J60</f>
        <v>0</v>
      </c>
      <c r="K60" s="152">
        <f>'ian22'!K60+'feb22'!K60+'mar22'!K60+'apr22'!K60+'mai22'!K60+'iun22'!K60+'iul22'!K60+'aug22'!K60</f>
        <v>0</v>
      </c>
      <c r="L60" s="152">
        <f>'ian22'!L60+'feb22'!L60+'mar22'!L60+'apr22'!L60+'mai22'!L60+'iun22'!L60+'iul22'!L60+'aug22'!L60</f>
        <v>0</v>
      </c>
      <c r="M60" s="152">
        <f>'ian22'!M60+'feb22'!M60+'mar22'!M60+'apr22'!M60+'mai22'!M60+'iun22'!M60+'iul22'!M60+'aug22'!M60</f>
        <v>0</v>
      </c>
      <c r="N60" s="152">
        <f>'ian22'!N60+'feb22'!N60+'mar22'!N60+'apr22'!N60+'mai22'!N60+'iun22'!N60+'iul22'!N60+'aug22'!N60</f>
        <v>0</v>
      </c>
      <c r="O60" s="152">
        <f>'ian22'!O60+'feb22'!O60+'mar22'!O60+'apr22'!O60+'mai22'!O60+'iun22'!O60+'iul22'!O60+'aug22'!O60</f>
        <v>0</v>
      </c>
      <c r="P60" s="152">
        <f>'ian22'!P60+'feb22'!P60+'mar22'!P60+'apr22'!P60+'mai22'!P60+'iun22'!P60+'iul22'!P60+'aug22'!P60</f>
        <v>0</v>
      </c>
      <c r="Q60" s="152">
        <f>'ian22'!Q60+'feb22'!Q60+'mar22'!Q60+'apr22'!Q60+'mai22'!Q60+'iun22'!Q60+'iul22'!Q60+'aug22'!Q60</f>
        <v>0</v>
      </c>
      <c r="R60" s="152">
        <f>'ian22'!R60+'feb22'!R60+'mar22'!R60+'apr22'!R60+'mai22'!R60+'iun22'!R60+'iul22'!R60+'aug22'!R60</f>
        <v>0</v>
      </c>
      <c r="S60" s="152">
        <f>'ian22'!S60+'feb22'!S60+'mar22'!S60+'apr22'!S60+'mai22'!S60+'iun22'!S60+'iul22'!S60+'aug22'!S60</f>
        <v>0</v>
      </c>
      <c r="T60" s="152">
        <f>'ian22'!T60+'feb22'!T60+'mar22'!T60+'apr22'!T60+'mai22'!T60+'iun22'!T60+'iul22'!T60+'aug22'!T60</f>
        <v>0</v>
      </c>
      <c r="U60" s="152">
        <f>'ian22'!U60+'feb22'!U60+'mar22'!U60+'apr22'!U60+'mai22'!U60+'iun22'!U60+'iul22'!U60+'aug22'!U60</f>
        <v>0</v>
      </c>
      <c r="V60" s="152">
        <f>'ian22'!V60+'feb22'!V60+'mar22'!V60+'apr22'!V60+'mai22'!V60+'iun22'!V60+'iul22'!V60+'aug22'!V60</f>
        <v>0</v>
      </c>
      <c r="W60" s="152">
        <f>'ian22'!W60+'feb22'!W60+'mar22'!W60+'apr22'!W60+'mai22'!W60+'iun22'!W60+'iul22'!W60+'aug22'!W60</f>
        <v>0</v>
      </c>
      <c r="X60" s="152">
        <f>'ian22'!X60+'feb22'!X60+'mar22'!X60+'apr22'!X60+'mai22'!X60+'iun22'!X60+'iul22'!X60+'aug22'!X60</f>
        <v>0</v>
      </c>
      <c r="Y60" s="152">
        <f>'ian22'!Y60+'feb22'!Y60+'mar22'!Y60+'apr22'!Y60+'mai22'!Y60+'iun22'!Y60+'iul22'!Y60+'aug22'!Y60</f>
        <v>0</v>
      </c>
      <c r="Z60" s="152">
        <f>'ian22'!Z60+'feb22'!Z60+'mar22'!Z60+'apr22'!Z60+'mai22'!Z60+'iun22'!Z60+'iul22'!Z60+'aug22'!Z60</f>
        <v>0</v>
      </c>
      <c r="AA60" s="152">
        <f>'ian22'!AA60+'feb22'!AA60+'mar22'!AA60+'apr22'!AA60+'mai22'!AA60+'iun22'!AA60+'iul22'!AA60+'aug22'!AA60</f>
        <v>0</v>
      </c>
      <c r="AB60" s="152">
        <f>'ian22'!AB60+'feb22'!AB60+'mar22'!AB60+'apr22'!AB60+'mai22'!AB60+'iun22'!AB60+'iul22'!AB60+'aug22'!AB60</f>
        <v>0</v>
      </c>
      <c r="AC60" s="152">
        <f>'ian22'!AC60+'feb22'!AC60+'mar22'!AC60+'apr22'!AC60+'mai22'!AC60+'iun22'!AC60+'iul22'!AC60+'aug22'!AC60</f>
        <v>0</v>
      </c>
      <c r="AD60" s="152">
        <f>'ian22'!AD60+'feb22'!AD60+'mar22'!AD60+'apr22'!AD60+'mai22'!AD60+'iun22'!AD60+'iul22'!AD60+'aug22'!AD60</f>
        <v>0</v>
      </c>
      <c r="AE60" s="152">
        <f>'ian22'!AE60+'feb22'!AE60+'mar22'!AE60+'apr22'!AE60+'mai22'!AE60+'iun22'!AE60+'iul22'!AE60+'aug22'!AE60</f>
        <v>0</v>
      </c>
      <c r="AF60" s="152">
        <f>'ian22'!AF60+'feb22'!AF60+'mar22'!AF60+'apr22'!AF60+'mai22'!AF60+'iun22'!AF60+'iul22'!AF60+'aug22'!AF60</f>
        <v>0</v>
      </c>
      <c r="AG60" s="152">
        <f>'ian22'!AG60+'feb22'!AG60+'mar22'!AG60+'apr22'!AG60+'mai22'!AG60+'iun22'!AG60+'iul22'!AG60+'aug22'!AG60</f>
        <v>0</v>
      </c>
      <c r="AH60" s="152">
        <f>'ian22'!AH60+'feb22'!AH60+'mar22'!AH60+'apr22'!AH60+'mai22'!AH60+'iun22'!AH60+'iul22'!AH60+'aug22'!AH60</f>
        <v>0</v>
      </c>
      <c r="AI60" s="152">
        <f>'ian22'!AI60+'feb22'!AI60+'mar22'!AI60+'apr22'!AI60+'mai22'!AI60+'iun22'!AI60+'iul22'!AI60+'aug22'!AI60</f>
        <v>0</v>
      </c>
      <c r="AJ60" s="152">
        <f>'ian22'!AJ60+'feb22'!AJ60+'mar22'!AJ60+'apr22'!AJ60+'mai22'!AJ60+'iun22'!AJ60+'iul22'!AJ60+'aug22'!AJ60</f>
        <v>0</v>
      </c>
      <c r="AK60" s="152">
        <f>'ian22'!AK60+'feb22'!AK60+'mar22'!AK60+'apr22'!AK60+'mai22'!AK60+'iun22'!AK60+'iul22'!AK60+'aug22'!AK60</f>
        <v>0</v>
      </c>
      <c r="AL60" s="152">
        <f>'ian22'!AL60+'feb22'!AL60+'mar22'!AL60+'apr22'!AL60+'mai22'!AL60+'iun22'!AL60+'iul22'!AL60+'aug22'!AL60</f>
        <v>0</v>
      </c>
      <c r="AM60" s="152">
        <f>'ian22'!AM60+'feb22'!AM60+'mar22'!AM60+'apr22'!AM60+'mai22'!AM60+'iun22'!AM60+'iul22'!AM60+'aug22'!AM60</f>
        <v>0</v>
      </c>
      <c r="AN60" s="152">
        <f>'ian22'!AN60+'feb22'!AN60+'mar22'!AN60+'apr22'!AN60+'mai22'!AN60+'iun22'!AN60+'iul22'!AN60+'aug22'!AN60</f>
        <v>0</v>
      </c>
      <c r="AO60" s="152">
        <f>'ian22'!AO60+'feb22'!AO60+'mar22'!AO60+'apr22'!AO60+'mai22'!AO60+'iun22'!AO60+'iul22'!AO60+'aug22'!AO60</f>
        <v>0</v>
      </c>
      <c r="AP60" s="152">
        <f>'ian22'!AP60+'feb22'!AP60+'mar22'!AP60+'apr22'!AP60+'mai22'!AP60+'iun22'!AP60+'iul22'!AP60+'aug22'!AP60</f>
        <v>0</v>
      </c>
      <c r="AQ60" s="152">
        <f>'ian22'!AQ60+'feb22'!AQ60+'mar22'!AQ60+'apr22'!AQ60+'mai22'!AQ60+'iun22'!AQ60+'iul22'!AQ60+'aug22'!AQ60</f>
        <v>0</v>
      </c>
      <c r="AR60" s="152">
        <f>'ian22'!AR60+'feb22'!AR60+'mar22'!AR60+'apr22'!AR60+'mai22'!AR60+'iun22'!AR60+'iul22'!AR60+'aug22'!AR60</f>
        <v>0</v>
      </c>
      <c r="AS60" s="152">
        <f>'ian22'!AS60+'feb22'!AS60+'mar22'!AS60+'apr22'!AS60+'mai22'!AS60+'iun22'!AS60+'iul22'!AS60+'aug22'!AS60</f>
        <v>0</v>
      </c>
      <c r="AT60" s="205"/>
      <c r="AU60" s="17" t="str">
        <f>IF(AL15+AL36+AL59+AL62&gt;=AL13," ","GRESEALA")</f>
        <v xml:space="preserve"> </v>
      </c>
      <c r="AV60" s="17" t="str">
        <f>IF(AR15+AR36+AR59+AR62&gt;=AR13," ","GRESEALA")</f>
        <v xml:space="preserve"> </v>
      </c>
      <c r="AW60" s="17" t="str">
        <f>IF(AS15+AS36+AS59+AS62&gt;=AS13," ","GRESEALA")</f>
        <v xml:space="preserve"> </v>
      </c>
      <c r="AX60" s="17" t="str">
        <f>IF(E53+F53=D53," ","GRESEALA")</f>
        <v xml:space="preserve"> </v>
      </c>
      <c r="AY60" s="23" t="str">
        <f>IF(G53+K53+I53+L53+M53=D53," ","GRESEALA")</f>
        <v xml:space="preserve"> </v>
      </c>
      <c r="AZ60" s="17" t="str">
        <f>IF(O53+P53=D53," ","GRESEALA")</f>
        <v xml:space="preserve"> </v>
      </c>
      <c r="BA60" s="17" t="str">
        <f>IF(Q53+S53+T53+U53+V53+W53=D53," ","GRESEALA")</f>
        <v xml:space="preserve"> </v>
      </c>
      <c r="BB60" s="17" t="str">
        <f>IF(X53+Y53+Z53=D53," ","GRESEALA")</f>
        <v xml:space="preserve"> </v>
      </c>
      <c r="BC60" s="23" t="str">
        <f>IF(AA53+AC53+AE53+AF53+AG53+AH53+AI53+AJ53+AK53+AL53+AM53+AN53+AO53+AP53+AQ53+AR53+AS53&gt;=D53," ","GRESEALA")</f>
        <v xml:space="preserve"> </v>
      </c>
      <c r="BD60" s="17" t="str">
        <f>IF(E54+F54=D54," ","GRESEALA")</f>
        <v xml:space="preserve"> </v>
      </c>
      <c r="BE60" s="23" t="str">
        <f>IF(G54+K54+I54+L54+M54=D54," ","GRESEALA")</f>
        <v xml:space="preserve"> </v>
      </c>
      <c r="BF60" s="17" t="str">
        <f>IF(O54+P54=D54," ","GRESEALA")</f>
        <v xml:space="preserve"> </v>
      </c>
      <c r="BG60" s="17" t="str">
        <f>IF(Q54+S54+T54+U54+V54+W54=D54," ","GRESEALA")</f>
        <v xml:space="preserve"> </v>
      </c>
      <c r="BH60" s="17" t="str">
        <f>IF(X54+Y54+Z54=D54," ","GRESEALA")</f>
        <v xml:space="preserve"> </v>
      </c>
      <c r="BI60" s="23" t="str">
        <f>IF(AA54+AC54+AE54+AF54+AG54+AH54+AI54+AJ54+AK54+AL54+AM54+AN54+AO54+AP54+AQ54+AR54+AS54&gt;=D54," ","GRESEALA")</f>
        <v xml:space="preserve"> </v>
      </c>
      <c r="BJ60" s="17" t="str">
        <f>IF(E59+F59=D59," ","GRESEALA")</f>
        <v xml:space="preserve"> </v>
      </c>
      <c r="BK60" s="23" t="str">
        <f>IF(G59+K59+I59+L59+M59=D59," ","GRESEALA")</f>
        <v xml:space="preserve"> </v>
      </c>
    </row>
    <row r="61" spans="2:64" ht="62.25" hidden="1" customHeight="1" x14ac:dyDescent="0.45">
      <c r="B61" s="208">
        <v>14</v>
      </c>
      <c r="C61" s="133" t="s">
        <v>124</v>
      </c>
      <c r="D61" s="186">
        <f t="shared" si="0"/>
        <v>0</v>
      </c>
      <c r="E61" s="152">
        <f>'ian22'!E61+'feb22'!E61+'mar22'!E61+'apr22'!E61+'mai22'!E61+'iun22'!E61+'iul22'!E61+'aug22'!E61</f>
        <v>0</v>
      </c>
      <c r="F61" s="152">
        <f>'ian22'!F61+'feb22'!F61+'mar22'!F61+'apr22'!F61+'mai22'!F61+'iun22'!F61+'iul22'!F61+'aug22'!F61</f>
        <v>0</v>
      </c>
      <c r="G61" s="152">
        <f>'ian22'!G61+'feb22'!G61+'mar22'!G61+'apr22'!G61+'mai22'!G61+'iun22'!G61+'iul22'!G61+'aug22'!G61</f>
        <v>0</v>
      </c>
      <c r="H61" s="152">
        <f>'ian22'!H61+'feb22'!H61+'mar22'!H61+'apr22'!H61+'mai22'!H61+'iun22'!H61+'iul22'!H61+'aug22'!H61</f>
        <v>0</v>
      </c>
      <c r="I61" s="152">
        <f>'ian22'!I61+'feb22'!I61+'mar22'!I61+'apr22'!I61+'mai22'!I61+'iun22'!I61+'iul22'!I61+'aug22'!I61</f>
        <v>0</v>
      </c>
      <c r="J61" s="152">
        <f>'ian22'!J61+'feb22'!J61+'mar22'!J61+'apr22'!J61+'mai22'!J61+'iun22'!J61+'iul22'!J61+'aug22'!J61</f>
        <v>0</v>
      </c>
      <c r="K61" s="152">
        <f>'ian22'!K61+'feb22'!K61+'mar22'!K61+'apr22'!K61+'mai22'!K61+'iun22'!K61+'iul22'!K61+'aug22'!K61</f>
        <v>0</v>
      </c>
      <c r="L61" s="152">
        <f>'ian22'!L61+'feb22'!L61+'mar22'!L61+'apr22'!L61+'mai22'!L61+'iun22'!L61+'iul22'!L61+'aug22'!L61</f>
        <v>0</v>
      </c>
      <c r="M61" s="152">
        <f>'ian22'!M61+'feb22'!M61+'mar22'!M61+'apr22'!M61+'mai22'!M61+'iun22'!M61+'iul22'!M61+'aug22'!M61</f>
        <v>0</v>
      </c>
      <c r="N61" s="152">
        <f>'ian22'!N61+'feb22'!N61+'mar22'!N61+'apr22'!N61+'mai22'!N61+'iun22'!N61+'iul22'!N61+'aug22'!N61</f>
        <v>0</v>
      </c>
      <c r="O61" s="152">
        <f>'ian22'!O61+'feb22'!O61+'mar22'!O61+'apr22'!O61+'mai22'!O61+'iun22'!O61+'iul22'!O61+'aug22'!O61</f>
        <v>0</v>
      </c>
      <c r="P61" s="152">
        <f>'ian22'!P61+'feb22'!P61+'mar22'!P61+'apr22'!P61+'mai22'!P61+'iun22'!P61+'iul22'!P61+'aug22'!P61</f>
        <v>0</v>
      </c>
      <c r="Q61" s="152">
        <f>'ian22'!Q61+'feb22'!Q61+'mar22'!Q61+'apr22'!Q61+'mai22'!Q61+'iun22'!Q61+'iul22'!Q61+'aug22'!Q61</f>
        <v>0</v>
      </c>
      <c r="R61" s="152">
        <f>'ian22'!R61+'feb22'!R61+'mar22'!R61+'apr22'!R61+'mai22'!R61+'iun22'!R61+'iul22'!R61+'aug22'!R61</f>
        <v>0</v>
      </c>
      <c r="S61" s="152">
        <f>'ian22'!S61+'feb22'!S61+'mar22'!S61+'apr22'!S61+'mai22'!S61+'iun22'!S61+'iul22'!S61+'aug22'!S61</f>
        <v>0</v>
      </c>
      <c r="T61" s="152">
        <f>'ian22'!T61+'feb22'!T61+'mar22'!T61+'apr22'!T61+'mai22'!T61+'iun22'!T61+'iul22'!T61+'aug22'!T61</f>
        <v>0</v>
      </c>
      <c r="U61" s="152">
        <f>'ian22'!U61+'feb22'!U61+'mar22'!U61+'apr22'!U61+'mai22'!U61+'iun22'!U61+'iul22'!U61+'aug22'!U61</f>
        <v>0</v>
      </c>
      <c r="V61" s="152">
        <f>'ian22'!V61+'feb22'!V61+'mar22'!V61+'apr22'!V61+'mai22'!V61+'iun22'!V61+'iul22'!V61+'aug22'!V61</f>
        <v>0</v>
      </c>
      <c r="W61" s="152">
        <f>'ian22'!W61+'feb22'!W61+'mar22'!W61+'apr22'!W61+'mai22'!W61+'iun22'!W61+'iul22'!W61+'aug22'!W61</f>
        <v>0</v>
      </c>
      <c r="X61" s="152">
        <f>'ian22'!X61+'feb22'!X61+'mar22'!X61+'apr22'!X61+'mai22'!X61+'iun22'!X61+'iul22'!X61+'aug22'!X61</f>
        <v>0</v>
      </c>
      <c r="Y61" s="152">
        <f>'ian22'!Y61+'feb22'!Y61+'mar22'!Y61+'apr22'!Y61+'mai22'!Y61+'iun22'!Y61+'iul22'!Y61+'aug22'!Y61</f>
        <v>0</v>
      </c>
      <c r="Z61" s="152">
        <f>'ian22'!Z61+'feb22'!Z61+'mar22'!Z61+'apr22'!Z61+'mai22'!Z61+'iun22'!Z61+'iul22'!Z61+'aug22'!Z61</f>
        <v>0</v>
      </c>
      <c r="AA61" s="152">
        <f>'ian22'!AA61+'feb22'!AA61+'mar22'!AA61+'apr22'!AA61+'mai22'!AA61+'iun22'!AA61+'iul22'!AA61+'aug22'!AA61</f>
        <v>0</v>
      </c>
      <c r="AB61" s="152">
        <f>'ian22'!AB61+'feb22'!AB61+'mar22'!AB61+'apr22'!AB61+'mai22'!AB61+'iun22'!AB61+'iul22'!AB61+'aug22'!AB61</f>
        <v>0</v>
      </c>
      <c r="AC61" s="152">
        <f>'ian22'!AC61+'feb22'!AC61+'mar22'!AC61+'apr22'!AC61+'mai22'!AC61+'iun22'!AC61+'iul22'!AC61+'aug22'!AC61</f>
        <v>0</v>
      </c>
      <c r="AD61" s="152">
        <f>'ian22'!AD61+'feb22'!AD61+'mar22'!AD61+'apr22'!AD61+'mai22'!AD61+'iun22'!AD61+'iul22'!AD61+'aug22'!AD61</f>
        <v>0</v>
      </c>
      <c r="AE61" s="152">
        <f>'ian22'!AE61+'feb22'!AE61+'mar22'!AE61+'apr22'!AE61+'mai22'!AE61+'iun22'!AE61+'iul22'!AE61+'aug22'!AE61</f>
        <v>0</v>
      </c>
      <c r="AF61" s="152">
        <f>'ian22'!AF61+'feb22'!AF61+'mar22'!AF61+'apr22'!AF61+'mai22'!AF61+'iun22'!AF61+'iul22'!AF61+'aug22'!AF61</f>
        <v>0</v>
      </c>
      <c r="AG61" s="152">
        <f>'ian22'!AG61+'feb22'!AG61+'mar22'!AG61+'apr22'!AG61+'mai22'!AG61+'iun22'!AG61+'iul22'!AG61+'aug22'!AG61</f>
        <v>0</v>
      </c>
      <c r="AH61" s="152">
        <f>'ian22'!AH61+'feb22'!AH61+'mar22'!AH61+'apr22'!AH61+'mai22'!AH61+'iun22'!AH61+'iul22'!AH61+'aug22'!AH61</f>
        <v>0</v>
      </c>
      <c r="AI61" s="152">
        <f>'ian22'!AI61+'feb22'!AI61+'mar22'!AI61+'apr22'!AI61+'mai22'!AI61+'iun22'!AI61+'iul22'!AI61+'aug22'!AI61</f>
        <v>0</v>
      </c>
      <c r="AJ61" s="152">
        <f>'ian22'!AJ61+'feb22'!AJ61+'mar22'!AJ61+'apr22'!AJ61+'mai22'!AJ61+'iun22'!AJ61+'iul22'!AJ61+'aug22'!AJ61</f>
        <v>0</v>
      </c>
      <c r="AK61" s="152">
        <f>'ian22'!AK61+'feb22'!AK61+'mar22'!AK61+'apr22'!AK61+'mai22'!AK61+'iun22'!AK61+'iul22'!AK61+'aug22'!AK61</f>
        <v>0</v>
      </c>
      <c r="AL61" s="152">
        <f>'ian22'!AL61+'feb22'!AL61+'mar22'!AL61+'apr22'!AL61+'mai22'!AL61+'iun22'!AL61+'iul22'!AL61+'aug22'!AL61</f>
        <v>0</v>
      </c>
      <c r="AM61" s="152">
        <f>'ian22'!AM61+'feb22'!AM61+'mar22'!AM61+'apr22'!AM61+'mai22'!AM61+'iun22'!AM61+'iul22'!AM61+'aug22'!AM61</f>
        <v>0</v>
      </c>
      <c r="AN61" s="152">
        <f>'ian22'!AN61+'feb22'!AN61+'mar22'!AN61+'apr22'!AN61+'mai22'!AN61+'iun22'!AN61+'iul22'!AN61+'aug22'!AN61</f>
        <v>0</v>
      </c>
      <c r="AO61" s="152">
        <f>'ian22'!AO61+'feb22'!AO61+'mar22'!AO61+'apr22'!AO61+'mai22'!AO61+'iun22'!AO61+'iul22'!AO61+'aug22'!AO61</f>
        <v>0</v>
      </c>
      <c r="AP61" s="152">
        <f>'ian22'!AP61+'feb22'!AP61+'mar22'!AP61+'apr22'!AP61+'mai22'!AP61+'iun22'!AP61+'iul22'!AP61+'aug22'!AP61</f>
        <v>0</v>
      </c>
      <c r="AQ61" s="152">
        <f>'ian22'!AQ61+'feb22'!AQ61+'mar22'!AQ61+'apr22'!AQ61+'mai22'!AQ61+'iun22'!AQ61+'iul22'!AQ61+'aug22'!AQ61</f>
        <v>0</v>
      </c>
      <c r="AR61" s="152">
        <f>'ian22'!AR61+'feb22'!AR61+'mar22'!AR61+'apr22'!AR61+'mai22'!AR61+'iun22'!AR61+'iul22'!AR61+'aug22'!AR61</f>
        <v>0</v>
      </c>
      <c r="AS61" s="152">
        <f>'ian22'!AS61+'feb22'!AS61+'mar22'!AS61+'apr22'!AS61+'mai22'!AS61+'iun22'!AS61+'iul22'!AS61+'aug22'!AS61</f>
        <v>0</v>
      </c>
      <c r="AT61" s="205"/>
      <c r="AU61" s="17" t="str">
        <f>IF(O59+P59=D59," ","GRESEALA")</f>
        <v xml:space="preserve"> </v>
      </c>
      <c r="AV61" s="17" t="str">
        <f>IF(Q59+S59+T59+U59+V59+W59=D59," ","GRESEALA")</f>
        <v xml:space="preserve"> </v>
      </c>
      <c r="AW61" s="17" t="str">
        <f>IF(X59+Y59+Z59=D59," ","GRESEALA")</f>
        <v xml:space="preserve"> </v>
      </c>
      <c r="AX61" s="17" t="str">
        <f>IF(AA59+AC59+AE59+AF59+AG59+AH59+AI59+AJ59+AK59+AL59+AR59+AS59&gt;=D59," ","GRESEALA")</f>
        <v xml:space="preserve"> </v>
      </c>
      <c r="AY61" s="17" t="str">
        <f>IF(D54=AE54," ","GRESEALA")</f>
        <v xml:space="preserve"> </v>
      </c>
      <c r="AZ61" s="17" t="str">
        <f>IF(E60+F60=D60," ","GRESEALA")</f>
        <v xml:space="preserve"> </v>
      </c>
      <c r="BA61" s="23" t="str">
        <f>IF(G60+K60+I60+L60+M60=D60," ","GRESEALA")</f>
        <v xml:space="preserve"> </v>
      </c>
      <c r="BB61" s="17" t="str">
        <f>IF(O60+P60=D60," ","GRESEALA")</f>
        <v xml:space="preserve"> </v>
      </c>
      <c r="BC61" s="17" t="str">
        <f>IF(Q60+S60+T60+U60+V60+W60=D60," ","GRESEALA")</f>
        <v xml:space="preserve"> </v>
      </c>
      <c r="BD61" s="17" t="str">
        <f>IF(X60+Y60+Z60=D60," ","GRESEALA")</f>
        <v xml:space="preserve"> </v>
      </c>
      <c r="BE61" s="23" t="str">
        <f>IF(AA60+AC60+AE60+AF60+AG60+AH60+AI60+AJ60+AK60+AL60+AM60+AN60+AO60+AP60+AQ60+AR60+AS60&gt;=D60," ","GRESEALA")</f>
        <v xml:space="preserve"> </v>
      </c>
      <c r="BF61" s="17" t="str">
        <f>IF(E61+F61=D61," ","GRESEALA")</f>
        <v xml:space="preserve"> </v>
      </c>
      <c r="BG61" s="23" t="str">
        <f>IF(G61+K61+I61+L61+M61=D61," ","GRESEALA")</f>
        <v xml:space="preserve"> </v>
      </c>
      <c r="BH61" s="17" t="str">
        <f>IF(O61+P61=D61," ","GRESEALA")</f>
        <v xml:space="preserve"> </v>
      </c>
      <c r="BI61" s="17" t="str">
        <f>IF(Q61+S61+T61+U61+V61+W61=D61," ","GRESEALA")</f>
        <v xml:space="preserve"> </v>
      </c>
      <c r="BJ61" s="17" t="str">
        <f>IF(X61+Y61+Z61=D61," ","GRESEALA")</f>
        <v xml:space="preserve"> </v>
      </c>
      <c r="BK61" s="23" t="str">
        <f>IF(AA61+AC61+AE61+AF61+AG61+AH61+AI61+AJ61+AK61+AL61+AM61+AN61+AO61+AP61+AQ61+AR61+AS61&gt;=D61," ","GRESEALA")</f>
        <v xml:space="preserve"> </v>
      </c>
    </row>
    <row r="62" spans="2:64" s="27" customFormat="1" ht="38.25" customHeight="1" x14ac:dyDescent="0.35">
      <c r="B62" s="215">
        <v>15.1</v>
      </c>
      <c r="C62" s="128" t="s">
        <v>125</v>
      </c>
      <c r="D62" s="190">
        <f t="shared" si="0"/>
        <v>0</v>
      </c>
      <c r="E62" s="152">
        <f>'ian22'!E62+'feb22'!E62+'mar22'!E62+'apr22'!E62+'mai22'!E62+'iun22'!E62+'iul22'!E62+'aug22'!E62</f>
        <v>0</v>
      </c>
      <c r="F62" s="152">
        <f>'ian22'!F62+'feb22'!F62+'mar22'!F62+'apr22'!F62+'mai22'!F62+'iun22'!F62+'iul22'!F62+'aug22'!F62</f>
        <v>0</v>
      </c>
      <c r="G62" s="152">
        <f>'ian22'!G62+'feb22'!G62+'mar22'!G62+'apr22'!G62+'mai22'!G62+'iun22'!G62+'iul22'!G62+'aug22'!G62</f>
        <v>0</v>
      </c>
      <c r="H62" s="152">
        <f>'ian22'!H62+'feb22'!H62+'mar22'!H62+'apr22'!H62+'mai22'!H62+'iun22'!H62+'iul22'!H62+'aug22'!H62</f>
        <v>0</v>
      </c>
      <c r="I62" s="152">
        <f>'ian22'!I62+'feb22'!I62+'mar22'!I62+'apr22'!I62+'mai22'!I62+'iun22'!I62+'iul22'!I62+'aug22'!I62</f>
        <v>0</v>
      </c>
      <c r="J62" s="152">
        <f>'ian22'!J62+'feb22'!J62+'mar22'!J62+'apr22'!J62+'mai22'!J62+'iun22'!J62+'iul22'!J62+'aug22'!J62</f>
        <v>0</v>
      </c>
      <c r="K62" s="152">
        <f>'ian22'!K62+'feb22'!K62+'mar22'!K62+'apr22'!K62+'mai22'!K62+'iun22'!K62+'iul22'!K62+'aug22'!K62</f>
        <v>0</v>
      </c>
      <c r="L62" s="152">
        <f>'ian22'!L62+'feb22'!L62+'mar22'!L62+'apr22'!L62+'mai22'!L62+'iun22'!L62+'iul22'!L62+'aug22'!L62</f>
        <v>0</v>
      </c>
      <c r="M62" s="152">
        <f>'ian22'!M62+'feb22'!M62+'mar22'!M62+'apr22'!M62+'mai22'!M62+'iun22'!M62+'iul22'!M62+'aug22'!M62</f>
        <v>0</v>
      </c>
      <c r="N62" s="152">
        <f>'ian22'!N62+'feb22'!N62+'mar22'!N62+'apr22'!N62+'mai22'!N62+'iun22'!N62+'iul22'!N62+'aug22'!N62</f>
        <v>0</v>
      </c>
      <c r="O62" s="152">
        <f>'ian22'!O62+'feb22'!O62+'mar22'!O62+'apr22'!O62+'mai22'!O62+'iun22'!O62+'iul22'!O62+'aug22'!O62</f>
        <v>0</v>
      </c>
      <c r="P62" s="152">
        <f>'ian22'!P62+'feb22'!P62+'mar22'!P62+'apr22'!P62+'mai22'!P62+'iun22'!P62+'iul22'!P62+'aug22'!P62</f>
        <v>0</v>
      </c>
      <c r="Q62" s="152">
        <f>'ian22'!Q62+'feb22'!Q62+'mar22'!Q62+'apr22'!Q62+'mai22'!Q62+'iun22'!Q62+'iul22'!Q62+'aug22'!Q62</f>
        <v>0</v>
      </c>
      <c r="R62" s="152">
        <f>'ian22'!R62+'feb22'!R62+'mar22'!R62+'apr22'!R62+'mai22'!R62+'iun22'!R62+'iul22'!R62+'aug22'!R62</f>
        <v>0</v>
      </c>
      <c r="S62" s="152">
        <f>'ian22'!S62+'feb22'!S62+'mar22'!S62+'apr22'!S62+'mai22'!S62+'iun22'!S62+'iul22'!S62+'aug22'!S62</f>
        <v>0</v>
      </c>
      <c r="T62" s="152">
        <f>'ian22'!T62+'feb22'!T62+'mar22'!T62+'apr22'!T62+'mai22'!T62+'iun22'!T62+'iul22'!T62+'aug22'!T62</f>
        <v>0</v>
      </c>
      <c r="U62" s="152">
        <f>'ian22'!U62+'feb22'!U62+'mar22'!U62+'apr22'!U62+'mai22'!U62+'iun22'!U62+'iul22'!U62+'aug22'!U62</f>
        <v>0</v>
      </c>
      <c r="V62" s="152">
        <f>'ian22'!V62+'feb22'!V62+'mar22'!V62+'apr22'!V62+'mai22'!V62+'iun22'!V62+'iul22'!V62+'aug22'!V62</f>
        <v>0</v>
      </c>
      <c r="W62" s="152">
        <f>'ian22'!W62+'feb22'!W62+'mar22'!W62+'apr22'!W62+'mai22'!W62+'iun22'!W62+'iul22'!W62+'aug22'!W62</f>
        <v>0</v>
      </c>
      <c r="X62" s="152">
        <f>'ian22'!X62+'feb22'!X62+'mar22'!X62+'apr22'!X62+'mai22'!X62+'iun22'!X62+'iul22'!X62+'aug22'!X62</f>
        <v>0</v>
      </c>
      <c r="Y62" s="152">
        <f>'ian22'!Y62+'feb22'!Y62+'mar22'!Y62+'apr22'!Y62+'mai22'!Y62+'iun22'!Y62+'iul22'!Y62+'aug22'!Y62</f>
        <v>0</v>
      </c>
      <c r="Z62" s="152">
        <f>'ian22'!Z62+'feb22'!Z62+'mar22'!Z62+'apr22'!Z62+'mai22'!Z62+'iun22'!Z62+'iul22'!Z62+'aug22'!Z62</f>
        <v>0</v>
      </c>
      <c r="AA62" s="152">
        <f>'ian22'!AA62+'feb22'!AA62+'mar22'!AA62+'apr22'!AA62+'mai22'!AA62+'iun22'!AA62+'iul22'!AA62+'aug22'!AA62</f>
        <v>0</v>
      </c>
      <c r="AB62" s="152">
        <f>'ian22'!AB62+'feb22'!AB62+'mar22'!AB62+'apr22'!AB62+'mai22'!AB62+'iun22'!AB62+'iul22'!AB62+'aug22'!AB62</f>
        <v>0</v>
      </c>
      <c r="AC62" s="152">
        <f>'ian22'!AC62+'feb22'!AC62+'mar22'!AC62+'apr22'!AC62+'mai22'!AC62+'iun22'!AC62+'iul22'!AC62+'aug22'!AC62</f>
        <v>0</v>
      </c>
      <c r="AD62" s="152">
        <f>'ian22'!AD62+'feb22'!AD62+'mar22'!AD62+'apr22'!AD62+'mai22'!AD62+'iun22'!AD62+'iul22'!AD62+'aug22'!AD62</f>
        <v>0</v>
      </c>
      <c r="AE62" s="152">
        <f>'ian22'!AE62+'feb22'!AE62+'mar22'!AE62+'apr22'!AE62+'mai22'!AE62+'iun22'!AE62+'iul22'!AE62+'aug22'!AE62</f>
        <v>0</v>
      </c>
      <c r="AF62" s="152">
        <f>'ian22'!AF62+'feb22'!AF62+'mar22'!AF62+'apr22'!AF62+'mai22'!AF62+'iun22'!AF62+'iul22'!AF62+'aug22'!AF62</f>
        <v>0</v>
      </c>
      <c r="AG62" s="152">
        <f>'ian22'!AG62+'feb22'!AG62+'mar22'!AG62+'apr22'!AG62+'mai22'!AG62+'iun22'!AG62+'iul22'!AG62+'aug22'!AG62</f>
        <v>0</v>
      </c>
      <c r="AH62" s="152">
        <f>'ian22'!AH62+'feb22'!AH62+'mar22'!AH62+'apr22'!AH62+'mai22'!AH62+'iun22'!AH62+'iul22'!AH62+'aug22'!AH62</f>
        <v>0</v>
      </c>
      <c r="AI62" s="152">
        <f>'ian22'!AI62+'feb22'!AI62+'mar22'!AI62+'apr22'!AI62+'mai22'!AI62+'iun22'!AI62+'iul22'!AI62+'aug22'!AI62</f>
        <v>0</v>
      </c>
      <c r="AJ62" s="152">
        <f>'ian22'!AJ62+'feb22'!AJ62+'mar22'!AJ62+'apr22'!AJ62+'mai22'!AJ62+'iun22'!AJ62+'iul22'!AJ62+'aug22'!AJ62</f>
        <v>0</v>
      </c>
      <c r="AK62" s="152">
        <f>'ian22'!AK62+'feb22'!AK62+'mar22'!AK62+'apr22'!AK62+'mai22'!AK62+'iun22'!AK62+'iul22'!AK62+'aug22'!AK62</f>
        <v>0</v>
      </c>
      <c r="AL62" s="152">
        <f>'ian22'!AL62+'feb22'!AL62+'mar22'!AL62+'apr22'!AL62+'mai22'!AL62+'iun22'!AL62+'iul22'!AL62+'aug22'!AL62</f>
        <v>0</v>
      </c>
      <c r="AM62" s="152">
        <f>'ian22'!AM62+'feb22'!AM62+'mar22'!AM62+'apr22'!AM62+'mai22'!AM62+'iun22'!AM62+'iul22'!AM62+'aug22'!AM62</f>
        <v>0</v>
      </c>
      <c r="AN62" s="152">
        <f>'ian22'!AN62+'feb22'!AN62+'mar22'!AN62+'apr22'!AN62+'mai22'!AN62+'iun22'!AN62+'iul22'!AN62+'aug22'!AN62</f>
        <v>0</v>
      </c>
      <c r="AO62" s="152">
        <f>'ian22'!AO62+'feb22'!AO62+'mar22'!AO62+'apr22'!AO62+'mai22'!AO62+'iun22'!AO62+'iul22'!AO62+'aug22'!AO62</f>
        <v>0</v>
      </c>
      <c r="AP62" s="152">
        <f>'ian22'!AP62+'feb22'!AP62+'mar22'!AP62+'apr22'!AP62+'mai22'!AP62+'iun22'!AP62+'iul22'!AP62+'aug22'!AP62</f>
        <v>0</v>
      </c>
      <c r="AQ62" s="152">
        <f>'ian22'!AQ62+'feb22'!AQ62+'mar22'!AQ62+'apr22'!AQ62+'mai22'!AQ62+'iun22'!AQ62+'iul22'!AQ62+'aug22'!AQ62</f>
        <v>0</v>
      </c>
      <c r="AR62" s="152">
        <f>'ian22'!AR62+'feb22'!AR62+'mar22'!AR62+'apr22'!AR62+'mai22'!AR62+'iun22'!AR62+'iul22'!AR62+'aug22'!AR62</f>
        <v>0</v>
      </c>
      <c r="AS62" s="152">
        <f>'ian22'!AS62+'feb22'!AS62+'mar22'!AS62+'apr22'!AS62+'mai22'!AS62+'iun22'!AS62+'iul22'!AS62+'aug22'!AS62</f>
        <v>0</v>
      </c>
      <c r="AT62" s="205"/>
      <c r="AU62" s="17" t="str">
        <f>IF(E62+F62=D62," ","GRESEALA")</f>
        <v xml:space="preserve"> </v>
      </c>
      <c r="AV62" s="23" t="str">
        <f>IF(G62+K62+I62+L62+M62=D62," ","GRESEALA")</f>
        <v xml:space="preserve"> </v>
      </c>
      <c r="AW62" s="17" t="str">
        <f>IF(O62+P62=D62," ","GRESEALA")</f>
        <v xml:space="preserve"> </v>
      </c>
      <c r="AX62" s="17" t="str">
        <f>IF(Q62+S62+T62+U62+V62+W62=D62," ","GRESEALA")</f>
        <v xml:space="preserve"> </v>
      </c>
      <c r="AY62" s="17" t="str">
        <f>IF(X62+Y62+Z62=D62," ","GRESEALA")</f>
        <v xml:space="preserve"> </v>
      </c>
      <c r="AZ62" s="17" t="str">
        <f>IF(AA62+AC62+AE62+AF62+AG62+AH62+AI62+AJ62+AK62+AL62+AR62+AS62&gt;=D62," ","GRESEALA")</f>
        <v xml:space="preserve"> </v>
      </c>
      <c r="BA62" s="17" t="str">
        <f>IF(E63+F63=D63," ","GRESEALA")</f>
        <v xml:space="preserve"> </v>
      </c>
      <c r="BB62" s="23" t="str">
        <f>IF(G63+K63+I63+L63+M63=D63," ","GRESEALA")</f>
        <v xml:space="preserve"> </v>
      </c>
      <c r="BC62" s="17" t="str">
        <f>IF(O63+P63=D63," ","GRESEALA")</f>
        <v xml:space="preserve"> </v>
      </c>
      <c r="BD62" s="17" t="str">
        <f>IF(Q63+S63+T63+U63+V63+W63=D63," ","GRESEALA")</f>
        <v xml:space="preserve"> </v>
      </c>
      <c r="BE62" s="17" t="str">
        <f>IF(X63+Y63+Z63=D63," ","GRESEALA")</f>
        <v xml:space="preserve"> </v>
      </c>
      <c r="BF62" s="23" t="str">
        <f>IF(AA63+AC63+AE63+AF63+AG63+AH63+AI63+AJ63+AK63+AL63+AM63+AN63+AO63+AP63+AQ63+AR63+AS63&gt;=D63," ","GRESEALA")</f>
        <v xml:space="preserve"> </v>
      </c>
      <c r="BG62" s="17" t="str">
        <f>IF(E64+F64=D64," ","GRESEALA")</f>
        <v xml:space="preserve"> </v>
      </c>
      <c r="BH62" s="23" t="str">
        <f>IF(G64+K64+I64+L64+M64=D64," ","GRESEALA")</f>
        <v xml:space="preserve"> </v>
      </c>
      <c r="BI62" s="17" t="str">
        <f>IF(O64+P64=D64," ","GRESEALA")</f>
        <v xml:space="preserve"> </v>
      </c>
      <c r="BJ62" s="17" t="str">
        <f>IF(Q64+S64+T64+U64+V64+W64=D64," ","GRESEALA")</f>
        <v xml:space="preserve"> </v>
      </c>
      <c r="BK62" s="17" t="str">
        <f>IF(X64+Y64+Z64=D64," ","GRESEALA")</f>
        <v xml:space="preserve"> </v>
      </c>
    </row>
    <row r="63" spans="2:64" ht="42.75" customHeight="1" x14ac:dyDescent="0.45">
      <c r="B63" s="208">
        <v>15</v>
      </c>
      <c r="C63" s="133" t="s">
        <v>126</v>
      </c>
      <c r="D63" s="186">
        <f t="shared" si="0"/>
        <v>0</v>
      </c>
      <c r="E63" s="152">
        <f>'ian22'!E63+'feb22'!E63+'mar22'!E63+'apr22'!E63+'mai22'!E63+'iun22'!E63+'iul22'!E63+'aug22'!E63</f>
        <v>0</v>
      </c>
      <c r="F63" s="152">
        <f>'ian22'!F63+'feb22'!F63+'mar22'!F63+'apr22'!F63+'mai22'!F63+'iun22'!F63+'iul22'!F63+'aug22'!F63</f>
        <v>0</v>
      </c>
      <c r="G63" s="152">
        <f>'ian22'!G63+'feb22'!G63+'mar22'!G63+'apr22'!G63+'mai22'!G63+'iun22'!G63+'iul22'!G63+'aug22'!G63</f>
        <v>0</v>
      </c>
      <c r="H63" s="152">
        <f>'ian22'!H63+'feb22'!H63+'mar22'!H63+'apr22'!H63+'mai22'!H63+'iun22'!H63+'iul22'!H63+'aug22'!H63</f>
        <v>0</v>
      </c>
      <c r="I63" s="152">
        <f>'ian22'!I63+'feb22'!I63+'mar22'!I63+'apr22'!I63+'mai22'!I63+'iun22'!I63+'iul22'!I63+'aug22'!I63</f>
        <v>0</v>
      </c>
      <c r="J63" s="152">
        <f>'ian22'!J63+'feb22'!J63+'mar22'!J63+'apr22'!J63+'mai22'!J63+'iun22'!J63+'iul22'!J63+'aug22'!J63</f>
        <v>0</v>
      </c>
      <c r="K63" s="152">
        <f>'ian22'!K63+'feb22'!K63+'mar22'!K63+'apr22'!K63+'mai22'!K63+'iun22'!K63+'iul22'!K63+'aug22'!K63</f>
        <v>0</v>
      </c>
      <c r="L63" s="152">
        <f>'ian22'!L63+'feb22'!L63+'mar22'!L63+'apr22'!L63+'mai22'!L63+'iun22'!L63+'iul22'!L63+'aug22'!L63</f>
        <v>0</v>
      </c>
      <c r="M63" s="152">
        <f>'ian22'!M63+'feb22'!M63+'mar22'!M63+'apr22'!M63+'mai22'!M63+'iun22'!M63+'iul22'!M63+'aug22'!M63</f>
        <v>0</v>
      </c>
      <c r="N63" s="152">
        <f>'ian22'!N63+'feb22'!N63+'mar22'!N63+'apr22'!N63+'mai22'!N63+'iun22'!N63+'iul22'!N63+'aug22'!N63</f>
        <v>0</v>
      </c>
      <c r="O63" s="152">
        <f>'ian22'!O63+'feb22'!O63+'mar22'!O63+'apr22'!O63+'mai22'!O63+'iun22'!O63+'iul22'!O63+'aug22'!O63</f>
        <v>0</v>
      </c>
      <c r="P63" s="152">
        <f>'ian22'!P63+'feb22'!P63+'mar22'!P63+'apr22'!P63+'mai22'!P63+'iun22'!P63+'iul22'!P63+'aug22'!P63</f>
        <v>0</v>
      </c>
      <c r="Q63" s="152">
        <f>'ian22'!Q63+'feb22'!Q63+'mar22'!Q63+'apr22'!Q63+'mai22'!Q63+'iun22'!Q63+'iul22'!Q63+'aug22'!Q63</f>
        <v>0</v>
      </c>
      <c r="R63" s="152">
        <f>'ian22'!R63+'feb22'!R63+'mar22'!R63+'apr22'!R63+'mai22'!R63+'iun22'!R63+'iul22'!R63+'aug22'!R63</f>
        <v>0</v>
      </c>
      <c r="S63" s="152">
        <f>'ian22'!S63+'feb22'!S63+'mar22'!S63+'apr22'!S63+'mai22'!S63+'iun22'!S63+'iul22'!S63+'aug22'!S63</f>
        <v>0</v>
      </c>
      <c r="T63" s="152">
        <f>'ian22'!T63+'feb22'!T63+'mar22'!T63+'apr22'!T63+'mai22'!T63+'iun22'!T63+'iul22'!T63+'aug22'!T63</f>
        <v>0</v>
      </c>
      <c r="U63" s="152">
        <f>'ian22'!U63+'feb22'!U63+'mar22'!U63+'apr22'!U63+'mai22'!U63+'iun22'!U63+'iul22'!U63+'aug22'!U63</f>
        <v>0</v>
      </c>
      <c r="V63" s="152">
        <f>'ian22'!V63+'feb22'!V63+'mar22'!V63+'apr22'!V63+'mai22'!V63+'iun22'!V63+'iul22'!V63+'aug22'!V63</f>
        <v>0</v>
      </c>
      <c r="W63" s="152">
        <f>'ian22'!W63+'feb22'!W63+'mar22'!W63+'apr22'!W63+'mai22'!W63+'iun22'!W63+'iul22'!W63+'aug22'!W63</f>
        <v>0</v>
      </c>
      <c r="X63" s="152">
        <f>'ian22'!X63+'feb22'!X63+'mar22'!X63+'apr22'!X63+'mai22'!X63+'iun22'!X63+'iul22'!X63+'aug22'!X63</f>
        <v>0</v>
      </c>
      <c r="Y63" s="152">
        <f>'ian22'!Y63+'feb22'!Y63+'mar22'!Y63+'apr22'!Y63+'mai22'!Y63+'iun22'!Y63+'iul22'!Y63+'aug22'!Y63</f>
        <v>0</v>
      </c>
      <c r="Z63" s="152">
        <f>'ian22'!Z63+'feb22'!Z63+'mar22'!Z63+'apr22'!Z63+'mai22'!Z63+'iun22'!Z63+'iul22'!Z63+'aug22'!Z63</f>
        <v>0</v>
      </c>
      <c r="AA63" s="152">
        <f>'ian22'!AA63+'feb22'!AA63+'mar22'!AA63+'apr22'!AA63+'mai22'!AA63+'iun22'!AA63+'iul22'!AA63+'aug22'!AA63</f>
        <v>0</v>
      </c>
      <c r="AB63" s="152">
        <f>'ian22'!AB63+'feb22'!AB63+'mar22'!AB63+'apr22'!AB63+'mai22'!AB63+'iun22'!AB63+'iul22'!AB63+'aug22'!AB63</f>
        <v>0</v>
      </c>
      <c r="AC63" s="152">
        <f>'ian22'!AC63+'feb22'!AC63+'mar22'!AC63+'apr22'!AC63+'mai22'!AC63+'iun22'!AC63+'iul22'!AC63+'aug22'!AC63</f>
        <v>0</v>
      </c>
      <c r="AD63" s="152">
        <f>'ian22'!AD63+'feb22'!AD63+'mar22'!AD63+'apr22'!AD63+'mai22'!AD63+'iun22'!AD63+'iul22'!AD63+'aug22'!AD63</f>
        <v>0</v>
      </c>
      <c r="AE63" s="152">
        <f>'ian22'!AE63+'feb22'!AE63+'mar22'!AE63+'apr22'!AE63+'mai22'!AE63+'iun22'!AE63+'iul22'!AE63+'aug22'!AE63</f>
        <v>0</v>
      </c>
      <c r="AF63" s="152">
        <f>'ian22'!AF63+'feb22'!AF63+'mar22'!AF63+'apr22'!AF63+'mai22'!AF63+'iun22'!AF63+'iul22'!AF63+'aug22'!AF63</f>
        <v>0</v>
      </c>
      <c r="AG63" s="152">
        <f>'ian22'!AG63+'feb22'!AG63+'mar22'!AG63+'apr22'!AG63+'mai22'!AG63+'iun22'!AG63+'iul22'!AG63+'aug22'!AG63</f>
        <v>0</v>
      </c>
      <c r="AH63" s="152">
        <f>'ian22'!AH63+'feb22'!AH63+'mar22'!AH63+'apr22'!AH63+'mai22'!AH63+'iun22'!AH63+'iul22'!AH63+'aug22'!AH63</f>
        <v>0</v>
      </c>
      <c r="AI63" s="152">
        <f>'ian22'!AI63+'feb22'!AI63+'mar22'!AI63+'apr22'!AI63+'mai22'!AI63+'iun22'!AI63+'iul22'!AI63+'aug22'!AI63</f>
        <v>0</v>
      </c>
      <c r="AJ63" s="152">
        <f>'ian22'!AJ63+'feb22'!AJ63+'mar22'!AJ63+'apr22'!AJ63+'mai22'!AJ63+'iun22'!AJ63+'iul22'!AJ63+'aug22'!AJ63</f>
        <v>0</v>
      </c>
      <c r="AK63" s="152">
        <f>'ian22'!AK63+'feb22'!AK63+'mar22'!AK63+'apr22'!AK63+'mai22'!AK63+'iun22'!AK63+'iul22'!AK63+'aug22'!AK63</f>
        <v>0</v>
      </c>
      <c r="AL63" s="152">
        <f>'ian22'!AL63+'feb22'!AL63+'mar22'!AL63+'apr22'!AL63+'mai22'!AL63+'iun22'!AL63+'iul22'!AL63+'aug22'!AL63</f>
        <v>0</v>
      </c>
      <c r="AM63" s="152">
        <f>'ian22'!AM63+'feb22'!AM63+'mar22'!AM63+'apr22'!AM63+'mai22'!AM63+'iun22'!AM63+'iul22'!AM63+'aug22'!AM63</f>
        <v>0</v>
      </c>
      <c r="AN63" s="152">
        <f>'ian22'!AN63+'feb22'!AN63+'mar22'!AN63+'apr22'!AN63+'mai22'!AN63+'iun22'!AN63+'iul22'!AN63+'aug22'!AN63</f>
        <v>0</v>
      </c>
      <c r="AO63" s="152">
        <f>'ian22'!AO63+'feb22'!AO63+'mar22'!AO63+'apr22'!AO63+'mai22'!AO63+'iun22'!AO63+'iul22'!AO63+'aug22'!AO63</f>
        <v>0</v>
      </c>
      <c r="AP63" s="152">
        <f>'ian22'!AP63+'feb22'!AP63+'mar22'!AP63+'apr22'!AP63+'mai22'!AP63+'iun22'!AP63+'iul22'!AP63+'aug22'!AP63</f>
        <v>0</v>
      </c>
      <c r="AQ63" s="152">
        <f>'ian22'!AQ63+'feb22'!AQ63+'mar22'!AQ63+'apr22'!AQ63+'mai22'!AQ63+'iun22'!AQ63+'iul22'!AQ63+'aug22'!AQ63</f>
        <v>0</v>
      </c>
      <c r="AR63" s="152">
        <f>'ian22'!AR63+'feb22'!AR63+'mar22'!AR63+'apr22'!AR63+'mai22'!AR63+'iun22'!AR63+'iul22'!AR63+'aug22'!AR63</f>
        <v>0</v>
      </c>
      <c r="AS63" s="152">
        <f>'ian22'!AS63+'feb22'!AS63+'mar22'!AS63+'apr22'!AS63+'mai22'!AS63+'iun22'!AS63+'iul22'!AS63+'aug22'!AS63</f>
        <v>0</v>
      </c>
      <c r="AT63" s="205"/>
      <c r="AU63" s="17" t="str">
        <f>IF(E65+E66+E67=E64," ","GRESEALA")</f>
        <v xml:space="preserve"> </v>
      </c>
      <c r="AV63" s="17" t="str">
        <f>IF(F65+F66+F67=F64," ","GRESEALA")</f>
        <v xml:space="preserve"> </v>
      </c>
      <c r="AW63" s="17" t="str">
        <f>IF(G65+G66+G67=G64," ","GRESEALA")</f>
        <v xml:space="preserve"> </v>
      </c>
      <c r="AX63" s="17" t="str">
        <f>IF(H65+H66+H67=H64," ","GRESEALA")</f>
        <v xml:space="preserve"> </v>
      </c>
      <c r="AY63" s="17" t="str">
        <f t="shared" ref="AY63:BE63" si="42">IF(K65+K66+K67=K64," ","GRESEALA")</f>
        <v xml:space="preserve"> </v>
      </c>
      <c r="AZ63" s="23" t="str">
        <f t="shared" si="42"/>
        <v xml:space="preserve"> </v>
      </c>
      <c r="BA63" s="17" t="str">
        <f t="shared" si="42"/>
        <v xml:space="preserve"> </v>
      </c>
      <c r="BB63" s="17" t="str">
        <f t="shared" si="42"/>
        <v xml:space="preserve"> </v>
      </c>
      <c r="BC63" s="17" t="str">
        <f t="shared" si="42"/>
        <v xml:space="preserve"> </v>
      </c>
      <c r="BD63" s="17" t="str">
        <f t="shared" si="42"/>
        <v xml:space="preserve"> </v>
      </c>
      <c r="BE63" s="17" t="str">
        <f t="shared" si="42"/>
        <v xml:space="preserve"> </v>
      </c>
      <c r="BF63" s="17" t="str">
        <f t="shared" ref="BF63:BK63" si="43">IF(S65+S66+S67=S64," ","GRESEALA")</f>
        <v xml:space="preserve"> </v>
      </c>
      <c r="BG63" s="17" t="str">
        <f t="shared" si="43"/>
        <v xml:space="preserve"> </v>
      </c>
      <c r="BH63" s="17" t="str">
        <f t="shared" si="43"/>
        <v xml:space="preserve"> </v>
      </c>
      <c r="BI63" s="17" t="str">
        <f t="shared" si="43"/>
        <v xml:space="preserve"> </v>
      </c>
      <c r="BJ63" s="17" t="str">
        <f t="shared" si="43"/>
        <v xml:space="preserve"> </v>
      </c>
      <c r="BK63" s="17" t="str">
        <f t="shared" si="43"/>
        <v xml:space="preserve"> </v>
      </c>
      <c r="BL63" s="7"/>
    </row>
    <row r="64" spans="2:64" ht="39.75" customHeight="1" x14ac:dyDescent="0.35">
      <c r="B64" s="206">
        <v>16</v>
      </c>
      <c r="C64" s="141" t="s">
        <v>127</v>
      </c>
      <c r="D64" s="196">
        <f t="shared" si="0"/>
        <v>0</v>
      </c>
      <c r="E64" s="152">
        <f>'ian22'!E64+'feb22'!E64+'mar22'!E64+'apr22'!E64+'mai22'!E64+'iun22'!E64+'iul22'!E64+'aug22'!E64</f>
        <v>0</v>
      </c>
      <c r="F64" s="152">
        <f>'ian22'!F64+'feb22'!F64+'mar22'!F64+'apr22'!F64+'mai22'!F64+'iun22'!F64+'iul22'!F64+'aug22'!F64</f>
        <v>0</v>
      </c>
      <c r="G64" s="152">
        <f>'ian22'!G64+'feb22'!G64+'mar22'!G64+'apr22'!G64+'mai22'!G64+'iun22'!G64+'iul22'!G64+'aug22'!G64</f>
        <v>0</v>
      </c>
      <c r="H64" s="152">
        <f>'ian22'!H64+'feb22'!H64+'mar22'!H64+'apr22'!H64+'mai22'!H64+'iun22'!H64+'iul22'!H64+'aug22'!H64</f>
        <v>0</v>
      </c>
      <c r="I64" s="152">
        <f>'ian22'!I64+'feb22'!I64+'mar22'!I64+'apr22'!I64+'mai22'!I64+'iun22'!I64+'iul22'!I64+'aug22'!I64</f>
        <v>0</v>
      </c>
      <c r="J64" s="152">
        <f>'ian22'!J64+'feb22'!J64+'mar22'!J64+'apr22'!J64+'mai22'!J64+'iun22'!J64+'iul22'!J64+'aug22'!J64</f>
        <v>0</v>
      </c>
      <c r="K64" s="152">
        <f>'ian22'!K64+'feb22'!K64+'mar22'!K64+'apr22'!K64+'mai22'!K64+'iun22'!K64+'iul22'!K64+'aug22'!K64</f>
        <v>0</v>
      </c>
      <c r="L64" s="152">
        <f>'ian22'!L64+'feb22'!L64+'mar22'!L64+'apr22'!L64+'mai22'!L64+'iun22'!L64+'iul22'!L64+'aug22'!L64</f>
        <v>0</v>
      </c>
      <c r="M64" s="152">
        <f>'ian22'!M64+'feb22'!M64+'mar22'!M64+'apr22'!M64+'mai22'!M64+'iun22'!M64+'iul22'!M64+'aug22'!M64</f>
        <v>0</v>
      </c>
      <c r="N64" s="152">
        <f>'ian22'!N64+'feb22'!N64+'mar22'!N64+'apr22'!N64+'mai22'!N64+'iun22'!N64+'iul22'!N64+'aug22'!N64</f>
        <v>0</v>
      </c>
      <c r="O64" s="152">
        <f>'ian22'!O64+'feb22'!O64+'mar22'!O64+'apr22'!O64+'mai22'!O64+'iun22'!O64+'iul22'!O64+'aug22'!O64</f>
        <v>0</v>
      </c>
      <c r="P64" s="152">
        <f>'ian22'!P64+'feb22'!P64+'mar22'!P64+'apr22'!P64+'mai22'!P64+'iun22'!P64+'iul22'!P64+'aug22'!P64</f>
        <v>0</v>
      </c>
      <c r="Q64" s="152">
        <f>'ian22'!Q64+'feb22'!Q64+'mar22'!Q64+'apr22'!Q64+'mai22'!Q64+'iun22'!Q64+'iul22'!Q64+'aug22'!Q64</f>
        <v>0</v>
      </c>
      <c r="R64" s="152">
        <f>'ian22'!R64+'feb22'!R64+'mar22'!R64+'apr22'!R64+'mai22'!R64+'iun22'!R64+'iul22'!R64+'aug22'!R64</f>
        <v>0</v>
      </c>
      <c r="S64" s="152">
        <f>'ian22'!S64+'feb22'!S64+'mar22'!S64+'apr22'!S64+'mai22'!S64+'iun22'!S64+'iul22'!S64+'aug22'!S64</f>
        <v>0</v>
      </c>
      <c r="T64" s="152">
        <f>'ian22'!T64+'feb22'!T64+'mar22'!T64+'apr22'!T64+'mai22'!T64+'iun22'!T64+'iul22'!T64+'aug22'!T64</f>
        <v>0</v>
      </c>
      <c r="U64" s="152">
        <f>'ian22'!U64+'feb22'!U64+'mar22'!U64+'apr22'!U64+'mai22'!U64+'iun22'!U64+'iul22'!U64+'aug22'!U64</f>
        <v>0</v>
      </c>
      <c r="V64" s="152">
        <f>'ian22'!V64+'feb22'!V64+'mar22'!V64+'apr22'!V64+'mai22'!V64+'iun22'!V64+'iul22'!V64+'aug22'!V64</f>
        <v>0</v>
      </c>
      <c r="W64" s="152">
        <f>'ian22'!W64+'feb22'!W64+'mar22'!W64+'apr22'!W64+'mai22'!W64+'iun22'!W64+'iul22'!W64+'aug22'!W64</f>
        <v>0</v>
      </c>
      <c r="X64" s="152">
        <f>'ian22'!X64+'feb22'!X64+'mar22'!X64+'apr22'!X64+'mai22'!X64+'iun22'!X64+'iul22'!X64+'aug22'!X64</f>
        <v>0</v>
      </c>
      <c r="Y64" s="152">
        <f>'ian22'!Y64+'feb22'!Y64+'mar22'!Y64+'apr22'!Y64+'mai22'!Y64+'iun22'!Y64+'iul22'!Y64+'aug22'!Y64</f>
        <v>0</v>
      </c>
      <c r="Z64" s="152">
        <f>'ian22'!Z64+'feb22'!Z64+'mar22'!Z64+'apr22'!Z64+'mai22'!Z64+'iun22'!Z64+'iul22'!Z64+'aug22'!Z64</f>
        <v>0</v>
      </c>
      <c r="AA64" s="152">
        <f>'ian22'!AA64+'feb22'!AA64+'mar22'!AA64+'apr22'!AA64+'mai22'!AA64+'iun22'!AA64+'iul22'!AA64+'aug22'!AA64</f>
        <v>0</v>
      </c>
      <c r="AB64" s="152">
        <f>'ian22'!AB64+'feb22'!AB64+'mar22'!AB64+'apr22'!AB64+'mai22'!AB64+'iun22'!AB64+'iul22'!AB64+'aug22'!AB64</f>
        <v>0</v>
      </c>
      <c r="AC64" s="152">
        <f>'ian22'!AC64+'feb22'!AC64+'mar22'!AC64+'apr22'!AC64+'mai22'!AC64+'iun22'!AC64+'iul22'!AC64+'aug22'!AC64</f>
        <v>0</v>
      </c>
      <c r="AD64" s="152">
        <f>'ian22'!AD64+'feb22'!AD64+'mar22'!AD64+'apr22'!AD64+'mai22'!AD64+'iun22'!AD64+'iul22'!AD64+'aug22'!AD64</f>
        <v>0</v>
      </c>
      <c r="AE64" s="152">
        <f>'ian22'!AE64+'feb22'!AE64+'mar22'!AE64+'apr22'!AE64+'mai22'!AE64+'iun22'!AE64+'iul22'!AE64+'aug22'!AE64</f>
        <v>0</v>
      </c>
      <c r="AF64" s="152">
        <f>'ian22'!AF64+'feb22'!AF64+'mar22'!AF64+'apr22'!AF64+'mai22'!AF64+'iun22'!AF64+'iul22'!AF64+'aug22'!AF64</f>
        <v>0</v>
      </c>
      <c r="AG64" s="152">
        <f>'ian22'!AG64+'feb22'!AG64+'mar22'!AG64+'apr22'!AG64+'mai22'!AG64+'iun22'!AG64+'iul22'!AG64+'aug22'!AG64</f>
        <v>0</v>
      </c>
      <c r="AH64" s="152">
        <f>'ian22'!AH64+'feb22'!AH64+'mar22'!AH64+'apr22'!AH64+'mai22'!AH64+'iun22'!AH64+'iul22'!AH64+'aug22'!AH64</f>
        <v>0</v>
      </c>
      <c r="AI64" s="152">
        <f>'ian22'!AI64+'feb22'!AI64+'mar22'!AI64+'apr22'!AI64+'mai22'!AI64+'iun22'!AI64+'iul22'!AI64+'aug22'!AI64</f>
        <v>0</v>
      </c>
      <c r="AJ64" s="152">
        <f>'ian22'!AJ64+'feb22'!AJ64+'mar22'!AJ64+'apr22'!AJ64+'mai22'!AJ64+'iun22'!AJ64+'iul22'!AJ64+'aug22'!AJ64</f>
        <v>0</v>
      </c>
      <c r="AK64" s="152">
        <f>'ian22'!AK64+'feb22'!AK64+'mar22'!AK64+'apr22'!AK64+'mai22'!AK64+'iun22'!AK64+'iul22'!AK64+'aug22'!AK64</f>
        <v>0</v>
      </c>
      <c r="AL64" s="152">
        <f>'ian22'!AL64+'feb22'!AL64+'mar22'!AL64+'apr22'!AL64+'mai22'!AL64+'iun22'!AL64+'iul22'!AL64+'aug22'!AL64</f>
        <v>0</v>
      </c>
      <c r="AM64" s="152">
        <f>'ian22'!AM64+'feb22'!AM64+'mar22'!AM64+'apr22'!AM64+'mai22'!AM64+'iun22'!AM64+'iul22'!AM64+'aug22'!AM64</f>
        <v>0</v>
      </c>
      <c r="AN64" s="152">
        <f>'ian22'!AN64+'feb22'!AN64+'mar22'!AN64+'apr22'!AN64+'mai22'!AN64+'iun22'!AN64+'iul22'!AN64+'aug22'!AN64</f>
        <v>0</v>
      </c>
      <c r="AO64" s="152">
        <f>'ian22'!AO64+'feb22'!AO64+'mar22'!AO64+'apr22'!AO64+'mai22'!AO64+'iun22'!AO64+'iul22'!AO64+'aug22'!AO64</f>
        <v>0</v>
      </c>
      <c r="AP64" s="152">
        <f>'ian22'!AP64+'feb22'!AP64+'mar22'!AP64+'apr22'!AP64+'mai22'!AP64+'iun22'!AP64+'iul22'!AP64+'aug22'!AP64</f>
        <v>0</v>
      </c>
      <c r="AQ64" s="152">
        <f>'ian22'!AQ64+'feb22'!AQ64+'mar22'!AQ64+'apr22'!AQ64+'mai22'!AQ64+'iun22'!AQ64+'iul22'!AQ64+'aug22'!AQ64</f>
        <v>0</v>
      </c>
      <c r="AR64" s="152">
        <f>'ian22'!AR64+'feb22'!AR64+'mar22'!AR64+'apr22'!AR64+'mai22'!AR64+'iun22'!AR64+'iul22'!AR64+'aug22'!AR64</f>
        <v>0</v>
      </c>
      <c r="AS64" s="152">
        <f>'ian22'!AS64+'feb22'!AS64+'mar22'!AS64+'apr22'!AS64+'mai22'!AS64+'iun22'!AS64+'iul22'!AS64+'aug22'!AS64</f>
        <v>0</v>
      </c>
      <c r="AT64" s="205"/>
      <c r="AU64" s="17" t="str">
        <f t="shared" ref="AU64:BH64" si="44">IF(Y65+Y66+Y67=Y64," ","GRESEALA")</f>
        <v xml:space="preserve"> </v>
      </c>
      <c r="AV64" s="17" t="str">
        <f t="shared" si="44"/>
        <v xml:space="preserve"> </v>
      </c>
      <c r="AW64" s="17" t="str">
        <f t="shared" si="44"/>
        <v xml:space="preserve"> </v>
      </c>
      <c r="AX64" s="17" t="str">
        <f t="shared" si="44"/>
        <v xml:space="preserve"> </v>
      </c>
      <c r="AY64" s="17" t="str">
        <f t="shared" si="44"/>
        <v xml:space="preserve"> </v>
      </c>
      <c r="AZ64" s="17" t="str">
        <f t="shared" si="44"/>
        <v xml:space="preserve"> </v>
      </c>
      <c r="BA64" s="17" t="str">
        <f t="shared" si="44"/>
        <v xml:space="preserve"> </v>
      </c>
      <c r="BB64" s="17" t="str">
        <f t="shared" si="44"/>
        <v xml:space="preserve"> </v>
      </c>
      <c r="BC64" s="17" t="str">
        <f t="shared" si="44"/>
        <v xml:space="preserve"> </v>
      </c>
      <c r="BD64" s="17" t="str">
        <f t="shared" si="44"/>
        <v xml:space="preserve"> </v>
      </c>
      <c r="BE64" s="17" t="str">
        <f t="shared" si="44"/>
        <v xml:space="preserve"> </v>
      </c>
      <c r="BF64" s="17" t="str">
        <f t="shared" si="44"/>
        <v xml:space="preserve"> </v>
      </c>
      <c r="BG64" s="17" t="str">
        <f t="shared" si="44"/>
        <v xml:space="preserve"> </v>
      </c>
      <c r="BH64" s="17" t="str">
        <f t="shared" si="44"/>
        <v xml:space="preserve"> </v>
      </c>
      <c r="BI64" s="17" t="str">
        <f t="shared" ref="BI64:BJ64" si="45">IF(AR65+AR66+AR67=AR64," ","GRESEALA")</f>
        <v xml:space="preserve"> </v>
      </c>
      <c r="BJ64" s="17" t="str">
        <f t="shared" si="45"/>
        <v xml:space="preserve"> </v>
      </c>
      <c r="BK64" s="23" t="str">
        <f>IF(AA64+AC64+AE64+AF64+AG64+AH64+AI64+AJ64+AK64+AL64+AM64+AN64+AO64+AP64+AQ64+AR64+AS64&gt;=D64," ","GRESEALA")</f>
        <v xml:space="preserve"> </v>
      </c>
      <c r="BL64" s="74" t="str">
        <f>IF(X35+Y35+Z35=D35," ","GRESEALA")</f>
        <v xml:space="preserve"> </v>
      </c>
    </row>
    <row r="65" spans="2:66" ht="22.5" customHeight="1" x14ac:dyDescent="0.45">
      <c r="B65" s="209" t="s">
        <v>128</v>
      </c>
      <c r="C65" s="142"/>
      <c r="D65" s="186">
        <f t="shared" si="0"/>
        <v>0</v>
      </c>
      <c r="E65" s="152">
        <f>'ian22'!E65+'feb22'!E65+'mar22'!E65+'apr22'!E65+'mai22'!E65+'iun22'!E65+'iul22'!E65+'aug22'!E65</f>
        <v>0</v>
      </c>
      <c r="F65" s="152">
        <f>'ian22'!F65+'feb22'!F65+'mar22'!F65+'apr22'!F65+'mai22'!F65+'iun22'!F65+'iul22'!F65+'aug22'!F65</f>
        <v>0</v>
      </c>
      <c r="G65" s="152">
        <f>'ian22'!G65+'feb22'!G65+'mar22'!G65+'apr22'!G65+'mai22'!G65+'iun22'!G65+'iul22'!G65+'aug22'!G65</f>
        <v>0</v>
      </c>
      <c r="H65" s="152">
        <f>'ian22'!H65+'feb22'!H65+'mar22'!H65+'apr22'!H65+'mai22'!H65+'iun22'!H65+'iul22'!H65+'aug22'!H65</f>
        <v>0</v>
      </c>
      <c r="I65" s="152">
        <f>'ian22'!I65+'feb22'!I65+'mar22'!I65+'apr22'!I65+'mai22'!I65+'iun22'!I65+'iul22'!I65+'aug22'!I65</f>
        <v>0</v>
      </c>
      <c r="J65" s="152">
        <f>'ian22'!J65+'feb22'!J65+'mar22'!J65+'apr22'!J65+'mai22'!J65+'iun22'!J65+'iul22'!J65+'aug22'!J65</f>
        <v>0</v>
      </c>
      <c r="K65" s="152">
        <f>'ian22'!K65+'feb22'!K65+'mar22'!K65+'apr22'!K65+'mai22'!K65+'iun22'!K65+'iul22'!K65+'aug22'!K65</f>
        <v>0</v>
      </c>
      <c r="L65" s="152">
        <f>'ian22'!L65+'feb22'!L65+'mar22'!L65+'apr22'!L65+'mai22'!L65+'iun22'!L65+'iul22'!L65+'aug22'!L65</f>
        <v>0</v>
      </c>
      <c r="M65" s="152">
        <f>'ian22'!M65+'feb22'!M65+'mar22'!M65+'apr22'!M65+'mai22'!M65+'iun22'!M65+'iul22'!M65+'aug22'!M65</f>
        <v>0</v>
      </c>
      <c r="N65" s="152">
        <f>'ian22'!N65+'feb22'!N65+'mar22'!N65+'apr22'!N65+'mai22'!N65+'iun22'!N65+'iul22'!N65+'aug22'!N65</f>
        <v>0</v>
      </c>
      <c r="O65" s="152">
        <f>'ian22'!O65+'feb22'!O65+'mar22'!O65+'apr22'!O65+'mai22'!O65+'iun22'!O65+'iul22'!O65+'aug22'!O65</f>
        <v>0</v>
      </c>
      <c r="P65" s="152">
        <f>'ian22'!P65+'feb22'!P65+'mar22'!P65+'apr22'!P65+'mai22'!P65+'iun22'!P65+'iul22'!P65+'aug22'!P65</f>
        <v>0</v>
      </c>
      <c r="Q65" s="152">
        <f>'ian22'!Q65+'feb22'!Q65+'mar22'!Q65+'apr22'!Q65+'mai22'!Q65+'iun22'!Q65+'iul22'!Q65+'aug22'!Q65</f>
        <v>0</v>
      </c>
      <c r="R65" s="152">
        <f>'ian22'!R65+'feb22'!R65+'mar22'!R65+'apr22'!R65+'mai22'!R65+'iun22'!R65+'iul22'!R65+'aug22'!R65</f>
        <v>0</v>
      </c>
      <c r="S65" s="152">
        <f>'ian22'!S65+'feb22'!S65+'mar22'!S65+'apr22'!S65+'mai22'!S65+'iun22'!S65+'iul22'!S65+'aug22'!S65</f>
        <v>0</v>
      </c>
      <c r="T65" s="152">
        <f>'ian22'!T65+'feb22'!T65+'mar22'!T65+'apr22'!T65+'mai22'!T65+'iun22'!T65+'iul22'!T65+'aug22'!T65</f>
        <v>0</v>
      </c>
      <c r="U65" s="152">
        <f>'ian22'!U65+'feb22'!U65+'mar22'!U65+'apr22'!U65+'mai22'!U65+'iun22'!U65+'iul22'!U65+'aug22'!U65</f>
        <v>0</v>
      </c>
      <c r="V65" s="152">
        <f>'ian22'!V65+'feb22'!V65+'mar22'!V65+'apr22'!V65+'mai22'!V65+'iun22'!V65+'iul22'!V65+'aug22'!V65</f>
        <v>0</v>
      </c>
      <c r="W65" s="152">
        <f>'ian22'!W65+'feb22'!W65+'mar22'!W65+'apr22'!W65+'mai22'!W65+'iun22'!W65+'iul22'!W65+'aug22'!W65</f>
        <v>0</v>
      </c>
      <c r="X65" s="152">
        <f>'ian22'!X65+'feb22'!X65+'mar22'!X65+'apr22'!X65+'mai22'!X65+'iun22'!X65+'iul22'!X65+'aug22'!X65</f>
        <v>0</v>
      </c>
      <c r="Y65" s="152">
        <f>'ian22'!Y65+'feb22'!Y65+'mar22'!Y65+'apr22'!Y65+'mai22'!Y65+'iun22'!Y65+'iul22'!Y65+'aug22'!Y65</f>
        <v>0</v>
      </c>
      <c r="Z65" s="152">
        <f>'ian22'!Z65+'feb22'!Z65+'mar22'!Z65+'apr22'!Z65+'mai22'!Z65+'iun22'!Z65+'iul22'!Z65+'aug22'!Z65</f>
        <v>0</v>
      </c>
      <c r="AA65" s="152">
        <f>'ian22'!AA65+'feb22'!AA65+'mar22'!AA65+'apr22'!AA65+'mai22'!AA65+'iun22'!AA65+'iul22'!AA65+'aug22'!AA65</f>
        <v>0</v>
      </c>
      <c r="AB65" s="152">
        <f>'ian22'!AB65+'feb22'!AB65+'mar22'!AB65+'apr22'!AB65+'mai22'!AB65+'iun22'!AB65+'iul22'!AB65+'aug22'!AB65</f>
        <v>0</v>
      </c>
      <c r="AC65" s="152">
        <f>'ian22'!AC65+'feb22'!AC65+'mar22'!AC65+'apr22'!AC65+'mai22'!AC65+'iun22'!AC65+'iul22'!AC65+'aug22'!AC65</f>
        <v>0</v>
      </c>
      <c r="AD65" s="152">
        <f>'ian22'!AD65+'feb22'!AD65+'mar22'!AD65+'apr22'!AD65+'mai22'!AD65+'iun22'!AD65+'iul22'!AD65+'aug22'!AD65</f>
        <v>0</v>
      </c>
      <c r="AE65" s="152">
        <f>'ian22'!AE65+'feb22'!AE65+'mar22'!AE65+'apr22'!AE65+'mai22'!AE65+'iun22'!AE65+'iul22'!AE65+'aug22'!AE65</f>
        <v>0</v>
      </c>
      <c r="AF65" s="152">
        <f>'ian22'!AF65+'feb22'!AF65+'mar22'!AF65+'apr22'!AF65+'mai22'!AF65+'iun22'!AF65+'iul22'!AF65+'aug22'!AF65</f>
        <v>0</v>
      </c>
      <c r="AG65" s="152">
        <f>'ian22'!AG65+'feb22'!AG65+'mar22'!AG65+'apr22'!AG65+'mai22'!AG65+'iun22'!AG65+'iul22'!AG65+'aug22'!AG65</f>
        <v>0</v>
      </c>
      <c r="AH65" s="152">
        <f>'ian22'!AH65+'feb22'!AH65+'mar22'!AH65+'apr22'!AH65+'mai22'!AH65+'iun22'!AH65+'iul22'!AH65+'aug22'!AH65</f>
        <v>0</v>
      </c>
      <c r="AI65" s="152">
        <f>'ian22'!AI65+'feb22'!AI65+'mar22'!AI65+'apr22'!AI65+'mai22'!AI65+'iun22'!AI65+'iul22'!AI65+'aug22'!AI65</f>
        <v>0</v>
      </c>
      <c r="AJ65" s="152">
        <f>'ian22'!AJ65+'feb22'!AJ65+'mar22'!AJ65+'apr22'!AJ65+'mai22'!AJ65+'iun22'!AJ65+'iul22'!AJ65+'aug22'!AJ65</f>
        <v>0</v>
      </c>
      <c r="AK65" s="152">
        <f>'ian22'!AK65+'feb22'!AK65+'mar22'!AK65+'apr22'!AK65+'mai22'!AK65+'iun22'!AK65+'iul22'!AK65+'aug22'!AK65</f>
        <v>0</v>
      </c>
      <c r="AL65" s="152">
        <f>'ian22'!AL65+'feb22'!AL65+'mar22'!AL65+'apr22'!AL65+'mai22'!AL65+'iun22'!AL65+'iul22'!AL65+'aug22'!AL65</f>
        <v>0</v>
      </c>
      <c r="AM65" s="152">
        <f>'ian22'!AM65+'feb22'!AM65+'mar22'!AM65+'apr22'!AM65+'mai22'!AM65+'iun22'!AM65+'iul22'!AM65+'aug22'!AM65</f>
        <v>0</v>
      </c>
      <c r="AN65" s="152">
        <f>'ian22'!AN65+'feb22'!AN65+'mar22'!AN65+'apr22'!AN65+'mai22'!AN65+'iun22'!AN65+'iul22'!AN65+'aug22'!AN65</f>
        <v>0</v>
      </c>
      <c r="AO65" s="152">
        <f>'ian22'!AO65+'feb22'!AO65+'mar22'!AO65+'apr22'!AO65+'mai22'!AO65+'iun22'!AO65+'iul22'!AO65+'aug22'!AO65</f>
        <v>0</v>
      </c>
      <c r="AP65" s="152">
        <f>'ian22'!AP65+'feb22'!AP65+'mar22'!AP65+'apr22'!AP65+'mai22'!AP65+'iun22'!AP65+'iul22'!AP65+'aug22'!AP65</f>
        <v>0</v>
      </c>
      <c r="AQ65" s="152">
        <f>'ian22'!AQ65+'feb22'!AQ65+'mar22'!AQ65+'apr22'!AQ65+'mai22'!AQ65+'iun22'!AQ65+'iul22'!AQ65+'aug22'!AQ65</f>
        <v>0</v>
      </c>
      <c r="AR65" s="152">
        <f>'ian22'!AR65+'feb22'!AR65+'mar22'!AR65+'apr22'!AR65+'mai22'!AR65+'iun22'!AR65+'iul22'!AR65+'aug22'!AR65</f>
        <v>0</v>
      </c>
      <c r="AS65" s="152">
        <f>'ian22'!AS65+'feb22'!AS65+'mar22'!AS65+'apr22'!AS65+'mai22'!AS65+'iun22'!AS65+'iul22'!AS65+'aug22'!AS65</f>
        <v>0</v>
      </c>
      <c r="AT65" s="205"/>
      <c r="AU65" s="17" t="str">
        <f>IF(E19+F19=D19," ","GRESEALA")</f>
        <v xml:space="preserve"> </v>
      </c>
      <c r="AV65" s="23" t="str">
        <f>IF(G19+K19+I19+L19+M19=D19," ","GRESEALA")</f>
        <v xml:space="preserve"> </v>
      </c>
      <c r="AW65" s="17" t="str">
        <f>IF(O19+P19=D19," ","GRESEALA")</f>
        <v xml:space="preserve"> </v>
      </c>
      <c r="AX65" s="17" t="str">
        <f>IF(Q19+S19+T19+U19+V19+W19=D19," ","GRESEALA")</f>
        <v xml:space="preserve"> </v>
      </c>
      <c r="AY65" s="17" t="str">
        <f>IF(X19+Y19+Z19=D19," ","GRESEALA")</f>
        <v xml:space="preserve"> </v>
      </c>
      <c r="AZ65" s="23" t="str">
        <f>IF(AA19+AC19+AE19+AF19+AG19+AH19+AI19+AJ19+AK19+AL19+AM19+AN19+AO19+AP19+AQ19+AR19+AS19&gt;=D19," ","GRESEALA")</f>
        <v xml:space="preserve"> </v>
      </c>
      <c r="BA65" s="74" t="str">
        <f>IF(E17+F17=D17," ","GRESEALA")</f>
        <v xml:space="preserve"> </v>
      </c>
      <c r="BB65" s="23" t="str">
        <f>IF(G17+K17+I17+L17+M17=D17," ","GRESEALA")</f>
        <v xml:space="preserve"> </v>
      </c>
      <c r="BC65" s="74" t="str">
        <f>IF(O17+P17=D17," ","GRESEALA")</f>
        <v xml:space="preserve"> </v>
      </c>
      <c r="BD65" s="74" t="str">
        <f>IF(Q17+S17+T17+U17+V17+W17=D17," ","GRESEALA")</f>
        <v xml:space="preserve"> </v>
      </c>
      <c r="BE65" s="74" t="str">
        <f>IF(X17+Y17+Z17=D17," ","GRESEALA")</f>
        <v xml:space="preserve"> </v>
      </c>
      <c r="BF65" s="74" t="str">
        <f>IF(E18+F18=D18," ","GRESEALA")</f>
        <v xml:space="preserve"> </v>
      </c>
      <c r="BG65" s="23" t="str">
        <f>IF(G18+K18+I18+L18+M18=D18," ","GRESEALA")</f>
        <v xml:space="preserve"> </v>
      </c>
      <c r="BH65" s="74" t="str">
        <f>IF(O18+P18=D18," ","GRESEALA")</f>
        <v xml:space="preserve"> </v>
      </c>
      <c r="BI65" s="74" t="str">
        <f>IF(Q18+S18+T18+U18+V18+W18=D18," ","GRESEALA")</f>
        <v xml:space="preserve"> </v>
      </c>
      <c r="BJ65" s="74" t="str">
        <f>IF(X18+Y18+Z18=D18," ","GRESEALA")</f>
        <v xml:space="preserve"> </v>
      </c>
      <c r="BK65" s="74" t="str">
        <f>IF(E19+F19=D19," ","GRESEALA")</f>
        <v xml:space="preserve"> </v>
      </c>
      <c r="BL65" s="74" t="str">
        <f>IF(E35+F35=D35," ","GRESEALA")</f>
        <v xml:space="preserve"> </v>
      </c>
      <c r="BM65" s="23" t="str">
        <f>IF(G35+K35+I35+L35+M35=D35," ","GRESEALA")</f>
        <v xml:space="preserve"> </v>
      </c>
      <c r="BN65" s="74" t="str">
        <f>IF(O35+P35=D35," ","GRESEALA")</f>
        <v xml:space="preserve"> </v>
      </c>
    </row>
    <row r="66" spans="2:66" ht="19.5" customHeight="1" x14ac:dyDescent="0.45">
      <c r="B66" s="209" t="s">
        <v>129</v>
      </c>
      <c r="C66" s="142"/>
      <c r="D66" s="186">
        <f t="shared" si="0"/>
        <v>0</v>
      </c>
      <c r="E66" s="152">
        <f>'ian22'!E66+'feb22'!E66+'mar22'!E66+'apr22'!E66+'mai22'!E66+'iun22'!E66+'iul22'!E66+'aug22'!E66</f>
        <v>0</v>
      </c>
      <c r="F66" s="152">
        <f>'ian22'!F66+'feb22'!F66+'mar22'!F66+'apr22'!F66+'mai22'!F66+'iun22'!F66+'iul22'!F66+'aug22'!F66</f>
        <v>0</v>
      </c>
      <c r="G66" s="152">
        <f>'ian22'!G66+'feb22'!G66+'mar22'!G66+'apr22'!G66+'mai22'!G66+'iun22'!G66+'iul22'!G66+'aug22'!G66</f>
        <v>0</v>
      </c>
      <c r="H66" s="152">
        <f>'ian22'!H66+'feb22'!H66+'mar22'!H66+'apr22'!H66+'mai22'!H66+'iun22'!H66+'iul22'!H66+'aug22'!H66</f>
        <v>0</v>
      </c>
      <c r="I66" s="152">
        <f>'ian22'!I66+'feb22'!I66+'mar22'!I66+'apr22'!I66+'mai22'!I66+'iun22'!I66+'iul22'!I66+'aug22'!I66</f>
        <v>0</v>
      </c>
      <c r="J66" s="152">
        <f>'ian22'!J66+'feb22'!J66+'mar22'!J66+'apr22'!J66+'mai22'!J66+'iun22'!J66+'iul22'!J66+'aug22'!J66</f>
        <v>0</v>
      </c>
      <c r="K66" s="152">
        <f>'ian22'!K66+'feb22'!K66+'mar22'!K66+'apr22'!K66+'mai22'!K66+'iun22'!K66+'iul22'!K66+'aug22'!K66</f>
        <v>0</v>
      </c>
      <c r="L66" s="152">
        <f>'ian22'!L66+'feb22'!L66+'mar22'!L66+'apr22'!L66+'mai22'!L66+'iun22'!L66+'iul22'!L66+'aug22'!L66</f>
        <v>0</v>
      </c>
      <c r="M66" s="152">
        <f>'ian22'!M66+'feb22'!M66+'mar22'!M66+'apr22'!M66+'mai22'!M66+'iun22'!M66+'iul22'!M66+'aug22'!M66</f>
        <v>0</v>
      </c>
      <c r="N66" s="152">
        <f>'ian22'!N66+'feb22'!N66+'mar22'!N66+'apr22'!N66+'mai22'!N66+'iun22'!N66+'iul22'!N66+'aug22'!N66</f>
        <v>0</v>
      </c>
      <c r="O66" s="152">
        <f>'ian22'!O66+'feb22'!O66+'mar22'!O66+'apr22'!O66+'mai22'!O66+'iun22'!O66+'iul22'!O66+'aug22'!O66</f>
        <v>0</v>
      </c>
      <c r="P66" s="152">
        <f>'ian22'!P66+'feb22'!P66+'mar22'!P66+'apr22'!P66+'mai22'!P66+'iun22'!P66+'iul22'!P66+'aug22'!P66</f>
        <v>0</v>
      </c>
      <c r="Q66" s="152">
        <f>'ian22'!Q66+'feb22'!Q66+'mar22'!Q66+'apr22'!Q66+'mai22'!Q66+'iun22'!Q66+'iul22'!Q66+'aug22'!Q66</f>
        <v>0</v>
      </c>
      <c r="R66" s="152">
        <f>'ian22'!R66+'feb22'!R66+'mar22'!R66+'apr22'!R66+'mai22'!R66+'iun22'!R66+'iul22'!R66+'aug22'!R66</f>
        <v>0</v>
      </c>
      <c r="S66" s="152">
        <f>'ian22'!S66+'feb22'!S66+'mar22'!S66+'apr22'!S66+'mai22'!S66+'iun22'!S66+'iul22'!S66+'aug22'!S66</f>
        <v>0</v>
      </c>
      <c r="T66" s="152">
        <f>'ian22'!T66+'feb22'!T66+'mar22'!T66+'apr22'!T66+'mai22'!T66+'iun22'!T66+'iul22'!T66+'aug22'!T66</f>
        <v>0</v>
      </c>
      <c r="U66" s="152">
        <f>'ian22'!U66+'feb22'!U66+'mar22'!U66+'apr22'!U66+'mai22'!U66+'iun22'!U66+'iul22'!U66+'aug22'!U66</f>
        <v>0</v>
      </c>
      <c r="V66" s="152">
        <f>'ian22'!V66+'feb22'!V66+'mar22'!V66+'apr22'!V66+'mai22'!V66+'iun22'!V66+'iul22'!V66+'aug22'!V66</f>
        <v>0</v>
      </c>
      <c r="W66" s="152">
        <f>'ian22'!W66+'feb22'!W66+'mar22'!W66+'apr22'!W66+'mai22'!W66+'iun22'!W66+'iul22'!W66+'aug22'!W66</f>
        <v>0</v>
      </c>
      <c r="X66" s="152">
        <f>'ian22'!X66+'feb22'!X66+'mar22'!X66+'apr22'!X66+'mai22'!X66+'iun22'!X66+'iul22'!X66+'aug22'!X66</f>
        <v>0</v>
      </c>
      <c r="Y66" s="152">
        <f>'ian22'!Y66+'feb22'!Y66+'mar22'!Y66+'apr22'!Y66+'mai22'!Y66+'iun22'!Y66+'iul22'!Y66+'aug22'!Y66</f>
        <v>0</v>
      </c>
      <c r="Z66" s="152">
        <f>'ian22'!Z66+'feb22'!Z66+'mar22'!Z66+'apr22'!Z66+'mai22'!Z66+'iun22'!Z66+'iul22'!Z66+'aug22'!Z66</f>
        <v>0</v>
      </c>
      <c r="AA66" s="152">
        <f>'ian22'!AA66+'feb22'!AA66+'mar22'!AA66+'apr22'!AA66+'mai22'!AA66+'iun22'!AA66+'iul22'!AA66+'aug22'!AA66</f>
        <v>0</v>
      </c>
      <c r="AB66" s="152">
        <f>'ian22'!AB66+'feb22'!AB66+'mar22'!AB66+'apr22'!AB66+'mai22'!AB66+'iun22'!AB66+'iul22'!AB66+'aug22'!AB66</f>
        <v>0</v>
      </c>
      <c r="AC66" s="152">
        <f>'ian22'!AC66+'feb22'!AC66+'mar22'!AC66+'apr22'!AC66+'mai22'!AC66+'iun22'!AC66+'iul22'!AC66+'aug22'!AC66</f>
        <v>0</v>
      </c>
      <c r="AD66" s="152">
        <f>'ian22'!AD66+'feb22'!AD66+'mar22'!AD66+'apr22'!AD66+'mai22'!AD66+'iun22'!AD66+'iul22'!AD66+'aug22'!AD66</f>
        <v>0</v>
      </c>
      <c r="AE66" s="152">
        <f>'ian22'!AE66+'feb22'!AE66+'mar22'!AE66+'apr22'!AE66+'mai22'!AE66+'iun22'!AE66+'iul22'!AE66+'aug22'!AE66</f>
        <v>0</v>
      </c>
      <c r="AF66" s="152">
        <f>'ian22'!AF66+'feb22'!AF66+'mar22'!AF66+'apr22'!AF66+'mai22'!AF66+'iun22'!AF66+'iul22'!AF66+'aug22'!AF66</f>
        <v>0</v>
      </c>
      <c r="AG66" s="152">
        <f>'ian22'!AG66+'feb22'!AG66+'mar22'!AG66+'apr22'!AG66+'mai22'!AG66+'iun22'!AG66+'iul22'!AG66+'aug22'!AG66</f>
        <v>0</v>
      </c>
      <c r="AH66" s="152">
        <f>'ian22'!AH66+'feb22'!AH66+'mar22'!AH66+'apr22'!AH66+'mai22'!AH66+'iun22'!AH66+'iul22'!AH66+'aug22'!AH66</f>
        <v>0</v>
      </c>
      <c r="AI66" s="152">
        <f>'ian22'!AI66+'feb22'!AI66+'mar22'!AI66+'apr22'!AI66+'mai22'!AI66+'iun22'!AI66+'iul22'!AI66+'aug22'!AI66</f>
        <v>0</v>
      </c>
      <c r="AJ66" s="152">
        <f>'ian22'!AJ66+'feb22'!AJ66+'mar22'!AJ66+'apr22'!AJ66+'mai22'!AJ66+'iun22'!AJ66+'iul22'!AJ66+'aug22'!AJ66</f>
        <v>0</v>
      </c>
      <c r="AK66" s="152">
        <f>'ian22'!AK66+'feb22'!AK66+'mar22'!AK66+'apr22'!AK66+'mai22'!AK66+'iun22'!AK66+'iul22'!AK66+'aug22'!AK66</f>
        <v>0</v>
      </c>
      <c r="AL66" s="152">
        <f>'ian22'!AL66+'feb22'!AL66+'mar22'!AL66+'apr22'!AL66+'mai22'!AL66+'iun22'!AL66+'iul22'!AL66+'aug22'!AL66</f>
        <v>0</v>
      </c>
      <c r="AM66" s="152">
        <f>'ian22'!AM66+'feb22'!AM66+'mar22'!AM66+'apr22'!AM66+'mai22'!AM66+'iun22'!AM66+'iul22'!AM66+'aug22'!AM66</f>
        <v>0</v>
      </c>
      <c r="AN66" s="152">
        <f>'ian22'!AN66+'feb22'!AN66+'mar22'!AN66+'apr22'!AN66+'mai22'!AN66+'iun22'!AN66+'iul22'!AN66+'aug22'!AN66</f>
        <v>0</v>
      </c>
      <c r="AO66" s="152">
        <f>'ian22'!AO66+'feb22'!AO66+'mar22'!AO66+'apr22'!AO66+'mai22'!AO66+'iun22'!AO66+'iul22'!AO66+'aug22'!AO66</f>
        <v>0</v>
      </c>
      <c r="AP66" s="152">
        <f>'ian22'!AP66+'feb22'!AP66+'mar22'!AP66+'apr22'!AP66+'mai22'!AP66+'iun22'!AP66+'iul22'!AP66+'aug22'!AP66</f>
        <v>0</v>
      </c>
      <c r="AQ66" s="152">
        <f>'ian22'!AQ66+'feb22'!AQ66+'mar22'!AQ66+'apr22'!AQ66+'mai22'!AQ66+'iun22'!AQ66+'iul22'!AQ66+'aug22'!AQ66</f>
        <v>0</v>
      </c>
      <c r="AR66" s="152">
        <f>'ian22'!AR66+'feb22'!AR66+'mar22'!AR66+'apr22'!AR66+'mai22'!AR66+'iun22'!AR66+'iul22'!AR66+'aug22'!AR66</f>
        <v>0</v>
      </c>
      <c r="AS66" s="152">
        <f>'ian22'!AS66+'feb22'!AS66+'mar22'!AS66+'apr22'!AS66+'mai22'!AS66+'iun22'!AS66+'iul22'!AS66+'aug22'!AS66</f>
        <v>0</v>
      </c>
      <c r="AT66" s="205"/>
      <c r="AU66" s="74" t="str">
        <f>IF(G19+I19+K19+L19+M19=D19," ","GRESEALA")</f>
        <v xml:space="preserve"> </v>
      </c>
      <c r="AV66" s="74" t="str">
        <f>IF(O19+P19=D19," ","GRESEALA")</f>
        <v xml:space="preserve"> </v>
      </c>
      <c r="AW66" s="74" t="str">
        <f>IF(Q19+S19+T19+U19+V19+W19=D19," ","GRESEALA")</f>
        <v xml:space="preserve"> </v>
      </c>
      <c r="AX66" s="74" t="str">
        <f>IF(X19+Y19+Z19=D19," ","GRESEALA")</f>
        <v xml:space="preserve"> </v>
      </c>
      <c r="AY66" s="74" t="str">
        <f>IF(E20+F20=D20," ","GRESEALA")</f>
        <v xml:space="preserve"> </v>
      </c>
      <c r="AZ66" s="23" t="str">
        <f>IF(G20+K20+I20+L20+M20=D20," ","GRESEALA")</f>
        <v xml:space="preserve"> </v>
      </c>
      <c r="BA66" s="74" t="str">
        <f>IF(O20+P20=D20," ","GRESEALA")</f>
        <v xml:space="preserve"> </v>
      </c>
      <c r="BB66" s="74" t="str">
        <f>IF(Q20+S20+T20+U20+V20+W20=D20," ","GRESEALA")</f>
        <v xml:space="preserve"> </v>
      </c>
      <c r="BC66" s="74" t="str">
        <f>IF(X20+Y20+Z20=D20," ","GRESEALA")</f>
        <v xml:space="preserve"> </v>
      </c>
      <c r="BD66" s="74" t="str">
        <f>IF(E21+F21=D21," ","GRESEALA")</f>
        <v xml:space="preserve"> </v>
      </c>
      <c r="BE66" s="23" t="str">
        <f>IF(G21+K21+I21+L21+M21=D21," ","GRESEALA")</f>
        <v xml:space="preserve"> </v>
      </c>
      <c r="BF66" s="74" t="str">
        <f>IF(O21+P21=D21," ","GRESEALA")</f>
        <v xml:space="preserve"> </v>
      </c>
      <c r="BG66" s="74" t="str">
        <f>IF(Q21+S21+T21+U21+V21+W21=D21," ","GRESEALA")</f>
        <v xml:space="preserve"> </v>
      </c>
      <c r="BH66" s="74" t="str">
        <f>IF(X21+Y21+Z21=D21," ","GRESEALA")</f>
        <v xml:space="preserve"> </v>
      </c>
      <c r="BI66" s="76" t="str">
        <f>IF(E22+F22=D22," ","GRESEALA")</f>
        <v xml:space="preserve"> </v>
      </c>
      <c r="BJ66" s="77" t="str">
        <f>IF(G22+K22+I22+L22+M22=D22," ","GRESEALA")</f>
        <v xml:space="preserve"> </v>
      </c>
      <c r="BK66" s="76" t="str">
        <f>IF(O22+P22=D22," ","GRESEALA")</f>
        <v xml:space="preserve"> </v>
      </c>
      <c r="BL66" s="78" t="str">
        <f>IF(Q22+S22+T22+U22+V22+W22=D22," ","GRESEALA")</f>
        <v xml:space="preserve"> </v>
      </c>
      <c r="BM66" s="79" t="str">
        <f>IF(X22+Y22+Z22=D22," ","GRESEALA")</f>
        <v xml:space="preserve"> </v>
      </c>
      <c r="BN66" s="74" t="str">
        <f>IF(Q35+S35+T35+U35+V35+W35=D35," ","GRESEALA")</f>
        <v xml:space="preserve"> </v>
      </c>
    </row>
    <row r="67" spans="2:66" ht="21" customHeight="1" x14ac:dyDescent="0.45">
      <c r="B67" s="209" t="s">
        <v>130</v>
      </c>
      <c r="C67" s="142"/>
      <c r="D67" s="186">
        <f t="shared" si="0"/>
        <v>0</v>
      </c>
      <c r="E67" s="152">
        <f>'ian22'!E67+'feb22'!E67+'mar22'!E67+'apr22'!E67+'mai22'!E67+'iun22'!E67+'iul22'!E67+'aug22'!E67</f>
        <v>0</v>
      </c>
      <c r="F67" s="152">
        <f>'ian22'!F67+'feb22'!F67+'mar22'!F67+'apr22'!F67+'mai22'!F67+'iun22'!F67+'iul22'!F67+'aug22'!F67</f>
        <v>0</v>
      </c>
      <c r="G67" s="152">
        <f>'ian22'!G67+'feb22'!G67+'mar22'!G67+'apr22'!G67+'mai22'!G67+'iun22'!G67+'iul22'!G67+'aug22'!G67</f>
        <v>0</v>
      </c>
      <c r="H67" s="152">
        <f>'ian22'!H67+'feb22'!H67+'mar22'!H67+'apr22'!H67+'mai22'!H67+'iun22'!H67+'iul22'!H67+'aug22'!H67</f>
        <v>0</v>
      </c>
      <c r="I67" s="152">
        <f>'ian22'!I67+'feb22'!I67+'mar22'!I67+'apr22'!I67+'mai22'!I67+'iun22'!I67+'iul22'!I67+'aug22'!I67</f>
        <v>0</v>
      </c>
      <c r="J67" s="152">
        <f>'ian22'!J67+'feb22'!J67+'mar22'!J67+'apr22'!J67+'mai22'!J67+'iun22'!J67+'iul22'!J67+'aug22'!J67</f>
        <v>0</v>
      </c>
      <c r="K67" s="152">
        <f>'ian22'!K67+'feb22'!K67+'mar22'!K67+'apr22'!K67+'mai22'!K67+'iun22'!K67+'iul22'!K67+'aug22'!K67</f>
        <v>0</v>
      </c>
      <c r="L67" s="152">
        <f>'ian22'!L67+'feb22'!L67+'mar22'!L67+'apr22'!L67+'mai22'!L67+'iun22'!L67+'iul22'!L67+'aug22'!L67</f>
        <v>0</v>
      </c>
      <c r="M67" s="152">
        <f>'ian22'!M67+'feb22'!M67+'mar22'!M67+'apr22'!M67+'mai22'!M67+'iun22'!M67+'iul22'!M67+'aug22'!M67</f>
        <v>0</v>
      </c>
      <c r="N67" s="152">
        <f>'ian22'!N67+'feb22'!N67+'mar22'!N67+'apr22'!N67+'mai22'!N67+'iun22'!N67+'iul22'!N67+'aug22'!N67</f>
        <v>0</v>
      </c>
      <c r="O67" s="152">
        <f>'ian22'!O67+'feb22'!O67+'mar22'!O67+'apr22'!O67+'mai22'!O67+'iun22'!O67+'iul22'!O67+'aug22'!O67</f>
        <v>0</v>
      </c>
      <c r="P67" s="152">
        <f>'ian22'!P67+'feb22'!P67+'mar22'!P67+'apr22'!P67+'mai22'!P67+'iun22'!P67+'iul22'!P67+'aug22'!P67</f>
        <v>0</v>
      </c>
      <c r="Q67" s="152">
        <f>'ian22'!Q67+'feb22'!Q67+'mar22'!Q67+'apr22'!Q67+'mai22'!Q67+'iun22'!Q67+'iul22'!Q67+'aug22'!Q67</f>
        <v>0</v>
      </c>
      <c r="R67" s="152">
        <f>'ian22'!R67+'feb22'!R67+'mar22'!R67+'apr22'!R67+'mai22'!R67+'iun22'!R67+'iul22'!R67+'aug22'!R67</f>
        <v>0</v>
      </c>
      <c r="S67" s="152">
        <f>'ian22'!S67+'feb22'!S67+'mar22'!S67+'apr22'!S67+'mai22'!S67+'iun22'!S67+'iul22'!S67+'aug22'!S67</f>
        <v>0</v>
      </c>
      <c r="T67" s="152">
        <f>'ian22'!T67+'feb22'!T67+'mar22'!T67+'apr22'!T67+'mai22'!T67+'iun22'!T67+'iul22'!T67+'aug22'!T67</f>
        <v>0</v>
      </c>
      <c r="U67" s="152">
        <f>'ian22'!U67+'feb22'!U67+'mar22'!U67+'apr22'!U67+'mai22'!U67+'iun22'!U67+'iul22'!U67+'aug22'!U67</f>
        <v>0</v>
      </c>
      <c r="V67" s="152">
        <f>'ian22'!V67+'feb22'!V67+'mar22'!V67+'apr22'!V67+'mai22'!V67+'iun22'!V67+'iul22'!V67+'aug22'!V67</f>
        <v>0</v>
      </c>
      <c r="W67" s="152">
        <f>'ian22'!W67+'feb22'!W67+'mar22'!W67+'apr22'!W67+'mai22'!W67+'iun22'!W67+'iul22'!W67+'aug22'!W67</f>
        <v>0</v>
      </c>
      <c r="X67" s="152">
        <f>'ian22'!X67+'feb22'!X67+'mar22'!X67+'apr22'!X67+'mai22'!X67+'iun22'!X67+'iul22'!X67+'aug22'!X67</f>
        <v>0</v>
      </c>
      <c r="Y67" s="152">
        <f>'ian22'!Y67+'feb22'!Y67+'mar22'!Y67+'apr22'!Y67+'mai22'!Y67+'iun22'!Y67+'iul22'!Y67+'aug22'!Y67</f>
        <v>0</v>
      </c>
      <c r="Z67" s="152">
        <f>'ian22'!Z67+'feb22'!Z67+'mar22'!Z67+'apr22'!Z67+'mai22'!Z67+'iun22'!Z67+'iul22'!Z67+'aug22'!Z67</f>
        <v>0</v>
      </c>
      <c r="AA67" s="152">
        <f>'ian22'!AA67+'feb22'!AA67+'mar22'!AA67+'apr22'!AA67+'mai22'!AA67+'iun22'!AA67+'iul22'!AA67+'aug22'!AA67</f>
        <v>0</v>
      </c>
      <c r="AB67" s="152">
        <f>'ian22'!AB67+'feb22'!AB67+'mar22'!AB67+'apr22'!AB67+'mai22'!AB67+'iun22'!AB67+'iul22'!AB67+'aug22'!AB67</f>
        <v>0</v>
      </c>
      <c r="AC67" s="152">
        <f>'ian22'!AC67+'feb22'!AC67+'mar22'!AC67+'apr22'!AC67+'mai22'!AC67+'iun22'!AC67+'iul22'!AC67+'aug22'!AC67</f>
        <v>0</v>
      </c>
      <c r="AD67" s="152">
        <f>'ian22'!AD67+'feb22'!AD67+'mar22'!AD67+'apr22'!AD67+'mai22'!AD67+'iun22'!AD67+'iul22'!AD67+'aug22'!AD67</f>
        <v>0</v>
      </c>
      <c r="AE67" s="152">
        <f>'ian22'!AE67+'feb22'!AE67+'mar22'!AE67+'apr22'!AE67+'mai22'!AE67+'iun22'!AE67+'iul22'!AE67+'aug22'!AE67</f>
        <v>0</v>
      </c>
      <c r="AF67" s="152">
        <f>'ian22'!AF67+'feb22'!AF67+'mar22'!AF67+'apr22'!AF67+'mai22'!AF67+'iun22'!AF67+'iul22'!AF67+'aug22'!AF67</f>
        <v>0</v>
      </c>
      <c r="AG67" s="152">
        <f>'ian22'!AG67+'feb22'!AG67+'mar22'!AG67+'apr22'!AG67+'mai22'!AG67+'iun22'!AG67+'iul22'!AG67+'aug22'!AG67</f>
        <v>0</v>
      </c>
      <c r="AH67" s="152">
        <f>'ian22'!AH67+'feb22'!AH67+'mar22'!AH67+'apr22'!AH67+'mai22'!AH67+'iun22'!AH67+'iul22'!AH67+'aug22'!AH67</f>
        <v>0</v>
      </c>
      <c r="AI67" s="152">
        <f>'ian22'!AI67+'feb22'!AI67+'mar22'!AI67+'apr22'!AI67+'mai22'!AI67+'iun22'!AI67+'iul22'!AI67+'aug22'!AI67</f>
        <v>0</v>
      </c>
      <c r="AJ67" s="152">
        <f>'ian22'!AJ67+'feb22'!AJ67+'mar22'!AJ67+'apr22'!AJ67+'mai22'!AJ67+'iun22'!AJ67+'iul22'!AJ67+'aug22'!AJ67</f>
        <v>0</v>
      </c>
      <c r="AK67" s="152">
        <f>'ian22'!AK67+'feb22'!AK67+'mar22'!AK67+'apr22'!AK67+'mai22'!AK67+'iun22'!AK67+'iul22'!AK67+'aug22'!AK67</f>
        <v>0</v>
      </c>
      <c r="AL67" s="152">
        <f>'ian22'!AL67+'feb22'!AL67+'mar22'!AL67+'apr22'!AL67+'mai22'!AL67+'iun22'!AL67+'iul22'!AL67+'aug22'!AL67</f>
        <v>0</v>
      </c>
      <c r="AM67" s="152">
        <f>'ian22'!AM67+'feb22'!AM67+'mar22'!AM67+'apr22'!AM67+'mai22'!AM67+'iun22'!AM67+'iul22'!AM67+'aug22'!AM67</f>
        <v>0</v>
      </c>
      <c r="AN67" s="152">
        <f>'ian22'!AN67+'feb22'!AN67+'mar22'!AN67+'apr22'!AN67+'mai22'!AN67+'iun22'!AN67+'iul22'!AN67+'aug22'!AN67</f>
        <v>0</v>
      </c>
      <c r="AO67" s="152">
        <f>'ian22'!AO67+'feb22'!AO67+'mar22'!AO67+'apr22'!AO67+'mai22'!AO67+'iun22'!AO67+'iul22'!AO67+'aug22'!AO67</f>
        <v>0</v>
      </c>
      <c r="AP67" s="152">
        <f>'ian22'!AP67+'feb22'!AP67+'mar22'!AP67+'apr22'!AP67+'mai22'!AP67+'iun22'!AP67+'iul22'!AP67+'aug22'!AP67</f>
        <v>0</v>
      </c>
      <c r="AQ67" s="152">
        <f>'ian22'!AQ67+'feb22'!AQ67+'mar22'!AQ67+'apr22'!AQ67+'mai22'!AQ67+'iun22'!AQ67+'iul22'!AQ67+'aug22'!AQ67</f>
        <v>0</v>
      </c>
      <c r="AR67" s="152">
        <f>'ian22'!AR67+'feb22'!AR67+'mar22'!AR67+'apr22'!AR67+'mai22'!AR67+'iun22'!AR67+'iul22'!AR67+'aug22'!AR67</f>
        <v>0</v>
      </c>
      <c r="AS67" s="152">
        <f>'ian22'!AS67+'feb22'!AS67+'mar22'!AS67+'apr22'!AS67+'mai22'!AS67+'iun22'!AS67+'iul22'!AS67+'aug22'!AS67</f>
        <v>0</v>
      </c>
      <c r="AT67" s="205"/>
      <c r="AU67" s="74" t="str">
        <f>IF(E23+F23=D23," ","GRESEALA")</f>
        <v xml:space="preserve"> </v>
      </c>
      <c r="AV67" s="23" t="str">
        <f>IF(G23+K23+I23+L23+M23=D23," ","GRESEALA")</f>
        <v xml:space="preserve"> </v>
      </c>
      <c r="AW67" s="74" t="str">
        <f>IF(O23+P23=D23," ","GRESEALA")</f>
        <v xml:space="preserve"> </v>
      </c>
      <c r="AX67" s="74" t="str">
        <f>IF(Q23+S23+T23+U23+V23+W23=D23," ","GRESEALA")</f>
        <v xml:space="preserve"> </v>
      </c>
      <c r="AY67" s="74" t="str">
        <f>IF(X23+Y23+Z23=D23," ","GRESEALA")</f>
        <v xml:space="preserve"> </v>
      </c>
      <c r="AZ67" s="74" t="str">
        <f>IF(E24+F24=D24," ","GRESEALA")</f>
        <v xml:space="preserve"> </v>
      </c>
      <c r="BA67" s="23" t="str">
        <f>IF(G24+K24+I24+L24+M24=D24," ","GRESEALA")</f>
        <v xml:space="preserve"> </v>
      </c>
      <c r="BB67" s="74" t="str">
        <f>IF(O24+P24=D24," ","GRESEALA")</f>
        <v xml:space="preserve"> </v>
      </c>
      <c r="BC67" s="74" t="str">
        <f>IF(Q24+S24+T24+U24+V24+W24=D24," ","GRESEALA")</f>
        <v xml:space="preserve"> </v>
      </c>
      <c r="BD67" s="74" t="str">
        <f>IF(X24+Y24+Z24=D24," ","GRESEALA")</f>
        <v xml:space="preserve"> </v>
      </c>
      <c r="BE67" s="74" t="str">
        <f>IF(E25+F25=D25," ","GRESEALA")</f>
        <v xml:space="preserve"> </v>
      </c>
      <c r="BF67" s="23" t="str">
        <f>IF(G25+K25+I25+L25+M25=D25," ","GRESEALA")</f>
        <v xml:space="preserve"> </v>
      </c>
      <c r="BG67" s="74" t="str">
        <f>IF(O25+P25=D25," ","GRESEALA")</f>
        <v xml:space="preserve"> </v>
      </c>
      <c r="BH67" s="74" t="str">
        <f>IF(Q25+S25+T25+U25+V25+W25=D25," ","GRESEALA")</f>
        <v xml:space="preserve"> </v>
      </c>
      <c r="BI67" s="74" t="str">
        <f>IF(X25+Y25+Z25=D25," ","GRESEALA")</f>
        <v xml:space="preserve"> </v>
      </c>
      <c r="BJ67" s="74" t="str">
        <f>IF(E26+F26=D26," ","GRESEALA")</f>
        <v xml:space="preserve"> </v>
      </c>
      <c r="BK67" s="23" t="str">
        <f>IF(G26+K26+I26+L26+M26=D26," ","GRESEALA")</f>
        <v xml:space="preserve"> </v>
      </c>
      <c r="BL67" s="74" t="str">
        <f>IF(O26+P26=D26," ","GRESEALA")</f>
        <v xml:space="preserve"> </v>
      </c>
      <c r="BM67" s="74" t="str">
        <f>IF(Q26+S26+T26+U26+V26+W26=D26," ","GRESEALA")</f>
        <v xml:space="preserve"> </v>
      </c>
      <c r="BN67" s="74" t="str">
        <f>IF(X26+Y26+Z26=D26," ","GRESEALA")</f>
        <v xml:space="preserve"> </v>
      </c>
    </row>
    <row r="68" spans="2:66" ht="24" customHeight="1" thickBot="1" x14ac:dyDescent="0.5">
      <c r="B68" s="217" t="s">
        <v>131</v>
      </c>
      <c r="C68" s="218" t="s">
        <v>132</v>
      </c>
      <c r="D68" s="219">
        <f>O68+P68</f>
        <v>1764</v>
      </c>
      <c r="E68" s="244">
        <f>'ian22'!E68+'feb22'!E68+'mar22'!E68+'apr22'!E68+'mai22'!E68+'iun22'!E68+'iul22'!E68+'aug22'!E68</f>
        <v>834</v>
      </c>
      <c r="F68" s="244">
        <f>'ian22'!F68+'feb22'!F68+'mar22'!F68+'apr22'!F68+'mai22'!F68+'iun22'!F68+'iul22'!F68+'aug22'!F68</f>
        <v>930</v>
      </c>
      <c r="G68" s="244">
        <f>'ian22'!G68+'feb22'!G68+'mar22'!G68+'apr22'!G68+'mai22'!G68+'iun22'!G68+'iul22'!G68+'aug22'!G68</f>
        <v>312</v>
      </c>
      <c r="H68" s="244">
        <f>'ian22'!H68+'feb22'!H68+'mar22'!H68+'apr22'!H68+'mai22'!H68+'iun22'!H68+'iul22'!H68+'aug22'!H68</f>
        <v>45</v>
      </c>
      <c r="I68" s="244">
        <f>'ian22'!I68+'feb22'!I68+'mar22'!I68+'apr22'!I68+'mai22'!I68+'iun22'!I68+'iul22'!I68+'aug22'!I68</f>
        <v>160</v>
      </c>
      <c r="J68" s="244">
        <f>'ian22'!J68+'feb22'!J68+'mar22'!J68+'apr22'!J68+'mai22'!J68+'iun22'!J68+'iul22'!J68+'aug22'!J68</f>
        <v>18</v>
      </c>
      <c r="K68" s="244">
        <f>'ian22'!K68+'feb22'!K68+'mar22'!K68+'apr22'!K68+'mai22'!K68+'iun22'!K68+'iul22'!K68+'aug22'!K68</f>
        <v>169</v>
      </c>
      <c r="L68" s="244">
        <f>'ian22'!L68+'feb22'!L68+'mar22'!L68+'apr22'!L68+'mai22'!L68+'iun22'!L68+'iul22'!L68+'aug22'!L68</f>
        <v>345</v>
      </c>
      <c r="M68" s="244">
        <f>'ian22'!M68+'feb22'!M68+'mar22'!M68+'apr22'!M68+'mai22'!M68+'iun22'!M68+'iul22'!M68+'aug22'!M68</f>
        <v>778</v>
      </c>
      <c r="N68" s="244">
        <f>'ian22'!N68+'feb22'!N68+'mar22'!N68+'apr22'!N68+'mai22'!N68+'iun22'!N68+'iul22'!N68+'aug22'!N68</f>
        <v>175</v>
      </c>
      <c r="O68" s="244">
        <f>'ian22'!O68+'feb22'!O68+'mar22'!O68+'apr22'!O68+'mai22'!O68+'iun22'!O68+'iul22'!O68+'aug22'!O68</f>
        <v>805</v>
      </c>
      <c r="P68" s="244">
        <f>'ian22'!P68+'feb22'!P68+'mar22'!P68+'apr22'!P68+'mai22'!P68+'iun22'!P68+'iul22'!P68+'aug22'!P68</f>
        <v>959</v>
      </c>
      <c r="Q68" s="244">
        <f>'ian22'!Q68+'feb22'!Q68+'mar22'!Q68+'apr22'!Q68+'mai22'!Q68+'iun22'!Q68+'iul22'!Q68+'aug22'!Q68</f>
        <v>82</v>
      </c>
      <c r="R68" s="244">
        <f>'ian22'!R68+'feb22'!R68+'mar22'!R68+'apr22'!R68+'mai22'!R68+'iun22'!R68+'iul22'!R68+'aug22'!R68</f>
        <v>26</v>
      </c>
      <c r="S68" s="244">
        <f>'ian22'!S68+'feb22'!S68+'mar22'!S68+'apr22'!S68+'mai22'!S68+'iun22'!S68+'iul22'!S68+'aug22'!S68</f>
        <v>688</v>
      </c>
      <c r="T68" s="244">
        <f>'ian22'!T68+'feb22'!T68+'mar22'!T68+'apr22'!T68+'mai22'!T68+'iun22'!T68+'iul22'!T68+'aug22'!T68</f>
        <v>291</v>
      </c>
      <c r="U68" s="244">
        <f>'ian22'!U68+'feb22'!U68+'mar22'!U68+'apr22'!U68+'mai22'!U68+'iun22'!U68+'iul22'!U68+'aug22'!U68</f>
        <v>583</v>
      </c>
      <c r="V68" s="244">
        <f>'ian22'!V68+'feb22'!V68+'mar22'!V68+'apr22'!V68+'mai22'!V68+'iun22'!V68+'iul22'!V68+'aug22'!V68</f>
        <v>39</v>
      </c>
      <c r="W68" s="244">
        <f>'ian22'!W68+'feb22'!W68+'mar22'!W68+'apr22'!W68+'mai22'!W68+'iun22'!W68+'iul22'!W68+'aug22'!W68</f>
        <v>81</v>
      </c>
      <c r="X68" s="244">
        <f>'ian22'!X68+'feb22'!X68+'mar22'!X68+'apr22'!X68+'mai22'!X68+'iun22'!X68+'iul22'!X68+'aug22'!X68</f>
        <v>1445</v>
      </c>
      <c r="Y68" s="244">
        <f>'ian22'!Y68+'feb22'!Y68+'mar22'!Y68+'apr22'!Y68+'mai22'!Y68+'iun22'!Y68+'iul22'!Y68+'aug22'!Y68</f>
        <v>319</v>
      </c>
      <c r="Z68" s="244">
        <f>'ian22'!Z68+'feb22'!Z68+'mar22'!Z68+'apr22'!Z68+'mai22'!Z68+'iun22'!Z68+'iul22'!Z68+'aug22'!Z68</f>
        <v>0</v>
      </c>
      <c r="AA68" s="244">
        <f>'ian22'!AA68+'feb22'!AA68+'mar22'!AA68+'apr22'!AA68+'mai22'!AA68+'iun22'!AA68+'iul22'!AA68+'aug22'!AA68</f>
        <v>0</v>
      </c>
      <c r="AB68" s="244">
        <f>'ian22'!AB68+'feb22'!AB68+'mar22'!AB68+'apr22'!AB68+'mai22'!AB68+'iun22'!AB68+'iul22'!AB68+'aug22'!AB68</f>
        <v>0</v>
      </c>
      <c r="AC68" s="244">
        <f>'ian22'!AC68+'feb22'!AC68+'mar22'!AC68+'apr22'!AC68+'mai22'!AC68+'iun22'!AC68+'iul22'!AC68+'aug22'!AC68</f>
        <v>0</v>
      </c>
      <c r="AD68" s="244">
        <f>'ian22'!AD68+'feb22'!AD68+'mar22'!AD68+'apr22'!AD68+'mai22'!AD68+'iun22'!AD68+'iul22'!AD68+'aug22'!AD68</f>
        <v>0</v>
      </c>
      <c r="AE68" s="244">
        <f>'ian22'!AE68+'feb22'!AE68+'mar22'!AE68+'apr22'!AE68+'mai22'!AE68+'iun22'!AE68+'iul22'!AE68+'aug22'!AE68</f>
        <v>7</v>
      </c>
      <c r="AF68" s="244">
        <f>'ian22'!AF68+'feb22'!AF68+'mar22'!AF68+'apr22'!AF68+'mai22'!AF68+'iun22'!AF68+'iul22'!AF68+'aug22'!AF68</f>
        <v>0</v>
      </c>
      <c r="AG68" s="244">
        <f>'ian22'!AG68+'feb22'!AG68+'mar22'!AG68+'apr22'!AG68+'mai22'!AG68+'iun22'!AG68+'iul22'!AG68+'aug22'!AG68</f>
        <v>0</v>
      </c>
      <c r="AH68" s="244">
        <f>'ian22'!AH68+'feb22'!AH68+'mar22'!AH68+'apr22'!AH68+'mai22'!AH68+'iun22'!AH68+'iul22'!AH68+'aug22'!AH68</f>
        <v>0</v>
      </c>
      <c r="AI68" s="244">
        <f>'ian22'!AI68+'feb22'!AI68+'mar22'!AI68+'apr22'!AI68+'mai22'!AI68+'iun22'!AI68+'iul22'!AI68+'aug22'!AI68</f>
        <v>0</v>
      </c>
      <c r="AJ68" s="244">
        <f>'ian22'!AJ68+'feb22'!AJ68+'mar22'!AJ68+'apr22'!AJ68+'mai22'!AJ68+'iun22'!AJ68+'iul22'!AJ68+'aug22'!AJ68</f>
        <v>0</v>
      </c>
      <c r="AK68" s="244">
        <f>'ian22'!AK68+'feb22'!AK68+'mar22'!AK68+'apr22'!AK68+'mai22'!AK68+'iun22'!AK68+'iul22'!AK68+'aug22'!AK68</f>
        <v>0</v>
      </c>
      <c r="AL68" s="244">
        <f>'ian22'!AL68+'feb22'!AL68+'mar22'!AL68+'apr22'!AL68+'mai22'!AL68+'iun22'!AL68+'iul22'!AL68+'aug22'!AL68</f>
        <v>0</v>
      </c>
      <c r="AM68" s="244">
        <f>'ian22'!AM68+'feb22'!AM68+'mar22'!AM68+'apr22'!AM68+'mai22'!AM68+'iun22'!AM68+'iul22'!AM68+'aug22'!AM68</f>
        <v>0</v>
      </c>
      <c r="AN68" s="244">
        <f>'ian22'!AN68+'feb22'!AN68+'mar22'!AN68+'apr22'!AN68+'mai22'!AN68+'iun22'!AN68+'iul22'!AN68+'aug22'!AN68</f>
        <v>0</v>
      </c>
      <c r="AO68" s="244">
        <f>'ian22'!AO68+'feb22'!AO68+'mar22'!AO68+'apr22'!AO68+'mai22'!AO68+'iun22'!AO68+'iul22'!AO68+'aug22'!AO68</f>
        <v>0</v>
      </c>
      <c r="AP68" s="244">
        <f>'ian22'!AP68+'feb22'!AP68+'mar22'!AP68+'apr22'!AP68+'mai22'!AP68+'iun22'!AP68+'iul22'!AP68+'aug22'!AP68</f>
        <v>0</v>
      </c>
      <c r="AQ68" s="244">
        <f>'ian22'!AQ68+'feb22'!AQ68+'mar22'!AQ68+'apr22'!AQ68+'mai22'!AQ68+'iun22'!AQ68+'iul22'!AQ68+'aug22'!AQ68</f>
        <v>0</v>
      </c>
      <c r="AR68" s="244">
        <f>'ian22'!AR68+'feb22'!AR68+'mar22'!AR68+'apr22'!AR68+'mai22'!AR68+'iun22'!AR68+'iul22'!AR68+'aug22'!AR68</f>
        <v>0</v>
      </c>
      <c r="AS68" s="244">
        <f>'ian22'!AS68+'feb22'!AS68+'mar22'!AS68+'apr22'!AS68+'mai22'!AS68+'iun22'!AS68+'iul22'!AS68+'aug22'!AS68</f>
        <v>1757</v>
      </c>
      <c r="AT68" s="245"/>
      <c r="AU68" s="74" t="str">
        <f>IF(E27+F27=D27," ","GRESEALA")</f>
        <v xml:space="preserve"> </v>
      </c>
      <c r="AV68" s="23" t="str">
        <f>IF(G27+K27+I27+L27+M27=D27," ","GRESEALA")</f>
        <v xml:space="preserve"> </v>
      </c>
      <c r="AW68" s="74" t="str">
        <f>IF(O27+P27=D27," ","GRESEALA")</f>
        <v xml:space="preserve"> </v>
      </c>
      <c r="AX68" s="74" t="str">
        <f>IF(Q27+S27+T27+U27+V27+W27=D27," ","GRESEALA")</f>
        <v xml:space="preserve"> </v>
      </c>
      <c r="AY68" s="74" t="str">
        <f>IF(X27+Y27+Z27=D27," ","GRESEALA")</f>
        <v xml:space="preserve"> </v>
      </c>
      <c r="AZ68" s="74" t="str">
        <f>IF(E28+F28=D28," ","GRESEALA")</f>
        <v xml:space="preserve"> </v>
      </c>
      <c r="BA68" s="23" t="str">
        <f>IF(G28+K28+I28+L28++M28=D28," ","GRESEALA")</f>
        <v xml:space="preserve"> </v>
      </c>
      <c r="BB68" s="74" t="str">
        <f>IF(O28+P28=D28," ","GRESEALA")</f>
        <v xml:space="preserve"> </v>
      </c>
      <c r="BC68" s="74" t="str">
        <f>IF(Q28+S28+T28+U28+V28+W28=D28," ","GRESEALA")</f>
        <v xml:space="preserve"> </v>
      </c>
      <c r="BD68" s="74" t="str">
        <f>IF(X28+Y28+Z28=D28," ","GRESEALA")</f>
        <v xml:space="preserve"> </v>
      </c>
      <c r="BE68" s="74" t="str">
        <f>IF(E29+F29=D29," ","GRESEALA")</f>
        <v xml:space="preserve"> </v>
      </c>
      <c r="BF68" s="23" t="str">
        <f>IF(G29+K29+I29+L29+M29=D29," ","GRESEALA")</f>
        <v xml:space="preserve"> </v>
      </c>
      <c r="BG68" s="74" t="str">
        <f>IF(O29+P29=D29," ","GRESEALA")</f>
        <v xml:space="preserve"> </v>
      </c>
      <c r="BH68" s="74" t="str">
        <f>IF(Q29+S29+T29+U29+V29+W29=D29," ","GRESEALA")</f>
        <v xml:space="preserve"> </v>
      </c>
      <c r="BI68" s="74" t="str">
        <f>IF(X29+Y29+Z29=D29," ","GRESEALA")</f>
        <v xml:space="preserve"> </v>
      </c>
      <c r="BJ68" s="74" t="str">
        <f>IF(E30+F30=D30," ","GRESEALA")</f>
        <v xml:space="preserve"> </v>
      </c>
      <c r="BK68" s="23" t="str">
        <f>IF(G30+K30+I30+L30+M30=D30," ","GRESEALA")</f>
        <v xml:space="preserve"> </v>
      </c>
      <c r="BL68" s="74" t="str">
        <f>IF(O30+P30=D30," ","GRESEALA")</f>
        <v xml:space="preserve"> </v>
      </c>
      <c r="BM68" s="74" t="str">
        <f>IF(Q30+S30+T30+U30+V30+W30=D30," ","GRESEALA")</f>
        <v xml:space="preserve"> </v>
      </c>
      <c r="BN68" s="74" t="str">
        <f>IF(X30+Y30+Z30=D30," ","GRESEALA")</f>
        <v xml:space="preserve"> </v>
      </c>
    </row>
    <row r="69" spans="2:66" ht="32.25" customHeight="1" thickBot="1" x14ac:dyDescent="0.5">
      <c r="B69" s="240"/>
      <c r="C69" s="241" t="s">
        <v>133</v>
      </c>
      <c r="D69" s="242" t="str">
        <f t="shared" ref="D69:AS69" si="46">IF(D68=D16, "  ", "GRESEALA")</f>
        <v xml:space="preserve">  </v>
      </c>
      <c r="E69" s="242" t="str">
        <f t="shared" si="46"/>
        <v xml:space="preserve">  </v>
      </c>
      <c r="F69" s="242" t="str">
        <f t="shared" si="46"/>
        <v xml:space="preserve">  </v>
      </c>
      <c r="G69" s="242" t="str">
        <f t="shared" si="46"/>
        <v xml:space="preserve">  </v>
      </c>
      <c r="H69" s="242" t="str">
        <f t="shared" si="46"/>
        <v xml:space="preserve">  </v>
      </c>
      <c r="I69" s="242" t="str">
        <f t="shared" si="46"/>
        <v xml:space="preserve">  </v>
      </c>
      <c r="J69" s="242" t="str">
        <f t="shared" si="46"/>
        <v xml:space="preserve">  </v>
      </c>
      <c r="K69" s="242" t="str">
        <f t="shared" si="46"/>
        <v xml:space="preserve">  </v>
      </c>
      <c r="L69" s="242" t="str">
        <f t="shared" si="46"/>
        <v xml:space="preserve">  </v>
      </c>
      <c r="M69" s="242" t="str">
        <f t="shared" si="46"/>
        <v xml:space="preserve">  </v>
      </c>
      <c r="N69" s="242" t="str">
        <f t="shared" si="46"/>
        <v xml:space="preserve">  </v>
      </c>
      <c r="O69" s="242" t="str">
        <f t="shared" si="46"/>
        <v xml:space="preserve">  </v>
      </c>
      <c r="P69" s="242" t="str">
        <f t="shared" si="46"/>
        <v xml:space="preserve">  </v>
      </c>
      <c r="Q69" s="242" t="str">
        <f t="shared" si="46"/>
        <v xml:space="preserve">  </v>
      </c>
      <c r="R69" s="242" t="str">
        <f t="shared" si="46"/>
        <v xml:space="preserve">  </v>
      </c>
      <c r="S69" s="242" t="str">
        <f t="shared" si="46"/>
        <v xml:space="preserve">  </v>
      </c>
      <c r="T69" s="242" t="str">
        <f t="shared" si="46"/>
        <v xml:space="preserve">  </v>
      </c>
      <c r="U69" s="242" t="str">
        <f t="shared" si="46"/>
        <v xml:space="preserve">  </v>
      </c>
      <c r="V69" s="242" t="str">
        <f t="shared" si="46"/>
        <v xml:space="preserve">  </v>
      </c>
      <c r="W69" s="242" t="str">
        <f t="shared" si="46"/>
        <v xml:space="preserve">  </v>
      </c>
      <c r="X69" s="242" t="str">
        <f t="shared" si="46"/>
        <v xml:space="preserve">  </v>
      </c>
      <c r="Y69" s="242" t="str">
        <f t="shared" si="46"/>
        <v xml:space="preserve">  </v>
      </c>
      <c r="Z69" s="242" t="str">
        <f t="shared" si="46"/>
        <v xml:space="preserve">  </v>
      </c>
      <c r="AA69" s="242" t="str">
        <f t="shared" si="46"/>
        <v xml:space="preserve">  </v>
      </c>
      <c r="AB69" s="242" t="str">
        <f t="shared" si="46"/>
        <v xml:space="preserve">  </v>
      </c>
      <c r="AC69" s="242" t="str">
        <f t="shared" si="46"/>
        <v xml:space="preserve">  </v>
      </c>
      <c r="AD69" s="242" t="str">
        <f t="shared" si="46"/>
        <v xml:space="preserve">  </v>
      </c>
      <c r="AE69" s="242" t="str">
        <f t="shared" si="46"/>
        <v xml:space="preserve">  </v>
      </c>
      <c r="AF69" s="242" t="str">
        <f t="shared" si="46"/>
        <v xml:space="preserve">  </v>
      </c>
      <c r="AG69" s="242" t="str">
        <f t="shared" si="46"/>
        <v xml:space="preserve">  </v>
      </c>
      <c r="AH69" s="242" t="str">
        <f t="shared" si="46"/>
        <v xml:space="preserve">  </v>
      </c>
      <c r="AI69" s="242" t="str">
        <f t="shared" si="46"/>
        <v xml:space="preserve">  </v>
      </c>
      <c r="AJ69" s="242" t="str">
        <f t="shared" si="46"/>
        <v xml:space="preserve">  </v>
      </c>
      <c r="AK69" s="242" t="str">
        <f t="shared" si="46"/>
        <v xml:space="preserve">  </v>
      </c>
      <c r="AL69" s="242" t="str">
        <f t="shared" si="46"/>
        <v xml:space="preserve">  </v>
      </c>
      <c r="AM69" s="242" t="str">
        <f t="shared" si="46"/>
        <v xml:space="preserve">  </v>
      </c>
      <c r="AN69" s="242" t="str">
        <f t="shared" si="46"/>
        <v xml:space="preserve">  </v>
      </c>
      <c r="AO69" s="242" t="str">
        <f t="shared" si="46"/>
        <v xml:space="preserve">  </v>
      </c>
      <c r="AP69" s="242" t="str">
        <f t="shared" si="46"/>
        <v xml:space="preserve">  </v>
      </c>
      <c r="AQ69" s="242" t="str">
        <f t="shared" si="46"/>
        <v xml:space="preserve">  </v>
      </c>
      <c r="AR69" s="242" t="str">
        <f t="shared" si="46"/>
        <v xml:space="preserve">  </v>
      </c>
      <c r="AS69" s="242" t="str">
        <f t="shared" si="46"/>
        <v xml:space="preserve">  </v>
      </c>
      <c r="AT69" s="243"/>
      <c r="AU69" s="74" t="str">
        <f>IF(E31+F31=D31," ","GRESEALA")</f>
        <v xml:space="preserve"> </v>
      </c>
      <c r="AV69" s="23" t="str">
        <f>IF(G31+K31+I31+L31+M31=D31," ","GRESEALA")</f>
        <v xml:space="preserve"> </v>
      </c>
      <c r="AW69" s="74" t="str">
        <f>IF(O31+P31=D31," ","GRESEALA")</f>
        <v xml:space="preserve"> </v>
      </c>
      <c r="AX69" s="74" t="str">
        <f>IF(Q31+S31+T31+U31+V31+W31=D31," ","GRESEALA")</f>
        <v xml:space="preserve"> </v>
      </c>
      <c r="AY69" s="74" t="str">
        <f>IF(X31+Y31+Z31=D31," ","GRESEALA")</f>
        <v xml:space="preserve"> </v>
      </c>
      <c r="AZ69" s="74" t="str">
        <f>IF(E32+F32=D32," ","GRESEALA")</f>
        <v xml:space="preserve"> </v>
      </c>
      <c r="BA69" s="23" t="str">
        <f>IF(G32+K32+I32+L32+M32=D32," ","GRESEALA")</f>
        <v xml:space="preserve"> </v>
      </c>
      <c r="BB69" s="74" t="str">
        <f>IF(O32+P32=D32," ","GRESEALA")</f>
        <v xml:space="preserve"> </v>
      </c>
      <c r="BC69" s="74" t="str">
        <f>IF(Q32+S32+T32+U32+V32+W32=D32," ","GRESEALA")</f>
        <v xml:space="preserve"> </v>
      </c>
      <c r="BD69" s="74" t="str">
        <f>IF(X32+Y32+Z32=D32," ","GRESEALA")</f>
        <v xml:space="preserve"> </v>
      </c>
      <c r="BE69" s="74" t="str">
        <f>IF(E33+F33=D33," ","GRESEALA")</f>
        <v xml:space="preserve"> </v>
      </c>
      <c r="BF69" s="23" t="str">
        <f>IF(G33+K33+I33+L33+M33=D33," ","GRESEALA")</f>
        <v xml:space="preserve"> </v>
      </c>
      <c r="BG69" s="74" t="str">
        <f>IF(O33+P33=D33," ","GRESEALA")</f>
        <v xml:space="preserve"> </v>
      </c>
      <c r="BH69" s="74" t="str">
        <f>IF(Q33+S33+T33+U33+V33+W33=D33," ","GRESEALA")</f>
        <v xml:space="preserve"> </v>
      </c>
      <c r="BI69" s="74" t="str">
        <f>IF(X33+Y33+Z33=D33," ","GRESEALA")</f>
        <v xml:space="preserve"> </v>
      </c>
      <c r="BJ69" s="74" t="str">
        <f>IF(E34+F34=D34," ","GRESEALA")</f>
        <v xml:space="preserve"> </v>
      </c>
      <c r="BK69" s="23" t="str">
        <f>IF(G34+K34+I34+L34+M34=D34," ","GRESEALA")</f>
        <v xml:space="preserve"> </v>
      </c>
      <c r="BL69" s="74" t="str">
        <f>IF(O34+P34=D34," ","GRESEALA")</f>
        <v xml:space="preserve"> </v>
      </c>
      <c r="BM69" s="74" t="str">
        <f>IF(Q34+S34+T34+U34+V34+W34=D34," ","GRESEALA")</f>
        <v xml:space="preserve"> </v>
      </c>
      <c r="BN69" s="74" t="str">
        <f>IF(X34+Y34+Z34=D34," ","GRESEALA")</f>
        <v xml:space="preserve"> </v>
      </c>
    </row>
    <row r="70" spans="2:66" ht="23.25" customHeight="1" x14ac:dyDescent="0.35">
      <c r="C70" s="6" t="s">
        <v>134</v>
      </c>
      <c r="D70" s="84"/>
      <c r="E70" s="84"/>
      <c r="F70" s="84"/>
      <c r="G70" s="84"/>
      <c r="H70" s="84"/>
      <c r="I70" s="84"/>
      <c r="J70" s="84"/>
      <c r="K70" s="85"/>
      <c r="L70" s="85"/>
      <c r="M70" s="86"/>
      <c r="N70" s="86"/>
      <c r="O70" s="86"/>
      <c r="P70" s="86"/>
      <c r="Q70" s="87"/>
      <c r="R70" s="87"/>
      <c r="S70" s="87"/>
      <c r="T70" s="87"/>
      <c r="U70" s="87"/>
      <c r="V70" s="87"/>
      <c r="W70" s="87"/>
      <c r="X70" s="87"/>
      <c r="Y70" s="87"/>
      <c r="Z70" s="87"/>
      <c r="AA70" s="87"/>
      <c r="AB70" s="87"/>
      <c r="AC70" s="87"/>
      <c r="AD70" s="87"/>
      <c r="AE70" s="87"/>
      <c r="AF70" s="12"/>
      <c r="AG70" s="88"/>
      <c r="AH70" s="88"/>
      <c r="AI70" s="88"/>
      <c r="AJ70" s="88"/>
      <c r="AK70" s="88"/>
      <c r="AL70" s="88"/>
      <c r="AM70" s="88"/>
      <c r="AN70" s="88"/>
      <c r="AO70" s="88"/>
      <c r="AP70" s="88"/>
      <c r="AQ70" s="88"/>
      <c r="AR70" s="88"/>
      <c r="AS70" s="88"/>
      <c r="AT70" s="88"/>
      <c r="AU70" s="89"/>
      <c r="AV70" s="89"/>
      <c r="AW70" s="89"/>
      <c r="BA70" s="89"/>
      <c r="BB70" s="89"/>
      <c r="BC70" s="89"/>
      <c r="BD70" s="89"/>
      <c r="BE70" s="89"/>
      <c r="BG70" s="89"/>
      <c r="BH70" s="89"/>
    </row>
    <row r="71" spans="2:66" ht="22.5" customHeight="1" x14ac:dyDescent="0.35">
      <c r="C71" s="4" t="s">
        <v>135</v>
      </c>
      <c r="D71" s="84"/>
      <c r="E71" s="84"/>
      <c r="F71" s="84"/>
      <c r="G71" s="84"/>
      <c r="H71" s="84"/>
      <c r="I71" s="84"/>
      <c r="J71" s="84"/>
      <c r="K71" s="85"/>
      <c r="L71" s="85"/>
      <c r="M71" s="86"/>
      <c r="N71" s="86"/>
      <c r="O71" s="86"/>
      <c r="P71" s="86"/>
      <c r="Q71" s="87"/>
      <c r="R71" s="87"/>
      <c r="S71" s="87"/>
      <c r="T71" s="87"/>
      <c r="U71" s="87"/>
      <c r="V71" s="87"/>
      <c r="W71" s="87"/>
      <c r="X71" s="87"/>
      <c r="Y71" s="87"/>
      <c r="Z71" s="87"/>
      <c r="AA71" s="87"/>
      <c r="AB71" s="87"/>
      <c r="AC71" s="87"/>
      <c r="AD71" s="87"/>
      <c r="AE71" s="87"/>
      <c r="AF71" s="88"/>
      <c r="AG71" s="88"/>
      <c r="AH71" s="88"/>
      <c r="AI71" s="88"/>
      <c r="AJ71" s="88"/>
      <c r="AK71" s="88"/>
      <c r="AL71" s="88"/>
      <c r="AM71" s="88"/>
      <c r="AN71" s="88"/>
      <c r="AO71" s="88"/>
      <c r="AP71" s="88"/>
      <c r="AQ71" s="88"/>
      <c r="AR71" s="88"/>
      <c r="AS71" s="88"/>
      <c r="AT71" s="88"/>
      <c r="AU71" s="89"/>
      <c r="AV71" s="89"/>
      <c r="AW71" s="89"/>
      <c r="BA71" s="89"/>
      <c r="BB71" s="89"/>
      <c r="BC71" s="89"/>
      <c r="BD71" s="89"/>
      <c r="BE71" s="89"/>
      <c r="BG71" s="89"/>
      <c r="BH71" s="89"/>
    </row>
    <row r="72" spans="2:66" ht="22.5" customHeight="1" x14ac:dyDescent="0.35">
      <c r="C72" s="4" t="s">
        <v>136</v>
      </c>
      <c r="D72" s="84"/>
      <c r="E72" s="84"/>
      <c r="F72" s="84"/>
      <c r="G72" s="84"/>
      <c r="H72" s="84"/>
      <c r="I72" s="84"/>
      <c r="J72" s="84"/>
      <c r="K72" s="85"/>
      <c r="L72" s="85"/>
      <c r="M72" s="86"/>
      <c r="N72" s="86"/>
      <c r="O72" s="86"/>
      <c r="P72" s="86"/>
      <c r="Q72" s="91"/>
      <c r="R72" s="91"/>
      <c r="S72" s="91"/>
      <c r="T72" s="91"/>
      <c r="U72" s="91"/>
      <c r="V72" s="91"/>
      <c r="W72" s="91"/>
      <c r="X72" s="91"/>
      <c r="Y72" s="91"/>
      <c r="Z72" s="91"/>
      <c r="AA72" s="91"/>
      <c r="AB72" s="91"/>
      <c r="AC72" s="91"/>
      <c r="AD72" s="91"/>
      <c r="AE72" s="91"/>
    </row>
    <row r="73" spans="2:66" ht="19.5" customHeight="1" x14ac:dyDescent="0.35">
      <c r="C73" s="4" t="s">
        <v>137</v>
      </c>
      <c r="D73" s="84"/>
      <c r="E73" s="84"/>
      <c r="F73" s="84"/>
      <c r="G73" s="84"/>
      <c r="H73" s="84"/>
      <c r="I73" s="84"/>
      <c r="J73" s="84"/>
      <c r="K73" s="85"/>
      <c r="L73" s="85"/>
      <c r="M73" s="86"/>
      <c r="N73" s="86"/>
      <c r="O73" s="86"/>
      <c r="P73" s="86"/>
      <c r="Q73" s="91"/>
      <c r="R73" s="91"/>
      <c r="S73" s="91"/>
      <c r="T73" s="91"/>
      <c r="U73" s="91"/>
      <c r="V73" s="91"/>
      <c r="W73" s="91"/>
      <c r="X73" s="91"/>
      <c r="Y73" s="91"/>
      <c r="Z73" s="91"/>
      <c r="AA73" s="91"/>
      <c r="AB73" s="91"/>
      <c r="AC73" s="91"/>
      <c r="AD73" s="91"/>
      <c r="AE73" s="91"/>
    </row>
    <row r="74" spans="2:66" ht="20.25" customHeight="1" x14ac:dyDescent="0.35">
      <c r="C74" s="4" t="s">
        <v>138</v>
      </c>
      <c r="D74" s="84"/>
      <c r="E74" s="84"/>
      <c r="F74" s="84"/>
      <c r="G74" s="84"/>
      <c r="H74" s="84"/>
      <c r="I74" s="84"/>
      <c r="J74" s="84"/>
      <c r="K74" s="85"/>
      <c r="L74" s="85"/>
      <c r="M74" s="86"/>
      <c r="N74" s="86"/>
      <c r="O74" s="86"/>
      <c r="P74" s="86"/>
      <c r="Q74" s="91"/>
      <c r="R74" s="91"/>
      <c r="S74" s="91"/>
      <c r="T74" s="91"/>
      <c r="U74" s="91"/>
      <c r="V74" s="91"/>
      <c r="W74" s="91"/>
      <c r="X74" s="91"/>
      <c r="Y74" s="91"/>
      <c r="Z74" s="91"/>
      <c r="AA74" s="91"/>
      <c r="AB74" s="91"/>
      <c r="AC74" s="91"/>
      <c r="AD74" s="91"/>
      <c r="AE74" s="91"/>
    </row>
    <row r="75" spans="2:66" ht="23.25" customHeight="1" x14ac:dyDescent="0.35">
      <c r="C75" s="4" t="s">
        <v>139</v>
      </c>
      <c r="D75" s="84"/>
      <c r="E75" s="84"/>
      <c r="F75" s="84"/>
      <c r="G75" s="84"/>
      <c r="H75" s="84"/>
      <c r="I75" s="84"/>
      <c r="J75" s="84"/>
      <c r="K75" s="85"/>
      <c r="L75" s="85"/>
      <c r="M75" s="86"/>
      <c r="N75" s="86"/>
      <c r="O75" s="86"/>
      <c r="P75" s="86"/>
      <c r="Q75" s="91"/>
      <c r="R75" s="91"/>
      <c r="S75" s="91"/>
      <c r="T75" s="91"/>
      <c r="U75" s="91"/>
      <c r="V75" s="91"/>
      <c r="W75" s="91"/>
      <c r="X75" s="91"/>
      <c r="Y75" s="91"/>
      <c r="Z75" s="91"/>
      <c r="AA75" s="91"/>
      <c r="AB75" s="91"/>
      <c r="AC75" s="91"/>
      <c r="AD75" s="91"/>
      <c r="AE75" s="91"/>
    </row>
    <row r="76" spans="2:66" ht="20.25" customHeight="1" x14ac:dyDescent="0.35">
      <c r="C76" s="4" t="s">
        <v>140</v>
      </c>
      <c r="D76" s="84"/>
      <c r="E76" s="84"/>
      <c r="F76" s="84"/>
      <c r="G76" s="84"/>
      <c r="H76" s="84"/>
      <c r="I76" s="84"/>
      <c r="J76" s="84"/>
      <c r="K76" s="85"/>
      <c r="L76" s="85"/>
      <c r="M76" s="86"/>
      <c r="N76" s="86"/>
      <c r="O76" s="86"/>
      <c r="P76" s="86"/>
      <c r="Q76" s="91"/>
      <c r="R76" s="91"/>
      <c r="S76" s="91"/>
      <c r="T76" s="91"/>
      <c r="U76" s="91"/>
      <c r="V76" s="91"/>
      <c r="W76" s="91"/>
      <c r="X76" s="91"/>
      <c r="Y76" s="91"/>
      <c r="Z76" s="91"/>
      <c r="AA76" s="91"/>
      <c r="AB76" s="91"/>
      <c r="AC76" s="91"/>
      <c r="AD76" s="91"/>
      <c r="AE76" s="91"/>
    </row>
    <row r="77" spans="2:66" ht="21" customHeight="1" x14ac:dyDescent="0.35">
      <c r="C77" s="5" t="s">
        <v>141</v>
      </c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91"/>
      <c r="Q77" s="91"/>
      <c r="R77" s="91"/>
      <c r="S77" s="91"/>
      <c r="T77" s="91"/>
      <c r="U77" s="91"/>
      <c r="V77" s="91"/>
      <c r="W77" s="91"/>
      <c r="X77" s="91"/>
      <c r="Y77" s="91"/>
      <c r="Z77" s="91"/>
      <c r="AA77" s="91"/>
      <c r="AB77" s="91"/>
      <c r="AC77" s="91"/>
      <c r="AD77" s="91"/>
      <c r="AE77" s="91"/>
    </row>
    <row r="78" spans="2:66" ht="23.25" customHeight="1" x14ac:dyDescent="0.35">
      <c r="C78" s="4" t="s">
        <v>142</v>
      </c>
      <c r="D78" s="84"/>
      <c r="E78" s="84"/>
      <c r="F78" s="84"/>
      <c r="G78" s="84"/>
      <c r="H78" s="84"/>
      <c r="I78" s="84"/>
      <c r="J78" s="84"/>
      <c r="K78" s="85"/>
      <c r="L78" s="85"/>
      <c r="M78" s="86"/>
      <c r="N78" s="86"/>
      <c r="O78" s="86"/>
      <c r="P78" s="86"/>
      <c r="Q78" s="91"/>
      <c r="R78" s="91"/>
      <c r="S78" s="91"/>
      <c r="T78" s="91"/>
      <c r="U78" s="91"/>
      <c r="V78" s="91"/>
      <c r="W78" s="91"/>
      <c r="X78" s="91"/>
      <c r="Y78" s="91"/>
      <c r="Z78" s="91"/>
      <c r="AA78" s="91"/>
      <c r="AB78" s="91"/>
      <c r="AC78" s="91"/>
      <c r="AD78" s="91"/>
      <c r="AE78" s="91"/>
    </row>
    <row r="79" spans="2:66" ht="21" customHeight="1" x14ac:dyDescent="0.35">
      <c r="C79" s="4" t="s">
        <v>143</v>
      </c>
      <c r="D79" s="84"/>
      <c r="E79" s="84"/>
      <c r="F79" s="84"/>
      <c r="G79" s="84"/>
      <c r="H79" s="84"/>
      <c r="I79" s="84"/>
      <c r="J79" s="84"/>
      <c r="K79" s="85"/>
      <c r="L79" s="85"/>
      <c r="M79" s="86"/>
      <c r="N79" s="86"/>
      <c r="O79" s="86"/>
      <c r="P79" s="86"/>
      <c r="Q79" s="91"/>
      <c r="R79" s="91"/>
      <c r="S79" s="91"/>
      <c r="T79" s="91"/>
      <c r="U79" s="91"/>
      <c r="V79" s="91"/>
      <c r="W79" s="91"/>
      <c r="X79" s="91"/>
      <c r="Y79" s="91"/>
      <c r="Z79" s="91"/>
      <c r="AA79" s="91"/>
      <c r="AB79" s="91"/>
      <c r="AC79" s="91"/>
      <c r="AD79" s="91"/>
      <c r="AE79" s="91"/>
    </row>
    <row r="80" spans="2:66" ht="24" customHeight="1" x14ac:dyDescent="0.35">
      <c r="C80" s="4" t="s">
        <v>144</v>
      </c>
      <c r="D80" s="84"/>
      <c r="E80" s="84"/>
      <c r="F80" s="84"/>
      <c r="G80" s="84"/>
      <c r="H80" s="84"/>
      <c r="I80" s="84"/>
      <c r="J80" s="84"/>
      <c r="K80" s="85"/>
      <c r="L80" s="85"/>
      <c r="M80" s="86"/>
      <c r="N80" s="86"/>
      <c r="O80" s="86"/>
      <c r="P80" s="86"/>
      <c r="Q80" s="91"/>
      <c r="R80" s="91"/>
      <c r="S80" s="91"/>
      <c r="T80" s="91"/>
      <c r="U80" s="91"/>
      <c r="V80" s="91"/>
      <c r="W80" s="91"/>
      <c r="X80" s="91"/>
      <c r="Y80" s="91"/>
      <c r="Z80" s="91"/>
      <c r="AA80" s="91"/>
      <c r="AB80" s="91"/>
      <c r="AC80" s="91"/>
      <c r="AD80" s="91"/>
      <c r="AE80" s="91"/>
    </row>
    <row r="81" spans="2:60" ht="26.25" customHeight="1" x14ac:dyDescent="0.35">
      <c r="C81" s="4" t="s">
        <v>145</v>
      </c>
      <c r="D81" s="84"/>
      <c r="E81" s="84"/>
      <c r="F81" s="84"/>
      <c r="G81" s="84"/>
      <c r="H81" s="84"/>
      <c r="I81" s="84"/>
      <c r="J81" s="84"/>
      <c r="K81" s="85"/>
      <c r="L81" s="85"/>
      <c r="M81" s="86"/>
      <c r="N81" s="86"/>
      <c r="O81" s="86"/>
      <c r="P81" s="86"/>
      <c r="Q81" s="91"/>
      <c r="R81" s="91"/>
      <c r="S81" s="91"/>
      <c r="T81" s="91"/>
      <c r="U81" s="91"/>
      <c r="V81" s="91"/>
      <c r="W81" s="91"/>
      <c r="X81" s="91"/>
      <c r="Y81" s="91"/>
      <c r="Z81" s="91"/>
      <c r="AA81" s="91"/>
      <c r="AB81" s="91"/>
      <c r="AC81" s="91"/>
      <c r="AD81" s="91"/>
      <c r="AE81" s="91"/>
      <c r="BB81" s="12"/>
      <c r="BC81" s="12"/>
      <c r="BD81" s="12"/>
      <c r="BE81" s="12"/>
      <c r="BF81" s="12"/>
      <c r="BG81" s="12"/>
      <c r="BH81" s="12"/>
    </row>
    <row r="82" spans="2:60" ht="24" customHeight="1" x14ac:dyDescent="0.35">
      <c r="C82" s="6" t="s">
        <v>146</v>
      </c>
      <c r="D82" s="84"/>
      <c r="E82" s="84"/>
      <c r="F82" s="84"/>
      <c r="G82" s="84"/>
      <c r="H82" s="84"/>
      <c r="I82" s="84"/>
      <c r="J82" s="84"/>
      <c r="K82" s="85"/>
      <c r="L82" s="85"/>
      <c r="M82" s="86"/>
      <c r="N82" s="86"/>
      <c r="O82" s="86"/>
      <c r="P82" s="86"/>
      <c r="Q82" s="91"/>
      <c r="R82" s="91"/>
      <c r="S82" s="91"/>
      <c r="T82" s="91"/>
      <c r="U82" s="91"/>
      <c r="V82" s="91"/>
      <c r="W82" s="91"/>
      <c r="X82" s="91"/>
      <c r="Y82" s="91"/>
      <c r="Z82" s="91"/>
      <c r="AA82" s="91"/>
      <c r="AB82" s="91"/>
      <c r="AC82" s="91"/>
      <c r="AD82" s="91"/>
      <c r="AE82" s="91"/>
      <c r="BB82" s="12"/>
      <c r="BC82" s="12"/>
      <c r="BD82" s="12"/>
      <c r="BE82" s="12"/>
      <c r="BF82" s="12"/>
      <c r="BG82" s="12"/>
      <c r="BH82" s="12"/>
    </row>
    <row r="83" spans="2:60" ht="22.5" customHeight="1" x14ac:dyDescent="0.35">
      <c r="C83" s="6" t="s">
        <v>147</v>
      </c>
      <c r="D83" s="84"/>
      <c r="E83" s="92"/>
      <c r="F83" s="92"/>
      <c r="G83" s="92"/>
      <c r="H83" s="92"/>
      <c r="I83" s="92"/>
      <c r="J83" s="92"/>
      <c r="K83" s="92"/>
      <c r="L83" s="92"/>
      <c r="M83" s="92"/>
      <c r="N83" s="92"/>
      <c r="O83" s="92"/>
      <c r="P83" s="92"/>
      <c r="Q83" s="91"/>
      <c r="R83" s="91"/>
      <c r="S83" s="91"/>
      <c r="T83" s="91"/>
      <c r="U83" s="91"/>
      <c r="V83" s="91"/>
      <c r="W83" s="91"/>
      <c r="X83" s="91"/>
      <c r="Y83" s="91"/>
      <c r="Z83" s="91"/>
      <c r="AA83" s="91"/>
      <c r="AB83" s="91"/>
      <c r="AC83" s="91"/>
      <c r="AD83" s="91"/>
      <c r="AE83" s="91"/>
      <c r="BB83" s="12"/>
      <c r="BC83" s="12"/>
      <c r="BD83" s="12"/>
      <c r="BE83" s="12"/>
      <c r="BF83" s="12"/>
      <c r="BG83" s="12"/>
      <c r="BH83" s="12"/>
    </row>
    <row r="84" spans="2:60" ht="27" customHeight="1" x14ac:dyDescent="0.35">
      <c r="BB84" s="12"/>
      <c r="BC84" s="12"/>
      <c r="BD84" s="12"/>
      <c r="BE84" s="12"/>
      <c r="BF84" s="12"/>
      <c r="BG84" s="12"/>
      <c r="BH84" s="12"/>
    </row>
    <row r="85" spans="2:60" s="93" customFormat="1" ht="46.5" customHeight="1" x14ac:dyDescent="0.35">
      <c r="C85" s="293" t="s">
        <v>192</v>
      </c>
      <c r="D85" s="294"/>
      <c r="E85" s="94"/>
      <c r="F85" s="95"/>
      <c r="G85" s="96"/>
      <c r="H85" s="96"/>
      <c r="I85" s="96"/>
      <c r="J85" s="96"/>
      <c r="K85" s="96"/>
      <c r="L85" s="96"/>
      <c r="M85" s="97"/>
      <c r="N85" s="96"/>
      <c r="Z85" s="97"/>
      <c r="AA85" s="97"/>
      <c r="AB85" s="97"/>
      <c r="AC85" s="97"/>
      <c r="AD85" s="97"/>
      <c r="AE85" s="97"/>
      <c r="AV85" s="97"/>
      <c r="AW85" s="97"/>
      <c r="AX85" s="97"/>
      <c r="AY85" s="97"/>
      <c r="AZ85" s="97"/>
      <c r="BA85" s="97"/>
    </row>
    <row r="86" spans="2:60" s="93" customFormat="1" ht="12.75" customHeight="1" x14ac:dyDescent="0.35">
      <c r="B86" s="98"/>
      <c r="C86" s="94"/>
      <c r="D86" s="94"/>
      <c r="E86" s="94"/>
      <c r="F86" s="95"/>
      <c r="G86" s="96"/>
      <c r="H86" s="96"/>
      <c r="I86" s="96"/>
      <c r="J86" s="96"/>
      <c r="K86" s="96"/>
      <c r="L86" s="96"/>
      <c r="M86" s="97"/>
      <c r="N86" s="96"/>
      <c r="O86" s="97"/>
      <c r="P86" s="97"/>
      <c r="Q86" s="97"/>
      <c r="R86" s="97"/>
      <c r="S86" s="97"/>
      <c r="T86" s="97"/>
      <c r="U86" s="97"/>
      <c r="V86" s="97"/>
      <c r="W86" s="97"/>
      <c r="X86" s="97"/>
      <c r="Y86" s="97"/>
      <c r="Z86" s="97"/>
      <c r="AA86" s="97"/>
      <c r="AB86" s="97"/>
      <c r="AC86" s="97"/>
      <c r="AD86" s="97"/>
      <c r="AE86" s="97"/>
      <c r="AV86" s="97"/>
      <c r="AW86" s="97"/>
      <c r="AX86" s="97"/>
      <c r="AY86" s="97"/>
      <c r="AZ86" s="97"/>
      <c r="BA86" s="97"/>
    </row>
    <row r="87" spans="2:60" s="93" customFormat="1" ht="19.899999999999999" customHeight="1" x14ac:dyDescent="0.35">
      <c r="B87" s="98"/>
      <c r="C87" s="94"/>
      <c r="D87" s="94"/>
      <c r="E87" s="94"/>
      <c r="F87" s="95"/>
      <c r="G87" s="96"/>
      <c r="H87" s="96"/>
      <c r="I87" s="96"/>
      <c r="J87" s="96"/>
      <c r="K87" s="96"/>
      <c r="L87" s="96"/>
      <c r="M87" s="97"/>
      <c r="N87" s="96"/>
      <c r="Z87" s="97"/>
      <c r="AA87" s="97"/>
      <c r="AB87" s="97"/>
      <c r="AC87" s="97"/>
      <c r="AD87" s="97"/>
      <c r="AE87" s="97"/>
      <c r="AV87" s="97"/>
      <c r="AW87" s="97"/>
      <c r="AX87" s="97"/>
      <c r="AY87" s="97"/>
      <c r="AZ87" s="97"/>
      <c r="BA87" s="97"/>
    </row>
    <row r="88" spans="2:60" s="146" customFormat="1" ht="19.899999999999999" customHeight="1" x14ac:dyDescent="0.35">
      <c r="C88" s="171" t="s">
        <v>149</v>
      </c>
      <c r="D88" s="172"/>
      <c r="E88" s="172"/>
      <c r="F88" s="173"/>
      <c r="G88" s="173"/>
      <c r="H88" s="173"/>
      <c r="I88" s="173"/>
      <c r="K88" s="146" t="s">
        <v>196</v>
      </c>
      <c r="O88" s="173"/>
      <c r="P88" s="173"/>
      <c r="Q88" s="173"/>
      <c r="R88" s="173"/>
      <c r="S88" s="173"/>
      <c r="T88" s="173"/>
      <c r="U88" s="173"/>
      <c r="V88" s="173"/>
      <c r="W88" s="173"/>
      <c r="X88" s="173"/>
      <c r="Y88" s="173" t="s">
        <v>151</v>
      </c>
      <c r="Z88" s="173"/>
      <c r="AA88" s="173"/>
    </row>
    <row r="89" spans="2:60" s="143" customFormat="1" ht="32.25" customHeight="1" x14ac:dyDescent="0.35">
      <c r="C89" s="174" t="s">
        <v>195</v>
      </c>
      <c r="D89" s="175"/>
      <c r="E89" s="175"/>
      <c r="F89" s="175"/>
      <c r="G89" s="176"/>
      <c r="H89" s="176"/>
      <c r="I89" s="176"/>
      <c r="K89" s="143" t="s">
        <v>198</v>
      </c>
      <c r="O89" s="176"/>
      <c r="P89" s="176"/>
      <c r="Q89" s="176"/>
      <c r="R89" s="176"/>
      <c r="S89" s="176"/>
      <c r="T89" s="176"/>
      <c r="U89" s="176"/>
      <c r="V89" s="176"/>
      <c r="W89" s="176"/>
      <c r="X89" s="176"/>
      <c r="Y89" s="176" t="s">
        <v>197</v>
      </c>
      <c r="Z89" s="176"/>
      <c r="AA89" s="176"/>
      <c r="AU89" s="151"/>
      <c r="AV89" s="151"/>
      <c r="AW89" s="151"/>
      <c r="AX89" s="151"/>
      <c r="AY89" s="151"/>
      <c r="AZ89" s="151"/>
      <c r="BA89" s="151"/>
    </row>
    <row r="90" spans="2:60" ht="32.25" customHeight="1" x14ac:dyDescent="0.35">
      <c r="C90" s="99" t="s">
        <v>152</v>
      </c>
      <c r="N90" s="11"/>
      <c r="P90" s="12"/>
      <c r="Q90" s="12"/>
      <c r="R90" s="12"/>
      <c r="S90" s="12"/>
      <c r="T90" s="12"/>
      <c r="U90" s="12"/>
      <c r="V90" s="12"/>
      <c r="W90" s="12"/>
      <c r="X90" s="12"/>
      <c r="Y90" s="12"/>
      <c r="Z90" s="12"/>
      <c r="AG90" s="12"/>
      <c r="AH90" s="12"/>
      <c r="BB90" s="12"/>
      <c r="BC90" s="12"/>
      <c r="BD90" s="12"/>
      <c r="BE90" s="12"/>
      <c r="BF90" s="12"/>
      <c r="BG90" s="12"/>
      <c r="BH90" s="12"/>
    </row>
    <row r="91" spans="2:60" ht="32.25" customHeight="1" x14ac:dyDescent="0.35">
      <c r="C91" s="100" t="s">
        <v>135</v>
      </c>
      <c r="N91" s="11"/>
      <c r="P91" s="12"/>
      <c r="Q91" s="12"/>
      <c r="R91" s="12"/>
      <c r="S91" s="12"/>
      <c r="T91" s="12"/>
      <c r="U91" s="12"/>
      <c r="V91" s="12"/>
      <c r="W91" s="12"/>
      <c r="X91" s="12"/>
      <c r="Y91" s="12"/>
      <c r="Z91" s="12"/>
      <c r="AG91" s="12"/>
      <c r="AH91" s="12"/>
      <c r="BB91" s="12"/>
      <c r="BC91" s="12"/>
      <c r="BD91" s="12"/>
      <c r="BE91" s="12"/>
      <c r="BF91" s="12"/>
      <c r="BG91" s="12"/>
      <c r="BH91" s="12"/>
    </row>
    <row r="92" spans="2:60" ht="32.25" customHeight="1" x14ac:dyDescent="0.35">
      <c r="C92" s="100" t="s">
        <v>153</v>
      </c>
      <c r="N92" s="11"/>
      <c r="P92" s="12"/>
      <c r="Q92" s="12"/>
      <c r="R92" s="12"/>
      <c r="S92" s="12"/>
      <c r="T92" s="12"/>
      <c r="U92" s="12"/>
      <c r="V92" s="12"/>
      <c r="W92" s="12"/>
      <c r="X92" s="12"/>
      <c r="Y92" s="12"/>
      <c r="Z92" s="12"/>
      <c r="AG92" s="12"/>
      <c r="AH92" s="12"/>
      <c r="BB92" s="12"/>
      <c r="BC92" s="12"/>
      <c r="BD92" s="12"/>
      <c r="BE92" s="12"/>
      <c r="BF92" s="12"/>
      <c r="BG92" s="12"/>
      <c r="BH92" s="12"/>
    </row>
    <row r="93" spans="2:60" ht="32.25" customHeight="1" x14ac:dyDescent="0.35">
      <c r="C93" s="100" t="s">
        <v>154</v>
      </c>
      <c r="N93" s="11"/>
      <c r="P93" s="12"/>
      <c r="Q93" s="12"/>
      <c r="R93" s="12"/>
      <c r="S93" s="12"/>
      <c r="T93" s="12"/>
      <c r="U93" s="12"/>
      <c r="V93" s="12"/>
      <c r="W93" s="12"/>
      <c r="X93" s="12"/>
      <c r="Y93" s="12"/>
      <c r="Z93" s="12"/>
      <c r="AG93" s="12"/>
      <c r="AH93" s="12"/>
      <c r="BB93" s="12"/>
      <c r="BC93" s="12"/>
      <c r="BD93" s="12"/>
      <c r="BE93" s="12"/>
      <c r="BF93" s="12"/>
      <c r="BG93" s="12"/>
      <c r="BH93" s="12"/>
    </row>
    <row r="94" spans="2:60" ht="32.25" customHeight="1" x14ac:dyDescent="0.35">
      <c r="C94" s="100" t="s">
        <v>155</v>
      </c>
      <c r="N94" s="11"/>
      <c r="P94" s="12"/>
      <c r="Q94" s="12"/>
      <c r="R94" s="12"/>
      <c r="S94" s="12"/>
      <c r="T94" s="12"/>
      <c r="U94" s="12"/>
      <c r="V94" s="12"/>
      <c r="W94" s="12"/>
      <c r="X94" s="12"/>
      <c r="Y94" s="12"/>
      <c r="Z94" s="12"/>
      <c r="AG94" s="12"/>
      <c r="AH94" s="12"/>
      <c r="BB94" s="12"/>
      <c r="BC94" s="12"/>
      <c r="BD94" s="12"/>
      <c r="BE94" s="12"/>
      <c r="BF94" s="12"/>
      <c r="BG94" s="12"/>
      <c r="BH94" s="12"/>
    </row>
    <row r="95" spans="2:60" ht="32.25" customHeight="1" x14ac:dyDescent="0.35">
      <c r="C95" s="100" t="s">
        <v>140</v>
      </c>
      <c r="N95" s="11"/>
      <c r="P95" s="12"/>
      <c r="Q95" s="12"/>
      <c r="R95" s="12"/>
      <c r="S95" s="12"/>
      <c r="T95" s="12"/>
      <c r="U95" s="12"/>
      <c r="V95" s="12"/>
      <c r="W95" s="12"/>
      <c r="X95" s="12"/>
      <c r="Y95" s="12"/>
      <c r="Z95" s="12"/>
      <c r="AG95" s="12"/>
      <c r="AH95" s="12"/>
      <c r="BB95" s="12"/>
      <c r="BC95" s="12"/>
      <c r="BD95" s="12"/>
      <c r="BE95" s="12"/>
      <c r="BF95" s="12"/>
      <c r="BG95" s="12"/>
      <c r="BH95" s="12"/>
    </row>
    <row r="96" spans="2:60" ht="32.25" customHeight="1" x14ac:dyDescent="0.35">
      <c r="C96" s="295" t="s">
        <v>156</v>
      </c>
      <c r="D96" s="295"/>
      <c r="E96" s="295"/>
      <c r="F96" s="295"/>
      <c r="G96" s="295"/>
      <c r="H96" s="295"/>
      <c r="I96" s="295"/>
      <c r="J96" s="295"/>
      <c r="K96" s="295"/>
      <c r="L96" s="295"/>
      <c r="M96" s="295"/>
      <c r="N96" s="295"/>
      <c r="O96" s="295"/>
      <c r="P96" s="12"/>
      <c r="Q96" s="12"/>
      <c r="R96" s="12"/>
      <c r="S96" s="12"/>
      <c r="T96" s="12"/>
      <c r="U96" s="12"/>
      <c r="V96" s="12"/>
      <c r="W96" s="12"/>
      <c r="X96" s="12"/>
      <c r="Y96" s="12"/>
      <c r="Z96" s="12"/>
      <c r="AG96" s="12"/>
      <c r="AH96" s="12"/>
      <c r="BB96" s="12"/>
      <c r="BC96" s="12"/>
      <c r="BD96" s="12"/>
      <c r="BE96" s="12"/>
      <c r="BF96" s="12"/>
      <c r="BG96" s="12"/>
      <c r="BH96" s="12"/>
    </row>
    <row r="97" spans="3:60" ht="32.25" customHeight="1" x14ac:dyDescent="0.35">
      <c r="C97" s="100" t="s">
        <v>145</v>
      </c>
      <c r="N97" s="11"/>
      <c r="P97" s="12"/>
      <c r="Q97" s="12"/>
      <c r="R97" s="12"/>
      <c r="S97" s="12"/>
      <c r="T97" s="12"/>
      <c r="U97" s="12"/>
      <c r="V97" s="12"/>
      <c r="W97" s="12"/>
      <c r="X97" s="12"/>
      <c r="Y97" s="12"/>
      <c r="Z97" s="12"/>
      <c r="AG97" s="12"/>
      <c r="AH97" s="12"/>
      <c r="BA97" s="12"/>
      <c r="BB97" s="12"/>
      <c r="BC97" s="12"/>
      <c r="BD97" s="12"/>
      <c r="BE97" s="12"/>
      <c r="BF97" s="12"/>
      <c r="BG97" s="12"/>
      <c r="BH97" s="12"/>
    </row>
    <row r="98" spans="3:60" ht="32.25" customHeight="1" x14ac:dyDescent="0.35">
      <c r="C98" s="99" t="s">
        <v>157</v>
      </c>
      <c r="N98" s="11"/>
      <c r="P98" s="12"/>
      <c r="Q98" s="12"/>
      <c r="R98" s="12"/>
      <c r="S98" s="12"/>
      <c r="T98" s="12"/>
      <c r="U98" s="12"/>
      <c r="V98" s="12"/>
      <c r="W98" s="12"/>
      <c r="X98" s="12"/>
      <c r="Y98" s="12"/>
      <c r="Z98" s="12"/>
      <c r="AG98" s="12"/>
      <c r="AH98" s="12"/>
      <c r="BA98" s="12"/>
      <c r="BB98" s="12"/>
      <c r="BC98" s="12"/>
      <c r="BD98" s="12"/>
      <c r="BE98" s="12"/>
      <c r="BF98" s="12"/>
      <c r="BG98" s="12"/>
      <c r="BH98" s="12"/>
    </row>
    <row r="99" spans="3:60" ht="32.25" customHeight="1" x14ac:dyDescent="0.35">
      <c r="C99" s="101" t="s">
        <v>158</v>
      </c>
      <c r="N99" s="11"/>
      <c r="P99" s="12"/>
      <c r="Q99" s="12"/>
      <c r="R99" s="12"/>
      <c r="S99" s="12"/>
      <c r="T99" s="12"/>
      <c r="U99" s="12"/>
      <c r="V99" s="12"/>
      <c r="W99" s="12"/>
      <c r="X99" s="12"/>
      <c r="Y99" s="12"/>
      <c r="Z99" s="12"/>
      <c r="AG99" s="12"/>
      <c r="AH99" s="12"/>
      <c r="BA99" s="12"/>
      <c r="BB99" s="12"/>
      <c r="BC99" s="12"/>
      <c r="BD99" s="12"/>
      <c r="BE99" s="12"/>
      <c r="BF99" s="12"/>
      <c r="BG99" s="12"/>
      <c r="BH99" s="12"/>
    </row>
    <row r="100" spans="3:60" ht="32.25" customHeight="1" x14ac:dyDescent="0.35">
      <c r="C100" s="101" t="s">
        <v>169</v>
      </c>
      <c r="N100" s="11"/>
      <c r="P100" s="12"/>
      <c r="Q100" s="12"/>
      <c r="R100" s="12"/>
      <c r="S100" s="12"/>
      <c r="T100" s="12"/>
      <c r="U100" s="12"/>
      <c r="V100" s="12"/>
      <c r="W100" s="12"/>
      <c r="X100" s="12"/>
      <c r="Y100" s="12"/>
      <c r="Z100" s="12"/>
      <c r="AG100" s="12"/>
      <c r="AH100" s="12"/>
      <c r="BA100" s="12"/>
      <c r="BB100" s="12"/>
      <c r="BC100" s="12"/>
      <c r="BD100" s="12"/>
      <c r="BE100" s="12"/>
      <c r="BF100" s="12"/>
      <c r="BG100" s="12"/>
      <c r="BH100" s="12"/>
    </row>
    <row r="101" spans="3:60" ht="32.25" customHeight="1" x14ac:dyDescent="0.35">
      <c r="C101" s="101" t="s">
        <v>159</v>
      </c>
      <c r="N101" s="11"/>
      <c r="P101" s="12"/>
      <c r="Q101" s="12"/>
      <c r="R101" s="12"/>
      <c r="S101" s="12"/>
      <c r="T101" s="12"/>
      <c r="U101" s="12"/>
      <c r="V101" s="12"/>
      <c r="W101" s="12"/>
      <c r="X101" s="12"/>
      <c r="Y101" s="12"/>
      <c r="Z101" s="12"/>
      <c r="AG101" s="12"/>
      <c r="AH101" s="12"/>
      <c r="BA101" s="12"/>
      <c r="BB101" s="12"/>
      <c r="BC101" s="12"/>
      <c r="BD101" s="12"/>
      <c r="BE101" s="12"/>
      <c r="BF101" s="12"/>
      <c r="BG101" s="12"/>
      <c r="BH101" s="12"/>
    </row>
    <row r="102" spans="3:60" ht="32.25" customHeight="1" x14ac:dyDescent="0.35">
      <c r="C102" s="102" t="s">
        <v>160</v>
      </c>
      <c r="N102" s="11"/>
      <c r="P102" s="12"/>
      <c r="Q102" s="12"/>
      <c r="R102" s="12"/>
      <c r="S102" s="12"/>
      <c r="T102" s="12"/>
      <c r="U102" s="12"/>
      <c r="V102" s="12"/>
      <c r="W102" s="12"/>
      <c r="X102" s="12"/>
      <c r="Y102" s="12"/>
      <c r="Z102" s="12"/>
      <c r="AG102" s="12"/>
      <c r="AH102" s="12"/>
      <c r="BA102" s="12"/>
      <c r="BB102" s="12"/>
      <c r="BC102" s="12"/>
      <c r="BD102" s="12"/>
      <c r="BE102" s="12"/>
      <c r="BF102" s="12"/>
      <c r="BG102" s="12"/>
      <c r="BH102" s="12"/>
    </row>
    <row r="103" spans="3:60" ht="32.25" customHeight="1" x14ac:dyDescent="0.65">
      <c r="C103" s="104" t="s">
        <v>161</v>
      </c>
      <c r="D103" s="105"/>
      <c r="E103" s="105"/>
      <c r="F103" s="105"/>
      <c r="G103" s="106"/>
      <c r="H103" s="106"/>
      <c r="I103" s="106"/>
      <c r="J103" s="106"/>
      <c r="K103" s="107"/>
      <c r="L103" s="107"/>
      <c r="M103" s="107"/>
      <c r="N103" s="107"/>
      <c r="O103" s="107"/>
      <c r="P103" s="108"/>
      <c r="Q103" s="108"/>
      <c r="R103" s="108"/>
      <c r="S103" s="108"/>
      <c r="T103" s="108"/>
      <c r="U103" s="108"/>
      <c r="V103" s="108"/>
      <c r="W103" s="108"/>
      <c r="X103" s="108"/>
      <c r="BA103" s="12"/>
      <c r="BB103" s="12"/>
      <c r="BC103" s="12"/>
      <c r="BD103" s="12"/>
      <c r="BE103" s="12"/>
      <c r="BF103" s="12"/>
      <c r="BG103" s="12"/>
      <c r="BH103" s="12"/>
    </row>
    <row r="104" spans="3:60" ht="32.25" customHeight="1" x14ac:dyDescent="0.65">
      <c r="C104" s="109" t="s">
        <v>170</v>
      </c>
      <c r="D104" s="105"/>
      <c r="E104" s="105"/>
      <c r="F104" s="105"/>
      <c r="G104" s="106"/>
      <c r="H104" s="106"/>
      <c r="I104" s="106"/>
      <c r="J104" s="106"/>
      <c r="K104" s="107"/>
      <c r="L104" s="107"/>
      <c r="M104" s="107"/>
      <c r="N104" s="107"/>
      <c r="O104" s="107"/>
      <c r="P104" s="108"/>
      <c r="Q104" s="108"/>
      <c r="R104" s="108"/>
      <c r="S104" s="108"/>
      <c r="T104" s="108"/>
      <c r="U104" s="108"/>
      <c r="V104" s="108"/>
      <c r="W104" s="108"/>
      <c r="X104" s="108"/>
      <c r="BA104" s="12"/>
      <c r="BB104" s="12"/>
      <c r="BC104" s="12"/>
      <c r="BD104" s="12"/>
      <c r="BE104" s="12"/>
      <c r="BF104" s="12"/>
      <c r="BG104" s="12"/>
      <c r="BH104" s="12"/>
    </row>
    <row r="105" spans="3:60" ht="32.25" customHeight="1" x14ac:dyDescent="0.35">
      <c r="C105" s="109" t="s">
        <v>162</v>
      </c>
      <c r="D105" s="105"/>
      <c r="E105" s="105"/>
      <c r="F105" s="105"/>
      <c r="G105" s="106"/>
      <c r="H105" s="106"/>
      <c r="I105" s="106"/>
      <c r="J105" s="106"/>
      <c r="K105" s="107"/>
      <c r="L105" s="107"/>
      <c r="M105" s="107"/>
      <c r="N105" s="107"/>
      <c r="O105" s="107"/>
      <c r="P105" s="108"/>
      <c r="Q105" s="108"/>
      <c r="R105" s="108"/>
      <c r="S105" s="108"/>
      <c r="T105" s="108"/>
      <c r="U105" s="108"/>
      <c r="V105" s="108"/>
      <c r="W105" s="108"/>
      <c r="X105" s="108"/>
      <c r="BA105" s="12"/>
      <c r="BB105" s="12"/>
      <c r="BC105" s="12"/>
      <c r="BD105" s="12"/>
      <c r="BE105" s="12"/>
      <c r="BF105" s="12"/>
      <c r="BG105" s="12"/>
      <c r="BH105" s="12"/>
    </row>
    <row r="106" spans="3:60" ht="32.25" customHeight="1" x14ac:dyDescent="0.35">
      <c r="C106" s="109" t="s">
        <v>163</v>
      </c>
      <c r="D106" s="105"/>
      <c r="E106" s="105"/>
      <c r="F106" s="105"/>
      <c r="G106" s="106"/>
      <c r="H106" s="106"/>
      <c r="I106" s="106"/>
      <c r="J106" s="106"/>
      <c r="K106" s="107"/>
      <c r="L106" s="107"/>
      <c r="M106" s="107"/>
      <c r="N106" s="107"/>
      <c r="O106" s="107"/>
      <c r="P106" s="108"/>
      <c r="Q106" s="108"/>
      <c r="R106" s="108"/>
      <c r="S106" s="108"/>
      <c r="T106" s="108"/>
      <c r="U106" s="108"/>
      <c r="V106" s="108"/>
      <c r="W106" s="108"/>
      <c r="X106" s="108"/>
      <c r="BA106" s="12"/>
      <c r="BB106" s="12"/>
      <c r="BC106" s="12"/>
      <c r="BD106" s="12"/>
      <c r="BE106" s="12"/>
      <c r="BF106" s="12"/>
      <c r="BG106" s="12"/>
      <c r="BH106" s="12"/>
    </row>
    <row r="107" spans="3:60" ht="32.25" customHeight="1" x14ac:dyDescent="0.35">
      <c r="C107" s="110" t="s">
        <v>164</v>
      </c>
      <c r="BA107" s="12"/>
      <c r="BB107" s="12"/>
      <c r="BC107" s="12"/>
      <c r="BD107" s="12"/>
      <c r="BE107" s="12"/>
      <c r="BF107" s="12"/>
      <c r="BG107" s="12"/>
      <c r="BH107" s="12"/>
    </row>
    <row r="108" spans="3:60" ht="32.25" customHeight="1" x14ac:dyDescent="0.35">
      <c r="C108" s="111"/>
      <c r="BA108" s="12"/>
      <c r="BB108" s="12"/>
      <c r="BC108" s="12"/>
      <c r="BD108" s="12"/>
      <c r="BE108" s="12"/>
      <c r="BF108" s="12"/>
      <c r="BG108" s="12"/>
      <c r="BH108" s="12"/>
    </row>
    <row r="109" spans="3:60" ht="32.25" customHeight="1" x14ac:dyDescent="0.35">
      <c r="BA109" s="12"/>
      <c r="BB109" s="12"/>
      <c r="BC109" s="12"/>
      <c r="BD109" s="12"/>
      <c r="BE109" s="12"/>
      <c r="BF109" s="12"/>
      <c r="BG109" s="12"/>
      <c r="BH109" s="12"/>
    </row>
    <row r="110" spans="3:60" ht="32.25" customHeight="1" x14ac:dyDescent="0.35">
      <c r="BA110" s="12"/>
      <c r="BB110" s="12"/>
      <c r="BC110" s="12"/>
      <c r="BD110" s="12"/>
      <c r="BE110" s="12"/>
      <c r="BF110" s="12"/>
      <c r="BG110" s="12"/>
      <c r="BH110" s="12"/>
    </row>
    <row r="111" spans="3:60" ht="32.25" customHeight="1" x14ac:dyDescent="0.35">
      <c r="BA111" s="12"/>
      <c r="BB111" s="12"/>
      <c r="BC111" s="12"/>
      <c r="BD111" s="12"/>
      <c r="BE111" s="12"/>
      <c r="BF111" s="12"/>
      <c r="BG111" s="12"/>
      <c r="BH111" s="12"/>
    </row>
    <row r="112" spans="3:60" ht="32.25" customHeight="1" x14ac:dyDescent="0.35">
      <c r="C112" s="12"/>
      <c r="D112" s="12"/>
      <c r="E112" s="12"/>
      <c r="F112" s="12"/>
      <c r="G112" s="12"/>
      <c r="H112" s="12"/>
      <c r="I112" s="12"/>
      <c r="J112" s="12"/>
      <c r="K112" s="12"/>
      <c r="L112" s="12"/>
      <c r="M112" s="12"/>
      <c r="N112" s="12"/>
      <c r="O112" s="12"/>
      <c r="P112" s="12"/>
      <c r="Q112" s="12"/>
      <c r="R112" s="12"/>
      <c r="S112" s="12"/>
      <c r="T112" s="12"/>
      <c r="U112" s="12"/>
      <c r="V112" s="12"/>
      <c r="W112" s="12"/>
      <c r="X112" s="12"/>
      <c r="Y112" s="12"/>
      <c r="Z112" s="12"/>
      <c r="AA112" s="12"/>
      <c r="AB112" s="12"/>
      <c r="AC112" s="12"/>
      <c r="AD112" s="12"/>
      <c r="AE112" s="12"/>
      <c r="AF112" s="12"/>
      <c r="AG112" s="12"/>
      <c r="AH112" s="12"/>
      <c r="AU112" s="12"/>
      <c r="AV112" s="12"/>
      <c r="AW112" s="12"/>
      <c r="AX112" s="12"/>
      <c r="AY112" s="12"/>
      <c r="AZ112" s="12"/>
      <c r="BA112" s="12"/>
      <c r="BB112" s="12"/>
      <c r="BC112" s="12"/>
      <c r="BD112" s="12"/>
      <c r="BE112" s="12"/>
      <c r="BF112" s="12"/>
      <c r="BG112" s="12"/>
      <c r="BH112" s="12"/>
    </row>
    <row r="113" s="12" customFormat="1" ht="32.25" customHeight="1" x14ac:dyDescent="0.35"/>
    <row r="114" s="12" customFormat="1" ht="32.25" customHeight="1" x14ac:dyDescent="0.35"/>
    <row r="115" s="12" customFormat="1" ht="32.25" customHeight="1" x14ac:dyDescent="0.35"/>
    <row r="116" s="12" customFormat="1" ht="32.25" customHeight="1" x14ac:dyDescent="0.35"/>
    <row r="117" s="12" customFormat="1" ht="32.25" customHeight="1" x14ac:dyDescent="0.35"/>
    <row r="118" s="12" customFormat="1" ht="32.25" customHeight="1" x14ac:dyDescent="0.35"/>
    <row r="119" s="12" customFormat="1" ht="32.25" customHeight="1" x14ac:dyDescent="0.35"/>
    <row r="120" s="12" customFormat="1" ht="32.25" customHeight="1" x14ac:dyDescent="0.35"/>
    <row r="121" s="12" customFormat="1" ht="32.25" customHeight="1" x14ac:dyDescent="0.35"/>
    <row r="122" s="12" customFormat="1" ht="32.25" customHeight="1" x14ac:dyDescent="0.35"/>
    <row r="123" s="12" customFormat="1" ht="32.25" customHeight="1" x14ac:dyDescent="0.35"/>
    <row r="124" s="12" customFormat="1" ht="32.25" customHeight="1" x14ac:dyDescent="0.35"/>
    <row r="125" s="12" customFormat="1" ht="32.25" customHeight="1" x14ac:dyDescent="0.35"/>
    <row r="126" s="12" customFormat="1" ht="32.25" customHeight="1" x14ac:dyDescent="0.35"/>
    <row r="127" s="12" customFormat="1" ht="32.25" customHeight="1" x14ac:dyDescent="0.35"/>
    <row r="128" s="12" customFormat="1" ht="32.25" customHeight="1" x14ac:dyDescent="0.35"/>
    <row r="129" s="12" customFormat="1" ht="32.25" customHeight="1" x14ac:dyDescent="0.35"/>
    <row r="130" s="12" customFormat="1" ht="32.25" customHeight="1" x14ac:dyDescent="0.35"/>
    <row r="131" s="12" customFormat="1" ht="32.25" customHeight="1" x14ac:dyDescent="0.35"/>
    <row r="132" s="12" customFormat="1" ht="32.25" customHeight="1" x14ac:dyDescent="0.35"/>
    <row r="133" s="12" customFormat="1" ht="32.25" customHeight="1" x14ac:dyDescent="0.35"/>
    <row r="134" s="12" customFormat="1" ht="32.25" customHeight="1" x14ac:dyDescent="0.35"/>
    <row r="135" s="12" customFormat="1" ht="32.25" customHeight="1" x14ac:dyDescent="0.35"/>
    <row r="136" s="12" customFormat="1" ht="32.25" customHeight="1" x14ac:dyDescent="0.35"/>
    <row r="137" s="12" customFormat="1" ht="32.25" customHeight="1" x14ac:dyDescent="0.35"/>
    <row r="138" s="12" customFormat="1" ht="32.25" customHeight="1" x14ac:dyDescent="0.35"/>
    <row r="139" s="12" customFormat="1" ht="32.25" customHeight="1" x14ac:dyDescent="0.35"/>
    <row r="140" s="12" customFormat="1" ht="32.25" customHeight="1" x14ac:dyDescent="0.35"/>
    <row r="141" s="12" customFormat="1" ht="32.25" customHeight="1" x14ac:dyDescent="0.35"/>
    <row r="142" s="12" customFormat="1" ht="32.25" customHeight="1" x14ac:dyDescent="0.35"/>
    <row r="143" s="12" customFormat="1" ht="32.25" customHeight="1" x14ac:dyDescent="0.35"/>
    <row r="144" s="12" customFormat="1" ht="32.25" customHeight="1" x14ac:dyDescent="0.35"/>
    <row r="145" s="12" customFormat="1" ht="32.25" customHeight="1" x14ac:dyDescent="0.35"/>
  </sheetData>
  <mergeCells count="70">
    <mergeCell ref="C85:D85"/>
    <mergeCell ref="C96:O96"/>
    <mergeCell ref="BG11:BG12"/>
    <mergeCell ref="BH11:BH12"/>
    <mergeCell ref="BI11:BI12"/>
    <mergeCell ref="AU11:AU12"/>
    <mergeCell ref="AV11:AV12"/>
    <mergeCell ref="AW11:AW12"/>
    <mergeCell ref="AX11:AX12"/>
    <mergeCell ref="AY11:AY12"/>
    <mergeCell ref="AZ11:AZ12"/>
    <mergeCell ref="AO9:AO11"/>
    <mergeCell ref="AP9:AP11"/>
    <mergeCell ref="AQ9:AQ11"/>
    <mergeCell ref="AR9:AR11"/>
    <mergeCell ref="AS9:AS11"/>
    <mergeCell ref="BJ11:BJ12"/>
    <mergeCell ref="BK11:BK12"/>
    <mergeCell ref="BL11:BL12"/>
    <mergeCell ref="BA11:BA12"/>
    <mergeCell ref="BB11:BB12"/>
    <mergeCell ref="BC11:BC12"/>
    <mergeCell ref="BD11:BD12"/>
    <mergeCell ref="BE11:BE12"/>
    <mergeCell ref="BF11:BF12"/>
    <mergeCell ref="AT9:AT11"/>
    <mergeCell ref="AI9:AI11"/>
    <mergeCell ref="AJ9:AJ11"/>
    <mergeCell ref="AK9:AK11"/>
    <mergeCell ref="AL9:AL11"/>
    <mergeCell ref="AM9:AM11"/>
    <mergeCell ref="AN9:AN11"/>
    <mergeCell ref="AH9:AH11"/>
    <mergeCell ref="T9:T11"/>
    <mergeCell ref="U9:U11"/>
    <mergeCell ref="V9:V11"/>
    <mergeCell ref="W9:W11"/>
    <mergeCell ref="X9:X11"/>
    <mergeCell ref="Y9:Y11"/>
    <mergeCell ref="Z9:Z11"/>
    <mergeCell ref="AA9:AD9"/>
    <mergeCell ref="AE9:AE11"/>
    <mergeCell ref="AF9:AF11"/>
    <mergeCell ref="AG9:AG11"/>
    <mergeCell ref="N9:N11"/>
    <mergeCell ref="O9:O11"/>
    <mergeCell ref="P9:P11"/>
    <mergeCell ref="Q9:Q11"/>
    <mergeCell ref="R9:R11"/>
    <mergeCell ref="I9:I11"/>
    <mergeCell ref="J9:J11"/>
    <mergeCell ref="K9:K11"/>
    <mergeCell ref="L9:L11"/>
    <mergeCell ref="M9:M11"/>
    <mergeCell ref="B4:AR4"/>
    <mergeCell ref="B7:B11"/>
    <mergeCell ref="C7:C11"/>
    <mergeCell ref="D7:AT7"/>
    <mergeCell ref="D8:D11"/>
    <mergeCell ref="E8:F8"/>
    <mergeCell ref="G8:N8"/>
    <mergeCell ref="O8:P8"/>
    <mergeCell ref="Q8:W8"/>
    <mergeCell ref="X8:Z8"/>
    <mergeCell ref="S9:S11"/>
    <mergeCell ref="AA8:AS8"/>
    <mergeCell ref="E9:E11"/>
    <mergeCell ref="F9:F11"/>
    <mergeCell ref="G9:G11"/>
    <mergeCell ref="H9:H11"/>
  </mergeCells>
  <dataValidations count="1">
    <dataValidation type="list" allowBlank="1" showInputMessage="1" showErrorMessage="1" sqref="T5">
      <formula1>$HO$4:$HO$15</formula1>
    </dataValidation>
  </dataValidations>
  <pageMargins left="0.25" right="0.25" top="0.25" bottom="0.25" header="0.23622047244094499" footer="0.15748031496063"/>
  <pageSetup paperSize="9" scale="25" fitToWidth="0" fitToHeight="0" orientation="landscape" r:id="rId1"/>
  <headerFooter alignWithMargins="0">
    <oddFooter>Page &amp;P</oddFooter>
  </headerFooter>
  <rowBreaks count="1" manualBreakCount="1">
    <brk id="47" min="1" max="39" man="1"/>
  </row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O145"/>
  <sheetViews>
    <sheetView topLeftCell="B4" zoomScale="60" zoomScaleNormal="60" workbookViewId="0">
      <selection activeCell="D40" sqref="D40"/>
    </sheetView>
  </sheetViews>
  <sheetFormatPr defaultRowHeight="12.75" customHeight="1" x14ac:dyDescent="0.35"/>
  <cols>
    <col min="1" max="1" width="3.42578125" style="12" hidden="1" customWidth="1"/>
    <col min="2" max="2" width="11.28515625" style="12" customWidth="1"/>
    <col min="3" max="3" width="47.5703125" style="8" customWidth="1"/>
    <col min="4" max="4" width="14.5703125" style="9" customWidth="1"/>
    <col min="5" max="5" width="14.140625" style="9" customWidth="1"/>
    <col min="6" max="6" width="13" style="9" customWidth="1"/>
    <col min="7" max="7" width="13.140625" style="7" customWidth="1"/>
    <col min="8" max="8" width="13.5703125" style="7" customWidth="1"/>
    <col min="9" max="9" width="13" style="7" customWidth="1"/>
    <col min="10" max="10" width="12.7109375" style="7" customWidth="1"/>
    <col min="11" max="12" width="13" style="10" customWidth="1"/>
    <col min="13" max="13" width="15.7109375" style="10" customWidth="1"/>
    <col min="14" max="14" width="13.7109375" style="10" customWidth="1"/>
    <col min="15" max="15" width="14.140625" style="10" customWidth="1"/>
    <col min="16" max="16" width="14" style="11" customWidth="1"/>
    <col min="17" max="17" width="13.140625" style="11" customWidth="1"/>
    <col min="18" max="18" width="9.5703125" style="11" customWidth="1"/>
    <col min="19" max="19" width="12.42578125" style="11" customWidth="1"/>
    <col min="20" max="20" width="15.85546875" style="11" customWidth="1"/>
    <col min="21" max="21" width="14" style="11" customWidth="1"/>
    <col min="22" max="22" width="11.7109375" style="11" customWidth="1"/>
    <col min="23" max="23" width="11.5703125" style="11" customWidth="1"/>
    <col min="24" max="24" width="14.140625" style="11" customWidth="1"/>
    <col min="25" max="25" width="14.5703125" style="11" customWidth="1"/>
    <col min="26" max="26" width="10.140625" style="11" customWidth="1"/>
    <col min="27" max="27" width="11.140625" style="11" customWidth="1"/>
    <col min="28" max="28" width="9.28515625" style="11" customWidth="1"/>
    <col min="29" max="29" width="10.85546875" style="11" customWidth="1"/>
    <col min="30" max="30" width="9.42578125" style="11" customWidth="1"/>
    <col min="31" max="31" width="10.5703125" style="11" customWidth="1"/>
    <col min="32" max="32" width="9.5703125" style="11" customWidth="1"/>
    <col min="33" max="33" width="9.140625" style="11" customWidth="1"/>
    <col min="34" max="34" width="11.5703125" style="11" customWidth="1"/>
    <col min="35" max="35" width="8.42578125" style="12" customWidth="1"/>
    <col min="36" max="36" width="9.85546875" style="12" customWidth="1"/>
    <col min="37" max="37" width="9.28515625" style="12" customWidth="1"/>
    <col min="38" max="38" width="8.5703125" style="12" customWidth="1"/>
    <col min="39" max="39" width="9.42578125" style="12" customWidth="1"/>
    <col min="40" max="40" width="9.28515625" style="12" customWidth="1"/>
    <col min="41" max="41" width="10.140625" style="12" customWidth="1"/>
    <col min="42" max="42" width="9.28515625" style="12" customWidth="1"/>
    <col min="43" max="43" width="11.85546875" style="12" customWidth="1"/>
    <col min="44" max="44" width="8.7109375" style="12" customWidth="1"/>
    <col min="45" max="45" width="14.140625" style="12" customWidth="1"/>
    <col min="46" max="46" width="15.140625" style="12" hidden="1" customWidth="1"/>
    <col min="47" max="60" width="12.140625" style="90" customWidth="1"/>
    <col min="61" max="65" width="12.140625" style="12" customWidth="1"/>
    <col min="66" max="82" width="26.140625" style="12" customWidth="1"/>
    <col min="83" max="222" width="9.140625" style="12"/>
    <col min="223" max="223" width="13.42578125" style="12" customWidth="1"/>
    <col min="224" max="264" width="9.140625" style="12"/>
    <col min="265" max="265" width="0" style="12" hidden="1" customWidth="1"/>
    <col min="266" max="266" width="15.5703125" style="12" customWidth="1"/>
    <col min="267" max="267" width="55.140625" style="12" customWidth="1"/>
    <col min="268" max="268" width="15.5703125" style="12" customWidth="1"/>
    <col min="269" max="270" width="13" style="12" customWidth="1"/>
    <col min="271" max="272" width="13.140625" style="12" customWidth="1"/>
    <col min="273" max="273" width="10.5703125" style="12" customWidth="1"/>
    <col min="274" max="274" width="12.42578125" style="12" customWidth="1"/>
    <col min="275" max="275" width="11.5703125" style="12" customWidth="1"/>
    <col min="276" max="276" width="12.28515625" style="12" customWidth="1"/>
    <col min="277" max="277" width="12.7109375" style="12" customWidth="1"/>
    <col min="278" max="278" width="12.5703125" style="12" customWidth="1"/>
    <col min="279" max="279" width="13.140625" style="12" customWidth="1"/>
    <col min="280" max="280" width="13.42578125" style="12" customWidth="1"/>
    <col min="281" max="281" width="10.28515625" style="12" customWidth="1"/>
    <col min="282" max="282" width="14.28515625" style="12" customWidth="1"/>
    <col min="283" max="283" width="12.85546875" style="12" customWidth="1"/>
    <col min="284" max="284" width="12" style="12" customWidth="1"/>
    <col min="285" max="285" width="16.28515625" style="12" customWidth="1"/>
    <col min="286" max="286" width="14.5703125" style="12" customWidth="1"/>
    <col min="287" max="287" width="16.85546875" style="12" customWidth="1"/>
    <col min="288" max="288" width="11.140625" style="12" customWidth="1"/>
    <col min="289" max="289" width="10.42578125" style="12" customWidth="1"/>
    <col min="290" max="290" width="10.85546875" style="12" customWidth="1"/>
    <col min="291" max="291" width="10.140625" style="12" customWidth="1"/>
    <col min="292" max="292" width="12.85546875" style="12" customWidth="1"/>
    <col min="293" max="294" width="11" style="12" customWidth="1"/>
    <col min="295" max="295" width="11.5703125" style="12" customWidth="1"/>
    <col min="296" max="296" width="11.28515625" style="12" customWidth="1"/>
    <col min="297" max="297" width="10.140625" style="12" customWidth="1"/>
    <col min="298" max="299" width="11.85546875" style="12" customWidth="1"/>
    <col min="300" max="300" width="12.28515625" style="12" customWidth="1"/>
    <col min="301" max="301" width="12.7109375" style="12" customWidth="1"/>
    <col min="302" max="302" width="15.140625" style="12" customWidth="1"/>
    <col min="303" max="303" width="10" style="12" customWidth="1"/>
    <col min="304" max="314" width="7.85546875" style="12" customWidth="1"/>
    <col min="315" max="315" width="9.140625" style="12" customWidth="1"/>
    <col min="316" max="316" width="8.28515625" style="12" customWidth="1"/>
    <col min="317" max="317" width="10.140625" style="12" customWidth="1"/>
    <col min="318" max="318" width="9.140625" style="12"/>
    <col min="319" max="319" width="11.85546875" style="12" customWidth="1"/>
    <col min="320" max="320" width="14.28515625" style="12" customWidth="1"/>
    <col min="321" max="520" width="9.140625" style="12"/>
    <col min="521" max="521" width="0" style="12" hidden="1" customWidth="1"/>
    <col min="522" max="522" width="15.5703125" style="12" customWidth="1"/>
    <col min="523" max="523" width="55.140625" style="12" customWidth="1"/>
    <col min="524" max="524" width="15.5703125" style="12" customWidth="1"/>
    <col min="525" max="526" width="13" style="12" customWidth="1"/>
    <col min="527" max="528" width="13.140625" style="12" customWidth="1"/>
    <col min="529" max="529" width="10.5703125" style="12" customWidth="1"/>
    <col min="530" max="530" width="12.42578125" style="12" customWidth="1"/>
    <col min="531" max="531" width="11.5703125" style="12" customWidth="1"/>
    <col min="532" max="532" width="12.28515625" style="12" customWidth="1"/>
    <col min="533" max="533" width="12.7109375" style="12" customWidth="1"/>
    <col min="534" max="534" width="12.5703125" style="12" customWidth="1"/>
    <col min="535" max="535" width="13.140625" style="12" customWidth="1"/>
    <col min="536" max="536" width="13.42578125" style="12" customWidth="1"/>
    <col min="537" max="537" width="10.28515625" style="12" customWidth="1"/>
    <col min="538" max="538" width="14.28515625" style="12" customWidth="1"/>
    <col min="539" max="539" width="12.85546875" style="12" customWidth="1"/>
    <col min="540" max="540" width="12" style="12" customWidth="1"/>
    <col min="541" max="541" width="16.28515625" style="12" customWidth="1"/>
    <col min="542" max="542" width="14.5703125" style="12" customWidth="1"/>
    <col min="543" max="543" width="16.85546875" style="12" customWidth="1"/>
    <col min="544" max="544" width="11.140625" style="12" customWidth="1"/>
    <col min="545" max="545" width="10.42578125" style="12" customWidth="1"/>
    <col min="546" max="546" width="10.85546875" style="12" customWidth="1"/>
    <col min="547" max="547" width="10.140625" style="12" customWidth="1"/>
    <col min="548" max="548" width="12.85546875" style="12" customWidth="1"/>
    <col min="549" max="550" width="11" style="12" customWidth="1"/>
    <col min="551" max="551" width="11.5703125" style="12" customWidth="1"/>
    <col min="552" max="552" width="11.28515625" style="12" customWidth="1"/>
    <col min="553" max="553" width="10.140625" style="12" customWidth="1"/>
    <col min="554" max="555" width="11.85546875" style="12" customWidth="1"/>
    <col min="556" max="556" width="12.28515625" style="12" customWidth="1"/>
    <col min="557" max="557" width="12.7109375" style="12" customWidth="1"/>
    <col min="558" max="558" width="15.140625" style="12" customWidth="1"/>
    <col min="559" max="559" width="10" style="12" customWidth="1"/>
    <col min="560" max="570" width="7.85546875" style="12" customWidth="1"/>
    <col min="571" max="571" width="9.140625" style="12" customWidth="1"/>
    <col min="572" max="572" width="8.28515625" style="12" customWidth="1"/>
    <col min="573" max="573" width="10.140625" style="12" customWidth="1"/>
    <col min="574" max="574" width="9.140625" style="12"/>
    <col min="575" max="575" width="11.85546875" style="12" customWidth="1"/>
    <col min="576" max="576" width="14.28515625" style="12" customWidth="1"/>
    <col min="577" max="776" width="9.140625" style="12"/>
    <col min="777" max="777" width="0" style="12" hidden="1" customWidth="1"/>
    <col min="778" max="778" width="15.5703125" style="12" customWidth="1"/>
    <col min="779" max="779" width="55.140625" style="12" customWidth="1"/>
    <col min="780" max="780" width="15.5703125" style="12" customWidth="1"/>
    <col min="781" max="782" width="13" style="12" customWidth="1"/>
    <col min="783" max="784" width="13.140625" style="12" customWidth="1"/>
    <col min="785" max="785" width="10.5703125" style="12" customWidth="1"/>
    <col min="786" max="786" width="12.42578125" style="12" customWidth="1"/>
    <col min="787" max="787" width="11.5703125" style="12" customWidth="1"/>
    <col min="788" max="788" width="12.28515625" style="12" customWidth="1"/>
    <col min="789" max="789" width="12.7109375" style="12" customWidth="1"/>
    <col min="790" max="790" width="12.5703125" style="12" customWidth="1"/>
    <col min="791" max="791" width="13.140625" style="12" customWidth="1"/>
    <col min="792" max="792" width="13.42578125" style="12" customWidth="1"/>
    <col min="793" max="793" width="10.28515625" style="12" customWidth="1"/>
    <col min="794" max="794" width="14.28515625" style="12" customWidth="1"/>
    <col min="795" max="795" width="12.85546875" style="12" customWidth="1"/>
    <col min="796" max="796" width="12" style="12" customWidth="1"/>
    <col min="797" max="797" width="16.28515625" style="12" customWidth="1"/>
    <col min="798" max="798" width="14.5703125" style="12" customWidth="1"/>
    <col min="799" max="799" width="16.85546875" style="12" customWidth="1"/>
    <col min="800" max="800" width="11.140625" style="12" customWidth="1"/>
    <col min="801" max="801" width="10.42578125" style="12" customWidth="1"/>
    <col min="802" max="802" width="10.85546875" style="12" customWidth="1"/>
    <col min="803" max="803" width="10.140625" style="12" customWidth="1"/>
    <col min="804" max="804" width="12.85546875" style="12" customWidth="1"/>
    <col min="805" max="806" width="11" style="12" customWidth="1"/>
    <col min="807" max="807" width="11.5703125" style="12" customWidth="1"/>
    <col min="808" max="808" width="11.28515625" style="12" customWidth="1"/>
    <col min="809" max="809" width="10.140625" style="12" customWidth="1"/>
    <col min="810" max="811" width="11.85546875" style="12" customWidth="1"/>
    <col min="812" max="812" width="12.28515625" style="12" customWidth="1"/>
    <col min="813" max="813" width="12.7109375" style="12" customWidth="1"/>
    <col min="814" max="814" width="15.140625" style="12" customWidth="1"/>
    <col min="815" max="815" width="10" style="12" customWidth="1"/>
    <col min="816" max="826" width="7.85546875" style="12" customWidth="1"/>
    <col min="827" max="827" width="9.140625" style="12" customWidth="1"/>
    <col min="828" max="828" width="8.28515625" style="12" customWidth="1"/>
    <col min="829" max="829" width="10.140625" style="12" customWidth="1"/>
    <col min="830" max="830" width="9.140625" style="12"/>
    <col min="831" max="831" width="11.85546875" style="12" customWidth="1"/>
    <col min="832" max="832" width="14.28515625" style="12" customWidth="1"/>
    <col min="833" max="1032" width="9.140625" style="12"/>
    <col min="1033" max="1033" width="0" style="12" hidden="1" customWidth="1"/>
    <col min="1034" max="1034" width="15.5703125" style="12" customWidth="1"/>
    <col min="1035" max="1035" width="55.140625" style="12" customWidth="1"/>
    <col min="1036" max="1036" width="15.5703125" style="12" customWidth="1"/>
    <col min="1037" max="1038" width="13" style="12" customWidth="1"/>
    <col min="1039" max="1040" width="13.140625" style="12" customWidth="1"/>
    <col min="1041" max="1041" width="10.5703125" style="12" customWidth="1"/>
    <col min="1042" max="1042" width="12.42578125" style="12" customWidth="1"/>
    <col min="1043" max="1043" width="11.5703125" style="12" customWidth="1"/>
    <col min="1044" max="1044" width="12.28515625" style="12" customWidth="1"/>
    <col min="1045" max="1045" width="12.7109375" style="12" customWidth="1"/>
    <col min="1046" max="1046" width="12.5703125" style="12" customWidth="1"/>
    <col min="1047" max="1047" width="13.140625" style="12" customWidth="1"/>
    <col min="1048" max="1048" width="13.42578125" style="12" customWidth="1"/>
    <col min="1049" max="1049" width="10.28515625" style="12" customWidth="1"/>
    <col min="1050" max="1050" width="14.28515625" style="12" customWidth="1"/>
    <col min="1051" max="1051" width="12.85546875" style="12" customWidth="1"/>
    <col min="1052" max="1052" width="12" style="12" customWidth="1"/>
    <col min="1053" max="1053" width="16.28515625" style="12" customWidth="1"/>
    <col min="1054" max="1054" width="14.5703125" style="12" customWidth="1"/>
    <col min="1055" max="1055" width="16.85546875" style="12" customWidth="1"/>
    <col min="1056" max="1056" width="11.140625" style="12" customWidth="1"/>
    <col min="1057" max="1057" width="10.42578125" style="12" customWidth="1"/>
    <col min="1058" max="1058" width="10.85546875" style="12" customWidth="1"/>
    <col min="1059" max="1059" width="10.140625" style="12" customWidth="1"/>
    <col min="1060" max="1060" width="12.85546875" style="12" customWidth="1"/>
    <col min="1061" max="1062" width="11" style="12" customWidth="1"/>
    <col min="1063" max="1063" width="11.5703125" style="12" customWidth="1"/>
    <col min="1064" max="1064" width="11.28515625" style="12" customWidth="1"/>
    <col min="1065" max="1065" width="10.140625" style="12" customWidth="1"/>
    <col min="1066" max="1067" width="11.85546875" style="12" customWidth="1"/>
    <col min="1068" max="1068" width="12.28515625" style="12" customWidth="1"/>
    <col min="1069" max="1069" width="12.7109375" style="12" customWidth="1"/>
    <col min="1070" max="1070" width="15.140625" style="12" customWidth="1"/>
    <col min="1071" max="1071" width="10" style="12" customWidth="1"/>
    <col min="1072" max="1082" width="7.85546875" style="12" customWidth="1"/>
    <col min="1083" max="1083" width="9.140625" style="12" customWidth="1"/>
    <col min="1084" max="1084" width="8.28515625" style="12" customWidth="1"/>
    <col min="1085" max="1085" width="10.140625" style="12" customWidth="1"/>
    <col min="1086" max="1086" width="9.140625" style="12"/>
    <col min="1087" max="1087" width="11.85546875" style="12" customWidth="1"/>
    <col min="1088" max="1088" width="14.28515625" style="12" customWidth="1"/>
    <col min="1089" max="1288" width="9.140625" style="12"/>
    <col min="1289" max="1289" width="0" style="12" hidden="1" customWidth="1"/>
    <col min="1290" max="1290" width="15.5703125" style="12" customWidth="1"/>
    <col min="1291" max="1291" width="55.140625" style="12" customWidth="1"/>
    <col min="1292" max="1292" width="15.5703125" style="12" customWidth="1"/>
    <col min="1293" max="1294" width="13" style="12" customWidth="1"/>
    <col min="1295" max="1296" width="13.140625" style="12" customWidth="1"/>
    <col min="1297" max="1297" width="10.5703125" style="12" customWidth="1"/>
    <col min="1298" max="1298" width="12.42578125" style="12" customWidth="1"/>
    <col min="1299" max="1299" width="11.5703125" style="12" customWidth="1"/>
    <col min="1300" max="1300" width="12.28515625" style="12" customWidth="1"/>
    <col min="1301" max="1301" width="12.7109375" style="12" customWidth="1"/>
    <col min="1302" max="1302" width="12.5703125" style="12" customWidth="1"/>
    <col min="1303" max="1303" width="13.140625" style="12" customWidth="1"/>
    <col min="1304" max="1304" width="13.42578125" style="12" customWidth="1"/>
    <col min="1305" max="1305" width="10.28515625" style="12" customWidth="1"/>
    <col min="1306" max="1306" width="14.28515625" style="12" customWidth="1"/>
    <col min="1307" max="1307" width="12.85546875" style="12" customWidth="1"/>
    <col min="1308" max="1308" width="12" style="12" customWidth="1"/>
    <col min="1309" max="1309" width="16.28515625" style="12" customWidth="1"/>
    <col min="1310" max="1310" width="14.5703125" style="12" customWidth="1"/>
    <col min="1311" max="1311" width="16.85546875" style="12" customWidth="1"/>
    <col min="1312" max="1312" width="11.140625" style="12" customWidth="1"/>
    <col min="1313" max="1313" width="10.42578125" style="12" customWidth="1"/>
    <col min="1314" max="1314" width="10.85546875" style="12" customWidth="1"/>
    <col min="1315" max="1315" width="10.140625" style="12" customWidth="1"/>
    <col min="1316" max="1316" width="12.85546875" style="12" customWidth="1"/>
    <col min="1317" max="1318" width="11" style="12" customWidth="1"/>
    <col min="1319" max="1319" width="11.5703125" style="12" customWidth="1"/>
    <col min="1320" max="1320" width="11.28515625" style="12" customWidth="1"/>
    <col min="1321" max="1321" width="10.140625" style="12" customWidth="1"/>
    <col min="1322" max="1323" width="11.85546875" style="12" customWidth="1"/>
    <col min="1324" max="1324" width="12.28515625" style="12" customWidth="1"/>
    <col min="1325" max="1325" width="12.7109375" style="12" customWidth="1"/>
    <col min="1326" max="1326" width="15.140625" style="12" customWidth="1"/>
    <col min="1327" max="1327" width="10" style="12" customWidth="1"/>
    <col min="1328" max="1338" width="7.85546875" style="12" customWidth="1"/>
    <col min="1339" max="1339" width="9.140625" style="12" customWidth="1"/>
    <col min="1340" max="1340" width="8.28515625" style="12" customWidth="1"/>
    <col min="1341" max="1341" width="10.140625" style="12" customWidth="1"/>
    <col min="1342" max="1342" width="9.140625" style="12"/>
    <col min="1343" max="1343" width="11.85546875" style="12" customWidth="1"/>
    <col min="1344" max="1344" width="14.28515625" style="12" customWidth="1"/>
    <col min="1345" max="1544" width="9.140625" style="12"/>
    <col min="1545" max="1545" width="0" style="12" hidden="1" customWidth="1"/>
    <col min="1546" max="1546" width="15.5703125" style="12" customWidth="1"/>
    <col min="1547" max="1547" width="55.140625" style="12" customWidth="1"/>
    <col min="1548" max="1548" width="15.5703125" style="12" customWidth="1"/>
    <col min="1549" max="1550" width="13" style="12" customWidth="1"/>
    <col min="1551" max="1552" width="13.140625" style="12" customWidth="1"/>
    <col min="1553" max="1553" width="10.5703125" style="12" customWidth="1"/>
    <col min="1554" max="1554" width="12.42578125" style="12" customWidth="1"/>
    <col min="1555" max="1555" width="11.5703125" style="12" customWidth="1"/>
    <col min="1556" max="1556" width="12.28515625" style="12" customWidth="1"/>
    <col min="1557" max="1557" width="12.7109375" style="12" customWidth="1"/>
    <col min="1558" max="1558" width="12.5703125" style="12" customWidth="1"/>
    <col min="1559" max="1559" width="13.140625" style="12" customWidth="1"/>
    <col min="1560" max="1560" width="13.42578125" style="12" customWidth="1"/>
    <col min="1561" max="1561" width="10.28515625" style="12" customWidth="1"/>
    <col min="1562" max="1562" width="14.28515625" style="12" customWidth="1"/>
    <col min="1563" max="1563" width="12.85546875" style="12" customWidth="1"/>
    <col min="1564" max="1564" width="12" style="12" customWidth="1"/>
    <col min="1565" max="1565" width="16.28515625" style="12" customWidth="1"/>
    <col min="1566" max="1566" width="14.5703125" style="12" customWidth="1"/>
    <col min="1567" max="1567" width="16.85546875" style="12" customWidth="1"/>
    <col min="1568" max="1568" width="11.140625" style="12" customWidth="1"/>
    <col min="1569" max="1569" width="10.42578125" style="12" customWidth="1"/>
    <col min="1570" max="1570" width="10.85546875" style="12" customWidth="1"/>
    <col min="1571" max="1571" width="10.140625" style="12" customWidth="1"/>
    <col min="1572" max="1572" width="12.85546875" style="12" customWidth="1"/>
    <col min="1573" max="1574" width="11" style="12" customWidth="1"/>
    <col min="1575" max="1575" width="11.5703125" style="12" customWidth="1"/>
    <col min="1576" max="1576" width="11.28515625" style="12" customWidth="1"/>
    <col min="1577" max="1577" width="10.140625" style="12" customWidth="1"/>
    <col min="1578" max="1579" width="11.85546875" style="12" customWidth="1"/>
    <col min="1580" max="1580" width="12.28515625" style="12" customWidth="1"/>
    <col min="1581" max="1581" width="12.7109375" style="12" customWidth="1"/>
    <col min="1582" max="1582" width="15.140625" style="12" customWidth="1"/>
    <col min="1583" max="1583" width="10" style="12" customWidth="1"/>
    <col min="1584" max="1594" width="7.85546875" style="12" customWidth="1"/>
    <col min="1595" max="1595" width="9.140625" style="12" customWidth="1"/>
    <col min="1596" max="1596" width="8.28515625" style="12" customWidth="1"/>
    <col min="1597" max="1597" width="10.140625" style="12" customWidth="1"/>
    <col min="1598" max="1598" width="9.140625" style="12"/>
    <col min="1599" max="1599" width="11.85546875" style="12" customWidth="1"/>
    <col min="1600" max="1600" width="14.28515625" style="12" customWidth="1"/>
    <col min="1601" max="1800" width="9.140625" style="12"/>
    <col min="1801" max="1801" width="0" style="12" hidden="1" customWidth="1"/>
    <col min="1802" max="1802" width="15.5703125" style="12" customWidth="1"/>
    <col min="1803" max="1803" width="55.140625" style="12" customWidth="1"/>
    <col min="1804" max="1804" width="15.5703125" style="12" customWidth="1"/>
    <col min="1805" max="1806" width="13" style="12" customWidth="1"/>
    <col min="1807" max="1808" width="13.140625" style="12" customWidth="1"/>
    <col min="1809" max="1809" width="10.5703125" style="12" customWidth="1"/>
    <col min="1810" max="1810" width="12.42578125" style="12" customWidth="1"/>
    <col min="1811" max="1811" width="11.5703125" style="12" customWidth="1"/>
    <col min="1812" max="1812" width="12.28515625" style="12" customWidth="1"/>
    <col min="1813" max="1813" width="12.7109375" style="12" customWidth="1"/>
    <col min="1814" max="1814" width="12.5703125" style="12" customWidth="1"/>
    <col min="1815" max="1815" width="13.140625" style="12" customWidth="1"/>
    <col min="1816" max="1816" width="13.42578125" style="12" customWidth="1"/>
    <col min="1817" max="1817" width="10.28515625" style="12" customWidth="1"/>
    <col min="1818" max="1818" width="14.28515625" style="12" customWidth="1"/>
    <col min="1819" max="1819" width="12.85546875" style="12" customWidth="1"/>
    <col min="1820" max="1820" width="12" style="12" customWidth="1"/>
    <col min="1821" max="1821" width="16.28515625" style="12" customWidth="1"/>
    <col min="1822" max="1822" width="14.5703125" style="12" customWidth="1"/>
    <col min="1823" max="1823" width="16.85546875" style="12" customWidth="1"/>
    <col min="1824" max="1824" width="11.140625" style="12" customWidth="1"/>
    <col min="1825" max="1825" width="10.42578125" style="12" customWidth="1"/>
    <col min="1826" max="1826" width="10.85546875" style="12" customWidth="1"/>
    <col min="1827" max="1827" width="10.140625" style="12" customWidth="1"/>
    <col min="1828" max="1828" width="12.85546875" style="12" customWidth="1"/>
    <col min="1829" max="1830" width="11" style="12" customWidth="1"/>
    <col min="1831" max="1831" width="11.5703125" style="12" customWidth="1"/>
    <col min="1832" max="1832" width="11.28515625" style="12" customWidth="1"/>
    <col min="1833" max="1833" width="10.140625" style="12" customWidth="1"/>
    <col min="1834" max="1835" width="11.85546875" style="12" customWidth="1"/>
    <col min="1836" max="1836" width="12.28515625" style="12" customWidth="1"/>
    <col min="1837" max="1837" width="12.7109375" style="12" customWidth="1"/>
    <col min="1838" max="1838" width="15.140625" style="12" customWidth="1"/>
    <col min="1839" max="1839" width="10" style="12" customWidth="1"/>
    <col min="1840" max="1850" width="7.85546875" style="12" customWidth="1"/>
    <col min="1851" max="1851" width="9.140625" style="12" customWidth="1"/>
    <col min="1852" max="1852" width="8.28515625" style="12" customWidth="1"/>
    <col min="1853" max="1853" width="10.140625" style="12" customWidth="1"/>
    <col min="1854" max="1854" width="9.140625" style="12"/>
    <col min="1855" max="1855" width="11.85546875" style="12" customWidth="1"/>
    <col min="1856" max="1856" width="14.28515625" style="12" customWidth="1"/>
    <col min="1857" max="2056" width="9.140625" style="12"/>
    <col min="2057" max="2057" width="0" style="12" hidden="1" customWidth="1"/>
    <col min="2058" max="2058" width="15.5703125" style="12" customWidth="1"/>
    <col min="2059" max="2059" width="55.140625" style="12" customWidth="1"/>
    <col min="2060" max="2060" width="15.5703125" style="12" customWidth="1"/>
    <col min="2061" max="2062" width="13" style="12" customWidth="1"/>
    <col min="2063" max="2064" width="13.140625" style="12" customWidth="1"/>
    <col min="2065" max="2065" width="10.5703125" style="12" customWidth="1"/>
    <col min="2066" max="2066" width="12.42578125" style="12" customWidth="1"/>
    <col min="2067" max="2067" width="11.5703125" style="12" customWidth="1"/>
    <col min="2068" max="2068" width="12.28515625" style="12" customWidth="1"/>
    <col min="2069" max="2069" width="12.7109375" style="12" customWidth="1"/>
    <col min="2070" max="2070" width="12.5703125" style="12" customWidth="1"/>
    <col min="2071" max="2071" width="13.140625" style="12" customWidth="1"/>
    <col min="2072" max="2072" width="13.42578125" style="12" customWidth="1"/>
    <col min="2073" max="2073" width="10.28515625" style="12" customWidth="1"/>
    <col min="2074" max="2074" width="14.28515625" style="12" customWidth="1"/>
    <col min="2075" max="2075" width="12.85546875" style="12" customWidth="1"/>
    <col min="2076" max="2076" width="12" style="12" customWidth="1"/>
    <col min="2077" max="2077" width="16.28515625" style="12" customWidth="1"/>
    <col min="2078" max="2078" width="14.5703125" style="12" customWidth="1"/>
    <col min="2079" max="2079" width="16.85546875" style="12" customWidth="1"/>
    <col min="2080" max="2080" width="11.140625" style="12" customWidth="1"/>
    <col min="2081" max="2081" width="10.42578125" style="12" customWidth="1"/>
    <col min="2082" max="2082" width="10.85546875" style="12" customWidth="1"/>
    <col min="2083" max="2083" width="10.140625" style="12" customWidth="1"/>
    <col min="2084" max="2084" width="12.85546875" style="12" customWidth="1"/>
    <col min="2085" max="2086" width="11" style="12" customWidth="1"/>
    <col min="2087" max="2087" width="11.5703125" style="12" customWidth="1"/>
    <col min="2088" max="2088" width="11.28515625" style="12" customWidth="1"/>
    <col min="2089" max="2089" width="10.140625" style="12" customWidth="1"/>
    <col min="2090" max="2091" width="11.85546875" style="12" customWidth="1"/>
    <col min="2092" max="2092" width="12.28515625" style="12" customWidth="1"/>
    <col min="2093" max="2093" width="12.7109375" style="12" customWidth="1"/>
    <col min="2094" max="2094" width="15.140625" style="12" customWidth="1"/>
    <col min="2095" max="2095" width="10" style="12" customWidth="1"/>
    <col min="2096" max="2106" width="7.85546875" style="12" customWidth="1"/>
    <col min="2107" max="2107" width="9.140625" style="12" customWidth="1"/>
    <col min="2108" max="2108" width="8.28515625" style="12" customWidth="1"/>
    <col min="2109" max="2109" width="10.140625" style="12" customWidth="1"/>
    <col min="2110" max="2110" width="9.140625" style="12"/>
    <col min="2111" max="2111" width="11.85546875" style="12" customWidth="1"/>
    <col min="2112" max="2112" width="14.28515625" style="12" customWidth="1"/>
    <col min="2113" max="2312" width="9.140625" style="12"/>
    <col min="2313" max="2313" width="0" style="12" hidden="1" customWidth="1"/>
    <col min="2314" max="2314" width="15.5703125" style="12" customWidth="1"/>
    <col min="2315" max="2315" width="55.140625" style="12" customWidth="1"/>
    <col min="2316" max="2316" width="15.5703125" style="12" customWidth="1"/>
    <col min="2317" max="2318" width="13" style="12" customWidth="1"/>
    <col min="2319" max="2320" width="13.140625" style="12" customWidth="1"/>
    <col min="2321" max="2321" width="10.5703125" style="12" customWidth="1"/>
    <col min="2322" max="2322" width="12.42578125" style="12" customWidth="1"/>
    <col min="2323" max="2323" width="11.5703125" style="12" customWidth="1"/>
    <col min="2324" max="2324" width="12.28515625" style="12" customWidth="1"/>
    <col min="2325" max="2325" width="12.7109375" style="12" customWidth="1"/>
    <col min="2326" max="2326" width="12.5703125" style="12" customWidth="1"/>
    <col min="2327" max="2327" width="13.140625" style="12" customWidth="1"/>
    <col min="2328" max="2328" width="13.42578125" style="12" customWidth="1"/>
    <col min="2329" max="2329" width="10.28515625" style="12" customWidth="1"/>
    <col min="2330" max="2330" width="14.28515625" style="12" customWidth="1"/>
    <col min="2331" max="2331" width="12.85546875" style="12" customWidth="1"/>
    <col min="2332" max="2332" width="12" style="12" customWidth="1"/>
    <col min="2333" max="2333" width="16.28515625" style="12" customWidth="1"/>
    <col min="2334" max="2334" width="14.5703125" style="12" customWidth="1"/>
    <col min="2335" max="2335" width="16.85546875" style="12" customWidth="1"/>
    <col min="2336" max="2336" width="11.140625" style="12" customWidth="1"/>
    <col min="2337" max="2337" width="10.42578125" style="12" customWidth="1"/>
    <col min="2338" max="2338" width="10.85546875" style="12" customWidth="1"/>
    <col min="2339" max="2339" width="10.140625" style="12" customWidth="1"/>
    <col min="2340" max="2340" width="12.85546875" style="12" customWidth="1"/>
    <col min="2341" max="2342" width="11" style="12" customWidth="1"/>
    <col min="2343" max="2343" width="11.5703125" style="12" customWidth="1"/>
    <col min="2344" max="2344" width="11.28515625" style="12" customWidth="1"/>
    <col min="2345" max="2345" width="10.140625" style="12" customWidth="1"/>
    <col min="2346" max="2347" width="11.85546875" style="12" customWidth="1"/>
    <col min="2348" max="2348" width="12.28515625" style="12" customWidth="1"/>
    <col min="2349" max="2349" width="12.7109375" style="12" customWidth="1"/>
    <col min="2350" max="2350" width="15.140625" style="12" customWidth="1"/>
    <col min="2351" max="2351" width="10" style="12" customWidth="1"/>
    <col min="2352" max="2362" width="7.85546875" style="12" customWidth="1"/>
    <col min="2363" max="2363" width="9.140625" style="12" customWidth="1"/>
    <col min="2364" max="2364" width="8.28515625" style="12" customWidth="1"/>
    <col min="2365" max="2365" width="10.140625" style="12" customWidth="1"/>
    <col min="2366" max="2366" width="9.140625" style="12"/>
    <col min="2367" max="2367" width="11.85546875" style="12" customWidth="1"/>
    <col min="2368" max="2368" width="14.28515625" style="12" customWidth="1"/>
    <col min="2369" max="2568" width="9.140625" style="12"/>
    <col min="2569" max="2569" width="0" style="12" hidden="1" customWidth="1"/>
    <col min="2570" max="2570" width="15.5703125" style="12" customWidth="1"/>
    <col min="2571" max="2571" width="55.140625" style="12" customWidth="1"/>
    <col min="2572" max="2572" width="15.5703125" style="12" customWidth="1"/>
    <col min="2573" max="2574" width="13" style="12" customWidth="1"/>
    <col min="2575" max="2576" width="13.140625" style="12" customWidth="1"/>
    <col min="2577" max="2577" width="10.5703125" style="12" customWidth="1"/>
    <col min="2578" max="2578" width="12.42578125" style="12" customWidth="1"/>
    <col min="2579" max="2579" width="11.5703125" style="12" customWidth="1"/>
    <col min="2580" max="2580" width="12.28515625" style="12" customWidth="1"/>
    <col min="2581" max="2581" width="12.7109375" style="12" customWidth="1"/>
    <col min="2582" max="2582" width="12.5703125" style="12" customWidth="1"/>
    <col min="2583" max="2583" width="13.140625" style="12" customWidth="1"/>
    <col min="2584" max="2584" width="13.42578125" style="12" customWidth="1"/>
    <col min="2585" max="2585" width="10.28515625" style="12" customWidth="1"/>
    <col min="2586" max="2586" width="14.28515625" style="12" customWidth="1"/>
    <col min="2587" max="2587" width="12.85546875" style="12" customWidth="1"/>
    <col min="2588" max="2588" width="12" style="12" customWidth="1"/>
    <col min="2589" max="2589" width="16.28515625" style="12" customWidth="1"/>
    <col min="2590" max="2590" width="14.5703125" style="12" customWidth="1"/>
    <col min="2591" max="2591" width="16.85546875" style="12" customWidth="1"/>
    <col min="2592" max="2592" width="11.140625" style="12" customWidth="1"/>
    <col min="2593" max="2593" width="10.42578125" style="12" customWidth="1"/>
    <col min="2594" max="2594" width="10.85546875" style="12" customWidth="1"/>
    <col min="2595" max="2595" width="10.140625" style="12" customWidth="1"/>
    <col min="2596" max="2596" width="12.85546875" style="12" customWidth="1"/>
    <col min="2597" max="2598" width="11" style="12" customWidth="1"/>
    <col min="2599" max="2599" width="11.5703125" style="12" customWidth="1"/>
    <col min="2600" max="2600" width="11.28515625" style="12" customWidth="1"/>
    <col min="2601" max="2601" width="10.140625" style="12" customWidth="1"/>
    <col min="2602" max="2603" width="11.85546875" style="12" customWidth="1"/>
    <col min="2604" max="2604" width="12.28515625" style="12" customWidth="1"/>
    <col min="2605" max="2605" width="12.7109375" style="12" customWidth="1"/>
    <col min="2606" max="2606" width="15.140625" style="12" customWidth="1"/>
    <col min="2607" max="2607" width="10" style="12" customWidth="1"/>
    <col min="2608" max="2618" width="7.85546875" style="12" customWidth="1"/>
    <col min="2619" max="2619" width="9.140625" style="12" customWidth="1"/>
    <col min="2620" max="2620" width="8.28515625" style="12" customWidth="1"/>
    <col min="2621" max="2621" width="10.140625" style="12" customWidth="1"/>
    <col min="2622" max="2622" width="9.140625" style="12"/>
    <col min="2623" max="2623" width="11.85546875" style="12" customWidth="1"/>
    <col min="2624" max="2624" width="14.28515625" style="12" customWidth="1"/>
    <col min="2625" max="2824" width="9.140625" style="12"/>
    <col min="2825" max="2825" width="0" style="12" hidden="1" customWidth="1"/>
    <col min="2826" max="2826" width="15.5703125" style="12" customWidth="1"/>
    <col min="2827" max="2827" width="55.140625" style="12" customWidth="1"/>
    <col min="2828" max="2828" width="15.5703125" style="12" customWidth="1"/>
    <col min="2829" max="2830" width="13" style="12" customWidth="1"/>
    <col min="2831" max="2832" width="13.140625" style="12" customWidth="1"/>
    <col min="2833" max="2833" width="10.5703125" style="12" customWidth="1"/>
    <col min="2834" max="2834" width="12.42578125" style="12" customWidth="1"/>
    <col min="2835" max="2835" width="11.5703125" style="12" customWidth="1"/>
    <col min="2836" max="2836" width="12.28515625" style="12" customWidth="1"/>
    <col min="2837" max="2837" width="12.7109375" style="12" customWidth="1"/>
    <col min="2838" max="2838" width="12.5703125" style="12" customWidth="1"/>
    <col min="2839" max="2839" width="13.140625" style="12" customWidth="1"/>
    <col min="2840" max="2840" width="13.42578125" style="12" customWidth="1"/>
    <col min="2841" max="2841" width="10.28515625" style="12" customWidth="1"/>
    <col min="2842" max="2842" width="14.28515625" style="12" customWidth="1"/>
    <col min="2843" max="2843" width="12.85546875" style="12" customWidth="1"/>
    <col min="2844" max="2844" width="12" style="12" customWidth="1"/>
    <col min="2845" max="2845" width="16.28515625" style="12" customWidth="1"/>
    <col min="2846" max="2846" width="14.5703125" style="12" customWidth="1"/>
    <col min="2847" max="2847" width="16.85546875" style="12" customWidth="1"/>
    <col min="2848" max="2848" width="11.140625" style="12" customWidth="1"/>
    <col min="2849" max="2849" width="10.42578125" style="12" customWidth="1"/>
    <col min="2850" max="2850" width="10.85546875" style="12" customWidth="1"/>
    <col min="2851" max="2851" width="10.140625" style="12" customWidth="1"/>
    <col min="2852" max="2852" width="12.85546875" style="12" customWidth="1"/>
    <col min="2853" max="2854" width="11" style="12" customWidth="1"/>
    <col min="2855" max="2855" width="11.5703125" style="12" customWidth="1"/>
    <col min="2856" max="2856" width="11.28515625" style="12" customWidth="1"/>
    <col min="2857" max="2857" width="10.140625" style="12" customWidth="1"/>
    <col min="2858" max="2859" width="11.85546875" style="12" customWidth="1"/>
    <col min="2860" max="2860" width="12.28515625" style="12" customWidth="1"/>
    <col min="2861" max="2861" width="12.7109375" style="12" customWidth="1"/>
    <col min="2862" max="2862" width="15.140625" style="12" customWidth="1"/>
    <col min="2863" max="2863" width="10" style="12" customWidth="1"/>
    <col min="2864" max="2874" width="7.85546875" style="12" customWidth="1"/>
    <col min="2875" max="2875" width="9.140625" style="12" customWidth="1"/>
    <col min="2876" max="2876" width="8.28515625" style="12" customWidth="1"/>
    <col min="2877" max="2877" width="10.140625" style="12" customWidth="1"/>
    <col min="2878" max="2878" width="9.140625" style="12"/>
    <col min="2879" max="2879" width="11.85546875" style="12" customWidth="1"/>
    <col min="2880" max="2880" width="14.28515625" style="12" customWidth="1"/>
    <col min="2881" max="3080" width="9.140625" style="12"/>
    <col min="3081" max="3081" width="0" style="12" hidden="1" customWidth="1"/>
    <col min="3082" max="3082" width="15.5703125" style="12" customWidth="1"/>
    <col min="3083" max="3083" width="55.140625" style="12" customWidth="1"/>
    <col min="3084" max="3084" width="15.5703125" style="12" customWidth="1"/>
    <col min="3085" max="3086" width="13" style="12" customWidth="1"/>
    <col min="3087" max="3088" width="13.140625" style="12" customWidth="1"/>
    <col min="3089" max="3089" width="10.5703125" style="12" customWidth="1"/>
    <col min="3090" max="3090" width="12.42578125" style="12" customWidth="1"/>
    <col min="3091" max="3091" width="11.5703125" style="12" customWidth="1"/>
    <col min="3092" max="3092" width="12.28515625" style="12" customWidth="1"/>
    <col min="3093" max="3093" width="12.7109375" style="12" customWidth="1"/>
    <col min="3094" max="3094" width="12.5703125" style="12" customWidth="1"/>
    <col min="3095" max="3095" width="13.140625" style="12" customWidth="1"/>
    <col min="3096" max="3096" width="13.42578125" style="12" customWidth="1"/>
    <col min="3097" max="3097" width="10.28515625" style="12" customWidth="1"/>
    <col min="3098" max="3098" width="14.28515625" style="12" customWidth="1"/>
    <col min="3099" max="3099" width="12.85546875" style="12" customWidth="1"/>
    <col min="3100" max="3100" width="12" style="12" customWidth="1"/>
    <col min="3101" max="3101" width="16.28515625" style="12" customWidth="1"/>
    <col min="3102" max="3102" width="14.5703125" style="12" customWidth="1"/>
    <col min="3103" max="3103" width="16.85546875" style="12" customWidth="1"/>
    <col min="3104" max="3104" width="11.140625" style="12" customWidth="1"/>
    <col min="3105" max="3105" width="10.42578125" style="12" customWidth="1"/>
    <col min="3106" max="3106" width="10.85546875" style="12" customWidth="1"/>
    <col min="3107" max="3107" width="10.140625" style="12" customWidth="1"/>
    <col min="3108" max="3108" width="12.85546875" style="12" customWidth="1"/>
    <col min="3109" max="3110" width="11" style="12" customWidth="1"/>
    <col min="3111" max="3111" width="11.5703125" style="12" customWidth="1"/>
    <col min="3112" max="3112" width="11.28515625" style="12" customWidth="1"/>
    <col min="3113" max="3113" width="10.140625" style="12" customWidth="1"/>
    <col min="3114" max="3115" width="11.85546875" style="12" customWidth="1"/>
    <col min="3116" max="3116" width="12.28515625" style="12" customWidth="1"/>
    <col min="3117" max="3117" width="12.7109375" style="12" customWidth="1"/>
    <col min="3118" max="3118" width="15.140625" style="12" customWidth="1"/>
    <col min="3119" max="3119" width="10" style="12" customWidth="1"/>
    <col min="3120" max="3130" width="7.85546875" style="12" customWidth="1"/>
    <col min="3131" max="3131" width="9.140625" style="12" customWidth="1"/>
    <col min="3132" max="3132" width="8.28515625" style="12" customWidth="1"/>
    <col min="3133" max="3133" width="10.140625" style="12" customWidth="1"/>
    <col min="3134" max="3134" width="9.140625" style="12"/>
    <col min="3135" max="3135" width="11.85546875" style="12" customWidth="1"/>
    <col min="3136" max="3136" width="14.28515625" style="12" customWidth="1"/>
    <col min="3137" max="3336" width="9.140625" style="12"/>
    <col min="3337" max="3337" width="0" style="12" hidden="1" customWidth="1"/>
    <col min="3338" max="3338" width="15.5703125" style="12" customWidth="1"/>
    <col min="3339" max="3339" width="55.140625" style="12" customWidth="1"/>
    <col min="3340" max="3340" width="15.5703125" style="12" customWidth="1"/>
    <col min="3341" max="3342" width="13" style="12" customWidth="1"/>
    <col min="3343" max="3344" width="13.140625" style="12" customWidth="1"/>
    <col min="3345" max="3345" width="10.5703125" style="12" customWidth="1"/>
    <col min="3346" max="3346" width="12.42578125" style="12" customWidth="1"/>
    <col min="3347" max="3347" width="11.5703125" style="12" customWidth="1"/>
    <col min="3348" max="3348" width="12.28515625" style="12" customWidth="1"/>
    <col min="3349" max="3349" width="12.7109375" style="12" customWidth="1"/>
    <col min="3350" max="3350" width="12.5703125" style="12" customWidth="1"/>
    <col min="3351" max="3351" width="13.140625" style="12" customWidth="1"/>
    <col min="3352" max="3352" width="13.42578125" style="12" customWidth="1"/>
    <col min="3353" max="3353" width="10.28515625" style="12" customWidth="1"/>
    <col min="3354" max="3354" width="14.28515625" style="12" customWidth="1"/>
    <col min="3355" max="3355" width="12.85546875" style="12" customWidth="1"/>
    <col min="3356" max="3356" width="12" style="12" customWidth="1"/>
    <col min="3357" max="3357" width="16.28515625" style="12" customWidth="1"/>
    <col min="3358" max="3358" width="14.5703125" style="12" customWidth="1"/>
    <col min="3359" max="3359" width="16.85546875" style="12" customWidth="1"/>
    <col min="3360" max="3360" width="11.140625" style="12" customWidth="1"/>
    <col min="3361" max="3361" width="10.42578125" style="12" customWidth="1"/>
    <col min="3362" max="3362" width="10.85546875" style="12" customWidth="1"/>
    <col min="3363" max="3363" width="10.140625" style="12" customWidth="1"/>
    <col min="3364" max="3364" width="12.85546875" style="12" customWidth="1"/>
    <col min="3365" max="3366" width="11" style="12" customWidth="1"/>
    <col min="3367" max="3367" width="11.5703125" style="12" customWidth="1"/>
    <col min="3368" max="3368" width="11.28515625" style="12" customWidth="1"/>
    <col min="3369" max="3369" width="10.140625" style="12" customWidth="1"/>
    <col min="3370" max="3371" width="11.85546875" style="12" customWidth="1"/>
    <col min="3372" max="3372" width="12.28515625" style="12" customWidth="1"/>
    <col min="3373" max="3373" width="12.7109375" style="12" customWidth="1"/>
    <col min="3374" max="3374" width="15.140625" style="12" customWidth="1"/>
    <col min="3375" max="3375" width="10" style="12" customWidth="1"/>
    <col min="3376" max="3386" width="7.85546875" style="12" customWidth="1"/>
    <col min="3387" max="3387" width="9.140625" style="12" customWidth="1"/>
    <col min="3388" max="3388" width="8.28515625" style="12" customWidth="1"/>
    <col min="3389" max="3389" width="10.140625" style="12" customWidth="1"/>
    <col min="3390" max="3390" width="9.140625" style="12"/>
    <col min="3391" max="3391" width="11.85546875" style="12" customWidth="1"/>
    <col min="3392" max="3392" width="14.28515625" style="12" customWidth="1"/>
    <col min="3393" max="3592" width="9.140625" style="12"/>
    <col min="3593" max="3593" width="0" style="12" hidden="1" customWidth="1"/>
    <col min="3594" max="3594" width="15.5703125" style="12" customWidth="1"/>
    <col min="3595" max="3595" width="55.140625" style="12" customWidth="1"/>
    <col min="3596" max="3596" width="15.5703125" style="12" customWidth="1"/>
    <col min="3597" max="3598" width="13" style="12" customWidth="1"/>
    <col min="3599" max="3600" width="13.140625" style="12" customWidth="1"/>
    <col min="3601" max="3601" width="10.5703125" style="12" customWidth="1"/>
    <col min="3602" max="3602" width="12.42578125" style="12" customWidth="1"/>
    <col min="3603" max="3603" width="11.5703125" style="12" customWidth="1"/>
    <col min="3604" max="3604" width="12.28515625" style="12" customWidth="1"/>
    <col min="3605" max="3605" width="12.7109375" style="12" customWidth="1"/>
    <col min="3606" max="3606" width="12.5703125" style="12" customWidth="1"/>
    <col min="3607" max="3607" width="13.140625" style="12" customWidth="1"/>
    <col min="3608" max="3608" width="13.42578125" style="12" customWidth="1"/>
    <col min="3609" max="3609" width="10.28515625" style="12" customWidth="1"/>
    <col min="3610" max="3610" width="14.28515625" style="12" customWidth="1"/>
    <col min="3611" max="3611" width="12.85546875" style="12" customWidth="1"/>
    <col min="3612" max="3612" width="12" style="12" customWidth="1"/>
    <col min="3613" max="3613" width="16.28515625" style="12" customWidth="1"/>
    <col min="3614" max="3614" width="14.5703125" style="12" customWidth="1"/>
    <col min="3615" max="3615" width="16.85546875" style="12" customWidth="1"/>
    <col min="3616" max="3616" width="11.140625" style="12" customWidth="1"/>
    <col min="3617" max="3617" width="10.42578125" style="12" customWidth="1"/>
    <col min="3618" max="3618" width="10.85546875" style="12" customWidth="1"/>
    <col min="3619" max="3619" width="10.140625" style="12" customWidth="1"/>
    <col min="3620" max="3620" width="12.85546875" style="12" customWidth="1"/>
    <col min="3621" max="3622" width="11" style="12" customWidth="1"/>
    <col min="3623" max="3623" width="11.5703125" style="12" customWidth="1"/>
    <col min="3624" max="3624" width="11.28515625" style="12" customWidth="1"/>
    <col min="3625" max="3625" width="10.140625" style="12" customWidth="1"/>
    <col min="3626" max="3627" width="11.85546875" style="12" customWidth="1"/>
    <col min="3628" max="3628" width="12.28515625" style="12" customWidth="1"/>
    <col min="3629" max="3629" width="12.7109375" style="12" customWidth="1"/>
    <col min="3630" max="3630" width="15.140625" style="12" customWidth="1"/>
    <col min="3631" max="3631" width="10" style="12" customWidth="1"/>
    <col min="3632" max="3642" width="7.85546875" style="12" customWidth="1"/>
    <col min="3643" max="3643" width="9.140625" style="12" customWidth="1"/>
    <col min="3644" max="3644" width="8.28515625" style="12" customWidth="1"/>
    <col min="3645" max="3645" width="10.140625" style="12" customWidth="1"/>
    <col min="3646" max="3646" width="9.140625" style="12"/>
    <col min="3647" max="3647" width="11.85546875" style="12" customWidth="1"/>
    <col min="3648" max="3648" width="14.28515625" style="12" customWidth="1"/>
    <col min="3649" max="3848" width="9.140625" style="12"/>
    <col min="3849" max="3849" width="0" style="12" hidden="1" customWidth="1"/>
    <col min="3850" max="3850" width="15.5703125" style="12" customWidth="1"/>
    <col min="3851" max="3851" width="55.140625" style="12" customWidth="1"/>
    <col min="3852" max="3852" width="15.5703125" style="12" customWidth="1"/>
    <col min="3853" max="3854" width="13" style="12" customWidth="1"/>
    <col min="3855" max="3856" width="13.140625" style="12" customWidth="1"/>
    <col min="3857" max="3857" width="10.5703125" style="12" customWidth="1"/>
    <col min="3858" max="3858" width="12.42578125" style="12" customWidth="1"/>
    <col min="3859" max="3859" width="11.5703125" style="12" customWidth="1"/>
    <col min="3860" max="3860" width="12.28515625" style="12" customWidth="1"/>
    <col min="3861" max="3861" width="12.7109375" style="12" customWidth="1"/>
    <col min="3862" max="3862" width="12.5703125" style="12" customWidth="1"/>
    <col min="3863" max="3863" width="13.140625" style="12" customWidth="1"/>
    <col min="3864" max="3864" width="13.42578125" style="12" customWidth="1"/>
    <col min="3865" max="3865" width="10.28515625" style="12" customWidth="1"/>
    <col min="3866" max="3866" width="14.28515625" style="12" customWidth="1"/>
    <col min="3867" max="3867" width="12.85546875" style="12" customWidth="1"/>
    <col min="3868" max="3868" width="12" style="12" customWidth="1"/>
    <col min="3869" max="3869" width="16.28515625" style="12" customWidth="1"/>
    <col min="3870" max="3870" width="14.5703125" style="12" customWidth="1"/>
    <col min="3871" max="3871" width="16.85546875" style="12" customWidth="1"/>
    <col min="3872" max="3872" width="11.140625" style="12" customWidth="1"/>
    <col min="3873" max="3873" width="10.42578125" style="12" customWidth="1"/>
    <col min="3874" max="3874" width="10.85546875" style="12" customWidth="1"/>
    <col min="3875" max="3875" width="10.140625" style="12" customWidth="1"/>
    <col min="3876" max="3876" width="12.85546875" style="12" customWidth="1"/>
    <col min="3877" max="3878" width="11" style="12" customWidth="1"/>
    <col min="3879" max="3879" width="11.5703125" style="12" customWidth="1"/>
    <col min="3880" max="3880" width="11.28515625" style="12" customWidth="1"/>
    <col min="3881" max="3881" width="10.140625" style="12" customWidth="1"/>
    <col min="3882" max="3883" width="11.85546875" style="12" customWidth="1"/>
    <col min="3884" max="3884" width="12.28515625" style="12" customWidth="1"/>
    <col min="3885" max="3885" width="12.7109375" style="12" customWidth="1"/>
    <col min="3886" max="3886" width="15.140625" style="12" customWidth="1"/>
    <col min="3887" max="3887" width="10" style="12" customWidth="1"/>
    <col min="3888" max="3898" width="7.85546875" style="12" customWidth="1"/>
    <col min="3899" max="3899" width="9.140625" style="12" customWidth="1"/>
    <col min="3900" max="3900" width="8.28515625" style="12" customWidth="1"/>
    <col min="3901" max="3901" width="10.140625" style="12" customWidth="1"/>
    <col min="3902" max="3902" width="9.140625" style="12"/>
    <col min="3903" max="3903" width="11.85546875" style="12" customWidth="1"/>
    <col min="3904" max="3904" width="14.28515625" style="12" customWidth="1"/>
    <col min="3905" max="4104" width="9.140625" style="12"/>
    <col min="4105" max="4105" width="0" style="12" hidden="1" customWidth="1"/>
    <col min="4106" max="4106" width="15.5703125" style="12" customWidth="1"/>
    <col min="4107" max="4107" width="55.140625" style="12" customWidth="1"/>
    <col min="4108" max="4108" width="15.5703125" style="12" customWidth="1"/>
    <col min="4109" max="4110" width="13" style="12" customWidth="1"/>
    <col min="4111" max="4112" width="13.140625" style="12" customWidth="1"/>
    <col min="4113" max="4113" width="10.5703125" style="12" customWidth="1"/>
    <col min="4114" max="4114" width="12.42578125" style="12" customWidth="1"/>
    <col min="4115" max="4115" width="11.5703125" style="12" customWidth="1"/>
    <col min="4116" max="4116" width="12.28515625" style="12" customWidth="1"/>
    <col min="4117" max="4117" width="12.7109375" style="12" customWidth="1"/>
    <col min="4118" max="4118" width="12.5703125" style="12" customWidth="1"/>
    <col min="4119" max="4119" width="13.140625" style="12" customWidth="1"/>
    <col min="4120" max="4120" width="13.42578125" style="12" customWidth="1"/>
    <col min="4121" max="4121" width="10.28515625" style="12" customWidth="1"/>
    <col min="4122" max="4122" width="14.28515625" style="12" customWidth="1"/>
    <col min="4123" max="4123" width="12.85546875" style="12" customWidth="1"/>
    <col min="4124" max="4124" width="12" style="12" customWidth="1"/>
    <col min="4125" max="4125" width="16.28515625" style="12" customWidth="1"/>
    <col min="4126" max="4126" width="14.5703125" style="12" customWidth="1"/>
    <col min="4127" max="4127" width="16.85546875" style="12" customWidth="1"/>
    <col min="4128" max="4128" width="11.140625" style="12" customWidth="1"/>
    <col min="4129" max="4129" width="10.42578125" style="12" customWidth="1"/>
    <col min="4130" max="4130" width="10.85546875" style="12" customWidth="1"/>
    <col min="4131" max="4131" width="10.140625" style="12" customWidth="1"/>
    <col min="4132" max="4132" width="12.85546875" style="12" customWidth="1"/>
    <col min="4133" max="4134" width="11" style="12" customWidth="1"/>
    <col min="4135" max="4135" width="11.5703125" style="12" customWidth="1"/>
    <col min="4136" max="4136" width="11.28515625" style="12" customWidth="1"/>
    <col min="4137" max="4137" width="10.140625" style="12" customWidth="1"/>
    <col min="4138" max="4139" width="11.85546875" style="12" customWidth="1"/>
    <col min="4140" max="4140" width="12.28515625" style="12" customWidth="1"/>
    <col min="4141" max="4141" width="12.7109375" style="12" customWidth="1"/>
    <col min="4142" max="4142" width="15.140625" style="12" customWidth="1"/>
    <col min="4143" max="4143" width="10" style="12" customWidth="1"/>
    <col min="4144" max="4154" width="7.85546875" style="12" customWidth="1"/>
    <col min="4155" max="4155" width="9.140625" style="12" customWidth="1"/>
    <col min="4156" max="4156" width="8.28515625" style="12" customWidth="1"/>
    <col min="4157" max="4157" width="10.140625" style="12" customWidth="1"/>
    <col min="4158" max="4158" width="9.140625" style="12"/>
    <col min="4159" max="4159" width="11.85546875" style="12" customWidth="1"/>
    <col min="4160" max="4160" width="14.28515625" style="12" customWidth="1"/>
    <col min="4161" max="4360" width="9.140625" style="12"/>
    <col min="4361" max="4361" width="0" style="12" hidden="1" customWidth="1"/>
    <col min="4362" max="4362" width="15.5703125" style="12" customWidth="1"/>
    <col min="4363" max="4363" width="55.140625" style="12" customWidth="1"/>
    <col min="4364" max="4364" width="15.5703125" style="12" customWidth="1"/>
    <col min="4365" max="4366" width="13" style="12" customWidth="1"/>
    <col min="4367" max="4368" width="13.140625" style="12" customWidth="1"/>
    <col min="4369" max="4369" width="10.5703125" style="12" customWidth="1"/>
    <col min="4370" max="4370" width="12.42578125" style="12" customWidth="1"/>
    <col min="4371" max="4371" width="11.5703125" style="12" customWidth="1"/>
    <col min="4372" max="4372" width="12.28515625" style="12" customWidth="1"/>
    <col min="4373" max="4373" width="12.7109375" style="12" customWidth="1"/>
    <col min="4374" max="4374" width="12.5703125" style="12" customWidth="1"/>
    <col min="4375" max="4375" width="13.140625" style="12" customWidth="1"/>
    <col min="4376" max="4376" width="13.42578125" style="12" customWidth="1"/>
    <col min="4377" max="4377" width="10.28515625" style="12" customWidth="1"/>
    <col min="4378" max="4378" width="14.28515625" style="12" customWidth="1"/>
    <col min="4379" max="4379" width="12.85546875" style="12" customWidth="1"/>
    <col min="4380" max="4380" width="12" style="12" customWidth="1"/>
    <col min="4381" max="4381" width="16.28515625" style="12" customWidth="1"/>
    <col min="4382" max="4382" width="14.5703125" style="12" customWidth="1"/>
    <col min="4383" max="4383" width="16.85546875" style="12" customWidth="1"/>
    <col min="4384" max="4384" width="11.140625" style="12" customWidth="1"/>
    <col min="4385" max="4385" width="10.42578125" style="12" customWidth="1"/>
    <col min="4386" max="4386" width="10.85546875" style="12" customWidth="1"/>
    <col min="4387" max="4387" width="10.140625" style="12" customWidth="1"/>
    <col min="4388" max="4388" width="12.85546875" style="12" customWidth="1"/>
    <col min="4389" max="4390" width="11" style="12" customWidth="1"/>
    <col min="4391" max="4391" width="11.5703125" style="12" customWidth="1"/>
    <col min="4392" max="4392" width="11.28515625" style="12" customWidth="1"/>
    <col min="4393" max="4393" width="10.140625" style="12" customWidth="1"/>
    <col min="4394" max="4395" width="11.85546875" style="12" customWidth="1"/>
    <col min="4396" max="4396" width="12.28515625" style="12" customWidth="1"/>
    <col min="4397" max="4397" width="12.7109375" style="12" customWidth="1"/>
    <col min="4398" max="4398" width="15.140625" style="12" customWidth="1"/>
    <col min="4399" max="4399" width="10" style="12" customWidth="1"/>
    <col min="4400" max="4410" width="7.85546875" style="12" customWidth="1"/>
    <col min="4411" max="4411" width="9.140625" style="12" customWidth="1"/>
    <col min="4412" max="4412" width="8.28515625" style="12" customWidth="1"/>
    <col min="4413" max="4413" width="10.140625" style="12" customWidth="1"/>
    <col min="4414" max="4414" width="9.140625" style="12"/>
    <col min="4415" max="4415" width="11.85546875" style="12" customWidth="1"/>
    <col min="4416" max="4416" width="14.28515625" style="12" customWidth="1"/>
    <col min="4417" max="4616" width="9.140625" style="12"/>
    <col min="4617" max="4617" width="0" style="12" hidden="1" customWidth="1"/>
    <col min="4618" max="4618" width="15.5703125" style="12" customWidth="1"/>
    <col min="4619" max="4619" width="55.140625" style="12" customWidth="1"/>
    <col min="4620" max="4620" width="15.5703125" style="12" customWidth="1"/>
    <col min="4621" max="4622" width="13" style="12" customWidth="1"/>
    <col min="4623" max="4624" width="13.140625" style="12" customWidth="1"/>
    <col min="4625" max="4625" width="10.5703125" style="12" customWidth="1"/>
    <col min="4626" max="4626" width="12.42578125" style="12" customWidth="1"/>
    <col min="4627" max="4627" width="11.5703125" style="12" customWidth="1"/>
    <col min="4628" max="4628" width="12.28515625" style="12" customWidth="1"/>
    <col min="4629" max="4629" width="12.7109375" style="12" customWidth="1"/>
    <col min="4630" max="4630" width="12.5703125" style="12" customWidth="1"/>
    <col min="4631" max="4631" width="13.140625" style="12" customWidth="1"/>
    <col min="4632" max="4632" width="13.42578125" style="12" customWidth="1"/>
    <col min="4633" max="4633" width="10.28515625" style="12" customWidth="1"/>
    <col min="4634" max="4634" width="14.28515625" style="12" customWidth="1"/>
    <col min="4635" max="4635" width="12.85546875" style="12" customWidth="1"/>
    <col min="4636" max="4636" width="12" style="12" customWidth="1"/>
    <col min="4637" max="4637" width="16.28515625" style="12" customWidth="1"/>
    <col min="4638" max="4638" width="14.5703125" style="12" customWidth="1"/>
    <col min="4639" max="4639" width="16.85546875" style="12" customWidth="1"/>
    <col min="4640" max="4640" width="11.140625" style="12" customWidth="1"/>
    <col min="4641" max="4641" width="10.42578125" style="12" customWidth="1"/>
    <col min="4642" max="4642" width="10.85546875" style="12" customWidth="1"/>
    <col min="4643" max="4643" width="10.140625" style="12" customWidth="1"/>
    <col min="4644" max="4644" width="12.85546875" style="12" customWidth="1"/>
    <col min="4645" max="4646" width="11" style="12" customWidth="1"/>
    <col min="4647" max="4647" width="11.5703125" style="12" customWidth="1"/>
    <col min="4648" max="4648" width="11.28515625" style="12" customWidth="1"/>
    <col min="4649" max="4649" width="10.140625" style="12" customWidth="1"/>
    <col min="4650" max="4651" width="11.85546875" style="12" customWidth="1"/>
    <col min="4652" max="4652" width="12.28515625" style="12" customWidth="1"/>
    <col min="4653" max="4653" width="12.7109375" style="12" customWidth="1"/>
    <col min="4654" max="4654" width="15.140625" style="12" customWidth="1"/>
    <col min="4655" max="4655" width="10" style="12" customWidth="1"/>
    <col min="4656" max="4666" width="7.85546875" style="12" customWidth="1"/>
    <col min="4667" max="4667" width="9.140625" style="12" customWidth="1"/>
    <col min="4668" max="4668" width="8.28515625" style="12" customWidth="1"/>
    <col min="4669" max="4669" width="10.140625" style="12" customWidth="1"/>
    <col min="4670" max="4670" width="9.140625" style="12"/>
    <col min="4671" max="4671" width="11.85546875" style="12" customWidth="1"/>
    <col min="4672" max="4672" width="14.28515625" style="12" customWidth="1"/>
    <col min="4673" max="4872" width="9.140625" style="12"/>
    <col min="4873" max="4873" width="0" style="12" hidden="1" customWidth="1"/>
    <col min="4874" max="4874" width="15.5703125" style="12" customWidth="1"/>
    <col min="4875" max="4875" width="55.140625" style="12" customWidth="1"/>
    <col min="4876" max="4876" width="15.5703125" style="12" customWidth="1"/>
    <col min="4877" max="4878" width="13" style="12" customWidth="1"/>
    <col min="4879" max="4880" width="13.140625" style="12" customWidth="1"/>
    <col min="4881" max="4881" width="10.5703125" style="12" customWidth="1"/>
    <col min="4882" max="4882" width="12.42578125" style="12" customWidth="1"/>
    <col min="4883" max="4883" width="11.5703125" style="12" customWidth="1"/>
    <col min="4884" max="4884" width="12.28515625" style="12" customWidth="1"/>
    <col min="4885" max="4885" width="12.7109375" style="12" customWidth="1"/>
    <col min="4886" max="4886" width="12.5703125" style="12" customWidth="1"/>
    <col min="4887" max="4887" width="13.140625" style="12" customWidth="1"/>
    <col min="4888" max="4888" width="13.42578125" style="12" customWidth="1"/>
    <col min="4889" max="4889" width="10.28515625" style="12" customWidth="1"/>
    <col min="4890" max="4890" width="14.28515625" style="12" customWidth="1"/>
    <col min="4891" max="4891" width="12.85546875" style="12" customWidth="1"/>
    <col min="4892" max="4892" width="12" style="12" customWidth="1"/>
    <col min="4893" max="4893" width="16.28515625" style="12" customWidth="1"/>
    <col min="4894" max="4894" width="14.5703125" style="12" customWidth="1"/>
    <col min="4895" max="4895" width="16.85546875" style="12" customWidth="1"/>
    <col min="4896" max="4896" width="11.140625" style="12" customWidth="1"/>
    <col min="4897" max="4897" width="10.42578125" style="12" customWidth="1"/>
    <col min="4898" max="4898" width="10.85546875" style="12" customWidth="1"/>
    <col min="4899" max="4899" width="10.140625" style="12" customWidth="1"/>
    <col min="4900" max="4900" width="12.85546875" style="12" customWidth="1"/>
    <col min="4901" max="4902" width="11" style="12" customWidth="1"/>
    <col min="4903" max="4903" width="11.5703125" style="12" customWidth="1"/>
    <col min="4904" max="4904" width="11.28515625" style="12" customWidth="1"/>
    <col min="4905" max="4905" width="10.140625" style="12" customWidth="1"/>
    <col min="4906" max="4907" width="11.85546875" style="12" customWidth="1"/>
    <col min="4908" max="4908" width="12.28515625" style="12" customWidth="1"/>
    <col min="4909" max="4909" width="12.7109375" style="12" customWidth="1"/>
    <col min="4910" max="4910" width="15.140625" style="12" customWidth="1"/>
    <col min="4911" max="4911" width="10" style="12" customWidth="1"/>
    <col min="4912" max="4922" width="7.85546875" style="12" customWidth="1"/>
    <col min="4923" max="4923" width="9.140625" style="12" customWidth="1"/>
    <col min="4924" max="4924" width="8.28515625" style="12" customWidth="1"/>
    <col min="4925" max="4925" width="10.140625" style="12" customWidth="1"/>
    <col min="4926" max="4926" width="9.140625" style="12"/>
    <col min="4927" max="4927" width="11.85546875" style="12" customWidth="1"/>
    <col min="4928" max="4928" width="14.28515625" style="12" customWidth="1"/>
    <col min="4929" max="5128" width="9.140625" style="12"/>
    <col min="5129" max="5129" width="0" style="12" hidden="1" customWidth="1"/>
    <col min="5130" max="5130" width="15.5703125" style="12" customWidth="1"/>
    <col min="5131" max="5131" width="55.140625" style="12" customWidth="1"/>
    <col min="5132" max="5132" width="15.5703125" style="12" customWidth="1"/>
    <col min="5133" max="5134" width="13" style="12" customWidth="1"/>
    <col min="5135" max="5136" width="13.140625" style="12" customWidth="1"/>
    <col min="5137" max="5137" width="10.5703125" style="12" customWidth="1"/>
    <col min="5138" max="5138" width="12.42578125" style="12" customWidth="1"/>
    <col min="5139" max="5139" width="11.5703125" style="12" customWidth="1"/>
    <col min="5140" max="5140" width="12.28515625" style="12" customWidth="1"/>
    <col min="5141" max="5141" width="12.7109375" style="12" customWidth="1"/>
    <col min="5142" max="5142" width="12.5703125" style="12" customWidth="1"/>
    <col min="5143" max="5143" width="13.140625" style="12" customWidth="1"/>
    <col min="5144" max="5144" width="13.42578125" style="12" customWidth="1"/>
    <col min="5145" max="5145" width="10.28515625" style="12" customWidth="1"/>
    <col min="5146" max="5146" width="14.28515625" style="12" customWidth="1"/>
    <col min="5147" max="5147" width="12.85546875" style="12" customWidth="1"/>
    <col min="5148" max="5148" width="12" style="12" customWidth="1"/>
    <col min="5149" max="5149" width="16.28515625" style="12" customWidth="1"/>
    <col min="5150" max="5150" width="14.5703125" style="12" customWidth="1"/>
    <col min="5151" max="5151" width="16.85546875" style="12" customWidth="1"/>
    <col min="5152" max="5152" width="11.140625" style="12" customWidth="1"/>
    <col min="5153" max="5153" width="10.42578125" style="12" customWidth="1"/>
    <col min="5154" max="5154" width="10.85546875" style="12" customWidth="1"/>
    <col min="5155" max="5155" width="10.140625" style="12" customWidth="1"/>
    <col min="5156" max="5156" width="12.85546875" style="12" customWidth="1"/>
    <col min="5157" max="5158" width="11" style="12" customWidth="1"/>
    <col min="5159" max="5159" width="11.5703125" style="12" customWidth="1"/>
    <col min="5160" max="5160" width="11.28515625" style="12" customWidth="1"/>
    <col min="5161" max="5161" width="10.140625" style="12" customWidth="1"/>
    <col min="5162" max="5163" width="11.85546875" style="12" customWidth="1"/>
    <col min="5164" max="5164" width="12.28515625" style="12" customWidth="1"/>
    <col min="5165" max="5165" width="12.7109375" style="12" customWidth="1"/>
    <col min="5166" max="5166" width="15.140625" style="12" customWidth="1"/>
    <col min="5167" max="5167" width="10" style="12" customWidth="1"/>
    <col min="5168" max="5178" width="7.85546875" style="12" customWidth="1"/>
    <col min="5179" max="5179" width="9.140625" style="12" customWidth="1"/>
    <col min="5180" max="5180" width="8.28515625" style="12" customWidth="1"/>
    <col min="5181" max="5181" width="10.140625" style="12" customWidth="1"/>
    <col min="5182" max="5182" width="9.140625" style="12"/>
    <col min="5183" max="5183" width="11.85546875" style="12" customWidth="1"/>
    <col min="5184" max="5184" width="14.28515625" style="12" customWidth="1"/>
    <col min="5185" max="5384" width="9.140625" style="12"/>
    <col min="5385" max="5385" width="0" style="12" hidden="1" customWidth="1"/>
    <col min="5386" max="5386" width="15.5703125" style="12" customWidth="1"/>
    <col min="5387" max="5387" width="55.140625" style="12" customWidth="1"/>
    <col min="5388" max="5388" width="15.5703125" style="12" customWidth="1"/>
    <col min="5389" max="5390" width="13" style="12" customWidth="1"/>
    <col min="5391" max="5392" width="13.140625" style="12" customWidth="1"/>
    <col min="5393" max="5393" width="10.5703125" style="12" customWidth="1"/>
    <col min="5394" max="5394" width="12.42578125" style="12" customWidth="1"/>
    <col min="5395" max="5395" width="11.5703125" style="12" customWidth="1"/>
    <col min="5396" max="5396" width="12.28515625" style="12" customWidth="1"/>
    <col min="5397" max="5397" width="12.7109375" style="12" customWidth="1"/>
    <col min="5398" max="5398" width="12.5703125" style="12" customWidth="1"/>
    <col min="5399" max="5399" width="13.140625" style="12" customWidth="1"/>
    <col min="5400" max="5400" width="13.42578125" style="12" customWidth="1"/>
    <col min="5401" max="5401" width="10.28515625" style="12" customWidth="1"/>
    <col min="5402" max="5402" width="14.28515625" style="12" customWidth="1"/>
    <col min="5403" max="5403" width="12.85546875" style="12" customWidth="1"/>
    <col min="5404" max="5404" width="12" style="12" customWidth="1"/>
    <col min="5405" max="5405" width="16.28515625" style="12" customWidth="1"/>
    <col min="5406" max="5406" width="14.5703125" style="12" customWidth="1"/>
    <col min="5407" max="5407" width="16.85546875" style="12" customWidth="1"/>
    <col min="5408" max="5408" width="11.140625" style="12" customWidth="1"/>
    <col min="5409" max="5409" width="10.42578125" style="12" customWidth="1"/>
    <col min="5410" max="5410" width="10.85546875" style="12" customWidth="1"/>
    <col min="5411" max="5411" width="10.140625" style="12" customWidth="1"/>
    <col min="5412" max="5412" width="12.85546875" style="12" customWidth="1"/>
    <col min="5413" max="5414" width="11" style="12" customWidth="1"/>
    <col min="5415" max="5415" width="11.5703125" style="12" customWidth="1"/>
    <col min="5416" max="5416" width="11.28515625" style="12" customWidth="1"/>
    <col min="5417" max="5417" width="10.140625" style="12" customWidth="1"/>
    <col min="5418" max="5419" width="11.85546875" style="12" customWidth="1"/>
    <col min="5420" max="5420" width="12.28515625" style="12" customWidth="1"/>
    <col min="5421" max="5421" width="12.7109375" style="12" customWidth="1"/>
    <col min="5422" max="5422" width="15.140625" style="12" customWidth="1"/>
    <col min="5423" max="5423" width="10" style="12" customWidth="1"/>
    <col min="5424" max="5434" width="7.85546875" style="12" customWidth="1"/>
    <col min="5435" max="5435" width="9.140625" style="12" customWidth="1"/>
    <col min="5436" max="5436" width="8.28515625" style="12" customWidth="1"/>
    <col min="5437" max="5437" width="10.140625" style="12" customWidth="1"/>
    <col min="5438" max="5438" width="9.140625" style="12"/>
    <col min="5439" max="5439" width="11.85546875" style="12" customWidth="1"/>
    <col min="5440" max="5440" width="14.28515625" style="12" customWidth="1"/>
    <col min="5441" max="5640" width="9.140625" style="12"/>
    <col min="5641" max="5641" width="0" style="12" hidden="1" customWidth="1"/>
    <col min="5642" max="5642" width="15.5703125" style="12" customWidth="1"/>
    <col min="5643" max="5643" width="55.140625" style="12" customWidth="1"/>
    <col min="5644" max="5644" width="15.5703125" style="12" customWidth="1"/>
    <col min="5645" max="5646" width="13" style="12" customWidth="1"/>
    <col min="5647" max="5648" width="13.140625" style="12" customWidth="1"/>
    <col min="5649" max="5649" width="10.5703125" style="12" customWidth="1"/>
    <col min="5650" max="5650" width="12.42578125" style="12" customWidth="1"/>
    <col min="5651" max="5651" width="11.5703125" style="12" customWidth="1"/>
    <col min="5652" max="5652" width="12.28515625" style="12" customWidth="1"/>
    <col min="5653" max="5653" width="12.7109375" style="12" customWidth="1"/>
    <col min="5654" max="5654" width="12.5703125" style="12" customWidth="1"/>
    <col min="5655" max="5655" width="13.140625" style="12" customWidth="1"/>
    <col min="5656" max="5656" width="13.42578125" style="12" customWidth="1"/>
    <col min="5657" max="5657" width="10.28515625" style="12" customWidth="1"/>
    <col min="5658" max="5658" width="14.28515625" style="12" customWidth="1"/>
    <col min="5659" max="5659" width="12.85546875" style="12" customWidth="1"/>
    <col min="5660" max="5660" width="12" style="12" customWidth="1"/>
    <col min="5661" max="5661" width="16.28515625" style="12" customWidth="1"/>
    <col min="5662" max="5662" width="14.5703125" style="12" customWidth="1"/>
    <col min="5663" max="5663" width="16.85546875" style="12" customWidth="1"/>
    <col min="5664" max="5664" width="11.140625" style="12" customWidth="1"/>
    <col min="5665" max="5665" width="10.42578125" style="12" customWidth="1"/>
    <col min="5666" max="5666" width="10.85546875" style="12" customWidth="1"/>
    <col min="5667" max="5667" width="10.140625" style="12" customWidth="1"/>
    <col min="5668" max="5668" width="12.85546875" style="12" customWidth="1"/>
    <col min="5669" max="5670" width="11" style="12" customWidth="1"/>
    <col min="5671" max="5671" width="11.5703125" style="12" customWidth="1"/>
    <col min="5672" max="5672" width="11.28515625" style="12" customWidth="1"/>
    <col min="5673" max="5673" width="10.140625" style="12" customWidth="1"/>
    <col min="5674" max="5675" width="11.85546875" style="12" customWidth="1"/>
    <col min="5676" max="5676" width="12.28515625" style="12" customWidth="1"/>
    <col min="5677" max="5677" width="12.7109375" style="12" customWidth="1"/>
    <col min="5678" max="5678" width="15.140625" style="12" customWidth="1"/>
    <col min="5679" max="5679" width="10" style="12" customWidth="1"/>
    <col min="5680" max="5690" width="7.85546875" style="12" customWidth="1"/>
    <col min="5691" max="5691" width="9.140625" style="12" customWidth="1"/>
    <col min="5692" max="5692" width="8.28515625" style="12" customWidth="1"/>
    <col min="5693" max="5693" width="10.140625" style="12" customWidth="1"/>
    <col min="5694" max="5694" width="9.140625" style="12"/>
    <col min="5695" max="5695" width="11.85546875" style="12" customWidth="1"/>
    <col min="5696" max="5696" width="14.28515625" style="12" customWidth="1"/>
    <col min="5697" max="5896" width="9.140625" style="12"/>
    <col min="5897" max="5897" width="0" style="12" hidden="1" customWidth="1"/>
    <col min="5898" max="5898" width="15.5703125" style="12" customWidth="1"/>
    <col min="5899" max="5899" width="55.140625" style="12" customWidth="1"/>
    <col min="5900" max="5900" width="15.5703125" style="12" customWidth="1"/>
    <col min="5901" max="5902" width="13" style="12" customWidth="1"/>
    <col min="5903" max="5904" width="13.140625" style="12" customWidth="1"/>
    <col min="5905" max="5905" width="10.5703125" style="12" customWidth="1"/>
    <col min="5906" max="5906" width="12.42578125" style="12" customWidth="1"/>
    <col min="5907" max="5907" width="11.5703125" style="12" customWidth="1"/>
    <col min="5908" max="5908" width="12.28515625" style="12" customWidth="1"/>
    <col min="5909" max="5909" width="12.7109375" style="12" customWidth="1"/>
    <col min="5910" max="5910" width="12.5703125" style="12" customWidth="1"/>
    <col min="5911" max="5911" width="13.140625" style="12" customWidth="1"/>
    <col min="5912" max="5912" width="13.42578125" style="12" customWidth="1"/>
    <col min="5913" max="5913" width="10.28515625" style="12" customWidth="1"/>
    <col min="5914" max="5914" width="14.28515625" style="12" customWidth="1"/>
    <col min="5915" max="5915" width="12.85546875" style="12" customWidth="1"/>
    <col min="5916" max="5916" width="12" style="12" customWidth="1"/>
    <col min="5917" max="5917" width="16.28515625" style="12" customWidth="1"/>
    <col min="5918" max="5918" width="14.5703125" style="12" customWidth="1"/>
    <col min="5919" max="5919" width="16.85546875" style="12" customWidth="1"/>
    <col min="5920" max="5920" width="11.140625" style="12" customWidth="1"/>
    <col min="5921" max="5921" width="10.42578125" style="12" customWidth="1"/>
    <col min="5922" max="5922" width="10.85546875" style="12" customWidth="1"/>
    <col min="5923" max="5923" width="10.140625" style="12" customWidth="1"/>
    <col min="5924" max="5924" width="12.85546875" style="12" customWidth="1"/>
    <col min="5925" max="5926" width="11" style="12" customWidth="1"/>
    <col min="5927" max="5927" width="11.5703125" style="12" customWidth="1"/>
    <col min="5928" max="5928" width="11.28515625" style="12" customWidth="1"/>
    <col min="5929" max="5929" width="10.140625" style="12" customWidth="1"/>
    <col min="5930" max="5931" width="11.85546875" style="12" customWidth="1"/>
    <col min="5932" max="5932" width="12.28515625" style="12" customWidth="1"/>
    <col min="5933" max="5933" width="12.7109375" style="12" customWidth="1"/>
    <col min="5934" max="5934" width="15.140625" style="12" customWidth="1"/>
    <col min="5935" max="5935" width="10" style="12" customWidth="1"/>
    <col min="5936" max="5946" width="7.85546875" style="12" customWidth="1"/>
    <col min="5947" max="5947" width="9.140625" style="12" customWidth="1"/>
    <col min="5948" max="5948" width="8.28515625" style="12" customWidth="1"/>
    <col min="5949" max="5949" width="10.140625" style="12" customWidth="1"/>
    <col min="5950" max="5950" width="9.140625" style="12"/>
    <col min="5951" max="5951" width="11.85546875" style="12" customWidth="1"/>
    <col min="5952" max="5952" width="14.28515625" style="12" customWidth="1"/>
    <col min="5953" max="6152" width="9.140625" style="12"/>
    <col min="6153" max="6153" width="0" style="12" hidden="1" customWidth="1"/>
    <col min="6154" max="6154" width="15.5703125" style="12" customWidth="1"/>
    <col min="6155" max="6155" width="55.140625" style="12" customWidth="1"/>
    <col min="6156" max="6156" width="15.5703125" style="12" customWidth="1"/>
    <col min="6157" max="6158" width="13" style="12" customWidth="1"/>
    <col min="6159" max="6160" width="13.140625" style="12" customWidth="1"/>
    <col min="6161" max="6161" width="10.5703125" style="12" customWidth="1"/>
    <col min="6162" max="6162" width="12.42578125" style="12" customWidth="1"/>
    <col min="6163" max="6163" width="11.5703125" style="12" customWidth="1"/>
    <col min="6164" max="6164" width="12.28515625" style="12" customWidth="1"/>
    <col min="6165" max="6165" width="12.7109375" style="12" customWidth="1"/>
    <col min="6166" max="6166" width="12.5703125" style="12" customWidth="1"/>
    <col min="6167" max="6167" width="13.140625" style="12" customWidth="1"/>
    <col min="6168" max="6168" width="13.42578125" style="12" customWidth="1"/>
    <col min="6169" max="6169" width="10.28515625" style="12" customWidth="1"/>
    <col min="6170" max="6170" width="14.28515625" style="12" customWidth="1"/>
    <col min="6171" max="6171" width="12.85546875" style="12" customWidth="1"/>
    <col min="6172" max="6172" width="12" style="12" customWidth="1"/>
    <col min="6173" max="6173" width="16.28515625" style="12" customWidth="1"/>
    <col min="6174" max="6174" width="14.5703125" style="12" customWidth="1"/>
    <col min="6175" max="6175" width="16.85546875" style="12" customWidth="1"/>
    <col min="6176" max="6176" width="11.140625" style="12" customWidth="1"/>
    <col min="6177" max="6177" width="10.42578125" style="12" customWidth="1"/>
    <col min="6178" max="6178" width="10.85546875" style="12" customWidth="1"/>
    <col min="6179" max="6179" width="10.140625" style="12" customWidth="1"/>
    <col min="6180" max="6180" width="12.85546875" style="12" customWidth="1"/>
    <col min="6181" max="6182" width="11" style="12" customWidth="1"/>
    <col min="6183" max="6183" width="11.5703125" style="12" customWidth="1"/>
    <col min="6184" max="6184" width="11.28515625" style="12" customWidth="1"/>
    <col min="6185" max="6185" width="10.140625" style="12" customWidth="1"/>
    <col min="6186" max="6187" width="11.85546875" style="12" customWidth="1"/>
    <col min="6188" max="6188" width="12.28515625" style="12" customWidth="1"/>
    <col min="6189" max="6189" width="12.7109375" style="12" customWidth="1"/>
    <col min="6190" max="6190" width="15.140625" style="12" customWidth="1"/>
    <col min="6191" max="6191" width="10" style="12" customWidth="1"/>
    <col min="6192" max="6202" width="7.85546875" style="12" customWidth="1"/>
    <col min="6203" max="6203" width="9.140625" style="12" customWidth="1"/>
    <col min="6204" max="6204" width="8.28515625" style="12" customWidth="1"/>
    <col min="6205" max="6205" width="10.140625" style="12" customWidth="1"/>
    <col min="6206" max="6206" width="9.140625" style="12"/>
    <col min="6207" max="6207" width="11.85546875" style="12" customWidth="1"/>
    <col min="6208" max="6208" width="14.28515625" style="12" customWidth="1"/>
    <col min="6209" max="6408" width="9.140625" style="12"/>
    <col min="6409" max="6409" width="0" style="12" hidden="1" customWidth="1"/>
    <col min="6410" max="6410" width="15.5703125" style="12" customWidth="1"/>
    <col min="6411" max="6411" width="55.140625" style="12" customWidth="1"/>
    <col min="6412" max="6412" width="15.5703125" style="12" customWidth="1"/>
    <col min="6413" max="6414" width="13" style="12" customWidth="1"/>
    <col min="6415" max="6416" width="13.140625" style="12" customWidth="1"/>
    <col min="6417" max="6417" width="10.5703125" style="12" customWidth="1"/>
    <col min="6418" max="6418" width="12.42578125" style="12" customWidth="1"/>
    <col min="6419" max="6419" width="11.5703125" style="12" customWidth="1"/>
    <col min="6420" max="6420" width="12.28515625" style="12" customWidth="1"/>
    <col min="6421" max="6421" width="12.7109375" style="12" customWidth="1"/>
    <col min="6422" max="6422" width="12.5703125" style="12" customWidth="1"/>
    <col min="6423" max="6423" width="13.140625" style="12" customWidth="1"/>
    <col min="6424" max="6424" width="13.42578125" style="12" customWidth="1"/>
    <col min="6425" max="6425" width="10.28515625" style="12" customWidth="1"/>
    <col min="6426" max="6426" width="14.28515625" style="12" customWidth="1"/>
    <col min="6427" max="6427" width="12.85546875" style="12" customWidth="1"/>
    <col min="6428" max="6428" width="12" style="12" customWidth="1"/>
    <col min="6429" max="6429" width="16.28515625" style="12" customWidth="1"/>
    <col min="6430" max="6430" width="14.5703125" style="12" customWidth="1"/>
    <col min="6431" max="6431" width="16.85546875" style="12" customWidth="1"/>
    <col min="6432" max="6432" width="11.140625" style="12" customWidth="1"/>
    <col min="6433" max="6433" width="10.42578125" style="12" customWidth="1"/>
    <col min="6434" max="6434" width="10.85546875" style="12" customWidth="1"/>
    <col min="6435" max="6435" width="10.140625" style="12" customWidth="1"/>
    <col min="6436" max="6436" width="12.85546875" style="12" customWidth="1"/>
    <col min="6437" max="6438" width="11" style="12" customWidth="1"/>
    <col min="6439" max="6439" width="11.5703125" style="12" customWidth="1"/>
    <col min="6440" max="6440" width="11.28515625" style="12" customWidth="1"/>
    <col min="6441" max="6441" width="10.140625" style="12" customWidth="1"/>
    <col min="6442" max="6443" width="11.85546875" style="12" customWidth="1"/>
    <col min="6444" max="6444" width="12.28515625" style="12" customWidth="1"/>
    <col min="6445" max="6445" width="12.7109375" style="12" customWidth="1"/>
    <col min="6446" max="6446" width="15.140625" style="12" customWidth="1"/>
    <col min="6447" max="6447" width="10" style="12" customWidth="1"/>
    <col min="6448" max="6458" width="7.85546875" style="12" customWidth="1"/>
    <col min="6459" max="6459" width="9.140625" style="12" customWidth="1"/>
    <col min="6460" max="6460" width="8.28515625" style="12" customWidth="1"/>
    <col min="6461" max="6461" width="10.140625" style="12" customWidth="1"/>
    <col min="6462" max="6462" width="9.140625" style="12"/>
    <col min="6463" max="6463" width="11.85546875" style="12" customWidth="1"/>
    <col min="6464" max="6464" width="14.28515625" style="12" customWidth="1"/>
    <col min="6465" max="6664" width="9.140625" style="12"/>
    <col min="6665" max="6665" width="0" style="12" hidden="1" customWidth="1"/>
    <col min="6666" max="6666" width="15.5703125" style="12" customWidth="1"/>
    <col min="6667" max="6667" width="55.140625" style="12" customWidth="1"/>
    <col min="6668" max="6668" width="15.5703125" style="12" customWidth="1"/>
    <col min="6669" max="6670" width="13" style="12" customWidth="1"/>
    <col min="6671" max="6672" width="13.140625" style="12" customWidth="1"/>
    <col min="6673" max="6673" width="10.5703125" style="12" customWidth="1"/>
    <col min="6674" max="6674" width="12.42578125" style="12" customWidth="1"/>
    <col min="6675" max="6675" width="11.5703125" style="12" customWidth="1"/>
    <col min="6676" max="6676" width="12.28515625" style="12" customWidth="1"/>
    <col min="6677" max="6677" width="12.7109375" style="12" customWidth="1"/>
    <col min="6678" max="6678" width="12.5703125" style="12" customWidth="1"/>
    <col min="6679" max="6679" width="13.140625" style="12" customWidth="1"/>
    <col min="6680" max="6680" width="13.42578125" style="12" customWidth="1"/>
    <col min="6681" max="6681" width="10.28515625" style="12" customWidth="1"/>
    <col min="6682" max="6682" width="14.28515625" style="12" customWidth="1"/>
    <col min="6683" max="6683" width="12.85546875" style="12" customWidth="1"/>
    <col min="6684" max="6684" width="12" style="12" customWidth="1"/>
    <col min="6685" max="6685" width="16.28515625" style="12" customWidth="1"/>
    <col min="6686" max="6686" width="14.5703125" style="12" customWidth="1"/>
    <col min="6687" max="6687" width="16.85546875" style="12" customWidth="1"/>
    <col min="6688" max="6688" width="11.140625" style="12" customWidth="1"/>
    <col min="6689" max="6689" width="10.42578125" style="12" customWidth="1"/>
    <col min="6690" max="6690" width="10.85546875" style="12" customWidth="1"/>
    <col min="6691" max="6691" width="10.140625" style="12" customWidth="1"/>
    <col min="6692" max="6692" width="12.85546875" style="12" customWidth="1"/>
    <col min="6693" max="6694" width="11" style="12" customWidth="1"/>
    <col min="6695" max="6695" width="11.5703125" style="12" customWidth="1"/>
    <col min="6696" max="6696" width="11.28515625" style="12" customWidth="1"/>
    <col min="6697" max="6697" width="10.140625" style="12" customWidth="1"/>
    <col min="6698" max="6699" width="11.85546875" style="12" customWidth="1"/>
    <col min="6700" max="6700" width="12.28515625" style="12" customWidth="1"/>
    <col min="6701" max="6701" width="12.7109375" style="12" customWidth="1"/>
    <col min="6702" max="6702" width="15.140625" style="12" customWidth="1"/>
    <col min="6703" max="6703" width="10" style="12" customWidth="1"/>
    <col min="6704" max="6714" width="7.85546875" style="12" customWidth="1"/>
    <col min="6715" max="6715" width="9.140625" style="12" customWidth="1"/>
    <col min="6716" max="6716" width="8.28515625" style="12" customWidth="1"/>
    <col min="6717" max="6717" width="10.140625" style="12" customWidth="1"/>
    <col min="6718" max="6718" width="9.140625" style="12"/>
    <col min="6719" max="6719" width="11.85546875" style="12" customWidth="1"/>
    <col min="6720" max="6720" width="14.28515625" style="12" customWidth="1"/>
    <col min="6721" max="6920" width="9.140625" style="12"/>
    <col min="6921" max="6921" width="0" style="12" hidden="1" customWidth="1"/>
    <col min="6922" max="6922" width="15.5703125" style="12" customWidth="1"/>
    <col min="6923" max="6923" width="55.140625" style="12" customWidth="1"/>
    <col min="6924" max="6924" width="15.5703125" style="12" customWidth="1"/>
    <col min="6925" max="6926" width="13" style="12" customWidth="1"/>
    <col min="6927" max="6928" width="13.140625" style="12" customWidth="1"/>
    <col min="6929" max="6929" width="10.5703125" style="12" customWidth="1"/>
    <col min="6930" max="6930" width="12.42578125" style="12" customWidth="1"/>
    <col min="6931" max="6931" width="11.5703125" style="12" customWidth="1"/>
    <col min="6932" max="6932" width="12.28515625" style="12" customWidth="1"/>
    <col min="6933" max="6933" width="12.7109375" style="12" customWidth="1"/>
    <col min="6934" max="6934" width="12.5703125" style="12" customWidth="1"/>
    <col min="6935" max="6935" width="13.140625" style="12" customWidth="1"/>
    <col min="6936" max="6936" width="13.42578125" style="12" customWidth="1"/>
    <col min="6937" max="6937" width="10.28515625" style="12" customWidth="1"/>
    <col min="6938" max="6938" width="14.28515625" style="12" customWidth="1"/>
    <col min="6939" max="6939" width="12.85546875" style="12" customWidth="1"/>
    <col min="6940" max="6940" width="12" style="12" customWidth="1"/>
    <col min="6941" max="6941" width="16.28515625" style="12" customWidth="1"/>
    <col min="6942" max="6942" width="14.5703125" style="12" customWidth="1"/>
    <col min="6943" max="6943" width="16.85546875" style="12" customWidth="1"/>
    <col min="6944" max="6944" width="11.140625" style="12" customWidth="1"/>
    <col min="6945" max="6945" width="10.42578125" style="12" customWidth="1"/>
    <col min="6946" max="6946" width="10.85546875" style="12" customWidth="1"/>
    <col min="6947" max="6947" width="10.140625" style="12" customWidth="1"/>
    <col min="6948" max="6948" width="12.85546875" style="12" customWidth="1"/>
    <col min="6949" max="6950" width="11" style="12" customWidth="1"/>
    <col min="6951" max="6951" width="11.5703125" style="12" customWidth="1"/>
    <col min="6952" max="6952" width="11.28515625" style="12" customWidth="1"/>
    <col min="6953" max="6953" width="10.140625" style="12" customWidth="1"/>
    <col min="6954" max="6955" width="11.85546875" style="12" customWidth="1"/>
    <col min="6956" max="6956" width="12.28515625" style="12" customWidth="1"/>
    <col min="6957" max="6957" width="12.7109375" style="12" customWidth="1"/>
    <col min="6958" max="6958" width="15.140625" style="12" customWidth="1"/>
    <col min="6959" max="6959" width="10" style="12" customWidth="1"/>
    <col min="6960" max="6970" width="7.85546875" style="12" customWidth="1"/>
    <col min="6971" max="6971" width="9.140625" style="12" customWidth="1"/>
    <col min="6972" max="6972" width="8.28515625" style="12" customWidth="1"/>
    <col min="6973" max="6973" width="10.140625" style="12" customWidth="1"/>
    <col min="6974" max="6974" width="9.140625" style="12"/>
    <col min="6975" max="6975" width="11.85546875" style="12" customWidth="1"/>
    <col min="6976" max="6976" width="14.28515625" style="12" customWidth="1"/>
    <col min="6977" max="7176" width="9.140625" style="12"/>
    <col min="7177" max="7177" width="0" style="12" hidden="1" customWidth="1"/>
    <col min="7178" max="7178" width="15.5703125" style="12" customWidth="1"/>
    <col min="7179" max="7179" width="55.140625" style="12" customWidth="1"/>
    <col min="7180" max="7180" width="15.5703125" style="12" customWidth="1"/>
    <col min="7181" max="7182" width="13" style="12" customWidth="1"/>
    <col min="7183" max="7184" width="13.140625" style="12" customWidth="1"/>
    <col min="7185" max="7185" width="10.5703125" style="12" customWidth="1"/>
    <col min="7186" max="7186" width="12.42578125" style="12" customWidth="1"/>
    <col min="7187" max="7187" width="11.5703125" style="12" customWidth="1"/>
    <col min="7188" max="7188" width="12.28515625" style="12" customWidth="1"/>
    <col min="7189" max="7189" width="12.7109375" style="12" customWidth="1"/>
    <col min="7190" max="7190" width="12.5703125" style="12" customWidth="1"/>
    <col min="7191" max="7191" width="13.140625" style="12" customWidth="1"/>
    <col min="7192" max="7192" width="13.42578125" style="12" customWidth="1"/>
    <col min="7193" max="7193" width="10.28515625" style="12" customWidth="1"/>
    <col min="7194" max="7194" width="14.28515625" style="12" customWidth="1"/>
    <col min="7195" max="7195" width="12.85546875" style="12" customWidth="1"/>
    <col min="7196" max="7196" width="12" style="12" customWidth="1"/>
    <col min="7197" max="7197" width="16.28515625" style="12" customWidth="1"/>
    <col min="7198" max="7198" width="14.5703125" style="12" customWidth="1"/>
    <col min="7199" max="7199" width="16.85546875" style="12" customWidth="1"/>
    <col min="7200" max="7200" width="11.140625" style="12" customWidth="1"/>
    <col min="7201" max="7201" width="10.42578125" style="12" customWidth="1"/>
    <col min="7202" max="7202" width="10.85546875" style="12" customWidth="1"/>
    <col min="7203" max="7203" width="10.140625" style="12" customWidth="1"/>
    <col min="7204" max="7204" width="12.85546875" style="12" customWidth="1"/>
    <col min="7205" max="7206" width="11" style="12" customWidth="1"/>
    <col min="7207" max="7207" width="11.5703125" style="12" customWidth="1"/>
    <col min="7208" max="7208" width="11.28515625" style="12" customWidth="1"/>
    <col min="7209" max="7209" width="10.140625" style="12" customWidth="1"/>
    <col min="7210" max="7211" width="11.85546875" style="12" customWidth="1"/>
    <col min="7212" max="7212" width="12.28515625" style="12" customWidth="1"/>
    <col min="7213" max="7213" width="12.7109375" style="12" customWidth="1"/>
    <col min="7214" max="7214" width="15.140625" style="12" customWidth="1"/>
    <col min="7215" max="7215" width="10" style="12" customWidth="1"/>
    <col min="7216" max="7226" width="7.85546875" style="12" customWidth="1"/>
    <col min="7227" max="7227" width="9.140625" style="12" customWidth="1"/>
    <col min="7228" max="7228" width="8.28515625" style="12" customWidth="1"/>
    <col min="7229" max="7229" width="10.140625" style="12" customWidth="1"/>
    <col min="7230" max="7230" width="9.140625" style="12"/>
    <col min="7231" max="7231" width="11.85546875" style="12" customWidth="1"/>
    <col min="7232" max="7232" width="14.28515625" style="12" customWidth="1"/>
    <col min="7233" max="7432" width="9.140625" style="12"/>
    <col min="7433" max="7433" width="0" style="12" hidden="1" customWidth="1"/>
    <col min="7434" max="7434" width="15.5703125" style="12" customWidth="1"/>
    <col min="7435" max="7435" width="55.140625" style="12" customWidth="1"/>
    <col min="7436" max="7436" width="15.5703125" style="12" customWidth="1"/>
    <col min="7437" max="7438" width="13" style="12" customWidth="1"/>
    <col min="7439" max="7440" width="13.140625" style="12" customWidth="1"/>
    <col min="7441" max="7441" width="10.5703125" style="12" customWidth="1"/>
    <col min="7442" max="7442" width="12.42578125" style="12" customWidth="1"/>
    <col min="7443" max="7443" width="11.5703125" style="12" customWidth="1"/>
    <col min="7444" max="7444" width="12.28515625" style="12" customWidth="1"/>
    <col min="7445" max="7445" width="12.7109375" style="12" customWidth="1"/>
    <col min="7446" max="7446" width="12.5703125" style="12" customWidth="1"/>
    <col min="7447" max="7447" width="13.140625" style="12" customWidth="1"/>
    <col min="7448" max="7448" width="13.42578125" style="12" customWidth="1"/>
    <col min="7449" max="7449" width="10.28515625" style="12" customWidth="1"/>
    <col min="7450" max="7450" width="14.28515625" style="12" customWidth="1"/>
    <col min="7451" max="7451" width="12.85546875" style="12" customWidth="1"/>
    <col min="7452" max="7452" width="12" style="12" customWidth="1"/>
    <col min="7453" max="7453" width="16.28515625" style="12" customWidth="1"/>
    <col min="7454" max="7454" width="14.5703125" style="12" customWidth="1"/>
    <col min="7455" max="7455" width="16.85546875" style="12" customWidth="1"/>
    <col min="7456" max="7456" width="11.140625" style="12" customWidth="1"/>
    <col min="7457" max="7457" width="10.42578125" style="12" customWidth="1"/>
    <col min="7458" max="7458" width="10.85546875" style="12" customWidth="1"/>
    <col min="7459" max="7459" width="10.140625" style="12" customWidth="1"/>
    <col min="7460" max="7460" width="12.85546875" style="12" customWidth="1"/>
    <col min="7461" max="7462" width="11" style="12" customWidth="1"/>
    <col min="7463" max="7463" width="11.5703125" style="12" customWidth="1"/>
    <col min="7464" max="7464" width="11.28515625" style="12" customWidth="1"/>
    <col min="7465" max="7465" width="10.140625" style="12" customWidth="1"/>
    <col min="7466" max="7467" width="11.85546875" style="12" customWidth="1"/>
    <col min="7468" max="7468" width="12.28515625" style="12" customWidth="1"/>
    <col min="7469" max="7469" width="12.7109375" style="12" customWidth="1"/>
    <col min="7470" max="7470" width="15.140625" style="12" customWidth="1"/>
    <col min="7471" max="7471" width="10" style="12" customWidth="1"/>
    <col min="7472" max="7482" width="7.85546875" style="12" customWidth="1"/>
    <col min="7483" max="7483" width="9.140625" style="12" customWidth="1"/>
    <col min="7484" max="7484" width="8.28515625" style="12" customWidth="1"/>
    <col min="7485" max="7485" width="10.140625" style="12" customWidth="1"/>
    <col min="7486" max="7486" width="9.140625" style="12"/>
    <col min="7487" max="7487" width="11.85546875" style="12" customWidth="1"/>
    <col min="7488" max="7488" width="14.28515625" style="12" customWidth="1"/>
    <col min="7489" max="7688" width="9.140625" style="12"/>
    <col min="7689" max="7689" width="0" style="12" hidden="1" customWidth="1"/>
    <col min="7690" max="7690" width="15.5703125" style="12" customWidth="1"/>
    <col min="7691" max="7691" width="55.140625" style="12" customWidth="1"/>
    <col min="7692" max="7692" width="15.5703125" style="12" customWidth="1"/>
    <col min="7693" max="7694" width="13" style="12" customWidth="1"/>
    <col min="7695" max="7696" width="13.140625" style="12" customWidth="1"/>
    <col min="7697" max="7697" width="10.5703125" style="12" customWidth="1"/>
    <col min="7698" max="7698" width="12.42578125" style="12" customWidth="1"/>
    <col min="7699" max="7699" width="11.5703125" style="12" customWidth="1"/>
    <col min="7700" max="7700" width="12.28515625" style="12" customWidth="1"/>
    <col min="7701" max="7701" width="12.7109375" style="12" customWidth="1"/>
    <col min="7702" max="7702" width="12.5703125" style="12" customWidth="1"/>
    <col min="7703" max="7703" width="13.140625" style="12" customWidth="1"/>
    <col min="7704" max="7704" width="13.42578125" style="12" customWidth="1"/>
    <col min="7705" max="7705" width="10.28515625" style="12" customWidth="1"/>
    <col min="7706" max="7706" width="14.28515625" style="12" customWidth="1"/>
    <col min="7707" max="7707" width="12.85546875" style="12" customWidth="1"/>
    <col min="7708" max="7708" width="12" style="12" customWidth="1"/>
    <col min="7709" max="7709" width="16.28515625" style="12" customWidth="1"/>
    <col min="7710" max="7710" width="14.5703125" style="12" customWidth="1"/>
    <col min="7711" max="7711" width="16.85546875" style="12" customWidth="1"/>
    <col min="7712" max="7712" width="11.140625" style="12" customWidth="1"/>
    <col min="7713" max="7713" width="10.42578125" style="12" customWidth="1"/>
    <col min="7714" max="7714" width="10.85546875" style="12" customWidth="1"/>
    <col min="7715" max="7715" width="10.140625" style="12" customWidth="1"/>
    <col min="7716" max="7716" width="12.85546875" style="12" customWidth="1"/>
    <col min="7717" max="7718" width="11" style="12" customWidth="1"/>
    <col min="7719" max="7719" width="11.5703125" style="12" customWidth="1"/>
    <col min="7720" max="7720" width="11.28515625" style="12" customWidth="1"/>
    <col min="7721" max="7721" width="10.140625" style="12" customWidth="1"/>
    <col min="7722" max="7723" width="11.85546875" style="12" customWidth="1"/>
    <col min="7724" max="7724" width="12.28515625" style="12" customWidth="1"/>
    <col min="7725" max="7725" width="12.7109375" style="12" customWidth="1"/>
    <col min="7726" max="7726" width="15.140625" style="12" customWidth="1"/>
    <col min="7727" max="7727" width="10" style="12" customWidth="1"/>
    <col min="7728" max="7738" width="7.85546875" style="12" customWidth="1"/>
    <col min="7739" max="7739" width="9.140625" style="12" customWidth="1"/>
    <col min="7740" max="7740" width="8.28515625" style="12" customWidth="1"/>
    <col min="7741" max="7741" width="10.140625" style="12" customWidth="1"/>
    <col min="7742" max="7742" width="9.140625" style="12"/>
    <col min="7743" max="7743" width="11.85546875" style="12" customWidth="1"/>
    <col min="7744" max="7744" width="14.28515625" style="12" customWidth="1"/>
    <col min="7745" max="7944" width="9.140625" style="12"/>
    <col min="7945" max="7945" width="0" style="12" hidden="1" customWidth="1"/>
    <col min="7946" max="7946" width="15.5703125" style="12" customWidth="1"/>
    <col min="7947" max="7947" width="55.140625" style="12" customWidth="1"/>
    <col min="7948" max="7948" width="15.5703125" style="12" customWidth="1"/>
    <col min="7949" max="7950" width="13" style="12" customWidth="1"/>
    <col min="7951" max="7952" width="13.140625" style="12" customWidth="1"/>
    <col min="7953" max="7953" width="10.5703125" style="12" customWidth="1"/>
    <col min="7954" max="7954" width="12.42578125" style="12" customWidth="1"/>
    <col min="7955" max="7955" width="11.5703125" style="12" customWidth="1"/>
    <col min="7956" max="7956" width="12.28515625" style="12" customWidth="1"/>
    <col min="7957" max="7957" width="12.7109375" style="12" customWidth="1"/>
    <col min="7958" max="7958" width="12.5703125" style="12" customWidth="1"/>
    <col min="7959" max="7959" width="13.140625" style="12" customWidth="1"/>
    <col min="7960" max="7960" width="13.42578125" style="12" customWidth="1"/>
    <col min="7961" max="7961" width="10.28515625" style="12" customWidth="1"/>
    <col min="7962" max="7962" width="14.28515625" style="12" customWidth="1"/>
    <col min="7963" max="7963" width="12.85546875" style="12" customWidth="1"/>
    <col min="7964" max="7964" width="12" style="12" customWidth="1"/>
    <col min="7965" max="7965" width="16.28515625" style="12" customWidth="1"/>
    <col min="7966" max="7966" width="14.5703125" style="12" customWidth="1"/>
    <col min="7967" max="7967" width="16.85546875" style="12" customWidth="1"/>
    <col min="7968" max="7968" width="11.140625" style="12" customWidth="1"/>
    <col min="7969" max="7969" width="10.42578125" style="12" customWidth="1"/>
    <col min="7970" max="7970" width="10.85546875" style="12" customWidth="1"/>
    <col min="7971" max="7971" width="10.140625" style="12" customWidth="1"/>
    <col min="7972" max="7972" width="12.85546875" style="12" customWidth="1"/>
    <col min="7973" max="7974" width="11" style="12" customWidth="1"/>
    <col min="7975" max="7975" width="11.5703125" style="12" customWidth="1"/>
    <col min="7976" max="7976" width="11.28515625" style="12" customWidth="1"/>
    <col min="7977" max="7977" width="10.140625" style="12" customWidth="1"/>
    <col min="7978" max="7979" width="11.85546875" style="12" customWidth="1"/>
    <col min="7980" max="7980" width="12.28515625" style="12" customWidth="1"/>
    <col min="7981" max="7981" width="12.7109375" style="12" customWidth="1"/>
    <col min="7982" max="7982" width="15.140625" style="12" customWidth="1"/>
    <col min="7983" max="7983" width="10" style="12" customWidth="1"/>
    <col min="7984" max="7994" width="7.85546875" style="12" customWidth="1"/>
    <col min="7995" max="7995" width="9.140625" style="12" customWidth="1"/>
    <col min="7996" max="7996" width="8.28515625" style="12" customWidth="1"/>
    <col min="7997" max="7997" width="10.140625" style="12" customWidth="1"/>
    <col min="7998" max="7998" width="9.140625" style="12"/>
    <col min="7999" max="7999" width="11.85546875" style="12" customWidth="1"/>
    <col min="8000" max="8000" width="14.28515625" style="12" customWidth="1"/>
    <col min="8001" max="8200" width="9.140625" style="12"/>
    <col min="8201" max="8201" width="0" style="12" hidden="1" customWidth="1"/>
    <col min="8202" max="8202" width="15.5703125" style="12" customWidth="1"/>
    <col min="8203" max="8203" width="55.140625" style="12" customWidth="1"/>
    <col min="8204" max="8204" width="15.5703125" style="12" customWidth="1"/>
    <col min="8205" max="8206" width="13" style="12" customWidth="1"/>
    <col min="8207" max="8208" width="13.140625" style="12" customWidth="1"/>
    <col min="8209" max="8209" width="10.5703125" style="12" customWidth="1"/>
    <col min="8210" max="8210" width="12.42578125" style="12" customWidth="1"/>
    <col min="8211" max="8211" width="11.5703125" style="12" customWidth="1"/>
    <col min="8212" max="8212" width="12.28515625" style="12" customWidth="1"/>
    <col min="8213" max="8213" width="12.7109375" style="12" customWidth="1"/>
    <col min="8214" max="8214" width="12.5703125" style="12" customWidth="1"/>
    <col min="8215" max="8215" width="13.140625" style="12" customWidth="1"/>
    <col min="8216" max="8216" width="13.42578125" style="12" customWidth="1"/>
    <col min="8217" max="8217" width="10.28515625" style="12" customWidth="1"/>
    <col min="8218" max="8218" width="14.28515625" style="12" customWidth="1"/>
    <col min="8219" max="8219" width="12.85546875" style="12" customWidth="1"/>
    <col min="8220" max="8220" width="12" style="12" customWidth="1"/>
    <col min="8221" max="8221" width="16.28515625" style="12" customWidth="1"/>
    <col min="8222" max="8222" width="14.5703125" style="12" customWidth="1"/>
    <col min="8223" max="8223" width="16.85546875" style="12" customWidth="1"/>
    <col min="8224" max="8224" width="11.140625" style="12" customWidth="1"/>
    <col min="8225" max="8225" width="10.42578125" style="12" customWidth="1"/>
    <col min="8226" max="8226" width="10.85546875" style="12" customWidth="1"/>
    <col min="8227" max="8227" width="10.140625" style="12" customWidth="1"/>
    <col min="8228" max="8228" width="12.85546875" style="12" customWidth="1"/>
    <col min="8229" max="8230" width="11" style="12" customWidth="1"/>
    <col min="8231" max="8231" width="11.5703125" style="12" customWidth="1"/>
    <col min="8232" max="8232" width="11.28515625" style="12" customWidth="1"/>
    <col min="8233" max="8233" width="10.140625" style="12" customWidth="1"/>
    <col min="8234" max="8235" width="11.85546875" style="12" customWidth="1"/>
    <col min="8236" max="8236" width="12.28515625" style="12" customWidth="1"/>
    <col min="8237" max="8237" width="12.7109375" style="12" customWidth="1"/>
    <col min="8238" max="8238" width="15.140625" style="12" customWidth="1"/>
    <col min="8239" max="8239" width="10" style="12" customWidth="1"/>
    <col min="8240" max="8250" width="7.85546875" style="12" customWidth="1"/>
    <col min="8251" max="8251" width="9.140625" style="12" customWidth="1"/>
    <col min="8252" max="8252" width="8.28515625" style="12" customWidth="1"/>
    <col min="8253" max="8253" width="10.140625" style="12" customWidth="1"/>
    <col min="8254" max="8254" width="9.140625" style="12"/>
    <col min="8255" max="8255" width="11.85546875" style="12" customWidth="1"/>
    <col min="8256" max="8256" width="14.28515625" style="12" customWidth="1"/>
    <col min="8257" max="8456" width="9.140625" style="12"/>
    <col min="8457" max="8457" width="0" style="12" hidden="1" customWidth="1"/>
    <col min="8458" max="8458" width="15.5703125" style="12" customWidth="1"/>
    <col min="8459" max="8459" width="55.140625" style="12" customWidth="1"/>
    <col min="8460" max="8460" width="15.5703125" style="12" customWidth="1"/>
    <col min="8461" max="8462" width="13" style="12" customWidth="1"/>
    <col min="8463" max="8464" width="13.140625" style="12" customWidth="1"/>
    <col min="8465" max="8465" width="10.5703125" style="12" customWidth="1"/>
    <col min="8466" max="8466" width="12.42578125" style="12" customWidth="1"/>
    <col min="8467" max="8467" width="11.5703125" style="12" customWidth="1"/>
    <col min="8468" max="8468" width="12.28515625" style="12" customWidth="1"/>
    <col min="8469" max="8469" width="12.7109375" style="12" customWidth="1"/>
    <col min="8470" max="8470" width="12.5703125" style="12" customWidth="1"/>
    <col min="8471" max="8471" width="13.140625" style="12" customWidth="1"/>
    <col min="8472" max="8472" width="13.42578125" style="12" customWidth="1"/>
    <col min="8473" max="8473" width="10.28515625" style="12" customWidth="1"/>
    <col min="8474" max="8474" width="14.28515625" style="12" customWidth="1"/>
    <col min="8475" max="8475" width="12.85546875" style="12" customWidth="1"/>
    <col min="8476" max="8476" width="12" style="12" customWidth="1"/>
    <col min="8477" max="8477" width="16.28515625" style="12" customWidth="1"/>
    <col min="8478" max="8478" width="14.5703125" style="12" customWidth="1"/>
    <col min="8479" max="8479" width="16.85546875" style="12" customWidth="1"/>
    <col min="8480" max="8480" width="11.140625" style="12" customWidth="1"/>
    <col min="8481" max="8481" width="10.42578125" style="12" customWidth="1"/>
    <col min="8482" max="8482" width="10.85546875" style="12" customWidth="1"/>
    <col min="8483" max="8483" width="10.140625" style="12" customWidth="1"/>
    <col min="8484" max="8484" width="12.85546875" style="12" customWidth="1"/>
    <col min="8485" max="8486" width="11" style="12" customWidth="1"/>
    <col min="8487" max="8487" width="11.5703125" style="12" customWidth="1"/>
    <col min="8488" max="8488" width="11.28515625" style="12" customWidth="1"/>
    <col min="8489" max="8489" width="10.140625" style="12" customWidth="1"/>
    <col min="8490" max="8491" width="11.85546875" style="12" customWidth="1"/>
    <col min="8492" max="8492" width="12.28515625" style="12" customWidth="1"/>
    <col min="8493" max="8493" width="12.7109375" style="12" customWidth="1"/>
    <col min="8494" max="8494" width="15.140625" style="12" customWidth="1"/>
    <col min="8495" max="8495" width="10" style="12" customWidth="1"/>
    <col min="8496" max="8506" width="7.85546875" style="12" customWidth="1"/>
    <col min="8507" max="8507" width="9.140625" style="12" customWidth="1"/>
    <col min="8508" max="8508" width="8.28515625" style="12" customWidth="1"/>
    <col min="8509" max="8509" width="10.140625" style="12" customWidth="1"/>
    <col min="8510" max="8510" width="9.140625" style="12"/>
    <col min="8511" max="8511" width="11.85546875" style="12" customWidth="1"/>
    <col min="8512" max="8512" width="14.28515625" style="12" customWidth="1"/>
    <col min="8513" max="8712" width="9.140625" style="12"/>
    <col min="8713" max="8713" width="0" style="12" hidden="1" customWidth="1"/>
    <col min="8714" max="8714" width="15.5703125" style="12" customWidth="1"/>
    <col min="8715" max="8715" width="55.140625" style="12" customWidth="1"/>
    <col min="8716" max="8716" width="15.5703125" style="12" customWidth="1"/>
    <col min="8717" max="8718" width="13" style="12" customWidth="1"/>
    <col min="8719" max="8720" width="13.140625" style="12" customWidth="1"/>
    <col min="8721" max="8721" width="10.5703125" style="12" customWidth="1"/>
    <col min="8722" max="8722" width="12.42578125" style="12" customWidth="1"/>
    <col min="8723" max="8723" width="11.5703125" style="12" customWidth="1"/>
    <col min="8724" max="8724" width="12.28515625" style="12" customWidth="1"/>
    <col min="8725" max="8725" width="12.7109375" style="12" customWidth="1"/>
    <col min="8726" max="8726" width="12.5703125" style="12" customWidth="1"/>
    <col min="8727" max="8727" width="13.140625" style="12" customWidth="1"/>
    <col min="8728" max="8728" width="13.42578125" style="12" customWidth="1"/>
    <col min="8729" max="8729" width="10.28515625" style="12" customWidth="1"/>
    <col min="8730" max="8730" width="14.28515625" style="12" customWidth="1"/>
    <col min="8731" max="8731" width="12.85546875" style="12" customWidth="1"/>
    <col min="8732" max="8732" width="12" style="12" customWidth="1"/>
    <col min="8733" max="8733" width="16.28515625" style="12" customWidth="1"/>
    <col min="8734" max="8734" width="14.5703125" style="12" customWidth="1"/>
    <col min="8735" max="8735" width="16.85546875" style="12" customWidth="1"/>
    <col min="8736" max="8736" width="11.140625" style="12" customWidth="1"/>
    <col min="8737" max="8737" width="10.42578125" style="12" customWidth="1"/>
    <col min="8738" max="8738" width="10.85546875" style="12" customWidth="1"/>
    <col min="8739" max="8739" width="10.140625" style="12" customWidth="1"/>
    <col min="8740" max="8740" width="12.85546875" style="12" customWidth="1"/>
    <col min="8741" max="8742" width="11" style="12" customWidth="1"/>
    <col min="8743" max="8743" width="11.5703125" style="12" customWidth="1"/>
    <col min="8744" max="8744" width="11.28515625" style="12" customWidth="1"/>
    <col min="8745" max="8745" width="10.140625" style="12" customWidth="1"/>
    <col min="8746" max="8747" width="11.85546875" style="12" customWidth="1"/>
    <col min="8748" max="8748" width="12.28515625" style="12" customWidth="1"/>
    <col min="8749" max="8749" width="12.7109375" style="12" customWidth="1"/>
    <col min="8750" max="8750" width="15.140625" style="12" customWidth="1"/>
    <col min="8751" max="8751" width="10" style="12" customWidth="1"/>
    <col min="8752" max="8762" width="7.85546875" style="12" customWidth="1"/>
    <col min="8763" max="8763" width="9.140625" style="12" customWidth="1"/>
    <col min="8764" max="8764" width="8.28515625" style="12" customWidth="1"/>
    <col min="8765" max="8765" width="10.140625" style="12" customWidth="1"/>
    <col min="8766" max="8766" width="9.140625" style="12"/>
    <col min="8767" max="8767" width="11.85546875" style="12" customWidth="1"/>
    <col min="8768" max="8768" width="14.28515625" style="12" customWidth="1"/>
    <col min="8769" max="8968" width="9.140625" style="12"/>
    <col min="8969" max="8969" width="0" style="12" hidden="1" customWidth="1"/>
    <col min="8970" max="8970" width="15.5703125" style="12" customWidth="1"/>
    <col min="8971" max="8971" width="55.140625" style="12" customWidth="1"/>
    <col min="8972" max="8972" width="15.5703125" style="12" customWidth="1"/>
    <col min="8973" max="8974" width="13" style="12" customWidth="1"/>
    <col min="8975" max="8976" width="13.140625" style="12" customWidth="1"/>
    <col min="8977" max="8977" width="10.5703125" style="12" customWidth="1"/>
    <col min="8978" max="8978" width="12.42578125" style="12" customWidth="1"/>
    <col min="8979" max="8979" width="11.5703125" style="12" customWidth="1"/>
    <col min="8980" max="8980" width="12.28515625" style="12" customWidth="1"/>
    <col min="8981" max="8981" width="12.7109375" style="12" customWidth="1"/>
    <col min="8982" max="8982" width="12.5703125" style="12" customWidth="1"/>
    <col min="8983" max="8983" width="13.140625" style="12" customWidth="1"/>
    <col min="8984" max="8984" width="13.42578125" style="12" customWidth="1"/>
    <col min="8985" max="8985" width="10.28515625" style="12" customWidth="1"/>
    <col min="8986" max="8986" width="14.28515625" style="12" customWidth="1"/>
    <col min="8987" max="8987" width="12.85546875" style="12" customWidth="1"/>
    <col min="8988" max="8988" width="12" style="12" customWidth="1"/>
    <col min="8989" max="8989" width="16.28515625" style="12" customWidth="1"/>
    <col min="8990" max="8990" width="14.5703125" style="12" customWidth="1"/>
    <col min="8991" max="8991" width="16.85546875" style="12" customWidth="1"/>
    <col min="8992" max="8992" width="11.140625" style="12" customWidth="1"/>
    <col min="8993" max="8993" width="10.42578125" style="12" customWidth="1"/>
    <col min="8994" max="8994" width="10.85546875" style="12" customWidth="1"/>
    <col min="8995" max="8995" width="10.140625" style="12" customWidth="1"/>
    <col min="8996" max="8996" width="12.85546875" style="12" customWidth="1"/>
    <col min="8997" max="8998" width="11" style="12" customWidth="1"/>
    <col min="8999" max="8999" width="11.5703125" style="12" customWidth="1"/>
    <col min="9000" max="9000" width="11.28515625" style="12" customWidth="1"/>
    <col min="9001" max="9001" width="10.140625" style="12" customWidth="1"/>
    <col min="9002" max="9003" width="11.85546875" style="12" customWidth="1"/>
    <col min="9004" max="9004" width="12.28515625" style="12" customWidth="1"/>
    <col min="9005" max="9005" width="12.7109375" style="12" customWidth="1"/>
    <col min="9006" max="9006" width="15.140625" style="12" customWidth="1"/>
    <col min="9007" max="9007" width="10" style="12" customWidth="1"/>
    <col min="9008" max="9018" width="7.85546875" style="12" customWidth="1"/>
    <col min="9019" max="9019" width="9.140625" style="12" customWidth="1"/>
    <col min="9020" max="9020" width="8.28515625" style="12" customWidth="1"/>
    <col min="9021" max="9021" width="10.140625" style="12" customWidth="1"/>
    <col min="9022" max="9022" width="9.140625" style="12"/>
    <col min="9023" max="9023" width="11.85546875" style="12" customWidth="1"/>
    <col min="9024" max="9024" width="14.28515625" style="12" customWidth="1"/>
    <col min="9025" max="9224" width="9.140625" style="12"/>
    <col min="9225" max="9225" width="0" style="12" hidden="1" customWidth="1"/>
    <col min="9226" max="9226" width="15.5703125" style="12" customWidth="1"/>
    <col min="9227" max="9227" width="55.140625" style="12" customWidth="1"/>
    <col min="9228" max="9228" width="15.5703125" style="12" customWidth="1"/>
    <col min="9229" max="9230" width="13" style="12" customWidth="1"/>
    <col min="9231" max="9232" width="13.140625" style="12" customWidth="1"/>
    <col min="9233" max="9233" width="10.5703125" style="12" customWidth="1"/>
    <col min="9234" max="9234" width="12.42578125" style="12" customWidth="1"/>
    <col min="9235" max="9235" width="11.5703125" style="12" customWidth="1"/>
    <col min="9236" max="9236" width="12.28515625" style="12" customWidth="1"/>
    <col min="9237" max="9237" width="12.7109375" style="12" customWidth="1"/>
    <col min="9238" max="9238" width="12.5703125" style="12" customWidth="1"/>
    <col min="9239" max="9239" width="13.140625" style="12" customWidth="1"/>
    <col min="9240" max="9240" width="13.42578125" style="12" customWidth="1"/>
    <col min="9241" max="9241" width="10.28515625" style="12" customWidth="1"/>
    <col min="9242" max="9242" width="14.28515625" style="12" customWidth="1"/>
    <col min="9243" max="9243" width="12.85546875" style="12" customWidth="1"/>
    <col min="9244" max="9244" width="12" style="12" customWidth="1"/>
    <col min="9245" max="9245" width="16.28515625" style="12" customWidth="1"/>
    <col min="9246" max="9246" width="14.5703125" style="12" customWidth="1"/>
    <col min="9247" max="9247" width="16.85546875" style="12" customWidth="1"/>
    <col min="9248" max="9248" width="11.140625" style="12" customWidth="1"/>
    <col min="9249" max="9249" width="10.42578125" style="12" customWidth="1"/>
    <col min="9250" max="9250" width="10.85546875" style="12" customWidth="1"/>
    <col min="9251" max="9251" width="10.140625" style="12" customWidth="1"/>
    <col min="9252" max="9252" width="12.85546875" style="12" customWidth="1"/>
    <col min="9253" max="9254" width="11" style="12" customWidth="1"/>
    <col min="9255" max="9255" width="11.5703125" style="12" customWidth="1"/>
    <col min="9256" max="9256" width="11.28515625" style="12" customWidth="1"/>
    <col min="9257" max="9257" width="10.140625" style="12" customWidth="1"/>
    <col min="9258" max="9259" width="11.85546875" style="12" customWidth="1"/>
    <col min="9260" max="9260" width="12.28515625" style="12" customWidth="1"/>
    <col min="9261" max="9261" width="12.7109375" style="12" customWidth="1"/>
    <col min="9262" max="9262" width="15.140625" style="12" customWidth="1"/>
    <col min="9263" max="9263" width="10" style="12" customWidth="1"/>
    <col min="9264" max="9274" width="7.85546875" style="12" customWidth="1"/>
    <col min="9275" max="9275" width="9.140625" style="12" customWidth="1"/>
    <col min="9276" max="9276" width="8.28515625" style="12" customWidth="1"/>
    <col min="9277" max="9277" width="10.140625" style="12" customWidth="1"/>
    <col min="9278" max="9278" width="9.140625" style="12"/>
    <col min="9279" max="9279" width="11.85546875" style="12" customWidth="1"/>
    <col min="9280" max="9280" width="14.28515625" style="12" customWidth="1"/>
    <col min="9281" max="9480" width="9.140625" style="12"/>
    <col min="9481" max="9481" width="0" style="12" hidden="1" customWidth="1"/>
    <col min="9482" max="9482" width="15.5703125" style="12" customWidth="1"/>
    <col min="9483" max="9483" width="55.140625" style="12" customWidth="1"/>
    <col min="9484" max="9484" width="15.5703125" style="12" customWidth="1"/>
    <col min="9485" max="9486" width="13" style="12" customWidth="1"/>
    <col min="9487" max="9488" width="13.140625" style="12" customWidth="1"/>
    <col min="9489" max="9489" width="10.5703125" style="12" customWidth="1"/>
    <col min="9490" max="9490" width="12.42578125" style="12" customWidth="1"/>
    <col min="9491" max="9491" width="11.5703125" style="12" customWidth="1"/>
    <col min="9492" max="9492" width="12.28515625" style="12" customWidth="1"/>
    <col min="9493" max="9493" width="12.7109375" style="12" customWidth="1"/>
    <col min="9494" max="9494" width="12.5703125" style="12" customWidth="1"/>
    <col min="9495" max="9495" width="13.140625" style="12" customWidth="1"/>
    <col min="9496" max="9496" width="13.42578125" style="12" customWidth="1"/>
    <col min="9497" max="9497" width="10.28515625" style="12" customWidth="1"/>
    <col min="9498" max="9498" width="14.28515625" style="12" customWidth="1"/>
    <col min="9499" max="9499" width="12.85546875" style="12" customWidth="1"/>
    <col min="9500" max="9500" width="12" style="12" customWidth="1"/>
    <col min="9501" max="9501" width="16.28515625" style="12" customWidth="1"/>
    <col min="9502" max="9502" width="14.5703125" style="12" customWidth="1"/>
    <col min="9503" max="9503" width="16.85546875" style="12" customWidth="1"/>
    <col min="9504" max="9504" width="11.140625" style="12" customWidth="1"/>
    <col min="9505" max="9505" width="10.42578125" style="12" customWidth="1"/>
    <col min="9506" max="9506" width="10.85546875" style="12" customWidth="1"/>
    <col min="9507" max="9507" width="10.140625" style="12" customWidth="1"/>
    <col min="9508" max="9508" width="12.85546875" style="12" customWidth="1"/>
    <col min="9509" max="9510" width="11" style="12" customWidth="1"/>
    <col min="9511" max="9511" width="11.5703125" style="12" customWidth="1"/>
    <col min="9512" max="9512" width="11.28515625" style="12" customWidth="1"/>
    <col min="9513" max="9513" width="10.140625" style="12" customWidth="1"/>
    <col min="9514" max="9515" width="11.85546875" style="12" customWidth="1"/>
    <col min="9516" max="9516" width="12.28515625" style="12" customWidth="1"/>
    <col min="9517" max="9517" width="12.7109375" style="12" customWidth="1"/>
    <col min="9518" max="9518" width="15.140625" style="12" customWidth="1"/>
    <col min="9519" max="9519" width="10" style="12" customWidth="1"/>
    <col min="9520" max="9530" width="7.85546875" style="12" customWidth="1"/>
    <col min="9531" max="9531" width="9.140625" style="12" customWidth="1"/>
    <col min="9532" max="9532" width="8.28515625" style="12" customWidth="1"/>
    <col min="9533" max="9533" width="10.140625" style="12" customWidth="1"/>
    <col min="9534" max="9534" width="9.140625" style="12"/>
    <col min="9535" max="9535" width="11.85546875" style="12" customWidth="1"/>
    <col min="9536" max="9536" width="14.28515625" style="12" customWidth="1"/>
    <col min="9537" max="9736" width="9.140625" style="12"/>
    <col min="9737" max="9737" width="0" style="12" hidden="1" customWidth="1"/>
    <col min="9738" max="9738" width="15.5703125" style="12" customWidth="1"/>
    <col min="9739" max="9739" width="55.140625" style="12" customWidth="1"/>
    <col min="9740" max="9740" width="15.5703125" style="12" customWidth="1"/>
    <col min="9741" max="9742" width="13" style="12" customWidth="1"/>
    <col min="9743" max="9744" width="13.140625" style="12" customWidth="1"/>
    <col min="9745" max="9745" width="10.5703125" style="12" customWidth="1"/>
    <col min="9746" max="9746" width="12.42578125" style="12" customWidth="1"/>
    <col min="9747" max="9747" width="11.5703125" style="12" customWidth="1"/>
    <col min="9748" max="9748" width="12.28515625" style="12" customWidth="1"/>
    <col min="9749" max="9749" width="12.7109375" style="12" customWidth="1"/>
    <col min="9750" max="9750" width="12.5703125" style="12" customWidth="1"/>
    <col min="9751" max="9751" width="13.140625" style="12" customWidth="1"/>
    <col min="9752" max="9752" width="13.42578125" style="12" customWidth="1"/>
    <col min="9753" max="9753" width="10.28515625" style="12" customWidth="1"/>
    <col min="9754" max="9754" width="14.28515625" style="12" customWidth="1"/>
    <col min="9755" max="9755" width="12.85546875" style="12" customWidth="1"/>
    <col min="9756" max="9756" width="12" style="12" customWidth="1"/>
    <col min="9757" max="9757" width="16.28515625" style="12" customWidth="1"/>
    <col min="9758" max="9758" width="14.5703125" style="12" customWidth="1"/>
    <col min="9759" max="9759" width="16.85546875" style="12" customWidth="1"/>
    <col min="9760" max="9760" width="11.140625" style="12" customWidth="1"/>
    <col min="9761" max="9761" width="10.42578125" style="12" customWidth="1"/>
    <col min="9762" max="9762" width="10.85546875" style="12" customWidth="1"/>
    <col min="9763" max="9763" width="10.140625" style="12" customWidth="1"/>
    <col min="9764" max="9764" width="12.85546875" style="12" customWidth="1"/>
    <col min="9765" max="9766" width="11" style="12" customWidth="1"/>
    <col min="9767" max="9767" width="11.5703125" style="12" customWidth="1"/>
    <col min="9768" max="9768" width="11.28515625" style="12" customWidth="1"/>
    <col min="9769" max="9769" width="10.140625" style="12" customWidth="1"/>
    <col min="9770" max="9771" width="11.85546875" style="12" customWidth="1"/>
    <col min="9772" max="9772" width="12.28515625" style="12" customWidth="1"/>
    <col min="9773" max="9773" width="12.7109375" style="12" customWidth="1"/>
    <col min="9774" max="9774" width="15.140625" style="12" customWidth="1"/>
    <col min="9775" max="9775" width="10" style="12" customWidth="1"/>
    <col min="9776" max="9786" width="7.85546875" style="12" customWidth="1"/>
    <col min="9787" max="9787" width="9.140625" style="12" customWidth="1"/>
    <col min="9788" max="9788" width="8.28515625" style="12" customWidth="1"/>
    <col min="9789" max="9789" width="10.140625" style="12" customWidth="1"/>
    <col min="9790" max="9790" width="9.140625" style="12"/>
    <col min="9791" max="9791" width="11.85546875" style="12" customWidth="1"/>
    <col min="9792" max="9792" width="14.28515625" style="12" customWidth="1"/>
    <col min="9793" max="9992" width="9.140625" style="12"/>
    <col min="9993" max="9993" width="0" style="12" hidden="1" customWidth="1"/>
    <col min="9994" max="9994" width="15.5703125" style="12" customWidth="1"/>
    <col min="9995" max="9995" width="55.140625" style="12" customWidth="1"/>
    <col min="9996" max="9996" width="15.5703125" style="12" customWidth="1"/>
    <col min="9997" max="9998" width="13" style="12" customWidth="1"/>
    <col min="9999" max="10000" width="13.140625" style="12" customWidth="1"/>
    <col min="10001" max="10001" width="10.5703125" style="12" customWidth="1"/>
    <col min="10002" max="10002" width="12.42578125" style="12" customWidth="1"/>
    <col min="10003" max="10003" width="11.5703125" style="12" customWidth="1"/>
    <col min="10004" max="10004" width="12.28515625" style="12" customWidth="1"/>
    <col min="10005" max="10005" width="12.7109375" style="12" customWidth="1"/>
    <col min="10006" max="10006" width="12.5703125" style="12" customWidth="1"/>
    <col min="10007" max="10007" width="13.140625" style="12" customWidth="1"/>
    <col min="10008" max="10008" width="13.42578125" style="12" customWidth="1"/>
    <col min="10009" max="10009" width="10.28515625" style="12" customWidth="1"/>
    <col min="10010" max="10010" width="14.28515625" style="12" customWidth="1"/>
    <col min="10011" max="10011" width="12.85546875" style="12" customWidth="1"/>
    <col min="10012" max="10012" width="12" style="12" customWidth="1"/>
    <col min="10013" max="10013" width="16.28515625" style="12" customWidth="1"/>
    <col min="10014" max="10014" width="14.5703125" style="12" customWidth="1"/>
    <col min="10015" max="10015" width="16.85546875" style="12" customWidth="1"/>
    <col min="10016" max="10016" width="11.140625" style="12" customWidth="1"/>
    <col min="10017" max="10017" width="10.42578125" style="12" customWidth="1"/>
    <col min="10018" max="10018" width="10.85546875" style="12" customWidth="1"/>
    <col min="10019" max="10019" width="10.140625" style="12" customWidth="1"/>
    <col min="10020" max="10020" width="12.85546875" style="12" customWidth="1"/>
    <col min="10021" max="10022" width="11" style="12" customWidth="1"/>
    <col min="10023" max="10023" width="11.5703125" style="12" customWidth="1"/>
    <col min="10024" max="10024" width="11.28515625" style="12" customWidth="1"/>
    <col min="10025" max="10025" width="10.140625" style="12" customWidth="1"/>
    <col min="10026" max="10027" width="11.85546875" style="12" customWidth="1"/>
    <col min="10028" max="10028" width="12.28515625" style="12" customWidth="1"/>
    <col min="10029" max="10029" width="12.7109375" style="12" customWidth="1"/>
    <col min="10030" max="10030" width="15.140625" style="12" customWidth="1"/>
    <col min="10031" max="10031" width="10" style="12" customWidth="1"/>
    <col min="10032" max="10042" width="7.85546875" style="12" customWidth="1"/>
    <col min="10043" max="10043" width="9.140625" style="12" customWidth="1"/>
    <col min="10044" max="10044" width="8.28515625" style="12" customWidth="1"/>
    <col min="10045" max="10045" width="10.140625" style="12" customWidth="1"/>
    <col min="10046" max="10046" width="9.140625" style="12"/>
    <col min="10047" max="10047" width="11.85546875" style="12" customWidth="1"/>
    <col min="10048" max="10048" width="14.28515625" style="12" customWidth="1"/>
    <col min="10049" max="10248" width="9.140625" style="12"/>
    <col min="10249" max="10249" width="0" style="12" hidden="1" customWidth="1"/>
    <col min="10250" max="10250" width="15.5703125" style="12" customWidth="1"/>
    <col min="10251" max="10251" width="55.140625" style="12" customWidth="1"/>
    <col min="10252" max="10252" width="15.5703125" style="12" customWidth="1"/>
    <col min="10253" max="10254" width="13" style="12" customWidth="1"/>
    <col min="10255" max="10256" width="13.140625" style="12" customWidth="1"/>
    <col min="10257" max="10257" width="10.5703125" style="12" customWidth="1"/>
    <col min="10258" max="10258" width="12.42578125" style="12" customWidth="1"/>
    <col min="10259" max="10259" width="11.5703125" style="12" customWidth="1"/>
    <col min="10260" max="10260" width="12.28515625" style="12" customWidth="1"/>
    <col min="10261" max="10261" width="12.7109375" style="12" customWidth="1"/>
    <col min="10262" max="10262" width="12.5703125" style="12" customWidth="1"/>
    <col min="10263" max="10263" width="13.140625" style="12" customWidth="1"/>
    <col min="10264" max="10264" width="13.42578125" style="12" customWidth="1"/>
    <col min="10265" max="10265" width="10.28515625" style="12" customWidth="1"/>
    <col min="10266" max="10266" width="14.28515625" style="12" customWidth="1"/>
    <col min="10267" max="10267" width="12.85546875" style="12" customWidth="1"/>
    <col min="10268" max="10268" width="12" style="12" customWidth="1"/>
    <col min="10269" max="10269" width="16.28515625" style="12" customWidth="1"/>
    <col min="10270" max="10270" width="14.5703125" style="12" customWidth="1"/>
    <col min="10271" max="10271" width="16.85546875" style="12" customWidth="1"/>
    <col min="10272" max="10272" width="11.140625" style="12" customWidth="1"/>
    <col min="10273" max="10273" width="10.42578125" style="12" customWidth="1"/>
    <col min="10274" max="10274" width="10.85546875" style="12" customWidth="1"/>
    <col min="10275" max="10275" width="10.140625" style="12" customWidth="1"/>
    <col min="10276" max="10276" width="12.85546875" style="12" customWidth="1"/>
    <col min="10277" max="10278" width="11" style="12" customWidth="1"/>
    <col min="10279" max="10279" width="11.5703125" style="12" customWidth="1"/>
    <col min="10280" max="10280" width="11.28515625" style="12" customWidth="1"/>
    <col min="10281" max="10281" width="10.140625" style="12" customWidth="1"/>
    <col min="10282" max="10283" width="11.85546875" style="12" customWidth="1"/>
    <col min="10284" max="10284" width="12.28515625" style="12" customWidth="1"/>
    <col min="10285" max="10285" width="12.7109375" style="12" customWidth="1"/>
    <col min="10286" max="10286" width="15.140625" style="12" customWidth="1"/>
    <col min="10287" max="10287" width="10" style="12" customWidth="1"/>
    <col min="10288" max="10298" width="7.85546875" style="12" customWidth="1"/>
    <col min="10299" max="10299" width="9.140625" style="12" customWidth="1"/>
    <col min="10300" max="10300" width="8.28515625" style="12" customWidth="1"/>
    <col min="10301" max="10301" width="10.140625" style="12" customWidth="1"/>
    <col min="10302" max="10302" width="9.140625" style="12"/>
    <col min="10303" max="10303" width="11.85546875" style="12" customWidth="1"/>
    <col min="10304" max="10304" width="14.28515625" style="12" customWidth="1"/>
    <col min="10305" max="10504" width="9.140625" style="12"/>
    <col min="10505" max="10505" width="0" style="12" hidden="1" customWidth="1"/>
    <col min="10506" max="10506" width="15.5703125" style="12" customWidth="1"/>
    <col min="10507" max="10507" width="55.140625" style="12" customWidth="1"/>
    <col min="10508" max="10508" width="15.5703125" style="12" customWidth="1"/>
    <col min="10509" max="10510" width="13" style="12" customWidth="1"/>
    <col min="10511" max="10512" width="13.140625" style="12" customWidth="1"/>
    <col min="10513" max="10513" width="10.5703125" style="12" customWidth="1"/>
    <col min="10514" max="10514" width="12.42578125" style="12" customWidth="1"/>
    <col min="10515" max="10515" width="11.5703125" style="12" customWidth="1"/>
    <col min="10516" max="10516" width="12.28515625" style="12" customWidth="1"/>
    <col min="10517" max="10517" width="12.7109375" style="12" customWidth="1"/>
    <col min="10518" max="10518" width="12.5703125" style="12" customWidth="1"/>
    <col min="10519" max="10519" width="13.140625" style="12" customWidth="1"/>
    <col min="10520" max="10520" width="13.42578125" style="12" customWidth="1"/>
    <col min="10521" max="10521" width="10.28515625" style="12" customWidth="1"/>
    <col min="10522" max="10522" width="14.28515625" style="12" customWidth="1"/>
    <col min="10523" max="10523" width="12.85546875" style="12" customWidth="1"/>
    <col min="10524" max="10524" width="12" style="12" customWidth="1"/>
    <col min="10525" max="10525" width="16.28515625" style="12" customWidth="1"/>
    <col min="10526" max="10526" width="14.5703125" style="12" customWidth="1"/>
    <col min="10527" max="10527" width="16.85546875" style="12" customWidth="1"/>
    <col min="10528" max="10528" width="11.140625" style="12" customWidth="1"/>
    <col min="10529" max="10529" width="10.42578125" style="12" customWidth="1"/>
    <col min="10530" max="10530" width="10.85546875" style="12" customWidth="1"/>
    <col min="10531" max="10531" width="10.140625" style="12" customWidth="1"/>
    <col min="10532" max="10532" width="12.85546875" style="12" customWidth="1"/>
    <col min="10533" max="10534" width="11" style="12" customWidth="1"/>
    <col min="10535" max="10535" width="11.5703125" style="12" customWidth="1"/>
    <col min="10536" max="10536" width="11.28515625" style="12" customWidth="1"/>
    <col min="10537" max="10537" width="10.140625" style="12" customWidth="1"/>
    <col min="10538" max="10539" width="11.85546875" style="12" customWidth="1"/>
    <col min="10540" max="10540" width="12.28515625" style="12" customWidth="1"/>
    <col min="10541" max="10541" width="12.7109375" style="12" customWidth="1"/>
    <col min="10542" max="10542" width="15.140625" style="12" customWidth="1"/>
    <col min="10543" max="10543" width="10" style="12" customWidth="1"/>
    <col min="10544" max="10554" width="7.85546875" style="12" customWidth="1"/>
    <col min="10555" max="10555" width="9.140625" style="12" customWidth="1"/>
    <col min="10556" max="10556" width="8.28515625" style="12" customWidth="1"/>
    <col min="10557" max="10557" width="10.140625" style="12" customWidth="1"/>
    <col min="10558" max="10558" width="9.140625" style="12"/>
    <col min="10559" max="10559" width="11.85546875" style="12" customWidth="1"/>
    <col min="10560" max="10560" width="14.28515625" style="12" customWidth="1"/>
    <col min="10561" max="10760" width="9.140625" style="12"/>
    <col min="10761" max="10761" width="0" style="12" hidden="1" customWidth="1"/>
    <col min="10762" max="10762" width="15.5703125" style="12" customWidth="1"/>
    <col min="10763" max="10763" width="55.140625" style="12" customWidth="1"/>
    <col min="10764" max="10764" width="15.5703125" style="12" customWidth="1"/>
    <col min="10765" max="10766" width="13" style="12" customWidth="1"/>
    <col min="10767" max="10768" width="13.140625" style="12" customWidth="1"/>
    <col min="10769" max="10769" width="10.5703125" style="12" customWidth="1"/>
    <col min="10770" max="10770" width="12.42578125" style="12" customWidth="1"/>
    <col min="10771" max="10771" width="11.5703125" style="12" customWidth="1"/>
    <col min="10772" max="10772" width="12.28515625" style="12" customWidth="1"/>
    <col min="10773" max="10773" width="12.7109375" style="12" customWidth="1"/>
    <col min="10774" max="10774" width="12.5703125" style="12" customWidth="1"/>
    <col min="10775" max="10775" width="13.140625" style="12" customWidth="1"/>
    <col min="10776" max="10776" width="13.42578125" style="12" customWidth="1"/>
    <col min="10777" max="10777" width="10.28515625" style="12" customWidth="1"/>
    <col min="10778" max="10778" width="14.28515625" style="12" customWidth="1"/>
    <col min="10779" max="10779" width="12.85546875" style="12" customWidth="1"/>
    <col min="10780" max="10780" width="12" style="12" customWidth="1"/>
    <col min="10781" max="10781" width="16.28515625" style="12" customWidth="1"/>
    <col min="10782" max="10782" width="14.5703125" style="12" customWidth="1"/>
    <col min="10783" max="10783" width="16.85546875" style="12" customWidth="1"/>
    <col min="10784" max="10784" width="11.140625" style="12" customWidth="1"/>
    <col min="10785" max="10785" width="10.42578125" style="12" customWidth="1"/>
    <col min="10786" max="10786" width="10.85546875" style="12" customWidth="1"/>
    <col min="10787" max="10787" width="10.140625" style="12" customWidth="1"/>
    <col min="10788" max="10788" width="12.85546875" style="12" customWidth="1"/>
    <col min="10789" max="10790" width="11" style="12" customWidth="1"/>
    <col min="10791" max="10791" width="11.5703125" style="12" customWidth="1"/>
    <col min="10792" max="10792" width="11.28515625" style="12" customWidth="1"/>
    <col min="10793" max="10793" width="10.140625" style="12" customWidth="1"/>
    <col min="10794" max="10795" width="11.85546875" style="12" customWidth="1"/>
    <col min="10796" max="10796" width="12.28515625" style="12" customWidth="1"/>
    <col min="10797" max="10797" width="12.7109375" style="12" customWidth="1"/>
    <col min="10798" max="10798" width="15.140625" style="12" customWidth="1"/>
    <col min="10799" max="10799" width="10" style="12" customWidth="1"/>
    <col min="10800" max="10810" width="7.85546875" style="12" customWidth="1"/>
    <col min="10811" max="10811" width="9.140625" style="12" customWidth="1"/>
    <col min="10812" max="10812" width="8.28515625" style="12" customWidth="1"/>
    <col min="10813" max="10813" width="10.140625" style="12" customWidth="1"/>
    <col min="10814" max="10814" width="9.140625" style="12"/>
    <col min="10815" max="10815" width="11.85546875" style="12" customWidth="1"/>
    <col min="10816" max="10816" width="14.28515625" style="12" customWidth="1"/>
    <col min="10817" max="11016" width="9.140625" style="12"/>
    <col min="11017" max="11017" width="0" style="12" hidden="1" customWidth="1"/>
    <col min="11018" max="11018" width="15.5703125" style="12" customWidth="1"/>
    <col min="11019" max="11019" width="55.140625" style="12" customWidth="1"/>
    <col min="11020" max="11020" width="15.5703125" style="12" customWidth="1"/>
    <col min="11021" max="11022" width="13" style="12" customWidth="1"/>
    <col min="11023" max="11024" width="13.140625" style="12" customWidth="1"/>
    <col min="11025" max="11025" width="10.5703125" style="12" customWidth="1"/>
    <col min="11026" max="11026" width="12.42578125" style="12" customWidth="1"/>
    <col min="11027" max="11027" width="11.5703125" style="12" customWidth="1"/>
    <col min="11028" max="11028" width="12.28515625" style="12" customWidth="1"/>
    <col min="11029" max="11029" width="12.7109375" style="12" customWidth="1"/>
    <col min="11030" max="11030" width="12.5703125" style="12" customWidth="1"/>
    <col min="11031" max="11031" width="13.140625" style="12" customWidth="1"/>
    <col min="11032" max="11032" width="13.42578125" style="12" customWidth="1"/>
    <col min="11033" max="11033" width="10.28515625" style="12" customWidth="1"/>
    <col min="11034" max="11034" width="14.28515625" style="12" customWidth="1"/>
    <col min="11035" max="11035" width="12.85546875" style="12" customWidth="1"/>
    <col min="11036" max="11036" width="12" style="12" customWidth="1"/>
    <col min="11037" max="11037" width="16.28515625" style="12" customWidth="1"/>
    <col min="11038" max="11038" width="14.5703125" style="12" customWidth="1"/>
    <col min="11039" max="11039" width="16.85546875" style="12" customWidth="1"/>
    <col min="11040" max="11040" width="11.140625" style="12" customWidth="1"/>
    <col min="11041" max="11041" width="10.42578125" style="12" customWidth="1"/>
    <col min="11042" max="11042" width="10.85546875" style="12" customWidth="1"/>
    <col min="11043" max="11043" width="10.140625" style="12" customWidth="1"/>
    <col min="11044" max="11044" width="12.85546875" style="12" customWidth="1"/>
    <col min="11045" max="11046" width="11" style="12" customWidth="1"/>
    <col min="11047" max="11047" width="11.5703125" style="12" customWidth="1"/>
    <col min="11048" max="11048" width="11.28515625" style="12" customWidth="1"/>
    <col min="11049" max="11049" width="10.140625" style="12" customWidth="1"/>
    <col min="11050" max="11051" width="11.85546875" style="12" customWidth="1"/>
    <col min="11052" max="11052" width="12.28515625" style="12" customWidth="1"/>
    <col min="11053" max="11053" width="12.7109375" style="12" customWidth="1"/>
    <col min="11054" max="11054" width="15.140625" style="12" customWidth="1"/>
    <col min="11055" max="11055" width="10" style="12" customWidth="1"/>
    <col min="11056" max="11066" width="7.85546875" style="12" customWidth="1"/>
    <col min="11067" max="11067" width="9.140625" style="12" customWidth="1"/>
    <col min="11068" max="11068" width="8.28515625" style="12" customWidth="1"/>
    <col min="11069" max="11069" width="10.140625" style="12" customWidth="1"/>
    <col min="11070" max="11070" width="9.140625" style="12"/>
    <col min="11071" max="11071" width="11.85546875" style="12" customWidth="1"/>
    <col min="11072" max="11072" width="14.28515625" style="12" customWidth="1"/>
    <col min="11073" max="11272" width="9.140625" style="12"/>
    <col min="11273" max="11273" width="0" style="12" hidden="1" customWidth="1"/>
    <col min="11274" max="11274" width="15.5703125" style="12" customWidth="1"/>
    <col min="11275" max="11275" width="55.140625" style="12" customWidth="1"/>
    <col min="11276" max="11276" width="15.5703125" style="12" customWidth="1"/>
    <col min="11277" max="11278" width="13" style="12" customWidth="1"/>
    <col min="11279" max="11280" width="13.140625" style="12" customWidth="1"/>
    <col min="11281" max="11281" width="10.5703125" style="12" customWidth="1"/>
    <col min="11282" max="11282" width="12.42578125" style="12" customWidth="1"/>
    <col min="11283" max="11283" width="11.5703125" style="12" customWidth="1"/>
    <col min="11284" max="11284" width="12.28515625" style="12" customWidth="1"/>
    <col min="11285" max="11285" width="12.7109375" style="12" customWidth="1"/>
    <col min="11286" max="11286" width="12.5703125" style="12" customWidth="1"/>
    <col min="11287" max="11287" width="13.140625" style="12" customWidth="1"/>
    <col min="11288" max="11288" width="13.42578125" style="12" customWidth="1"/>
    <col min="11289" max="11289" width="10.28515625" style="12" customWidth="1"/>
    <col min="11290" max="11290" width="14.28515625" style="12" customWidth="1"/>
    <col min="11291" max="11291" width="12.85546875" style="12" customWidth="1"/>
    <col min="11292" max="11292" width="12" style="12" customWidth="1"/>
    <col min="11293" max="11293" width="16.28515625" style="12" customWidth="1"/>
    <col min="11294" max="11294" width="14.5703125" style="12" customWidth="1"/>
    <col min="11295" max="11295" width="16.85546875" style="12" customWidth="1"/>
    <col min="11296" max="11296" width="11.140625" style="12" customWidth="1"/>
    <col min="11297" max="11297" width="10.42578125" style="12" customWidth="1"/>
    <col min="11298" max="11298" width="10.85546875" style="12" customWidth="1"/>
    <col min="11299" max="11299" width="10.140625" style="12" customWidth="1"/>
    <col min="11300" max="11300" width="12.85546875" style="12" customWidth="1"/>
    <col min="11301" max="11302" width="11" style="12" customWidth="1"/>
    <col min="11303" max="11303" width="11.5703125" style="12" customWidth="1"/>
    <col min="11304" max="11304" width="11.28515625" style="12" customWidth="1"/>
    <col min="11305" max="11305" width="10.140625" style="12" customWidth="1"/>
    <col min="11306" max="11307" width="11.85546875" style="12" customWidth="1"/>
    <col min="11308" max="11308" width="12.28515625" style="12" customWidth="1"/>
    <col min="11309" max="11309" width="12.7109375" style="12" customWidth="1"/>
    <col min="11310" max="11310" width="15.140625" style="12" customWidth="1"/>
    <col min="11311" max="11311" width="10" style="12" customWidth="1"/>
    <col min="11312" max="11322" width="7.85546875" style="12" customWidth="1"/>
    <col min="11323" max="11323" width="9.140625" style="12" customWidth="1"/>
    <col min="11324" max="11324" width="8.28515625" style="12" customWidth="1"/>
    <col min="11325" max="11325" width="10.140625" style="12" customWidth="1"/>
    <col min="11326" max="11326" width="9.140625" style="12"/>
    <col min="11327" max="11327" width="11.85546875" style="12" customWidth="1"/>
    <col min="11328" max="11328" width="14.28515625" style="12" customWidth="1"/>
    <col min="11329" max="11528" width="9.140625" style="12"/>
    <col min="11529" max="11529" width="0" style="12" hidden="1" customWidth="1"/>
    <col min="11530" max="11530" width="15.5703125" style="12" customWidth="1"/>
    <col min="11531" max="11531" width="55.140625" style="12" customWidth="1"/>
    <col min="11532" max="11532" width="15.5703125" style="12" customWidth="1"/>
    <col min="11533" max="11534" width="13" style="12" customWidth="1"/>
    <col min="11535" max="11536" width="13.140625" style="12" customWidth="1"/>
    <col min="11537" max="11537" width="10.5703125" style="12" customWidth="1"/>
    <col min="11538" max="11538" width="12.42578125" style="12" customWidth="1"/>
    <col min="11539" max="11539" width="11.5703125" style="12" customWidth="1"/>
    <col min="11540" max="11540" width="12.28515625" style="12" customWidth="1"/>
    <col min="11541" max="11541" width="12.7109375" style="12" customWidth="1"/>
    <col min="11542" max="11542" width="12.5703125" style="12" customWidth="1"/>
    <col min="11543" max="11543" width="13.140625" style="12" customWidth="1"/>
    <col min="11544" max="11544" width="13.42578125" style="12" customWidth="1"/>
    <col min="11545" max="11545" width="10.28515625" style="12" customWidth="1"/>
    <col min="11546" max="11546" width="14.28515625" style="12" customWidth="1"/>
    <col min="11547" max="11547" width="12.85546875" style="12" customWidth="1"/>
    <col min="11548" max="11548" width="12" style="12" customWidth="1"/>
    <col min="11549" max="11549" width="16.28515625" style="12" customWidth="1"/>
    <col min="11550" max="11550" width="14.5703125" style="12" customWidth="1"/>
    <col min="11551" max="11551" width="16.85546875" style="12" customWidth="1"/>
    <col min="11552" max="11552" width="11.140625" style="12" customWidth="1"/>
    <col min="11553" max="11553" width="10.42578125" style="12" customWidth="1"/>
    <col min="11554" max="11554" width="10.85546875" style="12" customWidth="1"/>
    <col min="11555" max="11555" width="10.140625" style="12" customWidth="1"/>
    <col min="11556" max="11556" width="12.85546875" style="12" customWidth="1"/>
    <col min="11557" max="11558" width="11" style="12" customWidth="1"/>
    <col min="11559" max="11559" width="11.5703125" style="12" customWidth="1"/>
    <col min="11560" max="11560" width="11.28515625" style="12" customWidth="1"/>
    <col min="11561" max="11561" width="10.140625" style="12" customWidth="1"/>
    <col min="11562" max="11563" width="11.85546875" style="12" customWidth="1"/>
    <col min="11564" max="11564" width="12.28515625" style="12" customWidth="1"/>
    <col min="11565" max="11565" width="12.7109375" style="12" customWidth="1"/>
    <col min="11566" max="11566" width="15.140625" style="12" customWidth="1"/>
    <col min="11567" max="11567" width="10" style="12" customWidth="1"/>
    <col min="11568" max="11578" width="7.85546875" style="12" customWidth="1"/>
    <col min="11579" max="11579" width="9.140625" style="12" customWidth="1"/>
    <col min="11580" max="11580" width="8.28515625" style="12" customWidth="1"/>
    <col min="11581" max="11581" width="10.140625" style="12" customWidth="1"/>
    <col min="11582" max="11582" width="9.140625" style="12"/>
    <col min="11583" max="11583" width="11.85546875" style="12" customWidth="1"/>
    <col min="11584" max="11584" width="14.28515625" style="12" customWidth="1"/>
    <col min="11585" max="11784" width="9.140625" style="12"/>
    <col min="11785" max="11785" width="0" style="12" hidden="1" customWidth="1"/>
    <col min="11786" max="11786" width="15.5703125" style="12" customWidth="1"/>
    <col min="11787" max="11787" width="55.140625" style="12" customWidth="1"/>
    <col min="11788" max="11788" width="15.5703125" style="12" customWidth="1"/>
    <col min="11789" max="11790" width="13" style="12" customWidth="1"/>
    <col min="11791" max="11792" width="13.140625" style="12" customWidth="1"/>
    <col min="11793" max="11793" width="10.5703125" style="12" customWidth="1"/>
    <col min="11794" max="11794" width="12.42578125" style="12" customWidth="1"/>
    <col min="11795" max="11795" width="11.5703125" style="12" customWidth="1"/>
    <col min="11796" max="11796" width="12.28515625" style="12" customWidth="1"/>
    <col min="11797" max="11797" width="12.7109375" style="12" customWidth="1"/>
    <col min="11798" max="11798" width="12.5703125" style="12" customWidth="1"/>
    <col min="11799" max="11799" width="13.140625" style="12" customWidth="1"/>
    <col min="11800" max="11800" width="13.42578125" style="12" customWidth="1"/>
    <col min="11801" max="11801" width="10.28515625" style="12" customWidth="1"/>
    <col min="11802" max="11802" width="14.28515625" style="12" customWidth="1"/>
    <col min="11803" max="11803" width="12.85546875" style="12" customWidth="1"/>
    <col min="11804" max="11804" width="12" style="12" customWidth="1"/>
    <col min="11805" max="11805" width="16.28515625" style="12" customWidth="1"/>
    <col min="11806" max="11806" width="14.5703125" style="12" customWidth="1"/>
    <col min="11807" max="11807" width="16.85546875" style="12" customWidth="1"/>
    <col min="11808" max="11808" width="11.140625" style="12" customWidth="1"/>
    <col min="11809" max="11809" width="10.42578125" style="12" customWidth="1"/>
    <col min="11810" max="11810" width="10.85546875" style="12" customWidth="1"/>
    <col min="11811" max="11811" width="10.140625" style="12" customWidth="1"/>
    <col min="11812" max="11812" width="12.85546875" style="12" customWidth="1"/>
    <col min="11813" max="11814" width="11" style="12" customWidth="1"/>
    <col min="11815" max="11815" width="11.5703125" style="12" customWidth="1"/>
    <col min="11816" max="11816" width="11.28515625" style="12" customWidth="1"/>
    <col min="11817" max="11817" width="10.140625" style="12" customWidth="1"/>
    <col min="11818" max="11819" width="11.85546875" style="12" customWidth="1"/>
    <col min="11820" max="11820" width="12.28515625" style="12" customWidth="1"/>
    <col min="11821" max="11821" width="12.7109375" style="12" customWidth="1"/>
    <col min="11822" max="11822" width="15.140625" style="12" customWidth="1"/>
    <col min="11823" max="11823" width="10" style="12" customWidth="1"/>
    <col min="11824" max="11834" width="7.85546875" style="12" customWidth="1"/>
    <col min="11835" max="11835" width="9.140625" style="12" customWidth="1"/>
    <col min="11836" max="11836" width="8.28515625" style="12" customWidth="1"/>
    <col min="11837" max="11837" width="10.140625" style="12" customWidth="1"/>
    <col min="11838" max="11838" width="9.140625" style="12"/>
    <col min="11839" max="11839" width="11.85546875" style="12" customWidth="1"/>
    <col min="11840" max="11840" width="14.28515625" style="12" customWidth="1"/>
    <col min="11841" max="12040" width="9.140625" style="12"/>
    <col min="12041" max="12041" width="0" style="12" hidden="1" customWidth="1"/>
    <col min="12042" max="12042" width="15.5703125" style="12" customWidth="1"/>
    <col min="12043" max="12043" width="55.140625" style="12" customWidth="1"/>
    <col min="12044" max="12044" width="15.5703125" style="12" customWidth="1"/>
    <col min="12045" max="12046" width="13" style="12" customWidth="1"/>
    <col min="12047" max="12048" width="13.140625" style="12" customWidth="1"/>
    <col min="12049" max="12049" width="10.5703125" style="12" customWidth="1"/>
    <col min="12050" max="12050" width="12.42578125" style="12" customWidth="1"/>
    <col min="12051" max="12051" width="11.5703125" style="12" customWidth="1"/>
    <col min="12052" max="12052" width="12.28515625" style="12" customWidth="1"/>
    <col min="12053" max="12053" width="12.7109375" style="12" customWidth="1"/>
    <col min="12054" max="12054" width="12.5703125" style="12" customWidth="1"/>
    <col min="12055" max="12055" width="13.140625" style="12" customWidth="1"/>
    <col min="12056" max="12056" width="13.42578125" style="12" customWidth="1"/>
    <col min="12057" max="12057" width="10.28515625" style="12" customWidth="1"/>
    <col min="12058" max="12058" width="14.28515625" style="12" customWidth="1"/>
    <col min="12059" max="12059" width="12.85546875" style="12" customWidth="1"/>
    <col min="12060" max="12060" width="12" style="12" customWidth="1"/>
    <col min="12061" max="12061" width="16.28515625" style="12" customWidth="1"/>
    <col min="12062" max="12062" width="14.5703125" style="12" customWidth="1"/>
    <col min="12063" max="12063" width="16.85546875" style="12" customWidth="1"/>
    <col min="12064" max="12064" width="11.140625" style="12" customWidth="1"/>
    <col min="12065" max="12065" width="10.42578125" style="12" customWidth="1"/>
    <col min="12066" max="12066" width="10.85546875" style="12" customWidth="1"/>
    <col min="12067" max="12067" width="10.140625" style="12" customWidth="1"/>
    <col min="12068" max="12068" width="12.85546875" style="12" customWidth="1"/>
    <col min="12069" max="12070" width="11" style="12" customWidth="1"/>
    <col min="12071" max="12071" width="11.5703125" style="12" customWidth="1"/>
    <col min="12072" max="12072" width="11.28515625" style="12" customWidth="1"/>
    <col min="12073" max="12073" width="10.140625" style="12" customWidth="1"/>
    <col min="12074" max="12075" width="11.85546875" style="12" customWidth="1"/>
    <col min="12076" max="12076" width="12.28515625" style="12" customWidth="1"/>
    <col min="12077" max="12077" width="12.7109375" style="12" customWidth="1"/>
    <col min="12078" max="12078" width="15.140625" style="12" customWidth="1"/>
    <col min="12079" max="12079" width="10" style="12" customWidth="1"/>
    <col min="12080" max="12090" width="7.85546875" style="12" customWidth="1"/>
    <col min="12091" max="12091" width="9.140625" style="12" customWidth="1"/>
    <col min="12092" max="12092" width="8.28515625" style="12" customWidth="1"/>
    <col min="12093" max="12093" width="10.140625" style="12" customWidth="1"/>
    <col min="12094" max="12094" width="9.140625" style="12"/>
    <col min="12095" max="12095" width="11.85546875" style="12" customWidth="1"/>
    <col min="12096" max="12096" width="14.28515625" style="12" customWidth="1"/>
    <col min="12097" max="12296" width="9.140625" style="12"/>
    <col min="12297" max="12297" width="0" style="12" hidden="1" customWidth="1"/>
    <col min="12298" max="12298" width="15.5703125" style="12" customWidth="1"/>
    <col min="12299" max="12299" width="55.140625" style="12" customWidth="1"/>
    <col min="12300" max="12300" width="15.5703125" style="12" customWidth="1"/>
    <col min="12301" max="12302" width="13" style="12" customWidth="1"/>
    <col min="12303" max="12304" width="13.140625" style="12" customWidth="1"/>
    <col min="12305" max="12305" width="10.5703125" style="12" customWidth="1"/>
    <col min="12306" max="12306" width="12.42578125" style="12" customWidth="1"/>
    <col min="12307" max="12307" width="11.5703125" style="12" customWidth="1"/>
    <col min="12308" max="12308" width="12.28515625" style="12" customWidth="1"/>
    <col min="12309" max="12309" width="12.7109375" style="12" customWidth="1"/>
    <col min="12310" max="12310" width="12.5703125" style="12" customWidth="1"/>
    <col min="12311" max="12311" width="13.140625" style="12" customWidth="1"/>
    <col min="12312" max="12312" width="13.42578125" style="12" customWidth="1"/>
    <col min="12313" max="12313" width="10.28515625" style="12" customWidth="1"/>
    <col min="12314" max="12314" width="14.28515625" style="12" customWidth="1"/>
    <col min="12315" max="12315" width="12.85546875" style="12" customWidth="1"/>
    <col min="12316" max="12316" width="12" style="12" customWidth="1"/>
    <col min="12317" max="12317" width="16.28515625" style="12" customWidth="1"/>
    <col min="12318" max="12318" width="14.5703125" style="12" customWidth="1"/>
    <col min="12319" max="12319" width="16.85546875" style="12" customWidth="1"/>
    <col min="12320" max="12320" width="11.140625" style="12" customWidth="1"/>
    <col min="12321" max="12321" width="10.42578125" style="12" customWidth="1"/>
    <col min="12322" max="12322" width="10.85546875" style="12" customWidth="1"/>
    <col min="12323" max="12323" width="10.140625" style="12" customWidth="1"/>
    <col min="12324" max="12324" width="12.85546875" style="12" customWidth="1"/>
    <col min="12325" max="12326" width="11" style="12" customWidth="1"/>
    <col min="12327" max="12327" width="11.5703125" style="12" customWidth="1"/>
    <col min="12328" max="12328" width="11.28515625" style="12" customWidth="1"/>
    <col min="12329" max="12329" width="10.140625" style="12" customWidth="1"/>
    <col min="12330" max="12331" width="11.85546875" style="12" customWidth="1"/>
    <col min="12332" max="12332" width="12.28515625" style="12" customWidth="1"/>
    <col min="12333" max="12333" width="12.7109375" style="12" customWidth="1"/>
    <col min="12334" max="12334" width="15.140625" style="12" customWidth="1"/>
    <col min="12335" max="12335" width="10" style="12" customWidth="1"/>
    <col min="12336" max="12346" width="7.85546875" style="12" customWidth="1"/>
    <col min="12347" max="12347" width="9.140625" style="12" customWidth="1"/>
    <col min="12348" max="12348" width="8.28515625" style="12" customWidth="1"/>
    <col min="12349" max="12349" width="10.140625" style="12" customWidth="1"/>
    <col min="12350" max="12350" width="9.140625" style="12"/>
    <col min="12351" max="12351" width="11.85546875" style="12" customWidth="1"/>
    <col min="12352" max="12352" width="14.28515625" style="12" customWidth="1"/>
    <col min="12353" max="12552" width="9.140625" style="12"/>
    <col min="12553" max="12553" width="0" style="12" hidden="1" customWidth="1"/>
    <col min="12554" max="12554" width="15.5703125" style="12" customWidth="1"/>
    <col min="12555" max="12555" width="55.140625" style="12" customWidth="1"/>
    <col min="12556" max="12556" width="15.5703125" style="12" customWidth="1"/>
    <col min="12557" max="12558" width="13" style="12" customWidth="1"/>
    <col min="12559" max="12560" width="13.140625" style="12" customWidth="1"/>
    <col min="12561" max="12561" width="10.5703125" style="12" customWidth="1"/>
    <col min="12562" max="12562" width="12.42578125" style="12" customWidth="1"/>
    <col min="12563" max="12563" width="11.5703125" style="12" customWidth="1"/>
    <col min="12564" max="12564" width="12.28515625" style="12" customWidth="1"/>
    <col min="12565" max="12565" width="12.7109375" style="12" customWidth="1"/>
    <col min="12566" max="12566" width="12.5703125" style="12" customWidth="1"/>
    <col min="12567" max="12567" width="13.140625" style="12" customWidth="1"/>
    <col min="12568" max="12568" width="13.42578125" style="12" customWidth="1"/>
    <col min="12569" max="12569" width="10.28515625" style="12" customWidth="1"/>
    <col min="12570" max="12570" width="14.28515625" style="12" customWidth="1"/>
    <col min="12571" max="12571" width="12.85546875" style="12" customWidth="1"/>
    <col min="12572" max="12572" width="12" style="12" customWidth="1"/>
    <col min="12573" max="12573" width="16.28515625" style="12" customWidth="1"/>
    <col min="12574" max="12574" width="14.5703125" style="12" customWidth="1"/>
    <col min="12575" max="12575" width="16.85546875" style="12" customWidth="1"/>
    <col min="12576" max="12576" width="11.140625" style="12" customWidth="1"/>
    <col min="12577" max="12577" width="10.42578125" style="12" customWidth="1"/>
    <col min="12578" max="12578" width="10.85546875" style="12" customWidth="1"/>
    <col min="12579" max="12579" width="10.140625" style="12" customWidth="1"/>
    <col min="12580" max="12580" width="12.85546875" style="12" customWidth="1"/>
    <col min="12581" max="12582" width="11" style="12" customWidth="1"/>
    <col min="12583" max="12583" width="11.5703125" style="12" customWidth="1"/>
    <col min="12584" max="12584" width="11.28515625" style="12" customWidth="1"/>
    <col min="12585" max="12585" width="10.140625" style="12" customWidth="1"/>
    <col min="12586" max="12587" width="11.85546875" style="12" customWidth="1"/>
    <col min="12588" max="12588" width="12.28515625" style="12" customWidth="1"/>
    <col min="12589" max="12589" width="12.7109375" style="12" customWidth="1"/>
    <col min="12590" max="12590" width="15.140625" style="12" customWidth="1"/>
    <col min="12591" max="12591" width="10" style="12" customWidth="1"/>
    <col min="12592" max="12602" width="7.85546875" style="12" customWidth="1"/>
    <col min="12603" max="12603" width="9.140625" style="12" customWidth="1"/>
    <col min="12604" max="12604" width="8.28515625" style="12" customWidth="1"/>
    <col min="12605" max="12605" width="10.140625" style="12" customWidth="1"/>
    <col min="12606" max="12606" width="9.140625" style="12"/>
    <col min="12607" max="12607" width="11.85546875" style="12" customWidth="1"/>
    <col min="12608" max="12608" width="14.28515625" style="12" customWidth="1"/>
    <col min="12609" max="12808" width="9.140625" style="12"/>
    <col min="12809" max="12809" width="0" style="12" hidden="1" customWidth="1"/>
    <col min="12810" max="12810" width="15.5703125" style="12" customWidth="1"/>
    <col min="12811" max="12811" width="55.140625" style="12" customWidth="1"/>
    <col min="12812" max="12812" width="15.5703125" style="12" customWidth="1"/>
    <col min="12813" max="12814" width="13" style="12" customWidth="1"/>
    <col min="12815" max="12816" width="13.140625" style="12" customWidth="1"/>
    <col min="12817" max="12817" width="10.5703125" style="12" customWidth="1"/>
    <col min="12818" max="12818" width="12.42578125" style="12" customWidth="1"/>
    <col min="12819" max="12819" width="11.5703125" style="12" customWidth="1"/>
    <col min="12820" max="12820" width="12.28515625" style="12" customWidth="1"/>
    <col min="12821" max="12821" width="12.7109375" style="12" customWidth="1"/>
    <col min="12822" max="12822" width="12.5703125" style="12" customWidth="1"/>
    <col min="12823" max="12823" width="13.140625" style="12" customWidth="1"/>
    <col min="12824" max="12824" width="13.42578125" style="12" customWidth="1"/>
    <col min="12825" max="12825" width="10.28515625" style="12" customWidth="1"/>
    <col min="12826" max="12826" width="14.28515625" style="12" customWidth="1"/>
    <col min="12827" max="12827" width="12.85546875" style="12" customWidth="1"/>
    <col min="12828" max="12828" width="12" style="12" customWidth="1"/>
    <col min="12829" max="12829" width="16.28515625" style="12" customWidth="1"/>
    <col min="12830" max="12830" width="14.5703125" style="12" customWidth="1"/>
    <col min="12831" max="12831" width="16.85546875" style="12" customWidth="1"/>
    <col min="12832" max="12832" width="11.140625" style="12" customWidth="1"/>
    <col min="12833" max="12833" width="10.42578125" style="12" customWidth="1"/>
    <col min="12834" max="12834" width="10.85546875" style="12" customWidth="1"/>
    <col min="12835" max="12835" width="10.140625" style="12" customWidth="1"/>
    <col min="12836" max="12836" width="12.85546875" style="12" customWidth="1"/>
    <col min="12837" max="12838" width="11" style="12" customWidth="1"/>
    <col min="12839" max="12839" width="11.5703125" style="12" customWidth="1"/>
    <col min="12840" max="12840" width="11.28515625" style="12" customWidth="1"/>
    <col min="12841" max="12841" width="10.140625" style="12" customWidth="1"/>
    <col min="12842" max="12843" width="11.85546875" style="12" customWidth="1"/>
    <col min="12844" max="12844" width="12.28515625" style="12" customWidth="1"/>
    <col min="12845" max="12845" width="12.7109375" style="12" customWidth="1"/>
    <col min="12846" max="12846" width="15.140625" style="12" customWidth="1"/>
    <col min="12847" max="12847" width="10" style="12" customWidth="1"/>
    <col min="12848" max="12858" width="7.85546875" style="12" customWidth="1"/>
    <col min="12859" max="12859" width="9.140625" style="12" customWidth="1"/>
    <col min="12860" max="12860" width="8.28515625" style="12" customWidth="1"/>
    <col min="12861" max="12861" width="10.140625" style="12" customWidth="1"/>
    <col min="12862" max="12862" width="9.140625" style="12"/>
    <col min="12863" max="12863" width="11.85546875" style="12" customWidth="1"/>
    <col min="12864" max="12864" width="14.28515625" style="12" customWidth="1"/>
    <col min="12865" max="13064" width="9.140625" style="12"/>
    <col min="13065" max="13065" width="0" style="12" hidden="1" customWidth="1"/>
    <col min="13066" max="13066" width="15.5703125" style="12" customWidth="1"/>
    <col min="13067" max="13067" width="55.140625" style="12" customWidth="1"/>
    <col min="13068" max="13068" width="15.5703125" style="12" customWidth="1"/>
    <col min="13069" max="13070" width="13" style="12" customWidth="1"/>
    <col min="13071" max="13072" width="13.140625" style="12" customWidth="1"/>
    <col min="13073" max="13073" width="10.5703125" style="12" customWidth="1"/>
    <col min="13074" max="13074" width="12.42578125" style="12" customWidth="1"/>
    <col min="13075" max="13075" width="11.5703125" style="12" customWidth="1"/>
    <col min="13076" max="13076" width="12.28515625" style="12" customWidth="1"/>
    <col min="13077" max="13077" width="12.7109375" style="12" customWidth="1"/>
    <col min="13078" max="13078" width="12.5703125" style="12" customWidth="1"/>
    <col min="13079" max="13079" width="13.140625" style="12" customWidth="1"/>
    <col min="13080" max="13080" width="13.42578125" style="12" customWidth="1"/>
    <col min="13081" max="13081" width="10.28515625" style="12" customWidth="1"/>
    <col min="13082" max="13082" width="14.28515625" style="12" customWidth="1"/>
    <col min="13083" max="13083" width="12.85546875" style="12" customWidth="1"/>
    <col min="13084" max="13084" width="12" style="12" customWidth="1"/>
    <col min="13085" max="13085" width="16.28515625" style="12" customWidth="1"/>
    <col min="13086" max="13086" width="14.5703125" style="12" customWidth="1"/>
    <col min="13087" max="13087" width="16.85546875" style="12" customWidth="1"/>
    <col min="13088" max="13088" width="11.140625" style="12" customWidth="1"/>
    <col min="13089" max="13089" width="10.42578125" style="12" customWidth="1"/>
    <col min="13090" max="13090" width="10.85546875" style="12" customWidth="1"/>
    <col min="13091" max="13091" width="10.140625" style="12" customWidth="1"/>
    <col min="13092" max="13092" width="12.85546875" style="12" customWidth="1"/>
    <col min="13093" max="13094" width="11" style="12" customWidth="1"/>
    <col min="13095" max="13095" width="11.5703125" style="12" customWidth="1"/>
    <col min="13096" max="13096" width="11.28515625" style="12" customWidth="1"/>
    <col min="13097" max="13097" width="10.140625" style="12" customWidth="1"/>
    <col min="13098" max="13099" width="11.85546875" style="12" customWidth="1"/>
    <col min="13100" max="13100" width="12.28515625" style="12" customWidth="1"/>
    <col min="13101" max="13101" width="12.7109375" style="12" customWidth="1"/>
    <col min="13102" max="13102" width="15.140625" style="12" customWidth="1"/>
    <col min="13103" max="13103" width="10" style="12" customWidth="1"/>
    <col min="13104" max="13114" width="7.85546875" style="12" customWidth="1"/>
    <col min="13115" max="13115" width="9.140625" style="12" customWidth="1"/>
    <col min="13116" max="13116" width="8.28515625" style="12" customWidth="1"/>
    <col min="13117" max="13117" width="10.140625" style="12" customWidth="1"/>
    <col min="13118" max="13118" width="9.140625" style="12"/>
    <col min="13119" max="13119" width="11.85546875" style="12" customWidth="1"/>
    <col min="13120" max="13120" width="14.28515625" style="12" customWidth="1"/>
    <col min="13121" max="13320" width="9.140625" style="12"/>
    <col min="13321" max="13321" width="0" style="12" hidden="1" customWidth="1"/>
    <col min="13322" max="13322" width="15.5703125" style="12" customWidth="1"/>
    <col min="13323" max="13323" width="55.140625" style="12" customWidth="1"/>
    <col min="13324" max="13324" width="15.5703125" style="12" customWidth="1"/>
    <col min="13325" max="13326" width="13" style="12" customWidth="1"/>
    <col min="13327" max="13328" width="13.140625" style="12" customWidth="1"/>
    <col min="13329" max="13329" width="10.5703125" style="12" customWidth="1"/>
    <col min="13330" max="13330" width="12.42578125" style="12" customWidth="1"/>
    <col min="13331" max="13331" width="11.5703125" style="12" customWidth="1"/>
    <col min="13332" max="13332" width="12.28515625" style="12" customWidth="1"/>
    <col min="13333" max="13333" width="12.7109375" style="12" customWidth="1"/>
    <col min="13334" max="13334" width="12.5703125" style="12" customWidth="1"/>
    <col min="13335" max="13335" width="13.140625" style="12" customWidth="1"/>
    <col min="13336" max="13336" width="13.42578125" style="12" customWidth="1"/>
    <col min="13337" max="13337" width="10.28515625" style="12" customWidth="1"/>
    <col min="13338" max="13338" width="14.28515625" style="12" customWidth="1"/>
    <col min="13339" max="13339" width="12.85546875" style="12" customWidth="1"/>
    <col min="13340" max="13340" width="12" style="12" customWidth="1"/>
    <col min="13341" max="13341" width="16.28515625" style="12" customWidth="1"/>
    <col min="13342" max="13342" width="14.5703125" style="12" customWidth="1"/>
    <col min="13343" max="13343" width="16.85546875" style="12" customWidth="1"/>
    <col min="13344" max="13344" width="11.140625" style="12" customWidth="1"/>
    <col min="13345" max="13345" width="10.42578125" style="12" customWidth="1"/>
    <col min="13346" max="13346" width="10.85546875" style="12" customWidth="1"/>
    <col min="13347" max="13347" width="10.140625" style="12" customWidth="1"/>
    <col min="13348" max="13348" width="12.85546875" style="12" customWidth="1"/>
    <col min="13349" max="13350" width="11" style="12" customWidth="1"/>
    <col min="13351" max="13351" width="11.5703125" style="12" customWidth="1"/>
    <col min="13352" max="13352" width="11.28515625" style="12" customWidth="1"/>
    <col min="13353" max="13353" width="10.140625" style="12" customWidth="1"/>
    <col min="13354" max="13355" width="11.85546875" style="12" customWidth="1"/>
    <col min="13356" max="13356" width="12.28515625" style="12" customWidth="1"/>
    <col min="13357" max="13357" width="12.7109375" style="12" customWidth="1"/>
    <col min="13358" max="13358" width="15.140625" style="12" customWidth="1"/>
    <col min="13359" max="13359" width="10" style="12" customWidth="1"/>
    <col min="13360" max="13370" width="7.85546875" style="12" customWidth="1"/>
    <col min="13371" max="13371" width="9.140625" style="12" customWidth="1"/>
    <col min="13372" max="13372" width="8.28515625" style="12" customWidth="1"/>
    <col min="13373" max="13373" width="10.140625" style="12" customWidth="1"/>
    <col min="13374" max="13374" width="9.140625" style="12"/>
    <col min="13375" max="13375" width="11.85546875" style="12" customWidth="1"/>
    <col min="13376" max="13376" width="14.28515625" style="12" customWidth="1"/>
    <col min="13377" max="13576" width="9.140625" style="12"/>
    <col min="13577" max="13577" width="0" style="12" hidden="1" customWidth="1"/>
    <col min="13578" max="13578" width="15.5703125" style="12" customWidth="1"/>
    <col min="13579" max="13579" width="55.140625" style="12" customWidth="1"/>
    <col min="13580" max="13580" width="15.5703125" style="12" customWidth="1"/>
    <col min="13581" max="13582" width="13" style="12" customWidth="1"/>
    <col min="13583" max="13584" width="13.140625" style="12" customWidth="1"/>
    <col min="13585" max="13585" width="10.5703125" style="12" customWidth="1"/>
    <col min="13586" max="13586" width="12.42578125" style="12" customWidth="1"/>
    <col min="13587" max="13587" width="11.5703125" style="12" customWidth="1"/>
    <col min="13588" max="13588" width="12.28515625" style="12" customWidth="1"/>
    <col min="13589" max="13589" width="12.7109375" style="12" customWidth="1"/>
    <col min="13590" max="13590" width="12.5703125" style="12" customWidth="1"/>
    <col min="13591" max="13591" width="13.140625" style="12" customWidth="1"/>
    <col min="13592" max="13592" width="13.42578125" style="12" customWidth="1"/>
    <col min="13593" max="13593" width="10.28515625" style="12" customWidth="1"/>
    <col min="13594" max="13594" width="14.28515625" style="12" customWidth="1"/>
    <col min="13595" max="13595" width="12.85546875" style="12" customWidth="1"/>
    <col min="13596" max="13596" width="12" style="12" customWidth="1"/>
    <col min="13597" max="13597" width="16.28515625" style="12" customWidth="1"/>
    <col min="13598" max="13598" width="14.5703125" style="12" customWidth="1"/>
    <col min="13599" max="13599" width="16.85546875" style="12" customWidth="1"/>
    <col min="13600" max="13600" width="11.140625" style="12" customWidth="1"/>
    <col min="13601" max="13601" width="10.42578125" style="12" customWidth="1"/>
    <col min="13602" max="13602" width="10.85546875" style="12" customWidth="1"/>
    <col min="13603" max="13603" width="10.140625" style="12" customWidth="1"/>
    <col min="13604" max="13604" width="12.85546875" style="12" customWidth="1"/>
    <col min="13605" max="13606" width="11" style="12" customWidth="1"/>
    <col min="13607" max="13607" width="11.5703125" style="12" customWidth="1"/>
    <col min="13608" max="13608" width="11.28515625" style="12" customWidth="1"/>
    <col min="13609" max="13609" width="10.140625" style="12" customWidth="1"/>
    <col min="13610" max="13611" width="11.85546875" style="12" customWidth="1"/>
    <col min="13612" max="13612" width="12.28515625" style="12" customWidth="1"/>
    <col min="13613" max="13613" width="12.7109375" style="12" customWidth="1"/>
    <col min="13614" max="13614" width="15.140625" style="12" customWidth="1"/>
    <col min="13615" max="13615" width="10" style="12" customWidth="1"/>
    <col min="13616" max="13626" width="7.85546875" style="12" customWidth="1"/>
    <col min="13627" max="13627" width="9.140625" style="12" customWidth="1"/>
    <col min="13628" max="13628" width="8.28515625" style="12" customWidth="1"/>
    <col min="13629" max="13629" width="10.140625" style="12" customWidth="1"/>
    <col min="13630" max="13630" width="9.140625" style="12"/>
    <col min="13631" max="13631" width="11.85546875" style="12" customWidth="1"/>
    <col min="13632" max="13632" width="14.28515625" style="12" customWidth="1"/>
    <col min="13633" max="13832" width="9.140625" style="12"/>
    <col min="13833" max="13833" width="0" style="12" hidden="1" customWidth="1"/>
    <col min="13834" max="13834" width="15.5703125" style="12" customWidth="1"/>
    <col min="13835" max="13835" width="55.140625" style="12" customWidth="1"/>
    <col min="13836" max="13836" width="15.5703125" style="12" customWidth="1"/>
    <col min="13837" max="13838" width="13" style="12" customWidth="1"/>
    <col min="13839" max="13840" width="13.140625" style="12" customWidth="1"/>
    <col min="13841" max="13841" width="10.5703125" style="12" customWidth="1"/>
    <col min="13842" max="13842" width="12.42578125" style="12" customWidth="1"/>
    <col min="13843" max="13843" width="11.5703125" style="12" customWidth="1"/>
    <col min="13844" max="13844" width="12.28515625" style="12" customWidth="1"/>
    <col min="13845" max="13845" width="12.7109375" style="12" customWidth="1"/>
    <col min="13846" max="13846" width="12.5703125" style="12" customWidth="1"/>
    <col min="13847" max="13847" width="13.140625" style="12" customWidth="1"/>
    <col min="13848" max="13848" width="13.42578125" style="12" customWidth="1"/>
    <col min="13849" max="13849" width="10.28515625" style="12" customWidth="1"/>
    <col min="13850" max="13850" width="14.28515625" style="12" customWidth="1"/>
    <col min="13851" max="13851" width="12.85546875" style="12" customWidth="1"/>
    <col min="13852" max="13852" width="12" style="12" customWidth="1"/>
    <col min="13853" max="13853" width="16.28515625" style="12" customWidth="1"/>
    <col min="13854" max="13854" width="14.5703125" style="12" customWidth="1"/>
    <col min="13855" max="13855" width="16.85546875" style="12" customWidth="1"/>
    <col min="13856" max="13856" width="11.140625" style="12" customWidth="1"/>
    <col min="13857" max="13857" width="10.42578125" style="12" customWidth="1"/>
    <col min="13858" max="13858" width="10.85546875" style="12" customWidth="1"/>
    <col min="13859" max="13859" width="10.140625" style="12" customWidth="1"/>
    <col min="13860" max="13860" width="12.85546875" style="12" customWidth="1"/>
    <col min="13861" max="13862" width="11" style="12" customWidth="1"/>
    <col min="13863" max="13863" width="11.5703125" style="12" customWidth="1"/>
    <col min="13864" max="13864" width="11.28515625" style="12" customWidth="1"/>
    <col min="13865" max="13865" width="10.140625" style="12" customWidth="1"/>
    <col min="13866" max="13867" width="11.85546875" style="12" customWidth="1"/>
    <col min="13868" max="13868" width="12.28515625" style="12" customWidth="1"/>
    <col min="13869" max="13869" width="12.7109375" style="12" customWidth="1"/>
    <col min="13870" max="13870" width="15.140625" style="12" customWidth="1"/>
    <col min="13871" max="13871" width="10" style="12" customWidth="1"/>
    <col min="13872" max="13882" width="7.85546875" style="12" customWidth="1"/>
    <col min="13883" max="13883" width="9.140625" style="12" customWidth="1"/>
    <col min="13884" max="13884" width="8.28515625" style="12" customWidth="1"/>
    <col min="13885" max="13885" width="10.140625" style="12" customWidth="1"/>
    <col min="13886" max="13886" width="9.140625" style="12"/>
    <col min="13887" max="13887" width="11.85546875" style="12" customWidth="1"/>
    <col min="13888" max="13888" width="14.28515625" style="12" customWidth="1"/>
    <col min="13889" max="14088" width="9.140625" style="12"/>
    <col min="14089" max="14089" width="0" style="12" hidden="1" customWidth="1"/>
    <col min="14090" max="14090" width="15.5703125" style="12" customWidth="1"/>
    <col min="14091" max="14091" width="55.140625" style="12" customWidth="1"/>
    <col min="14092" max="14092" width="15.5703125" style="12" customWidth="1"/>
    <col min="14093" max="14094" width="13" style="12" customWidth="1"/>
    <col min="14095" max="14096" width="13.140625" style="12" customWidth="1"/>
    <col min="14097" max="14097" width="10.5703125" style="12" customWidth="1"/>
    <col min="14098" max="14098" width="12.42578125" style="12" customWidth="1"/>
    <col min="14099" max="14099" width="11.5703125" style="12" customWidth="1"/>
    <col min="14100" max="14100" width="12.28515625" style="12" customWidth="1"/>
    <col min="14101" max="14101" width="12.7109375" style="12" customWidth="1"/>
    <col min="14102" max="14102" width="12.5703125" style="12" customWidth="1"/>
    <col min="14103" max="14103" width="13.140625" style="12" customWidth="1"/>
    <col min="14104" max="14104" width="13.42578125" style="12" customWidth="1"/>
    <col min="14105" max="14105" width="10.28515625" style="12" customWidth="1"/>
    <col min="14106" max="14106" width="14.28515625" style="12" customWidth="1"/>
    <col min="14107" max="14107" width="12.85546875" style="12" customWidth="1"/>
    <col min="14108" max="14108" width="12" style="12" customWidth="1"/>
    <col min="14109" max="14109" width="16.28515625" style="12" customWidth="1"/>
    <col min="14110" max="14110" width="14.5703125" style="12" customWidth="1"/>
    <col min="14111" max="14111" width="16.85546875" style="12" customWidth="1"/>
    <col min="14112" max="14112" width="11.140625" style="12" customWidth="1"/>
    <col min="14113" max="14113" width="10.42578125" style="12" customWidth="1"/>
    <col min="14114" max="14114" width="10.85546875" style="12" customWidth="1"/>
    <col min="14115" max="14115" width="10.140625" style="12" customWidth="1"/>
    <col min="14116" max="14116" width="12.85546875" style="12" customWidth="1"/>
    <col min="14117" max="14118" width="11" style="12" customWidth="1"/>
    <col min="14119" max="14119" width="11.5703125" style="12" customWidth="1"/>
    <col min="14120" max="14120" width="11.28515625" style="12" customWidth="1"/>
    <col min="14121" max="14121" width="10.140625" style="12" customWidth="1"/>
    <col min="14122" max="14123" width="11.85546875" style="12" customWidth="1"/>
    <col min="14124" max="14124" width="12.28515625" style="12" customWidth="1"/>
    <col min="14125" max="14125" width="12.7109375" style="12" customWidth="1"/>
    <col min="14126" max="14126" width="15.140625" style="12" customWidth="1"/>
    <col min="14127" max="14127" width="10" style="12" customWidth="1"/>
    <col min="14128" max="14138" width="7.85546875" style="12" customWidth="1"/>
    <col min="14139" max="14139" width="9.140625" style="12" customWidth="1"/>
    <col min="14140" max="14140" width="8.28515625" style="12" customWidth="1"/>
    <col min="14141" max="14141" width="10.140625" style="12" customWidth="1"/>
    <col min="14142" max="14142" width="9.140625" style="12"/>
    <col min="14143" max="14143" width="11.85546875" style="12" customWidth="1"/>
    <col min="14144" max="14144" width="14.28515625" style="12" customWidth="1"/>
    <col min="14145" max="14344" width="9.140625" style="12"/>
    <col min="14345" max="14345" width="0" style="12" hidden="1" customWidth="1"/>
    <col min="14346" max="14346" width="15.5703125" style="12" customWidth="1"/>
    <col min="14347" max="14347" width="55.140625" style="12" customWidth="1"/>
    <col min="14348" max="14348" width="15.5703125" style="12" customWidth="1"/>
    <col min="14349" max="14350" width="13" style="12" customWidth="1"/>
    <col min="14351" max="14352" width="13.140625" style="12" customWidth="1"/>
    <col min="14353" max="14353" width="10.5703125" style="12" customWidth="1"/>
    <col min="14354" max="14354" width="12.42578125" style="12" customWidth="1"/>
    <col min="14355" max="14355" width="11.5703125" style="12" customWidth="1"/>
    <col min="14356" max="14356" width="12.28515625" style="12" customWidth="1"/>
    <col min="14357" max="14357" width="12.7109375" style="12" customWidth="1"/>
    <col min="14358" max="14358" width="12.5703125" style="12" customWidth="1"/>
    <col min="14359" max="14359" width="13.140625" style="12" customWidth="1"/>
    <col min="14360" max="14360" width="13.42578125" style="12" customWidth="1"/>
    <col min="14361" max="14361" width="10.28515625" style="12" customWidth="1"/>
    <col min="14362" max="14362" width="14.28515625" style="12" customWidth="1"/>
    <col min="14363" max="14363" width="12.85546875" style="12" customWidth="1"/>
    <col min="14364" max="14364" width="12" style="12" customWidth="1"/>
    <col min="14365" max="14365" width="16.28515625" style="12" customWidth="1"/>
    <col min="14366" max="14366" width="14.5703125" style="12" customWidth="1"/>
    <col min="14367" max="14367" width="16.85546875" style="12" customWidth="1"/>
    <col min="14368" max="14368" width="11.140625" style="12" customWidth="1"/>
    <col min="14369" max="14369" width="10.42578125" style="12" customWidth="1"/>
    <col min="14370" max="14370" width="10.85546875" style="12" customWidth="1"/>
    <col min="14371" max="14371" width="10.140625" style="12" customWidth="1"/>
    <col min="14372" max="14372" width="12.85546875" style="12" customWidth="1"/>
    <col min="14373" max="14374" width="11" style="12" customWidth="1"/>
    <col min="14375" max="14375" width="11.5703125" style="12" customWidth="1"/>
    <col min="14376" max="14376" width="11.28515625" style="12" customWidth="1"/>
    <col min="14377" max="14377" width="10.140625" style="12" customWidth="1"/>
    <col min="14378" max="14379" width="11.85546875" style="12" customWidth="1"/>
    <col min="14380" max="14380" width="12.28515625" style="12" customWidth="1"/>
    <col min="14381" max="14381" width="12.7109375" style="12" customWidth="1"/>
    <col min="14382" max="14382" width="15.140625" style="12" customWidth="1"/>
    <col min="14383" max="14383" width="10" style="12" customWidth="1"/>
    <col min="14384" max="14394" width="7.85546875" style="12" customWidth="1"/>
    <col min="14395" max="14395" width="9.140625" style="12" customWidth="1"/>
    <col min="14396" max="14396" width="8.28515625" style="12" customWidth="1"/>
    <col min="14397" max="14397" width="10.140625" style="12" customWidth="1"/>
    <col min="14398" max="14398" width="9.140625" style="12"/>
    <col min="14399" max="14399" width="11.85546875" style="12" customWidth="1"/>
    <col min="14400" max="14400" width="14.28515625" style="12" customWidth="1"/>
    <col min="14401" max="14600" width="9.140625" style="12"/>
    <col min="14601" max="14601" width="0" style="12" hidden="1" customWidth="1"/>
    <col min="14602" max="14602" width="15.5703125" style="12" customWidth="1"/>
    <col min="14603" max="14603" width="55.140625" style="12" customWidth="1"/>
    <col min="14604" max="14604" width="15.5703125" style="12" customWidth="1"/>
    <col min="14605" max="14606" width="13" style="12" customWidth="1"/>
    <col min="14607" max="14608" width="13.140625" style="12" customWidth="1"/>
    <col min="14609" max="14609" width="10.5703125" style="12" customWidth="1"/>
    <col min="14610" max="14610" width="12.42578125" style="12" customWidth="1"/>
    <col min="14611" max="14611" width="11.5703125" style="12" customWidth="1"/>
    <col min="14612" max="14612" width="12.28515625" style="12" customWidth="1"/>
    <col min="14613" max="14613" width="12.7109375" style="12" customWidth="1"/>
    <col min="14614" max="14614" width="12.5703125" style="12" customWidth="1"/>
    <col min="14615" max="14615" width="13.140625" style="12" customWidth="1"/>
    <col min="14616" max="14616" width="13.42578125" style="12" customWidth="1"/>
    <col min="14617" max="14617" width="10.28515625" style="12" customWidth="1"/>
    <col min="14618" max="14618" width="14.28515625" style="12" customWidth="1"/>
    <col min="14619" max="14619" width="12.85546875" style="12" customWidth="1"/>
    <col min="14620" max="14620" width="12" style="12" customWidth="1"/>
    <col min="14621" max="14621" width="16.28515625" style="12" customWidth="1"/>
    <col min="14622" max="14622" width="14.5703125" style="12" customWidth="1"/>
    <col min="14623" max="14623" width="16.85546875" style="12" customWidth="1"/>
    <col min="14624" max="14624" width="11.140625" style="12" customWidth="1"/>
    <col min="14625" max="14625" width="10.42578125" style="12" customWidth="1"/>
    <col min="14626" max="14626" width="10.85546875" style="12" customWidth="1"/>
    <col min="14627" max="14627" width="10.140625" style="12" customWidth="1"/>
    <col min="14628" max="14628" width="12.85546875" style="12" customWidth="1"/>
    <col min="14629" max="14630" width="11" style="12" customWidth="1"/>
    <col min="14631" max="14631" width="11.5703125" style="12" customWidth="1"/>
    <col min="14632" max="14632" width="11.28515625" style="12" customWidth="1"/>
    <col min="14633" max="14633" width="10.140625" style="12" customWidth="1"/>
    <col min="14634" max="14635" width="11.85546875" style="12" customWidth="1"/>
    <col min="14636" max="14636" width="12.28515625" style="12" customWidth="1"/>
    <col min="14637" max="14637" width="12.7109375" style="12" customWidth="1"/>
    <col min="14638" max="14638" width="15.140625" style="12" customWidth="1"/>
    <col min="14639" max="14639" width="10" style="12" customWidth="1"/>
    <col min="14640" max="14650" width="7.85546875" style="12" customWidth="1"/>
    <col min="14651" max="14651" width="9.140625" style="12" customWidth="1"/>
    <col min="14652" max="14652" width="8.28515625" style="12" customWidth="1"/>
    <col min="14653" max="14653" width="10.140625" style="12" customWidth="1"/>
    <col min="14654" max="14654" width="9.140625" style="12"/>
    <col min="14655" max="14655" width="11.85546875" style="12" customWidth="1"/>
    <col min="14656" max="14656" width="14.28515625" style="12" customWidth="1"/>
    <col min="14657" max="14856" width="9.140625" style="12"/>
    <col min="14857" max="14857" width="0" style="12" hidden="1" customWidth="1"/>
    <col min="14858" max="14858" width="15.5703125" style="12" customWidth="1"/>
    <col min="14859" max="14859" width="55.140625" style="12" customWidth="1"/>
    <col min="14860" max="14860" width="15.5703125" style="12" customWidth="1"/>
    <col min="14861" max="14862" width="13" style="12" customWidth="1"/>
    <col min="14863" max="14864" width="13.140625" style="12" customWidth="1"/>
    <col min="14865" max="14865" width="10.5703125" style="12" customWidth="1"/>
    <col min="14866" max="14866" width="12.42578125" style="12" customWidth="1"/>
    <col min="14867" max="14867" width="11.5703125" style="12" customWidth="1"/>
    <col min="14868" max="14868" width="12.28515625" style="12" customWidth="1"/>
    <col min="14869" max="14869" width="12.7109375" style="12" customWidth="1"/>
    <col min="14870" max="14870" width="12.5703125" style="12" customWidth="1"/>
    <col min="14871" max="14871" width="13.140625" style="12" customWidth="1"/>
    <col min="14872" max="14872" width="13.42578125" style="12" customWidth="1"/>
    <col min="14873" max="14873" width="10.28515625" style="12" customWidth="1"/>
    <col min="14874" max="14874" width="14.28515625" style="12" customWidth="1"/>
    <col min="14875" max="14875" width="12.85546875" style="12" customWidth="1"/>
    <col min="14876" max="14876" width="12" style="12" customWidth="1"/>
    <col min="14877" max="14877" width="16.28515625" style="12" customWidth="1"/>
    <col min="14878" max="14878" width="14.5703125" style="12" customWidth="1"/>
    <col min="14879" max="14879" width="16.85546875" style="12" customWidth="1"/>
    <col min="14880" max="14880" width="11.140625" style="12" customWidth="1"/>
    <col min="14881" max="14881" width="10.42578125" style="12" customWidth="1"/>
    <col min="14882" max="14882" width="10.85546875" style="12" customWidth="1"/>
    <col min="14883" max="14883" width="10.140625" style="12" customWidth="1"/>
    <col min="14884" max="14884" width="12.85546875" style="12" customWidth="1"/>
    <col min="14885" max="14886" width="11" style="12" customWidth="1"/>
    <col min="14887" max="14887" width="11.5703125" style="12" customWidth="1"/>
    <col min="14888" max="14888" width="11.28515625" style="12" customWidth="1"/>
    <col min="14889" max="14889" width="10.140625" style="12" customWidth="1"/>
    <col min="14890" max="14891" width="11.85546875" style="12" customWidth="1"/>
    <col min="14892" max="14892" width="12.28515625" style="12" customWidth="1"/>
    <col min="14893" max="14893" width="12.7109375" style="12" customWidth="1"/>
    <col min="14894" max="14894" width="15.140625" style="12" customWidth="1"/>
    <col min="14895" max="14895" width="10" style="12" customWidth="1"/>
    <col min="14896" max="14906" width="7.85546875" style="12" customWidth="1"/>
    <col min="14907" max="14907" width="9.140625" style="12" customWidth="1"/>
    <col min="14908" max="14908" width="8.28515625" style="12" customWidth="1"/>
    <col min="14909" max="14909" width="10.140625" style="12" customWidth="1"/>
    <col min="14910" max="14910" width="9.140625" style="12"/>
    <col min="14911" max="14911" width="11.85546875" style="12" customWidth="1"/>
    <col min="14912" max="14912" width="14.28515625" style="12" customWidth="1"/>
    <col min="14913" max="15112" width="9.140625" style="12"/>
    <col min="15113" max="15113" width="0" style="12" hidden="1" customWidth="1"/>
    <col min="15114" max="15114" width="15.5703125" style="12" customWidth="1"/>
    <col min="15115" max="15115" width="55.140625" style="12" customWidth="1"/>
    <col min="15116" max="15116" width="15.5703125" style="12" customWidth="1"/>
    <col min="15117" max="15118" width="13" style="12" customWidth="1"/>
    <col min="15119" max="15120" width="13.140625" style="12" customWidth="1"/>
    <col min="15121" max="15121" width="10.5703125" style="12" customWidth="1"/>
    <col min="15122" max="15122" width="12.42578125" style="12" customWidth="1"/>
    <col min="15123" max="15123" width="11.5703125" style="12" customWidth="1"/>
    <col min="15124" max="15124" width="12.28515625" style="12" customWidth="1"/>
    <col min="15125" max="15125" width="12.7109375" style="12" customWidth="1"/>
    <col min="15126" max="15126" width="12.5703125" style="12" customWidth="1"/>
    <col min="15127" max="15127" width="13.140625" style="12" customWidth="1"/>
    <col min="15128" max="15128" width="13.42578125" style="12" customWidth="1"/>
    <col min="15129" max="15129" width="10.28515625" style="12" customWidth="1"/>
    <col min="15130" max="15130" width="14.28515625" style="12" customWidth="1"/>
    <col min="15131" max="15131" width="12.85546875" style="12" customWidth="1"/>
    <col min="15132" max="15132" width="12" style="12" customWidth="1"/>
    <col min="15133" max="15133" width="16.28515625" style="12" customWidth="1"/>
    <col min="15134" max="15134" width="14.5703125" style="12" customWidth="1"/>
    <col min="15135" max="15135" width="16.85546875" style="12" customWidth="1"/>
    <col min="15136" max="15136" width="11.140625" style="12" customWidth="1"/>
    <col min="15137" max="15137" width="10.42578125" style="12" customWidth="1"/>
    <col min="15138" max="15138" width="10.85546875" style="12" customWidth="1"/>
    <col min="15139" max="15139" width="10.140625" style="12" customWidth="1"/>
    <col min="15140" max="15140" width="12.85546875" style="12" customWidth="1"/>
    <col min="15141" max="15142" width="11" style="12" customWidth="1"/>
    <col min="15143" max="15143" width="11.5703125" style="12" customWidth="1"/>
    <col min="15144" max="15144" width="11.28515625" style="12" customWidth="1"/>
    <col min="15145" max="15145" width="10.140625" style="12" customWidth="1"/>
    <col min="15146" max="15147" width="11.85546875" style="12" customWidth="1"/>
    <col min="15148" max="15148" width="12.28515625" style="12" customWidth="1"/>
    <col min="15149" max="15149" width="12.7109375" style="12" customWidth="1"/>
    <col min="15150" max="15150" width="15.140625" style="12" customWidth="1"/>
    <col min="15151" max="15151" width="10" style="12" customWidth="1"/>
    <col min="15152" max="15162" width="7.85546875" style="12" customWidth="1"/>
    <col min="15163" max="15163" width="9.140625" style="12" customWidth="1"/>
    <col min="15164" max="15164" width="8.28515625" style="12" customWidth="1"/>
    <col min="15165" max="15165" width="10.140625" style="12" customWidth="1"/>
    <col min="15166" max="15166" width="9.140625" style="12"/>
    <col min="15167" max="15167" width="11.85546875" style="12" customWidth="1"/>
    <col min="15168" max="15168" width="14.28515625" style="12" customWidth="1"/>
    <col min="15169" max="15368" width="9.140625" style="12"/>
    <col min="15369" max="15369" width="0" style="12" hidden="1" customWidth="1"/>
    <col min="15370" max="15370" width="15.5703125" style="12" customWidth="1"/>
    <col min="15371" max="15371" width="55.140625" style="12" customWidth="1"/>
    <col min="15372" max="15372" width="15.5703125" style="12" customWidth="1"/>
    <col min="15373" max="15374" width="13" style="12" customWidth="1"/>
    <col min="15375" max="15376" width="13.140625" style="12" customWidth="1"/>
    <col min="15377" max="15377" width="10.5703125" style="12" customWidth="1"/>
    <col min="15378" max="15378" width="12.42578125" style="12" customWidth="1"/>
    <col min="15379" max="15379" width="11.5703125" style="12" customWidth="1"/>
    <col min="15380" max="15380" width="12.28515625" style="12" customWidth="1"/>
    <col min="15381" max="15381" width="12.7109375" style="12" customWidth="1"/>
    <col min="15382" max="15382" width="12.5703125" style="12" customWidth="1"/>
    <col min="15383" max="15383" width="13.140625" style="12" customWidth="1"/>
    <col min="15384" max="15384" width="13.42578125" style="12" customWidth="1"/>
    <col min="15385" max="15385" width="10.28515625" style="12" customWidth="1"/>
    <col min="15386" max="15386" width="14.28515625" style="12" customWidth="1"/>
    <col min="15387" max="15387" width="12.85546875" style="12" customWidth="1"/>
    <col min="15388" max="15388" width="12" style="12" customWidth="1"/>
    <col min="15389" max="15389" width="16.28515625" style="12" customWidth="1"/>
    <col min="15390" max="15390" width="14.5703125" style="12" customWidth="1"/>
    <col min="15391" max="15391" width="16.85546875" style="12" customWidth="1"/>
    <col min="15392" max="15392" width="11.140625" style="12" customWidth="1"/>
    <col min="15393" max="15393" width="10.42578125" style="12" customWidth="1"/>
    <col min="15394" max="15394" width="10.85546875" style="12" customWidth="1"/>
    <col min="15395" max="15395" width="10.140625" style="12" customWidth="1"/>
    <col min="15396" max="15396" width="12.85546875" style="12" customWidth="1"/>
    <col min="15397" max="15398" width="11" style="12" customWidth="1"/>
    <col min="15399" max="15399" width="11.5703125" style="12" customWidth="1"/>
    <col min="15400" max="15400" width="11.28515625" style="12" customWidth="1"/>
    <col min="15401" max="15401" width="10.140625" style="12" customWidth="1"/>
    <col min="15402" max="15403" width="11.85546875" style="12" customWidth="1"/>
    <col min="15404" max="15404" width="12.28515625" style="12" customWidth="1"/>
    <col min="15405" max="15405" width="12.7109375" style="12" customWidth="1"/>
    <col min="15406" max="15406" width="15.140625" style="12" customWidth="1"/>
    <col min="15407" max="15407" width="10" style="12" customWidth="1"/>
    <col min="15408" max="15418" width="7.85546875" style="12" customWidth="1"/>
    <col min="15419" max="15419" width="9.140625" style="12" customWidth="1"/>
    <col min="15420" max="15420" width="8.28515625" style="12" customWidth="1"/>
    <col min="15421" max="15421" width="10.140625" style="12" customWidth="1"/>
    <col min="15422" max="15422" width="9.140625" style="12"/>
    <col min="15423" max="15423" width="11.85546875" style="12" customWidth="1"/>
    <col min="15424" max="15424" width="14.28515625" style="12" customWidth="1"/>
    <col min="15425" max="15624" width="9.140625" style="12"/>
    <col min="15625" max="15625" width="0" style="12" hidden="1" customWidth="1"/>
    <col min="15626" max="15626" width="15.5703125" style="12" customWidth="1"/>
    <col min="15627" max="15627" width="55.140625" style="12" customWidth="1"/>
    <col min="15628" max="15628" width="15.5703125" style="12" customWidth="1"/>
    <col min="15629" max="15630" width="13" style="12" customWidth="1"/>
    <col min="15631" max="15632" width="13.140625" style="12" customWidth="1"/>
    <col min="15633" max="15633" width="10.5703125" style="12" customWidth="1"/>
    <col min="15634" max="15634" width="12.42578125" style="12" customWidth="1"/>
    <col min="15635" max="15635" width="11.5703125" style="12" customWidth="1"/>
    <col min="15636" max="15636" width="12.28515625" style="12" customWidth="1"/>
    <col min="15637" max="15637" width="12.7109375" style="12" customWidth="1"/>
    <col min="15638" max="15638" width="12.5703125" style="12" customWidth="1"/>
    <col min="15639" max="15639" width="13.140625" style="12" customWidth="1"/>
    <col min="15640" max="15640" width="13.42578125" style="12" customWidth="1"/>
    <col min="15641" max="15641" width="10.28515625" style="12" customWidth="1"/>
    <col min="15642" max="15642" width="14.28515625" style="12" customWidth="1"/>
    <col min="15643" max="15643" width="12.85546875" style="12" customWidth="1"/>
    <col min="15644" max="15644" width="12" style="12" customWidth="1"/>
    <col min="15645" max="15645" width="16.28515625" style="12" customWidth="1"/>
    <col min="15646" max="15646" width="14.5703125" style="12" customWidth="1"/>
    <col min="15647" max="15647" width="16.85546875" style="12" customWidth="1"/>
    <col min="15648" max="15648" width="11.140625" style="12" customWidth="1"/>
    <col min="15649" max="15649" width="10.42578125" style="12" customWidth="1"/>
    <col min="15650" max="15650" width="10.85546875" style="12" customWidth="1"/>
    <col min="15651" max="15651" width="10.140625" style="12" customWidth="1"/>
    <col min="15652" max="15652" width="12.85546875" style="12" customWidth="1"/>
    <col min="15653" max="15654" width="11" style="12" customWidth="1"/>
    <col min="15655" max="15655" width="11.5703125" style="12" customWidth="1"/>
    <col min="15656" max="15656" width="11.28515625" style="12" customWidth="1"/>
    <col min="15657" max="15657" width="10.140625" style="12" customWidth="1"/>
    <col min="15658" max="15659" width="11.85546875" style="12" customWidth="1"/>
    <col min="15660" max="15660" width="12.28515625" style="12" customWidth="1"/>
    <col min="15661" max="15661" width="12.7109375" style="12" customWidth="1"/>
    <col min="15662" max="15662" width="15.140625" style="12" customWidth="1"/>
    <col min="15663" max="15663" width="10" style="12" customWidth="1"/>
    <col min="15664" max="15674" width="7.85546875" style="12" customWidth="1"/>
    <col min="15675" max="15675" width="9.140625" style="12" customWidth="1"/>
    <col min="15676" max="15676" width="8.28515625" style="12" customWidth="1"/>
    <col min="15677" max="15677" width="10.140625" style="12" customWidth="1"/>
    <col min="15678" max="15678" width="9.140625" style="12"/>
    <col min="15679" max="15679" width="11.85546875" style="12" customWidth="1"/>
    <col min="15680" max="15680" width="14.28515625" style="12" customWidth="1"/>
    <col min="15681" max="15880" width="9.140625" style="12"/>
    <col min="15881" max="15881" width="0" style="12" hidden="1" customWidth="1"/>
    <col min="15882" max="15882" width="15.5703125" style="12" customWidth="1"/>
    <col min="15883" max="15883" width="55.140625" style="12" customWidth="1"/>
    <col min="15884" max="15884" width="15.5703125" style="12" customWidth="1"/>
    <col min="15885" max="15886" width="13" style="12" customWidth="1"/>
    <col min="15887" max="15888" width="13.140625" style="12" customWidth="1"/>
    <col min="15889" max="15889" width="10.5703125" style="12" customWidth="1"/>
    <col min="15890" max="15890" width="12.42578125" style="12" customWidth="1"/>
    <col min="15891" max="15891" width="11.5703125" style="12" customWidth="1"/>
    <col min="15892" max="15892" width="12.28515625" style="12" customWidth="1"/>
    <col min="15893" max="15893" width="12.7109375" style="12" customWidth="1"/>
    <col min="15894" max="15894" width="12.5703125" style="12" customWidth="1"/>
    <col min="15895" max="15895" width="13.140625" style="12" customWidth="1"/>
    <col min="15896" max="15896" width="13.42578125" style="12" customWidth="1"/>
    <col min="15897" max="15897" width="10.28515625" style="12" customWidth="1"/>
    <col min="15898" max="15898" width="14.28515625" style="12" customWidth="1"/>
    <col min="15899" max="15899" width="12.85546875" style="12" customWidth="1"/>
    <col min="15900" max="15900" width="12" style="12" customWidth="1"/>
    <col min="15901" max="15901" width="16.28515625" style="12" customWidth="1"/>
    <col min="15902" max="15902" width="14.5703125" style="12" customWidth="1"/>
    <col min="15903" max="15903" width="16.85546875" style="12" customWidth="1"/>
    <col min="15904" max="15904" width="11.140625" style="12" customWidth="1"/>
    <col min="15905" max="15905" width="10.42578125" style="12" customWidth="1"/>
    <col min="15906" max="15906" width="10.85546875" style="12" customWidth="1"/>
    <col min="15907" max="15907" width="10.140625" style="12" customWidth="1"/>
    <col min="15908" max="15908" width="12.85546875" style="12" customWidth="1"/>
    <col min="15909" max="15910" width="11" style="12" customWidth="1"/>
    <col min="15911" max="15911" width="11.5703125" style="12" customWidth="1"/>
    <col min="15912" max="15912" width="11.28515625" style="12" customWidth="1"/>
    <col min="15913" max="15913" width="10.140625" style="12" customWidth="1"/>
    <col min="15914" max="15915" width="11.85546875" style="12" customWidth="1"/>
    <col min="15916" max="15916" width="12.28515625" style="12" customWidth="1"/>
    <col min="15917" max="15917" width="12.7109375" style="12" customWidth="1"/>
    <col min="15918" max="15918" width="15.140625" style="12" customWidth="1"/>
    <col min="15919" max="15919" width="10" style="12" customWidth="1"/>
    <col min="15920" max="15930" width="7.85546875" style="12" customWidth="1"/>
    <col min="15931" max="15931" width="9.140625" style="12" customWidth="1"/>
    <col min="15932" max="15932" width="8.28515625" style="12" customWidth="1"/>
    <col min="15933" max="15933" width="10.140625" style="12" customWidth="1"/>
    <col min="15934" max="15934" width="9.140625" style="12"/>
    <col min="15935" max="15935" width="11.85546875" style="12" customWidth="1"/>
    <col min="15936" max="15936" width="14.28515625" style="12" customWidth="1"/>
    <col min="15937" max="16136" width="9.140625" style="12"/>
    <col min="16137" max="16137" width="0" style="12" hidden="1" customWidth="1"/>
    <col min="16138" max="16138" width="15.5703125" style="12" customWidth="1"/>
    <col min="16139" max="16139" width="55.140625" style="12" customWidth="1"/>
    <col min="16140" max="16140" width="15.5703125" style="12" customWidth="1"/>
    <col min="16141" max="16142" width="13" style="12" customWidth="1"/>
    <col min="16143" max="16144" width="13.140625" style="12" customWidth="1"/>
    <col min="16145" max="16145" width="10.5703125" style="12" customWidth="1"/>
    <col min="16146" max="16146" width="12.42578125" style="12" customWidth="1"/>
    <col min="16147" max="16147" width="11.5703125" style="12" customWidth="1"/>
    <col min="16148" max="16148" width="12.28515625" style="12" customWidth="1"/>
    <col min="16149" max="16149" width="12.7109375" style="12" customWidth="1"/>
    <col min="16150" max="16150" width="12.5703125" style="12" customWidth="1"/>
    <col min="16151" max="16151" width="13.140625" style="12" customWidth="1"/>
    <col min="16152" max="16152" width="13.42578125" style="12" customWidth="1"/>
    <col min="16153" max="16153" width="10.28515625" style="12" customWidth="1"/>
    <col min="16154" max="16154" width="14.28515625" style="12" customWidth="1"/>
    <col min="16155" max="16155" width="12.85546875" style="12" customWidth="1"/>
    <col min="16156" max="16156" width="12" style="12" customWidth="1"/>
    <col min="16157" max="16157" width="16.28515625" style="12" customWidth="1"/>
    <col min="16158" max="16158" width="14.5703125" style="12" customWidth="1"/>
    <col min="16159" max="16159" width="16.85546875" style="12" customWidth="1"/>
    <col min="16160" max="16160" width="11.140625" style="12" customWidth="1"/>
    <col min="16161" max="16161" width="10.42578125" style="12" customWidth="1"/>
    <col min="16162" max="16162" width="10.85546875" style="12" customWidth="1"/>
    <col min="16163" max="16163" width="10.140625" style="12" customWidth="1"/>
    <col min="16164" max="16164" width="12.85546875" style="12" customWidth="1"/>
    <col min="16165" max="16166" width="11" style="12" customWidth="1"/>
    <col min="16167" max="16167" width="11.5703125" style="12" customWidth="1"/>
    <col min="16168" max="16168" width="11.28515625" style="12" customWidth="1"/>
    <col min="16169" max="16169" width="10.140625" style="12" customWidth="1"/>
    <col min="16170" max="16171" width="11.85546875" style="12" customWidth="1"/>
    <col min="16172" max="16172" width="12.28515625" style="12" customWidth="1"/>
    <col min="16173" max="16173" width="12.7109375" style="12" customWidth="1"/>
    <col min="16174" max="16174" width="15.140625" style="12" customWidth="1"/>
    <col min="16175" max="16175" width="10" style="12" customWidth="1"/>
    <col min="16176" max="16186" width="7.85546875" style="12" customWidth="1"/>
    <col min="16187" max="16187" width="9.140625" style="12" customWidth="1"/>
    <col min="16188" max="16188" width="8.28515625" style="12" customWidth="1"/>
    <col min="16189" max="16189" width="10.140625" style="12" customWidth="1"/>
    <col min="16190" max="16190" width="9.140625" style="12"/>
    <col min="16191" max="16191" width="11.85546875" style="12" customWidth="1"/>
    <col min="16192" max="16192" width="14.28515625" style="12" customWidth="1"/>
    <col min="16193" max="16384" width="9.140625" style="12"/>
  </cols>
  <sheetData>
    <row r="1" spans="2:223" ht="21" customHeight="1" x14ac:dyDescent="0.35">
      <c r="B1" s="143" t="s">
        <v>191</v>
      </c>
      <c r="AK1" s="10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</row>
    <row r="2" spans="2:223" ht="21" customHeight="1" x14ac:dyDescent="0.35">
      <c r="B2" s="7"/>
      <c r="AK2" s="10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</row>
    <row r="3" spans="2:223" ht="21" customHeight="1" x14ac:dyDescent="0.35">
      <c r="B3" s="7"/>
      <c r="AK3" s="10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</row>
    <row r="4" spans="2:223" ht="21" customHeight="1" x14ac:dyDescent="0.35">
      <c r="B4" s="308" t="s">
        <v>171</v>
      </c>
      <c r="C4" s="308"/>
      <c r="D4" s="308"/>
      <c r="E4" s="308"/>
      <c r="F4" s="308"/>
      <c r="G4" s="308"/>
      <c r="H4" s="308"/>
      <c r="I4" s="308"/>
      <c r="J4" s="308"/>
      <c r="K4" s="308"/>
      <c r="L4" s="308"/>
      <c r="M4" s="308"/>
      <c r="N4" s="308"/>
      <c r="O4" s="308"/>
      <c r="P4" s="308"/>
      <c r="Q4" s="308"/>
      <c r="R4" s="308"/>
      <c r="S4" s="308"/>
      <c r="T4" s="308"/>
      <c r="U4" s="308"/>
      <c r="V4" s="308"/>
      <c r="W4" s="308"/>
      <c r="X4" s="308"/>
      <c r="Y4" s="308"/>
      <c r="Z4" s="308"/>
      <c r="AA4" s="308"/>
      <c r="AB4" s="308"/>
      <c r="AC4" s="308"/>
      <c r="AD4" s="308"/>
      <c r="AE4" s="308"/>
      <c r="AF4" s="308"/>
      <c r="AG4" s="308"/>
      <c r="AH4" s="308"/>
      <c r="AI4" s="308"/>
      <c r="AJ4" s="308"/>
      <c r="AK4" s="308"/>
      <c r="AL4" s="308"/>
      <c r="AM4" s="308"/>
      <c r="AN4" s="308"/>
      <c r="AO4" s="308"/>
      <c r="AP4" s="308"/>
      <c r="AQ4" s="308"/>
      <c r="AR4" s="308"/>
      <c r="AU4" s="8"/>
      <c r="AV4" s="8"/>
      <c r="AW4" s="8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HO4" s="12" t="s">
        <v>178</v>
      </c>
    </row>
    <row r="5" spans="2:223" ht="21" customHeight="1" x14ac:dyDescent="0.35">
      <c r="B5" s="121"/>
      <c r="C5" s="121"/>
      <c r="D5" s="121"/>
      <c r="E5" s="121"/>
      <c r="F5" s="121"/>
      <c r="G5" s="121"/>
      <c r="H5" s="121"/>
      <c r="I5" s="121"/>
      <c r="J5" s="121"/>
      <c r="K5" s="121"/>
      <c r="L5" s="121"/>
      <c r="M5" s="121"/>
      <c r="N5" s="121"/>
      <c r="O5" s="121"/>
      <c r="P5" s="121"/>
      <c r="Q5" s="124" t="s">
        <v>177</v>
      </c>
      <c r="R5" s="121"/>
      <c r="S5" s="121"/>
      <c r="T5" s="123" t="s">
        <v>185</v>
      </c>
      <c r="U5" s="122">
        <v>2022</v>
      </c>
      <c r="V5" s="121"/>
      <c r="W5" s="121"/>
      <c r="X5" s="121"/>
      <c r="Y5" s="121"/>
      <c r="Z5" s="121"/>
      <c r="AA5" s="121"/>
      <c r="AB5" s="121"/>
      <c r="AC5" s="121"/>
      <c r="AD5" s="121"/>
      <c r="AE5" s="121"/>
      <c r="AF5" s="121"/>
      <c r="AG5" s="121"/>
      <c r="AH5" s="121"/>
      <c r="AI5" s="121"/>
      <c r="AJ5" s="121"/>
      <c r="AK5" s="121"/>
      <c r="AL5" s="121"/>
      <c r="AM5" s="121"/>
      <c r="AN5" s="121"/>
      <c r="AO5" s="121"/>
      <c r="AP5" s="121"/>
      <c r="AQ5" s="121"/>
      <c r="AR5" s="121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HO5" s="12" t="s">
        <v>179</v>
      </c>
    </row>
    <row r="6" spans="2:223" ht="21" customHeight="1" x14ac:dyDescent="0.35">
      <c r="B6" s="260"/>
      <c r="C6" s="260"/>
      <c r="D6" s="260"/>
      <c r="E6" s="260"/>
      <c r="F6" s="260"/>
      <c r="G6" s="260"/>
      <c r="H6" s="260"/>
      <c r="I6" s="260"/>
      <c r="J6" s="260"/>
      <c r="K6" s="260"/>
      <c r="L6" s="260"/>
      <c r="M6" s="260"/>
      <c r="N6" s="260"/>
      <c r="O6" s="260"/>
      <c r="P6" s="260"/>
      <c r="Q6" s="260"/>
      <c r="R6" s="260"/>
      <c r="S6" s="260"/>
      <c r="T6" s="260"/>
      <c r="U6" s="260"/>
      <c r="V6" s="260"/>
      <c r="W6" s="260"/>
      <c r="X6" s="260"/>
      <c r="Y6" s="260"/>
      <c r="Z6" s="260"/>
      <c r="AA6" s="260"/>
      <c r="AB6" s="260"/>
      <c r="AC6" s="260"/>
      <c r="AD6" s="260"/>
      <c r="AE6" s="260"/>
      <c r="AF6" s="260"/>
      <c r="AG6" s="260"/>
      <c r="AH6" s="260"/>
      <c r="AI6" s="260"/>
      <c r="AJ6" s="260"/>
      <c r="AK6" s="260"/>
      <c r="AL6" s="260"/>
      <c r="AM6" s="260"/>
      <c r="AN6" s="260"/>
      <c r="AO6" s="260"/>
      <c r="AP6" s="260"/>
      <c r="AQ6" s="260"/>
      <c r="AR6" s="260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HO6" s="12" t="s">
        <v>180</v>
      </c>
    </row>
    <row r="7" spans="2:223" ht="36" customHeight="1" x14ac:dyDescent="0.35">
      <c r="B7" s="312" t="s">
        <v>193</v>
      </c>
      <c r="C7" s="312" t="s">
        <v>2</v>
      </c>
      <c r="D7" s="315" t="s">
        <v>172</v>
      </c>
      <c r="E7" s="315"/>
      <c r="F7" s="315"/>
      <c r="G7" s="315"/>
      <c r="H7" s="315"/>
      <c r="I7" s="315"/>
      <c r="J7" s="315"/>
      <c r="K7" s="315"/>
      <c r="L7" s="315"/>
      <c r="M7" s="315"/>
      <c r="N7" s="315"/>
      <c r="O7" s="315"/>
      <c r="P7" s="315"/>
      <c r="Q7" s="315"/>
      <c r="R7" s="315"/>
      <c r="S7" s="315"/>
      <c r="T7" s="315"/>
      <c r="U7" s="315"/>
      <c r="V7" s="315"/>
      <c r="W7" s="315"/>
      <c r="X7" s="315"/>
      <c r="Y7" s="315"/>
      <c r="Z7" s="315"/>
      <c r="AA7" s="315"/>
      <c r="AB7" s="315"/>
      <c r="AC7" s="315"/>
      <c r="AD7" s="315"/>
      <c r="AE7" s="315"/>
      <c r="AF7" s="315"/>
      <c r="AG7" s="315"/>
      <c r="AH7" s="315"/>
      <c r="AI7" s="315"/>
      <c r="AJ7" s="315"/>
      <c r="AK7" s="315"/>
      <c r="AL7" s="315"/>
      <c r="AM7" s="315"/>
      <c r="AN7" s="315"/>
      <c r="AO7" s="315"/>
      <c r="AP7" s="315"/>
      <c r="AQ7" s="315"/>
      <c r="AR7" s="315"/>
      <c r="AS7" s="315"/>
      <c r="AT7" s="316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HO7" s="12" t="s">
        <v>181</v>
      </c>
    </row>
    <row r="8" spans="2:223" ht="44.25" customHeight="1" x14ac:dyDescent="0.35">
      <c r="B8" s="312"/>
      <c r="C8" s="312"/>
      <c r="D8" s="312" t="s">
        <v>173</v>
      </c>
      <c r="E8" s="312" t="s">
        <v>3</v>
      </c>
      <c r="F8" s="312"/>
      <c r="G8" s="312" t="s">
        <v>4</v>
      </c>
      <c r="H8" s="312"/>
      <c r="I8" s="312"/>
      <c r="J8" s="312"/>
      <c r="K8" s="312"/>
      <c r="L8" s="312"/>
      <c r="M8" s="312"/>
      <c r="N8" s="312"/>
      <c r="O8" s="312" t="s">
        <v>5</v>
      </c>
      <c r="P8" s="312"/>
      <c r="Q8" s="312" t="s">
        <v>6</v>
      </c>
      <c r="R8" s="312"/>
      <c r="S8" s="312"/>
      <c r="T8" s="312"/>
      <c r="U8" s="312"/>
      <c r="V8" s="312"/>
      <c r="W8" s="312"/>
      <c r="X8" s="312" t="s">
        <v>7</v>
      </c>
      <c r="Y8" s="312"/>
      <c r="Z8" s="312"/>
      <c r="AA8" s="312" t="s">
        <v>8</v>
      </c>
      <c r="AB8" s="312"/>
      <c r="AC8" s="312"/>
      <c r="AD8" s="312"/>
      <c r="AE8" s="312"/>
      <c r="AF8" s="312"/>
      <c r="AG8" s="312"/>
      <c r="AH8" s="312"/>
      <c r="AI8" s="312"/>
      <c r="AJ8" s="312"/>
      <c r="AK8" s="312"/>
      <c r="AL8" s="312"/>
      <c r="AM8" s="312"/>
      <c r="AN8" s="312"/>
      <c r="AO8" s="312"/>
      <c r="AP8" s="312"/>
      <c r="AQ8" s="312"/>
      <c r="AR8" s="312"/>
      <c r="AS8" s="312"/>
      <c r="AT8" s="259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7"/>
      <c r="HO8" s="12" t="s">
        <v>182</v>
      </c>
    </row>
    <row r="9" spans="2:223" ht="27.75" customHeight="1" x14ac:dyDescent="0.35">
      <c r="B9" s="312"/>
      <c r="C9" s="312"/>
      <c r="D9" s="312"/>
      <c r="E9" s="301" t="s">
        <v>9</v>
      </c>
      <c r="F9" s="301" t="s">
        <v>10</v>
      </c>
      <c r="G9" s="301" t="s">
        <v>11</v>
      </c>
      <c r="H9" s="306" t="s">
        <v>174</v>
      </c>
      <c r="I9" s="307" t="s">
        <v>12</v>
      </c>
      <c r="J9" s="307" t="s">
        <v>166</v>
      </c>
      <c r="K9" s="307" t="s">
        <v>13</v>
      </c>
      <c r="L9" s="305" t="s">
        <v>14</v>
      </c>
      <c r="M9" s="301" t="s">
        <v>168</v>
      </c>
      <c r="N9" s="306" t="s">
        <v>15</v>
      </c>
      <c r="O9" s="301" t="s">
        <v>16</v>
      </c>
      <c r="P9" s="301" t="s">
        <v>17</v>
      </c>
      <c r="Q9" s="306" t="s">
        <v>199</v>
      </c>
      <c r="R9" s="306" t="s">
        <v>41</v>
      </c>
      <c r="S9" s="301" t="s">
        <v>18</v>
      </c>
      <c r="T9" s="301" t="s">
        <v>19</v>
      </c>
      <c r="U9" s="301" t="s">
        <v>20</v>
      </c>
      <c r="V9" s="301" t="s">
        <v>21</v>
      </c>
      <c r="W9" s="301" t="s">
        <v>22</v>
      </c>
      <c r="X9" s="301" t="s">
        <v>23</v>
      </c>
      <c r="Y9" s="301" t="s">
        <v>24</v>
      </c>
      <c r="Z9" s="301" t="s">
        <v>25</v>
      </c>
      <c r="AA9" s="301" t="s">
        <v>26</v>
      </c>
      <c r="AB9" s="301"/>
      <c r="AC9" s="301"/>
      <c r="AD9" s="301"/>
      <c r="AE9" s="301" t="s">
        <v>27</v>
      </c>
      <c r="AF9" s="301" t="s">
        <v>194</v>
      </c>
      <c r="AG9" s="300" t="s">
        <v>29</v>
      </c>
      <c r="AH9" s="305" t="s">
        <v>30</v>
      </c>
      <c r="AI9" s="301" t="s">
        <v>31</v>
      </c>
      <c r="AJ9" s="301" t="s">
        <v>32</v>
      </c>
      <c r="AK9" s="305" t="s">
        <v>33</v>
      </c>
      <c r="AL9" s="305" t="s">
        <v>34</v>
      </c>
      <c r="AM9" s="300" t="s">
        <v>35</v>
      </c>
      <c r="AN9" s="300" t="s">
        <v>36</v>
      </c>
      <c r="AO9" s="300" t="s">
        <v>37</v>
      </c>
      <c r="AP9" s="300" t="s">
        <v>38</v>
      </c>
      <c r="AQ9" s="300" t="s">
        <v>165</v>
      </c>
      <c r="AR9" s="301" t="s">
        <v>39</v>
      </c>
      <c r="AS9" s="301" t="s">
        <v>40</v>
      </c>
      <c r="AT9" s="317"/>
      <c r="AU9" s="12">
        <v>1</v>
      </c>
      <c r="AV9" s="12">
        <v>2</v>
      </c>
      <c r="AW9" s="12">
        <v>3</v>
      </c>
      <c r="AX9" s="12">
        <v>4</v>
      </c>
      <c r="AY9" s="12">
        <v>5</v>
      </c>
      <c r="AZ9" s="12">
        <v>6</v>
      </c>
      <c r="BA9" s="12">
        <v>7</v>
      </c>
      <c r="BB9" s="12">
        <v>8</v>
      </c>
      <c r="BC9" s="12">
        <v>9</v>
      </c>
      <c r="BD9" s="12">
        <v>10</v>
      </c>
      <c r="BE9" s="12">
        <v>11</v>
      </c>
      <c r="BF9" s="12">
        <v>12</v>
      </c>
      <c r="BG9" s="12">
        <v>13</v>
      </c>
      <c r="BH9" s="12">
        <v>14</v>
      </c>
      <c r="BI9" s="12">
        <v>15</v>
      </c>
      <c r="BJ9" s="12">
        <v>16</v>
      </c>
      <c r="BK9" s="12">
        <v>17</v>
      </c>
      <c r="BL9" s="12">
        <v>18</v>
      </c>
      <c r="HO9" s="12" t="s">
        <v>183</v>
      </c>
    </row>
    <row r="10" spans="2:223" s="7" customFormat="1" ht="117" customHeight="1" x14ac:dyDescent="0.35">
      <c r="B10" s="312"/>
      <c r="C10" s="312"/>
      <c r="D10" s="312"/>
      <c r="E10" s="301"/>
      <c r="F10" s="301"/>
      <c r="G10" s="301"/>
      <c r="H10" s="306"/>
      <c r="I10" s="307"/>
      <c r="J10" s="307"/>
      <c r="K10" s="307"/>
      <c r="L10" s="305"/>
      <c r="M10" s="301"/>
      <c r="N10" s="306"/>
      <c r="O10" s="301"/>
      <c r="P10" s="301"/>
      <c r="Q10" s="306"/>
      <c r="R10" s="306"/>
      <c r="S10" s="301"/>
      <c r="T10" s="301"/>
      <c r="U10" s="301"/>
      <c r="V10" s="301"/>
      <c r="W10" s="301"/>
      <c r="X10" s="301"/>
      <c r="Y10" s="301"/>
      <c r="Z10" s="301"/>
      <c r="AA10" s="258" t="s">
        <v>42</v>
      </c>
      <c r="AB10" s="258" t="s">
        <v>16</v>
      </c>
      <c r="AC10" s="258" t="s">
        <v>43</v>
      </c>
      <c r="AD10" s="258" t="s">
        <v>16</v>
      </c>
      <c r="AE10" s="301"/>
      <c r="AF10" s="301"/>
      <c r="AG10" s="300"/>
      <c r="AH10" s="305"/>
      <c r="AI10" s="301"/>
      <c r="AJ10" s="301"/>
      <c r="AK10" s="305"/>
      <c r="AL10" s="305"/>
      <c r="AM10" s="300"/>
      <c r="AN10" s="300"/>
      <c r="AO10" s="300"/>
      <c r="AP10" s="300"/>
      <c r="AQ10" s="300"/>
      <c r="AR10" s="301"/>
      <c r="AS10" s="301"/>
      <c r="AT10" s="317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HO10" s="12" t="s">
        <v>184</v>
      </c>
    </row>
    <row r="11" spans="2:223" s="7" customFormat="1" ht="177" customHeight="1" x14ac:dyDescent="0.35">
      <c r="B11" s="312"/>
      <c r="C11" s="312"/>
      <c r="D11" s="312"/>
      <c r="E11" s="301"/>
      <c r="F11" s="301"/>
      <c r="G11" s="301"/>
      <c r="H11" s="306"/>
      <c r="I11" s="307"/>
      <c r="J11" s="307"/>
      <c r="K11" s="307"/>
      <c r="L11" s="305"/>
      <c r="M11" s="301"/>
      <c r="N11" s="306"/>
      <c r="O11" s="301"/>
      <c r="P11" s="301"/>
      <c r="Q11" s="306"/>
      <c r="R11" s="306"/>
      <c r="S11" s="301"/>
      <c r="T11" s="301"/>
      <c r="U11" s="301"/>
      <c r="V11" s="301"/>
      <c r="W11" s="301"/>
      <c r="X11" s="301"/>
      <c r="Y11" s="301"/>
      <c r="Z11" s="301"/>
      <c r="AA11" s="258" t="s">
        <v>44</v>
      </c>
      <c r="AB11" s="258" t="s">
        <v>16</v>
      </c>
      <c r="AC11" s="258" t="s">
        <v>44</v>
      </c>
      <c r="AD11" s="258" t="s">
        <v>16</v>
      </c>
      <c r="AE11" s="301"/>
      <c r="AF11" s="301"/>
      <c r="AG11" s="300"/>
      <c r="AH11" s="305"/>
      <c r="AI11" s="301"/>
      <c r="AJ11" s="301"/>
      <c r="AK11" s="305"/>
      <c r="AL11" s="305"/>
      <c r="AM11" s="300"/>
      <c r="AN11" s="300"/>
      <c r="AO11" s="300"/>
      <c r="AP11" s="300"/>
      <c r="AQ11" s="300"/>
      <c r="AR11" s="301"/>
      <c r="AS11" s="301"/>
      <c r="AT11" s="317"/>
      <c r="AU11" s="298" t="s">
        <v>45</v>
      </c>
      <c r="AV11" s="296" t="s">
        <v>45</v>
      </c>
      <c r="AW11" s="296" t="s">
        <v>45</v>
      </c>
      <c r="AX11" s="296" t="s">
        <v>45</v>
      </c>
      <c r="AY11" s="296" t="s">
        <v>45</v>
      </c>
      <c r="AZ11" s="296" t="s">
        <v>45</v>
      </c>
      <c r="BA11" s="296" t="s">
        <v>45</v>
      </c>
      <c r="BB11" s="296" t="s">
        <v>45</v>
      </c>
      <c r="BC11" s="296" t="s">
        <v>45</v>
      </c>
      <c r="BD11" s="296" t="s">
        <v>45</v>
      </c>
      <c r="BE11" s="296" t="s">
        <v>45</v>
      </c>
      <c r="BF11" s="296" t="s">
        <v>45</v>
      </c>
      <c r="BG11" s="296" t="s">
        <v>45</v>
      </c>
      <c r="BH11" s="296" t="s">
        <v>45</v>
      </c>
      <c r="BI11" s="296" t="s">
        <v>45</v>
      </c>
      <c r="BJ11" s="296" t="s">
        <v>45</v>
      </c>
      <c r="BK11" s="296" t="s">
        <v>45</v>
      </c>
      <c r="BL11" s="302" t="s">
        <v>46</v>
      </c>
      <c r="HO11" s="12" t="s">
        <v>185</v>
      </c>
    </row>
    <row r="12" spans="2:223" ht="35.25" customHeight="1" x14ac:dyDescent="0.35">
      <c r="B12" s="3">
        <v>0</v>
      </c>
      <c r="C12" s="3">
        <v>1</v>
      </c>
      <c r="D12" s="3">
        <v>2</v>
      </c>
      <c r="E12" s="3">
        <v>3</v>
      </c>
      <c r="F12" s="3">
        <v>4</v>
      </c>
      <c r="G12" s="3">
        <v>5</v>
      </c>
      <c r="H12" s="3">
        <v>6</v>
      </c>
      <c r="I12" s="3">
        <v>7</v>
      </c>
      <c r="J12" s="3">
        <v>8</v>
      </c>
      <c r="K12" s="3">
        <v>9</v>
      </c>
      <c r="L12" s="3">
        <v>10</v>
      </c>
      <c r="M12" s="3">
        <v>11</v>
      </c>
      <c r="N12" s="3">
        <v>12</v>
      </c>
      <c r="O12" s="3">
        <v>13</v>
      </c>
      <c r="P12" s="3">
        <v>14</v>
      </c>
      <c r="Q12" s="3">
        <v>15</v>
      </c>
      <c r="R12" s="3">
        <v>16</v>
      </c>
      <c r="S12" s="3">
        <v>17</v>
      </c>
      <c r="T12" s="3">
        <v>18</v>
      </c>
      <c r="U12" s="3">
        <v>19</v>
      </c>
      <c r="V12" s="3">
        <v>20</v>
      </c>
      <c r="W12" s="3">
        <v>21</v>
      </c>
      <c r="X12" s="3">
        <v>22</v>
      </c>
      <c r="Y12" s="3">
        <v>23</v>
      </c>
      <c r="Z12" s="3">
        <v>24</v>
      </c>
      <c r="AA12" s="3">
        <v>25</v>
      </c>
      <c r="AB12" s="3">
        <v>26</v>
      </c>
      <c r="AC12" s="3">
        <v>27</v>
      </c>
      <c r="AD12" s="3">
        <v>28</v>
      </c>
      <c r="AE12" s="3">
        <v>29</v>
      </c>
      <c r="AF12" s="3">
        <v>30</v>
      </c>
      <c r="AG12" s="3">
        <v>31</v>
      </c>
      <c r="AH12" s="3">
        <v>32</v>
      </c>
      <c r="AI12" s="3">
        <v>33</v>
      </c>
      <c r="AJ12" s="3">
        <v>34</v>
      </c>
      <c r="AK12" s="3">
        <v>35</v>
      </c>
      <c r="AL12" s="3">
        <v>36</v>
      </c>
      <c r="AM12" s="3">
        <v>37</v>
      </c>
      <c r="AN12" s="3">
        <v>38</v>
      </c>
      <c r="AO12" s="3">
        <v>39</v>
      </c>
      <c r="AP12" s="3">
        <v>40</v>
      </c>
      <c r="AQ12" s="3">
        <v>41</v>
      </c>
      <c r="AR12" s="3">
        <v>42</v>
      </c>
      <c r="AS12" s="3">
        <v>43</v>
      </c>
      <c r="AT12" s="116"/>
      <c r="AU12" s="299"/>
      <c r="AV12" s="297"/>
      <c r="AW12" s="297"/>
      <c r="AX12" s="297"/>
      <c r="AY12" s="297"/>
      <c r="AZ12" s="297"/>
      <c r="BA12" s="297"/>
      <c r="BB12" s="297"/>
      <c r="BC12" s="297"/>
      <c r="BD12" s="297"/>
      <c r="BE12" s="297"/>
      <c r="BF12" s="297"/>
      <c r="BG12" s="297"/>
      <c r="BH12" s="297"/>
      <c r="BI12" s="297"/>
      <c r="BJ12" s="297"/>
      <c r="BK12" s="297"/>
      <c r="BL12" s="303"/>
      <c r="BM12" s="12" t="s">
        <v>190</v>
      </c>
      <c r="HO12" s="12" t="s">
        <v>186</v>
      </c>
    </row>
    <row r="13" spans="2:223" s="11" customFormat="1" ht="57.75" customHeight="1" x14ac:dyDescent="0.35">
      <c r="B13" s="14" t="s">
        <v>47</v>
      </c>
      <c r="C13" s="177" t="s">
        <v>48</v>
      </c>
      <c r="D13" s="152">
        <f>O13+P13</f>
        <v>1031</v>
      </c>
      <c r="E13" s="152">
        <v>356</v>
      </c>
      <c r="F13" s="152">
        <v>675</v>
      </c>
      <c r="G13" s="152">
        <v>250</v>
      </c>
      <c r="H13" s="152">
        <v>183</v>
      </c>
      <c r="I13" s="152">
        <v>66</v>
      </c>
      <c r="J13" s="152">
        <v>31</v>
      </c>
      <c r="K13" s="152">
        <v>65</v>
      </c>
      <c r="L13" s="152">
        <v>199</v>
      </c>
      <c r="M13" s="152">
        <v>451</v>
      </c>
      <c r="N13" s="152">
        <v>139</v>
      </c>
      <c r="O13" s="152">
        <v>464</v>
      </c>
      <c r="P13" s="152">
        <v>567</v>
      </c>
      <c r="Q13" s="152">
        <v>137</v>
      </c>
      <c r="R13" s="152">
        <v>46</v>
      </c>
      <c r="S13" s="152">
        <v>293</v>
      </c>
      <c r="T13" s="152">
        <v>194</v>
      </c>
      <c r="U13" s="152">
        <v>338</v>
      </c>
      <c r="V13" s="152">
        <v>17</v>
      </c>
      <c r="W13" s="152">
        <v>52</v>
      </c>
      <c r="X13" s="152">
        <v>832</v>
      </c>
      <c r="Y13" s="152">
        <v>199</v>
      </c>
      <c r="Z13" s="152">
        <v>0</v>
      </c>
      <c r="AA13" s="152">
        <v>0</v>
      </c>
      <c r="AB13" s="152">
        <v>0</v>
      </c>
      <c r="AC13" s="152">
        <v>0</v>
      </c>
      <c r="AD13" s="152">
        <v>0</v>
      </c>
      <c r="AE13" s="152">
        <v>4</v>
      </c>
      <c r="AF13" s="152">
        <v>0</v>
      </c>
      <c r="AG13" s="152">
        <v>0</v>
      </c>
      <c r="AH13" s="152">
        <v>0</v>
      </c>
      <c r="AI13" s="152">
        <v>0</v>
      </c>
      <c r="AJ13" s="152">
        <v>1</v>
      </c>
      <c r="AK13" s="152">
        <v>0</v>
      </c>
      <c r="AL13" s="152">
        <v>0</v>
      </c>
      <c r="AM13" s="152">
        <v>0</v>
      </c>
      <c r="AN13" s="152">
        <v>0</v>
      </c>
      <c r="AO13" s="152">
        <v>0</v>
      </c>
      <c r="AP13" s="152">
        <v>0</v>
      </c>
      <c r="AQ13" s="152">
        <v>0</v>
      </c>
      <c r="AR13" s="152">
        <v>0</v>
      </c>
      <c r="AS13" s="152">
        <v>1026</v>
      </c>
      <c r="AT13" s="117"/>
      <c r="AU13" s="16" t="str">
        <f>IF(G13++I13+K13+L13+M13=D13," ","GRESEALA")</f>
        <v xml:space="preserve"> </v>
      </c>
      <c r="AV13" s="16" t="str">
        <f>IF(AA13+AC13+AE13+AF13+AG13+AH13+AI13+AJ13+AK13+AL13+AM13+AN13+AO13+AP13+AQ13+AR13+AS13&gt;=D13," ","GRESEALA")</f>
        <v xml:space="preserve"> </v>
      </c>
      <c r="AW13" s="17" t="str">
        <f>IF(E13+F13=D13," ","GRESEALA")</f>
        <v xml:space="preserve"> </v>
      </c>
      <c r="AX13" s="17" t="str">
        <f>IF(O13+P13=D13," ","GRESEALA")</f>
        <v xml:space="preserve"> </v>
      </c>
      <c r="AY13" s="17" t="str">
        <f>IF(Q13+S13+T13+U13+V13+W13=D13," ","GRESEALA")</f>
        <v xml:space="preserve"> </v>
      </c>
      <c r="AZ13" s="17" t="str">
        <f>IF(X13+Y13+Z13=D13," ","GRESEALA")</f>
        <v xml:space="preserve"> </v>
      </c>
      <c r="BA13" s="17" t="str">
        <f>IF(N13&lt;=M13," ","GRESEALA")</f>
        <v xml:space="preserve"> </v>
      </c>
      <c r="BB13" s="17" t="str">
        <f>IF(AS13&lt;=D13," ","GRESEALA")</f>
        <v xml:space="preserve"> </v>
      </c>
      <c r="BC13" s="17" t="str">
        <f>IF(H13&lt;=G13," ","GRESEALA")</f>
        <v xml:space="preserve"> </v>
      </c>
      <c r="BD13" s="17" t="str">
        <f>IF(AS14&lt;=D14," ","GRESEALA")</f>
        <v xml:space="preserve"> </v>
      </c>
      <c r="BE13" s="17" t="str">
        <f>IF(H14&lt;=G14," ","GRESEALA")</f>
        <v xml:space="preserve"> </v>
      </c>
      <c r="BF13" s="17" t="str">
        <f>IF(AS15&lt;=D15," ","GRESEALA")</f>
        <v xml:space="preserve"> </v>
      </c>
      <c r="BG13" s="17" t="str">
        <f>IF(H15&lt;=G15," ","GRESEALA")</f>
        <v xml:space="preserve"> </v>
      </c>
      <c r="BH13" s="17" t="str">
        <f>IF(Z15&lt;=Z13," ","GRESEALA")</f>
        <v xml:space="preserve"> </v>
      </c>
      <c r="BI13" s="17" t="str">
        <f>IF(AA15&lt;=AA13," ","GRESEALA")</f>
        <v xml:space="preserve"> </v>
      </c>
      <c r="BJ13" s="17" t="str">
        <f>IF(AB15&lt;=AB13," ","GRESEALA")</f>
        <v xml:space="preserve"> </v>
      </c>
      <c r="BK13" s="17" t="str">
        <f>IF(H15&lt;=H13," ","GRESEALA")</f>
        <v xml:space="preserve"> </v>
      </c>
      <c r="BL13" s="18" t="str">
        <f>IF((X39=0)*AND(X40=0)*AND(X38=0),"  ","GRESEALA")</f>
        <v xml:space="preserve">  </v>
      </c>
      <c r="BM13" s="19" t="str">
        <f>IF(J14&lt;=I14," ","GRESEALA")</f>
        <v xml:space="preserve"> </v>
      </c>
      <c r="HO13" s="12" t="s">
        <v>187</v>
      </c>
    </row>
    <row r="14" spans="2:223" s="24" customFormat="1" ht="43.5" customHeight="1" x14ac:dyDescent="0.45">
      <c r="B14" s="20" t="s">
        <v>49</v>
      </c>
      <c r="C14" s="157" t="s">
        <v>50</v>
      </c>
      <c r="D14" s="179">
        <f>O14+P14</f>
        <v>249</v>
      </c>
      <c r="E14" s="178">
        <f>E16+E37+E38+E41+E42+E45+E46+E47+E48+E52+E53+E54+E60+E63+E64</f>
        <v>126</v>
      </c>
      <c r="F14" s="178">
        <f t="shared" ref="F14:AS14" si="0">F16+F37+F38+F41+F42+F45+F46+F47+F48+F52+F53+F54+F60+F63+F64</f>
        <v>123</v>
      </c>
      <c r="G14" s="178">
        <f t="shared" si="0"/>
        <v>43</v>
      </c>
      <c r="H14" s="178">
        <f t="shared" si="0"/>
        <v>8</v>
      </c>
      <c r="I14" s="178">
        <f t="shared" si="0"/>
        <v>17</v>
      </c>
      <c r="J14" s="178">
        <f t="shared" si="0"/>
        <v>2</v>
      </c>
      <c r="K14" s="178">
        <f t="shared" si="0"/>
        <v>13</v>
      </c>
      <c r="L14" s="178">
        <f t="shared" si="0"/>
        <v>44</v>
      </c>
      <c r="M14" s="178">
        <f t="shared" si="0"/>
        <v>132</v>
      </c>
      <c r="N14" s="178">
        <f t="shared" si="0"/>
        <v>34</v>
      </c>
      <c r="O14" s="178">
        <f t="shared" si="0"/>
        <v>119</v>
      </c>
      <c r="P14" s="178">
        <f t="shared" si="0"/>
        <v>130</v>
      </c>
      <c r="Q14" s="178">
        <f t="shared" si="0"/>
        <v>9</v>
      </c>
      <c r="R14" s="178">
        <f t="shared" si="0"/>
        <v>4</v>
      </c>
      <c r="S14" s="178">
        <f t="shared" si="0"/>
        <v>66</v>
      </c>
      <c r="T14" s="178">
        <f t="shared" si="0"/>
        <v>98</v>
      </c>
      <c r="U14" s="178">
        <f t="shared" si="0"/>
        <v>55</v>
      </c>
      <c r="V14" s="178">
        <f t="shared" si="0"/>
        <v>9</v>
      </c>
      <c r="W14" s="178">
        <f t="shared" si="0"/>
        <v>12</v>
      </c>
      <c r="X14" s="178">
        <f t="shared" si="0"/>
        <v>212</v>
      </c>
      <c r="Y14" s="178">
        <f t="shared" si="0"/>
        <v>37</v>
      </c>
      <c r="Z14" s="178">
        <f t="shared" si="0"/>
        <v>0</v>
      </c>
      <c r="AA14" s="178">
        <f t="shared" si="0"/>
        <v>0</v>
      </c>
      <c r="AB14" s="178">
        <f t="shared" si="0"/>
        <v>0</v>
      </c>
      <c r="AC14" s="178">
        <f t="shared" si="0"/>
        <v>0</v>
      </c>
      <c r="AD14" s="178">
        <f t="shared" si="0"/>
        <v>0</v>
      </c>
      <c r="AE14" s="178">
        <f t="shared" si="0"/>
        <v>0</v>
      </c>
      <c r="AF14" s="178">
        <f t="shared" si="0"/>
        <v>0</v>
      </c>
      <c r="AG14" s="178">
        <f t="shared" si="0"/>
        <v>0</v>
      </c>
      <c r="AH14" s="178">
        <f t="shared" si="0"/>
        <v>0</v>
      </c>
      <c r="AI14" s="178">
        <f t="shared" si="0"/>
        <v>0</v>
      </c>
      <c r="AJ14" s="178">
        <f t="shared" si="0"/>
        <v>0</v>
      </c>
      <c r="AK14" s="178">
        <f t="shared" si="0"/>
        <v>0</v>
      </c>
      <c r="AL14" s="178">
        <f t="shared" si="0"/>
        <v>0</v>
      </c>
      <c r="AM14" s="178">
        <f t="shared" si="0"/>
        <v>0</v>
      </c>
      <c r="AN14" s="178">
        <f t="shared" si="0"/>
        <v>0</v>
      </c>
      <c r="AO14" s="178">
        <f t="shared" si="0"/>
        <v>0</v>
      </c>
      <c r="AP14" s="178">
        <f t="shared" si="0"/>
        <v>0</v>
      </c>
      <c r="AQ14" s="178">
        <f t="shared" si="0"/>
        <v>0</v>
      </c>
      <c r="AR14" s="178">
        <f t="shared" si="0"/>
        <v>0</v>
      </c>
      <c r="AS14" s="178">
        <f t="shared" si="0"/>
        <v>249</v>
      </c>
      <c r="AT14" s="117"/>
      <c r="AU14" s="17" t="str">
        <f>IF(E14+F14=D14," ","GRESEALA")</f>
        <v xml:space="preserve"> </v>
      </c>
      <c r="AV14" s="23" t="str">
        <f>IF(G14+K14+I14+L14+M14=D14," ","GRESEALA")</f>
        <v xml:space="preserve"> </v>
      </c>
      <c r="AW14" s="17" t="str">
        <f>IF(O14+P14=D14," ","GRESEALA")</f>
        <v xml:space="preserve"> </v>
      </c>
      <c r="AX14" s="17" t="str">
        <f>IF(Q14+S14+T14+U14+V14+W14=D14," ","GRESEALA")</f>
        <v xml:space="preserve"> </v>
      </c>
      <c r="AY14" s="17" t="str">
        <f>IF(X14+Y14+Z14=D14," ","GRESEALA")</f>
        <v xml:space="preserve"> </v>
      </c>
      <c r="AZ14" s="17" t="str">
        <f>IF(AA14+AC14+AE14+AF14+AG14+AH14+AI14+AJ14+AK14+AL14+AR14+AS14&gt;=D14," ","GRESEALA")</f>
        <v xml:space="preserve"> </v>
      </c>
      <c r="BA14" s="17" t="str">
        <f>IF(E15+F15=D15," ","GRESEALA")</f>
        <v xml:space="preserve"> </v>
      </c>
      <c r="BB14" s="23" t="str">
        <f>IF(G15+K15+I15+L15+M15=D15," ","GRESEALA")</f>
        <v xml:space="preserve"> </v>
      </c>
      <c r="BC14" s="17" t="str">
        <f>IF(O15+P15=D15," ","GRESEALA")</f>
        <v xml:space="preserve"> </v>
      </c>
      <c r="BD14" s="17" t="str">
        <f>IF(Q15+S15+T15+U15+V15+W15=D15," ","GRESEALA")</f>
        <v xml:space="preserve"> </v>
      </c>
      <c r="BE14" s="17" t="str">
        <f>IF(X15+Y15+Z15=D15," ","GRESEALA")</f>
        <v xml:space="preserve"> </v>
      </c>
      <c r="BF14" s="23" t="str">
        <f>IF(AA15+AC15+AE15+AF15+AG15+AH15+AI15+AJ15+AK15+AL15+AM15+AN15+AO15+AP15+AQ15+AR15+AS15&gt;=D15," ","GRESEALA")</f>
        <v xml:space="preserve"> </v>
      </c>
      <c r="BG14" s="17" t="str">
        <f>IF(D15&lt;=D13," ","GRESEALA")</f>
        <v xml:space="preserve"> </v>
      </c>
      <c r="BH14" s="17" t="str">
        <f>IF(E15&lt;=E13," ","GRESEALA")</f>
        <v xml:space="preserve"> </v>
      </c>
      <c r="BI14" s="17" t="str">
        <f>IF(F15&lt;=F13," ","GRESEALA")</f>
        <v xml:space="preserve"> </v>
      </c>
      <c r="BJ14" s="17" t="str">
        <f>IF(G15&lt;=G13," ","GRESEALA")</f>
        <v xml:space="preserve"> </v>
      </c>
      <c r="BK14" s="17" t="str">
        <f>IF(K15&lt;=K13," ","GRESEALA")</f>
        <v xml:space="preserve"> </v>
      </c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  <c r="CI14" s="12"/>
      <c r="CJ14" s="12"/>
      <c r="CK14" s="12"/>
      <c r="CL14" s="12"/>
      <c r="CM14" s="12"/>
      <c r="CN14" s="12"/>
      <c r="CO14" s="12"/>
      <c r="CP14" s="12"/>
      <c r="CQ14" s="12"/>
      <c r="CR14" s="12"/>
      <c r="CS14" s="12"/>
      <c r="CT14" s="12"/>
      <c r="CU14" s="12"/>
      <c r="CV14" s="12"/>
      <c r="CW14" s="12"/>
      <c r="CX14" s="12"/>
      <c r="CY14" s="12"/>
      <c r="CZ14" s="12"/>
      <c r="DA14" s="12"/>
      <c r="DB14" s="12"/>
      <c r="DC14" s="12"/>
      <c r="DD14" s="12"/>
      <c r="DE14" s="12"/>
      <c r="DF14" s="12"/>
      <c r="DG14" s="12"/>
      <c r="DH14" s="12"/>
      <c r="DI14" s="12"/>
      <c r="DJ14" s="12"/>
      <c r="DK14" s="12"/>
      <c r="DL14" s="12"/>
      <c r="DM14" s="12"/>
      <c r="DN14" s="12"/>
      <c r="DO14" s="12"/>
      <c r="DP14" s="12"/>
      <c r="DQ14" s="12"/>
      <c r="DR14" s="12"/>
      <c r="DS14" s="12"/>
      <c r="DT14" s="12"/>
      <c r="DU14" s="12"/>
      <c r="DV14" s="12"/>
      <c r="DW14" s="12"/>
      <c r="DX14" s="12"/>
      <c r="DY14" s="12"/>
      <c r="DZ14" s="12"/>
      <c r="EA14" s="12"/>
      <c r="EB14" s="12"/>
      <c r="EC14" s="12"/>
      <c r="ED14" s="12"/>
      <c r="EE14" s="12"/>
      <c r="EF14" s="12"/>
      <c r="EG14" s="12"/>
      <c r="EH14" s="12"/>
      <c r="EI14" s="12"/>
      <c r="EJ14" s="12"/>
      <c r="EK14" s="12"/>
      <c r="EL14" s="12"/>
      <c r="EM14" s="12"/>
      <c r="EN14" s="12"/>
      <c r="EO14" s="12"/>
      <c r="EP14" s="12"/>
      <c r="EQ14" s="12"/>
      <c r="ER14" s="12"/>
      <c r="ES14" s="12"/>
      <c r="ET14" s="12"/>
      <c r="EU14" s="12"/>
      <c r="EV14" s="12"/>
      <c r="EW14" s="12"/>
      <c r="EX14" s="12"/>
      <c r="EY14" s="12"/>
      <c r="EZ14" s="12"/>
      <c r="FA14" s="12"/>
      <c r="FB14" s="12"/>
      <c r="FC14" s="12"/>
      <c r="FD14" s="12"/>
      <c r="FE14" s="12"/>
      <c r="FF14" s="12"/>
      <c r="FG14" s="12"/>
      <c r="FH14" s="12"/>
      <c r="FI14" s="12"/>
      <c r="FJ14" s="12"/>
      <c r="FK14" s="12"/>
      <c r="FL14" s="12"/>
      <c r="FM14" s="12"/>
      <c r="FN14" s="12"/>
      <c r="FO14" s="12"/>
      <c r="FP14" s="12"/>
      <c r="FQ14" s="12"/>
      <c r="FR14" s="12"/>
      <c r="FS14" s="12"/>
      <c r="FT14" s="12"/>
      <c r="FU14" s="12"/>
      <c r="FV14" s="12"/>
      <c r="FW14" s="12"/>
      <c r="FX14" s="12"/>
      <c r="FY14" s="12"/>
      <c r="FZ14" s="12"/>
      <c r="GA14" s="12"/>
      <c r="GB14" s="12"/>
      <c r="GC14" s="12"/>
      <c r="GD14" s="12"/>
      <c r="GE14" s="12"/>
      <c r="GF14" s="12"/>
      <c r="GG14" s="12"/>
      <c r="GH14" s="12"/>
      <c r="GI14" s="12"/>
      <c r="GJ14" s="12"/>
      <c r="GK14" s="12"/>
      <c r="GL14" s="12"/>
      <c r="GM14" s="12"/>
      <c r="GN14" s="12"/>
      <c r="GO14" s="12"/>
      <c r="GP14" s="12"/>
      <c r="GQ14" s="12"/>
      <c r="GR14" s="12"/>
      <c r="GS14" s="12"/>
      <c r="GT14" s="12"/>
      <c r="GU14" s="12"/>
      <c r="GV14" s="12"/>
      <c r="GW14" s="12"/>
      <c r="GX14" s="12"/>
      <c r="GY14" s="12"/>
      <c r="GZ14" s="12"/>
      <c r="HA14" s="12"/>
      <c r="HB14" s="12"/>
      <c r="HC14" s="12"/>
      <c r="HD14" s="12"/>
      <c r="HE14" s="12"/>
      <c r="HF14" s="12"/>
      <c r="HG14" s="12"/>
      <c r="HH14" s="12"/>
      <c r="HI14" s="12"/>
      <c r="HJ14" s="12"/>
      <c r="HK14" s="12"/>
      <c r="HL14" s="12"/>
      <c r="HM14" s="12"/>
      <c r="HN14" s="12"/>
      <c r="HO14" s="12" t="s">
        <v>188</v>
      </c>
    </row>
    <row r="15" spans="2:223" s="27" customFormat="1" ht="60.75" customHeight="1" x14ac:dyDescent="0.35">
      <c r="B15" s="25" t="s">
        <v>51</v>
      </c>
      <c r="C15" s="128" t="s">
        <v>52</v>
      </c>
      <c r="D15" s="152">
        <f t="shared" ref="D15:D67" si="1">O15+P15</f>
        <v>570</v>
      </c>
      <c r="E15" s="152">
        <v>137</v>
      </c>
      <c r="F15" s="152">
        <v>433</v>
      </c>
      <c r="G15" s="152">
        <v>159</v>
      </c>
      <c r="H15" s="152">
        <v>135</v>
      </c>
      <c r="I15" s="152">
        <v>39</v>
      </c>
      <c r="J15" s="152">
        <v>23</v>
      </c>
      <c r="K15" s="152">
        <v>42</v>
      </c>
      <c r="L15" s="152">
        <v>96</v>
      </c>
      <c r="M15" s="152">
        <v>234</v>
      </c>
      <c r="N15" s="152">
        <v>101</v>
      </c>
      <c r="O15" s="152">
        <v>242</v>
      </c>
      <c r="P15" s="152">
        <v>328</v>
      </c>
      <c r="Q15" s="152">
        <v>116</v>
      </c>
      <c r="R15" s="152">
        <v>35</v>
      </c>
      <c r="S15" s="152">
        <v>114</v>
      </c>
      <c r="T15" s="152">
        <v>111</v>
      </c>
      <c r="U15" s="152">
        <v>179</v>
      </c>
      <c r="V15" s="152">
        <v>15</v>
      </c>
      <c r="W15" s="152">
        <v>35</v>
      </c>
      <c r="X15" s="152">
        <v>451</v>
      </c>
      <c r="Y15" s="152">
        <v>119</v>
      </c>
      <c r="Z15" s="152">
        <v>0</v>
      </c>
      <c r="AA15" s="152">
        <v>0</v>
      </c>
      <c r="AB15" s="152">
        <v>0</v>
      </c>
      <c r="AC15" s="152">
        <v>0</v>
      </c>
      <c r="AD15" s="152">
        <v>0</v>
      </c>
      <c r="AE15" s="152">
        <v>4</v>
      </c>
      <c r="AF15" s="152">
        <v>0</v>
      </c>
      <c r="AG15" s="152">
        <v>0</v>
      </c>
      <c r="AH15" s="152">
        <v>0</v>
      </c>
      <c r="AI15" s="152">
        <v>0</v>
      </c>
      <c r="AJ15" s="152">
        <v>0</v>
      </c>
      <c r="AK15" s="152">
        <v>0</v>
      </c>
      <c r="AL15" s="152">
        <v>0</v>
      </c>
      <c r="AM15" s="152">
        <v>0</v>
      </c>
      <c r="AN15" s="152">
        <v>0</v>
      </c>
      <c r="AO15" s="152">
        <v>0</v>
      </c>
      <c r="AP15" s="152">
        <v>0</v>
      </c>
      <c r="AQ15" s="152">
        <v>0</v>
      </c>
      <c r="AR15" s="152">
        <v>0</v>
      </c>
      <c r="AS15" s="152">
        <v>566</v>
      </c>
      <c r="AT15" s="117"/>
      <c r="AU15" s="17" t="str">
        <f>IF(AK15&lt;=AK13," ","GRESEALA")</f>
        <v xml:space="preserve"> </v>
      </c>
      <c r="AV15" s="17" t="str">
        <f>IF(AL15&lt;=AL13," ","GRESEALA")</f>
        <v xml:space="preserve"> </v>
      </c>
      <c r="AW15" s="17" t="str">
        <f>IF(AR15&lt;=AR13," ","GRESEALA")</f>
        <v xml:space="preserve"> </v>
      </c>
      <c r="AX15" s="17" t="str">
        <f>IF(AS15&lt;=AS13," ","GRESEALA")</f>
        <v xml:space="preserve"> </v>
      </c>
      <c r="AY15" s="23" t="str">
        <f>IF(AS15&lt;=AS13," ","GRESEALA")</f>
        <v xml:space="preserve"> </v>
      </c>
      <c r="AZ15" s="17" t="str">
        <f>IF(M15&lt;=M13," ","GRESEALA")</f>
        <v xml:space="preserve"> </v>
      </c>
      <c r="BA15" s="17" t="str">
        <f>IF(N15&lt;=N13," ","GRESEALA")</f>
        <v xml:space="preserve"> </v>
      </c>
      <c r="BB15" s="17" t="str">
        <f>IF(O15&lt;=O13," ","GRESEALA")</f>
        <v xml:space="preserve"> </v>
      </c>
      <c r="BC15" s="17" t="str">
        <f>IF(P15&lt;=P13," ","GRESEALA")</f>
        <v xml:space="preserve"> </v>
      </c>
      <c r="BD15" s="17" t="str">
        <f>IF(Q15&lt;=Q13," ","GRESEALA")</f>
        <v xml:space="preserve"> </v>
      </c>
      <c r="BE15" s="17" t="str">
        <f t="shared" ref="BE15:BK15" si="2">IF(S15&lt;=S13," ","GRESEALA")</f>
        <v xml:space="preserve"> </v>
      </c>
      <c r="BF15" s="17" t="str">
        <f t="shared" si="2"/>
        <v xml:space="preserve"> </v>
      </c>
      <c r="BG15" s="17" t="str">
        <f t="shared" si="2"/>
        <v xml:space="preserve"> </v>
      </c>
      <c r="BH15" s="17" t="str">
        <f t="shared" si="2"/>
        <v xml:space="preserve"> </v>
      </c>
      <c r="BI15" s="17" t="str">
        <f t="shared" si="2"/>
        <v xml:space="preserve"> </v>
      </c>
      <c r="BJ15" s="17" t="str">
        <f t="shared" si="2"/>
        <v xml:space="preserve"> </v>
      </c>
      <c r="BK15" s="17" t="str">
        <f t="shared" si="2"/>
        <v xml:space="preserve"> </v>
      </c>
      <c r="BL15" s="12"/>
      <c r="HO15" s="12" t="s">
        <v>189</v>
      </c>
    </row>
    <row r="16" spans="2:223" ht="42" customHeight="1" x14ac:dyDescent="0.35">
      <c r="B16" s="20" t="s">
        <v>53</v>
      </c>
      <c r="C16" s="129" t="s">
        <v>54</v>
      </c>
      <c r="D16" s="145">
        <f t="shared" si="1"/>
        <v>230</v>
      </c>
      <c r="E16" s="153">
        <f>E17+E18</f>
        <v>115</v>
      </c>
      <c r="F16" s="153">
        <f t="shared" ref="F16:AS16" si="3">F17+F18</f>
        <v>115</v>
      </c>
      <c r="G16" s="153">
        <f t="shared" si="3"/>
        <v>33</v>
      </c>
      <c r="H16" s="153">
        <f t="shared" si="3"/>
        <v>0</v>
      </c>
      <c r="I16" s="153">
        <f t="shared" si="3"/>
        <v>15</v>
      </c>
      <c r="J16" s="153">
        <f t="shared" si="3"/>
        <v>0</v>
      </c>
      <c r="K16" s="153">
        <f t="shared" si="3"/>
        <v>13</v>
      </c>
      <c r="L16" s="153">
        <f t="shared" si="3"/>
        <v>44</v>
      </c>
      <c r="M16" s="153">
        <f t="shared" si="3"/>
        <v>125</v>
      </c>
      <c r="N16" s="153">
        <f t="shared" si="3"/>
        <v>33</v>
      </c>
      <c r="O16" s="153">
        <f t="shared" si="3"/>
        <v>111</v>
      </c>
      <c r="P16" s="153">
        <f t="shared" si="3"/>
        <v>119</v>
      </c>
      <c r="Q16" s="153">
        <f t="shared" si="3"/>
        <v>9</v>
      </c>
      <c r="R16" s="153">
        <f t="shared" si="3"/>
        <v>4</v>
      </c>
      <c r="S16" s="153">
        <f t="shared" si="3"/>
        <v>64</v>
      </c>
      <c r="T16" s="153">
        <f t="shared" si="3"/>
        <v>98</v>
      </c>
      <c r="U16" s="153">
        <f t="shared" si="3"/>
        <v>42</v>
      </c>
      <c r="V16" s="153">
        <f t="shared" si="3"/>
        <v>8</v>
      </c>
      <c r="W16" s="153">
        <f t="shared" si="3"/>
        <v>9</v>
      </c>
      <c r="X16" s="153">
        <f t="shared" si="3"/>
        <v>199</v>
      </c>
      <c r="Y16" s="153">
        <f t="shared" si="3"/>
        <v>31</v>
      </c>
      <c r="Z16" s="153">
        <f t="shared" si="3"/>
        <v>0</v>
      </c>
      <c r="AA16" s="153">
        <f t="shared" si="3"/>
        <v>0</v>
      </c>
      <c r="AB16" s="153">
        <f t="shared" si="3"/>
        <v>0</v>
      </c>
      <c r="AC16" s="153">
        <f t="shared" si="3"/>
        <v>0</v>
      </c>
      <c r="AD16" s="153">
        <f t="shared" si="3"/>
        <v>0</v>
      </c>
      <c r="AE16" s="153">
        <f t="shared" si="3"/>
        <v>0</v>
      </c>
      <c r="AF16" s="153">
        <f t="shared" si="3"/>
        <v>0</v>
      </c>
      <c r="AG16" s="153">
        <f t="shared" si="3"/>
        <v>0</v>
      </c>
      <c r="AH16" s="153">
        <f t="shared" si="3"/>
        <v>0</v>
      </c>
      <c r="AI16" s="153">
        <f t="shared" si="3"/>
        <v>0</v>
      </c>
      <c r="AJ16" s="153">
        <f t="shared" si="3"/>
        <v>0</v>
      </c>
      <c r="AK16" s="153">
        <f t="shared" si="3"/>
        <v>0</v>
      </c>
      <c r="AL16" s="153">
        <f t="shared" si="3"/>
        <v>0</v>
      </c>
      <c r="AM16" s="153">
        <f t="shared" si="3"/>
        <v>0</v>
      </c>
      <c r="AN16" s="153">
        <f t="shared" si="3"/>
        <v>0</v>
      </c>
      <c r="AO16" s="153">
        <f t="shared" si="3"/>
        <v>0</v>
      </c>
      <c r="AP16" s="153">
        <f t="shared" si="3"/>
        <v>0</v>
      </c>
      <c r="AQ16" s="153">
        <f t="shared" si="3"/>
        <v>0</v>
      </c>
      <c r="AR16" s="153">
        <f t="shared" si="3"/>
        <v>0</v>
      </c>
      <c r="AS16" s="153">
        <f t="shared" si="3"/>
        <v>230</v>
      </c>
      <c r="AT16" s="117"/>
      <c r="AU16" s="17" t="str">
        <f t="shared" ref="AU16:BB16" si="4">IF(AC15&lt;=AC13," ","GRESEALA")</f>
        <v xml:space="preserve"> </v>
      </c>
      <c r="AV16" s="17" t="str">
        <f t="shared" si="4"/>
        <v xml:space="preserve"> </v>
      </c>
      <c r="AW16" s="17" t="str">
        <f t="shared" si="4"/>
        <v xml:space="preserve"> </v>
      </c>
      <c r="AX16" s="17" t="str">
        <f t="shared" si="4"/>
        <v xml:space="preserve"> </v>
      </c>
      <c r="AY16" s="17" t="str">
        <f t="shared" si="4"/>
        <v xml:space="preserve"> </v>
      </c>
      <c r="AZ16" s="17" t="str">
        <f t="shared" si="4"/>
        <v xml:space="preserve"> </v>
      </c>
      <c r="BA16" s="17" t="str">
        <f t="shared" si="4"/>
        <v xml:space="preserve"> </v>
      </c>
      <c r="BB16" s="17" t="str">
        <f t="shared" si="4"/>
        <v xml:space="preserve"> </v>
      </c>
      <c r="BC16" s="17" t="str">
        <f>IF(D16&lt;=D14," ","GRESEALA")</f>
        <v xml:space="preserve"> </v>
      </c>
      <c r="BD16" s="17" t="str">
        <f>IF(E16&lt;=E14," ","GRESEALA")</f>
        <v xml:space="preserve"> </v>
      </c>
      <c r="BE16" s="17" t="str">
        <f>IF(F16&lt;=F14," ","GRESEALA")</f>
        <v xml:space="preserve"> </v>
      </c>
      <c r="BF16" s="17" t="str">
        <f>IF(G16&lt;=G14," ","GRESEALA")</f>
        <v xml:space="preserve"> </v>
      </c>
      <c r="BG16" s="17" t="str">
        <f>IF(H16&lt;=H14," ","GRESEALA")</f>
        <v xml:space="preserve"> </v>
      </c>
      <c r="BH16" s="17" t="str">
        <f>IF(K16&lt;=K14," ","GRESEALA")</f>
        <v xml:space="preserve"> </v>
      </c>
      <c r="BI16" s="23" t="str">
        <f>IF(L16&lt;=L14," ","GRESEALA")</f>
        <v xml:space="preserve"> </v>
      </c>
      <c r="BJ16" s="17" t="str">
        <f>IF(M16&lt;=M14," ","GRESEALA")</f>
        <v xml:space="preserve"> </v>
      </c>
      <c r="BK16" s="17" t="str">
        <f>IF(N16&lt;=N14," ","GRESEALA")</f>
        <v xml:space="preserve"> </v>
      </c>
    </row>
    <row r="17" spans="2:64" s="34" customFormat="1" ht="42" customHeight="1" x14ac:dyDescent="0.35">
      <c r="B17" s="30" t="s">
        <v>55</v>
      </c>
      <c r="C17" s="130" t="s">
        <v>56</v>
      </c>
      <c r="D17" s="154">
        <f t="shared" si="1"/>
        <v>116</v>
      </c>
      <c r="E17" s="154">
        <v>69</v>
      </c>
      <c r="F17" s="154">
        <v>47</v>
      </c>
      <c r="G17" s="154">
        <v>12</v>
      </c>
      <c r="H17" s="154">
        <v>0</v>
      </c>
      <c r="I17" s="154">
        <v>4</v>
      </c>
      <c r="J17" s="154">
        <v>0</v>
      </c>
      <c r="K17" s="154">
        <v>1</v>
      </c>
      <c r="L17" s="154">
        <v>17</v>
      </c>
      <c r="M17" s="154">
        <v>82</v>
      </c>
      <c r="N17" s="154">
        <v>23</v>
      </c>
      <c r="O17" s="154">
        <v>58</v>
      </c>
      <c r="P17" s="154">
        <v>58</v>
      </c>
      <c r="Q17" s="154">
        <v>5</v>
      </c>
      <c r="R17" s="154">
        <v>2</v>
      </c>
      <c r="S17" s="154">
        <v>26</v>
      </c>
      <c r="T17" s="154">
        <v>55</v>
      </c>
      <c r="U17" s="154">
        <v>19</v>
      </c>
      <c r="V17" s="154">
        <v>6</v>
      </c>
      <c r="W17" s="154">
        <v>5</v>
      </c>
      <c r="X17" s="154">
        <v>92</v>
      </c>
      <c r="Y17" s="154">
        <v>24</v>
      </c>
      <c r="Z17" s="154">
        <v>0</v>
      </c>
      <c r="AA17" s="154">
        <v>0</v>
      </c>
      <c r="AB17" s="154">
        <v>0</v>
      </c>
      <c r="AC17" s="154">
        <v>0</v>
      </c>
      <c r="AD17" s="154">
        <v>0</v>
      </c>
      <c r="AE17" s="154">
        <v>0</v>
      </c>
      <c r="AF17" s="154">
        <v>0</v>
      </c>
      <c r="AG17" s="154">
        <v>0</v>
      </c>
      <c r="AH17" s="154">
        <v>0</v>
      </c>
      <c r="AI17" s="154">
        <v>0</v>
      </c>
      <c r="AJ17" s="154">
        <v>0</v>
      </c>
      <c r="AK17" s="154">
        <v>0</v>
      </c>
      <c r="AL17" s="154">
        <v>0</v>
      </c>
      <c r="AM17" s="154">
        <v>0</v>
      </c>
      <c r="AN17" s="154">
        <v>0</v>
      </c>
      <c r="AO17" s="154">
        <v>0</v>
      </c>
      <c r="AP17" s="154">
        <v>0</v>
      </c>
      <c r="AQ17" s="154">
        <v>0</v>
      </c>
      <c r="AR17" s="154">
        <v>0</v>
      </c>
      <c r="AS17" s="154">
        <v>116</v>
      </c>
      <c r="AT17" s="117"/>
      <c r="AU17" s="17" t="str">
        <f>IF(O16&lt;=O14," ","GRESEALA")</f>
        <v xml:space="preserve"> </v>
      </c>
      <c r="AV17" s="17" t="str">
        <f>IF(P16&lt;=P14," ","GRESEALA")</f>
        <v xml:space="preserve"> </v>
      </c>
      <c r="AW17" s="17" t="str">
        <f>IF(Q16&lt;=Q14," ","GRESEALA")</f>
        <v xml:space="preserve"> </v>
      </c>
      <c r="AX17" s="17" t="str">
        <f t="shared" ref="AX17:BK17" si="5">IF(S16&lt;=S14," ","GRESEALA")</f>
        <v xml:space="preserve"> </v>
      </c>
      <c r="AY17" s="17" t="str">
        <f t="shared" si="5"/>
        <v xml:space="preserve"> </v>
      </c>
      <c r="AZ17" s="17" t="str">
        <f t="shared" si="5"/>
        <v xml:space="preserve"> </v>
      </c>
      <c r="BA17" s="17" t="str">
        <f t="shared" si="5"/>
        <v xml:space="preserve"> </v>
      </c>
      <c r="BB17" s="17" t="str">
        <f t="shared" si="5"/>
        <v xml:space="preserve"> </v>
      </c>
      <c r="BC17" s="17" t="str">
        <f t="shared" si="5"/>
        <v xml:space="preserve"> </v>
      </c>
      <c r="BD17" s="17" t="str">
        <f t="shared" si="5"/>
        <v xml:space="preserve"> </v>
      </c>
      <c r="BE17" s="17" t="str">
        <f t="shared" si="5"/>
        <v xml:space="preserve"> </v>
      </c>
      <c r="BF17" s="17" t="str">
        <f t="shared" si="5"/>
        <v xml:space="preserve"> </v>
      </c>
      <c r="BG17" s="17" t="str">
        <f t="shared" si="5"/>
        <v xml:space="preserve"> </v>
      </c>
      <c r="BH17" s="17" t="str">
        <f t="shared" si="5"/>
        <v xml:space="preserve"> </v>
      </c>
      <c r="BI17" s="17" t="str">
        <f t="shared" si="5"/>
        <v xml:space="preserve"> </v>
      </c>
      <c r="BJ17" s="17" t="str">
        <f t="shared" si="5"/>
        <v xml:space="preserve"> </v>
      </c>
      <c r="BK17" s="17" t="str">
        <f t="shared" si="5"/>
        <v xml:space="preserve"> </v>
      </c>
      <c r="BL17" s="12"/>
    </row>
    <row r="18" spans="2:64" ht="39.75" customHeight="1" x14ac:dyDescent="0.35">
      <c r="B18" s="30" t="s">
        <v>57</v>
      </c>
      <c r="C18" s="130" t="s">
        <v>58</v>
      </c>
      <c r="D18" s="154">
        <f t="shared" si="1"/>
        <v>114</v>
      </c>
      <c r="E18" s="154">
        <v>46</v>
      </c>
      <c r="F18" s="154">
        <v>68</v>
      </c>
      <c r="G18" s="154">
        <v>21</v>
      </c>
      <c r="H18" s="154">
        <v>0</v>
      </c>
      <c r="I18" s="154">
        <v>11</v>
      </c>
      <c r="J18" s="154">
        <v>0</v>
      </c>
      <c r="K18" s="154">
        <v>12</v>
      </c>
      <c r="L18" s="154">
        <v>27</v>
      </c>
      <c r="M18" s="154">
        <v>43</v>
      </c>
      <c r="N18" s="154">
        <v>10</v>
      </c>
      <c r="O18" s="154">
        <v>53</v>
      </c>
      <c r="P18" s="154">
        <v>61</v>
      </c>
      <c r="Q18" s="154">
        <v>4</v>
      </c>
      <c r="R18" s="154">
        <v>2</v>
      </c>
      <c r="S18" s="154">
        <v>38</v>
      </c>
      <c r="T18" s="154">
        <v>43</v>
      </c>
      <c r="U18" s="154">
        <v>23</v>
      </c>
      <c r="V18" s="154">
        <v>2</v>
      </c>
      <c r="W18" s="154">
        <v>4</v>
      </c>
      <c r="X18" s="154">
        <v>107</v>
      </c>
      <c r="Y18" s="154">
        <v>7</v>
      </c>
      <c r="Z18" s="154">
        <v>0</v>
      </c>
      <c r="AA18" s="154">
        <v>0</v>
      </c>
      <c r="AB18" s="154">
        <v>0</v>
      </c>
      <c r="AC18" s="154">
        <v>0</v>
      </c>
      <c r="AD18" s="154">
        <v>0</v>
      </c>
      <c r="AE18" s="154">
        <v>0</v>
      </c>
      <c r="AF18" s="154">
        <v>0</v>
      </c>
      <c r="AG18" s="154">
        <v>0</v>
      </c>
      <c r="AH18" s="154">
        <v>0</v>
      </c>
      <c r="AI18" s="154">
        <v>0</v>
      </c>
      <c r="AJ18" s="154">
        <v>0</v>
      </c>
      <c r="AK18" s="154">
        <v>0</v>
      </c>
      <c r="AL18" s="154">
        <v>0</v>
      </c>
      <c r="AM18" s="154">
        <v>0</v>
      </c>
      <c r="AN18" s="154">
        <v>0</v>
      </c>
      <c r="AO18" s="154">
        <v>0</v>
      </c>
      <c r="AP18" s="154">
        <v>0</v>
      </c>
      <c r="AQ18" s="154">
        <v>0</v>
      </c>
      <c r="AR18" s="154">
        <v>0</v>
      </c>
      <c r="AS18" s="154">
        <v>114</v>
      </c>
      <c r="AT18" s="117"/>
      <c r="AU18" s="17" t="str">
        <f t="shared" ref="AU18:AZ18" si="6">IF(AG16&lt;=AG14," ","GRESEALA")</f>
        <v xml:space="preserve"> </v>
      </c>
      <c r="AV18" s="17" t="str">
        <f t="shared" si="6"/>
        <v xml:space="preserve"> </v>
      </c>
      <c r="AW18" s="17" t="str">
        <f t="shared" si="6"/>
        <v xml:space="preserve"> </v>
      </c>
      <c r="AX18" s="17" t="str">
        <f t="shared" si="6"/>
        <v xml:space="preserve"> </v>
      </c>
      <c r="AY18" s="17" t="str">
        <f t="shared" si="6"/>
        <v xml:space="preserve"> </v>
      </c>
      <c r="AZ18" s="17" t="str">
        <f t="shared" si="6"/>
        <v xml:space="preserve"> </v>
      </c>
      <c r="BA18" s="17" t="str">
        <f t="shared" ref="BA18:BB18" si="7">IF(AR16&lt;=AR14," ","GRESEALA")</f>
        <v xml:space="preserve"> </v>
      </c>
      <c r="BB18" s="17" t="str">
        <f t="shared" si="7"/>
        <v xml:space="preserve"> </v>
      </c>
      <c r="BC18" s="17" t="str">
        <f>IF(E17+E18=E16," ","GRESEALA")</f>
        <v xml:space="preserve"> </v>
      </c>
      <c r="BD18" s="17" t="str">
        <f>IF(F17+F18=F16," ","GRESEALA")</f>
        <v xml:space="preserve"> </v>
      </c>
      <c r="BE18" s="17" t="str">
        <f>IF(G17+G18=G16," ","GRESEALA")</f>
        <v xml:space="preserve"> </v>
      </c>
      <c r="BF18" s="17" t="str">
        <f>IF(H17+H18=H16," ","GRESEALA")</f>
        <v xml:space="preserve"> </v>
      </c>
      <c r="BG18" s="17" t="str">
        <f>IF(K17+K18=K16," ","GRESEALA")</f>
        <v xml:space="preserve"> </v>
      </c>
      <c r="BH18" s="23" t="str">
        <f>IF(L17+L18=L16," ","GRESEALA")</f>
        <v xml:space="preserve"> </v>
      </c>
      <c r="BI18" s="17" t="str">
        <f>IF(M17+M18=M16," ","GRESEALA")</f>
        <v xml:space="preserve"> </v>
      </c>
      <c r="BJ18" s="17" t="str">
        <f>IF(N17+N18=N16," ","GRESEALA")</f>
        <v xml:space="preserve"> </v>
      </c>
      <c r="BK18" s="17" t="str">
        <f>IF(O17+O18=O16," ","GRESEALA")</f>
        <v xml:space="preserve"> </v>
      </c>
    </row>
    <row r="19" spans="2:64" s="38" customFormat="1" ht="44.25" customHeight="1" x14ac:dyDescent="0.35">
      <c r="B19" s="35" t="s">
        <v>59</v>
      </c>
      <c r="C19" s="130" t="s">
        <v>60</v>
      </c>
      <c r="D19" s="155">
        <f t="shared" si="1"/>
        <v>0</v>
      </c>
      <c r="E19" s="155">
        <v>0</v>
      </c>
      <c r="F19" s="155">
        <v>0</v>
      </c>
      <c r="G19" s="155">
        <v>0</v>
      </c>
      <c r="H19" s="155">
        <v>0</v>
      </c>
      <c r="I19" s="155">
        <v>0</v>
      </c>
      <c r="J19" s="155">
        <v>0</v>
      </c>
      <c r="K19" s="155">
        <v>0</v>
      </c>
      <c r="L19" s="155">
        <v>0</v>
      </c>
      <c r="M19" s="155">
        <v>0</v>
      </c>
      <c r="N19" s="155">
        <v>0</v>
      </c>
      <c r="O19" s="155">
        <v>0</v>
      </c>
      <c r="P19" s="155">
        <v>0</v>
      </c>
      <c r="Q19" s="155">
        <v>0</v>
      </c>
      <c r="R19" s="155">
        <v>0</v>
      </c>
      <c r="S19" s="155">
        <v>0</v>
      </c>
      <c r="T19" s="155">
        <v>0</v>
      </c>
      <c r="U19" s="155">
        <v>0</v>
      </c>
      <c r="V19" s="155">
        <v>0</v>
      </c>
      <c r="W19" s="155">
        <v>0</v>
      </c>
      <c r="X19" s="155">
        <v>0</v>
      </c>
      <c r="Y19" s="155">
        <v>0</v>
      </c>
      <c r="Z19" s="155">
        <v>0</v>
      </c>
      <c r="AA19" s="155">
        <v>0</v>
      </c>
      <c r="AB19" s="155">
        <v>0</v>
      </c>
      <c r="AC19" s="155">
        <v>0</v>
      </c>
      <c r="AD19" s="155">
        <v>0</v>
      </c>
      <c r="AE19" s="155">
        <v>0</v>
      </c>
      <c r="AF19" s="155">
        <v>0</v>
      </c>
      <c r="AG19" s="155">
        <v>0</v>
      </c>
      <c r="AH19" s="155">
        <v>0</v>
      </c>
      <c r="AI19" s="155">
        <v>0</v>
      </c>
      <c r="AJ19" s="155">
        <v>0</v>
      </c>
      <c r="AK19" s="155">
        <v>0</v>
      </c>
      <c r="AL19" s="155">
        <v>0</v>
      </c>
      <c r="AM19" s="155">
        <v>0</v>
      </c>
      <c r="AN19" s="155">
        <v>0</v>
      </c>
      <c r="AO19" s="155">
        <v>0</v>
      </c>
      <c r="AP19" s="155">
        <v>0</v>
      </c>
      <c r="AQ19" s="155">
        <v>0</v>
      </c>
      <c r="AR19" s="155">
        <v>0</v>
      </c>
      <c r="AS19" s="155">
        <v>0</v>
      </c>
      <c r="AT19" s="117"/>
      <c r="AU19" s="17" t="str">
        <f>IF(P17+P18=P16," ","GRESEALA")</f>
        <v xml:space="preserve"> </v>
      </c>
      <c r="AV19" s="17" t="str">
        <f>IF(Q17+Q18=Q16," ","GRESEALA")</f>
        <v xml:space="preserve"> </v>
      </c>
      <c r="AW19" s="17" t="str">
        <f t="shared" ref="AW19:BK19" si="8">IF(S17+S18=S16," ","GRESEALA")</f>
        <v xml:space="preserve"> </v>
      </c>
      <c r="AX19" s="17" t="str">
        <f t="shared" si="8"/>
        <v xml:space="preserve"> </v>
      </c>
      <c r="AY19" s="17" t="str">
        <f t="shared" si="8"/>
        <v xml:space="preserve"> </v>
      </c>
      <c r="AZ19" s="17" t="str">
        <f t="shared" si="8"/>
        <v xml:space="preserve"> </v>
      </c>
      <c r="BA19" s="17" t="str">
        <f t="shared" si="8"/>
        <v xml:space="preserve"> </v>
      </c>
      <c r="BB19" s="17" t="str">
        <f t="shared" si="8"/>
        <v xml:space="preserve"> </v>
      </c>
      <c r="BC19" s="17" t="str">
        <f t="shared" si="8"/>
        <v xml:space="preserve"> </v>
      </c>
      <c r="BD19" s="17" t="str">
        <f t="shared" si="8"/>
        <v xml:space="preserve"> </v>
      </c>
      <c r="BE19" s="17" t="str">
        <f t="shared" si="8"/>
        <v xml:space="preserve"> </v>
      </c>
      <c r="BF19" s="17" t="str">
        <f t="shared" si="8"/>
        <v xml:space="preserve"> </v>
      </c>
      <c r="BG19" s="17" t="str">
        <f t="shared" si="8"/>
        <v xml:space="preserve"> </v>
      </c>
      <c r="BH19" s="17" t="str">
        <f t="shared" si="8"/>
        <v xml:space="preserve"> </v>
      </c>
      <c r="BI19" s="17" t="str">
        <f t="shared" si="8"/>
        <v xml:space="preserve"> </v>
      </c>
      <c r="BJ19" s="17" t="str">
        <f t="shared" si="8"/>
        <v xml:space="preserve"> </v>
      </c>
      <c r="BK19" s="17" t="str">
        <f t="shared" si="8"/>
        <v xml:space="preserve"> </v>
      </c>
    </row>
    <row r="20" spans="2:64" s="38" customFormat="1" ht="57" customHeight="1" x14ac:dyDescent="0.35">
      <c r="B20" s="20" t="s">
        <v>61</v>
      </c>
      <c r="C20" s="131" t="s">
        <v>62</v>
      </c>
      <c r="D20" s="145">
        <f t="shared" si="1"/>
        <v>125</v>
      </c>
      <c r="E20" s="153">
        <f>E21+E22</f>
        <v>66</v>
      </c>
      <c r="F20" s="153">
        <f t="shared" ref="F20:AS20" si="9">F21+F22</f>
        <v>59</v>
      </c>
      <c r="G20" s="153">
        <f t="shared" si="9"/>
        <v>0</v>
      </c>
      <c r="H20" s="153">
        <f>H21+H22</f>
        <v>0</v>
      </c>
      <c r="I20" s="153">
        <f t="shared" ref="I20:J20" si="10">I21+I22</f>
        <v>0</v>
      </c>
      <c r="J20" s="153">
        <f t="shared" si="10"/>
        <v>0</v>
      </c>
      <c r="K20" s="153">
        <f t="shared" si="9"/>
        <v>0</v>
      </c>
      <c r="L20" s="153">
        <f t="shared" si="9"/>
        <v>0</v>
      </c>
      <c r="M20" s="153">
        <f t="shared" si="9"/>
        <v>125</v>
      </c>
      <c r="N20" s="153">
        <f t="shared" si="9"/>
        <v>33</v>
      </c>
      <c r="O20" s="153">
        <f t="shared" si="9"/>
        <v>61</v>
      </c>
      <c r="P20" s="153">
        <f t="shared" si="9"/>
        <v>64</v>
      </c>
      <c r="Q20" s="153">
        <f t="shared" si="9"/>
        <v>6</v>
      </c>
      <c r="R20" s="153">
        <f t="shared" si="9"/>
        <v>3</v>
      </c>
      <c r="S20" s="153">
        <f t="shared" si="9"/>
        <v>32</v>
      </c>
      <c r="T20" s="153">
        <f t="shared" si="9"/>
        <v>54</v>
      </c>
      <c r="U20" s="153">
        <f t="shared" si="9"/>
        <v>22</v>
      </c>
      <c r="V20" s="153">
        <f t="shared" si="9"/>
        <v>5</v>
      </c>
      <c r="W20" s="153">
        <f t="shared" si="9"/>
        <v>6</v>
      </c>
      <c r="X20" s="153">
        <f t="shared" si="9"/>
        <v>105</v>
      </c>
      <c r="Y20" s="153">
        <f t="shared" si="9"/>
        <v>20</v>
      </c>
      <c r="Z20" s="153">
        <f t="shared" si="9"/>
        <v>0</v>
      </c>
      <c r="AA20" s="153">
        <f t="shared" si="9"/>
        <v>0</v>
      </c>
      <c r="AB20" s="153">
        <f t="shared" si="9"/>
        <v>0</v>
      </c>
      <c r="AC20" s="153">
        <f t="shared" si="9"/>
        <v>0</v>
      </c>
      <c r="AD20" s="153">
        <f t="shared" si="9"/>
        <v>0</v>
      </c>
      <c r="AE20" s="153">
        <f t="shared" si="9"/>
        <v>0</v>
      </c>
      <c r="AF20" s="153">
        <f t="shared" si="9"/>
        <v>0</v>
      </c>
      <c r="AG20" s="153">
        <f t="shared" si="9"/>
        <v>0</v>
      </c>
      <c r="AH20" s="153">
        <f t="shared" si="9"/>
        <v>0</v>
      </c>
      <c r="AI20" s="153">
        <f t="shared" si="9"/>
        <v>0</v>
      </c>
      <c r="AJ20" s="153">
        <f t="shared" si="9"/>
        <v>0</v>
      </c>
      <c r="AK20" s="153">
        <f t="shared" si="9"/>
        <v>0</v>
      </c>
      <c r="AL20" s="153">
        <f t="shared" si="9"/>
        <v>0</v>
      </c>
      <c r="AM20" s="153">
        <f t="shared" si="9"/>
        <v>0</v>
      </c>
      <c r="AN20" s="153">
        <f t="shared" si="9"/>
        <v>0</v>
      </c>
      <c r="AO20" s="153">
        <f t="shared" si="9"/>
        <v>0</v>
      </c>
      <c r="AP20" s="153">
        <f t="shared" si="9"/>
        <v>0</v>
      </c>
      <c r="AQ20" s="153">
        <f t="shared" si="9"/>
        <v>0</v>
      </c>
      <c r="AR20" s="153">
        <f t="shared" si="9"/>
        <v>0</v>
      </c>
      <c r="AS20" s="153">
        <f t="shared" si="9"/>
        <v>125</v>
      </c>
      <c r="AT20" s="117"/>
      <c r="AU20" s="17" t="str">
        <f>IF(AH17+AH18=AH16," ","GRESEALA")</f>
        <v xml:space="preserve"> </v>
      </c>
      <c r="AV20" s="17" t="str">
        <f>IF(AI17+AI18=AI16," ","GRESEALA")</f>
        <v xml:space="preserve"> </v>
      </c>
      <c r="AW20" s="17" t="str">
        <f>IF(AJ17+AJ18=AJ16," ","GRESEALA")</f>
        <v xml:space="preserve"> </v>
      </c>
      <c r="AX20" s="17" t="str">
        <f>IF(AK17+AK18=AK16," ","GRESEALA")</f>
        <v xml:space="preserve"> </v>
      </c>
      <c r="AY20" s="17" t="str">
        <f>IF(AL17+AL18=AL16," ","GRESEALA")</f>
        <v xml:space="preserve"> </v>
      </c>
      <c r="AZ20" s="17" t="str">
        <f t="shared" ref="AZ20:BA20" si="11">IF(AR17+AR18=AR16," ","GRESEALA")</f>
        <v xml:space="preserve"> </v>
      </c>
      <c r="BA20" s="17" t="str">
        <f t="shared" si="11"/>
        <v xml:space="preserve"> </v>
      </c>
      <c r="BB20" s="17" t="str">
        <f>IF(E16+F16=D16," ","GRESEALA")</f>
        <v xml:space="preserve"> </v>
      </c>
      <c r="BC20" s="17" t="str">
        <f>IF(G16+K16+I16+L16+M16=D16," ","GRESEALA")</f>
        <v xml:space="preserve"> </v>
      </c>
      <c r="BD20" s="17" t="str">
        <f>IF(O16+P16=D16," ","GRESEALA")</f>
        <v xml:space="preserve"> </v>
      </c>
      <c r="BE20" s="17" t="str">
        <f>IF(Q16+S16+T16+U16+V16+W16=D16," ","GRESEALA")</f>
        <v xml:space="preserve"> </v>
      </c>
      <c r="BF20" s="17" t="str">
        <f>IF(X16+Y16+Z16=D16," ","GRESEALA")</f>
        <v xml:space="preserve"> </v>
      </c>
      <c r="BG20" s="17" t="str">
        <f>IF(AA16+AC16+AE16+AF16+AG16+AH16+AI16+AJ16+AK16+AL16+AM16+AN16+AO16+AP16+AQ16+AR16+AS16&gt;=D16," ","GRESEALA")</f>
        <v xml:space="preserve"> </v>
      </c>
      <c r="BH20" s="17" t="str">
        <f>IF(AS16&lt;=D16," ","GRESEALA")</f>
        <v xml:space="preserve"> </v>
      </c>
      <c r="BI20" s="17" t="str">
        <f>IF(H16&lt;=G16," ","GRESEALA")</f>
        <v xml:space="preserve"> </v>
      </c>
      <c r="BJ20" s="17" t="str">
        <f>IF(E21+E22=E20," ","GRESEALA")</f>
        <v xml:space="preserve"> </v>
      </c>
      <c r="BK20" s="17" t="str">
        <f>IF(F21+F22=F20," ","GRESEALA")</f>
        <v xml:space="preserve"> </v>
      </c>
    </row>
    <row r="21" spans="2:64" s="38" customFormat="1" ht="38.25" customHeight="1" x14ac:dyDescent="0.35">
      <c r="B21" s="35" t="s">
        <v>63</v>
      </c>
      <c r="C21" s="132" t="s">
        <v>64</v>
      </c>
      <c r="D21" s="180">
        <f t="shared" si="1"/>
        <v>82</v>
      </c>
      <c r="E21" s="155">
        <v>49</v>
      </c>
      <c r="F21" s="155">
        <v>33</v>
      </c>
      <c r="G21" s="156">
        <v>0</v>
      </c>
      <c r="H21" s="156">
        <v>0</v>
      </c>
      <c r="I21" s="156">
        <v>0</v>
      </c>
      <c r="J21" s="156">
        <v>0</v>
      </c>
      <c r="K21" s="156">
        <v>0</v>
      </c>
      <c r="L21" s="156">
        <v>0</v>
      </c>
      <c r="M21" s="154">
        <v>82</v>
      </c>
      <c r="N21" s="154">
        <v>23</v>
      </c>
      <c r="O21" s="155">
        <v>41</v>
      </c>
      <c r="P21" s="155">
        <v>41</v>
      </c>
      <c r="Q21" s="155">
        <v>4</v>
      </c>
      <c r="R21" s="155">
        <v>2</v>
      </c>
      <c r="S21" s="155">
        <v>18</v>
      </c>
      <c r="T21" s="155">
        <v>39</v>
      </c>
      <c r="U21" s="155">
        <v>13</v>
      </c>
      <c r="V21" s="155">
        <v>4</v>
      </c>
      <c r="W21" s="155">
        <v>4</v>
      </c>
      <c r="X21" s="155">
        <v>65</v>
      </c>
      <c r="Y21" s="155">
        <v>17</v>
      </c>
      <c r="Z21" s="155">
        <v>0</v>
      </c>
      <c r="AA21" s="155">
        <v>0</v>
      </c>
      <c r="AB21" s="155">
        <v>0</v>
      </c>
      <c r="AC21" s="155">
        <v>0</v>
      </c>
      <c r="AD21" s="155">
        <v>0</v>
      </c>
      <c r="AE21" s="155">
        <v>0</v>
      </c>
      <c r="AF21" s="155">
        <v>0</v>
      </c>
      <c r="AG21" s="155">
        <v>0</v>
      </c>
      <c r="AH21" s="155">
        <v>0</v>
      </c>
      <c r="AI21" s="155">
        <v>0</v>
      </c>
      <c r="AJ21" s="155">
        <v>0</v>
      </c>
      <c r="AK21" s="155">
        <v>0</v>
      </c>
      <c r="AL21" s="155">
        <v>0</v>
      </c>
      <c r="AM21" s="155">
        <v>0</v>
      </c>
      <c r="AN21" s="155">
        <v>0</v>
      </c>
      <c r="AO21" s="155">
        <v>0</v>
      </c>
      <c r="AP21" s="155">
        <v>0</v>
      </c>
      <c r="AQ21" s="155">
        <v>0</v>
      </c>
      <c r="AR21" s="155">
        <v>0</v>
      </c>
      <c r="AS21" s="155">
        <v>82</v>
      </c>
      <c r="AT21" s="117"/>
      <c r="AU21" s="17" t="str">
        <f>IF(G21+G22=G20," ","GRESEALA")</f>
        <v xml:space="preserve"> </v>
      </c>
      <c r="AV21" s="17" t="str">
        <f>IF(H21+H22=H20," ","GRESEALA")</f>
        <v xml:space="preserve"> </v>
      </c>
      <c r="AW21" s="17" t="str">
        <f t="shared" ref="AW21:BC21" si="12">IF(K21+K22=K20," ","GRESEALA")</f>
        <v xml:space="preserve"> </v>
      </c>
      <c r="AX21" s="17" t="str">
        <f t="shared" si="12"/>
        <v xml:space="preserve"> </v>
      </c>
      <c r="AY21" s="17" t="str">
        <f t="shared" si="12"/>
        <v xml:space="preserve"> </v>
      </c>
      <c r="AZ21" s="17" t="str">
        <f t="shared" si="12"/>
        <v xml:space="preserve"> </v>
      </c>
      <c r="BA21" s="17" t="str">
        <f t="shared" si="12"/>
        <v xml:space="preserve"> </v>
      </c>
      <c r="BB21" s="17" t="str">
        <f t="shared" si="12"/>
        <v xml:space="preserve"> </v>
      </c>
      <c r="BC21" s="17" t="str">
        <f t="shared" si="12"/>
        <v xml:space="preserve"> </v>
      </c>
      <c r="BD21" s="17" t="str">
        <f t="shared" ref="BD21:BK21" si="13">IF(S21+S22=S20," ","GRESEALA")</f>
        <v xml:space="preserve"> </v>
      </c>
      <c r="BE21" s="17" t="str">
        <f t="shared" si="13"/>
        <v xml:space="preserve"> </v>
      </c>
      <c r="BF21" s="17" t="str">
        <f t="shared" si="13"/>
        <v xml:space="preserve"> </v>
      </c>
      <c r="BG21" s="17" t="str">
        <f t="shared" si="13"/>
        <v xml:space="preserve"> </v>
      </c>
      <c r="BH21" s="17" t="str">
        <f t="shared" si="13"/>
        <v xml:space="preserve"> </v>
      </c>
      <c r="BI21" s="17" t="str">
        <f t="shared" si="13"/>
        <v xml:space="preserve"> </v>
      </c>
      <c r="BJ21" s="17" t="str">
        <f t="shared" si="13"/>
        <v xml:space="preserve"> </v>
      </c>
      <c r="BK21" s="17" t="str">
        <f t="shared" si="13"/>
        <v xml:space="preserve"> </v>
      </c>
    </row>
    <row r="22" spans="2:64" s="38" customFormat="1" ht="42" customHeight="1" x14ac:dyDescent="0.35">
      <c r="B22" s="35" t="s">
        <v>65</v>
      </c>
      <c r="C22" s="132" t="s">
        <v>66</v>
      </c>
      <c r="D22" s="180">
        <f t="shared" si="1"/>
        <v>43</v>
      </c>
      <c r="E22" s="155">
        <v>17</v>
      </c>
      <c r="F22" s="155">
        <v>26</v>
      </c>
      <c r="G22" s="156">
        <v>0</v>
      </c>
      <c r="H22" s="156">
        <v>0</v>
      </c>
      <c r="I22" s="156">
        <v>0</v>
      </c>
      <c r="J22" s="156">
        <v>0</v>
      </c>
      <c r="K22" s="156">
        <v>0</v>
      </c>
      <c r="L22" s="156">
        <v>0</v>
      </c>
      <c r="M22" s="154">
        <v>43</v>
      </c>
      <c r="N22" s="154">
        <v>10</v>
      </c>
      <c r="O22" s="155">
        <v>20</v>
      </c>
      <c r="P22" s="155">
        <v>23</v>
      </c>
      <c r="Q22" s="155">
        <v>2</v>
      </c>
      <c r="R22" s="155">
        <v>1</v>
      </c>
      <c r="S22" s="155">
        <v>14</v>
      </c>
      <c r="T22" s="155">
        <v>15</v>
      </c>
      <c r="U22" s="155">
        <v>9</v>
      </c>
      <c r="V22" s="155">
        <v>1</v>
      </c>
      <c r="W22" s="155">
        <v>2</v>
      </c>
      <c r="X22" s="155">
        <v>40</v>
      </c>
      <c r="Y22" s="155">
        <v>3</v>
      </c>
      <c r="Z22" s="155">
        <v>0</v>
      </c>
      <c r="AA22" s="155">
        <v>0</v>
      </c>
      <c r="AB22" s="155">
        <v>0</v>
      </c>
      <c r="AC22" s="155">
        <v>0</v>
      </c>
      <c r="AD22" s="155">
        <v>0</v>
      </c>
      <c r="AE22" s="155">
        <v>0</v>
      </c>
      <c r="AF22" s="155">
        <v>0</v>
      </c>
      <c r="AG22" s="155">
        <v>0</v>
      </c>
      <c r="AH22" s="155">
        <v>0</v>
      </c>
      <c r="AI22" s="155">
        <v>0</v>
      </c>
      <c r="AJ22" s="155">
        <v>0</v>
      </c>
      <c r="AK22" s="155">
        <v>0</v>
      </c>
      <c r="AL22" s="155">
        <v>0</v>
      </c>
      <c r="AM22" s="155">
        <v>0</v>
      </c>
      <c r="AN22" s="155">
        <v>0</v>
      </c>
      <c r="AO22" s="155">
        <v>0</v>
      </c>
      <c r="AP22" s="155">
        <v>0</v>
      </c>
      <c r="AQ22" s="155">
        <v>0</v>
      </c>
      <c r="AR22" s="155">
        <v>0</v>
      </c>
      <c r="AS22" s="155">
        <v>43</v>
      </c>
      <c r="AT22" s="117"/>
      <c r="AU22" s="17" t="str">
        <f t="shared" ref="AU22:BF22" si="14">IF(AA21+AA22=AA20," ","GRESEALA")</f>
        <v xml:space="preserve"> </v>
      </c>
      <c r="AV22" s="17" t="str">
        <f t="shared" si="14"/>
        <v xml:space="preserve"> </v>
      </c>
      <c r="AW22" s="17" t="str">
        <f t="shared" si="14"/>
        <v xml:space="preserve"> </v>
      </c>
      <c r="AX22" s="17" t="str">
        <f t="shared" si="14"/>
        <v xml:space="preserve"> </v>
      </c>
      <c r="AY22" s="17" t="str">
        <f t="shared" si="14"/>
        <v xml:space="preserve"> </v>
      </c>
      <c r="AZ22" s="17" t="str">
        <f t="shared" si="14"/>
        <v xml:space="preserve"> </v>
      </c>
      <c r="BA22" s="17" t="str">
        <f t="shared" si="14"/>
        <v xml:space="preserve"> </v>
      </c>
      <c r="BB22" s="17" t="str">
        <f t="shared" si="14"/>
        <v xml:space="preserve"> </v>
      </c>
      <c r="BC22" s="17" t="str">
        <f t="shared" si="14"/>
        <v xml:space="preserve"> </v>
      </c>
      <c r="BD22" s="17" t="str">
        <f t="shared" si="14"/>
        <v xml:space="preserve"> </v>
      </c>
      <c r="BE22" s="17" t="str">
        <f t="shared" si="14"/>
        <v xml:space="preserve"> </v>
      </c>
      <c r="BF22" s="17" t="str">
        <f t="shared" si="14"/>
        <v xml:space="preserve"> </v>
      </c>
      <c r="BG22" s="17" t="str">
        <f t="shared" ref="BG22:BH22" si="15">IF(AR21+AR22=AR20," ","GRESEALA")</f>
        <v xml:space="preserve"> </v>
      </c>
      <c r="BH22" s="17" t="str">
        <f t="shared" si="15"/>
        <v xml:space="preserve"> </v>
      </c>
      <c r="BI22" s="17" t="str">
        <f>IF(E20+F20=D20," ","GRESEALA")</f>
        <v xml:space="preserve"> </v>
      </c>
      <c r="BJ22" s="17" t="str">
        <f>IF(G20+I20+K20+L20+M20=D20," ","GRESEALA")</f>
        <v xml:space="preserve"> </v>
      </c>
      <c r="BK22" s="17" t="str">
        <f>IF(O20+P20=D20," ","GRESEALA")</f>
        <v xml:space="preserve"> </v>
      </c>
    </row>
    <row r="23" spans="2:64" s="38" customFormat="1" ht="39" customHeight="1" x14ac:dyDescent="0.35">
      <c r="B23" s="20" t="s">
        <v>67</v>
      </c>
      <c r="C23" s="131" t="s">
        <v>68</v>
      </c>
      <c r="D23" s="145">
        <f t="shared" si="1"/>
        <v>0</v>
      </c>
      <c r="E23" s="153">
        <f>E24+E25</f>
        <v>0</v>
      </c>
      <c r="F23" s="153">
        <f t="shared" ref="F23:AS23" si="16">F24+F25</f>
        <v>0</v>
      </c>
      <c r="G23" s="153">
        <f t="shared" si="16"/>
        <v>0</v>
      </c>
      <c r="H23" s="153">
        <f>H24+H25</f>
        <v>0</v>
      </c>
      <c r="I23" s="153">
        <f t="shared" ref="I23:J23" si="17">I24+I25</f>
        <v>0</v>
      </c>
      <c r="J23" s="153">
        <f t="shared" si="17"/>
        <v>0</v>
      </c>
      <c r="K23" s="153">
        <f t="shared" si="16"/>
        <v>0</v>
      </c>
      <c r="L23" s="153">
        <f t="shared" si="16"/>
        <v>0</v>
      </c>
      <c r="M23" s="153">
        <f t="shared" si="16"/>
        <v>0</v>
      </c>
      <c r="N23" s="153">
        <f t="shared" si="16"/>
        <v>0</v>
      </c>
      <c r="O23" s="153">
        <f t="shared" si="16"/>
        <v>0</v>
      </c>
      <c r="P23" s="153">
        <f t="shared" si="16"/>
        <v>0</v>
      </c>
      <c r="Q23" s="153">
        <f t="shared" si="16"/>
        <v>0</v>
      </c>
      <c r="R23" s="153">
        <f t="shared" si="16"/>
        <v>0</v>
      </c>
      <c r="S23" s="153">
        <f t="shared" si="16"/>
        <v>0</v>
      </c>
      <c r="T23" s="153">
        <f t="shared" si="16"/>
        <v>0</v>
      </c>
      <c r="U23" s="153">
        <f t="shared" si="16"/>
        <v>0</v>
      </c>
      <c r="V23" s="153">
        <f t="shared" si="16"/>
        <v>0</v>
      </c>
      <c r="W23" s="153">
        <f t="shared" si="16"/>
        <v>0</v>
      </c>
      <c r="X23" s="153">
        <f t="shared" si="16"/>
        <v>0</v>
      </c>
      <c r="Y23" s="153">
        <f t="shared" si="16"/>
        <v>0</v>
      </c>
      <c r="Z23" s="153">
        <f t="shared" si="16"/>
        <v>0</v>
      </c>
      <c r="AA23" s="153">
        <f t="shared" si="16"/>
        <v>0</v>
      </c>
      <c r="AB23" s="153">
        <f t="shared" si="16"/>
        <v>0</v>
      </c>
      <c r="AC23" s="153">
        <f t="shared" si="16"/>
        <v>0</v>
      </c>
      <c r="AD23" s="153">
        <f t="shared" si="16"/>
        <v>0</v>
      </c>
      <c r="AE23" s="153">
        <f t="shared" si="16"/>
        <v>0</v>
      </c>
      <c r="AF23" s="153">
        <f t="shared" si="16"/>
        <v>0</v>
      </c>
      <c r="AG23" s="153">
        <f t="shared" si="16"/>
        <v>0</v>
      </c>
      <c r="AH23" s="153">
        <f t="shared" si="16"/>
        <v>0</v>
      </c>
      <c r="AI23" s="153">
        <f t="shared" si="16"/>
        <v>0</v>
      </c>
      <c r="AJ23" s="153">
        <f t="shared" si="16"/>
        <v>0</v>
      </c>
      <c r="AK23" s="153">
        <f t="shared" si="16"/>
        <v>0</v>
      </c>
      <c r="AL23" s="153">
        <f t="shared" si="16"/>
        <v>0</v>
      </c>
      <c r="AM23" s="153">
        <f t="shared" si="16"/>
        <v>0</v>
      </c>
      <c r="AN23" s="153">
        <f t="shared" si="16"/>
        <v>0</v>
      </c>
      <c r="AO23" s="153">
        <f t="shared" si="16"/>
        <v>0</v>
      </c>
      <c r="AP23" s="153">
        <f t="shared" si="16"/>
        <v>0</v>
      </c>
      <c r="AQ23" s="153">
        <f t="shared" si="16"/>
        <v>0</v>
      </c>
      <c r="AR23" s="153">
        <f t="shared" si="16"/>
        <v>0</v>
      </c>
      <c r="AS23" s="153">
        <f t="shared" si="16"/>
        <v>0</v>
      </c>
      <c r="AT23" s="117"/>
      <c r="AU23" s="17" t="str">
        <f>IF(Q20+S20+T20+U20+V20+W20=D20," ","GRESEALA")</f>
        <v xml:space="preserve"> </v>
      </c>
      <c r="AV23" s="17" t="str">
        <f>IF(X20+Y20+Z20=D20," ","GRESEALA")</f>
        <v xml:space="preserve"> </v>
      </c>
      <c r="AW23" s="17" t="str">
        <f>IF(AA20+AC20+AE20+AF20+AG20+AH20+AI20+AJ20+AK20+AL20+AR20+AS20&gt;=D20," ","GRESEALA")</f>
        <v xml:space="preserve"> </v>
      </c>
      <c r="AX23" s="17" t="str">
        <f>IF(AS20&gt;=D20," ","GRESEALA")</f>
        <v xml:space="preserve"> </v>
      </c>
      <c r="AY23" s="17" t="str">
        <f>IF(H20&gt;=G20," ","GRESEALA")</f>
        <v xml:space="preserve"> </v>
      </c>
      <c r="AZ23" s="17" t="str">
        <f>IF(E24+E25=E23," ","GRESEALA")</f>
        <v xml:space="preserve"> </v>
      </c>
      <c r="BA23" s="17" t="str">
        <f>IF(F24+F25=F23," ","GRESEALA")</f>
        <v xml:space="preserve"> </v>
      </c>
      <c r="BB23" s="17" t="str">
        <f>IF(G24+G25=G23," ","GRESEALA")</f>
        <v xml:space="preserve"> </v>
      </c>
      <c r="BC23" s="17" t="str">
        <f>IF(H24+H25=H23," ","GRESEALA")</f>
        <v xml:space="preserve"> </v>
      </c>
      <c r="BD23" s="17" t="str">
        <f t="shared" ref="BD23:BJ23" si="18">IF(K24+K25=K23," ","GRESEALA")</f>
        <v xml:space="preserve"> </v>
      </c>
      <c r="BE23" s="17" t="str">
        <f t="shared" si="18"/>
        <v xml:space="preserve"> </v>
      </c>
      <c r="BF23" s="17" t="str">
        <f t="shared" si="18"/>
        <v xml:space="preserve"> </v>
      </c>
      <c r="BG23" s="17" t="str">
        <f t="shared" si="18"/>
        <v xml:space="preserve"> </v>
      </c>
      <c r="BH23" s="17" t="str">
        <f t="shared" si="18"/>
        <v xml:space="preserve"> </v>
      </c>
      <c r="BI23" s="17" t="str">
        <f t="shared" si="18"/>
        <v xml:space="preserve"> </v>
      </c>
      <c r="BJ23" s="17" t="str">
        <f t="shared" si="18"/>
        <v xml:space="preserve"> </v>
      </c>
      <c r="BK23" s="17" t="str">
        <f t="shared" ref="BK23" si="19">IF(S24+S25=S23," ","GRESEALA")</f>
        <v xml:space="preserve"> </v>
      </c>
    </row>
    <row r="24" spans="2:64" s="38" customFormat="1" ht="42.75" customHeight="1" x14ac:dyDescent="0.35">
      <c r="B24" s="35" t="s">
        <v>69</v>
      </c>
      <c r="C24" s="132" t="s">
        <v>70</v>
      </c>
      <c r="D24" s="155">
        <f t="shared" si="1"/>
        <v>0</v>
      </c>
      <c r="E24" s="155">
        <v>0</v>
      </c>
      <c r="F24" s="155">
        <v>0</v>
      </c>
      <c r="G24" s="155">
        <v>0</v>
      </c>
      <c r="H24" s="155">
        <v>0</v>
      </c>
      <c r="I24" s="155">
        <v>0</v>
      </c>
      <c r="J24" s="155">
        <v>0</v>
      </c>
      <c r="K24" s="155">
        <v>0</v>
      </c>
      <c r="L24" s="155">
        <v>0</v>
      </c>
      <c r="M24" s="155">
        <v>0</v>
      </c>
      <c r="N24" s="155">
        <v>0</v>
      </c>
      <c r="O24" s="155">
        <v>0</v>
      </c>
      <c r="P24" s="155">
        <v>0</v>
      </c>
      <c r="Q24" s="155">
        <v>0</v>
      </c>
      <c r="R24" s="155">
        <v>0</v>
      </c>
      <c r="S24" s="155">
        <v>0</v>
      </c>
      <c r="T24" s="155">
        <v>0</v>
      </c>
      <c r="U24" s="155">
        <v>0</v>
      </c>
      <c r="V24" s="155">
        <v>0</v>
      </c>
      <c r="W24" s="155">
        <v>0</v>
      </c>
      <c r="X24" s="155">
        <v>0</v>
      </c>
      <c r="Y24" s="155">
        <v>0</v>
      </c>
      <c r="Z24" s="155">
        <v>0</v>
      </c>
      <c r="AA24" s="155">
        <v>0</v>
      </c>
      <c r="AB24" s="155">
        <v>0</v>
      </c>
      <c r="AC24" s="155">
        <v>0</v>
      </c>
      <c r="AD24" s="155">
        <v>0</v>
      </c>
      <c r="AE24" s="155">
        <v>0</v>
      </c>
      <c r="AF24" s="155">
        <v>0</v>
      </c>
      <c r="AG24" s="155">
        <v>0</v>
      </c>
      <c r="AH24" s="155">
        <v>0</v>
      </c>
      <c r="AI24" s="155">
        <v>0</v>
      </c>
      <c r="AJ24" s="155">
        <v>0</v>
      </c>
      <c r="AK24" s="155">
        <v>0</v>
      </c>
      <c r="AL24" s="155">
        <v>0</v>
      </c>
      <c r="AM24" s="155">
        <v>0</v>
      </c>
      <c r="AN24" s="155">
        <v>0</v>
      </c>
      <c r="AO24" s="155">
        <v>0</v>
      </c>
      <c r="AP24" s="155">
        <v>0</v>
      </c>
      <c r="AQ24" s="155">
        <v>0</v>
      </c>
      <c r="AR24" s="155">
        <v>0</v>
      </c>
      <c r="AS24" s="155">
        <v>0</v>
      </c>
      <c r="AT24" s="117"/>
      <c r="AU24" s="17" t="str">
        <f t="shared" ref="AU24:BK24" si="20">IF(T24+T25=T23," ","GRESEALA")</f>
        <v xml:space="preserve"> </v>
      </c>
      <c r="AV24" s="17" t="str">
        <f t="shared" si="20"/>
        <v xml:space="preserve"> </v>
      </c>
      <c r="AW24" s="17" t="str">
        <f t="shared" si="20"/>
        <v xml:space="preserve"> </v>
      </c>
      <c r="AX24" s="17" t="str">
        <f t="shared" si="20"/>
        <v xml:space="preserve"> </v>
      </c>
      <c r="AY24" s="17" t="str">
        <f t="shared" si="20"/>
        <v xml:space="preserve"> </v>
      </c>
      <c r="AZ24" s="17" t="str">
        <f t="shared" si="20"/>
        <v xml:space="preserve"> </v>
      </c>
      <c r="BA24" s="17" t="str">
        <f t="shared" si="20"/>
        <v xml:space="preserve"> </v>
      </c>
      <c r="BB24" s="17" t="str">
        <f t="shared" si="20"/>
        <v xml:space="preserve"> </v>
      </c>
      <c r="BC24" s="17" t="str">
        <f t="shared" si="20"/>
        <v xml:space="preserve"> </v>
      </c>
      <c r="BD24" s="17" t="str">
        <f t="shared" si="20"/>
        <v xml:space="preserve"> </v>
      </c>
      <c r="BE24" s="17" t="str">
        <f t="shared" si="20"/>
        <v xml:space="preserve"> </v>
      </c>
      <c r="BF24" s="17" t="str">
        <f t="shared" si="20"/>
        <v xml:space="preserve"> </v>
      </c>
      <c r="BG24" s="17" t="str">
        <f t="shared" si="20"/>
        <v xml:space="preserve"> </v>
      </c>
      <c r="BH24" s="17" t="str">
        <f t="shared" si="20"/>
        <v xml:space="preserve"> </v>
      </c>
      <c r="BI24" s="17" t="str">
        <f t="shared" si="20"/>
        <v xml:space="preserve"> </v>
      </c>
      <c r="BJ24" s="17" t="str">
        <f t="shared" si="20"/>
        <v xml:space="preserve"> </v>
      </c>
      <c r="BK24" s="17" t="str">
        <f t="shared" si="20"/>
        <v xml:space="preserve"> </v>
      </c>
    </row>
    <row r="25" spans="2:64" s="38" customFormat="1" ht="40.5" customHeight="1" x14ac:dyDescent="0.35">
      <c r="B25" s="35" t="s">
        <v>71</v>
      </c>
      <c r="C25" s="132" t="s">
        <v>72</v>
      </c>
      <c r="D25" s="155">
        <f t="shared" si="1"/>
        <v>0</v>
      </c>
      <c r="E25" s="155">
        <v>0</v>
      </c>
      <c r="F25" s="155">
        <v>0</v>
      </c>
      <c r="G25" s="155">
        <v>0</v>
      </c>
      <c r="H25" s="155">
        <v>0</v>
      </c>
      <c r="I25" s="155">
        <v>0</v>
      </c>
      <c r="J25" s="155">
        <v>0</v>
      </c>
      <c r="K25" s="155">
        <v>0</v>
      </c>
      <c r="L25" s="155">
        <v>0</v>
      </c>
      <c r="M25" s="155">
        <v>0</v>
      </c>
      <c r="N25" s="155">
        <v>0</v>
      </c>
      <c r="O25" s="155">
        <v>0</v>
      </c>
      <c r="P25" s="155">
        <v>0</v>
      </c>
      <c r="Q25" s="155">
        <v>0</v>
      </c>
      <c r="R25" s="155">
        <v>0</v>
      </c>
      <c r="S25" s="155">
        <v>0</v>
      </c>
      <c r="T25" s="155">
        <v>0</v>
      </c>
      <c r="U25" s="155">
        <v>0</v>
      </c>
      <c r="V25" s="155">
        <v>0</v>
      </c>
      <c r="W25" s="155">
        <v>0</v>
      </c>
      <c r="X25" s="155">
        <v>0</v>
      </c>
      <c r="Y25" s="155">
        <v>0</v>
      </c>
      <c r="Z25" s="155">
        <v>0</v>
      </c>
      <c r="AA25" s="155">
        <v>0</v>
      </c>
      <c r="AB25" s="155">
        <v>0</v>
      </c>
      <c r="AC25" s="155">
        <v>0</v>
      </c>
      <c r="AD25" s="155">
        <v>0</v>
      </c>
      <c r="AE25" s="155">
        <v>0</v>
      </c>
      <c r="AF25" s="155"/>
      <c r="AG25" s="155">
        <v>0</v>
      </c>
      <c r="AH25" s="155">
        <v>0</v>
      </c>
      <c r="AI25" s="155">
        <v>0</v>
      </c>
      <c r="AJ25" s="155">
        <v>0</v>
      </c>
      <c r="AK25" s="155">
        <v>0</v>
      </c>
      <c r="AL25" s="155">
        <v>0</v>
      </c>
      <c r="AM25" s="155">
        <v>0</v>
      </c>
      <c r="AN25" s="155">
        <v>0</v>
      </c>
      <c r="AO25" s="155">
        <v>0</v>
      </c>
      <c r="AP25" s="155">
        <v>0</v>
      </c>
      <c r="AQ25" s="155">
        <v>0</v>
      </c>
      <c r="AR25" s="155">
        <v>0</v>
      </c>
      <c r="AS25" s="155">
        <v>0</v>
      </c>
      <c r="AT25" s="117"/>
      <c r="AU25" s="17" t="str">
        <f>IF(AK24+AK25=AK23," ","GRESEALA")</f>
        <v xml:space="preserve"> </v>
      </c>
      <c r="AV25" s="17" t="str">
        <f>IF(AL24+AL25=AL23," ","GRESEALA")</f>
        <v xml:space="preserve"> </v>
      </c>
      <c r="AW25" s="17" t="str">
        <f>IF(AR24+AR25=AR23," ","GRESEALA")</f>
        <v xml:space="preserve"> </v>
      </c>
      <c r="AX25" s="17" t="str">
        <f>IF(AS24+AS25=AS23," ","GRESEALA")</f>
        <v xml:space="preserve"> </v>
      </c>
      <c r="AY25" s="17" t="str">
        <f>IF(E23+F23=D23," ","GRESEALA")</f>
        <v xml:space="preserve"> </v>
      </c>
      <c r="AZ25" s="17" t="str">
        <f>IF(G23+K23+I23+L23+M23=D23," ","GRESEALA")</f>
        <v xml:space="preserve"> </v>
      </c>
      <c r="BA25" s="17" t="str">
        <f>IF(O23+P23=D23," ","GRESEALA")</f>
        <v xml:space="preserve"> </v>
      </c>
      <c r="BB25" s="17" t="str">
        <f>IF(Q23+S23+T23+U23+V23+W23=D23," ","GRESEALA")</f>
        <v xml:space="preserve"> </v>
      </c>
      <c r="BC25" s="17" t="str">
        <f>IF(X23+Y23+Z23=D23," ","GRESEALA")</f>
        <v xml:space="preserve"> </v>
      </c>
      <c r="BD25" s="17" t="str">
        <f>IF(AA23+AC23+AE23+AF23+AG23+AH23+AI23+AJ23+AK23+AL23+AM23+AN23+AO23+AP23+AQ23+AR23+AS23&gt;=D23," ","GRESEALA")</f>
        <v xml:space="preserve"> </v>
      </c>
      <c r="BE25" s="17" t="str">
        <f>IF(AS23&lt;=D23," ","GRESEALA")</f>
        <v xml:space="preserve"> </v>
      </c>
      <c r="BF25" s="17" t="str">
        <f>IF(H23&lt;=G23," ","GRESEALA")</f>
        <v xml:space="preserve"> </v>
      </c>
      <c r="BG25" s="17" t="str">
        <f>IF(E27+E28=E26," ","GRESEALA")</f>
        <v xml:space="preserve"> </v>
      </c>
      <c r="BH25" s="17" t="str">
        <f>IF(F27+F28=F26," ","GRESEALA")</f>
        <v xml:space="preserve"> </v>
      </c>
      <c r="BI25" s="17" t="str">
        <f>IF(G27+G28=G26," ","GRESEALA")</f>
        <v xml:space="preserve"> </v>
      </c>
      <c r="BJ25" s="17" t="str">
        <f>IF(H27+H28=H26," ","GRESEALA")</f>
        <v xml:space="preserve"> </v>
      </c>
      <c r="BK25" s="17" t="str">
        <f>IF(K27+K28=K26," ","GRESEALA")</f>
        <v xml:space="preserve"> </v>
      </c>
    </row>
    <row r="26" spans="2:64" s="38" customFormat="1" ht="57" customHeight="1" x14ac:dyDescent="0.35">
      <c r="B26" s="20" t="s">
        <v>73</v>
      </c>
      <c r="C26" s="131" t="s">
        <v>74</v>
      </c>
      <c r="D26" s="145">
        <f t="shared" si="1"/>
        <v>0</v>
      </c>
      <c r="E26" s="153">
        <f>E27+E28</f>
        <v>0</v>
      </c>
      <c r="F26" s="153">
        <f t="shared" ref="F26:AR26" si="21">F27+F28</f>
        <v>0</v>
      </c>
      <c r="G26" s="153">
        <f t="shared" si="21"/>
        <v>0</v>
      </c>
      <c r="H26" s="153">
        <f t="shared" si="21"/>
        <v>0</v>
      </c>
      <c r="I26" s="153">
        <f t="shared" si="21"/>
        <v>0</v>
      </c>
      <c r="J26" s="153">
        <f t="shared" si="21"/>
        <v>0</v>
      </c>
      <c r="K26" s="153">
        <f t="shared" si="21"/>
        <v>0</v>
      </c>
      <c r="L26" s="153">
        <f t="shared" si="21"/>
        <v>0</v>
      </c>
      <c r="M26" s="153">
        <f t="shared" si="21"/>
        <v>0</v>
      </c>
      <c r="N26" s="153">
        <f t="shared" si="21"/>
        <v>0</v>
      </c>
      <c r="O26" s="153">
        <f t="shared" si="21"/>
        <v>0</v>
      </c>
      <c r="P26" s="153">
        <f t="shared" si="21"/>
        <v>0</v>
      </c>
      <c r="Q26" s="153">
        <f t="shared" si="21"/>
        <v>0</v>
      </c>
      <c r="R26" s="153">
        <f t="shared" si="21"/>
        <v>0</v>
      </c>
      <c r="S26" s="153">
        <f t="shared" si="21"/>
        <v>0</v>
      </c>
      <c r="T26" s="153">
        <f t="shared" si="21"/>
        <v>0</v>
      </c>
      <c r="U26" s="153">
        <f t="shared" si="21"/>
        <v>0</v>
      </c>
      <c r="V26" s="153">
        <f t="shared" si="21"/>
        <v>0</v>
      </c>
      <c r="W26" s="153">
        <f t="shared" si="21"/>
        <v>0</v>
      </c>
      <c r="X26" s="153">
        <f t="shared" si="21"/>
        <v>0</v>
      </c>
      <c r="Y26" s="153">
        <f t="shared" si="21"/>
        <v>0</v>
      </c>
      <c r="Z26" s="153">
        <f t="shared" si="21"/>
        <v>0</v>
      </c>
      <c r="AA26" s="153">
        <f t="shared" si="21"/>
        <v>0</v>
      </c>
      <c r="AB26" s="153">
        <f t="shared" si="21"/>
        <v>0</v>
      </c>
      <c r="AC26" s="153">
        <f t="shared" si="21"/>
        <v>0</v>
      </c>
      <c r="AD26" s="153">
        <f t="shared" si="21"/>
        <v>0</v>
      </c>
      <c r="AE26" s="153">
        <f t="shared" si="21"/>
        <v>0</v>
      </c>
      <c r="AF26" s="153">
        <f t="shared" si="21"/>
        <v>0</v>
      </c>
      <c r="AG26" s="153">
        <f t="shared" si="21"/>
        <v>0</v>
      </c>
      <c r="AH26" s="153">
        <f t="shared" si="21"/>
        <v>0</v>
      </c>
      <c r="AI26" s="153">
        <f t="shared" si="21"/>
        <v>0</v>
      </c>
      <c r="AJ26" s="153">
        <f t="shared" si="21"/>
        <v>0</v>
      </c>
      <c r="AK26" s="153">
        <f t="shared" si="21"/>
        <v>0</v>
      </c>
      <c r="AL26" s="153">
        <f t="shared" si="21"/>
        <v>0</v>
      </c>
      <c r="AM26" s="153">
        <f t="shared" si="21"/>
        <v>0</v>
      </c>
      <c r="AN26" s="153">
        <f t="shared" si="21"/>
        <v>0</v>
      </c>
      <c r="AO26" s="153">
        <f t="shared" si="21"/>
        <v>0</v>
      </c>
      <c r="AP26" s="153">
        <f t="shared" si="21"/>
        <v>0</v>
      </c>
      <c r="AQ26" s="153">
        <f t="shared" si="21"/>
        <v>0</v>
      </c>
      <c r="AR26" s="153">
        <f t="shared" si="21"/>
        <v>0</v>
      </c>
      <c r="AS26" s="153">
        <f>AS27+AS28</f>
        <v>0</v>
      </c>
      <c r="AT26" s="117"/>
      <c r="AU26" s="17" t="str">
        <f t="shared" ref="AU26:AZ26" si="22">IF(L27+L28=L26," ","GRESEALA")</f>
        <v xml:space="preserve"> </v>
      </c>
      <c r="AV26" s="17" t="str">
        <f t="shared" si="22"/>
        <v xml:space="preserve"> </v>
      </c>
      <c r="AW26" s="17" t="str">
        <f t="shared" si="22"/>
        <v xml:space="preserve"> </v>
      </c>
      <c r="AX26" s="17" t="str">
        <f t="shared" si="22"/>
        <v xml:space="preserve"> </v>
      </c>
      <c r="AY26" s="17" t="str">
        <f t="shared" si="22"/>
        <v xml:space="preserve"> </v>
      </c>
      <c r="AZ26" s="17" t="str">
        <f t="shared" si="22"/>
        <v xml:space="preserve"> </v>
      </c>
      <c r="BA26" s="17" t="str">
        <f t="shared" ref="BA26:BK26" si="23">IF(S27+S28=S26," ","GRESEALA")</f>
        <v xml:space="preserve"> </v>
      </c>
      <c r="BB26" s="17" t="str">
        <f t="shared" si="23"/>
        <v xml:space="preserve"> </v>
      </c>
      <c r="BC26" s="17" t="str">
        <f t="shared" si="23"/>
        <v xml:space="preserve"> </v>
      </c>
      <c r="BD26" s="17" t="str">
        <f t="shared" si="23"/>
        <v xml:space="preserve"> </v>
      </c>
      <c r="BE26" s="17" t="str">
        <f t="shared" si="23"/>
        <v xml:space="preserve"> </v>
      </c>
      <c r="BF26" s="17" t="str">
        <f t="shared" si="23"/>
        <v xml:space="preserve"> </v>
      </c>
      <c r="BG26" s="17" t="str">
        <f t="shared" si="23"/>
        <v xml:space="preserve"> </v>
      </c>
      <c r="BH26" s="17" t="str">
        <f t="shared" si="23"/>
        <v xml:space="preserve"> </v>
      </c>
      <c r="BI26" s="17" t="str">
        <f t="shared" si="23"/>
        <v xml:space="preserve"> </v>
      </c>
      <c r="BJ26" s="17" t="str">
        <f t="shared" si="23"/>
        <v xml:space="preserve"> </v>
      </c>
      <c r="BK26" s="17" t="str">
        <f t="shared" si="23"/>
        <v xml:space="preserve"> </v>
      </c>
    </row>
    <row r="27" spans="2:64" s="38" customFormat="1" ht="37.5" customHeight="1" x14ac:dyDescent="0.35">
      <c r="B27" s="35" t="s">
        <v>75</v>
      </c>
      <c r="C27" s="132" t="s">
        <v>76</v>
      </c>
      <c r="D27" s="166">
        <f t="shared" si="1"/>
        <v>0</v>
      </c>
      <c r="E27" s="155">
        <v>0</v>
      </c>
      <c r="F27" s="155">
        <v>0</v>
      </c>
      <c r="G27" s="155">
        <v>0</v>
      </c>
      <c r="H27" s="155">
        <v>0</v>
      </c>
      <c r="I27" s="155">
        <v>0</v>
      </c>
      <c r="J27" s="155">
        <v>0</v>
      </c>
      <c r="K27" s="155">
        <v>0</v>
      </c>
      <c r="L27" s="155">
        <v>0</v>
      </c>
      <c r="M27" s="155">
        <v>0</v>
      </c>
      <c r="N27" s="155">
        <v>0</v>
      </c>
      <c r="O27" s="155">
        <v>0</v>
      </c>
      <c r="P27" s="155">
        <v>0</v>
      </c>
      <c r="Q27" s="155">
        <v>0</v>
      </c>
      <c r="R27" s="155">
        <v>0</v>
      </c>
      <c r="S27" s="155">
        <v>0</v>
      </c>
      <c r="T27" s="155">
        <v>0</v>
      </c>
      <c r="U27" s="155">
        <v>0</v>
      </c>
      <c r="V27" s="155">
        <v>0</v>
      </c>
      <c r="W27" s="155">
        <v>0</v>
      </c>
      <c r="X27" s="155">
        <v>0</v>
      </c>
      <c r="Y27" s="155">
        <v>0</v>
      </c>
      <c r="Z27" s="155">
        <v>0</v>
      </c>
      <c r="AA27" s="155">
        <v>0</v>
      </c>
      <c r="AB27" s="155">
        <v>0</v>
      </c>
      <c r="AC27" s="155">
        <v>0</v>
      </c>
      <c r="AD27" s="155">
        <v>0</v>
      </c>
      <c r="AE27" s="155">
        <v>0</v>
      </c>
      <c r="AF27" s="155">
        <v>0</v>
      </c>
      <c r="AG27" s="155">
        <v>0</v>
      </c>
      <c r="AH27" s="155">
        <v>0</v>
      </c>
      <c r="AI27" s="155">
        <v>0</v>
      </c>
      <c r="AJ27" s="155">
        <v>0</v>
      </c>
      <c r="AK27" s="155">
        <v>0</v>
      </c>
      <c r="AL27" s="155">
        <v>0</v>
      </c>
      <c r="AM27" s="155">
        <v>0</v>
      </c>
      <c r="AN27" s="155">
        <v>0</v>
      </c>
      <c r="AO27" s="155">
        <v>0</v>
      </c>
      <c r="AP27" s="155">
        <v>0</v>
      </c>
      <c r="AQ27" s="155">
        <v>0</v>
      </c>
      <c r="AR27" s="155">
        <v>0</v>
      </c>
      <c r="AS27" s="155">
        <v>0</v>
      </c>
      <c r="AT27" s="117"/>
      <c r="AU27" s="17" t="str">
        <f t="shared" ref="AU27:BC27" si="24">IF(AD27+AD28=AD26," ","GRESEALA")</f>
        <v xml:space="preserve"> </v>
      </c>
      <c r="AV27" s="17" t="str">
        <f t="shared" si="24"/>
        <v xml:space="preserve"> </v>
      </c>
      <c r="AW27" s="17" t="str">
        <f t="shared" si="24"/>
        <v xml:space="preserve"> </v>
      </c>
      <c r="AX27" s="17" t="str">
        <f t="shared" si="24"/>
        <v xml:space="preserve"> </v>
      </c>
      <c r="AY27" s="17" t="str">
        <f t="shared" si="24"/>
        <v xml:space="preserve"> </v>
      </c>
      <c r="AZ27" s="17" t="str">
        <f t="shared" si="24"/>
        <v xml:space="preserve"> </v>
      </c>
      <c r="BA27" s="17" t="str">
        <f t="shared" si="24"/>
        <v xml:space="preserve"> </v>
      </c>
      <c r="BB27" s="17" t="str">
        <f t="shared" si="24"/>
        <v xml:space="preserve"> </v>
      </c>
      <c r="BC27" s="17" t="str">
        <f t="shared" si="24"/>
        <v xml:space="preserve"> </v>
      </c>
      <c r="BD27" s="17" t="str">
        <f t="shared" ref="BD27:BE27" si="25">IF(AR27+AR28=AR26," ","GRESEALA")</f>
        <v xml:space="preserve"> </v>
      </c>
      <c r="BE27" s="17" t="str">
        <f t="shared" si="25"/>
        <v xml:space="preserve"> </v>
      </c>
      <c r="BF27" s="17" t="str">
        <f>IF(E26+F26=D26," ","GRESEALA")</f>
        <v xml:space="preserve"> </v>
      </c>
      <c r="BG27" s="17" t="str">
        <f>IF(G26+K26+I26+L26+M26=D26," ","GRESEALA")</f>
        <v xml:space="preserve"> </v>
      </c>
      <c r="BH27" s="17" t="str">
        <f>IF(O26+P26=D26," ","GRESEALA")</f>
        <v xml:space="preserve"> </v>
      </c>
      <c r="BI27" s="17" t="str">
        <f>IF(Q26+S26+T26+U26+V26+W26=D26," ","GRESEALA")</f>
        <v xml:space="preserve"> </v>
      </c>
      <c r="BJ27" s="17" t="str">
        <f>IF(X26+Y26+Z26=D26," ","GRESEALA")</f>
        <v xml:space="preserve"> </v>
      </c>
      <c r="BK27" s="17" t="str">
        <f>IF(AA26+AC26+AE26+AF26+AG26+AH26+AI26+AJ26+AK26+AL26+AM26+AN26+AO26+AP26+AQ26+AR26+AS26&gt;=D26," ","GRESEALA")</f>
        <v xml:space="preserve"> </v>
      </c>
    </row>
    <row r="28" spans="2:64" s="38" customFormat="1" ht="45.75" customHeight="1" x14ac:dyDescent="0.35">
      <c r="B28" s="35" t="s">
        <v>77</v>
      </c>
      <c r="C28" s="132" t="s">
        <v>78</v>
      </c>
      <c r="D28" s="166">
        <f t="shared" si="1"/>
        <v>0</v>
      </c>
      <c r="E28" s="155">
        <v>0</v>
      </c>
      <c r="F28" s="155">
        <v>0</v>
      </c>
      <c r="G28" s="155">
        <v>0</v>
      </c>
      <c r="H28" s="155">
        <v>0</v>
      </c>
      <c r="I28" s="155">
        <v>0</v>
      </c>
      <c r="J28" s="155">
        <v>0</v>
      </c>
      <c r="K28" s="155">
        <v>0</v>
      </c>
      <c r="L28" s="155">
        <v>0</v>
      </c>
      <c r="M28" s="155">
        <v>0</v>
      </c>
      <c r="N28" s="155">
        <v>0</v>
      </c>
      <c r="O28" s="155">
        <v>0</v>
      </c>
      <c r="P28" s="155">
        <v>0</v>
      </c>
      <c r="Q28" s="155">
        <v>0</v>
      </c>
      <c r="R28" s="155">
        <v>0</v>
      </c>
      <c r="S28" s="155">
        <v>0</v>
      </c>
      <c r="T28" s="155">
        <v>0</v>
      </c>
      <c r="U28" s="155">
        <v>0</v>
      </c>
      <c r="V28" s="155">
        <v>0</v>
      </c>
      <c r="W28" s="155">
        <v>0</v>
      </c>
      <c r="X28" s="155">
        <v>0</v>
      </c>
      <c r="Y28" s="155">
        <v>0</v>
      </c>
      <c r="Z28" s="155">
        <v>0</v>
      </c>
      <c r="AA28" s="155">
        <v>0</v>
      </c>
      <c r="AB28" s="155">
        <v>0</v>
      </c>
      <c r="AC28" s="155">
        <v>0</v>
      </c>
      <c r="AD28" s="155">
        <v>0</v>
      </c>
      <c r="AE28" s="155">
        <v>0</v>
      </c>
      <c r="AF28" s="155">
        <v>0</v>
      </c>
      <c r="AG28" s="155">
        <v>0</v>
      </c>
      <c r="AH28" s="155">
        <v>0</v>
      </c>
      <c r="AI28" s="155">
        <v>0</v>
      </c>
      <c r="AJ28" s="155">
        <v>0</v>
      </c>
      <c r="AK28" s="155">
        <v>0</v>
      </c>
      <c r="AL28" s="155">
        <v>0</v>
      </c>
      <c r="AM28" s="155">
        <v>0</v>
      </c>
      <c r="AN28" s="155">
        <v>0</v>
      </c>
      <c r="AO28" s="155">
        <v>0</v>
      </c>
      <c r="AP28" s="155">
        <v>0</v>
      </c>
      <c r="AQ28" s="155">
        <v>0</v>
      </c>
      <c r="AR28" s="155">
        <v>0</v>
      </c>
      <c r="AS28" s="155">
        <v>0</v>
      </c>
      <c r="AT28" s="117"/>
      <c r="AU28" s="17" t="str">
        <f>IF(AS26&lt;=D26," ","GRESEALA")</f>
        <v xml:space="preserve"> </v>
      </c>
      <c r="AV28" s="17" t="str">
        <f>IF(H26&lt;=G26," ","GRESEALA")</f>
        <v xml:space="preserve"> </v>
      </c>
      <c r="AW28" s="17" t="str">
        <f>IF(E30+E31=E29," ","GRESEALA")</f>
        <v xml:space="preserve"> </v>
      </c>
      <c r="AX28" s="17" t="str">
        <f>IF(F30+F31=F29," ","GRESEALA")</f>
        <v xml:space="preserve"> </v>
      </c>
      <c r="AY28" s="17" t="str">
        <f>IF(G30+G31=G29," ","GRESEALA")</f>
        <v xml:space="preserve"> </v>
      </c>
      <c r="AZ28" s="17" t="str">
        <f>IF(H30+H31=H29," ","GRESEALA")</f>
        <v xml:space="preserve"> </v>
      </c>
      <c r="BA28" s="17" t="str">
        <f t="shared" ref="BA28:BG28" si="26">IF(K30+K31=K29," ","GRESEALA")</f>
        <v xml:space="preserve"> </v>
      </c>
      <c r="BB28" s="17" t="str">
        <f t="shared" si="26"/>
        <v xml:space="preserve"> </v>
      </c>
      <c r="BC28" s="17" t="str">
        <f t="shared" si="26"/>
        <v xml:space="preserve"> </v>
      </c>
      <c r="BD28" s="17" t="str">
        <f t="shared" si="26"/>
        <v xml:space="preserve"> </v>
      </c>
      <c r="BE28" s="17" t="str">
        <f t="shared" si="26"/>
        <v xml:space="preserve"> </v>
      </c>
      <c r="BF28" s="17" t="str">
        <f t="shared" si="26"/>
        <v xml:space="preserve"> </v>
      </c>
      <c r="BG28" s="17" t="str">
        <f t="shared" si="26"/>
        <v xml:space="preserve"> </v>
      </c>
      <c r="BH28" s="17" t="str">
        <f t="shared" ref="BH28:BK28" si="27">IF(S30+S31=S29," ","GRESEALA")</f>
        <v xml:space="preserve"> </v>
      </c>
      <c r="BI28" s="17" t="str">
        <f t="shared" si="27"/>
        <v xml:space="preserve"> </v>
      </c>
      <c r="BJ28" s="17" t="str">
        <f t="shared" si="27"/>
        <v xml:space="preserve"> </v>
      </c>
      <c r="BK28" s="17" t="str">
        <f t="shared" si="27"/>
        <v xml:space="preserve"> </v>
      </c>
    </row>
    <row r="29" spans="2:64" s="38" customFormat="1" ht="41.25" customHeight="1" x14ac:dyDescent="0.35">
      <c r="B29" s="20" t="s">
        <v>79</v>
      </c>
      <c r="C29" s="131" t="s">
        <v>80</v>
      </c>
      <c r="D29" s="145">
        <f t="shared" si="1"/>
        <v>0</v>
      </c>
      <c r="E29" s="153">
        <f>E30+E31</f>
        <v>0</v>
      </c>
      <c r="F29" s="153">
        <f t="shared" ref="F29:AS29" si="28">F30+F31</f>
        <v>0</v>
      </c>
      <c r="G29" s="153">
        <f t="shared" si="28"/>
        <v>0</v>
      </c>
      <c r="H29" s="153">
        <f t="shared" si="28"/>
        <v>0</v>
      </c>
      <c r="I29" s="153">
        <f t="shared" si="28"/>
        <v>0</v>
      </c>
      <c r="J29" s="153">
        <f t="shared" si="28"/>
        <v>0</v>
      </c>
      <c r="K29" s="153">
        <f t="shared" si="28"/>
        <v>0</v>
      </c>
      <c r="L29" s="153">
        <f t="shared" si="28"/>
        <v>0</v>
      </c>
      <c r="M29" s="153">
        <f t="shared" si="28"/>
        <v>0</v>
      </c>
      <c r="N29" s="153">
        <f t="shared" si="28"/>
        <v>0</v>
      </c>
      <c r="O29" s="153">
        <f t="shared" si="28"/>
        <v>0</v>
      </c>
      <c r="P29" s="153">
        <f t="shared" si="28"/>
        <v>0</v>
      </c>
      <c r="Q29" s="153">
        <f t="shared" si="28"/>
        <v>0</v>
      </c>
      <c r="R29" s="153">
        <f t="shared" si="28"/>
        <v>0</v>
      </c>
      <c r="S29" s="153">
        <f t="shared" si="28"/>
        <v>0</v>
      </c>
      <c r="T29" s="153">
        <f t="shared" si="28"/>
        <v>0</v>
      </c>
      <c r="U29" s="153">
        <f t="shared" si="28"/>
        <v>0</v>
      </c>
      <c r="V29" s="153">
        <f t="shared" si="28"/>
        <v>0</v>
      </c>
      <c r="W29" s="153">
        <f t="shared" si="28"/>
        <v>0</v>
      </c>
      <c r="X29" s="153">
        <f t="shared" si="28"/>
        <v>0</v>
      </c>
      <c r="Y29" s="153">
        <f t="shared" si="28"/>
        <v>0</v>
      </c>
      <c r="Z29" s="153">
        <f t="shared" si="28"/>
        <v>0</v>
      </c>
      <c r="AA29" s="153">
        <f t="shared" si="28"/>
        <v>0</v>
      </c>
      <c r="AB29" s="153">
        <f t="shared" si="28"/>
        <v>0</v>
      </c>
      <c r="AC29" s="153">
        <f t="shared" si="28"/>
        <v>0</v>
      </c>
      <c r="AD29" s="153">
        <f t="shared" si="28"/>
        <v>0</v>
      </c>
      <c r="AE29" s="153">
        <f t="shared" si="28"/>
        <v>0</v>
      </c>
      <c r="AF29" s="153">
        <f t="shared" si="28"/>
        <v>0</v>
      </c>
      <c r="AG29" s="153">
        <f t="shared" si="28"/>
        <v>0</v>
      </c>
      <c r="AH29" s="153">
        <f t="shared" si="28"/>
        <v>0</v>
      </c>
      <c r="AI29" s="153">
        <f t="shared" si="28"/>
        <v>0</v>
      </c>
      <c r="AJ29" s="153">
        <f t="shared" si="28"/>
        <v>0</v>
      </c>
      <c r="AK29" s="153">
        <f t="shared" si="28"/>
        <v>0</v>
      </c>
      <c r="AL29" s="153">
        <f t="shared" si="28"/>
        <v>0</v>
      </c>
      <c r="AM29" s="153">
        <f t="shared" si="28"/>
        <v>0</v>
      </c>
      <c r="AN29" s="153">
        <f t="shared" si="28"/>
        <v>0</v>
      </c>
      <c r="AO29" s="153">
        <f t="shared" si="28"/>
        <v>0</v>
      </c>
      <c r="AP29" s="153">
        <f t="shared" si="28"/>
        <v>0</v>
      </c>
      <c r="AQ29" s="153">
        <f t="shared" si="28"/>
        <v>0</v>
      </c>
      <c r="AR29" s="153">
        <f t="shared" si="28"/>
        <v>0</v>
      </c>
      <c r="AS29" s="153">
        <f t="shared" si="28"/>
        <v>0</v>
      </c>
      <c r="AT29" s="117"/>
      <c r="AU29" s="17" t="str">
        <f t="shared" ref="AU29:BJ29" si="29">IF(W30+W31=W29," ","GRESEALA")</f>
        <v xml:space="preserve"> </v>
      </c>
      <c r="AV29" s="17" t="str">
        <f t="shared" si="29"/>
        <v xml:space="preserve"> </v>
      </c>
      <c r="AW29" s="17" t="str">
        <f t="shared" si="29"/>
        <v xml:space="preserve"> </v>
      </c>
      <c r="AX29" s="17" t="str">
        <f t="shared" si="29"/>
        <v xml:space="preserve"> </v>
      </c>
      <c r="AY29" s="17" t="str">
        <f t="shared" si="29"/>
        <v xml:space="preserve"> </v>
      </c>
      <c r="AZ29" s="17" t="str">
        <f t="shared" si="29"/>
        <v xml:space="preserve"> </v>
      </c>
      <c r="BA29" s="17" t="str">
        <f t="shared" si="29"/>
        <v xml:space="preserve"> </v>
      </c>
      <c r="BB29" s="17" t="str">
        <f t="shared" si="29"/>
        <v xml:space="preserve"> </v>
      </c>
      <c r="BC29" s="17" t="str">
        <f t="shared" si="29"/>
        <v xml:space="preserve"> </v>
      </c>
      <c r="BD29" s="17" t="str">
        <f t="shared" si="29"/>
        <v xml:space="preserve"> </v>
      </c>
      <c r="BE29" s="17" t="str">
        <f t="shared" si="29"/>
        <v xml:space="preserve"> </v>
      </c>
      <c r="BF29" s="17" t="str">
        <f t="shared" si="29"/>
        <v xml:space="preserve"> </v>
      </c>
      <c r="BG29" s="17" t="str">
        <f t="shared" si="29"/>
        <v xml:space="preserve"> </v>
      </c>
      <c r="BH29" s="17" t="str">
        <f t="shared" si="29"/>
        <v xml:space="preserve"> </v>
      </c>
      <c r="BI29" s="17" t="str">
        <f t="shared" si="29"/>
        <v xml:space="preserve"> </v>
      </c>
      <c r="BJ29" s="17" t="str">
        <f t="shared" si="29"/>
        <v xml:space="preserve"> </v>
      </c>
      <c r="BK29" s="17" t="str">
        <f t="shared" ref="BK29:BL29" si="30">IF(AR30+AR31=AR29," ","GRESEALA")</f>
        <v xml:space="preserve"> </v>
      </c>
      <c r="BL29" s="43" t="str">
        <f t="shared" si="30"/>
        <v xml:space="preserve"> </v>
      </c>
    </row>
    <row r="30" spans="2:64" s="38" customFormat="1" ht="41.25" customHeight="1" x14ac:dyDescent="0.35">
      <c r="B30" s="35" t="s">
        <v>81</v>
      </c>
      <c r="C30" s="132" t="s">
        <v>82</v>
      </c>
      <c r="D30" s="155">
        <f t="shared" si="1"/>
        <v>0</v>
      </c>
      <c r="E30" s="155">
        <v>0</v>
      </c>
      <c r="F30" s="155">
        <v>0</v>
      </c>
      <c r="G30" s="155">
        <v>0</v>
      </c>
      <c r="H30" s="155">
        <v>0</v>
      </c>
      <c r="I30" s="155">
        <v>0</v>
      </c>
      <c r="J30" s="155">
        <v>0</v>
      </c>
      <c r="K30" s="155">
        <v>0</v>
      </c>
      <c r="L30" s="155">
        <v>0</v>
      </c>
      <c r="M30" s="155">
        <v>0</v>
      </c>
      <c r="N30" s="155">
        <v>0</v>
      </c>
      <c r="O30" s="155">
        <v>0</v>
      </c>
      <c r="P30" s="155">
        <v>0</v>
      </c>
      <c r="Q30" s="155">
        <v>0</v>
      </c>
      <c r="R30" s="155">
        <v>0</v>
      </c>
      <c r="S30" s="155">
        <v>0</v>
      </c>
      <c r="T30" s="155">
        <v>0</v>
      </c>
      <c r="U30" s="155">
        <v>0</v>
      </c>
      <c r="V30" s="155">
        <v>0</v>
      </c>
      <c r="W30" s="155">
        <v>0</v>
      </c>
      <c r="X30" s="155">
        <v>0</v>
      </c>
      <c r="Y30" s="155">
        <v>0</v>
      </c>
      <c r="Z30" s="155">
        <v>0</v>
      </c>
      <c r="AA30" s="155">
        <v>0</v>
      </c>
      <c r="AB30" s="155">
        <v>0</v>
      </c>
      <c r="AC30" s="155">
        <v>0</v>
      </c>
      <c r="AD30" s="155">
        <v>0</v>
      </c>
      <c r="AE30" s="155">
        <v>0</v>
      </c>
      <c r="AF30" s="155">
        <v>0</v>
      </c>
      <c r="AG30" s="155">
        <v>0</v>
      </c>
      <c r="AH30" s="155">
        <v>0</v>
      </c>
      <c r="AI30" s="155">
        <v>0</v>
      </c>
      <c r="AJ30" s="155">
        <v>0</v>
      </c>
      <c r="AK30" s="155">
        <v>0</v>
      </c>
      <c r="AL30" s="155">
        <v>0</v>
      </c>
      <c r="AM30" s="155">
        <v>0</v>
      </c>
      <c r="AN30" s="155">
        <v>0</v>
      </c>
      <c r="AO30" s="155">
        <v>0</v>
      </c>
      <c r="AP30" s="155">
        <v>0</v>
      </c>
      <c r="AQ30" s="155">
        <v>0</v>
      </c>
      <c r="AR30" s="155">
        <v>0</v>
      </c>
      <c r="AS30" s="155">
        <v>0</v>
      </c>
      <c r="AT30" s="117"/>
      <c r="AU30" s="17" t="str">
        <f>IF(E29+F29=D29," ","GRESEALA")</f>
        <v xml:space="preserve"> </v>
      </c>
      <c r="AV30" s="17" t="str">
        <f>IF(G29+K29+I29+L29+M29=D29," ","GRESEALA")</f>
        <v xml:space="preserve"> </v>
      </c>
      <c r="AW30" s="17" t="str">
        <f>IF(O29+P29=D29," ","GRESEALA")</f>
        <v xml:space="preserve"> </v>
      </c>
      <c r="AX30" s="17" t="str">
        <f>IF(Q29+S29+T29+U29+V29+W29=D29," ","GRESEALA")</f>
        <v xml:space="preserve"> </v>
      </c>
      <c r="AY30" s="17" t="str">
        <f>IF(X29+Y29+Z29=D29," ","GRESEALA")</f>
        <v xml:space="preserve"> </v>
      </c>
      <c r="AZ30" s="17" t="str">
        <f>IF(AA29+AC29+AE29+AF29+AG29+AH29+AI29+AJ29+AK29+AL29+AM29+AN29+AO29+AP29+AQ29+AR29+AS29&gt;=D29," ","GRESEALA")</f>
        <v xml:space="preserve"> </v>
      </c>
      <c r="BA30" s="17" t="str">
        <f>IF(AS29&lt;=D29," ","GRESEALA")</f>
        <v xml:space="preserve"> </v>
      </c>
      <c r="BB30" s="17" t="str">
        <f>IF(H29&lt;=G29," ","GRESEALA")</f>
        <v xml:space="preserve"> </v>
      </c>
      <c r="BC30" s="17" t="str">
        <f>IF(E33+E34=E32," ","GRESEALA")</f>
        <v xml:space="preserve"> </v>
      </c>
      <c r="BD30" s="17" t="str">
        <f>IF(F33+F34=F32," ","GRESEALA")</f>
        <v xml:space="preserve"> </v>
      </c>
      <c r="BE30" s="17" t="str">
        <f>IF(G33+G34=G32," ","GRESEALA")</f>
        <v xml:space="preserve"> </v>
      </c>
      <c r="BF30" s="17" t="str">
        <f>IF(H33+H34=H32," ","GRESEALA")</f>
        <v xml:space="preserve"> </v>
      </c>
      <c r="BG30" s="17" t="str">
        <f>IF(K33+K34=K32," ","GRESEALA")</f>
        <v xml:space="preserve"> </v>
      </c>
      <c r="BH30" s="17" t="str">
        <f>IF(L33+L34=L32," ","GRESEALA")</f>
        <v xml:space="preserve"> </v>
      </c>
      <c r="BI30" s="17" t="str">
        <f>IF(M33+M34=M32," ","GRESEALA")</f>
        <v xml:space="preserve"> </v>
      </c>
      <c r="BJ30" s="17" t="str">
        <f>IF(N33+N34=N32," ","GRESEALA")</f>
        <v xml:space="preserve"> </v>
      </c>
      <c r="BK30" s="17" t="str">
        <f>IF(O33+O34=O32," ","GRESEALA")</f>
        <v xml:space="preserve"> </v>
      </c>
    </row>
    <row r="31" spans="2:64" s="38" customFormat="1" ht="42" customHeight="1" x14ac:dyDescent="0.35">
      <c r="B31" s="35" t="s">
        <v>83</v>
      </c>
      <c r="C31" s="132" t="s">
        <v>84</v>
      </c>
      <c r="D31" s="155">
        <f t="shared" si="1"/>
        <v>0</v>
      </c>
      <c r="E31" s="155">
        <v>0</v>
      </c>
      <c r="F31" s="155">
        <v>0</v>
      </c>
      <c r="G31" s="155">
        <v>0</v>
      </c>
      <c r="H31" s="155">
        <v>0</v>
      </c>
      <c r="I31" s="155">
        <v>0</v>
      </c>
      <c r="J31" s="155">
        <v>0</v>
      </c>
      <c r="K31" s="155">
        <v>0</v>
      </c>
      <c r="L31" s="155">
        <v>0</v>
      </c>
      <c r="M31" s="155">
        <v>0</v>
      </c>
      <c r="N31" s="155">
        <v>0</v>
      </c>
      <c r="O31" s="155">
        <v>0</v>
      </c>
      <c r="P31" s="155">
        <v>0</v>
      </c>
      <c r="Q31" s="155">
        <v>0</v>
      </c>
      <c r="R31" s="155">
        <v>0</v>
      </c>
      <c r="S31" s="155">
        <v>0</v>
      </c>
      <c r="T31" s="155">
        <v>0</v>
      </c>
      <c r="U31" s="155">
        <v>0</v>
      </c>
      <c r="V31" s="155">
        <v>0</v>
      </c>
      <c r="W31" s="155">
        <v>0</v>
      </c>
      <c r="X31" s="155">
        <v>0</v>
      </c>
      <c r="Y31" s="155">
        <v>0</v>
      </c>
      <c r="Z31" s="155">
        <v>0</v>
      </c>
      <c r="AA31" s="155">
        <v>0</v>
      </c>
      <c r="AB31" s="155">
        <v>0</v>
      </c>
      <c r="AC31" s="155">
        <v>0</v>
      </c>
      <c r="AD31" s="155">
        <v>0</v>
      </c>
      <c r="AE31" s="155">
        <v>0</v>
      </c>
      <c r="AF31" s="155">
        <v>0</v>
      </c>
      <c r="AG31" s="155">
        <v>0</v>
      </c>
      <c r="AH31" s="155">
        <v>0</v>
      </c>
      <c r="AI31" s="155">
        <v>0</v>
      </c>
      <c r="AJ31" s="155">
        <v>0</v>
      </c>
      <c r="AK31" s="155">
        <v>0</v>
      </c>
      <c r="AL31" s="155">
        <v>0</v>
      </c>
      <c r="AM31" s="155">
        <v>0</v>
      </c>
      <c r="AN31" s="155">
        <v>0</v>
      </c>
      <c r="AO31" s="155">
        <v>0</v>
      </c>
      <c r="AP31" s="155">
        <v>0</v>
      </c>
      <c r="AQ31" s="155">
        <v>0</v>
      </c>
      <c r="AR31" s="155">
        <v>0</v>
      </c>
      <c r="AS31" s="155">
        <v>0</v>
      </c>
      <c r="AT31" s="117"/>
      <c r="AU31" s="17" t="str">
        <f>IF(P33+P34=P32," ","GRESEALA")</f>
        <v xml:space="preserve"> </v>
      </c>
      <c r="AV31" s="17" t="str">
        <f>IF(Q33+Q34=Q32," ","GRESEALA")</f>
        <v xml:space="preserve"> </v>
      </c>
      <c r="AW31" s="17" t="str">
        <f t="shared" ref="AW31:BK31" si="31">IF(S33+S34=S32," ","GRESEALA")</f>
        <v xml:space="preserve"> </v>
      </c>
      <c r="AX31" s="17" t="str">
        <f t="shared" si="31"/>
        <v xml:space="preserve"> </v>
      </c>
      <c r="AY31" s="17" t="str">
        <f t="shared" si="31"/>
        <v xml:space="preserve"> </v>
      </c>
      <c r="AZ31" s="17" t="str">
        <f t="shared" si="31"/>
        <v xml:space="preserve"> </v>
      </c>
      <c r="BA31" s="17" t="str">
        <f t="shared" si="31"/>
        <v xml:space="preserve"> </v>
      </c>
      <c r="BB31" s="17" t="str">
        <f t="shared" si="31"/>
        <v xml:space="preserve"> </v>
      </c>
      <c r="BC31" s="17" t="str">
        <f t="shared" si="31"/>
        <v xml:space="preserve"> </v>
      </c>
      <c r="BD31" s="17" t="str">
        <f t="shared" si="31"/>
        <v xml:space="preserve"> </v>
      </c>
      <c r="BE31" s="17" t="str">
        <f t="shared" si="31"/>
        <v xml:space="preserve"> </v>
      </c>
      <c r="BF31" s="17" t="str">
        <f t="shared" si="31"/>
        <v xml:space="preserve"> </v>
      </c>
      <c r="BG31" s="17" t="str">
        <f t="shared" si="31"/>
        <v xml:space="preserve"> </v>
      </c>
      <c r="BH31" s="17" t="str">
        <f t="shared" si="31"/>
        <v xml:space="preserve"> </v>
      </c>
      <c r="BI31" s="17" t="str">
        <f t="shared" si="31"/>
        <v xml:space="preserve"> </v>
      </c>
      <c r="BJ31" s="17" t="str">
        <f t="shared" si="31"/>
        <v xml:space="preserve"> </v>
      </c>
      <c r="BK31" s="17" t="str">
        <f t="shared" si="31"/>
        <v xml:space="preserve"> </v>
      </c>
    </row>
    <row r="32" spans="2:64" s="38" customFormat="1" ht="60.75" customHeight="1" x14ac:dyDescent="0.35">
      <c r="B32" s="20" t="s">
        <v>85</v>
      </c>
      <c r="C32" s="131" t="s">
        <v>86</v>
      </c>
      <c r="D32" s="145">
        <f t="shared" si="1"/>
        <v>0</v>
      </c>
      <c r="E32" s="153">
        <f>E33+E34</f>
        <v>0</v>
      </c>
      <c r="F32" s="153">
        <f t="shared" ref="F32:AS32" si="32">F33+F34</f>
        <v>0</v>
      </c>
      <c r="G32" s="153">
        <f t="shared" si="32"/>
        <v>0</v>
      </c>
      <c r="H32" s="153">
        <f t="shared" si="32"/>
        <v>0</v>
      </c>
      <c r="I32" s="153">
        <f t="shared" si="32"/>
        <v>0</v>
      </c>
      <c r="J32" s="153">
        <f t="shared" si="32"/>
        <v>0</v>
      </c>
      <c r="K32" s="153">
        <f t="shared" si="32"/>
        <v>0</v>
      </c>
      <c r="L32" s="153">
        <f t="shared" si="32"/>
        <v>0</v>
      </c>
      <c r="M32" s="153">
        <f t="shared" si="32"/>
        <v>0</v>
      </c>
      <c r="N32" s="153">
        <f t="shared" si="32"/>
        <v>0</v>
      </c>
      <c r="O32" s="153">
        <f t="shared" si="32"/>
        <v>0</v>
      </c>
      <c r="P32" s="153">
        <f t="shared" si="32"/>
        <v>0</v>
      </c>
      <c r="Q32" s="153">
        <f t="shared" si="32"/>
        <v>0</v>
      </c>
      <c r="R32" s="153">
        <f t="shared" si="32"/>
        <v>0</v>
      </c>
      <c r="S32" s="153">
        <f t="shared" si="32"/>
        <v>0</v>
      </c>
      <c r="T32" s="153">
        <f t="shared" si="32"/>
        <v>0</v>
      </c>
      <c r="U32" s="153">
        <f t="shared" si="32"/>
        <v>0</v>
      </c>
      <c r="V32" s="153">
        <f t="shared" si="32"/>
        <v>0</v>
      </c>
      <c r="W32" s="153">
        <f t="shared" si="32"/>
        <v>0</v>
      </c>
      <c r="X32" s="153">
        <f t="shared" si="32"/>
        <v>0</v>
      </c>
      <c r="Y32" s="153">
        <f t="shared" si="32"/>
        <v>0</v>
      </c>
      <c r="Z32" s="153">
        <f t="shared" si="32"/>
        <v>0</v>
      </c>
      <c r="AA32" s="153">
        <f t="shared" si="32"/>
        <v>0</v>
      </c>
      <c r="AB32" s="153">
        <f t="shared" si="32"/>
        <v>0</v>
      </c>
      <c r="AC32" s="153">
        <f t="shared" si="32"/>
        <v>0</v>
      </c>
      <c r="AD32" s="153">
        <f t="shared" si="32"/>
        <v>0</v>
      </c>
      <c r="AE32" s="153">
        <f t="shared" si="32"/>
        <v>0</v>
      </c>
      <c r="AF32" s="153">
        <f t="shared" si="32"/>
        <v>0</v>
      </c>
      <c r="AG32" s="153">
        <f t="shared" si="32"/>
        <v>0</v>
      </c>
      <c r="AH32" s="153">
        <f t="shared" si="32"/>
        <v>0</v>
      </c>
      <c r="AI32" s="153">
        <f t="shared" si="32"/>
        <v>0</v>
      </c>
      <c r="AJ32" s="153">
        <f t="shared" si="32"/>
        <v>0</v>
      </c>
      <c r="AK32" s="153">
        <f t="shared" si="32"/>
        <v>0</v>
      </c>
      <c r="AL32" s="153">
        <f t="shared" si="32"/>
        <v>0</v>
      </c>
      <c r="AM32" s="153">
        <f t="shared" si="32"/>
        <v>0</v>
      </c>
      <c r="AN32" s="153">
        <f t="shared" si="32"/>
        <v>0</v>
      </c>
      <c r="AO32" s="153">
        <f t="shared" si="32"/>
        <v>0</v>
      </c>
      <c r="AP32" s="153">
        <f t="shared" si="32"/>
        <v>0</v>
      </c>
      <c r="AQ32" s="153">
        <f t="shared" si="32"/>
        <v>0</v>
      </c>
      <c r="AR32" s="153">
        <f t="shared" si="32"/>
        <v>0</v>
      </c>
      <c r="AS32" s="153">
        <f t="shared" si="32"/>
        <v>0</v>
      </c>
      <c r="AT32" s="117"/>
      <c r="AU32" s="17" t="str">
        <f>IF(AH33+AH34=AH32," ","GRESEALA")</f>
        <v xml:space="preserve"> </v>
      </c>
      <c r="AV32" s="17" t="str">
        <f>IF(AI33+AI34=AI32," ","GRESEALA")</f>
        <v xml:space="preserve"> </v>
      </c>
      <c r="AW32" s="17" t="str">
        <f>IF(AJ33+AJ34=AJ32," ","GRESEALA")</f>
        <v xml:space="preserve"> </v>
      </c>
      <c r="AX32" s="17" t="str">
        <f>IF(AK33+AK34=AK32," ","GRESEALA")</f>
        <v xml:space="preserve"> </v>
      </c>
      <c r="AY32" s="17" t="str">
        <f>IF(AL33+AL34=AL32," ","GRESEALA")</f>
        <v xml:space="preserve"> </v>
      </c>
      <c r="AZ32" s="17" t="str">
        <f t="shared" ref="AZ32:BA32" si="33">IF(AR33+AR34=AR32," ","GRESEALA")</f>
        <v xml:space="preserve"> </v>
      </c>
      <c r="BA32" s="17" t="str">
        <f t="shared" si="33"/>
        <v xml:space="preserve"> </v>
      </c>
      <c r="BB32" s="17" t="str">
        <f>IF(E32+F32=D32," ","GRESEALA")</f>
        <v xml:space="preserve"> </v>
      </c>
      <c r="BC32" s="17" t="str">
        <f>IF(G32+K32+I32+L32+M32=D32," ","GRESEALA")</f>
        <v xml:space="preserve"> </v>
      </c>
      <c r="BD32" s="17" t="str">
        <f>IF(O32+P32=D32," ","GRESEALA")</f>
        <v xml:space="preserve"> </v>
      </c>
      <c r="BE32" s="17" t="str">
        <f>IF(Q32+S32+T32+U32+V32+W32=D32," ","GRESEALA")</f>
        <v xml:space="preserve"> </v>
      </c>
      <c r="BF32" s="17" t="str">
        <f>IF(X32+Y32+Z32=D32," ","GRESEALA")</f>
        <v xml:space="preserve"> </v>
      </c>
      <c r="BG32" s="17" t="str">
        <f>IF(AA32+AC32+AE32+AF32+AG32+AH32+AI32+AJ32+AK32+AL32+AM32+AN32+AO32+AP32+AQ32+AR32+AS32&gt;=D32," ","GRESEALA")</f>
        <v xml:space="preserve"> </v>
      </c>
      <c r="BH32" s="17" t="str">
        <f>IF(AS32&lt;=D32," ","GRESEALA")</f>
        <v xml:space="preserve"> </v>
      </c>
      <c r="BI32" s="17" t="str">
        <f>IF(H32&gt;=G32," ","GRESEALA")</f>
        <v xml:space="preserve"> </v>
      </c>
      <c r="BJ32" s="17" t="str">
        <f>IF(E36+F36=D36," ","GRESEALA")</f>
        <v xml:space="preserve"> </v>
      </c>
      <c r="BK32" s="17" t="str">
        <f>IF(G36+K36+I36+L36+M36=D36," ","GRESEALA")</f>
        <v xml:space="preserve"> </v>
      </c>
    </row>
    <row r="33" spans="2:223" s="38" customFormat="1" ht="43.5" customHeight="1" x14ac:dyDescent="0.35">
      <c r="B33" s="35" t="s">
        <v>87</v>
      </c>
      <c r="C33" s="132" t="s">
        <v>88</v>
      </c>
      <c r="D33" s="155">
        <f t="shared" si="1"/>
        <v>0</v>
      </c>
      <c r="E33" s="155">
        <v>0</v>
      </c>
      <c r="F33" s="155">
        <v>0</v>
      </c>
      <c r="G33" s="155">
        <v>0</v>
      </c>
      <c r="H33" s="155">
        <v>0</v>
      </c>
      <c r="I33" s="155">
        <v>0</v>
      </c>
      <c r="J33" s="155">
        <v>0</v>
      </c>
      <c r="K33" s="155">
        <v>0</v>
      </c>
      <c r="L33" s="155">
        <v>0</v>
      </c>
      <c r="M33" s="155">
        <v>0</v>
      </c>
      <c r="N33" s="155">
        <v>0</v>
      </c>
      <c r="O33" s="155">
        <v>0</v>
      </c>
      <c r="P33" s="155">
        <v>0</v>
      </c>
      <c r="Q33" s="155">
        <v>0</v>
      </c>
      <c r="R33" s="155">
        <v>0</v>
      </c>
      <c r="S33" s="155">
        <v>0</v>
      </c>
      <c r="T33" s="155">
        <v>0</v>
      </c>
      <c r="U33" s="155">
        <v>0</v>
      </c>
      <c r="V33" s="155">
        <v>0</v>
      </c>
      <c r="W33" s="155">
        <v>0</v>
      </c>
      <c r="X33" s="155">
        <v>0</v>
      </c>
      <c r="Y33" s="155">
        <v>0</v>
      </c>
      <c r="Z33" s="155">
        <v>0</v>
      </c>
      <c r="AA33" s="155">
        <v>0</v>
      </c>
      <c r="AB33" s="155">
        <v>0</v>
      </c>
      <c r="AC33" s="155">
        <v>0</v>
      </c>
      <c r="AD33" s="155">
        <v>0</v>
      </c>
      <c r="AE33" s="155">
        <v>0</v>
      </c>
      <c r="AF33" s="155">
        <v>0</v>
      </c>
      <c r="AG33" s="155">
        <v>0</v>
      </c>
      <c r="AH33" s="155">
        <v>0</v>
      </c>
      <c r="AI33" s="155">
        <v>0</v>
      </c>
      <c r="AJ33" s="155">
        <v>0</v>
      </c>
      <c r="AK33" s="155">
        <v>0</v>
      </c>
      <c r="AL33" s="155">
        <v>0</v>
      </c>
      <c r="AM33" s="155">
        <v>0</v>
      </c>
      <c r="AN33" s="155">
        <v>0</v>
      </c>
      <c r="AO33" s="155">
        <v>0</v>
      </c>
      <c r="AP33" s="155">
        <v>0</v>
      </c>
      <c r="AQ33" s="155">
        <v>0</v>
      </c>
      <c r="AR33" s="155">
        <v>0</v>
      </c>
      <c r="AS33" s="155">
        <v>0</v>
      </c>
      <c r="AT33" s="117"/>
      <c r="AU33" s="17" t="str">
        <f>IF(O36+P36=D36," ","GRESEALA")</f>
        <v xml:space="preserve"> </v>
      </c>
      <c r="AV33" s="17" t="str">
        <f>IF(Q36+S36+T36+U36+V36+W36=D36," ","GRESEALA")</f>
        <v xml:space="preserve"> </v>
      </c>
      <c r="AW33" s="17" t="str">
        <f>IF(X36+Y36+Z36=D36," ","GRESEALA")</f>
        <v xml:space="preserve"> </v>
      </c>
      <c r="AX33" s="17" t="str">
        <f>IF(AA36+AC36+AE36+AF36+AG36+AH36+AI36+AJ36+AK36+AL36+AM36+AN36+AO36+AP36+AQ36+AR36+AS36&gt;=D36," ","GRESEALA")</f>
        <v xml:space="preserve"> </v>
      </c>
      <c r="AY33" s="17" t="str">
        <f>IF(AS36&lt;=D36," ","GRESEALA")</f>
        <v xml:space="preserve"> </v>
      </c>
      <c r="AZ33" s="17" t="str">
        <f>IF(H36&lt;=G36," ","GRESEALA")</f>
        <v xml:space="preserve"> </v>
      </c>
      <c r="BA33" s="17" t="str">
        <f>IF(E39+E40=E38," ","GRESEALA")</f>
        <v xml:space="preserve"> </v>
      </c>
      <c r="BB33" s="17" t="str">
        <f>IF(F39+F40=F38," ","GRESEALA")</f>
        <v xml:space="preserve"> </v>
      </c>
      <c r="BC33" s="17" t="str">
        <f>IF(G39+G40=G38," ","GRESEALA")</f>
        <v xml:space="preserve"> </v>
      </c>
      <c r="BD33" s="17" t="str">
        <f>IF(H39+H40=H38," ","GRESEALA")</f>
        <v xml:space="preserve"> </v>
      </c>
      <c r="BE33" s="17" t="str">
        <f t="shared" ref="BE33:BK33" si="34">IF(K39+K40=K38," ","GRESEALA")</f>
        <v xml:space="preserve"> </v>
      </c>
      <c r="BF33" s="17" t="str">
        <f t="shared" si="34"/>
        <v xml:space="preserve"> </v>
      </c>
      <c r="BG33" s="17" t="str">
        <f t="shared" si="34"/>
        <v xml:space="preserve"> </v>
      </c>
      <c r="BH33" s="17" t="str">
        <f t="shared" si="34"/>
        <v xml:space="preserve"> </v>
      </c>
      <c r="BI33" s="17" t="str">
        <f t="shared" si="34"/>
        <v xml:space="preserve"> </v>
      </c>
      <c r="BJ33" s="17" t="str">
        <f t="shared" si="34"/>
        <v xml:space="preserve"> </v>
      </c>
      <c r="BK33" s="17" t="str">
        <f t="shared" si="34"/>
        <v xml:space="preserve"> </v>
      </c>
    </row>
    <row r="34" spans="2:223" s="38" customFormat="1" ht="45" customHeight="1" x14ac:dyDescent="0.35">
      <c r="B34" s="35" t="s">
        <v>89</v>
      </c>
      <c r="C34" s="132" t="s">
        <v>90</v>
      </c>
      <c r="D34" s="155">
        <f t="shared" si="1"/>
        <v>0</v>
      </c>
      <c r="E34" s="155">
        <v>0</v>
      </c>
      <c r="F34" s="155">
        <v>0</v>
      </c>
      <c r="G34" s="155">
        <v>0</v>
      </c>
      <c r="H34" s="155">
        <v>0</v>
      </c>
      <c r="I34" s="155">
        <v>0</v>
      </c>
      <c r="J34" s="155">
        <v>0</v>
      </c>
      <c r="K34" s="155">
        <v>0</v>
      </c>
      <c r="L34" s="155">
        <v>0</v>
      </c>
      <c r="M34" s="155">
        <v>0</v>
      </c>
      <c r="N34" s="155">
        <v>0</v>
      </c>
      <c r="O34" s="155">
        <v>0</v>
      </c>
      <c r="P34" s="155">
        <v>0</v>
      </c>
      <c r="Q34" s="155">
        <v>0</v>
      </c>
      <c r="R34" s="155">
        <v>0</v>
      </c>
      <c r="S34" s="155">
        <v>0</v>
      </c>
      <c r="T34" s="155">
        <v>0</v>
      </c>
      <c r="U34" s="155">
        <v>0</v>
      </c>
      <c r="V34" s="155">
        <v>0</v>
      </c>
      <c r="W34" s="155">
        <v>0</v>
      </c>
      <c r="X34" s="155">
        <v>0</v>
      </c>
      <c r="Y34" s="155">
        <v>0</v>
      </c>
      <c r="Z34" s="155">
        <v>0</v>
      </c>
      <c r="AA34" s="155">
        <v>0</v>
      </c>
      <c r="AB34" s="155">
        <v>0</v>
      </c>
      <c r="AC34" s="155">
        <v>0</v>
      </c>
      <c r="AD34" s="155">
        <v>0</v>
      </c>
      <c r="AE34" s="155">
        <v>0</v>
      </c>
      <c r="AF34" s="155">
        <v>0</v>
      </c>
      <c r="AG34" s="155">
        <v>0</v>
      </c>
      <c r="AH34" s="155">
        <v>0</v>
      </c>
      <c r="AI34" s="155">
        <v>0</v>
      </c>
      <c r="AJ34" s="155">
        <v>0</v>
      </c>
      <c r="AK34" s="155">
        <v>0</v>
      </c>
      <c r="AL34" s="155">
        <v>0</v>
      </c>
      <c r="AM34" s="155">
        <v>0</v>
      </c>
      <c r="AN34" s="155">
        <v>0</v>
      </c>
      <c r="AO34" s="155">
        <v>0</v>
      </c>
      <c r="AP34" s="155">
        <v>0</v>
      </c>
      <c r="AQ34" s="155">
        <v>0</v>
      </c>
      <c r="AR34" s="155">
        <v>0</v>
      </c>
      <c r="AS34" s="155">
        <v>0</v>
      </c>
      <c r="AT34" s="117"/>
      <c r="AU34" s="17" t="str">
        <f t="shared" ref="AU34:BK34" si="35">IF(S39+S40=S38," ","GRESEALA")</f>
        <v xml:space="preserve"> </v>
      </c>
      <c r="AV34" s="17" t="str">
        <f t="shared" si="35"/>
        <v xml:space="preserve"> </v>
      </c>
      <c r="AW34" s="17" t="str">
        <f t="shared" si="35"/>
        <v xml:space="preserve"> </v>
      </c>
      <c r="AX34" s="17" t="str">
        <f t="shared" si="35"/>
        <v xml:space="preserve"> </v>
      </c>
      <c r="AY34" s="17" t="str">
        <f t="shared" si="35"/>
        <v xml:space="preserve"> </v>
      </c>
      <c r="AZ34" s="17" t="str">
        <f t="shared" si="35"/>
        <v xml:space="preserve"> </v>
      </c>
      <c r="BA34" s="17" t="str">
        <f t="shared" si="35"/>
        <v xml:space="preserve"> </v>
      </c>
      <c r="BB34" s="17" t="str">
        <f t="shared" si="35"/>
        <v xml:space="preserve"> </v>
      </c>
      <c r="BC34" s="17" t="str">
        <f t="shared" si="35"/>
        <v xml:space="preserve"> </v>
      </c>
      <c r="BD34" s="17" t="str">
        <f t="shared" si="35"/>
        <v xml:space="preserve"> </v>
      </c>
      <c r="BE34" s="17" t="str">
        <f t="shared" si="35"/>
        <v xml:space="preserve"> </v>
      </c>
      <c r="BF34" s="17" t="str">
        <f t="shared" si="35"/>
        <v xml:space="preserve"> </v>
      </c>
      <c r="BG34" s="17" t="str">
        <f t="shared" si="35"/>
        <v xml:space="preserve"> </v>
      </c>
      <c r="BH34" s="17" t="str">
        <f t="shared" si="35"/>
        <v xml:space="preserve"> </v>
      </c>
      <c r="BI34" s="17" t="str">
        <f t="shared" si="35"/>
        <v xml:space="preserve"> </v>
      </c>
      <c r="BJ34" s="17" t="str">
        <f t="shared" si="35"/>
        <v xml:space="preserve"> </v>
      </c>
      <c r="BK34" s="17" t="str">
        <f t="shared" si="35"/>
        <v xml:space="preserve"> </v>
      </c>
    </row>
    <row r="35" spans="2:223" s="38" customFormat="1" ht="32.25" customHeight="1" x14ac:dyDescent="0.35">
      <c r="B35" s="20" t="s">
        <v>91</v>
      </c>
      <c r="C35" s="131" t="s">
        <v>92</v>
      </c>
      <c r="D35" s="145">
        <f t="shared" si="1"/>
        <v>105</v>
      </c>
      <c r="E35" s="153">
        <f t="shared" ref="E35:AS35" si="36">E16-E20-E23-E26-E29-E32</f>
        <v>49</v>
      </c>
      <c r="F35" s="153">
        <f t="shared" si="36"/>
        <v>56</v>
      </c>
      <c r="G35" s="153">
        <f t="shared" si="36"/>
        <v>33</v>
      </c>
      <c r="H35" s="153">
        <f t="shared" si="36"/>
        <v>0</v>
      </c>
      <c r="I35" s="153">
        <f t="shared" si="36"/>
        <v>15</v>
      </c>
      <c r="J35" s="153">
        <f t="shared" si="36"/>
        <v>0</v>
      </c>
      <c r="K35" s="153">
        <f t="shared" si="36"/>
        <v>13</v>
      </c>
      <c r="L35" s="153">
        <f t="shared" si="36"/>
        <v>44</v>
      </c>
      <c r="M35" s="153">
        <f t="shared" si="36"/>
        <v>0</v>
      </c>
      <c r="N35" s="153">
        <f t="shared" si="36"/>
        <v>0</v>
      </c>
      <c r="O35" s="153">
        <f t="shared" si="36"/>
        <v>50</v>
      </c>
      <c r="P35" s="153">
        <f t="shared" si="36"/>
        <v>55</v>
      </c>
      <c r="Q35" s="153">
        <f t="shared" si="36"/>
        <v>3</v>
      </c>
      <c r="R35" s="153">
        <f t="shared" si="36"/>
        <v>1</v>
      </c>
      <c r="S35" s="153">
        <f t="shared" si="36"/>
        <v>32</v>
      </c>
      <c r="T35" s="153">
        <f t="shared" si="36"/>
        <v>44</v>
      </c>
      <c r="U35" s="153">
        <f t="shared" si="36"/>
        <v>20</v>
      </c>
      <c r="V35" s="153">
        <f t="shared" si="36"/>
        <v>3</v>
      </c>
      <c r="W35" s="153">
        <f t="shared" si="36"/>
        <v>3</v>
      </c>
      <c r="X35" s="153">
        <f t="shared" si="36"/>
        <v>94</v>
      </c>
      <c r="Y35" s="153">
        <f t="shared" si="36"/>
        <v>11</v>
      </c>
      <c r="Z35" s="153">
        <f t="shared" si="36"/>
        <v>0</v>
      </c>
      <c r="AA35" s="153">
        <f t="shared" si="36"/>
        <v>0</v>
      </c>
      <c r="AB35" s="153">
        <f t="shared" si="36"/>
        <v>0</v>
      </c>
      <c r="AC35" s="153">
        <f t="shared" si="36"/>
        <v>0</v>
      </c>
      <c r="AD35" s="153">
        <f t="shared" si="36"/>
        <v>0</v>
      </c>
      <c r="AE35" s="153">
        <f t="shared" si="36"/>
        <v>0</v>
      </c>
      <c r="AF35" s="153">
        <f t="shared" si="36"/>
        <v>0</v>
      </c>
      <c r="AG35" s="153">
        <f t="shared" si="36"/>
        <v>0</v>
      </c>
      <c r="AH35" s="153">
        <f t="shared" si="36"/>
        <v>0</v>
      </c>
      <c r="AI35" s="153">
        <f t="shared" si="36"/>
        <v>0</v>
      </c>
      <c r="AJ35" s="153">
        <f t="shared" si="36"/>
        <v>0</v>
      </c>
      <c r="AK35" s="153">
        <f t="shared" si="36"/>
        <v>0</v>
      </c>
      <c r="AL35" s="153">
        <f t="shared" si="36"/>
        <v>0</v>
      </c>
      <c r="AM35" s="153">
        <f t="shared" si="36"/>
        <v>0</v>
      </c>
      <c r="AN35" s="153">
        <f t="shared" si="36"/>
        <v>0</v>
      </c>
      <c r="AO35" s="153">
        <f t="shared" si="36"/>
        <v>0</v>
      </c>
      <c r="AP35" s="153">
        <f t="shared" si="36"/>
        <v>0</v>
      </c>
      <c r="AQ35" s="153">
        <f t="shared" si="36"/>
        <v>0</v>
      </c>
      <c r="AR35" s="153">
        <f t="shared" si="36"/>
        <v>0</v>
      </c>
      <c r="AS35" s="153">
        <f t="shared" si="36"/>
        <v>105</v>
      </c>
      <c r="AT35" s="117"/>
      <c r="AU35" s="17" t="str">
        <f>IF(AJ39+AJ40=AJ38," ","GRESEALA")</f>
        <v xml:space="preserve"> </v>
      </c>
      <c r="AV35" s="17" t="str">
        <f>IF(AK39+AK40=AK38," ","GRESEALA")</f>
        <v xml:space="preserve"> </v>
      </c>
      <c r="AW35" s="17" t="str">
        <f>IF(AL39+AL40=AL38," ","GRESEALA")</f>
        <v xml:space="preserve"> </v>
      </c>
      <c r="AX35" s="17" t="str">
        <f>IF(AR39+AR40=AR38," ","GRESEALA")</f>
        <v xml:space="preserve"> </v>
      </c>
      <c r="AY35" s="17" t="str">
        <f>IF(AS39+AS40=AS38," ","GRESEALA")</f>
        <v xml:space="preserve"> </v>
      </c>
      <c r="AZ35" s="17" t="str">
        <f>IF(E38+F38=D38," ","GRESEALA")</f>
        <v xml:space="preserve"> </v>
      </c>
      <c r="BA35" s="17" t="str">
        <f>IF(G38+K38+I38+L38+M38=D38," ","GRESEALA")</f>
        <v xml:space="preserve"> </v>
      </c>
      <c r="BB35" s="17" t="str">
        <f>IF(O38+P38=D38," ","GRESEALA")</f>
        <v xml:space="preserve"> </v>
      </c>
      <c r="BC35" s="17" t="str">
        <f>IF(Q38+S38+T38+U38+V38+W38=D38," ","GRESEALA")</f>
        <v xml:space="preserve"> </v>
      </c>
      <c r="BD35" s="17" t="str">
        <f>IF(X38+Y38+Z38=D38," ","GRESEALA")</f>
        <v xml:space="preserve"> </v>
      </c>
      <c r="BE35" s="17" t="str">
        <f>IF(AA38+AC38+AE38+AF38+AG38+AH38+AI38+AJ38+AK38+AL38+AM38+AN38+AO38+AP38+AQ38+AR38+AS38&gt;=D38," ","GRESEALA")</f>
        <v xml:space="preserve"> </v>
      </c>
      <c r="BF35" s="17" t="str">
        <f>IF(AS38&lt;=D38," ","GRESEALA")</f>
        <v xml:space="preserve"> </v>
      </c>
      <c r="BG35" s="17" t="str">
        <f>IF(H38&lt;=G38," ","GRESEALA")</f>
        <v xml:space="preserve"> </v>
      </c>
      <c r="BH35" s="17" t="str">
        <f>IF(E37+F37=D37," ","GRESEALA")</f>
        <v xml:space="preserve"> </v>
      </c>
      <c r="BI35" s="17" t="str">
        <f>IF(G37+K37+I37+L37+M37=D37," ","GRESEALA")</f>
        <v xml:space="preserve"> </v>
      </c>
      <c r="BJ35" s="17" t="str">
        <f>IF(O37+P37=D37," ","GRESEALA")</f>
        <v xml:space="preserve"> </v>
      </c>
      <c r="BK35" s="17" t="str">
        <f>IF(Q37+S37+T37+U37+V37+W37=D37," ","GRESEALA")</f>
        <v xml:space="preserve"> </v>
      </c>
      <c r="BL35" s="44"/>
    </row>
    <row r="36" spans="2:223" s="269" customFormat="1" ht="58.5" customHeight="1" x14ac:dyDescent="0.35">
      <c r="B36" s="264" t="s">
        <v>93</v>
      </c>
      <c r="C36" s="265" t="s">
        <v>94</v>
      </c>
      <c r="D36" s="162">
        <f t="shared" si="1"/>
        <v>782</v>
      </c>
      <c r="E36" s="152">
        <v>230</v>
      </c>
      <c r="F36" s="152">
        <v>552</v>
      </c>
      <c r="G36" s="152">
        <v>207</v>
      </c>
      <c r="H36" s="152">
        <v>175</v>
      </c>
      <c r="I36" s="152">
        <v>49</v>
      </c>
      <c r="J36" s="152">
        <v>29</v>
      </c>
      <c r="K36" s="152">
        <v>52</v>
      </c>
      <c r="L36" s="152">
        <v>155</v>
      </c>
      <c r="M36" s="152">
        <v>319</v>
      </c>
      <c r="N36" s="152">
        <v>105</v>
      </c>
      <c r="O36" s="152">
        <v>345</v>
      </c>
      <c r="P36" s="152">
        <v>437</v>
      </c>
      <c r="Q36" s="152">
        <v>128</v>
      </c>
      <c r="R36" s="152">
        <v>42</v>
      </c>
      <c r="S36" s="152">
        <v>227</v>
      </c>
      <c r="T36" s="152">
        <v>96</v>
      </c>
      <c r="U36" s="152">
        <v>283</v>
      </c>
      <c r="V36" s="152">
        <v>8</v>
      </c>
      <c r="W36" s="152">
        <v>40</v>
      </c>
      <c r="X36" s="152">
        <v>620</v>
      </c>
      <c r="Y36" s="152">
        <v>162</v>
      </c>
      <c r="Z36" s="152">
        <v>0</v>
      </c>
      <c r="AA36" s="152">
        <v>0</v>
      </c>
      <c r="AB36" s="152">
        <v>0</v>
      </c>
      <c r="AC36" s="152">
        <v>0</v>
      </c>
      <c r="AD36" s="152">
        <v>0</v>
      </c>
      <c r="AE36" s="152">
        <v>4</v>
      </c>
      <c r="AF36" s="152">
        <v>0</v>
      </c>
      <c r="AG36" s="152">
        <v>0</v>
      </c>
      <c r="AH36" s="152">
        <v>0</v>
      </c>
      <c r="AI36" s="152">
        <v>0</v>
      </c>
      <c r="AJ36" s="152">
        <v>1</v>
      </c>
      <c r="AK36" s="152">
        <v>0</v>
      </c>
      <c r="AL36" s="152">
        <v>0</v>
      </c>
      <c r="AM36" s="152">
        <v>0</v>
      </c>
      <c r="AN36" s="152">
        <v>0</v>
      </c>
      <c r="AO36" s="152">
        <v>0</v>
      </c>
      <c r="AP36" s="152">
        <v>0</v>
      </c>
      <c r="AQ36" s="152">
        <v>0</v>
      </c>
      <c r="AR36" s="152">
        <v>0</v>
      </c>
      <c r="AS36" s="152">
        <v>777</v>
      </c>
      <c r="AT36" s="266"/>
      <c r="AU36" s="267" t="str">
        <f>IF(X37+Y37+Z37=D37," ","GRESEALA")</f>
        <v xml:space="preserve"> </v>
      </c>
      <c r="AV36" s="267" t="str">
        <f>IF(AA37+AC37+AE37+AF37+AG37+AH37+AI37+AJ37+AK37+AL37+AR37+AS37&gt;=D37," ","GRESEALA")</f>
        <v xml:space="preserve"> </v>
      </c>
      <c r="AW36" s="267" t="str">
        <f>IF(AS37&lt;=D37," ","GRESEALA")</f>
        <v xml:space="preserve"> </v>
      </c>
      <c r="AX36" s="267" t="str">
        <f>IF(H37&lt;=G37," ","GRESEALA")</f>
        <v xml:space="preserve"> </v>
      </c>
      <c r="AY36" s="267" t="str">
        <f>IF(E41+F41=D41," ","GRESEALA")</f>
        <v xml:space="preserve"> </v>
      </c>
      <c r="AZ36" s="268" t="str">
        <f>IF(G41+K41+I41+L41+M41=D41," ","GRESEALA")</f>
        <v xml:space="preserve"> </v>
      </c>
      <c r="BA36" s="267" t="str">
        <f>IF(O41+P41=D41," ","GRESEALA")</f>
        <v xml:space="preserve"> </v>
      </c>
      <c r="BB36" s="267" t="str">
        <f>IF(Q41+S41+T41+U41+V41+W41=D41," ","GRESEALA")</f>
        <v xml:space="preserve"> </v>
      </c>
      <c r="BC36" s="267" t="str">
        <f>IF(X41+Y41+Z41=D41," ","GRESEALA")</f>
        <v xml:space="preserve"> </v>
      </c>
      <c r="BD36" s="267" t="str">
        <f>IF(AA41+AC41+AE41+AF41+AG41+AH41+AI41+AJ41+AK41+AL41+AR41+AS41&gt;=D41," ","GRESEALA")</f>
        <v xml:space="preserve"> </v>
      </c>
      <c r="BE36" s="267" t="str">
        <f>IF(AS41&lt;=D41," ","GRESEALA")</f>
        <v xml:space="preserve"> </v>
      </c>
      <c r="BF36" s="267" t="str">
        <f>IF(H41&lt;=G41," ","GRESEALA")</f>
        <v xml:space="preserve"> </v>
      </c>
      <c r="BG36" s="267" t="str">
        <f>IF(E43+E44=E42," ","GRESEALA")</f>
        <v xml:space="preserve"> </v>
      </c>
      <c r="BH36" s="267" t="str">
        <f>IF(F43+F44=F42," ","GRESEALA")</f>
        <v xml:space="preserve"> </v>
      </c>
      <c r="BI36" s="267" t="str">
        <f>IF(G43+G44=G42," ","GRESEALA")</f>
        <v xml:space="preserve"> </v>
      </c>
      <c r="BJ36" s="267" t="str">
        <f>IF(H43+H44=H42," ","GRESEALA")</f>
        <v xml:space="preserve"> </v>
      </c>
      <c r="BK36" s="267" t="str">
        <f>IF(K43+K44=K42," ","GRESEALA")</f>
        <v xml:space="preserve"> </v>
      </c>
    </row>
    <row r="37" spans="2:223" s="7" customFormat="1" ht="43.5" customHeight="1" x14ac:dyDescent="0.35">
      <c r="B37" s="30">
        <v>2</v>
      </c>
      <c r="C37" s="133" t="s">
        <v>95</v>
      </c>
      <c r="D37" s="163">
        <f t="shared" si="1"/>
        <v>0</v>
      </c>
      <c r="E37" s="154">
        <v>0</v>
      </c>
      <c r="F37" s="154">
        <v>0</v>
      </c>
      <c r="G37" s="154">
        <v>0</v>
      </c>
      <c r="H37" s="154">
        <v>0</v>
      </c>
      <c r="I37" s="154">
        <v>0</v>
      </c>
      <c r="J37" s="154">
        <v>0</v>
      </c>
      <c r="K37" s="154">
        <v>0</v>
      </c>
      <c r="L37" s="154">
        <v>0</v>
      </c>
      <c r="M37" s="154">
        <v>0</v>
      </c>
      <c r="N37" s="154">
        <v>0</v>
      </c>
      <c r="O37" s="154">
        <v>0</v>
      </c>
      <c r="P37" s="154">
        <v>0</v>
      </c>
      <c r="Q37" s="154">
        <v>0</v>
      </c>
      <c r="R37" s="154">
        <v>0</v>
      </c>
      <c r="S37" s="154">
        <v>0</v>
      </c>
      <c r="T37" s="154">
        <v>0</v>
      </c>
      <c r="U37" s="154">
        <v>0</v>
      </c>
      <c r="V37" s="154">
        <v>0</v>
      </c>
      <c r="W37" s="154">
        <v>0</v>
      </c>
      <c r="X37" s="154">
        <v>0</v>
      </c>
      <c r="Y37" s="154">
        <v>0</v>
      </c>
      <c r="Z37" s="156">
        <v>0</v>
      </c>
      <c r="AA37" s="154">
        <v>0</v>
      </c>
      <c r="AB37" s="154">
        <v>0</v>
      </c>
      <c r="AC37" s="154">
        <v>0</v>
      </c>
      <c r="AD37" s="154">
        <v>0</v>
      </c>
      <c r="AE37" s="154">
        <v>0</v>
      </c>
      <c r="AF37" s="154">
        <v>0</v>
      </c>
      <c r="AG37" s="154">
        <v>0</v>
      </c>
      <c r="AH37" s="154">
        <v>0</v>
      </c>
      <c r="AI37" s="154">
        <v>0</v>
      </c>
      <c r="AJ37" s="154">
        <v>0</v>
      </c>
      <c r="AK37" s="154">
        <v>0</v>
      </c>
      <c r="AL37" s="154">
        <v>0</v>
      </c>
      <c r="AM37" s="154">
        <v>0</v>
      </c>
      <c r="AN37" s="154">
        <v>0</v>
      </c>
      <c r="AO37" s="154">
        <v>0</v>
      </c>
      <c r="AP37" s="154">
        <v>0</v>
      </c>
      <c r="AQ37" s="154">
        <v>0</v>
      </c>
      <c r="AR37" s="154">
        <v>0</v>
      </c>
      <c r="AS37" s="154">
        <v>0</v>
      </c>
      <c r="AT37" s="117"/>
      <c r="AU37" s="23" t="str">
        <f>IF(X43+X44=X42," ","GRESEALA")</f>
        <v xml:space="preserve"> </v>
      </c>
      <c r="AV37" s="17" t="str">
        <f>IF(M43+M44=M42," ","GRESEALA")</f>
        <v xml:space="preserve"> </v>
      </c>
      <c r="AW37" s="17" t="str">
        <f>IF(N43+N44=N42," ","GRESEALA")</f>
        <v xml:space="preserve"> </v>
      </c>
      <c r="AX37" s="17" t="str">
        <f>IF(O43+O44=O42," ","GRESEALA")</f>
        <v xml:space="preserve"> </v>
      </c>
      <c r="AY37" s="17" t="str">
        <f>IF(P43+P44=P42," ","GRESEALA")</f>
        <v xml:space="preserve"> </v>
      </c>
      <c r="AZ37" s="17" t="str">
        <f>IF(Q43+Q44=Q42," ","GRESEALA")</f>
        <v xml:space="preserve"> </v>
      </c>
      <c r="BA37" s="17" t="str">
        <f t="shared" ref="BA37:BK37" si="37">IF(S43+S44=S42," ","GRESEALA")</f>
        <v xml:space="preserve"> </v>
      </c>
      <c r="BB37" s="17" t="str">
        <f t="shared" si="37"/>
        <v xml:space="preserve"> </v>
      </c>
      <c r="BC37" s="17" t="str">
        <f t="shared" si="37"/>
        <v xml:space="preserve"> </v>
      </c>
      <c r="BD37" s="17" t="str">
        <f t="shared" si="37"/>
        <v xml:space="preserve"> </v>
      </c>
      <c r="BE37" s="17" t="str">
        <f t="shared" si="37"/>
        <v xml:space="preserve"> </v>
      </c>
      <c r="BF37" s="17" t="str">
        <f t="shared" si="37"/>
        <v xml:space="preserve"> </v>
      </c>
      <c r="BG37" s="17" t="str">
        <f t="shared" si="37"/>
        <v xml:space="preserve"> </v>
      </c>
      <c r="BH37" s="17" t="str">
        <f t="shared" si="37"/>
        <v xml:space="preserve"> </v>
      </c>
      <c r="BI37" s="17" t="str">
        <f t="shared" si="37"/>
        <v xml:space="preserve"> </v>
      </c>
      <c r="BJ37" s="17" t="str">
        <f t="shared" si="37"/>
        <v xml:space="preserve"> </v>
      </c>
      <c r="BK37" s="17" t="str">
        <f t="shared" si="37"/>
        <v xml:space="preserve"> </v>
      </c>
      <c r="BL37" s="12"/>
    </row>
    <row r="38" spans="2:223" s="7" customFormat="1" ht="54.75" customHeight="1" x14ac:dyDescent="0.35">
      <c r="B38" s="20">
        <v>3</v>
      </c>
      <c r="C38" s="127" t="s">
        <v>96</v>
      </c>
      <c r="D38" s="157">
        <f t="shared" si="1"/>
        <v>6</v>
      </c>
      <c r="E38" s="157">
        <f>E39+E40</f>
        <v>4</v>
      </c>
      <c r="F38" s="157">
        <f t="shared" ref="F38:AS38" si="38">F39+F40</f>
        <v>2</v>
      </c>
      <c r="G38" s="157">
        <f t="shared" si="38"/>
        <v>0</v>
      </c>
      <c r="H38" s="157">
        <f t="shared" si="38"/>
        <v>0</v>
      </c>
      <c r="I38" s="157">
        <f t="shared" si="38"/>
        <v>0</v>
      </c>
      <c r="J38" s="157">
        <f t="shared" si="38"/>
        <v>0</v>
      </c>
      <c r="K38" s="157">
        <f t="shared" si="38"/>
        <v>0</v>
      </c>
      <c r="L38" s="157">
        <f t="shared" si="38"/>
        <v>0</v>
      </c>
      <c r="M38" s="157">
        <f t="shared" si="38"/>
        <v>6</v>
      </c>
      <c r="N38" s="157">
        <f t="shared" si="38"/>
        <v>1</v>
      </c>
      <c r="O38" s="157">
        <f t="shared" si="38"/>
        <v>1</v>
      </c>
      <c r="P38" s="157">
        <f t="shared" si="38"/>
        <v>5</v>
      </c>
      <c r="Q38" s="157">
        <f t="shared" si="38"/>
        <v>0</v>
      </c>
      <c r="R38" s="157">
        <f t="shared" si="38"/>
        <v>0</v>
      </c>
      <c r="S38" s="157">
        <f t="shared" si="38"/>
        <v>2</v>
      </c>
      <c r="T38" s="157">
        <f t="shared" si="38"/>
        <v>0</v>
      </c>
      <c r="U38" s="157">
        <f t="shared" si="38"/>
        <v>4</v>
      </c>
      <c r="V38" s="157">
        <f t="shared" si="38"/>
        <v>0</v>
      </c>
      <c r="W38" s="157">
        <f t="shared" si="38"/>
        <v>0</v>
      </c>
      <c r="X38" s="157">
        <f t="shared" si="38"/>
        <v>0</v>
      </c>
      <c r="Y38" s="157">
        <f t="shared" si="38"/>
        <v>6</v>
      </c>
      <c r="Z38" s="158">
        <f t="shared" si="38"/>
        <v>0</v>
      </c>
      <c r="AA38" s="157">
        <f t="shared" si="38"/>
        <v>0</v>
      </c>
      <c r="AB38" s="157">
        <f t="shared" si="38"/>
        <v>0</v>
      </c>
      <c r="AC38" s="157">
        <f t="shared" si="38"/>
        <v>0</v>
      </c>
      <c r="AD38" s="157">
        <f t="shared" si="38"/>
        <v>0</v>
      </c>
      <c r="AE38" s="157">
        <f t="shared" si="38"/>
        <v>0</v>
      </c>
      <c r="AF38" s="157">
        <f t="shared" si="38"/>
        <v>0</v>
      </c>
      <c r="AG38" s="157">
        <f t="shared" si="38"/>
        <v>0</v>
      </c>
      <c r="AH38" s="157">
        <f t="shared" si="38"/>
        <v>0</v>
      </c>
      <c r="AI38" s="157">
        <f t="shared" si="38"/>
        <v>0</v>
      </c>
      <c r="AJ38" s="157">
        <f t="shared" si="38"/>
        <v>0</v>
      </c>
      <c r="AK38" s="157">
        <f t="shared" si="38"/>
        <v>0</v>
      </c>
      <c r="AL38" s="157">
        <f t="shared" si="38"/>
        <v>0</v>
      </c>
      <c r="AM38" s="157">
        <f t="shared" si="38"/>
        <v>0</v>
      </c>
      <c r="AN38" s="157">
        <f t="shared" si="38"/>
        <v>0</v>
      </c>
      <c r="AO38" s="157">
        <f t="shared" si="38"/>
        <v>0</v>
      </c>
      <c r="AP38" s="157">
        <f t="shared" si="38"/>
        <v>0</v>
      </c>
      <c r="AQ38" s="157">
        <f t="shared" si="38"/>
        <v>0</v>
      </c>
      <c r="AR38" s="157">
        <f t="shared" si="38"/>
        <v>0</v>
      </c>
      <c r="AS38" s="157">
        <f t="shared" si="38"/>
        <v>6</v>
      </c>
      <c r="AT38" s="46"/>
      <c r="AU38" s="17" t="str">
        <f>IF(M43+M44=M42," ","GRESEALA")</f>
        <v xml:space="preserve"> </v>
      </c>
      <c r="AV38" s="17" t="str">
        <f>IF(N43+N44=N42," ","GRESEALA")</f>
        <v xml:space="preserve"> </v>
      </c>
      <c r="AW38" s="17" t="str">
        <f>IF(O43+O44=O42," ","GRESEALA")</f>
        <v xml:space="preserve"> </v>
      </c>
      <c r="AX38" s="17" t="str">
        <f>IF(P43+P44=P42," ","GRESEALA")</f>
        <v xml:space="preserve"> </v>
      </c>
      <c r="AY38" s="17" t="str">
        <f>IF(Q43+Q44=Q42," ","GRESEALA")</f>
        <v xml:space="preserve"> </v>
      </c>
      <c r="AZ38" s="17" t="str">
        <f t="shared" ref="AZ38:BK38" si="39">IF(S43+S44=S42," ","GRESEALA")</f>
        <v xml:space="preserve"> </v>
      </c>
      <c r="BA38" s="17" t="str">
        <f t="shared" si="39"/>
        <v xml:space="preserve"> </v>
      </c>
      <c r="BB38" s="17" t="str">
        <f t="shared" si="39"/>
        <v xml:space="preserve"> </v>
      </c>
      <c r="BC38" s="17" t="str">
        <f t="shared" si="39"/>
        <v xml:space="preserve"> </v>
      </c>
      <c r="BD38" s="17" t="str">
        <f t="shared" si="39"/>
        <v xml:space="preserve"> </v>
      </c>
      <c r="BE38" s="17" t="str">
        <f t="shared" si="39"/>
        <v xml:space="preserve"> </v>
      </c>
      <c r="BF38" s="17" t="str">
        <f t="shared" si="39"/>
        <v xml:space="preserve"> </v>
      </c>
      <c r="BG38" s="17" t="str">
        <f t="shared" si="39"/>
        <v xml:space="preserve"> </v>
      </c>
      <c r="BH38" s="17" t="str">
        <f t="shared" si="39"/>
        <v xml:space="preserve"> </v>
      </c>
      <c r="BI38" s="17" t="str">
        <f t="shared" si="39"/>
        <v xml:space="preserve"> </v>
      </c>
      <c r="BJ38" s="17" t="str">
        <f t="shared" si="39"/>
        <v xml:space="preserve"> </v>
      </c>
      <c r="BK38" s="17" t="str">
        <f t="shared" si="39"/>
        <v xml:space="preserve"> </v>
      </c>
      <c r="BL38" s="12"/>
    </row>
    <row r="39" spans="2:223" ht="24.75" customHeight="1" x14ac:dyDescent="0.35">
      <c r="B39" s="50" t="s">
        <v>97</v>
      </c>
      <c r="C39" s="134" t="s">
        <v>98</v>
      </c>
      <c r="D39" s="164">
        <f t="shared" si="1"/>
        <v>0</v>
      </c>
      <c r="E39" s="159"/>
      <c r="F39" s="159"/>
      <c r="G39" s="159"/>
      <c r="H39" s="159"/>
      <c r="I39" s="159"/>
      <c r="J39" s="159"/>
      <c r="K39" s="159"/>
      <c r="L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  <c r="AG39" s="159"/>
      <c r="AH39" s="159"/>
      <c r="AI39" s="159"/>
      <c r="AJ39" s="159"/>
      <c r="AK39" s="159"/>
      <c r="AL39" s="159"/>
      <c r="AM39" s="159"/>
      <c r="AN39" s="159"/>
      <c r="AO39" s="159"/>
      <c r="AP39" s="159"/>
      <c r="AQ39" s="159"/>
      <c r="AR39" s="159"/>
      <c r="AS39" s="159"/>
      <c r="AT39" s="125"/>
      <c r="AU39" s="17" t="str">
        <f t="shared" ref="AU39:BB39" si="40">IF(AE43+AE44=AE42," ","GRESEALA")</f>
        <v xml:space="preserve"> </v>
      </c>
      <c r="AV39" s="17" t="str">
        <f t="shared" si="40"/>
        <v xml:space="preserve"> </v>
      </c>
      <c r="AW39" s="17" t="str">
        <f t="shared" si="40"/>
        <v xml:space="preserve"> </v>
      </c>
      <c r="AX39" s="17" t="str">
        <f t="shared" si="40"/>
        <v xml:space="preserve"> </v>
      </c>
      <c r="AY39" s="17" t="str">
        <f t="shared" si="40"/>
        <v xml:space="preserve"> </v>
      </c>
      <c r="AZ39" s="17" t="str">
        <f t="shared" si="40"/>
        <v xml:space="preserve"> </v>
      </c>
      <c r="BA39" s="17" t="str">
        <f t="shared" si="40"/>
        <v xml:space="preserve"> </v>
      </c>
      <c r="BB39" s="17" t="str">
        <f t="shared" si="40"/>
        <v xml:space="preserve"> </v>
      </c>
      <c r="BC39" s="17" t="str">
        <f t="shared" ref="BC39:BD39" si="41">IF(AR43+AR44=AR42," ","GRESEALA")</f>
        <v xml:space="preserve"> </v>
      </c>
      <c r="BD39" s="17" t="str">
        <f t="shared" si="41"/>
        <v xml:space="preserve"> </v>
      </c>
      <c r="BE39" s="17" t="str">
        <f>IF(E42+F42=D42," ","GRESEALA")</f>
        <v xml:space="preserve"> </v>
      </c>
      <c r="BF39" s="23" t="str">
        <f>IF(G42+K42+I42+L42+M42=D42," ","GRESEALA")</f>
        <v xml:space="preserve"> </v>
      </c>
      <c r="BG39" s="17" t="str">
        <f>IF(O42+P42=D42," ","GRESEALA")</f>
        <v xml:space="preserve"> </v>
      </c>
      <c r="BH39" s="17" t="str">
        <f>IF(Q42+S42+T42+U42+V42+W42=D42," ","GRESEALA")</f>
        <v xml:space="preserve"> </v>
      </c>
      <c r="BI39" s="17" t="str">
        <f>IF(X42+Y42+Z42=D42," ","GRESEALA")</f>
        <v xml:space="preserve"> </v>
      </c>
      <c r="BJ39" s="23" t="str">
        <f>IF(AA42+AC42+AE42+AF42+AG42+AH42+AI42+AJ42+AK42+AL42+AM42+AN42+AO42+AP42+AQ42+AR42+AS42&gt;=D42," ","GRESEALA")</f>
        <v xml:space="preserve"> </v>
      </c>
      <c r="BK39" s="17" t="str">
        <f>IF(AS42&lt;=D42," ","GRESEALA")</f>
        <v xml:space="preserve"> </v>
      </c>
      <c r="BL39" s="17" t="str">
        <f>IF(H42&lt;=G42," ","GRESEALA")</f>
        <v xml:space="preserve"> </v>
      </c>
    </row>
    <row r="40" spans="2:223" ht="59.25" customHeight="1" x14ac:dyDescent="0.35">
      <c r="B40" s="30" t="s">
        <v>99</v>
      </c>
      <c r="C40" s="135" t="s">
        <v>100</v>
      </c>
      <c r="D40" s="154">
        <f t="shared" si="1"/>
        <v>6</v>
      </c>
      <c r="E40" s="154">
        <v>4</v>
      </c>
      <c r="F40" s="154">
        <v>2</v>
      </c>
      <c r="G40" s="154">
        <v>0</v>
      </c>
      <c r="H40" s="154">
        <v>0</v>
      </c>
      <c r="I40" s="154">
        <v>0</v>
      </c>
      <c r="J40" s="154">
        <v>0</v>
      </c>
      <c r="K40" s="154">
        <v>0</v>
      </c>
      <c r="L40" s="154">
        <v>0</v>
      </c>
      <c r="M40" s="154">
        <v>6</v>
      </c>
      <c r="N40" s="154">
        <v>1</v>
      </c>
      <c r="O40" s="154">
        <v>1</v>
      </c>
      <c r="P40" s="154">
        <v>5</v>
      </c>
      <c r="Q40" s="154">
        <v>0</v>
      </c>
      <c r="R40" s="154">
        <v>0</v>
      </c>
      <c r="S40" s="154">
        <v>2</v>
      </c>
      <c r="T40" s="154">
        <v>0</v>
      </c>
      <c r="U40" s="154">
        <v>4</v>
      </c>
      <c r="V40" s="154">
        <v>0</v>
      </c>
      <c r="W40" s="154">
        <v>0</v>
      </c>
      <c r="X40" s="156"/>
      <c r="Y40" s="154">
        <v>6</v>
      </c>
      <c r="Z40" s="156"/>
      <c r="AA40" s="156"/>
      <c r="AB40" s="156"/>
      <c r="AC40" s="156"/>
      <c r="AD40" s="156"/>
      <c r="AE40" s="154">
        <v>0</v>
      </c>
      <c r="AF40" s="154">
        <v>0</v>
      </c>
      <c r="AG40" s="154">
        <v>0</v>
      </c>
      <c r="AH40" s="154">
        <v>0</v>
      </c>
      <c r="AI40" s="154">
        <v>0</v>
      </c>
      <c r="AJ40" s="154">
        <v>0</v>
      </c>
      <c r="AK40" s="154">
        <v>0</v>
      </c>
      <c r="AL40" s="154">
        <v>0</v>
      </c>
      <c r="AM40" s="154">
        <v>0</v>
      </c>
      <c r="AN40" s="154">
        <v>0</v>
      </c>
      <c r="AO40" s="154"/>
      <c r="AP40" s="154">
        <v>0</v>
      </c>
      <c r="AQ40" s="154">
        <v>0</v>
      </c>
      <c r="AR40" s="154">
        <v>0</v>
      </c>
      <c r="AS40" s="154">
        <v>6</v>
      </c>
      <c r="AT40" s="117"/>
      <c r="AU40" s="17" t="str">
        <f>IF(AS13&lt;=D13," ","GRESEALA")</f>
        <v xml:space="preserve"> </v>
      </c>
      <c r="AV40" s="17" t="str">
        <f>IF(AS14&lt;=D14," ","GRESEALA")</f>
        <v xml:space="preserve"> </v>
      </c>
      <c r="AW40" s="17" t="str">
        <f>IF(AS15&lt;=D15," ","GRESEALA")</f>
        <v xml:space="preserve"> </v>
      </c>
      <c r="AX40" s="17" t="str">
        <f>IF(AS16&lt;=D16," ","GRESEALA")</f>
        <v xml:space="preserve"> </v>
      </c>
      <c r="AY40" s="17" t="str">
        <f>IF(AS17&lt;=D17," ","GRESEALA")</f>
        <v xml:space="preserve"> </v>
      </c>
      <c r="AZ40" s="17" t="str">
        <f>IF(AS18&lt;=D18," ","GRESEALA")</f>
        <v xml:space="preserve"> </v>
      </c>
      <c r="BA40" s="17" t="str">
        <f>IF(AS19&lt;=D19," ","GRESEALA")</f>
        <v xml:space="preserve"> </v>
      </c>
      <c r="BB40" s="17" t="str">
        <f>IF(AS20&lt;=D20," ","GRESEALA")</f>
        <v xml:space="preserve"> </v>
      </c>
      <c r="BC40" s="17" t="str">
        <f>IF(AS21&lt;=D21," ","GRESEALA")</f>
        <v xml:space="preserve"> </v>
      </c>
      <c r="BD40" s="17" t="str">
        <f>IF(AS22&lt;=D22," ","GRESEALA")</f>
        <v xml:space="preserve"> </v>
      </c>
      <c r="BE40" s="17" t="str">
        <f>IF(AS23&lt;=D23," ","GRESEALA")</f>
        <v xml:space="preserve"> </v>
      </c>
      <c r="BF40" s="17" t="str">
        <f>IF(AS24&lt;=D24," ","GRESEALA")</f>
        <v xml:space="preserve"> </v>
      </c>
      <c r="BG40" s="17" t="str">
        <f>IF(AS25&lt;=D25," ","GRESEALA")</f>
        <v xml:space="preserve"> </v>
      </c>
      <c r="BH40" s="17" t="str">
        <f>IF(AS26&lt;=D26," ","GRESEALA")</f>
        <v xml:space="preserve"> </v>
      </c>
      <c r="BI40" s="17" t="str">
        <f>IF(AS27&lt;=D27," ","GRESEALA")</f>
        <v xml:space="preserve"> </v>
      </c>
      <c r="BJ40" s="17" t="str">
        <f>IF(AS28&lt;=D28," ","GRESEALA")</f>
        <v xml:space="preserve"> </v>
      </c>
      <c r="BK40" s="17" t="str">
        <f>IF(AS29&lt;=D29," ","GRESEALA")</f>
        <v xml:space="preserve"> </v>
      </c>
    </row>
    <row r="41" spans="2:223" ht="44.25" customHeight="1" x14ac:dyDescent="0.35">
      <c r="B41" s="30">
        <v>4</v>
      </c>
      <c r="C41" s="136" t="s">
        <v>101</v>
      </c>
      <c r="D41" s="160">
        <f t="shared" si="1"/>
        <v>0</v>
      </c>
      <c r="E41" s="154">
        <v>0</v>
      </c>
      <c r="F41" s="154">
        <v>0</v>
      </c>
      <c r="G41" s="154">
        <v>0</v>
      </c>
      <c r="H41" s="154">
        <v>0</v>
      </c>
      <c r="I41" s="154">
        <v>0</v>
      </c>
      <c r="J41" s="154">
        <v>0</v>
      </c>
      <c r="K41" s="154">
        <v>0</v>
      </c>
      <c r="L41" s="154">
        <v>0</v>
      </c>
      <c r="M41" s="154">
        <v>0</v>
      </c>
      <c r="N41" s="154">
        <v>0</v>
      </c>
      <c r="O41" s="154">
        <v>0</v>
      </c>
      <c r="P41" s="154">
        <v>0</v>
      </c>
      <c r="Q41" s="154">
        <v>0</v>
      </c>
      <c r="R41" s="154">
        <v>0</v>
      </c>
      <c r="S41" s="154">
        <v>0</v>
      </c>
      <c r="T41" s="154">
        <v>0</v>
      </c>
      <c r="U41" s="154">
        <v>0</v>
      </c>
      <c r="V41" s="154">
        <v>0</v>
      </c>
      <c r="W41" s="154">
        <v>0</v>
      </c>
      <c r="X41" s="160"/>
      <c r="Y41" s="156"/>
      <c r="Z41" s="156"/>
      <c r="AA41" s="154">
        <v>0</v>
      </c>
      <c r="AB41" s="154">
        <v>0</v>
      </c>
      <c r="AC41" s="154">
        <v>0</v>
      </c>
      <c r="AD41" s="154">
        <v>0</v>
      </c>
      <c r="AE41" s="154">
        <v>0</v>
      </c>
      <c r="AF41" s="154">
        <v>0</v>
      </c>
      <c r="AG41" s="154">
        <v>0</v>
      </c>
      <c r="AH41" s="154">
        <v>0</v>
      </c>
      <c r="AI41" s="154">
        <v>0</v>
      </c>
      <c r="AJ41" s="154">
        <v>0</v>
      </c>
      <c r="AK41" s="154">
        <v>0</v>
      </c>
      <c r="AL41" s="154">
        <v>0</v>
      </c>
      <c r="AM41" s="154">
        <v>0</v>
      </c>
      <c r="AN41" s="154">
        <v>0</v>
      </c>
      <c r="AO41" s="154">
        <v>0</v>
      </c>
      <c r="AP41" s="154">
        <v>0</v>
      </c>
      <c r="AQ41" s="154">
        <v>0</v>
      </c>
      <c r="AR41" s="154">
        <v>0</v>
      </c>
      <c r="AS41" s="154">
        <v>0</v>
      </c>
      <c r="AT41" s="117"/>
      <c r="AU41" s="17" t="str">
        <f>IF(AS30&lt;=D30," ","GRESEALA")</f>
        <v xml:space="preserve"> </v>
      </c>
      <c r="AV41" s="17" t="str">
        <f>IF(AS31&lt;=D31," ","GRESEALA")</f>
        <v xml:space="preserve"> </v>
      </c>
      <c r="AW41" s="17" t="str">
        <f>IF(AS32&lt;=D32," ","GRESEALA")</f>
        <v xml:space="preserve"> </v>
      </c>
      <c r="AX41" s="17" t="str">
        <f>IF(AS33&lt;=D33," ","GRESEALA")</f>
        <v xml:space="preserve"> </v>
      </c>
      <c r="AY41" s="17" t="str">
        <f>IF(AS34&lt;=D34," ","GRESEALA")</f>
        <v xml:space="preserve"> </v>
      </c>
      <c r="AZ41" s="17" t="str">
        <f>IF(AS35&lt;=D35," ","GRESEALA")</f>
        <v xml:space="preserve"> </v>
      </c>
      <c r="BA41" s="17" t="str">
        <f>IF(AS36&lt;=D36," ","GRESEALA")</f>
        <v xml:space="preserve"> </v>
      </c>
      <c r="BB41" s="17" t="str">
        <f>IF(AS37&lt;=D37," ","GRESEALA")</f>
        <v xml:space="preserve"> </v>
      </c>
      <c r="BC41" s="17" t="str">
        <f>IF(AS38&lt;=D38," ","GRESEALA")</f>
        <v xml:space="preserve"> </v>
      </c>
      <c r="BD41" s="17" t="str">
        <f>IF(AS39&lt;=D39," ","GRESEALA")</f>
        <v xml:space="preserve"> </v>
      </c>
      <c r="BE41" s="17" t="str">
        <f>IF(AS40&lt;=D40," ","GRESEALA")</f>
        <v xml:space="preserve"> </v>
      </c>
      <c r="BF41" s="17" t="str">
        <f>IF(AS41&lt;=D41," ","GRESEALA")</f>
        <v xml:space="preserve"> </v>
      </c>
      <c r="BG41" s="17" t="str">
        <f>IF(AS42&lt;=D42," ","GRESEALA")</f>
        <v xml:space="preserve"> </v>
      </c>
      <c r="BH41" s="17" t="str">
        <f>IF(AS43&lt;=D43," ","GRESEALA")</f>
        <v xml:space="preserve"> </v>
      </c>
      <c r="BI41" s="17" t="str">
        <f>IF(AS44&lt;=D44," ","GRESEALA")</f>
        <v xml:space="preserve"> </v>
      </c>
      <c r="BJ41" s="17" t="str">
        <f>IF(AS45&lt;=D45," ","GRESEALA")</f>
        <v xml:space="preserve"> </v>
      </c>
      <c r="BK41" s="17" t="str">
        <f>IF(AS46&lt;=D46," ","GRESEALA")</f>
        <v xml:space="preserve"> </v>
      </c>
    </row>
    <row r="42" spans="2:223" ht="42.75" customHeight="1" x14ac:dyDescent="0.35">
      <c r="B42" s="20">
        <v>5</v>
      </c>
      <c r="C42" s="127" t="s">
        <v>102</v>
      </c>
      <c r="D42" s="157">
        <f t="shared" si="1"/>
        <v>1</v>
      </c>
      <c r="E42" s="157">
        <f>E43+E44</f>
        <v>0</v>
      </c>
      <c r="F42" s="157">
        <f t="shared" ref="F42:AS42" si="42">F43+F44</f>
        <v>1</v>
      </c>
      <c r="G42" s="157">
        <f t="shared" si="42"/>
        <v>0</v>
      </c>
      <c r="H42" s="157">
        <f t="shared" si="42"/>
        <v>0</v>
      </c>
      <c r="I42" s="157">
        <f t="shared" si="42"/>
        <v>0</v>
      </c>
      <c r="J42" s="157">
        <f t="shared" si="42"/>
        <v>0</v>
      </c>
      <c r="K42" s="157">
        <f t="shared" si="42"/>
        <v>0</v>
      </c>
      <c r="L42" s="157">
        <f t="shared" si="42"/>
        <v>0</v>
      </c>
      <c r="M42" s="157">
        <f t="shared" si="42"/>
        <v>1</v>
      </c>
      <c r="N42" s="157">
        <f t="shared" si="42"/>
        <v>0</v>
      </c>
      <c r="O42" s="157">
        <f t="shared" si="42"/>
        <v>1</v>
      </c>
      <c r="P42" s="157">
        <f t="shared" si="42"/>
        <v>0</v>
      </c>
      <c r="Q42" s="157">
        <f t="shared" si="42"/>
        <v>0</v>
      </c>
      <c r="R42" s="157">
        <f t="shared" si="42"/>
        <v>0</v>
      </c>
      <c r="S42" s="157">
        <f t="shared" si="42"/>
        <v>0</v>
      </c>
      <c r="T42" s="157">
        <f t="shared" si="42"/>
        <v>0</v>
      </c>
      <c r="U42" s="157">
        <f t="shared" si="42"/>
        <v>0</v>
      </c>
      <c r="V42" s="157">
        <f t="shared" si="42"/>
        <v>1</v>
      </c>
      <c r="W42" s="157">
        <f t="shared" si="42"/>
        <v>0</v>
      </c>
      <c r="X42" s="157">
        <f t="shared" si="42"/>
        <v>1</v>
      </c>
      <c r="Y42" s="157">
        <f t="shared" si="42"/>
        <v>0</v>
      </c>
      <c r="Z42" s="158">
        <f t="shared" si="42"/>
        <v>0</v>
      </c>
      <c r="AA42" s="157">
        <f t="shared" si="42"/>
        <v>0</v>
      </c>
      <c r="AB42" s="157">
        <f t="shared" si="42"/>
        <v>0</v>
      </c>
      <c r="AC42" s="157">
        <f t="shared" si="42"/>
        <v>0</v>
      </c>
      <c r="AD42" s="157">
        <f t="shared" si="42"/>
        <v>0</v>
      </c>
      <c r="AE42" s="157">
        <f t="shared" si="42"/>
        <v>0</v>
      </c>
      <c r="AF42" s="157">
        <f t="shared" si="42"/>
        <v>0</v>
      </c>
      <c r="AG42" s="157">
        <f t="shared" si="42"/>
        <v>0</v>
      </c>
      <c r="AH42" s="157">
        <f t="shared" si="42"/>
        <v>0</v>
      </c>
      <c r="AI42" s="157">
        <f t="shared" si="42"/>
        <v>0</v>
      </c>
      <c r="AJ42" s="157">
        <f t="shared" si="42"/>
        <v>0</v>
      </c>
      <c r="AK42" s="157">
        <f t="shared" si="42"/>
        <v>0</v>
      </c>
      <c r="AL42" s="157">
        <f t="shared" si="42"/>
        <v>0</v>
      </c>
      <c r="AM42" s="157">
        <f t="shared" si="42"/>
        <v>0</v>
      </c>
      <c r="AN42" s="157">
        <f t="shared" si="42"/>
        <v>0</v>
      </c>
      <c r="AO42" s="157">
        <f t="shared" si="42"/>
        <v>0</v>
      </c>
      <c r="AP42" s="157">
        <f t="shared" si="42"/>
        <v>0</v>
      </c>
      <c r="AQ42" s="157">
        <f t="shared" si="42"/>
        <v>0</v>
      </c>
      <c r="AR42" s="157">
        <f t="shared" si="42"/>
        <v>0</v>
      </c>
      <c r="AS42" s="157">
        <f t="shared" si="42"/>
        <v>1</v>
      </c>
      <c r="AT42" s="46"/>
      <c r="AU42" s="17" t="str">
        <f>IF(AS47&lt;=D47," ","GRESEALA")</f>
        <v xml:space="preserve"> </v>
      </c>
      <c r="AV42" s="17" t="str">
        <f>IF(AS48&lt;=D48," ","GRESEALA")</f>
        <v xml:space="preserve"> </v>
      </c>
      <c r="AW42" s="17" t="str">
        <f>IF(AS49&lt;=D49," ","GRESEALA")</f>
        <v xml:space="preserve"> </v>
      </c>
      <c r="AX42" s="17" t="str">
        <f>IF(AS50&lt;=D50," ","GRESEALA")</f>
        <v xml:space="preserve"> </v>
      </c>
      <c r="AY42" s="17" t="str">
        <f>IF(AS51&lt;=D51," ","GRESEALA")</f>
        <v xml:space="preserve"> </v>
      </c>
      <c r="AZ42" s="17" t="str">
        <f>IF(AS52&lt;=D52," ","GRESEALA")</f>
        <v xml:space="preserve"> </v>
      </c>
      <c r="BA42" s="17" t="str">
        <f>IF(AS53&lt;=D53," ","GRESEALA")</f>
        <v xml:space="preserve"> </v>
      </c>
      <c r="BB42" s="17" t="str">
        <f>IF(AS54&lt;=D54," ","GRESEALA")</f>
        <v xml:space="preserve"> </v>
      </c>
      <c r="BC42" s="17" t="str">
        <f>IF(AS55&lt;=D55," ","GRESEALA")</f>
        <v xml:space="preserve"> </v>
      </c>
      <c r="BD42" s="17" t="str">
        <f>IF(AS56&lt;=D56," ","GRESEALA")</f>
        <v xml:space="preserve"> </v>
      </c>
      <c r="BE42" s="17" t="str">
        <f>IF(AS57&lt;=D57," ","GRESEALA")</f>
        <v xml:space="preserve"> </v>
      </c>
      <c r="BF42" s="17" t="str">
        <f>IF(AS58&lt;=D58," ","GRESEALA")</f>
        <v xml:space="preserve"> </v>
      </c>
      <c r="BG42" s="17" t="str">
        <f>IF(AS59&lt;=D59," ","GRESEALA")</f>
        <v xml:space="preserve"> </v>
      </c>
      <c r="BH42" s="17" t="str">
        <f>IF(AS60&lt;=D60," ","GRESEALA")</f>
        <v xml:space="preserve"> </v>
      </c>
      <c r="BI42" s="17" t="str">
        <f>IF(AS61&lt;=D61," ","GRESEALA")</f>
        <v xml:space="preserve"> </v>
      </c>
      <c r="BJ42" s="17" t="str">
        <f>IF(AS62&lt;=D62," ","GRESEALA")</f>
        <v xml:space="preserve"> </v>
      </c>
      <c r="BK42" s="17" t="str">
        <f>IF(AS63&lt;=D63," ","GRESEALA")</f>
        <v xml:space="preserve"> </v>
      </c>
    </row>
    <row r="43" spans="2:223" ht="27" customHeight="1" x14ac:dyDescent="0.35">
      <c r="B43" s="59" t="s">
        <v>103</v>
      </c>
      <c r="C43" s="137" t="s">
        <v>104</v>
      </c>
      <c r="D43" s="154">
        <f t="shared" si="1"/>
        <v>1</v>
      </c>
      <c r="E43" s="154">
        <v>0</v>
      </c>
      <c r="F43" s="154">
        <v>1</v>
      </c>
      <c r="G43" s="156"/>
      <c r="H43" s="156"/>
      <c r="I43" s="156"/>
      <c r="J43" s="156"/>
      <c r="K43" s="156"/>
      <c r="L43" s="156"/>
      <c r="M43" s="154">
        <v>1</v>
      </c>
      <c r="N43" s="154">
        <v>0</v>
      </c>
      <c r="O43" s="154">
        <v>1</v>
      </c>
      <c r="P43" s="154">
        <v>0</v>
      </c>
      <c r="Q43" s="154">
        <v>0</v>
      </c>
      <c r="R43" s="154">
        <v>0</v>
      </c>
      <c r="S43" s="154">
        <v>0</v>
      </c>
      <c r="T43" s="154">
        <v>0</v>
      </c>
      <c r="U43" s="154">
        <v>0</v>
      </c>
      <c r="V43" s="154">
        <v>1</v>
      </c>
      <c r="W43" s="154">
        <v>0</v>
      </c>
      <c r="X43" s="154">
        <v>1</v>
      </c>
      <c r="Y43" s="154">
        <v>0</v>
      </c>
      <c r="Z43" s="156"/>
      <c r="AA43" s="154">
        <v>0</v>
      </c>
      <c r="AB43" s="154">
        <v>0</v>
      </c>
      <c r="AC43" s="154">
        <v>0</v>
      </c>
      <c r="AD43" s="154">
        <v>0</v>
      </c>
      <c r="AE43" s="154">
        <v>0</v>
      </c>
      <c r="AF43" s="154">
        <v>0</v>
      </c>
      <c r="AG43" s="154">
        <v>0</v>
      </c>
      <c r="AH43" s="154">
        <v>0</v>
      </c>
      <c r="AI43" s="154">
        <v>0</v>
      </c>
      <c r="AJ43" s="154">
        <v>0</v>
      </c>
      <c r="AK43" s="154">
        <v>0</v>
      </c>
      <c r="AL43" s="154">
        <v>0</v>
      </c>
      <c r="AM43" s="154">
        <v>0</v>
      </c>
      <c r="AN43" s="154">
        <v>0</v>
      </c>
      <c r="AO43" s="154">
        <v>0</v>
      </c>
      <c r="AP43" s="154">
        <v>0</v>
      </c>
      <c r="AQ43" s="154">
        <v>0</v>
      </c>
      <c r="AR43" s="154">
        <v>0</v>
      </c>
      <c r="AS43" s="154">
        <v>1</v>
      </c>
      <c r="AT43" s="117"/>
      <c r="AU43" s="17" t="str">
        <f>IF(AS64&lt;=D64," ","GRESEALA")</f>
        <v xml:space="preserve"> </v>
      </c>
      <c r="AV43" s="17" t="str">
        <f>IF(AS65&lt;=D65," ","GRESEALA")</f>
        <v xml:space="preserve"> </v>
      </c>
      <c r="AW43" s="17" t="str">
        <f>IF(AS66&lt;=D66," ","GRESEALA")</f>
        <v xml:space="preserve"> </v>
      </c>
      <c r="AX43" s="17" t="str">
        <f>IF(AS67&lt;=D67," ","GRESEALA")</f>
        <v xml:space="preserve"> </v>
      </c>
      <c r="AY43" s="17" t="str">
        <f>IF(E45+F45=D45," ","GRESEALA")</f>
        <v xml:space="preserve"> </v>
      </c>
      <c r="AZ43" s="23" t="str">
        <f>IF(G45+K45+I45+L45+M45=D45," ","GRESEALA")</f>
        <v xml:space="preserve"> </v>
      </c>
      <c r="BA43" s="17" t="str">
        <f>IF(O45+P45=D45," ","GRESEALA")</f>
        <v xml:space="preserve"> </v>
      </c>
      <c r="BB43" s="17" t="str">
        <f>IF(Q45+S45+T45+U45+V45+W45=D45," ","GRESEALA")</f>
        <v xml:space="preserve"> </v>
      </c>
      <c r="BC43" s="17" t="str">
        <f>IF(X45+Y45+Z45=D45," ","GRESEALA")</f>
        <v xml:space="preserve"> </v>
      </c>
      <c r="BD43" s="23" t="str">
        <f>IF(AA45+AC45+AE45+AF45+AG45+AH45+AI45+AJ45+AK45+AL45+AM45+AN45+AO45+AP45+AQ45+AR45+AS45&gt;=D45," ","GRESEALA")</f>
        <v xml:space="preserve"> </v>
      </c>
      <c r="BE43" s="17" t="str">
        <f>IF(H45&lt;=G45," ","GRESEALA")</f>
        <v xml:space="preserve"> </v>
      </c>
      <c r="BF43" s="17" t="str">
        <f>IF(E46+F46=D46," ","GRESEALA")</f>
        <v xml:space="preserve"> </v>
      </c>
      <c r="BG43" s="23" t="str">
        <f>IF(G46+K46+I46+L46+M46=D46," ","GRESEALA")</f>
        <v xml:space="preserve"> </v>
      </c>
      <c r="BH43" s="17" t="str">
        <f>IF(O46+P46=D46," ","GRESEALA")</f>
        <v xml:space="preserve"> </v>
      </c>
      <c r="BI43" s="17" t="str">
        <f>IF(Q46+S46+T46+U46+V46+W46=D46," ","GRESEALA")</f>
        <v xml:space="preserve"> </v>
      </c>
      <c r="BJ43" s="17" t="str">
        <f>IF(X46+Y46+Z46=D46," ","GRESEALA")</f>
        <v xml:space="preserve"> </v>
      </c>
      <c r="BK43" s="23" t="str">
        <f>IF(AA46+AC46+AE46+AF46+AG46+AH46+AI46+AJ46+AK46+AL46+AM46+AN46+AO46+AP46+AQ46+AR46+AS46&gt;=D46," ","GRESEALA")</f>
        <v xml:space="preserve"> </v>
      </c>
      <c r="BL43" s="17" t="str">
        <f>IF(H46&lt;=G46," ","GRESEALA")</f>
        <v xml:space="preserve"> </v>
      </c>
    </row>
    <row r="44" spans="2:223" ht="38.25" customHeight="1" x14ac:dyDescent="0.35">
      <c r="B44" s="59" t="s">
        <v>105</v>
      </c>
      <c r="C44" s="137" t="s">
        <v>106</v>
      </c>
      <c r="D44" s="154">
        <f t="shared" si="1"/>
        <v>0</v>
      </c>
      <c r="E44" s="154">
        <v>0</v>
      </c>
      <c r="F44" s="154">
        <v>0</v>
      </c>
      <c r="G44" s="154">
        <v>0</v>
      </c>
      <c r="H44" s="154">
        <v>0</v>
      </c>
      <c r="I44" s="154">
        <v>0</v>
      </c>
      <c r="J44" s="154">
        <v>0</v>
      </c>
      <c r="K44" s="154">
        <v>0</v>
      </c>
      <c r="L44" s="154">
        <v>0</v>
      </c>
      <c r="M44" s="154">
        <v>0</v>
      </c>
      <c r="N44" s="154">
        <v>0</v>
      </c>
      <c r="O44" s="154">
        <v>0</v>
      </c>
      <c r="P44" s="154">
        <v>0</v>
      </c>
      <c r="Q44" s="154">
        <v>0</v>
      </c>
      <c r="R44" s="154">
        <v>0</v>
      </c>
      <c r="S44" s="154">
        <v>0</v>
      </c>
      <c r="T44" s="154">
        <v>0</v>
      </c>
      <c r="U44" s="154">
        <v>0</v>
      </c>
      <c r="V44" s="154">
        <v>0</v>
      </c>
      <c r="W44" s="154">
        <v>0</v>
      </c>
      <c r="X44" s="154">
        <v>0</v>
      </c>
      <c r="Y44" s="154">
        <v>0</v>
      </c>
      <c r="Z44" s="156"/>
      <c r="AA44" s="154">
        <v>0</v>
      </c>
      <c r="AB44" s="154">
        <v>0</v>
      </c>
      <c r="AC44" s="154">
        <v>0</v>
      </c>
      <c r="AD44" s="154">
        <v>0</v>
      </c>
      <c r="AE44" s="154">
        <v>0</v>
      </c>
      <c r="AF44" s="154">
        <v>0</v>
      </c>
      <c r="AG44" s="154">
        <v>0</v>
      </c>
      <c r="AH44" s="154">
        <v>0</v>
      </c>
      <c r="AI44" s="154">
        <v>0</v>
      </c>
      <c r="AJ44" s="154">
        <v>0</v>
      </c>
      <c r="AK44" s="154">
        <v>0</v>
      </c>
      <c r="AL44" s="154">
        <v>0</v>
      </c>
      <c r="AM44" s="154">
        <v>0</v>
      </c>
      <c r="AN44" s="154">
        <v>0</v>
      </c>
      <c r="AO44" s="154">
        <v>0</v>
      </c>
      <c r="AP44" s="154">
        <v>0</v>
      </c>
      <c r="AQ44" s="154">
        <v>0</v>
      </c>
      <c r="AR44" s="154">
        <v>0</v>
      </c>
      <c r="AS44" s="154">
        <v>0</v>
      </c>
      <c r="AT44" s="117"/>
      <c r="AU44" s="17" t="str">
        <f>IF(E47+F47=D47," ","GRESEALA")</f>
        <v xml:space="preserve"> </v>
      </c>
      <c r="AV44" s="23" t="str">
        <f>IF(G47+K47+I47+L47+M47=D47," ","GRESEALA")</f>
        <v xml:space="preserve"> </v>
      </c>
      <c r="AW44" s="17" t="str">
        <f>IF(O47+P47=D47," ","GRESEALA")</f>
        <v xml:space="preserve"> </v>
      </c>
      <c r="AX44" s="17" t="str">
        <f>IF(Q47+S47+T47+U47+V47+W47=D47," ","GRESEALA")</f>
        <v xml:space="preserve"> </v>
      </c>
      <c r="AY44" s="17" t="str">
        <f>IF(X47+Y47+Z47=D47," ","GRESEALA")</f>
        <v xml:space="preserve"> </v>
      </c>
      <c r="AZ44" s="17" t="str">
        <f>IF(AA47+AC47+AE47+AF47+AG47+AH47+AI47+AJ47+AK47+AL47+AR47+AS47&gt;=D47," ","GRESEALA")</f>
        <v xml:space="preserve"> </v>
      </c>
      <c r="BA44" s="17" t="str">
        <f>IF(H47&lt;=G47," ","GRESEALA")</f>
        <v xml:space="preserve"> </v>
      </c>
      <c r="BB44" s="17" t="str">
        <f>IF(E49+E50+E51=E48," ","GRESEALA")</f>
        <v xml:space="preserve"> </v>
      </c>
      <c r="BC44" s="17" t="str">
        <f>IF(F49+F50+F51=F48," ","GRESEALA")</f>
        <v xml:space="preserve"> </v>
      </c>
      <c r="BD44" s="17" t="str">
        <f>IF(G49+G50+G51=G48," ","GRESEALA")</f>
        <v xml:space="preserve"> </v>
      </c>
      <c r="BE44" s="17" t="str">
        <f>IF(H49+H50+H51=H48," ","GRESEALA")</f>
        <v xml:space="preserve"> </v>
      </c>
      <c r="BF44" s="17" t="str">
        <f t="shared" ref="BF44:BK44" si="43">IF(K49+K50+K51=K48," ","GRESEALA")</f>
        <v xml:space="preserve"> </v>
      </c>
      <c r="BG44" s="23" t="str">
        <f t="shared" si="43"/>
        <v xml:space="preserve"> </v>
      </c>
      <c r="BH44" s="17" t="str">
        <f t="shared" si="43"/>
        <v xml:space="preserve"> </v>
      </c>
      <c r="BI44" s="17" t="str">
        <f t="shared" si="43"/>
        <v xml:space="preserve"> </v>
      </c>
      <c r="BJ44" s="17" t="str">
        <f t="shared" si="43"/>
        <v xml:space="preserve"> </v>
      </c>
      <c r="BK44" s="17" t="str">
        <f t="shared" si="43"/>
        <v xml:space="preserve"> </v>
      </c>
    </row>
    <row r="45" spans="2:223" ht="63" customHeight="1" x14ac:dyDescent="0.35">
      <c r="B45" s="30">
        <v>6</v>
      </c>
      <c r="C45" s="138" t="s">
        <v>175</v>
      </c>
      <c r="D45" s="160">
        <f t="shared" si="1"/>
        <v>6</v>
      </c>
      <c r="E45" s="154">
        <v>3</v>
      </c>
      <c r="F45" s="154">
        <v>3</v>
      </c>
      <c r="G45" s="160">
        <v>4</v>
      </c>
      <c r="H45" s="160">
        <v>4</v>
      </c>
      <c r="I45" s="160">
        <v>2</v>
      </c>
      <c r="J45" s="160">
        <v>2</v>
      </c>
      <c r="K45" s="156"/>
      <c r="L45" s="156"/>
      <c r="M45" s="156"/>
      <c r="N45" s="156"/>
      <c r="O45" s="154">
        <v>3</v>
      </c>
      <c r="P45" s="154">
        <v>3</v>
      </c>
      <c r="Q45" s="154">
        <v>0</v>
      </c>
      <c r="R45" s="154">
        <v>0</v>
      </c>
      <c r="S45" s="154">
        <v>0</v>
      </c>
      <c r="T45" s="154">
        <v>0</v>
      </c>
      <c r="U45" s="154">
        <v>6</v>
      </c>
      <c r="V45" s="154">
        <v>0</v>
      </c>
      <c r="W45" s="154">
        <v>0</v>
      </c>
      <c r="X45" s="154">
        <v>6</v>
      </c>
      <c r="Y45" s="154">
        <v>0</v>
      </c>
      <c r="Z45" s="156"/>
      <c r="AA45" s="154">
        <v>0</v>
      </c>
      <c r="AB45" s="154">
        <v>0</v>
      </c>
      <c r="AC45" s="154">
        <v>0</v>
      </c>
      <c r="AD45" s="154">
        <v>0</v>
      </c>
      <c r="AE45" s="154">
        <v>0</v>
      </c>
      <c r="AF45" s="154">
        <v>0</v>
      </c>
      <c r="AG45" s="154">
        <v>0</v>
      </c>
      <c r="AH45" s="154">
        <v>0</v>
      </c>
      <c r="AI45" s="154">
        <v>0</v>
      </c>
      <c r="AJ45" s="154">
        <v>0</v>
      </c>
      <c r="AK45" s="154">
        <v>0</v>
      </c>
      <c r="AL45" s="154">
        <v>0</v>
      </c>
      <c r="AM45" s="154">
        <v>0</v>
      </c>
      <c r="AN45" s="154">
        <v>0</v>
      </c>
      <c r="AO45" s="154">
        <v>0</v>
      </c>
      <c r="AP45" s="154">
        <v>0</v>
      </c>
      <c r="AQ45" s="154">
        <v>0</v>
      </c>
      <c r="AR45" s="154">
        <v>0</v>
      </c>
      <c r="AS45" s="154">
        <v>6</v>
      </c>
      <c r="AT45" s="117"/>
      <c r="AU45" s="17" t="str">
        <f>IF(Q49+Q50+Q51=Q48," ","GRESEALA")</f>
        <v xml:space="preserve"> </v>
      </c>
      <c r="AV45" s="17" t="str">
        <f t="shared" ref="AV45:BK45" si="44">IF(S49+S50+S51=S48," ","GRESEALA")</f>
        <v xml:space="preserve"> </v>
      </c>
      <c r="AW45" s="17" t="str">
        <f t="shared" si="44"/>
        <v xml:space="preserve"> </v>
      </c>
      <c r="AX45" s="17" t="str">
        <f t="shared" si="44"/>
        <v xml:space="preserve"> </v>
      </c>
      <c r="AY45" s="17" t="str">
        <f t="shared" si="44"/>
        <v xml:space="preserve"> </v>
      </c>
      <c r="AZ45" s="17" t="str">
        <f t="shared" si="44"/>
        <v xml:space="preserve"> </v>
      </c>
      <c r="BA45" s="17" t="str">
        <f t="shared" si="44"/>
        <v xml:space="preserve"> </v>
      </c>
      <c r="BB45" s="17" t="str">
        <f t="shared" si="44"/>
        <v xml:space="preserve"> </v>
      </c>
      <c r="BC45" s="17" t="str">
        <f t="shared" si="44"/>
        <v xml:space="preserve"> </v>
      </c>
      <c r="BD45" s="17" t="str">
        <f t="shared" si="44"/>
        <v xml:space="preserve"> </v>
      </c>
      <c r="BE45" s="17" t="str">
        <f t="shared" si="44"/>
        <v xml:space="preserve"> </v>
      </c>
      <c r="BF45" s="17" t="str">
        <f t="shared" si="44"/>
        <v xml:space="preserve"> </v>
      </c>
      <c r="BG45" s="17" t="str">
        <f t="shared" si="44"/>
        <v xml:space="preserve"> </v>
      </c>
      <c r="BH45" s="17" t="str">
        <f t="shared" si="44"/>
        <v xml:space="preserve"> </v>
      </c>
      <c r="BI45" s="17" t="str">
        <f t="shared" si="44"/>
        <v xml:space="preserve"> </v>
      </c>
      <c r="BJ45" s="17" t="str">
        <f t="shared" si="44"/>
        <v xml:space="preserve"> </v>
      </c>
      <c r="BK45" s="17" t="str">
        <f t="shared" si="44"/>
        <v xml:space="preserve"> </v>
      </c>
    </row>
    <row r="46" spans="2:223" s="24" customFormat="1" ht="66" customHeight="1" x14ac:dyDescent="0.35">
      <c r="B46" s="30">
        <v>7</v>
      </c>
      <c r="C46" s="138" t="s">
        <v>176</v>
      </c>
      <c r="D46" s="165">
        <f t="shared" si="1"/>
        <v>0</v>
      </c>
      <c r="E46" s="154">
        <v>0</v>
      </c>
      <c r="F46" s="154">
        <v>0</v>
      </c>
      <c r="G46" s="154">
        <v>0</v>
      </c>
      <c r="H46" s="154">
        <v>0</v>
      </c>
      <c r="I46" s="154">
        <v>0</v>
      </c>
      <c r="J46" s="154">
        <v>0</v>
      </c>
      <c r="K46" s="154">
        <v>0</v>
      </c>
      <c r="L46" s="154">
        <v>0</v>
      </c>
      <c r="M46" s="154">
        <v>0</v>
      </c>
      <c r="N46" s="154">
        <v>0</v>
      </c>
      <c r="O46" s="154">
        <v>0</v>
      </c>
      <c r="P46" s="154">
        <v>0</v>
      </c>
      <c r="Q46" s="154">
        <v>0</v>
      </c>
      <c r="R46" s="154">
        <v>0</v>
      </c>
      <c r="S46" s="154">
        <v>0</v>
      </c>
      <c r="T46" s="154">
        <v>0</v>
      </c>
      <c r="U46" s="154">
        <v>0</v>
      </c>
      <c r="V46" s="154">
        <v>0</v>
      </c>
      <c r="W46" s="154">
        <v>0</v>
      </c>
      <c r="X46" s="160"/>
      <c r="Y46" s="156"/>
      <c r="Z46" s="156"/>
      <c r="AA46" s="154">
        <v>0</v>
      </c>
      <c r="AB46" s="154">
        <v>0</v>
      </c>
      <c r="AC46" s="154">
        <v>0</v>
      </c>
      <c r="AD46" s="154">
        <v>0</v>
      </c>
      <c r="AE46" s="154">
        <v>0</v>
      </c>
      <c r="AF46" s="154">
        <v>0</v>
      </c>
      <c r="AG46" s="154">
        <v>0</v>
      </c>
      <c r="AH46" s="154">
        <v>0</v>
      </c>
      <c r="AI46" s="154">
        <v>0</v>
      </c>
      <c r="AJ46" s="154">
        <v>0</v>
      </c>
      <c r="AK46" s="154">
        <v>0</v>
      </c>
      <c r="AL46" s="154">
        <v>0</v>
      </c>
      <c r="AM46" s="154">
        <v>0</v>
      </c>
      <c r="AN46" s="154">
        <v>0</v>
      </c>
      <c r="AO46" s="154">
        <v>0</v>
      </c>
      <c r="AP46" s="154">
        <v>0</v>
      </c>
      <c r="AQ46" s="154">
        <v>0</v>
      </c>
      <c r="AR46" s="154">
        <v>0</v>
      </c>
      <c r="AS46" s="154">
        <v>0</v>
      </c>
      <c r="AT46" s="117"/>
      <c r="AU46" s="17" t="str">
        <f>IF(AI49+AI50+AI51=AI48," ","GRESEALA")</f>
        <v xml:space="preserve"> </v>
      </c>
      <c r="AV46" s="17" t="str">
        <f>IF(AJ49+AJ50+AJ51=AJ48," ","GRESEALA")</f>
        <v xml:space="preserve"> </v>
      </c>
      <c r="AW46" s="17" t="str">
        <f>IF(AK49+AK50+AK51=AK48," ","GRESEALA")</f>
        <v xml:space="preserve"> </v>
      </c>
      <c r="AX46" s="17" t="str">
        <f>IF(AL49+AL50+AL51=AL48," ","GRESEALA")</f>
        <v xml:space="preserve"> </v>
      </c>
      <c r="AY46" s="17" t="str">
        <f t="shared" ref="AY46:AZ46" si="45">IF(AR49+AR50+AR51=AR48," ","GRESEALA")</f>
        <v xml:space="preserve"> </v>
      </c>
      <c r="AZ46" s="17" t="str">
        <f t="shared" si="45"/>
        <v xml:space="preserve"> </v>
      </c>
      <c r="BA46" s="17" t="str">
        <f>IF(E48+F48=D48," ","GRESEALA")</f>
        <v xml:space="preserve"> </v>
      </c>
      <c r="BB46" s="23" t="str">
        <f>IF(G48+K48+I48+L48+M48=D48," ","GRESEALA")</f>
        <v xml:space="preserve"> </v>
      </c>
      <c r="BC46" s="17" t="str">
        <f>IF(O48+P48=D48," ","GRESEALA")</f>
        <v xml:space="preserve"> </v>
      </c>
      <c r="BD46" s="17" t="str">
        <f>IF(Q48+S48+T48+U48+V48+W48=D48," ","GRESEALA")</f>
        <v xml:space="preserve"> </v>
      </c>
      <c r="BE46" s="17" t="str">
        <f>IF(X48+Y48+Z48=D48," ","GRESEALA")</f>
        <v xml:space="preserve"> </v>
      </c>
      <c r="BF46" s="23" t="str">
        <f>IF(AA48+AC48+AE48+AF48+AG48+AH48+AI48+AJ48+AK48+AL48+AM48+AN48+AO48+AP48+AQ48+AR48+AS48&gt;=D48," ","GRESEALA")</f>
        <v xml:space="preserve"> </v>
      </c>
      <c r="BG46" s="17" t="str">
        <f>IF(H48&lt;=G48," ","GRESEALA")</f>
        <v xml:space="preserve"> </v>
      </c>
      <c r="BH46" s="17" t="str">
        <f>IF(H13&lt;=G13," ","GRESEALA")</f>
        <v xml:space="preserve"> </v>
      </c>
      <c r="BI46" s="17" t="str">
        <f>IF(H14&lt;=G14," ","GRESEALA")</f>
        <v xml:space="preserve"> </v>
      </c>
      <c r="BJ46" s="17" t="str">
        <f>IF(H15&lt;=G15," ","GRESEALA")</f>
        <v xml:space="preserve"> </v>
      </c>
      <c r="BK46" s="17" t="str">
        <f>IF(H16&lt;=G16," ","GRESEALA")</f>
        <v xml:space="preserve"> </v>
      </c>
      <c r="BL46" s="12"/>
      <c r="BM46" s="12"/>
      <c r="BN46" s="12"/>
      <c r="BO46" s="12"/>
      <c r="BP46" s="12"/>
      <c r="BQ46" s="12"/>
      <c r="BR46" s="12"/>
      <c r="BS46" s="12"/>
      <c r="BT46" s="12"/>
      <c r="BU46" s="12"/>
      <c r="BV46" s="12"/>
      <c r="BW46" s="12"/>
      <c r="BX46" s="12"/>
      <c r="BY46" s="12"/>
      <c r="BZ46" s="12"/>
      <c r="CA46" s="12"/>
      <c r="CB46" s="12"/>
      <c r="CC46" s="12"/>
      <c r="CD46" s="12"/>
      <c r="CE46" s="12"/>
      <c r="CF46" s="12"/>
      <c r="CG46" s="12"/>
      <c r="CH46" s="12"/>
      <c r="CI46" s="12"/>
      <c r="CJ46" s="12"/>
      <c r="CK46" s="12"/>
      <c r="CL46" s="12"/>
      <c r="CM46" s="12"/>
      <c r="CN46" s="12"/>
      <c r="CO46" s="12"/>
      <c r="CP46" s="12"/>
      <c r="CQ46" s="12"/>
      <c r="CR46" s="12"/>
      <c r="CS46" s="12"/>
      <c r="CT46" s="12"/>
      <c r="CU46" s="12"/>
      <c r="CV46" s="12"/>
      <c r="CW46" s="12"/>
      <c r="CX46" s="12"/>
      <c r="CY46" s="12"/>
      <c r="CZ46" s="12"/>
      <c r="DA46" s="12"/>
      <c r="DB46" s="12"/>
      <c r="DC46" s="12"/>
      <c r="DD46" s="12"/>
      <c r="DE46" s="12"/>
      <c r="DF46" s="12"/>
      <c r="DG46" s="12"/>
      <c r="DH46" s="12"/>
      <c r="DI46" s="12"/>
      <c r="DJ46" s="12"/>
      <c r="DK46" s="12"/>
      <c r="DL46" s="12"/>
      <c r="DM46" s="12"/>
      <c r="DN46" s="12"/>
      <c r="DO46" s="12"/>
      <c r="DP46" s="12"/>
      <c r="DQ46" s="12"/>
      <c r="DR46" s="12"/>
      <c r="DS46" s="12"/>
      <c r="DT46" s="12"/>
      <c r="DU46" s="12"/>
      <c r="DV46" s="12"/>
      <c r="DW46" s="12"/>
      <c r="DX46" s="12"/>
      <c r="DY46" s="12"/>
      <c r="DZ46" s="12"/>
      <c r="EA46" s="12"/>
      <c r="EB46" s="12"/>
      <c r="EC46" s="12"/>
      <c r="ED46" s="12"/>
      <c r="EE46" s="12"/>
      <c r="EF46" s="12"/>
      <c r="EG46" s="12"/>
      <c r="EH46" s="12"/>
      <c r="EI46" s="12"/>
      <c r="EJ46" s="12"/>
      <c r="EK46" s="12"/>
      <c r="EL46" s="12"/>
      <c r="EM46" s="12"/>
      <c r="EN46" s="12"/>
      <c r="EO46" s="12"/>
      <c r="EP46" s="12"/>
      <c r="EQ46" s="12"/>
      <c r="ER46" s="12"/>
      <c r="ES46" s="12"/>
      <c r="ET46" s="12"/>
      <c r="EU46" s="12"/>
      <c r="EV46" s="12"/>
      <c r="EW46" s="12"/>
      <c r="EX46" s="12"/>
      <c r="EY46" s="12"/>
      <c r="EZ46" s="12"/>
      <c r="FA46" s="12"/>
      <c r="FB46" s="12"/>
      <c r="FC46" s="12"/>
      <c r="FD46" s="12"/>
      <c r="FE46" s="12"/>
      <c r="FF46" s="12"/>
      <c r="FG46" s="12"/>
      <c r="FH46" s="12"/>
      <c r="FI46" s="12"/>
      <c r="FJ46" s="12"/>
      <c r="FK46" s="12"/>
      <c r="FL46" s="12"/>
      <c r="FM46" s="12"/>
      <c r="FN46" s="12"/>
      <c r="FO46" s="12"/>
      <c r="FP46" s="12"/>
      <c r="FQ46" s="12"/>
      <c r="FR46" s="12"/>
      <c r="FS46" s="12"/>
      <c r="FT46" s="12"/>
      <c r="FU46" s="12"/>
      <c r="FV46" s="12"/>
      <c r="FW46" s="12"/>
      <c r="FX46" s="12"/>
      <c r="FY46" s="12"/>
      <c r="FZ46" s="12"/>
      <c r="GA46" s="12"/>
      <c r="GB46" s="12"/>
      <c r="GC46" s="12"/>
      <c r="GD46" s="12"/>
      <c r="GE46" s="12"/>
      <c r="GF46" s="12"/>
      <c r="GG46" s="12"/>
      <c r="GH46" s="12"/>
      <c r="GI46" s="12"/>
      <c r="GJ46" s="12"/>
      <c r="GK46" s="12"/>
      <c r="GL46" s="12"/>
      <c r="GM46" s="12"/>
      <c r="GN46" s="12"/>
      <c r="GO46" s="12"/>
      <c r="GP46" s="12"/>
      <c r="GQ46" s="12"/>
      <c r="GR46" s="12"/>
      <c r="GS46" s="12"/>
      <c r="GT46" s="12"/>
      <c r="GU46" s="12"/>
      <c r="GV46" s="12"/>
      <c r="GW46" s="12"/>
      <c r="GX46" s="12"/>
      <c r="GY46" s="12"/>
      <c r="GZ46" s="12"/>
      <c r="HA46" s="12"/>
      <c r="HB46" s="12"/>
      <c r="HC46" s="12"/>
      <c r="HD46" s="12"/>
      <c r="HE46" s="12"/>
      <c r="HF46" s="12"/>
      <c r="HG46" s="12"/>
      <c r="HH46" s="12"/>
      <c r="HI46" s="12"/>
      <c r="HJ46" s="12"/>
      <c r="HK46" s="12"/>
      <c r="HL46" s="12"/>
      <c r="HM46" s="12"/>
      <c r="HN46" s="12"/>
      <c r="HO46" s="12"/>
    </row>
    <row r="47" spans="2:223" ht="78.75" customHeight="1" x14ac:dyDescent="0.35">
      <c r="B47" s="30">
        <v>8</v>
      </c>
      <c r="C47" s="133" t="s">
        <v>107</v>
      </c>
      <c r="D47" s="154">
        <f t="shared" si="1"/>
        <v>0</v>
      </c>
      <c r="E47" s="154">
        <v>0</v>
      </c>
      <c r="F47" s="154">
        <v>0</v>
      </c>
      <c r="G47" s="156"/>
      <c r="H47" s="156"/>
      <c r="I47" s="156"/>
      <c r="J47" s="156"/>
      <c r="K47" s="156"/>
      <c r="L47" s="156"/>
      <c r="M47" s="154">
        <v>0</v>
      </c>
      <c r="N47" s="154">
        <v>0</v>
      </c>
      <c r="O47" s="154">
        <v>0</v>
      </c>
      <c r="P47" s="154">
        <v>0</v>
      </c>
      <c r="Q47" s="154">
        <v>0</v>
      </c>
      <c r="R47" s="154">
        <v>0</v>
      </c>
      <c r="S47" s="154">
        <v>0</v>
      </c>
      <c r="T47" s="154">
        <v>0</v>
      </c>
      <c r="U47" s="154">
        <v>0</v>
      </c>
      <c r="V47" s="154">
        <v>0</v>
      </c>
      <c r="W47" s="154">
        <v>0</v>
      </c>
      <c r="X47" s="154">
        <v>0</v>
      </c>
      <c r="Y47" s="154">
        <v>0</v>
      </c>
      <c r="Z47" s="156"/>
      <c r="AA47" s="154">
        <v>0</v>
      </c>
      <c r="AB47" s="154">
        <v>0</v>
      </c>
      <c r="AC47" s="154">
        <v>0</v>
      </c>
      <c r="AD47" s="154">
        <v>0</v>
      </c>
      <c r="AE47" s="154">
        <v>0</v>
      </c>
      <c r="AF47" s="154">
        <v>0</v>
      </c>
      <c r="AG47" s="154">
        <v>0</v>
      </c>
      <c r="AH47" s="154">
        <v>0</v>
      </c>
      <c r="AI47" s="154">
        <v>0</v>
      </c>
      <c r="AJ47" s="154">
        <v>0</v>
      </c>
      <c r="AK47" s="154">
        <v>0</v>
      </c>
      <c r="AL47" s="154">
        <v>0</v>
      </c>
      <c r="AM47" s="154">
        <v>0</v>
      </c>
      <c r="AN47" s="154">
        <v>0</v>
      </c>
      <c r="AO47" s="154">
        <v>0</v>
      </c>
      <c r="AP47" s="154">
        <v>0</v>
      </c>
      <c r="AQ47" s="154">
        <v>0</v>
      </c>
      <c r="AR47" s="154">
        <v>0</v>
      </c>
      <c r="AS47" s="154">
        <v>0</v>
      </c>
      <c r="AT47" s="117"/>
      <c r="AU47" s="17" t="str">
        <f>IF(H17&lt;=G17," ","GRESEALA")</f>
        <v xml:space="preserve"> </v>
      </c>
      <c r="AV47" s="17" t="str">
        <f>IF(H18&lt;=G18," ","GRESEALA")</f>
        <v xml:space="preserve"> </v>
      </c>
      <c r="AW47" s="17" t="str">
        <f>IF(H19&lt;=G19," ","GRESEALA")</f>
        <v xml:space="preserve"> </v>
      </c>
      <c r="AX47" s="17" t="str">
        <f>IF(H20&lt;=G20," ","GRESEALA")</f>
        <v xml:space="preserve"> </v>
      </c>
      <c r="AY47" s="17" t="str">
        <f>IF(H21&lt;=G21," ","GRESEALA")</f>
        <v xml:space="preserve"> </v>
      </c>
      <c r="AZ47" s="17" t="str">
        <f>IF(H22&lt;=G22," ","GRESEALA")</f>
        <v xml:space="preserve"> </v>
      </c>
      <c r="BA47" s="17" t="str">
        <f>IF(H23&lt;=G23," ","GRESEALA")</f>
        <v xml:space="preserve"> </v>
      </c>
      <c r="BB47" s="17" t="str">
        <f>IF(H24&lt;=G24," ","GRESEALA")</f>
        <v xml:space="preserve"> </v>
      </c>
      <c r="BC47" s="17" t="str">
        <f>IF(H25&lt;=G25," ","GRESEALA")</f>
        <v xml:space="preserve"> </v>
      </c>
      <c r="BD47" s="17" t="str">
        <f>IF(H26&lt;=G26," ","GRESEALA")</f>
        <v xml:space="preserve"> </v>
      </c>
      <c r="BE47" s="17" t="str">
        <f>IF(H27&lt;=G27," ","GRESEALA")</f>
        <v xml:space="preserve"> </v>
      </c>
      <c r="BF47" s="17" t="str">
        <f>IF(H28&lt;=G28," ","GRESEALA")</f>
        <v xml:space="preserve"> </v>
      </c>
      <c r="BG47" s="17" t="str">
        <f>IF(H29&lt;=G29," ","GRESEALA")</f>
        <v xml:space="preserve"> </v>
      </c>
      <c r="BH47" s="17" t="str">
        <f>IF(H30&lt;=G30," ","GRESEALA")</f>
        <v xml:space="preserve"> </v>
      </c>
      <c r="BI47" s="17" t="str">
        <f>IF(H31&lt;=G31," ","GRESEALA")</f>
        <v xml:space="preserve"> </v>
      </c>
      <c r="BJ47" s="17" t="str">
        <f>IF(H32&lt;=G32," ","GRESEALA")</f>
        <v xml:space="preserve"> </v>
      </c>
      <c r="BK47" s="17" t="str">
        <f>IF(H33&lt;=G33," ","GRESEALA")</f>
        <v xml:space="preserve"> </v>
      </c>
      <c r="BL47" s="38"/>
    </row>
    <row r="48" spans="2:223" ht="42" customHeight="1" x14ac:dyDescent="0.35">
      <c r="B48" s="20">
        <v>9</v>
      </c>
      <c r="C48" s="127" t="s">
        <v>108</v>
      </c>
      <c r="D48" s="157">
        <f t="shared" si="1"/>
        <v>1</v>
      </c>
      <c r="E48" s="157">
        <f>E49+E50+E51</f>
        <v>1</v>
      </c>
      <c r="F48" s="157">
        <f t="shared" ref="F48:AS48" si="46">F49+F50+F51</f>
        <v>0</v>
      </c>
      <c r="G48" s="157">
        <f t="shared" si="46"/>
        <v>1</v>
      </c>
      <c r="H48" s="157">
        <f t="shared" si="46"/>
        <v>0</v>
      </c>
      <c r="I48" s="157">
        <f t="shared" si="46"/>
        <v>0</v>
      </c>
      <c r="J48" s="157">
        <f t="shared" si="46"/>
        <v>0</v>
      </c>
      <c r="K48" s="157">
        <f t="shared" si="46"/>
        <v>0</v>
      </c>
      <c r="L48" s="157">
        <f t="shared" si="46"/>
        <v>0</v>
      </c>
      <c r="M48" s="157">
        <f t="shared" si="46"/>
        <v>0</v>
      </c>
      <c r="N48" s="157">
        <f t="shared" si="46"/>
        <v>0</v>
      </c>
      <c r="O48" s="157">
        <f t="shared" si="46"/>
        <v>0</v>
      </c>
      <c r="P48" s="157">
        <f t="shared" si="46"/>
        <v>1</v>
      </c>
      <c r="Q48" s="157">
        <f t="shared" si="46"/>
        <v>0</v>
      </c>
      <c r="R48" s="157">
        <f t="shared" si="46"/>
        <v>0</v>
      </c>
      <c r="S48" s="157">
        <f t="shared" si="46"/>
        <v>0</v>
      </c>
      <c r="T48" s="157">
        <f t="shared" si="46"/>
        <v>0</v>
      </c>
      <c r="U48" s="157">
        <f t="shared" si="46"/>
        <v>1</v>
      </c>
      <c r="V48" s="157">
        <f t="shared" si="46"/>
        <v>0</v>
      </c>
      <c r="W48" s="157">
        <f t="shared" si="46"/>
        <v>0</v>
      </c>
      <c r="X48" s="157">
        <f t="shared" si="46"/>
        <v>1</v>
      </c>
      <c r="Y48" s="157">
        <f t="shared" si="46"/>
        <v>0</v>
      </c>
      <c r="Z48" s="158">
        <f t="shared" si="46"/>
        <v>0</v>
      </c>
      <c r="AA48" s="157">
        <f t="shared" si="46"/>
        <v>0</v>
      </c>
      <c r="AB48" s="157">
        <f t="shared" si="46"/>
        <v>0</v>
      </c>
      <c r="AC48" s="157">
        <f t="shared" si="46"/>
        <v>0</v>
      </c>
      <c r="AD48" s="157">
        <f t="shared" si="46"/>
        <v>0</v>
      </c>
      <c r="AE48" s="157">
        <f t="shared" si="46"/>
        <v>0</v>
      </c>
      <c r="AF48" s="157">
        <f t="shared" si="46"/>
        <v>0</v>
      </c>
      <c r="AG48" s="157">
        <f t="shared" si="46"/>
        <v>0</v>
      </c>
      <c r="AH48" s="157">
        <f t="shared" si="46"/>
        <v>0</v>
      </c>
      <c r="AI48" s="157">
        <f t="shared" si="46"/>
        <v>0</v>
      </c>
      <c r="AJ48" s="157">
        <f t="shared" si="46"/>
        <v>0</v>
      </c>
      <c r="AK48" s="157">
        <f t="shared" si="46"/>
        <v>0</v>
      </c>
      <c r="AL48" s="157">
        <f t="shared" si="46"/>
        <v>0</v>
      </c>
      <c r="AM48" s="157">
        <f t="shared" si="46"/>
        <v>0</v>
      </c>
      <c r="AN48" s="157">
        <f t="shared" si="46"/>
        <v>0</v>
      </c>
      <c r="AO48" s="157">
        <f t="shared" si="46"/>
        <v>0</v>
      </c>
      <c r="AP48" s="157">
        <f t="shared" si="46"/>
        <v>0</v>
      </c>
      <c r="AQ48" s="157">
        <f t="shared" si="46"/>
        <v>0</v>
      </c>
      <c r="AR48" s="157">
        <f t="shared" si="46"/>
        <v>0</v>
      </c>
      <c r="AS48" s="157">
        <f t="shared" si="46"/>
        <v>1</v>
      </c>
      <c r="AT48" s="46"/>
      <c r="AU48" s="17" t="str">
        <f>IF(H34&lt;=G34," ","GRESEALA")</f>
        <v xml:space="preserve"> </v>
      </c>
      <c r="AV48" s="17" t="str">
        <f>IF(H35&lt;=G35," ","GRESEALA")</f>
        <v xml:space="preserve"> </v>
      </c>
      <c r="AW48" s="17" t="str">
        <f>IF(H36&lt;=G36," ","GRESEALA")</f>
        <v xml:space="preserve"> </v>
      </c>
      <c r="AX48" s="17" t="str">
        <f>IF(H37&lt;=G37," ","GRESEALA")</f>
        <v xml:space="preserve"> </v>
      </c>
      <c r="AY48" s="17" t="str">
        <f>IF(H38&lt;=G38," ","GRESEALA")</f>
        <v xml:space="preserve"> </v>
      </c>
      <c r="AZ48" s="17" t="str">
        <f>IF(H39&lt;=G39," ","GRESEALA")</f>
        <v xml:space="preserve"> </v>
      </c>
      <c r="BA48" s="17" t="str">
        <f>IF(H40&lt;=G40," ","GRESEALA")</f>
        <v xml:space="preserve"> </v>
      </c>
      <c r="BB48" s="17" t="str">
        <f>IF(H41&lt;=G41," ","GRESEALA")</f>
        <v xml:space="preserve"> </v>
      </c>
      <c r="BC48" s="17" t="str">
        <f>IF(H42&lt;=G42," ","GRESEALA")</f>
        <v xml:space="preserve"> </v>
      </c>
      <c r="BD48" s="17" t="str">
        <f>IF(H43&lt;=G43," ","GRESEALA")</f>
        <v xml:space="preserve"> </v>
      </c>
      <c r="BE48" s="17" t="str">
        <f>IF(H44&lt;=G44," ","GRESEALA")</f>
        <v xml:space="preserve"> </v>
      </c>
      <c r="BF48" s="17" t="str">
        <f>IF(H45&lt;=G45," ","GRESEALA")</f>
        <v xml:space="preserve"> </v>
      </c>
      <c r="BG48" s="17" t="str">
        <f>IF(H46&lt;=G46," ","GRESEALA")</f>
        <v xml:space="preserve"> </v>
      </c>
      <c r="BH48" s="17" t="str">
        <f>IF(H47&lt;=G47," ","GRESEALA")</f>
        <v xml:space="preserve"> </v>
      </c>
      <c r="BI48" s="17" t="str">
        <f>IF(H48&lt;=G48," ","GRESEALA")</f>
        <v xml:space="preserve"> </v>
      </c>
      <c r="BJ48" s="17" t="str">
        <f>IF(H49&lt;=G49," ","GRESEALA")</f>
        <v xml:space="preserve"> </v>
      </c>
      <c r="BK48" s="17" t="str">
        <f>IF(H50&lt;=G50," ","GRESEALA")</f>
        <v xml:space="preserve"> </v>
      </c>
    </row>
    <row r="49" spans="2:64" ht="48" customHeight="1" x14ac:dyDescent="0.35">
      <c r="B49" s="30" t="s">
        <v>109</v>
      </c>
      <c r="C49" s="139" t="s">
        <v>110</v>
      </c>
      <c r="D49" s="166">
        <f t="shared" si="1"/>
        <v>0</v>
      </c>
      <c r="E49" s="154">
        <v>0</v>
      </c>
      <c r="F49" s="154">
        <v>0</v>
      </c>
      <c r="G49" s="154">
        <v>0</v>
      </c>
      <c r="H49" s="154">
        <v>0</v>
      </c>
      <c r="I49" s="154">
        <v>0</v>
      </c>
      <c r="J49" s="154">
        <v>0</v>
      </c>
      <c r="K49" s="154">
        <v>0</v>
      </c>
      <c r="L49" s="154">
        <v>0</v>
      </c>
      <c r="M49" s="154">
        <v>0</v>
      </c>
      <c r="N49" s="154">
        <v>0</v>
      </c>
      <c r="O49" s="154">
        <v>0</v>
      </c>
      <c r="P49" s="154">
        <v>0</v>
      </c>
      <c r="Q49" s="154">
        <v>0</v>
      </c>
      <c r="R49" s="154">
        <v>0</v>
      </c>
      <c r="S49" s="154">
        <v>0</v>
      </c>
      <c r="T49" s="154">
        <v>0</v>
      </c>
      <c r="U49" s="154">
        <v>0</v>
      </c>
      <c r="V49" s="154">
        <v>0</v>
      </c>
      <c r="W49" s="154">
        <v>0</v>
      </c>
      <c r="X49" s="154">
        <v>0</v>
      </c>
      <c r="Y49" s="154">
        <v>0</v>
      </c>
      <c r="Z49" s="156"/>
      <c r="AA49" s="154">
        <v>0</v>
      </c>
      <c r="AB49" s="154">
        <v>0</v>
      </c>
      <c r="AC49" s="154">
        <v>0</v>
      </c>
      <c r="AD49" s="154">
        <v>0</v>
      </c>
      <c r="AE49" s="154">
        <v>0</v>
      </c>
      <c r="AF49" s="154">
        <v>0</v>
      </c>
      <c r="AG49" s="154">
        <v>0</v>
      </c>
      <c r="AH49" s="154">
        <v>0</v>
      </c>
      <c r="AI49" s="154">
        <v>0</v>
      </c>
      <c r="AJ49" s="154">
        <v>0</v>
      </c>
      <c r="AK49" s="154">
        <v>0</v>
      </c>
      <c r="AL49" s="154">
        <v>0</v>
      </c>
      <c r="AM49" s="154">
        <v>0</v>
      </c>
      <c r="AN49" s="154">
        <v>0</v>
      </c>
      <c r="AO49" s="154">
        <v>0</v>
      </c>
      <c r="AP49" s="154">
        <v>0</v>
      </c>
      <c r="AQ49" s="154">
        <v>0</v>
      </c>
      <c r="AR49" s="154">
        <v>0</v>
      </c>
      <c r="AS49" s="154">
        <v>0</v>
      </c>
      <c r="AT49" s="117"/>
      <c r="AU49" s="17" t="str">
        <f>IF(H51&lt;=G51," ","GRESEALA")</f>
        <v xml:space="preserve"> </v>
      </c>
      <c r="AV49" s="17" t="str">
        <f>IF(H52&lt;=G52," ","GRESEALA")</f>
        <v xml:space="preserve"> </v>
      </c>
      <c r="AW49" s="17" t="str">
        <f>IF(H53&lt;=G53," ","GRESEALA")</f>
        <v xml:space="preserve"> </v>
      </c>
      <c r="AX49" s="17" t="str">
        <f>IF(H54&lt;=G54," ","GRESEALA")</f>
        <v xml:space="preserve"> </v>
      </c>
      <c r="AY49" s="17" t="str">
        <f>IF(H55&lt;=G55," ","GRESEALA")</f>
        <v xml:space="preserve"> </v>
      </c>
      <c r="AZ49" s="17" t="str">
        <f>IF(H56&lt;=G56," ","GRESEALA")</f>
        <v xml:space="preserve"> </v>
      </c>
      <c r="BA49" s="17" t="str">
        <f>IF(H57&lt;=G57," ","GRESEALA")</f>
        <v xml:space="preserve"> </v>
      </c>
      <c r="BB49" s="17" t="str">
        <f>IF(H58&lt;=G58," ","GRESEALA")</f>
        <v xml:space="preserve"> </v>
      </c>
      <c r="BC49" s="17" t="str">
        <f>IF(H59&lt;=G59," ","GRESEALA")</f>
        <v xml:space="preserve"> </v>
      </c>
      <c r="BD49" s="17" t="str">
        <f>IF(H60&lt;=G60," ","GRESEALA")</f>
        <v xml:space="preserve"> </v>
      </c>
      <c r="BE49" s="17" t="str">
        <f>IF(H61&lt;=G61," ","GRESEALA")</f>
        <v xml:space="preserve"> </v>
      </c>
      <c r="BF49" s="17" t="str">
        <f>IF(H62&lt;=G62," ","GRESEALA")</f>
        <v xml:space="preserve"> </v>
      </c>
      <c r="BG49" s="17" t="str">
        <f>IF(H63&lt;=G63," ","GRESEALA")</f>
        <v xml:space="preserve"> </v>
      </c>
      <c r="BH49" s="17" t="str">
        <f>IF(H64&lt;=G64," ","GRESEALA")</f>
        <v xml:space="preserve"> </v>
      </c>
      <c r="BI49" s="17" t="str">
        <f>IF(H65&lt;=G65," ","GRESEALA")</f>
        <v xml:space="preserve"> </v>
      </c>
      <c r="BJ49" s="17" t="str">
        <f>IF(H66&lt;=G66," ","GRESEALA")</f>
        <v xml:space="preserve"> </v>
      </c>
      <c r="BK49" s="17" t="str">
        <f>IF(H67&lt;=G67," ","GRESEALA")</f>
        <v xml:space="preserve"> </v>
      </c>
    </row>
    <row r="50" spans="2:64" ht="41.25" customHeight="1" x14ac:dyDescent="0.35">
      <c r="B50" s="30" t="s">
        <v>111</v>
      </c>
      <c r="C50" s="139" t="s">
        <v>112</v>
      </c>
      <c r="D50" s="154">
        <f t="shared" si="1"/>
        <v>0</v>
      </c>
      <c r="E50" s="154">
        <v>0</v>
      </c>
      <c r="F50" s="154">
        <v>0</v>
      </c>
      <c r="G50" s="154">
        <v>0</v>
      </c>
      <c r="H50" s="154">
        <v>0</v>
      </c>
      <c r="I50" s="154">
        <v>0</v>
      </c>
      <c r="J50" s="154">
        <v>0</v>
      </c>
      <c r="K50" s="154">
        <v>0</v>
      </c>
      <c r="L50" s="154">
        <v>0</v>
      </c>
      <c r="M50" s="154">
        <v>0</v>
      </c>
      <c r="N50" s="154">
        <v>0</v>
      </c>
      <c r="O50" s="154">
        <v>0</v>
      </c>
      <c r="P50" s="154">
        <v>0</v>
      </c>
      <c r="Q50" s="154">
        <v>0</v>
      </c>
      <c r="R50" s="154">
        <v>0</v>
      </c>
      <c r="S50" s="154">
        <v>0</v>
      </c>
      <c r="T50" s="154">
        <v>0</v>
      </c>
      <c r="U50" s="154">
        <v>0</v>
      </c>
      <c r="V50" s="154">
        <v>0</v>
      </c>
      <c r="W50" s="154">
        <v>0</v>
      </c>
      <c r="X50" s="154">
        <v>0</v>
      </c>
      <c r="Y50" s="154">
        <v>0</v>
      </c>
      <c r="Z50" s="156"/>
      <c r="AA50" s="154">
        <v>0</v>
      </c>
      <c r="AB50" s="154">
        <v>0</v>
      </c>
      <c r="AC50" s="154">
        <v>0</v>
      </c>
      <c r="AD50" s="154">
        <v>0</v>
      </c>
      <c r="AE50" s="154">
        <v>0</v>
      </c>
      <c r="AF50" s="154">
        <v>0</v>
      </c>
      <c r="AG50" s="154">
        <v>0</v>
      </c>
      <c r="AH50" s="154">
        <v>0</v>
      </c>
      <c r="AI50" s="154">
        <v>0</v>
      </c>
      <c r="AJ50" s="154">
        <v>0</v>
      </c>
      <c r="AK50" s="154">
        <v>0</v>
      </c>
      <c r="AL50" s="154">
        <v>0</v>
      </c>
      <c r="AM50" s="154">
        <v>0</v>
      </c>
      <c r="AN50" s="154">
        <v>0</v>
      </c>
      <c r="AO50" s="154">
        <v>0</v>
      </c>
      <c r="AP50" s="154">
        <v>0</v>
      </c>
      <c r="AQ50" s="154">
        <v>0</v>
      </c>
      <c r="AR50" s="154">
        <v>0</v>
      </c>
      <c r="AS50" s="154">
        <v>0</v>
      </c>
      <c r="AT50" s="117"/>
      <c r="AU50" s="17" t="str">
        <f>IF(E52+F52=D52," ","GRESEALA")</f>
        <v xml:space="preserve"> </v>
      </c>
      <c r="AV50" s="23" t="str">
        <f>IF(G52+K52+I52+L52++M52=D52," ","GRESEALA")</f>
        <v xml:space="preserve"> </v>
      </c>
      <c r="AW50" s="17" t="str">
        <f>IF(O52+P52=D52," ","GRESEALA")</f>
        <v xml:space="preserve"> </v>
      </c>
      <c r="AX50" s="17" t="str">
        <f>IF(Q52+S52+T52+U52+V52+W52=D52," ","GRESEALA")</f>
        <v xml:space="preserve"> </v>
      </c>
      <c r="AY50" s="17" t="str">
        <f>IF(X52+Y52+Z52=D52," ","GRESEALA")</f>
        <v xml:space="preserve"> </v>
      </c>
      <c r="AZ50" s="23" t="str">
        <f>IF(AA52+AC52+AE52+AF52+AG52+AH52+AI52+AJ52+AK52+AL52+AM52+AN52+AO52+AP52+AQ52+AR52+AS52&gt;=D52," ","GRESEALA")</f>
        <v xml:space="preserve"> </v>
      </c>
      <c r="BA50" s="17" t="str">
        <f>IF(E36&lt;=E13," ","GRESEALA")</f>
        <v xml:space="preserve"> </v>
      </c>
      <c r="BB50" s="17" t="str">
        <f>IF(F36&lt;=F13," ","GRESEALA")</f>
        <v xml:space="preserve"> </v>
      </c>
      <c r="BC50" s="17" t="str">
        <f>IF(G36&lt;=G13," ","GRESEALA")</f>
        <v xml:space="preserve"> </v>
      </c>
      <c r="BD50" s="17" t="str">
        <f>IF(H36&lt;=H13," ","GRESEALA")</f>
        <v xml:space="preserve"> </v>
      </c>
      <c r="BE50" s="17" t="str">
        <f t="shared" ref="BE50:BK50" si="47">IF(K36&lt;=K13," ","GRESEALA")</f>
        <v xml:space="preserve"> </v>
      </c>
      <c r="BF50" s="23" t="str">
        <f t="shared" si="47"/>
        <v xml:space="preserve"> </v>
      </c>
      <c r="BG50" s="17" t="str">
        <f t="shared" si="47"/>
        <v xml:space="preserve"> </v>
      </c>
      <c r="BH50" s="17" t="str">
        <f t="shared" si="47"/>
        <v xml:space="preserve"> </v>
      </c>
      <c r="BI50" s="17" t="str">
        <f t="shared" si="47"/>
        <v xml:space="preserve"> </v>
      </c>
      <c r="BJ50" s="17" t="str">
        <f t="shared" si="47"/>
        <v xml:space="preserve"> </v>
      </c>
      <c r="BK50" s="17" t="str">
        <f t="shared" si="47"/>
        <v xml:space="preserve"> </v>
      </c>
    </row>
    <row r="51" spans="2:64" ht="31.5" customHeight="1" x14ac:dyDescent="0.35">
      <c r="B51" s="30" t="s">
        <v>113</v>
      </c>
      <c r="C51" s="139" t="s">
        <v>114</v>
      </c>
      <c r="D51" s="154">
        <f t="shared" si="1"/>
        <v>1</v>
      </c>
      <c r="E51" s="154">
        <v>1</v>
      </c>
      <c r="F51" s="154">
        <v>0</v>
      </c>
      <c r="G51" s="154">
        <v>1</v>
      </c>
      <c r="H51" s="154">
        <v>0</v>
      </c>
      <c r="I51" s="154">
        <v>0</v>
      </c>
      <c r="J51" s="154">
        <v>0</v>
      </c>
      <c r="K51" s="154">
        <v>0</v>
      </c>
      <c r="L51" s="154">
        <v>0</v>
      </c>
      <c r="M51" s="154">
        <v>0</v>
      </c>
      <c r="N51" s="154">
        <v>0</v>
      </c>
      <c r="O51" s="154">
        <v>0</v>
      </c>
      <c r="P51" s="154">
        <v>1</v>
      </c>
      <c r="Q51" s="154">
        <v>0</v>
      </c>
      <c r="R51" s="154">
        <v>0</v>
      </c>
      <c r="S51" s="154">
        <v>0</v>
      </c>
      <c r="T51" s="154">
        <v>0</v>
      </c>
      <c r="U51" s="154">
        <v>1</v>
      </c>
      <c r="V51" s="154">
        <v>0</v>
      </c>
      <c r="W51" s="154">
        <v>0</v>
      </c>
      <c r="X51" s="154">
        <v>1</v>
      </c>
      <c r="Y51" s="154">
        <v>0</v>
      </c>
      <c r="Z51" s="156"/>
      <c r="AA51" s="154">
        <v>0</v>
      </c>
      <c r="AB51" s="154">
        <v>0</v>
      </c>
      <c r="AC51" s="154">
        <v>0</v>
      </c>
      <c r="AD51" s="154">
        <v>0</v>
      </c>
      <c r="AE51" s="154">
        <v>0</v>
      </c>
      <c r="AF51" s="154">
        <v>0</v>
      </c>
      <c r="AG51" s="154">
        <v>0</v>
      </c>
      <c r="AH51" s="154">
        <v>0</v>
      </c>
      <c r="AI51" s="154">
        <v>0</v>
      </c>
      <c r="AJ51" s="154">
        <v>0</v>
      </c>
      <c r="AK51" s="154">
        <v>0</v>
      </c>
      <c r="AL51" s="154">
        <v>0</v>
      </c>
      <c r="AM51" s="154">
        <v>0</v>
      </c>
      <c r="AN51" s="154">
        <v>0</v>
      </c>
      <c r="AO51" s="154">
        <v>0</v>
      </c>
      <c r="AP51" s="154">
        <v>0</v>
      </c>
      <c r="AQ51" s="154">
        <v>0</v>
      </c>
      <c r="AR51" s="154">
        <v>0</v>
      </c>
      <c r="AS51" s="154">
        <v>1</v>
      </c>
      <c r="AT51" s="117"/>
      <c r="AU51" s="17" t="str">
        <f t="shared" ref="AU51:BK51" si="48">IF(S36&lt;=S13," ","GRESEALA")</f>
        <v xml:space="preserve"> </v>
      </c>
      <c r="AV51" s="17" t="str">
        <f t="shared" si="48"/>
        <v xml:space="preserve"> </v>
      </c>
      <c r="AW51" s="17" t="str">
        <f t="shared" si="48"/>
        <v xml:space="preserve"> </v>
      </c>
      <c r="AX51" s="17" t="str">
        <f t="shared" si="48"/>
        <v xml:space="preserve"> </v>
      </c>
      <c r="AY51" s="17" t="str">
        <f t="shared" si="48"/>
        <v xml:space="preserve"> </v>
      </c>
      <c r="AZ51" s="17" t="str">
        <f t="shared" si="48"/>
        <v xml:space="preserve"> </v>
      </c>
      <c r="BA51" s="17" t="str">
        <f t="shared" si="48"/>
        <v xml:space="preserve"> </v>
      </c>
      <c r="BB51" s="17" t="str">
        <f t="shared" si="48"/>
        <v xml:space="preserve"> </v>
      </c>
      <c r="BC51" s="17" t="str">
        <f t="shared" si="48"/>
        <v xml:space="preserve"> </v>
      </c>
      <c r="BD51" s="17" t="str">
        <f t="shared" si="48"/>
        <v xml:space="preserve"> </v>
      </c>
      <c r="BE51" s="17" t="str">
        <f t="shared" si="48"/>
        <v xml:space="preserve"> </v>
      </c>
      <c r="BF51" s="17" t="str">
        <f t="shared" si="48"/>
        <v xml:space="preserve"> </v>
      </c>
      <c r="BG51" s="17" t="str">
        <f t="shared" si="48"/>
        <v xml:space="preserve"> </v>
      </c>
      <c r="BH51" s="17" t="str">
        <f t="shared" si="48"/>
        <v xml:space="preserve"> </v>
      </c>
      <c r="BI51" s="17" t="str">
        <f t="shared" si="48"/>
        <v xml:space="preserve"> </v>
      </c>
      <c r="BJ51" s="17" t="str">
        <f t="shared" si="48"/>
        <v xml:space="preserve"> </v>
      </c>
      <c r="BK51" s="17" t="str">
        <f t="shared" si="48"/>
        <v xml:space="preserve"> </v>
      </c>
    </row>
    <row r="52" spans="2:64" ht="45" customHeight="1" x14ac:dyDescent="0.35">
      <c r="B52" s="30">
        <v>10</v>
      </c>
      <c r="C52" s="133" t="s">
        <v>115</v>
      </c>
      <c r="D52" s="154">
        <f t="shared" si="1"/>
        <v>4</v>
      </c>
      <c r="E52" s="154">
        <v>3</v>
      </c>
      <c r="F52" s="154">
        <v>1</v>
      </c>
      <c r="G52" s="154">
        <v>4</v>
      </c>
      <c r="H52" s="154">
        <v>4</v>
      </c>
      <c r="I52" s="154">
        <v>0</v>
      </c>
      <c r="J52" s="154">
        <v>0</v>
      </c>
      <c r="K52" s="154">
        <v>0</v>
      </c>
      <c r="L52" s="154">
        <v>0</v>
      </c>
      <c r="M52" s="154">
        <v>0</v>
      </c>
      <c r="N52" s="154">
        <v>0</v>
      </c>
      <c r="O52" s="154">
        <v>2</v>
      </c>
      <c r="P52" s="154">
        <v>2</v>
      </c>
      <c r="Q52" s="156"/>
      <c r="R52" s="156"/>
      <c r="S52" s="154">
        <v>0</v>
      </c>
      <c r="T52" s="154">
        <v>0</v>
      </c>
      <c r="U52" s="154">
        <v>1</v>
      </c>
      <c r="V52" s="154">
        <v>0</v>
      </c>
      <c r="W52" s="154">
        <v>3</v>
      </c>
      <c r="X52" s="154">
        <v>4</v>
      </c>
      <c r="Y52" s="154">
        <v>0</v>
      </c>
      <c r="Z52" s="156"/>
      <c r="AA52" s="154">
        <v>0</v>
      </c>
      <c r="AB52" s="154">
        <v>0</v>
      </c>
      <c r="AC52" s="154">
        <v>0</v>
      </c>
      <c r="AD52" s="154">
        <v>0</v>
      </c>
      <c r="AE52" s="154">
        <v>0</v>
      </c>
      <c r="AF52" s="154">
        <v>0</v>
      </c>
      <c r="AG52" s="154">
        <v>0</v>
      </c>
      <c r="AH52" s="154">
        <v>0</v>
      </c>
      <c r="AI52" s="154">
        <v>0</v>
      </c>
      <c r="AJ52" s="154">
        <v>0</v>
      </c>
      <c r="AK52" s="154">
        <v>0</v>
      </c>
      <c r="AL52" s="154">
        <v>0</v>
      </c>
      <c r="AM52" s="154">
        <v>0</v>
      </c>
      <c r="AN52" s="154">
        <v>0</v>
      </c>
      <c r="AO52" s="154">
        <v>0</v>
      </c>
      <c r="AP52" s="154">
        <v>0</v>
      </c>
      <c r="AQ52" s="154">
        <v>0</v>
      </c>
      <c r="AR52" s="154">
        <v>0</v>
      </c>
      <c r="AS52" s="154">
        <v>4</v>
      </c>
      <c r="AT52" s="117"/>
      <c r="AU52" s="17" t="str">
        <f>IF(AJ36&lt;=AJ13," ","GRESEALA")</f>
        <v xml:space="preserve"> </v>
      </c>
      <c r="AV52" s="17" t="str">
        <f>IF(AK36&lt;=AK13," ","GRESEALA")</f>
        <v xml:space="preserve"> </v>
      </c>
      <c r="AW52" s="17" t="str">
        <f>IF(AL36&lt;=AL13," ","GRESEALA")</f>
        <v xml:space="preserve"> </v>
      </c>
      <c r="AX52" s="17" t="str">
        <f>IF(AR36&lt;=AR13," ","GRESEALA")</f>
        <v xml:space="preserve"> </v>
      </c>
      <c r="AY52" s="17" t="str">
        <f>IF(AS36&lt;=AS13," ","GRESEALA")</f>
        <v xml:space="preserve"> </v>
      </c>
      <c r="AZ52" s="17" t="str">
        <f>IF(E16+E37+E38+E41+E42+E45+E46+E47+E48+E52+E53+E54+E55+E60+E61+E63+E64&gt;=E14," ","GRESEALA")</f>
        <v xml:space="preserve"> </v>
      </c>
      <c r="BA52" s="17" t="str">
        <f>IF(F16+F37+F38+F41+F42+F45+F46+F47+F48+F52+F53+F54+F55+F60+F61+F63+F64&gt;=F14," ","GRESEALA")</f>
        <v xml:space="preserve"> </v>
      </c>
      <c r="BB52" s="17" t="str">
        <f>IF(G16+G37+G38+G41+G42+G45+G46+G47+G48+G52+G53+G54+G55+G60+G61+G63+G64&gt;=G14," ","GRESEALA")</f>
        <v xml:space="preserve"> </v>
      </c>
      <c r="BC52" s="17" t="str">
        <f>IF(H16+H37+H38+H41+H42+H45+H46+H47+H48+H52+H53+H54+H55+H60+H61+H63+H64&gt;=H14," ","GRESEALA")</f>
        <v xml:space="preserve"> </v>
      </c>
      <c r="BD52" s="17" t="str">
        <f t="shared" ref="BD52:BJ52" si="49">IF(K16+K37+K38+K41+K42+K45+K46+K47+K48+K52+K53+K54+K55+K60+K61+K63+K64&gt;=K14," ","GRESEALA")</f>
        <v xml:space="preserve"> </v>
      </c>
      <c r="BE52" s="23" t="str">
        <f t="shared" si="49"/>
        <v xml:space="preserve"> </v>
      </c>
      <c r="BF52" s="17" t="str">
        <f t="shared" si="49"/>
        <v xml:space="preserve"> </v>
      </c>
      <c r="BG52" s="17" t="str">
        <f t="shared" si="49"/>
        <v xml:space="preserve"> </v>
      </c>
      <c r="BH52" s="17" t="str">
        <f t="shared" si="49"/>
        <v xml:space="preserve"> </v>
      </c>
      <c r="BI52" s="17" t="str">
        <f t="shared" si="49"/>
        <v xml:space="preserve"> </v>
      </c>
      <c r="BJ52" s="17" t="str">
        <f t="shared" si="49"/>
        <v xml:space="preserve"> </v>
      </c>
      <c r="BK52" s="17" t="str">
        <f t="shared" ref="BK52" si="50">IF(S16+S37+S38+S41+S42+S45+S46+S47+S48+S52+S53+S54+S55+S60+S61+S63+S64&gt;=S14," ","GRESEALA")</f>
        <v xml:space="preserve"> </v>
      </c>
    </row>
    <row r="53" spans="2:64" ht="45.75" customHeight="1" x14ac:dyDescent="0.35">
      <c r="B53" s="30">
        <v>11</v>
      </c>
      <c r="C53" s="138" t="s">
        <v>116</v>
      </c>
      <c r="D53" s="154">
        <f t="shared" si="1"/>
        <v>1</v>
      </c>
      <c r="E53" s="154">
        <v>0</v>
      </c>
      <c r="F53" s="154">
        <v>1</v>
      </c>
      <c r="G53" s="154">
        <v>1</v>
      </c>
      <c r="H53" s="154">
        <v>0</v>
      </c>
      <c r="I53" s="154">
        <v>0</v>
      </c>
      <c r="J53" s="154">
        <v>0</v>
      </c>
      <c r="K53" s="154">
        <v>0</v>
      </c>
      <c r="L53" s="154">
        <v>0</v>
      </c>
      <c r="M53" s="154">
        <v>0</v>
      </c>
      <c r="N53" s="154">
        <v>0</v>
      </c>
      <c r="O53" s="154">
        <v>1</v>
      </c>
      <c r="P53" s="154">
        <v>0</v>
      </c>
      <c r="Q53" s="156"/>
      <c r="R53" s="156"/>
      <c r="S53" s="154">
        <v>0</v>
      </c>
      <c r="T53" s="154">
        <v>0</v>
      </c>
      <c r="U53" s="154">
        <v>1</v>
      </c>
      <c r="V53" s="154">
        <v>0</v>
      </c>
      <c r="W53" s="154">
        <v>0</v>
      </c>
      <c r="X53" s="154">
        <v>1</v>
      </c>
      <c r="Y53" s="154">
        <v>0</v>
      </c>
      <c r="Z53" s="156"/>
      <c r="AA53" s="154">
        <v>0</v>
      </c>
      <c r="AB53" s="154">
        <v>0</v>
      </c>
      <c r="AC53" s="154">
        <v>0</v>
      </c>
      <c r="AD53" s="154">
        <v>0</v>
      </c>
      <c r="AE53" s="154">
        <v>0</v>
      </c>
      <c r="AF53" s="154">
        <v>0</v>
      </c>
      <c r="AG53" s="154">
        <v>0</v>
      </c>
      <c r="AH53" s="154">
        <v>0</v>
      </c>
      <c r="AI53" s="154">
        <v>0</v>
      </c>
      <c r="AJ53" s="154">
        <v>0</v>
      </c>
      <c r="AK53" s="154">
        <v>0</v>
      </c>
      <c r="AL53" s="154">
        <v>0</v>
      </c>
      <c r="AM53" s="154">
        <v>0</v>
      </c>
      <c r="AN53" s="154">
        <v>0</v>
      </c>
      <c r="AO53" s="154">
        <v>0</v>
      </c>
      <c r="AP53" s="154">
        <v>0</v>
      </c>
      <c r="AQ53" s="154">
        <v>0</v>
      </c>
      <c r="AR53" s="154">
        <v>0</v>
      </c>
      <c r="AS53" s="154">
        <v>1</v>
      </c>
      <c r="AT53" s="117"/>
      <c r="AU53" s="17" t="str">
        <f t="shared" ref="AU53:BK53" si="51">IF(T16+T37+T38+T41+T42+T45+T46+T47+T48+T52+T53+T54+T55+T60+T61+T63+T64&gt;=T14," ","GRESEALA")</f>
        <v xml:space="preserve"> </v>
      </c>
      <c r="AV53" s="17" t="str">
        <f t="shared" si="51"/>
        <v xml:space="preserve"> </v>
      </c>
      <c r="AW53" s="17" t="str">
        <f t="shared" si="51"/>
        <v xml:space="preserve"> </v>
      </c>
      <c r="AX53" s="17" t="str">
        <f t="shared" si="51"/>
        <v xml:space="preserve"> </v>
      </c>
      <c r="AY53" s="17" t="str">
        <f t="shared" si="51"/>
        <v xml:space="preserve"> </v>
      </c>
      <c r="AZ53" s="17" t="str">
        <f t="shared" si="51"/>
        <v xml:space="preserve"> </v>
      </c>
      <c r="BA53" s="17" t="str">
        <f t="shared" si="51"/>
        <v xml:space="preserve"> </v>
      </c>
      <c r="BB53" s="17" t="str">
        <f t="shared" si="51"/>
        <v xml:space="preserve"> </v>
      </c>
      <c r="BC53" s="17" t="str">
        <f t="shared" si="51"/>
        <v xml:space="preserve"> </v>
      </c>
      <c r="BD53" s="17" t="str">
        <f t="shared" si="51"/>
        <v xml:space="preserve"> </v>
      </c>
      <c r="BE53" s="17" t="str">
        <f t="shared" si="51"/>
        <v xml:space="preserve"> </v>
      </c>
      <c r="BF53" s="17" t="str">
        <f t="shared" si="51"/>
        <v xml:space="preserve"> </v>
      </c>
      <c r="BG53" s="17" t="str">
        <f t="shared" si="51"/>
        <v xml:space="preserve"> </v>
      </c>
      <c r="BH53" s="17" t="str">
        <f t="shared" si="51"/>
        <v xml:space="preserve"> </v>
      </c>
      <c r="BI53" s="17" t="str">
        <f t="shared" si="51"/>
        <v xml:space="preserve"> </v>
      </c>
      <c r="BJ53" s="17" t="str">
        <f t="shared" si="51"/>
        <v xml:space="preserve"> </v>
      </c>
      <c r="BK53" s="17" t="str">
        <f t="shared" si="51"/>
        <v xml:space="preserve"> </v>
      </c>
    </row>
    <row r="54" spans="2:64" ht="60" customHeight="1" x14ac:dyDescent="0.35">
      <c r="B54" s="30">
        <v>12</v>
      </c>
      <c r="C54" s="133" t="s">
        <v>117</v>
      </c>
      <c r="D54" s="160">
        <f t="shared" si="1"/>
        <v>0</v>
      </c>
      <c r="E54" s="154">
        <v>0</v>
      </c>
      <c r="F54" s="154">
        <v>0</v>
      </c>
      <c r="G54" s="154">
        <v>0</v>
      </c>
      <c r="H54" s="154">
        <v>0</v>
      </c>
      <c r="I54" s="154">
        <v>0</v>
      </c>
      <c r="J54" s="154">
        <v>0</v>
      </c>
      <c r="K54" s="154">
        <v>0</v>
      </c>
      <c r="L54" s="154">
        <v>0</v>
      </c>
      <c r="M54" s="154">
        <v>0</v>
      </c>
      <c r="N54" s="154">
        <v>0</v>
      </c>
      <c r="O54" s="154">
        <v>0</v>
      </c>
      <c r="P54" s="154">
        <v>0</v>
      </c>
      <c r="Q54" s="154">
        <v>0</v>
      </c>
      <c r="R54" s="154">
        <v>0</v>
      </c>
      <c r="S54" s="154">
        <v>0</v>
      </c>
      <c r="T54" s="154">
        <v>0</v>
      </c>
      <c r="U54" s="154">
        <v>0</v>
      </c>
      <c r="V54" s="154">
        <v>0</v>
      </c>
      <c r="W54" s="154">
        <v>0</v>
      </c>
      <c r="X54" s="154">
        <v>0</v>
      </c>
      <c r="Y54" s="154">
        <v>0</v>
      </c>
      <c r="Z54" s="156"/>
      <c r="AA54" s="154">
        <v>0</v>
      </c>
      <c r="AB54" s="154">
        <v>0</v>
      </c>
      <c r="AC54" s="154">
        <v>0</v>
      </c>
      <c r="AD54" s="154">
        <v>0</v>
      </c>
      <c r="AE54" s="160"/>
      <c r="AF54" s="154">
        <v>0</v>
      </c>
      <c r="AG54" s="154">
        <v>0</v>
      </c>
      <c r="AH54" s="154">
        <v>0</v>
      </c>
      <c r="AI54" s="154">
        <v>0</v>
      </c>
      <c r="AJ54" s="154">
        <v>0</v>
      </c>
      <c r="AK54" s="154">
        <v>0</v>
      </c>
      <c r="AL54" s="154">
        <v>0</v>
      </c>
      <c r="AM54" s="154">
        <v>0</v>
      </c>
      <c r="AN54" s="154">
        <v>0</v>
      </c>
      <c r="AO54" s="154">
        <v>0</v>
      </c>
      <c r="AP54" s="154">
        <v>0</v>
      </c>
      <c r="AQ54" s="154">
        <v>0</v>
      </c>
      <c r="AR54" s="154">
        <v>0</v>
      </c>
      <c r="AS54" s="154">
        <v>0</v>
      </c>
      <c r="AT54" s="117"/>
      <c r="AU54" s="17" t="str">
        <f>IF(AK16+AK37+AK38+AK41+AK42+AK45+AK46+AK47+AK48+AK52+AK53+AK54+AK55+AK60+AK61+AK63+AK64&gt;=AK14," ","GRESEALA")</f>
        <v xml:space="preserve"> </v>
      </c>
      <c r="AV54" s="17" t="str">
        <f>IF(AL16+AL37+AL38+AL41+AL42+AL45+AL46+AL47+AL48+AL52+AL53+AL54+AL55+AL60+AL61+AL63+AL64&gt;=AL14," ","GRESEALA")</f>
        <v xml:space="preserve"> </v>
      </c>
      <c r="AW54" s="17" t="str">
        <f>IF(AR16+AR37+AR38+AR41+AR42+AR45+AR46+AR47+AR48+AR52+AR53+AR54+AR55+AR60+AR61+AR63+AR64&gt;=AR14," ","GRESEALA")</f>
        <v xml:space="preserve"> </v>
      </c>
      <c r="AX54" s="17" t="str">
        <f>IF(AS16+AS37+AS38+AS41+AS42+AS45+AS46+AS47+AS48+AS52+AS53+AS54+AS55+AS60+AS61+AS63+AS64&gt;=AS14," ","GRESEALA")</f>
        <v xml:space="preserve"> </v>
      </c>
      <c r="AY54" s="17" t="str">
        <f>IF(E15+E36+E59+E62&gt;=E13," ","GRESEALA")</f>
        <v xml:space="preserve"> </v>
      </c>
      <c r="AZ54" s="17" t="str">
        <f>IF(F15+F36+F59+F62&gt;=F13," ","GRESEALA")</f>
        <v xml:space="preserve"> </v>
      </c>
      <c r="BA54" s="17" t="str">
        <f>IF(G15+G36+G59+G62&gt;=G13," ","GRESEALA")</f>
        <v xml:space="preserve"> </v>
      </c>
      <c r="BB54" s="17" t="str">
        <f>IF(H15+H36+H59+H62&gt;=H13," ","GRESEALA")</f>
        <v xml:space="preserve"> </v>
      </c>
      <c r="BC54" s="17" t="str">
        <f t="shared" ref="BC54:BI54" si="52">IF(K15+K36+K59+K62&gt;=K13," ","GRESEALA")</f>
        <v xml:space="preserve"> </v>
      </c>
      <c r="BD54" s="23" t="str">
        <f t="shared" si="52"/>
        <v xml:space="preserve"> </v>
      </c>
      <c r="BE54" s="17" t="str">
        <f t="shared" si="52"/>
        <v xml:space="preserve"> </v>
      </c>
      <c r="BF54" s="17" t="str">
        <f t="shared" si="52"/>
        <v xml:space="preserve"> </v>
      </c>
      <c r="BG54" s="17" t="str">
        <f t="shared" si="52"/>
        <v xml:space="preserve"> </v>
      </c>
      <c r="BH54" s="17" t="str">
        <f t="shared" si="52"/>
        <v xml:space="preserve"> </v>
      </c>
      <c r="BI54" s="17" t="str">
        <f t="shared" si="52"/>
        <v xml:space="preserve"> </v>
      </c>
      <c r="BJ54" s="17" t="str">
        <f t="shared" ref="BJ54:BK54" si="53">IF(S15+S36+S59+S62&gt;=S13," ","GRESEALA")</f>
        <v xml:space="preserve"> </v>
      </c>
      <c r="BK54" s="17" t="str">
        <f t="shared" si="53"/>
        <v xml:space="preserve"> </v>
      </c>
    </row>
    <row r="55" spans="2:64" ht="60.75" hidden="1" customHeight="1" x14ac:dyDescent="0.35">
      <c r="B55" s="20"/>
      <c r="C55" s="127" t="s">
        <v>118</v>
      </c>
      <c r="D55" s="145">
        <f t="shared" si="1"/>
        <v>0</v>
      </c>
      <c r="E55" s="157"/>
      <c r="F55" s="157"/>
      <c r="G55" s="157"/>
      <c r="H55" s="157"/>
      <c r="I55" s="157"/>
      <c r="J55" s="157"/>
      <c r="K55" s="157"/>
      <c r="L55" s="157"/>
      <c r="M55" s="157"/>
      <c r="N55" s="157"/>
      <c r="O55" s="157"/>
      <c r="P55" s="157"/>
      <c r="Q55" s="157"/>
      <c r="R55" s="157"/>
      <c r="S55" s="157"/>
      <c r="T55" s="157"/>
      <c r="U55" s="157"/>
      <c r="V55" s="157"/>
      <c r="W55" s="157"/>
      <c r="X55" s="157"/>
      <c r="Y55" s="157"/>
      <c r="Z55" s="158"/>
      <c r="AA55" s="157"/>
      <c r="AB55" s="157"/>
      <c r="AC55" s="157"/>
      <c r="AD55" s="157"/>
      <c r="AE55" s="157"/>
      <c r="AF55" s="157"/>
      <c r="AG55" s="157"/>
      <c r="AH55" s="157"/>
      <c r="AI55" s="157"/>
      <c r="AJ55" s="157"/>
      <c r="AK55" s="157"/>
      <c r="AL55" s="157"/>
      <c r="AM55" s="157"/>
      <c r="AN55" s="157"/>
      <c r="AO55" s="157"/>
      <c r="AP55" s="157"/>
      <c r="AQ55" s="157"/>
      <c r="AR55" s="157"/>
      <c r="AS55" s="157"/>
      <c r="AT55" s="46"/>
      <c r="AU55" s="64"/>
      <c r="AV55" s="64"/>
      <c r="AW55" s="64"/>
      <c r="AX55" s="64"/>
      <c r="AY55" s="64"/>
      <c r="AZ55" s="64"/>
      <c r="BA55" s="64"/>
      <c r="BB55" s="64"/>
      <c r="BC55" s="64"/>
      <c r="BD55" s="64"/>
      <c r="BE55" s="64"/>
      <c r="BF55" s="64"/>
      <c r="BG55" s="64"/>
      <c r="BH55" s="64"/>
      <c r="BI55" s="64"/>
      <c r="BJ55" s="64"/>
      <c r="BK55" s="64"/>
    </row>
    <row r="56" spans="2:64" ht="27" hidden="1" customHeight="1" x14ac:dyDescent="0.35">
      <c r="B56" s="65"/>
      <c r="C56" s="140" t="s">
        <v>119</v>
      </c>
      <c r="D56" s="166">
        <f t="shared" si="1"/>
        <v>0</v>
      </c>
      <c r="E56" s="156"/>
      <c r="F56" s="156"/>
      <c r="G56" s="156"/>
      <c r="H56" s="156"/>
      <c r="I56" s="156"/>
      <c r="J56" s="156"/>
      <c r="K56" s="156"/>
      <c r="L56" s="156"/>
      <c r="M56" s="156"/>
      <c r="N56" s="156"/>
      <c r="O56" s="156"/>
      <c r="P56" s="156"/>
      <c r="Q56" s="156"/>
      <c r="R56" s="156"/>
      <c r="S56" s="156"/>
      <c r="T56" s="156"/>
      <c r="U56" s="156"/>
      <c r="V56" s="156"/>
      <c r="W56" s="156"/>
      <c r="X56" s="156"/>
      <c r="Y56" s="156"/>
      <c r="Z56" s="156"/>
      <c r="AA56" s="156"/>
      <c r="AB56" s="156"/>
      <c r="AC56" s="156"/>
      <c r="AD56" s="156"/>
      <c r="AE56" s="156"/>
      <c r="AF56" s="156"/>
      <c r="AG56" s="156"/>
      <c r="AH56" s="156"/>
      <c r="AI56" s="156"/>
      <c r="AJ56" s="156"/>
      <c r="AK56" s="156"/>
      <c r="AL56" s="156"/>
      <c r="AM56" s="156"/>
      <c r="AN56" s="156"/>
      <c r="AO56" s="156"/>
      <c r="AP56" s="156"/>
      <c r="AQ56" s="156"/>
      <c r="AR56" s="156"/>
      <c r="AS56" s="156"/>
      <c r="AT56" s="117"/>
      <c r="AU56" s="64"/>
      <c r="AV56" s="64"/>
      <c r="AW56" s="64"/>
      <c r="AX56" s="64"/>
      <c r="AY56" s="64"/>
      <c r="AZ56" s="64"/>
      <c r="BA56" s="64"/>
      <c r="BB56" s="64"/>
      <c r="BC56" s="64"/>
      <c r="BD56" s="64"/>
      <c r="BE56" s="64"/>
      <c r="BF56" s="64"/>
      <c r="BG56" s="64"/>
      <c r="BH56" s="64"/>
      <c r="BI56" s="64"/>
      <c r="BJ56" s="64"/>
      <c r="BK56" s="64"/>
    </row>
    <row r="57" spans="2:64" ht="40.5" hidden="1" customHeight="1" x14ac:dyDescent="0.35">
      <c r="B57" s="65"/>
      <c r="C57" s="140" t="s">
        <v>120</v>
      </c>
      <c r="D57" s="155">
        <f t="shared" si="1"/>
        <v>0</v>
      </c>
      <c r="E57" s="156"/>
      <c r="F57" s="156"/>
      <c r="G57" s="156"/>
      <c r="H57" s="156"/>
      <c r="I57" s="156"/>
      <c r="J57" s="156"/>
      <c r="K57" s="156"/>
      <c r="L57" s="156"/>
      <c r="M57" s="156"/>
      <c r="N57" s="156"/>
      <c r="O57" s="156"/>
      <c r="P57" s="156"/>
      <c r="Q57" s="156"/>
      <c r="R57" s="156"/>
      <c r="S57" s="156"/>
      <c r="T57" s="156"/>
      <c r="U57" s="156"/>
      <c r="V57" s="156"/>
      <c r="W57" s="156"/>
      <c r="X57" s="156"/>
      <c r="Y57" s="156"/>
      <c r="Z57" s="156"/>
      <c r="AA57" s="156"/>
      <c r="AB57" s="156"/>
      <c r="AC57" s="156"/>
      <c r="AD57" s="156"/>
      <c r="AE57" s="156"/>
      <c r="AF57" s="156"/>
      <c r="AG57" s="156"/>
      <c r="AH57" s="156"/>
      <c r="AI57" s="156"/>
      <c r="AJ57" s="156"/>
      <c r="AK57" s="156"/>
      <c r="AL57" s="156"/>
      <c r="AM57" s="156"/>
      <c r="AN57" s="156"/>
      <c r="AO57" s="156"/>
      <c r="AP57" s="156"/>
      <c r="AQ57" s="156"/>
      <c r="AR57" s="156"/>
      <c r="AS57" s="156"/>
      <c r="AT57" s="117"/>
      <c r="AU57" s="64"/>
      <c r="AV57" s="64"/>
      <c r="AW57" s="64"/>
      <c r="AX57" s="64"/>
      <c r="AY57" s="64"/>
      <c r="AZ57" s="64"/>
      <c r="BA57" s="64"/>
      <c r="BB57" s="64"/>
      <c r="BC57" s="64"/>
      <c r="BD57" s="64"/>
      <c r="BE57" s="64"/>
      <c r="BF57" s="64"/>
      <c r="BG57" s="64"/>
      <c r="BH57" s="64"/>
      <c r="BI57" s="64"/>
      <c r="BJ57" s="64"/>
      <c r="BK57" s="64"/>
    </row>
    <row r="58" spans="2:64" ht="45.75" hidden="1" customHeight="1" x14ac:dyDescent="0.35">
      <c r="B58" s="65"/>
      <c r="C58" s="140" t="s">
        <v>121</v>
      </c>
      <c r="D58" s="166">
        <f t="shared" si="1"/>
        <v>0</v>
      </c>
      <c r="E58" s="156"/>
      <c r="F58" s="156"/>
      <c r="G58" s="156"/>
      <c r="H58" s="156"/>
      <c r="I58" s="156"/>
      <c r="J58" s="156"/>
      <c r="K58" s="156"/>
      <c r="L58" s="156"/>
      <c r="M58" s="156"/>
      <c r="N58" s="156"/>
      <c r="O58" s="156"/>
      <c r="P58" s="156"/>
      <c r="Q58" s="156"/>
      <c r="R58" s="156"/>
      <c r="S58" s="156"/>
      <c r="T58" s="156"/>
      <c r="U58" s="156"/>
      <c r="V58" s="156"/>
      <c r="W58" s="156"/>
      <c r="X58" s="156"/>
      <c r="Y58" s="156"/>
      <c r="Z58" s="156"/>
      <c r="AA58" s="156"/>
      <c r="AB58" s="156"/>
      <c r="AC58" s="156"/>
      <c r="AD58" s="156"/>
      <c r="AE58" s="156"/>
      <c r="AF58" s="156"/>
      <c r="AG58" s="156"/>
      <c r="AH58" s="156"/>
      <c r="AI58" s="156"/>
      <c r="AJ58" s="156"/>
      <c r="AK58" s="156"/>
      <c r="AL58" s="156"/>
      <c r="AM58" s="156"/>
      <c r="AN58" s="156"/>
      <c r="AO58" s="156"/>
      <c r="AP58" s="156"/>
      <c r="AQ58" s="156"/>
      <c r="AR58" s="156"/>
      <c r="AS58" s="156"/>
      <c r="AT58" s="117"/>
      <c r="AU58" s="64"/>
      <c r="AV58" s="64"/>
      <c r="AW58" s="64"/>
      <c r="AX58" s="64"/>
      <c r="AY58" s="64"/>
      <c r="AZ58" s="64"/>
      <c r="BA58" s="64"/>
      <c r="BB58" s="64"/>
      <c r="BC58" s="64"/>
      <c r="BD58" s="64"/>
      <c r="BE58" s="64"/>
      <c r="BF58" s="64"/>
      <c r="BG58" s="64"/>
      <c r="BH58" s="64"/>
      <c r="BI58" s="64"/>
      <c r="BJ58" s="64"/>
      <c r="BK58" s="64"/>
    </row>
    <row r="59" spans="2:64" ht="39" customHeight="1" x14ac:dyDescent="0.35">
      <c r="B59" s="69">
        <v>13.1</v>
      </c>
      <c r="C59" s="128" t="s">
        <v>122</v>
      </c>
      <c r="D59" s="162">
        <f t="shared" si="1"/>
        <v>0</v>
      </c>
      <c r="E59" s="152">
        <v>0</v>
      </c>
      <c r="F59" s="152">
        <v>0</v>
      </c>
      <c r="G59" s="152">
        <v>0</v>
      </c>
      <c r="H59" s="152">
        <v>0</v>
      </c>
      <c r="I59" s="152">
        <v>0</v>
      </c>
      <c r="J59" s="152">
        <v>0</v>
      </c>
      <c r="K59" s="152">
        <v>0</v>
      </c>
      <c r="L59" s="152">
        <v>0</v>
      </c>
      <c r="M59" s="152">
        <v>0</v>
      </c>
      <c r="N59" s="152">
        <v>0</v>
      </c>
      <c r="O59" s="152">
        <v>0</v>
      </c>
      <c r="P59" s="152">
        <v>0</v>
      </c>
      <c r="Q59" s="152">
        <v>0</v>
      </c>
      <c r="R59" s="152">
        <v>0</v>
      </c>
      <c r="S59" s="152">
        <v>0</v>
      </c>
      <c r="T59" s="152">
        <v>0</v>
      </c>
      <c r="U59" s="152">
        <v>0</v>
      </c>
      <c r="V59" s="152">
        <v>0</v>
      </c>
      <c r="W59" s="152">
        <v>0</v>
      </c>
      <c r="X59" s="152">
        <v>0</v>
      </c>
      <c r="Y59" s="152">
        <v>0</v>
      </c>
      <c r="Z59" s="156"/>
      <c r="AA59" s="152">
        <v>0</v>
      </c>
      <c r="AB59" s="152">
        <v>0</v>
      </c>
      <c r="AC59" s="152">
        <v>0</v>
      </c>
      <c r="AD59" s="152">
        <v>0</v>
      </c>
      <c r="AE59" s="152">
        <v>0</v>
      </c>
      <c r="AF59" s="152">
        <v>0</v>
      </c>
      <c r="AG59" s="152">
        <v>0</v>
      </c>
      <c r="AH59" s="152">
        <v>0</v>
      </c>
      <c r="AI59" s="152">
        <v>0</v>
      </c>
      <c r="AJ59" s="152">
        <v>0</v>
      </c>
      <c r="AK59" s="152">
        <v>0</v>
      </c>
      <c r="AL59" s="152">
        <v>0</v>
      </c>
      <c r="AM59" s="152">
        <v>0</v>
      </c>
      <c r="AN59" s="152">
        <v>0</v>
      </c>
      <c r="AO59" s="152">
        <v>0</v>
      </c>
      <c r="AP59" s="152">
        <v>0</v>
      </c>
      <c r="AQ59" s="152">
        <v>0</v>
      </c>
      <c r="AR59" s="152">
        <v>0</v>
      </c>
      <c r="AS59" s="152">
        <v>0</v>
      </c>
      <c r="AT59" s="117"/>
      <c r="AU59" s="17" t="str">
        <f t="shared" ref="AU59:BK59" si="54">IF(U15+U36+U59+U62&gt;=U13," ","GRESEALA")</f>
        <v xml:space="preserve"> </v>
      </c>
      <c r="AV59" s="17" t="str">
        <f t="shared" si="54"/>
        <v xml:space="preserve"> </v>
      </c>
      <c r="AW59" s="17" t="str">
        <f t="shared" si="54"/>
        <v xml:space="preserve"> </v>
      </c>
      <c r="AX59" s="17" t="str">
        <f t="shared" si="54"/>
        <v xml:space="preserve"> </v>
      </c>
      <c r="AY59" s="17" t="str">
        <f t="shared" si="54"/>
        <v xml:space="preserve"> </v>
      </c>
      <c r="AZ59" s="17" t="str">
        <f t="shared" si="54"/>
        <v xml:space="preserve"> </v>
      </c>
      <c r="BA59" s="17" t="str">
        <f t="shared" si="54"/>
        <v xml:space="preserve"> </v>
      </c>
      <c r="BB59" s="17" t="str">
        <f t="shared" si="54"/>
        <v xml:space="preserve"> </v>
      </c>
      <c r="BC59" s="17" t="str">
        <f t="shared" si="54"/>
        <v xml:space="preserve"> </v>
      </c>
      <c r="BD59" s="17" t="str">
        <f t="shared" si="54"/>
        <v xml:space="preserve"> </v>
      </c>
      <c r="BE59" s="17" t="str">
        <f t="shared" si="54"/>
        <v xml:space="preserve"> </v>
      </c>
      <c r="BF59" s="17" t="str">
        <f t="shared" si="54"/>
        <v xml:space="preserve"> </v>
      </c>
      <c r="BG59" s="17" t="str">
        <f t="shared" si="54"/>
        <v xml:space="preserve"> </v>
      </c>
      <c r="BH59" s="17" t="str">
        <f t="shared" si="54"/>
        <v xml:space="preserve"> </v>
      </c>
      <c r="BI59" s="17" t="str">
        <f t="shared" si="54"/>
        <v xml:space="preserve"> </v>
      </c>
      <c r="BJ59" s="17" t="str">
        <f t="shared" si="54"/>
        <v xml:space="preserve"> </v>
      </c>
      <c r="BK59" s="17" t="str">
        <f t="shared" si="54"/>
        <v xml:space="preserve"> </v>
      </c>
    </row>
    <row r="60" spans="2:64" ht="40.5" customHeight="1" x14ac:dyDescent="0.35">
      <c r="B60" s="30">
        <v>13</v>
      </c>
      <c r="C60" s="133" t="s">
        <v>123</v>
      </c>
      <c r="D60" s="166">
        <f t="shared" si="1"/>
        <v>0</v>
      </c>
      <c r="E60" s="154">
        <v>0</v>
      </c>
      <c r="F60" s="154">
        <v>0</v>
      </c>
      <c r="G60" s="154">
        <v>0</v>
      </c>
      <c r="H60" s="154">
        <v>0</v>
      </c>
      <c r="I60" s="154">
        <v>0</v>
      </c>
      <c r="J60" s="154">
        <v>0</v>
      </c>
      <c r="K60" s="154">
        <v>0</v>
      </c>
      <c r="L60" s="154">
        <v>0</v>
      </c>
      <c r="M60" s="154">
        <v>0</v>
      </c>
      <c r="N60" s="154">
        <v>0</v>
      </c>
      <c r="O60" s="154">
        <v>0</v>
      </c>
      <c r="P60" s="154">
        <v>0</v>
      </c>
      <c r="Q60" s="154">
        <v>0</v>
      </c>
      <c r="R60" s="154">
        <v>0</v>
      </c>
      <c r="S60" s="154">
        <v>0</v>
      </c>
      <c r="T60" s="154">
        <v>0</v>
      </c>
      <c r="U60" s="154">
        <v>0</v>
      </c>
      <c r="V60" s="154">
        <v>0</v>
      </c>
      <c r="W60" s="154">
        <v>0</v>
      </c>
      <c r="X60" s="154">
        <v>0</v>
      </c>
      <c r="Y60" s="154">
        <v>0</v>
      </c>
      <c r="Z60" s="156"/>
      <c r="AA60" s="154">
        <v>0</v>
      </c>
      <c r="AB60" s="154">
        <v>0</v>
      </c>
      <c r="AC60" s="154">
        <v>0</v>
      </c>
      <c r="AD60" s="154">
        <v>0</v>
      </c>
      <c r="AE60" s="154">
        <v>0</v>
      </c>
      <c r="AF60" s="154">
        <v>0</v>
      </c>
      <c r="AG60" s="154">
        <v>0</v>
      </c>
      <c r="AH60" s="154">
        <v>0</v>
      </c>
      <c r="AI60" s="154">
        <v>0</v>
      </c>
      <c r="AJ60" s="154">
        <v>0</v>
      </c>
      <c r="AK60" s="154">
        <v>0</v>
      </c>
      <c r="AL60" s="154">
        <v>0</v>
      </c>
      <c r="AM60" s="154">
        <v>0</v>
      </c>
      <c r="AN60" s="154">
        <v>0</v>
      </c>
      <c r="AO60" s="154">
        <v>0</v>
      </c>
      <c r="AP60" s="154">
        <v>0</v>
      </c>
      <c r="AQ60" s="154">
        <v>0</v>
      </c>
      <c r="AR60" s="154">
        <v>0</v>
      </c>
      <c r="AS60" s="154">
        <v>0</v>
      </c>
      <c r="AT60" s="117"/>
      <c r="AU60" s="17" t="str">
        <f>IF(AL15+AL36+AL59+AL62&gt;=AL13," ","GRESEALA")</f>
        <v xml:space="preserve"> </v>
      </c>
      <c r="AV60" s="17" t="str">
        <f>IF(AR15+AR36+AR59+AR62&gt;=AR13," ","GRESEALA")</f>
        <v xml:space="preserve"> </v>
      </c>
      <c r="AW60" s="17" t="str">
        <f>IF(AS15+AS36+AS59+AS62&gt;=AS13," ","GRESEALA")</f>
        <v xml:space="preserve"> </v>
      </c>
      <c r="AX60" s="17" t="str">
        <f>IF(E53+F53=D53," ","GRESEALA")</f>
        <v xml:space="preserve"> </v>
      </c>
      <c r="AY60" s="23" t="str">
        <f>IF(G53+K53+I53+L53+M53=D53," ","GRESEALA")</f>
        <v xml:space="preserve"> </v>
      </c>
      <c r="AZ60" s="17" t="str">
        <f>IF(O53+P53=D53," ","GRESEALA")</f>
        <v xml:space="preserve"> </v>
      </c>
      <c r="BA60" s="17" t="str">
        <f>IF(Q53+S53+T53+U53+V53+W53=D53," ","GRESEALA")</f>
        <v xml:space="preserve"> </v>
      </c>
      <c r="BB60" s="17" t="str">
        <f>IF(X53+Y53+Z53=D53," ","GRESEALA")</f>
        <v xml:space="preserve"> </v>
      </c>
      <c r="BC60" s="23" t="str">
        <f>IF(AA53+AC53+AE53+AF53+AG53+AH53+AI53+AJ53+AK53+AL53+AM53+AN53+AO53+AP53+AQ53+AR53+AS53&gt;=D53," ","GRESEALA")</f>
        <v xml:space="preserve"> </v>
      </c>
      <c r="BD60" s="17" t="str">
        <f>IF(E54+F54=D54," ","GRESEALA")</f>
        <v xml:space="preserve"> </v>
      </c>
      <c r="BE60" s="23" t="str">
        <f>IF(G54+K54+I54+L54+M54=D54," ","GRESEALA")</f>
        <v xml:space="preserve"> </v>
      </c>
      <c r="BF60" s="17" t="str">
        <f>IF(O54+P54=D54," ","GRESEALA")</f>
        <v xml:space="preserve"> </v>
      </c>
      <c r="BG60" s="17" t="str">
        <f>IF(Q54+S54+T54+U54+V54+W54=D54," ","GRESEALA")</f>
        <v xml:space="preserve"> </v>
      </c>
      <c r="BH60" s="17" t="str">
        <f>IF(X54+Y54+Z54=D54," ","GRESEALA")</f>
        <v xml:space="preserve"> </v>
      </c>
      <c r="BI60" s="23" t="str">
        <f>IF(AA54+AC54+AE54+AF54+AG54+AH54+AI54+AJ54+AK54+AL54+AM54+AN54+AO54+AP54+AQ54+AR54+AS54&gt;=D54," ","GRESEALA")</f>
        <v xml:space="preserve"> </v>
      </c>
      <c r="BJ60" s="17" t="str">
        <f>IF(E59+F59=D59," ","GRESEALA")</f>
        <v xml:space="preserve"> </v>
      </c>
      <c r="BK60" s="23" t="str">
        <f>IF(G59+K59+I59+L59+M59=D59," ","GRESEALA")</f>
        <v xml:space="preserve"> </v>
      </c>
    </row>
    <row r="61" spans="2:64" ht="62.25" hidden="1" customHeight="1" x14ac:dyDescent="0.35">
      <c r="B61" s="30">
        <v>14</v>
      </c>
      <c r="C61" s="133" t="s">
        <v>124</v>
      </c>
      <c r="D61" s="154">
        <f t="shared" si="1"/>
        <v>0</v>
      </c>
      <c r="E61" s="154"/>
      <c r="F61" s="154"/>
      <c r="G61" s="154"/>
      <c r="H61" s="154"/>
      <c r="I61" s="154"/>
      <c r="J61" s="154"/>
      <c r="K61" s="154"/>
      <c r="L61" s="154"/>
      <c r="M61" s="154"/>
      <c r="N61" s="154"/>
      <c r="O61" s="154"/>
      <c r="P61" s="154"/>
      <c r="Q61" s="154"/>
      <c r="R61" s="154"/>
      <c r="S61" s="154"/>
      <c r="T61" s="154"/>
      <c r="U61" s="154"/>
      <c r="V61" s="154"/>
      <c r="W61" s="154"/>
      <c r="X61" s="154"/>
      <c r="Y61" s="154"/>
      <c r="Z61" s="156"/>
      <c r="AA61" s="154"/>
      <c r="AB61" s="154"/>
      <c r="AC61" s="154"/>
      <c r="AD61" s="154"/>
      <c r="AE61" s="154"/>
      <c r="AF61" s="154"/>
      <c r="AG61" s="154"/>
      <c r="AH61" s="154"/>
      <c r="AI61" s="154"/>
      <c r="AJ61" s="154"/>
      <c r="AK61" s="154"/>
      <c r="AL61" s="154"/>
      <c r="AM61" s="154"/>
      <c r="AN61" s="154"/>
      <c r="AO61" s="154"/>
      <c r="AP61" s="154"/>
      <c r="AQ61" s="154"/>
      <c r="AR61" s="154"/>
      <c r="AS61" s="154"/>
      <c r="AT61" s="117"/>
      <c r="AU61" s="17" t="str">
        <f>IF(O59+P59=D59," ","GRESEALA")</f>
        <v xml:space="preserve"> </v>
      </c>
      <c r="AV61" s="17" t="str">
        <f>IF(Q59+S59+T59+U59+V59+W59=D59," ","GRESEALA")</f>
        <v xml:space="preserve"> </v>
      </c>
      <c r="AW61" s="17" t="str">
        <f>IF(X59+Y59+Z59=D59," ","GRESEALA")</f>
        <v xml:space="preserve"> </v>
      </c>
      <c r="AX61" s="17" t="str">
        <f>IF(AA59+AC59+AE59+AF59+AG59+AH59+AI59+AJ59+AK59+AL59+AR59+AS59&gt;=D59," ","GRESEALA")</f>
        <v xml:space="preserve"> </v>
      </c>
      <c r="AY61" s="17" t="str">
        <f>IF(D54=AE54," ","GRESEALA")</f>
        <v xml:space="preserve"> </v>
      </c>
      <c r="AZ61" s="17" t="str">
        <f>IF(E60+F60=D60," ","GRESEALA")</f>
        <v xml:space="preserve"> </v>
      </c>
      <c r="BA61" s="23" t="str">
        <f>IF(G60+K60+I60+L60+M60=D60," ","GRESEALA")</f>
        <v xml:space="preserve"> </v>
      </c>
      <c r="BB61" s="17" t="str">
        <f>IF(O60+P60=D60," ","GRESEALA")</f>
        <v xml:space="preserve"> </v>
      </c>
      <c r="BC61" s="17" t="str">
        <f>IF(Q60+S60+T60+U60+V60+W60=D60," ","GRESEALA")</f>
        <v xml:space="preserve"> </v>
      </c>
      <c r="BD61" s="17" t="str">
        <f>IF(X60+Y60+Z60=D60," ","GRESEALA")</f>
        <v xml:space="preserve"> </v>
      </c>
      <c r="BE61" s="23" t="str">
        <f>IF(AA60+AC60+AE60+AF60+AG60+AH60+AI60+AJ60+AK60+AL60+AM60+AN60+AO60+AP60+AQ60+AR60+AS60&gt;=D60," ","GRESEALA")</f>
        <v xml:space="preserve"> </v>
      </c>
      <c r="BF61" s="17" t="str">
        <f>IF(E61+F61=D61," ","GRESEALA")</f>
        <v xml:space="preserve"> </v>
      </c>
      <c r="BG61" s="23" t="str">
        <f>IF(G61+K61+I61+L61+M61=D61," ","GRESEALA")</f>
        <v xml:space="preserve"> </v>
      </c>
      <c r="BH61" s="17" t="str">
        <f>IF(O61+P61=D61," ","GRESEALA")</f>
        <v xml:space="preserve"> </v>
      </c>
      <c r="BI61" s="17" t="str">
        <f>IF(Q61+S61+T61+U61+V61+W61=D61," ","GRESEALA")</f>
        <v xml:space="preserve"> </v>
      </c>
      <c r="BJ61" s="17" t="str">
        <f>IF(X61+Y61+Z61=D61," ","GRESEALA")</f>
        <v xml:space="preserve"> </v>
      </c>
      <c r="BK61" s="23" t="str">
        <f>IF(AA61+AC61+AE61+AF61+AG61+AH61+AI61+AJ61+AK61+AL61+AM61+AN61+AO61+AP61+AQ61+AR61+AS61&gt;=D61," ","GRESEALA")</f>
        <v xml:space="preserve"> </v>
      </c>
    </row>
    <row r="62" spans="2:64" s="27" customFormat="1" ht="38.25" customHeight="1" x14ac:dyDescent="0.35">
      <c r="B62" s="69">
        <v>15.1</v>
      </c>
      <c r="C62" s="128" t="s">
        <v>125</v>
      </c>
      <c r="D62" s="162">
        <f t="shared" si="1"/>
        <v>0</v>
      </c>
      <c r="E62" s="152">
        <v>0</v>
      </c>
      <c r="F62" s="152">
        <v>0</v>
      </c>
      <c r="G62" s="152">
        <v>0</v>
      </c>
      <c r="H62" s="152">
        <v>0</v>
      </c>
      <c r="I62" s="152">
        <v>0</v>
      </c>
      <c r="J62" s="152">
        <v>0</v>
      </c>
      <c r="K62" s="152">
        <v>0</v>
      </c>
      <c r="L62" s="152">
        <v>0</v>
      </c>
      <c r="M62" s="161"/>
      <c r="N62" s="161"/>
      <c r="O62" s="152">
        <v>0</v>
      </c>
      <c r="P62" s="152">
        <v>0</v>
      </c>
      <c r="Q62" s="152">
        <v>0</v>
      </c>
      <c r="R62" s="152">
        <v>0</v>
      </c>
      <c r="S62" s="152">
        <v>0</v>
      </c>
      <c r="T62" s="152">
        <v>0</v>
      </c>
      <c r="U62" s="152">
        <v>0</v>
      </c>
      <c r="V62" s="152">
        <v>0</v>
      </c>
      <c r="W62" s="152">
        <v>0</v>
      </c>
      <c r="X62" s="152">
        <v>0</v>
      </c>
      <c r="Y62" s="152">
        <v>0</v>
      </c>
      <c r="Z62" s="156"/>
      <c r="AA62" s="152">
        <v>0</v>
      </c>
      <c r="AB62" s="152">
        <v>0</v>
      </c>
      <c r="AC62" s="152">
        <v>0</v>
      </c>
      <c r="AD62" s="152">
        <v>0</v>
      </c>
      <c r="AE62" s="152">
        <v>0</v>
      </c>
      <c r="AF62" s="152">
        <v>0</v>
      </c>
      <c r="AG62" s="152">
        <v>0</v>
      </c>
      <c r="AH62" s="152">
        <v>0</v>
      </c>
      <c r="AI62" s="152">
        <v>0</v>
      </c>
      <c r="AJ62" s="152">
        <v>0</v>
      </c>
      <c r="AK62" s="152">
        <v>0</v>
      </c>
      <c r="AL62" s="152">
        <v>0</v>
      </c>
      <c r="AM62" s="152">
        <v>0</v>
      </c>
      <c r="AN62" s="152">
        <v>0</v>
      </c>
      <c r="AO62" s="152">
        <v>0</v>
      </c>
      <c r="AP62" s="152">
        <v>0</v>
      </c>
      <c r="AQ62" s="152">
        <v>0</v>
      </c>
      <c r="AR62" s="152">
        <v>0</v>
      </c>
      <c r="AS62" s="152">
        <v>0</v>
      </c>
      <c r="AT62" s="117"/>
      <c r="AU62" s="17" t="str">
        <f>IF(E62+F62=D62," ","GRESEALA")</f>
        <v xml:space="preserve"> </v>
      </c>
      <c r="AV62" s="23" t="str">
        <f>IF(G62+K62+I62+L62+M62=D62," ","GRESEALA")</f>
        <v xml:space="preserve"> </v>
      </c>
      <c r="AW62" s="17" t="str">
        <f>IF(O62+P62=D62," ","GRESEALA")</f>
        <v xml:space="preserve"> </v>
      </c>
      <c r="AX62" s="17" t="str">
        <f>IF(Q62+S62+T62+U62+V62+W62=D62," ","GRESEALA")</f>
        <v xml:space="preserve"> </v>
      </c>
      <c r="AY62" s="17" t="str">
        <f>IF(X62+Y62+Z62=D62," ","GRESEALA")</f>
        <v xml:space="preserve"> </v>
      </c>
      <c r="AZ62" s="17" t="str">
        <f>IF(AA62+AC62+AE62+AF62+AG62+AH62+AI62+AJ62+AK62+AL62+AR62+AS62&gt;=D62," ","GRESEALA")</f>
        <v xml:space="preserve"> </v>
      </c>
      <c r="BA62" s="17" t="str">
        <f>IF(E63+F63=D63," ","GRESEALA")</f>
        <v xml:space="preserve"> </v>
      </c>
      <c r="BB62" s="23" t="str">
        <f>IF(G63+K63+I63+L63+M63=D63," ","GRESEALA")</f>
        <v xml:space="preserve"> </v>
      </c>
      <c r="BC62" s="17" t="str">
        <f>IF(O63+P63=D63," ","GRESEALA")</f>
        <v xml:space="preserve"> </v>
      </c>
      <c r="BD62" s="17" t="str">
        <f>IF(Q63+S63+T63+U63+V63+W63=D63," ","GRESEALA")</f>
        <v xml:space="preserve"> </v>
      </c>
      <c r="BE62" s="17" t="str">
        <f>IF(X63+Y63+Z63=D63," ","GRESEALA")</f>
        <v xml:space="preserve"> </v>
      </c>
      <c r="BF62" s="23" t="str">
        <f>IF(AA63+AC63+AE63+AF63+AG63+AH63+AI63+AJ63+AK63+AL63+AM63+AN63+AO63+AP63+AQ63+AR63+AS63&gt;=D63," ","GRESEALA")</f>
        <v xml:space="preserve"> </v>
      </c>
      <c r="BG62" s="17" t="str">
        <f>IF(E64+F64=D64," ","GRESEALA")</f>
        <v xml:space="preserve"> </v>
      </c>
      <c r="BH62" s="23" t="str">
        <f>IF(G64+K64+I64+L64+M64=D64," ","GRESEALA")</f>
        <v xml:space="preserve"> </v>
      </c>
      <c r="BI62" s="17" t="str">
        <f>IF(O64+P64=D64," ","GRESEALA")</f>
        <v xml:space="preserve"> </v>
      </c>
      <c r="BJ62" s="17" t="str">
        <f>IF(Q64+S64+T64+U64+V64+W64=D64," ","GRESEALA")</f>
        <v xml:space="preserve"> </v>
      </c>
      <c r="BK62" s="17" t="str">
        <f>IF(X64+Y64+Z64=D64," ","GRESEALA")</f>
        <v xml:space="preserve"> </v>
      </c>
    </row>
    <row r="63" spans="2:64" ht="42.75" customHeight="1" x14ac:dyDescent="0.35">
      <c r="B63" s="30">
        <v>15</v>
      </c>
      <c r="C63" s="133" t="s">
        <v>126</v>
      </c>
      <c r="D63" s="154">
        <f t="shared" si="1"/>
        <v>0</v>
      </c>
      <c r="E63" s="154">
        <v>0</v>
      </c>
      <c r="F63" s="154">
        <v>0</v>
      </c>
      <c r="G63" s="154">
        <v>0</v>
      </c>
      <c r="H63" s="154">
        <v>0</v>
      </c>
      <c r="I63" s="154">
        <v>0</v>
      </c>
      <c r="J63" s="154">
        <v>0</v>
      </c>
      <c r="K63" s="154">
        <v>0</v>
      </c>
      <c r="L63" s="154">
        <v>0</v>
      </c>
      <c r="M63" s="156"/>
      <c r="N63" s="156"/>
      <c r="O63" s="154">
        <v>0</v>
      </c>
      <c r="P63" s="154">
        <v>0</v>
      </c>
      <c r="Q63" s="154">
        <v>0</v>
      </c>
      <c r="R63" s="154">
        <v>0</v>
      </c>
      <c r="S63" s="154">
        <v>0</v>
      </c>
      <c r="T63" s="154">
        <v>0</v>
      </c>
      <c r="U63" s="154">
        <v>0</v>
      </c>
      <c r="V63" s="154">
        <v>0</v>
      </c>
      <c r="W63" s="154">
        <v>0</v>
      </c>
      <c r="X63" s="154">
        <v>0</v>
      </c>
      <c r="Y63" s="154">
        <v>0</v>
      </c>
      <c r="Z63" s="156"/>
      <c r="AA63" s="154">
        <v>0</v>
      </c>
      <c r="AB63" s="154">
        <v>0</v>
      </c>
      <c r="AC63" s="154">
        <v>0</v>
      </c>
      <c r="AD63" s="154">
        <v>0</v>
      </c>
      <c r="AE63" s="154">
        <v>0</v>
      </c>
      <c r="AF63" s="154">
        <v>0</v>
      </c>
      <c r="AG63" s="154">
        <v>0</v>
      </c>
      <c r="AH63" s="154">
        <v>0</v>
      </c>
      <c r="AI63" s="154">
        <v>0</v>
      </c>
      <c r="AJ63" s="154">
        <v>0</v>
      </c>
      <c r="AK63" s="154">
        <v>0</v>
      </c>
      <c r="AL63" s="154">
        <v>0</v>
      </c>
      <c r="AM63" s="154">
        <v>0</v>
      </c>
      <c r="AN63" s="154">
        <v>0</v>
      </c>
      <c r="AO63" s="154">
        <v>0</v>
      </c>
      <c r="AP63" s="154">
        <v>0</v>
      </c>
      <c r="AQ63" s="154">
        <v>0</v>
      </c>
      <c r="AR63" s="154">
        <v>0</v>
      </c>
      <c r="AS63" s="154">
        <v>0</v>
      </c>
      <c r="AT63" s="117"/>
      <c r="AU63" s="17" t="str">
        <f>IF(E65+E66+E67=E64," ","GRESEALA")</f>
        <v xml:space="preserve"> </v>
      </c>
      <c r="AV63" s="17" t="str">
        <f>IF(F65+F66+F67=F64," ","GRESEALA")</f>
        <v xml:space="preserve"> </v>
      </c>
      <c r="AW63" s="17" t="str">
        <f>IF(G65+G66+G67=G64," ","GRESEALA")</f>
        <v xml:space="preserve"> </v>
      </c>
      <c r="AX63" s="17" t="str">
        <f>IF(H65+H66+H67=H64," ","GRESEALA")</f>
        <v xml:space="preserve"> </v>
      </c>
      <c r="AY63" s="17" t="str">
        <f t="shared" ref="AY63:BE63" si="55">IF(K65+K66+K67=K64," ","GRESEALA")</f>
        <v xml:space="preserve"> </v>
      </c>
      <c r="AZ63" s="23" t="str">
        <f t="shared" si="55"/>
        <v xml:space="preserve"> </v>
      </c>
      <c r="BA63" s="17" t="str">
        <f t="shared" si="55"/>
        <v xml:space="preserve"> </v>
      </c>
      <c r="BB63" s="17" t="str">
        <f t="shared" si="55"/>
        <v xml:space="preserve"> </v>
      </c>
      <c r="BC63" s="17" t="str">
        <f t="shared" si="55"/>
        <v xml:space="preserve"> </v>
      </c>
      <c r="BD63" s="17" t="str">
        <f t="shared" si="55"/>
        <v xml:space="preserve"> </v>
      </c>
      <c r="BE63" s="17" t="str">
        <f t="shared" si="55"/>
        <v xml:space="preserve"> </v>
      </c>
      <c r="BF63" s="17" t="str">
        <f t="shared" ref="BF63:BK63" si="56">IF(S65+S66+S67=S64," ","GRESEALA")</f>
        <v xml:space="preserve"> </v>
      </c>
      <c r="BG63" s="17" t="str">
        <f t="shared" si="56"/>
        <v xml:space="preserve"> </v>
      </c>
      <c r="BH63" s="17" t="str">
        <f t="shared" si="56"/>
        <v xml:space="preserve"> </v>
      </c>
      <c r="BI63" s="17" t="str">
        <f t="shared" si="56"/>
        <v xml:space="preserve"> </v>
      </c>
      <c r="BJ63" s="17" t="str">
        <f t="shared" si="56"/>
        <v xml:space="preserve"> </v>
      </c>
      <c r="BK63" s="17" t="str">
        <f t="shared" si="56"/>
        <v xml:space="preserve"> </v>
      </c>
      <c r="BL63" s="7"/>
    </row>
    <row r="64" spans="2:64" ht="39.75" customHeight="1" x14ac:dyDescent="0.35">
      <c r="B64" s="20">
        <v>16</v>
      </c>
      <c r="C64" s="141" t="s">
        <v>127</v>
      </c>
      <c r="D64" s="167">
        <f t="shared" si="1"/>
        <v>0</v>
      </c>
      <c r="E64" s="153">
        <f t="shared" ref="E64:AS64" si="57">E65+E66+E67</f>
        <v>0</v>
      </c>
      <c r="F64" s="153">
        <f t="shared" si="57"/>
        <v>0</v>
      </c>
      <c r="G64" s="153">
        <f t="shared" si="57"/>
        <v>0</v>
      </c>
      <c r="H64" s="153">
        <f t="shared" si="57"/>
        <v>0</v>
      </c>
      <c r="I64" s="153">
        <f t="shared" si="57"/>
        <v>0</v>
      </c>
      <c r="J64" s="153">
        <f t="shared" si="57"/>
        <v>0</v>
      </c>
      <c r="K64" s="153">
        <f t="shared" si="57"/>
        <v>0</v>
      </c>
      <c r="L64" s="153">
        <f t="shared" si="57"/>
        <v>0</v>
      </c>
      <c r="M64" s="153">
        <f t="shared" si="57"/>
        <v>0</v>
      </c>
      <c r="N64" s="153">
        <f t="shared" si="57"/>
        <v>0</v>
      </c>
      <c r="O64" s="153">
        <f t="shared" si="57"/>
        <v>0</v>
      </c>
      <c r="P64" s="153">
        <f t="shared" si="57"/>
        <v>0</v>
      </c>
      <c r="Q64" s="153">
        <f t="shared" si="57"/>
        <v>0</v>
      </c>
      <c r="R64" s="153">
        <f t="shared" si="57"/>
        <v>0</v>
      </c>
      <c r="S64" s="153">
        <f t="shared" si="57"/>
        <v>0</v>
      </c>
      <c r="T64" s="153">
        <f t="shared" si="57"/>
        <v>0</v>
      </c>
      <c r="U64" s="153">
        <f t="shared" si="57"/>
        <v>0</v>
      </c>
      <c r="V64" s="153">
        <f t="shared" si="57"/>
        <v>0</v>
      </c>
      <c r="W64" s="153">
        <f t="shared" si="57"/>
        <v>0</v>
      </c>
      <c r="X64" s="153">
        <f t="shared" si="57"/>
        <v>0</v>
      </c>
      <c r="Y64" s="153">
        <f t="shared" si="57"/>
        <v>0</v>
      </c>
      <c r="Z64" s="156">
        <f t="shared" si="57"/>
        <v>0</v>
      </c>
      <c r="AA64" s="153">
        <f t="shared" si="57"/>
        <v>0</v>
      </c>
      <c r="AB64" s="153">
        <f t="shared" si="57"/>
        <v>0</v>
      </c>
      <c r="AC64" s="153">
        <f t="shared" si="57"/>
        <v>0</v>
      </c>
      <c r="AD64" s="153">
        <f t="shared" si="57"/>
        <v>0</v>
      </c>
      <c r="AE64" s="153">
        <f t="shared" si="57"/>
        <v>0</v>
      </c>
      <c r="AF64" s="153">
        <f t="shared" si="57"/>
        <v>0</v>
      </c>
      <c r="AG64" s="153">
        <f t="shared" si="57"/>
        <v>0</v>
      </c>
      <c r="AH64" s="153">
        <f t="shared" si="57"/>
        <v>0</v>
      </c>
      <c r="AI64" s="153">
        <f t="shared" si="57"/>
        <v>0</v>
      </c>
      <c r="AJ64" s="153">
        <f t="shared" si="57"/>
        <v>0</v>
      </c>
      <c r="AK64" s="153">
        <f t="shared" si="57"/>
        <v>0</v>
      </c>
      <c r="AL64" s="153">
        <f t="shared" si="57"/>
        <v>0</v>
      </c>
      <c r="AM64" s="153">
        <f t="shared" si="57"/>
        <v>0</v>
      </c>
      <c r="AN64" s="153">
        <f t="shared" si="57"/>
        <v>0</v>
      </c>
      <c r="AO64" s="153">
        <f t="shared" si="57"/>
        <v>0</v>
      </c>
      <c r="AP64" s="153">
        <f t="shared" si="57"/>
        <v>0</v>
      </c>
      <c r="AQ64" s="153">
        <f t="shared" si="57"/>
        <v>0</v>
      </c>
      <c r="AR64" s="153">
        <f t="shared" si="57"/>
        <v>0</v>
      </c>
      <c r="AS64" s="153">
        <f t="shared" si="57"/>
        <v>0</v>
      </c>
      <c r="AT64" s="117"/>
      <c r="AU64" s="17" t="str">
        <f t="shared" ref="AU64:BH64" si="58">IF(Y65+Y66+Y67=Y64," ","GRESEALA")</f>
        <v xml:space="preserve"> </v>
      </c>
      <c r="AV64" s="17" t="str">
        <f t="shared" si="58"/>
        <v xml:space="preserve"> </v>
      </c>
      <c r="AW64" s="17" t="str">
        <f t="shared" si="58"/>
        <v xml:space="preserve"> </v>
      </c>
      <c r="AX64" s="17" t="str">
        <f t="shared" si="58"/>
        <v xml:space="preserve"> </v>
      </c>
      <c r="AY64" s="17" t="str">
        <f t="shared" si="58"/>
        <v xml:space="preserve"> </v>
      </c>
      <c r="AZ64" s="17" t="str">
        <f t="shared" si="58"/>
        <v xml:space="preserve"> </v>
      </c>
      <c r="BA64" s="17" t="str">
        <f t="shared" si="58"/>
        <v xml:space="preserve"> </v>
      </c>
      <c r="BB64" s="17" t="str">
        <f t="shared" si="58"/>
        <v xml:space="preserve"> </v>
      </c>
      <c r="BC64" s="17" t="str">
        <f t="shared" si="58"/>
        <v xml:space="preserve"> </v>
      </c>
      <c r="BD64" s="17" t="str">
        <f t="shared" si="58"/>
        <v xml:space="preserve"> </v>
      </c>
      <c r="BE64" s="17" t="str">
        <f t="shared" si="58"/>
        <v xml:space="preserve"> </v>
      </c>
      <c r="BF64" s="17" t="str">
        <f t="shared" si="58"/>
        <v xml:space="preserve"> </v>
      </c>
      <c r="BG64" s="17" t="str">
        <f t="shared" si="58"/>
        <v xml:space="preserve"> </v>
      </c>
      <c r="BH64" s="17" t="str">
        <f t="shared" si="58"/>
        <v xml:space="preserve"> </v>
      </c>
      <c r="BI64" s="17" t="str">
        <f t="shared" ref="BI64:BJ64" si="59">IF(AR65+AR66+AR67=AR64," ","GRESEALA")</f>
        <v xml:space="preserve"> </v>
      </c>
      <c r="BJ64" s="17" t="str">
        <f t="shared" si="59"/>
        <v xml:space="preserve"> </v>
      </c>
      <c r="BK64" s="23" t="str">
        <f>IF(AA64+AC64+AE64+AF64+AG64+AH64+AI64+AJ64+AK64+AL64+AM64+AN64+AO64+AP64+AQ64+AR64+AS64&gt;=D64," ","GRESEALA")</f>
        <v xml:space="preserve"> </v>
      </c>
      <c r="BL64" s="74" t="str">
        <f>IF(X35+Y35+Z35=D35," ","GRESEALA")</f>
        <v xml:space="preserve"> </v>
      </c>
    </row>
    <row r="65" spans="2:66" ht="22.5" customHeight="1" x14ac:dyDescent="0.35">
      <c r="B65" s="35" t="s">
        <v>128</v>
      </c>
      <c r="C65" s="142"/>
      <c r="D65" s="154">
        <f t="shared" si="1"/>
        <v>0</v>
      </c>
      <c r="E65" s="154">
        <v>0</v>
      </c>
      <c r="F65" s="154">
        <v>0</v>
      </c>
      <c r="G65" s="154">
        <v>0</v>
      </c>
      <c r="H65" s="154">
        <v>0</v>
      </c>
      <c r="I65" s="154">
        <v>0</v>
      </c>
      <c r="J65" s="154">
        <v>0</v>
      </c>
      <c r="K65" s="154">
        <v>0</v>
      </c>
      <c r="L65" s="154">
        <v>0</v>
      </c>
      <c r="M65" s="154">
        <v>0</v>
      </c>
      <c r="N65" s="154">
        <v>0</v>
      </c>
      <c r="O65" s="154">
        <v>0</v>
      </c>
      <c r="P65" s="154">
        <v>0</v>
      </c>
      <c r="Q65" s="154">
        <v>0</v>
      </c>
      <c r="R65" s="154">
        <v>0</v>
      </c>
      <c r="S65" s="154">
        <v>0</v>
      </c>
      <c r="T65" s="154">
        <v>0</v>
      </c>
      <c r="U65" s="154">
        <v>0</v>
      </c>
      <c r="V65" s="154">
        <v>0</v>
      </c>
      <c r="W65" s="154">
        <v>0</v>
      </c>
      <c r="X65" s="154">
        <v>0</v>
      </c>
      <c r="Y65" s="154">
        <v>0</v>
      </c>
      <c r="Z65" s="156"/>
      <c r="AA65" s="154">
        <v>0</v>
      </c>
      <c r="AB65" s="154">
        <v>0</v>
      </c>
      <c r="AC65" s="154">
        <v>0</v>
      </c>
      <c r="AD65" s="154">
        <v>0</v>
      </c>
      <c r="AE65" s="154">
        <v>0</v>
      </c>
      <c r="AF65" s="154">
        <v>0</v>
      </c>
      <c r="AG65" s="154">
        <v>0</v>
      </c>
      <c r="AH65" s="154">
        <v>0</v>
      </c>
      <c r="AI65" s="154">
        <v>0</v>
      </c>
      <c r="AJ65" s="154">
        <v>0</v>
      </c>
      <c r="AK65" s="154">
        <v>0</v>
      </c>
      <c r="AL65" s="154">
        <v>0</v>
      </c>
      <c r="AM65" s="154">
        <v>0</v>
      </c>
      <c r="AN65" s="154">
        <v>0</v>
      </c>
      <c r="AO65" s="154">
        <v>0</v>
      </c>
      <c r="AP65" s="154">
        <v>0</v>
      </c>
      <c r="AQ65" s="154">
        <v>0</v>
      </c>
      <c r="AR65" s="154">
        <v>0</v>
      </c>
      <c r="AS65" s="154">
        <v>0</v>
      </c>
      <c r="AT65" s="117"/>
      <c r="AU65" s="17" t="str">
        <f>IF(E19+F19=D19," ","GRESEALA")</f>
        <v xml:space="preserve"> </v>
      </c>
      <c r="AV65" s="23" t="str">
        <f>IF(G19+K19+I19+L19+M19=D19," ","GRESEALA")</f>
        <v xml:space="preserve"> </v>
      </c>
      <c r="AW65" s="17" t="str">
        <f>IF(O19+P19=D19," ","GRESEALA")</f>
        <v xml:space="preserve"> </v>
      </c>
      <c r="AX65" s="17" t="str">
        <f>IF(Q19+S19+T19+U19+V19+W19=D19," ","GRESEALA")</f>
        <v xml:space="preserve"> </v>
      </c>
      <c r="AY65" s="17" t="str">
        <f>IF(X19+Y19+Z19=D19," ","GRESEALA")</f>
        <v xml:space="preserve"> </v>
      </c>
      <c r="AZ65" s="23" t="str">
        <f>IF(AA19+AC19+AE19+AF19+AG19+AH19+AI19+AJ19+AK19+AL19+AM19+AN19+AO19+AP19+AQ19+AR19+AS19&gt;=D19," ","GRESEALA")</f>
        <v xml:space="preserve"> </v>
      </c>
      <c r="BA65" s="74" t="str">
        <f>IF(E17+F17=D17," ","GRESEALA")</f>
        <v xml:space="preserve"> </v>
      </c>
      <c r="BB65" s="23" t="str">
        <f>IF(G17+K17+I17+L17+M17=D17," ","GRESEALA")</f>
        <v xml:space="preserve"> </v>
      </c>
      <c r="BC65" s="74" t="str">
        <f>IF(O17+P17=D17," ","GRESEALA")</f>
        <v xml:space="preserve"> </v>
      </c>
      <c r="BD65" s="74" t="str">
        <f>IF(Q17+S17+T17+U17+V17+W17=D17," ","GRESEALA")</f>
        <v xml:space="preserve"> </v>
      </c>
      <c r="BE65" s="74" t="str">
        <f>IF(X17+Y17+Z17=D17," ","GRESEALA")</f>
        <v xml:space="preserve"> </v>
      </c>
      <c r="BF65" s="74" t="str">
        <f>IF(E18+F18=D18," ","GRESEALA")</f>
        <v xml:space="preserve"> </v>
      </c>
      <c r="BG65" s="23" t="str">
        <f>IF(G18+K18+I18+L18+M18=D18," ","GRESEALA")</f>
        <v xml:space="preserve"> </v>
      </c>
      <c r="BH65" s="74" t="str">
        <f>IF(O18+P18=D18," ","GRESEALA")</f>
        <v xml:space="preserve"> </v>
      </c>
      <c r="BI65" s="74" t="str">
        <f>IF(Q18+S18+T18+U18+V18+W18=D18," ","GRESEALA")</f>
        <v xml:space="preserve"> </v>
      </c>
      <c r="BJ65" s="74" t="str">
        <f>IF(X18+Y18+Z18=D18," ","GRESEALA")</f>
        <v xml:space="preserve"> </v>
      </c>
      <c r="BK65" s="74" t="str">
        <f>IF(E19+F19=D19," ","GRESEALA")</f>
        <v xml:space="preserve"> </v>
      </c>
      <c r="BL65" s="74" t="str">
        <f>IF(E35+F35=D35," ","GRESEALA")</f>
        <v xml:space="preserve"> </v>
      </c>
      <c r="BM65" s="23" t="str">
        <f>IF(G35+K35+I35+L35+M35=D35," ","GRESEALA")</f>
        <v xml:space="preserve"> </v>
      </c>
      <c r="BN65" s="74" t="str">
        <f>IF(O35+P35=D35," ","GRESEALA")</f>
        <v xml:space="preserve"> </v>
      </c>
    </row>
    <row r="66" spans="2:66" ht="19.5" customHeight="1" x14ac:dyDescent="0.35">
      <c r="B66" s="35" t="s">
        <v>129</v>
      </c>
      <c r="C66" s="142"/>
      <c r="D66" s="154">
        <f t="shared" si="1"/>
        <v>0</v>
      </c>
      <c r="E66" s="154">
        <v>0</v>
      </c>
      <c r="F66" s="154">
        <v>0</v>
      </c>
      <c r="G66" s="154">
        <v>0</v>
      </c>
      <c r="H66" s="154">
        <v>0</v>
      </c>
      <c r="I66" s="154">
        <v>0</v>
      </c>
      <c r="J66" s="154">
        <v>0</v>
      </c>
      <c r="K66" s="154">
        <v>0</v>
      </c>
      <c r="L66" s="154">
        <v>0</v>
      </c>
      <c r="M66" s="154">
        <v>0</v>
      </c>
      <c r="N66" s="154">
        <v>0</v>
      </c>
      <c r="O66" s="154">
        <v>0</v>
      </c>
      <c r="P66" s="154">
        <v>0</v>
      </c>
      <c r="Q66" s="154">
        <v>0</v>
      </c>
      <c r="R66" s="154">
        <v>0</v>
      </c>
      <c r="S66" s="154">
        <v>0</v>
      </c>
      <c r="T66" s="154">
        <v>0</v>
      </c>
      <c r="U66" s="154">
        <v>0</v>
      </c>
      <c r="V66" s="154">
        <v>0</v>
      </c>
      <c r="W66" s="154">
        <v>0</v>
      </c>
      <c r="X66" s="154">
        <v>0</v>
      </c>
      <c r="Y66" s="154">
        <v>0</v>
      </c>
      <c r="Z66" s="156"/>
      <c r="AA66" s="154">
        <v>0</v>
      </c>
      <c r="AB66" s="154">
        <v>0</v>
      </c>
      <c r="AC66" s="154">
        <v>0</v>
      </c>
      <c r="AD66" s="154">
        <v>0</v>
      </c>
      <c r="AE66" s="154">
        <v>0</v>
      </c>
      <c r="AF66" s="154">
        <v>0</v>
      </c>
      <c r="AG66" s="154">
        <v>0</v>
      </c>
      <c r="AH66" s="154">
        <v>0</v>
      </c>
      <c r="AI66" s="154">
        <v>0</v>
      </c>
      <c r="AJ66" s="154">
        <v>0</v>
      </c>
      <c r="AK66" s="154">
        <v>0</v>
      </c>
      <c r="AL66" s="154">
        <v>0</v>
      </c>
      <c r="AM66" s="154">
        <v>0</v>
      </c>
      <c r="AN66" s="154">
        <v>0</v>
      </c>
      <c r="AO66" s="154">
        <v>0</v>
      </c>
      <c r="AP66" s="154">
        <v>0</v>
      </c>
      <c r="AQ66" s="154">
        <v>0</v>
      </c>
      <c r="AR66" s="154">
        <v>0</v>
      </c>
      <c r="AS66" s="154">
        <v>0</v>
      </c>
      <c r="AT66" s="117"/>
      <c r="AU66" s="74" t="str">
        <f>IF(G19+I19+K19+L19+M19=D19," ","GRESEALA")</f>
        <v xml:space="preserve"> </v>
      </c>
      <c r="AV66" s="74" t="str">
        <f>IF(O19+P19=D19," ","GRESEALA")</f>
        <v xml:space="preserve"> </v>
      </c>
      <c r="AW66" s="74" t="str">
        <f>IF(Q19+S19+T19+U19+V19+W19=D19," ","GRESEALA")</f>
        <v xml:space="preserve"> </v>
      </c>
      <c r="AX66" s="74" t="str">
        <f>IF(X19+Y19+Z19=D19," ","GRESEALA")</f>
        <v xml:space="preserve"> </v>
      </c>
      <c r="AY66" s="74" t="str">
        <f>IF(E20+F20=D20," ","GRESEALA")</f>
        <v xml:space="preserve"> </v>
      </c>
      <c r="AZ66" s="23" t="str">
        <f>IF(G20+K20+I20+L20+M20=D20," ","GRESEALA")</f>
        <v xml:space="preserve"> </v>
      </c>
      <c r="BA66" s="74" t="str">
        <f>IF(O20+P20=D20," ","GRESEALA")</f>
        <v xml:space="preserve"> </v>
      </c>
      <c r="BB66" s="74" t="str">
        <f>IF(Q20+S20+T20+U20+V20+W20=D20," ","GRESEALA")</f>
        <v xml:space="preserve"> </v>
      </c>
      <c r="BC66" s="74" t="str">
        <f>IF(X20+Y20+Z20=D20," ","GRESEALA")</f>
        <v xml:space="preserve"> </v>
      </c>
      <c r="BD66" s="74" t="str">
        <f>IF(E21+F21=D21," ","GRESEALA")</f>
        <v xml:space="preserve"> </v>
      </c>
      <c r="BE66" s="23" t="str">
        <f>IF(G21+K21+I21+L21+M21=D21," ","GRESEALA")</f>
        <v xml:space="preserve"> </v>
      </c>
      <c r="BF66" s="74" t="str">
        <f>IF(O21+P21=D21," ","GRESEALA")</f>
        <v xml:space="preserve"> </v>
      </c>
      <c r="BG66" s="74" t="str">
        <f>IF(Q21+S21+T21+U21+V21+W21=D21," ","GRESEALA")</f>
        <v xml:space="preserve"> </v>
      </c>
      <c r="BH66" s="74" t="str">
        <f>IF(X21+Y21+Z21=D21," ","GRESEALA")</f>
        <v xml:space="preserve"> </v>
      </c>
      <c r="BI66" s="76" t="str">
        <f>IF(E22+F22=D22," ","GRESEALA")</f>
        <v xml:space="preserve"> </v>
      </c>
      <c r="BJ66" s="77" t="str">
        <f>IF(G22+K22+I22+L22+M22=D22," ","GRESEALA")</f>
        <v xml:space="preserve"> </v>
      </c>
      <c r="BK66" s="76" t="str">
        <f>IF(O22+P22=D22," ","GRESEALA")</f>
        <v xml:space="preserve"> </v>
      </c>
      <c r="BL66" s="78" t="str">
        <f>IF(Q22+S22+T22+U22+V22+W22=D22," ","GRESEALA")</f>
        <v xml:space="preserve"> </v>
      </c>
      <c r="BM66" s="79" t="str">
        <f>IF(X22+Y22+Z22=D22," ","GRESEALA")</f>
        <v xml:space="preserve"> </v>
      </c>
      <c r="BN66" s="74" t="str">
        <f>IF(Q35+S35+T35+U35+V35+W35=D35," ","GRESEALA")</f>
        <v xml:space="preserve"> </v>
      </c>
    </row>
    <row r="67" spans="2:66" ht="21" customHeight="1" x14ac:dyDescent="0.35">
      <c r="B67" s="35" t="s">
        <v>130</v>
      </c>
      <c r="C67" s="142"/>
      <c r="D67" s="154">
        <f t="shared" si="1"/>
        <v>0</v>
      </c>
      <c r="E67" s="154">
        <v>0</v>
      </c>
      <c r="F67" s="154">
        <v>0</v>
      </c>
      <c r="G67" s="154">
        <v>0</v>
      </c>
      <c r="H67" s="154">
        <v>0</v>
      </c>
      <c r="I67" s="154">
        <v>0</v>
      </c>
      <c r="J67" s="154">
        <v>0</v>
      </c>
      <c r="K67" s="154">
        <v>0</v>
      </c>
      <c r="L67" s="154">
        <v>0</v>
      </c>
      <c r="M67" s="154">
        <v>0</v>
      </c>
      <c r="N67" s="154">
        <v>0</v>
      </c>
      <c r="O67" s="154">
        <v>0</v>
      </c>
      <c r="P67" s="154">
        <v>0</v>
      </c>
      <c r="Q67" s="154">
        <v>0</v>
      </c>
      <c r="R67" s="154">
        <v>0</v>
      </c>
      <c r="S67" s="154">
        <v>0</v>
      </c>
      <c r="T67" s="154">
        <v>0</v>
      </c>
      <c r="U67" s="154">
        <v>0</v>
      </c>
      <c r="V67" s="154">
        <v>0</v>
      </c>
      <c r="W67" s="154">
        <v>0</v>
      </c>
      <c r="X67" s="154">
        <v>0</v>
      </c>
      <c r="Y67" s="154">
        <v>0</v>
      </c>
      <c r="Z67" s="156"/>
      <c r="AA67" s="154">
        <v>0</v>
      </c>
      <c r="AB67" s="154">
        <v>0</v>
      </c>
      <c r="AC67" s="154">
        <v>0</v>
      </c>
      <c r="AD67" s="154">
        <v>0</v>
      </c>
      <c r="AE67" s="154">
        <v>0</v>
      </c>
      <c r="AF67" s="154">
        <v>0</v>
      </c>
      <c r="AG67" s="154">
        <v>0</v>
      </c>
      <c r="AH67" s="154">
        <v>0</v>
      </c>
      <c r="AI67" s="154">
        <v>0</v>
      </c>
      <c r="AJ67" s="154">
        <v>0</v>
      </c>
      <c r="AK67" s="154">
        <v>0</v>
      </c>
      <c r="AL67" s="154">
        <v>0</v>
      </c>
      <c r="AM67" s="154">
        <v>0</v>
      </c>
      <c r="AN67" s="154">
        <v>0</v>
      </c>
      <c r="AO67" s="154">
        <v>0</v>
      </c>
      <c r="AP67" s="154">
        <v>0</v>
      </c>
      <c r="AQ67" s="154">
        <v>0</v>
      </c>
      <c r="AR67" s="154">
        <v>0</v>
      </c>
      <c r="AS67" s="154">
        <v>0</v>
      </c>
      <c r="AT67" s="117"/>
      <c r="AU67" s="74" t="str">
        <f>IF(E23+F23=D23," ","GRESEALA")</f>
        <v xml:space="preserve"> </v>
      </c>
      <c r="AV67" s="23" t="str">
        <f>IF(G23+K23+I23+L23+M23=D23," ","GRESEALA")</f>
        <v xml:space="preserve"> </v>
      </c>
      <c r="AW67" s="74" t="str">
        <f>IF(O23+P23=D23," ","GRESEALA")</f>
        <v xml:space="preserve"> </v>
      </c>
      <c r="AX67" s="74" t="str">
        <f>IF(Q23+S23+T23+U23+V23+W23=D23," ","GRESEALA")</f>
        <v xml:space="preserve"> </v>
      </c>
      <c r="AY67" s="74" t="str">
        <f>IF(X23+Y23+Z23=D23," ","GRESEALA")</f>
        <v xml:space="preserve"> </v>
      </c>
      <c r="AZ67" s="74" t="str">
        <f>IF(E24+F24=D24," ","GRESEALA")</f>
        <v xml:space="preserve"> </v>
      </c>
      <c r="BA67" s="23" t="str">
        <f>IF(G24+K24+I24+L24+M24=D24," ","GRESEALA")</f>
        <v xml:space="preserve"> </v>
      </c>
      <c r="BB67" s="74" t="str">
        <f>IF(O24+P24=D24," ","GRESEALA")</f>
        <v xml:space="preserve"> </v>
      </c>
      <c r="BC67" s="74" t="str">
        <f>IF(Q24+S24+T24+U24+V24+W24=D24," ","GRESEALA")</f>
        <v xml:space="preserve"> </v>
      </c>
      <c r="BD67" s="74" t="str">
        <f>IF(X24+Y24+Z24=D24," ","GRESEALA")</f>
        <v xml:space="preserve"> </v>
      </c>
      <c r="BE67" s="74" t="str">
        <f>IF(E25+F25=D25," ","GRESEALA")</f>
        <v xml:space="preserve"> </v>
      </c>
      <c r="BF67" s="23" t="str">
        <f>IF(G25+K25+I25+L25+M25=D25," ","GRESEALA")</f>
        <v xml:space="preserve"> </v>
      </c>
      <c r="BG67" s="74" t="str">
        <f>IF(O25+P25=D25," ","GRESEALA")</f>
        <v xml:space="preserve"> </v>
      </c>
      <c r="BH67" s="74" t="str">
        <f>IF(Q25+S25+T25+U25+V25+W25=D25," ","GRESEALA")</f>
        <v xml:space="preserve"> </v>
      </c>
      <c r="BI67" s="74" t="str">
        <f>IF(X25+Y25+Z25=D25," ","GRESEALA")</f>
        <v xml:space="preserve"> </v>
      </c>
      <c r="BJ67" s="74" t="str">
        <f>IF(E26+F26=D26," ","GRESEALA")</f>
        <v xml:space="preserve"> </v>
      </c>
      <c r="BK67" s="23" t="str">
        <f>IF(G26+K26+I26+L26+M26=D26," ","GRESEALA")</f>
        <v xml:space="preserve"> </v>
      </c>
      <c r="BL67" s="74" t="str">
        <f>IF(O26+P26=D26," ","GRESEALA")</f>
        <v xml:space="preserve"> </v>
      </c>
      <c r="BM67" s="74" t="str">
        <f>IF(Q26+S26+T26+U26+V26+W26=D26," ","GRESEALA")</f>
        <v xml:space="preserve"> </v>
      </c>
      <c r="BN67" s="74" t="str">
        <f>IF(X26+Y26+Z26=D26," ","GRESEALA")</f>
        <v xml:space="preserve"> </v>
      </c>
    </row>
    <row r="68" spans="2:66" ht="24" customHeight="1" x14ac:dyDescent="0.35">
      <c r="B68" s="20" t="s">
        <v>131</v>
      </c>
      <c r="C68" s="127" t="s">
        <v>132</v>
      </c>
      <c r="D68" s="145">
        <f>O68+P68</f>
        <v>230</v>
      </c>
      <c r="E68" s="145">
        <f t="shared" ref="E68:AS68" si="60">E20+E23+E26+E29+E32+E35</f>
        <v>115</v>
      </c>
      <c r="F68" s="145">
        <f t="shared" si="60"/>
        <v>115</v>
      </c>
      <c r="G68" s="145">
        <f t="shared" si="60"/>
        <v>33</v>
      </c>
      <c r="H68" s="145">
        <f t="shared" si="60"/>
        <v>0</v>
      </c>
      <c r="I68" s="145">
        <f t="shared" si="60"/>
        <v>15</v>
      </c>
      <c r="J68" s="145">
        <f t="shared" si="60"/>
        <v>0</v>
      </c>
      <c r="K68" s="145">
        <f t="shared" si="60"/>
        <v>13</v>
      </c>
      <c r="L68" s="145">
        <f t="shared" si="60"/>
        <v>44</v>
      </c>
      <c r="M68" s="145">
        <f t="shared" si="60"/>
        <v>125</v>
      </c>
      <c r="N68" s="145">
        <f t="shared" si="60"/>
        <v>33</v>
      </c>
      <c r="O68" s="145">
        <f t="shared" si="60"/>
        <v>111</v>
      </c>
      <c r="P68" s="145">
        <f t="shared" si="60"/>
        <v>119</v>
      </c>
      <c r="Q68" s="145">
        <f t="shared" si="60"/>
        <v>9</v>
      </c>
      <c r="R68" s="145">
        <f t="shared" si="60"/>
        <v>4</v>
      </c>
      <c r="S68" s="145">
        <f t="shared" si="60"/>
        <v>64</v>
      </c>
      <c r="T68" s="145">
        <f t="shared" si="60"/>
        <v>98</v>
      </c>
      <c r="U68" s="145">
        <f t="shared" si="60"/>
        <v>42</v>
      </c>
      <c r="V68" s="145">
        <f t="shared" si="60"/>
        <v>8</v>
      </c>
      <c r="W68" s="145">
        <f t="shared" si="60"/>
        <v>9</v>
      </c>
      <c r="X68" s="145">
        <f t="shared" si="60"/>
        <v>199</v>
      </c>
      <c r="Y68" s="145">
        <f t="shared" si="60"/>
        <v>31</v>
      </c>
      <c r="Z68" s="145">
        <f t="shared" si="60"/>
        <v>0</v>
      </c>
      <c r="AA68" s="145">
        <f t="shared" si="60"/>
        <v>0</v>
      </c>
      <c r="AB68" s="145">
        <f t="shared" si="60"/>
        <v>0</v>
      </c>
      <c r="AC68" s="145">
        <f t="shared" si="60"/>
        <v>0</v>
      </c>
      <c r="AD68" s="145">
        <f t="shared" si="60"/>
        <v>0</v>
      </c>
      <c r="AE68" s="145">
        <f t="shared" si="60"/>
        <v>0</v>
      </c>
      <c r="AF68" s="145">
        <f t="shared" si="60"/>
        <v>0</v>
      </c>
      <c r="AG68" s="145">
        <f t="shared" si="60"/>
        <v>0</v>
      </c>
      <c r="AH68" s="145">
        <f t="shared" si="60"/>
        <v>0</v>
      </c>
      <c r="AI68" s="145">
        <f t="shared" si="60"/>
        <v>0</v>
      </c>
      <c r="AJ68" s="145">
        <f t="shared" si="60"/>
        <v>0</v>
      </c>
      <c r="AK68" s="145">
        <f t="shared" si="60"/>
        <v>0</v>
      </c>
      <c r="AL68" s="145">
        <f t="shared" si="60"/>
        <v>0</v>
      </c>
      <c r="AM68" s="145">
        <f t="shared" si="60"/>
        <v>0</v>
      </c>
      <c r="AN68" s="145">
        <f t="shared" si="60"/>
        <v>0</v>
      </c>
      <c r="AO68" s="145">
        <f t="shared" si="60"/>
        <v>0</v>
      </c>
      <c r="AP68" s="145">
        <f t="shared" si="60"/>
        <v>0</v>
      </c>
      <c r="AQ68" s="145">
        <f t="shared" si="60"/>
        <v>0</v>
      </c>
      <c r="AR68" s="145">
        <f t="shared" si="60"/>
        <v>0</v>
      </c>
      <c r="AS68" s="145">
        <f t="shared" si="60"/>
        <v>230</v>
      </c>
      <c r="AT68" s="126"/>
      <c r="AU68" s="74" t="str">
        <f>IF(E27+F27=D27," ","GRESEALA")</f>
        <v xml:space="preserve"> </v>
      </c>
      <c r="AV68" s="23" t="str">
        <f>IF(G27+K27+I27+L27+M27=D27," ","GRESEALA")</f>
        <v xml:space="preserve"> </v>
      </c>
      <c r="AW68" s="74" t="str">
        <f>IF(O27+P27=D27," ","GRESEALA")</f>
        <v xml:space="preserve"> </v>
      </c>
      <c r="AX68" s="74" t="str">
        <f>IF(Q27+S27+T27+U27+V27+W27=D27," ","GRESEALA")</f>
        <v xml:space="preserve"> </v>
      </c>
      <c r="AY68" s="74" t="str">
        <f>IF(X27+Y27+Z27=D27," ","GRESEALA")</f>
        <v xml:space="preserve"> </v>
      </c>
      <c r="AZ68" s="74" t="str">
        <f>IF(E28+F28=D28," ","GRESEALA")</f>
        <v xml:space="preserve"> </v>
      </c>
      <c r="BA68" s="23" t="str">
        <f>IF(G28+K28+I28+L28++M28=D28," ","GRESEALA")</f>
        <v xml:space="preserve"> </v>
      </c>
      <c r="BB68" s="74" t="str">
        <f>IF(O28+P28=D28," ","GRESEALA")</f>
        <v xml:space="preserve"> </v>
      </c>
      <c r="BC68" s="74" t="str">
        <f>IF(Q28+S28+T28+U28+V28+W28=D28," ","GRESEALA")</f>
        <v xml:space="preserve"> </v>
      </c>
      <c r="BD68" s="74" t="str">
        <f>IF(X28+Y28+Z28=D28," ","GRESEALA")</f>
        <v xml:space="preserve"> </v>
      </c>
      <c r="BE68" s="74" t="str">
        <f>IF(E29+F29=D29," ","GRESEALA")</f>
        <v xml:space="preserve"> </v>
      </c>
      <c r="BF68" s="23" t="str">
        <f>IF(G29+K29+I29+L29+M29=D29," ","GRESEALA")</f>
        <v xml:space="preserve"> </v>
      </c>
      <c r="BG68" s="74" t="str">
        <f>IF(O29+P29=D29," ","GRESEALA")</f>
        <v xml:space="preserve"> </v>
      </c>
      <c r="BH68" s="74" t="str">
        <f>IF(Q29+S29+T29+U29+V29+W29=D29," ","GRESEALA")</f>
        <v xml:space="preserve"> </v>
      </c>
      <c r="BI68" s="74" t="str">
        <f>IF(X29+Y29+Z29=D29," ","GRESEALA")</f>
        <v xml:space="preserve"> </v>
      </c>
      <c r="BJ68" s="74" t="str">
        <f>IF(E30+F30=D30," ","GRESEALA")</f>
        <v xml:space="preserve"> </v>
      </c>
      <c r="BK68" s="23" t="str">
        <f>IF(G30+K30+I30+L30+M30=D30," ","GRESEALA")</f>
        <v xml:space="preserve"> </v>
      </c>
      <c r="BL68" s="74" t="str">
        <f>IF(O30+P30=D30," ","GRESEALA")</f>
        <v xml:space="preserve"> </v>
      </c>
      <c r="BM68" s="74" t="str">
        <f>IF(Q30+S30+T30+U30+V30+W30=D30," ","GRESEALA")</f>
        <v xml:space="preserve"> </v>
      </c>
      <c r="BN68" s="74" t="str">
        <f>IF(X30+Y30+Z30=D30," ","GRESEALA")</f>
        <v xml:space="preserve"> </v>
      </c>
    </row>
    <row r="69" spans="2:66" ht="32.25" customHeight="1" x14ac:dyDescent="0.35">
      <c r="B69" s="20"/>
      <c r="C69" s="127" t="s">
        <v>133</v>
      </c>
      <c r="D69" s="145" t="str">
        <f t="shared" ref="D69:AS69" si="61">IF(D68=D16, "  ", "GRESEALA")</f>
        <v xml:space="preserve">  </v>
      </c>
      <c r="E69" s="145" t="str">
        <f t="shared" si="61"/>
        <v xml:space="preserve">  </v>
      </c>
      <c r="F69" s="145" t="str">
        <f t="shared" si="61"/>
        <v xml:space="preserve">  </v>
      </c>
      <c r="G69" s="145" t="str">
        <f t="shared" si="61"/>
        <v xml:space="preserve">  </v>
      </c>
      <c r="H69" s="145" t="str">
        <f t="shared" si="61"/>
        <v xml:space="preserve">  </v>
      </c>
      <c r="I69" s="145" t="str">
        <f t="shared" si="61"/>
        <v xml:space="preserve">  </v>
      </c>
      <c r="J69" s="145" t="str">
        <f t="shared" si="61"/>
        <v xml:space="preserve">  </v>
      </c>
      <c r="K69" s="145" t="str">
        <f t="shared" si="61"/>
        <v xml:space="preserve">  </v>
      </c>
      <c r="L69" s="145" t="str">
        <f t="shared" si="61"/>
        <v xml:space="preserve">  </v>
      </c>
      <c r="M69" s="145" t="str">
        <f t="shared" si="61"/>
        <v xml:space="preserve">  </v>
      </c>
      <c r="N69" s="145" t="str">
        <f t="shared" si="61"/>
        <v xml:space="preserve">  </v>
      </c>
      <c r="O69" s="145" t="str">
        <f t="shared" si="61"/>
        <v xml:space="preserve">  </v>
      </c>
      <c r="P69" s="145" t="str">
        <f t="shared" si="61"/>
        <v xml:space="preserve">  </v>
      </c>
      <c r="Q69" s="145" t="str">
        <f t="shared" si="61"/>
        <v xml:space="preserve">  </v>
      </c>
      <c r="R69" s="145" t="str">
        <f t="shared" si="61"/>
        <v xml:space="preserve">  </v>
      </c>
      <c r="S69" s="145" t="str">
        <f t="shared" si="61"/>
        <v xml:space="preserve">  </v>
      </c>
      <c r="T69" s="145" t="str">
        <f t="shared" si="61"/>
        <v xml:space="preserve">  </v>
      </c>
      <c r="U69" s="145" t="str">
        <f t="shared" si="61"/>
        <v xml:space="preserve">  </v>
      </c>
      <c r="V69" s="145" t="str">
        <f t="shared" si="61"/>
        <v xml:space="preserve">  </v>
      </c>
      <c r="W69" s="145" t="str">
        <f t="shared" si="61"/>
        <v xml:space="preserve">  </v>
      </c>
      <c r="X69" s="145" t="str">
        <f t="shared" si="61"/>
        <v xml:space="preserve">  </v>
      </c>
      <c r="Y69" s="145" t="str">
        <f t="shared" si="61"/>
        <v xml:space="preserve">  </v>
      </c>
      <c r="Z69" s="145" t="str">
        <f t="shared" si="61"/>
        <v xml:space="preserve">  </v>
      </c>
      <c r="AA69" s="145" t="str">
        <f t="shared" si="61"/>
        <v xml:space="preserve">  </v>
      </c>
      <c r="AB69" s="145" t="str">
        <f t="shared" si="61"/>
        <v xml:space="preserve">  </v>
      </c>
      <c r="AC69" s="145" t="str">
        <f t="shared" si="61"/>
        <v xml:space="preserve">  </v>
      </c>
      <c r="AD69" s="145" t="str">
        <f t="shared" si="61"/>
        <v xml:space="preserve">  </v>
      </c>
      <c r="AE69" s="145" t="str">
        <f t="shared" si="61"/>
        <v xml:space="preserve">  </v>
      </c>
      <c r="AF69" s="145" t="str">
        <f t="shared" si="61"/>
        <v xml:space="preserve">  </v>
      </c>
      <c r="AG69" s="145" t="str">
        <f t="shared" si="61"/>
        <v xml:space="preserve">  </v>
      </c>
      <c r="AH69" s="145" t="str">
        <f t="shared" si="61"/>
        <v xml:space="preserve">  </v>
      </c>
      <c r="AI69" s="145" t="str">
        <f t="shared" si="61"/>
        <v xml:space="preserve">  </v>
      </c>
      <c r="AJ69" s="145" t="str">
        <f t="shared" si="61"/>
        <v xml:space="preserve">  </v>
      </c>
      <c r="AK69" s="145" t="str">
        <f t="shared" si="61"/>
        <v xml:space="preserve">  </v>
      </c>
      <c r="AL69" s="145" t="str">
        <f t="shared" si="61"/>
        <v xml:space="preserve">  </v>
      </c>
      <c r="AM69" s="145" t="str">
        <f t="shared" si="61"/>
        <v xml:space="preserve">  </v>
      </c>
      <c r="AN69" s="145" t="str">
        <f t="shared" si="61"/>
        <v xml:space="preserve">  </v>
      </c>
      <c r="AO69" s="145" t="str">
        <f t="shared" si="61"/>
        <v xml:space="preserve">  </v>
      </c>
      <c r="AP69" s="145" t="str">
        <f t="shared" si="61"/>
        <v xml:space="preserve">  </v>
      </c>
      <c r="AQ69" s="145" t="str">
        <f t="shared" si="61"/>
        <v xml:space="preserve">  </v>
      </c>
      <c r="AR69" s="145" t="str">
        <f t="shared" si="61"/>
        <v xml:space="preserve">  </v>
      </c>
      <c r="AS69" s="145" t="str">
        <f t="shared" si="61"/>
        <v xml:space="preserve">  </v>
      </c>
      <c r="AT69" s="144"/>
      <c r="AU69" s="74" t="str">
        <f>IF(E31+F31=D31," ","GRESEALA")</f>
        <v xml:space="preserve"> </v>
      </c>
      <c r="AV69" s="23" t="str">
        <f>IF(G31+K31+I31+L31+M31=D31," ","GRESEALA")</f>
        <v xml:space="preserve"> </v>
      </c>
      <c r="AW69" s="74" t="str">
        <f>IF(O31+P31=D31," ","GRESEALA")</f>
        <v xml:space="preserve"> </v>
      </c>
      <c r="AX69" s="74" t="str">
        <f>IF(Q31+S31+T31+U31+V31+W31=D31," ","GRESEALA")</f>
        <v xml:space="preserve"> </v>
      </c>
      <c r="AY69" s="74" t="str">
        <f>IF(X31+Y31+Z31=D31," ","GRESEALA")</f>
        <v xml:space="preserve"> </v>
      </c>
      <c r="AZ69" s="74" t="str">
        <f>IF(E32+F32=D32," ","GRESEALA")</f>
        <v xml:space="preserve"> </v>
      </c>
      <c r="BA69" s="23" t="str">
        <f>IF(G32+K32+I32+L32+M32=D32," ","GRESEALA")</f>
        <v xml:space="preserve"> </v>
      </c>
      <c r="BB69" s="74" t="str">
        <f>IF(O32+P32=D32," ","GRESEALA")</f>
        <v xml:space="preserve"> </v>
      </c>
      <c r="BC69" s="74" t="str">
        <f>IF(Q32+S32+T32+U32+V32+W32=D32," ","GRESEALA")</f>
        <v xml:space="preserve"> </v>
      </c>
      <c r="BD69" s="74" t="str">
        <f>IF(X32+Y32+Z32=D32," ","GRESEALA")</f>
        <v xml:space="preserve"> </v>
      </c>
      <c r="BE69" s="74" t="str">
        <f>IF(E33+F33=D33," ","GRESEALA")</f>
        <v xml:space="preserve"> </v>
      </c>
      <c r="BF69" s="23" t="str">
        <f>IF(G33+K33+I33+L33+M33=D33," ","GRESEALA")</f>
        <v xml:space="preserve"> </v>
      </c>
      <c r="BG69" s="74" t="str">
        <f>IF(O33+P33=D33," ","GRESEALA")</f>
        <v xml:space="preserve"> </v>
      </c>
      <c r="BH69" s="74" t="str">
        <f>IF(Q33+S33+T33+U33+V33+W33=D33," ","GRESEALA")</f>
        <v xml:space="preserve"> </v>
      </c>
      <c r="BI69" s="74" t="str">
        <f>IF(X33+Y33+Z33=D33," ","GRESEALA")</f>
        <v xml:space="preserve"> </v>
      </c>
      <c r="BJ69" s="74" t="str">
        <f>IF(E34+F34=D34," ","GRESEALA")</f>
        <v xml:space="preserve"> </v>
      </c>
      <c r="BK69" s="23" t="str">
        <f>IF(G34+K34+I34+L34+M34=D34," ","GRESEALA")</f>
        <v xml:space="preserve"> </v>
      </c>
      <c r="BL69" s="74" t="str">
        <f>IF(O34+P34=D34," ","GRESEALA")</f>
        <v xml:space="preserve"> </v>
      </c>
      <c r="BM69" s="74" t="str">
        <f>IF(Q34+S34+T34+U34+V34+W34=D34," ","GRESEALA")</f>
        <v xml:space="preserve"> </v>
      </c>
      <c r="BN69" s="74" t="str">
        <f>IF(X34+Y34+Z34=D34," ","GRESEALA")</f>
        <v xml:space="preserve"> </v>
      </c>
    </row>
    <row r="70" spans="2:66" ht="23.25" customHeight="1" x14ac:dyDescent="0.35">
      <c r="C70" s="6" t="s">
        <v>134</v>
      </c>
      <c r="D70" s="84"/>
      <c r="E70" s="84"/>
      <c r="F70" s="84"/>
      <c r="G70" s="84"/>
      <c r="H70" s="84"/>
      <c r="I70" s="84"/>
      <c r="J70" s="84"/>
      <c r="K70" s="85"/>
      <c r="L70" s="85"/>
      <c r="M70" s="86"/>
      <c r="N70" s="86"/>
      <c r="O70" s="86"/>
      <c r="P70" s="86"/>
      <c r="Q70" s="87"/>
      <c r="R70" s="87"/>
      <c r="S70" s="87"/>
      <c r="T70" s="87"/>
      <c r="U70" s="87"/>
      <c r="V70" s="87"/>
      <c r="W70" s="87"/>
      <c r="X70" s="87"/>
      <c r="Y70" s="87"/>
      <c r="Z70" s="87"/>
      <c r="AA70" s="87"/>
      <c r="AB70" s="87"/>
      <c r="AC70" s="87"/>
      <c r="AD70" s="87"/>
      <c r="AE70" s="87"/>
      <c r="AF70" s="12"/>
      <c r="AG70" s="88"/>
      <c r="AH70" s="88"/>
      <c r="AI70" s="88"/>
      <c r="AJ70" s="88"/>
      <c r="AK70" s="88"/>
      <c r="AL70" s="88"/>
      <c r="AM70" s="88"/>
      <c r="AN70" s="88"/>
      <c r="AO70" s="88"/>
      <c r="AP70" s="88"/>
      <c r="AQ70" s="88"/>
      <c r="AR70" s="88"/>
      <c r="AS70" s="88"/>
      <c r="AT70" s="88"/>
      <c r="AU70" s="89"/>
      <c r="AV70" s="89"/>
      <c r="AW70" s="89"/>
      <c r="BA70" s="89"/>
      <c r="BB70" s="89"/>
      <c r="BC70" s="89"/>
      <c r="BD70" s="89"/>
      <c r="BE70" s="89"/>
      <c r="BG70" s="89"/>
      <c r="BH70" s="89"/>
    </row>
    <row r="71" spans="2:66" ht="22.5" customHeight="1" x14ac:dyDescent="0.35">
      <c r="C71" s="4" t="s">
        <v>135</v>
      </c>
      <c r="D71" s="84"/>
      <c r="E71" s="84"/>
      <c r="F71" s="84"/>
      <c r="G71" s="84"/>
      <c r="H71" s="84"/>
      <c r="I71" s="84"/>
      <c r="J71" s="84"/>
      <c r="K71" s="85"/>
      <c r="L71" s="85"/>
      <c r="M71" s="86"/>
      <c r="N71" s="86"/>
      <c r="O71" s="86"/>
      <c r="P71" s="86"/>
      <c r="Q71" s="87"/>
      <c r="R71" s="87"/>
      <c r="S71" s="87"/>
      <c r="T71" s="87"/>
      <c r="U71" s="87"/>
      <c r="V71" s="87"/>
      <c r="W71" s="87"/>
      <c r="X71" s="87"/>
      <c r="Y71" s="87"/>
      <c r="Z71" s="87"/>
      <c r="AA71" s="87"/>
      <c r="AB71" s="87"/>
      <c r="AC71" s="87"/>
      <c r="AD71" s="87"/>
      <c r="AE71" s="87"/>
      <c r="AF71" s="88"/>
      <c r="AG71" s="88"/>
      <c r="AH71" s="88"/>
      <c r="AI71" s="88"/>
      <c r="AJ71" s="88"/>
      <c r="AK71" s="88"/>
      <c r="AL71" s="88"/>
      <c r="AM71" s="88"/>
      <c r="AN71" s="88"/>
      <c r="AO71" s="88"/>
      <c r="AP71" s="88"/>
      <c r="AQ71" s="88"/>
      <c r="AR71" s="88"/>
      <c r="AS71" s="88"/>
      <c r="AT71" s="88"/>
      <c r="AU71" s="89"/>
      <c r="AV71" s="89"/>
      <c r="AW71" s="89"/>
      <c r="BA71" s="89"/>
      <c r="BB71" s="89"/>
      <c r="BC71" s="89"/>
      <c r="BD71" s="89"/>
      <c r="BE71" s="89"/>
      <c r="BG71" s="89"/>
      <c r="BH71" s="89"/>
    </row>
    <row r="72" spans="2:66" ht="22.5" customHeight="1" x14ac:dyDescent="0.35">
      <c r="C72" s="4" t="s">
        <v>136</v>
      </c>
      <c r="D72" s="84"/>
      <c r="E72" s="84"/>
      <c r="F72" s="84"/>
      <c r="G72" s="84"/>
      <c r="H72" s="84"/>
      <c r="I72" s="84"/>
      <c r="J72" s="84"/>
      <c r="K72" s="85"/>
      <c r="L72" s="85"/>
      <c r="M72" s="86"/>
      <c r="N72" s="86"/>
      <c r="O72" s="86"/>
      <c r="P72" s="86"/>
      <c r="Q72" s="91"/>
      <c r="R72" s="91"/>
      <c r="S72" s="91"/>
      <c r="T72" s="91"/>
      <c r="U72" s="91"/>
      <c r="V72" s="91"/>
      <c r="W72" s="91"/>
      <c r="X72" s="91"/>
      <c r="Y72" s="91"/>
      <c r="Z72" s="91"/>
      <c r="AA72" s="91"/>
      <c r="AB72" s="91"/>
      <c r="AC72" s="91"/>
      <c r="AD72" s="91"/>
      <c r="AE72" s="91"/>
    </row>
    <row r="73" spans="2:66" ht="19.5" customHeight="1" x14ac:dyDescent="0.35">
      <c r="C73" s="4" t="s">
        <v>137</v>
      </c>
      <c r="D73" s="84"/>
      <c r="E73" s="84"/>
      <c r="F73" s="84"/>
      <c r="G73" s="84"/>
      <c r="H73" s="84"/>
      <c r="I73" s="84"/>
      <c r="J73" s="84"/>
      <c r="K73" s="85"/>
      <c r="L73" s="85"/>
      <c r="M73" s="86"/>
      <c r="N73" s="86"/>
      <c r="O73" s="86"/>
      <c r="P73" s="86"/>
      <c r="Q73" s="91"/>
      <c r="R73" s="91"/>
      <c r="S73" s="91"/>
      <c r="T73" s="91"/>
      <c r="U73" s="91"/>
      <c r="V73" s="91"/>
      <c r="W73" s="91"/>
      <c r="X73" s="91"/>
      <c r="Y73" s="91"/>
      <c r="Z73" s="91"/>
      <c r="AA73" s="91"/>
      <c r="AB73" s="91"/>
      <c r="AC73" s="91"/>
      <c r="AD73" s="91"/>
      <c r="AE73" s="91"/>
    </row>
    <row r="74" spans="2:66" ht="20.25" customHeight="1" x14ac:dyDescent="0.35">
      <c r="C74" s="4" t="s">
        <v>138</v>
      </c>
      <c r="D74" s="84"/>
      <c r="E74" s="84"/>
      <c r="F74" s="84"/>
      <c r="G74" s="84"/>
      <c r="H74" s="84"/>
      <c r="I74" s="84"/>
      <c r="J74" s="84"/>
      <c r="K74" s="85"/>
      <c r="L74" s="85"/>
      <c r="M74" s="86"/>
      <c r="N74" s="86"/>
      <c r="O74" s="86"/>
      <c r="P74" s="86"/>
      <c r="Q74" s="91"/>
      <c r="R74" s="91"/>
      <c r="S74" s="91"/>
      <c r="T74" s="91"/>
      <c r="U74" s="91"/>
      <c r="V74" s="91"/>
      <c r="W74" s="91"/>
      <c r="X74" s="91"/>
      <c r="Y74" s="91"/>
      <c r="Z74" s="91"/>
      <c r="AA74" s="91"/>
      <c r="AB74" s="91"/>
      <c r="AC74" s="91"/>
      <c r="AD74" s="91"/>
      <c r="AE74" s="91"/>
    </row>
    <row r="75" spans="2:66" ht="23.25" customHeight="1" x14ac:dyDescent="0.35">
      <c r="C75" s="4" t="s">
        <v>139</v>
      </c>
      <c r="D75" s="84"/>
      <c r="E75" s="84"/>
      <c r="F75" s="84"/>
      <c r="G75" s="84"/>
      <c r="H75" s="84"/>
      <c r="I75" s="84"/>
      <c r="J75" s="84"/>
      <c r="K75" s="85"/>
      <c r="L75" s="85"/>
      <c r="M75" s="86"/>
      <c r="N75" s="86"/>
      <c r="O75" s="86"/>
      <c r="P75" s="86"/>
      <c r="Q75" s="91"/>
      <c r="R75" s="91"/>
      <c r="S75" s="91"/>
      <c r="T75" s="91"/>
      <c r="U75" s="91"/>
      <c r="V75" s="91"/>
      <c r="W75" s="91"/>
      <c r="X75" s="91"/>
      <c r="Y75" s="91"/>
      <c r="Z75" s="91"/>
      <c r="AA75" s="91"/>
      <c r="AB75" s="91"/>
      <c r="AC75" s="91"/>
      <c r="AD75" s="91"/>
      <c r="AE75" s="91"/>
    </row>
    <row r="76" spans="2:66" ht="20.25" customHeight="1" x14ac:dyDescent="0.35">
      <c r="C76" s="4" t="s">
        <v>140</v>
      </c>
      <c r="D76" s="84"/>
      <c r="E76" s="84"/>
      <c r="F76" s="84"/>
      <c r="G76" s="84"/>
      <c r="H76" s="84"/>
      <c r="I76" s="84"/>
      <c r="J76" s="84"/>
      <c r="K76" s="85"/>
      <c r="L76" s="85"/>
      <c r="M76" s="86"/>
      <c r="N76" s="86"/>
      <c r="O76" s="86"/>
      <c r="P76" s="86"/>
      <c r="Q76" s="91"/>
      <c r="R76" s="91"/>
      <c r="S76" s="91"/>
      <c r="T76" s="91"/>
      <c r="U76" s="91"/>
      <c r="V76" s="91"/>
      <c r="W76" s="91"/>
      <c r="X76" s="91"/>
      <c r="Y76" s="91"/>
      <c r="Z76" s="91"/>
      <c r="AA76" s="91"/>
      <c r="AB76" s="91"/>
      <c r="AC76" s="91"/>
      <c r="AD76" s="91"/>
      <c r="AE76" s="91"/>
    </row>
    <row r="77" spans="2:66" ht="21" customHeight="1" x14ac:dyDescent="0.35">
      <c r="C77" s="5" t="s">
        <v>141</v>
      </c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91"/>
      <c r="Q77" s="91"/>
      <c r="R77" s="91"/>
      <c r="S77" s="91"/>
      <c r="T77" s="91"/>
      <c r="U77" s="91"/>
      <c r="V77" s="91"/>
      <c r="W77" s="91"/>
      <c r="X77" s="91"/>
      <c r="Y77" s="91"/>
      <c r="Z77" s="91"/>
      <c r="AA77" s="91"/>
      <c r="AB77" s="91"/>
      <c r="AC77" s="91"/>
      <c r="AD77" s="91"/>
      <c r="AE77" s="91"/>
    </row>
    <row r="78" spans="2:66" ht="23.25" customHeight="1" x14ac:dyDescent="0.35">
      <c r="C78" s="4" t="s">
        <v>142</v>
      </c>
      <c r="D78" s="84"/>
      <c r="E78" s="84"/>
      <c r="F78" s="84"/>
      <c r="G78" s="84"/>
      <c r="H78" s="84"/>
      <c r="I78" s="84"/>
      <c r="J78" s="84"/>
      <c r="K78" s="85"/>
      <c r="L78" s="85"/>
      <c r="M78" s="86"/>
      <c r="N78" s="86"/>
      <c r="O78" s="86"/>
      <c r="P78" s="86"/>
      <c r="Q78" s="91"/>
      <c r="R78" s="91"/>
      <c r="S78" s="91"/>
      <c r="T78" s="91"/>
      <c r="U78" s="91"/>
      <c r="V78" s="91"/>
      <c r="W78" s="91"/>
      <c r="X78" s="91"/>
      <c r="Y78" s="91"/>
      <c r="Z78" s="91"/>
      <c r="AA78" s="91"/>
      <c r="AB78" s="91"/>
      <c r="AC78" s="91"/>
      <c r="AD78" s="91"/>
      <c r="AE78" s="91"/>
    </row>
    <row r="79" spans="2:66" ht="21" customHeight="1" x14ac:dyDescent="0.35">
      <c r="C79" s="4" t="s">
        <v>143</v>
      </c>
      <c r="D79" s="84"/>
      <c r="E79" s="84"/>
      <c r="F79" s="84"/>
      <c r="G79" s="84"/>
      <c r="H79" s="84"/>
      <c r="I79" s="84"/>
      <c r="J79" s="84"/>
      <c r="K79" s="85"/>
      <c r="L79" s="85"/>
      <c r="M79" s="86"/>
      <c r="N79" s="86"/>
      <c r="O79" s="86"/>
      <c r="P79" s="86"/>
      <c r="Q79" s="91"/>
      <c r="R79" s="91"/>
      <c r="S79" s="91"/>
      <c r="T79" s="91"/>
      <c r="U79" s="91"/>
      <c r="V79" s="91"/>
      <c r="W79" s="91"/>
      <c r="X79" s="91"/>
      <c r="Y79" s="91"/>
      <c r="Z79" s="91"/>
      <c r="AA79" s="91"/>
      <c r="AB79" s="91"/>
      <c r="AC79" s="91"/>
      <c r="AD79" s="91"/>
      <c r="AE79" s="91"/>
    </row>
    <row r="80" spans="2:66" ht="24" customHeight="1" x14ac:dyDescent="0.35">
      <c r="C80" s="4" t="s">
        <v>144</v>
      </c>
      <c r="D80" s="84"/>
      <c r="E80" s="84"/>
      <c r="F80" s="84"/>
      <c r="G80" s="84"/>
      <c r="H80" s="84"/>
      <c r="I80" s="84"/>
      <c r="J80" s="84"/>
      <c r="K80" s="85"/>
      <c r="L80" s="85"/>
      <c r="M80" s="86"/>
      <c r="N80" s="86"/>
      <c r="O80" s="86"/>
      <c r="P80" s="86"/>
      <c r="Q80" s="91"/>
      <c r="R80" s="91"/>
      <c r="S80" s="91"/>
      <c r="T80" s="91"/>
      <c r="U80" s="91"/>
      <c r="V80" s="91"/>
      <c r="W80" s="91"/>
      <c r="X80" s="91"/>
      <c r="Y80" s="91"/>
      <c r="Z80" s="91"/>
      <c r="AA80" s="91"/>
      <c r="AB80" s="91"/>
      <c r="AC80" s="91"/>
      <c r="AD80" s="91"/>
      <c r="AE80" s="91"/>
    </row>
    <row r="81" spans="2:60" ht="26.25" customHeight="1" x14ac:dyDescent="0.35">
      <c r="C81" s="4" t="s">
        <v>145</v>
      </c>
      <c r="D81" s="84"/>
      <c r="E81" s="84"/>
      <c r="F81" s="84"/>
      <c r="G81" s="84"/>
      <c r="H81" s="84"/>
      <c r="I81" s="84"/>
      <c r="J81" s="84"/>
      <c r="K81" s="85"/>
      <c r="L81" s="85"/>
      <c r="M81" s="86"/>
      <c r="N81" s="86"/>
      <c r="O81" s="86"/>
      <c r="P81" s="86"/>
      <c r="Q81" s="91"/>
      <c r="R81" s="91"/>
      <c r="S81" s="91"/>
      <c r="T81" s="91"/>
      <c r="U81" s="91"/>
      <c r="V81" s="91"/>
      <c r="W81" s="91"/>
      <c r="X81" s="91"/>
      <c r="Y81" s="91"/>
      <c r="Z81" s="91"/>
      <c r="AA81" s="91"/>
      <c r="AB81" s="91"/>
      <c r="AC81" s="91"/>
      <c r="AD81" s="91"/>
      <c r="AE81" s="91"/>
      <c r="BB81" s="12"/>
      <c r="BC81" s="12"/>
      <c r="BD81" s="12"/>
      <c r="BE81" s="12"/>
      <c r="BF81" s="12"/>
      <c r="BG81" s="12"/>
      <c r="BH81" s="12"/>
    </row>
    <row r="82" spans="2:60" ht="24" customHeight="1" x14ac:dyDescent="0.35">
      <c r="C82" s="6" t="s">
        <v>146</v>
      </c>
      <c r="D82" s="84"/>
      <c r="E82" s="84"/>
      <c r="F82" s="84"/>
      <c r="G82" s="84"/>
      <c r="H82" s="84"/>
      <c r="I82" s="84"/>
      <c r="J82" s="84"/>
      <c r="K82" s="85"/>
      <c r="L82" s="85"/>
      <c r="M82" s="86"/>
      <c r="N82" s="86"/>
      <c r="O82" s="86"/>
      <c r="P82" s="86"/>
      <c r="Q82" s="91"/>
      <c r="R82" s="91"/>
      <c r="S82" s="91"/>
      <c r="T82" s="91"/>
      <c r="U82" s="91"/>
      <c r="V82" s="91"/>
      <c r="W82" s="91"/>
      <c r="X82" s="91"/>
      <c r="Y82" s="91"/>
      <c r="Z82" s="91"/>
      <c r="AA82" s="91"/>
      <c r="AB82" s="91"/>
      <c r="AC82" s="91"/>
      <c r="AD82" s="91"/>
      <c r="AE82" s="91"/>
      <c r="BB82" s="12"/>
      <c r="BC82" s="12"/>
      <c r="BD82" s="12"/>
      <c r="BE82" s="12"/>
      <c r="BF82" s="12"/>
      <c r="BG82" s="12"/>
      <c r="BH82" s="12"/>
    </row>
    <row r="83" spans="2:60" ht="22.5" customHeight="1" x14ac:dyDescent="0.35">
      <c r="C83" s="6" t="s">
        <v>147</v>
      </c>
      <c r="D83" s="84"/>
      <c r="E83" s="92"/>
      <c r="F83" s="92"/>
      <c r="G83" s="92"/>
      <c r="H83" s="92"/>
      <c r="I83" s="92"/>
      <c r="J83" s="92"/>
      <c r="K83" s="92"/>
      <c r="L83" s="92"/>
      <c r="M83" s="92"/>
      <c r="N83" s="92"/>
      <c r="O83" s="92"/>
      <c r="P83" s="92"/>
      <c r="Q83" s="91"/>
      <c r="R83" s="91"/>
      <c r="S83" s="91"/>
      <c r="T83" s="91"/>
      <c r="U83" s="91"/>
      <c r="V83" s="91"/>
      <c r="W83" s="91"/>
      <c r="X83" s="91"/>
      <c r="Y83" s="91"/>
      <c r="Z83" s="91"/>
      <c r="AA83" s="91"/>
      <c r="AB83" s="91"/>
      <c r="AC83" s="91"/>
      <c r="AD83" s="91"/>
      <c r="AE83" s="91"/>
      <c r="BB83" s="12"/>
      <c r="BC83" s="12"/>
      <c r="BD83" s="12"/>
      <c r="BE83" s="12"/>
      <c r="BF83" s="12"/>
      <c r="BG83" s="12"/>
      <c r="BH83" s="12"/>
    </row>
    <row r="84" spans="2:60" ht="27" customHeight="1" x14ac:dyDescent="0.35">
      <c r="BB84" s="12"/>
      <c r="BC84" s="12"/>
      <c r="BD84" s="12"/>
      <c r="BE84" s="12"/>
      <c r="BF84" s="12"/>
      <c r="BG84" s="12"/>
      <c r="BH84" s="12"/>
    </row>
    <row r="85" spans="2:60" s="93" customFormat="1" ht="46.5" customHeight="1" x14ac:dyDescent="0.35">
      <c r="C85" s="293" t="s">
        <v>192</v>
      </c>
      <c r="D85" s="294"/>
      <c r="E85" s="94"/>
      <c r="F85" s="95"/>
      <c r="G85" s="96"/>
      <c r="H85" s="96"/>
      <c r="I85" s="96"/>
      <c r="J85" s="96"/>
      <c r="K85" s="96"/>
      <c r="L85" s="96"/>
      <c r="M85" s="97"/>
      <c r="N85" s="96"/>
      <c r="Z85" s="97"/>
      <c r="AA85" s="97"/>
      <c r="AB85" s="97"/>
      <c r="AC85" s="97"/>
      <c r="AD85" s="97"/>
      <c r="AE85" s="97"/>
      <c r="AV85" s="97"/>
      <c r="AW85" s="97"/>
      <c r="AX85" s="97"/>
      <c r="AY85" s="97"/>
      <c r="AZ85" s="97"/>
      <c r="BA85" s="97"/>
    </row>
    <row r="86" spans="2:60" s="93" customFormat="1" ht="12.75" customHeight="1" x14ac:dyDescent="0.35">
      <c r="B86" s="98"/>
      <c r="C86" s="94"/>
      <c r="D86" s="94"/>
      <c r="E86" s="94"/>
      <c r="F86" s="95"/>
      <c r="G86" s="96"/>
      <c r="H86" s="96"/>
      <c r="I86" s="96"/>
      <c r="J86" s="96"/>
      <c r="K86" s="96"/>
      <c r="L86" s="96"/>
      <c r="M86" s="97"/>
      <c r="N86" s="96"/>
      <c r="O86" s="97"/>
      <c r="P86" s="97"/>
      <c r="Q86" s="97"/>
      <c r="R86" s="97"/>
      <c r="S86" s="97"/>
      <c r="T86" s="97"/>
      <c r="U86" s="97"/>
      <c r="V86" s="97"/>
      <c r="W86" s="97"/>
      <c r="X86" s="97"/>
      <c r="Y86" s="97"/>
      <c r="Z86" s="97"/>
      <c r="AA86" s="97"/>
      <c r="AB86" s="97"/>
      <c r="AC86" s="97"/>
      <c r="AD86" s="97"/>
      <c r="AE86" s="97"/>
      <c r="AV86" s="97"/>
      <c r="AW86" s="97"/>
      <c r="AX86" s="97"/>
      <c r="AY86" s="97"/>
      <c r="AZ86" s="97"/>
      <c r="BA86" s="97"/>
    </row>
    <row r="87" spans="2:60" s="93" customFormat="1" ht="19.899999999999999" customHeight="1" x14ac:dyDescent="0.35">
      <c r="B87" s="98"/>
      <c r="C87" s="94"/>
      <c r="D87" s="94"/>
      <c r="E87" s="94"/>
      <c r="F87" s="95"/>
      <c r="G87" s="96"/>
      <c r="H87" s="96"/>
      <c r="I87" s="96"/>
      <c r="J87" s="96"/>
      <c r="K87" s="96"/>
      <c r="L87" s="96"/>
      <c r="M87" s="97"/>
      <c r="N87" s="96"/>
      <c r="Z87" s="97"/>
      <c r="AA87" s="97"/>
      <c r="AB87" s="97"/>
      <c r="AC87" s="97"/>
      <c r="AD87" s="97"/>
      <c r="AE87" s="97"/>
      <c r="AV87" s="97"/>
      <c r="AW87" s="97"/>
      <c r="AX87" s="97"/>
      <c r="AY87" s="97"/>
      <c r="AZ87" s="97"/>
      <c r="BA87" s="97"/>
    </row>
    <row r="88" spans="2:60" s="146" customFormat="1" ht="19.899999999999999" customHeight="1" x14ac:dyDescent="0.3">
      <c r="C88" s="147" t="s">
        <v>149</v>
      </c>
      <c r="D88" s="148"/>
      <c r="E88" s="148"/>
      <c r="Q88" s="146" t="s">
        <v>196</v>
      </c>
      <c r="Y88" s="146" t="s">
        <v>151</v>
      </c>
    </row>
    <row r="89" spans="2:60" s="143" customFormat="1" ht="32.25" customHeight="1" x14ac:dyDescent="0.3">
      <c r="C89" s="149" t="s">
        <v>195</v>
      </c>
      <c r="D89" s="150"/>
      <c r="E89" s="150"/>
      <c r="F89" s="150"/>
      <c r="Q89" s="143" t="s">
        <v>198</v>
      </c>
      <c r="Y89" s="143" t="s">
        <v>197</v>
      </c>
      <c r="AU89" s="151"/>
      <c r="AV89" s="151"/>
      <c r="AW89" s="151"/>
      <c r="AX89" s="151"/>
      <c r="AY89" s="151"/>
      <c r="AZ89" s="151"/>
      <c r="BA89" s="151"/>
    </row>
    <row r="90" spans="2:60" ht="32.25" customHeight="1" x14ac:dyDescent="0.35">
      <c r="C90" s="99" t="s">
        <v>152</v>
      </c>
      <c r="N90" s="11"/>
      <c r="P90" s="12"/>
      <c r="Q90" s="12"/>
      <c r="R90" s="12"/>
      <c r="S90" s="12"/>
      <c r="T90" s="12"/>
      <c r="U90" s="12"/>
      <c r="V90" s="12"/>
      <c r="W90" s="12"/>
      <c r="X90" s="12"/>
      <c r="Y90" s="12"/>
      <c r="Z90" s="12"/>
      <c r="AG90" s="12"/>
      <c r="AH90" s="12"/>
      <c r="BB90" s="12"/>
      <c r="BC90" s="12"/>
      <c r="BD90" s="12"/>
      <c r="BE90" s="12"/>
      <c r="BF90" s="12"/>
      <c r="BG90" s="12"/>
      <c r="BH90" s="12"/>
    </row>
    <row r="91" spans="2:60" ht="32.25" customHeight="1" x14ac:dyDescent="0.35">
      <c r="C91" s="100" t="s">
        <v>135</v>
      </c>
      <c r="N91" s="11"/>
      <c r="P91" s="12"/>
      <c r="Q91" s="12"/>
      <c r="R91" s="12"/>
      <c r="S91" s="12"/>
      <c r="T91" s="12"/>
      <c r="U91" s="12"/>
      <c r="V91" s="12"/>
      <c r="W91" s="12"/>
      <c r="X91" s="12"/>
      <c r="Y91" s="12"/>
      <c r="Z91" s="12"/>
      <c r="AG91" s="12"/>
      <c r="AH91" s="12"/>
      <c r="BB91" s="12"/>
      <c r="BC91" s="12"/>
      <c r="BD91" s="12"/>
      <c r="BE91" s="12"/>
      <c r="BF91" s="12"/>
      <c r="BG91" s="12"/>
      <c r="BH91" s="12"/>
    </row>
    <row r="92" spans="2:60" ht="32.25" customHeight="1" x14ac:dyDescent="0.35">
      <c r="C92" s="100" t="s">
        <v>153</v>
      </c>
      <c r="N92" s="11"/>
      <c r="P92" s="12"/>
      <c r="Q92" s="12"/>
      <c r="R92" s="12"/>
      <c r="S92" s="12"/>
      <c r="T92" s="12"/>
      <c r="U92" s="12"/>
      <c r="V92" s="12"/>
      <c r="W92" s="12"/>
      <c r="X92" s="12"/>
      <c r="Y92" s="12"/>
      <c r="Z92" s="12"/>
      <c r="AG92" s="12"/>
      <c r="AH92" s="12"/>
      <c r="BB92" s="12"/>
      <c r="BC92" s="12"/>
      <c r="BD92" s="12"/>
      <c r="BE92" s="12"/>
      <c r="BF92" s="12"/>
      <c r="BG92" s="12"/>
      <c r="BH92" s="12"/>
    </row>
    <row r="93" spans="2:60" ht="32.25" customHeight="1" x14ac:dyDescent="0.35">
      <c r="C93" s="100" t="s">
        <v>154</v>
      </c>
      <c r="N93" s="11"/>
      <c r="P93" s="12"/>
      <c r="Q93" s="12"/>
      <c r="R93" s="12"/>
      <c r="S93" s="12"/>
      <c r="T93" s="12"/>
      <c r="U93" s="12"/>
      <c r="V93" s="12"/>
      <c r="W93" s="12"/>
      <c r="X93" s="12"/>
      <c r="Y93" s="12"/>
      <c r="Z93" s="12"/>
      <c r="AG93" s="12"/>
      <c r="AH93" s="12"/>
      <c r="BB93" s="12"/>
      <c r="BC93" s="12"/>
      <c r="BD93" s="12"/>
      <c r="BE93" s="12"/>
      <c r="BF93" s="12"/>
      <c r="BG93" s="12"/>
      <c r="BH93" s="12"/>
    </row>
    <row r="94" spans="2:60" ht="32.25" customHeight="1" x14ac:dyDescent="0.35">
      <c r="C94" s="100" t="s">
        <v>155</v>
      </c>
      <c r="N94" s="11"/>
      <c r="P94" s="12"/>
      <c r="Q94" s="12"/>
      <c r="R94" s="12"/>
      <c r="S94" s="12"/>
      <c r="T94" s="12"/>
      <c r="U94" s="12"/>
      <c r="V94" s="12"/>
      <c r="W94" s="12"/>
      <c r="X94" s="12"/>
      <c r="Y94" s="12"/>
      <c r="Z94" s="12"/>
      <c r="AG94" s="12"/>
      <c r="AH94" s="12"/>
      <c r="BB94" s="12"/>
      <c r="BC94" s="12"/>
      <c r="BD94" s="12"/>
      <c r="BE94" s="12"/>
      <c r="BF94" s="12"/>
      <c r="BG94" s="12"/>
      <c r="BH94" s="12"/>
    </row>
    <row r="95" spans="2:60" ht="32.25" customHeight="1" x14ac:dyDescent="0.35">
      <c r="C95" s="100" t="s">
        <v>140</v>
      </c>
      <c r="N95" s="11"/>
      <c r="P95" s="12"/>
      <c r="Q95" s="12"/>
      <c r="R95" s="12"/>
      <c r="S95" s="12"/>
      <c r="T95" s="12"/>
      <c r="U95" s="12"/>
      <c r="V95" s="12"/>
      <c r="W95" s="12"/>
      <c r="X95" s="12"/>
      <c r="Y95" s="12"/>
      <c r="Z95" s="12"/>
      <c r="AG95" s="12"/>
      <c r="AH95" s="12"/>
      <c r="BB95" s="12"/>
      <c r="BC95" s="12"/>
      <c r="BD95" s="12"/>
      <c r="BE95" s="12"/>
      <c r="BF95" s="12"/>
      <c r="BG95" s="12"/>
      <c r="BH95" s="12"/>
    </row>
    <row r="96" spans="2:60" ht="32.25" customHeight="1" x14ac:dyDescent="0.35">
      <c r="C96" s="295" t="s">
        <v>156</v>
      </c>
      <c r="D96" s="295"/>
      <c r="E96" s="295"/>
      <c r="F96" s="295"/>
      <c r="G96" s="295"/>
      <c r="H96" s="295"/>
      <c r="I96" s="295"/>
      <c r="J96" s="295"/>
      <c r="K96" s="295"/>
      <c r="L96" s="295"/>
      <c r="M96" s="295"/>
      <c r="N96" s="295"/>
      <c r="O96" s="295"/>
      <c r="P96" s="12"/>
      <c r="Q96" s="12"/>
      <c r="R96" s="12"/>
      <c r="S96" s="12"/>
      <c r="T96" s="12"/>
      <c r="U96" s="12"/>
      <c r="V96" s="12"/>
      <c r="W96" s="12"/>
      <c r="X96" s="12"/>
      <c r="Y96" s="12"/>
      <c r="Z96" s="12"/>
      <c r="AG96" s="12"/>
      <c r="AH96" s="12"/>
      <c r="BB96" s="12"/>
      <c r="BC96" s="12"/>
      <c r="BD96" s="12"/>
      <c r="BE96" s="12"/>
      <c r="BF96" s="12"/>
      <c r="BG96" s="12"/>
      <c r="BH96" s="12"/>
    </row>
    <row r="97" spans="3:60" ht="32.25" customHeight="1" x14ac:dyDescent="0.35">
      <c r="C97" s="100" t="s">
        <v>145</v>
      </c>
      <c r="N97" s="11"/>
      <c r="P97" s="12"/>
      <c r="Q97" s="12"/>
      <c r="R97" s="12"/>
      <c r="S97" s="12"/>
      <c r="T97" s="12"/>
      <c r="U97" s="12"/>
      <c r="V97" s="12"/>
      <c r="W97" s="12"/>
      <c r="X97" s="12"/>
      <c r="Y97" s="12"/>
      <c r="Z97" s="12"/>
      <c r="AG97" s="12"/>
      <c r="AH97" s="12"/>
      <c r="BA97" s="12"/>
      <c r="BB97" s="12"/>
      <c r="BC97" s="12"/>
      <c r="BD97" s="12"/>
      <c r="BE97" s="12"/>
      <c r="BF97" s="12"/>
      <c r="BG97" s="12"/>
      <c r="BH97" s="12"/>
    </row>
    <row r="98" spans="3:60" ht="32.25" customHeight="1" x14ac:dyDescent="0.35">
      <c r="C98" s="99" t="s">
        <v>157</v>
      </c>
      <c r="N98" s="11"/>
      <c r="P98" s="12"/>
      <c r="Q98" s="12"/>
      <c r="R98" s="12"/>
      <c r="S98" s="12"/>
      <c r="T98" s="12"/>
      <c r="U98" s="12"/>
      <c r="V98" s="12"/>
      <c r="W98" s="12"/>
      <c r="X98" s="12"/>
      <c r="Y98" s="12"/>
      <c r="Z98" s="12"/>
      <c r="AG98" s="12"/>
      <c r="AH98" s="12"/>
      <c r="BA98" s="12"/>
      <c r="BB98" s="12"/>
      <c r="BC98" s="12"/>
      <c r="BD98" s="12"/>
      <c r="BE98" s="12"/>
      <c r="BF98" s="12"/>
      <c r="BG98" s="12"/>
      <c r="BH98" s="12"/>
    </row>
    <row r="99" spans="3:60" ht="32.25" customHeight="1" x14ac:dyDescent="0.35">
      <c r="C99" s="101" t="s">
        <v>158</v>
      </c>
      <c r="N99" s="11"/>
      <c r="P99" s="12"/>
      <c r="Q99" s="12"/>
      <c r="R99" s="12"/>
      <c r="S99" s="12"/>
      <c r="T99" s="12"/>
      <c r="U99" s="12"/>
      <c r="V99" s="12"/>
      <c r="W99" s="12"/>
      <c r="X99" s="12"/>
      <c r="Y99" s="12"/>
      <c r="Z99" s="12"/>
      <c r="AG99" s="12"/>
      <c r="AH99" s="12"/>
      <c r="BA99" s="12"/>
      <c r="BB99" s="12"/>
      <c r="BC99" s="12"/>
      <c r="BD99" s="12"/>
      <c r="BE99" s="12"/>
      <c r="BF99" s="12"/>
      <c r="BG99" s="12"/>
      <c r="BH99" s="12"/>
    </row>
    <row r="100" spans="3:60" ht="32.25" customHeight="1" x14ac:dyDescent="0.35">
      <c r="C100" s="101" t="s">
        <v>169</v>
      </c>
      <c r="N100" s="11"/>
      <c r="P100" s="12"/>
      <c r="Q100" s="12"/>
      <c r="R100" s="12"/>
      <c r="S100" s="12"/>
      <c r="T100" s="12"/>
      <c r="U100" s="12"/>
      <c r="V100" s="12"/>
      <c r="W100" s="12"/>
      <c r="X100" s="12"/>
      <c r="Y100" s="12"/>
      <c r="Z100" s="12"/>
      <c r="AG100" s="12"/>
      <c r="AH100" s="12"/>
      <c r="BA100" s="12"/>
      <c r="BB100" s="12"/>
      <c r="BC100" s="12"/>
      <c r="BD100" s="12"/>
      <c r="BE100" s="12"/>
      <c r="BF100" s="12"/>
      <c r="BG100" s="12"/>
      <c r="BH100" s="12"/>
    </row>
    <row r="101" spans="3:60" ht="32.25" customHeight="1" x14ac:dyDescent="0.35">
      <c r="C101" s="101" t="s">
        <v>159</v>
      </c>
      <c r="N101" s="11"/>
      <c r="P101" s="12"/>
      <c r="Q101" s="12"/>
      <c r="R101" s="12"/>
      <c r="S101" s="12"/>
      <c r="T101" s="12"/>
      <c r="U101" s="12"/>
      <c r="V101" s="12"/>
      <c r="W101" s="12"/>
      <c r="X101" s="12"/>
      <c r="Y101" s="12"/>
      <c r="Z101" s="12"/>
      <c r="AG101" s="12"/>
      <c r="AH101" s="12"/>
      <c r="BA101" s="12"/>
      <c r="BB101" s="12"/>
      <c r="BC101" s="12"/>
      <c r="BD101" s="12"/>
      <c r="BE101" s="12"/>
      <c r="BF101" s="12"/>
      <c r="BG101" s="12"/>
      <c r="BH101" s="12"/>
    </row>
    <row r="102" spans="3:60" ht="32.25" customHeight="1" x14ac:dyDescent="0.35">
      <c r="C102" s="102" t="s">
        <v>160</v>
      </c>
      <c r="N102" s="11"/>
      <c r="P102" s="12"/>
      <c r="Q102" s="12"/>
      <c r="R102" s="12"/>
      <c r="S102" s="12"/>
      <c r="T102" s="12"/>
      <c r="U102" s="12"/>
      <c r="V102" s="12"/>
      <c r="W102" s="12"/>
      <c r="X102" s="12"/>
      <c r="Y102" s="12"/>
      <c r="Z102" s="12"/>
      <c r="AG102" s="12"/>
      <c r="AH102" s="12"/>
      <c r="BA102" s="12"/>
      <c r="BB102" s="12"/>
      <c r="BC102" s="12"/>
      <c r="BD102" s="12"/>
      <c r="BE102" s="12"/>
      <c r="BF102" s="12"/>
      <c r="BG102" s="12"/>
      <c r="BH102" s="12"/>
    </row>
    <row r="103" spans="3:60" ht="32.25" customHeight="1" x14ac:dyDescent="0.65">
      <c r="C103" s="104" t="s">
        <v>161</v>
      </c>
      <c r="D103" s="105"/>
      <c r="E103" s="105"/>
      <c r="F103" s="105"/>
      <c r="G103" s="106"/>
      <c r="H103" s="106"/>
      <c r="I103" s="106"/>
      <c r="J103" s="106"/>
      <c r="K103" s="107"/>
      <c r="L103" s="107"/>
      <c r="M103" s="107"/>
      <c r="N103" s="107"/>
      <c r="O103" s="107"/>
      <c r="P103" s="108"/>
      <c r="Q103" s="108"/>
      <c r="R103" s="108"/>
      <c r="S103" s="108"/>
      <c r="T103" s="108"/>
      <c r="U103" s="108"/>
      <c r="V103" s="108"/>
      <c r="W103" s="108"/>
      <c r="X103" s="108"/>
      <c r="BA103" s="12"/>
      <c r="BB103" s="12"/>
      <c r="BC103" s="12"/>
      <c r="BD103" s="12"/>
      <c r="BE103" s="12"/>
      <c r="BF103" s="12"/>
      <c r="BG103" s="12"/>
      <c r="BH103" s="12"/>
    </row>
    <row r="104" spans="3:60" ht="32.25" customHeight="1" x14ac:dyDescent="0.65">
      <c r="C104" s="109" t="s">
        <v>170</v>
      </c>
      <c r="D104" s="105"/>
      <c r="E104" s="105"/>
      <c r="F104" s="105"/>
      <c r="G104" s="106"/>
      <c r="H104" s="106"/>
      <c r="I104" s="106"/>
      <c r="J104" s="106"/>
      <c r="K104" s="107"/>
      <c r="L104" s="107"/>
      <c r="M104" s="107"/>
      <c r="N104" s="107"/>
      <c r="O104" s="107"/>
      <c r="P104" s="108"/>
      <c r="Q104" s="108"/>
      <c r="R104" s="108"/>
      <c r="S104" s="108"/>
      <c r="T104" s="108"/>
      <c r="U104" s="108"/>
      <c r="V104" s="108"/>
      <c r="W104" s="108"/>
      <c r="X104" s="108"/>
      <c r="BA104" s="12"/>
      <c r="BB104" s="12"/>
      <c r="BC104" s="12"/>
      <c r="BD104" s="12"/>
      <c r="BE104" s="12"/>
      <c r="BF104" s="12"/>
      <c r="BG104" s="12"/>
      <c r="BH104" s="12"/>
    </row>
    <row r="105" spans="3:60" ht="32.25" customHeight="1" x14ac:dyDescent="0.35">
      <c r="C105" s="109" t="s">
        <v>162</v>
      </c>
      <c r="D105" s="105"/>
      <c r="E105" s="105"/>
      <c r="F105" s="105"/>
      <c r="G105" s="106"/>
      <c r="H105" s="106"/>
      <c r="I105" s="106"/>
      <c r="J105" s="106"/>
      <c r="K105" s="107"/>
      <c r="L105" s="107"/>
      <c r="M105" s="107"/>
      <c r="N105" s="107"/>
      <c r="O105" s="107"/>
      <c r="P105" s="108"/>
      <c r="Q105" s="108"/>
      <c r="R105" s="108"/>
      <c r="S105" s="108"/>
      <c r="T105" s="108"/>
      <c r="U105" s="108"/>
      <c r="V105" s="108"/>
      <c r="W105" s="108"/>
      <c r="X105" s="108"/>
      <c r="BA105" s="12"/>
      <c r="BB105" s="12"/>
      <c r="BC105" s="12"/>
      <c r="BD105" s="12"/>
      <c r="BE105" s="12"/>
      <c r="BF105" s="12"/>
      <c r="BG105" s="12"/>
      <c r="BH105" s="12"/>
    </row>
    <row r="106" spans="3:60" ht="32.25" customHeight="1" x14ac:dyDescent="0.35">
      <c r="C106" s="109" t="s">
        <v>163</v>
      </c>
      <c r="D106" s="105"/>
      <c r="E106" s="105"/>
      <c r="F106" s="105"/>
      <c r="G106" s="106"/>
      <c r="H106" s="106"/>
      <c r="I106" s="106"/>
      <c r="J106" s="106"/>
      <c r="K106" s="107"/>
      <c r="L106" s="107"/>
      <c r="M106" s="107"/>
      <c r="N106" s="107"/>
      <c r="O106" s="107"/>
      <c r="P106" s="108"/>
      <c r="Q106" s="108"/>
      <c r="R106" s="108"/>
      <c r="S106" s="108"/>
      <c r="T106" s="108"/>
      <c r="U106" s="108"/>
      <c r="V106" s="108"/>
      <c r="W106" s="108"/>
      <c r="X106" s="108"/>
      <c r="BA106" s="12"/>
      <c r="BB106" s="12"/>
      <c r="BC106" s="12"/>
      <c r="BD106" s="12"/>
      <c r="BE106" s="12"/>
      <c r="BF106" s="12"/>
      <c r="BG106" s="12"/>
      <c r="BH106" s="12"/>
    </row>
    <row r="107" spans="3:60" ht="32.25" customHeight="1" x14ac:dyDescent="0.35">
      <c r="C107" s="110" t="s">
        <v>164</v>
      </c>
      <c r="BA107" s="12"/>
      <c r="BB107" s="12"/>
      <c r="BC107" s="12"/>
      <c r="BD107" s="12"/>
      <c r="BE107" s="12"/>
      <c r="BF107" s="12"/>
      <c r="BG107" s="12"/>
      <c r="BH107" s="12"/>
    </row>
    <row r="108" spans="3:60" ht="32.25" customHeight="1" x14ac:dyDescent="0.35">
      <c r="C108" s="111"/>
      <c r="BA108" s="12"/>
      <c r="BB108" s="12"/>
      <c r="BC108" s="12"/>
      <c r="BD108" s="12"/>
      <c r="BE108" s="12"/>
      <c r="BF108" s="12"/>
      <c r="BG108" s="12"/>
      <c r="BH108" s="12"/>
    </row>
    <row r="109" spans="3:60" ht="32.25" customHeight="1" x14ac:dyDescent="0.35">
      <c r="BA109" s="12"/>
      <c r="BB109" s="12"/>
      <c r="BC109" s="12"/>
      <c r="BD109" s="12"/>
      <c r="BE109" s="12"/>
      <c r="BF109" s="12"/>
      <c r="BG109" s="12"/>
      <c r="BH109" s="12"/>
    </row>
    <row r="110" spans="3:60" ht="32.25" customHeight="1" x14ac:dyDescent="0.35">
      <c r="BA110" s="12"/>
      <c r="BB110" s="12"/>
      <c r="BC110" s="12"/>
      <c r="BD110" s="12"/>
      <c r="BE110" s="12"/>
      <c r="BF110" s="12"/>
      <c r="BG110" s="12"/>
      <c r="BH110" s="12"/>
    </row>
    <row r="111" spans="3:60" ht="32.25" customHeight="1" x14ac:dyDescent="0.35">
      <c r="BA111" s="12"/>
      <c r="BB111" s="12"/>
      <c r="BC111" s="12"/>
      <c r="BD111" s="12"/>
      <c r="BE111" s="12"/>
      <c r="BF111" s="12"/>
      <c r="BG111" s="12"/>
      <c r="BH111" s="12"/>
    </row>
    <row r="112" spans="3:60" ht="32.25" customHeight="1" x14ac:dyDescent="0.35">
      <c r="C112" s="12"/>
      <c r="D112" s="12"/>
      <c r="E112" s="12"/>
      <c r="F112" s="12"/>
      <c r="G112" s="12"/>
      <c r="H112" s="12"/>
      <c r="I112" s="12"/>
      <c r="J112" s="12"/>
      <c r="K112" s="12"/>
      <c r="L112" s="12"/>
      <c r="M112" s="12"/>
      <c r="N112" s="12"/>
      <c r="O112" s="12"/>
      <c r="P112" s="12"/>
      <c r="Q112" s="12"/>
      <c r="R112" s="12"/>
      <c r="S112" s="12"/>
      <c r="T112" s="12"/>
      <c r="U112" s="12"/>
      <c r="V112" s="12"/>
      <c r="W112" s="12"/>
      <c r="X112" s="12"/>
      <c r="Y112" s="12"/>
      <c r="Z112" s="12"/>
      <c r="AA112" s="12"/>
      <c r="AB112" s="12"/>
      <c r="AC112" s="12"/>
      <c r="AD112" s="12"/>
      <c r="AE112" s="12"/>
      <c r="AF112" s="12"/>
      <c r="AG112" s="12"/>
      <c r="AH112" s="12"/>
      <c r="AU112" s="12"/>
      <c r="AV112" s="12"/>
      <c r="AW112" s="12"/>
      <c r="AX112" s="12"/>
      <c r="AY112" s="12"/>
      <c r="AZ112" s="12"/>
      <c r="BA112" s="12"/>
      <c r="BB112" s="12"/>
      <c r="BC112" s="12"/>
      <c r="BD112" s="12"/>
      <c r="BE112" s="12"/>
      <c r="BF112" s="12"/>
      <c r="BG112" s="12"/>
      <c r="BH112" s="12"/>
    </row>
    <row r="113" s="12" customFormat="1" ht="32.25" customHeight="1" x14ac:dyDescent="0.35"/>
    <row r="114" s="12" customFormat="1" ht="32.25" customHeight="1" x14ac:dyDescent="0.35"/>
    <row r="115" s="12" customFormat="1" ht="32.25" customHeight="1" x14ac:dyDescent="0.35"/>
    <row r="116" s="12" customFormat="1" ht="32.25" customHeight="1" x14ac:dyDescent="0.35"/>
    <row r="117" s="12" customFormat="1" ht="32.25" customHeight="1" x14ac:dyDescent="0.35"/>
    <row r="118" s="12" customFormat="1" ht="32.25" customHeight="1" x14ac:dyDescent="0.35"/>
    <row r="119" s="12" customFormat="1" ht="32.25" customHeight="1" x14ac:dyDescent="0.35"/>
    <row r="120" s="12" customFormat="1" ht="32.25" customHeight="1" x14ac:dyDescent="0.35"/>
    <row r="121" s="12" customFormat="1" ht="32.25" customHeight="1" x14ac:dyDescent="0.35"/>
    <row r="122" s="12" customFormat="1" ht="32.25" customHeight="1" x14ac:dyDescent="0.35"/>
    <row r="123" s="12" customFormat="1" ht="32.25" customHeight="1" x14ac:dyDescent="0.35"/>
    <row r="124" s="12" customFormat="1" ht="32.25" customHeight="1" x14ac:dyDescent="0.35"/>
    <row r="125" s="12" customFormat="1" ht="32.25" customHeight="1" x14ac:dyDescent="0.35"/>
    <row r="126" s="12" customFormat="1" ht="32.25" customHeight="1" x14ac:dyDescent="0.35"/>
    <row r="127" s="12" customFormat="1" ht="32.25" customHeight="1" x14ac:dyDescent="0.35"/>
    <row r="128" s="12" customFormat="1" ht="32.25" customHeight="1" x14ac:dyDescent="0.35"/>
    <row r="129" s="12" customFormat="1" ht="32.25" customHeight="1" x14ac:dyDescent="0.35"/>
    <row r="130" s="12" customFormat="1" ht="32.25" customHeight="1" x14ac:dyDescent="0.35"/>
    <row r="131" s="12" customFormat="1" ht="32.25" customHeight="1" x14ac:dyDescent="0.35"/>
    <row r="132" s="12" customFormat="1" ht="32.25" customHeight="1" x14ac:dyDescent="0.35"/>
    <row r="133" s="12" customFormat="1" ht="32.25" customHeight="1" x14ac:dyDescent="0.35"/>
    <row r="134" s="12" customFormat="1" ht="32.25" customHeight="1" x14ac:dyDescent="0.35"/>
    <row r="135" s="12" customFormat="1" ht="32.25" customHeight="1" x14ac:dyDescent="0.35"/>
    <row r="136" s="12" customFormat="1" ht="32.25" customHeight="1" x14ac:dyDescent="0.35"/>
    <row r="137" s="12" customFormat="1" ht="32.25" customHeight="1" x14ac:dyDescent="0.35"/>
    <row r="138" s="12" customFormat="1" ht="32.25" customHeight="1" x14ac:dyDescent="0.35"/>
    <row r="139" s="12" customFormat="1" ht="32.25" customHeight="1" x14ac:dyDescent="0.35"/>
    <row r="140" s="12" customFormat="1" ht="32.25" customHeight="1" x14ac:dyDescent="0.35"/>
    <row r="141" s="12" customFormat="1" ht="32.25" customHeight="1" x14ac:dyDescent="0.35"/>
    <row r="142" s="12" customFormat="1" ht="32.25" customHeight="1" x14ac:dyDescent="0.35"/>
    <row r="143" s="12" customFormat="1" ht="32.25" customHeight="1" x14ac:dyDescent="0.35"/>
    <row r="144" s="12" customFormat="1" ht="32.25" customHeight="1" x14ac:dyDescent="0.35"/>
    <row r="145" s="12" customFormat="1" ht="32.25" customHeight="1" x14ac:dyDescent="0.35"/>
  </sheetData>
  <mergeCells count="70">
    <mergeCell ref="C85:D85"/>
    <mergeCell ref="C96:O96"/>
    <mergeCell ref="BG11:BG12"/>
    <mergeCell ref="BH11:BH12"/>
    <mergeCell ref="BI11:BI12"/>
    <mergeCell ref="AU11:AU12"/>
    <mergeCell ref="AV11:AV12"/>
    <mergeCell ref="AW11:AW12"/>
    <mergeCell ref="AX11:AX12"/>
    <mergeCell ref="AY11:AY12"/>
    <mergeCell ref="AZ11:AZ12"/>
    <mergeCell ref="AO9:AO11"/>
    <mergeCell ref="AP9:AP11"/>
    <mergeCell ref="AQ9:AQ11"/>
    <mergeCell ref="AR9:AR11"/>
    <mergeCell ref="AS9:AS11"/>
    <mergeCell ref="BJ11:BJ12"/>
    <mergeCell ref="BK11:BK12"/>
    <mergeCell ref="BL11:BL12"/>
    <mergeCell ref="BA11:BA12"/>
    <mergeCell ref="BB11:BB12"/>
    <mergeCell ref="BC11:BC12"/>
    <mergeCell ref="BD11:BD12"/>
    <mergeCell ref="BE11:BE12"/>
    <mergeCell ref="BF11:BF12"/>
    <mergeCell ref="AT9:AT11"/>
    <mergeCell ref="AI9:AI11"/>
    <mergeCell ref="AJ9:AJ11"/>
    <mergeCell ref="AK9:AK11"/>
    <mergeCell ref="AL9:AL11"/>
    <mergeCell ref="AM9:AM11"/>
    <mergeCell ref="AN9:AN11"/>
    <mergeCell ref="AH9:AH11"/>
    <mergeCell ref="T9:T11"/>
    <mergeCell ref="U9:U11"/>
    <mergeCell ref="V9:V11"/>
    <mergeCell ref="W9:W11"/>
    <mergeCell ref="X9:X11"/>
    <mergeCell ref="Y9:Y11"/>
    <mergeCell ref="Z9:Z11"/>
    <mergeCell ref="AA9:AD9"/>
    <mergeCell ref="AE9:AE11"/>
    <mergeCell ref="AF9:AF11"/>
    <mergeCell ref="AG9:AG11"/>
    <mergeCell ref="N9:N11"/>
    <mergeCell ref="O9:O11"/>
    <mergeCell ref="P9:P11"/>
    <mergeCell ref="Q9:Q11"/>
    <mergeCell ref="R9:R11"/>
    <mergeCell ref="I9:I11"/>
    <mergeCell ref="J9:J11"/>
    <mergeCell ref="K9:K11"/>
    <mergeCell ref="L9:L11"/>
    <mergeCell ref="M9:M11"/>
    <mergeCell ref="B4:AR4"/>
    <mergeCell ref="B7:B11"/>
    <mergeCell ref="C7:C11"/>
    <mergeCell ref="D7:AT7"/>
    <mergeCell ref="D8:D11"/>
    <mergeCell ref="E8:F8"/>
    <mergeCell ref="G8:N8"/>
    <mergeCell ref="O8:P8"/>
    <mergeCell ref="Q8:W8"/>
    <mergeCell ref="X8:Z8"/>
    <mergeCell ref="S9:S11"/>
    <mergeCell ref="AA8:AS8"/>
    <mergeCell ref="E9:E11"/>
    <mergeCell ref="F9:F11"/>
    <mergeCell ref="G9:G11"/>
    <mergeCell ref="H9:H11"/>
  </mergeCells>
  <dataValidations count="1">
    <dataValidation type="list" allowBlank="1" showInputMessage="1" showErrorMessage="1" sqref="T5">
      <formula1>$HO$4:$HO$15</formula1>
    </dataValidation>
  </dataValidations>
  <pageMargins left="0.25" right="0.25" top="0.25" bottom="0.25" header="0.23622047244094499" footer="0.15748031496063"/>
  <pageSetup paperSize="9" scale="25" fitToWidth="0" fitToHeight="0" orientation="landscape" r:id="rId1"/>
  <headerFooter alignWithMargins="0">
    <oddFooter>Page &amp;P</oddFooter>
  </headerFooter>
  <rowBreaks count="1" manualBreakCount="1">
    <brk id="47" min="1" max="39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O145"/>
  <sheetViews>
    <sheetView topLeftCell="B1" zoomScale="60" zoomScaleNormal="60" workbookViewId="0">
      <selection activeCell="D14" sqref="D14"/>
    </sheetView>
  </sheetViews>
  <sheetFormatPr defaultRowHeight="12.75" customHeight="1" x14ac:dyDescent="0.35"/>
  <cols>
    <col min="1" max="1" width="3.42578125" style="12" hidden="1" customWidth="1"/>
    <col min="2" max="2" width="11.28515625" style="12" customWidth="1"/>
    <col min="3" max="3" width="47.5703125" style="8" customWidth="1"/>
    <col min="4" max="4" width="17.7109375" style="9" customWidth="1"/>
    <col min="5" max="5" width="14.140625" style="9" customWidth="1"/>
    <col min="6" max="6" width="13" style="9" customWidth="1"/>
    <col min="7" max="7" width="13.140625" style="7" customWidth="1"/>
    <col min="8" max="8" width="13.5703125" style="7" customWidth="1"/>
    <col min="9" max="9" width="13" style="7" customWidth="1"/>
    <col min="10" max="10" width="12.7109375" style="7" customWidth="1"/>
    <col min="11" max="12" width="13" style="10" customWidth="1"/>
    <col min="13" max="13" width="15.7109375" style="10" customWidth="1"/>
    <col min="14" max="14" width="13.7109375" style="10" customWidth="1"/>
    <col min="15" max="15" width="14.140625" style="10" customWidth="1"/>
    <col min="16" max="16" width="14" style="11" customWidth="1"/>
    <col min="17" max="17" width="13.140625" style="11" customWidth="1"/>
    <col min="18" max="18" width="9.5703125" style="11" customWidth="1"/>
    <col min="19" max="19" width="12.42578125" style="11" customWidth="1"/>
    <col min="20" max="20" width="15.85546875" style="11" customWidth="1"/>
    <col min="21" max="21" width="14" style="11" customWidth="1"/>
    <col min="22" max="22" width="11.7109375" style="11" customWidth="1"/>
    <col min="23" max="23" width="11.5703125" style="11" customWidth="1"/>
    <col min="24" max="24" width="19.85546875" style="11" customWidth="1"/>
    <col min="25" max="25" width="17.140625" style="11" customWidth="1"/>
    <col min="26" max="26" width="10.140625" style="11" customWidth="1"/>
    <col min="27" max="27" width="11.140625" style="11" customWidth="1"/>
    <col min="28" max="28" width="9.28515625" style="11" customWidth="1"/>
    <col min="29" max="29" width="10.85546875" style="11" customWidth="1"/>
    <col min="30" max="30" width="9.42578125" style="11" customWidth="1"/>
    <col min="31" max="31" width="10.5703125" style="11" customWidth="1"/>
    <col min="32" max="32" width="9.5703125" style="11" customWidth="1"/>
    <col min="33" max="33" width="9.140625" style="11" customWidth="1"/>
    <col min="34" max="34" width="11.5703125" style="11" customWidth="1"/>
    <col min="35" max="35" width="8.42578125" style="12" customWidth="1"/>
    <col min="36" max="36" width="9.85546875" style="12" customWidth="1"/>
    <col min="37" max="37" width="9.28515625" style="12" customWidth="1"/>
    <col min="38" max="38" width="8.5703125" style="12" customWidth="1"/>
    <col min="39" max="39" width="9.42578125" style="12" customWidth="1"/>
    <col min="40" max="40" width="9.28515625" style="12" customWidth="1"/>
    <col min="41" max="41" width="10.140625" style="12" customWidth="1"/>
    <col min="42" max="42" width="9.28515625" style="12" customWidth="1"/>
    <col min="43" max="43" width="11.85546875" style="12" customWidth="1"/>
    <col min="44" max="44" width="8.7109375" style="12" customWidth="1"/>
    <col min="45" max="45" width="14.140625" style="12" customWidth="1"/>
    <col min="46" max="46" width="15.140625" style="12" hidden="1" customWidth="1"/>
    <col min="47" max="60" width="12.140625" style="90" customWidth="1"/>
    <col min="61" max="65" width="12.140625" style="12" customWidth="1"/>
    <col min="66" max="82" width="26.140625" style="12" customWidth="1"/>
    <col min="83" max="222" width="9.140625" style="12"/>
    <col min="223" max="223" width="13.42578125" style="12" customWidth="1"/>
    <col min="224" max="264" width="9.140625" style="12"/>
    <col min="265" max="265" width="0" style="12" hidden="1" customWidth="1"/>
    <col min="266" max="266" width="15.5703125" style="12" customWidth="1"/>
    <col min="267" max="267" width="55.140625" style="12" customWidth="1"/>
    <col min="268" max="268" width="15.5703125" style="12" customWidth="1"/>
    <col min="269" max="270" width="13" style="12" customWidth="1"/>
    <col min="271" max="272" width="13.140625" style="12" customWidth="1"/>
    <col min="273" max="273" width="10.5703125" style="12" customWidth="1"/>
    <col min="274" max="274" width="12.42578125" style="12" customWidth="1"/>
    <col min="275" max="275" width="11.5703125" style="12" customWidth="1"/>
    <col min="276" max="276" width="12.28515625" style="12" customWidth="1"/>
    <col min="277" max="277" width="12.7109375" style="12" customWidth="1"/>
    <col min="278" max="278" width="12.5703125" style="12" customWidth="1"/>
    <col min="279" max="279" width="13.140625" style="12" customWidth="1"/>
    <col min="280" max="280" width="13.42578125" style="12" customWidth="1"/>
    <col min="281" max="281" width="10.28515625" style="12" customWidth="1"/>
    <col min="282" max="282" width="14.28515625" style="12" customWidth="1"/>
    <col min="283" max="283" width="12.85546875" style="12" customWidth="1"/>
    <col min="284" max="284" width="12" style="12" customWidth="1"/>
    <col min="285" max="285" width="16.28515625" style="12" customWidth="1"/>
    <col min="286" max="286" width="14.5703125" style="12" customWidth="1"/>
    <col min="287" max="287" width="16.85546875" style="12" customWidth="1"/>
    <col min="288" max="288" width="11.140625" style="12" customWidth="1"/>
    <col min="289" max="289" width="10.42578125" style="12" customWidth="1"/>
    <col min="290" max="290" width="10.85546875" style="12" customWidth="1"/>
    <col min="291" max="291" width="10.140625" style="12" customWidth="1"/>
    <col min="292" max="292" width="12.85546875" style="12" customWidth="1"/>
    <col min="293" max="294" width="11" style="12" customWidth="1"/>
    <col min="295" max="295" width="11.5703125" style="12" customWidth="1"/>
    <col min="296" max="296" width="11.28515625" style="12" customWidth="1"/>
    <col min="297" max="297" width="10.140625" style="12" customWidth="1"/>
    <col min="298" max="299" width="11.85546875" style="12" customWidth="1"/>
    <col min="300" max="300" width="12.28515625" style="12" customWidth="1"/>
    <col min="301" max="301" width="12.7109375" style="12" customWidth="1"/>
    <col min="302" max="302" width="15.140625" style="12" customWidth="1"/>
    <col min="303" max="303" width="10" style="12" customWidth="1"/>
    <col min="304" max="314" width="7.85546875" style="12" customWidth="1"/>
    <col min="315" max="315" width="9.140625" style="12" customWidth="1"/>
    <col min="316" max="316" width="8.28515625" style="12" customWidth="1"/>
    <col min="317" max="317" width="10.140625" style="12" customWidth="1"/>
    <col min="318" max="318" width="9.140625" style="12"/>
    <col min="319" max="319" width="11.85546875" style="12" customWidth="1"/>
    <col min="320" max="320" width="14.28515625" style="12" customWidth="1"/>
    <col min="321" max="520" width="9.140625" style="12"/>
    <col min="521" max="521" width="0" style="12" hidden="1" customWidth="1"/>
    <col min="522" max="522" width="15.5703125" style="12" customWidth="1"/>
    <col min="523" max="523" width="55.140625" style="12" customWidth="1"/>
    <col min="524" max="524" width="15.5703125" style="12" customWidth="1"/>
    <col min="525" max="526" width="13" style="12" customWidth="1"/>
    <col min="527" max="528" width="13.140625" style="12" customWidth="1"/>
    <col min="529" max="529" width="10.5703125" style="12" customWidth="1"/>
    <col min="530" max="530" width="12.42578125" style="12" customWidth="1"/>
    <col min="531" max="531" width="11.5703125" style="12" customWidth="1"/>
    <col min="532" max="532" width="12.28515625" style="12" customWidth="1"/>
    <col min="533" max="533" width="12.7109375" style="12" customWidth="1"/>
    <col min="534" max="534" width="12.5703125" style="12" customWidth="1"/>
    <col min="535" max="535" width="13.140625" style="12" customWidth="1"/>
    <col min="536" max="536" width="13.42578125" style="12" customWidth="1"/>
    <col min="537" max="537" width="10.28515625" style="12" customWidth="1"/>
    <col min="538" max="538" width="14.28515625" style="12" customWidth="1"/>
    <col min="539" max="539" width="12.85546875" style="12" customWidth="1"/>
    <col min="540" max="540" width="12" style="12" customWidth="1"/>
    <col min="541" max="541" width="16.28515625" style="12" customWidth="1"/>
    <col min="542" max="542" width="14.5703125" style="12" customWidth="1"/>
    <col min="543" max="543" width="16.85546875" style="12" customWidth="1"/>
    <col min="544" max="544" width="11.140625" style="12" customWidth="1"/>
    <col min="545" max="545" width="10.42578125" style="12" customWidth="1"/>
    <col min="546" max="546" width="10.85546875" style="12" customWidth="1"/>
    <col min="547" max="547" width="10.140625" style="12" customWidth="1"/>
    <col min="548" max="548" width="12.85546875" style="12" customWidth="1"/>
    <col min="549" max="550" width="11" style="12" customWidth="1"/>
    <col min="551" max="551" width="11.5703125" style="12" customWidth="1"/>
    <col min="552" max="552" width="11.28515625" style="12" customWidth="1"/>
    <col min="553" max="553" width="10.140625" style="12" customWidth="1"/>
    <col min="554" max="555" width="11.85546875" style="12" customWidth="1"/>
    <col min="556" max="556" width="12.28515625" style="12" customWidth="1"/>
    <col min="557" max="557" width="12.7109375" style="12" customWidth="1"/>
    <col min="558" max="558" width="15.140625" style="12" customWidth="1"/>
    <col min="559" max="559" width="10" style="12" customWidth="1"/>
    <col min="560" max="570" width="7.85546875" style="12" customWidth="1"/>
    <col min="571" max="571" width="9.140625" style="12" customWidth="1"/>
    <col min="572" max="572" width="8.28515625" style="12" customWidth="1"/>
    <col min="573" max="573" width="10.140625" style="12" customWidth="1"/>
    <col min="574" max="574" width="9.140625" style="12"/>
    <col min="575" max="575" width="11.85546875" style="12" customWidth="1"/>
    <col min="576" max="576" width="14.28515625" style="12" customWidth="1"/>
    <col min="577" max="776" width="9.140625" style="12"/>
    <col min="777" max="777" width="0" style="12" hidden="1" customWidth="1"/>
    <col min="778" max="778" width="15.5703125" style="12" customWidth="1"/>
    <col min="779" max="779" width="55.140625" style="12" customWidth="1"/>
    <col min="780" max="780" width="15.5703125" style="12" customWidth="1"/>
    <col min="781" max="782" width="13" style="12" customWidth="1"/>
    <col min="783" max="784" width="13.140625" style="12" customWidth="1"/>
    <col min="785" max="785" width="10.5703125" style="12" customWidth="1"/>
    <col min="786" max="786" width="12.42578125" style="12" customWidth="1"/>
    <col min="787" max="787" width="11.5703125" style="12" customWidth="1"/>
    <col min="788" max="788" width="12.28515625" style="12" customWidth="1"/>
    <col min="789" max="789" width="12.7109375" style="12" customWidth="1"/>
    <col min="790" max="790" width="12.5703125" style="12" customWidth="1"/>
    <col min="791" max="791" width="13.140625" style="12" customWidth="1"/>
    <col min="792" max="792" width="13.42578125" style="12" customWidth="1"/>
    <col min="793" max="793" width="10.28515625" style="12" customWidth="1"/>
    <col min="794" max="794" width="14.28515625" style="12" customWidth="1"/>
    <col min="795" max="795" width="12.85546875" style="12" customWidth="1"/>
    <col min="796" max="796" width="12" style="12" customWidth="1"/>
    <col min="797" max="797" width="16.28515625" style="12" customWidth="1"/>
    <col min="798" max="798" width="14.5703125" style="12" customWidth="1"/>
    <col min="799" max="799" width="16.85546875" style="12" customWidth="1"/>
    <col min="800" max="800" width="11.140625" style="12" customWidth="1"/>
    <col min="801" max="801" width="10.42578125" style="12" customWidth="1"/>
    <col min="802" max="802" width="10.85546875" style="12" customWidth="1"/>
    <col min="803" max="803" width="10.140625" style="12" customWidth="1"/>
    <col min="804" max="804" width="12.85546875" style="12" customWidth="1"/>
    <col min="805" max="806" width="11" style="12" customWidth="1"/>
    <col min="807" max="807" width="11.5703125" style="12" customWidth="1"/>
    <col min="808" max="808" width="11.28515625" style="12" customWidth="1"/>
    <col min="809" max="809" width="10.140625" style="12" customWidth="1"/>
    <col min="810" max="811" width="11.85546875" style="12" customWidth="1"/>
    <col min="812" max="812" width="12.28515625" style="12" customWidth="1"/>
    <col min="813" max="813" width="12.7109375" style="12" customWidth="1"/>
    <col min="814" max="814" width="15.140625" style="12" customWidth="1"/>
    <col min="815" max="815" width="10" style="12" customWidth="1"/>
    <col min="816" max="826" width="7.85546875" style="12" customWidth="1"/>
    <col min="827" max="827" width="9.140625" style="12" customWidth="1"/>
    <col min="828" max="828" width="8.28515625" style="12" customWidth="1"/>
    <col min="829" max="829" width="10.140625" style="12" customWidth="1"/>
    <col min="830" max="830" width="9.140625" style="12"/>
    <col min="831" max="831" width="11.85546875" style="12" customWidth="1"/>
    <col min="832" max="832" width="14.28515625" style="12" customWidth="1"/>
    <col min="833" max="1032" width="9.140625" style="12"/>
    <col min="1033" max="1033" width="0" style="12" hidden="1" customWidth="1"/>
    <col min="1034" max="1034" width="15.5703125" style="12" customWidth="1"/>
    <col min="1035" max="1035" width="55.140625" style="12" customWidth="1"/>
    <col min="1036" max="1036" width="15.5703125" style="12" customWidth="1"/>
    <col min="1037" max="1038" width="13" style="12" customWidth="1"/>
    <col min="1039" max="1040" width="13.140625" style="12" customWidth="1"/>
    <col min="1041" max="1041" width="10.5703125" style="12" customWidth="1"/>
    <col min="1042" max="1042" width="12.42578125" style="12" customWidth="1"/>
    <col min="1043" max="1043" width="11.5703125" style="12" customWidth="1"/>
    <col min="1044" max="1044" width="12.28515625" style="12" customWidth="1"/>
    <col min="1045" max="1045" width="12.7109375" style="12" customWidth="1"/>
    <col min="1046" max="1046" width="12.5703125" style="12" customWidth="1"/>
    <col min="1047" max="1047" width="13.140625" style="12" customWidth="1"/>
    <col min="1048" max="1048" width="13.42578125" style="12" customWidth="1"/>
    <col min="1049" max="1049" width="10.28515625" style="12" customWidth="1"/>
    <col min="1050" max="1050" width="14.28515625" style="12" customWidth="1"/>
    <col min="1051" max="1051" width="12.85546875" style="12" customWidth="1"/>
    <col min="1052" max="1052" width="12" style="12" customWidth="1"/>
    <col min="1053" max="1053" width="16.28515625" style="12" customWidth="1"/>
    <col min="1054" max="1054" width="14.5703125" style="12" customWidth="1"/>
    <col min="1055" max="1055" width="16.85546875" style="12" customWidth="1"/>
    <col min="1056" max="1056" width="11.140625" style="12" customWidth="1"/>
    <col min="1057" max="1057" width="10.42578125" style="12" customWidth="1"/>
    <col min="1058" max="1058" width="10.85546875" style="12" customWidth="1"/>
    <col min="1059" max="1059" width="10.140625" style="12" customWidth="1"/>
    <col min="1060" max="1060" width="12.85546875" style="12" customWidth="1"/>
    <col min="1061" max="1062" width="11" style="12" customWidth="1"/>
    <col min="1063" max="1063" width="11.5703125" style="12" customWidth="1"/>
    <col min="1064" max="1064" width="11.28515625" style="12" customWidth="1"/>
    <col min="1065" max="1065" width="10.140625" style="12" customWidth="1"/>
    <col min="1066" max="1067" width="11.85546875" style="12" customWidth="1"/>
    <col min="1068" max="1068" width="12.28515625" style="12" customWidth="1"/>
    <col min="1069" max="1069" width="12.7109375" style="12" customWidth="1"/>
    <col min="1070" max="1070" width="15.140625" style="12" customWidth="1"/>
    <col min="1071" max="1071" width="10" style="12" customWidth="1"/>
    <col min="1072" max="1082" width="7.85546875" style="12" customWidth="1"/>
    <col min="1083" max="1083" width="9.140625" style="12" customWidth="1"/>
    <col min="1084" max="1084" width="8.28515625" style="12" customWidth="1"/>
    <col min="1085" max="1085" width="10.140625" style="12" customWidth="1"/>
    <col min="1086" max="1086" width="9.140625" style="12"/>
    <col min="1087" max="1087" width="11.85546875" style="12" customWidth="1"/>
    <col min="1088" max="1088" width="14.28515625" style="12" customWidth="1"/>
    <col min="1089" max="1288" width="9.140625" style="12"/>
    <col min="1289" max="1289" width="0" style="12" hidden="1" customWidth="1"/>
    <col min="1290" max="1290" width="15.5703125" style="12" customWidth="1"/>
    <col min="1291" max="1291" width="55.140625" style="12" customWidth="1"/>
    <col min="1292" max="1292" width="15.5703125" style="12" customWidth="1"/>
    <col min="1293" max="1294" width="13" style="12" customWidth="1"/>
    <col min="1295" max="1296" width="13.140625" style="12" customWidth="1"/>
    <col min="1297" max="1297" width="10.5703125" style="12" customWidth="1"/>
    <col min="1298" max="1298" width="12.42578125" style="12" customWidth="1"/>
    <col min="1299" max="1299" width="11.5703125" style="12" customWidth="1"/>
    <col min="1300" max="1300" width="12.28515625" style="12" customWidth="1"/>
    <col min="1301" max="1301" width="12.7109375" style="12" customWidth="1"/>
    <col min="1302" max="1302" width="12.5703125" style="12" customWidth="1"/>
    <col min="1303" max="1303" width="13.140625" style="12" customWidth="1"/>
    <col min="1304" max="1304" width="13.42578125" style="12" customWidth="1"/>
    <col min="1305" max="1305" width="10.28515625" style="12" customWidth="1"/>
    <col min="1306" max="1306" width="14.28515625" style="12" customWidth="1"/>
    <col min="1307" max="1307" width="12.85546875" style="12" customWidth="1"/>
    <col min="1308" max="1308" width="12" style="12" customWidth="1"/>
    <col min="1309" max="1309" width="16.28515625" style="12" customWidth="1"/>
    <col min="1310" max="1310" width="14.5703125" style="12" customWidth="1"/>
    <col min="1311" max="1311" width="16.85546875" style="12" customWidth="1"/>
    <col min="1312" max="1312" width="11.140625" style="12" customWidth="1"/>
    <col min="1313" max="1313" width="10.42578125" style="12" customWidth="1"/>
    <col min="1314" max="1314" width="10.85546875" style="12" customWidth="1"/>
    <col min="1315" max="1315" width="10.140625" style="12" customWidth="1"/>
    <col min="1316" max="1316" width="12.85546875" style="12" customWidth="1"/>
    <col min="1317" max="1318" width="11" style="12" customWidth="1"/>
    <col min="1319" max="1319" width="11.5703125" style="12" customWidth="1"/>
    <col min="1320" max="1320" width="11.28515625" style="12" customWidth="1"/>
    <col min="1321" max="1321" width="10.140625" style="12" customWidth="1"/>
    <col min="1322" max="1323" width="11.85546875" style="12" customWidth="1"/>
    <col min="1324" max="1324" width="12.28515625" style="12" customWidth="1"/>
    <col min="1325" max="1325" width="12.7109375" style="12" customWidth="1"/>
    <col min="1326" max="1326" width="15.140625" style="12" customWidth="1"/>
    <col min="1327" max="1327" width="10" style="12" customWidth="1"/>
    <col min="1328" max="1338" width="7.85546875" style="12" customWidth="1"/>
    <col min="1339" max="1339" width="9.140625" style="12" customWidth="1"/>
    <col min="1340" max="1340" width="8.28515625" style="12" customWidth="1"/>
    <col min="1341" max="1341" width="10.140625" style="12" customWidth="1"/>
    <col min="1342" max="1342" width="9.140625" style="12"/>
    <col min="1343" max="1343" width="11.85546875" style="12" customWidth="1"/>
    <col min="1344" max="1344" width="14.28515625" style="12" customWidth="1"/>
    <col min="1345" max="1544" width="9.140625" style="12"/>
    <col min="1545" max="1545" width="0" style="12" hidden="1" customWidth="1"/>
    <col min="1546" max="1546" width="15.5703125" style="12" customWidth="1"/>
    <col min="1547" max="1547" width="55.140625" style="12" customWidth="1"/>
    <col min="1548" max="1548" width="15.5703125" style="12" customWidth="1"/>
    <col min="1549" max="1550" width="13" style="12" customWidth="1"/>
    <col min="1551" max="1552" width="13.140625" style="12" customWidth="1"/>
    <col min="1553" max="1553" width="10.5703125" style="12" customWidth="1"/>
    <col min="1554" max="1554" width="12.42578125" style="12" customWidth="1"/>
    <col min="1555" max="1555" width="11.5703125" style="12" customWidth="1"/>
    <col min="1556" max="1556" width="12.28515625" style="12" customWidth="1"/>
    <col min="1557" max="1557" width="12.7109375" style="12" customWidth="1"/>
    <col min="1558" max="1558" width="12.5703125" style="12" customWidth="1"/>
    <col min="1559" max="1559" width="13.140625" style="12" customWidth="1"/>
    <col min="1560" max="1560" width="13.42578125" style="12" customWidth="1"/>
    <col min="1561" max="1561" width="10.28515625" style="12" customWidth="1"/>
    <col min="1562" max="1562" width="14.28515625" style="12" customWidth="1"/>
    <col min="1563" max="1563" width="12.85546875" style="12" customWidth="1"/>
    <col min="1564" max="1564" width="12" style="12" customWidth="1"/>
    <col min="1565" max="1565" width="16.28515625" style="12" customWidth="1"/>
    <col min="1566" max="1566" width="14.5703125" style="12" customWidth="1"/>
    <col min="1567" max="1567" width="16.85546875" style="12" customWidth="1"/>
    <col min="1568" max="1568" width="11.140625" style="12" customWidth="1"/>
    <col min="1569" max="1569" width="10.42578125" style="12" customWidth="1"/>
    <col min="1570" max="1570" width="10.85546875" style="12" customWidth="1"/>
    <col min="1571" max="1571" width="10.140625" style="12" customWidth="1"/>
    <col min="1572" max="1572" width="12.85546875" style="12" customWidth="1"/>
    <col min="1573" max="1574" width="11" style="12" customWidth="1"/>
    <col min="1575" max="1575" width="11.5703125" style="12" customWidth="1"/>
    <col min="1576" max="1576" width="11.28515625" style="12" customWidth="1"/>
    <col min="1577" max="1577" width="10.140625" style="12" customWidth="1"/>
    <col min="1578" max="1579" width="11.85546875" style="12" customWidth="1"/>
    <col min="1580" max="1580" width="12.28515625" style="12" customWidth="1"/>
    <col min="1581" max="1581" width="12.7109375" style="12" customWidth="1"/>
    <col min="1582" max="1582" width="15.140625" style="12" customWidth="1"/>
    <col min="1583" max="1583" width="10" style="12" customWidth="1"/>
    <col min="1584" max="1594" width="7.85546875" style="12" customWidth="1"/>
    <col min="1595" max="1595" width="9.140625" style="12" customWidth="1"/>
    <col min="1596" max="1596" width="8.28515625" style="12" customWidth="1"/>
    <col min="1597" max="1597" width="10.140625" style="12" customWidth="1"/>
    <col min="1598" max="1598" width="9.140625" style="12"/>
    <col min="1599" max="1599" width="11.85546875" style="12" customWidth="1"/>
    <col min="1600" max="1600" width="14.28515625" style="12" customWidth="1"/>
    <col min="1601" max="1800" width="9.140625" style="12"/>
    <col min="1801" max="1801" width="0" style="12" hidden="1" customWidth="1"/>
    <col min="1802" max="1802" width="15.5703125" style="12" customWidth="1"/>
    <col min="1803" max="1803" width="55.140625" style="12" customWidth="1"/>
    <col min="1804" max="1804" width="15.5703125" style="12" customWidth="1"/>
    <col min="1805" max="1806" width="13" style="12" customWidth="1"/>
    <col min="1807" max="1808" width="13.140625" style="12" customWidth="1"/>
    <col min="1809" max="1809" width="10.5703125" style="12" customWidth="1"/>
    <col min="1810" max="1810" width="12.42578125" style="12" customWidth="1"/>
    <col min="1811" max="1811" width="11.5703125" style="12" customWidth="1"/>
    <col min="1812" max="1812" width="12.28515625" style="12" customWidth="1"/>
    <col min="1813" max="1813" width="12.7109375" style="12" customWidth="1"/>
    <col min="1814" max="1814" width="12.5703125" style="12" customWidth="1"/>
    <col min="1815" max="1815" width="13.140625" style="12" customWidth="1"/>
    <col min="1816" max="1816" width="13.42578125" style="12" customWidth="1"/>
    <col min="1817" max="1817" width="10.28515625" style="12" customWidth="1"/>
    <col min="1818" max="1818" width="14.28515625" style="12" customWidth="1"/>
    <col min="1819" max="1819" width="12.85546875" style="12" customWidth="1"/>
    <col min="1820" max="1820" width="12" style="12" customWidth="1"/>
    <col min="1821" max="1821" width="16.28515625" style="12" customWidth="1"/>
    <col min="1822" max="1822" width="14.5703125" style="12" customWidth="1"/>
    <col min="1823" max="1823" width="16.85546875" style="12" customWidth="1"/>
    <col min="1824" max="1824" width="11.140625" style="12" customWidth="1"/>
    <col min="1825" max="1825" width="10.42578125" style="12" customWidth="1"/>
    <col min="1826" max="1826" width="10.85546875" style="12" customWidth="1"/>
    <col min="1827" max="1827" width="10.140625" style="12" customWidth="1"/>
    <col min="1828" max="1828" width="12.85546875" style="12" customWidth="1"/>
    <col min="1829" max="1830" width="11" style="12" customWidth="1"/>
    <col min="1831" max="1831" width="11.5703125" style="12" customWidth="1"/>
    <col min="1832" max="1832" width="11.28515625" style="12" customWidth="1"/>
    <col min="1833" max="1833" width="10.140625" style="12" customWidth="1"/>
    <col min="1834" max="1835" width="11.85546875" style="12" customWidth="1"/>
    <col min="1836" max="1836" width="12.28515625" style="12" customWidth="1"/>
    <col min="1837" max="1837" width="12.7109375" style="12" customWidth="1"/>
    <col min="1838" max="1838" width="15.140625" style="12" customWidth="1"/>
    <col min="1839" max="1839" width="10" style="12" customWidth="1"/>
    <col min="1840" max="1850" width="7.85546875" style="12" customWidth="1"/>
    <col min="1851" max="1851" width="9.140625" style="12" customWidth="1"/>
    <col min="1852" max="1852" width="8.28515625" style="12" customWidth="1"/>
    <col min="1853" max="1853" width="10.140625" style="12" customWidth="1"/>
    <col min="1854" max="1854" width="9.140625" style="12"/>
    <col min="1855" max="1855" width="11.85546875" style="12" customWidth="1"/>
    <col min="1856" max="1856" width="14.28515625" style="12" customWidth="1"/>
    <col min="1857" max="2056" width="9.140625" style="12"/>
    <col min="2057" max="2057" width="0" style="12" hidden="1" customWidth="1"/>
    <col min="2058" max="2058" width="15.5703125" style="12" customWidth="1"/>
    <col min="2059" max="2059" width="55.140625" style="12" customWidth="1"/>
    <col min="2060" max="2060" width="15.5703125" style="12" customWidth="1"/>
    <col min="2061" max="2062" width="13" style="12" customWidth="1"/>
    <col min="2063" max="2064" width="13.140625" style="12" customWidth="1"/>
    <col min="2065" max="2065" width="10.5703125" style="12" customWidth="1"/>
    <col min="2066" max="2066" width="12.42578125" style="12" customWidth="1"/>
    <col min="2067" max="2067" width="11.5703125" style="12" customWidth="1"/>
    <col min="2068" max="2068" width="12.28515625" style="12" customWidth="1"/>
    <col min="2069" max="2069" width="12.7109375" style="12" customWidth="1"/>
    <col min="2070" max="2070" width="12.5703125" style="12" customWidth="1"/>
    <col min="2071" max="2071" width="13.140625" style="12" customWidth="1"/>
    <col min="2072" max="2072" width="13.42578125" style="12" customWidth="1"/>
    <col min="2073" max="2073" width="10.28515625" style="12" customWidth="1"/>
    <col min="2074" max="2074" width="14.28515625" style="12" customWidth="1"/>
    <col min="2075" max="2075" width="12.85546875" style="12" customWidth="1"/>
    <col min="2076" max="2076" width="12" style="12" customWidth="1"/>
    <col min="2077" max="2077" width="16.28515625" style="12" customWidth="1"/>
    <col min="2078" max="2078" width="14.5703125" style="12" customWidth="1"/>
    <col min="2079" max="2079" width="16.85546875" style="12" customWidth="1"/>
    <col min="2080" max="2080" width="11.140625" style="12" customWidth="1"/>
    <col min="2081" max="2081" width="10.42578125" style="12" customWidth="1"/>
    <col min="2082" max="2082" width="10.85546875" style="12" customWidth="1"/>
    <col min="2083" max="2083" width="10.140625" style="12" customWidth="1"/>
    <col min="2084" max="2084" width="12.85546875" style="12" customWidth="1"/>
    <col min="2085" max="2086" width="11" style="12" customWidth="1"/>
    <col min="2087" max="2087" width="11.5703125" style="12" customWidth="1"/>
    <col min="2088" max="2088" width="11.28515625" style="12" customWidth="1"/>
    <col min="2089" max="2089" width="10.140625" style="12" customWidth="1"/>
    <col min="2090" max="2091" width="11.85546875" style="12" customWidth="1"/>
    <col min="2092" max="2092" width="12.28515625" style="12" customWidth="1"/>
    <col min="2093" max="2093" width="12.7109375" style="12" customWidth="1"/>
    <col min="2094" max="2094" width="15.140625" style="12" customWidth="1"/>
    <col min="2095" max="2095" width="10" style="12" customWidth="1"/>
    <col min="2096" max="2106" width="7.85546875" style="12" customWidth="1"/>
    <col min="2107" max="2107" width="9.140625" style="12" customWidth="1"/>
    <col min="2108" max="2108" width="8.28515625" style="12" customWidth="1"/>
    <col min="2109" max="2109" width="10.140625" style="12" customWidth="1"/>
    <col min="2110" max="2110" width="9.140625" style="12"/>
    <col min="2111" max="2111" width="11.85546875" style="12" customWidth="1"/>
    <col min="2112" max="2112" width="14.28515625" style="12" customWidth="1"/>
    <col min="2113" max="2312" width="9.140625" style="12"/>
    <col min="2313" max="2313" width="0" style="12" hidden="1" customWidth="1"/>
    <col min="2314" max="2314" width="15.5703125" style="12" customWidth="1"/>
    <col min="2315" max="2315" width="55.140625" style="12" customWidth="1"/>
    <col min="2316" max="2316" width="15.5703125" style="12" customWidth="1"/>
    <col min="2317" max="2318" width="13" style="12" customWidth="1"/>
    <col min="2319" max="2320" width="13.140625" style="12" customWidth="1"/>
    <col min="2321" max="2321" width="10.5703125" style="12" customWidth="1"/>
    <col min="2322" max="2322" width="12.42578125" style="12" customWidth="1"/>
    <col min="2323" max="2323" width="11.5703125" style="12" customWidth="1"/>
    <col min="2324" max="2324" width="12.28515625" style="12" customWidth="1"/>
    <col min="2325" max="2325" width="12.7109375" style="12" customWidth="1"/>
    <col min="2326" max="2326" width="12.5703125" style="12" customWidth="1"/>
    <col min="2327" max="2327" width="13.140625" style="12" customWidth="1"/>
    <col min="2328" max="2328" width="13.42578125" style="12" customWidth="1"/>
    <col min="2329" max="2329" width="10.28515625" style="12" customWidth="1"/>
    <col min="2330" max="2330" width="14.28515625" style="12" customWidth="1"/>
    <col min="2331" max="2331" width="12.85546875" style="12" customWidth="1"/>
    <col min="2332" max="2332" width="12" style="12" customWidth="1"/>
    <col min="2333" max="2333" width="16.28515625" style="12" customWidth="1"/>
    <col min="2334" max="2334" width="14.5703125" style="12" customWidth="1"/>
    <col min="2335" max="2335" width="16.85546875" style="12" customWidth="1"/>
    <col min="2336" max="2336" width="11.140625" style="12" customWidth="1"/>
    <col min="2337" max="2337" width="10.42578125" style="12" customWidth="1"/>
    <col min="2338" max="2338" width="10.85546875" style="12" customWidth="1"/>
    <col min="2339" max="2339" width="10.140625" style="12" customWidth="1"/>
    <col min="2340" max="2340" width="12.85546875" style="12" customWidth="1"/>
    <col min="2341" max="2342" width="11" style="12" customWidth="1"/>
    <col min="2343" max="2343" width="11.5703125" style="12" customWidth="1"/>
    <col min="2344" max="2344" width="11.28515625" style="12" customWidth="1"/>
    <col min="2345" max="2345" width="10.140625" style="12" customWidth="1"/>
    <col min="2346" max="2347" width="11.85546875" style="12" customWidth="1"/>
    <col min="2348" max="2348" width="12.28515625" style="12" customWidth="1"/>
    <col min="2349" max="2349" width="12.7109375" style="12" customWidth="1"/>
    <col min="2350" max="2350" width="15.140625" style="12" customWidth="1"/>
    <col min="2351" max="2351" width="10" style="12" customWidth="1"/>
    <col min="2352" max="2362" width="7.85546875" style="12" customWidth="1"/>
    <col min="2363" max="2363" width="9.140625" style="12" customWidth="1"/>
    <col min="2364" max="2364" width="8.28515625" style="12" customWidth="1"/>
    <col min="2365" max="2365" width="10.140625" style="12" customWidth="1"/>
    <col min="2366" max="2366" width="9.140625" style="12"/>
    <col min="2367" max="2367" width="11.85546875" style="12" customWidth="1"/>
    <col min="2368" max="2368" width="14.28515625" style="12" customWidth="1"/>
    <col min="2369" max="2568" width="9.140625" style="12"/>
    <col min="2569" max="2569" width="0" style="12" hidden="1" customWidth="1"/>
    <col min="2570" max="2570" width="15.5703125" style="12" customWidth="1"/>
    <col min="2571" max="2571" width="55.140625" style="12" customWidth="1"/>
    <col min="2572" max="2572" width="15.5703125" style="12" customWidth="1"/>
    <col min="2573" max="2574" width="13" style="12" customWidth="1"/>
    <col min="2575" max="2576" width="13.140625" style="12" customWidth="1"/>
    <col min="2577" max="2577" width="10.5703125" style="12" customWidth="1"/>
    <col min="2578" max="2578" width="12.42578125" style="12" customWidth="1"/>
    <col min="2579" max="2579" width="11.5703125" style="12" customWidth="1"/>
    <col min="2580" max="2580" width="12.28515625" style="12" customWidth="1"/>
    <col min="2581" max="2581" width="12.7109375" style="12" customWidth="1"/>
    <col min="2582" max="2582" width="12.5703125" style="12" customWidth="1"/>
    <col min="2583" max="2583" width="13.140625" style="12" customWidth="1"/>
    <col min="2584" max="2584" width="13.42578125" style="12" customWidth="1"/>
    <col min="2585" max="2585" width="10.28515625" style="12" customWidth="1"/>
    <col min="2586" max="2586" width="14.28515625" style="12" customWidth="1"/>
    <col min="2587" max="2587" width="12.85546875" style="12" customWidth="1"/>
    <col min="2588" max="2588" width="12" style="12" customWidth="1"/>
    <col min="2589" max="2589" width="16.28515625" style="12" customWidth="1"/>
    <col min="2590" max="2590" width="14.5703125" style="12" customWidth="1"/>
    <col min="2591" max="2591" width="16.85546875" style="12" customWidth="1"/>
    <col min="2592" max="2592" width="11.140625" style="12" customWidth="1"/>
    <col min="2593" max="2593" width="10.42578125" style="12" customWidth="1"/>
    <col min="2594" max="2594" width="10.85546875" style="12" customWidth="1"/>
    <col min="2595" max="2595" width="10.140625" style="12" customWidth="1"/>
    <col min="2596" max="2596" width="12.85546875" style="12" customWidth="1"/>
    <col min="2597" max="2598" width="11" style="12" customWidth="1"/>
    <col min="2599" max="2599" width="11.5703125" style="12" customWidth="1"/>
    <col min="2600" max="2600" width="11.28515625" style="12" customWidth="1"/>
    <col min="2601" max="2601" width="10.140625" style="12" customWidth="1"/>
    <col min="2602" max="2603" width="11.85546875" style="12" customWidth="1"/>
    <col min="2604" max="2604" width="12.28515625" style="12" customWidth="1"/>
    <col min="2605" max="2605" width="12.7109375" style="12" customWidth="1"/>
    <col min="2606" max="2606" width="15.140625" style="12" customWidth="1"/>
    <col min="2607" max="2607" width="10" style="12" customWidth="1"/>
    <col min="2608" max="2618" width="7.85546875" style="12" customWidth="1"/>
    <col min="2619" max="2619" width="9.140625" style="12" customWidth="1"/>
    <col min="2620" max="2620" width="8.28515625" style="12" customWidth="1"/>
    <col min="2621" max="2621" width="10.140625" style="12" customWidth="1"/>
    <col min="2622" max="2622" width="9.140625" style="12"/>
    <col min="2623" max="2623" width="11.85546875" style="12" customWidth="1"/>
    <col min="2624" max="2624" width="14.28515625" style="12" customWidth="1"/>
    <col min="2625" max="2824" width="9.140625" style="12"/>
    <col min="2825" max="2825" width="0" style="12" hidden="1" customWidth="1"/>
    <col min="2826" max="2826" width="15.5703125" style="12" customWidth="1"/>
    <col min="2827" max="2827" width="55.140625" style="12" customWidth="1"/>
    <col min="2828" max="2828" width="15.5703125" style="12" customWidth="1"/>
    <col min="2829" max="2830" width="13" style="12" customWidth="1"/>
    <col min="2831" max="2832" width="13.140625" style="12" customWidth="1"/>
    <col min="2833" max="2833" width="10.5703125" style="12" customWidth="1"/>
    <col min="2834" max="2834" width="12.42578125" style="12" customWidth="1"/>
    <col min="2835" max="2835" width="11.5703125" style="12" customWidth="1"/>
    <col min="2836" max="2836" width="12.28515625" style="12" customWidth="1"/>
    <col min="2837" max="2837" width="12.7109375" style="12" customWidth="1"/>
    <col min="2838" max="2838" width="12.5703125" style="12" customWidth="1"/>
    <col min="2839" max="2839" width="13.140625" style="12" customWidth="1"/>
    <col min="2840" max="2840" width="13.42578125" style="12" customWidth="1"/>
    <col min="2841" max="2841" width="10.28515625" style="12" customWidth="1"/>
    <col min="2842" max="2842" width="14.28515625" style="12" customWidth="1"/>
    <col min="2843" max="2843" width="12.85546875" style="12" customWidth="1"/>
    <col min="2844" max="2844" width="12" style="12" customWidth="1"/>
    <col min="2845" max="2845" width="16.28515625" style="12" customWidth="1"/>
    <col min="2846" max="2846" width="14.5703125" style="12" customWidth="1"/>
    <col min="2847" max="2847" width="16.85546875" style="12" customWidth="1"/>
    <col min="2848" max="2848" width="11.140625" style="12" customWidth="1"/>
    <col min="2849" max="2849" width="10.42578125" style="12" customWidth="1"/>
    <col min="2850" max="2850" width="10.85546875" style="12" customWidth="1"/>
    <col min="2851" max="2851" width="10.140625" style="12" customWidth="1"/>
    <col min="2852" max="2852" width="12.85546875" style="12" customWidth="1"/>
    <col min="2853" max="2854" width="11" style="12" customWidth="1"/>
    <col min="2855" max="2855" width="11.5703125" style="12" customWidth="1"/>
    <col min="2856" max="2856" width="11.28515625" style="12" customWidth="1"/>
    <col min="2857" max="2857" width="10.140625" style="12" customWidth="1"/>
    <col min="2858" max="2859" width="11.85546875" style="12" customWidth="1"/>
    <col min="2860" max="2860" width="12.28515625" style="12" customWidth="1"/>
    <col min="2861" max="2861" width="12.7109375" style="12" customWidth="1"/>
    <col min="2862" max="2862" width="15.140625" style="12" customWidth="1"/>
    <col min="2863" max="2863" width="10" style="12" customWidth="1"/>
    <col min="2864" max="2874" width="7.85546875" style="12" customWidth="1"/>
    <col min="2875" max="2875" width="9.140625" style="12" customWidth="1"/>
    <col min="2876" max="2876" width="8.28515625" style="12" customWidth="1"/>
    <col min="2877" max="2877" width="10.140625" style="12" customWidth="1"/>
    <col min="2878" max="2878" width="9.140625" style="12"/>
    <col min="2879" max="2879" width="11.85546875" style="12" customWidth="1"/>
    <col min="2880" max="2880" width="14.28515625" style="12" customWidth="1"/>
    <col min="2881" max="3080" width="9.140625" style="12"/>
    <col min="3081" max="3081" width="0" style="12" hidden="1" customWidth="1"/>
    <col min="3082" max="3082" width="15.5703125" style="12" customWidth="1"/>
    <col min="3083" max="3083" width="55.140625" style="12" customWidth="1"/>
    <col min="3084" max="3084" width="15.5703125" style="12" customWidth="1"/>
    <col min="3085" max="3086" width="13" style="12" customWidth="1"/>
    <col min="3087" max="3088" width="13.140625" style="12" customWidth="1"/>
    <col min="3089" max="3089" width="10.5703125" style="12" customWidth="1"/>
    <col min="3090" max="3090" width="12.42578125" style="12" customWidth="1"/>
    <col min="3091" max="3091" width="11.5703125" style="12" customWidth="1"/>
    <col min="3092" max="3092" width="12.28515625" style="12" customWidth="1"/>
    <col min="3093" max="3093" width="12.7109375" style="12" customWidth="1"/>
    <col min="3094" max="3094" width="12.5703125" style="12" customWidth="1"/>
    <col min="3095" max="3095" width="13.140625" style="12" customWidth="1"/>
    <col min="3096" max="3096" width="13.42578125" style="12" customWidth="1"/>
    <col min="3097" max="3097" width="10.28515625" style="12" customWidth="1"/>
    <col min="3098" max="3098" width="14.28515625" style="12" customWidth="1"/>
    <col min="3099" max="3099" width="12.85546875" style="12" customWidth="1"/>
    <col min="3100" max="3100" width="12" style="12" customWidth="1"/>
    <col min="3101" max="3101" width="16.28515625" style="12" customWidth="1"/>
    <col min="3102" max="3102" width="14.5703125" style="12" customWidth="1"/>
    <col min="3103" max="3103" width="16.85546875" style="12" customWidth="1"/>
    <col min="3104" max="3104" width="11.140625" style="12" customWidth="1"/>
    <col min="3105" max="3105" width="10.42578125" style="12" customWidth="1"/>
    <col min="3106" max="3106" width="10.85546875" style="12" customWidth="1"/>
    <col min="3107" max="3107" width="10.140625" style="12" customWidth="1"/>
    <col min="3108" max="3108" width="12.85546875" style="12" customWidth="1"/>
    <col min="3109" max="3110" width="11" style="12" customWidth="1"/>
    <col min="3111" max="3111" width="11.5703125" style="12" customWidth="1"/>
    <col min="3112" max="3112" width="11.28515625" style="12" customWidth="1"/>
    <col min="3113" max="3113" width="10.140625" style="12" customWidth="1"/>
    <col min="3114" max="3115" width="11.85546875" style="12" customWidth="1"/>
    <col min="3116" max="3116" width="12.28515625" style="12" customWidth="1"/>
    <col min="3117" max="3117" width="12.7109375" style="12" customWidth="1"/>
    <col min="3118" max="3118" width="15.140625" style="12" customWidth="1"/>
    <col min="3119" max="3119" width="10" style="12" customWidth="1"/>
    <col min="3120" max="3130" width="7.85546875" style="12" customWidth="1"/>
    <col min="3131" max="3131" width="9.140625" style="12" customWidth="1"/>
    <col min="3132" max="3132" width="8.28515625" style="12" customWidth="1"/>
    <col min="3133" max="3133" width="10.140625" style="12" customWidth="1"/>
    <col min="3134" max="3134" width="9.140625" style="12"/>
    <col min="3135" max="3135" width="11.85546875" style="12" customWidth="1"/>
    <col min="3136" max="3136" width="14.28515625" style="12" customWidth="1"/>
    <col min="3137" max="3336" width="9.140625" style="12"/>
    <col min="3337" max="3337" width="0" style="12" hidden="1" customWidth="1"/>
    <col min="3338" max="3338" width="15.5703125" style="12" customWidth="1"/>
    <col min="3339" max="3339" width="55.140625" style="12" customWidth="1"/>
    <col min="3340" max="3340" width="15.5703125" style="12" customWidth="1"/>
    <col min="3341" max="3342" width="13" style="12" customWidth="1"/>
    <col min="3343" max="3344" width="13.140625" style="12" customWidth="1"/>
    <col min="3345" max="3345" width="10.5703125" style="12" customWidth="1"/>
    <col min="3346" max="3346" width="12.42578125" style="12" customWidth="1"/>
    <col min="3347" max="3347" width="11.5703125" style="12" customWidth="1"/>
    <col min="3348" max="3348" width="12.28515625" style="12" customWidth="1"/>
    <col min="3349" max="3349" width="12.7109375" style="12" customWidth="1"/>
    <col min="3350" max="3350" width="12.5703125" style="12" customWidth="1"/>
    <col min="3351" max="3351" width="13.140625" style="12" customWidth="1"/>
    <col min="3352" max="3352" width="13.42578125" style="12" customWidth="1"/>
    <col min="3353" max="3353" width="10.28515625" style="12" customWidth="1"/>
    <col min="3354" max="3354" width="14.28515625" style="12" customWidth="1"/>
    <col min="3355" max="3355" width="12.85546875" style="12" customWidth="1"/>
    <col min="3356" max="3356" width="12" style="12" customWidth="1"/>
    <col min="3357" max="3357" width="16.28515625" style="12" customWidth="1"/>
    <col min="3358" max="3358" width="14.5703125" style="12" customWidth="1"/>
    <col min="3359" max="3359" width="16.85546875" style="12" customWidth="1"/>
    <col min="3360" max="3360" width="11.140625" style="12" customWidth="1"/>
    <col min="3361" max="3361" width="10.42578125" style="12" customWidth="1"/>
    <col min="3362" max="3362" width="10.85546875" style="12" customWidth="1"/>
    <col min="3363" max="3363" width="10.140625" style="12" customWidth="1"/>
    <col min="3364" max="3364" width="12.85546875" style="12" customWidth="1"/>
    <col min="3365" max="3366" width="11" style="12" customWidth="1"/>
    <col min="3367" max="3367" width="11.5703125" style="12" customWidth="1"/>
    <col min="3368" max="3368" width="11.28515625" style="12" customWidth="1"/>
    <col min="3369" max="3369" width="10.140625" style="12" customWidth="1"/>
    <col min="3370" max="3371" width="11.85546875" style="12" customWidth="1"/>
    <col min="3372" max="3372" width="12.28515625" style="12" customWidth="1"/>
    <col min="3373" max="3373" width="12.7109375" style="12" customWidth="1"/>
    <col min="3374" max="3374" width="15.140625" style="12" customWidth="1"/>
    <col min="3375" max="3375" width="10" style="12" customWidth="1"/>
    <col min="3376" max="3386" width="7.85546875" style="12" customWidth="1"/>
    <col min="3387" max="3387" width="9.140625" style="12" customWidth="1"/>
    <col min="3388" max="3388" width="8.28515625" style="12" customWidth="1"/>
    <col min="3389" max="3389" width="10.140625" style="12" customWidth="1"/>
    <col min="3390" max="3390" width="9.140625" style="12"/>
    <col min="3391" max="3391" width="11.85546875" style="12" customWidth="1"/>
    <col min="3392" max="3392" width="14.28515625" style="12" customWidth="1"/>
    <col min="3393" max="3592" width="9.140625" style="12"/>
    <col min="3593" max="3593" width="0" style="12" hidden="1" customWidth="1"/>
    <col min="3594" max="3594" width="15.5703125" style="12" customWidth="1"/>
    <col min="3595" max="3595" width="55.140625" style="12" customWidth="1"/>
    <col min="3596" max="3596" width="15.5703125" style="12" customWidth="1"/>
    <col min="3597" max="3598" width="13" style="12" customWidth="1"/>
    <col min="3599" max="3600" width="13.140625" style="12" customWidth="1"/>
    <col min="3601" max="3601" width="10.5703125" style="12" customWidth="1"/>
    <col min="3602" max="3602" width="12.42578125" style="12" customWidth="1"/>
    <col min="3603" max="3603" width="11.5703125" style="12" customWidth="1"/>
    <col min="3604" max="3604" width="12.28515625" style="12" customWidth="1"/>
    <col min="3605" max="3605" width="12.7109375" style="12" customWidth="1"/>
    <col min="3606" max="3606" width="12.5703125" style="12" customWidth="1"/>
    <col min="3607" max="3607" width="13.140625" style="12" customWidth="1"/>
    <col min="3608" max="3608" width="13.42578125" style="12" customWidth="1"/>
    <col min="3609" max="3609" width="10.28515625" style="12" customWidth="1"/>
    <col min="3610" max="3610" width="14.28515625" style="12" customWidth="1"/>
    <col min="3611" max="3611" width="12.85546875" style="12" customWidth="1"/>
    <col min="3612" max="3612" width="12" style="12" customWidth="1"/>
    <col min="3613" max="3613" width="16.28515625" style="12" customWidth="1"/>
    <col min="3614" max="3614" width="14.5703125" style="12" customWidth="1"/>
    <col min="3615" max="3615" width="16.85546875" style="12" customWidth="1"/>
    <col min="3616" max="3616" width="11.140625" style="12" customWidth="1"/>
    <col min="3617" max="3617" width="10.42578125" style="12" customWidth="1"/>
    <col min="3618" max="3618" width="10.85546875" style="12" customWidth="1"/>
    <col min="3619" max="3619" width="10.140625" style="12" customWidth="1"/>
    <col min="3620" max="3620" width="12.85546875" style="12" customWidth="1"/>
    <col min="3621" max="3622" width="11" style="12" customWidth="1"/>
    <col min="3623" max="3623" width="11.5703125" style="12" customWidth="1"/>
    <col min="3624" max="3624" width="11.28515625" style="12" customWidth="1"/>
    <col min="3625" max="3625" width="10.140625" style="12" customWidth="1"/>
    <col min="3626" max="3627" width="11.85546875" style="12" customWidth="1"/>
    <col min="3628" max="3628" width="12.28515625" style="12" customWidth="1"/>
    <col min="3629" max="3629" width="12.7109375" style="12" customWidth="1"/>
    <col min="3630" max="3630" width="15.140625" style="12" customWidth="1"/>
    <col min="3631" max="3631" width="10" style="12" customWidth="1"/>
    <col min="3632" max="3642" width="7.85546875" style="12" customWidth="1"/>
    <col min="3643" max="3643" width="9.140625" style="12" customWidth="1"/>
    <col min="3644" max="3644" width="8.28515625" style="12" customWidth="1"/>
    <col min="3645" max="3645" width="10.140625" style="12" customWidth="1"/>
    <col min="3646" max="3646" width="9.140625" style="12"/>
    <col min="3647" max="3647" width="11.85546875" style="12" customWidth="1"/>
    <col min="3648" max="3648" width="14.28515625" style="12" customWidth="1"/>
    <col min="3649" max="3848" width="9.140625" style="12"/>
    <col min="3849" max="3849" width="0" style="12" hidden="1" customWidth="1"/>
    <col min="3850" max="3850" width="15.5703125" style="12" customWidth="1"/>
    <col min="3851" max="3851" width="55.140625" style="12" customWidth="1"/>
    <col min="3852" max="3852" width="15.5703125" style="12" customWidth="1"/>
    <col min="3853" max="3854" width="13" style="12" customWidth="1"/>
    <col min="3855" max="3856" width="13.140625" style="12" customWidth="1"/>
    <col min="3857" max="3857" width="10.5703125" style="12" customWidth="1"/>
    <col min="3858" max="3858" width="12.42578125" style="12" customWidth="1"/>
    <col min="3859" max="3859" width="11.5703125" style="12" customWidth="1"/>
    <col min="3860" max="3860" width="12.28515625" style="12" customWidth="1"/>
    <col min="3861" max="3861" width="12.7109375" style="12" customWidth="1"/>
    <col min="3862" max="3862" width="12.5703125" style="12" customWidth="1"/>
    <col min="3863" max="3863" width="13.140625" style="12" customWidth="1"/>
    <col min="3864" max="3864" width="13.42578125" style="12" customWidth="1"/>
    <col min="3865" max="3865" width="10.28515625" style="12" customWidth="1"/>
    <col min="3866" max="3866" width="14.28515625" style="12" customWidth="1"/>
    <col min="3867" max="3867" width="12.85546875" style="12" customWidth="1"/>
    <col min="3868" max="3868" width="12" style="12" customWidth="1"/>
    <col min="3869" max="3869" width="16.28515625" style="12" customWidth="1"/>
    <col min="3870" max="3870" width="14.5703125" style="12" customWidth="1"/>
    <col min="3871" max="3871" width="16.85546875" style="12" customWidth="1"/>
    <col min="3872" max="3872" width="11.140625" style="12" customWidth="1"/>
    <col min="3873" max="3873" width="10.42578125" style="12" customWidth="1"/>
    <col min="3874" max="3874" width="10.85546875" style="12" customWidth="1"/>
    <col min="3875" max="3875" width="10.140625" style="12" customWidth="1"/>
    <col min="3876" max="3876" width="12.85546875" style="12" customWidth="1"/>
    <col min="3877" max="3878" width="11" style="12" customWidth="1"/>
    <col min="3879" max="3879" width="11.5703125" style="12" customWidth="1"/>
    <col min="3880" max="3880" width="11.28515625" style="12" customWidth="1"/>
    <col min="3881" max="3881" width="10.140625" style="12" customWidth="1"/>
    <col min="3882" max="3883" width="11.85546875" style="12" customWidth="1"/>
    <col min="3884" max="3884" width="12.28515625" style="12" customWidth="1"/>
    <col min="3885" max="3885" width="12.7109375" style="12" customWidth="1"/>
    <col min="3886" max="3886" width="15.140625" style="12" customWidth="1"/>
    <col min="3887" max="3887" width="10" style="12" customWidth="1"/>
    <col min="3888" max="3898" width="7.85546875" style="12" customWidth="1"/>
    <col min="3899" max="3899" width="9.140625" style="12" customWidth="1"/>
    <col min="3900" max="3900" width="8.28515625" style="12" customWidth="1"/>
    <col min="3901" max="3901" width="10.140625" style="12" customWidth="1"/>
    <col min="3902" max="3902" width="9.140625" style="12"/>
    <col min="3903" max="3903" width="11.85546875" style="12" customWidth="1"/>
    <col min="3904" max="3904" width="14.28515625" style="12" customWidth="1"/>
    <col min="3905" max="4104" width="9.140625" style="12"/>
    <col min="4105" max="4105" width="0" style="12" hidden="1" customWidth="1"/>
    <col min="4106" max="4106" width="15.5703125" style="12" customWidth="1"/>
    <col min="4107" max="4107" width="55.140625" style="12" customWidth="1"/>
    <col min="4108" max="4108" width="15.5703125" style="12" customWidth="1"/>
    <col min="4109" max="4110" width="13" style="12" customWidth="1"/>
    <col min="4111" max="4112" width="13.140625" style="12" customWidth="1"/>
    <col min="4113" max="4113" width="10.5703125" style="12" customWidth="1"/>
    <col min="4114" max="4114" width="12.42578125" style="12" customWidth="1"/>
    <col min="4115" max="4115" width="11.5703125" style="12" customWidth="1"/>
    <col min="4116" max="4116" width="12.28515625" style="12" customWidth="1"/>
    <col min="4117" max="4117" width="12.7109375" style="12" customWidth="1"/>
    <col min="4118" max="4118" width="12.5703125" style="12" customWidth="1"/>
    <col min="4119" max="4119" width="13.140625" style="12" customWidth="1"/>
    <col min="4120" max="4120" width="13.42578125" style="12" customWidth="1"/>
    <col min="4121" max="4121" width="10.28515625" style="12" customWidth="1"/>
    <col min="4122" max="4122" width="14.28515625" style="12" customWidth="1"/>
    <col min="4123" max="4123" width="12.85546875" style="12" customWidth="1"/>
    <col min="4124" max="4124" width="12" style="12" customWidth="1"/>
    <col min="4125" max="4125" width="16.28515625" style="12" customWidth="1"/>
    <col min="4126" max="4126" width="14.5703125" style="12" customWidth="1"/>
    <col min="4127" max="4127" width="16.85546875" style="12" customWidth="1"/>
    <col min="4128" max="4128" width="11.140625" style="12" customWidth="1"/>
    <col min="4129" max="4129" width="10.42578125" style="12" customWidth="1"/>
    <col min="4130" max="4130" width="10.85546875" style="12" customWidth="1"/>
    <col min="4131" max="4131" width="10.140625" style="12" customWidth="1"/>
    <col min="4132" max="4132" width="12.85546875" style="12" customWidth="1"/>
    <col min="4133" max="4134" width="11" style="12" customWidth="1"/>
    <col min="4135" max="4135" width="11.5703125" style="12" customWidth="1"/>
    <col min="4136" max="4136" width="11.28515625" style="12" customWidth="1"/>
    <col min="4137" max="4137" width="10.140625" style="12" customWidth="1"/>
    <col min="4138" max="4139" width="11.85546875" style="12" customWidth="1"/>
    <col min="4140" max="4140" width="12.28515625" style="12" customWidth="1"/>
    <col min="4141" max="4141" width="12.7109375" style="12" customWidth="1"/>
    <col min="4142" max="4142" width="15.140625" style="12" customWidth="1"/>
    <col min="4143" max="4143" width="10" style="12" customWidth="1"/>
    <col min="4144" max="4154" width="7.85546875" style="12" customWidth="1"/>
    <col min="4155" max="4155" width="9.140625" style="12" customWidth="1"/>
    <col min="4156" max="4156" width="8.28515625" style="12" customWidth="1"/>
    <col min="4157" max="4157" width="10.140625" style="12" customWidth="1"/>
    <col min="4158" max="4158" width="9.140625" style="12"/>
    <col min="4159" max="4159" width="11.85546875" style="12" customWidth="1"/>
    <col min="4160" max="4160" width="14.28515625" style="12" customWidth="1"/>
    <col min="4161" max="4360" width="9.140625" style="12"/>
    <col min="4361" max="4361" width="0" style="12" hidden="1" customWidth="1"/>
    <col min="4362" max="4362" width="15.5703125" style="12" customWidth="1"/>
    <col min="4363" max="4363" width="55.140625" style="12" customWidth="1"/>
    <col min="4364" max="4364" width="15.5703125" style="12" customWidth="1"/>
    <col min="4365" max="4366" width="13" style="12" customWidth="1"/>
    <col min="4367" max="4368" width="13.140625" style="12" customWidth="1"/>
    <col min="4369" max="4369" width="10.5703125" style="12" customWidth="1"/>
    <col min="4370" max="4370" width="12.42578125" style="12" customWidth="1"/>
    <col min="4371" max="4371" width="11.5703125" style="12" customWidth="1"/>
    <col min="4372" max="4372" width="12.28515625" style="12" customWidth="1"/>
    <col min="4373" max="4373" width="12.7109375" style="12" customWidth="1"/>
    <col min="4374" max="4374" width="12.5703125" style="12" customWidth="1"/>
    <col min="4375" max="4375" width="13.140625" style="12" customWidth="1"/>
    <col min="4376" max="4376" width="13.42578125" style="12" customWidth="1"/>
    <col min="4377" max="4377" width="10.28515625" style="12" customWidth="1"/>
    <col min="4378" max="4378" width="14.28515625" style="12" customWidth="1"/>
    <col min="4379" max="4379" width="12.85546875" style="12" customWidth="1"/>
    <col min="4380" max="4380" width="12" style="12" customWidth="1"/>
    <col min="4381" max="4381" width="16.28515625" style="12" customWidth="1"/>
    <col min="4382" max="4382" width="14.5703125" style="12" customWidth="1"/>
    <col min="4383" max="4383" width="16.85546875" style="12" customWidth="1"/>
    <col min="4384" max="4384" width="11.140625" style="12" customWidth="1"/>
    <col min="4385" max="4385" width="10.42578125" style="12" customWidth="1"/>
    <col min="4386" max="4386" width="10.85546875" style="12" customWidth="1"/>
    <col min="4387" max="4387" width="10.140625" style="12" customWidth="1"/>
    <col min="4388" max="4388" width="12.85546875" style="12" customWidth="1"/>
    <col min="4389" max="4390" width="11" style="12" customWidth="1"/>
    <col min="4391" max="4391" width="11.5703125" style="12" customWidth="1"/>
    <col min="4392" max="4392" width="11.28515625" style="12" customWidth="1"/>
    <col min="4393" max="4393" width="10.140625" style="12" customWidth="1"/>
    <col min="4394" max="4395" width="11.85546875" style="12" customWidth="1"/>
    <col min="4396" max="4396" width="12.28515625" style="12" customWidth="1"/>
    <col min="4397" max="4397" width="12.7109375" style="12" customWidth="1"/>
    <col min="4398" max="4398" width="15.140625" style="12" customWidth="1"/>
    <col min="4399" max="4399" width="10" style="12" customWidth="1"/>
    <col min="4400" max="4410" width="7.85546875" style="12" customWidth="1"/>
    <col min="4411" max="4411" width="9.140625" style="12" customWidth="1"/>
    <col min="4412" max="4412" width="8.28515625" style="12" customWidth="1"/>
    <col min="4413" max="4413" width="10.140625" style="12" customWidth="1"/>
    <col min="4414" max="4414" width="9.140625" style="12"/>
    <col min="4415" max="4415" width="11.85546875" style="12" customWidth="1"/>
    <col min="4416" max="4416" width="14.28515625" style="12" customWidth="1"/>
    <col min="4417" max="4616" width="9.140625" style="12"/>
    <col min="4617" max="4617" width="0" style="12" hidden="1" customWidth="1"/>
    <col min="4618" max="4618" width="15.5703125" style="12" customWidth="1"/>
    <col min="4619" max="4619" width="55.140625" style="12" customWidth="1"/>
    <col min="4620" max="4620" width="15.5703125" style="12" customWidth="1"/>
    <col min="4621" max="4622" width="13" style="12" customWidth="1"/>
    <col min="4623" max="4624" width="13.140625" style="12" customWidth="1"/>
    <col min="4625" max="4625" width="10.5703125" style="12" customWidth="1"/>
    <col min="4626" max="4626" width="12.42578125" style="12" customWidth="1"/>
    <col min="4627" max="4627" width="11.5703125" style="12" customWidth="1"/>
    <col min="4628" max="4628" width="12.28515625" style="12" customWidth="1"/>
    <col min="4629" max="4629" width="12.7109375" style="12" customWidth="1"/>
    <col min="4630" max="4630" width="12.5703125" style="12" customWidth="1"/>
    <col min="4631" max="4631" width="13.140625" style="12" customWidth="1"/>
    <col min="4632" max="4632" width="13.42578125" style="12" customWidth="1"/>
    <col min="4633" max="4633" width="10.28515625" style="12" customWidth="1"/>
    <col min="4634" max="4634" width="14.28515625" style="12" customWidth="1"/>
    <col min="4635" max="4635" width="12.85546875" style="12" customWidth="1"/>
    <col min="4636" max="4636" width="12" style="12" customWidth="1"/>
    <col min="4637" max="4637" width="16.28515625" style="12" customWidth="1"/>
    <col min="4638" max="4638" width="14.5703125" style="12" customWidth="1"/>
    <col min="4639" max="4639" width="16.85546875" style="12" customWidth="1"/>
    <col min="4640" max="4640" width="11.140625" style="12" customWidth="1"/>
    <col min="4641" max="4641" width="10.42578125" style="12" customWidth="1"/>
    <col min="4642" max="4642" width="10.85546875" style="12" customWidth="1"/>
    <col min="4643" max="4643" width="10.140625" style="12" customWidth="1"/>
    <col min="4644" max="4644" width="12.85546875" style="12" customWidth="1"/>
    <col min="4645" max="4646" width="11" style="12" customWidth="1"/>
    <col min="4647" max="4647" width="11.5703125" style="12" customWidth="1"/>
    <col min="4648" max="4648" width="11.28515625" style="12" customWidth="1"/>
    <col min="4649" max="4649" width="10.140625" style="12" customWidth="1"/>
    <col min="4650" max="4651" width="11.85546875" style="12" customWidth="1"/>
    <col min="4652" max="4652" width="12.28515625" style="12" customWidth="1"/>
    <col min="4653" max="4653" width="12.7109375" style="12" customWidth="1"/>
    <col min="4654" max="4654" width="15.140625" style="12" customWidth="1"/>
    <col min="4655" max="4655" width="10" style="12" customWidth="1"/>
    <col min="4656" max="4666" width="7.85546875" style="12" customWidth="1"/>
    <col min="4667" max="4667" width="9.140625" style="12" customWidth="1"/>
    <col min="4668" max="4668" width="8.28515625" style="12" customWidth="1"/>
    <col min="4669" max="4669" width="10.140625" style="12" customWidth="1"/>
    <col min="4670" max="4670" width="9.140625" style="12"/>
    <col min="4671" max="4671" width="11.85546875" style="12" customWidth="1"/>
    <col min="4672" max="4672" width="14.28515625" style="12" customWidth="1"/>
    <col min="4673" max="4872" width="9.140625" style="12"/>
    <col min="4873" max="4873" width="0" style="12" hidden="1" customWidth="1"/>
    <col min="4874" max="4874" width="15.5703125" style="12" customWidth="1"/>
    <col min="4875" max="4875" width="55.140625" style="12" customWidth="1"/>
    <col min="4876" max="4876" width="15.5703125" style="12" customWidth="1"/>
    <col min="4877" max="4878" width="13" style="12" customWidth="1"/>
    <col min="4879" max="4880" width="13.140625" style="12" customWidth="1"/>
    <col min="4881" max="4881" width="10.5703125" style="12" customWidth="1"/>
    <col min="4882" max="4882" width="12.42578125" style="12" customWidth="1"/>
    <col min="4883" max="4883" width="11.5703125" style="12" customWidth="1"/>
    <col min="4884" max="4884" width="12.28515625" style="12" customWidth="1"/>
    <col min="4885" max="4885" width="12.7109375" style="12" customWidth="1"/>
    <col min="4886" max="4886" width="12.5703125" style="12" customWidth="1"/>
    <col min="4887" max="4887" width="13.140625" style="12" customWidth="1"/>
    <col min="4888" max="4888" width="13.42578125" style="12" customWidth="1"/>
    <col min="4889" max="4889" width="10.28515625" style="12" customWidth="1"/>
    <col min="4890" max="4890" width="14.28515625" style="12" customWidth="1"/>
    <col min="4891" max="4891" width="12.85546875" style="12" customWidth="1"/>
    <col min="4892" max="4892" width="12" style="12" customWidth="1"/>
    <col min="4893" max="4893" width="16.28515625" style="12" customWidth="1"/>
    <col min="4894" max="4894" width="14.5703125" style="12" customWidth="1"/>
    <col min="4895" max="4895" width="16.85546875" style="12" customWidth="1"/>
    <col min="4896" max="4896" width="11.140625" style="12" customWidth="1"/>
    <col min="4897" max="4897" width="10.42578125" style="12" customWidth="1"/>
    <col min="4898" max="4898" width="10.85546875" style="12" customWidth="1"/>
    <col min="4899" max="4899" width="10.140625" style="12" customWidth="1"/>
    <col min="4900" max="4900" width="12.85546875" style="12" customWidth="1"/>
    <col min="4901" max="4902" width="11" style="12" customWidth="1"/>
    <col min="4903" max="4903" width="11.5703125" style="12" customWidth="1"/>
    <col min="4904" max="4904" width="11.28515625" style="12" customWidth="1"/>
    <col min="4905" max="4905" width="10.140625" style="12" customWidth="1"/>
    <col min="4906" max="4907" width="11.85546875" style="12" customWidth="1"/>
    <col min="4908" max="4908" width="12.28515625" style="12" customWidth="1"/>
    <col min="4909" max="4909" width="12.7109375" style="12" customWidth="1"/>
    <col min="4910" max="4910" width="15.140625" style="12" customWidth="1"/>
    <col min="4911" max="4911" width="10" style="12" customWidth="1"/>
    <col min="4912" max="4922" width="7.85546875" style="12" customWidth="1"/>
    <col min="4923" max="4923" width="9.140625" style="12" customWidth="1"/>
    <col min="4924" max="4924" width="8.28515625" style="12" customWidth="1"/>
    <col min="4925" max="4925" width="10.140625" style="12" customWidth="1"/>
    <col min="4926" max="4926" width="9.140625" style="12"/>
    <col min="4927" max="4927" width="11.85546875" style="12" customWidth="1"/>
    <col min="4928" max="4928" width="14.28515625" style="12" customWidth="1"/>
    <col min="4929" max="5128" width="9.140625" style="12"/>
    <col min="5129" max="5129" width="0" style="12" hidden="1" customWidth="1"/>
    <col min="5130" max="5130" width="15.5703125" style="12" customWidth="1"/>
    <col min="5131" max="5131" width="55.140625" style="12" customWidth="1"/>
    <col min="5132" max="5132" width="15.5703125" style="12" customWidth="1"/>
    <col min="5133" max="5134" width="13" style="12" customWidth="1"/>
    <col min="5135" max="5136" width="13.140625" style="12" customWidth="1"/>
    <col min="5137" max="5137" width="10.5703125" style="12" customWidth="1"/>
    <col min="5138" max="5138" width="12.42578125" style="12" customWidth="1"/>
    <col min="5139" max="5139" width="11.5703125" style="12" customWidth="1"/>
    <col min="5140" max="5140" width="12.28515625" style="12" customWidth="1"/>
    <col min="5141" max="5141" width="12.7109375" style="12" customWidth="1"/>
    <col min="5142" max="5142" width="12.5703125" style="12" customWidth="1"/>
    <col min="5143" max="5143" width="13.140625" style="12" customWidth="1"/>
    <col min="5144" max="5144" width="13.42578125" style="12" customWidth="1"/>
    <col min="5145" max="5145" width="10.28515625" style="12" customWidth="1"/>
    <col min="5146" max="5146" width="14.28515625" style="12" customWidth="1"/>
    <col min="5147" max="5147" width="12.85546875" style="12" customWidth="1"/>
    <col min="5148" max="5148" width="12" style="12" customWidth="1"/>
    <col min="5149" max="5149" width="16.28515625" style="12" customWidth="1"/>
    <col min="5150" max="5150" width="14.5703125" style="12" customWidth="1"/>
    <col min="5151" max="5151" width="16.85546875" style="12" customWidth="1"/>
    <col min="5152" max="5152" width="11.140625" style="12" customWidth="1"/>
    <col min="5153" max="5153" width="10.42578125" style="12" customWidth="1"/>
    <col min="5154" max="5154" width="10.85546875" style="12" customWidth="1"/>
    <col min="5155" max="5155" width="10.140625" style="12" customWidth="1"/>
    <col min="5156" max="5156" width="12.85546875" style="12" customWidth="1"/>
    <col min="5157" max="5158" width="11" style="12" customWidth="1"/>
    <col min="5159" max="5159" width="11.5703125" style="12" customWidth="1"/>
    <col min="5160" max="5160" width="11.28515625" style="12" customWidth="1"/>
    <col min="5161" max="5161" width="10.140625" style="12" customWidth="1"/>
    <col min="5162" max="5163" width="11.85546875" style="12" customWidth="1"/>
    <col min="5164" max="5164" width="12.28515625" style="12" customWidth="1"/>
    <col min="5165" max="5165" width="12.7109375" style="12" customWidth="1"/>
    <col min="5166" max="5166" width="15.140625" style="12" customWidth="1"/>
    <col min="5167" max="5167" width="10" style="12" customWidth="1"/>
    <col min="5168" max="5178" width="7.85546875" style="12" customWidth="1"/>
    <col min="5179" max="5179" width="9.140625" style="12" customWidth="1"/>
    <col min="5180" max="5180" width="8.28515625" style="12" customWidth="1"/>
    <col min="5181" max="5181" width="10.140625" style="12" customWidth="1"/>
    <col min="5182" max="5182" width="9.140625" style="12"/>
    <col min="5183" max="5183" width="11.85546875" style="12" customWidth="1"/>
    <col min="5184" max="5184" width="14.28515625" style="12" customWidth="1"/>
    <col min="5185" max="5384" width="9.140625" style="12"/>
    <col min="5385" max="5385" width="0" style="12" hidden="1" customWidth="1"/>
    <col min="5386" max="5386" width="15.5703125" style="12" customWidth="1"/>
    <col min="5387" max="5387" width="55.140625" style="12" customWidth="1"/>
    <col min="5388" max="5388" width="15.5703125" style="12" customWidth="1"/>
    <col min="5389" max="5390" width="13" style="12" customWidth="1"/>
    <col min="5391" max="5392" width="13.140625" style="12" customWidth="1"/>
    <col min="5393" max="5393" width="10.5703125" style="12" customWidth="1"/>
    <col min="5394" max="5394" width="12.42578125" style="12" customWidth="1"/>
    <col min="5395" max="5395" width="11.5703125" style="12" customWidth="1"/>
    <col min="5396" max="5396" width="12.28515625" style="12" customWidth="1"/>
    <col min="5397" max="5397" width="12.7109375" style="12" customWidth="1"/>
    <col min="5398" max="5398" width="12.5703125" style="12" customWidth="1"/>
    <col min="5399" max="5399" width="13.140625" style="12" customWidth="1"/>
    <col min="5400" max="5400" width="13.42578125" style="12" customWidth="1"/>
    <col min="5401" max="5401" width="10.28515625" style="12" customWidth="1"/>
    <col min="5402" max="5402" width="14.28515625" style="12" customWidth="1"/>
    <col min="5403" max="5403" width="12.85546875" style="12" customWidth="1"/>
    <col min="5404" max="5404" width="12" style="12" customWidth="1"/>
    <col min="5405" max="5405" width="16.28515625" style="12" customWidth="1"/>
    <col min="5406" max="5406" width="14.5703125" style="12" customWidth="1"/>
    <col min="5407" max="5407" width="16.85546875" style="12" customWidth="1"/>
    <col min="5408" max="5408" width="11.140625" style="12" customWidth="1"/>
    <col min="5409" max="5409" width="10.42578125" style="12" customWidth="1"/>
    <col min="5410" max="5410" width="10.85546875" style="12" customWidth="1"/>
    <col min="5411" max="5411" width="10.140625" style="12" customWidth="1"/>
    <col min="5412" max="5412" width="12.85546875" style="12" customWidth="1"/>
    <col min="5413" max="5414" width="11" style="12" customWidth="1"/>
    <col min="5415" max="5415" width="11.5703125" style="12" customWidth="1"/>
    <col min="5416" max="5416" width="11.28515625" style="12" customWidth="1"/>
    <col min="5417" max="5417" width="10.140625" style="12" customWidth="1"/>
    <col min="5418" max="5419" width="11.85546875" style="12" customWidth="1"/>
    <col min="5420" max="5420" width="12.28515625" style="12" customWidth="1"/>
    <col min="5421" max="5421" width="12.7109375" style="12" customWidth="1"/>
    <col min="5422" max="5422" width="15.140625" style="12" customWidth="1"/>
    <col min="5423" max="5423" width="10" style="12" customWidth="1"/>
    <col min="5424" max="5434" width="7.85546875" style="12" customWidth="1"/>
    <col min="5435" max="5435" width="9.140625" style="12" customWidth="1"/>
    <col min="5436" max="5436" width="8.28515625" style="12" customWidth="1"/>
    <col min="5437" max="5437" width="10.140625" style="12" customWidth="1"/>
    <col min="5438" max="5438" width="9.140625" style="12"/>
    <col min="5439" max="5439" width="11.85546875" style="12" customWidth="1"/>
    <col min="5440" max="5440" width="14.28515625" style="12" customWidth="1"/>
    <col min="5441" max="5640" width="9.140625" style="12"/>
    <col min="5641" max="5641" width="0" style="12" hidden="1" customWidth="1"/>
    <col min="5642" max="5642" width="15.5703125" style="12" customWidth="1"/>
    <col min="5643" max="5643" width="55.140625" style="12" customWidth="1"/>
    <col min="5644" max="5644" width="15.5703125" style="12" customWidth="1"/>
    <col min="5645" max="5646" width="13" style="12" customWidth="1"/>
    <col min="5647" max="5648" width="13.140625" style="12" customWidth="1"/>
    <col min="5649" max="5649" width="10.5703125" style="12" customWidth="1"/>
    <col min="5650" max="5650" width="12.42578125" style="12" customWidth="1"/>
    <col min="5651" max="5651" width="11.5703125" style="12" customWidth="1"/>
    <col min="5652" max="5652" width="12.28515625" style="12" customWidth="1"/>
    <col min="5653" max="5653" width="12.7109375" style="12" customWidth="1"/>
    <col min="5654" max="5654" width="12.5703125" style="12" customWidth="1"/>
    <col min="5655" max="5655" width="13.140625" style="12" customWidth="1"/>
    <col min="5656" max="5656" width="13.42578125" style="12" customWidth="1"/>
    <col min="5657" max="5657" width="10.28515625" style="12" customWidth="1"/>
    <col min="5658" max="5658" width="14.28515625" style="12" customWidth="1"/>
    <col min="5659" max="5659" width="12.85546875" style="12" customWidth="1"/>
    <col min="5660" max="5660" width="12" style="12" customWidth="1"/>
    <col min="5661" max="5661" width="16.28515625" style="12" customWidth="1"/>
    <col min="5662" max="5662" width="14.5703125" style="12" customWidth="1"/>
    <col min="5663" max="5663" width="16.85546875" style="12" customWidth="1"/>
    <col min="5664" max="5664" width="11.140625" style="12" customWidth="1"/>
    <col min="5665" max="5665" width="10.42578125" style="12" customWidth="1"/>
    <col min="5666" max="5666" width="10.85546875" style="12" customWidth="1"/>
    <col min="5667" max="5667" width="10.140625" style="12" customWidth="1"/>
    <col min="5668" max="5668" width="12.85546875" style="12" customWidth="1"/>
    <col min="5669" max="5670" width="11" style="12" customWidth="1"/>
    <col min="5671" max="5671" width="11.5703125" style="12" customWidth="1"/>
    <col min="5672" max="5672" width="11.28515625" style="12" customWidth="1"/>
    <col min="5673" max="5673" width="10.140625" style="12" customWidth="1"/>
    <col min="5674" max="5675" width="11.85546875" style="12" customWidth="1"/>
    <col min="5676" max="5676" width="12.28515625" style="12" customWidth="1"/>
    <col min="5677" max="5677" width="12.7109375" style="12" customWidth="1"/>
    <col min="5678" max="5678" width="15.140625" style="12" customWidth="1"/>
    <col min="5679" max="5679" width="10" style="12" customWidth="1"/>
    <col min="5680" max="5690" width="7.85546875" style="12" customWidth="1"/>
    <col min="5691" max="5691" width="9.140625" style="12" customWidth="1"/>
    <col min="5692" max="5692" width="8.28515625" style="12" customWidth="1"/>
    <col min="5693" max="5693" width="10.140625" style="12" customWidth="1"/>
    <col min="5694" max="5694" width="9.140625" style="12"/>
    <col min="5695" max="5695" width="11.85546875" style="12" customWidth="1"/>
    <col min="5696" max="5696" width="14.28515625" style="12" customWidth="1"/>
    <col min="5697" max="5896" width="9.140625" style="12"/>
    <col min="5897" max="5897" width="0" style="12" hidden="1" customWidth="1"/>
    <col min="5898" max="5898" width="15.5703125" style="12" customWidth="1"/>
    <col min="5899" max="5899" width="55.140625" style="12" customWidth="1"/>
    <col min="5900" max="5900" width="15.5703125" style="12" customWidth="1"/>
    <col min="5901" max="5902" width="13" style="12" customWidth="1"/>
    <col min="5903" max="5904" width="13.140625" style="12" customWidth="1"/>
    <col min="5905" max="5905" width="10.5703125" style="12" customWidth="1"/>
    <col min="5906" max="5906" width="12.42578125" style="12" customWidth="1"/>
    <col min="5907" max="5907" width="11.5703125" style="12" customWidth="1"/>
    <col min="5908" max="5908" width="12.28515625" style="12" customWidth="1"/>
    <col min="5909" max="5909" width="12.7109375" style="12" customWidth="1"/>
    <col min="5910" max="5910" width="12.5703125" style="12" customWidth="1"/>
    <col min="5911" max="5911" width="13.140625" style="12" customWidth="1"/>
    <col min="5912" max="5912" width="13.42578125" style="12" customWidth="1"/>
    <col min="5913" max="5913" width="10.28515625" style="12" customWidth="1"/>
    <col min="5914" max="5914" width="14.28515625" style="12" customWidth="1"/>
    <col min="5915" max="5915" width="12.85546875" style="12" customWidth="1"/>
    <col min="5916" max="5916" width="12" style="12" customWidth="1"/>
    <col min="5917" max="5917" width="16.28515625" style="12" customWidth="1"/>
    <col min="5918" max="5918" width="14.5703125" style="12" customWidth="1"/>
    <col min="5919" max="5919" width="16.85546875" style="12" customWidth="1"/>
    <col min="5920" max="5920" width="11.140625" style="12" customWidth="1"/>
    <col min="5921" max="5921" width="10.42578125" style="12" customWidth="1"/>
    <col min="5922" max="5922" width="10.85546875" style="12" customWidth="1"/>
    <col min="5923" max="5923" width="10.140625" style="12" customWidth="1"/>
    <col min="5924" max="5924" width="12.85546875" style="12" customWidth="1"/>
    <col min="5925" max="5926" width="11" style="12" customWidth="1"/>
    <col min="5927" max="5927" width="11.5703125" style="12" customWidth="1"/>
    <col min="5928" max="5928" width="11.28515625" style="12" customWidth="1"/>
    <col min="5929" max="5929" width="10.140625" style="12" customWidth="1"/>
    <col min="5930" max="5931" width="11.85546875" style="12" customWidth="1"/>
    <col min="5932" max="5932" width="12.28515625" style="12" customWidth="1"/>
    <col min="5933" max="5933" width="12.7109375" style="12" customWidth="1"/>
    <col min="5934" max="5934" width="15.140625" style="12" customWidth="1"/>
    <col min="5935" max="5935" width="10" style="12" customWidth="1"/>
    <col min="5936" max="5946" width="7.85546875" style="12" customWidth="1"/>
    <col min="5947" max="5947" width="9.140625" style="12" customWidth="1"/>
    <col min="5948" max="5948" width="8.28515625" style="12" customWidth="1"/>
    <col min="5949" max="5949" width="10.140625" style="12" customWidth="1"/>
    <col min="5950" max="5950" width="9.140625" style="12"/>
    <col min="5951" max="5951" width="11.85546875" style="12" customWidth="1"/>
    <col min="5952" max="5952" width="14.28515625" style="12" customWidth="1"/>
    <col min="5953" max="6152" width="9.140625" style="12"/>
    <col min="6153" max="6153" width="0" style="12" hidden="1" customWidth="1"/>
    <col min="6154" max="6154" width="15.5703125" style="12" customWidth="1"/>
    <col min="6155" max="6155" width="55.140625" style="12" customWidth="1"/>
    <col min="6156" max="6156" width="15.5703125" style="12" customWidth="1"/>
    <col min="6157" max="6158" width="13" style="12" customWidth="1"/>
    <col min="6159" max="6160" width="13.140625" style="12" customWidth="1"/>
    <col min="6161" max="6161" width="10.5703125" style="12" customWidth="1"/>
    <col min="6162" max="6162" width="12.42578125" style="12" customWidth="1"/>
    <col min="6163" max="6163" width="11.5703125" style="12" customWidth="1"/>
    <col min="6164" max="6164" width="12.28515625" style="12" customWidth="1"/>
    <col min="6165" max="6165" width="12.7109375" style="12" customWidth="1"/>
    <col min="6166" max="6166" width="12.5703125" style="12" customWidth="1"/>
    <col min="6167" max="6167" width="13.140625" style="12" customWidth="1"/>
    <col min="6168" max="6168" width="13.42578125" style="12" customWidth="1"/>
    <col min="6169" max="6169" width="10.28515625" style="12" customWidth="1"/>
    <col min="6170" max="6170" width="14.28515625" style="12" customWidth="1"/>
    <col min="6171" max="6171" width="12.85546875" style="12" customWidth="1"/>
    <col min="6172" max="6172" width="12" style="12" customWidth="1"/>
    <col min="6173" max="6173" width="16.28515625" style="12" customWidth="1"/>
    <col min="6174" max="6174" width="14.5703125" style="12" customWidth="1"/>
    <col min="6175" max="6175" width="16.85546875" style="12" customWidth="1"/>
    <col min="6176" max="6176" width="11.140625" style="12" customWidth="1"/>
    <col min="6177" max="6177" width="10.42578125" style="12" customWidth="1"/>
    <col min="6178" max="6178" width="10.85546875" style="12" customWidth="1"/>
    <col min="6179" max="6179" width="10.140625" style="12" customWidth="1"/>
    <col min="6180" max="6180" width="12.85546875" style="12" customWidth="1"/>
    <col min="6181" max="6182" width="11" style="12" customWidth="1"/>
    <col min="6183" max="6183" width="11.5703125" style="12" customWidth="1"/>
    <col min="6184" max="6184" width="11.28515625" style="12" customWidth="1"/>
    <col min="6185" max="6185" width="10.140625" style="12" customWidth="1"/>
    <col min="6186" max="6187" width="11.85546875" style="12" customWidth="1"/>
    <col min="6188" max="6188" width="12.28515625" style="12" customWidth="1"/>
    <col min="6189" max="6189" width="12.7109375" style="12" customWidth="1"/>
    <col min="6190" max="6190" width="15.140625" style="12" customWidth="1"/>
    <col min="6191" max="6191" width="10" style="12" customWidth="1"/>
    <col min="6192" max="6202" width="7.85546875" style="12" customWidth="1"/>
    <col min="6203" max="6203" width="9.140625" style="12" customWidth="1"/>
    <col min="6204" max="6204" width="8.28515625" style="12" customWidth="1"/>
    <col min="6205" max="6205" width="10.140625" style="12" customWidth="1"/>
    <col min="6206" max="6206" width="9.140625" style="12"/>
    <col min="6207" max="6207" width="11.85546875" style="12" customWidth="1"/>
    <col min="6208" max="6208" width="14.28515625" style="12" customWidth="1"/>
    <col min="6209" max="6408" width="9.140625" style="12"/>
    <col min="6409" max="6409" width="0" style="12" hidden="1" customWidth="1"/>
    <col min="6410" max="6410" width="15.5703125" style="12" customWidth="1"/>
    <col min="6411" max="6411" width="55.140625" style="12" customWidth="1"/>
    <col min="6412" max="6412" width="15.5703125" style="12" customWidth="1"/>
    <col min="6413" max="6414" width="13" style="12" customWidth="1"/>
    <col min="6415" max="6416" width="13.140625" style="12" customWidth="1"/>
    <col min="6417" max="6417" width="10.5703125" style="12" customWidth="1"/>
    <col min="6418" max="6418" width="12.42578125" style="12" customWidth="1"/>
    <col min="6419" max="6419" width="11.5703125" style="12" customWidth="1"/>
    <col min="6420" max="6420" width="12.28515625" style="12" customWidth="1"/>
    <col min="6421" max="6421" width="12.7109375" style="12" customWidth="1"/>
    <col min="6422" max="6422" width="12.5703125" style="12" customWidth="1"/>
    <col min="6423" max="6423" width="13.140625" style="12" customWidth="1"/>
    <col min="6424" max="6424" width="13.42578125" style="12" customWidth="1"/>
    <col min="6425" max="6425" width="10.28515625" style="12" customWidth="1"/>
    <col min="6426" max="6426" width="14.28515625" style="12" customWidth="1"/>
    <col min="6427" max="6427" width="12.85546875" style="12" customWidth="1"/>
    <col min="6428" max="6428" width="12" style="12" customWidth="1"/>
    <col min="6429" max="6429" width="16.28515625" style="12" customWidth="1"/>
    <col min="6430" max="6430" width="14.5703125" style="12" customWidth="1"/>
    <col min="6431" max="6431" width="16.85546875" style="12" customWidth="1"/>
    <col min="6432" max="6432" width="11.140625" style="12" customWidth="1"/>
    <col min="6433" max="6433" width="10.42578125" style="12" customWidth="1"/>
    <col min="6434" max="6434" width="10.85546875" style="12" customWidth="1"/>
    <col min="6435" max="6435" width="10.140625" style="12" customWidth="1"/>
    <col min="6436" max="6436" width="12.85546875" style="12" customWidth="1"/>
    <col min="6437" max="6438" width="11" style="12" customWidth="1"/>
    <col min="6439" max="6439" width="11.5703125" style="12" customWidth="1"/>
    <col min="6440" max="6440" width="11.28515625" style="12" customWidth="1"/>
    <col min="6441" max="6441" width="10.140625" style="12" customWidth="1"/>
    <col min="6442" max="6443" width="11.85546875" style="12" customWidth="1"/>
    <col min="6444" max="6444" width="12.28515625" style="12" customWidth="1"/>
    <col min="6445" max="6445" width="12.7109375" style="12" customWidth="1"/>
    <col min="6446" max="6446" width="15.140625" style="12" customWidth="1"/>
    <col min="6447" max="6447" width="10" style="12" customWidth="1"/>
    <col min="6448" max="6458" width="7.85546875" style="12" customWidth="1"/>
    <col min="6459" max="6459" width="9.140625" style="12" customWidth="1"/>
    <col min="6460" max="6460" width="8.28515625" style="12" customWidth="1"/>
    <col min="6461" max="6461" width="10.140625" style="12" customWidth="1"/>
    <col min="6462" max="6462" width="9.140625" style="12"/>
    <col min="6463" max="6463" width="11.85546875" style="12" customWidth="1"/>
    <col min="6464" max="6464" width="14.28515625" style="12" customWidth="1"/>
    <col min="6465" max="6664" width="9.140625" style="12"/>
    <col min="6665" max="6665" width="0" style="12" hidden="1" customWidth="1"/>
    <col min="6666" max="6666" width="15.5703125" style="12" customWidth="1"/>
    <col min="6667" max="6667" width="55.140625" style="12" customWidth="1"/>
    <col min="6668" max="6668" width="15.5703125" style="12" customWidth="1"/>
    <col min="6669" max="6670" width="13" style="12" customWidth="1"/>
    <col min="6671" max="6672" width="13.140625" style="12" customWidth="1"/>
    <col min="6673" max="6673" width="10.5703125" style="12" customWidth="1"/>
    <col min="6674" max="6674" width="12.42578125" style="12" customWidth="1"/>
    <col min="6675" max="6675" width="11.5703125" style="12" customWidth="1"/>
    <col min="6676" max="6676" width="12.28515625" style="12" customWidth="1"/>
    <col min="6677" max="6677" width="12.7109375" style="12" customWidth="1"/>
    <col min="6678" max="6678" width="12.5703125" style="12" customWidth="1"/>
    <col min="6679" max="6679" width="13.140625" style="12" customWidth="1"/>
    <col min="6680" max="6680" width="13.42578125" style="12" customWidth="1"/>
    <col min="6681" max="6681" width="10.28515625" style="12" customWidth="1"/>
    <col min="6682" max="6682" width="14.28515625" style="12" customWidth="1"/>
    <col min="6683" max="6683" width="12.85546875" style="12" customWidth="1"/>
    <col min="6684" max="6684" width="12" style="12" customWidth="1"/>
    <col min="6685" max="6685" width="16.28515625" style="12" customWidth="1"/>
    <col min="6686" max="6686" width="14.5703125" style="12" customWidth="1"/>
    <col min="6687" max="6687" width="16.85546875" style="12" customWidth="1"/>
    <col min="6688" max="6688" width="11.140625" style="12" customWidth="1"/>
    <col min="6689" max="6689" width="10.42578125" style="12" customWidth="1"/>
    <col min="6690" max="6690" width="10.85546875" style="12" customWidth="1"/>
    <col min="6691" max="6691" width="10.140625" style="12" customWidth="1"/>
    <col min="6692" max="6692" width="12.85546875" style="12" customWidth="1"/>
    <col min="6693" max="6694" width="11" style="12" customWidth="1"/>
    <col min="6695" max="6695" width="11.5703125" style="12" customWidth="1"/>
    <col min="6696" max="6696" width="11.28515625" style="12" customWidth="1"/>
    <col min="6697" max="6697" width="10.140625" style="12" customWidth="1"/>
    <col min="6698" max="6699" width="11.85546875" style="12" customWidth="1"/>
    <col min="6700" max="6700" width="12.28515625" style="12" customWidth="1"/>
    <col min="6701" max="6701" width="12.7109375" style="12" customWidth="1"/>
    <col min="6702" max="6702" width="15.140625" style="12" customWidth="1"/>
    <col min="6703" max="6703" width="10" style="12" customWidth="1"/>
    <col min="6704" max="6714" width="7.85546875" style="12" customWidth="1"/>
    <col min="6715" max="6715" width="9.140625" style="12" customWidth="1"/>
    <col min="6716" max="6716" width="8.28515625" style="12" customWidth="1"/>
    <col min="6717" max="6717" width="10.140625" style="12" customWidth="1"/>
    <col min="6718" max="6718" width="9.140625" style="12"/>
    <col min="6719" max="6719" width="11.85546875" style="12" customWidth="1"/>
    <col min="6720" max="6720" width="14.28515625" style="12" customWidth="1"/>
    <col min="6721" max="6920" width="9.140625" style="12"/>
    <col min="6921" max="6921" width="0" style="12" hidden="1" customWidth="1"/>
    <col min="6922" max="6922" width="15.5703125" style="12" customWidth="1"/>
    <col min="6923" max="6923" width="55.140625" style="12" customWidth="1"/>
    <col min="6924" max="6924" width="15.5703125" style="12" customWidth="1"/>
    <col min="6925" max="6926" width="13" style="12" customWidth="1"/>
    <col min="6927" max="6928" width="13.140625" style="12" customWidth="1"/>
    <col min="6929" max="6929" width="10.5703125" style="12" customWidth="1"/>
    <col min="6930" max="6930" width="12.42578125" style="12" customWidth="1"/>
    <col min="6931" max="6931" width="11.5703125" style="12" customWidth="1"/>
    <col min="6932" max="6932" width="12.28515625" style="12" customWidth="1"/>
    <col min="6933" max="6933" width="12.7109375" style="12" customWidth="1"/>
    <col min="6934" max="6934" width="12.5703125" style="12" customWidth="1"/>
    <col min="6935" max="6935" width="13.140625" style="12" customWidth="1"/>
    <col min="6936" max="6936" width="13.42578125" style="12" customWidth="1"/>
    <col min="6937" max="6937" width="10.28515625" style="12" customWidth="1"/>
    <col min="6938" max="6938" width="14.28515625" style="12" customWidth="1"/>
    <col min="6939" max="6939" width="12.85546875" style="12" customWidth="1"/>
    <col min="6940" max="6940" width="12" style="12" customWidth="1"/>
    <col min="6941" max="6941" width="16.28515625" style="12" customWidth="1"/>
    <col min="6942" max="6942" width="14.5703125" style="12" customWidth="1"/>
    <col min="6943" max="6943" width="16.85546875" style="12" customWidth="1"/>
    <col min="6944" max="6944" width="11.140625" style="12" customWidth="1"/>
    <col min="6945" max="6945" width="10.42578125" style="12" customWidth="1"/>
    <col min="6946" max="6946" width="10.85546875" style="12" customWidth="1"/>
    <col min="6947" max="6947" width="10.140625" style="12" customWidth="1"/>
    <col min="6948" max="6948" width="12.85546875" style="12" customWidth="1"/>
    <col min="6949" max="6950" width="11" style="12" customWidth="1"/>
    <col min="6951" max="6951" width="11.5703125" style="12" customWidth="1"/>
    <col min="6952" max="6952" width="11.28515625" style="12" customWidth="1"/>
    <col min="6953" max="6953" width="10.140625" style="12" customWidth="1"/>
    <col min="6954" max="6955" width="11.85546875" style="12" customWidth="1"/>
    <col min="6956" max="6956" width="12.28515625" style="12" customWidth="1"/>
    <col min="6957" max="6957" width="12.7109375" style="12" customWidth="1"/>
    <col min="6958" max="6958" width="15.140625" style="12" customWidth="1"/>
    <col min="6959" max="6959" width="10" style="12" customWidth="1"/>
    <col min="6960" max="6970" width="7.85546875" style="12" customWidth="1"/>
    <col min="6971" max="6971" width="9.140625" style="12" customWidth="1"/>
    <col min="6972" max="6972" width="8.28515625" style="12" customWidth="1"/>
    <col min="6973" max="6973" width="10.140625" style="12" customWidth="1"/>
    <col min="6974" max="6974" width="9.140625" style="12"/>
    <col min="6975" max="6975" width="11.85546875" style="12" customWidth="1"/>
    <col min="6976" max="6976" width="14.28515625" style="12" customWidth="1"/>
    <col min="6977" max="7176" width="9.140625" style="12"/>
    <col min="7177" max="7177" width="0" style="12" hidden="1" customWidth="1"/>
    <col min="7178" max="7178" width="15.5703125" style="12" customWidth="1"/>
    <col min="7179" max="7179" width="55.140625" style="12" customWidth="1"/>
    <col min="7180" max="7180" width="15.5703125" style="12" customWidth="1"/>
    <col min="7181" max="7182" width="13" style="12" customWidth="1"/>
    <col min="7183" max="7184" width="13.140625" style="12" customWidth="1"/>
    <col min="7185" max="7185" width="10.5703125" style="12" customWidth="1"/>
    <col min="7186" max="7186" width="12.42578125" style="12" customWidth="1"/>
    <col min="7187" max="7187" width="11.5703125" style="12" customWidth="1"/>
    <col min="7188" max="7188" width="12.28515625" style="12" customWidth="1"/>
    <col min="7189" max="7189" width="12.7109375" style="12" customWidth="1"/>
    <col min="7190" max="7190" width="12.5703125" style="12" customWidth="1"/>
    <col min="7191" max="7191" width="13.140625" style="12" customWidth="1"/>
    <col min="7192" max="7192" width="13.42578125" style="12" customWidth="1"/>
    <col min="7193" max="7193" width="10.28515625" style="12" customWidth="1"/>
    <col min="7194" max="7194" width="14.28515625" style="12" customWidth="1"/>
    <col min="7195" max="7195" width="12.85546875" style="12" customWidth="1"/>
    <col min="7196" max="7196" width="12" style="12" customWidth="1"/>
    <col min="7197" max="7197" width="16.28515625" style="12" customWidth="1"/>
    <col min="7198" max="7198" width="14.5703125" style="12" customWidth="1"/>
    <col min="7199" max="7199" width="16.85546875" style="12" customWidth="1"/>
    <col min="7200" max="7200" width="11.140625" style="12" customWidth="1"/>
    <col min="7201" max="7201" width="10.42578125" style="12" customWidth="1"/>
    <col min="7202" max="7202" width="10.85546875" style="12" customWidth="1"/>
    <col min="7203" max="7203" width="10.140625" style="12" customWidth="1"/>
    <col min="7204" max="7204" width="12.85546875" style="12" customWidth="1"/>
    <col min="7205" max="7206" width="11" style="12" customWidth="1"/>
    <col min="7207" max="7207" width="11.5703125" style="12" customWidth="1"/>
    <col min="7208" max="7208" width="11.28515625" style="12" customWidth="1"/>
    <col min="7209" max="7209" width="10.140625" style="12" customWidth="1"/>
    <col min="7210" max="7211" width="11.85546875" style="12" customWidth="1"/>
    <col min="7212" max="7212" width="12.28515625" style="12" customWidth="1"/>
    <col min="7213" max="7213" width="12.7109375" style="12" customWidth="1"/>
    <col min="7214" max="7214" width="15.140625" style="12" customWidth="1"/>
    <col min="7215" max="7215" width="10" style="12" customWidth="1"/>
    <col min="7216" max="7226" width="7.85546875" style="12" customWidth="1"/>
    <col min="7227" max="7227" width="9.140625" style="12" customWidth="1"/>
    <col min="7228" max="7228" width="8.28515625" style="12" customWidth="1"/>
    <col min="7229" max="7229" width="10.140625" style="12" customWidth="1"/>
    <col min="7230" max="7230" width="9.140625" style="12"/>
    <col min="7231" max="7231" width="11.85546875" style="12" customWidth="1"/>
    <col min="7232" max="7232" width="14.28515625" style="12" customWidth="1"/>
    <col min="7233" max="7432" width="9.140625" style="12"/>
    <col min="7433" max="7433" width="0" style="12" hidden="1" customWidth="1"/>
    <col min="7434" max="7434" width="15.5703125" style="12" customWidth="1"/>
    <col min="7435" max="7435" width="55.140625" style="12" customWidth="1"/>
    <col min="7436" max="7436" width="15.5703125" style="12" customWidth="1"/>
    <col min="7437" max="7438" width="13" style="12" customWidth="1"/>
    <col min="7439" max="7440" width="13.140625" style="12" customWidth="1"/>
    <col min="7441" max="7441" width="10.5703125" style="12" customWidth="1"/>
    <col min="7442" max="7442" width="12.42578125" style="12" customWidth="1"/>
    <col min="7443" max="7443" width="11.5703125" style="12" customWidth="1"/>
    <col min="7444" max="7444" width="12.28515625" style="12" customWidth="1"/>
    <col min="7445" max="7445" width="12.7109375" style="12" customWidth="1"/>
    <col min="7446" max="7446" width="12.5703125" style="12" customWidth="1"/>
    <col min="7447" max="7447" width="13.140625" style="12" customWidth="1"/>
    <col min="7448" max="7448" width="13.42578125" style="12" customWidth="1"/>
    <col min="7449" max="7449" width="10.28515625" style="12" customWidth="1"/>
    <col min="7450" max="7450" width="14.28515625" style="12" customWidth="1"/>
    <col min="7451" max="7451" width="12.85546875" style="12" customWidth="1"/>
    <col min="7452" max="7452" width="12" style="12" customWidth="1"/>
    <col min="7453" max="7453" width="16.28515625" style="12" customWidth="1"/>
    <col min="7454" max="7454" width="14.5703125" style="12" customWidth="1"/>
    <col min="7455" max="7455" width="16.85546875" style="12" customWidth="1"/>
    <col min="7456" max="7456" width="11.140625" style="12" customWidth="1"/>
    <col min="7457" max="7457" width="10.42578125" style="12" customWidth="1"/>
    <col min="7458" max="7458" width="10.85546875" style="12" customWidth="1"/>
    <col min="7459" max="7459" width="10.140625" style="12" customWidth="1"/>
    <col min="7460" max="7460" width="12.85546875" style="12" customWidth="1"/>
    <col min="7461" max="7462" width="11" style="12" customWidth="1"/>
    <col min="7463" max="7463" width="11.5703125" style="12" customWidth="1"/>
    <col min="7464" max="7464" width="11.28515625" style="12" customWidth="1"/>
    <col min="7465" max="7465" width="10.140625" style="12" customWidth="1"/>
    <col min="7466" max="7467" width="11.85546875" style="12" customWidth="1"/>
    <col min="7468" max="7468" width="12.28515625" style="12" customWidth="1"/>
    <col min="7469" max="7469" width="12.7109375" style="12" customWidth="1"/>
    <col min="7470" max="7470" width="15.140625" style="12" customWidth="1"/>
    <col min="7471" max="7471" width="10" style="12" customWidth="1"/>
    <col min="7472" max="7482" width="7.85546875" style="12" customWidth="1"/>
    <col min="7483" max="7483" width="9.140625" style="12" customWidth="1"/>
    <col min="7484" max="7484" width="8.28515625" style="12" customWidth="1"/>
    <col min="7485" max="7485" width="10.140625" style="12" customWidth="1"/>
    <col min="7486" max="7486" width="9.140625" style="12"/>
    <col min="7487" max="7487" width="11.85546875" style="12" customWidth="1"/>
    <col min="7488" max="7488" width="14.28515625" style="12" customWidth="1"/>
    <col min="7489" max="7688" width="9.140625" style="12"/>
    <col min="7689" max="7689" width="0" style="12" hidden="1" customWidth="1"/>
    <col min="7690" max="7690" width="15.5703125" style="12" customWidth="1"/>
    <col min="7691" max="7691" width="55.140625" style="12" customWidth="1"/>
    <col min="7692" max="7692" width="15.5703125" style="12" customWidth="1"/>
    <col min="7693" max="7694" width="13" style="12" customWidth="1"/>
    <col min="7695" max="7696" width="13.140625" style="12" customWidth="1"/>
    <col min="7697" max="7697" width="10.5703125" style="12" customWidth="1"/>
    <col min="7698" max="7698" width="12.42578125" style="12" customWidth="1"/>
    <col min="7699" max="7699" width="11.5703125" style="12" customWidth="1"/>
    <col min="7700" max="7700" width="12.28515625" style="12" customWidth="1"/>
    <col min="7701" max="7701" width="12.7109375" style="12" customWidth="1"/>
    <col min="7702" max="7702" width="12.5703125" style="12" customWidth="1"/>
    <col min="7703" max="7703" width="13.140625" style="12" customWidth="1"/>
    <col min="7704" max="7704" width="13.42578125" style="12" customWidth="1"/>
    <col min="7705" max="7705" width="10.28515625" style="12" customWidth="1"/>
    <col min="7706" max="7706" width="14.28515625" style="12" customWidth="1"/>
    <col min="7707" max="7707" width="12.85546875" style="12" customWidth="1"/>
    <col min="7708" max="7708" width="12" style="12" customWidth="1"/>
    <col min="7709" max="7709" width="16.28515625" style="12" customWidth="1"/>
    <col min="7710" max="7710" width="14.5703125" style="12" customWidth="1"/>
    <col min="7711" max="7711" width="16.85546875" style="12" customWidth="1"/>
    <col min="7712" max="7712" width="11.140625" style="12" customWidth="1"/>
    <col min="7713" max="7713" width="10.42578125" style="12" customWidth="1"/>
    <col min="7714" max="7714" width="10.85546875" style="12" customWidth="1"/>
    <col min="7715" max="7715" width="10.140625" style="12" customWidth="1"/>
    <col min="7716" max="7716" width="12.85546875" style="12" customWidth="1"/>
    <col min="7717" max="7718" width="11" style="12" customWidth="1"/>
    <col min="7719" max="7719" width="11.5703125" style="12" customWidth="1"/>
    <col min="7720" max="7720" width="11.28515625" style="12" customWidth="1"/>
    <col min="7721" max="7721" width="10.140625" style="12" customWidth="1"/>
    <col min="7722" max="7723" width="11.85546875" style="12" customWidth="1"/>
    <col min="7724" max="7724" width="12.28515625" style="12" customWidth="1"/>
    <col min="7725" max="7725" width="12.7109375" style="12" customWidth="1"/>
    <col min="7726" max="7726" width="15.140625" style="12" customWidth="1"/>
    <col min="7727" max="7727" width="10" style="12" customWidth="1"/>
    <col min="7728" max="7738" width="7.85546875" style="12" customWidth="1"/>
    <col min="7739" max="7739" width="9.140625" style="12" customWidth="1"/>
    <col min="7740" max="7740" width="8.28515625" style="12" customWidth="1"/>
    <col min="7741" max="7741" width="10.140625" style="12" customWidth="1"/>
    <col min="7742" max="7742" width="9.140625" style="12"/>
    <col min="7743" max="7743" width="11.85546875" style="12" customWidth="1"/>
    <col min="7744" max="7744" width="14.28515625" style="12" customWidth="1"/>
    <col min="7745" max="7944" width="9.140625" style="12"/>
    <col min="7945" max="7945" width="0" style="12" hidden="1" customWidth="1"/>
    <col min="7946" max="7946" width="15.5703125" style="12" customWidth="1"/>
    <col min="7947" max="7947" width="55.140625" style="12" customWidth="1"/>
    <col min="7948" max="7948" width="15.5703125" style="12" customWidth="1"/>
    <col min="7949" max="7950" width="13" style="12" customWidth="1"/>
    <col min="7951" max="7952" width="13.140625" style="12" customWidth="1"/>
    <col min="7953" max="7953" width="10.5703125" style="12" customWidth="1"/>
    <col min="7954" max="7954" width="12.42578125" style="12" customWidth="1"/>
    <col min="7955" max="7955" width="11.5703125" style="12" customWidth="1"/>
    <col min="7956" max="7956" width="12.28515625" style="12" customWidth="1"/>
    <col min="7957" max="7957" width="12.7109375" style="12" customWidth="1"/>
    <col min="7958" max="7958" width="12.5703125" style="12" customWidth="1"/>
    <col min="7959" max="7959" width="13.140625" style="12" customWidth="1"/>
    <col min="7960" max="7960" width="13.42578125" style="12" customWidth="1"/>
    <col min="7961" max="7961" width="10.28515625" style="12" customWidth="1"/>
    <col min="7962" max="7962" width="14.28515625" style="12" customWidth="1"/>
    <col min="7963" max="7963" width="12.85546875" style="12" customWidth="1"/>
    <col min="7964" max="7964" width="12" style="12" customWidth="1"/>
    <col min="7965" max="7965" width="16.28515625" style="12" customWidth="1"/>
    <col min="7966" max="7966" width="14.5703125" style="12" customWidth="1"/>
    <col min="7967" max="7967" width="16.85546875" style="12" customWidth="1"/>
    <col min="7968" max="7968" width="11.140625" style="12" customWidth="1"/>
    <col min="7969" max="7969" width="10.42578125" style="12" customWidth="1"/>
    <col min="7970" max="7970" width="10.85546875" style="12" customWidth="1"/>
    <col min="7971" max="7971" width="10.140625" style="12" customWidth="1"/>
    <col min="7972" max="7972" width="12.85546875" style="12" customWidth="1"/>
    <col min="7973" max="7974" width="11" style="12" customWidth="1"/>
    <col min="7975" max="7975" width="11.5703125" style="12" customWidth="1"/>
    <col min="7976" max="7976" width="11.28515625" style="12" customWidth="1"/>
    <col min="7977" max="7977" width="10.140625" style="12" customWidth="1"/>
    <col min="7978" max="7979" width="11.85546875" style="12" customWidth="1"/>
    <col min="7980" max="7980" width="12.28515625" style="12" customWidth="1"/>
    <col min="7981" max="7981" width="12.7109375" style="12" customWidth="1"/>
    <col min="7982" max="7982" width="15.140625" style="12" customWidth="1"/>
    <col min="7983" max="7983" width="10" style="12" customWidth="1"/>
    <col min="7984" max="7994" width="7.85546875" style="12" customWidth="1"/>
    <col min="7995" max="7995" width="9.140625" style="12" customWidth="1"/>
    <col min="7996" max="7996" width="8.28515625" style="12" customWidth="1"/>
    <col min="7997" max="7997" width="10.140625" style="12" customWidth="1"/>
    <col min="7998" max="7998" width="9.140625" style="12"/>
    <col min="7999" max="7999" width="11.85546875" style="12" customWidth="1"/>
    <col min="8000" max="8000" width="14.28515625" style="12" customWidth="1"/>
    <col min="8001" max="8200" width="9.140625" style="12"/>
    <col min="8201" max="8201" width="0" style="12" hidden="1" customWidth="1"/>
    <col min="8202" max="8202" width="15.5703125" style="12" customWidth="1"/>
    <col min="8203" max="8203" width="55.140625" style="12" customWidth="1"/>
    <col min="8204" max="8204" width="15.5703125" style="12" customWidth="1"/>
    <col min="8205" max="8206" width="13" style="12" customWidth="1"/>
    <col min="8207" max="8208" width="13.140625" style="12" customWidth="1"/>
    <col min="8209" max="8209" width="10.5703125" style="12" customWidth="1"/>
    <col min="8210" max="8210" width="12.42578125" style="12" customWidth="1"/>
    <col min="8211" max="8211" width="11.5703125" style="12" customWidth="1"/>
    <col min="8212" max="8212" width="12.28515625" style="12" customWidth="1"/>
    <col min="8213" max="8213" width="12.7109375" style="12" customWidth="1"/>
    <col min="8214" max="8214" width="12.5703125" style="12" customWidth="1"/>
    <col min="8215" max="8215" width="13.140625" style="12" customWidth="1"/>
    <col min="8216" max="8216" width="13.42578125" style="12" customWidth="1"/>
    <col min="8217" max="8217" width="10.28515625" style="12" customWidth="1"/>
    <col min="8218" max="8218" width="14.28515625" style="12" customWidth="1"/>
    <col min="8219" max="8219" width="12.85546875" style="12" customWidth="1"/>
    <col min="8220" max="8220" width="12" style="12" customWidth="1"/>
    <col min="8221" max="8221" width="16.28515625" style="12" customWidth="1"/>
    <col min="8222" max="8222" width="14.5703125" style="12" customWidth="1"/>
    <col min="8223" max="8223" width="16.85546875" style="12" customWidth="1"/>
    <col min="8224" max="8224" width="11.140625" style="12" customWidth="1"/>
    <col min="8225" max="8225" width="10.42578125" style="12" customWidth="1"/>
    <col min="8226" max="8226" width="10.85546875" style="12" customWidth="1"/>
    <col min="8227" max="8227" width="10.140625" style="12" customWidth="1"/>
    <col min="8228" max="8228" width="12.85546875" style="12" customWidth="1"/>
    <col min="8229" max="8230" width="11" style="12" customWidth="1"/>
    <col min="8231" max="8231" width="11.5703125" style="12" customWidth="1"/>
    <col min="8232" max="8232" width="11.28515625" style="12" customWidth="1"/>
    <col min="8233" max="8233" width="10.140625" style="12" customWidth="1"/>
    <col min="8234" max="8235" width="11.85546875" style="12" customWidth="1"/>
    <col min="8236" max="8236" width="12.28515625" style="12" customWidth="1"/>
    <col min="8237" max="8237" width="12.7109375" style="12" customWidth="1"/>
    <col min="8238" max="8238" width="15.140625" style="12" customWidth="1"/>
    <col min="8239" max="8239" width="10" style="12" customWidth="1"/>
    <col min="8240" max="8250" width="7.85546875" style="12" customWidth="1"/>
    <col min="8251" max="8251" width="9.140625" style="12" customWidth="1"/>
    <col min="8252" max="8252" width="8.28515625" style="12" customWidth="1"/>
    <col min="8253" max="8253" width="10.140625" style="12" customWidth="1"/>
    <col min="8254" max="8254" width="9.140625" style="12"/>
    <col min="8255" max="8255" width="11.85546875" style="12" customWidth="1"/>
    <col min="8256" max="8256" width="14.28515625" style="12" customWidth="1"/>
    <col min="8257" max="8456" width="9.140625" style="12"/>
    <col min="8457" max="8457" width="0" style="12" hidden="1" customWidth="1"/>
    <col min="8458" max="8458" width="15.5703125" style="12" customWidth="1"/>
    <col min="8459" max="8459" width="55.140625" style="12" customWidth="1"/>
    <col min="8460" max="8460" width="15.5703125" style="12" customWidth="1"/>
    <col min="8461" max="8462" width="13" style="12" customWidth="1"/>
    <col min="8463" max="8464" width="13.140625" style="12" customWidth="1"/>
    <col min="8465" max="8465" width="10.5703125" style="12" customWidth="1"/>
    <col min="8466" max="8466" width="12.42578125" style="12" customWidth="1"/>
    <col min="8467" max="8467" width="11.5703125" style="12" customWidth="1"/>
    <col min="8468" max="8468" width="12.28515625" style="12" customWidth="1"/>
    <col min="8469" max="8469" width="12.7109375" style="12" customWidth="1"/>
    <col min="8470" max="8470" width="12.5703125" style="12" customWidth="1"/>
    <col min="8471" max="8471" width="13.140625" style="12" customWidth="1"/>
    <col min="8472" max="8472" width="13.42578125" style="12" customWidth="1"/>
    <col min="8473" max="8473" width="10.28515625" style="12" customWidth="1"/>
    <col min="8474" max="8474" width="14.28515625" style="12" customWidth="1"/>
    <col min="8475" max="8475" width="12.85546875" style="12" customWidth="1"/>
    <col min="8476" max="8476" width="12" style="12" customWidth="1"/>
    <col min="8477" max="8477" width="16.28515625" style="12" customWidth="1"/>
    <col min="8478" max="8478" width="14.5703125" style="12" customWidth="1"/>
    <col min="8479" max="8479" width="16.85546875" style="12" customWidth="1"/>
    <col min="8480" max="8480" width="11.140625" style="12" customWidth="1"/>
    <col min="8481" max="8481" width="10.42578125" style="12" customWidth="1"/>
    <col min="8482" max="8482" width="10.85546875" style="12" customWidth="1"/>
    <col min="8483" max="8483" width="10.140625" style="12" customWidth="1"/>
    <col min="8484" max="8484" width="12.85546875" style="12" customWidth="1"/>
    <col min="8485" max="8486" width="11" style="12" customWidth="1"/>
    <col min="8487" max="8487" width="11.5703125" style="12" customWidth="1"/>
    <col min="8488" max="8488" width="11.28515625" style="12" customWidth="1"/>
    <col min="8489" max="8489" width="10.140625" style="12" customWidth="1"/>
    <col min="8490" max="8491" width="11.85546875" style="12" customWidth="1"/>
    <col min="8492" max="8492" width="12.28515625" style="12" customWidth="1"/>
    <col min="8493" max="8493" width="12.7109375" style="12" customWidth="1"/>
    <col min="8494" max="8494" width="15.140625" style="12" customWidth="1"/>
    <col min="8495" max="8495" width="10" style="12" customWidth="1"/>
    <col min="8496" max="8506" width="7.85546875" style="12" customWidth="1"/>
    <col min="8507" max="8507" width="9.140625" style="12" customWidth="1"/>
    <col min="8508" max="8508" width="8.28515625" style="12" customWidth="1"/>
    <col min="8509" max="8509" width="10.140625" style="12" customWidth="1"/>
    <col min="8510" max="8510" width="9.140625" style="12"/>
    <col min="8511" max="8511" width="11.85546875" style="12" customWidth="1"/>
    <col min="8512" max="8512" width="14.28515625" style="12" customWidth="1"/>
    <col min="8513" max="8712" width="9.140625" style="12"/>
    <col min="8713" max="8713" width="0" style="12" hidden="1" customWidth="1"/>
    <col min="8714" max="8714" width="15.5703125" style="12" customWidth="1"/>
    <col min="8715" max="8715" width="55.140625" style="12" customWidth="1"/>
    <col min="8716" max="8716" width="15.5703125" style="12" customWidth="1"/>
    <col min="8717" max="8718" width="13" style="12" customWidth="1"/>
    <col min="8719" max="8720" width="13.140625" style="12" customWidth="1"/>
    <col min="8721" max="8721" width="10.5703125" style="12" customWidth="1"/>
    <col min="8722" max="8722" width="12.42578125" style="12" customWidth="1"/>
    <col min="8723" max="8723" width="11.5703125" style="12" customWidth="1"/>
    <col min="8724" max="8724" width="12.28515625" style="12" customWidth="1"/>
    <col min="8725" max="8725" width="12.7109375" style="12" customWidth="1"/>
    <col min="8726" max="8726" width="12.5703125" style="12" customWidth="1"/>
    <col min="8727" max="8727" width="13.140625" style="12" customWidth="1"/>
    <col min="8728" max="8728" width="13.42578125" style="12" customWidth="1"/>
    <col min="8729" max="8729" width="10.28515625" style="12" customWidth="1"/>
    <col min="8730" max="8730" width="14.28515625" style="12" customWidth="1"/>
    <col min="8731" max="8731" width="12.85546875" style="12" customWidth="1"/>
    <col min="8732" max="8732" width="12" style="12" customWidth="1"/>
    <col min="8733" max="8733" width="16.28515625" style="12" customWidth="1"/>
    <col min="8734" max="8734" width="14.5703125" style="12" customWidth="1"/>
    <col min="8735" max="8735" width="16.85546875" style="12" customWidth="1"/>
    <col min="8736" max="8736" width="11.140625" style="12" customWidth="1"/>
    <col min="8737" max="8737" width="10.42578125" style="12" customWidth="1"/>
    <col min="8738" max="8738" width="10.85546875" style="12" customWidth="1"/>
    <col min="8739" max="8739" width="10.140625" style="12" customWidth="1"/>
    <col min="8740" max="8740" width="12.85546875" style="12" customWidth="1"/>
    <col min="8741" max="8742" width="11" style="12" customWidth="1"/>
    <col min="8743" max="8743" width="11.5703125" style="12" customWidth="1"/>
    <col min="8744" max="8744" width="11.28515625" style="12" customWidth="1"/>
    <col min="8745" max="8745" width="10.140625" style="12" customWidth="1"/>
    <col min="8746" max="8747" width="11.85546875" style="12" customWidth="1"/>
    <col min="8748" max="8748" width="12.28515625" style="12" customWidth="1"/>
    <col min="8749" max="8749" width="12.7109375" style="12" customWidth="1"/>
    <col min="8750" max="8750" width="15.140625" style="12" customWidth="1"/>
    <col min="8751" max="8751" width="10" style="12" customWidth="1"/>
    <col min="8752" max="8762" width="7.85546875" style="12" customWidth="1"/>
    <col min="8763" max="8763" width="9.140625" style="12" customWidth="1"/>
    <col min="8764" max="8764" width="8.28515625" style="12" customWidth="1"/>
    <col min="8765" max="8765" width="10.140625" style="12" customWidth="1"/>
    <col min="8766" max="8766" width="9.140625" style="12"/>
    <col min="8767" max="8767" width="11.85546875" style="12" customWidth="1"/>
    <col min="8768" max="8768" width="14.28515625" style="12" customWidth="1"/>
    <col min="8769" max="8968" width="9.140625" style="12"/>
    <col min="8969" max="8969" width="0" style="12" hidden="1" customWidth="1"/>
    <col min="8970" max="8970" width="15.5703125" style="12" customWidth="1"/>
    <col min="8971" max="8971" width="55.140625" style="12" customWidth="1"/>
    <col min="8972" max="8972" width="15.5703125" style="12" customWidth="1"/>
    <col min="8973" max="8974" width="13" style="12" customWidth="1"/>
    <col min="8975" max="8976" width="13.140625" style="12" customWidth="1"/>
    <col min="8977" max="8977" width="10.5703125" style="12" customWidth="1"/>
    <col min="8978" max="8978" width="12.42578125" style="12" customWidth="1"/>
    <col min="8979" max="8979" width="11.5703125" style="12" customWidth="1"/>
    <col min="8980" max="8980" width="12.28515625" style="12" customWidth="1"/>
    <col min="8981" max="8981" width="12.7109375" style="12" customWidth="1"/>
    <col min="8982" max="8982" width="12.5703125" style="12" customWidth="1"/>
    <col min="8983" max="8983" width="13.140625" style="12" customWidth="1"/>
    <col min="8984" max="8984" width="13.42578125" style="12" customWidth="1"/>
    <col min="8985" max="8985" width="10.28515625" style="12" customWidth="1"/>
    <col min="8986" max="8986" width="14.28515625" style="12" customWidth="1"/>
    <col min="8987" max="8987" width="12.85546875" style="12" customWidth="1"/>
    <col min="8988" max="8988" width="12" style="12" customWidth="1"/>
    <col min="8989" max="8989" width="16.28515625" style="12" customWidth="1"/>
    <col min="8990" max="8990" width="14.5703125" style="12" customWidth="1"/>
    <col min="8991" max="8991" width="16.85546875" style="12" customWidth="1"/>
    <col min="8992" max="8992" width="11.140625" style="12" customWidth="1"/>
    <col min="8993" max="8993" width="10.42578125" style="12" customWidth="1"/>
    <col min="8994" max="8994" width="10.85546875" style="12" customWidth="1"/>
    <col min="8995" max="8995" width="10.140625" style="12" customWidth="1"/>
    <col min="8996" max="8996" width="12.85546875" style="12" customWidth="1"/>
    <col min="8997" max="8998" width="11" style="12" customWidth="1"/>
    <col min="8999" max="8999" width="11.5703125" style="12" customWidth="1"/>
    <col min="9000" max="9000" width="11.28515625" style="12" customWidth="1"/>
    <col min="9001" max="9001" width="10.140625" style="12" customWidth="1"/>
    <col min="9002" max="9003" width="11.85546875" style="12" customWidth="1"/>
    <col min="9004" max="9004" width="12.28515625" style="12" customWidth="1"/>
    <col min="9005" max="9005" width="12.7109375" style="12" customWidth="1"/>
    <col min="9006" max="9006" width="15.140625" style="12" customWidth="1"/>
    <col min="9007" max="9007" width="10" style="12" customWidth="1"/>
    <col min="9008" max="9018" width="7.85546875" style="12" customWidth="1"/>
    <col min="9019" max="9019" width="9.140625" style="12" customWidth="1"/>
    <col min="9020" max="9020" width="8.28515625" style="12" customWidth="1"/>
    <col min="9021" max="9021" width="10.140625" style="12" customWidth="1"/>
    <col min="9022" max="9022" width="9.140625" style="12"/>
    <col min="9023" max="9023" width="11.85546875" style="12" customWidth="1"/>
    <col min="9024" max="9024" width="14.28515625" style="12" customWidth="1"/>
    <col min="9025" max="9224" width="9.140625" style="12"/>
    <col min="9225" max="9225" width="0" style="12" hidden="1" customWidth="1"/>
    <col min="9226" max="9226" width="15.5703125" style="12" customWidth="1"/>
    <col min="9227" max="9227" width="55.140625" style="12" customWidth="1"/>
    <col min="9228" max="9228" width="15.5703125" style="12" customWidth="1"/>
    <col min="9229" max="9230" width="13" style="12" customWidth="1"/>
    <col min="9231" max="9232" width="13.140625" style="12" customWidth="1"/>
    <col min="9233" max="9233" width="10.5703125" style="12" customWidth="1"/>
    <col min="9234" max="9234" width="12.42578125" style="12" customWidth="1"/>
    <col min="9235" max="9235" width="11.5703125" style="12" customWidth="1"/>
    <col min="9236" max="9236" width="12.28515625" style="12" customWidth="1"/>
    <col min="9237" max="9237" width="12.7109375" style="12" customWidth="1"/>
    <col min="9238" max="9238" width="12.5703125" style="12" customWidth="1"/>
    <col min="9239" max="9239" width="13.140625" style="12" customWidth="1"/>
    <col min="9240" max="9240" width="13.42578125" style="12" customWidth="1"/>
    <col min="9241" max="9241" width="10.28515625" style="12" customWidth="1"/>
    <col min="9242" max="9242" width="14.28515625" style="12" customWidth="1"/>
    <col min="9243" max="9243" width="12.85546875" style="12" customWidth="1"/>
    <col min="9244" max="9244" width="12" style="12" customWidth="1"/>
    <col min="9245" max="9245" width="16.28515625" style="12" customWidth="1"/>
    <col min="9246" max="9246" width="14.5703125" style="12" customWidth="1"/>
    <col min="9247" max="9247" width="16.85546875" style="12" customWidth="1"/>
    <col min="9248" max="9248" width="11.140625" style="12" customWidth="1"/>
    <col min="9249" max="9249" width="10.42578125" style="12" customWidth="1"/>
    <col min="9250" max="9250" width="10.85546875" style="12" customWidth="1"/>
    <col min="9251" max="9251" width="10.140625" style="12" customWidth="1"/>
    <col min="9252" max="9252" width="12.85546875" style="12" customWidth="1"/>
    <col min="9253" max="9254" width="11" style="12" customWidth="1"/>
    <col min="9255" max="9255" width="11.5703125" style="12" customWidth="1"/>
    <col min="9256" max="9256" width="11.28515625" style="12" customWidth="1"/>
    <col min="9257" max="9257" width="10.140625" style="12" customWidth="1"/>
    <col min="9258" max="9259" width="11.85546875" style="12" customWidth="1"/>
    <col min="9260" max="9260" width="12.28515625" style="12" customWidth="1"/>
    <col min="9261" max="9261" width="12.7109375" style="12" customWidth="1"/>
    <col min="9262" max="9262" width="15.140625" style="12" customWidth="1"/>
    <col min="9263" max="9263" width="10" style="12" customWidth="1"/>
    <col min="9264" max="9274" width="7.85546875" style="12" customWidth="1"/>
    <col min="9275" max="9275" width="9.140625" style="12" customWidth="1"/>
    <col min="9276" max="9276" width="8.28515625" style="12" customWidth="1"/>
    <col min="9277" max="9277" width="10.140625" style="12" customWidth="1"/>
    <col min="9278" max="9278" width="9.140625" style="12"/>
    <col min="9279" max="9279" width="11.85546875" style="12" customWidth="1"/>
    <col min="9280" max="9280" width="14.28515625" style="12" customWidth="1"/>
    <col min="9281" max="9480" width="9.140625" style="12"/>
    <col min="9481" max="9481" width="0" style="12" hidden="1" customWidth="1"/>
    <col min="9482" max="9482" width="15.5703125" style="12" customWidth="1"/>
    <col min="9483" max="9483" width="55.140625" style="12" customWidth="1"/>
    <col min="9484" max="9484" width="15.5703125" style="12" customWidth="1"/>
    <col min="9485" max="9486" width="13" style="12" customWidth="1"/>
    <col min="9487" max="9488" width="13.140625" style="12" customWidth="1"/>
    <col min="9489" max="9489" width="10.5703125" style="12" customWidth="1"/>
    <col min="9490" max="9490" width="12.42578125" style="12" customWidth="1"/>
    <col min="9491" max="9491" width="11.5703125" style="12" customWidth="1"/>
    <col min="9492" max="9492" width="12.28515625" style="12" customWidth="1"/>
    <col min="9493" max="9493" width="12.7109375" style="12" customWidth="1"/>
    <col min="9494" max="9494" width="12.5703125" style="12" customWidth="1"/>
    <col min="9495" max="9495" width="13.140625" style="12" customWidth="1"/>
    <col min="9496" max="9496" width="13.42578125" style="12" customWidth="1"/>
    <col min="9497" max="9497" width="10.28515625" style="12" customWidth="1"/>
    <col min="9498" max="9498" width="14.28515625" style="12" customWidth="1"/>
    <col min="9499" max="9499" width="12.85546875" style="12" customWidth="1"/>
    <col min="9500" max="9500" width="12" style="12" customWidth="1"/>
    <col min="9501" max="9501" width="16.28515625" style="12" customWidth="1"/>
    <col min="9502" max="9502" width="14.5703125" style="12" customWidth="1"/>
    <col min="9503" max="9503" width="16.85546875" style="12" customWidth="1"/>
    <col min="9504" max="9504" width="11.140625" style="12" customWidth="1"/>
    <col min="9505" max="9505" width="10.42578125" style="12" customWidth="1"/>
    <col min="9506" max="9506" width="10.85546875" style="12" customWidth="1"/>
    <col min="9507" max="9507" width="10.140625" style="12" customWidth="1"/>
    <col min="9508" max="9508" width="12.85546875" style="12" customWidth="1"/>
    <col min="9509" max="9510" width="11" style="12" customWidth="1"/>
    <col min="9511" max="9511" width="11.5703125" style="12" customWidth="1"/>
    <col min="9512" max="9512" width="11.28515625" style="12" customWidth="1"/>
    <col min="9513" max="9513" width="10.140625" style="12" customWidth="1"/>
    <col min="9514" max="9515" width="11.85546875" style="12" customWidth="1"/>
    <col min="9516" max="9516" width="12.28515625" style="12" customWidth="1"/>
    <col min="9517" max="9517" width="12.7109375" style="12" customWidth="1"/>
    <col min="9518" max="9518" width="15.140625" style="12" customWidth="1"/>
    <col min="9519" max="9519" width="10" style="12" customWidth="1"/>
    <col min="9520" max="9530" width="7.85546875" style="12" customWidth="1"/>
    <col min="9531" max="9531" width="9.140625" style="12" customWidth="1"/>
    <col min="9532" max="9532" width="8.28515625" style="12" customWidth="1"/>
    <col min="9533" max="9533" width="10.140625" style="12" customWidth="1"/>
    <col min="9534" max="9534" width="9.140625" style="12"/>
    <col min="9535" max="9535" width="11.85546875" style="12" customWidth="1"/>
    <col min="9536" max="9536" width="14.28515625" style="12" customWidth="1"/>
    <col min="9537" max="9736" width="9.140625" style="12"/>
    <col min="9737" max="9737" width="0" style="12" hidden="1" customWidth="1"/>
    <col min="9738" max="9738" width="15.5703125" style="12" customWidth="1"/>
    <col min="9739" max="9739" width="55.140625" style="12" customWidth="1"/>
    <col min="9740" max="9740" width="15.5703125" style="12" customWidth="1"/>
    <col min="9741" max="9742" width="13" style="12" customWidth="1"/>
    <col min="9743" max="9744" width="13.140625" style="12" customWidth="1"/>
    <col min="9745" max="9745" width="10.5703125" style="12" customWidth="1"/>
    <col min="9746" max="9746" width="12.42578125" style="12" customWidth="1"/>
    <col min="9747" max="9747" width="11.5703125" style="12" customWidth="1"/>
    <col min="9748" max="9748" width="12.28515625" style="12" customWidth="1"/>
    <col min="9749" max="9749" width="12.7109375" style="12" customWidth="1"/>
    <col min="9750" max="9750" width="12.5703125" style="12" customWidth="1"/>
    <col min="9751" max="9751" width="13.140625" style="12" customWidth="1"/>
    <col min="9752" max="9752" width="13.42578125" style="12" customWidth="1"/>
    <col min="9753" max="9753" width="10.28515625" style="12" customWidth="1"/>
    <col min="9754" max="9754" width="14.28515625" style="12" customWidth="1"/>
    <col min="9755" max="9755" width="12.85546875" style="12" customWidth="1"/>
    <col min="9756" max="9756" width="12" style="12" customWidth="1"/>
    <col min="9757" max="9757" width="16.28515625" style="12" customWidth="1"/>
    <col min="9758" max="9758" width="14.5703125" style="12" customWidth="1"/>
    <col min="9759" max="9759" width="16.85546875" style="12" customWidth="1"/>
    <col min="9760" max="9760" width="11.140625" style="12" customWidth="1"/>
    <col min="9761" max="9761" width="10.42578125" style="12" customWidth="1"/>
    <col min="9762" max="9762" width="10.85546875" style="12" customWidth="1"/>
    <col min="9763" max="9763" width="10.140625" style="12" customWidth="1"/>
    <col min="9764" max="9764" width="12.85546875" style="12" customWidth="1"/>
    <col min="9765" max="9766" width="11" style="12" customWidth="1"/>
    <col min="9767" max="9767" width="11.5703125" style="12" customWidth="1"/>
    <col min="9768" max="9768" width="11.28515625" style="12" customWidth="1"/>
    <col min="9769" max="9769" width="10.140625" style="12" customWidth="1"/>
    <col min="9770" max="9771" width="11.85546875" style="12" customWidth="1"/>
    <col min="9772" max="9772" width="12.28515625" style="12" customWidth="1"/>
    <col min="9773" max="9773" width="12.7109375" style="12" customWidth="1"/>
    <col min="9774" max="9774" width="15.140625" style="12" customWidth="1"/>
    <col min="9775" max="9775" width="10" style="12" customWidth="1"/>
    <col min="9776" max="9786" width="7.85546875" style="12" customWidth="1"/>
    <col min="9787" max="9787" width="9.140625" style="12" customWidth="1"/>
    <col min="9788" max="9788" width="8.28515625" style="12" customWidth="1"/>
    <col min="9789" max="9789" width="10.140625" style="12" customWidth="1"/>
    <col min="9790" max="9790" width="9.140625" style="12"/>
    <col min="9791" max="9791" width="11.85546875" style="12" customWidth="1"/>
    <col min="9792" max="9792" width="14.28515625" style="12" customWidth="1"/>
    <col min="9793" max="9992" width="9.140625" style="12"/>
    <col min="9993" max="9993" width="0" style="12" hidden="1" customWidth="1"/>
    <col min="9994" max="9994" width="15.5703125" style="12" customWidth="1"/>
    <col min="9995" max="9995" width="55.140625" style="12" customWidth="1"/>
    <col min="9996" max="9996" width="15.5703125" style="12" customWidth="1"/>
    <col min="9997" max="9998" width="13" style="12" customWidth="1"/>
    <col min="9999" max="10000" width="13.140625" style="12" customWidth="1"/>
    <col min="10001" max="10001" width="10.5703125" style="12" customWidth="1"/>
    <col min="10002" max="10002" width="12.42578125" style="12" customWidth="1"/>
    <col min="10003" max="10003" width="11.5703125" style="12" customWidth="1"/>
    <col min="10004" max="10004" width="12.28515625" style="12" customWidth="1"/>
    <col min="10005" max="10005" width="12.7109375" style="12" customWidth="1"/>
    <col min="10006" max="10006" width="12.5703125" style="12" customWidth="1"/>
    <col min="10007" max="10007" width="13.140625" style="12" customWidth="1"/>
    <col min="10008" max="10008" width="13.42578125" style="12" customWidth="1"/>
    <col min="10009" max="10009" width="10.28515625" style="12" customWidth="1"/>
    <col min="10010" max="10010" width="14.28515625" style="12" customWidth="1"/>
    <col min="10011" max="10011" width="12.85546875" style="12" customWidth="1"/>
    <col min="10012" max="10012" width="12" style="12" customWidth="1"/>
    <col min="10013" max="10013" width="16.28515625" style="12" customWidth="1"/>
    <col min="10014" max="10014" width="14.5703125" style="12" customWidth="1"/>
    <col min="10015" max="10015" width="16.85546875" style="12" customWidth="1"/>
    <col min="10016" max="10016" width="11.140625" style="12" customWidth="1"/>
    <col min="10017" max="10017" width="10.42578125" style="12" customWidth="1"/>
    <col min="10018" max="10018" width="10.85546875" style="12" customWidth="1"/>
    <col min="10019" max="10019" width="10.140625" style="12" customWidth="1"/>
    <col min="10020" max="10020" width="12.85546875" style="12" customWidth="1"/>
    <col min="10021" max="10022" width="11" style="12" customWidth="1"/>
    <col min="10023" max="10023" width="11.5703125" style="12" customWidth="1"/>
    <col min="10024" max="10024" width="11.28515625" style="12" customWidth="1"/>
    <col min="10025" max="10025" width="10.140625" style="12" customWidth="1"/>
    <col min="10026" max="10027" width="11.85546875" style="12" customWidth="1"/>
    <col min="10028" max="10028" width="12.28515625" style="12" customWidth="1"/>
    <col min="10029" max="10029" width="12.7109375" style="12" customWidth="1"/>
    <col min="10030" max="10030" width="15.140625" style="12" customWidth="1"/>
    <col min="10031" max="10031" width="10" style="12" customWidth="1"/>
    <col min="10032" max="10042" width="7.85546875" style="12" customWidth="1"/>
    <col min="10043" max="10043" width="9.140625" style="12" customWidth="1"/>
    <col min="10044" max="10044" width="8.28515625" style="12" customWidth="1"/>
    <col min="10045" max="10045" width="10.140625" style="12" customWidth="1"/>
    <col min="10046" max="10046" width="9.140625" style="12"/>
    <col min="10047" max="10047" width="11.85546875" style="12" customWidth="1"/>
    <col min="10048" max="10048" width="14.28515625" style="12" customWidth="1"/>
    <col min="10049" max="10248" width="9.140625" style="12"/>
    <col min="10249" max="10249" width="0" style="12" hidden="1" customWidth="1"/>
    <col min="10250" max="10250" width="15.5703125" style="12" customWidth="1"/>
    <col min="10251" max="10251" width="55.140625" style="12" customWidth="1"/>
    <col min="10252" max="10252" width="15.5703125" style="12" customWidth="1"/>
    <col min="10253" max="10254" width="13" style="12" customWidth="1"/>
    <col min="10255" max="10256" width="13.140625" style="12" customWidth="1"/>
    <col min="10257" max="10257" width="10.5703125" style="12" customWidth="1"/>
    <col min="10258" max="10258" width="12.42578125" style="12" customWidth="1"/>
    <col min="10259" max="10259" width="11.5703125" style="12" customWidth="1"/>
    <col min="10260" max="10260" width="12.28515625" style="12" customWidth="1"/>
    <col min="10261" max="10261" width="12.7109375" style="12" customWidth="1"/>
    <col min="10262" max="10262" width="12.5703125" style="12" customWidth="1"/>
    <col min="10263" max="10263" width="13.140625" style="12" customWidth="1"/>
    <col min="10264" max="10264" width="13.42578125" style="12" customWidth="1"/>
    <col min="10265" max="10265" width="10.28515625" style="12" customWidth="1"/>
    <col min="10266" max="10266" width="14.28515625" style="12" customWidth="1"/>
    <col min="10267" max="10267" width="12.85546875" style="12" customWidth="1"/>
    <col min="10268" max="10268" width="12" style="12" customWidth="1"/>
    <col min="10269" max="10269" width="16.28515625" style="12" customWidth="1"/>
    <col min="10270" max="10270" width="14.5703125" style="12" customWidth="1"/>
    <col min="10271" max="10271" width="16.85546875" style="12" customWidth="1"/>
    <col min="10272" max="10272" width="11.140625" style="12" customWidth="1"/>
    <col min="10273" max="10273" width="10.42578125" style="12" customWidth="1"/>
    <col min="10274" max="10274" width="10.85546875" style="12" customWidth="1"/>
    <col min="10275" max="10275" width="10.140625" style="12" customWidth="1"/>
    <col min="10276" max="10276" width="12.85546875" style="12" customWidth="1"/>
    <col min="10277" max="10278" width="11" style="12" customWidth="1"/>
    <col min="10279" max="10279" width="11.5703125" style="12" customWidth="1"/>
    <col min="10280" max="10280" width="11.28515625" style="12" customWidth="1"/>
    <col min="10281" max="10281" width="10.140625" style="12" customWidth="1"/>
    <col min="10282" max="10283" width="11.85546875" style="12" customWidth="1"/>
    <col min="10284" max="10284" width="12.28515625" style="12" customWidth="1"/>
    <col min="10285" max="10285" width="12.7109375" style="12" customWidth="1"/>
    <col min="10286" max="10286" width="15.140625" style="12" customWidth="1"/>
    <col min="10287" max="10287" width="10" style="12" customWidth="1"/>
    <col min="10288" max="10298" width="7.85546875" style="12" customWidth="1"/>
    <col min="10299" max="10299" width="9.140625" style="12" customWidth="1"/>
    <col min="10300" max="10300" width="8.28515625" style="12" customWidth="1"/>
    <col min="10301" max="10301" width="10.140625" style="12" customWidth="1"/>
    <col min="10302" max="10302" width="9.140625" style="12"/>
    <col min="10303" max="10303" width="11.85546875" style="12" customWidth="1"/>
    <col min="10304" max="10304" width="14.28515625" style="12" customWidth="1"/>
    <col min="10305" max="10504" width="9.140625" style="12"/>
    <col min="10505" max="10505" width="0" style="12" hidden="1" customWidth="1"/>
    <col min="10506" max="10506" width="15.5703125" style="12" customWidth="1"/>
    <col min="10507" max="10507" width="55.140625" style="12" customWidth="1"/>
    <col min="10508" max="10508" width="15.5703125" style="12" customWidth="1"/>
    <col min="10509" max="10510" width="13" style="12" customWidth="1"/>
    <col min="10511" max="10512" width="13.140625" style="12" customWidth="1"/>
    <col min="10513" max="10513" width="10.5703125" style="12" customWidth="1"/>
    <col min="10514" max="10514" width="12.42578125" style="12" customWidth="1"/>
    <col min="10515" max="10515" width="11.5703125" style="12" customWidth="1"/>
    <col min="10516" max="10516" width="12.28515625" style="12" customWidth="1"/>
    <col min="10517" max="10517" width="12.7109375" style="12" customWidth="1"/>
    <col min="10518" max="10518" width="12.5703125" style="12" customWidth="1"/>
    <col min="10519" max="10519" width="13.140625" style="12" customWidth="1"/>
    <col min="10520" max="10520" width="13.42578125" style="12" customWidth="1"/>
    <col min="10521" max="10521" width="10.28515625" style="12" customWidth="1"/>
    <col min="10522" max="10522" width="14.28515625" style="12" customWidth="1"/>
    <col min="10523" max="10523" width="12.85546875" style="12" customWidth="1"/>
    <col min="10524" max="10524" width="12" style="12" customWidth="1"/>
    <col min="10525" max="10525" width="16.28515625" style="12" customWidth="1"/>
    <col min="10526" max="10526" width="14.5703125" style="12" customWidth="1"/>
    <col min="10527" max="10527" width="16.85546875" style="12" customWidth="1"/>
    <col min="10528" max="10528" width="11.140625" style="12" customWidth="1"/>
    <col min="10529" max="10529" width="10.42578125" style="12" customWidth="1"/>
    <col min="10530" max="10530" width="10.85546875" style="12" customWidth="1"/>
    <col min="10531" max="10531" width="10.140625" style="12" customWidth="1"/>
    <col min="10532" max="10532" width="12.85546875" style="12" customWidth="1"/>
    <col min="10533" max="10534" width="11" style="12" customWidth="1"/>
    <col min="10535" max="10535" width="11.5703125" style="12" customWidth="1"/>
    <col min="10536" max="10536" width="11.28515625" style="12" customWidth="1"/>
    <col min="10537" max="10537" width="10.140625" style="12" customWidth="1"/>
    <col min="10538" max="10539" width="11.85546875" style="12" customWidth="1"/>
    <col min="10540" max="10540" width="12.28515625" style="12" customWidth="1"/>
    <col min="10541" max="10541" width="12.7109375" style="12" customWidth="1"/>
    <col min="10542" max="10542" width="15.140625" style="12" customWidth="1"/>
    <col min="10543" max="10543" width="10" style="12" customWidth="1"/>
    <col min="10544" max="10554" width="7.85546875" style="12" customWidth="1"/>
    <col min="10555" max="10555" width="9.140625" style="12" customWidth="1"/>
    <col min="10556" max="10556" width="8.28515625" style="12" customWidth="1"/>
    <col min="10557" max="10557" width="10.140625" style="12" customWidth="1"/>
    <col min="10558" max="10558" width="9.140625" style="12"/>
    <col min="10559" max="10559" width="11.85546875" style="12" customWidth="1"/>
    <col min="10560" max="10560" width="14.28515625" style="12" customWidth="1"/>
    <col min="10561" max="10760" width="9.140625" style="12"/>
    <col min="10761" max="10761" width="0" style="12" hidden="1" customWidth="1"/>
    <col min="10762" max="10762" width="15.5703125" style="12" customWidth="1"/>
    <col min="10763" max="10763" width="55.140625" style="12" customWidth="1"/>
    <col min="10764" max="10764" width="15.5703125" style="12" customWidth="1"/>
    <col min="10765" max="10766" width="13" style="12" customWidth="1"/>
    <col min="10767" max="10768" width="13.140625" style="12" customWidth="1"/>
    <col min="10769" max="10769" width="10.5703125" style="12" customWidth="1"/>
    <col min="10770" max="10770" width="12.42578125" style="12" customWidth="1"/>
    <col min="10771" max="10771" width="11.5703125" style="12" customWidth="1"/>
    <col min="10772" max="10772" width="12.28515625" style="12" customWidth="1"/>
    <col min="10773" max="10773" width="12.7109375" style="12" customWidth="1"/>
    <col min="10774" max="10774" width="12.5703125" style="12" customWidth="1"/>
    <col min="10775" max="10775" width="13.140625" style="12" customWidth="1"/>
    <col min="10776" max="10776" width="13.42578125" style="12" customWidth="1"/>
    <col min="10777" max="10777" width="10.28515625" style="12" customWidth="1"/>
    <col min="10778" max="10778" width="14.28515625" style="12" customWidth="1"/>
    <col min="10779" max="10779" width="12.85546875" style="12" customWidth="1"/>
    <col min="10780" max="10780" width="12" style="12" customWidth="1"/>
    <col min="10781" max="10781" width="16.28515625" style="12" customWidth="1"/>
    <col min="10782" max="10782" width="14.5703125" style="12" customWidth="1"/>
    <col min="10783" max="10783" width="16.85546875" style="12" customWidth="1"/>
    <col min="10784" max="10784" width="11.140625" style="12" customWidth="1"/>
    <col min="10785" max="10785" width="10.42578125" style="12" customWidth="1"/>
    <col min="10786" max="10786" width="10.85546875" style="12" customWidth="1"/>
    <col min="10787" max="10787" width="10.140625" style="12" customWidth="1"/>
    <col min="10788" max="10788" width="12.85546875" style="12" customWidth="1"/>
    <col min="10789" max="10790" width="11" style="12" customWidth="1"/>
    <col min="10791" max="10791" width="11.5703125" style="12" customWidth="1"/>
    <col min="10792" max="10792" width="11.28515625" style="12" customWidth="1"/>
    <col min="10793" max="10793" width="10.140625" style="12" customWidth="1"/>
    <col min="10794" max="10795" width="11.85546875" style="12" customWidth="1"/>
    <col min="10796" max="10796" width="12.28515625" style="12" customWidth="1"/>
    <col min="10797" max="10797" width="12.7109375" style="12" customWidth="1"/>
    <col min="10798" max="10798" width="15.140625" style="12" customWidth="1"/>
    <col min="10799" max="10799" width="10" style="12" customWidth="1"/>
    <col min="10800" max="10810" width="7.85546875" style="12" customWidth="1"/>
    <col min="10811" max="10811" width="9.140625" style="12" customWidth="1"/>
    <col min="10812" max="10812" width="8.28515625" style="12" customWidth="1"/>
    <col min="10813" max="10813" width="10.140625" style="12" customWidth="1"/>
    <col min="10814" max="10814" width="9.140625" style="12"/>
    <col min="10815" max="10815" width="11.85546875" style="12" customWidth="1"/>
    <col min="10816" max="10816" width="14.28515625" style="12" customWidth="1"/>
    <col min="10817" max="11016" width="9.140625" style="12"/>
    <col min="11017" max="11017" width="0" style="12" hidden="1" customWidth="1"/>
    <col min="11018" max="11018" width="15.5703125" style="12" customWidth="1"/>
    <col min="11019" max="11019" width="55.140625" style="12" customWidth="1"/>
    <col min="11020" max="11020" width="15.5703125" style="12" customWidth="1"/>
    <col min="11021" max="11022" width="13" style="12" customWidth="1"/>
    <col min="11023" max="11024" width="13.140625" style="12" customWidth="1"/>
    <col min="11025" max="11025" width="10.5703125" style="12" customWidth="1"/>
    <col min="11026" max="11026" width="12.42578125" style="12" customWidth="1"/>
    <col min="11027" max="11027" width="11.5703125" style="12" customWidth="1"/>
    <col min="11028" max="11028" width="12.28515625" style="12" customWidth="1"/>
    <col min="11029" max="11029" width="12.7109375" style="12" customWidth="1"/>
    <col min="11030" max="11030" width="12.5703125" style="12" customWidth="1"/>
    <col min="11031" max="11031" width="13.140625" style="12" customWidth="1"/>
    <col min="11032" max="11032" width="13.42578125" style="12" customWidth="1"/>
    <col min="11033" max="11033" width="10.28515625" style="12" customWidth="1"/>
    <col min="11034" max="11034" width="14.28515625" style="12" customWidth="1"/>
    <col min="11035" max="11035" width="12.85546875" style="12" customWidth="1"/>
    <col min="11036" max="11036" width="12" style="12" customWidth="1"/>
    <col min="11037" max="11037" width="16.28515625" style="12" customWidth="1"/>
    <col min="11038" max="11038" width="14.5703125" style="12" customWidth="1"/>
    <col min="11039" max="11039" width="16.85546875" style="12" customWidth="1"/>
    <col min="11040" max="11040" width="11.140625" style="12" customWidth="1"/>
    <col min="11041" max="11041" width="10.42578125" style="12" customWidth="1"/>
    <col min="11042" max="11042" width="10.85546875" style="12" customWidth="1"/>
    <col min="11043" max="11043" width="10.140625" style="12" customWidth="1"/>
    <col min="11044" max="11044" width="12.85546875" style="12" customWidth="1"/>
    <col min="11045" max="11046" width="11" style="12" customWidth="1"/>
    <col min="11047" max="11047" width="11.5703125" style="12" customWidth="1"/>
    <col min="11048" max="11048" width="11.28515625" style="12" customWidth="1"/>
    <col min="11049" max="11049" width="10.140625" style="12" customWidth="1"/>
    <col min="11050" max="11051" width="11.85546875" style="12" customWidth="1"/>
    <col min="11052" max="11052" width="12.28515625" style="12" customWidth="1"/>
    <col min="11053" max="11053" width="12.7109375" style="12" customWidth="1"/>
    <col min="11054" max="11054" width="15.140625" style="12" customWidth="1"/>
    <col min="11055" max="11055" width="10" style="12" customWidth="1"/>
    <col min="11056" max="11066" width="7.85546875" style="12" customWidth="1"/>
    <col min="11067" max="11067" width="9.140625" style="12" customWidth="1"/>
    <col min="11068" max="11068" width="8.28515625" style="12" customWidth="1"/>
    <col min="11069" max="11069" width="10.140625" style="12" customWidth="1"/>
    <col min="11070" max="11070" width="9.140625" style="12"/>
    <col min="11071" max="11071" width="11.85546875" style="12" customWidth="1"/>
    <col min="11072" max="11072" width="14.28515625" style="12" customWidth="1"/>
    <col min="11073" max="11272" width="9.140625" style="12"/>
    <col min="11273" max="11273" width="0" style="12" hidden="1" customWidth="1"/>
    <col min="11274" max="11274" width="15.5703125" style="12" customWidth="1"/>
    <col min="11275" max="11275" width="55.140625" style="12" customWidth="1"/>
    <col min="11276" max="11276" width="15.5703125" style="12" customWidth="1"/>
    <col min="11277" max="11278" width="13" style="12" customWidth="1"/>
    <col min="11279" max="11280" width="13.140625" style="12" customWidth="1"/>
    <col min="11281" max="11281" width="10.5703125" style="12" customWidth="1"/>
    <col min="11282" max="11282" width="12.42578125" style="12" customWidth="1"/>
    <col min="11283" max="11283" width="11.5703125" style="12" customWidth="1"/>
    <col min="11284" max="11284" width="12.28515625" style="12" customWidth="1"/>
    <col min="11285" max="11285" width="12.7109375" style="12" customWidth="1"/>
    <col min="11286" max="11286" width="12.5703125" style="12" customWidth="1"/>
    <col min="11287" max="11287" width="13.140625" style="12" customWidth="1"/>
    <col min="11288" max="11288" width="13.42578125" style="12" customWidth="1"/>
    <col min="11289" max="11289" width="10.28515625" style="12" customWidth="1"/>
    <col min="11290" max="11290" width="14.28515625" style="12" customWidth="1"/>
    <col min="11291" max="11291" width="12.85546875" style="12" customWidth="1"/>
    <col min="11292" max="11292" width="12" style="12" customWidth="1"/>
    <col min="11293" max="11293" width="16.28515625" style="12" customWidth="1"/>
    <col min="11294" max="11294" width="14.5703125" style="12" customWidth="1"/>
    <col min="11295" max="11295" width="16.85546875" style="12" customWidth="1"/>
    <col min="11296" max="11296" width="11.140625" style="12" customWidth="1"/>
    <col min="11297" max="11297" width="10.42578125" style="12" customWidth="1"/>
    <col min="11298" max="11298" width="10.85546875" style="12" customWidth="1"/>
    <col min="11299" max="11299" width="10.140625" style="12" customWidth="1"/>
    <col min="11300" max="11300" width="12.85546875" style="12" customWidth="1"/>
    <col min="11301" max="11302" width="11" style="12" customWidth="1"/>
    <col min="11303" max="11303" width="11.5703125" style="12" customWidth="1"/>
    <col min="11304" max="11304" width="11.28515625" style="12" customWidth="1"/>
    <col min="11305" max="11305" width="10.140625" style="12" customWidth="1"/>
    <col min="11306" max="11307" width="11.85546875" style="12" customWidth="1"/>
    <col min="11308" max="11308" width="12.28515625" style="12" customWidth="1"/>
    <col min="11309" max="11309" width="12.7109375" style="12" customWidth="1"/>
    <col min="11310" max="11310" width="15.140625" style="12" customWidth="1"/>
    <col min="11311" max="11311" width="10" style="12" customWidth="1"/>
    <col min="11312" max="11322" width="7.85546875" style="12" customWidth="1"/>
    <col min="11323" max="11323" width="9.140625" style="12" customWidth="1"/>
    <col min="11324" max="11324" width="8.28515625" style="12" customWidth="1"/>
    <col min="11325" max="11325" width="10.140625" style="12" customWidth="1"/>
    <col min="11326" max="11326" width="9.140625" style="12"/>
    <col min="11327" max="11327" width="11.85546875" style="12" customWidth="1"/>
    <col min="11328" max="11328" width="14.28515625" style="12" customWidth="1"/>
    <col min="11329" max="11528" width="9.140625" style="12"/>
    <col min="11529" max="11529" width="0" style="12" hidden="1" customWidth="1"/>
    <col min="11530" max="11530" width="15.5703125" style="12" customWidth="1"/>
    <col min="11531" max="11531" width="55.140625" style="12" customWidth="1"/>
    <col min="11532" max="11532" width="15.5703125" style="12" customWidth="1"/>
    <col min="11533" max="11534" width="13" style="12" customWidth="1"/>
    <col min="11535" max="11536" width="13.140625" style="12" customWidth="1"/>
    <col min="11537" max="11537" width="10.5703125" style="12" customWidth="1"/>
    <col min="11538" max="11538" width="12.42578125" style="12" customWidth="1"/>
    <col min="11539" max="11539" width="11.5703125" style="12" customWidth="1"/>
    <col min="11540" max="11540" width="12.28515625" style="12" customWidth="1"/>
    <col min="11541" max="11541" width="12.7109375" style="12" customWidth="1"/>
    <col min="11542" max="11542" width="12.5703125" style="12" customWidth="1"/>
    <col min="11543" max="11543" width="13.140625" style="12" customWidth="1"/>
    <col min="11544" max="11544" width="13.42578125" style="12" customWidth="1"/>
    <col min="11545" max="11545" width="10.28515625" style="12" customWidth="1"/>
    <col min="11546" max="11546" width="14.28515625" style="12" customWidth="1"/>
    <col min="11547" max="11547" width="12.85546875" style="12" customWidth="1"/>
    <col min="11548" max="11548" width="12" style="12" customWidth="1"/>
    <col min="11549" max="11549" width="16.28515625" style="12" customWidth="1"/>
    <col min="11550" max="11550" width="14.5703125" style="12" customWidth="1"/>
    <col min="11551" max="11551" width="16.85546875" style="12" customWidth="1"/>
    <col min="11552" max="11552" width="11.140625" style="12" customWidth="1"/>
    <col min="11553" max="11553" width="10.42578125" style="12" customWidth="1"/>
    <col min="11554" max="11554" width="10.85546875" style="12" customWidth="1"/>
    <col min="11555" max="11555" width="10.140625" style="12" customWidth="1"/>
    <col min="11556" max="11556" width="12.85546875" style="12" customWidth="1"/>
    <col min="11557" max="11558" width="11" style="12" customWidth="1"/>
    <col min="11559" max="11559" width="11.5703125" style="12" customWidth="1"/>
    <col min="11560" max="11560" width="11.28515625" style="12" customWidth="1"/>
    <col min="11561" max="11561" width="10.140625" style="12" customWidth="1"/>
    <col min="11562" max="11563" width="11.85546875" style="12" customWidth="1"/>
    <col min="11564" max="11564" width="12.28515625" style="12" customWidth="1"/>
    <col min="11565" max="11565" width="12.7109375" style="12" customWidth="1"/>
    <col min="11566" max="11566" width="15.140625" style="12" customWidth="1"/>
    <col min="11567" max="11567" width="10" style="12" customWidth="1"/>
    <col min="11568" max="11578" width="7.85546875" style="12" customWidth="1"/>
    <col min="11579" max="11579" width="9.140625" style="12" customWidth="1"/>
    <col min="11580" max="11580" width="8.28515625" style="12" customWidth="1"/>
    <col min="11581" max="11581" width="10.140625" style="12" customWidth="1"/>
    <col min="11582" max="11582" width="9.140625" style="12"/>
    <col min="11583" max="11583" width="11.85546875" style="12" customWidth="1"/>
    <col min="11584" max="11584" width="14.28515625" style="12" customWidth="1"/>
    <col min="11585" max="11784" width="9.140625" style="12"/>
    <col min="11785" max="11785" width="0" style="12" hidden="1" customWidth="1"/>
    <col min="11786" max="11786" width="15.5703125" style="12" customWidth="1"/>
    <col min="11787" max="11787" width="55.140625" style="12" customWidth="1"/>
    <col min="11788" max="11788" width="15.5703125" style="12" customWidth="1"/>
    <col min="11789" max="11790" width="13" style="12" customWidth="1"/>
    <col min="11791" max="11792" width="13.140625" style="12" customWidth="1"/>
    <col min="11793" max="11793" width="10.5703125" style="12" customWidth="1"/>
    <col min="11794" max="11794" width="12.42578125" style="12" customWidth="1"/>
    <col min="11795" max="11795" width="11.5703125" style="12" customWidth="1"/>
    <col min="11796" max="11796" width="12.28515625" style="12" customWidth="1"/>
    <col min="11797" max="11797" width="12.7109375" style="12" customWidth="1"/>
    <col min="11798" max="11798" width="12.5703125" style="12" customWidth="1"/>
    <col min="11799" max="11799" width="13.140625" style="12" customWidth="1"/>
    <col min="11800" max="11800" width="13.42578125" style="12" customWidth="1"/>
    <col min="11801" max="11801" width="10.28515625" style="12" customWidth="1"/>
    <col min="11802" max="11802" width="14.28515625" style="12" customWidth="1"/>
    <col min="11803" max="11803" width="12.85546875" style="12" customWidth="1"/>
    <col min="11804" max="11804" width="12" style="12" customWidth="1"/>
    <col min="11805" max="11805" width="16.28515625" style="12" customWidth="1"/>
    <col min="11806" max="11806" width="14.5703125" style="12" customWidth="1"/>
    <col min="11807" max="11807" width="16.85546875" style="12" customWidth="1"/>
    <col min="11808" max="11808" width="11.140625" style="12" customWidth="1"/>
    <col min="11809" max="11809" width="10.42578125" style="12" customWidth="1"/>
    <col min="11810" max="11810" width="10.85546875" style="12" customWidth="1"/>
    <col min="11811" max="11811" width="10.140625" style="12" customWidth="1"/>
    <col min="11812" max="11812" width="12.85546875" style="12" customWidth="1"/>
    <col min="11813" max="11814" width="11" style="12" customWidth="1"/>
    <col min="11815" max="11815" width="11.5703125" style="12" customWidth="1"/>
    <col min="11816" max="11816" width="11.28515625" style="12" customWidth="1"/>
    <col min="11817" max="11817" width="10.140625" style="12" customWidth="1"/>
    <col min="11818" max="11819" width="11.85546875" style="12" customWidth="1"/>
    <col min="11820" max="11820" width="12.28515625" style="12" customWidth="1"/>
    <col min="11821" max="11821" width="12.7109375" style="12" customWidth="1"/>
    <col min="11822" max="11822" width="15.140625" style="12" customWidth="1"/>
    <col min="11823" max="11823" width="10" style="12" customWidth="1"/>
    <col min="11824" max="11834" width="7.85546875" style="12" customWidth="1"/>
    <col min="11835" max="11835" width="9.140625" style="12" customWidth="1"/>
    <col min="11836" max="11836" width="8.28515625" style="12" customWidth="1"/>
    <col min="11837" max="11837" width="10.140625" style="12" customWidth="1"/>
    <col min="11838" max="11838" width="9.140625" style="12"/>
    <col min="11839" max="11839" width="11.85546875" style="12" customWidth="1"/>
    <col min="11840" max="11840" width="14.28515625" style="12" customWidth="1"/>
    <col min="11841" max="12040" width="9.140625" style="12"/>
    <col min="12041" max="12041" width="0" style="12" hidden="1" customWidth="1"/>
    <col min="12042" max="12042" width="15.5703125" style="12" customWidth="1"/>
    <col min="12043" max="12043" width="55.140625" style="12" customWidth="1"/>
    <col min="12044" max="12044" width="15.5703125" style="12" customWidth="1"/>
    <col min="12045" max="12046" width="13" style="12" customWidth="1"/>
    <col min="12047" max="12048" width="13.140625" style="12" customWidth="1"/>
    <col min="12049" max="12049" width="10.5703125" style="12" customWidth="1"/>
    <col min="12050" max="12050" width="12.42578125" style="12" customWidth="1"/>
    <col min="12051" max="12051" width="11.5703125" style="12" customWidth="1"/>
    <col min="12052" max="12052" width="12.28515625" style="12" customWidth="1"/>
    <col min="12053" max="12053" width="12.7109375" style="12" customWidth="1"/>
    <col min="12054" max="12054" width="12.5703125" style="12" customWidth="1"/>
    <col min="12055" max="12055" width="13.140625" style="12" customWidth="1"/>
    <col min="12056" max="12056" width="13.42578125" style="12" customWidth="1"/>
    <col min="12057" max="12057" width="10.28515625" style="12" customWidth="1"/>
    <col min="12058" max="12058" width="14.28515625" style="12" customWidth="1"/>
    <col min="12059" max="12059" width="12.85546875" style="12" customWidth="1"/>
    <col min="12060" max="12060" width="12" style="12" customWidth="1"/>
    <col min="12061" max="12061" width="16.28515625" style="12" customWidth="1"/>
    <col min="12062" max="12062" width="14.5703125" style="12" customWidth="1"/>
    <col min="12063" max="12063" width="16.85546875" style="12" customWidth="1"/>
    <col min="12064" max="12064" width="11.140625" style="12" customWidth="1"/>
    <col min="12065" max="12065" width="10.42578125" style="12" customWidth="1"/>
    <col min="12066" max="12066" width="10.85546875" style="12" customWidth="1"/>
    <col min="12067" max="12067" width="10.140625" style="12" customWidth="1"/>
    <col min="12068" max="12068" width="12.85546875" style="12" customWidth="1"/>
    <col min="12069" max="12070" width="11" style="12" customWidth="1"/>
    <col min="12071" max="12071" width="11.5703125" style="12" customWidth="1"/>
    <col min="12072" max="12072" width="11.28515625" style="12" customWidth="1"/>
    <col min="12073" max="12073" width="10.140625" style="12" customWidth="1"/>
    <col min="12074" max="12075" width="11.85546875" style="12" customWidth="1"/>
    <col min="12076" max="12076" width="12.28515625" style="12" customWidth="1"/>
    <col min="12077" max="12077" width="12.7109375" style="12" customWidth="1"/>
    <col min="12078" max="12078" width="15.140625" style="12" customWidth="1"/>
    <col min="12079" max="12079" width="10" style="12" customWidth="1"/>
    <col min="12080" max="12090" width="7.85546875" style="12" customWidth="1"/>
    <col min="12091" max="12091" width="9.140625" style="12" customWidth="1"/>
    <col min="12092" max="12092" width="8.28515625" style="12" customWidth="1"/>
    <col min="12093" max="12093" width="10.140625" style="12" customWidth="1"/>
    <col min="12094" max="12094" width="9.140625" style="12"/>
    <col min="12095" max="12095" width="11.85546875" style="12" customWidth="1"/>
    <col min="12096" max="12096" width="14.28515625" style="12" customWidth="1"/>
    <col min="12097" max="12296" width="9.140625" style="12"/>
    <col min="12297" max="12297" width="0" style="12" hidden="1" customWidth="1"/>
    <col min="12298" max="12298" width="15.5703125" style="12" customWidth="1"/>
    <col min="12299" max="12299" width="55.140625" style="12" customWidth="1"/>
    <col min="12300" max="12300" width="15.5703125" style="12" customWidth="1"/>
    <col min="12301" max="12302" width="13" style="12" customWidth="1"/>
    <col min="12303" max="12304" width="13.140625" style="12" customWidth="1"/>
    <col min="12305" max="12305" width="10.5703125" style="12" customWidth="1"/>
    <col min="12306" max="12306" width="12.42578125" style="12" customWidth="1"/>
    <col min="12307" max="12307" width="11.5703125" style="12" customWidth="1"/>
    <col min="12308" max="12308" width="12.28515625" style="12" customWidth="1"/>
    <col min="12309" max="12309" width="12.7109375" style="12" customWidth="1"/>
    <col min="12310" max="12310" width="12.5703125" style="12" customWidth="1"/>
    <col min="12311" max="12311" width="13.140625" style="12" customWidth="1"/>
    <col min="12312" max="12312" width="13.42578125" style="12" customWidth="1"/>
    <col min="12313" max="12313" width="10.28515625" style="12" customWidth="1"/>
    <col min="12314" max="12314" width="14.28515625" style="12" customWidth="1"/>
    <col min="12315" max="12315" width="12.85546875" style="12" customWidth="1"/>
    <col min="12316" max="12316" width="12" style="12" customWidth="1"/>
    <col min="12317" max="12317" width="16.28515625" style="12" customWidth="1"/>
    <col min="12318" max="12318" width="14.5703125" style="12" customWidth="1"/>
    <col min="12319" max="12319" width="16.85546875" style="12" customWidth="1"/>
    <col min="12320" max="12320" width="11.140625" style="12" customWidth="1"/>
    <col min="12321" max="12321" width="10.42578125" style="12" customWidth="1"/>
    <col min="12322" max="12322" width="10.85546875" style="12" customWidth="1"/>
    <col min="12323" max="12323" width="10.140625" style="12" customWidth="1"/>
    <col min="12324" max="12324" width="12.85546875" style="12" customWidth="1"/>
    <col min="12325" max="12326" width="11" style="12" customWidth="1"/>
    <col min="12327" max="12327" width="11.5703125" style="12" customWidth="1"/>
    <col min="12328" max="12328" width="11.28515625" style="12" customWidth="1"/>
    <col min="12329" max="12329" width="10.140625" style="12" customWidth="1"/>
    <col min="12330" max="12331" width="11.85546875" style="12" customWidth="1"/>
    <col min="12332" max="12332" width="12.28515625" style="12" customWidth="1"/>
    <col min="12333" max="12333" width="12.7109375" style="12" customWidth="1"/>
    <col min="12334" max="12334" width="15.140625" style="12" customWidth="1"/>
    <col min="12335" max="12335" width="10" style="12" customWidth="1"/>
    <col min="12336" max="12346" width="7.85546875" style="12" customWidth="1"/>
    <col min="12347" max="12347" width="9.140625" style="12" customWidth="1"/>
    <col min="12348" max="12348" width="8.28515625" style="12" customWidth="1"/>
    <col min="12349" max="12349" width="10.140625" style="12" customWidth="1"/>
    <col min="12350" max="12350" width="9.140625" style="12"/>
    <col min="12351" max="12351" width="11.85546875" style="12" customWidth="1"/>
    <col min="12352" max="12352" width="14.28515625" style="12" customWidth="1"/>
    <col min="12353" max="12552" width="9.140625" style="12"/>
    <col min="12553" max="12553" width="0" style="12" hidden="1" customWidth="1"/>
    <col min="12554" max="12554" width="15.5703125" style="12" customWidth="1"/>
    <col min="12555" max="12555" width="55.140625" style="12" customWidth="1"/>
    <col min="12556" max="12556" width="15.5703125" style="12" customWidth="1"/>
    <col min="12557" max="12558" width="13" style="12" customWidth="1"/>
    <col min="12559" max="12560" width="13.140625" style="12" customWidth="1"/>
    <col min="12561" max="12561" width="10.5703125" style="12" customWidth="1"/>
    <col min="12562" max="12562" width="12.42578125" style="12" customWidth="1"/>
    <col min="12563" max="12563" width="11.5703125" style="12" customWidth="1"/>
    <col min="12564" max="12564" width="12.28515625" style="12" customWidth="1"/>
    <col min="12565" max="12565" width="12.7109375" style="12" customWidth="1"/>
    <col min="12566" max="12566" width="12.5703125" style="12" customWidth="1"/>
    <col min="12567" max="12567" width="13.140625" style="12" customWidth="1"/>
    <col min="12568" max="12568" width="13.42578125" style="12" customWidth="1"/>
    <col min="12569" max="12569" width="10.28515625" style="12" customWidth="1"/>
    <col min="12570" max="12570" width="14.28515625" style="12" customWidth="1"/>
    <col min="12571" max="12571" width="12.85546875" style="12" customWidth="1"/>
    <col min="12572" max="12572" width="12" style="12" customWidth="1"/>
    <col min="12573" max="12573" width="16.28515625" style="12" customWidth="1"/>
    <col min="12574" max="12574" width="14.5703125" style="12" customWidth="1"/>
    <col min="12575" max="12575" width="16.85546875" style="12" customWidth="1"/>
    <col min="12576" max="12576" width="11.140625" style="12" customWidth="1"/>
    <col min="12577" max="12577" width="10.42578125" style="12" customWidth="1"/>
    <col min="12578" max="12578" width="10.85546875" style="12" customWidth="1"/>
    <col min="12579" max="12579" width="10.140625" style="12" customWidth="1"/>
    <col min="12580" max="12580" width="12.85546875" style="12" customWidth="1"/>
    <col min="12581" max="12582" width="11" style="12" customWidth="1"/>
    <col min="12583" max="12583" width="11.5703125" style="12" customWidth="1"/>
    <col min="12584" max="12584" width="11.28515625" style="12" customWidth="1"/>
    <col min="12585" max="12585" width="10.140625" style="12" customWidth="1"/>
    <col min="12586" max="12587" width="11.85546875" style="12" customWidth="1"/>
    <col min="12588" max="12588" width="12.28515625" style="12" customWidth="1"/>
    <col min="12589" max="12589" width="12.7109375" style="12" customWidth="1"/>
    <col min="12590" max="12590" width="15.140625" style="12" customWidth="1"/>
    <col min="12591" max="12591" width="10" style="12" customWidth="1"/>
    <col min="12592" max="12602" width="7.85546875" style="12" customWidth="1"/>
    <col min="12603" max="12603" width="9.140625" style="12" customWidth="1"/>
    <col min="12604" max="12604" width="8.28515625" style="12" customWidth="1"/>
    <col min="12605" max="12605" width="10.140625" style="12" customWidth="1"/>
    <col min="12606" max="12606" width="9.140625" style="12"/>
    <col min="12607" max="12607" width="11.85546875" style="12" customWidth="1"/>
    <col min="12608" max="12608" width="14.28515625" style="12" customWidth="1"/>
    <col min="12609" max="12808" width="9.140625" style="12"/>
    <col min="12809" max="12809" width="0" style="12" hidden="1" customWidth="1"/>
    <col min="12810" max="12810" width="15.5703125" style="12" customWidth="1"/>
    <col min="12811" max="12811" width="55.140625" style="12" customWidth="1"/>
    <col min="12812" max="12812" width="15.5703125" style="12" customWidth="1"/>
    <col min="12813" max="12814" width="13" style="12" customWidth="1"/>
    <col min="12815" max="12816" width="13.140625" style="12" customWidth="1"/>
    <col min="12817" max="12817" width="10.5703125" style="12" customWidth="1"/>
    <col min="12818" max="12818" width="12.42578125" style="12" customWidth="1"/>
    <col min="12819" max="12819" width="11.5703125" style="12" customWidth="1"/>
    <col min="12820" max="12820" width="12.28515625" style="12" customWidth="1"/>
    <col min="12821" max="12821" width="12.7109375" style="12" customWidth="1"/>
    <col min="12822" max="12822" width="12.5703125" style="12" customWidth="1"/>
    <col min="12823" max="12823" width="13.140625" style="12" customWidth="1"/>
    <col min="12824" max="12824" width="13.42578125" style="12" customWidth="1"/>
    <col min="12825" max="12825" width="10.28515625" style="12" customWidth="1"/>
    <col min="12826" max="12826" width="14.28515625" style="12" customWidth="1"/>
    <col min="12827" max="12827" width="12.85546875" style="12" customWidth="1"/>
    <col min="12828" max="12828" width="12" style="12" customWidth="1"/>
    <col min="12829" max="12829" width="16.28515625" style="12" customWidth="1"/>
    <col min="12830" max="12830" width="14.5703125" style="12" customWidth="1"/>
    <col min="12831" max="12831" width="16.85546875" style="12" customWidth="1"/>
    <col min="12832" max="12832" width="11.140625" style="12" customWidth="1"/>
    <col min="12833" max="12833" width="10.42578125" style="12" customWidth="1"/>
    <col min="12834" max="12834" width="10.85546875" style="12" customWidth="1"/>
    <col min="12835" max="12835" width="10.140625" style="12" customWidth="1"/>
    <col min="12836" max="12836" width="12.85546875" style="12" customWidth="1"/>
    <col min="12837" max="12838" width="11" style="12" customWidth="1"/>
    <col min="12839" max="12839" width="11.5703125" style="12" customWidth="1"/>
    <col min="12840" max="12840" width="11.28515625" style="12" customWidth="1"/>
    <col min="12841" max="12841" width="10.140625" style="12" customWidth="1"/>
    <col min="12842" max="12843" width="11.85546875" style="12" customWidth="1"/>
    <col min="12844" max="12844" width="12.28515625" style="12" customWidth="1"/>
    <col min="12845" max="12845" width="12.7109375" style="12" customWidth="1"/>
    <col min="12846" max="12846" width="15.140625" style="12" customWidth="1"/>
    <col min="12847" max="12847" width="10" style="12" customWidth="1"/>
    <col min="12848" max="12858" width="7.85546875" style="12" customWidth="1"/>
    <col min="12859" max="12859" width="9.140625" style="12" customWidth="1"/>
    <col min="12860" max="12860" width="8.28515625" style="12" customWidth="1"/>
    <col min="12861" max="12861" width="10.140625" style="12" customWidth="1"/>
    <col min="12862" max="12862" width="9.140625" style="12"/>
    <col min="12863" max="12863" width="11.85546875" style="12" customWidth="1"/>
    <col min="12864" max="12864" width="14.28515625" style="12" customWidth="1"/>
    <col min="12865" max="13064" width="9.140625" style="12"/>
    <col min="13065" max="13065" width="0" style="12" hidden="1" customWidth="1"/>
    <col min="13066" max="13066" width="15.5703125" style="12" customWidth="1"/>
    <col min="13067" max="13067" width="55.140625" style="12" customWidth="1"/>
    <col min="13068" max="13068" width="15.5703125" style="12" customWidth="1"/>
    <col min="13069" max="13070" width="13" style="12" customWidth="1"/>
    <col min="13071" max="13072" width="13.140625" style="12" customWidth="1"/>
    <col min="13073" max="13073" width="10.5703125" style="12" customWidth="1"/>
    <col min="13074" max="13074" width="12.42578125" style="12" customWidth="1"/>
    <col min="13075" max="13075" width="11.5703125" style="12" customWidth="1"/>
    <col min="13076" max="13076" width="12.28515625" style="12" customWidth="1"/>
    <col min="13077" max="13077" width="12.7109375" style="12" customWidth="1"/>
    <col min="13078" max="13078" width="12.5703125" style="12" customWidth="1"/>
    <col min="13079" max="13079" width="13.140625" style="12" customWidth="1"/>
    <col min="13080" max="13080" width="13.42578125" style="12" customWidth="1"/>
    <col min="13081" max="13081" width="10.28515625" style="12" customWidth="1"/>
    <col min="13082" max="13082" width="14.28515625" style="12" customWidth="1"/>
    <col min="13083" max="13083" width="12.85546875" style="12" customWidth="1"/>
    <col min="13084" max="13084" width="12" style="12" customWidth="1"/>
    <col min="13085" max="13085" width="16.28515625" style="12" customWidth="1"/>
    <col min="13086" max="13086" width="14.5703125" style="12" customWidth="1"/>
    <col min="13087" max="13087" width="16.85546875" style="12" customWidth="1"/>
    <col min="13088" max="13088" width="11.140625" style="12" customWidth="1"/>
    <col min="13089" max="13089" width="10.42578125" style="12" customWidth="1"/>
    <col min="13090" max="13090" width="10.85546875" style="12" customWidth="1"/>
    <col min="13091" max="13091" width="10.140625" style="12" customWidth="1"/>
    <col min="13092" max="13092" width="12.85546875" style="12" customWidth="1"/>
    <col min="13093" max="13094" width="11" style="12" customWidth="1"/>
    <col min="13095" max="13095" width="11.5703125" style="12" customWidth="1"/>
    <col min="13096" max="13096" width="11.28515625" style="12" customWidth="1"/>
    <col min="13097" max="13097" width="10.140625" style="12" customWidth="1"/>
    <col min="13098" max="13099" width="11.85546875" style="12" customWidth="1"/>
    <col min="13100" max="13100" width="12.28515625" style="12" customWidth="1"/>
    <col min="13101" max="13101" width="12.7109375" style="12" customWidth="1"/>
    <col min="13102" max="13102" width="15.140625" style="12" customWidth="1"/>
    <col min="13103" max="13103" width="10" style="12" customWidth="1"/>
    <col min="13104" max="13114" width="7.85546875" style="12" customWidth="1"/>
    <col min="13115" max="13115" width="9.140625" style="12" customWidth="1"/>
    <col min="13116" max="13116" width="8.28515625" style="12" customWidth="1"/>
    <col min="13117" max="13117" width="10.140625" style="12" customWidth="1"/>
    <col min="13118" max="13118" width="9.140625" style="12"/>
    <col min="13119" max="13119" width="11.85546875" style="12" customWidth="1"/>
    <col min="13120" max="13120" width="14.28515625" style="12" customWidth="1"/>
    <col min="13121" max="13320" width="9.140625" style="12"/>
    <col min="13321" max="13321" width="0" style="12" hidden="1" customWidth="1"/>
    <col min="13322" max="13322" width="15.5703125" style="12" customWidth="1"/>
    <col min="13323" max="13323" width="55.140625" style="12" customWidth="1"/>
    <col min="13324" max="13324" width="15.5703125" style="12" customWidth="1"/>
    <col min="13325" max="13326" width="13" style="12" customWidth="1"/>
    <col min="13327" max="13328" width="13.140625" style="12" customWidth="1"/>
    <col min="13329" max="13329" width="10.5703125" style="12" customWidth="1"/>
    <col min="13330" max="13330" width="12.42578125" style="12" customWidth="1"/>
    <col min="13331" max="13331" width="11.5703125" style="12" customWidth="1"/>
    <col min="13332" max="13332" width="12.28515625" style="12" customWidth="1"/>
    <col min="13333" max="13333" width="12.7109375" style="12" customWidth="1"/>
    <col min="13334" max="13334" width="12.5703125" style="12" customWidth="1"/>
    <col min="13335" max="13335" width="13.140625" style="12" customWidth="1"/>
    <col min="13336" max="13336" width="13.42578125" style="12" customWidth="1"/>
    <col min="13337" max="13337" width="10.28515625" style="12" customWidth="1"/>
    <col min="13338" max="13338" width="14.28515625" style="12" customWidth="1"/>
    <col min="13339" max="13339" width="12.85546875" style="12" customWidth="1"/>
    <col min="13340" max="13340" width="12" style="12" customWidth="1"/>
    <col min="13341" max="13341" width="16.28515625" style="12" customWidth="1"/>
    <col min="13342" max="13342" width="14.5703125" style="12" customWidth="1"/>
    <col min="13343" max="13343" width="16.85546875" style="12" customWidth="1"/>
    <col min="13344" max="13344" width="11.140625" style="12" customWidth="1"/>
    <col min="13345" max="13345" width="10.42578125" style="12" customWidth="1"/>
    <col min="13346" max="13346" width="10.85546875" style="12" customWidth="1"/>
    <col min="13347" max="13347" width="10.140625" style="12" customWidth="1"/>
    <col min="13348" max="13348" width="12.85546875" style="12" customWidth="1"/>
    <col min="13349" max="13350" width="11" style="12" customWidth="1"/>
    <col min="13351" max="13351" width="11.5703125" style="12" customWidth="1"/>
    <col min="13352" max="13352" width="11.28515625" style="12" customWidth="1"/>
    <col min="13353" max="13353" width="10.140625" style="12" customWidth="1"/>
    <col min="13354" max="13355" width="11.85546875" style="12" customWidth="1"/>
    <col min="13356" max="13356" width="12.28515625" style="12" customWidth="1"/>
    <col min="13357" max="13357" width="12.7109375" style="12" customWidth="1"/>
    <col min="13358" max="13358" width="15.140625" style="12" customWidth="1"/>
    <col min="13359" max="13359" width="10" style="12" customWidth="1"/>
    <col min="13360" max="13370" width="7.85546875" style="12" customWidth="1"/>
    <col min="13371" max="13371" width="9.140625" style="12" customWidth="1"/>
    <col min="13372" max="13372" width="8.28515625" style="12" customWidth="1"/>
    <col min="13373" max="13373" width="10.140625" style="12" customWidth="1"/>
    <col min="13374" max="13374" width="9.140625" style="12"/>
    <col min="13375" max="13375" width="11.85546875" style="12" customWidth="1"/>
    <col min="13376" max="13376" width="14.28515625" style="12" customWidth="1"/>
    <col min="13377" max="13576" width="9.140625" style="12"/>
    <col min="13577" max="13577" width="0" style="12" hidden="1" customWidth="1"/>
    <col min="13578" max="13578" width="15.5703125" style="12" customWidth="1"/>
    <col min="13579" max="13579" width="55.140625" style="12" customWidth="1"/>
    <col min="13580" max="13580" width="15.5703125" style="12" customWidth="1"/>
    <col min="13581" max="13582" width="13" style="12" customWidth="1"/>
    <col min="13583" max="13584" width="13.140625" style="12" customWidth="1"/>
    <col min="13585" max="13585" width="10.5703125" style="12" customWidth="1"/>
    <col min="13586" max="13586" width="12.42578125" style="12" customWidth="1"/>
    <col min="13587" max="13587" width="11.5703125" style="12" customWidth="1"/>
    <col min="13588" max="13588" width="12.28515625" style="12" customWidth="1"/>
    <col min="13589" max="13589" width="12.7109375" style="12" customWidth="1"/>
    <col min="13590" max="13590" width="12.5703125" style="12" customWidth="1"/>
    <col min="13591" max="13591" width="13.140625" style="12" customWidth="1"/>
    <col min="13592" max="13592" width="13.42578125" style="12" customWidth="1"/>
    <col min="13593" max="13593" width="10.28515625" style="12" customWidth="1"/>
    <col min="13594" max="13594" width="14.28515625" style="12" customWidth="1"/>
    <col min="13595" max="13595" width="12.85546875" style="12" customWidth="1"/>
    <col min="13596" max="13596" width="12" style="12" customWidth="1"/>
    <col min="13597" max="13597" width="16.28515625" style="12" customWidth="1"/>
    <col min="13598" max="13598" width="14.5703125" style="12" customWidth="1"/>
    <col min="13599" max="13599" width="16.85546875" style="12" customWidth="1"/>
    <col min="13600" max="13600" width="11.140625" style="12" customWidth="1"/>
    <col min="13601" max="13601" width="10.42578125" style="12" customWidth="1"/>
    <col min="13602" max="13602" width="10.85546875" style="12" customWidth="1"/>
    <col min="13603" max="13603" width="10.140625" style="12" customWidth="1"/>
    <col min="13604" max="13604" width="12.85546875" style="12" customWidth="1"/>
    <col min="13605" max="13606" width="11" style="12" customWidth="1"/>
    <col min="13607" max="13607" width="11.5703125" style="12" customWidth="1"/>
    <col min="13608" max="13608" width="11.28515625" style="12" customWidth="1"/>
    <col min="13609" max="13609" width="10.140625" style="12" customWidth="1"/>
    <col min="13610" max="13611" width="11.85546875" style="12" customWidth="1"/>
    <col min="13612" max="13612" width="12.28515625" style="12" customWidth="1"/>
    <col min="13613" max="13613" width="12.7109375" style="12" customWidth="1"/>
    <col min="13614" max="13614" width="15.140625" style="12" customWidth="1"/>
    <col min="13615" max="13615" width="10" style="12" customWidth="1"/>
    <col min="13616" max="13626" width="7.85546875" style="12" customWidth="1"/>
    <col min="13627" max="13627" width="9.140625" style="12" customWidth="1"/>
    <col min="13628" max="13628" width="8.28515625" style="12" customWidth="1"/>
    <col min="13629" max="13629" width="10.140625" style="12" customWidth="1"/>
    <col min="13630" max="13630" width="9.140625" style="12"/>
    <col min="13631" max="13631" width="11.85546875" style="12" customWidth="1"/>
    <col min="13632" max="13632" width="14.28515625" style="12" customWidth="1"/>
    <col min="13633" max="13832" width="9.140625" style="12"/>
    <col min="13833" max="13833" width="0" style="12" hidden="1" customWidth="1"/>
    <col min="13834" max="13834" width="15.5703125" style="12" customWidth="1"/>
    <col min="13835" max="13835" width="55.140625" style="12" customWidth="1"/>
    <col min="13836" max="13836" width="15.5703125" style="12" customWidth="1"/>
    <col min="13837" max="13838" width="13" style="12" customWidth="1"/>
    <col min="13839" max="13840" width="13.140625" style="12" customWidth="1"/>
    <col min="13841" max="13841" width="10.5703125" style="12" customWidth="1"/>
    <col min="13842" max="13842" width="12.42578125" style="12" customWidth="1"/>
    <col min="13843" max="13843" width="11.5703125" style="12" customWidth="1"/>
    <col min="13844" max="13844" width="12.28515625" style="12" customWidth="1"/>
    <col min="13845" max="13845" width="12.7109375" style="12" customWidth="1"/>
    <col min="13846" max="13846" width="12.5703125" style="12" customWidth="1"/>
    <col min="13847" max="13847" width="13.140625" style="12" customWidth="1"/>
    <col min="13848" max="13848" width="13.42578125" style="12" customWidth="1"/>
    <col min="13849" max="13849" width="10.28515625" style="12" customWidth="1"/>
    <col min="13850" max="13850" width="14.28515625" style="12" customWidth="1"/>
    <col min="13851" max="13851" width="12.85546875" style="12" customWidth="1"/>
    <col min="13852" max="13852" width="12" style="12" customWidth="1"/>
    <col min="13853" max="13853" width="16.28515625" style="12" customWidth="1"/>
    <col min="13854" max="13854" width="14.5703125" style="12" customWidth="1"/>
    <col min="13855" max="13855" width="16.85546875" style="12" customWidth="1"/>
    <col min="13856" max="13856" width="11.140625" style="12" customWidth="1"/>
    <col min="13857" max="13857" width="10.42578125" style="12" customWidth="1"/>
    <col min="13858" max="13858" width="10.85546875" style="12" customWidth="1"/>
    <col min="13859" max="13859" width="10.140625" style="12" customWidth="1"/>
    <col min="13860" max="13860" width="12.85546875" style="12" customWidth="1"/>
    <col min="13861" max="13862" width="11" style="12" customWidth="1"/>
    <col min="13863" max="13863" width="11.5703125" style="12" customWidth="1"/>
    <col min="13864" max="13864" width="11.28515625" style="12" customWidth="1"/>
    <col min="13865" max="13865" width="10.140625" style="12" customWidth="1"/>
    <col min="13866" max="13867" width="11.85546875" style="12" customWidth="1"/>
    <col min="13868" max="13868" width="12.28515625" style="12" customWidth="1"/>
    <col min="13869" max="13869" width="12.7109375" style="12" customWidth="1"/>
    <col min="13870" max="13870" width="15.140625" style="12" customWidth="1"/>
    <col min="13871" max="13871" width="10" style="12" customWidth="1"/>
    <col min="13872" max="13882" width="7.85546875" style="12" customWidth="1"/>
    <col min="13883" max="13883" width="9.140625" style="12" customWidth="1"/>
    <col min="13884" max="13884" width="8.28515625" style="12" customWidth="1"/>
    <col min="13885" max="13885" width="10.140625" style="12" customWidth="1"/>
    <col min="13886" max="13886" width="9.140625" style="12"/>
    <col min="13887" max="13887" width="11.85546875" style="12" customWidth="1"/>
    <col min="13888" max="13888" width="14.28515625" style="12" customWidth="1"/>
    <col min="13889" max="14088" width="9.140625" style="12"/>
    <col min="14089" max="14089" width="0" style="12" hidden="1" customWidth="1"/>
    <col min="14090" max="14090" width="15.5703125" style="12" customWidth="1"/>
    <col min="14091" max="14091" width="55.140625" style="12" customWidth="1"/>
    <col min="14092" max="14092" width="15.5703125" style="12" customWidth="1"/>
    <col min="14093" max="14094" width="13" style="12" customWidth="1"/>
    <col min="14095" max="14096" width="13.140625" style="12" customWidth="1"/>
    <col min="14097" max="14097" width="10.5703125" style="12" customWidth="1"/>
    <col min="14098" max="14098" width="12.42578125" style="12" customWidth="1"/>
    <col min="14099" max="14099" width="11.5703125" style="12" customWidth="1"/>
    <col min="14100" max="14100" width="12.28515625" style="12" customWidth="1"/>
    <col min="14101" max="14101" width="12.7109375" style="12" customWidth="1"/>
    <col min="14102" max="14102" width="12.5703125" style="12" customWidth="1"/>
    <col min="14103" max="14103" width="13.140625" style="12" customWidth="1"/>
    <col min="14104" max="14104" width="13.42578125" style="12" customWidth="1"/>
    <col min="14105" max="14105" width="10.28515625" style="12" customWidth="1"/>
    <col min="14106" max="14106" width="14.28515625" style="12" customWidth="1"/>
    <col min="14107" max="14107" width="12.85546875" style="12" customWidth="1"/>
    <col min="14108" max="14108" width="12" style="12" customWidth="1"/>
    <col min="14109" max="14109" width="16.28515625" style="12" customWidth="1"/>
    <col min="14110" max="14110" width="14.5703125" style="12" customWidth="1"/>
    <col min="14111" max="14111" width="16.85546875" style="12" customWidth="1"/>
    <col min="14112" max="14112" width="11.140625" style="12" customWidth="1"/>
    <col min="14113" max="14113" width="10.42578125" style="12" customWidth="1"/>
    <col min="14114" max="14114" width="10.85546875" style="12" customWidth="1"/>
    <col min="14115" max="14115" width="10.140625" style="12" customWidth="1"/>
    <col min="14116" max="14116" width="12.85546875" style="12" customWidth="1"/>
    <col min="14117" max="14118" width="11" style="12" customWidth="1"/>
    <col min="14119" max="14119" width="11.5703125" style="12" customWidth="1"/>
    <col min="14120" max="14120" width="11.28515625" style="12" customWidth="1"/>
    <col min="14121" max="14121" width="10.140625" style="12" customWidth="1"/>
    <col min="14122" max="14123" width="11.85546875" style="12" customWidth="1"/>
    <col min="14124" max="14124" width="12.28515625" style="12" customWidth="1"/>
    <col min="14125" max="14125" width="12.7109375" style="12" customWidth="1"/>
    <col min="14126" max="14126" width="15.140625" style="12" customWidth="1"/>
    <col min="14127" max="14127" width="10" style="12" customWidth="1"/>
    <col min="14128" max="14138" width="7.85546875" style="12" customWidth="1"/>
    <col min="14139" max="14139" width="9.140625" style="12" customWidth="1"/>
    <col min="14140" max="14140" width="8.28515625" style="12" customWidth="1"/>
    <col min="14141" max="14141" width="10.140625" style="12" customWidth="1"/>
    <col min="14142" max="14142" width="9.140625" style="12"/>
    <col min="14143" max="14143" width="11.85546875" style="12" customWidth="1"/>
    <col min="14144" max="14144" width="14.28515625" style="12" customWidth="1"/>
    <col min="14145" max="14344" width="9.140625" style="12"/>
    <col min="14345" max="14345" width="0" style="12" hidden="1" customWidth="1"/>
    <col min="14346" max="14346" width="15.5703125" style="12" customWidth="1"/>
    <col min="14347" max="14347" width="55.140625" style="12" customWidth="1"/>
    <col min="14348" max="14348" width="15.5703125" style="12" customWidth="1"/>
    <col min="14349" max="14350" width="13" style="12" customWidth="1"/>
    <col min="14351" max="14352" width="13.140625" style="12" customWidth="1"/>
    <col min="14353" max="14353" width="10.5703125" style="12" customWidth="1"/>
    <col min="14354" max="14354" width="12.42578125" style="12" customWidth="1"/>
    <col min="14355" max="14355" width="11.5703125" style="12" customWidth="1"/>
    <col min="14356" max="14356" width="12.28515625" style="12" customWidth="1"/>
    <col min="14357" max="14357" width="12.7109375" style="12" customWidth="1"/>
    <col min="14358" max="14358" width="12.5703125" style="12" customWidth="1"/>
    <col min="14359" max="14359" width="13.140625" style="12" customWidth="1"/>
    <col min="14360" max="14360" width="13.42578125" style="12" customWidth="1"/>
    <col min="14361" max="14361" width="10.28515625" style="12" customWidth="1"/>
    <col min="14362" max="14362" width="14.28515625" style="12" customWidth="1"/>
    <col min="14363" max="14363" width="12.85546875" style="12" customWidth="1"/>
    <col min="14364" max="14364" width="12" style="12" customWidth="1"/>
    <col min="14365" max="14365" width="16.28515625" style="12" customWidth="1"/>
    <col min="14366" max="14366" width="14.5703125" style="12" customWidth="1"/>
    <col min="14367" max="14367" width="16.85546875" style="12" customWidth="1"/>
    <col min="14368" max="14368" width="11.140625" style="12" customWidth="1"/>
    <col min="14369" max="14369" width="10.42578125" style="12" customWidth="1"/>
    <col min="14370" max="14370" width="10.85546875" style="12" customWidth="1"/>
    <col min="14371" max="14371" width="10.140625" style="12" customWidth="1"/>
    <col min="14372" max="14372" width="12.85546875" style="12" customWidth="1"/>
    <col min="14373" max="14374" width="11" style="12" customWidth="1"/>
    <col min="14375" max="14375" width="11.5703125" style="12" customWidth="1"/>
    <col min="14376" max="14376" width="11.28515625" style="12" customWidth="1"/>
    <col min="14377" max="14377" width="10.140625" style="12" customWidth="1"/>
    <col min="14378" max="14379" width="11.85546875" style="12" customWidth="1"/>
    <col min="14380" max="14380" width="12.28515625" style="12" customWidth="1"/>
    <col min="14381" max="14381" width="12.7109375" style="12" customWidth="1"/>
    <col min="14382" max="14382" width="15.140625" style="12" customWidth="1"/>
    <col min="14383" max="14383" width="10" style="12" customWidth="1"/>
    <col min="14384" max="14394" width="7.85546875" style="12" customWidth="1"/>
    <col min="14395" max="14395" width="9.140625" style="12" customWidth="1"/>
    <col min="14396" max="14396" width="8.28515625" style="12" customWidth="1"/>
    <col min="14397" max="14397" width="10.140625" style="12" customWidth="1"/>
    <col min="14398" max="14398" width="9.140625" style="12"/>
    <col min="14399" max="14399" width="11.85546875" style="12" customWidth="1"/>
    <col min="14400" max="14400" width="14.28515625" style="12" customWidth="1"/>
    <col min="14401" max="14600" width="9.140625" style="12"/>
    <col min="14601" max="14601" width="0" style="12" hidden="1" customWidth="1"/>
    <col min="14602" max="14602" width="15.5703125" style="12" customWidth="1"/>
    <col min="14603" max="14603" width="55.140625" style="12" customWidth="1"/>
    <col min="14604" max="14604" width="15.5703125" style="12" customWidth="1"/>
    <col min="14605" max="14606" width="13" style="12" customWidth="1"/>
    <col min="14607" max="14608" width="13.140625" style="12" customWidth="1"/>
    <col min="14609" max="14609" width="10.5703125" style="12" customWidth="1"/>
    <col min="14610" max="14610" width="12.42578125" style="12" customWidth="1"/>
    <col min="14611" max="14611" width="11.5703125" style="12" customWidth="1"/>
    <col min="14612" max="14612" width="12.28515625" style="12" customWidth="1"/>
    <col min="14613" max="14613" width="12.7109375" style="12" customWidth="1"/>
    <col min="14614" max="14614" width="12.5703125" style="12" customWidth="1"/>
    <col min="14615" max="14615" width="13.140625" style="12" customWidth="1"/>
    <col min="14616" max="14616" width="13.42578125" style="12" customWidth="1"/>
    <col min="14617" max="14617" width="10.28515625" style="12" customWidth="1"/>
    <col min="14618" max="14618" width="14.28515625" style="12" customWidth="1"/>
    <col min="14619" max="14619" width="12.85546875" style="12" customWidth="1"/>
    <col min="14620" max="14620" width="12" style="12" customWidth="1"/>
    <col min="14621" max="14621" width="16.28515625" style="12" customWidth="1"/>
    <col min="14622" max="14622" width="14.5703125" style="12" customWidth="1"/>
    <col min="14623" max="14623" width="16.85546875" style="12" customWidth="1"/>
    <col min="14624" max="14624" width="11.140625" style="12" customWidth="1"/>
    <col min="14625" max="14625" width="10.42578125" style="12" customWidth="1"/>
    <col min="14626" max="14626" width="10.85546875" style="12" customWidth="1"/>
    <col min="14627" max="14627" width="10.140625" style="12" customWidth="1"/>
    <col min="14628" max="14628" width="12.85546875" style="12" customWidth="1"/>
    <col min="14629" max="14630" width="11" style="12" customWidth="1"/>
    <col min="14631" max="14631" width="11.5703125" style="12" customWidth="1"/>
    <col min="14632" max="14632" width="11.28515625" style="12" customWidth="1"/>
    <col min="14633" max="14633" width="10.140625" style="12" customWidth="1"/>
    <col min="14634" max="14635" width="11.85546875" style="12" customWidth="1"/>
    <col min="14636" max="14636" width="12.28515625" style="12" customWidth="1"/>
    <col min="14637" max="14637" width="12.7109375" style="12" customWidth="1"/>
    <col min="14638" max="14638" width="15.140625" style="12" customWidth="1"/>
    <col min="14639" max="14639" width="10" style="12" customWidth="1"/>
    <col min="14640" max="14650" width="7.85546875" style="12" customWidth="1"/>
    <col min="14651" max="14651" width="9.140625" style="12" customWidth="1"/>
    <col min="14652" max="14652" width="8.28515625" style="12" customWidth="1"/>
    <col min="14653" max="14653" width="10.140625" style="12" customWidth="1"/>
    <col min="14654" max="14654" width="9.140625" style="12"/>
    <col min="14655" max="14655" width="11.85546875" style="12" customWidth="1"/>
    <col min="14656" max="14656" width="14.28515625" style="12" customWidth="1"/>
    <col min="14657" max="14856" width="9.140625" style="12"/>
    <col min="14857" max="14857" width="0" style="12" hidden="1" customWidth="1"/>
    <col min="14858" max="14858" width="15.5703125" style="12" customWidth="1"/>
    <col min="14859" max="14859" width="55.140625" style="12" customWidth="1"/>
    <col min="14860" max="14860" width="15.5703125" style="12" customWidth="1"/>
    <col min="14861" max="14862" width="13" style="12" customWidth="1"/>
    <col min="14863" max="14864" width="13.140625" style="12" customWidth="1"/>
    <col min="14865" max="14865" width="10.5703125" style="12" customWidth="1"/>
    <col min="14866" max="14866" width="12.42578125" style="12" customWidth="1"/>
    <col min="14867" max="14867" width="11.5703125" style="12" customWidth="1"/>
    <col min="14868" max="14868" width="12.28515625" style="12" customWidth="1"/>
    <col min="14869" max="14869" width="12.7109375" style="12" customWidth="1"/>
    <col min="14870" max="14870" width="12.5703125" style="12" customWidth="1"/>
    <col min="14871" max="14871" width="13.140625" style="12" customWidth="1"/>
    <col min="14872" max="14872" width="13.42578125" style="12" customWidth="1"/>
    <col min="14873" max="14873" width="10.28515625" style="12" customWidth="1"/>
    <col min="14874" max="14874" width="14.28515625" style="12" customWidth="1"/>
    <col min="14875" max="14875" width="12.85546875" style="12" customWidth="1"/>
    <col min="14876" max="14876" width="12" style="12" customWidth="1"/>
    <col min="14877" max="14877" width="16.28515625" style="12" customWidth="1"/>
    <col min="14878" max="14878" width="14.5703125" style="12" customWidth="1"/>
    <col min="14879" max="14879" width="16.85546875" style="12" customWidth="1"/>
    <col min="14880" max="14880" width="11.140625" style="12" customWidth="1"/>
    <col min="14881" max="14881" width="10.42578125" style="12" customWidth="1"/>
    <col min="14882" max="14882" width="10.85546875" style="12" customWidth="1"/>
    <col min="14883" max="14883" width="10.140625" style="12" customWidth="1"/>
    <col min="14884" max="14884" width="12.85546875" style="12" customWidth="1"/>
    <col min="14885" max="14886" width="11" style="12" customWidth="1"/>
    <col min="14887" max="14887" width="11.5703125" style="12" customWidth="1"/>
    <col min="14888" max="14888" width="11.28515625" style="12" customWidth="1"/>
    <col min="14889" max="14889" width="10.140625" style="12" customWidth="1"/>
    <col min="14890" max="14891" width="11.85546875" style="12" customWidth="1"/>
    <col min="14892" max="14892" width="12.28515625" style="12" customWidth="1"/>
    <col min="14893" max="14893" width="12.7109375" style="12" customWidth="1"/>
    <col min="14894" max="14894" width="15.140625" style="12" customWidth="1"/>
    <col min="14895" max="14895" width="10" style="12" customWidth="1"/>
    <col min="14896" max="14906" width="7.85546875" style="12" customWidth="1"/>
    <col min="14907" max="14907" width="9.140625" style="12" customWidth="1"/>
    <col min="14908" max="14908" width="8.28515625" style="12" customWidth="1"/>
    <col min="14909" max="14909" width="10.140625" style="12" customWidth="1"/>
    <col min="14910" max="14910" width="9.140625" style="12"/>
    <col min="14911" max="14911" width="11.85546875" style="12" customWidth="1"/>
    <col min="14912" max="14912" width="14.28515625" style="12" customWidth="1"/>
    <col min="14913" max="15112" width="9.140625" style="12"/>
    <col min="15113" max="15113" width="0" style="12" hidden="1" customWidth="1"/>
    <col min="15114" max="15114" width="15.5703125" style="12" customWidth="1"/>
    <col min="15115" max="15115" width="55.140625" style="12" customWidth="1"/>
    <col min="15116" max="15116" width="15.5703125" style="12" customWidth="1"/>
    <col min="15117" max="15118" width="13" style="12" customWidth="1"/>
    <col min="15119" max="15120" width="13.140625" style="12" customWidth="1"/>
    <col min="15121" max="15121" width="10.5703125" style="12" customWidth="1"/>
    <col min="15122" max="15122" width="12.42578125" style="12" customWidth="1"/>
    <col min="15123" max="15123" width="11.5703125" style="12" customWidth="1"/>
    <col min="15124" max="15124" width="12.28515625" style="12" customWidth="1"/>
    <col min="15125" max="15125" width="12.7109375" style="12" customWidth="1"/>
    <col min="15126" max="15126" width="12.5703125" style="12" customWidth="1"/>
    <col min="15127" max="15127" width="13.140625" style="12" customWidth="1"/>
    <col min="15128" max="15128" width="13.42578125" style="12" customWidth="1"/>
    <col min="15129" max="15129" width="10.28515625" style="12" customWidth="1"/>
    <col min="15130" max="15130" width="14.28515625" style="12" customWidth="1"/>
    <col min="15131" max="15131" width="12.85546875" style="12" customWidth="1"/>
    <col min="15132" max="15132" width="12" style="12" customWidth="1"/>
    <col min="15133" max="15133" width="16.28515625" style="12" customWidth="1"/>
    <col min="15134" max="15134" width="14.5703125" style="12" customWidth="1"/>
    <col min="15135" max="15135" width="16.85546875" style="12" customWidth="1"/>
    <col min="15136" max="15136" width="11.140625" style="12" customWidth="1"/>
    <col min="15137" max="15137" width="10.42578125" style="12" customWidth="1"/>
    <col min="15138" max="15138" width="10.85546875" style="12" customWidth="1"/>
    <col min="15139" max="15139" width="10.140625" style="12" customWidth="1"/>
    <col min="15140" max="15140" width="12.85546875" style="12" customWidth="1"/>
    <col min="15141" max="15142" width="11" style="12" customWidth="1"/>
    <col min="15143" max="15143" width="11.5703125" style="12" customWidth="1"/>
    <col min="15144" max="15144" width="11.28515625" style="12" customWidth="1"/>
    <col min="15145" max="15145" width="10.140625" style="12" customWidth="1"/>
    <col min="15146" max="15147" width="11.85546875" style="12" customWidth="1"/>
    <col min="15148" max="15148" width="12.28515625" style="12" customWidth="1"/>
    <col min="15149" max="15149" width="12.7109375" style="12" customWidth="1"/>
    <col min="15150" max="15150" width="15.140625" style="12" customWidth="1"/>
    <col min="15151" max="15151" width="10" style="12" customWidth="1"/>
    <col min="15152" max="15162" width="7.85546875" style="12" customWidth="1"/>
    <col min="15163" max="15163" width="9.140625" style="12" customWidth="1"/>
    <col min="15164" max="15164" width="8.28515625" style="12" customWidth="1"/>
    <col min="15165" max="15165" width="10.140625" style="12" customWidth="1"/>
    <col min="15166" max="15166" width="9.140625" style="12"/>
    <col min="15167" max="15167" width="11.85546875" style="12" customWidth="1"/>
    <col min="15168" max="15168" width="14.28515625" style="12" customWidth="1"/>
    <col min="15169" max="15368" width="9.140625" style="12"/>
    <col min="15369" max="15369" width="0" style="12" hidden="1" customWidth="1"/>
    <col min="15370" max="15370" width="15.5703125" style="12" customWidth="1"/>
    <col min="15371" max="15371" width="55.140625" style="12" customWidth="1"/>
    <col min="15372" max="15372" width="15.5703125" style="12" customWidth="1"/>
    <col min="15373" max="15374" width="13" style="12" customWidth="1"/>
    <col min="15375" max="15376" width="13.140625" style="12" customWidth="1"/>
    <col min="15377" max="15377" width="10.5703125" style="12" customWidth="1"/>
    <col min="15378" max="15378" width="12.42578125" style="12" customWidth="1"/>
    <col min="15379" max="15379" width="11.5703125" style="12" customWidth="1"/>
    <col min="15380" max="15380" width="12.28515625" style="12" customWidth="1"/>
    <col min="15381" max="15381" width="12.7109375" style="12" customWidth="1"/>
    <col min="15382" max="15382" width="12.5703125" style="12" customWidth="1"/>
    <col min="15383" max="15383" width="13.140625" style="12" customWidth="1"/>
    <col min="15384" max="15384" width="13.42578125" style="12" customWidth="1"/>
    <col min="15385" max="15385" width="10.28515625" style="12" customWidth="1"/>
    <col min="15386" max="15386" width="14.28515625" style="12" customWidth="1"/>
    <col min="15387" max="15387" width="12.85546875" style="12" customWidth="1"/>
    <col min="15388" max="15388" width="12" style="12" customWidth="1"/>
    <col min="15389" max="15389" width="16.28515625" style="12" customWidth="1"/>
    <col min="15390" max="15390" width="14.5703125" style="12" customWidth="1"/>
    <col min="15391" max="15391" width="16.85546875" style="12" customWidth="1"/>
    <col min="15392" max="15392" width="11.140625" style="12" customWidth="1"/>
    <col min="15393" max="15393" width="10.42578125" style="12" customWidth="1"/>
    <col min="15394" max="15394" width="10.85546875" style="12" customWidth="1"/>
    <col min="15395" max="15395" width="10.140625" style="12" customWidth="1"/>
    <col min="15396" max="15396" width="12.85546875" style="12" customWidth="1"/>
    <col min="15397" max="15398" width="11" style="12" customWidth="1"/>
    <col min="15399" max="15399" width="11.5703125" style="12" customWidth="1"/>
    <col min="15400" max="15400" width="11.28515625" style="12" customWidth="1"/>
    <col min="15401" max="15401" width="10.140625" style="12" customWidth="1"/>
    <col min="15402" max="15403" width="11.85546875" style="12" customWidth="1"/>
    <col min="15404" max="15404" width="12.28515625" style="12" customWidth="1"/>
    <col min="15405" max="15405" width="12.7109375" style="12" customWidth="1"/>
    <col min="15406" max="15406" width="15.140625" style="12" customWidth="1"/>
    <col min="15407" max="15407" width="10" style="12" customWidth="1"/>
    <col min="15408" max="15418" width="7.85546875" style="12" customWidth="1"/>
    <col min="15419" max="15419" width="9.140625" style="12" customWidth="1"/>
    <col min="15420" max="15420" width="8.28515625" style="12" customWidth="1"/>
    <col min="15421" max="15421" width="10.140625" style="12" customWidth="1"/>
    <col min="15422" max="15422" width="9.140625" style="12"/>
    <col min="15423" max="15423" width="11.85546875" style="12" customWidth="1"/>
    <col min="15424" max="15424" width="14.28515625" style="12" customWidth="1"/>
    <col min="15425" max="15624" width="9.140625" style="12"/>
    <col min="15625" max="15625" width="0" style="12" hidden="1" customWidth="1"/>
    <col min="15626" max="15626" width="15.5703125" style="12" customWidth="1"/>
    <col min="15627" max="15627" width="55.140625" style="12" customWidth="1"/>
    <col min="15628" max="15628" width="15.5703125" style="12" customWidth="1"/>
    <col min="15629" max="15630" width="13" style="12" customWidth="1"/>
    <col min="15631" max="15632" width="13.140625" style="12" customWidth="1"/>
    <col min="15633" max="15633" width="10.5703125" style="12" customWidth="1"/>
    <col min="15634" max="15634" width="12.42578125" style="12" customWidth="1"/>
    <col min="15635" max="15635" width="11.5703125" style="12" customWidth="1"/>
    <col min="15636" max="15636" width="12.28515625" style="12" customWidth="1"/>
    <col min="15637" max="15637" width="12.7109375" style="12" customWidth="1"/>
    <col min="15638" max="15638" width="12.5703125" style="12" customWidth="1"/>
    <col min="15639" max="15639" width="13.140625" style="12" customWidth="1"/>
    <col min="15640" max="15640" width="13.42578125" style="12" customWidth="1"/>
    <col min="15641" max="15641" width="10.28515625" style="12" customWidth="1"/>
    <col min="15642" max="15642" width="14.28515625" style="12" customWidth="1"/>
    <col min="15643" max="15643" width="12.85546875" style="12" customWidth="1"/>
    <col min="15644" max="15644" width="12" style="12" customWidth="1"/>
    <col min="15645" max="15645" width="16.28515625" style="12" customWidth="1"/>
    <col min="15646" max="15646" width="14.5703125" style="12" customWidth="1"/>
    <col min="15647" max="15647" width="16.85546875" style="12" customWidth="1"/>
    <col min="15648" max="15648" width="11.140625" style="12" customWidth="1"/>
    <col min="15649" max="15649" width="10.42578125" style="12" customWidth="1"/>
    <col min="15650" max="15650" width="10.85546875" style="12" customWidth="1"/>
    <col min="15651" max="15651" width="10.140625" style="12" customWidth="1"/>
    <col min="15652" max="15652" width="12.85546875" style="12" customWidth="1"/>
    <col min="15653" max="15654" width="11" style="12" customWidth="1"/>
    <col min="15655" max="15655" width="11.5703125" style="12" customWidth="1"/>
    <col min="15656" max="15656" width="11.28515625" style="12" customWidth="1"/>
    <col min="15657" max="15657" width="10.140625" style="12" customWidth="1"/>
    <col min="15658" max="15659" width="11.85546875" style="12" customWidth="1"/>
    <col min="15660" max="15660" width="12.28515625" style="12" customWidth="1"/>
    <col min="15661" max="15661" width="12.7109375" style="12" customWidth="1"/>
    <col min="15662" max="15662" width="15.140625" style="12" customWidth="1"/>
    <col min="15663" max="15663" width="10" style="12" customWidth="1"/>
    <col min="15664" max="15674" width="7.85546875" style="12" customWidth="1"/>
    <col min="15675" max="15675" width="9.140625" style="12" customWidth="1"/>
    <col min="15676" max="15676" width="8.28515625" style="12" customWidth="1"/>
    <col min="15677" max="15677" width="10.140625" style="12" customWidth="1"/>
    <col min="15678" max="15678" width="9.140625" style="12"/>
    <col min="15679" max="15679" width="11.85546875" style="12" customWidth="1"/>
    <col min="15680" max="15680" width="14.28515625" style="12" customWidth="1"/>
    <col min="15681" max="15880" width="9.140625" style="12"/>
    <col min="15881" max="15881" width="0" style="12" hidden="1" customWidth="1"/>
    <col min="15882" max="15882" width="15.5703125" style="12" customWidth="1"/>
    <col min="15883" max="15883" width="55.140625" style="12" customWidth="1"/>
    <col min="15884" max="15884" width="15.5703125" style="12" customWidth="1"/>
    <col min="15885" max="15886" width="13" style="12" customWidth="1"/>
    <col min="15887" max="15888" width="13.140625" style="12" customWidth="1"/>
    <col min="15889" max="15889" width="10.5703125" style="12" customWidth="1"/>
    <col min="15890" max="15890" width="12.42578125" style="12" customWidth="1"/>
    <col min="15891" max="15891" width="11.5703125" style="12" customWidth="1"/>
    <col min="15892" max="15892" width="12.28515625" style="12" customWidth="1"/>
    <col min="15893" max="15893" width="12.7109375" style="12" customWidth="1"/>
    <col min="15894" max="15894" width="12.5703125" style="12" customWidth="1"/>
    <col min="15895" max="15895" width="13.140625" style="12" customWidth="1"/>
    <col min="15896" max="15896" width="13.42578125" style="12" customWidth="1"/>
    <col min="15897" max="15897" width="10.28515625" style="12" customWidth="1"/>
    <col min="15898" max="15898" width="14.28515625" style="12" customWidth="1"/>
    <col min="15899" max="15899" width="12.85546875" style="12" customWidth="1"/>
    <col min="15900" max="15900" width="12" style="12" customWidth="1"/>
    <col min="15901" max="15901" width="16.28515625" style="12" customWidth="1"/>
    <col min="15902" max="15902" width="14.5703125" style="12" customWidth="1"/>
    <col min="15903" max="15903" width="16.85546875" style="12" customWidth="1"/>
    <col min="15904" max="15904" width="11.140625" style="12" customWidth="1"/>
    <col min="15905" max="15905" width="10.42578125" style="12" customWidth="1"/>
    <col min="15906" max="15906" width="10.85546875" style="12" customWidth="1"/>
    <col min="15907" max="15907" width="10.140625" style="12" customWidth="1"/>
    <col min="15908" max="15908" width="12.85546875" style="12" customWidth="1"/>
    <col min="15909" max="15910" width="11" style="12" customWidth="1"/>
    <col min="15911" max="15911" width="11.5703125" style="12" customWidth="1"/>
    <col min="15912" max="15912" width="11.28515625" style="12" customWidth="1"/>
    <col min="15913" max="15913" width="10.140625" style="12" customWidth="1"/>
    <col min="15914" max="15915" width="11.85546875" style="12" customWidth="1"/>
    <col min="15916" max="15916" width="12.28515625" style="12" customWidth="1"/>
    <col min="15917" max="15917" width="12.7109375" style="12" customWidth="1"/>
    <col min="15918" max="15918" width="15.140625" style="12" customWidth="1"/>
    <col min="15919" max="15919" width="10" style="12" customWidth="1"/>
    <col min="15920" max="15930" width="7.85546875" style="12" customWidth="1"/>
    <col min="15931" max="15931" width="9.140625" style="12" customWidth="1"/>
    <col min="15932" max="15932" width="8.28515625" style="12" customWidth="1"/>
    <col min="15933" max="15933" width="10.140625" style="12" customWidth="1"/>
    <col min="15934" max="15934" width="9.140625" style="12"/>
    <col min="15935" max="15935" width="11.85546875" style="12" customWidth="1"/>
    <col min="15936" max="15936" width="14.28515625" style="12" customWidth="1"/>
    <col min="15937" max="16136" width="9.140625" style="12"/>
    <col min="16137" max="16137" width="0" style="12" hidden="1" customWidth="1"/>
    <col min="16138" max="16138" width="15.5703125" style="12" customWidth="1"/>
    <col min="16139" max="16139" width="55.140625" style="12" customWidth="1"/>
    <col min="16140" max="16140" width="15.5703125" style="12" customWidth="1"/>
    <col min="16141" max="16142" width="13" style="12" customWidth="1"/>
    <col min="16143" max="16144" width="13.140625" style="12" customWidth="1"/>
    <col min="16145" max="16145" width="10.5703125" style="12" customWidth="1"/>
    <col min="16146" max="16146" width="12.42578125" style="12" customWidth="1"/>
    <col min="16147" max="16147" width="11.5703125" style="12" customWidth="1"/>
    <col min="16148" max="16148" width="12.28515625" style="12" customWidth="1"/>
    <col min="16149" max="16149" width="12.7109375" style="12" customWidth="1"/>
    <col min="16150" max="16150" width="12.5703125" style="12" customWidth="1"/>
    <col min="16151" max="16151" width="13.140625" style="12" customWidth="1"/>
    <col min="16152" max="16152" width="13.42578125" style="12" customWidth="1"/>
    <col min="16153" max="16153" width="10.28515625" style="12" customWidth="1"/>
    <col min="16154" max="16154" width="14.28515625" style="12" customWidth="1"/>
    <col min="16155" max="16155" width="12.85546875" style="12" customWidth="1"/>
    <col min="16156" max="16156" width="12" style="12" customWidth="1"/>
    <col min="16157" max="16157" width="16.28515625" style="12" customWidth="1"/>
    <col min="16158" max="16158" width="14.5703125" style="12" customWidth="1"/>
    <col min="16159" max="16159" width="16.85546875" style="12" customWidth="1"/>
    <col min="16160" max="16160" width="11.140625" style="12" customWidth="1"/>
    <col min="16161" max="16161" width="10.42578125" style="12" customWidth="1"/>
    <col min="16162" max="16162" width="10.85546875" style="12" customWidth="1"/>
    <col min="16163" max="16163" width="10.140625" style="12" customWidth="1"/>
    <col min="16164" max="16164" width="12.85546875" style="12" customWidth="1"/>
    <col min="16165" max="16166" width="11" style="12" customWidth="1"/>
    <col min="16167" max="16167" width="11.5703125" style="12" customWidth="1"/>
    <col min="16168" max="16168" width="11.28515625" style="12" customWidth="1"/>
    <col min="16169" max="16169" width="10.140625" style="12" customWidth="1"/>
    <col min="16170" max="16171" width="11.85546875" style="12" customWidth="1"/>
    <col min="16172" max="16172" width="12.28515625" style="12" customWidth="1"/>
    <col min="16173" max="16173" width="12.7109375" style="12" customWidth="1"/>
    <col min="16174" max="16174" width="15.140625" style="12" customWidth="1"/>
    <col min="16175" max="16175" width="10" style="12" customWidth="1"/>
    <col min="16176" max="16186" width="7.85546875" style="12" customWidth="1"/>
    <col min="16187" max="16187" width="9.140625" style="12" customWidth="1"/>
    <col min="16188" max="16188" width="8.28515625" style="12" customWidth="1"/>
    <col min="16189" max="16189" width="10.140625" style="12" customWidth="1"/>
    <col min="16190" max="16190" width="9.140625" style="12"/>
    <col min="16191" max="16191" width="11.85546875" style="12" customWidth="1"/>
    <col min="16192" max="16192" width="14.28515625" style="12" customWidth="1"/>
    <col min="16193" max="16384" width="9.140625" style="12"/>
  </cols>
  <sheetData>
    <row r="1" spans="2:223" ht="21" customHeight="1" x14ac:dyDescent="0.35">
      <c r="B1" s="143" t="s">
        <v>191</v>
      </c>
      <c r="AK1" s="10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</row>
    <row r="2" spans="2:223" ht="21" customHeight="1" x14ac:dyDescent="0.35">
      <c r="B2" s="7"/>
      <c r="AK2" s="10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</row>
    <row r="3" spans="2:223" ht="21" customHeight="1" x14ac:dyDescent="0.35">
      <c r="B3" s="7"/>
      <c r="AK3" s="10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</row>
    <row r="4" spans="2:223" ht="21" customHeight="1" x14ac:dyDescent="0.35">
      <c r="B4" s="308" t="s">
        <v>171</v>
      </c>
      <c r="C4" s="308"/>
      <c r="D4" s="308"/>
      <c r="E4" s="308"/>
      <c r="F4" s="308"/>
      <c r="G4" s="308"/>
      <c r="H4" s="308"/>
      <c r="I4" s="308"/>
      <c r="J4" s="308"/>
      <c r="K4" s="308"/>
      <c r="L4" s="308"/>
      <c r="M4" s="308"/>
      <c r="N4" s="308"/>
      <c r="O4" s="308"/>
      <c r="P4" s="308"/>
      <c r="Q4" s="308"/>
      <c r="R4" s="308"/>
      <c r="S4" s="308"/>
      <c r="T4" s="308"/>
      <c r="U4" s="308"/>
      <c r="V4" s="308"/>
      <c r="W4" s="308"/>
      <c r="X4" s="308"/>
      <c r="Y4" s="308"/>
      <c r="Z4" s="308"/>
      <c r="AA4" s="308"/>
      <c r="AB4" s="308"/>
      <c r="AC4" s="308"/>
      <c r="AD4" s="308"/>
      <c r="AE4" s="308"/>
      <c r="AF4" s="308"/>
      <c r="AG4" s="308"/>
      <c r="AH4" s="308"/>
      <c r="AI4" s="308"/>
      <c r="AJ4" s="308"/>
      <c r="AK4" s="308"/>
      <c r="AL4" s="308"/>
      <c r="AM4" s="308"/>
      <c r="AN4" s="308"/>
      <c r="AO4" s="308"/>
      <c r="AP4" s="308"/>
      <c r="AQ4" s="308"/>
      <c r="AR4" s="308"/>
      <c r="AU4" s="8"/>
      <c r="AV4" s="8"/>
      <c r="AW4" s="8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HO4" s="12" t="s">
        <v>178</v>
      </c>
    </row>
    <row r="5" spans="2:223" ht="21" customHeight="1" x14ac:dyDescent="0.35">
      <c r="B5" s="121"/>
      <c r="C5" s="121"/>
      <c r="D5" s="121"/>
      <c r="E5" s="121"/>
      <c r="F5" s="121"/>
      <c r="G5" s="121"/>
      <c r="H5" s="121"/>
      <c r="I5" s="121"/>
      <c r="J5" s="121"/>
      <c r="K5" s="121"/>
      <c r="L5" s="121"/>
      <c r="M5" s="121"/>
      <c r="N5" s="121"/>
      <c r="O5" s="121"/>
      <c r="P5" s="121"/>
      <c r="Q5" s="124" t="s">
        <v>204</v>
      </c>
      <c r="R5" s="121"/>
      <c r="S5" s="121"/>
      <c r="T5" s="123"/>
      <c r="U5" s="122"/>
      <c r="V5" s="121"/>
      <c r="W5" s="121"/>
      <c r="X5" s="121"/>
      <c r="Y5" s="121"/>
      <c r="Z5" s="121"/>
      <c r="AA5" s="121"/>
      <c r="AB5" s="121"/>
      <c r="AC5" s="121"/>
      <c r="AD5" s="121"/>
      <c r="AE5" s="121"/>
      <c r="AF5" s="121"/>
      <c r="AG5" s="121"/>
      <c r="AH5" s="121"/>
      <c r="AI5" s="121"/>
      <c r="AJ5" s="121"/>
      <c r="AK5" s="121"/>
      <c r="AL5" s="121"/>
      <c r="AM5" s="121"/>
      <c r="AN5" s="121"/>
      <c r="AO5" s="121"/>
      <c r="AP5" s="121"/>
      <c r="AQ5" s="121"/>
      <c r="AR5" s="121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HO5" s="12" t="s">
        <v>179</v>
      </c>
    </row>
    <row r="6" spans="2:223" ht="21" customHeight="1" thickBot="1" x14ac:dyDescent="0.4">
      <c r="B6" s="257"/>
      <c r="C6" s="257"/>
      <c r="D6" s="257"/>
      <c r="E6" s="257"/>
      <c r="F6" s="257"/>
      <c r="G6" s="257"/>
      <c r="H6" s="257"/>
      <c r="I6" s="257"/>
      <c r="J6" s="257"/>
      <c r="K6" s="257"/>
      <c r="L6" s="257"/>
      <c r="M6" s="257"/>
      <c r="N6" s="257"/>
      <c r="O6" s="257"/>
      <c r="P6" s="257"/>
      <c r="Q6" s="257"/>
      <c r="R6" s="257"/>
      <c r="S6" s="257"/>
      <c r="T6" s="257"/>
      <c r="U6" s="257"/>
      <c r="V6" s="257"/>
      <c r="W6" s="257"/>
      <c r="X6" s="257"/>
      <c r="Y6" s="257"/>
      <c r="Z6" s="257"/>
      <c r="AA6" s="257"/>
      <c r="AB6" s="257"/>
      <c r="AC6" s="257"/>
      <c r="AD6" s="257"/>
      <c r="AE6" s="257"/>
      <c r="AF6" s="257"/>
      <c r="AG6" s="257"/>
      <c r="AH6" s="257"/>
      <c r="AI6" s="257"/>
      <c r="AJ6" s="257"/>
      <c r="AK6" s="257"/>
      <c r="AL6" s="257"/>
      <c r="AM6" s="257"/>
      <c r="AN6" s="257"/>
      <c r="AO6" s="257"/>
      <c r="AP6" s="257"/>
      <c r="AQ6" s="257"/>
      <c r="AR6" s="257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HO6" s="12" t="s">
        <v>180</v>
      </c>
    </row>
    <row r="7" spans="2:223" ht="36" customHeight="1" x14ac:dyDescent="0.35">
      <c r="B7" s="309" t="s">
        <v>193</v>
      </c>
      <c r="C7" s="311" t="s">
        <v>2</v>
      </c>
      <c r="D7" s="313" t="s">
        <v>172</v>
      </c>
      <c r="E7" s="313"/>
      <c r="F7" s="313"/>
      <c r="G7" s="313"/>
      <c r="H7" s="313"/>
      <c r="I7" s="313"/>
      <c r="J7" s="313"/>
      <c r="K7" s="313"/>
      <c r="L7" s="313"/>
      <c r="M7" s="313"/>
      <c r="N7" s="313"/>
      <c r="O7" s="313"/>
      <c r="P7" s="313"/>
      <c r="Q7" s="313"/>
      <c r="R7" s="313"/>
      <c r="S7" s="313"/>
      <c r="T7" s="313"/>
      <c r="U7" s="313"/>
      <c r="V7" s="313"/>
      <c r="W7" s="313"/>
      <c r="X7" s="313"/>
      <c r="Y7" s="313"/>
      <c r="Z7" s="313"/>
      <c r="AA7" s="313"/>
      <c r="AB7" s="313"/>
      <c r="AC7" s="313"/>
      <c r="AD7" s="313"/>
      <c r="AE7" s="313"/>
      <c r="AF7" s="313"/>
      <c r="AG7" s="313"/>
      <c r="AH7" s="313"/>
      <c r="AI7" s="313"/>
      <c r="AJ7" s="313"/>
      <c r="AK7" s="313"/>
      <c r="AL7" s="313"/>
      <c r="AM7" s="313"/>
      <c r="AN7" s="313"/>
      <c r="AO7" s="313"/>
      <c r="AP7" s="313"/>
      <c r="AQ7" s="313"/>
      <c r="AR7" s="313"/>
      <c r="AS7" s="313"/>
      <c r="AT7" s="314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HO7" s="12" t="s">
        <v>181</v>
      </c>
    </row>
    <row r="8" spans="2:223" ht="44.25" customHeight="1" x14ac:dyDescent="0.35">
      <c r="B8" s="310"/>
      <c r="C8" s="312"/>
      <c r="D8" s="312" t="s">
        <v>173</v>
      </c>
      <c r="E8" s="312" t="s">
        <v>3</v>
      </c>
      <c r="F8" s="312"/>
      <c r="G8" s="312" t="s">
        <v>4</v>
      </c>
      <c r="H8" s="312"/>
      <c r="I8" s="312"/>
      <c r="J8" s="312"/>
      <c r="K8" s="312"/>
      <c r="L8" s="312"/>
      <c r="M8" s="312"/>
      <c r="N8" s="312"/>
      <c r="O8" s="312" t="s">
        <v>5</v>
      </c>
      <c r="P8" s="312"/>
      <c r="Q8" s="312" t="s">
        <v>6</v>
      </c>
      <c r="R8" s="312"/>
      <c r="S8" s="312"/>
      <c r="T8" s="312"/>
      <c r="U8" s="312"/>
      <c r="V8" s="312"/>
      <c r="W8" s="312"/>
      <c r="X8" s="312" t="s">
        <v>7</v>
      </c>
      <c r="Y8" s="312"/>
      <c r="Z8" s="312"/>
      <c r="AA8" s="312" t="s">
        <v>8</v>
      </c>
      <c r="AB8" s="312"/>
      <c r="AC8" s="312"/>
      <c r="AD8" s="312"/>
      <c r="AE8" s="312"/>
      <c r="AF8" s="312"/>
      <c r="AG8" s="312"/>
      <c r="AH8" s="312"/>
      <c r="AI8" s="312"/>
      <c r="AJ8" s="312"/>
      <c r="AK8" s="312"/>
      <c r="AL8" s="312"/>
      <c r="AM8" s="312"/>
      <c r="AN8" s="312"/>
      <c r="AO8" s="312"/>
      <c r="AP8" s="312"/>
      <c r="AQ8" s="312"/>
      <c r="AR8" s="312"/>
      <c r="AS8" s="312"/>
      <c r="AT8" s="256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7"/>
      <c r="HO8" s="12" t="s">
        <v>182</v>
      </c>
    </row>
    <row r="9" spans="2:223" ht="27.75" customHeight="1" x14ac:dyDescent="0.35">
      <c r="B9" s="310"/>
      <c r="C9" s="312"/>
      <c r="D9" s="312"/>
      <c r="E9" s="301" t="s">
        <v>9</v>
      </c>
      <c r="F9" s="301" t="s">
        <v>10</v>
      </c>
      <c r="G9" s="301" t="s">
        <v>11</v>
      </c>
      <c r="H9" s="306" t="s">
        <v>174</v>
      </c>
      <c r="I9" s="307" t="s">
        <v>12</v>
      </c>
      <c r="J9" s="307" t="s">
        <v>166</v>
      </c>
      <c r="K9" s="307" t="s">
        <v>13</v>
      </c>
      <c r="L9" s="305" t="s">
        <v>14</v>
      </c>
      <c r="M9" s="301" t="s">
        <v>168</v>
      </c>
      <c r="N9" s="306" t="s">
        <v>15</v>
      </c>
      <c r="O9" s="301" t="s">
        <v>16</v>
      </c>
      <c r="P9" s="301" t="s">
        <v>17</v>
      </c>
      <c r="Q9" s="306" t="s">
        <v>199</v>
      </c>
      <c r="R9" s="306" t="s">
        <v>41</v>
      </c>
      <c r="S9" s="301" t="s">
        <v>18</v>
      </c>
      <c r="T9" s="301" t="s">
        <v>19</v>
      </c>
      <c r="U9" s="301" t="s">
        <v>20</v>
      </c>
      <c r="V9" s="301" t="s">
        <v>21</v>
      </c>
      <c r="W9" s="301" t="s">
        <v>22</v>
      </c>
      <c r="X9" s="301" t="s">
        <v>23</v>
      </c>
      <c r="Y9" s="301" t="s">
        <v>24</v>
      </c>
      <c r="Z9" s="301" t="s">
        <v>25</v>
      </c>
      <c r="AA9" s="301" t="s">
        <v>26</v>
      </c>
      <c r="AB9" s="301"/>
      <c r="AC9" s="301"/>
      <c r="AD9" s="301"/>
      <c r="AE9" s="301" t="s">
        <v>27</v>
      </c>
      <c r="AF9" s="301" t="s">
        <v>194</v>
      </c>
      <c r="AG9" s="300" t="s">
        <v>29</v>
      </c>
      <c r="AH9" s="305" t="s">
        <v>30</v>
      </c>
      <c r="AI9" s="301" t="s">
        <v>31</v>
      </c>
      <c r="AJ9" s="301" t="s">
        <v>32</v>
      </c>
      <c r="AK9" s="305" t="s">
        <v>33</v>
      </c>
      <c r="AL9" s="305" t="s">
        <v>34</v>
      </c>
      <c r="AM9" s="300" t="s">
        <v>35</v>
      </c>
      <c r="AN9" s="300" t="s">
        <v>36</v>
      </c>
      <c r="AO9" s="300" t="s">
        <v>37</v>
      </c>
      <c r="AP9" s="300" t="s">
        <v>38</v>
      </c>
      <c r="AQ9" s="300" t="s">
        <v>165</v>
      </c>
      <c r="AR9" s="301" t="s">
        <v>39</v>
      </c>
      <c r="AS9" s="301" t="s">
        <v>40</v>
      </c>
      <c r="AT9" s="304"/>
      <c r="AU9" s="12">
        <v>1</v>
      </c>
      <c r="AV9" s="12">
        <v>2</v>
      </c>
      <c r="AW9" s="12">
        <v>3</v>
      </c>
      <c r="AX9" s="12">
        <v>4</v>
      </c>
      <c r="AY9" s="12">
        <v>5</v>
      </c>
      <c r="AZ9" s="12">
        <v>6</v>
      </c>
      <c r="BA9" s="12">
        <v>7</v>
      </c>
      <c r="BB9" s="12">
        <v>8</v>
      </c>
      <c r="BC9" s="12">
        <v>9</v>
      </c>
      <c r="BD9" s="12">
        <v>10</v>
      </c>
      <c r="BE9" s="12">
        <v>11</v>
      </c>
      <c r="BF9" s="12">
        <v>12</v>
      </c>
      <c r="BG9" s="12">
        <v>13</v>
      </c>
      <c r="BH9" s="12">
        <v>14</v>
      </c>
      <c r="BI9" s="12">
        <v>15</v>
      </c>
      <c r="BJ9" s="12">
        <v>16</v>
      </c>
      <c r="BK9" s="12">
        <v>17</v>
      </c>
      <c r="BL9" s="12">
        <v>18</v>
      </c>
      <c r="HO9" s="12" t="s">
        <v>183</v>
      </c>
    </row>
    <row r="10" spans="2:223" s="7" customFormat="1" ht="117" customHeight="1" x14ac:dyDescent="0.35">
      <c r="B10" s="310"/>
      <c r="C10" s="312"/>
      <c r="D10" s="312"/>
      <c r="E10" s="301"/>
      <c r="F10" s="301"/>
      <c r="G10" s="301"/>
      <c r="H10" s="306"/>
      <c r="I10" s="307"/>
      <c r="J10" s="307"/>
      <c r="K10" s="307"/>
      <c r="L10" s="305"/>
      <c r="M10" s="301"/>
      <c r="N10" s="306"/>
      <c r="O10" s="301"/>
      <c r="P10" s="301"/>
      <c r="Q10" s="306"/>
      <c r="R10" s="306"/>
      <c r="S10" s="301"/>
      <c r="T10" s="301"/>
      <c r="U10" s="301"/>
      <c r="V10" s="301"/>
      <c r="W10" s="301"/>
      <c r="X10" s="301"/>
      <c r="Y10" s="301"/>
      <c r="Z10" s="301"/>
      <c r="AA10" s="255" t="s">
        <v>42</v>
      </c>
      <c r="AB10" s="255" t="s">
        <v>16</v>
      </c>
      <c r="AC10" s="255" t="s">
        <v>43</v>
      </c>
      <c r="AD10" s="255" t="s">
        <v>16</v>
      </c>
      <c r="AE10" s="301"/>
      <c r="AF10" s="301"/>
      <c r="AG10" s="300"/>
      <c r="AH10" s="305"/>
      <c r="AI10" s="301"/>
      <c r="AJ10" s="301"/>
      <c r="AK10" s="305"/>
      <c r="AL10" s="305"/>
      <c r="AM10" s="300"/>
      <c r="AN10" s="300"/>
      <c r="AO10" s="300"/>
      <c r="AP10" s="300"/>
      <c r="AQ10" s="300"/>
      <c r="AR10" s="301"/>
      <c r="AS10" s="301"/>
      <c r="AT10" s="304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HO10" s="12" t="s">
        <v>184</v>
      </c>
    </row>
    <row r="11" spans="2:223" s="7" customFormat="1" ht="177" customHeight="1" x14ac:dyDescent="0.35">
      <c r="B11" s="310"/>
      <c r="C11" s="312"/>
      <c r="D11" s="312"/>
      <c r="E11" s="301"/>
      <c r="F11" s="301"/>
      <c r="G11" s="301"/>
      <c r="H11" s="306"/>
      <c r="I11" s="307"/>
      <c r="J11" s="307"/>
      <c r="K11" s="307"/>
      <c r="L11" s="305"/>
      <c r="M11" s="301"/>
      <c r="N11" s="306"/>
      <c r="O11" s="301"/>
      <c r="P11" s="301"/>
      <c r="Q11" s="306"/>
      <c r="R11" s="306"/>
      <c r="S11" s="301"/>
      <c r="T11" s="301"/>
      <c r="U11" s="301"/>
      <c r="V11" s="301"/>
      <c r="W11" s="301"/>
      <c r="X11" s="301"/>
      <c r="Y11" s="301"/>
      <c r="Z11" s="301"/>
      <c r="AA11" s="255" t="s">
        <v>44</v>
      </c>
      <c r="AB11" s="255" t="s">
        <v>16</v>
      </c>
      <c r="AC11" s="255" t="s">
        <v>44</v>
      </c>
      <c r="AD11" s="255" t="s">
        <v>16</v>
      </c>
      <c r="AE11" s="301"/>
      <c r="AF11" s="301"/>
      <c r="AG11" s="300"/>
      <c r="AH11" s="305"/>
      <c r="AI11" s="301"/>
      <c r="AJ11" s="301"/>
      <c r="AK11" s="305"/>
      <c r="AL11" s="305"/>
      <c r="AM11" s="300"/>
      <c r="AN11" s="300"/>
      <c r="AO11" s="300"/>
      <c r="AP11" s="300"/>
      <c r="AQ11" s="300"/>
      <c r="AR11" s="301"/>
      <c r="AS11" s="301"/>
      <c r="AT11" s="304"/>
      <c r="AU11" s="298" t="s">
        <v>45</v>
      </c>
      <c r="AV11" s="296" t="s">
        <v>45</v>
      </c>
      <c r="AW11" s="296" t="s">
        <v>45</v>
      </c>
      <c r="AX11" s="296" t="s">
        <v>45</v>
      </c>
      <c r="AY11" s="296" t="s">
        <v>45</v>
      </c>
      <c r="AZ11" s="296" t="s">
        <v>45</v>
      </c>
      <c r="BA11" s="296" t="s">
        <v>45</v>
      </c>
      <c r="BB11" s="296" t="s">
        <v>45</v>
      </c>
      <c r="BC11" s="296" t="s">
        <v>45</v>
      </c>
      <c r="BD11" s="296" t="s">
        <v>45</v>
      </c>
      <c r="BE11" s="296" t="s">
        <v>45</v>
      </c>
      <c r="BF11" s="296" t="s">
        <v>45</v>
      </c>
      <c r="BG11" s="296" t="s">
        <v>45</v>
      </c>
      <c r="BH11" s="296" t="s">
        <v>45</v>
      </c>
      <c r="BI11" s="296" t="s">
        <v>45</v>
      </c>
      <c r="BJ11" s="296" t="s">
        <v>45</v>
      </c>
      <c r="BK11" s="296" t="s">
        <v>45</v>
      </c>
      <c r="BL11" s="302" t="s">
        <v>46</v>
      </c>
      <c r="HO11" s="12" t="s">
        <v>185</v>
      </c>
    </row>
    <row r="12" spans="2:223" ht="35.25" customHeight="1" x14ac:dyDescent="0.35">
      <c r="B12" s="202">
        <v>0</v>
      </c>
      <c r="C12" s="3">
        <v>1</v>
      </c>
      <c r="D12" s="3">
        <v>2</v>
      </c>
      <c r="E12" s="3">
        <v>3</v>
      </c>
      <c r="F12" s="3">
        <v>4</v>
      </c>
      <c r="G12" s="3">
        <v>5</v>
      </c>
      <c r="H12" s="3">
        <v>6</v>
      </c>
      <c r="I12" s="3">
        <v>7</v>
      </c>
      <c r="J12" s="3">
        <v>8</v>
      </c>
      <c r="K12" s="3">
        <v>9</v>
      </c>
      <c r="L12" s="3">
        <v>10</v>
      </c>
      <c r="M12" s="3">
        <v>11</v>
      </c>
      <c r="N12" s="3">
        <v>12</v>
      </c>
      <c r="O12" s="3">
        <v>13</v>
      </c>
      <c r="P12" s="3">
        <v>14</v>
      </c>
      <c r="Q12" s="3">
        <v>15</v>
      </c>
      <c r="R12" s="3">
        <v>16</v>
      </c>
      <c r="S12" s="3">
        <v>17</v>
      </c>
      <c r="T12" s="3">
        <v>18</v>
      </c>
      <c r="U12" s="3">
        <v>19</v>
      </c>
      <c r="V12" s="3">
        <v>20</v>
      </c>
      <c r="W12" s="3">
        <v>21</v>
      </c>
      <c r="X12" s="3">
        <v>22</v>
      </c>
      <c r="Y12" s="3">
        <v>23</v>
      </c>
      <c r="Z12" s="3">
        <v>24</v>
      </c>
      <c r="AA12" s="3">
        <v>25</v>
      </c>
      <c r="AB12" s="3">
        <v>26</v>
      </c>
      <c r="AC12" s="3">
        <v>27</v>
      </c>
      <c r="AD12" s="3">
        <v>28</v>
      </c>
      <c r="AE12" s="3">
        <v>29</v>
      </c>
      <c r="AF12" s="3">
        <v>30</v>
      </c>
      <c r="AG12" s="3">
        <v>31</v>
      </c>
      <c r="AH12" s="3">
        <v>32</v>
      </c>
      <c r="AI12" s="3">
        <v>33</v>
      </c>
      <c r="AJ12" s="3">
        <v>34</v>
      </c>
      <c r="AK12" s="3">
        <v>35</v>
      </c>
      <c r="AL12" s="3">
        <v>36</v>
      </c>
      <c r="AM12" s="3">
        <v>37</v>
      </c>
      <c r="AN12" s="3">
        <v>38</v>
      </c>
      <c r="AO12" s="3">
        <v>39</v>
      </c>
      <c r="AP12" s="3">
        <v>40</v>
      </c>
      <c r="AQ12" s="3">
        <v>41</v>
      </c>
      <c r="AR12" s="3">
        <v>42</v>
      </c>
      <c r="AS12" s="3">
        <v>43</v>
      </c>
      <c r="AT12" s="203"/>
      <c r="AU12" s="299"/>
      <c r="AV12" s="297"/>
      <c r="AW12" s="297"/>
      <c r="AX12" s="297"/>
      <c r="AY12" s="297"/>
      <c r="AZ12" s="297"/>
      <c r="BA12" s="297"/>
      <c r="BB12" s="297"/>
      <c r="BC12" s="297"/>
      <c r="BD12" s="297"/>
      <c r="BE12" s="297"/>
      <c r="BF12" s="297"/>
      <c r="BG12" s="297"/>
      <c r="BH12" s="297"/>
      <c r="BI12" s="297"/>
      <c r="BJ12" s="297"/>
      <c r="BK12" s="297"/>
      <c r="BL12" s="303"/>
      <c r="BM12" s="12" t="s">
        <v>190</v>
      </c>
      <c r="HO12" s="12" t="s">
        <v>186</v>
      </c>
    </row>
    <row r="13" spans="2:223" s="11" customFormat="1" ht="57.75" customHeight="1" x14ac:dyDescent="0.45">
      <c r="B13" s="204" t="s">
        <v>47</v>
      </c>
      <c r="C13" s="152" t="s">
        <v>48</v>
      </c>
      <c r="D13" s="184">
        <f>O13+P13</f>
        <v>5637</v>
      </c>
      <c r="E13" s="152">
        <f>'ian22'!E13+'feb22'!E13+'mar22'!E13+'apr22'!E13+'mai22'!E13+'iun22'!E13+'iul22'!E13</f>
        <v>1892</v>
      </c>
      <c r="F13" s="152">
        <f>'ian22'!F13+'feb22'!F13+'mar22'!F13+'apr22'!F13+'mai22'!F13+'iun22'!F13+'iul22'!F13</f>
        <v>3745</v>
      </c>
      <c r="G13" s="152">
        <f>'ian22'!G13+'feb22'!G13+'mar22'!G13+'apr22'!G13+'mai22'!G13+'iun22'!G13+'iul22'!G13</f>
        <v>921</v>
      </c>
      <c r="H13" s="152">
        <f>'ian22'!H13+'feb22'!H13+'mar22'!H13+'apr22'!H13+'mai22'!H13+'iun22'!H13+'iul22'!H13</f>
        <v>505</v>
      </c>
      <c r="I13" s="152">
        <f>'ian22'!I13+'feb22'!I13+'mar22'!I13+'apr22'!I13+'mai22'!I13+'iun22'!I13+'iul22'!I13</f>
        <v>442</v>
      </c>
      <c r="J13" s="152">
        <f>'ian22'!J13+'feb22'!J13+'mar22'!J13+'apr22'!J13+'mai22'!J13+'iun22'!J13+'iul22'!J13</f>
        <v>160</v>
      </c>
      <c r="K13" s="152">
        <f>'ian22'!K13+'feb22'!K13+'mar22'!K13+'apr22'!K13+'mai22'!K13+'iun22'!K13+'iul22'!K13</f>
        <v>520</v>
      </c>
      <c r="L13" s="152">
        <f>'ian22'!L13+'feb22'!L13+'mar22'!L13+'apr22'!L13+'mai22'!L13+'iun22'!L13+'iul22'!L13</f>
        <v>1135</v>
      </c>
      <c r="M13" s="152">
        <f>'ian22'!M13+'feb22'!M13+'mar22'!M13+'apr22'!M13+'mai22'!M13+'iun22'!M13+'iul22'!M13</f>
        <v>2619</v>
      </c>
      <c r="N13" s="152">
        <f>'ian22'!N13+'feb22'!N13+'mar22'!N13+'apr22'!N13+'mai22'!N13+'iun22'!N13+'iul22'!N13</f>
        <v>838</v>
      </c>
      <c r="O13" s="152">
        <f>'ian22'!O13+'feb22'!O13+'mar22'!O13+'apr22'!O13+'mai22'!O13+'iun22'!O13+'iul22'!O13</f>
        <v>2572</v>
      </c>
      <c r="P13" s="152">
        <f>'ian22'!P13+'feb22'!P13+'mar22'!P13+'apr22'!P13+'mai22'!P13+'iun22'!P13+'iul22'!P13</f>
        <v>3065</v>
      </c>
      <c r="Q13" s="152">
        <f>'ian22'!Q13+'feb22'!Q13+'mar22'!Q13+'apr22'!Q13+'mai22'!Q13+'iun22'!Q13+'iul22'!Q13</f>
        <v>960</v>
      </c>
      <c r="R13" s="152">
        <f>'ian22'!R13+'feb22'!R13+'mar22'!R13+'apr22'!R13+'mai22'!R13+'iun22'!R13+'iul22'!R13</f>
        <v>283</v>
      </c>
      <c r="S13" s="152">
        <f>'ian22'!S13+'feb22'!S13+'mar22'!S13+'apr22'!S13+'mai22'!S13+'iun22'!S13+'iul22'!S13</f>
        <v>2094</v>
      </c>
      <c r="T13" s="152">
        <f>'ian22'!T13+'feb22'!T13+'mar22'!T13+'apr22'!T13+'mai22'!T13+'iun22'!T13+'iul22'!T13</f>
        <v>653</v>
      </c>
      <c r="U13" s="152">
        <f>'ian22'!U13+'feb22'!U13+'mar22'!U13+'apr22'!U13+'mai22'!U13+'iun22'!U13+'iul22'!U13</f>
        <v>1633</v>
      </c>
      <c r="V13" s="152">
        <f>'ian22'!V13+'feb22'!V13+'mar22'!V13+'apr22'!V13+'mai22'!V13+'iun22'!V13+'iul22'!V13</f>
        <v>94</v>
      </c>
      <c r="W13" s="152">
        <f>'ian22'!W13+'feb22'!W13+'mar22'!W13+'apr22'!W13+'mai22'!W13+'iun22'!W13+'iul22'!W13</f>
        <v>203</v>
      </c>
      <c r="X13" s="152">
        <f>'ian22'!X13+'feb22'!X13+'mar22'!X13+'apr22'!X13+'mai22'!X13+'iun22'!X13+'iul22'!X13</f>
        <v>4687</v>
      </c>
      <c r="Y13" s="152">
        <f>'ian22'!Y13+'feb22'!Y13+'mar22'!Y13+'apr22'!Y13+'mai22'!Y13+'iun22'!Y13+'iul22'!Y13</f>
        <v>950</v>
      </c>
      <c r="Z13" s="152">
        <f>'ian22'!Z13+'feb22'!Z13+'mar22'!Z13+'apr22'!Z13+'mai22'!Z13+'iun22'!Z13+'iul22'!Z13</f>
        <v>0</v>
      </c>
      <c r="AA13" s="152">
        <f>'ian22'!AA13+'feb22'!AA13+'mar22'!AA13+'apr22'!AA13+'mai22'!AA13+'iun22'!AA13+'iul22'!AA13</f>
        <v>0</v>
      </c>
      <c r="AB13" s="152">
        <f>'ian22'!AB13+'feb22'!AB13+'mar22'!AB13+'apr22'!AB13+'mai22'!AB13+'iun22'!AB13+'iul22'!AB13</f>
        <v>0</v>
      </c>
      <c r="AC13" s="152">
        <f>'ian22'!AC13+'feb22'!AC13+'mar22'!AC13+'apr22'!AC13+'mai22'!AC13+'iun22'!AC13+'iul22'!AC13</f>
        <v>0</v>
      </c>
      <c r="AD13" s="152">
        <f>'ian22'!AD13+'feb22'!AD13+'mar22'!AD13+'apr22'!AD13+'mai22'!AD13+'iun22'!AD13+'iul22'!AD13</f>
        <v>0</v>
      </c>
      <c r="AE13" s="152">
        <f>'ian22'!AE13+'feb22'!AE13+'mar22'!AE13+'apr22'!AE13+'mai22'!AE13+'iun22'!AE13+'iul22'!AE13</f>
        <v>31</v>
      </c>
      <c r="AF13" s="152">
        <f>'ian22'!AF13+'feb22'!AF13+'mar22'!AF13+'apr22'!AF13+'mai22'!AF13+'iun22'!AF13+'iul22'!AF13</f>
        <v>42</v>
      </c>
      <c r="AG13" s="152">
        <f>'ian22'!AG13+'feb22'!AG13+'mar22'!AG13+'apr22'!AG13+'mai22'!AG13+'iun22'!AG13+'iul22'!AG13</f>
        <v>0</v>
      </c>
      <c r="AH13" s="152">
        <f>'ian22'!AH13+'feb22'!AH13+'mar22'!AH13+'apr22'!AH13+'mai22'!AH13+'iun22'!AH13+'iul22'!AH13</f>
        <v>0</v>
      </c>
      <c r="AI13" s="152">
        <f>'ian22'!AI13+'feb22'!AI13+'mar22'!AI13+'apr22'!AI13+'mai22'!AI13+'iun22'!AI13+'iul22'!AI13</f>
        <v>0</v>
      </c>
      <c r="AJ13" s="152">
        <f>'ian22'!AJ13+'feb22'!AJ13+'mar22'!AJ13+'apr22'!AJ13+'mai22'!AJ13+'iun22'!AJ13+'iul22'!AJ13</f>
        <v>4</v>
      </c>
      <c r="AK13" s="152">
        <f>'ian22'!AK13+'feb22'!AK13+'mar22'!AK13+'apr22'!AK13+'mai22'!AK13+'iun22'!AK13+'iul22'!AK13</f>
        <v>0</v>
      </c>
      <c r="AL13" s="152">
        <f>'ian22'!AL13+'feb22'!AL13+'mar22'!AL13+'apr22'!AL13+'mai22'!AL13+'iun22'!AL13+'iul22'!AL13</f>
        <v>0</v>
      </c>
      <c r="AM13" s="152">
        <f>'ian22'!AM13+'feb22'!AM13+'mar22'!AM13+'apr22'!AM13+'mai22'!AM13+'iun22'!AM13+'iul22'!AM13</f>
        <v>14</v>
      </c>
      <c r="AN13" s="152">
        <f>'ian22'!AN13+'feb22'!AN13+'mar22'!AN13+'apr22'!AN13+'mai22'!AN13+'iun22'!AN13+'iul22'!AN13</f>
        <v>0</v>
      </c>
      <c r="AO13" s="152">
        <f>'ian22'!AO13+'feb22'!AO13+'mar22'!AO13+'apr22'!AO13+'mai22'!AO13+'iun22'!AO13+'iul22'!AO13</f>
        <v>0</v>
      </c>
      <c r="AP13" s="152">
        <f>'ian22'!AP13+'feb22'!AP13+'mar22'!AP13+'apr22'!AP13+'mai22'!AP13+'iun22'!AP13+'iul22'!AP13</f>
        <v>0</v>
      </c>
      <c r="AQ13" s="152">
        <f>'ian22'!AQ13+'feb22'!AQ13+'mar22'!AQ13+'apr22'!AQ13+'mai22'!AQ13+'iun22'!AQ13+'iul22'!AQ13</f>
        <v>0</v>
      </c>
      <c r="AR13" s="152">
        <f>'ian22'!AR13+'feb22'!AR13+'mar22'!AR13+'apr22'!AR13+'mai22'!AR13+'iun22'!AR13+'iul22'!AR13</f>
        <v>0</v>
      </c>
      <c r="AS13" s="152">
        <f>'ian22'!AS13+'feb22'!AS13+'mar22'!AS13+'apr22'!AS13+'mai22'!AS13+'iun22'!AS13+'iul22'!AS13</f>
        <v>5546</v>
      </c>
      <c r="AT13" s="205"/>
      <c r="AU13" s="16" t="str">
        <f>IF(G13++I13+K13+L13+M13=D13," ","GRESEALA")</f>
        <v xml:space="preserve"> </v>
      </c>
      <c r="AV13" s="16" t="str">
        <f>IF(AA13+AC13+AE13+AF13+AG13+AH13+AI13+AJ13+AK13+AL13+AM13+AN13+AO13+AP13+AQ13+AR13+AS13&gt;=D13," ","GRESEALA")</f>
        <v xml:space="preserve"> </v>
      </c>
      <c r="AW13" s="17" t="str">
        <f>IF(E13+F13=D13," ","GRESEALA")</f>
        <v xml:space="preserve"> </v>
      </c>
      <c r="AX13" s="17" t="str">
        <f>IF(O13+P13=D13," ","GRESEALA")</f>
        <v xml:space="preserve"> </v>
      </c>
      <c r="AY13" s="17" t="str">
        <f>IF(Q13+S13+T13+U13+V13+W13=D13," ","GRESEALA")</f>
        <v xml:space="preserve"> </v>
      </c>
      <c r="AZ13" s="17" t="str">
        <f>IF(X13+Y13+Z13=D13," ","GRESEALA")</f>
        <v xml:space="preserve"> </v>
      </c>
      <c r="BA13" s="17" t="str">
        <f>IF(N13&lt;=M13," ","GRESEALA")</f>
        <v xml:space="preserve"> </v>
      </c>
      <c r="BB13" s="17" t="str">
        <f>IF(AS13&lt;=D13," ","GRESEALA")</f>
        <v xml:space="preserve"> </v>
      </c>
      <c r="BC13" s="17" t="str">
        <f>IF(H13&lt;=G13," ","GRESEALA")</f>
        <v xml:space="preserve"> </v>
      </c>
      <c r="BD13" s="17" t="str">
        <f>IF(AS14&lt;=D14," ","GRESEALA")</f>
        <v xml:space="preserve"> </v>
      </c>
      <c r="BE13" s="17" t="str">
        <f>IF(H14&lt;=G14," ","GRESEALA")</f>
        <v xml:space="preserve"> </v>
      </c>
      <c r="BF13" s="17" t="str">
        <f>IF(AS15&lt;=D15," ","GRESEALA")</f>
        <v xml:space="preserve"> </v>
      </c>
      <c r="BG13" s="17" t="str">
        <f>IF(H15&lt;=G15," ","GRESEALA")</f>
        <v xml:space="preserve"> </v>
      </c>
      <c r="BH13" s="17" t="str">
        <f>IF(Z15&lt;=Z13," ","GRESEALA")</f>
        <v xml:space="preserve"> </v>
      </c>
      <c r="BI13" s="17" t="str">
        <f>IF(AA15&lt;=AA13," ","GRESEALA")</f>
        <v xml:space="preserve"> </v>
      </c>
      <c r="BJ13" s="17" t="str">
        <f>IF(AB15&lt;=AB13," ","GRESEALA")</f>
        <v xml:space="preserve"> </v>
      </c>
      <c r="BK13" s="17" t="str">
        <f>IF(H15&lt;=H13," ","GRESEALA")</f>
        <v xml:space="preserve"> </v>
      </c>
      <c r="BL13" s="18" t="str">
        <f>IF((X39=0)*AND(X40=0)*AND(X38=0),"  ","GRESEALA")</f>
        <v xml:space="preserve">  </v>
      </c>
      <c r="BM13" s="19" t="str">
        <f>IF(J14&lt;=I14," ","GRESEALA")</f>
        <v xml:space="preserve"> </v>
      </c>
      <c r="HO13" s="12" t="s">
        <v>187</v>
      </c>
    </row>
    <row r="14" spans="2:223" s="24" customFormat="1" ht="43.5" customHeight="1" x14ac:dyDescent="0.45">
      <c r="B14" s="206" t="s">
        <v>49</v>
      </c>
      <c r="C14" s="157" t="s">
        <v>50</v>
      </c>
      <c r="D14" s="197">
        <f>O14+P14</f>
        <v>1701</v>
      </c>
      <c r="E14" s="152">
        <f>'ian22'!E14+'feb22'!E14+'mar22'!E14+'apr22'!E14+'mai22'!E14+'iun22'!E14+'iul22'!E14</f>
        <v>811</v>
      </c>
      <c r="F14" s="152">
        <f>'ian22'!F14+'feb22'!F14+'mar22'!F14+'apr22'!F14+'mai22'!F14+'iun22'!F14+'iul22'!F14</f>
        <v>890</v>
      </c>
      <c r="G14" s="152">
        <f>'ian22'!G14+'feb22'!G14+'mar22'!G14+'apr22'!G14+'mai22'!G14+'iun22'!G14+'iul22'!G14</f>
        <v>323</v>
      </c>
      <c r="H14" s="152">
        <f>'ian22'!H14+'feb22'!H14+'mar22'!H14+'apr22'!H14+'mai22'!H14+'iun22'!H14+'iul22'!H14</f>
        <v>70</v>
      </c>
      <c r="I14" s="152">
        <f>'ian22'!I14+'feb22'!I14+'mar22'!I14+'apr22'!I14+'mai22'!I14+'iun22'!I14+'iul22'!I14</f>
        <v>158</v>
      </c>
      <c r="J14" s="152">
        <f>'ian22'!J14+'feb22'!J14+'mar22'!J14+'apr22'!J14+'mai22'!J14+'iun22'!J14+'iul22'!J14</f>
        <v>30</v>
      </c>
      <c r="K14" s="152">
        <f>'ian22'!K14+'feb22'!K14+'mar22'!K14+'apr22'!K14+'mai22'!K14+'iun22'!K14+'iul22'!K14</f>
        <v>163</v>
      </c>
      <c r="L14" s="152">
        <f>'ian22'!L14+'feb22'!L14+'mar22'!L14+'apr22'!L14+'mai22'!L14+'iun22'!L14+'iul22'!L14</f>
        <v>339</v>
      </c>
      <c r="M14" s="152">
        <f>'ian22'!M14+'feb22'!M14+'mar22'!M14+'apr22'!M14+'mai22'!M14+'iun22'!M14+'iul22'!M14</f>
        <v>718</v>
      </c>
      <c r="N14" s="152">
        <f>'ian22'!N14+'feb22'!N14+'mar22'!N14+'apr22'!N14+'mai22'!N14+'iun22'!N14+'iul22'!N14</f>
        <v>161</v>
      </c>
      <c r="O14" s="152">
        <f>'ian22'!O14+'feb22'!O14+'mar22'!O14+'apr22'!O14+'mai22'!O14+'iun22'!O14+'iul22'!O14</f>
        <v>786</v>
      </c>
      <c r="P14" s="152">
        <f>'ian22'!P14+'feb22'!P14+'mar22'!P14+'apr22'!P14+'mai22'!P14+'iun22'!P14+'iul22'!P14</f>
        <v>915</v>
      </c>
      <c r="Q14" s="152">
        <f>'ian22'!Q14+'feb22'!Q14+'mar22'!Q14+'apr22'!Q14+'mai22'!Q14+'iun22'!Q14+'iul22'!Q14</f>
        <v>78</v>
      </c>
      <c r="R14" s="152">
        <f>'ian22'!R14+'feb22'!R14+'mar22'!R14+'apr22'!R14+'mai22'!R14+'iun22'!R14+'iul22'!R14</f>
        <v>22</v>
      </c>
      <c r="S14" s="152">
        <f>'ian22'!S14+'feb22'!S14+'mar22'!S14+'apr22'!S14+'mai22'!S14+'iun22'!S14+'iul22'!S14</f>
        <v>648</v>
      </c>
      <c r="T14" s="152">
        <f>'ian22'!T14+'feb22'!T14+'mar22'!T14+'apr22'!T14+'mai22'!T14+'iun22'!T14+'iul22'!T14</f>
        <v>211</v>
      </c>
      <c r="U14" s="152">
        <f>'ian22'!U14+'feb22'!U14+'mar22'!U14+'apr22'!U14+'mai22'!U14+'iun22'!U14+'iul22'!U14</f>
        <v>630</v>
      </c>
      <c r="V14" s="152">
        <f>'ian22'!V14+'feb22'!V14+'mar22'!V14+'apr22'!V14+'mai22'!V14+'iun22'!V14+'iul22'!V14</f>
        <v>41</v>
      </c>
      <c r="W14" s="152">
        <f>'ian22'!W14+'feb22'!W14+'mar22'!W14+'apr22'!W14+'mai22'!W14+'iun22'!W14+'iul22'!W14</f>
        <v>93</v>
      </c>
      <c r="X14" s="152">
        <f>'ian22'!X14+'feb22'!X14+'mar22'!X14+'apr22'!X14+'mai22'!X14+'iun22'!X14+'iul22'!X14</f>
        <v>1320</v>
      </c>
      <c r="Y14" s="152">
        <f>'ian22'!Y14+'feb22'!Y14+'mar22'!Y14+'apr22'!Y14+'mai22'!Y14+'iun22'!Y14+'iul22'!Y14</f>
        <v>381</v>
      </c>
      <c r="Z14" s="152">
        <f>'ian22'!Z14+'feb22'!Z14+'mar22'!Z14+'apr22'!Z14+'mai22'!Z14+'iun22'!Z14+'iul22'!Z14</f>
        <v>0</v>
      </c>
      <c r="AA14" s="152">
        <f>'ian22'!AA14+'feb22'!AA14+'mar22'!AA14+'apr22'!AA14+'mai22'!AA14+'iun22'!AA14+'iul22'!AA14</f>
        <v>0</v>
      </c>
      <c r="AB14" s="152">
        <f>'ian22'!AB14+'feb22'!AB14+'mar22'!AB14+'apr22'!AB14+'mai22'!AB14+'iun22'!AB14+'iul22'!AB14</f>
        <v>0</v>
      </c>
      <c r="AC14" s="152">
        <f>'ian22'!AC14+'feb22'!AC14+'mar22'!AC14+'apr22'!AC14+'mai22'!AC14+'iun22'!AC14+'iul22'!AC14</f>
        <v>0</v>
      </c>
      <c r="AD14" s="152">
        <f>'ian22'!AD14+'feb22'!AD14+'mar22'!AD14+'apr22'!AD14+'mai22'!AD14+'iun22'!AD14+'iul22'!AD14</f>
        <v>0</v>
      </c>
      <c r="AE14" s="152">
        <f>'ian22'!AE14+'feb22'!AE14+'mar22'!AE14+'apr22'!AE14+'mai22'!AE14+'iun22'!AE14+'iul22'!AE14</f>
        <v>7</v>
      </c>
      <c r="AF14" s="152">
        <f>'ian22'!AF14+'feb22'!AF14+'mar22'!AF14+'apr22'!AF14+'mai22'!AF14+'iun22'!AF14+'iul22'!AF14</f>
        <v>0</v>
      </c>
      <c r="AG14" s="152">
        <f>'ian22'!AG14+'feb22'!AG14+'mar22'!AG14+'apr22'!AG14+'mai22'!AG14+'iun22'!AG14+'iul22'!AG14</f>
        <v>0</v>
      </c>
      <c r="AH14" s="152">
        <f>'ian22'!AH14+'feb22'!AH14+'mar22'!AH14+'apr22'!AH14+'mai22'!AH14+'iun22'!AH14+'iul22'!AH14</f>
        <v>0</v>
      </c>
      <c r="AI14" s="152">
        <f>'ian22'!AI14+'feb22'!AI14+'mar22'!AI14+'apr22'!AI14+'mai22'!AI14+'iun22'!AI14+'iul22'!AI14</f>
        <v>0</v>
      </c>
      <c r="AJ14" s="152">
        <f>'ian22'!AJ14+'feb22'!AJ14+'mar22'!AJ14+'apr22'!AJ14+'mai22'!AJ14+'iun22'!AJ14+'iul22'!AJ14</f>
        <v>0</v>
      </c>
      <c r="AK14" s="152">
        <f>'ian22'!AK14+'feb22'!AK14+'mar22'!AK14+'apr22'!AK14+'mai22'!AK14+'iun22'!AK14+'iul22'!AK14</f>
        <v>0</v>
      </c>
      <c r="AL14" s="152">
        <f>'ian22'!AL14+'feb22'!AL14+'mar22'!AL14+'apr22'!AL14+'mai22'!AL14+'iun22'!AL14+'iul22'!AL14</f>
        <v>0</v>
      </c>
      <c r="AM14" s="152">
        <f>'ian22'!AM14+'feb22'!AM14+'mar22'!AM14+'apr22'!AM14+'mai22'!AM14+'iun22'!AM14+'iul22'!AM14</f>
        <v>0</v>
      </c>
      <c r="AN14" s="152">
        <f>'ian22'!AN14+'feb22'!AN14+'mar22'!AN14+'apr22'!AN14+'mai22'!AN14+'iun22'!AN14+'iul22'!AN14</f>
        <v>0</v>
      </c>
      <c r="AO14" s="152">
        <f>'ian22'!AO14+'feb22'!AO14+'mar22'!AO14+'apr22'!AO14+'mai22'!AO14+'iun22'!AO14+'iul22'!AO14</f>
        <v>0</v>
      </c>
      <c r="AP14" s="152">
        <f>'ian22'!AP14+'feb22'!AP14+'mar22'!AP14+'apr22'!AP14+'mai22'!AP14+'iun22'!AP14+'iul22'!AP14</f>
        <v>0</v>
      </c>
      <c r="AQ14" s="152">
        <f>'ian22'!AQ14+'feb22'!AQ14+'mar22'!AQ14+'apr22'!AQ14+'mai22'!AQ14+'iun22'!AQ14+'iul22'!AQ14</f>
        <v>0</v>
      </c>
      <c r="AR14" s="152">
        <f>'ian22'!AR14+'feb22'!AR14+'mar22'!AR14+'apr22'!AR14+'mai22'!AR14+'iun22'!AR14+'iul22'!AR14</f>
        <v>0</v>
      </c>
      <c r="AS14" s="152">
        <f>'ian22'!AS14+'feb22'!AS14+'mar22'!AS14+'apr22'!AS14+'mai22'!AS14+'iun22'!AS14+'iul22'!AS14</f>
        <v>1694</v>
      </c>
      <c r="AT14" s="205"/>
      <c r="AU14" s="17" t="str">
        <f>IF(E14+F14=D14," ","GRESEALA")</f>
        <v xml:space="preserve"> </v>
      </c>
      <c r="AV14" s="23" t="str">
        <f>IF(G14+K14+I14+L14+M14=D14," ","GRESEALA")</f>
        <v xml:space="preserve"> </v>
      </c>
      <c r="AW14" s="17" t="str">
        <f>IF(O14+P14=D14," ","GRESEALA")</f>
        <v xml:space="preserve"> </v>
      </c>
      <c r="AX14" s="17" t="str">
        <f>IF(Q14+S14+T14+U14+V14+W14=D14," ","GRESEALA")</f>
        <v xml:space="preserve"> </v>
      </c>
      <c r="AY14" s="17" t="str">
        <f>IF(X14+Y14+Z14=D14," ","GRESEALA")</f>
        <v xml:space="preserve"> </v>
      </c>
      <c r="AZ14" s="17" t="str">
        <f>IF(AA14+AC14+AE14+AF14+AG14+AH14+AI14+AJ14+AK14+AL14+AR14+AS14&gt;=D14," ","GRESEALA")</f>
        <v xml:space="preserve"> </v>
      </c>
      <c r="BA14" s="17" t="str">
        <f>IF(E15+F15=D15," ","GRESEALA")</f>
        <v xml:space="preserve"> </v>
      </c>
      <c r="BB14" s="23" t="str">
        <f>IF(G15+K15+I15+L15+M15=D15," ","GRESEALA")</f>
        <v xml:space="preserve"> </v>
      </c>
      <c r="BC14" s="17" t="str">
        <f>IF(O15+P15=D15," ","GRESEALA")</f>
        <v xml:space="preserve"> </v>
      </c>
      <c r="BD14" s="17" t="str">
        <f>IF(Q15+S15+T15+U15+V15+W15=D15," ","GRESEALA")</f>
        <v xml:space="preserve"> </v>
      </c>
      <c r="BE14" s="17" t="str">
        <f>IF(X15+Y15+Z15=D15," ","GRESEALA")</f>
        <v xml:space="preserve"> </v>
      </c>
      <c r="BF14" s="23" t="str">
        <f>IF(AA15+AC15+AE15+AF15+AG15+AH15+AI15+AJ15+AK15+AL15+AM15+AN15+AO15+AP15+AQ15+AR15+AS15&gt;=D15," ","GRESEALA")</f>
        <v xml:space="preserve"> </v>
      </c>
      <c r="BG14" s="17" t="str">
        <f>IF(D15&lt;=D13," ","GRESEALA")</f>
        <v xml:space="preserve"> </v>
      </c>
      <c r="BH14" s="17" t="str">
        <f>IF(E15&lt;=E13," ","GRESEALA")</f>
        <v xml:space="preserve"> </v>
      </c>
      <c r="BI14" s="17" t="str">
        <f>IF(F15&lt;=F13," ","GRESEALA")</f>
        <v xml:space="preserve"> </v>
      </c>
      <c r="BJ14" s="17" t="str">
        <f>IF(G15&lt;=G13," ","GRESEALA")</f>
        <v xml:space="preserve"> </v>
      </c>
      <c r="BK14" s="17" t="str">
        <f>IF(K15&lt;=K13," ","GRESEALA")</f>
        <v xml:space="preserve"> </v>
      </c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  <c r="CI14" s="12"/>
      <c r="CJ14" s="12"/>
      <c r="CK14" s="12"/>
      <c r="CL14" s="12"/>
      <c r="CM14" s="12"/>
      <c r="CN14" s="12"/>
      <c r="CO14" s="12"/>
      <c r="CP14" s="12"/>
      <c r="CQ14" s="12"/>
      <c r="CR14" s="12"/>
      <c r="CS14" s="12"/>
      <c r="CT14" s="12"/>
      <c r="CU14" s="12"/>
      <c r="CV14" s="12"/>
      <c r="CW14" s="12"/>
      <c r="CX14" s="12"/>
      <c r="CY14" s="12"/>
      <c r="CZ14" s="12"/>
      <c r="DA14" s="12"/>
      <c r="DB14" s="12"/>
      <c r="DC14" s="12"/>
      <c r="DD14" s="12"/>
      <c r="DE14" s="12"/>
      <c r="DF14" s="12"/>
      <c r="DG14" s="12"/>
      <c r="DH14" s="12"/>
      <c r="DI14" s="12"/>
      <c r="DJ14" s="12"/>
      <c r="DK14" s="12"/>
      <c r="DL14" s="12"/>
      <c r="DM14" s="12"/>
      <c r="DN14" s="12"/>
      <c r="DO14" s="12"/>
      <c r="DP14" s="12"/>
      <c r="DQ14" s="12"/>
      <c r="DR14" s="12"/>
      <c r="DS14" s="12"/>
      <c r="DT14" s="12"/>
      <c r="DU14" s="12"/>
      <c r="DV14" s="12"/>
      <c r="DW14" s="12"/>
      <c r="DX14" s="12"/>
      <c r="DY14" s="12"/>
      <c r="DZ14" s="12"/>
      <c r="EA14" s="12"/>
      <c r="EB14" s="12"/>
      <c r="EC14" s="12"/>
      <c r="ED14" s="12"/>
      <c r="EE14" s="12"/>
      <c r="EF14" s="12"/>
      <c r="EG14" s="12"/>
      <c r="EH14" s="12"/>
      <c r="EI14" s="12"/>
      <c r="EJ14" s="12"/>
      <c r="EK14" s="12"/>
      <c r="EL14" s="12"/>
      <c r="EM14" s="12"/>
      <c r="EN14" s="12"/>
      <c r="EO14" s="12"/>
      <c r="EP14" s="12"/>
      <c r="EQ14" s="12"/>
      <c r="ER14" s="12"/>
      <c r="ES14" s="12"/>
      <c r="ET14" s="12"/>
      <c r="EU14" s="12"/>
      <c r="EV14" s="12"/>
      <c r="EW14" s="12"/>
      <c r="EX14" s="12"/>
      <c r="EY14" s="12"/>
      <c r="EZ14" s="12"/>
      <c r="FA14" s="12"/>
      <c r="FB14" s="12"/>
      <c r="FC14" s="12"/>
      <c r="FD14" s="12"/>
      <c r="FE14" s="12"/>
      <c r="FF14" s="12"/>
      <c r="FG14" s="12"/>
      <c r="FH14" s="12"/>
      <c r="FI14" s="12"/>
      <c r="FJ14" s="12"/>
      <c r="FK14" s="12"/>
      <c r="FL14" s="12"/>
      <c r="FM14" s="12"/>
      <c r="FN14" s="12"/>
      <c r="FO14" s="12"/>
      <c r="FP14" s="12"/>
      <c r="FQ14" s="12"/>
      <c r="FR14" s="12"/>
      <c r="FS14" s="12"/>
      <c r="FT14" s="12"/>
      <c r="FU14" s="12"/>
      <c r="FV14" s="12"/>
      <c r="FW14" s="12"/>
      <c r="FX14" s="12"/>
      <c r="FY14" s="12"/>
      <c r="FZ14" s="12"/>
      <c r="GA14" s="12"/>
      <c r="GB14" s="12"/>
      <c r="GC14" s="12"/>
      <c r="GD14" s="12"/>
      <c r="GE14" s="12"/>
      <c r="GF14" s="12"/>
      <c r="GG14" s="12"/>
      <c r="GH14" s="12"/>
      <c r="GI14" s="12"/>
      <c r="GJ14" s="12"/>
      <c r="GK14" s="12"/>
      <c r="GL14" s="12"/>
      <c r="GM14" s="12"/>
      <c r="GN14" s="12"/>
      <c r="GO14" s="12"/>
      <c r="GP14" s="12"/>
      <c r="GQ14" s="12"/>
      <c r="GR14" s="12"/>
      <c r="GS14" s="12"/>
      <c r="GT14" s="12"/>
      <c r="GU14" s="12"/>
      <c r="GV14" s="12"/>
      <c r="GW14" s="12"/>
      <c r="GX14" s="12"/>
      <c r="GY14" s="12"/>
      <c r="GZ14" s="12"/>
      <c r="HA14" s="12"/>
      <c r="HB14" s="12"/>
      <c r="HC14" s="12"/>
      <c r="HD14" s="12"/>
      <c r="HE14" s="12"/>
      <c r="HF14" s="12"/>
      <c r="HG14" s="12"/>
      <c r="HH14" s="12"/>
      <c r="HI14" s="12"/>
      <c r="HJ14" s="12"/>
      <c r="HK14" s="12"/>
      <c r="HL14" s="12"/>
      <c r="HM14" s="12"/>
      <c r="HN14" s="12"/>
      <c r="HO14" s="12" t="s">
        <v>188</v>
      </c>
    </row>
    <row r="15" spans="2:223" s="27" customFormat="1" ht="60.75" customHeight="1" x14ac:dyDescent="0.45">
      <c r="B15" s="207" t="s">
        <v>51</v>
      </c>
      <c r="C15" s="128" t="s">
        <v>52</v>
      </c>
      <c r="D15" s="184">
        <f t="shared" ref="D15:D67" si="0">O15+P15</f>
        <v>3383</v>
      </c>
      <c r="E15" s="152">
        <f>'ian22'!E15+'feb22'!E15+'mar22'!E15+'apr22'!E15+'mai22'!E15+'iun22'!E15+'iul22'!E15</f>
        <v>982</v>
      </c>
      <c r="F15" s="152">
        <f>'ian22'!F15+'feb22'!F15+'mar22'!F15+'apr22'!F15+'mai22'!F15+'iun22'!F15+'iul22'!F15</f>
        <v>2401</v>
      </c>
      <c r="G15" s="152">
        <f>'ian22'!G15+'feb22'!G15+'mar22'!G15+'apr22'!G15+'mai22'!G15+'iun22'!G15+'iul22'!G15</f>
        <v>594</v>
      </c>
      <c r="H15" s="152">
        <f>'ian22'!H15+'feb22'!H15+'mar22'!H15+'apr22'!H15+'mai22'!H15+'iun22'!H15+'iul22'!H15</f>
        <v>426</v>
      </c>
      <c r="I15" s="152">
        <f>'ian22'!I15+'feb22'!I15+'mar22'!I15+'apr22'!I15+'mai22'!I15+'iun22'!I15+'iul22'!I15</f>
        <v>278</v>
      </c>
      <c r="J15" s="152">
        <f>'ian22'!J15+'feb22'!J15+'mar22'!J15+'apr22'!J15+'mai22'!J15+'iun22'!J15+'iul22'!J15</f>
        <v>147</v>
      </c>
      <c r="K15" s="152">
        <f>'ian22'!K15+'feb22'!K15+'mar22'!K15+'apr22'!K15+'mai22'!K15+'iun22'!K15+'iul22'!K15</f>
        <v>305</v>
      </c>
      <c r="L15" s="152">
        <f>'ian22'!L15+'feb22'!L15+'mar22'!L15+'apr22'!L15+'mai22'!L15+'iun22'!L15+'iul22'!L15</f>
        <v>628</v>
      </c>
      <c r="M15" s="152">
        <f>'ian22'!M15+'feb22'!M15+'mar22'!M15+'apr22'!M15+'mai22'!M15+'iun22'!M15+'iul22'!M15</f>
        <v>1578</v>
      </c>
      <c r="N15" s="152">
        <f>'ian22'!N15+'feb22'!N15+'mar22'!N15+'apr22'!N15+'mai22'!N15+'iun22'!N15+'iul22'!N15</f>
        <v>625</v>
      </c>
      <c r="O15" s="152">
        <f>'ian22'!O15+'feb22'!O15+'mar22'!O15+'apr22'!O15+'mai22'!O15+'iun22'!O15+'iul22'!O15</f>
        <v>1561</v>
      </c>
      <c r="P15" s="152">
        <f>'ian22'!P15+'feb22'!P15+'mar22'!P15+'apr22'!P15+'mai22'!P15+'iun22'!P15+'iul22'!P15</f>
        <v>1822</v>
      </c>
      <c r="Q15" s="152">
        <f>'ian22'!Q15+'feb22'!Q15+'mar22'!Q15+'apr22'!Q15+'mai22'!Q15+'iun22'!Q15+'iul22'!Q15</f>
        <v>692</v>
      </c>
      <c r="R15" s="152">
        <f>'ian22'!R15+'feb22'!R15+'mar22'!R15+'apr22'!R15+'mai22'!R15+'iun22'!R15+'iul22'!R15</f>
        <v>165</v>
      </c>
      <c r="S15" s="152">
        <f>'ian22'!S15+'feb22'!S15+'mar22'!S15+'apr22'!S15+'mai22'!S15+'iun22'!S15+'iul22'!S15</f>
        <v>1250</v>
      </c>
      <c r="T15" s="152">
        <f>'ian22'!T15+'feb22'!T15+'mar22'!T15+'apr22'!T15+'mai22'!T15+'iun22'!T15+'iul22'!T15</f>
        <v>364</v>
      </c>
      <c r="U15" s="152">
        <f>'ian22'!U15+'feb22'!U15+'mar22'!U15+'apr22'!U15+'mai22'!U15+'iun22'!U15+'iul22'!U15</f>
        <v>911</v>
      </c>
      <c r="V15" s="152">
        <f>'ian22'!V15+'feb22'!V15+'mar22'!V15+'apr22'!V15+'mai22'!V15+'iun22'!V15+'iul22'!V15</f>
        <v>55</v>
      </c>
      <c r="W15" s="152">
        <f>'ian22'!W15+'feb22'!W15+'mar22'!W15+'apr22'!W15+'mai22'!W15+'iun22'!W15+'iul22'!W15</f>
        <v>111</v>
      </c>
      <c r="X15" s="152">
        <f>'ian22'!X15+'feb22'!X15+'mar22'!X15+'apr22'!X15+'mai22'!X15+'iun22'!X15+'iul22'!X15</f>
        <v>2819</v>
      </c>
      <c r="Y15" s="152">
        <f>'ian22'!Y15+'feb22'!Y15+'mar22'!Y15+'apr22'!Y15+'mai22'!Y15+'iun22'!Y15+'iul22'!Y15</f>
        <v>564</v>
      </c>
      <c r="Z15" s="152">
        <f>'ian22'!Z15+'feb22'!Z15+'mar22'!Z15+'apr22'!Z15+'mai22'!Z15+'iun22'!Z15+'iul22'!Z15</f>
        <v>0</v>
      </c>
      <c r="AA15" s="152">
        <f>'ian22'!AA15+'feb22'!AA15+'mar22'!AA15+'apr22'!AA15+'mai22'!AA15+'iun22'!AA15+'iul22'!AA15</f>
        <v>0</v>
      </c>
      <c r="AB15" s="152">
        <f>'ian22'!AB15+'feb22'!AB15+'mar22'!AB15+'apr22'!AB15+'mai22'!AB15+'iun22'!AB15+'iul22'!AB15</f>
        <v>0</v>
      </c>
      <c r="AC15" s="152">
        <f>'ian22'!AC15+'feb22'!AC15+'mar22'!AC15+'apr22'!AC15+'mai22'!AC15+'iun22'!AC15+'iul22'!AC15</f>
        <v>0</v>
      </c>
      <c r="AD15" s="152">
        <f>'ian22'!AD15+'feb22'!AD15+'mar22'!AD15+'apr22'!AD15+'mai22'!AD15+'iun22'!AD15+'iul22'!AD15</f>
        <v>0</v>
      </c>
      <c r="AE15" s="152">
        <f>'ian22'!AE15+'feb22'!AE15+'mar22'!AE15+'apr22'!AE15+'mai22'!AE15+'iun22'!AE15+'iul22'!AE15</f>
        <v>31</v>
      </c>
      <c r="AF15" s="152">
        <f>'ian22'!AF15+'feb22'!AF15+'mar22'!AF15+'apr22'!AF15+'mai22'!AF15+'iun22'!AF15+'iul22'!AF15</f>
        <v>0</v>
      </c>
      <c r="AG15" s="152">
        <f>'ian22'!AG15+'feb22'!AG15+'mar22'!AG15+'apr22'!AG15+'mai22'!AG15+'iun22'!AG15+'iul22'!AG15</f>
        <v>0</v>
      </c>
      <c r="AH15" s="152">
        <f>'ian22'!AH15+'feb22'!AH15+'mar22'!AH15+'apr22'!AH15+'mai22'!AH15+'iun22'!AH15+'iul22'!AH15</f>
        <v>0</v>
      </c>
      <c r="AI15" s="152">
        <f>'ian22'!AI15+'feb22'!AI15+'mar22'!AI15+'apr22'!AI15+'mai22'!AI15+'iun22'!AI15+'iul22'!AI15</f>
        <v>0</v>
      </c>
      <c r="AJ15" s="152">
        <f>'ian22'!AJ15+'feb22'!AJ15+'mar22'!AJ15+'apr22'!AJ15+'mai22'!AJ15+'iun22'!AJ15+'iul22'!AJ15</f>
        <v>2</v>
      </c>
      <c r="AK15" s="152">
        <f>'ian22'!AK15+'feb22'!AK15+'mar22'!AK15+'apr22'!AK15+'mai22'!AK15+'iun22'!AK15+'iul22'!AK15</f>
        <v>0</v>
      </c>
      <c r="AL15" s="152">
        <f>'ian22'!AL15+'feb22'!AL15+'mar22'!AL15+'apr22'!AL15+'mai22'!AL15+'iun22'!AL15+'iul22'!AL15</f>
        <v>0</v>
      </c>
      <c r="AM15" s="152">
        <f>'ian22'!AM15+'feb22'!AM15+'mar22'!AM15+'apr22'!AM15+'mai22'!AM15+'iun22'!AM15+'iul22'!AM15</f>
        <v>0</v>
      </c>
      <c r="AN15" s="152">
        <f>'ian22'!AN15+'feb22'!AN15+'mar22'!AN15+'apr22'!AN15+'mai22'!AN15+'iun22'!AN15+'iul22'!AN15</f>
        <v>0</v>
      </c>
      <c r="AO15" s="152">
        <f>'ian22'!AO15+'feb22'!AO15+'mar22'!AO15+'apr22'!AO15+'mai22'!AO15+'iun22'!AO15+'iul22'!AO15</f>
        <v>0</v>
      </c>
      <c r="AP15" s="152">
        <f>'ian22'!AP15+'feb22'!AP15+'mar22'!AP15+'apr22'!AP15+'mai22'!AP15+'iun22'!AP15+'iul22'!AP15</f>
        <v>0</v>
      </c>
      <c r="AQ15" s="152">
        <f>'ian22'!AQ15+'feb22'!AQ15+'mar22'!AQ15+'apr22'!AQ15+'mai22'!AQ15+'iun22'!AQ15+'iul22'!AQ15</f>
        <v>0</v>
      </c>
      <c r="AR15" s="152">
        <f>'ian22'!AR15+'feb22'!AR15+'mar22'!AR15+'apr22'!AR15+'mai22'!AR15+'iun22'!AR15+'iul22'!AR15</f>
        <v>0</v>
      </c>
      <c r="AS15" s="152">
        <f>'ian22'!AS15+'feb22'!AS15+'mar22'!AS15+'apr22'!AS15+'mai22'!AS15+'iun22'!AS15+'iul22'!AS15</f>
        <v>3350</v>
      </c>
      <c r="AT15" s="205"/>
      <c r="AU15" s="17" t="str">
        <f>IF(AK15&lt;=AK13," ","GRESEALA")</f>
        <v xml:space="preserve"> </v>
      </c>
      <c r="AV15" s="17" t="str">
        <f>IF(AL15&lt;=AL13," ","GRESEALA")</f>
        <v xml:space="preserve"> </v>
      </c>
      <c r="AW15" s="17" t="str">
        <f>IF(AR15&lt;=AR13," ","GRESEALA")</f>
        <v xml:space="preserve"> </v>
      </c>
      <c r="AX15" s="17" t="str">
        <f>IF(AS15&lt;=AS13," ","GRESEALA")</f>
        <v xml:space="preserve"> </v>
      </c>
      <c r="AY15" s="23" t="str">
        <f>IF(AS15&lt;=AS13," ","GRESEALA")</f>
        <v xml:space="preserve"> </v>
      </c>
      <c r="AZ15" s="17" t="str">
        <f>IF(M15&lt;=M13," ","GRESEALA")</f>
        <v xml:space="preserve"> </v>
      </c>
      <c r="BA15" s="17" t="str">
        <f>IF(N15&lt;=N13," ","GRESEALA")</f>
        <v xml:space="preserve"> </v>
      </c>
      <c r="BB15" s="17" t="str">
        <f>IF(O15&lt;=O13," ","GRESEALA")</f>
        <v xml:space="preserve"> </v>
      </c>
      <c r="BC15" s="17" t="str">
        <f>IF(P15&lt;=P13," ","GRESEALA")</f>
        <v xml:space="preserve"> </v>
      </c>
      <c r="BD15" s="17" t="str">
        <f>IF(Q15&lt;=Q13," ","GRESEALA")</f>
        <v xml:space="preserve"> </v>
      </c>
      <c r="BE15" s="17" t="str">
        <f t="shared" ref="BE15:BK15" si="1">IF(S15&lt;=S13," ","GRESEALA")</f>
        <v xml:space="preserve"> </v>
      </c>
      <c r="BF15" s="17" t="str">
        <f t="shared" si="1"/>
        <v xml:space="preserve"> </v>
      </c>
      <c r="BG15" s="17" t="str">
        <f t="shared" si="1"/>
        <v xml:space="preserve"> </v>
      </c>
      <c r="BH15" s="17" t="str">
        <f t="shared" si="1"/>
        <v xml:space="preserve"> </v>
      </c>
      <c r="BI15" s="17" t="str">
        <f t="shared" si="1"/>
        <v xml:space="preserve"> </v>
      </c>
      <c r="BJ15" s="17" t="str">
        <f t="shared" si="1"/>
        <v xml:space="preserve"> </v>
      </c>
      <c r="BK15" s="17" t="str">
        <f t="shared" si="1"/>
        <v xml:space="preserve"> </v>
      </c>
      <c r="BL15" s="12"/>
      <c r="HO15" s="12" t="s">
        <v>189</v>
      </c>
    </row>
    <row r="16" spans="2:223" ht="42" customHeight="1" x14ac:dyDescent="0.45">
      <c r="B16" s="206" t="s">
        <v>53</v>
      </c>
      <c r="C16" s="129" t="s">
        <v>54</v>
      </c>
      <c r="D16" s="185">
        <f t="shared" si="0"/>
        <v>1534</v>
      </c>
      <c r="E16" s="152">
        <f>'ian22'!E16+'feb22'!E16+'mar22'!E16+'apr22'!E16+'mai22'!E16+'iun22'!E16+'iul22'!E16</f>
        <v>719</v>
      </c>
      <c r="F16" s="152">
        <f>'ian22'!F16+'feb22'!F16+'mar22'!F16+'apr22'!F16+'mai22'!F16+'iun22'!F16+'iul22'!F16</f>
        <v>815</v>
      </c>
      <c r="G16" s="152">
        <f>'ian22'!G16+'feb22'!G16+'mar22'!G16+'apr22'!G16+'mai22'!G16+'iun22'!G16+'iul22'!G16</f>
        <v>279</v>
      </c>
      <c r="H16" s="152">
        <f>'ian22'!H16+'feb22'!H16+'mar22'!H16+'apr22'!H16+'mai22'!H16+'iun22'!H16+'iul22'!H16</f>
        <v>45</v>
      </c>
      <c r="I16" s="152">
        <f>'ian22'!I16+'feb22'!I16+'mar22'!I16+'apr22'!I16+'mai22'!I16+'iun22'!I16+'iul22'!I16</f>
        <v>145</v>
      </c>
      <c r="J16" s="152">
        <f>'ian22'!J16+'feb22'!J16+'mar22'!J16+'apr22'!J16+'mai22'!J16+'iun22'!J16+'iul22'!J16</f>
        <v>18</v>
      </c>
      <c r="K16" s="152">
        <f>'ian22'!K16+'feb22'!K16+'mar22'!K16+'apr22'!K16+'mai22'!K16+'iun22'!K16+'iul22'!K16</f>
        <v>156</v>
      </c>
      <c r="L16" s="152">
        <f>'ian22'!L16+'feb22'!L16+'mar22'!L16+'apr22'!L16+'mai22'!L16+'iun22'!L16+'iul22'!L16</f>
        <v>301</v>
      </c>
      <c r="M16" s="152">
        <f>'ian22'!M16+'feb22'!M16+'mar22'!M16+'apr22'!M16+'mai22'!M16+'iun22'!M16+'iul22'!M16</f>
        <v>653</v>
      </c>
      <c r="N16" s="152">
        <f>'ian22'!N16+'feb22'!N16+'mar22'!N16+'apr22'!N16+'mai22'!N16+'iun22'!N16+'iul22'!N16</f>
        <v>142</v>
      </c>
      <c r="O16" s="152">
        <f>'ian22'!O16+'feb22'!O16+'mar22'!O16+'apr22'!O16+'mai22'!O16+'iun22'!O16+'iul22'!O16</f>
        <v>694</v>
      </c>
      <c r="P16" s="152">
        <f>'ian22'!P16+'feb22'!P16+'mar22'!P16+'apr22'!P16+'mai22'!P16+'iun22'!P16+'iul22'!P16</f>
        <v>840</v>
      </c>
      <c r="Q16" s="152">
        <f>'ian22'!Q16+'feb22'!Q16+'mar22'!Q16+'apr22'!Q16+'mai22'!Q16+'iun22'!Q16+'iul22'!Q16</f>
        <v>73</v>
      </c>
      <c r="R16" s="152">
        <f>'ian22'!R16+'feb22'!R16+'mar22'!R16+'apr22'!R16+'mai22'!R16+'iun22'!R16+'iul22'!R16</f>
        <v>22</v>
      </c>
      <c r="S16" s="152">
        <f>'ian22'!S16+'feb22'!S16+'mar22'!S16+'apr22'!S16+'mai22'!S16+'iun22'!S16+'iul22'!S16</f>
        <v>624</v>
      </c>
      <c r="T16" s="152">
        <f>'ian22'!T16+'feb22'!T16+'mar22'!T16+'apr22'!T16+'mai22'!T16+'iun22'!T16+'iul22'!T16</f>
        <v>193</v>
      </c>
      <c r="U16" s="152">
        <f>'ian22'!U16+'feb22'!U16+'mar22'!U16+'apr22'!U16+'mai22'!U16+'iun22'!U16+'iul22'!U16</f>
        <v>541</v>
      </c>
      <c r="V16" s="152">
        <f>'ian22'!V16+'feb22'!V16+'mar22'!V16+'apr22'!V16+'mai22'!V16+'iun22'!V16+'iul22'!V16</f>
        <v>31</v>
      </c>
      <c r="W16" s="152">
        <f>'ian22'!W16+'feb22'!W16+'mar22'!W16+'apr22'!W16+'mai22'!W16+'iun22'!W16+'iul22'!W16</f>
        <v>72</v>
      </c>
      <c r="X16" s="152">
        <f>'ian22'!X16+'feb22'!X16+'mar22'!X16+'apr22'!X16+'mai22'!X16+'iun22'!X16+'iul22'!X16</f>
        <v>1246</v>
      </c>
      <c r="Y16" s="152">
        <f>'ian22'!Y16+'feb22'!Y16+'mar22'!Y16+'apr22'!Y16+'mai22'!Y16+'iun22'!Y16+'iul22'!Y16</f>
        <v>288</v>
      </c>
      <c r="Z16" s="152">
        <f>'ian22'!Z16+'feb22'!Z16+'mar22'!Z16+'apr22'!Z16+'mai22'!Z16+'iun22'!Z16+'iul22'!Z16</f>
        <v>0</v>
      </c>
      <c r="AA16" s="152">
        <f>'ian22'!AA16+'feb22'!AA16+'mar22'!AA16+'apr22'!AA16+'mai22'!AA16+'iun22'!AA16+'iul22'!AA16</f>
        <v>0</v>
      </c>
      <c r="AB16" s="152">
        <f>'ian22'!AB16+'feb22'!AB16+'mar22'!AB16+'apr22'!AB16+'mai22'!AB16+'iun22'!AB16+'iul22'!AB16</f>
        <v>0</v>
      </c>
      <c r="AC16" s="152">
        <f>'ian22'!AC16+'feb22'!AC16+'mar22'!AC16+'apr22'!AC16+'mai22'!AC16+'iun22'!AC16+'iul22'!AC16</f>
        <v>0</v>
      </c>
      <c r="AD16" s="152">
        <f>'ian22'!AD16+'feb22'!AD16+'mar22'!AD16+'apr22'!AD16+'mai22'!AD16+'iun22'!AD16+'iul22'!AD16</f>
        <v>0</v>
      </c>
      <c r="AE16" s="152">
        <f>'ian22'!AE16+'feb22'!AE16+'mar22'!AE16+'apr22'!AE16+'mai22'!AE16+'iun22'!AE16+'iul22'!AE16</f>
        <v>7</v>
      </c>
      <c r="AF16" s="152">
        <f>'ian22'!AF16+'feb22'!AF16+'mar22'!AF16+'apr22'!AF16+'mai22'!AF16+'iun22'!AF16+'iul22'!AF16</f>
        <v>0</v>
      </c>
      <c r="AG16" s="152">
        <f>'ian22'!AG16+'feb22'!AG16+'mar22'!AG16+'apr22'!AG16+'mai22'!AG16+'iun22'!AG16+'iul22'!AG16</f>
        <v>0</v>
      </c>
      <c r="AH16" s="152">
        <f>'ian22'!AH16+'feb22'!AH16+'mar22'!AH16+'apr22'!AH16+'mai22'!AH16+'iun22'!AH16+'iul22'!AH16</f>
        <v>0</v>
      </c>
      <c r="AI16" s="152">
        <f>'ian22'!AI16+'feb22'!AI16+'mar22'!AI16+'apr22'!AI16+'mai22'!AI16+'iun22'!AI16+'iul22'!AI16</f>
        <v>0</v>
      </c>
      <c r="AJ16" s="152">
        <f>'ian22'!AJ16+'feb22'!AJ16+'mar22'!AJ16+'apr22'!AJ16+'mai22'!AJ16+'iun22'!AJ16+'iul22'!AJ16</f>
        <v>0</v>
      </c>
      <c r="AK16" s="152">
        <f>'ian22'!AK16+'feb22'!AK16+'mar22'!AK16+'apr22'!AK16+'mai22'!AK16+'iun22'!AK16+'iul22'!AK16</f>
        <v>0</v>
      </c>
      <c r="AL16" s="152">
        <f>'ian22'!AL16+'feb22'!AL16+'mar22'!AL16+'apr22'!AL16+'mai22'!AL16+'iun22'!AL16+'iul22'!AL16</f>
        <v>0</v>
      </c>
      <c r="AM16" s="152">
        <f>'ian22'!AM16+'feb22'!AM16+'mar22'!AM16+'apr22'!AM16+'mai22'!AM16+'iun22'!AM16+'iul22'!AM16</f>
        <v>0</v>
      </c>
      <c r="AN16" s="152">
        <f>'ian22'!AN16+'feb22'!AN16+'mar22'!AN16+'apr22'!AN16+'mai22'!AN16+'iun22'!AN16+'iul22'!AN16</f>
        <v>0</v>
      </c>
      <c r="AO16" s="152">
        <f>'ian22'!AO16+'feb22'!AO16+'mar22'!AO16+'apr22'!AO16+'mai22'!AO16+'iun22'!AO16+'iul22'!AO16</f>
        <v>0</v>
      </c>
      <c r="AP16" s="152">
        <f>'ian22'!AP16+'feb22'!AP16+'mar22'!AP16+'apr22'!AP16+'mai22'!AP16+'iun22'!AP16+'iul22'!AP16</f>
        <v>0</v>
      </c>
      <c r="AQ16" s="152">
        <f>'ian22'!AQ16+'feb22'!AQ16+'mar22'!AQ16+'apr22'!AQ16+'mai22'!AQ16+'iun22'!AQ16+'iul22'!AQ16</f>
        <v>0</v>
      </c>
      <c r="AR16" s="152">
        <f>'ian22'!AR16+'feb22'!AR16+'mar22'!AR16+'apr22'!AR16+'mai22'!AR16+'iun22'!AR16+'iul22'!AR16</f>
        <v>0</v>
      </c>
      <c r="AS16" s="152">
        <f>'ian22'!AS16+'feb22'!AS16+'mar22'!AS16+'apr22'!AS16+'mai22'!AS16+'iun22'!AS16+'iul22'!AS16</f>
        <v>1527</v>
      </c>
      <c r="AT16" s="205"/>
      <c r="AU16" s="17" t="str">
        <f t="shared" ref="AU16:BB16" si="2">IF(AC15&lt;=AC13," ","GRESEALA")</f>
        <v xml:space="preserve"> </v>
      </c>
      <c r="AV16" s="17" t="str">
        <f t="shared" si="2"/>
        <v xml:space="preserve"> </v>
      </c>
      <c r="AW16" s="17" t="str">
        <f t="shared" si="2"/>
        <v xml:space="preserve"> </v>
      </c>
      <c r="AX16" s="17" t="str">
        <f t="shared" si="2"/>
        <v xml:space="preserve"> </v>
      </c>
      <c r="AY16" s="17" t="str">
        <f t="shared" si="2"/>
        <v xml:space="preserve"> </v>
      </c>
      <c r="AZ16" s="17" t="str">
        <f t="shared" si="2"/>
        <v xml:space="preserve"> </v>
      </c>
      <c r="BA16" s="17" t="str">
        <f t="shared" si="2"/>
        <v xml:space="preserve"> </v>
      </c>
      <c r="BB16" s="17" t="str">
        <f t="shared" si="2"/>
        <v xml:space="preserve"> </v>
      </c>
      <c r="BC16" s="17" t="str">
        <f>IF(D16&lt;=D14," ","GRESEALA")</f>
        <v xml:space="preserve"> </v>
      </c>
      <c r="BD16" s="17" t="str">
        <f>IF(E16&lt;=E14," ","GRESEALA")</f>
        <v xml:space="preserve"> </v>
      </c>
      <c r="BE16" s="17" t="str">
        <f>IF(F16&lt;=F14," ","GRESEALA")</f>
        <v xml:space="preserve"> </v>
      </c>
      <c r="BF16" s="17" t="str">
        <f>IF(G16&lt;=G14," ","GRESEALA")</f>
        <v xml:space="preserve"> </v>
      </c>
      <c r="BG16" s="17" t="str">
        <f>IF(H16&lt;=H14," ","GRESEALA")</f>
        <v xml:space="preserve"> </v>
      </c>
      <c r="BH16" s="17" t="str">
        <f>IF(K16&lt;=K14," ","GRESEALA")</f>
        <v xml:space="preserve"> </v>
      </c>
      <c r="BI16" s="23" t="str">
        <f>IF(L16&lt;=L14," ","GRESEALA")</f>
        <v xml:space="preserve"> </v>
      </c>
      <c r="BJ16" s="17" t="str">
        <f>IF(M16&lt;=M14," ","GRESEALA")</f>
        <v xml:space="preserve"> </v>
      </c>
      <c r="BK16" s="17" t="str">
        <f>IF(N16&lt;=N14," ","GRESEALA")</f>
        <v xml:space="preserve"> </v>
      </c>
    </row>
    <row r="17" spans="2:64" s="34" customFormat="1" ht="42" customHeight="1" x14ac:dyDescent="0.45">
      <c r="B17" s="208" t="s">
        <v>55</v>
      </c>
      <c r="C17" s="130" t="s">
        <v>56</v>
      </c>
      <c r="D17" s="186">
        <f t="shared" si="0"/>
        <v>671</v>
      </c>
      <c r="E17" s="152">
        <f>'ian22'!E17+'feb22'!E17+'mar22'!E17+'apr22'!E17+'mai22'!E17+'iun22'!E17+'iul22'!E17</f>
        <v>350</v>
      </c>
      <c r="F17" s="152">
        <f>'ian22'!F17+'feb22'!F17+'mar22'!F17+'apr22'!F17+'mai22'!F17+'iun22'!F17+'iul22'!F17</f>
        <v>321</v>
      </c>
      <c r="G17" s="152">
        <f>'ian22'!G17+'feb22'!G17+'mar22'!G17+'apr22'!G17+'mai22'!G17+'iun22'!G17+'iul22'!G17</f>
        <v>123</v>
      </c>
      <c r="H17" s="152">
        <f>'ian22'!H17+'feb22'!H17+'mar22'!H17+'apr22'!H17+'mai22'!H17+'iun22'!H17+'iul22'!H17</f>
        <v>11</v>
      </c>
      <c r="I17" s="152">
        <f>'ian22'!I17+'feb22'!I17+'mar22'!I17+'apr22'!I17+'mai22'!I17+'iun22'!I17+'iul22'!I17</f>
        <v>71</v>
      </c>
      <c r="J17" s="152">
        <f>'ian22'!J17+'feb22'!J17+'mar22'!J17+'apr22'!J17+'mai22'!J17+'iun22'!J17+'iul22'!J17</f>
        <v>3</v>
      </c>
      <c r="K17" s="152">
        <f>'ian22'!K17+'feb22'!K17+'mar22'!K17+'apr22'!K17+'mai22'!K17+'iun22'!K17+'iul22'!K17</f>
        <v>34</v>
      </c>
      <c r="L17" s="152">
        <f>'ian22'!L17+'feb22'!L17+'mar22'!L17+'apr22'!L17+'mai22'!L17+'iun22'!L17+'iul22'!L17</f>
        <v>93</v>
      </c>
      <c r="M17" s="152">
        <f>'ian22'!M17+'feb22'!M17+'mar22'!M17+'apr22'!M17+'mai22'!M17+'iun22'!M17+'iul22'!M17</f>
        <v>350</v>
      </c>
      <c r="N17" s="152">
        <f>'ian22'!N17+'feb22'!N17+'mar22'!N17+'apr22'!N17+'mai22'!N17+'iun22'!N17+'iul22'!N17</f>
        <v>89</v>
      </c>
      <c r="O17" s="152">
        <f>'ian22'!O17+'feb22'!O17+'mar22'!O17+'apr22'!O17+'mai22'!O17+'iun22'!O17+'iul22'!O17</f>
        <v>306</v>
      </c>
      <c r="P17" s="152">
        <f>'ian22'!P17+'feb22'!P17+'mar22'!P17+'apr22'!P17+'mai22'!P17+'iun22'!P17+'iul22'!P17</f>
        <v>365</v>
      </c>
      <c r="Q17" s="152">
        <f>'ian22'!Q17+'feb22'!Q17+'mar22'!Q17+'apr22'!Q17+'mai22'!Q17+'iun22'!Q17+'iul22'!Q17</f>
        <v>44</v>
      </c>
      <c r="R17" s="152">
        <f>'ian22'!R17+'feb22'!R17+'mar22'!R17+'apr22'!R17+'mai22'!R17+'iun22'!R17+'iul22'!R17</f>
        <v>14</v>
      </c>
      <c r="S17" s="152">
        <f>'ian22'!S17+'feb22'!S17+'mar22'!S17+'apr22'!S17+'mai22'!S17+'iun22'!S17+'iul22'!S17</f>
        <v>180</v>
      </c>
      <c r="T17" s="152">
        <f>'ian22'!T17+'feb22'!T17+'mar22'!T17+'apr22'!T17+'mai22'!T17+'iun22'!T17+'iul22'!T17</f>
        <v>94</v>
      </c>
      <c r="U17" s="152">
        <f>'ian22'!U17+'feb22'!U17+'mar22'!U17+'apr22'!U17+'mai22'!U17+'iun22'!U17+'iul22'!U17</f>
        <v>299</v>
      </c>
      <c r="V17" s="152">
        <f>'ian22'!V17+'feb22'!V17+'mar22'!V17+'apr22'!V17+'mai22'!V17+'iun22'!V17+'iul22'!V17</f>
        <v>16</v>
      </c>
      <c r="W17" s="152">
        <f>'ian22'!W17+'feb22'!W17+'mar22'!W17+'apr22'!W17+'mai22'!W17+'iun22'!W17+'iul22'!W17</f>
        <v>38</v>
      </c>
      <c r="X17" s="152">
        <f>'ian22'!X17+'feb22'!X17+'mar22'!X17+'apr22'!X17+'mai22'!X17+'iun22'!X17+'iul22'!X17</f>
        <v>505</v>
      </c>
      <c r="Y17" s="152">
        <f>'ian22'!Y17+'feb22'!Y17+'mar22'!Y17+'apr22'!Y17+'mai22'!Y17+'iun22'!Y17+'iul22'!Y17</f>
        <v>166</v>
      </c>
      <c r="Z17" s="152">
        <f>'ian22'!Z17+'feb22'!Z17+'mar22'!Z17+'apr22'!Z17+'mai22'!Z17+'iun22'!Z17+'iul22'!Z17</f>
        <v>0</v>
      </c>
      <c r="AA17" s="152">
        <f>'ian22'!AA17+'feb22'!AA17+'mar22'!AA17+'apr22'!AA17+'mai22'!AA17+'iun22'!AA17+'iul22'!AA17</f>
        <v>0</v>
      </c>
      <c r="AB17" s="152">
        <f>'ian22'!AB17+'feb22'!AB17+'mar22'!AB17+'apr22'!AB17+'mai22'!AB17+'iun22'!AB17+'iul22'!AB17</f>
        <v>0</v>
      </c>
      <c r="AC17" s="152">
        <f>'ian22'!AC17+'feb22'!AC17+'mar22'!AC17+'apr22'!AC17+'mai22'!AC17+'iun22'!AC17+'iul22'!AC17</f>
        <v>0</v>
      </c>
      <c r="AD17" s="152">
        <f>'ian22'!AD17+'feb22'!AD17+'mar22'!AD17+'apr22'!AD17+'mai22'!AD17+'iun22'!AD17+'iul22'!AD17</f>
        <v>0</v>
      </c>
      <c r="AE17" s="152">
        <f>'ian22'!AE17+'feb22'!AE17+'mar22'!AE17+'apr22'!AE17+'mai22'!AE17+'iun22'!AE17+'iul22'!AE17</f>
        <v>7</v>
      </c>
      <c r="AF17" s="152">
        <f>'ian22'!AF17+'feb22'!AF17+'mar22'!AF17+'apr22'!AF17+'mai22'!AF17+'iun22'!AF17+'iul22'!AF17</f>
        <v>0</v>
      </c>
      <c r="AG17" s="152">
        <f>'ian22'!AG17+'feb22'!AG17+'mar22'!AG17+'apr22'!AG17+'mai22'!AG17+'iun22'!AG17+'iul22'!AG17</f>
        <v>0</v>
      </c>
      <c r="AH17" s="152">
        <f>'ian22'!AH17+'feb22'!AH17+'mar22'!AH17+'apr22'!AH17+'mai22'!AH17+'iun22'!AH17+'iul22'!AH17</f>
        <v>0</v>
      </c>
      <c r="AI17" s="152">
        <f>'ian22'!AI17+'feb22'!AI17+'mar22'!AI17+'apr22'!AI17+'mai22'!AI17+'iun22'!AI17+'iul22'!AI17</f>
        <v>0</v>
      </c>
      <c r="AJ17" s="152">
        <f>'ian22'!AJ17+'feb22'!AJ17+'mar22'!AJ17+'apr22'!AJ17+'mai22'!AJ17+'iun22'!AJ17+'iul22'!AJ17</f>
        <v>0</v>
      </c>
      <c r="AK17" s="152">
        <f>'ian22'!AK17+'feb22'!AK17+'mar22'!AK17+'apr22'!AK17+'mai22'!AK17+'iun22'!AK17+'iul22'!AK17</f>
        <v>0</v>
      </c>
      <c r="AL17" s="152">
        <f>'ian22'!AL17+'feb22'!AL17+'mar22'!AL17+'apr22'!AL17+'mai22'!AL17+'iun22'!AL17+'iul22'!AL17</f>
        <v>0</v>
      </c>
      <c r="AM17" s="152">
        <f>'ian22'!AM17+'feb22'!AM17+'mar22'!AM17+'apr22'!AM17+'mai22'!AM17+'iun22'!AM17+'iul22'!AM17</f>
        <v>0</v>
      </c>
      <c r="AN17" s="152">
        <f>'ian22'!AN17+'feb22'!AN17+'mar22'!AN17+'apr22'!AN17+'mai22'!AN17+'iun22'!AN17+'iul22'!AN17</f>
        <v>0</v>
      </c>
      <c r="AO17" s="152">
        <f>'ian22'!AO17+'feb22'!AO17+'mar22'!AO17+'apr22'!AO17+'mai22'!AO17+'iun22'!AO17+'iul22'!AO17</f>
        <v>0</v>
      </c>
      <c r="AP17" s="152">
        <f>'ian22'!AP17+'feb22'!AP17+'mar22'!AP17+'apr22'!AP17+'mai22'!AP17+'iun22'!AP17+'iul22'!AP17</f>
        <v>0</v>
      </c>
      <c r="AQ17" s="152">
        <f>'ian22'!AQ17+'feb22'!AQ17+'mar22'!AQ17+'apr22'!AQ17+'mai22'!AQ17+'iun22'!AQ17+'iul22'!AQ17</f>
        <v>0</v>
      </c>
      <c r="AR17" s="152">
        <f>'ian22'!AR17+'feb22'!AR17+'mar22'!AR17+'apr22'!AR17+'mai22'!AR17+'iun22'!AR17+'iul22'!AR17</f>
        <v>0</v>
      </c>
      <c r="AS17" s="152">
        <f>'ian22'!AS17+'feb22'!AS17+'mar22'!AS17+'apr22'!AS17+'mai22'!AS17+'iun22'!AS17+'iul22'!AS17</f>
        <v>664</v>
      </c>
      <c r="AT17" s="205"/>
      <c r="AU17" s="17" t="str">
        <f>IF(O16&lt;=O14," ","GRESEALA")</f>
        <v xml:space="preserve"> </v>
      </c>
      <c r="AV17" s="17" t="str">
        <f>IF(P16&lt;=P14," ","GRESEALA")</f>
        <v xml:space="preserve"> </v>
      </c>
      <c r="AW17" s="17" t="str">
        <f>IF(Q16&lt;=Q14," ","GRESEALA")</f>
        <v xml:space="preserve"> </v>
      </c>
      <c r="AX17" s="17" t="str">
        <f t="shared" ref="AX17:BK17" si="3">IF(S16&lt;=S14," ","GRESEALA")</f>
        <v xml:space="preserve"> </v>
      </c>
      <c r="AY17" s="17" t="str">
        <f t="shared" si="3"/>
        <v xml:space="preserve"> </v>
      </c>
      <c r="AZ17" s="17" t="str">
        <f t="shared" si="3"/>
        <v xml:space="preserve"> </v>
      </c>
      <c r="BA17" s="17" t="str">
        <f t="shared" si="3"/>
        <v xml:space="preserve"> </v>
      </c>
      <c r="BB17" s="17" t="str">
        <f t="shared" si="3"/>
        <v xml:space="preserve"> </v>
      </c>
      <c r="BC17" s="17" t="str">
        <f t="shared" si="3"/>
        <v xml:space="preserve"> </v>
      </c>
      <c r="BD17" s="17" t="str">
        <f t="shared" si="3"/>
        <v xml:space="preserve"> </v>
      </c>
      <c r="BE17" s="17" t="str">
        <f t="shared" si="3"/>
        <v xml:space="preserve"> </v>
      </c>
      <c r="BF17" s="17" t="str">
        <f t="shared" si="3"/>
        <v xml:space="preserve"> </v>
      </c>
      <c r="BG17" s="17" t="str">
        <f t="shared" si="3"/>
        <v xml:space="preserve"> </v>
      </c>
      <c r="BH17" s="17" t="str">
        <f t="shared" si="3"/>
        <v xml:space="preserve"> </v>
      </c>
      <c r="BI17" s="17" t="str">
        <f t="shared" si="3"/>
        <v xml:space="preserve"> </v>
      </c>
      <c r="BJ17" s="17" t="str">
        <f t="shared" si="3"/>
        <v xml:space="preserve"> </v>
      </c>
      <c r="BK17" s="17" t="str">
        <f t="shared" si="3"/>
        <v xml:space="preserve"> </v>
      </c>
      <c r="BL17" s="12"/>
    </row>
    <row r="18" spans="2:64" ht="39.75" customHeight="1" x14ac:dyDescent="0.45">
      <c r="B18" s="208" t="s">
        <v>57</v>
      </c>
      <c r="C18" s="130" t="s">
        <v>58</v>
      </c>
      <c r="D18" s="186">
        <f t="shared" si="0"/>
        <v>863</v>
      </c>
      <c r="E18" s="152">
        <f>'ian22'!E18+'feb22'!E18+'mar22'!E18+'apr22'!E18+'mai22'!E18+'iun22'!E18+'iul22'!E18</f>
        <v>369</v>
      </c>
      <c r="F18" s="152">
        <f>'ian22'!F18+'feb22'!F18+'mar22'!F18+'apr22'!F18+'mai22'!F18+'iun22'!F18+'iul22'!F18</f>
        <v>494</v>
      </c>
      <c r="G18" s="152">
        <f>'ian22'!G18+'feb22'!G18+'mar22'!G18+'apr22'!G18+'mai22'!G18+'iun22'!G18+'iul22'!G18</f>
        <v>156</v>
      </c>
      <c r="H18" s="152">
        <f>'ian22'!H18+'feb22'!H18+'mar22'!H18+'apr22'!H18+'mai22'!H18+'iun22'!H18+'iul22'!H18</f>
        <v>34</v>
      </c>
      <c r="I18" s="152">
        <f>'ian22'!I18+'feb22'!I18+'mar22'!I18+'apr22'!I18+'mai22'!I18+'iun22'!I18+'iul22'!I18</f>
        <v>74</v>
      </c>
      <c r="J18" s="152">
        <f>'ian22'!J18+'feb22'!J18+'mar22'!J18+'apr22'!J18+'mai22'!J18+'iun22'!J18+'iul22'!J18</f>
        <v>15</v>
      </c>
      <c r="K18" s="152">
        <f>'ian22'!K18+'feb22'!K18+'mar22'!K18+'apr22'!K18+'mai22'!K18+'iun22'!K18+'iul22'!K18</f>
        <v>122</v>
      </c>
      <c r="L18" s="152">
        <f>'ian22'!L18+'feb22'!L18+'mar22'!L18+'apr22'!L18+'mai22'!L18+'iun22'!L18+'iul22'!L18</f>
        <v>208</v>
      </c>
      <c r="M18" s="152">
        <f>'ian22'!M18+'feb22'!M18+'mar22'!M18+'apr22'!M18+'mai22'!M18+'iun22'!M18+'iul22'!M18</f>
        <v>303</v>
      </c>
      <c r="N18" s="152">
        <f>'ian22'!N18+'feb22'!N18+'mar22'!N18+'apr22'!N18+'mai22'!N18+'iun22'!N18+'iul22'!N18</f>
        <v>53</v>
      </c>
      <c r="O18" s="152">
        <f>'ian22'!O18+'feb22'!O18+'mar22'!O18+'apr22'!O18+'mai22'!O18+'iun22'!O18+'iul22'!O18</f>
        <v>388</v>
      </c>
      <c r="P18" s="152">
        <f>'ian22'!P18+'feb22'!P18+'mar22'!P18+'apr22'!P18+'mai22'!P18+'iun22'!P18+'iul22'!P18</f>
        <v>475</v>
      </c>
      <c r="Q18" s="152">
        <f>'ian22'!Q18+'feb22'!Q18+'mar22'!Q18+'apr22'!Q18+'mai22'!Q18+'iun22'!Q18+'iul22'!Q18</f>
        <v>29</v>
      </c>
      <c r="R18" s="152">
        <f>'ian22'!R18+'feb22'!R18+'mar22'!R18+'apr22'!R18+'mai22'!R18+'iun22'!R18+'iul22'!R18</f>
        <v>8</v>
      </c>
      <c r="S18" s="152">
        <f>'ian22'!S18+'feb22'!S18+'mar22'!S18+'apr22'!S18+'mai22'!S18+'iun22'!S18+'iul22'!S18</f>
        <v>444</v>
      </c>
      <c r="T18" s="152">
        <f>'ian22'!T18+'feb22'!T18+'mar22'!T18+'apr22'!T18+'mai22'!T18+'iun22'!T18+'iul22'!T18</f>
        <v>99</v>
      </c>
      <c r="U18" s="152">
        <f>'ian22'!U18+'feb22'!U18+'mar22'!U18+'apr22'!U18+'mai22'!U18+'iun22'!U18+'iul22'!U18</f>
        <v>242</v>
      </c>
      <c r="V18" s="152">
        <f>'ian22'!V18+'feb22'!V18+'mar22'!V18+'apr22'!V18+'mai22'!V18+'iun22'!V18+'iul22'!V18</f>
        <v>15</v>
      </c>
      <c r="W18" s="152">
        <f>'ian22'!W18+'feb22'!W18+'mar22'!W18+'apr22'!W18+'mai22'!W18+'iun22'!W18+'iul22'!W18</f>
        <v>34</v>
      </c>
      <c r="X18" s="152">
        <f>'ian22'!X18+'feb22'!X18+'mar22'!X18+'apr22'!X18+'mai22'!X18+'iun22'!X18+'iul22'!X18</f>
        <v>741</v>
      </c>
      <c r="Y18" s="152">
        <f>'ian22'!Y18+'feb22'!Y18+'mar22'!Y18+'apr22'!Y18+'mai22'!Y18+'iun22'!Y18+'iul22'!Y18</f>
        <v>122</v>
      </c>
      <c r="Z18" s="152">
        <f>'ian22'!Z18+'feb22'!Z18+'mar22'!Z18+'apr22'!Z18+'mai22'!Z18+'iun22'!Z18+'iul22'!Z18</f>
        <v>0</v>
      </c>
      <c r="AA18" s="152">
        <f>'ian22'!AA18+'feb22'!AA18+'mar22'!AA18+'apr22'!AA18+'mai22'!AA18+'iun22'!AA18+'iul22'!AA18</f>
        <v>0</v>
      </c>
      <c r="AB18" s="152">
        <f>'ian22'!AB18+'feb22'!AB18+'mar22'!AB18+'apr22'!AB18+'mai22'!AB18+'iun22'!AB18+'iul22'!AB18</f>
        <v>0</v>
      </c>
      <c r="AC18" s="152">
        <f>'ian22'!AC18+'feb22'!AC18+'mar22'!AC18+'apr22'!AC18+'mai22'!AC18+'iun22'!AC18+'iul22'!AC18</f>
        <v>0</v>
      </c>
      <c r="AD18" s="152">
        <f>'ian22'!AD18+'feb22'!AD18+'mar22'!AD18+'apr22'!AD18+'mai22'!AD18+'iun22'!AD18+'iul22'!AD18</f>
        <v>0</v>
      </c>
      <c r="AE18" s="152">
        <f>'ian22'!AE18+'feb22'!AE18+'mar22'!AE18+'apr22'!AE18+'mai22'!AE18+'iun22'!AE18+'iul22'!AE18</f>
        <v>0</v>
      </c>
      <c r="AF18" s="152">
        <f>'ian22'!AF18+'feb22'!AF18+'mar22'!AF18+'apr22'!AF18+'mai22'!AF18+'iun22'!AF18+'iul22'!AF18</f>
        <v>0</v>
      </c>
      <c r="AG18" s="152">
        <f>'ian22'!AG18+'feb22'!AG18+'mar22'!AG18+'apr22'!AG18+'mai22'!AG18+'iun22'!AG18+'iul22'!AG18</f>
        <v>0</v>
      </c>
      <c r="AH18" s="152">
        <f>'ian22'!AH18+'feb22'!AH18+'mar22'!AH18+'apr22'!AH18+'mai22'!AH18+'iun22'!AH18+'iul22'!AH18</f>
        <v>0</v>
      </c>
      <c r="AI18" s="152">
        <f>'ian22'!AI18+'feb22'!AI18+'mar22'!AI18+'apr22'!AI18+'mai22'!AI18+'iun22'!AI18+'iul22'!AI18</f>
        <v>0</v>
      </c>
      <c r="AJ18" s="152">
        <f>'ian22'!AJ18+'feb22'!AJ18+'mar22'!AJ18+'apr22'!AJ18+'mai22'!AJ18+'iun22'!AJ18+'iul22'!AJ18</f>
        <v>0</v>
      </c>
      <c r="AK18" s="152">
        <f>'ian22'!AK18+'feb22'!AK18+'mar22'!AK18+'apr22'!AK18+'mai22'!AK18+'iun22'!AK18+'iul22'!AK18</f>
        <v>0</v>
      </c>
      <c r="AL18" s="152">
        <f>'ian22'!AL18+'feb22'!AL18+'mar22'!AL18+'apr22'!AL18+'mai22'!AL18+'iun22'!AL18+'iul22'!AL18</f>
        <v>0</v>
      </c>
      <c r="AM18" s="152">
        <f>'ian22'!AM18+'feb22'!AM18+'mar22'!AM18+'apr22'!AM18+'mai22'!AM18+'iun22'!AM18+'iul22'!AM18</f>
        <v>0</v>
      </c>
      <c r="AN18" s="152">
        <f>'ian22'!AN18+'feb22'!AN18+'mar22'!AN18+'apr22'!AN18+'mai22'!AN18+'iun22'!AN18+'iul22'!AN18</f>
        <v>0</v>
      </c>
      <c r="AO18" s="152">
        <f>'ian22'!AO18+'feb22'!AO18+'mar22'!AO18+'apr22'!AO18+'mai22'!AO18+'iun22'!AO18+'iul22'!AO18</f>
        <v>0</v>
      </c>
      <c r="AP18" s="152">
        <f>'ian22'!AP18+'feb22'!AP18+'mar22'!AP18+'apr22'!AP18+'mai22'!AP18+'iun22'!AP18+'iul22'!AP18</f>
        <v>0</v>
      </c>
      <c r="AQ18" s="152">
        <f>'ian22'!AQ18+'feb22'!AQ18+'mar22'!AQ18+'apr22'!AQ18+'mai22'!AQ18+'iun22'!AQ18+'iul22'!AQ18</f>
        <v>0</v>
      </c>
      <c r="AR18" s="152">
        <f>'ian22'!AR18+'feb22'!AR18+'mar22'!AR18+'apr22'!AR18+'mai22'!AR18+'iun22'!AR18+'iul22'!AR18</f>
        <v>0</v>
      </c>
      <c r="AS18" s="152">
        <f>'ian22'!AS18+'feb22'!AS18+'mar22'!AS18+'apr22'!AS18+'mai22'!AS18+'iun22'!AS18+'iul22'!AS18</f>
        <v>863</v>
      </c>
      <c r="AT18" s="205"/>
      <c r="AU18" s="17" t="str">
        <f t="shared" ref="AU18:AZ18" si="4">IF(AG16&lt;=AG14," ","GRESEALA")</f>
        <v xml:space="preserve"> </v>
      </c>
      <c r="AV18" s="17" t="str">
        <f t="shared" si="4"/>
        <v xml:space="preserve"> </v>
      </c>
      <c r="AW18" s="17" t="str">
        <f t="shared" si="4"/>
        <v xml:space="preserve"> </v>
      </c>
      <c r="AX18" s="17" t="str">
        <f t="shared" si="4"/>
        <v xml:space="preserve"> </v>
      </c>
      <c r="AY18" s="17" t="str">
        <f t="shared" si="4"/>
        <v xml:space="preserve"> </v>
      </c>
      <c r="AZ18" s="17" t="str">
        <f t="shared" si="4"/>
        <v xml:space="preserve"> </v>
      </c>
      <c r="BA18" s="17" t="str">
        <f t="shared" ref="BA18:BB18" si="5">IF(AR16&lt;=AR14," ","GRESEALA")</f>
        <v xml:space="preserve"> </v>
      </c>
      <c r="BB18" s="17" t="str">
        <f t="shared" si="5"/>
        <v xml:space="preserve"> </v>
      </c>
      <c r="BC18" s="17" t="str">
        <f>IF(E17+E18=E16," ","GRESEALA")</f>
        <v xml:space="preserve"> </v>
      </c>
      <c r="BD18" s="17" t="str">
        <f>IF(F17+F18=F16," ","GRESEALA")</f>
        <v xml:space="preserve"> </v>
      </c>
      <c r="BE18" s="17" t="str">
        <f>IF(G17+G18=G16," ","GRESEALA")</f>
        <v xml:space="preserve"> </v>
      </c>
      <c r="BF18" s="17" t="str">
        <f>IF(H17+H18=H16," ","GRESEALA")</f>
        <v xml:space="preserve"> </v>
      </c>
      <c r="BG18" s="17" t="str">
        <f>IF(K17+K18=K16," ","GRESEALA")</f>
        <v xml:space="preserve"> </v>
      </c>
      <c r="BH18" s="23" t="str">
        <f>IF(L17+L18=L16," ","GRESEALA")</f>
        <v xml:space="preserve"> </v>
      </c>
      <c r="BI18" s="17" t="str">
        <f>IF(M17+M18=M16," ","GRESEALA")</f>
        <v xml:space="preserve"> </v>
      </c>
      <c r="BJ18" s="17" t="str">
        <f>IF(N17+N18=N16," ","GRESEALA")</f>
        <v xml:space="preserve"> </v>
      </c>
      <c r="BK18" s="17" t="str">
        <f>IF(O17+O18=O16," ","GRESEALA")</f>
        <v xml:space="preserve"> </v>
      </c>
    </row>
    <row r="19" spans="2:64" s="38" customFormat="1" ht="44.25" customHeight="1" x14ac:dyDescent="0.45">
      <c r="B19" s="209" t="s">
        <v>59</v>
      </c>
      <c r="C19" s="130" t="s">
        <v>60</v>
      </c>
      <c r="D19" s="187">
        <f t="shared" si="0"/>
        <v>262</v>
      </c>
      <c r="E19" s="152">
        <f>'ian22'!E19+'feb22'!E19+'mar22'!E19+'apr22'!E19+'mai22'!E19+'iun22'!E19+'iul22'!E19</f>
        <v>124</v>
      </c>
      <c r="F19" s="152">
        <f>'ian22'!F19+'feb22'!F19+'mar22'!F19+'apr22'!F19+'mai22'!F19+'iun22'!F19+'iul22'!F19</f>
        <v>138</v>
      </c>
      <c r="G19" s="152">
        <f>'ian22'!G19+'feb22'!G19+'mar22'!G19+'apr22'!G19+'mai22'!G19+'iun22'!G19+'iul22'!G19</f>
        <v>48</v>
      </c>
      <c r="H19" s="152">
        <f>'ian22'!H19+'feb22'!H19+'mar22'!H19+'apr22'!H19+'mai22'!H19+'iun22'!H19+'iul22'!H19</f>
        <v>8</v>
      </c>
      <c r="I19" s="152">
        <f>'ian22'!I19+'feb22'!I19+'mar22'!I19+'apr22'!I19+'mai22'!I19+'iun22'!I19+'iul22'!I19</f>
        <v>25</v>
      </c>
      <c r="J19" s="152">
        <f>'ian22'!J19+'feb22'!J19+'mar22'!J19+'apr22'!J19+'mai22'!J19+'iun22'!J19+'iul22'!J19</f>
        <v>3</v>
      </c>
      <c r="K19" s="152">
        <f>'ian22'!K19+'feb22'!K19+'mar22'!K19+'apr22'!K19+'mai22'!K19+'iun22'!K19+'iul22'!K19</f>
        <v>27</v>
      </c>
      <c r="L19" s="152">
        <f>'ian22'!L19+'feb22'!L19+'mar22'!L19+'apr22'!L19+'mai22'!L19+'iun22'!L19+'iul22'!L19</f>
        <v>52</v>
      </c>
      <c r="M19" s="152">
        <f>'ian22'!M19+'feb22'!M19+'mar22'!M19+'apr22'!M19+'mai22'!M19+'iun22'!M19+'iul22'!M19</f>
        <v>110</v>
      </c>
      <c r="N19" s="152">
        <f>'ian22'!N19+'feb22'!N19+'mar22'!N19+'apr22'!N19+'mai22'!N19+'iun22'!N19+'iul22'!N19</f>
        <v>24</v>
      </c>
      <c r="O19" s="152">
        <f>'ian22'!O19+'feb22'!O19+'mar22'!O19+'apr22'!O19+'mai22'!O19+'iun22'!O19+'iul22'!O19</f>
        <v>119</v>
      </c>
      <c r="P19" s="152">
        <f>'ian22'!P19+'feb22'!P19+'mar22'!P19+'apr22'!P19+'mai22'!P19+'iun22'!P19+'iul22'!P19</f>
        <v>143</v>
      </c>
      <c r="Q19" s="152">
        <f>'ian22'!Q19+'feb22'!Q19+'mar22'!Q19+'apr22'!Q19+'mai22'!Q19+'iun22'!Q19+'iul22'!Q19</f>
        <v>12</v>
      </c>
      <c r="R19" s="152">
        <f>'ian22'!R19+'feb22'!R19+'mar22'!R19+'apr22'!R19+'mai22'!R19+'iun22'!R19+'iul22'!R19</f>
        <v>2</v>
      </c>
      <c r="S19" s="152">
        <f>'ian22'!S19+'feb22'!S19+'mar22'!S19+'apr22'!S19+'mai22'!S19+'iun22'!S19+'iul22'!S19</f>
        <v>107</v>
      </c>
      <c r="T19" s="152">
        <f>'ian22'!T19+'feb22'!T19+'mar22'!T19+'apr22'!T19+'mai22'!T19+'iun22'!T19+'iul22'!T19</f>
        <v>33</v>
      </c>
      <c r="U19" s="152">
        <f>'ian22'!U19+'feb22'!U19+'mar22'!U19+'apr22'!U19+'mai22'!U19+'iun22'!U19+'iul22'!U19</f>
        <v>93</v>
      </c>
      <c r="V19" s="152">
        <f>'ian22'!V19+'feb22'!V19+'mar22'!V19+'apr22'!V19+'mai22'!V19+'iun22'!V19+'iul22'!V19</f>
        <v>5</v>
      </c>
      <c r="W19" s="152">
        <f>'ian22'!W19+'feb22'!W19+'mar22'!W19+'apr22'!W19+'mai22'!W19+'iun22'!W19+'iul22'!W19</f>
        <v>12</v>
      </c>
      <c r="X19" s="152">
        <f>'ian22'!X19+'feb22'!X19+'mar22'!X19+'apr22'!X19+'mai22'!X19+'iun22'!X19+'iul22'!X19</f>
        <v>257</v>
      </c>
      <c r="Y19" s="152">
        <f>'ian22'!Y19+'feb22'!Y19+'mar22'!Y19+'apr22'!Y19+'mai22'!Y19+'iun22'!Y19+'iul22'!Y19</f>
        <v>5</v>
      </c>
      <c r="Z19" s="152">
        <f>'ian22'!Z19+'feb22'!Z19+'mar22'!Z19+'apr22'!Z19+'mai22'!Z19+'iun22'!Z19+'iul22'!Z19</f>
        <v>0</v>
      </c>
      <c r="AA19" s="152">
        <f>'ian22'!AA19+'feb22'!AA19+'mar22'!AA19+'apr22'!AA19+'mai22'!AA19+'iun22'!AA19+'iul22'!AA19</f>
        <v>0</v>
      </c>
      <c r="AB19" s="152">
        <f>'ian22'!AB19+'feb22'!AB19+'mar22'!AB19+'apr22'!AB19+'mai22'!AB19+'iun22'!AB19+'iul22'!AB19</f>
        <v>0</v>
      </c>
      <c r="AC19" s="152">
        <f>'ian22'!AC19+'feb22'!AC19+'mar22'!AC19+'apr22'!AC19+'mai22'!AC19+'iun22'!AC19+'iul22'!AC19</f>
        <v>0</v>
      </c>
      <c r="AD19" s="152">
        <f>'ian22'!AD19+'feb22'!AD19+'mar22'!AD19+'apr22'!AD19+'mai22'!AD19+'iun22'!AD19+'iul22'!AD19</f>
        <v>0</v>
      </c>
      <c r="AE19" s="152">
        <f>'ian22'!AE19+'feb22'!AE19+'mar22'!AE19+'apr22'!AE19+'mai22'!AE19+'iun22'!AE19+'iul22'!AE19</f>
        <v>0</v>
      </c>
      <c r="AF19" s="152">
        <f>'ian22'!AF19+'feb22'!AF19+'mar22'!AF19+'apr22'!AF19+'mai22'!AF19+'iun22'!AF19+'iul22'!AF19</f>
        <v>0</v>
      </c>
      <c r="AG19" s="152">
        <f>'ian22'!AG19+'feb22'!AG19+'mar22'!AG19+'apr22'!AG19+'mai22'!AG19+'iun22'!AG19+'iul22'!AG19</f>
        <v>0</v>
      </c>
      <c r="AH19" s="152">
        <f>'ian22'!AH19+'feb22'!AH19+'mar22'!AH19+'apr22'!AH19+'mai22'!AH19+'iun22'!AH19+'iul22'!AH19</f>
        <v>0</v>
      </c>
      <c r="AI19" s="152">
        <f>'ian22'!AI19+'feb22'!AI19+'mar22'!AI19+'apr22'!AI19+'mai22'!AI19+'iun22'!AI19+'iul22'!AI19</f>
        <v>0</v>
      </c>
      <c r="AJ19" s="152">
        <f>'ian22'!AJ19+'feb22'!AJ19+'mar22'!AJ19+'apr22'!AJ19+'mai22'!AJ19+'iun22'!AJ19+'iul22'!AJ19</f>
        <v>0</v>
      </c>
      <c r="AK19" s="152">
        <f>'ian22'!AK19+'feb22'!AK19+'mar22'!AK19+'apr22'!AK19+'mai22'!AK19+'iun22'!AK19+'iul22'!AK19</f>
        <v>0</v>
      </c>
      <c r="AL19" s="152">
        <f>'ian22'!AL19+'feb22'!AL19+'mar22'!AL19+'apr22'!AL19+'mai22'!AL19+'iun22'!AL19+'iul22'!AL19</f>
        <v>0</v>
      </c>
      <c r="AM19" s="152">
        <f>'ian22'!AM19+'feb22'!AM19+'mar22'!AM19+'apr22'!AM19+'mai22'!AM19+'iun22'!AM19+'iul22'!AM19</f>
        <v>0</v>
      </c>
      <c r="AN19" s="152">
        <f>'ian22'!AN19+'feb22'!AN19+'mar22'!AN19+'apr22'!AN19+'mai22'!AN19+'iun22'!AN19+'iul22'!AN19</f>
        <v>0</v>
      </c>
      <c r="AO19" s="152">
        <f>'ian22'!AO19+'feb22'!AO19+'mar22'!AO19+'apr22'!AO19+'mai22'!AO19+'iun22'!AO19+'iul22'!AO19</f>
        <v>0</v>
      </c>
      <c r="AP19" s="152">
        <f>'ian22'!AP19+'feb22'!AP19+'mar22'!AP19+'apr22'!AP19+'mai22'!AP19+'iun22'!AP19+'iul22'!AP19</f>
        <v>0</v>
      </c>
      <c r="AQ19" s="152">
        <f>'ian22'!AQ19+'feb22'!AQ19+'mar22'!AQ19+'apr22'!AQ19+'mai22'!AQ19+'iun22'!AQ19+'iul22'!AQ19</f>
        <v>0</v>
      </c>
      <c r="AR19" s="152">
        <f>'ian22'!AR19+'feb22'!AR19+'mar22'!AR19+'apr22'!AR19+'mai22'!AR19+'iun22'!AR19+'iul22'!AR19</f>
        <v>0</v>
      </c>
      <c r="AS19" s="152">
        <f>'ian22'!AS19+'feb22'!AS19+'mar22'!AS19+'apr22'!AS19+'mai22'!AS19+'iun22'!AS19+'iul22'!AS19</f>
        <v>262</v>
      </c>
      <c r="AT19" s="205"/>
      <c r="AU19" s="17" t="str">
        <f>IF(P17+P18=P16," ","GRESEALA")</f>
        <v xml:space="preserve"> </v>
      </c>
      <c r="AV19" s="17" t="str">
        <f>IF(Q17+Q18=Q16," ","GRESEALA")</f>
        <v xml:space="preserve"> </v>
      </c>
      <c r="AW19" s="17" t="str">
        <f t="shared" ref="AW19:BK19" si="6">IF(S17+S18=S16," ","GRESEALA")</f>
        <v xml:space="preserve"> </v>
      </c>
      <c r="AX19" s="17" t="str">
        <f t="shared" si="6"/>
        <v xml:space="preserve"> </v>
      </c>
      <c r="AY19" s="17" t="str">
        <f t="shared" si="6"/>
        <v xml:space="preserve"> </v>
      </c>
      <c r="AZ19" s="17" t="str">
        <f t="shared" si="6"/>
        <v xml:space="preserve"> </v>
      </c>
      <c r="BA19" s="17" t="str">
        <f t="shared" si="6"/>
        <v xml:space="preserve"> </v>
      </c>
      <c r="BB19" s="17" t="str">
        <f t="shared" si="6"/>
        <v xml:space="preserve"> </v>
      </c>
      <c r="BC19" s="17" t="str">
        <f t="shared" si="6"/>
        <v xml:space="preserve"> </v>
      </c>
      <c r="BD19" s="17" t="str">
        <f t="shared" si="6"/>
        <v xml:space="preserve"> </v>
      </c>
      <c r="BE19" s="17" t="str">
        <f t="shared" si="6"/>
        <v xml:space="preserve"> </v>
      </c>
      <c r="BF19" s="17" t="str">
        <f t="shared" si="6"/>
        <v xml:space="preserve"> </v>
      </c>
      <c r="BG19" s="17" t="str">
        <f t="shared" si="6"/>
        <v xml:space="preserve"> </v>
      </c>
      <c r="BH19" s="17" t="str">
        <f t="shared" si="6"/>
        <v xml:space="preserve"> </v>
      </c>
      <c r="BI19" s="17" t="str">
        <f t="shared" si="6"/>
        <v xml:space="preserve"> </v>
      </c>
      <c r="BJ19" s="17" t="str">
        <f t="shared" si="6"/>
        <v xml:space="preserve"> </v>
      </c>
      <c r="BK19" s="17" t="str">
        <f t="shared" si="6"/>
        <v xml:space="preserve"> </v>
      </c>
    </row>
    <row r="20" spans="2:64" s="38" customFormat="1" ht="57" customHeight="1" x14ac:dyDescent="0.45">
      <c r="B20" s="206" t="s">
        <v>61</v>
      </c>
      <c r="C20" s="131" t="s">
        <v>62</v>
      </c>
      <c r="D20" s="185">
        <f t="shared" si="0"/>
        <v>653</v>
      </c>
      <c r="E20" s="152">
        <f>'ian22'!E20+'feb22'!E20+'mar22'!E20+'apr22'!E20+'mai22'!E20+'iun22'!E20+'iul22'!E20</f>
        <v>317</v>
      </c>
      <c r="F20" s="152">
        <f>'ian22'!F20+'feb22'!F20+'mar22'!F20+'apr22'!F20+'mai22'!F20+'iun22'!F20+'iul22'!F20</f>
        <v>336</v>
      </c>
      <c r="G20" s="152">
        <f>'ian22'!G20+'feb22'!G20+'mar22'!G20+'apr22'!G20+'mai22'!G20+'iun22'!G20+'iul22'!G20</f>
        <v>0</v>
      </c>
      <c r="H20" s="152">
        <f>'ian22'!H20+'feb22'!H20+'mar22'!H20+'apr22'!H20+'mai22'!H20+'iun22'!H20+'iul22'!H20</f>
        <v>0</v>
      </c>
      <c r="I20" s="152">
        <f>'ian22'!I20+'feb22'!I20+'mar22'!I20+'apr22'!I20+'mai22'!I20+'iun22'!I20+'iul22'!I20</f>
        <v>0</v>
      </c>
      <c r="J20" s="152">
        <f>'ian22'!J20+'feb22'!J20+'mar22'!J20+'apr22'!J20+'mai22'!J20+'iun22'!J20+'iul22'!J20</f>
        <v>0</v>
      </c>
      <c r="K20" s="152">
        <f>'ian22'!K20+'feb22'!K20+'mar22'!K20+'apr22'!K20+'mai22'!K20+'iun22'!K20+'iul22'!K20</f>
        <v>0</v>
      </c>
      <c r="L20" s="152">
        <f>'ian22'!L20+'feb22'!L20+'mar22'!L20+'apr22'!L20+'mai22'!L20+'iun22'!L20+'iul22'!L20</f>
        <v>0</v>
      </c>
      <c r="M20" s="152">
        <f>'ian22'!M20+'feb22'!M20+'mar22'!M20+'apr22'!M20+'mai22'!M20+'iun22'!M20+'iul22'!M20</f>
        <v>653</v>
      </c>
      <c r="N20" s="152">
        <f>'ian22'!N20+'feb22'!N20+'mar22'!N20+'apr22'!N20+'mai22'!N20+'iun22'!N20+'iul22'!N20</f>
        <v>142</v>
      </c>
      <c r="O20" s="152">
        <f>'ian22'!O20+'feb22'!O20+'mar22'!O20+'apr22'!O20+'mai22'!O20+'iun22'!O20+'iul22'!O20</f>
        <v>288</v>
      </c>
      <c r="P20" s="152">
        <f>'ian22'!P20+'feb22'!P20+'mar22'!P20+'apr22'!P20+'mai22'!P20+'iun22'!P20+'iul22'!P20</f>
        <v>365</v>
      </c>
      <c r="Q20" s="152">
        <f>'ian22'!Q20+'feb22'!Q20+'mar22'!Q20+'apr22'!Q20+'mai22'!Q20+'iun22'!Q20+'iul22'!Q20</f>
        <v>34</v>
      </c>
      <c r="R20" s="152">
        <f>'ian22'!R20+'feb22'!R20+'mar22'!R20+'apr22'!R20+'mai22'!R20+'iun22'!R20+'iul22'!R20</f>
        <v>8</v>
      </c>
      <c r="S20" s="152">
        <f>'ian22'!S20+'feb22'!S20+'mar22'!S20+'apr22'!S20+'mai22'!S20+'iun22'!S20+'iul22'!S20</f>
        <v>250</v>
      </c>
      <c r="T20" s="152">
        <f>'ian22'!T20+'feb22'!T20+'mar22'!T20+'apr22'!T20+'mai22'!T20+'iun22'!T20+'iul22'!T20</f>
        <v>84</v>
      </c>
      <c r="U20" s="152">
        <f>'ian22'!U20+'feb22'!U20+'mar22'!U20+'apr22'!U20+'mai22'!U20+'iun22'!U20+'iul22'!U20</f>
        <v>240</v>
      </c>
      <c r="V20" s="152">
        <f>'ian22'!V20+'feb22'!V20+'mar22'!V20+'apr22'!V20+'mai22'!V20+'iun22'!V20+'iul22'!V20</f>
        <v>12</v>
      </c>
      <c r="W20" s="152">
        <f>'ian22'!W20+'feb22'!W20+'mar22'!W20+'apr22'!W20+'mai22'!W20+'iun22'!W20+'iul22'!W20</f>
        <v>33</v>
      </c>
      <c r="X20" s="152">
        <f>'ian22'!X20+'feb22'!X20+'mar22'!X20+'apr22'!X20+'mai22'!X20+'iun22'!X20+'iul22'!X20</f>
        <v>521</v>
      </c>
      <c r="Y20" s="152">
        <f>'ian22'!Y20+'feb22'!Y20+'mar22'!Y20+'apr22'!Y20+'mai22'!Y20+'iun22'!Y20+'iul22'!Y20</f>
        <v>132</v>
      </c>
      <c r="Z20" s="152">
        <f>'ian22'!Z20+'feb22'!Z20+'mar22'!Z20+'apr22'!Z20+'mai22'!Z20+'iun22'!Z20+'iul22'!Z20</f>
        <v>0</v>
      </c>
      <c r="AA20" s="152">
        <f>'ian22'!AA20+'feb22'!AA20+'mar22'!AA20+'apr22'!AA20+'mai22'!AA20+'iun22'!AA20+'iul22'!AA20</f>
        <v>0</v>
      </c>
      <c r="AB20" s="152">
        <f>'ian22'!AB20+'feb22'!AB20+'mar22'!AB20+'apr22'!AB20+'mai22'!AB20+'iun22'!AB20+'iul22'!AB20</f>
        <v>0</v>
      </c>
      <c r="AC20" s="152">
        <f>'ian22'!AC20+'feb22'!AC20+'mar22'!AC20+'apr22'!AC20+'mai22'!AC20+'iun22'!AC20+'iul22'!AC20</f>
        <v>0</v>
      </c>
      <c r="AD20" s="152">
        <f>'ian22'!AD20+'feb22'!AD20+'mar22'!AD20+'apr22'!AD20+'mai22'!AD20+'iun22'!AD20+'iul22'!AD20</f>
        <v>0</v>
      </c>
      <c r="AE20" s="152">
        <f>'ian22'!AE20+'feb22'!AE20+'mar22'!AE20+'apr22'!AE20+'mai22'!AE20+'iun22'!AE20+'iul22'!AE20</f>
        <v>0</v>
      </c>
      <c r="AF20" s="152">
        <f>'ian22'!AF20+'feb22'!AF20+'mar22'!AF20+'apr22'!AF20+'mai22'!AF20+'iun22'!AF20+'iul22'!AF20</f>
        <v>0</v>
      </c>
      <c r="AG20" s="152">
        <f>'ian22'!AG20+'feb22'!AG20+'mar22'!AG20+'apr22'!AG20+'mai22'!AG20+'iun22'!AG20+'iul22'!AG20</f>
        <v>0</v>
      </c>
      <c r="AH20" s="152">
        <f>'ian22'!AH20+'feb22'!AH20+'mar22'!AH20+'apr22'!AH20+'mai22'!AH20+'iun22'!AH20+'iul22'!AH20</f>
        <v>0</v>
      </c>
      <c r="AI20" s="152">
        <f>'ian22'!AI20+'feb22'!AI20+'mar22'!AI20+'apr22'!AI20+'mai22'!AI20+'iun22'!AI20+'iul22'!AI20</f>
        <v>0</v>
      </c>
      <c r="AJ20" s="152">
        <f>'ian22'!AJ20+'feb22'!AJ20+'mar22'!AJ20+'apr22'!AJ20+'mai22'!AJ20+'iun22'!AJ20+'iul22'!AJ20</f>
        <v>0</v>
      </c>
      <c r="AK20" s="152">
        <f>'ian22'!AK20+'feb22'!AK20+'mar22'!AK20+'apr22'!AK20+'mai22'!AK20+'iun22'!AK20+'iul22'!AK20</f>
        <v>0</v>
      </c>
      <c r="AL20" s="152">
        <f>'ian22'!AL20+'feb22'!AL20+'mar22'!AL20+'apr22'!AL20+'mai22'!AL20+'iun22'!AL20+'iul22'!AL20</f>
        <v>0</v>
      </c>
      <c r="AM20" s="152">
        <f>'ian22'!AM20+'feb22'!AM20+'mar22'!AM20+'apr22'!AM20+'mai22'!AM20+'iun22'!AM20+'iul22'!AM20</f>
        <v>0</v>
      </c>
      <c r="AN20" s="152">
        <f>'ian22'!AN20+'feb22'!AN20+'mar22'!AN20+'apr22'!AN20+'mai22'!AN20+'iun22'!AN20+'iul22'!AN20</f>
        <v>0</v>
      </c>
      <c r="AO20" s="152">
        <f>'ian22'!AO20+'feb22'!AO20+'mar22'!AO20+'apr22'!AO20+'mai22'!AO20+'iun22'!AO20+'iul22'!AO20</f>
        <v>0</v>
      </c>
      <c r="AP20" s="152">
        <f>'ian22'!AP20+'feb22'!AP20+'mar22'!AP20+'apr22'!AP20+'mai22'!AP20+'iun22'!AP20+'iul22'!AP20</f>
        <v>0</v>
      </c>
      <c r="AQ20" s="152">
        <f>'ian22'!AQ20+'feb22'!AQ20+'mar22'!AQ20+'apr22'!AQ20+'mai22'!AQ20+'iun22'!AQ20+'iul22'!AQ20</f>
        <v>0</v>
      </c>
      <c r="AR20" s="152">
        <f>'ian22'!AR20+'feb22'!AR20+'mar22'!AR20+'apr22'!AR20+'mai22'!AR20+'iun22'!AR20+'iul22'!AR20</f>
        <v>0</v>
      </c>
      <c r="AS20" s="152">
        <f>'ian22'!AS20+'feb22'!AS20+'mar22'!AS20+'apr22'!AS20+'mai22'!AS20+'iun22'!AS20+'iul22'!AS20</f>
        <v>653</v>
      </c>
      <c r="AT20" s="205"/>
      <c r="AU20" s="17" t="str">
        <f>IF(AH17+AH18=AH16," ","GRESEALA")</f>
        <v xml:space="preserve"> </v>
      </c>
      <c r="AV20" s="17" t="str">
        <f>IF(AI17+AI18=AI16," ","GRESEALA")</f>
        <v xml:space="preserve"> </v>
      </c>
      <c r="AW20" s="17" t="str">
        <f>IF(AJ17+AJ18=AJ16," ","GRESEALA")</f>
        <v xml:space="preserve"> </v>
      </c>
      <c r="AX20" s="17" t="str">
        <f>IF(AK17+AK18=AK16," ","GRESEALA")</f>
        <v xml:space="preserve"> </v>
      </c>
      <c r="AY20" s="17" t="str">
        <f>IF(AL17+AL18=AL16," ","GRESEALA")</f>
        <v xml:space="preserve"> </v>
      </c>
      <c r="AZ20" s="17" t="str">
        <f t="shared" ref="AZ20:BA20" si="7">IF(AR17+AR18=AR16," ","GRESEALA")</f>
        <v xml:space="preserve"> </v>
      </c>
      <c r="BA20" s="17" t="str">
        <f t="shared" si="7"/>
        <v xml:space="preserve"> </v>
      </c>
      <c r="BB20" s="17" t="str">
        <f>IF(E16+F16=D16," ","GRESEALA")</f>
        <v xml:space="preserve"> </v>
      </c>
      <c r="BC20" s="17" t="str">
        <f>IF(G16+K16+I16+L16+M16=D16," ","GRESEALA")</f>
        <v xml:space="preserve"> </v>
      </c>
      <c r="BD20" s="17" t="str">
        <f>IF(O16+P16=D16," ","GRESEALA")</f>
        <v xml:space="preserve"> </v>
      </c>
      <c r="BE20" s="17" t="str">
        <f>IF(Q16+S16+T16+U16+V16+W16=D16," ","GRESEALA")</f>
        <v xml:space="preserve"> </v>
      </c>
      <c r="BF20" s="17" t="str">
        <f>IF(X16+Y16+Z16=D16," ","GRESEALA")</f>
        <v xml:space="preserve"> </v>
      </c>
      <c r="BG20" s="17" t="str">
        <f>IF(AA16+AC16+AE16+AF16+AG16+AH16+AI16+AJ16+AK16+AL16+AM16+AN16+AO16+AP16+AQ16+AR16+AS16&gt;=D16," ","GRESEALA")</f>
        <v xml:space="preserve"> </v>
      </c>
      <c r="BH20" s="17" t="str">
        <f>IF(AS16&lt;=D16," ","GRESEALA")</f>
        <v xml:space="preserve"> </v>
      </c>
      <c r="BI20" s="17" t="str">
        <f>IF(H16&lt;=G16," ","GRESEALA")</f>
        <v xml:space="preserve"> </v>
      </c>
      <c r="BJ20" s="17" t="str">
        <f>IF(E21+E22=E20," ","GRESEALA")</f>
        <v xml:space="preserve"> </v>
      </c>
      <c r="BK20" s="17" t="str">
        <f>IF(F21+F22=F20," ","GRESEALA")</f>
        <v xml:space="preserve"> </v>
      </c>
    </row>
    <row r="21" spans="2:64" s="38" customFormat="1" ht="38.25" customHeight="1" x14ac:dyDescent="0.45">
      <c r="B21" s="209" t="s">
        <v>63</v>
      </c>
      <c r="C21" s="132" t="s">
        <v>64</v>
      </c>
      <c r="D21" s="188">
        <f t="shared" si="0"/>
        <v>350</v>
      </c>
      <c r="E21" s="152">
        <f>'ian22'!E21+'feb22'!E21+'mar22'!E21+'apr22'!E21+'mai22'!E21+'iun22'!E21+'iul22'!E21</f>
        <v>184</v>
      </c>
      <c r="F21" s="152">
        <f>'ian22'!F21+'feb22'!F21+'mar22'!F21+'apr22'!F21+'mai22'!F21+'iun22'!F21+'iul22'!F21</f>
        <v>166</v>
      </c>
      <c r="G21" s="152">
        <f>'ian22'!G21+'feb22'!G21+'mar22'!G21+'apr22'!G21+'mai22'!G21+'iun22'!G21+'iul22'!G21</f>
        <v>0</v>
      </c>
      <c r="H21" s="152">
        <f>'ian22'!H21+'feb22'!H21+'mar22'!H21+'apr22'!H21+'mai22'!H21+'iun22'!H21+'iul22'!H21</f>
        <v>0</v>
      </c>
      <c r="I21" s="152">
        <f>'ian22'!I21+'feb22'!I21+'mar22'!I21+'apr22'!I21+'mai22'!I21+'iun22'!I21+'iul22'!I21</f>
        <v>0</v>
      </c>
      <c r="J21" s="152">
        <f>'ian22'!J21+'feb22'!J21+'mar22'!J21+'apr22'!J21+'mai22'!J21+'iun22'!J21+'iul22'!J21</f>
        <v>0</v>
      </c>
      <c r="K21" s="152">
        <f>'ian22'!K21+'feb22'!K21+'mar22'!K21+'apr22'!K21+'mai22'!K21+'iun22'!K21+'iul22'!K21</f>
        <v>0</v>
      </c>
      <c r="L21" s="152">
        <f>'ian22'!L21+'feb22'!L21+'mar22'!L21+'apr22'!L21+'mai22'!L21+'iun22'!L21+'iul22'!L21</f>
        <v>0</v>
      </c>
      <c r="M21" s="152">
        <f>'ian22'!M21+'feb22'!M21+'mar22'!M21+'apr22'!M21+'mai22'!M21+'iun22'!M21+'iul22'!M21</f>
        <v>350</v>
      </c>
      <c r="N21" s="152">
        <f>'ian22'!N21+'feb22'!N21+'mar22'!N21+'apr22'!N21+'mai22'!N21+'iun22'!N21+'iul22'!N21</f>
        <v>89</v>
      </c>
      <c r="O21" s="152">
        <f>'ian22'!O21+'feb22'!O21+'mar22'!O21+'apr22'!O21+'mai22'!O21+'iun22'!O21+'iul22'!O21</f>
        <v>157</v>
      </c>
      <c r="P21" s="152">
        <f>'ian22'!P21+'feb22'!P21+'mar22'!P21+'apr22'!P21+'mai22'!P21+'iun22'!P21+'iul22'!P21</f>
        <v>193</v>
      </c>
      <c r="Q21" s="152">
        <f>'ian22'!Q21+'feb22'!Q21+'mar22'!Q21+'apr22'!Q21+'mai22'!Q21+'iun22'!Q21+'iul22'!Q21</f>
        <v>24</v>
      </c>
      <c r="R21" s="152">
        <f>'ian22'!R21+'feb22'!R21+'mar22'!R21+'apr22'!R21+'mai22'!R21+'iun22'!R21+'iul22'!R21</f>
        <v>6</v>
      </c>
      <c r="S21" s="152">
        <f>'ian22'!S21+'feb22'!S21+'mar22'!S21+'apr22'!S21+'mai22'!S21+'iun22'!S21+'iul22'!S21</f>
        <v>93</v>
      </c>
      <c r="T21" s="152">
        <f>'ian22'!T21+'feb22'!T21+'mar22'!T21+'apr22'!T21+'mai22'!T21+'iun22'!T21+'iul22'!T21</f>
        <v>50</v>
      </c>
      <c r="U21" s="152">
        <f>'ian22'!U21+'feb22'!U21+'mar22'!U21+'apr22'!U21+'mai22'!U21+'iun22'!U21+'iul22'!U21</f>
        <v>156</v>
      </c>
      <c r="V21" s="152">
        <f>'ian22'!V21+'feb22'!V21+'mar22'!V21+'apr22'!V21+'mai22'!V21+'iun22'!V21+'iul22'!V21</f>
        <v>7</v>
      </c>
      <c r="W21" s="152">
        <f>'ian22'!W21+'feb22'!W21+'mar22'!W21+'apr22'!W21+'mai22'!W21+'iun22'!W21+'iul22'!W21</f>
        <v>20</v>
      </c>
      <c r="X21" s="152">
        <f>'ian22'!X21+'feb22'!X21+'mar22'!X21+'apr22'!X21+'mai22'!X21+'iun22'!X21+'iul22'!X21</f>
        <v>263</v>
      </c>
      <c r="Y21" s="152">
        <f>'ian22'!Y21+'feb22'!Y21+'mar22'!Y21+'apr22'!Y21+'mai22'!Y21+'iun22'!Y21+'iul22'!Y21</f>
        <v>87</v>
      </c>
      <c r="Z21" s="152">
        <f>'ian22'!Z21+'feb22'!Z21+'mar22'!Z21+'apr22'!Z21+'mai22'!Z21+'iun22'!Z21+'iul22'!Z21</f>
        <v>0</v>
      </c>
      <c r="AA21" s="152">
        <f>'ian22'!AA21+'feb22'!AA21+'mar22'!AA21+'apr22'!AA21+'mai22'!AA21+'iun22'!AA21+'iul22'!AA21</f>
        <v>0</v>
      </c>
      <c r="AB21" s="152">
        <f>'ian22'!AB21+'feb22'!AB21+'mar22'!AB21+'apr22'!AB21+'mai22'!AB21+'iun22'!AB21+'iul22'!AB21</f>
        <v>0</v>
      </c>
      <c r="AC21" s="152">
        <f>'ian22'!AC21+'feb22'!AC21+'mar22'!AC21+'apr22'!AC21+'mai22'!AC21+'iun22'!AC21+'iul22'!AC21</f>
        <v>0</v>
      </c>
      <c r="AD21" s="152">
        <f>'ian22'!AD21+'feb22'!AD21+'mar22'!AD21+'apr22'!AD21+'mai22'!AD21+'iun22'!AD21+'iul22'!AD21</f>
        <v>0</v>
      </c>
      <c r="AE21" s="152">
        <f>'ian22'!AE21+'feb22'!AE21+'mar22'!AE21+'apr22'!AE21+'mai22'!AE21+'iun22'!AE21+'iul22'!AE21</f>
        <v>0</v>
      </c>
      <c r="AF21" s="152">
        <f>'ian22'!AF21+'feb22'!AF21+'mar22'!AF21+'apr22'!AF21+'mai22'!AF21+'iun22'!AF21+'iul22'!AF21</f>
        <v>0</v>
      </c>
      <c r="AG21" s="152">
        <f>'ian22'!AG21+'feb22'!AG21+'mar22'!AG21+'apr22'!AG21+'mai22'!AG21+'iun22'!AG21+'iul22'!AG21</f>
        <v>0</v>
      </c>
      <c r="AH21" s="152">
        <f>'ian22'!AH21+'feb22'!AH21+'mar22'!AH21+'apr22'!AH21+'mai22'!AH21+'iun22'!AH21+'iul22'!AH21</f>
        <v>0</v>
      </c>
      <c r="AI21" s="152">
        <f>'ian22'!AI21+'feb22'!AI21+'mar22'!AI21+'apr22'!AI21+'mai22'!AI21+'iun22'!AI21+'iul22'!AI21</f>
        <v>0</v>
      </c>
      <c r="AJ21" s="152">
        <f>'ian22'!AJ21+'feb22'!AJ21+'mar22'!AJ21+'apr22'!AJ21+'mai22'!AJ21+'iun22'!AJ21+'iul22'!AJ21</f>
        <v>0</v>
      </c>
      <c r="AK21" s="152">
        <f>'ian22'!AK21+'feb22'!AK21+'mar22'!AK21+'apr22'!AK21+'mai22'!AK21+'iun22'!AK21+'iul22'!AK21</f>
        <v>0</v>
      </c>
      <c r="AL21" s="152">
        <f>'ian22'!AL21+'feb22'!AL21+'mar22'!AL21+'apr22'!AL21+'mai22'!AL21+'iun22'!AL21+'iul22'!AL21</f>
        <v>0</v>
      </c>
      <c r="AM21" s="152">
        <f>'ian22'!AM21+'feb22'!AM21+'mar22'!AM21+'apr22'!AM21+'mai22'!AM21+'iun22'!AM21+'iul22'!AM21</f>
        <v>0</v>
      </c>
      <c r="AN21" s="152">
        <f>'ian22'!AN21+'feb22'!AN21+'mar22'!AN21+'apr22'!AN21+'mai22'!AN21+'iun22'!AN21+'iul22'!AN21</f>
        <v>0</v>
      </c>
      <c r="AO21" s="152">
        <f>'ian22'!AO21+'feb22'!AO21+'mar22'!AO21+'apr22'!AO21+'mai22'!AO21+'iun22'!AO21+'iul22'!AO21</f>
        <v>0</v>
      </c>
      <c r="AP21" s="152">
        <f>'ian22'!AP21+'feb22'!AP21+'mar22'!AP21+'apr22'!AP21+'mai22'!AP21+'iun22'!AP21+'iul22'!AP21</f>
        <v>0</v>
      </c>
      <c r="AQ21" s="152">
        <f>'ian22'!AQ21+'feb22'!AQ21+'mar22'!AQ21+'apr22'!AQ21+'mai22'!AQ21+'iun22'!AQ21+'iul22'!AQ21</f>
        <v>0</v>
      </c>
      <c r="AR21" s="152">
        <f>'ian22'!AR21+'feb22'!AR21+'mar22'!AR21+'apr22'!AR21+'mai22'!AR21+'iun22'!AR21+'iul22'!AR21</f>
        <v>0</v>
      </c>
      <c r="AS21" s="152">
        <f>'ian22'!AS21+'feb22'!AS21+'mar22'!AS21+'apr22'!AS21+'mai22'!AS21+'iun22'!AS21+'iul22'!AS21</f>
        <v>350</v>
      </c>
      <c r="AT21" s="205"/>
      <c r="AU21" s="17" t="str">
        <f>IF(G21+G22=G20," ","GRESEALA")</f>
        <v xml:space="preserve"> </v>
      </c>
      <c r="AV21" s="17" t="str">
        <f>IF(H21+H22=H20," ","GRESEALA")</f>
        <v xml:space="preserve"> </v>
      </c>
      <c r="AW21" s="17" t="str">
        <f t="shared" ref="AW21:BC21" si="8">IF(K21+K22=K20," ","GRESEALA")</f>
        <v xml:space="preserve"> </v>
      </c>
      <c r="AX21" s="17" t="str">
        <f t="shared" si="8"/>
        <v xml:space="preserve"> </v>
      </c>
      <c r="AY21" s="17" t="str">
        <f t="shared" si="8"/>
        <v xml:space="preserve"> </v>
      </c>
      <c r="AZ21" s="17" t="str">
        <f t="shared" si="8"/>
        <v xml:space="preserve"> </v>
      </c>
      <c r="BA21" s="17" t="str">
        <f t="shared" si="8"/>
        <v xml:space="preserve"> </v>
      </c>
      <c r="BB21" s="17" t="str">
        <f t="shared" si="8"/>
        <v xml:space="preserve"> </v>
      </c>
      <c r="BC21" s="17" t="str">
        <f t="shared" si="8"/>
        <v xml:space="preserve"> </v>
      </c>
      <c r="BD21" s="17" t="str">
        <f t="shared" ref="BD21:BK21" si="9">IF(S21+S22=S20," ","GRESEALA")</f>
        <v xml:space="preserve"> </v>
      </c>
      <c r="BE21" s="17" t="str">
        <f t="shared" si="9"/>
        <v xml:space="preserve"> </v>
      </c>
      <c r="BF21" s="17" t="str">
        <f t="shared" si="9"/>
        <v xml:space="preserve"> </v>
      </c>
      <c r="BG21" s="17" t="str">
        <f t="shared" si="9"/>
        <v xml:space="preserve"> </v>
      </c>
      <c r="BH21" s="17" t="str">
        <f t="shared" si="9"/>
        <v xml:space="preserve"> </v>
      </c>
      <c r="BI21" s="17" t="str">
        <f t="shared" si="9"/>
        <v xml:space="preserve"> </v>
      </c>
      <c r="BJ21" s="17" t="str">
        <f t="shared" si="9"/>
        <v xml:space="preserve"> </v>
      </c>
      <c r="BK21" s="17" t="str">
        <f t="shared" si="9"/>
        <v xml:space="preserve"> </v>
      </c>
    </row>
    <row r="22" spans="2:64" s="38" customFormat="1" ht="42" customHeight="1" x14ac:dyDescent="0.45">
      <c r="B22" s="209" t="s">
        <v>65</v>
      </c>
      <c r="C22" s="132" t="s">
        <v>66</v>
      </c>
      <c r="D22" s="188">
        <f t="shared" si="0"/>
        <v>303</v>
      </c>
      <c r="E22" s="152">
        <f>'ian22'!E22+'feb22'!E22+'mar22'!E22+'apr22'!E22+'mai22'!E22+'iun22'!E22+'iul22'!E22</f>
        <v>133</v>
      </c>
      <c r="F22" s="152">
        <f>'ian22'!F22+'feb22'!F22+'mar22'!F22+'apr22'!F22+'mai22'!F22+'iun22'!F22+'iul22'!F22</f>
        <v>170</v>
      </c>
      <c r="G22" s="152">
        <f>'ian22'!G22+'feb22'!G22+'mar22'!G22+'apr22'!G22+'mai22'!G22+'iun22'!G22+'iul22'!G22</f>
        <v>0</v>
      </c>
      <c r="H22" s="152">
        <f>'ian22'!H22+'feb22'!H22+'mar22'!H22+'apr22'!H22+'mai22'!H22+'iun22'!H22+'iul22'!H22</f>
        <v>0</v>
      </c>
      <c r="I22" s="152">
        <f>'ian22'!I22+'feb22'!I22+'mar22'!I22+'apr22'!I22+'mai22'!I22+'iun22'!I22+'iul22'!I22</f>
        <v>0</v>
      </c>
      <c r="J22" s="152">
        <f>'ian22'!J22+'feb22'!J22+'mar22'!J22+'apr22'!J22+'mai22'!J22+'iun22'!J22+'iul22'!J22</f>
        <v>0</v>
      </c>
      <c r="K22" s="152">
        <f>'ian22'!K22+'feb22'!K22+'mar22'!K22+'apr22'!K22+'mai22'!K22+'iun22'!K22+'iul22'!K22</f>
        <v>0</v>
      </c>
      <c r="L22" s="152">
        <f>'ian22'!L22+'feb22'!L22+'mar22'!L22+'apr22'!L22+'mai22'!L22+'iun22'!L22+'iul22'!L22</f>
        <v>0</v>
      </c>
      <c r="M22" s="152">
        <f>'ian22'!M22+'feb22'!M22+'mar22'!M22+'apr22'!M22+'mai22'!M22+'iun22'!M22+'iul22'!M22</f>
        <v>303</v>
      </c>
      <c r="N22" s="152">
        <f>'ian22'!N22+'feb22'!N22+'mar22'!N22+'apr22'!N22+'mai22'!N22+'iun22'!N22+'iul22'!N22</f>
        <v>53</v>
      </c>
      <c r="O22" s="152">
        <f>'ian22'!O22+'feb22'!O22+'mar22'!O22+'apr22'!O22+'mai22'!O22+'iun22'!O22+'iul22'!O22</f>
        <v>131</v>
      </c>
      <c r="P22" s="152">
        <f>'ian22'!P22+'feb22'!P22+'mar22'!P22+'apr22'!P22+'mai22'!P22+'iun22'!P22+'iul22'!P22</f>
        <v>172</v>
      </c>
      <c r="Q22" s="152">
        <f>'ian22'!Q22+'feb22'!Q22+'mar22'!Q22+'apr22'!Q22+'mai22'!Q22+'iun22'!Q22+'iul22'!Q22</f>
        <v>10</v>
      </c>
      <c r="R22" s="152">
        <f>'ian22'!R22+'feb22'!R22+'mar22'!R22+'apr22'!R22+'mai22'!R22+'iun22'!R22+'iul22'!R22</f>
        <v>2</v>
      </c>
      <c r="S22" s="152">
        <f>'ian22'!S22+'feb22'!S22+'mar22'!S22+'apr22'!S22+'mai22'!S22+'iun22'!S22+'iul22'!S22</f>
        <v>157</v>
      </c>
      <c r="T22" s="152">
        <f>'ian22'!T22+'feb22'!T22+'mar22'!T22+'apr22'!T22+'mai22'!T22+'iun22'!T22+'iul22'!T22</f>
        <v>34</v>
      </c>
      <c r="U22" s="152">
        <f>'ian22'!U22+'feb22'!U22+'mar22'!U22+'apr22'!U22+'mai22'!U22+'iun22'!U22+'iul22'!U22</f>
        <v>84</v>
      </c>
      <c r="V22" s="152">
        <f>'ian22'!V22+'feb22'!V22+'mar22'!V22+'apr22'!V22+'mai22'!V22+'iun22'!V22+'iul22'!V22</f>
        <v>5</v>
      </c>
      <c r="W22" s="152">
        <f>'ian22'!W22+'feb22'!W22+'mar22'!W22+'apr22'!W22+'mai22'!W22+'iun22'!W22+'iul22'!W22</f>
        <v>13</v>
      </c>
      <c r="X22" s="152">
        <f>'ian22'!X22+'feb22'!X22+'mar22'!X22+'apr22'!X22+'mai22'!X22+'iun22'!X22+'iul22'!X22</f>
        <v>258</v>
      </c>
      <c r="Y22" s="152">
        <f>'ian22'!Y22+'feb22'!Y22+'mar22'!Y22+'apr22'!Y22+'mai22'!Y22+'iun22'!Y22+'iul22'!Y22</f>
        <v>45</v>
      </c>
      <c r="Z22" s="152">
        <f>'ian22'!Z22+'feb22'!Z22+'mar22'!Z22+'apr22'!Z22+'mai22'!Z22+'iun22'!Z22+'iul22'!Z22</f>
        <v>0</v>
      </c>
      <c r="AA22" s="152">
        <f>'ian22'!AA22+'feb22'!AA22+'mar22'!AA22+'apr22'!AA22+'mai22'!AA22+'iun22'!AA22+'iul22'!AA22</f>
        <v>0</v>
      </c>
      <c r="AB22" s="152">
        <f>'ian22'!AB22+'feb22'!AB22+'mar22'!AB22+'apr22'!AB22+'mai22'!AB22+'iun22'!AB22+'iul22'!AB22</f>
        <v>0</v>
      </c>
      <c r="AC22" s="152">
        <f>'ian22'!AC22+'feb22'!AC22+'mar22'!AC22+'apr22'!AC22+'mai22'!AC22+'iun22'!AC22+'iul22'!AC22</f>
        <v>0</v>
      </c>
      <c r="AD22" s="152">
        <f>'ian22'!AD22+'feb22'!AD22+'mar22'!AD22+'apr22'!AD22+'mai22'!AD22+'iun22'!AD22+'iul22'!AD22</f>
        <v>0</v>
      </c>
      <c r="AE22" s="152">
        <f>'ian22'!AE22+'feb22'!AE22+'mar22'!AE22+'apr22'!AE22+'mai22'!AE22+'iun22'!AE22+'iul22'!AE22</f>
        <v>0</v>
      </c>
      <c r="AF22" s="152">
        <f>'ian22'!AF22+'feb22'!AF22+'mar22'!AF22+'apr22'!AF22+'mai22'!AF22+'iun22'!AF22+'iul22'!AF22</f>
        <v>0</v>
      </c>
      <c r="AG22" s="152">
        <f>'ian22'!AG22+'feb22'!AG22+'mar22'!AG22+'apr22'!AG22+'mai22'!AG22+'iun22'!AG22+'iul22'!AG22</f>
        <v>0</v>
      </c>
      <c r="AH22" s="152">
        <f>'ian22'!AH22+'feb22'!AH22+'mar22'!AH22+'apr22'!AH22+'mai22'!AH22+'iun22'!AH22+'iul22'!AH22</f>
        <v>0</v>
      </c>
      <c r="AI22" s="152">
        <f>'ian22'!AI22+'feb22'!AI22+'mar22'!AI22+'apr22'!AI22+'mai22'!AI22+'iun22'!AI22+'iul22'!AI22</f>
        <v>0</v>
      </c>
      <c r="AJ22" s="152">
        <f>'ian22'!AJ22+'feb22'!AJ22+'mar22'!AJ22+'apr22'!AJ22+'mai22'!AJ22+'iun22'!AJ22+'iul22'!AJ22</f>
        <v>0</v>
      </c>
      <c r="AK22" s="152">
        <f>'ian22'!AK22+'feb22'!AK22+'mar22'!AK22+'apr22'!AK22+'mai22'!AK22+'iun22'!AK22+'iul22'!AK22</f>
        <v>0</v>
      </c>
      <c r="AL22" s="152">
        <f>'ian22'!AL22+'feb22'!AL22+'mar22'!AL22+'apr22'!AL22+'mai22'!AL22+'iun22'!AL22+'iul22'!AL22</f>
        <v>0</v>
      </c>
      <c r="AM22" s="152">
        <f>'ian22'!AM22+'feb22'!AM22+'mar22'!AM22+'apr22'!AM22+'mai22'!AM22+'iun22'!AM22+'iul22'!AM22</f>
        <v>0</v>
      </c>
      <c r="AN22" s="152">
        <f>'ian22'!AN22+'feb22'!AN22+'mar22'!AN22+'apr22'!AN22+'mai22'!AN22+'iun22'!AN22+'iul22'!AN22</f>
        <v>0</v>
      </c>
      <c r="AO22" s="152">
        <f>'ian22'!AO22+'feb22'!AO22+'mar22'!AO22+'apr22'!AO22+'mai22'!AO22+'iun22'!AO22+'iul22'!AO22</f>
        <v>0</v>
      </c>
      <c r="AP22" s="152">
        <f>'ian22'!AP22+'feb22'!AP22+'mar22'!AP22+'apr22'!AP22+'mai22'!AP22+'iun22'!AP22+'iul22'!AP22</f>
        <v>0</v>
      </c>
      <c r="AQ22" s="152">
        <f>'ian22'!AQ22+'feb22'!AQ22+'mar22'!AQ22+'apr22'!AQ22+'mai22'!AQ22+'iun22'!AQ22+'iul22'!AQ22</f>
        <v>0</v>
      </c>
      <c r="AR22" s="152">
        <f>'ian22'!AR22+'feb22'!AR22+'mar22'!AR22+'apr22'!AR22+'mai22'!AR22+'iun22'!AR22+'iul22'!AR22</f>
        <v>0</v>
      </c>
      <c r="AS22" s="152">
        <f>'ian22'!AS22+'feb22'!AS22+'mar22'!AS22+'apr22'!AS22+'mai22'!AS22+'iun22'!AS22+'iul22'!AS22</f>
        <v>303</v>
      </c>
      <c r="AT22" s="205"/>
      <c r="AU22" s="17" t="str">
        <f t="shared" ref="AU22:BF22" si="10">IF(AA21+AA22=AA20," ","GRESEALA")</f>
        <v xml:space="preserve"> </v>
      </c>
      <c r="AV22" s="17" t="str">
        <f t="shared" si="10"/>
        <v xml:space="preserve"> </v>
      </c>
      <c r="AW22" s="17" t="str">
        <f t="shared" si="10"/>
        <v xml:space="preserve"> </v>
      </c>
      <c r="AX22" s="17" t="str">
        <f t="shared" si="10"/>
        <v xml:space="preserve"> </v>
      </c>
      <c r="AY22" s="17" t="str">
        <f t="shared" si="10"/>
        <v xml:space="preserve"> </v>
      </c>
      <c r="AZ22" s="17" t="str">
        <f t="shared" si="10"/>
        <v xml:space="preserve"> </v>
      </c>
      <c r="BA22" s="17" t="str">
        <f t="shared" si="10"/>
        <v xml:space="preserve"> </v>
      </c>
      <c r="BB22" s="17" t="str">
        <f t="shared" si="10"/>
        <v xml:space="preserve"> </v>
      </c>
      <c r="BC22" s="17" t="str">
        <f t="shared" si="10"/>
        <v xml:space="preserve"> </v>
      </c>
      <c r="BD22" s="17" t="str">
        <f t="shared" si="10"/>
        <v xml:space="preserve"> </v>
      </c>
      <c r="BE22" s="17" t="str">
        <f t="shared" si="10"/>
        <v xml:space="preserve"> </v>
      </c>
      <c r="BF22" s="17" t="str">
        <f t="shared" si="10"/>
        <v xml:space="preserve"> </v>
      </c>
      <c r="BG22" s="17" t="str">
        <f t="shared" ref="BG22:BH22" si="11">IF(AR21+AR22=AR20," ","GRESEALA")</f>
        <v xml:space="preserve"> </v>
      </c>
      <c r="BH22" s="17" t="str">
        <f t="shared" si="11"/>
        <v xml:space="preserve"> </v>
      </c>
      <c r="BI22" s="17" t="str">
        <f>IF(E20+F20=D20," ","GRESEALA")</f>
        <v xml:space="preserve"> </v>
      </c>
      <c r="BJ22" s="17" t="str">
        <f>IF(G20+I20+K20+L20+M20=D20," ","GRESEALA")</f>
        <v xml:space="preserve"> </v>
      </c>
      <c r="BK22" s="17" t="str">
        <f>IF(O20+P20=D20," ","GRESEALA")</f>
        <v xml:space="preserve"> </v>
      </c>
    </row>
    <row r="23" spans="2:64" s="38" customFormat="1" ht="39" customHeight="1" x14ac:dyDescent="0.45">
      <c r="B23" s="206" t="s">
        <v>67</v>
      </c>
      <c r="C23" s="131" t="s">
        <v>68</v>
      </c>
      <c r="D23" s="185">
        <f t="shared" si="0"/>
        <v>0</v>
      </c>
      <c r="E23" s="152">
        <f>'ian22'!E23+'feb22'!E23+'mar22'!E23+'apr22'!E23+'mai22'!E23+'iun22'!E23+'iul22'!E23</f>
        <v>0</v>
      </c>
      <c r="F23" s="152">
        <f>'ian22'!F23+'feb22'!F23+'mar22'!F23+'apr22'!F23+'mai22'!F23+'iun22'!F23+'iul22'!F23</f>
        <v>0</v>
      </c>
      <c r="G23" s="152">
        <f>'ian22'!G23+'feb22'!G23+'mar22'!G23+'apr22'!G23+'mai22'!G23+'iun22'!G23+'iul22'!G23</f>
        <v>0</v>
      </c>
      <c r="H23" s="152">
        <f>'ian22'!H23+'feb22'!H23+'mar22'!H23+'apr22'!H23+'mai22'!H23+'iun22'!H23+'iul22'!H23</f>
        <v>0</v>
      </c>
      <c r="I23" s="152">
        <f>'ian22'!I23+'feb22'!I23+'mar22'!I23+'apr22'!I23+'mai22'!I23+'iun22'!I23+'iul22'!I23</f>
        <v>0</v>
      </c>
      <c r="J23" s="152">
        <f>'ian22'!J23+'feb22'!J23+'mar22'!J23+'apr22'!J23+'mai22'!J23+'iun22'!J23+'iul22'!J23</f>
        <v>0</v>
      </c>
      <c r="K23" s="152">
        <f>'ian22'!K23+'feb22'!K23+'mar22'!K23+'apr22'!K23+'mai22'!K23+'iun22'!K23+'iul22'!K23</f>
        <v>0</v>
      </c>
      <c r="L23" s="152">
        <f>'ian22'!L23+'feb22'!L23+'mar22'!L23+'apr22'!L23+'mai22'!L23+'iun22'!L23+'iul22'!L23</f>
        <v>0</v>
      </c>
      <c r="M23" s="152">
        <f>'ian22'!M23+'feb22'!M23+'mar22'!M23+'apr22'!M23+'mai22'!M23+'iun22'!M23+'iul22'!M23</f>
        <v>0</v>
      </c>
      <c r="N23" s="152">
        <f>'ian22'!N23+'feb22'!N23+'mar22'!N23+'apr22'!N23+'mai22'!N23+'iun22'!N23+'iul22'!N23</f>
        <v>0</v>
      </c>
      <c r="O23" s="152">
        <f>'ian22'!O23+'feb22'!O23+'mar22'!O23+'apr22'!O23+'mai22'!O23+'iun22'!O23+'iul22'!O23</f>
        <v>0</v>
      </c>
      <c r="P23" s="152">
        <f>'ian22'!P23+'feb22'!P23+'mar22'!P23+'apr22'!P23+'mai22'!P23+'iun22'!P23+'iul22'!P23</f>
        <v>0</v>
      </c>
      <c r="Q23" s="152">
        <f>'ian22'!Q23+'feb22'!Q23+'mar22'!Q23+'apr22'!Q23+'mai22'!Q23+'iun22'!Q23+'iul22'!Q23</f>
        <v>0</v>
      </c>
      <c r="R23" s="152">
        <f>'ian22'!R23+'feb22'!R23+'mar22'!R23+'apr22'!R23+'mai22'!R23+'iun22'!R23+'iul22'!R23</f>
        <v>0</v>
      </c>
      <c r="S23" s="152">
        <f>'ian22'!S23+'feb22'!S23+'mar22'!S23+'apr22'!S23+'mai22'!S23+'iun22'!S23+'iul22'!S23</f>
        <v>0</v>
      </c>
      <c r="T23" s="152">
        <f>'ian22'!T23+'feb22'!T23+'mar22'!T23+'apr22'!T23+'mai22'!T23+'iun22'!T23+'iul22'!T23</f>
        <v>0</v>
      </c>
      <c r="U23" s="152">
        <f>'ian22'!U23+'feb22'!U23+'mar22'!U23+'apr22'!U23+'mai22'!U23+'iun22'!U23+'iul22'!U23</f>
        <v>0</v>
      </c>
      <c r="V23" s="152">
        <f>'ian22'!V23+'feb22'!V23+'mar22'!V23+'apr22'!V23+'mai22'!V23+'iun22'!V23+'iul22'!V23</f>
        <v>0</v>
      </c>
      <c r="W23" s="152">
        <f>'ian22'!W23+'feb22'!W23+'mar22'!W23+'apr22'!W23+'mai22'!W23+'iun22'!W23+'iul22'!W23</f>
        <v>0</v>
      </c>
      <c r="X23" s="152">
        <f>'ian22'!X23+'feb22'!X23+'mar22'!X23+'apr22'!X23+'mai22'!X23+'iun22'!X23+'iul22'!X23</f>
        <v>0</v>
      </c>
      <c r="Y23" s="152">
        <f>'ian22'!Y23+'feb22'!Y23+'mar22'!Y23+'apr22'!Y23+'mai22'!Y23+'iun22'!Y23+'iul22'!Y23</f>
        <v>0</v>
      </c>
      <c r="Z23" s="152">
        <f>'ian22'!Z23+'feb22'!Z23+'mar22'!Z23+'apr22'!Z23+'mai22'!Z23+'iun22'!Z23+'iul22'!Z23</f>
        <v>0</v>
      </c>
      <c r="AA23" s="152">
        <f>'ian22'!AA23+'feb22'!AA23+'mar22'!AA23+'apr22'!AA23+'mai22'!AA23+'iun22'!AA23+'iul22'!AA23</f>
        <v>0</v>
      </c>
      <c r="AB23" s="152">
        <f>'ian22'!AB23+'feb22'!AB23+'mar22'!AB23+'apr22'!AB23+'mai22'!AB23+'iun22'!AB23+'iul22'!AB23</f>
        <v>0</v>
      </c>
      <c r="AC23" s="152">
        <f>'ian22'!AC23+'feb22'!AC23+'mar22'!AC23+'apr22'!AC23+'mai22'!AC23+'iun22'!AC23+'iul22'!AC23</f>
        <v>0</v>
      </c>
      <c r="AD23" s="152">
        <f>'ian22'!AD23+'feb22'!AD23+'mar22'!AD23+'apr22'!AD23+'mai22'!AD23+'iun22'!AD23+'iul22'!AD23</f>
        <v>0</v>
      </c>
      <c r="AE23" s="152">
        <f>'ian22'!AE23+'feb22'!AE23+'mar22'!AE23+'apr22'!AE23+'mai22'!AE23+'iun22'!AE23+'iul22'!AE23</f>
        <v>0</v>
      </c>
      <c r="AF23" s="152">
        <f>'ian22'!AF23+'feb22'!AF23+'mar22'!AF23+'apr22'!AF23+'mai22'!AF23+'iun22'!AF23+'iul22'!AF23</f>
        <v>0</v>
      </c>
      <c r="AG23" s="152">
        <f>'ian22'!AG23+'feb22'!AG23+'mar22'!AG23+'apr22'!AG23+'mai22'!AG23+'iun22'!AG23+'iul22'!AG23</f>
        <v>0</v>
      </c>
      <c r="AH23" s="152">
        <f>'ian22'!AH23+'feb22'!AH23+'mar22'!AH23+'apr22'!AH23+'mai22'!AH23+'iun22'!AH23+'iul22'!AH23</f>
        <v>0</v>
      </c>
      <c r="AI23" s="152">
        <f>'ian22'!AI23+'feb22'!AI23+'mar22'!AI23+'apr22'!AI23+'mai22'!AI23+'iun22'!AI23+'iul22'!AI23</f>
        <v>0</v>
      </c>
      <c r="AJ23" s="152">
        <f>'ian22'!AJ23+'feb22'!AJ23+'mar22'!AJ23+'apr22'!AJ23+'mai22'!AJ23+'iun22'!AJ23+'iul22'!AJ23</f>
        <v>0</v>
      </c>
      <c r="AK23" s="152">
        <f>'ian22'!AK23+'feb22'!AK23+'mar22'!AK23+'apr22'!AK23+'mai22'!AK23+'iun22'!AK23+'iul22'!AK23</f>
        <v>0</v>
      </c>
      <c r="AL23" s="152">
        <f>'ian22'!AL23+'feb22'!AL23+'mar22'!AL23+'apr22'!AL23+'mai22'!AL23+'iun22'!AL23+'iul22'!AL23</f>
        <v>0</v>
      </c>
      <c r="AM23" s="152">
        <f>'ian22'!AM23+'feb22'!AM23+'mar22'!AM23+'apr22'!AM23+'mai22'!AM23+'iun22'!AM23+'iul22'!AM23</f>
        <v>0</v>
      </c>
      <c r="AN23" s="152">
        <f>'ian22'!AN23+'feb22'!AN23+'mar22'!AN23+'apr22'!AN23+'mai22'!AN23+'iun22'!AN23+'iul22'!AN23</f>
        <v>0</v>
      </c>
      <c r="AO23" s="152">
        <f>'ian22'!AO23+'feb22'!AO23+'mar22'!AO23+'apr22'!AO23+'mai22'!AO23+'iun22'!AO23+'iul22'!AO23</f>
        <v>0</v>
      </c>
      <c r="AP23" s="152">
        <f>'ian22'!AP23+'feb22'!AP23+'mar22'!AP23+'apr22'!AP23+'mai22'!AP23+'iun22'!AP23+'iul22'!AP23</f>
        <v>0</v>
      </c>
      <c r="AQ23" s="152">
        <f>'ian22'!AQ23+'feb22'!AQ23+'mar22'!AQ23+'apr22'!AQ23+'mai22'!AQ23+'iun22'!AQ23+'iul22'!AQ23</f>
        <v>0</v>
      </c>
      <c r="AR23" s="152">
        <f>'ian22'!AR23+'feb22'!AR23+'mar22'!AR23+'apr22'!AR23+'mai22'!AR23+'iun22'!AR23+'iul22'!AR23</f>
        <v>0</v>
      </c>
      <c r="AS23" s="152">
        <f>'ian22'!AS23+'feb22'!AS23+'mar22'!AS23+'apr22'!AS23+'mai22'!AS23+'iun22'!AS23+'iul22'!AS23</f>
        <v>0</v>
      </c>
      <c r="AT23" s="205"/>
      <c r="AU23" s="17" t="str">
        <f>IF(Q20+S20+T20+U20+V20+W20=D20," ","GRESEALA")</f>
        <v xml:space="preserve"> </v>
      </c>
      <c r="AV23" s="17" t="str">
        <f>IF(X20+Y20+Z20=D20," ","GRESEALA")</f>
        <v xml:space="preserve"> </v>
      </c>
      <c r="AW23" s="17" t="str">
        <f>IF(AA20+AC20+AE20+AF20+AG20+AH20+AI20+AJ20+AK20+AL20+AR20+AS20&gt;=D20," ","GRESEALA")</f>
        <v xml:space="preserve"> </v>
      </c>
      <c r="AX23" s="17" t="str">
        <f>IF(AS20&gt;=D20," ","GRESEALA")</f>
        <v xml:space="preserve"> </v>
      </c>
      <c r="AY23" s="17" t="str">
        <f>IF(H20&gt;=G20," ","GRESEALA")</f>
        <v xml:space="preserve"> </v>
      </c>
      <c r="AZ23" s="17" t="str">
        <f>IF(E24+E25=E23," ","GRESEALA")</f>
        <v xml:space="preserve"> </v>
      </c>
      <c r="BA23" s="17" t="str">
        <f>IF(F24+F25=F23," ","GRESEALA")</f>
        <v xml:space="preserve"> </v>
      </c>
      <c r="BB23" s="17" t="str">
        <f>IF(G24+G25=G23," ","GRESEALA")</f>
        <v xml:space="preserve"> </v>
      </c>
      <c r="BC23" s="17" t="str">
        <f>IF(H24+H25=H23," ","GRESEALA")</f>
        <v xml:space="preserve"> </v>
      </c>
      <c r="BD23" s="17" t="str">
        <f t="shared" ref="BD23:BJ23" si="12">IF(K24+K25=K23," ","GRESEALA")</f>
        <v xml:space="preserve"> </v>
      </c>
      <c r="BE23" s="17" t="str">
        <f t="shared" si="12"/>
        <v xml:space="preserve"> </v>
      </c>
      <c r="BF23" s="17" t="str">
        <f t="shared" si="12"/>
        <v xml:space="preserve"> </v>
      </c>
      <c r="BG23" s="17" t="str">
        <f t="shared" si="12"/>
        <v xml:space="preserve"> </v>
      </c>
      <c r="BH23" s="17" t="str">
        <f t="shared" si="12"/>
        <v xml:space="preserve"> </v>
      </c>
      <c r="BI23" s="17" t="str">
        <f t="shared" si="12"/>
        <v xml:space="preserve"> </v>
      </c>
      <c r="BJ23" s="17" t="str">
        <f t="shared" si="12"/>
        <v xml:space="preserve"> </v>
      </c>
      <c r="BK23" s="17" t="str">
        <f t="shared" ref="BK23" si="13">IF(S24+S25=S23," ","GRESEALA")</f>
        <v xml:space="preserve"> </v>
      </c>
    </row>
    <row r="24" spans="2:64" s="38" customFormat="1" ht="42.75" customHeight="1" x14ac:dyDescent="0.45">
      <c r="B24" s="209" t="s">
        <v>69</v>
      </c>
      <c r="C24" s="132" t="s">
        <v>70</v>
      </c>
      <c r="D24" s="187">
        <f t="shared" si="0"/>
        <v>0</v>
      </c>
      <c r="E24" s="152">
        <f>'ian22'!E24+'feb22'!E24+'mar22'!E24+'apr22'!E24+'mai22'!E24+'iun22'!E24+'iul22'!E24</f>
        <v>0</v>
      </c>
      <c r="F24" s="152">
        <f>'ian22'!F24+'feb22'!F24+'mar22'!F24+'apr22'!F24+'mai22'!F24+'iun22'!F24+'iul22'!F24</f>
        <v>0</v>
      </c>
      <c r="G24" s="152">
        <f>'ian22'!G24+'feb22'!G24+'mar22'!G24+'apr22'!G24+'mai22'!G24+'iun22'!G24+'iul22'!G24</f>
        <v>0</v>
      </c>
      <c r="H24" s="152">
        <f>'ian22'!H24+'feb22'!H24+'mar22'!H24+'apr22'!H24+'mai22'!H24+'iun22'!H24+'iul22'!H24</f>
        <v>0</v>
      </c>
      <c r="I24" s="152">
        <f>'ian22'!I24+'feb22'!I24+'mar22'!I24+'apr22'!I24+'mai22'!I24+'iun22'!I24+'iul22'!I24</f>
        <v>0</v>
      </c>
      <c r="J24" s="152">
        <f>'ian22'!J24+'feb22'!J24+'mar22'!J24+'apr22'!J24+'mai22'!J24+'iun22'!J24+'iul22'!J24</f>
        <v>0</v>
      </c>
      <c r="K24" s="152">
        <f>'ian22'!K24+'feb22'!K24+'mar22'!K24+'apr22'!K24+'mai22'!K24+'iun22'!K24+'iul22'!K24</f>
        <v>0</v>
      </c>
      <c r="L24" s="152">
        <f>'ian22'!L24+'feb22'!L24+'mar22'!L24+'apr22'!L24+'mai22'!L24+'iun22'!L24+'iul22'!L24</f>
        <v>0</v>
      </c>
      <c r="M24" s="152">
        <f>'ian22'!M24+'feb22'!M24+'mar22'!M24+'apr22'!M24+'mai22'!M24+'iun22'!M24+'iul22'!M24</f>
        <v>0</v>
      </c>
      <c r="N24" s="152">
        <f>'ian22'!N24+'feb22'!N24+'mar22'!N24+'apr22'!N24+'mai22'!N24+'iun22'!N24+'iul22'!N24</f>
        <v>0</v>
      </c>
      <c r="O24" s="152">
        <f>'ian22'!O24+'feb22'!O24+'mar22'!O24+'apr22'!O24+'mai22'!O24+'iun22'!O24+'iul22'!O24</f>
        <v>0</v>
      </c>
      <c r="P24" s="152">
        <f>'ian22'!P24+'feb22'!P24+'mar22'!P24+'apr22'!P24+'mai22'!P24+'iun22'!P24+'iul22'!P24</f>
        <v>0</v>
      </c>
      <c r="Q24" s="152">
        <f>'ian22'!Q24+'feb22'!Q24+'mar22'!Q24+'apr22'!Q24+'mai22'!Q24+'iun22'!Q24+'iul22'!Q24</f>
        <v>0</v>
      </c>
      <c r="R24" s="152">
        <f>'ian22'!R24+'feb22'!R24+'mar22'!R24+'apr22'!R24+'mai22'!R24+'iun22'!R24+'iul22'!R24</f>
        <v>0</v>
      </c>
      <c r="S24" s="152">
        <f>'ian22'!S24+'feb22'!S24+'mar22'!S24+'apr22'!S24+'mai22'!S24+'iun22'!S24+'iul22'!S24</f>
        <v>0</v>
      </c>
      <c r="T24" s="152">
        <f>'ian22'!T24+'feb22'!T24+'mar22'!T24+'apr22'!T24+'mai22'!T24+'iun22'!T24+'iul22'!T24</f>
        <v>0</v>
      </c>
      <c r="U24" s="152">
        <f>'ian22'!U24+'feb22'!U24+'mar22'!U24+'apr22'!U24+'mai22'!U24+'iun22'!U24+'iul22'!U24</f>
        <v>0</v>
      </c>
      <c r="V24" s="152">
        <f>'ian22'!V24+'feb22'!V24+'mar22'!V24+'apr22'!V24+'mai22'!V24+'iun22'!V24+'iul22'!V24</f>
        <v>0</v>
      </c>
      <c r="W24" s="152">
        <f>'ian22'!W24+'feb22'!W24+'mar22'!W24+'apr22'!W24+'mai22'!W24+'iun22'!W24+'iul22'!W24</f>
        <v>0</v>
      </c>
      <c r="X24" s="152">
        <f>'ian22'!X24+'feb22'!X24+'mar22'!X24+'apr22'!X24+'mai22'!X24+'iun22'!X24+'iul22'!X24</f>
        <v>0</v>
      </c>
      <c r="Y24" s="152">
        <f>'ian22'!Y24+'feb22'!Y24+'mar22'!Y24+'apr22'!Y24+'mai22'!Y24+'iun22'!Y24+'iul22'!Y24</f>
        <v>0</v>
      </c>
      <c r="Z24" s="152">
        <f>'ian22'!Z24+'feb22'!Z24+'mar22'!Z24+'apr22'!Z24+'mai22'!Z24+'iun22'!Z24+'iul22'!Z24</f>
        <v>0</v>
      </c>
      <c r="AA24" s="152">
        <f>'ian22'!AA24+'feb22'!AA24+'mar22'!AA24+'apr22'!AA24+'mai22'!AA24+'iun22'!AA24+'iul22'!AA24</f>
        <v>0</v>
      </c>
      <c r="AB24" s="152">
        <f>'ian22'!AB24+'feb22'!AB24+'mar22'!AB24+'apr22'!AB24+'mai22'!AB24+'iun22'!AB24+'iul22'!AB24</f>
        <v>0</v>
      </c>
      <c r="AC24" s="152">
        <f>'ian22'!AC24+'feb22'!AC24+'mar22'!AC24+'apr22'!AC24+'mai22'!AC24+'iun22'!AC24+'iul22'!AC24</f>
        <v>0</v>
      </c>
      <c r="AD24" s="152">
        <f>'ian22'!AD24+'feb22'!AD24+'mar22'!AD24+'apr22'!AD24+'mai22'!AD24+'iun22'!AD24+'iul22'!AD24</f>
        <v>0</v>
      </c>
      <c r="AE24" s="152">
        <f>'ian22'!AE24+'feb22'!AE24+'mar22'!AE24+'apr22'!AE24+'mai22'!AE24+'iun22'!AE24+'iul22'!AE24</f>
        <v>0</v>
      </c>
      <c r="AF24" s="152">
        <f>'ian22'!AF24+'feb22'!AF24+'mar22'!AF24+'apr22'!AF24+'mai22'!AF24+'iun22'!AF24+'iul22'!AF24</f>
        <v>0</v>
      </c>
      <c r="AG24" s="152">
        <f>'ian22'!AG24+'feb22'!AG24+'mar22'!AG24+'apr22'!AG24+'mai22'!AG24+'iun22'!AG24+'iul22'!AG24</f>
        <v>0</v>
      </c>
      <c r="AH24" s="152">
        <f>'ian22'!AH24+'feb22'!AH24+'mar22'!AH24+'apr22'!AH24+'mai22'!AH24+'iun22'!AH24+'iul22'!AH24</f>
        <v>0</v>
      </c>
      <c r="AI24" s="152">
        <f>'ian22'!AI24+'feb22'!AI24+'mar22'!AI24+'apr22'!AI24+'mai22'!AI24+'iun22'!AI24+'iul22'!AI24</f>
        <v>0</v>
      </c>
      <c r="AJ24" s="152">
        <f>'ian22'!AJ24+'feb22'!AJ24+'mar22'!AJ24+'apr22'!AJ24+'mai22'!AJ24+'iun22'!AJ24+'iul22'!AJ24</f>
        <v>0</v>
      </c>
      <c r="AK24" s="152">
        <f>'ian22'!AK24+'feb22'!AK24+'mar22'!AK24+'apr22'!AK24+'mai22'!AK24+'iun22'!AK24+'iul22'!AK24</f>
        <v>0</v>
      </c>
      <c r="AL24" s="152">
        <f>'ian22'!AL24+'feb22'!AL24+'mar22'!AL24+'apr22'!AL24+'mai22'!AL24+'iun22'!AL24+'iul22'!AL24</f>
        <v>0</v>
      </c>
      <c r="AM24" s="152">
        <f>'ian22'!AM24+'feb22'!AM24+'mar22'!AM24+'apr22'!AM24+'mai22'!AM24+'iun22'!AM24+'iul22'!AM24</f>
        <v>0</v>
      </c>
      <c r="AN24" s="152">
        <f>'ian22'!AN24+'feb22'!AN24+'mar22'!AN24+'apr22'!AN24+'mai22'!AN24+'iun22'!AN24+'iul22'!AN24</f>
        <v>0</v>
      </c>
      <c r="AO24" s="152">
        <f>'ian22'!AO24+'feb22'!AO24+'mar22'!AO24+'apr22'!AO24+'mai22'!AO24+'iun22'!AO24+'iul22'!AO24</f>
        <v>0</v>
      </c>
      <c r="AP24" s="152">
        <f>'ian22'!AP24+'feb22'!AP24+'mar22'!AP24+'apr22'!AP24+'mai22'!AP24+'iun22'!AP24+'iul22'!AP24</f>
        <v>0</v>
      </c>
      <c r="AQ24" s="152">
        <f>'ian22'!AQ24+'feb22'!AQ24+'mar22'!AQ24+'apr22'!AQ24+'mai22'!AQ24+'iun22'!AQ24+'iul22'!AQ24</f>
        <v>0</v>
      </c>
      <c r="AR24" s="152">
        <f>'ian22'!AR24+'feb22'!AR24+'mar22'!AR24+'apr22'!AR24+'mai22'!AR24+'iun22'!AR24+'iul22'!AR24</f>
        <v>0</v>
      </c>
      <c r="AS24" s="152">
        <f>'ian22'!AS24+'feb22'!AS24+'mar22'!AS24+'apr22'!AS24+'mai22'!AS24+'iun22'!AS24+'iul22'!AS24</f>
        <v>0</v>
      </c>
      <c r="AT24" s="205"/>
      <c r="AU24" s="17" t="str">
        <f t="shared" ref="AU24:BK24" si="14">IF(T24+T25=T23," ","GRESEALA")</f>
        <v xml:space="preserve"> </v>
      </c>
      <c r="AV24" s="17" t="str">
        <f t="shared" si="14"/>
        <v xml:space="preserve"> </v>
      </c>
      <c r="AW24" s="17" t="str">
        <f t="shared" si="14"/>
        <v xml:space="preserve"> </v>
      </c>
      <c r="AX24" s="17" t="str">
        <f t="shared" si="14"/>
        <v xml:space="preserve"> </v>
      </c>
      <c r="AY24" s="17" t="str">
        <f t="shared" si="14"/>
        <v xml:space="preserve"> </v>
      </c>
      <c r="AZ24" s="17" t="str">
        <f t="shared" si="14"/>
        <v xml:space="preserve"> </v>
      </c>
      <c r="BA24" s="17" t="str">
        <f t="shared" si="14"/>
        <v xml:space="preserve"> </v>
      </c>
      <c r="BB24" s="17" t="str">
        <f t="shared" si="14"/>
        <v xml:space="preserve"> </v>
      </c>
      <c r="BC24" s="17" t="str">
        <f t="shared" si="14"/>
        <v xml:space="preserve"> </v>
      </c>
      <c r="BD24" s="17" t="str">
        <f t="shared" si="14"/>
        <v xml:space="preserve"> </v>
      </c>
      <c r="BE24" s="17" t="str">
        <f t="shared" si="14"/>
        <v xml:space="preserve"> </v>
      </c>
      <c r="BF24" s="17" t="str">
        <f t="shared" si="14"/>
        <v xml:space="preserve"> </v>
      </c>
      <c r="BG24" s="17" t="str">
        <f t="shared" si="14"/>
        <v xml:space="preserve"> </v>
      </c>
      <c r="BH24" s="17" t="str">
        <f t="shared" si="14"/>
        <v xml:space="preserve"> </v>
      </c>
      <c r="BI24" s="17" t="str">
        <f t="shared" si="14"/>
        <v xml:space="preserve"> </v>
      </c>
      <c r="BJ24" s="17" t="str">
        <f t="shared" si="14"/>
        <v xml:space="preserve"> </v>
      </c>
      <c r="BK24" s="17" t="str">
        <f t="shared" si="14"/>
        <v xml:space="preserve"> </v>
      </c>
    </row>
    <row r="25" spans="2:64" s="38" customFormat="1" ht="40.5" customHeight="1" x14ac:dyDescent="0.45">
      <c r="B25" s="209" t="s">
        <v>71</v>
      </c>
      <c r="C25" s="132" t="s">
        <v>72</v>
      </c>
      <c r="D25" s="187">
        <f t="shared" si="0"/>
        <v>0</v>
      </c>
      <c r="E25" s="152">
        <f>'ian22'!E25+'feb22'!E25+'mar22'!E25+'apr22'!E25+'mai22'!E25+'iun22'!E25+'iul22'!E25</f>
        <v>0</v>
      </c>
      <c r="F25" s="152">
        <f>'ian22'!F25+'feb22'!F25+'mar22'!F25+'apr22'!F25+'mai22'!F25+'iun22'!F25+'iul22'!F25</f>
        <v>0</v>
      </c>
      <c r="G25" s="152">
        <f>'ian22'!G25+'feb22'!G25+'mar22'!G25+'apr22'!G25+'mai22'!G25+'iun22'!G25+'iul22'!G25</f>
        <v>0</v>
      </c>
      <c r="H25" s="152">
        <f>'ian22'!H25+'feb22'!H25+'mar22'!H25+'apr22'!H25+'mai22'!H25+'iun22'!H25+'iul22'!H25</f>
        <v>0</v>
      </c>
      <c r="I25" s="152">
        <f>'ian22'!I25+'feb22'!I25+'mar22'!I25+'apr22'!I25+'mai22'!I25+'iun22'!I25+'iul22'!I25</f>
        <v>0</v>
      </c>
      <c r="J25" s="152">
        <f>'ian22'!J25+'feb22'!J25+'mar22'!J25+'apr22'!J25+'mai22'!J25+'iun22'!J25+'iul22'!J25</f>
        <v>0</v>
      </c>
      <c r="K25" s="152">
        <f>'ian22'!K25+'feb22'!K25+'mar22'!K25+'apr22'!K25+'mai22'!K25+'iun22'!K25+'iul22'!K25</f>
        <v>0</v>
      </c>
      <c r="L25" s="152">
        <f>'ian22'!L25+'feb22'!L25+'mar22'!L25+'apr22'!L25+'mai22'!L25+'iun22'!L25+'iul22'!L25</f>
        <v>0</v>
      </c>
      <c r="M25" s="152">
        <f>'ian22'!M25+'feb22'!M25+'mar22'!M25+'apr22'!M25+'mai22'!M25+'iun22'!M25+'iul22'!M25</f>
        <v>0</v>
      </c>
      <c r="N25" s="152">
        <f>'ian22'!N25+'feb22'!N25+'mar22'!N25+'apr22'!N25+'mai22'!N25+'iun22'!N25+'iul22'!N25</f>
        <v>0</v>
      </c>
      <c r="O25" s="152">
        <f>'ian22'!O25+'feb22'!O25+'mar22'!O25+'apr22'!O25+'mai22'!O25+'iun22'!O25+'iul22'!O25</f>
        <v>0</v>
      </c>
      <c r="P25" s="152">
        <f>'ian22'!P25+'feb22'!P25+'mar22'!P25+'apr22'!P25+'mai22'!P25+'iun22'!P25+'iul22'!P25</f>
        <v>0</v>
      </c>
      <c r="Q25" s="152">
        <f>'ian22'!Q25+'feb22'!Q25+'mar22'!Q25+'apr22'!Q25+'mai22'!Q25+'iun22'!Q25+'iul22'!Q25</f>
        <v>0</v>
      </c>
      <c r="R25" s="152">
        <f>'ian22'!R25+'feb22'!R25+'mar22'!R25+'apr22'!R25+'mai22'!R25+'iun22'!R25+'iul22'!R25</f>
        <v>0</v>
      </c>
      <c r="S25" s="152">
        <f>'ian22'!S25+'feb22'!S25+'mar22'!S25+'apr22'!S25+'mai22'!S25+'iun22'!S25+'iul22'!S25</f>
        <v>0</v>
      </c>
      <c r="T25" s="152">
        <f>'ian22'!T25+'feb22'!T25+'mar22'!T25+'apr22'!T25+'mai22'!T25+'iun22'!T25+'iul22'!T25</f>
        <v>0</v>
      </c>
      <c r="U25" s="152">
        <f>'ian22'!U25+'feb22'!U25+'mar22'!U25+'apr22'!U25+'mai22'!U25+'iun22'!U25+'iul22'!U25</f>
        <v>0</v>
      </c>
      <c r="V25" s="152">
        <f>'ian22'!V25+'feb22'!V25+'mar22'!V25+'apr22'!V25+'mai22'!V25+'iun22'!V25+'iul22'!V25</f>
        <v>0</v>
      </c>
      <c r="W25" s="152">
        <f>'ian22'!W25+'feb22'!W25+'mar22'!W25+'apr22'!W25+'mai22'!W25+'iun22'!W25+'iul22'!W25</f>
        <v>0</v>
      </c>
      <c r="X25" s="152">
        <f>'ian22'!X25+'feb22'!X25+'mar22'!X25+'apr22'!X25+'mai22'!X25+'iun22'!X25+'iul22'!X25</f>
        <v>0</v>
      </c>
      <c r="Y25" s="152">
        <f>'ian22'!Y25+'feb22'!Y25+'mar22'!Y25+'apr22'!Y25+'mai22'!Y25+'iun22'!Y25+'iul22'!Y25</f>
        <v>0</v>
      </c>
      <c r="Z25" s="152">
        <f>'ian22'!Z25+'feb22'!Z25+'mar22'!Z25+'apr22'!Z25+'mai22'!Z25+'iun22'!Z25+'iul22'!Z25</f>
        <v>0</v>
      </c>
      <c r="AA25" s="152">
        <f>'ian22'!AA25+'feb22'!AA25+'mar22'!AA25+'apr22'!AA25+'mai22'!AA25+'iun22'!AA25+'iul22'!AA25</f>
        <v>0</v>
      </c>
      <c r="AB25" s="152">
        <f>'ian22'!AB25+'feb22'!AB25+'mar22'!AB25+'apr22'!AB25+'mai22'!AB25+'iun22'!AB25+'iul22'!AB25</f>
        <v>0</v>
      </c>
      <c r="AC25" s="152">
        <f>'ian22'!AC25+'feb22'!AC25+'mar22'!AC25+'apr22'!AC25+'mai22'!AC25+'iun22'!AC25+'iul22'!AC25</f>
        <v>0</v>
      </c>
      <c r="AD25" s="152">
        <f>'ian22'!AD25+'feb22'!AD25+'mar22'!AD25+'apr22'!AD25+'mai22'!AD25+'iun22'!AD25+'iul22'!AD25</f>
        <v>0</v>
      </c>
      <c r="AE25" s="152">
        <f>'ian22'!AE25+'feb22'!AE25+'mar22'!AE25+'apr22'!AE25+'mai22'!AE25+'iun22'!AE25+'iul22'!AE25</f>
        <v>0</v>
      </c>
      <c r="AF25" s="152">
        <f>'ian22'!AF25+'feb22'!AF25+'mar22'!AF25+'apr22'!AF25+'mai22'!AF25+'iun22'!AF25+'iul22'!AF25</f>
        <v>0</v>
      </c>
      <c r="AG25" s="152">
        <f>'ian22'!AG25+'feb22'!AG25+'mar22'!AG25+'apr22'!AG25+'mai22'!AG25+'iun22'!AG25+'iul22'!AG25</f>
        <v>0</v>
      </c>
      <c r="AH25" s="152">
        <f>'ian22'!AH25+'feb22'!AH25+'mar22'!AH25+'apr22'!AH25+'mai22'!AH25+'iun22'!AH25+'iul22'!AH25</f>
        <v>0</v>
      </c>
      <c r="AI25" s="152">
        <f>'ian22'!AI25+'feb22'!AI25+'mar22'!AI25+'apr22'!AI25+'mai22'!AI25+'iun22'!AI25+'iul22'!AI25</f>
        <v>0</v>
      </c>
      <c r="AJ25" s="152">
        <f>'ian22'!AJ25+'feb22'!AJ25+'mar22'!AJ25+'apr22'!AJ25+'mai22'!AJ25+'iun22'!AJ25+'iul22'!AJ25</f>
        <v>0</v>
      </c>
      <c r="AK25" s="152">
        <f>'ian22'!AK25+'feb22'!AK25+'mar22'!AK25+'apr22'!AK25+'mai22'!AK25+'iun22'!AK25+'iul22'!AK25</f>
        <v>0</v>
      </c>
      <c r="AL25" s="152">
        <f>'ian22'!AL25+'feb22'!AL25+'mar22'!AL25+'apr22'!AL25+'mai22'!AL25+'iun22'!AL25+'iul22'!AL25</f>
        <v>0</v>
      </c>
      <c r="AM25" s="152">
        <f>'ian22'!AM25+'feb22'!AM25+'mar22'!AM25+'apr22'!AM25+'mai22'!AM25+'iun22'!AM25+'iul22'!AM25</f>
        <v>0</v>
      </c>
      <c r="AN25" s="152">
        <f>'ian22'!AN25+'feb22'!AN25+'mar22'!AN25+'apr22'!AN25+'mai22'!AN25+'iun22'!AN25+'iul22'!AN25</f>
        <v>0</v>
      </c>
      <c r="AO25" s="152">
        <f>'ian22'!AO25+'feb22'!AO25+'mar22'!AO25+'apr22'!AO25+'mai22'!AO25+'iun22'!AO25+'iul22'!AO25</f>
        <v>0</v>
      </c>
      <c r="AP25" s="152">
        <f>'ian22'!AP25+'feb22'!AP25+'mar22'!AP25+'apr22'!AP25+'mai22'!AP25+'iun22'!AP25+'iul22'!AP25</f>
        <v>0</v>
      </c>
      <c r="AQ25" s="152">
        <f>'ian22'!AQ25+'feb22'!AQ25+'mar22'!AQ25+'apr22'!AQ25+'mai22'!AQ25+'iun22'!AQ25+'iul22'!AQ25</f>
        <v>0</v>
      </c>
      <c r="AR25" s="152">
        <f>'ian22'!AR25+'feb22'!AR25+'mar22'!AR25+'apr22'!AR25+'mai22'!AR25+'iun22'!AR25+'iul22'!AR25</f>
        <v>0</v>
      </c>
      <c r="AS25" s="152">
        <f>'ian22'!AS25+'feb22'!AS25+'mar22'!AS25+'apr22'!AS25+'mai22'!AS25+'iun22'!AS25+'iul22'!AS25</f>
        <v>0</v>
      </c>
      <c r="AT25" s="205"/>
      <c r="AU25" s="17" t="str">
        <f>IF(AK24+AK25=AK23," ","GRESEALA")</f>
        <v xml:space="preserve"> </v>
      </c>
      <c r="AV25" s="17" t="str">
        <f>IF(AL24+AL25=AL23," ","GRESEALA")</f>
        <v xml:space="preserve"> </v>
      </c>
      <c r="AW25" s="17" t="str">
        <f>IF(AR24+AR25=AR23," ","GRESEALA")</f>
        <v xml:space="preserve"> </v>
      </c>
      <c r="AX25" s="17" t="str">
        <f>IF(AS24+AS25=AS23," ","GRESEALA")</f>
        <v xml:space="preserve"> </v>
      </c>
      <c r="AY25" s="17" t="str">
        <f>IF(E23+F23=D23," ","GRESEALA")</f>
        <v xml:space="preserve"> </v>
      </c>
      <c r="AZ25" s="17" t="str">
        <f>IF(G23+K23+I23+L23+M23=D23," ","GRESEALA")</f>
        <v xml:space="preserve"> </v>
      </c>
      <c r="BA25" s="17" t="str">
        <f>IF(O23+P23=D23," ","GRESEALA")</f>
        <v xml:space="preserve"> </v>
      </c>
      <c r="BB25" s="17" t="str">
        <f>IF(Q23+S23+T23+U23+V23+W23=D23," ","GRESEALA")</f>
        <v xml:space="preserve"> </v>
      </c>
      <c r="BC25" s="17" t="str">
        <f>IF(X23+Y23+Z23=D23," ","GRESEALA")</f>
        <v xml:space="preserve"> </v>
      </c>
      <c r="BD25" s="17" t="str">
        <f>IF(AA23+AC23+AE23+AF23+AG23+AH23+AI23+AJ23+AK23+AL23+AM23+AN23+AO23+AP23+AQ23+AR23+AS23&gt;=D23," ","GRESEALA")</f>
        <v xml:space="preserve"> </v>
      </c>
      <c r="BE25" s="17" t="str">
        <f>IF(AS23&lt;=D23," ","GRESEALA")</f>
        <v xml:space="preserve"> </v>
      </c>
      <c r="BF25" s="17" t="str">
        <f>IF(H23&lt;=G23," ","GRESEALA")</f>
        <v xml:space="preserve"> </v>
      </c>
      <c r="BG25" s="17" t="str">
        <f>IF(E27+E28=E26," ","GRESEALA")</f>
        <v xml:space="preserve"> </v>
      </c>
      <c r="BH25" s="17" t="str">
        <f>IF(F27+F28=F26," ","GRESEALA")</f>
        <v xml:space="preserve"> </v>
      </c>
      <c r="BI25" s="17" t="str">
        <f>IF(G27+G28=G26," ","GRESEALA")</f>
        <v xml:space="preserve"> </v>
      </c>
      <c r="BJ25" s="17" t="str">
        <f>IF(H27+H28=H26," ","GRESEALA")</f>
        <v xml:space="preserve"> </v>
      </c>
      <c r="BK25" s="17" t="str">
        <f>IF(K27+K28=K26," ","GRESEALA")</f>
        <v xml:space="preserve"> </v>
      </c>
    </row>
    <row r="26" spans="2:64" s="38" customFormat="1" ht="57" customHeight="1" x14ac:dyDescent="0.45">
      <c r="B26" s="206" t="s">
        <v>73</v>
      </c>
      <c r="C26" s="131" t="s">
        <v>74</v>
      </c>
      <c r="D26" s="185">
        <f t="shared" si="0"/>
        <v>9</v>
      </c>
      <c r="E26" s="152">
        <f>'ian22'!E26+'feb22'!E26+'mar22'!E26+'apr22'!E26+'mai22'!E26+'iun22'!E26+'iul22'!E26</f>
        <v>5</v>
      </c>
      <c r="F26" s="152">
        <f>'ian22'!F26+'feb22'!F26+'mar22'!F26+'apr22'!F26+'mai22'!F26+'iun22'!F26+'iul22'!F26</f>
        <v>4</v>
      </c>
      <c r="G26" s="152">
        <f>'ian22'!G26+'feb22'!G26+'mar22'!G26+'apr22'!G26+'mai22'!G26+'iun22'!G26+'iul22'!G26</f>
        <v>9</v>
      </c>
      <c r="H26" s="152">
        <f>'ian22'!H26+'feb22'!H26+'mar22'!H26+'apr22'!H26+'mai22'!H26+'iun22'!H26+'iul22'!H26</f>
        <v>0</v>
      </c>
      <c r="I26" s="152">
        <f>'ian22'!I26+'feb22'!I26+'mar22'!I26+'apr22'!I26+'mai22'!I26+'iun22'!I26+'iul22'!I26</f>
        <v>0</v>
      </c>
      <c r="J26" s="152">
        <f>'ian22'!J26+'feb22'!J26+'mar22'!J26+'apr22'!J26+'mai22'!J26+'iun22'!J26+'iul22'!J26</f>
        <v>0</v>
      </c>
      <c r="K26" s="152">
        <f>'ian22'!K26+'feb22'!K26+'mar22'!K26+'apr22'!K26+'mai22'!K26+'iun22'!K26+'iul22'!K26</f>
        <v>0</v>
      </c>
      <c r="L26" s="152">
        <f>'ian22'!L26+'feb22'!L26+'mar22'!L26+'apr22'!L26+'mai22'!L26+'iun22'!L26+'iul22'!L26</f>
        <v>0</v>
      </c>
      <c r="M26" s="152">
        <f>'ian22'!M26+'feb22'!M26+'mar22'!M26+'apr22'!M26+'mai22'!M26+'iun22'!M26+'iul22'!M26</f>
        <v>0</v>
      </c>
      <c r="N26" s="152">
        <f>'ian22'!N26+'feb22'!N26+'mar22'!N26+'apr22'!N26+'mai22'!N26+'iun22'!N26+'iul22'!N26</f>
        <v>0</v>
      </c>
      <c r="O26" s="152">
        <f>'ian22'!O26+'feb22'!O26+'mar22'!O26+'apr22'!O26+'mai22'!O26+'iun22'!O26+'iul22'!O26</f>
        <v>7</v>
      </c>
      <c r="P26" s="152">
        <f>'ian22'!P26+'feb22'!P26+'mar22'!P26+'apr22'!P26+'mai22'!P26+'iun22'!P26+'iul22'!P26</f>
        <v>2</v>
      </c>
      <c r="Q26" s="152">
        <f>'ian22'!Q26+'feb22'!Q26+'mar22'!Q26+'apr22'!Q26+'mai22'!Q26+'iun22'!Q26+'iul22'!Q26</f>
        <v>0</v>
      </c>
      <c r="R26" s="152">
        <f>'ian22'!R26+'feb22'!R26+'mar22'!R26+'apr22'!R26+'mai22'!R26+'iun22'!R26+'iul22'!R26</f>
        <v>0</v>
      </c>
      <c r="S26" s="152">
        <f>'ian22'!S26+'feb22'!S26+'mar22'!S26+'apr22'!S26+'mai22'!S26+'iun22'!S26+'iul22'!S26</f>
        <v>0</v>
      </c>
      <c r="T26" s="152">
        <f>'ian22'!T26+'feb22'!T26+'mar22'!T26+'apr22'!T26+'mai22'!T26+'iun22'!T26+'iul22'!T26</f>
        <v>0</v>
      </c>
      <c r="U26" s="152">
        <f>'ian22'!U26+'feb22'!U26+'mar22'!U26+'apr22'!U26+'mai22'!U26+'iun22'!U26+'iul22'!U26</f>
        <v>8</v>
      </c>
      <c r="V26" s="152">
        <f>'ian22'!V26+'feb22'!V26+'mar22'!V26+'apr22'!V26+'mai22'!V26+'iun22'!V26+'iul22'!V26</f>
        <v>0</v>
      </c>
      <c r="W26" s="152">
        <f>'ian22'!W26+'feb22'!W26+'mar22'!W26+'apr22'!W26+'mai22'!W26+'iun22'!W26+'iul22'!W26</f>
        <v>1</v>
      </c>
      <c r="X26" s="152">
        <f>'ian22'!X26+'feb22'!X26+'mar22'!X26+'apr22'!X26+'mai22'!X26+'iun22'!X26+'iul22'!X26</f>
        <v>9</v>
      </c>
      <c r="Y26" s="152">
        <f>'ian22'!Y26+'feb22'!Y26+'mar22'!Y26+'apr22'!Y26+'mai22'!Y26+'iun22'!Y26+'iul22'!Y26</f>
        <v>0</v>
      </c>
      <c r="Z26" s="152">
        <f>'ian22'!Z26+'feb22'!Z26+'mar22'!Z26+'apr22'!Z26+'mai22'!Z26+'iun22'!Z26+'iul22'!Z26</f>
        <v>0</v>
      </c>
      <c r="AA26" s="152">
        <f>'ian22'!AA26+'feb22'!AA26+'mar22'!AA26+'apr22'!AA26+'mai22'!AA26+'iun22'!AA26+'iul22'!AA26</f>
        <v>0</v>
      </c>
      <c r="AB26" s="152">
        <f>'ian22'!AB26+'feb22'!AB26+'mar22'!AB26+'apr22'!AB26+'mai22'!AB26+'iun22'!AB26+'iul22'!AB26</f>
        <v>0</v>
      </c>
      <c r="AC26" s="152">
        <f>'ian22'!AC26+'feb22'!AC26+'mar22'!AC26+'apr22'!AC26+'mai22'!AC26+'iun22'!AC26+'iul22'!AC26</f>
        <v>0</v>
      </c>
      <c r="AD26" s="152">
        <f>'ian22'!AD26+'feb22'!AD26+'mar22'!AD26+'apr22'!AD26+'mai22'!AD26+'iun22'!AD26+'iul22'!AD26</f>
        <v>0</v>
      </c>
      <c r="AE26" s="152">
        <f>'ian22'!AE26+'feb22'!AE26+'mar22'!AE26+'apr22'!AE26+'mai22'!AE26+'iun22'!AE26+'iul22'!AE26</f>
        <v>0</v>
      </c>
      <c r="AF26" s="152">
        <f>'ian22'!AF26+'feb22'!AF26+'mar22'!AF26+'apr22'!AF26+'mai22'!AF26+'iun22'!AF26+'iul22'!AF26</f>
        <v>0</v>
      </c>
      <c r="AG26" s="152">
        <f>'ian22'!AG26+'feb22'!AG26+'mar22'!AG26+'apr22'!AG26+'mai22'!AG26+'iun22'!AG26+'iul22'!AG26</f>
        <v>0</v>
      </c>
      <c r="AH26" s="152">
        <f>'ian22'!AH26+'feb22'!AH26+'mar22'!AH26+'apr22'!AH26+'mai22'!AH26+'iun22'!AH26+'iul22'!AH26</f>
        <v>0</v>
      </c>
      <c r="AI26" s="152">
        <f>'ian22'!AI26+'feb22'!AI26+'mar22'!AI26+'apr22'!AI26+'mai22'!AI26+'iun22'!AI26+'iul22'!AI26</f>
        <v>0</v>
      </c>
      <c r="AJ26" s="152">
        <f>'ian22'!AJ26+'feb22'!AJ26+'mar22'!AJ26+'apr22'!AJ26+'mai22'!AJ26+'iun22'!AJ26+'iul22'!AJ26</f>
        <v>0</v>
      </c>
      <c r="AK26" s="152">
        <f>'ian22'!AK26+'feb22'!AK26+'mar22'!AK26+'apr22'!AK26+'mai22'!AK26+'iun22'!AK26+'iul22'!AK26</f>
        <v>0</v>
      </c>
      <c r="AL26" s="152">
        <f>'ian22'!AL26+'feb22'!AL26+'mar22'!AL26+'apr22'!AL26+'mai22'!AL26+'iun22'!AL26+'iul22'!AL26</f>
        <v>0</v>
      </c>
      <c r="AM26" s="152">
        <f>'ian22'!AM26+'feb22'!AM26+'mar22'!AM26+'apr22'!AM26+'mai22'!AM26+'iun22'!AM26+'iul22'!AM26</f>
        <v>0</v>
      </c>
      <c r="AN26" s="152">
        <f>'ian22'!AN26+'feb22'!AN26+'mar22'!AN26+'apr22'!AN26+'mai22'!AN26+'iun22'!AN26+'iul22'!AN26</f>
        <v>0</v>
      </c>
      <c r="AO26" s="152">
        <f>'ian22'!AO26+'feb22'!AO26+'mar22'!AO26+'apr22'!AO26+'mai22'!AO26+'iun22'!AO26+'iul22'!AO26</f>
        <v>0</v>
      </c>
      <c r="AP26" s="152">
        <f>'ian22'!AP26+'feb22'!AP26+'mar22'!AP26+'apr22'!AP26+'mai22'!AP26+'iun22'!AP26+'iul22'!AP26</f>
        <v>0</v>
      </c>
      <c r="AQ26" s="152">
        <f>'ian22'!AQ26+'feb22'!AQ26+'mar22'!AQ26+'apr22'!AQ26+'mai22'!AQ26+'iun22'!AQ26+'iul22'!AQ26</f>
        <v>0</v>
      </c>
      <c r="AR26" s="152">
        <f>'ian22'!AR26+'feb22'!AR26+'mar22'!AR26+'apr22'!AR26+'mai22'!AR26+'iun22'!AR26+'iul22'!AR26</f>
        <v>0</v>
      </c>
      <c r="AS26" s="152">
        <f>'ian22'!AS26+'feb22'!AS26+'mar22'!AS26+'apr22'!AS26+'mai22'!AS26+'iun22'!AS26+'iul22'!AS26</f>
        <v>9</v>
      </c>
      <c r="AT26" s="205"/>
      <c r="AU26" s="17" t="str">
        <f t="shared" ref="AU26:AZ26" si="15">IF(L27+L28=L26," ","GRESEALA")</f>
        <v xml:space="preserve"> </v>
      </c>
      <c r="AV26" s="17" t="str">
        <f t="shared" si="15"/>
        <v xml:space="preserve"> </v>
      </c>
      <c r="AW26" s="17" t="str">
        <f t="shared" si="15"/>
        <v xml:space="preserve"> </v>
      </c>
      <c r="AX26" s="17" t="str">
        <f t="shared" si="15"/>
        <v xml:space="preserve"> </v>
      </c>
      <c r="AY26" s="17" t="str">
        <f t="shared" si="15"/>
        <v xml:space="preserve"> </v>
      </c>
      <c r="AZ26" s="17" t="str">
        <f t="shared" si="15"/>
        <v xml:space="preserve"> </v>
      </c>
      <c r="BA26" s="17" t="str">
        <f t="shared" ref="BA26:BK26" si="16">IF(S27+S28=S26," ","GRESEALA")</f>
        <v xml:space="preserve"> </v>
      </c>
      <c r="BB26" s="17" t="str">
        <f t="shared" si="16"/>
        <v xml:space="preserve"> </v>
      </c>
      <c r="BC26" s="17" t="str">
        <f t="shared" si="16"/>
        <v xml:space="preserve"> </v>
      </c>
      <c r="BD26" s="17" t="str">
        <f t="shared" si="16"/>
        <v xml:space="preserve"> </v>
      </c>
      <c r="BE26" s="17" t="str">
        <f t="shared" si="16"/>
        <v xml:space="preserve"> </v>
      </c>
      <c r="BF26" s="17" t="str">
        <f t="shared" si="16"/>
        <v xml:space="preserve"> </v>
      </c>
      <c r="BG26" s="17" t="str">
        <f t="shared" si="16"/>
        <v xml:space="preserve"> </v>
      </c>
      <c r="BH26" s="17" t="str">
        <f t="shared" si="16"/>
        <v xml:space="preserve"> </v>
      </c>
      <c r="BI26" s="17" t="str">
        <f t="shared" si="16"/>
        <v xml:space="preserve"> </v>
      </c>
      <c r="BJ26" s="17" t="str">
        <f t="shared" si="16"/>
        <v xml:space="preserve"> </v>
      </c>
      <c r="BK26" s="17" t="str">
        <f t="shared" si="16"/>
        <v xml:space="preserve"> </v>
      </c>
    </row>
    <row r="27" spans="2:64" s="38" customFormat="1" ht="37.5" customHeight="1" x14ac:dyDescent="0.45">
      <c r="B27" s="209" t="s">
        <v>75</v>
      </c>
      <c r="C27" s="132" t="s">
        <v>76</v>
      </c>
      <c r="D27" s="189">
        <f t="shared" si="0"/>
        <v>9</v>
      </c>
      <c r="E27" s="152">
        <f>'ian22'!E27+'feb22'!E27+'mar22'!E27+'apr22'!E27+'mai22'!E27+'iun22'!E27+'iul22'!E27</f>
        <v>5</v>
      </c>
      <c r="F27" s="152">
        <f>'ian22'!F27+'feb22'!F27+'mar22'!F27+'apr22'!F27+'mai22'!F27+'iun22'!F27+'iul22'!F27</f>
        <v>4</v>
      </c>
      <c r="G27" s="152">
        <f>'ian22'!G27+'feb22'!G27+'mar22'!G27+'apr22'!G27+'mai22'!G27+'iun22'!G27+'iul22'!G27</f>
        <v>9</v>
      </c>
      <c r="H27" s="152">
        <f>'ian22'!H27+'feb22'!H27+'mar22'!H27+'apr22'!H27+'mai22'!H27+'iun22'!H27+'iul22'!H27</f>
        <v>0</v>
      </c>
      <c r="I27" s="152">
        <f>'ian22'!I27+'feb22'!I27+'mar22'!I27+'apr22'!I27+'mai22'!I27+'iun22'!I27+'iul22'!I27</f>
        <v>0</v>
      </c>
      <c r="J27" s="152">
        <f>'ian22'!J27+'feb22'!J27+'mar22'!J27+'apr22'!J27+'mai22'!J27+'iun22'!J27+'iul22'!J27</f>
        <v>0</v>
      </c>
      <c r="K27" s="152">
        <f>'ian22'!K27+'feb22'!K27+'mar22'!K27+'apr22'!K27+'mai22'!K27+'iun22'!K27+'iul22'!K27</f>
        <v>0</v>
      </c>
      <c r="L27" s="152">
        <f>'ian22'!L27+'feb22'!L27+'mar22'!L27+'apr22'!L27+'mai22'!L27+'iun22'!L27+'iul22'!L27</f>
        <v>0</v>
      </c>
      <c r="M27" s="152">
        <f>'ian22'!M27+'feb22'!M27+'mar22'!M27+'apr22'!M27+'mai22'!M27+'iun22'!M27+'iul22'!M27</f>
        <v>0</v>
      </c>
      <c r="N27" s="152">
        <f>'ian22'!N27+'feb22'!N27+'mar22'!N27+'apr22'!N27+'mai22'!N27+'iun22'!N27+'iul22'!N27</f>
        <v>0</v>
      </c>
      <c r="O27" s="152">
        <f>'ian22'!O27+'feb22'!O27+'mar22'!O27+'apr22'!O27+'mai22'!O27+'iun22'!O27+'iul22'!O27</f>
        <v>7</v>
      </c>
      <c r="P27" s="152">
        <f>'ian22'!P27+'feb22'!P27+'mar22'!P27+'apr22'!P27+'mai22'!P27+'iun22'!P27+'iul22'!P27</f>
        <v>2</v>
      </c>
      <c r="Q27" s="152">
        <f>'ian22'!Q27+'feb22'!Q27+'mar22'!Q27+'apr22'!Q27+'mai22'!Q27+'iun22'!Q27+'iul22'!Q27</f>
        <v>0</v>
      </c>
      <c r="R27" s="152">
        <f>'ian22'!R27+'feb22'!R27+'mar22'!R27+'apr22'!R27+'mai22'!R27+'iun22'!R27+'iul22'!R27</f>
        <v>0</v>
      </c>
      <c r="S27" s="152">
        <f>'ian22'!S27+'feb22'!S27+'mar22'!S27+'apr22'!S27+'mai22'!S27+'iun22'!S27+'iul22'!S27</f>
        <v>0</v>
      </c>
      <c r="T27" s="152">
        <f>'ian22'!T27+'feb22'!T27+'mar22'!T27+'apr22'!T27+'mai22'!T27+'iun22'!T27+'iul22'!T27</f>
        <v>0</v>
      </c>
      <c r="U27" s="152">
        <f>'ian22'!U27+'feb22'!U27+'mar22'!U27+'apr22'!U27+'mai22'!U27+'iun22'!U27+'iul22'!U27</f>
        <v>8</v>
      </c>
      <c r="V27" s="152">
        <f>'ian22'!V27+'feb22'!V27+'mar22'!V27+'apr22'!V27+'mai22'!V27+'iun22'!V27+'iul22'!V27</f>
        <v>0</v>
      </c>
      <c r="W27" s="152">
        <f>'ian22'!W27+'feb22'!W27+'mar22'!W27+'apr22'!W27+'mai22'!W27+'iun22'!W27+'iul22'!W27</f>
        <v>1</v>
      </c>
      <c r="X27" s="152">
        <f>'ian22'!X27+'feb22'!X27+'mar22'!X27+'apr22'!X27+'mai22'!X27+'iun22'!X27+'iul22'!X27</f>
        <v>9</v>
      </c>
      <c r="Y27" s="152">
        <f>'ian22'!Y27+'feb22'!Y27+'mar22'!Y27+'apr22'!Y27+'mai22'!Y27+'iun22'!Y27+'iul22'!Y27</f>
        <v>0</v>
      </c>
      <c r="Z27" s="152">
        <f>'ian22'!Z27+'feb22'!Z27+'mar22'!Z27+'apr22'!Z27+'mai22'!Z27+'iun22'!Z27+'iul22'!Z27</f>
        <v>0</v>
      </c>
      <c r="AA27" s="152">
        <f>'ian22'!AA27+'feb22'!AA27+'mar22'!AA27+'apr22'!AA27+'mai22'!AA27+'iun22'!AA27+'iul22'!AA27</f>
        <v>0</v>
      </c>
      <c r="AB27" s="152">
        <f>'ian22'!AB27+'feb22'!AB27+'mar22'!AB27+'apr22'!AB27+'mai22'!AB27+'iun22'!AB27+'iul22'!AB27</f>
        <v>0</v>
      </c>
      <c r="AC27" s="152">
        <f>'ian22'!AC27+'feb22'!AC27+'mar22'!AC27+'apr22'!AC27+'mai22'!AC27+'iun22'!AC27+'iul22'!AC27</f>
        <v>0</v>
      </c>
      <c r="AD27" s="152">
        <f>'ian22'!AD27+'feb22'!AD27+'mar22'!AD27+'apr22'!AD27+'mai22'!AD27+'iun22'!AD27+'iul22'!AD27</f>
        <v>0</v>
      </c>
      <c r="AE27" s="152">
        <f>'ian22'!AE27+'feb22'!AE27+'mar22'!AE27+'apr22'!AE27+'mai22'!AE27+'iun22'!AE27+'iul22'!AE27</f>
        <v>0</v>
      </c>
      <c r="AF27" s="152">
        <f>'ian22'!AF27+'feb22'!AF27+'mar22'!AF27+'apr22'!AF27+'mai22'!AF27+'iun22'!AF27+'iul22'!AF27</f>
        <v>0</v>
      </c>
      <c r="AG27" s="152">
        <f>'ian22'!AG27+'feb22'!AG27+'mar22'!AG27+'apr22'!AG27+'mai22'!AG27+'iun22'!AG27+'iul22'!AG27</f>
        <v>0</v>
      </c>
      <c r="AH27" s="152">
        <f>'ian22'!AH27+'feb22'!AH27+'mar22'!AH27+'apr22'!AH27+'mai22'!AH27+'iun22'!AH27+'iul22'!AH27</f>
        <v>0</v>
      </c>
      <c r="AI27" s="152">
        <f>'ian22'!AI27+'feb22'!AI27+'mar22'!AI27+'apr22'!AI27+'mai22'!AI27+'iun22'!AI27+'iul22'!AI27</f>
        <v>0</v>
      </c>
      <c r="AJ27" s="152">
        <f>'ian22'!AJ27+'feb22'!AJ27+'mar22'!AJ27+'apr22'!AJ27+'mai22'!AJ27+'iun22'!AJ27+'iul22'!AJ27</f>
        <v>0</v>
      </c>
      <c r="AK27" s="152">
        <f>'ian22'!AK27+'feb22'!AK27+'mar22'!AK27+'apr22'!AK27+'mai22'!AK27+'iun22'!AK27+'iul22'!AK27</f>
        <v>0</v>
      </c>
      <c r="AL27" s="152">
        <f>'ian22'!AL27+'feb22'!AL27+'mar22'!AL27+'apr22'!AL27+'mai22'!AL27+'iun22'!AL27+'iul22'!AL27</f>
        <v>0</v>
      </c>
      <c r="AM27" s="152">
        <f>'ian22'!AM27+'feb22'!AM27+'mar22'!AM27+'apr22'!AM27+'mai22'!AM27+'iun22'!AM27+'iul22'!AM27</f>
        <v>0</v>
      </c>
      <c r="AN27" s="152">
        <f>'ian22'!AN27+'feb22'!AN27+'mar22'!AN27+'apr22'!AN27+'mai22'!AN27+'iun22'!AN27+'iul22'!AN27</f>
        <v>0</v>
      </c>
      <c r="AO27" s="152">
        <f>'ian22'!AO27+'feb22'!AO27+'mar22'!AO27+'apr22'!AO27+'mai22'!AO27+'iun22'!AO27+'iul22'!AO27</f>
        <v>0</v>
      </c>
      <c r="AP27" s="152">
        <f>'ian22'!AP27+'feb22'!AP27+'mar22'!AP27+'apr22'!AP27+'mai22'!AP27+'iun22'!AP27+'iul22'!AP27</f>
        <v>0</v>
      </c>
      <c r="AQ27" s="152">
        <f>'ian22'!AQ27+'feb22'!AQ27+'mar22'!AQ27+'apr22'!AQ27+'mai22'!AQ27+'iun22'!AQ27+'iul22'!AQ27</f>
        <v>0</v>
      </c>
      <c r="AR27" s="152">
        <f>'ian22'!AR27+'feb22'!AR27+'mar22'!AR27+'apr22'!AR27+'mai22'!AR27+'iun22'!AR27+'iul22'!AR27</f>
        <v>0</v>
      </c>
      <c r="AS27" s="152">
        <f>'ian22'!AS27+'feb22'!AS27+'mar22'!AS27+'apr22'!AS27+'mai22'!AS27+'iun22'!AS27+'iul22'!AS27</f>
        <v>9</v>
      </c>
      <c r="AT27" s="205"/>
      <c r="AU27" s="17" t="str">
        <f t="shared" ref="AU27:BC27" si="17">IF(AD27+AD28=AD26," ","GRESEALA")</f>
        <v xml:space="preserve"> </v>
      </c>
      <c r="AV27" s="17" t="str">
        <f t="shared" si="17"/>
        <v xml:space="preserve"> </v>
      </c>
      <c r="AW27" s="17" t="str">
        <f t="shared" si="17"/>
        <v xml:space="preserve"> </v>
      </c>
      <c r="AX27" s="17" t="str">
        <f t="shared" si="17"/>
        <v xml:space="preserve"> </v>
      </c>
      <c r="AY27" s="17" t="str">
        <f t="shared" si="17"/>
        <v xml:space="preserve"> </v>
      </c>
      <c r="AZ27" s="17" t="str">
        <f t="shared" si="17"/>
        <v xml:space="preserve"> </v>
      </c>
      <c r="BA27" s="17" t="str">
        <f t="shared" si="17"/>
        <v xml:space="preserve"> </v>
      </c>
      <c r="BB27" s="17" t="str">
        <f t="shared" si="17"/>
        <v xml:space="preserve"> </v>
      </c>
      <c r="BC27" s="17" t="str">
        <f t="shared" si="17"/>
        <v xml:space="preserve"> </v>
      </c>
      <c r="BD27" s="17" t="str">
        <f t="shared" ref="BD27:BE27" si="18">IF(AR27+AR28=AR26," ","GRESEALA")</f>
        <v xml:space="preserve"> </v>
      </c>
      <c r="BE27" s="17" t="str">
        <f t="shared" si="18"/>
        <v xml:space="preserve"> </v>
      </c>
      <c r="BF27" s="17" t="str">
        <f>IF(E26+F26=D26," ","GRESEALA")</f>
        <v xml:space="preserve"> </v>
      </c>
      <c r="BG27" s="17" t="str">
        <f>IF(G26+K26+I26+L26+M26=D26," ","GRESEALA")</f>
        <v xml:space="preserve"> </v>
      </c>
      <c r="BH27" s="17" t="str">
        <f>IF(O26+P26=D26," ","GRESEALA")</f>
        <v xml:space="preserve"> </v>
      </c>
      <c r="BI27" s="17" t="str">
        <f>IF(Q26+S26+T26+U26+V26+W26=D26," ","GRESEALA")</f>
        <v xml:space="preserve"> </v>
      </c>
      <c r="BJ27" s="17" t="str">
        <f>IF(X26+Y26+Z26=D26," ","GRESEALA")</f>
        <v xml:space="preserve"> </v>
      </c>
      <c r="BK27" s="17" t="str">
        <f>IF(AA26+AC26+AE26+AF26+AG26+AH26+AI26+AJ26+AK26+AL26+AM26+AN26+AO26+AP26+AQ26+AR26+AS26&gt;=D26," ","GRESEALA")</f>
        <v xml:space="preserve"> </v>
      </c>
    </row>
    <row r="28" spans="2:64" s="38" customFormat="1" ht="45.75" customHeight="1" x14ac:dyDescent="0.45">
      <c r="B28" s="209" t="s">
        <v>77</v>
      </c>
      <c r="C28" s="132" t="s">
        <v>78</v>
      </c>
      <c r="D28" s="189">
        <f t="shared" si="0"/>
        <v>0</v>
      </c>
      <c r="E28" s="152">
        <f>'ian22'!E28+'feb22'!E28+'mar22'!E28+'apr22'!E28+'mai22'!E28+'iun22'!E28+'iul22'!E28</f>
        <v>0</v>
      </c>
      <c r="F28" s="152">
        <f>'ian22'!F28+'feb22'!F28+'mar22'!F28+'apr22'!F28+'mai22'!F28+'iun22'!F28+'iul22'!F28</f>
        <v>0</v>
      </c>
      <c r="G28" s="152">
        <f>'ian22'!G28+'feb22'!G28+'mar22'!G28+'apr22'!G28+'mai22'!G28+'iun22'!G28+'iul22'!G28</f>
        <v>0</v>
      </c>
      <c r="H28" s="152">
        <f>'ian22'!H28+'feb22'!H28+'mar22'!H28+'apr22'!H28+'mai22'!H28+'iun22'!H28+'iul22'!H28</f>
        <v>0</v>
      </c>
      <c r="I28" s="152">
        <f>'ian22'!I28+'feb22'!I28+'mar22'!I28+'apr22'!I28+'mai22'!I28+'iun22'!I28+'iul22'!I28</f>
        <v>0</v>
      </c>
      <c r="J28" s="152">
        <f>'ian22'!J28+'feb22'!J28+'mar22'!J28+'apr22'!J28+'mai22'!J28+'iun22'!J28+'iul22'!J28</f>
        <v>0</v>
      </c>
      <c r="K28" s="152">
        <f>'ian22'!K28+'feb22'!K28+'mar22'!K28+'apr22'!K28+'mai22'!K28+'iun22'!K28+'iul22'!K28</f>
        <v>0</v>
      </c>
      <c r="L28" s="152">
        <f>'ian22'!L28+'feb22'!L28+'mar22'!L28+'apr22'!L28+'mai22'!L28+'iun22'!L28+'iul22'!L28</f>
        <v>0</v>
      </c>
      <c r="M28" s="152">
        <f>'ian22'!M28+'feb22'!M28+'mar22'!M28+'apr22'!M28+'mai22'!M28+'iun22'!M28+'iul22'!M28</f>
        <v>0</v>
      </c>
      <c r="N28" s="152">
        <f>'ian22'!N28+'feb22'!N28+'mar22'!N28+'apr22'!N28+'mai22'!N28+'iun22'!N28+'iul22'!N28</f>
        <v>0</v>
      </c>
      <c r="O28" s="152">
        <f>'ian22'!O28+'feb22'!O28+'mar22'!O28+'apr22'!O28+'mai22'!O28+'iun22'!O28+'iul22'!O28</f>
        <v>0</v>
      </c>
      <c r="P28" s="152">
        <f>'ian22'!P28+'feb22'!P28+'mar22'!P28+'apr22'!P28+'mai22'!P28+'iun22'!P28+'iul22'!P28</f>
        <v>0</v>
      </c>
      <c r="Q28" s="152">
        <f>'ian22'!Q28+'feb22'!Q28+'mar22'!Q28+'apr22'!Q28+'mai22'!Q28+'iun22'!Q28+'iul22'!Q28</f>
        <v>0</v>
      </c>
      <c r="R28" s="152">
        <f>'ian22'!R28+'feb22'!R28+'mar22'!R28+'apr22'!R28+'mai22'!R28+'iun22'!R28+'iul22'!R28</f>
        <v>0</v>
      </c>
      <c r="S28" s="152">
        <f>'ian22'!S28+'feb22'!S28+'mar22'!S28+'apr22'!S28+'mai22'!S28+'iun22'!S28+'iul22'!S28</f>
        <v>0</v>
      </c>
      <c r="T28" s="152">
        <f>'ian22'!T28+'feb22'!T28+'mar22'!T28+'apr22'!T28+'mai22'!T28+'iun22'!T28+'iul22'!T28</f>
        <v>0</v>
      </c>
      <c r="U28" s="152">
        <f>'ian22'!U28+'feb22'!U28+'mar22'!U28+'apr22'!U28+'mai22'!U28+'iun22'!U28+'iul22'!U28</f>
        <v>0</v>
      </c>
      <c r="V28" s="152">
        <f>'ian22'!V28+'feb22'!V28+'mar22'!V28+'apr22'!V28+'mai22'!V28+'iun22'!V28+'iul22'!V28</f>
        <v>0</v>
      </c>
      <c r="W28" s="152">
        <f>'ian22'!W28+'feb22'!W28+'mar22'!W28+'apr22'!W28+'mai22'!W28+'iun22'!W28+'iul22'!W28</f>
        <v>0</v>
      </c>
      <c r="X28" s="152">
        <f>'ian22'!X28+'feb22'!X28+'mar22'!X28+'apr22'!X28+'mai22'!X28+'iun22'!X28+'iul22'!X28</f>
        <v>0</v>
      </c>
      <c r="Y28" s="152">
        <f>'ian22'!Y28+'feb22'!Y28+'mar22'!Y28+'apr22'!Y28+'mai22'!Y28+'iun22'!Y28+'iul22'!Y28</f>
        <v>0</v>
      </c>
      <c r="Z28" s="152">
        <f>'ian22'!Z28+'feb22'!Z28+'mar22'!Z28+'apr22'!Z28+'mai22'!Z28+'iun22'!Z28+'iul22'!Z28</f>
        <v>0</v>
      </c>
      <c r="AA28" s="152">
        <f>'ian22'!AA28+'feb22'!AA28+'mar22'!AA28+'apr22'!AA28+'mai22'!AA28+'iun22'!AA28+'iul22'!AA28</f>
        <v>0</v>
      </c>
      <c r="AB28" s="152">
        <f>'ian22'!AB28+'feb22'!AB28+'mar22'!AB28+'apr22'!AB28+'mai22'!AB28+'iun22'!AB28+'iul22'!AB28</f>
        <v>0</v>
      </c>
      <c r="AC28" s="152">
        <f>'ian22'!AC28+'feb22'!AC28+'mar22'!AC28+'apr22'!AC28+'mai22'!AC28+'iun22'!AC28+'iul22'!AC28</f>
        <v>0</v>
      </c>
      <c r="AD28" s="152">
        <f>'ian22'!AD28+'feb22'!AD28+'mar22'!AD28+'apr22'!AD28+'mai22'!AD28+'iun22'!AD28+'iul22'!AD28</f>
        <v>0</v>
      </c>
      <c r="AE28" s="152">
        <f>'ian22'!AE28+'feb22'!AE28+'mar22'!AE28+'apr22'!AE28+'mai22'!AE28+'iun22'!AE28+'iul22'!AE28</f>
        <v>0</v>
      </c>
      <c r="AF28" s="152">
        <f>'ian22'!AF28+'feb22'!AF28+'mar22'!AF28+'apr22'!AF28+'mai22'!AF28+'iun22'!AF28+'iul22'!AF28</f>
        <v>0</v>
      </c>
      <c r="AG28" s="152">
        <f>'ian22'!AG28+'feb22'!AG28+'mar22'!AG28+'apr22'!AG28+'mai22'!AG28+'iun22'!AG28+'iul22'!AG28</f>
        <v>0</v>
      </c>
      <c r="AH28" s="152">
        <f>'ian22'!AH28+'feb22'!AH28+'mar22'!AH28+'apr22'!AH28+'mai22'!AH28+'iun22'!AH28+'iul22'!AH28</f>
        <v>0</v>
      </c>
      <c r="AI28" s="152">
        <f>'ian22'!AI28+'feb22'!AI28+'mar22'!AI28+'apr22'!AI28+'mai22'!AI28+'iun22'!AI28+'iul22'!AI28</f>
        <v>0</v>
      </c>
      <c r="AJ28" s="152">
        <f>'ian22'!AJ28+'feb22'!AJ28+'mar22'!AJ28+'apr22'!AJ28+'mai22'!AJ28+'iun22'!AJ28+'iul22'!AJ28</f>
        <v>0</v>
      </c>
      <c r="AK28" s="152">
        <f>'ian22'!AK28+'feb22'!AK28+'mar22'!AK28+'apr22'!AK28+'mai22'!AK28+'iun22'!AK28+'iul22'!AK28</f>
        <v>0</v>
      </c>
      <c r="AL28" s="152">
        <f>'ian22'!AL28+'feb22'!AL28+'mar22'!AL28+'apr22'!AL28+'mai22'!AL28+'iun22'!AL28+'iul22'!AL28</f>
        <v>0</v>
      </c>
      <c r="AM28" s="152">
        <f>'ian22'!AM28+'feb22'!AM28+'mar22'!AM28+'apr22'!AM28+'mai22'!AM28+'iun22'!AM28+'iul22'!AM28</f>
        <v>0</v>
      </c>
      <c r="AN28" s="152">
        <f>'ian22'!AN28+'feb22'!AN28+'mar22'!AN28+'apr22'!AN28+'mai22'!AN28+'iun22'!AN28+'iul22'!AN28</f>
        <v>0</v>
      </c>
      <c r="AO28" s="152">
        <f>'ian22'!AO28+'feb22'!AO28+'mar22'!AO28+'apr22'!AO28+'mai22'!AO28+'iun22'!AO28+'iul22'!AO28</f>
        <v>0</v>
      </c>
      <c r="AP28" s="152">
        <f>'ian22'!AP28+'feb22'!AP28+'mar22'!AP28+'apr22'!AP28+'mai22'!AP28+'iun22'!AP28+'iul22'!AP28</f>
        <v>0</v>
      </c>
      <c r="AQ28" s="152">
        <f>'ian22'!AQ28+'feb22'!AQ28+'mar22'!AQ28+'apr22'!AQ28+'mai22'!AQ28+'iun22'!AQ28+'iul22'!AQ28</f>
        <v>0</v>
      </c>
      <c r="AR28" s="152">
        <f>'ian22'!AR28+'feb22'!AR28+'mar22'!AR28+'apr22'!AR28+'mai22'!AR28+'iun22'!AR28+'iul22'!AR28</f>
        <v>0</v>
      </c>
      <c r="AS28" s="152">
        <f>'ian22'!AS28+'feb22'!AS28+'mar22'!AS28+'apr22'!AS28+'mai22'!AS28+'iun22'!AS28+'iul22'!AS28</f>
        <v>0</v>
      </c>
      <c r="AT28" s="205"/>
      <c r="AU28" s="17" t="str">
        <f>IF(AS26&lt;=D26," ","GRESEALA")</f>
        <v xml:space="preserve"> </v>
      </c>
      <c r="AV28" s="17" t="str">
        <f>IF(H26&lt;=G26," ","GRESEALA")</f>
        <v xml:space="preserve"> </v>
      </c>
      <c r="AW28" s="17" t="str">
        <f>IF(E30+E31=E29," ","GRESEALA")</f>
        <v xml:space="preserve"> </v>
      </c>
      <c r="AX28" s="17" t="str">
        <f>IF(F30+F31=F29," ","GRESEALA")</f>
        <v xml:space="preserve"> </v>
      </c>
      <c r="AY28" s="17" t="str">
        <f>IF(G30+G31=G29," ","GRESEALA")</f>
        <v xml:space="preserve"> </v>
      </c>
      <c r="AZ28" s="17" t="str">
        <f>IF(H30+H31=H29," ","GRESEALA")</f>
        <v xml:space="preserve"> </v>
      </c>
      <c r="BA28" s="17" t="str">
        <f t="shared" ref="BA28:BG28" si="19">IF(K30+K31=K29," ","GRESEALA")</f>
        <v xml:space="preserve"> </v>
      </c>
      <c r="BB28" s="17" t="str">
        <f t="shared" si="19"/>
        <v xml:space="preserve"> </v>
      </c>
      <c r="BC28" s="17" t="str">
        <f t="shared" si="19"/>
        <v xml:space="preserve"> </v>
      </c>
      <c r="BD28" s="17" t="str">
        <f t="shared" si="19"/>
        <v xml:space="preserve"> </v>
      </c>
      <c r="BE28" s="17" t="str">
        <f t="shared" si="19"/>
        <v xml:space="preserve"> </v>
      </c>
      <c r="BF28" s="17" t="str">
        <f t="shared" si="19"/>
        <v xml:space="preserve"> </v>
      </c>
      <c r="BG28" s="17" t="str">
        <f t="shared" si="19"/>
        <v xml:space="preserve"> </v>
      </c>
      <c r="BH28" s="17" t="str">
        <f t="shared" ref="BH28:BK28" si="20">IF(S30+S31=S29," ","GRESEALA")</f>
        <v xml:space="preserve"> </v>
      </c>
      <c r="BI28" s="17" t="str">
        <f t="shared" si="20"/>
        <v xml:space="preserve"> </v>
      </c>
      <c r="BJ28" s="17" t="str">
        <f t="shared" si="20"/>
        <v xml:space="preserve"> </v>
      </c>
      <c r="BK28" s="17" t="str">
        <f t="shared" si="20"/>
        <v xml:space="preserve"> </v>
      </c>
    </row>
    <row r="29" spans="2:64" s="38" customFormat="1" ht="41.25" customHeight="1" x14ac:dyDescent="0.45">
      <c r="B29" s="206" t="s">
        <v>79</v>
      </c>
      <c r="C29" s="131" t="s">
        <v>80</v>
      </c>
      <c r="D29" s="185">
        <f t="shared" si="0"/>
        <v>0</v>
      </c>
      <c r="E29" s="152">
        <f>'ian22'!E29+'feb22'!E29+'mar22'!E29+'apr22'!E29+'mai22'!E29+'iun22'!E29+'iul22'!E29</f>
        <v>0</v>
      </c>
      <c r="F29" s="152">
        <f>'ian22'!F29+'feb22'!F29+'mar22'!F29+'apr22'!F29+'mai22'!F29+'iun22'!F29+'iul22'!F29</f>
        <v>0</v>
      </c>
      <c r="G29" s="152">
        <f>'ian22'!G29+'feb22'!G29+'mar22'!G29+'apr22'!G29+'mai22'!G29+'iun22'!G29+'iul22'!G29</f>
        <v>0</v>
      </c>
      <c r="H29" s="152">
        <f>'ian22'!H29+'feb22'!H29+'mar22'!H29+'apr22'!H29+'mai22'!H29+'iun22'!H29+'iul22'!H29</f>
        <v>0</v>
      </c>
      <c r="I29" s="152">
        <f>'ian22'!I29+'feb22'!I29+'mar22'!I29+'apr22'!I29+'mai22'!I29+'iun22'!I29+'iul22'!I29</f>
        <v>0</v>
      </c>
      <c r="J29" s="152">
        <f>'ian22'!J29+'feb22'!J29+'mar22'!J29+'apr22'!J29+'mai22'!J29+'iun22'!J29+'iul22'!J29</f>
        <v>0</v>
      </c>
      <c r="K29" s="152">
        <f>'ian22'!K29+'feb22'!K29+'mar22'!K29+'apr22'!K29+'mai22'!K29+'iun22'!K29+'iul22'!K29</f>
        <v>0</v>
      </c>
      <c r="L29" s="152">
        <f>'ian22'!L29+'feb22'!L29+'mar22'!L29+'apr22'!L29+'mai22'!L29+'iun22'!L29+'iul22'!L29</f>
        <v>0</v>
      </c>
      <c r="M29" s="152">
        <f>'ian22'!M29+'feb22'!M29+'mar22'!M29+'apr22'!M29+'mai22'!M29+'iun22'!M29+'iul22'!M29</f>
        <v>0</v>
      </c>
      <c r="N29" s="152">
        <f>'ian22'!N29+'feb22'!N29+'mar22'!N29+'apr22'!N29+'mai22'!N29+'iun22'!N29+'iul22'!N29</f>
        <v>0</v>
      </c>
      <c r="O29" s="152">
        <f>'ian22'!O29+'feb22'!O29+'mar22'!O29+'apr22'!O29+'mai22'!O29+'iun22'!O29+'iul22'!O29</f>
        <v>0</v>
      </c>
      <c r="P29" s="152">
        <f>'ian22'!P29+'feb22'!P29+'mar22'!P29+'apr22'!P29+'mai22'!P29+'iun22'!P29+'iul22'!P29</f>
        <v>0</v>
      </c>
      <c r="Q29" s="152">
        <f>'ian22'!Q29+'feb22'!Q29+'mar22'!Q29+'apr22'!Q29+'mai22'!Q29+'iun22'!Q29+'iul22'!Q29</f>
        <v>0</v>
      </c>
      <c r="R29" s="152">
        <f>'ian22'!R29+'feb22'!R29+'mar22'!R29+'apr22'!R29+'mai22'!R29+'iun22'!R29+'iul22'!R29</f>
        <v>0</v>
      </c>
      <c r="S29" s="152">
        <f>'ian22'!S29+'feb22'!S29+'mar22'!S29+'apr22'!S29+'mai22'!S29+'iun22'!S29+'iul22'!S29</f>
        <v>0</v>
      </c>
      <c r="T29" s="152">
        <f>'ian22'!T29+'feb22'!T29+'mar22'!T29+'apr22'!T29+'mai22'!T29+'iun22'!T29+'iul22'!T29</f>
        <v>0</v>
      </c>
      <c r="U29" s="152">
        <f>'ian22'!U29+'feb22'!U29+'mar22'!U29+'apr22'!U29+'mai22'!U29+'iun22'!U29+'iul22'!U29</f>
        <v>0</v>
      </c>
      <c r="V29" s="152">
        <f>'ian22'!V29+'feb22'!V29+'mar22'!V29+'apr22'!V29+'mai22'!V29+'iun22'!V29+'iul22'!V29</f>
        <v>0</v>
      </c>
      <c r="W29" s="152">
        <f>'ian22'!W29+'feb22'!W29+'mar22'!W29+'apr22'!W29+'mai22'!W29+'iun22'!W29+'iul22'!W29</f>
        <v>0</v>
      </c>
      <c r="X29" s="152">
        <f>'ian22'!X29+'feb22'!X29+'mar22'!X29+'apr22'!X29+'mai22'!X29+'iun22'!X29+'iul22'!X29</f>
        <v>0</v>
      </c>
      <c r="Y29" s="152">
        <f>'ian22'!Y29+'feb22'!Y29+'mar22'!Y29+'apr22'!Y29+'mai22'!Y29+'iun22'!Y29+'iul22'!Y29</f>
        <v>0</v>
      </c>
      <c r="Z29" s="152">
        <f>'ian22'!Z29+'feb22'!Z29+'mar22'!Z29+'apr22'!Z29+'mai22'!Z29+'iun22'!Z29+'iul22'!Z29</f>
        <v>0</v>
      </c>
      <c r="AA29" s="152">
        <f>'ian22'!AA29+'feb22'!AA29+'mar22'!AA29+'apr22'!AA29+'mai22'!AA29+'iun22'!AA29+'iul22'!AA29</f>
        <v>0</v>
      </c>
      <c r="AB29" s="152">
        <f>'ian22'!AB29+'feb22'!AB29+'mar22'!AB29+'apr22'!AB29+'mai22'!AB29+'iun22'!AB29+'iul22'!AB29</f>
        <v>0</v>
      </c>
      <c r="AC29" s="152">
        <f>'ian22'!AC29+'feb22'!AC29+'mar22'!AC29+'apr22'!AC29+'mai22'!AC29+'iun22'!AC29+'iul22'!AC29</f>
        <v>0</v>
      </c>
      <c r="AD29" s="152">
        <f>'ian22'!AD29+'feb22'!AD29+'mar22'!AD29+'apr22'!AD29+'mai22'!AD29+'iun22'!AD29+'iul22'!AD29</f>
        <v>0</v>
      </c>
      <c r="AE29" s="152">
        <f>'ian22'!AE29+'feb22'!AE29+'mar22'!AE29+'apr22'!AE29+'mai22'!AE29+'iun22'!AE29+'iul22'!AE29</f>
        <v>0</v>
      </c>
      <c r="AF29" s="152">
        <f>'ian22'!AF29+'feb22'!AF29+'mar22'!AF29+'apr22'!AF29+'mai22'!AF29+'iun22'!AF29+'iul22'!AF29</f>
        <v>0</v>
      </c>
      <c r="AG29" s="152">
        <f>'ian22'!AG29+'feb22'!AG29+'mar22'!AG29+'apr22'!AG29+'mai22'!AG29+'iun22'!AG29+'iul22'!AG29</f>
        <v>0</v>
      </c>
      <c r="AH29" s="152">
        <f>'ian22'!AH29+'feb22'!AH29+'mar22'!AH29+'apr22'!AH29+'mai22'!AH29+'iun22'!AH29+'iul22'!AH29</f>
        <v>0</v>
      </c>
      <c r="AI29" s="152">
        <f>'ian22'!AI29+'feb22'!AI29+'mar22'!AI29+'apr22'!AI29+'mai22'!AI29+'iun22'!AI29+'iul22'!AI29</f>
        <v>0</v>
      </c>
      <c r="AJ29" s="152">
        <f>'ian22'!AJ29+'feb22'!AJ29+'mar22'!AJ29+'apr22'!AJ29+'mai22'!AJ29+'iun22'!AJ29+'iul22'!AJ29</f>
        <v>0</v>
      </c>
      <c r="AK29" s="152">
        <f>'ian22'!AK29+'feb22'!AK29+'mar22'!AK29+'apr22'!AK29+'mai22'!AK29+'iun22'!AK29+'iul22'!AK29</f>
        <v>0</v>
      </c>
      <c r="AL29" s="152">
        <f>'ian22'!AL29+'feb22'!AL29+'mar22'!AL29+'apr22'!AL29+'mai22'!AL29+'iun22'!AL29+'iul22'!AL29</f>
        <v>0</v>
      </c>
      <c r="AM29" s="152">
        <f>'ian22'!AM29+'feb22'!AM29+'mar22'!AM29+'apr22'!AM29+'mai22'!AM29+'iun22'!AM29+'iul22'!AM29</f>
        <v>0</v>
      </c>
      <c r="AN29" s="152">
        <f>'ian22'!AN29+'feb22'!AN29+'mar22'!AN29+'apr22'!AN29+'mai22'!AN29+'iun22'!AN29+'iul22'!AN29</f>
        <v>0</v>
      </c>
      <c r="AO29" s="152">
        <f>'ian22'!AO29+'feb22'!AO29+'mar22'!AO29+'apr22'!AO29+'mai22'!AO29+'iun22'!AO29+'iul22'!AO29</f>
        <v>0</v>
      </c>
      <c r="AP29" s="152">
        <f>'ian22'!AP29+'feb22'!AP29+'mar22'!AP29+'apr22'!AP29+'mai22'!AP29+'iun22'!AP29+'iul22'!AP29</f>
        <v>0</v>
      </c>
      <c r="AQ29" s="152">
        <f>'ian22'!AQ29+'feb22'!AQ29+'mar22'!AQ29+'apr22'!AQ29+'mai22'!AQ29+'iun22'!AQ29+'iul22'!AQ29</f>
        <v>0</v>
      </c>
      <c r="AR29" s="152">
        <f>'ian22'!AR29+'feb22'!AR29+'mar22'!AR29+'apr22'!AR29+'mai22'!AR29+'iun22'!AR29+'iul22'!AR29</f>
        <v>0</v>
      </c>
      <c r="AS29" s="152">
        <f>'ian22'!AS29+'feb22'!AS29+'mar22'!AS29+'apr22'!AS29+'mai22'!AS29+'iun22'!AS29+'iul22'!AS29</f>
        <v>0</v>
      </c>
      <c r="AT29" s="205"/>
      <c r="AU29" s="17" t="str">
        <f t="shared" ref="AU29:BJ29" si="21">IF(W30+W31=W29," ","GRESEALA")</f>
        <v xml:space="preserve"> </v>
      </c>
      <c r="AV29" s="17" t="str">
        <f t="shared" si="21"/>
        <v xml:space="preserve"> </v>
      </c>
      <c r="AW29" s="17" t="str">
        <f t="shared" si="21"/>
        <v xml:space="preserve"> </v>
      </c>
      <c r="AX29" s="17" t="str">
        <f t="shared" si="21"/>
        <v xml:space="preserve"> </v>
      </c>
      <c r="AY29" s="17" t="str">
        <f t="shared" si="21"/>
        <v xml:space="preserve"> </v>
      </c>
      <c r="AZ29" s="17" t="str">
        <f t="shared" si="21"/>
        <v xml:space="preserve"> </v>
      </c>
      <c r="BA29" s="17" t="str">
        <f t="shared" si="21"/>
        <v xml:space="preserve"> </v>
      </c>
      <c r="BB29" s="17" t="str">
        <f t="shared" si="21"/>
        <v xml:space="preserve"> </v>
      </c>
      <c r="BC29" s="17" t="str">
        <f t="shared" si="21"/>
        <v xml:space="preserve"> </v>
      </c>
      <c r="BD29" s="17" t="str">
        <f t="shared" si="21"/>
        <v xml:space="preserve"> </v>
      </c>
      <c r="BE29" s="17" t="str">
        <f t="shared" si="21"/>
        <v xml:space="preserve"> </v>
      </c>
      <c r="BF29" s="17" t="str">
        <f t="shared" si="21"/>
        <v xml:space="preserve"> </v>
      </c>
      <c r="BG29" s="17" t="str">
        <f t="shared" si="21"/>
        <v xml:space="preserve"> </v>
      </c>
      <c r="BH29" s="17" t="str">
        <f t="shared" si="21"/>
        <v xml:space="preserve"> </v>
      </c>
      <c r="BI29" s="17" t="str">
        <f t="shared" si="21"/>
        <v xml:space="preserve"> </v>
      </c>
      <c r="BJ29" s="17" t="str">
        <f t="shared" si="21"/>
        <v xml:space="preserve"> </v>
      </c>
      <c r="BK29" s="17" t="str">
        <f t="shared" ref="BK29:BL29" si="22">IF(AR30+AR31=AR29," ","GRESEALA")</f>
        <v xml:space="preserve"> </v>
      </c>
      <c r="BL29" s="43" t="str">
        <f t="shared" si="22"/>
        <v xml:space="preserve"> </v>
      </c>
    </row>
    <row r="30" spans="2:64" s="38" customFormat="1" ht="41.25" customHeight="1" x14ac:dyDescent="0.45">
      <c r="B30" s="209" t="s">
        <v>81</v>
      </c>
      <c r="C30" s="132" t="s">
        <v>82</v>
      </c>
      <c r="D30" s="187">
        <f t="shared" si="0"/>
        <v>0</v>
      </c>
      <c r="E30" s="152">
        <f>'ian22'!E30+'feb22'!E30+'mar22'!E30+'apr22'!E30+'mai22'!E30+'iun22'!E30+'iul22'!E30</f>
        <v>0</v>
      </c>
      <c r="F30" s="152">
        <f>'ian22'!F30+'feb22'!F30+'mar22'!F30+'apr22'!F30+'mai22'!F30+'iun22'!F30+'iul22'!F30</f>
        <v>0</v>
      </c>
      <c r="G30" s="152">
        <f>'ian22'!G30+'feb22'!G30+'mar22'!G30+'apr22'!G30+'mai22'!G30+'iun22'!G30+'iul22'!G30</f>
        <v>0</v>
      </c>
      <c r="H30" s="152">
        <f>'ian22'!H30+'feb22'!H30+'mar22'!H30+'apr22'!H30+'mai22'!H30+'iun22'!H30+'iul22'!H30</f>
        <v>0</v>
      </c>
      <c r="I30" s="152">
        <f>'ian22'!I30+'feb22'!I30+'mar22'!I30+'apr22'!I30+'mai22'!I30+'iun22'!I30+'iul22'!I30</f>
        <v>0</v>
      </c>
      <c r="J30" s="152">
        <f>'ian22'!J30+'feb22'!J30+'mar22'!J30+'apr22'!J30+'mai22'!J30+'iun22'!J30+'iul22'!J30</f>
        <v>0</v>
      </c>
      <c r="K30" s="152">
        <f>'ian22'!K30+'feb22'!K30+'mar22'!K30+'apr22'!K30+'mai22'!K30+'iun22'!K30+'iul22'!K30</f>
        <v>0</v>
      </c>
      <c r="L30" s="152">
        <f>'ian22'!L30+'feb22'!L30+'mar22'!L30+'apr22'!L30+'mai22'!L30+'iun22'!L30+'iul22'!L30</f>
        <v>0</v>
      </c>
      <c r="M30" s="152">
        <f>'ian22'!M30+'feb22'!M30+'mar22'!M30+'apr22'!M30+'mai22'!M30+'iun22'!M30+'iul22'!M30</f>
        <v>0</v>
      </c>
      <c r="N30" s="152">
        <f>'ian22'!N30+'feb22'!N30+'mar22'!N30+'apr22'!N30+'mai22'!N30+'iun22'!N30+'iul22'!N30</f>
        <v>0</v>
      </c>
      <c r="O30" s="152">
        <f>'ian22'!O30+'feb22'!O30+'mar22'!O30+'apr22'!O30+'mai22'!O30+'iun22'!O30+'iul22'!O30</f>
        <v>0</v>
      </c>
      <c r="P30" s="152">
        <f>'ian22'!P30+'feb22'!P30+'mar22'!P30+'apr22'!P30+'mai22'!P30+'iun22'!P30+'iul22'!P30</f>
        <v>0</v>
      </c>
      <c r="Q30" s="152">
        <f>'ian22'!Q30+'feb22'!Q30+'mar22'!Q30+'apr22'!Q30+'mai22'!Q30+'iun22'!Q30+'iul22'!Q30</f>
        <v>0</v>
      </c>
      <c r="R30" s="152">
        <f>'ian22'!R30+'feb22'!R30+'mar22'!R30+'apr22'!R30+'mai22'!R30+'iun22'!R30+'iul22'!R30</f>
        <v>0</v>
      </c>
      <c r="S30" s="152">
        <f>'ian22'!S30+'feb22'!S30+'mar22'!S30+'apr22'!S30+'mai22'!S30+'iun22'!S30+'iul22'!S30</f>
        <v>0</v>
      </c>
      <c r="T30" s="152">
        <f>'ian22'!T30+'feb22'!T30+'mar22'!T30+'apr22'!T30+'mai22'!T30+'iun22'!T30+'iul22'!T30</f>
        <v>0</v>
      </c>
      <c r="U30" s="152">
        <f>'ian22'!U30+'feb22'!U30+'mar22'!U30+'apr22'!U30+'mai22'!U30+'iun22'!U30+'iul22'!U30</f>
        <v>0</v>
      </c>
      <c r="V30" s="152">
        <f>'ian22'!V30+'feb22'!V30+'mar22'!V30+'apr22'!V30+'mai22'!V30+'iun22'!V30+'iul22'!V30</f>
        <v>0</v>
      </c>
      <c r="W30" s="152">
        <f>'ian22'!W30+'feb22'!W30+'mar22'!W30+'apr22'!W30+'mai22'!W30+'iun22'!W30+'iul22'!W30</f>
        <v>0</v>
      </c>
      <c r="X30" s="152">
        <f>'ian22'!X30+'feb22'!X30+'mar22'!X30+'apr22'!X30+'mai22'!X30+'iun22'!X30+'iul22'!X30</f>
        <v>0</v>
      </c>
      <c r="Y30" s="152">
        <f>'ian22'!Y30+'feb22'!Y30+'mar22'!Y30+'apr22'!Y30+'mai22'!Y30+'iun22'!Y30+'iul22'!Y30</f>
        <v>0</v>
      </c>
      <c r="Z30" s="152">
        <f>'ian22'!Z30+'feb22'!Z30+'mar22'!Z30+'apr22'!Z30+'mai22'!Z30+'iun22'!Z30+'iul22'!Z30</f>
        <v>0</v>
      </c>
      <c r="AA30" s="152">
        <f>'ian22'!AA30+'feb22'!AA30+'mar22'!AA30+'apr22'!AA30+'mai22'!AA30+'iun22'!AA30+'iul22'!AA30</f>
        <v>0</v>
      </c>
      <c r="AB30" s="152">
        <f>'ian22'!AB30+'feb22'!AB30+'mar22'!AB30+'apr22'!AB30+'mai22'!AB30+'iun22'!AB30+'iul22'!AB30</f>
        <v>0</v>
      </c>
      <c r="AC30" s="152">
        <f>'ian22'!AC30+'feb22'!AC30+'mar22'!AC30+'apr22'!AC30+'mai22'!AC30+'iun22'!AC30+'iul22'!AC30</f>
        <v>0</v>
      </c>
      <c r="AD30" s="152">
        <f>'ian22'!AD30+'feb22'!AD30+'mar22'!AD30+'apr22'!AD30+'mai22'!AD30+'iun22'!AD30+'iul22'!AD30</f>
        <v>0</v>
      </c>
      <c r="AE30" s="152">
        <f>'ian22'!AE30+'feb22'!AE30+'mar22'!AE30+'apr22'!AE30+'mai22'!AE30+'iun22'!AE30+'iul22'!AE30</f>
        <v>0</v>
      </c>
      <c r="AF30" s="152">
        <f>'ian22'!AF30+'feb22'!AF30+'mar22'!AF30+'apr22'!AF30+'mai22'!AF30+'iun22'!AF30+'iul22'!AF30</f>
        <v>0</v>
      </c>
      <c r="AG30" s="152">
        <f>'ian22'!AG30+'feb22'!AG30+'mar22'!AG30+'apr22'!AG30+'mai22'!AG30+'iun22'!AG30+'iul22'!AG30</f>
        <v>0</v>
      </c>
      <c r="AH30" s="152">
        <f>'ian22'!AH30+'feb22'!AH30+'mar22'!AH30+'apr22'!AH30+'mai22'!AH30+'iun22'!AH30+'iul22'!AH30</f>
        <v>0</v>
      </c>
      <c r="AI30" s="152">
        <f>'ian22'!AI30+'feb22'!AI30+'mar22'!AI30+'apr22'!AI30+'mai22'!AI30+'iun22'!AI30+'iul22'!AI30</f>
        <v>0</v>
      </c>
      <c r="AJ30" s="152">
        <f>'ian22'!AJ30+'feb22'!AJ30+'mar22'!AJ30+'apr22'!AJ30+'mai22'!AJ30+'iun22'!AJ30+'iul22'!AJ30</f>
        <v>0</v>
      </c>
      <c r="AK30" s="152">
        <f>'ian22'!AK30+'feb22'!AK30+'mar22'!AK30+'apr22'!AK30+'mai22'!AK30+'iun22'!AK30+'iul22'!AK30</f>
        <v>0</v>
      </c>
      <c r="AL30" s="152">
        <f>'ian22'!AL30+'feb22'!AL30+'mar22'!AL30+'apr22'!AL30+'mai22'!AL30+'iun22'!AL30+'iul22'!AL30</f>
        <v>0</v>
      </c>
      <c r="AM30" s="152">
        <f>'ian22'!AM30+'feb22'!AM30+'mar22'!AM30+'apr22'!AM30+'mai22'!AM30+'iun22'!AM30+'iul22'!AM30</f>
        <v>0</v>
      </c>
      <c r="AN30" s="152">
        <f>'ian22'!AN30+'feb22'!AN30+'mar22'!AN30+'apr22'!AN30+'mai22'!AN30+'iun22'!AN30+'iul22'!AN30</f>
        <v>0</v>
      </c>
      <c r="AO30" s="152">
        <f>'ian22'!AO30+'feb22'!AO30+'mar22'!AO30+'apr22'!AO30+'mai22'!AO30+'iun22'!AO30+'iul22'!AO30</f>
        <v>0</v>
      </c>
      <c r="AP30" s="152">
        <f>'ian22'!AP30+'feb22'!AP30+'mar22'!AP30+'apr22'!AP30+'mai22'!AP30+'iun22'!AP30+'iul22'!AP30</f>
        <v>0</v>
      </c>
      <c r="AQ30" s="152">
        <f>'ian22'!AQ30+'feb22'!AQ30+'mar22'!AQ30+'apr22'!AQ30+'mai22'!AQ30+'iun22'!AQ30+'iul22'!AQ30</f>
        <v>0</v>
      </c>
      <c r="AR30" s="152">
        <f>'ian22'!AR30+'feb22'!AR30+'mar22'!AR30+'apr22'!AR30+'mai22'!AR30+'iun22'!AR30+'iul22'!AR30</f>
        <v>0</v>
      </c>
      <c r="AS30" s="152">
        <f>'ian22'!AS30+'feb22'!AS30+'mar22'!AS30+'apr22'!AS30+'mai22'!AS30+'iun22'!AS30+'iul22'!AS30</f>
        <v>0</v>
      </c>
      <c r="AT30" s="205"/>
      <c r="AU30" s="17" t="str">
        <f>IF(E29+F29=D29," ","GRESEALA")</f>
        <v xml:space="preserve"> </v>
      </c>
      <c r="AV30" s="17" t="str">
        <f>IF(G29+K29+I29+L29+M29=D29," ","GRESEALA")</f>
        <v xml:space="preserve"> </v>
      </c>
      <c r="AW30" s="17" t="str">
        <f>IF(O29+P29=D29," ","GRESEALA")</f>
        <v xml:space="preserve"> </v>
      </c>
      <c r="AX30" s="17" t="str">
        <f>IF(Q29+S29+T29+U29+V29+W29=D29," ","GRESEALA")</f>
        <v xml:space="preserve"> </v>
      </c>
      <c r="AY30" s="17" t="str">
        <f>IF(X29+Y29+Z29=D29," ","GRESEALA")</f>
        <v xml:space="preserve"> </v>
      </c>
      <c r="AZ30" s="17" t="str">
        <f>IF(AA29+AC29+AE29+AF29+AG29+AH29+AI29+AJ29+AK29+AL29+AM29+AN29+AO29+AP29+AQ29+AR29+AS29&gt;=D29," ","GRESEALA")</f>
        <v xml:space="preserve"> </v>
      </c>
      <c r="BA30" s="17" t="str">
        <f>IF(AS29&lt;=D29," ","GRESEALA")</f>
        <v xml:space="preserve"> </v>
      </c>
      <c r="BB30" s="17" t="str">
        <f>IF(H29&lt;=G29," ","GRESEALA")</f>
        <v xml:space="preserve"> </v>
      </c>
      <c r="BC30" s="17" t="str">
        <f>IF(E33+E34=E32," ","GRESEALA")</f>
        <v xml:space="preserve"> </v>
      </c>
      <c r="BD30" s="17" t="str">
        <f>IF(F33+F34=F32," ","GRESEALA")</f>
        <v xml:space="preserve"> </v>
      </c>
      <c r="BE30" s="17" t="str">
        <f>IF(G33+G34=G32," ","GRESEALA")</f>
        <v xml:space="preserve"> </v>
      </c>
      <c r="BF30" s="17" t="str">
        <f>IF(H33+H34=H32," ","GRESEALA")</f>
        <v xml:space="preserve"> </v>
      </c>
      <c r="BG30" s="17" t="str">
        <f>IF(K33+K34=K32," ","GRESEALA")</f>
        <v xml:space="preserve"> </v>
      </c>
      <c r="BH30" s="17" t="str">
        <f>IF(L33+L34=L32," ","GRESEALA")</f>
        <v xml:space="preserve"> </v>
      </c>
      <c r="BI30" s="17" t="str">
        <f>IF(M33+M34=M32," ","GRESEALA")</f>
        <v xml:space="preserve"> </v>
      </c>
      <c r="BJ30" s="17" t="str">
        <f>IF(N33+N34=N32," ","GRESEALA")</f>
        <v xml:space="preserve"> </v>
      </c>
      <c r="BK30" s="17" t="str">
        <f>IF(O33+O34=O32," ","GRESEALA")</f>
        <v xml:space="preserve"> </v>
      </c>
    </row>
    <row r="31" spans="2:64" s="38" customFormat="1" ht="42" customHeight="1" x14ac:dyDescent="0.45">
      <c r="B31" s="209" t="s">
        <v>83</v>
      </c>
      <c r="C31" s="132" t="s">
        <v>84</v>
      </c>
      <c r="D31" s="187">
        <f t="shared" si="0"/>
        <v>0</v>
      </c>
      <c r="E31" s="152">
        <f>'ian22'!E31+'feb22'!E31+'mar22'!E31+'apr22'!E31+'mai22'!E31+'iun22'!E31+'iul22'!E31</f>
        <v>0</v>
      </c>
      <c r="F31" s="152">
        <f>'ian22'!F31+'feb22'!F31+'mar22'!F31+'apr22'!F31+'mai22'!F31+'iun22'!F31+'iul22'!F31</f>
        <v>0</v>
      </c>
      <c r="G31" s="152">
        <f>'ian22'!G31+'feb22'!G31+'mar22'!G31+'apr22'!G31+'mai22'!G31+'iun22'!G31+'iul22'!G31</f>
        <v>0</v>
      </c>
      <c r="H31" s="152">
        <f>'ian22'!H31+'feb22'!H31+'mar22'!H31+'apr22'!H31+'mai22'!H31+'iun22'!H31+'iul22'!H31</f>
        <v>0</v>
      </c>
      <c r="I31" s="152">
        <f>'ian22'!I31+'feb22'!I31+'mar22'!I31+'apr22'!I31+'mai22'!I31+'iun22'!I31+'iul22'!I31</f>
        <v>0</v>
      </c>
      <c r="J31" s="152">
        <f>'ian22'!J31+'feb22'!J31+'mar22'!J31+'apr22'!J31+'mai22'!J31+'iun22'!J31+'iul22'!J31</f>
        <v>0</v>
      </c>
      <c r="K31" s="152">
        <f>'ian22'!K31+'feb22'!K31+'mar22'!K31+'apr22'!K31+'mai22'!K31+'iun22'!K31+'iul22'!K31</f>
        <v>0</v>
      </c>
      <c r="L31" s="152">
        <f>'ian22'!L31+'feb22'!L31+'mar22'!L31+'apr22'!L31+'mai22'!L31+'iun22'!L31+'iul22'!L31</f>
        <v>0</v>
      </c>
      <c r="M31" s="152">
        <f>'ian22'!M31+'feb22'!M31+'mar22'!M31+'apr22'!M31+'mai22'!M31+'iun22'!M31+'iul22'!M31</f>
        <v>0</v>
      </c>
      <c r="N31" s="152">
        <f>'ian22'!N31+'feb22'!N31+'mar22'!N31+'apr22'!N31+'mai22'!N31+'iun22'!N31+'iul22'!N31</f>
        <v>0</v>
      </c>
      <c r="O31" s="152">
        <f>'ian22'!O31+'feb22'!O31+'mar22'!O31+'apr22'!O31+'mai22'!O31+'iun22'!O31+'iul22'!O31</f>
        <v>0</v>
      </c>
      <c r="P31" s="152">
        <f>'ian22'!P31+'feb22'!P31+'mar22'!P31+'apr22'!P31+'mai22'!P31+'iun22'!P31+'iul22'!P31</f>
        <v>0</v>
      </c>
      <c r="Q31" s="152">
        <f>'ian22'!Q31+'feb22'!Q31+'mar22'!Q31+'apr22'!Q31+'mai22'!Q31+'iun22'!Q31+'iul22'!Q31</f>
        <v>0</v>
      </c>
      <c r="R31" s="152">
        <f>'ian22'!R31+'feb22'!R31+'mar22'!R31+'apr22'!R31+'mai22'!R31+'iun22'!R31+'iul22'!R31</f>
        <v>0</v>
      </c>
      <c r="S31" s="152">
        <f>'ian22'!S31+'feb22'!S31+'mar22'!S31+'apr22'!S31+'mai22'!S31+'iun22'!S31+'iul22'!S31</f>
        <v>0</v>
      </c>
      <c r="T31" s="152">
        <f>'ian22'!T31+'feb22'!T31+'mar22'!T31+'apr22'!T31+'mai22'!T31+'iun22'!T31+'iul22'!T31</f>
        <v>0</v>
      </c>
      <c r="U31" s="152">
        <f>'ian22'!U31+'feb22'!U31+'mar22'!U31+'apr22'!U31+'mai22'!U31+'iun22'!U31+'iul22'!U31</f>
        <v>0</v>
      </c>
      <c r="V31" s="152">
        <f>'ian22'!V31+'feb22'!V31+'mar22'!V31+'apr22'!V31+'mai22'!V31+'iun22'!V31+'iul22'!V31</f>
        <v>0</v>
      </c>
      <c r="W31" s="152">
        <f>'ian22'!W31+'feb22'!W31+'mar22'!W31+'apr22'!W31+'mai22'!W31+'iun22'!W31+'iul22'!W31</f>
        <v>0</v>
      </c>
      <c r="X31" s="152">
        <f>'ian22'!X31+'feb22'!X31+'mar22'!X31+'apr22'!X31+'mai22'!X31+'iun22'!X31+'iul22'!X31</f>
        <v>0</v>
      </c>
      <c r="Y31" s="152">
        <f>'ian22'!Y31+'feb22'!Y31+'mar22'!Y31+'apr22'!Y31+'mai22'!Y31+'iun22'!Y31+'iul22'!Y31</f>
        <v>0</v>
      </c>
      <c r="Z31" s="152">
        <f>'ian22'!Z31+'feb22'!Z31+'mar22'!Z31+'apr22'!Z31+'mai22'!Z31+'iun22'!Z31+'iul22'!Z31</f>
        <v>0</v>
      </c>
      <c r="AA31" s="152">
        <f>'ian22'!AA31+'feb22'!AA31+'mar22'!AA31+'apr22'!AA31+'mai22'!AA31+'iun22'!AA31+'iul22'!AA31</f>
        <v>0</v>
      </c>
      <c r="AB31" s="152">
        <f>'ian22'!AB31+'feb22'!AB31+'mar22'!AB31+'apr22'!AB31+'mai22'!AB31+'iun22'!AB31+'iul22'!AB31</f>
        <v>0</v>
      </c>
      <c r="AC31" s="152">
        <f>'ian22'!AC31+'feb22'!AC31+'mar22'!AC31+'apr22'!AC31+'mai22'!AC31+'iun22'!AC31+'iul22'!AC31</f>
        <v>0</v>
      </c>
      <c r="AD31" s="152">
        <f>'ian22'!AD31+'feb22'!AD31+'mar22'!AD31+'apr22'!AD31+'mai22'!AD31+'iun22'!AD31+'iul22'!AD31</f>
        <v>0</v>
      </c>
      <c r="AE31" s="152">
        <f>'ian22'!AE31+'feb22'!AE31+'mar22'!AE31+'apr22'!AE31+'mai22'!AE31+'iun22'!AE31+'iul22'!AE31</f>
        <v>0</v>
      </c>
      <c r="AF31" s="152">
        <f>'ian22'!AF31+'feb22'!AF31+'mar22'!AF31+'apr22'!AF31+'mai22'!AF31+'iun22'!AF31+'iul22'!AF31</f>
        <v>0</v>
      </c>
      <c r="AG31" s="152">
        <f>'ian22'!AG31+'feb22'!AG31+'mar22'!AG31+'apr22'!AG31+'mai22'!AG31+'iun22'!AG31+'iul22'!AG31</f>
        <v>0</v>
      </c>
      <c r="AH31" s="152">
        <f>'ian22'!AH31+'feb22'!AH31+'mar22'!AH31+'apr22'!AH31+'mai22'!AH31+'iun22'!AH31+'iul22'!AH31</f>
        <v>0</v>
      </c>
      <c r="AI31" s="152">
        <f>'ian22'!AI31+'feb22'!AI31+'mar22'!AI31+'apr22'!AI31+'mai22'!AI31+'iun22'!AI31+'iul22'!AI31</f>
        <v>0</v>
      </c>
      <c r="AJ31" s="152">
        <f>'ian22'!AJ31+'feb22'!AJ31+'mar22'!AJ31+'apr22'!AJ31+'mai22'!AJ31+'iun22'!AJ31+'iul22'!AJ31</f>
        <v>0</v>
      </c>
      <c r="AK31" s="152">
        <f>'ian22'!AK31+'feb22'!AK31+'mar22'!AK31+'apr22'!AK31+'mai22'!AK31+'iun22'!AK31+'iul22'!AK31</f>
        <v>0</v>
      </c>
      <c r="AL31" s="152">
        <f>'ian22'!AL31+'feb22'!AL31+'mar22'!AL31+'apr22'!AL31+'mai22'!AL31+'iun22'!AL31+'iul22'!AL31</f>
        <v>0</v>
      </c>
      <c r="AM31" s="152">
        <f>'ian22'!AM31+'feb22'!AM31+'mar22'!AM31+'apr22'!AM31+'mai22'!AM31+'iun22'!AM31+'iul22'!AM31</f>
        <v>0</v>
      </c>
      <c r="AN31" s="152">
        <f>'ian22'!AN31+'feb22'!AN31+'mar22'!AN31+'apr22'!AN31+'mai22'!AN31+'iun22'!AN31+'iul22'!AN31</f>
        <v>0</v>
      </c>
      <c r="AO31" s="152">
        <f>'ian22'!AO31+'feb22'!AO31+'mar22'!AO31+'apr22'!AO31+'mai22'!AO31+'iun22'!AO31+'iul22'!AO31</f>
        <v>0</v>
      </c>
      <c r="AP31" s="152">
        <f>'ian22'!AP31+'feb22'!AP31+'mar22'!AP31+'apr22'!AP31+'mai22'!AP31+'iun22'!AP31+'iul22'!AP31</f>
        <v>0</v>
      </c>
      <c r="AQ31" s="152">
        <f>'ian22'!AQ31+'feb22'!AQ31+'mar22'!AQ31+'apr22'!AQ31+'mai22'!AQ31+'iun22'!AQ31+'iul22'!AQ31</f>
        <v>0</v>
      </c>
      <c r="AR31" s="152">
        <f>'ian22'!AR31+'feb22'!AR31+'mar22'!AR31+'apr22'!AR31+'mai22'!AR31+'iun22'!AR31+'iul22'!AR31</f>
        <v>0</v>
      </c>
      <c r="AS31" s="152">
        <f>'ian22'!AS31+'feb22'!AS31+'mar22'!AS31+'apr22'!AS31+'mai22'!AS31+'iun22'!AS31+'iul22'!AS31</f>
        <v>0</v>
      </c>
      <c r="AT31" s="205"/>
      <c r="AU31" s="17" t="str">
        <f>IF(P33+P34=P32," ","GRESEALA")</f>
        <v xml:space="preserve"> </v>
      </c>
      <c r="AV31" s="17" t="str">
        <f>IF(Q33+Q34=Q32," ","GRESEALA")</f>
        <v xml:space="preserve"> </v>
      </c>
      <c r="AW31" s="17" t="str">
        <f t="shared" ref="AW31:BK31" si="23">IF(S33+S34=S32," ","GRESEALA")</f>
        <v xml:space="preserve"> </v>
      </c>
      <c r="AX31" s="17" t="str">
        <f t="shared" si="23"/>
        <v xml:space="preserve"> </v>
      </c>
      <c r="AY31" s="17" t="str">
        <f t="shared" si="23"/>
        <v xml:space="preserve"> </v>
      </c>
      <c r="AZ31" s="17" t="str">
        <f t="shared" si="23"/>
        <v xml:space="preserve"> </v>
      </c>
      <c r="BA31" s="17" t="str">
        <f t="shared" si="23"/>
        <v xml:space="preserve"> </v>
      </c>
      <c r="BB31" s="17" t="str">
        <f t="shared" si="23"/>
        <v xml:space="preserve"> </v>
      </c>
      <c r="BC31" s="17" t="str">
        <f t="shared" si="23"/>
        <v xml:space="preserve"> </v>
      </c>
      <c r="BD31" s="17" t="str">
        <f t="shared" si="23"/>
        <v xml:space="preserve"> </v>
      </c>
      <c r="BE31" s="17" t="str">
        <f t="shared" si="23"/>
        <v xml:space="preserve"> </v>
      </c>
      <c r="BF31" s="17" t="str">
        <f t="shared" si="23"/>
        <v xml:space="preserve"> </v>
      </c>
      <c r="BG31" s="17" t="str">
        <f t="shared" si="23"/>
        <v xml:space="preserve"> </v>
      </c>
      <c r="BH31" s="17" t="str">
        <f t="shared" si="23"/>
        <v xml:space="preserve"> </v>
      </c>
      <c r="BI31" s="17" t="str">
        <f t="shared" si="23"/>
        <v xml:space="preserve"> </v>
      </c>
      <c r="BJ31" s="17" t="str">
        <f t="shared" si="23"/>
        <v xml:space="preserve"> </v>
      </c>
      <c r="BK31" s="17" t="str">
        <f t="shared" si="23"/>
        <v xml:space="preserve"> </v>
      </c>
    </row>
    <row r="32" spans="2:64" s="38" customFormat="1" ht="60.75" customHeight="1" x14ac:dyDescent="0.45">
      <c r="B32" s="206" t="s">
        <v>85</v>
      </c>
      <c r="C32" s="131" t="s">
        <v>86</v>
      </c>
      <c r="D32" s="185">
        <f t="shared" si="0"/>
        <v>0</v>
      </c>
      <c r="E32" s="152">
        <f>'ian22'!E32+'feb22'!E32+'mar22'!E32+'apr22'!E32+'mai22'!E32+'iun22'!E32+'iul22'!E32</f>
        <v>0</v>
      </c>
      <c r="F32" s="152">
        <f>'ian22'!F32+'feb22'!F32+'mar22'!F32+'apr22'!F32+'mai22'!F32+'iun22'!F32+'iul22'!F32</f>
        <v>0</v>
      </c>
      <c r="G32" s="152">
        <f>'ian22'!G32+'feb22'!G32+'mar22'!G32+'apr22'!G32+'mai22'!G32+'iun22'!G32+'iul22'!G32</f>
        <v>0</v>
      </c>
      <c r="H32" s="152">
        <f>'ian22'!H32+'feb22'!H32+'mar22'!H32+'apr22'!H32+'mai22'!H32+'iun22'!H32+'iul22'!H32</f>
        <v>0</v>
      </c>
      <c r="I32" s="152">
        <f>'ian22'!I32+'feb22'!I32+'mar22'!I32+'apr22'!I32+'mai22'!I32+'iun22'!I32+'iul22'!I32</f>
        <v>0</v>
      </c>
      <c r="J32" s="152">
        <f>'ian22'!J32+'feb22'!J32+'mar22'!J32+'apr22'!J32+'mai22'!J32+'iun22'!J32+'iul22'!J32</f>
        <v>0</v>
      </c>
      <c r="K32" s="152">
        <f>'ian22'!K32+'feb22'!K32+'mar22'!K32+'apr22'!K32+'mai22'!K32+'iun22'!K32+'iul22'!K32</f>
        <v>0</v>
      </c>
      <c r="L32" s="152">
        <f>'ian22'!L32+'feb22'!L32+'mar22'!L32+'apr22'!L32+'mai22'!L32+'iun22'!L32+'iul22'!L32</f>
        <v>0</v>
      </c>
      <c r="M32" s="152">
        <f>'ian22'!M32+'feb22'!M32+'mar22'!M32+'apr22'!M32+'mai22'!M32+'iun22'!M32+'iul22'!M32</f>
        <v>0</v>
      </c>
      <c r="N32" s="152">
        <f>'ian22'!N32+'feb22'!N32+'mar22'!N32+'apr22'!N32+'mai22'!N32+'iun22'!N32+'iul22'!N32</f>
        <v>0</v>
      </c>
      <c r="O32" s="152">
        <f>'ian22'!O32+'feb22'!O32+'mar22'!O32+'apr22'!O32+'mai22'!O32+'iun22'!O32+'iul22'!O32</f>
        <v>0</v>
      </c>
      <c r="P32" s="152">
        <f>'ian22'!P32+'feb22'!P32+'mar22'!P32+'apr22'!P32+'mai22'!P32+'iun22'!P32+'iul22'!P32</f>
        <v>0</v>
      </c>
      <c r="Q32" s="152">
        <f>'ian22'!Q32+'feb22'!Q32+'mar22'!Q32+'apr22'!Q32+'mai22'!Q32+'iun22'!Q32+'iul22'!Q32</f>
        <v>0</v>
      </c>
      <c r="R32" s="152">
        <f>'ian22'!R32+'feb22'!R32+'mar22'!R32+'apr22'!R32+'mai22'!R32+'iun22'!R32+'iul22'!R32</f>
        <v>0</v>
      </c>
      <c r="S32" s="152">
        <f>'ian22'!S32+'feb22'!S32+'mar22'!S32+'apr22'!S32+'mai22'!S32+'iun22'!S32+'iul22'!S32</f>
        <v>0</v>
      </c>
      <c r="T32" s="152">
        <f>'ian22'!T32+'feb22'!T32+'mar22'!T32+'apr22'!T32+'mai22'!T32+'iun22'!T32+'iul22'!T32</f>
        <v>0</v>
      </c>
      <c r="U32" s="152">
        <f>'ian22'!U32+'feb22'!U32+'mar22'!U32+'apr22'!U32+'mai22'!U32+'iun22'!U32+'iul22'!U32</f>
        <v>0</v>
      </c>
      <c r="V32" s="152">
        <f>'ian22'!V32+'feb22'!V32+'mar22'!V32+'apr22'!V32+'mai22'!V32+'iun22'!V32+'iul22'!V32</f>
        <v>0</v>
      </c>
      <c r="W32" s="152">
        <f>'ian22'!W32+'feb22'!W32+'mar22'!W32+'apr22'!W32+'mai22'!W32+'iun22'!W32+'iul22'!W32</f>
        <v>0</v>
      </c>
      <c r="X32" s="152">
        <f>'ian22'!X32+'feb22'!X32+'mar22'!X32+'apr22'!X32+'mai22'!X32+'iun22'!X32+'iul22'!X32</f>
        <v>0</v>
      </c>
      <c r="Y32" s="152">
        <f>'ian22'!Y32+'feb22'!Y32+'mar22'!Y32+'apr22'!Y32+'mai22'!Y32+'iun22'!Y32+'iul22'!Y32</f>
        <v>0</v>
      </c>
      <c r="Z32" s="152">
        <f>'ian22'!Z32+'feb22'!Z32+'mar22'!Z32+'apr22'!Z32+'mai22'!Z32+'iun22'!Z32+'iul22'!Z32</f>
        <v>0</v>
      </c>
      <c r="AA32" s="152">
        <f>'ian22'!AA32+'feb22'!AA32+'mar22'!AA32+'apr22'!AA32+'mai22'!AA32+'iun22'!AA32+'iul22'!AA32</f>
        <v>0</v>
      </c>
      <c r="AB32" s="152">
        <f>'ian22'!AB32+'feb22'!AB32+'mar22'!AB32+'apr22'!AB32+'mai22'!AB32+'iun22'!AB32+'iul22'!AB32</f>
        <v>0</v>
      </c>
      <c r="AC32" s="152">
        <f>'ian22'!AC32+'feb22'!AC32+'mar22'!AC32+'apr22'!AC32+'mai22'!AC32+'iun22'!AC32+'iul22'!AC32</f>
        <v>0</v>
      </c>
      <c r="AD32" s="152">
        <f>'ian22'!AD32+'feb22'!AD32+'mar22'!AD32+'apr22'!AD32+'mai22'!AD32+'iun22'!AD32+'iul22'!AD32</f>
        <v>0</v>
      </c>
      <c r="AE32" s="152">
        <f>'ian22'!AE32+'feb22'!AE32+'mar22'!AE32+'apr22'!AE32+'mai22'!AE32+'iun22'!AE32+'iul22'!AE32</f>
        <v>0</v>
      </c>
      <c r="AF32" s="152">
        <f>'ian22'!AF32+'feb22'!AF32+'mar22'!AF32+'apr22'!AF32+'mai22'!AF32+'iun22'!AF32+'iul22'!AF32</f>
        <v>0</v>
      </c>
      <c r="AG32" s="152">
        <f>'ian22'!AG32+'feb22'!AG32+'mar22'!AG32+'apr22'!AG32+'mai22'!AG32+'iun22'!AG32+'iul22'!AG32</f>
        <v>0</v>
      </c>
      <c r="AH32" s="152">
        <f>'ian22'!AH32+'feb22'!AH32+'mar22'!AH32+'apr22'!AH32+'mai22'!AH32+'iun22'!AH32+'iul22'!AH32</f>
        <v>0</v>
      </c>
      <c r="AI32" s="152">
        <f>'ian22'!AI32+'feb22'!AI32+'mar22'!AI32+'apr22'!AI32+'mai22'!AI32+'iun22'!AI32+'iul22'!AI32</f>
        <v>0</v>
      </c>
      <c r="AJ32" s="152">
        <f>'ian22'!AJ32+'feb22'!AJ32+'mar22'!AJ32+'apr22'!AJ32+'mai22'!AJ32+'iun22'!AJ32+'iul22'!AJ32</f>
        <v>0</v>
      </c>
      <c r="AK32" s="152">
        <f>'ian22'!AK32+'feb22'!AK32+'mar22'!AK32+'apr22'!AK32+'mai22'!AK32+'iun22'!AK32+'iul22'!AK32</f>
        <v>0</v>
      </c>
      <c r="AL32" s="152">
        <f>'ian22'!AL32+'feb22'!AL32+'mar22'!AL32+'apr22'!AL32+'mai22'!AL32+'iun22'!AL32+'iul22'!AL32</f>
        <v>0</v>
      </c>
      <c r="AM32" s="152">
        <f>'ian22'!AM32+'feb22'!AM32+'mar22'!AM32+'apr22'!AM32+'mai22'!AM32+'iun22'!AM32+'iul22'!AM32</f>
        <v>0</v>
      </c>
      <c r="AN32" s="152">
        <f>'ian22'!AN32+'feb22'!AN32+'mar22'!AN32+'apr22'!AN32+'mai22'!AN32+'iun22'!AN32+'iul22'!AN32</f>
        <v>0</v>
      </c>
      <c r="AO32" s="152">
        <f>'ian22'!AO32+'feb22'!AO32+'mar22'!AO32+'apr22'!AO32+'mai22'!AO32+'iun22'!AO32+'iul22'!AO32</f>
        <v>0</v>
      </c>
      <c r="AP32" s="152">
        <f>'ian22'!AP32+'feb22'!AP32+'mar22'!AP32+'apr22'!AP32+'mai22'!AP32+'iun22'!AP32+'iul22'!AP32</f>
        <v>0</v>
      </c>
      <c r="AQ32" s="152">
        <f>'ian22'!AQ32+'feb22'!AQ32+'mar22'!AQ32+'apr22'!AQ32+'mai22'!AQ32+'iun22'!AQ32+'iul22'!AQ32</f>
        <v>0</v>
      </c>
      <c r="AR32" s="152">
        <f>'ian22'!AR32+'feb22'!AR32+'mar22'!AR32+'apr22'!AR32+'mai22'!AR32+'iun22'!AR32+'iul22'!AR32</f>
        <v>0</v>
      </c>
      <c r="AS32" s="152">
        <f>'ian22'!AS32+'feb22'!AS32+'mar22'!AS32+'apr22'!AS32+'mai22'!AS32+'iun22'!AS32+'iul22'!AS32</f>
        <v>0</v>
      </c>
      <c r="AT32" s="205"/>
      <c r="AU32" s="17" t="str">
        <f>IF(AH33+AH34=AH32," ","GRESEALA")</f>
        <v xml:space="preserve"> </v>
      </c>
      <c r="AV32" s="17" t="str">
        <f>IF(AI33+AI34=AI32," ","GRESEALA")</f>
        <v xml:space="preserve"> </v>
      </c>
      <c r="AW32" s="17" t="str">
        <f>IF(AJ33+AJ34=AJ32," ","GRESEALA")</f>
        <v xml:space="preserve"> </v>
      </c>
      <c r="AX32" s="17" t="str">
        <f>IF(AK33+AK34=AK32," ","GRESEALA")</f>
        <v xml:space="preserve"> </v>
      </c>
      <c r="AY32" s="17" t="str">
        <f>IF(AL33+AL34=AL32," ","GRESEALA")</f>
        <v xml:space="preserve"> </v>
      </c>
      <c r="AZ32" s="17" t="str">
        <f t="shared" ref="AZ32:BA32" si="24">IF(AR33+AR34=AR32," ","GRESEALA")</f>
        <v xml:space="preserve"> </v>
      </c>
      <c r="BA32" s="17" t="str">
        <f t="shared" si="24"/>
        <v xml:space="preserve"> </v>
      </c>
      <c r="BB32" s="17" t="str">
        <f>IF(E32+F32=D32," ","GRESEALA")</f>
        <v xml:space="preserve"> </v>
      </c>
      <c r="BC32" s="17" t="str">
        <f>IF(G32+K32+I32+L32+M32=D32," ","GRESEALA")</f>
        <v xml:space="preserve"> </v>
      </c>
      <c r="BD32" s="17" t="str">
        <f>IF(O32+P32=D32," ","GRESEALA")</f>
        <v xml:space="preserve"> </v>
      </c>
      <c r="BE32" s="17" t="str">
        <f>IF(Q32+S32+T32+U32+V32+W32=D32," ","GRESEALA")</f>
        <v xml:space="preserve"> </v>
      </c>
      <c r="BF32" s="17" t="str">
        <f>IF(X32+Y32+Z32=D32," ","GRESEALA")</f>
        <v xml:space="preserve"> </v>
      </c>
      <c r="BG32" s="17" t="str">
        <f>IF(AA32+AC32+AE32+AF32+AG32+AH32+AI32+AJ32+AK32+AL32+AM32+AN32+AO32+AP32+AQ32+AR32+AS32&gt;=D32," ","GRESEALA")</f>
        <v xml:space="preserve"> </v>
      </c>
      <c r="BH32" s="17" t="str">
        <f>IF(AS32&lt;=D32," ","GRESEALA")</f>
        <v xml:space="preserve"> </v>
      </c>
      <c r="BI32" s="17" t="str">
        <f>IF(H32&gt;=G32," ","GRESEALA")</f>
        <v xml:space="preserve"> </v>
      </c>
      <c r="BJ32" s="17" t="str">
        <f>IF(E36+F36=D36," ","GRESEALA")</f>
        <v xml:space="preserve"> </v>
      </c>
      <c r="BK32" s="17" t="str">
        <f>IF(G36+K36+I36+L36+M36=D36," ","GRESEALA")</f>
        <v xml:space="preserve"> </v>
      </c>
    </row>
    <row r="33" spans="2:223" s="38" customFormat="1" ht="43.5" customHeight="1" x14ac:dyDescent="0.45">
      <c r="B33" s="209" t="s">
        <v>87</v>
      </c>
      <c r="C33" s="132" t="s">
        <v>88</v>
      </c>
      <c r="D33" s="187">
        <f t="shared" si="0"/>
        <v>0</v>
      </c>
      <c r="E33" s="152">
        <f>'ian22'!E33+'feb22'!E33+'mar22'!E33+'apr22'!E33+'mai22'!E33+'iun22'!E33+'iul22'!E33</f>
        <v>0</v>
      </c>
      <c r="F33" s="152">
        <f>'ian22'!F33+'feb22'!F33+'mar22'!F33+'apr22'!F33+'mai22'!F33+'iun22'!F33+'iul22'!F33</f>
        <v>0</v>
      </c>
      <c r="G33" s="152">
        <f>'ian22'!G33+'feb22'!G33+'mar22'!G33+'apr22'!G33+'mai22'!G33+'iun22'!G33+'iul22'!G33</f>
        <v>0</v>
      </c>
      <c r="H33" s="152">
        <f>'ian22'!H33+'feb22'!H33+'mar22'!H33+'apr22'!H33+'mai22'!H33+'iun22'!H33+'iul22'!H33</f>
        <v>0</v>
      </c>
      <c r="I33" s="152">
        <f>'ian22'!I33+'feb22'!I33+'mar22'!I33+'apr22'!I33+'mai22'!I33+'iun22'!I33+'iul22'!I33</f>
        <v>0</v>
      </c>
      <c r="J33" s="152">
        <f>'ian22'!J33+'feb22'!J33+'mar22'!J33+'apr22'!J33+'mai22'!J33+'iun22'!J33+'iul22'!J33</f>
        <v>0</v>
      </c>
      <c r="K33" s="152">
        <f>'ian22'!K33+'feb22'!K33+'mar22'!K33+'apr22'!K33+'mai22'!K33+'iun22'!K33+'iul22'!K33</f>
        <v>0</v>
      </c>
      <c r="L33" s="152">
        <f>'ian22'!L33+'feb22'!L33+'mar22'!L33+'apr22'!L33+'mai22'!L33+'iun22'!L33+'iul22'!L33</f>
        <v>0</v>
      </c>
      <c r="M33" s="152">
        <f>'ian22'!M33+'feb22'!M33+'mar22'!M33+'apr22'!M33+'mai22'!M33+'iun22'!M33+'iul22'!M33</f>
        <v>0</v>
      </c>
      <c r="N33" s="152">
        <f>'ian22'!N33+'feb22'!N33+'mar22'!N33+'apr22'!N33+'mai22'!N33+'iun22'!N33+'iul22'!N33</f>
        <v>0</v>
      </c>
      <c r="O33" s="152">
        <f>'ian22'!O33+'feb22'!O33+'mar22'!O33+'apr22'!O33+'mai22'!O33+'iun22'!O33+'iul22'!O33</f>
        <v>0</v>
      </c>
      <c r="P33" s="152">
        <f>'ian22'!P33+'feb22'!P33+'mar22'!P33+'apr22'!P33+'mai22'!P33+'iun22'!P33+'iul22'!P33</f>
        <v>0</v>
      </c>
      <c r="Q33" s="152">
        <f>'ian22'!Q33+'feb22'!Q33+'mar22'!Q33+'apr22'!Q33+'mai22'!Q33+'iun22'!Q33+'iul22'!Q33</f>
        <v>0</v>
      </c>
      <c r="R33" s="152">
        <f>'ian22'!R33+'feb22'!R33+'mar22'!R33+'apr22'!R33+'mai22'!R33+'iun22'!R33+'iul22'!R33</f>
        <v>0</v>
      </c>
      <c r="S33" s="152">
        <f>'ian22'!S33+'feb22'!S33+'mar22'!S33+'apr22'!S33+'mai22'!S33+'iun22'!S33+'iul22'!S33</f>
        <v>0</v>
      </c>
      <c r="T33" s="152">
        <f>'ian22'!T33+'feb22'!T33+'mar22'!T33+'apr22'!T33+'mai22'!T33+'iun22'!T33+'iul22'!T33</f>
        <v>0</v>
      </c>
      <c r="U33" s="152">
        <f>'ian22'!U33+'feb22'!U33+'mar22'!U33+'apr22'!U33+'mai22'!U33+'iun22'!U33+'iul22'!U33</f>
        <v>0</v>
      </c>
      <c r="V33" s="152">
        <f>'ian22'!V33+'feb22'!V33+'mar22'!V33+'apr22'!V33+'mai22'!V33+'iun22'!V33+'iul22'!V33</f>
        <v>0</v>
      </c>
      <c r="W33" s="152">
        <f>'ian22'!W33+'feb22'!W33+'mar22'!W33+'apr22'!W33+'mai22'!W33+'iun22'!W33+'iul22'!W33</f>
        <v>0</v>
      </c>
      <c r="X33" s="152">
        <f>'ian22'!X33+'feb22'!X33+'mar22'!X33+'apr22'!X33+'mai22'!X33+'iun22'!X33+'iul22'!X33</f>
        <v>0</v>
      </c>
      <c r="Y33" s="152">
        <f>'ian22'!Y33+'feb22'!Y33+'mar22'!Y33+'apr22'!Y33+'mai22'!Y33+'iun22'!Y33+'iul22'!Y33</f>
        <v>0</v>
      </c>
      <c r="Z33" s="152">
        <f>'ian22'!Z33+'feb22'!Z33+'mar22'!Z33+'apr22'!Z33+'mai22'!Z33+'iun22'!Z33+'iul22'!Z33</f>
        <v>0</v>
      </c>
      <c r="AA33" s="152">
        <f>'ian22'!AA33+'feb22'!AA33+'mar22'!AA33+'apr22'!AA33+'mai22'!AA33+'iun22'!AA33+'iul22'!AA33</f>
        <v>0</v>
      </c>
      <c r="AB33" s="152">
        <f>'ian22'!AB33+'feb22'!AB33+'mar22'!AB33+'apr22'!AB33+'mai22'!AB33+'iun22'!AB33+'iul22'!AB33</f>
        <v>0</v>
      </c>
      <c r="AC33" s="152">
        <f>'ian22'!AC33+'feb22'!AC33+'mar22'!AC33+'apr22'!AC33+'mai22'!AC33+'iun22'!AC33+'iul22'!AC33</f>
        <v>0</v>
      </c>
      <c r="AD33" s="152">
        <f>'ian22'!AD33+'feb22'!AD33+'mar22'!AD33+'apr22'!AD33+'mai22'!AD33+'iun22'!AD33+'iul22'!AD33</f>
        <v>0</v>
      </c>
      <c r="AE33" s="152">
        <f>'ian22'!AE33+'feb22'!AE33+'mar22'!AE33+'apr22'!AE33+'mai22'!AE33+'iun22'!AE33+'iul22'!AE33</f>
        <v>0</v>
      </c>
      <c r="AF33" s="152">
        <f>'ian22'!AF33+'feb22'!AF33+'mar22'!AF33+'apr22'!AF33+'mai22'!AF33+'iun22'!AF33+'iul22'!AF33</f>
        <v>0</v>
      </c>
      <c r="AG33" s="152">
        <f>'ian22'!AG33+'feb22'!AG33+'mar22'!AG33+'apr22'!AG33+'mai22'!AG33+'iun22'!AG33+'iul22'!AG33</f>
        <v>0</v>
      </c>
      <c r="AH33" s="152">
        <f>'ian22'!AH33+'feb22'!AH33+'mar22'!AH33+'apr22'!AH33+'mai22'!AH33+'iun22'!AH33+'iul22'!AH33</f>
        <v>0</v>
      </c>
      <c r="AI33" s="152">
        <f>'ian22'!AI33+'feb22'!AI33+'mar22'!AI33+'apr22'!AI33+'mai22'!AI33+'iun22'!AI33+'iul22'!AI33</f>
        <v>0</v>
      </c>
      <c r="AJ33" s="152">
        <f>'ian22'!AJ33+'feb22'!AJ33+'mar22'!AJ33+'apr22'!AJ33+'mai22'!AJ33+'iun22'!AJ33+'iul22'!AJ33</f>
        <v>0</v>
      </c>
      <c r="AK33" s="152">
        <f>'ian22'!AK33+'feb22'!AK33+'mar22'!AK33+'apr22'!AK33+'mai22'!AK33+'iun22'!AK33+'iul22'!AK33</f>
        <v>0</v>
      </c>
      <c r="AL33" s="152">
        <f>'ian22'!AL33+'feb22'!AL33+'mar22'!AL33+'apr22'!AL33+'mai22'!AL33+'iun22'!AL33+'iul22'!AL33</f>
        <v>0</v>
      </c>
      <c r="AM33" s="152">
        <f>'ian22'!AM33+'feb22'!AM33+'mar22'!AM33+'apr22'!AM33+'mai22'!AM33+'iun22'!AM33+'iul22'!AM33</f>
        <v>0</v>
      </c>
      <c r="AN33" s="152">
        <f>'ian22'!AN33+'feb22'!AN33+'mar22'!AN33+'apr22'!AN33+'mai22'!AN33+'iun22'!AN33+'iul22'!AN33</f>
        <v>0</v>
      </c>
      <c r="AO33" s="152">
        <f>'ian22'!AO33+'feb22'!AO33+'mar22'!AO33+'apr22'!AO33+'mai22'!AO33+'iun22'!AO33+'iul22'!AO33</f>
        <v>0</v>
      </c>
      <c r="AP33" s="152">
        <f>'ian22'!AP33+'feb22'!AP33+'mar22'!AP33+'apr22'!AP33+'mai22'!AP33+'iun22'!AP33+'iul22'!AP33</f>
        <v>0</v>
      </c>
      <c r="AQ33" s="152">
        <f>'ian22'!AQ33+'feb22'!AQ33+'mar22'!AQ33+'apr22'!AQ33+'mai22'!AQ33+'iun22'!AQ33+'iul22'!AQ33</f>
        <v>0</v>
      </c>
      <c r="AR33" s="152">
        <f>'ian22'!AR33+'feb22'!AR33+'mar22'!AR33+'apr22'!AR33+'mai22'!AR33+'iun22'!AR33+'iul22'!AR33</f>
        <v>0</v>
      </c>
      <c r="AS33" s="152">
        <f>'ian22'!AS33+'feb22'!AS33+'mar22'!AS33+'apr22'!AS33+'mai22'!AS33+'iun22'!AS33+'iul22'!AS33</f>
        <v>0</v>
      </c>
      <c r="AT33" s="205"/>
      <c r="AU33" s="17" t="str">
        <f>IF(O36+P36=D36," ","GRESEALA")</f>
        <v xml:space="preserve"> </v>
      </c>
      <c r="AV33" s="17" t="str">
        <f>IF(Q36+S36+T36+U36+V36+W36=D36," ","GRESEALA")</f>
        <v xml:space="preserve"> </v>
      </c>
      <c r="AW33" s="17" t="str">
        <f>IF(X36+Y36+Z36=D36," ","GRESEALA")</f>
        <v xml:space="preserve"> </v>
      </c>
      <c r="AX33" s="17" t="str">
        <f>IF(AA36+AC36+AE36+AF36+AG36+AH36+AI36+AJ36+AK36+AL36+AM36+AN36+AO36+AP36+AQ36+AR36+AS36&gt;=D36," ","GRESEALA")</f>
        <v xml:space="preserve"> </v>
      </c>
      <c r="AY33" s="17" t="str">
        <f>IF(AS36&lt;=D36," ","GRESEALA")</f>
        <v xml:space="preserve"> </v>
      </c>
      <c r="AZ33" s="17" t="str">
        <f>IF(H36&lt;=G36," ","GRESEALA")</f>
        <v xml:space="preserve"> </v>
      </c>
      <c r="BA33" s="17" t="str">
        <f>IF(E39+E40=E38," ","GRESEALA")</f>
        <v xml:space="preserve"> </v>
      </c>
      <c r="BB33" s="17" t="str">
        <f>IF(F39+F40=F38," ","GRESEALA")</f>
        <v xml:space="preserve"> </v>
      </c>
      <c r="BC33" s="17" t="str">
        <f>IF(G39+G40=G38," ","GRESEALA")</f>
        <v xml:space="preserve"> </v>
      </c>
      <c r="BD33" s="17" t="str">
        <f>IF(H39+H40=H38," ","GRESEALA")</f>
        <v xml:space="preserve"> </v>
      </c>
      <c r="BE33" s="17" t="str">
        <f t="shared" ref="BE33:BK33" si="25">IF(K39+K40=K38," ","GRESEALA")</f>
        <v xml:space="preserve"> </v>
      </c>
      <c r="BF33" s="17" t="str">
        <f t="shared" si="25"/>
        <v xml:space="preserve"> </v>
      </c>
      <c r="BG33" s="17" t="str">
        <f t="shared" si="25"/>
        <v xml:space="preserve"> </v>
      </c>
      <c r="BH33" s="17" t="str">
        <f t="shared" si="25"/>
        <v xml:space="preserve"> </v>
      </c>
      <c r="BI33" s="17" t="str">
        <f t="shared" si="25"/>
        <v xml:space="preserve"> </v>
      </c>
      <c r="BJ33" s="17" t="str">
        <f t="shared" si="25"/>
        <v xml:space="preserve"> </v>
      </c>
      <c r="BK33" s="17" t="str">
        <f t="shared" si="25"/>
        <v xml:space="preserve"> </v>
      </c>
    </row>
    <row r="34" spans="2:223" s="38" customFormat="1" ht="45" customHeight="1" x14ac:dyDescent="0.45">
      <c r="B34" s="209" t="s">
        <v>89</v>
      </c>
      <c r="C34" s="132" t="s">
        <v>90</v>
      </c>
      <c r="D34" s="187">
        <f t="shared" si="0"/>
        <v>0</v>
      </c>
      <c r="E34" s="152">
        <f>'ian22'!E34+'feb22'!E34+'mar22'!E34+'apr22'!E34+'mai22'!E34+'iun22'!E34+'iul22'!E34</f>
        <v>0</v>
      </c>
      <c r="F34" s="152">
        <f>'ian22'!F34+'feb22'!F34+'mar22'!F34+'apr22'!F34+'mai22'!F34+'iun22'!F34+'iul22'!F34</f>
        <v>0</v>
      </c>
      <c r="G34" s="152">
        <f>'ian22'!G34+'feb22'!G34+'mar22'!G34+'apr22'!G34+'mai22'!G34+'iun22'!G34+'iul22'!G34</f>
        <v>0</v>
      </c>
      <c r="H34" s="152">
        <f>'ian22'!H34+'feb22'!H34+'mar22'!H34+'apr22'!H34+'mai22'!H34+'iun22'!H34+'iul22'!H34</f>
        <v>0</v>
      </c>
      <c r="I34" s="152">
        <f>'ian22'!I34+'feb22'!I34+'mar22'!I34+'apr22'!I34+'mai22'!I34+'iun22'!I34+'iul22'!I34</f>
        <v>0</v>
      </c>
      <c r="J34" s="152">
        <f>'ian22'!J34+'feb22'!J34+'mar22'!J34+'apr22'!J34+'mai22'!J34+'iun22'!J34+'iul22'!J34</f>
        <v>0</v>
      </c>
      <c r="K34" s="152">
        <f>'ian22'!K34+'feb22'!K34+'mar22'!K34+'apr22'!K34+'mai22'!K34+'iun22'!K34+'iul22'!K34</f>
        <v>0</v>
      </c>
      <c r="L34" s="152">
        <f>'ian22'!L34+'feb22'!L34+'mar22'!L34+'apr22'!L34+'mai22'!L34+'iun22'!L34+'iul22'!L34</f>
        <v>0</v>
      </c>
      <c r="M34" s="152">
        <f>'ian22'!M34+'feb22'!M34+'mar22'!M34+'apr22'!M34+'mai22'!M34+'iun22'!M34+'iul22'!M34</f>
        <v>0</v>
      </c>
      <c r="N34" s="152">
        <f>'ian22'!N34+'feb22'!N34+'mar22'!N34+'apr22'!N34+'mai22'!N34+'iun22'!N34+'iul22'!N34</f>
        <v>0</v>
      </c>
      <c r="O34" s="152">
        <f>'ian22'!O34+'feb22'!O34+'mar22'!O34+'apr22'!O34+'mai22'!O34+'iun22'!O34+'iul22'!O34</f>
        <v>0</v>
      </c>
      <c r="P34" s="152">
        <f>'ian22'!P34+'feb22'!P34+'mar22'!P34+'apr22'!P34+'mai22'!P34+'iun22'!P34+'iul22'!P34</f>
        <v>0</v>
      </c>
      <c r="Q34" s="152">
        <f>'ian22'!Q34+'feb22'!Q34+'mar22'!Q34+'apr22'!Q34+'mai22'!Q34+'iun22'!Q34+'iul22'!Q34</f>
        <v>0</v>
      </c>
      <c r="R34" s="152">
        <f>'ian22'!R34+'feb22'!R34+'mar22'!R34+'apr22'!R34+'mai22'!R34+'iun22'!R34+'iul22'!R34</f>
        <v>0</v>
      </c>
      <c r="S34" s="152">
        <f>'ian22'!S34+'feb22'!S34+'mar22'!S34+'apr22'!S34+'mai22'!S34+'iun22'!S34+'iul22'!S34</f>
        <v>0</v>
      </c>
      <c r="T34" s="152">
        <f>'ian22'!T34+'feb22'!T34+'mar22'!T34+'apr22'!T34+'mai22'!T34+'iun22'!T34+'iul22'!T34</f>
        <v>0</v>
      </c>
      <c r="U34" s="152">
        <f>'ian22'!U34+'feb22'!U34+'mar22'!U34+'apr22'!U34+'mai22'!U34+'iun22'!U34+'iul22'!U34</f>
        <v>0</v>
      </c>
      <c r="V34" s="152">
        <f>'ian22'!V34+'feb22'!V34+'mar22'!V34+'apr22'!V34+'mai22'!V34+'iun22'!V34+'iul22'!V34</f>
        <v>0</v>
      </c>
      <c r="W34" s="152">
        <f>'ian22'!W34+'feb22'!W34+'mar22'!W34+'apr22'!W34+'mai22'!W34+'iun22'!W34+'iul22'!W34</f>
        <v>0</v>
      </c>
      <c r="X34" s="152">
        <f>'ian22'!X34+'feb22'!X34+'mar22'!X34+'apr22'!X34+'mai22'!X34+'iun22'!X34+'iul22'!X34</f>
        <v>0</v>
      </c>
      <c r="Y34" s="152">
        <f>'ian22'!Y34+'feb22'!Y34+'mar22'!Y34+'apr22'!Y34+'mai22'!Y34+'iun22'!Y34+'iul22'!Y34</f>
        <v>0</v>
      </c>
      <c r="Z34" s="152">
        <f>'ian22'!Z34+'feb22'!Z34+'mar22'!Z34+'apr22'!Z34+'mai22'!Z34+'iun22'!Z34+'iul22'!Z34</f>
        <v>0</v>
      </c>
      <c r="AA34" s="152">
        <f>'ian22'!AA34+'feb22'!AA34+'mar22'!AA34+'apr22'!AA34+'mai22'!AA34+'iun22'!AA34+'iul22'!AA34</f>
        <v>0</v>
      </c>
      <c r="AB34" s="152">
        <f>'ian22'!AB34+'feb22'!AB34+'mar22'!AB34+'apr22'!AB34+'mai22'!AB34+'iun22'!AB34+'iul22'!AB34</f>
        <v>0</v>
      </c>
      <c r="AC34" s="152">
        <f>'ian22'!AC34+'feb22'!AC34+'mar22'!AC34+'apr22'!AC34+'mai22'!AC34+'iun22'!AC34+'iul22'!AC34</f>
        <v>0</v>
      </c>
      <c r="AD34" s="152">
        <f>'ian22'!AD34+'feb22'!AD34+'mar22'!AD34+'apr22'!AD34+'mai22'!AD34+'iun22'!AD34+'iul22'!AD34</f>
        <v>0</v>
      </c>
      <c r="AE34" s="152">
        <f>'ian22'!AE34+'feb22'!AE34+'mar22'!AE34+'apr22'!AE34+'mai22'!AE34+'iun22'!AE34+'iul22'!AE34</f>
        <v>0</v>
      </c>
      <c r="AF34" s="152">
        <f>'ian22'!AF34+'feb22'!AF34+'mar22'!AF34+'apr22'!AF34+'mai22'!AF34+'iun22'!AF34+'iul22'!AF34</f>
        <v>0</v>
      </c>
      <c r="AG34" s="152">
        <f>'ian22'!AG34+'feb22'!AG34+'mar22'!AG34+'apr22'!AG34+'mai22'!AG34+'iun22'!AG34+'iul22'!AG34</f>
        <v>0</v>
      </c>
      <c r="AH34" s="152">
        <f>'ian22'!AH34+'feb22'!AH34+'mar22'!AH34+'apr22'!AH34+'mai22'!AH34+'iun22'!AH34+'iul22'!AH34</f>
        <v>0</v>
      </c>
      <c r="AI34" s="152">
        <f>'ian22'!AI34+'feb22'!AI34+'mar22'!AI34+'apr22'!AI34+'mai22'!AI34+'iun22'!AI34+'iul22'!AI34</f>
        <v>0</v>
      </c>
      <c r="AJ34" s="152">
        <f>'ian22'!AJ34+'feb22'!AJ34+'mar22'!AJ34+'apr22'!AJ34+'mai22'!AJ34+'iun22'!AJ34+'iul22'!AJ34</f>
        <v>0</v>
      </c>
      <c r="AK34" s="152">
        <f>'ian22'!AK34+'feb22'!AK34+'mar22'!AK34+'apr22'!AK34+'mai22'!AK34+'iun22'!AK34+'iul22'!AK34</f>
        <v>0</v>
      </c>
      <c r="AL34" s="152">
        <f>'ian22'!AL34+'feb22'!AL34+'mar22'!AL34+'apr22'!AL34+'mai22'!AL34+'iun22'!AL34+'iul22'!AL34</f>
        <v>0</v>
      </c>
      <c r="AM34" s="152">
        <f>'ian22'!AM34+'feb22'!AM34+'mar22'!AM34+'apr22'!AM34+'mai22'!AM34+'iun22'!AM34+'iul22'!AM34</f>
        <v>0</v>
      </c>
      <c r="AN34" s="152">
        <f>'ian22'!AN34+'feb22'!AN34+'mar22'!AN34+'apr22'!AN34+'mai22'!AN34+'iun22'!AN34+'iul22'!AN34</f>
        <v>0</v>
      </c>
      <c r="AO34" s="152">
        <f>'ian22'!AO34+'feb22'!AO34+'mar22'!AO34+'apr22'!AO34+'mai22'!AO34+'iun22'!AO34+'iul22'!AO34</f>
        <v>0</v>
      </c>
      <c r="AP34" s="152">
        <f>'ian22'!AP34+'feb22'!AP34+'mar22'!AP34+'apr22'!AP34+'mai22'!AP34+'iun22'!AP34+'iul22'!AP34</f>
        <v>0</v>
      </c>
      <c r="AQ34" s="152">
        <f>'ian22'!AQ34+'feb22'!AQ34+'mar22'!AQ34+'apr22'!AQ34+'mai22'!AQ34+'iun22'!AQ34+'iul22'!AQ34</f>
        <v>0</v>
      </c>
      <c r="AR34" s="152">
        <f>'ian22'!AR34+'feb22'!AR34+'mar22'!AR34+'apr22'!AR34+'mai22'!AR34+'iun22'!AR34+'iul22'!AR34</f>
        <v>0</v>
      </c>
      <c r="AS34" s="152">
        <f>'ian22'!AS34+'feb22'!AS34+'mar22'!AS34+'apr22'!AS34+'mai22'!AS34+'iun22'!AS34+'iul22'!AS34</f>
        <v>0</v>
      </c>
      <c r="AT34" s="205"/>
      <c r="AU34" s="17" t="str">
        <f t="shared" ref="AU34:BK34" si="26">IF(S39+S40=S38," ","GRESEALA")</f>
        <v xml:space="preserve"> </v>
      </c>
      <c r="AV34" s="17" t="str">
        <f t="shared" si="26"/>
        <v xml:space="preserve"> </v>
      </c>
      <c r="AW34" s="17" t="str">
        <f t="shared" si="26"/>
        <v xml:space="preserve"> </v>
      </c>
      <c r="AX34" s="17" t="str">
        <f t="shared" si="26"/>
        <v xml:space="preserve"> </v>
      </c>
      <c r="AY34" s="17" t="str">
        <f t="shared" si="26"/>
        <v xml:space="preserve"> </v>
      </c>
      <c r="AZ34" s="17" t="str">
        <f t="shared" si="26"/>
        <v xml:space="preserve"> </v>
      </c>
      <c r="BA34" s="17" t="str">
        <f t="shared" si="26"/>
        <v xml:space="preserve"> </v>
      </c>
      <c r="BB34" s="17" t="str">
        <f t="shared" si="26"/>
        <v xml:space="preserve"> </v>
      </c>
      <c r="BC34" s="17" t="str">
        <f t="shared" si="26"/>
        <v xml:space="preserve"> </v>
      </c>
      <c r="BD34" s="17" t="str">
        <f t="shared" si="26"/>
        <v xml:space="preserve"> </v>
      </c>
      <c r="BE34" s="17" t="str">
        <f t="shared" si="26"/>
        <v xml:space="preserve"> </v>
      </c>
      <c r="BF34" s="17" t="str">
        <f t="shared" si="26"/>
        <v xml:space="preserve"> </v>
      </c>
      <c r="BG34" s="17" t="str">
        <f t="shared" si="26"/>
        <v xml:space="preserve"> </v>
      </c>
      <c r="BH34" s="17" t="str">
        <f t="shared" si="26"/>
        <v xml:space="preserve"> </v>
      </c>
      <c r="BI34" s="17" t="str">
        <f t="shared" si="26"/>
        <v xml:space="preserve"> </v>
      </c>
      <c r="BJ34" s="17" t="str">
        <f t="shared" si="26"/>
        <v xml:space="preserve"> </v>
      </c>
      <c r="BK34" s="17" t="str">
        <f t="shared" si="26"/>
        <v xml:space="preserve"> </v>
      </c>
    </row>
    <row r="35" spans="2:223" s="38" customFormat="1" ht="32.25" customHeight="1" x14ac:dyDescent="0.45">
      <c r="B35" s="206" t="s">
        <v>91</v>
      </c>
      <c r="C35" s="131" t="s">
        <v>92</v>
      </c>
      <c r="D35" s="185">
        <f t="shared" si="0"/>
        <v>872</v>
      </c>
      <c r="E35" s="152">
        <f>'ian22'!E35+'feb22'!E35+'mar22'!E35+'apr22'!E35+'mai22'!E35+'iun22'!E35+'iul22'!E35</f>
        <v>397</v>
      </c>
      <c r="F35" s="152">
        <f>'ian22'!F35+'feb22'!F35+'mar22'!F35+'apr22'!F35+'mai22'!F35+'iun22'!F35+'iul22'!F35</f>
        <v>475</v>
      </c>
      <c r="G35" s="152">
        <f>'ian22'!G35+'feb22'!G35+'mar22'!G35+'apr22'!G35+'mai22'!G35+'iun22'!G35+'iul22'!G35</f>
        <v>270</v>
      </c>
      <c r="H35" s="152">
        <f>'ian22'!H35+'feb22'!H35+'mar22'!H35+'apr22'!H35+'mai22'!H35+'iun22'!H35+'iul22'!H35</f>
        <v>45</v>
      </c>
      <c r="I35" s="152">
        <f>'ian22'!I35+'feb22'!I35+'mar22'!I35+'apr22'!I35+'mai22'!I35+'iun22'!I35+'iul22'!I35</f>
        <v>145</v>
      </c>
      <c r="J35" s="152">
        <f>'ian22'!J35+'feb22'!J35+'mar22'!J35+'apr22'!J35+'mai22'!J35+'iun22'!J35+'iul22'!J35</f>
        <v>18</v>
      </c>
      <c r="K35" s="152">
        <f>'ian22'!K35+'feb22'!K35+'mar22'!K35+'apr22'!K35+'mai22'!K35+'iun22'!K35+'iul22'!K35</f>
        <v>156</v>
      </c>
      <c r="L35" s="152">
        <f>'ian22'!L35+'feb22'!L35+'mar22'!L35+'apr22'!L35+'mai22'!L35+'iun22'!L35+'iul22'!L35</f>
        <v>301</v>
      </c>
      <c r="M35" s="152">
        <f>'ian22'!M35+'feb22'!M35+'mar22'!M35+'apr22'!M35+'mai22'!M35+'iun22'!M35+'iul22'!M35</f>
        <v>0</v>
      </c>
      <c r="N35" s="152">
        <f>'ian22'!N35+'feb22'!N35+'mar22'!N35+'apr22'!N35+'mai22'!N35+'iun22'!N35+'iul22'!N35</f>
        <v>0</v>
      </c>
      <c r="O35" s="152">
        <f>'ian22'!O35+'feb22'!O35+'mar22'!O35+'apr22'!O35+'mai22'!O35+'iun22'!O35+'iul22'!O35</f>
        <v>399</v>
      </c>
      <c r="P35" s="152">
        <f>'ian22'!P35+'feb22'!P35+'mar22'!P35+'apr22'!P35+'mai22'!P35+'iun22'!P35+'iul22'!P35</f>
        <v>473</v>
      </c>
      <c r="Q35" s="152">
        <f>'ian22'!Q35+'feb22'!Q35+'mar22'!Q35+'apr22'!Q35+'mai22'!Q35+'iun22'!Q35+'iul22'!Q35</f>
        <v>39</v>
      </c>
      <c r="R35" s="152">
        <f>'ian22'!R35+'feb22'!R35+'mar22'!R35+'apr22'!R35+'mai22'!R35+'iun22'!R35+'iul22'!R35</f>
        <v>14</v>
      </c>
      <c r="S35" s="152">
        <f>'ian22'!S35+'feb22'!S35+'mar22'!S35+'apr22'!S35+'mai22'!S35+'iun22'!S35+'iul22'!S35</f>
        <v>374</v>
      </c>
      <c r="T35" s="152">
        <f>'ian22'!T35+'feb22'!T35+'mar22'!T35+'apr22'!T35+'mai22'!T35+'iun22'!T35+'iul22'!T35</f>
        <v>109</v>
      </c>
      <c r="U35" s="152">
        <f>'ian22'!U35+'feb22'!U35+'mar22'!U35+'apr22'!U35+'mai22'!U35+'iun22'!U35+'iul22'!U35</f>
        <v>293</v>
      </c>
      <c r="V35" s="152">
        <f>'ian22'!V35+'feb22'!V35+'mar22'!V35+'apr22'!V35+'mai22'!V35+'iun22'!V35+'iul22'!V35</f>
        <v>19</v>
      </c>
      <c r="W35" s="152">
        <f>'ian22'!W35+'feb22'!W35+'mar22'!W35+'apr22'!W35+'mai22'!W35+'iun22'!W35+'iul22'!W35</f>
        <v>38</v>
      </c>
      <c r="X35" s="152">
        <f>'ian22'!X35+'feb22'!X35+'mar22'!X35+'apr22'!X35+'mai22'!X35+'iun22'!X35+'iul22'!X35</f>
        <v>716</v>
      </c>
      <c r="Y35" s="152">
        <f>'ian22'!Y35+'feb22'!Y35+'mar22'!Y35+'apr22'!Y35+'mai22'!Y35+'iun22'!Y35+'iul22'!Y35</f>
        <v>156</v>
      </c>
      <c r="Z35" s="152">
        <f>'ian22'!Z35+'feb22'!Z35+'mar22'!Z35+'apr22'!Z35+'mai22'!Z35+'iun22'!Z35+'iul22'!Z35</f>
        <v>0</v>
      </c>
      <c r="AA35" s="152">
        <f>'ian22'!AA35+'feb22'!AA35+'mar22'!AA35+'apr22'!AA35+'mai22'!AA35+'iun22'!AA35+'iul22'!AA35</f>
        <v>0</v>
      </c>
      <c r="AB35" s="152">
        <f>'ian22'!AB35+'feb22'!AB35+'mar22'!AB35+'apr22'!AB35+'mai22'!AB35+'iun22'!AB35+'iul22'!AB35</f>
        <v>0</v>
      </c>
      <c r="AC35" s="152">
        <f>'ian22'!AC35+'feb22'!AC35+'mar22'!AC35+'apr22'!AC35+'mai22'!AC35+'iun22'!AC35+'iul22'!AC35</f>
        <v>0</v>
      </c>
      <c r="AD35" s="152">
        <f>'ian22'!AD35+'feb22'!AD35+'mar22'!AD35+'apr22'!AD35+'mai22'!AD35+'iun22'!AD35+'iul22'!AD35</f>
        <v>0</v>
      </c>
      <c r="AE35" s="152">
        <f>'ian22'!AE35+'feb22'!AE35+'mar22'!AE35+'apr22'!AE35+'mai22'!AE35+'iun22'!AE35+'iul22'!AE35</f>
        <v>7</v>
      </c>
      <c r="AF35" s="152">
        <f>'ian22'!AF35+'feb22'!AF35+'mar22'!AF35+'apr22'!AF35+'mai22'!AF35+'iun22'!AF35+'iul22'!AF35</f>
        <v>0</v>
      </c>
      <c r="AG35" s="152">
        <f>'ian22'!AG35+'feb22'!AG35+'mar22'!AG35+'apr22'!AG35+'mai22'!AG35+'iun22'!AG35+'iul22'!AG35</f>
        <v>0</v>
      </c>
      <c r="AH35" s="152">
        <f>'ian22'!AH35+'feb22'!AH35+'mar22'!AH35+'apr22'!AH35+'mai22'!AH35+'iun22'!AH35+'iul22'!AH35</f>
        <v>0</v>
      </c>
      <c r="AI35" s="152">
        <f>'ian22'!AI35+'feb22'!AI35+'mar22'!AI35+'apr22'!AI35+'mai22'!AI35+'iun22'!AI35+'iul22'!AI35</f>
        <v>0</v>
      </c>
      <c r="AJ35" s="152">
        <f>'ian22'!AJ35+'feb22'!AJ35+'mar22'!AJ35+'apr22'!AJ35+'mai22'!AJ35+'iun22'!AJ35+'iul22'!AJ35</f>
        <v>0</v>
      </c>
      <c r="AK35" s="152">
        <f>'ian22'!AK35+'feb22'!AK35+'mar22'!AK35+'apr22'!AK35+'mai22'!AK35+'iun22'!AK35+'iul22'!AK35</f>
        <v>0</v>
      </c>
      <c r="AL35" s="152">
        <f>'ian22'!AL35+'feb22'!AL35+'mar22'!AL35+'apr22'!AL35+'mai22'!AL35+'iun22'!AL35+'iul22'!AL35</f>
        <v>0</v>
      </c>
      <c r="AM35" s="152">
        <f>'ian22'!AM35+'feb22'!AM35+'mar22'!AM35+'apr22'!AM35+'mai22'!AM35+'iun22'!AM35+'iul22'!AM35</f>
        <v>0</v>
      </c>
      <c r="AN35" s="152">
        <f>'ian22'!AN35+'feb22'!AN35+'mar22'!AN35+'apr22'!AN35+'mai22'!AN35+'iun22'!AN35+'iul22'!AN35</f>
        <v>0</v>
      </c>
      <c r="AO35" s="152">
        <f>'ian22'!AO35+'feb22'!AO35+'mar22'!AO35+'apr22'!AO35+'mai22'!AO35+'iun22'!AO35+'iul22'!AO35</f>
        <v>0</v>
      </c>
      <c r="AP35" s="152">
        <f>'ian22'!AP35+'feb22'!AP35+'mar22'!AP35+'apr22'!AP35+'mai22'!AP35+'iun22'!AP35+'iul22'!AP35</f>
        <v>0</v>
      </c>
      <c r="AQ35" s="152">
        <f>'ian22'!AQ35+'feb22'!AQ35+'mar22'!AQ35+'apr22'!AQ35+'mai22'!AQ35+'iun22'!AQ35+'iul22'!AQ35</f>
        <v>0</v>
      </c>
      <c r="AR35" s="152">
        <f>'ian22'!AR35+'feb22'!AR35+'mar22'!AR35+'apr22'!AR35+'mai22'!AR35+'iun22'!AR35+'iul22'!AR35</f>
        <v>0</v>
      </c>
      <c r="AS35" s="152">
        <f>'ian22'!AS35+'feb22'!AS35+'mar22'!AS35+'apr22'!AS35+'mai22'!AS35+'iun22'!AS35+'iul22'!AS35</f>
        <v>865</v>
      </c>
      <c r="AT35" s="205"/>
      <c r="AU35" s="17" t="str">
        <f>IF(AJ39+AJ40=AJ38," ","GRESEALA")</f>
        <v xml:space="preserve"> </v>
      </c>
      <c r="AV35" s="17" t="str">
        <f>IF(AK39+AK40=AK38," ","GRESEALA")</f>
        <v xml:space="preserve"> </v>
      </c>
      <c r="AW35" s="17" t="str">
        <f>IF(AL39+AL40=AL38," ","GRESEALA")</f>
        <v xml:space="preserve"> </v>
      </c>
      <c r="AX35" s="17" t="str">
        <f>IF(AR39+AR40=AR38," ","GRESEALA")</f>
        <v xml:space="preserve"> </v>
      </c>
      <c r="AY35" s="17" t="str">
        <f>IF(AS39+AS40=AS38," ","GRESEALA")</f>
        <v xml:space="preserve"> </v>
      </c>
      <c r="AZ35" s="17" t="str">
        <f>IF(E38+F38=D38," ","GRESEALA")</f>
        <v xml:space="preserve"> </v>
      </c>
      <c r="BA35" s="17" t="str">
        <f>IF(G38+K38+I38+L38+M38=D38," ","GRESEALA")</f>
        <v xml:space="preserve"> </v>
      </c>
      <c r="BB35" s="17" t="str">
        <f>IF(O38+P38=D38," ","GRESEALA")</f>
        <v xml:space="preserve"> </v>
      </c>
      <c r="BC35" s="17" t="str">
        <f>IF(Q38+S38+T38+U38+V38+W38=D38," ","GRESEALA")</f>
        <v xml:space="preserve"> </v>
      </c>
      <c r="BD35" s="17" t="str">
        <f>IF(X38+Y38+Z38=D38," ","GRESEALA")</f>
        <v xml:space="preserve"> </v>
      </c>
      <c r="BE35" s="17" t="str">
        <f>IF(AA38+AC38+AE38+AF38+AG38+AH38+AI38+AJ38+AK38+AL38+AM38+AN38+AO38+AP38+AQ38+AR38+AS38&gt;=D38," ","GRESEALA")</f>
        <v xml:space="preserve"> </v>
      </c>
      <c r="BF35" s="17" t="str">
        <f>IF(AS38&lt;=D38," ","GRESEALA")</f>
        <v xml:space="preserve"> </v>
      </c>
      <c r="BG35" s="17" t="str">
        <f>IF(H38&lt;=G38," ","GRESEALA")</f>
        <v xml:space="preserve"> </v>
      </c>
      <c r="BH35" s="17" t="str">
        <f>IF(E37+F37=D37," ","GRESEALA")</f>
        <v xml:space="preserve"> </v>
      </c>
      <c r="BI35" s="17" t="str">
        <f>IF(G37+K37+I37+L37+M37=D37," ","GRESEALA")</f>
        <v xml:space="preserve"> </v>
      </c>
      <c r="BJ35" s="17" t="str">
        <f>IF(O37+P37=D37," ","GRESEALA")</f>
        <v xml:space="preserve"> </v>
      </c>
      <c r="BK35" s="17" t="str">
        <f>IF(Q37+S37+T37+U37+V37+W37=D37," ","GRESEALA")</f>
        <v xml:space="preserve"> </v>
      </c>
      <c r="BL35" s="44"/>
    </row>
    <row r="36" spans="2:223" ht="58.5" customHeight="1" x14ac:dyDescent="0.35">
      <c r="B36" s="207" t="s">
        <v>93</v>
      </c>
      <c r="C36" s="128" t="s">
        <v>94</v>
      </c>
      <c r="D36" s="190">
        <f t="shared" si="0"/>
        <v>3884</v>
      </c>
      <c r="E36" s="152">
        <f>'ian22'!E36+'feb22'!E36+'mar22'!E36+'apr22'!E36+'mai22'!E36+'iun22'!E36+'iul22'!E36</f>
        <v>1185</v>
      </c>
      <c r="F36" s="152">
        <f>'ian22'!F36+'feb22'!F36+'mar22'!F36+'apr22'!F36+'mai22'!F36+'iun22'!F36+'iul22'!F36</f>
        <v>2699</v>
      </c>
      <c r="G36" s="152">
        <f>'ian22'!G36+'feb22'!G36+'mar22'!G36+'apr22'!G36+'mai22'!G36+'iun22'!G36+'iul22'!G36</f>
        <v>582</v>
      </c>
      <c r="H36" s="152">
        <f>'ian22'!H36+'feb22'!H36+'mar22'!H36+'apr22'!H36+'mai22'!H36+'iun22'!H36+'iul22'!H36</f>
        <v>464</v>
      </c>
      <c r="I36" s="152">
        <f>'ian22'!I36+'feb22'!I36+'mar22'!I36+'apr22'!I36+'mai22'!I36+'iun22'!I36+'iul22'!I36</f>
        <v>294</v>
      </c>
      <c r="J36" s="152">
        <f>'ian22'!J36+'feb22'!J36+'mar22'!J36+'apr22'!J36+'mai22'!J36+'iun22'!J36+'iul22'!J36</f>
        <v>145</v>
      </c>
      <c r="K36" s="152">
        <f>'ian22'!K36+'feb22'!K36+'mar22'!K36+'apr22'!K36+'mai22'!K36+'iun22'!K36+'iul22'!K36</f>
        <v>338</v>
      </c>
      <c r="L36" s="152">
        <f>'ian22'!L36+'feb22'!L36+'mar22'!L36+'apr22'!L36+'mai22'!L36+'iun22'!L36+'iul22'!L36</f>
        <v>797</v>
      </c>
      <c r="M36" s="152">
        <f>'ian22'!M36+'feb22'!M36+'mar22'!M36+'apr22'!M36+'mai22'!M36+'iun22'!M36+'iul22'!M36</f>
        <v>1873</v>
      </c>
      <c r="N36" s="152">
        <f>'ian22'!N36+'feb22'!N36+'mar22'!N36+'apr22'!N36+'mai22'!N36+'iun22'!N36+'iul22'!N36</f>
        <v>617</v>
      </c>
      <c r="O36" s="152">
        <f>'ian22'!O36+'feb22'!O36+'mar22'!O36+'apr22'!O36+'mai22'!O36+'iun22'!O36+'iul22'!O36</f>
        <v>1737</v>
      </c>
      <c r="P36" s="152">
        <f>'ian22'!P36+'feb22'!P36+'mar22'!P36+'apr22'!P36+'mai22'!P36+'iun22'!P36+'iul22'!P36</f>
        <v>2147</v>
      </c>
      <c r="Q36" s="152">
        <f>'ian22'!Q36+'feb22'!Q36+'mar22'!Q36+'apr22'!Q36+'mai22'!Q36+'iun22'!Q36+'iul22'!Q36</f>
        <v>757</v>
      </c>
      <c r="R36" s="152">
        <f>'ian22'!R36+'feb22'!R36+'mar22'!R36+'apr22'!R36+'mai22'!R36+'iun22'!R36+'iul22'!R36</f>
        <v>234</v>
      </c>
      <c r="S36" s="152">
        <f>'ian22'!S36+'feb22'!S36+'mar22'!S36+'apr22'!S36+'mai22'!S36+'iun22'!S36+'iul22'!S36</f>
        <v>1317</v>
      </c>
      <c r="T36" s="152">
        <f>'ian22'!T36+'feb22'!T36+'mar22'!T36+'apr22'!T36+'mai22'!T36+'iun22'!T36+'iul22'!T36</f>
        <v>468</v>
      </c>
      <c r="U36" s="152">
        <f>'ian22'!U36+'feb22'!U36+'mar22'!U36+'apr22'!U36+'mai22'!U36+'iun22'!U36+'iul22'!U36</f>
        <v>1154</v>
      </c>
      <c r="V36" s="152">
        <f>'ian22'!V36+'feb22'!V36+'mar22'!V36+'apr22'!V36+'mai22'!V36+'iun22'!V36+'iul22'!V36</f>
        <v>61</v>
      </c>
      <c r="W36" s="152">
        <f>'ian22'!W36+'feb22'!W36+'mar22'!W36+'apr22'!W36+'mai22'!W36+'iun22'!W36+'iul22'!W36</f>
        <v>127</v>
      </c>
      <c r="X36" s="152">
        <f>'ian22'!X36+'feb22'!X36+'mar22'!X36+'apr22'!X36+'mai22'!X36+'iun22'!X36+'iul22'!X36</f>
        <v>3343</v>
      </c>
      <c r="Y36" s="152">
        <f>'ian22'!Y36+'feb22'!Y36+'mar22'!Y36+'apr22'!Y36+'mai22'!Y36+'iun22'!Y36+'iul22'!Y36</f>
        <v>541</v>
      </c>
      <c r="Z36" s="152">
        <f>'ian22'!Z36+'feb22'!Z36+'mar22'!Z36+'apr22'!Z36+'mai22'!Z36+'iun22'!Z36+'iul22'!Z36</f>
        <v>0</v>
      </c>
      <c r="AA36" s="152">
        <f>'ian22'!AA36+'feb22'!AA36+'mar22'!AA36+'apr22'!AA36+'mai22'!AA36+'iun22'!AA36+'iul22'!AA36</f>
        <v>0</v>
      </c>
      <c r="AB36" s="152">
        <f>'ian22'!AB36+'feb22'!AB36+'mar22'!AB36+'apr22'!AB36+'mai22'!AB36+'iun22'!AB36+'iul22'!AB36</f>
        <v>0</v>
      </c>
      <c r="AC36" s="152">
        <f>'ian22'!AC36+'feb22'!AC36+'mar22'!AC36+'apr22'!AC36+'mai22'!AC36+'iun22'!AC36+'iul22'!AC36</f>
        <v>0</v>
      </c>
      <c r="AD36" s="152">
        <f>'ian22'!AD36+'feb22'!AD36+'mar22'!AD36+'apr22'!AD36+'mai22'!AD36+'iun22'!AD36+'iul22'!AD36</f>
        <v>0</v>
      </c>
      <c r="AE36" s="152">
        <f>'ian22'!AE36+'feb22'!AE36+'mar22'!AE36+'apr22'!AE36+'mai22'!AE36+'iun22'!AE36+'iul22'!AE36</f>
        <v>31</v>
      </c>
      <c r="AF36" s="152">
        <f>'ian22'!AF36+'feb22'!AF36+'mar22'!AF36+'apr22'!AF36+'mai22'!AF36+'iun22'!AF36+'iul22'!AF36</f>
        <v>42</v>
      </c>
      <c r="AG36" s="152">
        <f>'ian22'!AG36+'feb22'!AG36+'mar22'!AG36+'apr22'!AG36+'mai22'!AG36+'iun22'!AG36+'iul22'!AG36</f>
        <v>0</v>
      </c>
      <c r="AH36" s="152">
        <f>'ian22'!AH36+'feb22'!AH36+'mar22'!AH36+'apr22'!AH36+'mai22'!AH36+'iun22'!AH36+'iul22'!AH36</f>
        <v>0</v>
      </c>
      <c r="AI36" s="152">
        <f>'ian22'!AI36+'feb22'!AI36+'mar22'!AI36+'apr22'!AI36+'mai22'!AI36+'iun22'!AI36+'iul22'!AI36</f>
        <v>0</v>
      </c>
      <c r="AJ36" s="152">
        <f>'ian22'!AJ36+'feb22'!AJ36+'mar22'!AJ36+'apr22'!AJ36+'mai22'!AJ36+'iun22'!AJ36+'iul22'!AJ36</f>
        <v>4</v>
      </c>
      <c r="AK36" s="152">
        <f>'ian22'!AK36+'feb22'!AK36+'mar22'!AK36+'apr22'!AK36+'mai22'!AK36+'iun22'!AK36+'iul22'!AK36</f>
        <v>0</v>
      </c>
      <c r="AL36" s="152">
        <f>'ian22'!AL36+'feb22'!AL36+'mar22'!AL36+'apr22'!AL36+'mai22'!AL36+'iun22'!AL36+'iul22'!AL36</f>
        <v>0</v>
      </c>
      <c r="AM36" s="152">
        <f>'ian22'!AM36+'feb22'!AM36+'mar22'!AM36+'apr22'!AM36+'mai22'!AM36+'iun22'!AM36+'iul22'!AM36</f>
        <v>14</v>
      </c>
      <c r="AN36" s="152">
        <f>'ian22'!AN36+'feb22'!AN36+'mar22'!AN36+'apr22'!AN36+'mai22'!AN36+'iun22'!AN36+'iul22'!AN36</f>
        <v>0</v>
      </c>
      <c r="AO36" s="152">
        <f>'ian22'!AO36+'feb22'!AO36+'mar22'!AO36+'apr22'!AO36+'mai22'!AO36+'iun22'!AO36+'iul22'!AO36</f>
        <v>0</v>
      </c>
      <c r="AP36" s="152">
        <f>'ian22'!AP36+'feb22'!AP36+'mar22'!AP36+'apr22'!AP36+'mai22'!AP36+'iun22'!AP36+'iul22'!AP36</f>
        <v>0</v>
      </c>
      <c r="AQ36" s="152">
        <f>'ian22'!AQ36+'feb22'!AQ36+'mar22'!AQ36+'apr22'!AQ36+'mai22'!AQ36+'iun22'!AQ36+'iul22'!AQ36</f>
        <v>0</v>
      </c>
      <c r="AR36" s="152">
        <f>'ian22'!AR36+'feb22'!AR36+'mar22'!AR36+'apr22'!AR36+'mai22'!AR36+'iun22'!AR36+'iul22'!AR36</f>
        <v>0</v>
      </c>
      <c r="AS36" s="152">
        <f>'ian22'!AS36+'feb22'!AS36+'mar22'!AS36+'apr22'!AS36+'mai22'!AS36+'iun22'!AS36+'iul22'!AS36</f>
        <v>3793</v>
      </c>
      <c r="AT36" s="205"/>
      <c r="AU36" s="17" t="str">
        <f>IF(X37+Y37+Z37=D37," ","GRESEALA")</f>
        <v xml:space="preserve"> </v>
      </c>
      <c r="AV36" s="17" t="str">
        <f>IF(AA37+AC37+AE37+AF37+AG37+AH37+AI37+AJ37+AK37+AL37+AR37+AS37&gt;=D37," ","GRESEALA")</f>
        <v xml:space="preserve"> </v>
      </c>
      <c r="AW36" s="17" t="str">
        <f>IF(AS37&lt;=D37," ","GRESEALA")</f>
        <v xml:space="preserve"> </v>
      </c>
      <c r="AX36" s="17" t="str">
        <f>IF(H37&lt;=G37," ","GRESEALA")</f>
        <v xml:space="preserve"> </v>
      </c>
      <c r="AY36" s="17" t="str">
        <f>IF(E41+F41=D41," ","GRESEALA")</f>
        <v xml:space="preserve"> </v>
      </c>
      <c r="AZ36" s="23" t="str">
        <f>IF(G41+K41+I41+L41+M41=D41," ","GRESEALA")</f>
        <v xml:space="preserve"> </v>
      </c>
      <c r="BA36" s="17" t="str">
        <f>IF(O41+P41=D41," ","GRESEALA")</f>
        <v xml:space="preserve"> </v>
      </c>
      <c r="BB36" s="17" t="str">
        <f>IF(Q41+S41+T41+U41+V41+W41=D41," ","GRESEALA")</f>
        <v xml:space="preserve"> </v>
      </c>
      <c r="BC36" s="17" t="str">
        <f>IF(X41+Y41+Z41=D41," ","GRESEALA")</f>
        <v xml:space="preserve"> </v>
      </c>
      <c r="BD36" s="17" t="str">
        <f>IF(AA41+AC41+AE41+AF41+AG41+AH41+AI41+AJ41+AK41+AL41+AR41+AS41&gt;=D41," ","GRESEALA")</f>
        <v xml:space="preserve"> </v>
      </c>
      <c r="BE36" s="17" t="str">
        <f>IF(AS41&lt;=D41," ","GRESEALA")</f>
        <v xml:space="preserve"> </v>
      </c>
      <c r="BF36" s="17" t="str">
        <f>IF(H41&lt;=G41," ","GRESEALA")</f>
        <v xml:space="preserve"> </v>
      </c>
      <c r="BG36" s="17" t="str">
        <f>IF(E43+E44=E42," ","GRESEALA")</f>
        <v xml:space="preserve"> </v>
      </c>
      <c r="BH36" s="17" t="str">
        <f>IF(F43+F44=F42," ","GRESEALA")</f>
        <v xml:space="preserve"> </v>
      </c>
      <c r="BI36" s="17" t="str">
        <f>IF(G43+G44=G42," ","GRESEALA")</f>
        <v xml:space="preserve"> </v>
      </c>
      <c r="BJ36" s="17" t="str">
        <f>IF(H43+H44=H42," ","GRESEALA")</f>
        <v xml:space="preserve"> </v>
      </c>
      <c r="BK36" s="17" t="str">
        <f>IF(K43+K44=K42," ","GRESEALA")</f>
        <v xml:space="preserve"> </v>
      </c>
    </row>
    <row r="37" spans="2:223" s="7" customFormat="1" ht="43.5" customHeight="1" x14ac:dyDescent="0.35">
      <c r="B37" s="208">
        <v>2</v>
      </c>
      <c r="C37" s="133" t="s">
        <v>95</v>
      </c>
      <c r="D37" s="191">
        <f t="shared" si="0"/>
        <v>55</v>
      </c>
      <c r="E37" s="152">
        <f>'ian22'!E37+'feb22'!E37+'mar22'!E37+'apr22'!E37+'mai22'!E37+'iun22'!E37+'iul22'!E37</f>
        <v>19</v>
      </c>
      <c r="F37" s="152">
        <f>'ian22'!F37+'feb22'!F37+'mar22'!F37+'apr22'!F37+'mai22'!F37+'iun22'!F37+'iul22'!F37</f>
        <v>36</v>
      </c>
      <c r="G37" s="152">
        <f>'ian22'!G37+'feb22'!G37+'mar22'!G37+'apr22'!G37+'mai22'!G37+'iun22'!G37+'iul22'!G37</f>
        <v>16</v>
      </c>
      <c r="H37" s="152">
        <f>'ian22'!H37+'feb22'!H37+'mar22'!H37+'apr22'!H37+'mai22'!H37+'iun22'!H37+'iul22'!H37</f>
        <v>0</v>
      </c>
      <c r="I37" s="152">
        <f>'ian22'!I37+'feb22'!I37+'mar22'!I37+'apr22'!I37+'mai22'!I37+'iun22'!I37+'iul22'!I37</f>
        <v>1</v>
      </c>
      <c r="J37" s="152">
        <f>'ian22'!J37+'feb22'!J37+'mar22'!J37+'apr22'!J37+'mai22'!J37+'iun22'!J37+'iul22'!J37</f>
        <v>0</v>
      </c>
      <c r="K37" s="152">
        <f>'ian22'!K37+'feb22'!K37+'mar22'!K37+'apr22'!K37+'mai22'!K37+'iun22'!K37+'iul22'!K37</f>
        <v>3</v>
      </c>
      <c r="L37" s="152">
        <f>'ian22'!L37+'feb22'!L37+'mar22'!L37+'apr22'!L37+'mai22'!L37+'iun22'!L37+'iul22'!L37</f>
        <v>17</v>
      </c>
      <c r="M37" s="152">
        <f>'ian22'!M37+'feb22'!M37+'mar22'!M37+'apr22'!M37+'mai22'!M37+'iun22'!M37+'iul22'!M37</f>
        <v>18</v>
      </c>
      <c r="N37" s="152">
        <f>'ian22'!N37+'feb22'!N37+'mar22'!N37+'apr22'!N37+'mai22'!N37+'iun22'!N37+'iul22'!N37</f>
        <v>9</v>
      </c>
      <c r="O37" s="152">
        <f>'ian22'!O37+'feb22'!O37+'mar22'!O37+'apr22'!O37+'mai22'!O37+'iun22'!O37+'iul22'!O37</f>
        <v>32</v>
      </c>
      <c r="P37" s="152">
        <f>'ian22'!P37+'feb22'!P37+'mar22'!P37+'apr22'!P37+'mai22'!P37+'iun22'!P37+'iul22'!P37</f>
        <v>23</v>
      </c>
      <c r="Q37" s="152">
        <f>'ian22'!Q37+'feb22'!Q37+'mar22'!Q37+'apr22'!Q37+'mai22'!Q37+'iun22'!Q37+'iul22'!Q37</f>
        <v>0</v>
      </c>
      <c r="R37" s="152">
        <f>'ian22'!R37+'feb22'!R37+'mar22'!R37+'apr22'!R37+'mai22'!R37+'iun22'!R37+'iul22'!R37</f>
        <v>0</v>
      </c>
      <c r="S37" s="152">
        <f>'ian22'!S37+'feb22'!S37+'mar22'!S37+'apr22'!S37+'mai22'!S37+'iun22'!S37+'iul22'!S37</f>
        <v>13</v>
      </c>
      <c r="T37" s="152">
        <f>'ian22'!T37+'feb22'!T37+'mar22'!T37+'apr22'!T37+'mai22'!T37+'iun22'!T37+'iul22'!T37</f>
        <v>9</v>
      </c>
      <c r="U37" s="152">
        <f>'ian22'!U37+'feb22'!U37+'mar22'!U37+'apr22'!U37+'mai22'!U37+'iun22'!U37+'iul22'!U37</f>
        <v>31</v>
      </c>
      <c r="V37" s="152">
        <f>'ian22'!V37+'feb22'!V37+'mar22'!V37+'apr22'!V37+'mai22'!V37+'iun22'!V37+'iul22'!V37</f>
        <v>1</v>
      </c>
      <c r="W37" s="152">
        <f>'ian22'!W37+'feb22'!W37+'mar22'!W37+'apr22'!W37+'mai22'!W37+'iun22'!W37+'iul22'!W37</f>
        <v>1</v>
      </c>
      <c r="X37" s="152">
        <f>'ian22'!X37+'feb22'!X37+'mar22'!X37+'apr22'!X37+'mai22'!X37+'iun22'!X37+'iul22'!X37</f>
        <v>27</v>
      </c>
      <c r="Y37" s="152">
        <f>'ian22'!Y37+'feb22'!Y37+'mar22'!Y37+'apr22'!Y37+'mai22'!Y37+'iun22'!Y37+'iul22'!Y37</f>
        <v>28</v>
      </c>
      <c r="Z37" s="152">
        <f>'ian22'!Z37+'feb22'!Z37+'mar22'!Z37+'apr22'!Z37+'mai22'!Z37+'iun22'!Z37+'iul22'!Z37</f>
        <v>0</v>
      </c>
      <c r="AA37" s="152">
        <f>'ian22'!AA37+'feb22'!AA37+'mar22'!AA37+'apr22'!AA37+'mai22'!AA37+'iun22'!AA37+'iul22'!AA37</f>
        <v>0</v>
      </c>
      <c r="AB37" s="152">
        <f>'ian22'!AB37+'feb22'!AB37+'mar22'!AB37+'apr22'!AB37+'mai22'!AB37+'iun22'!AB37+'iul22'!AB37</f>
        <v>0</v>
      </c>
      <c r="AC37" s="152">
        <f>'ian22'!AC37+'feb22'!AC37+'mar22'!AC37+'apr22'!AC37+'mai22'!AC37+'iun22'!AC37+'iul22'!AC37</f>
        <v>0</v>
      </c>
      <c r="AD37" s="152">
        <f>'ian22'!AD37+'feb22'!AD37+'mar22'!AD37+'apr22'!AD37+'mai22'!AD37+'iun22'!AD37+'iul22'!AD37</f>
        <v>0</v>
      </c>
      <c r="AE37" s="152">
        <f>'ian22'!AE37+'feb22'!AE37+'mar22'!AE37+'apr22'!AE37+'mai22'!AE37+'iun22'!AE37+'iul22'!AE37</f>
        <v>0</v>
      </c>
      <c r="AF37" s="152">
        <f>'ian22'!AF37+'feb22'!AF37+'mar22'!AF37+'apr22'!AF37+'mai22'!AF37+'iun22'!AF37+'iul22'!AF37</f>
        <v>0</v>
      </c>
      <c r="AG37" s="152">
        <f>'ian22'!AG37+'feb22'!AG37+'mar22'!AG37+'apr22'!AG37+'mai22'!AG37+'iun22'!AG37+'iul22'!AG37</f>
        <v>0</v>
      </c>
      <c r="AH37" s="152">
        <f>'ian22'!AH37+'feb22'!AH37+'mar22'!AH37+'apr22'!AH37+'mai22'!AH37+'iun22'!AH37+'iul22'!AH37</f>
        <v>0</v>
      </c>
      <c r="AI37" s="152">
        <f>'ian22'!AI37+'feb22'!AI37+'mar22'!AI37+'apr22'!AI37+'mai22'!AI37+'iun22'!AI37+'iul22'!AI37</f>
        <v>0</v>
      </c>
      <c r="AJ37" s="152">
        <f>'ian22'!AJ37+'feb22'!AJ37+'mar22'!AJ37+'apr22'!AJ37+'mai22'!AJ37+'iun22'!AJ37+'iul22'!AJ37</f>
        <v>0</v>
      </c>
      <c r="AK37" s="152">
        <f>'ian22'!AK37+'feb22'!AK37+'mar22'!AK37+'apr22'!AK37+'mai22'!AK37+'iun22'!AK37+'iul22'!AK37</f>
        <v>0</v>
      </c>
      <c r="AL37" s="152">
        <f>'ian22'!AL37+'feb22'!AL37+'mar22'!AL37+'apr22'!AL37+'mai22'!AL37+'iun22'!AL37+'iul22'!AL37</f>
        <v>0</v>
      </c>
      <c r="AM37" s="152">
        <f>'ian22'!AM37+'feb22'!AM37+'mar22'!AM37+'apr22'!AM37+'mai22'!AM37+'iun22'!AM37+'iul22'!AM37</f>
        <v>0</v>
      </c>
      <c r="AN37" s="152">
        <f>'ian22'!AN37+'feb22'!AN37+'mar22'!AN37+'apr22'!AN37+'mai22'!AN37+'iun22'!AN37+'iul22'!AN37</f>
        <v>0</v>
      </c>
      <c r="AO37" s="152">
        <f>'ian22'!AO37+'feb22'!AO37+'mar22'!AO37+'apr22'!AO37+'mai22'!AO37+'iun22'!AO37+'iul22'!AO37</f>
        <v>0</v>
      </c>
      <c r="AP37" s="152">
        <f>'ian22'!AP37+'feb22'!AP37+'mar22'!AP37+'apr22'!AP37+'mai22'!AP37+'iun22'!AP37+'iul22'!AP37</f>
        <v>0</v>
      </c>
      <c r="AQ37" s="152">
        <f>'ian22'!AQ37+'feb22'!AQ37+'mar22'!AQ37+'apr22'!AQ37+'mai22'!AQ37+'iun22'!AQ37+'iul22'!AQ37</f>
        <v>0</v>
      </c>
      <c r="AR37" s="152">
        <f>'ian22'!AR37+'feb22'!AR37+'mar22'!AR37+'apr22'!AR37+'mai22'!AR37+'iun22'!AR37+'iul22'!AR37</f>
        <v>0</v>
      </c>
      <c r="AS37" s="152">
        <f>'ian22'!AS37+'feb22'!AS37+'mar22'!AS37+'apr22'!AS37+'mai22'!AS37+'iun22'!AS37+'iul22'!AS37</f>
        <v>55</v>
      </c>
      <c r="AT37" s="205"/>
      <c r="AU37" s="23" t="str">
        <f>IF(X43+X44=X42," ","GRESEALA")</f>
        <v xml:space="preserve"> </v>
      </c>
      <c r="AV37" s="17" t="str">
        <f>IF(M43+M44=M42," ","GRESEALA")</f>
        <v xml:space="preserve"> </v>
      </c>
      <c r="AW37" s="17" t="str">
        <f>IF(N43+N44=N42," ","GRESEALA")</f>
        <v xml:space="preserve"> </v>
      </c>
      <c r="AX37" s="17" t="str">
        <f>IF(O43+O44=O42," ","GRESEALA")</f>
        <v xml:space="preserve"> </v>
      </c>
      <c r="AY37" s="17" t="str">
        <f>IF(P43+P44=P42," ","GRESEALA")</f>
        <v xml:space="preserve"> </v>
      </c>
      <c r="AZ37" s="17" t="str">
        <f>IF(Q43+Q44=Q42," ","GRESEALA")</f>
        <v xml:space="preserve"> </v>
      </c>
      <c r="BA37" s="17" t="str">
        <f t="shared" ref="BA37:BK37" si="27">IF(S43+S44=S42," ","GRESEALA")</f>
        <v xml:space="preserve"> </v>
      </c>
      <c r="BB37" s="17" t="str">
        <f t="shared" si="27"/>
        <v xml:space="preserve"> </v>
      </c>
      <c r="BC37" s="17" t="str">
        <f t="shared" si="27"/>
        <v xml:space="preserve"> </v>
      </c>
      <c r="BD37" s="17" t="str">
        <f t="shared" si="27"/>
        <v xml:space="preserve"> </v>
      </c>
      <c r="BE37" s="17" t="str">
        <f t="shared" si="27"/>
        <v xml:space="preserve"> </v>
      </c>
      <c r="BF37" s="17" t="str">
        <f t="shared" si="27"/>
        <v xml:space="preserve"> </v>
      </c>
      <c r="BG37" s="17" t="str">
        <f t="shared" si="27"/>
        <v xml:space="preserve"> </v>
      </c>
      <c r="BH37" s="17" t="str">
        <f t="shared" si="27"/>
        <v xml:space="preserve"> </v>
      </c>
      <c r="BI37" s="17" t="str">
        <f t="shared" si="27"/>
        <v xml:space="preserve"> </v>
      </c>
      <c r="BJ37" s="17" t="str">
        <f t="shared" si="27"/>
        <v xml:space="preserve"> </v>
      </c>
      <c r="BK37" s="17" t="str">
        <f t="shared" si="27"/>
        <v xml:space="preserve"> </v>
      </c>
      <c r="BL37" s="12"/>
    </row>
    <row r="38" spans="2:223" s="7" customFormat="1" ht="54.75" customHeight="1" x14ac:dyDescent="0.35">
      <c r="B38" s="206">
        <v>3</v>
      </c>
      <c r="C38" s="127" t="s">
        <v>96</v>
      </c>
      <c r="D38" s="192">
        <f t="shared" si="0"/>
        <v>65</v>
      </c>
      <c r="E38" s="152">
        <f>'ian22'!E38+'feb22'!E38+'mar22'!E38+'apr22'!E38+'mai22'!E38+'iun22'!E38+'iul22'!E38</f>
        <v>50</v>
      </c>
      <c r="F38" s="152">
        <f>'ian22'!F38+'feb22'!F38+'mar22'!F38+'apr22'!F38+'mai22'!F38+'iun22'!F38+'iul22'!F38</f>
        <v>15</v>
      </c>
      <c r="G38" s="152">
        <f>'ian22'!G38+'feb22'!G38+'mar22'!G38+'apr22'!G38+'mai22'!G38+'iun22'!G38+'iul22'!G38</f>
        <v>0</v>
      </c>
      <c r="H38" s="152">
        <f>'ian22'!H38+'feb22'!H38+'mar22'!H38+'apr22'!H38+'mai22'!H38+'iun22'!H38+'iul22'!H38</f>
        <v>0</v>
      </c>
      <c r="I38" s="152">
        <f>'ian22'!I38+'feb22'!I38+'mar22'!I38+'apr22'!I38+'mai22'!I38+'iun22'!I38+'iul22'!I38</f>
        <v>4</v>
      </c>
      <c r="J38" s="152">
        <f>'ian22'!J38+'feb22'!J38+'mar22'!J38+'apr22'!J38+'mai22'!J38+'iun22'!J38+'iul22'!J38</f>
        <v>4</v>
      </c>
      <c r="K38" s="152">
        <f>'ian22'!K38+'feb22'!K38+'mar22'!K38+'apr22'!K38+'mai22'!K38+'iun22'!K38+'iul22'!K38</f>
        <v>3</v>
      </c>
      <c r="L38" s="152">
        <f>'ian22'!L38+'feb22'!L38+'mar22'!L38+'apr22'!L38+'mai22'!L38+'iun22'!L38+'iul22'!L38</f>
        <v>21</v>
      </c>
      <c r="M38" s="152">
        <f>'ian22'!M38+'feb22'!M38+'mar22'!M38+'apr22'!M38+'mai22'!M38+'iun22'!M38+'iul22'!M38</f>
        <v>37</v>
      </c>
      <c r="N38" s="152">
        <f>'ian22'!N38+'feb22'!N38+'mar22'!N38+'apr22'!N38+'mai22'!N38+'iun22'!N38+'iul22'!N38</f>
        <v>7</v>
      </c>
      <c r="O38" s="152">
        <f>'ian22'!O38+'feb22'!O38+'mar22'!O38+'apr22'!O38+'mai22'!O38+'iun22'!O38+'iul22'!O38</f>
        <v>34</v>
      </c>
      <c r="P38" s="152">
        <f>'ian22'!P38+'feb22'!P38+'mar22'!P38+'apr22'!P38+'mai22'!P38+'iun22'!P38+'iul22'!P38</f>
        <v>31</v>
      </c>
      <c r="Q38" s="152">
        <f>'ian22'!Q38+'feb22'!Q38+'mar22'!Q38+'apr22'!Q38+'mai22'!Q38+'iun22'!Q38+'iul22'!Q38</f>
        <v>2</v>
      </c>
      <c r="R38" s="152">
        <f>'ian22'!R38+'feb22'!R38+'mar22'!R38+'apr22'!R38+'mai22'!R38+'iun22'!R38+'iul22'!R38</f>
        <v>0</v>
      </c>
      <c r="S38" s="152">
        <f>'ian22'!S38+'feb22'!S38+'mar22'!S38+'apr22'!S38+'mai22'!S38+'iun22'!S38+'iul22'!S38</f>
        <v>4</v>
      </c>
      <c r="T38" s="152">
        <f>'ian22'!T38+'feb22'!T38+'mar22'!T38+'apr22'!T38+'mai22'!T38+'iun22'!T38+'iul22'!T38</f>
        <v>7</v>
      </c>
      <c r="U38" s="152">
        <f>'ian22'!U38+'feb22'!U38+'mar22'!U38+'apr22'!U38+'mai22'!U38+'iun22'!U38+'iul22'!U38</f>
        <v>33</v>
      </c>
      <c r="V38" s="152">
        <f>'ian22'!V38+'feb22'!V38+'mar22'!V38+'apr22'!V38+'mai22'!V38+'iun22'!V38+'iul22'!V38</f>
        <v>8</v>
      </c>
      <c r="W38" s="152">
        <f>'ian22'!W38+'feb22'!W38+'mar22'!W38+'apr22'!W38+'mai22'!W38+'iun22'!W38+'iul22'!W38</f>
        <v>11</v>
      </c>
      <c r="X38" s="152">
        <f>'ian22'!X38+'feb22'!X38+'mar22'!X38+'apr22'!X38+'mai22'!X38+'iun22'!X38+'iul22'!X38</f>
        <v>0</v>
      </c>
      <c r="Y38" s="152">
        <f>'ian22'!Y38+'feb22'!Y38+'mar22'!Y38+'apr22'!Y38+'mai22'!Y38+'iun22'!Y38+'iul22'!Y38</f>
        <v>65</v>
      </c>
      <c r="Z38" s="152">
        <f>'ian22'!Z38+'feb22'!Z38+'mar22'!Z38+'apr22'!Z38+'mai22'!Z38+'iun22'!Z38+'iul22'!Z38</f>
        <v>0</v>
      </c>
      <c r="AA38" s="152">
        <f>'ian22'!AA38+'feb22'!AA38+'mar22'!AA38+'apr22'!AA38+'mai22'!AA38+'iun22'!AA38+'iul22'!AA38</f>
        <v>0</v>
      </c>
      <c r="AB38" s="152">
        <f>'ian22'!AB38+'feb22'!AB38+'mar22'!AB38+'apr22'!AB38+'mai22'!AB38+'iun22'!AB38+'iul22'!AB38</f>
        <v>0</v>
      </c>
      <c r="AC38" s="152">
        <f>'ian22'!AC38+'feb22'!AC38+'mar22'!AC38+'apr22'!AC38+'mai22'!AC38+'iun22'!AC38+'iul22'!AC38</f>
        <v>0</v>
      </c>
      <c r="AD38" s="152">
        <f>'ian22'!AD38+'feb22'!AD38+'mar22'!AD38+'apr22'!AD38+'mai22'!AD38+'iun22'!AD38+'iul22'!AD38</f>
        <v>0</v>
      </c>
      <c r="AE38" s="152">
        <f>'ian22'!AE38+'feb22'!AE38+'mar22'!AE38+'apr22'!AE38+'mai22'!AE38+'iun22'!AE38+'iul22'!AE38</f>
        <v>0</v>
      </c>
      <c r="AF38" s="152">
        <f>'ian22'!AF38+'feb22'!AF38+'mar22'!AF38+'apr22'!AF38+'mai22'!AF38+'iun22'!AF38+'iul22'!AF38</f>
        <v>0</v>
      </c>
      <c r="AG38" s="152">
        <f>'ian22'!AG38+'feb22'!AG38+'mar22'!AG38+'apr22'!AG38+'mai22'!AG38+'iun22'!AG38+'iul22'!AG38</f>
        <v>0</v>
      </c>
      <c r="AH38" s="152">
        <f>'ian22'!AH38+'feb22'!AH38+'mar22'!AH38+'apr22'!AH38+'mai22'!AH38+'iun22'!AH38+'iul22'!AH38</f>
        <v>0</v>
      </c>
      <c r="AI38" s="152">
        <f>'ian22'!AI38+'feb22'!AI38+'mar22'!AI38+'apr22'!AI38+'mai22'!AI38+'iun22'!AI38+'iul22'!AI38</f>
        <v>0</v>
      </c>
      <c r="AJ38" s="152">
        <f>'ian22'!AJ38+'feb22'!AJ38+'mar22'!AJ38+'apr22'!AJ38+'mai22'!AJ38+'iun22'!AJ38+'iul22'!AJ38</f>
        <v>0</v>
      </c>
      <c r="AK38" s="152">
        <f>'ian22'!AK38+'feb22'!AK38+'mar22'!AK38+'apr22'!AK38+'mai22'!AK38+'iun22'!AK38+'iul22'!AK38</f>
        <v>0</v>
      </c>
      <c r="AL38" s="152">
        <f>'ian22'!AL38+'feb22'!AL38+'mar22'!AL38+'apr22'!AL38+'mai22'!AL38+'iun22'!AL38+'iul22'!AL38</f>
        <v>0</v>
      </c>
      <c r="AM38" s="152">
        <f>'ian22'!AM38+'feb22'!AM38+'mar22'!AM38+'apr22'!AM38+'mai22'!AM38+'iun22'!AM38+'iul22'!AM38</f>
        <v>0</v>
      </c>
      <c r="AN38" s="152">
        <f>'ian22'!AN38+'feb22'!AN38+'mar22'!AN38+'apr22'!AN38+'mai22'!AN38+'iun22'!AN38+'iul22'!AN38</f>
        <v>0</v>
      </c>
      <c r="AO38" s="152">
        <f>'ian22'!AO38+'feb22'!AO38+'mar22'!AO38+'apr22'!AO38+'mai22'!AO38+'iun22'!AO38+'iul22'!AO38</f>
        <v>0</v>
      </c>
      <c r="AP38" s="152">
        <f>'ian22'!AP38+'feb22'!AP38+'mar22'!AP38+'apr22'!AP38+'mai22'!AP38+'iun22'!AP38+'iul22'!AP38</f>
        <v>0</v>
      </c>
      <c r="AQ38" s="152">
        <f>'ian22'!AQ38+'feb22'!AQ38+'mar22'!AQ38+'apr22'!AQ38+'mai22'!AQ38+'iun22'!AQ38+'iul22'!AQ38</f>
        <v>0</v>
      </c>
      <c r="AR38" s="152">
        <f>'ian22'!AR38+'feb22'!AR38+'mar22'!AR38+'apr22'!AR38+'mai22'!AR38+'iun22'!AR38+'iul22'!AR38</f>
        <v>0</v>
      </c>
      <c r="AS38" s="152">
        <f>'ian22'!AS38+'feb22'!AS38+'mar22'!AS38+'apr22'!AS38+'mai22'!AS38+'iun22'!AS38+'iul22'!AS38</f>
        <v>65</v>
      </c>
      <c r="AT38" s="210"/>
      <c r="AU38" s="17" t="str">
        <f>IF(M43+M44=M42," ","GRESEALA")</f>
        <v xml:space="preserve"> </v>
      </c>
      <c r="AV38" s="17" t="str">
        <f>IF(N43+N44=N42," ","GRESEALA")</f>
        <v xml:space="preserve"> </v>
      </c>
      <c r="AW38" s="17" t="str">
        <f>IF(O43+O44=O42," ","GRESEALA")</f>
        <v xml:space="preserve"> </v>
      </c>
      <c r="AX38" s="17" t="str">
        <f>IF(P43+P44=P42," ","GRESEALA")</f>
        <v xml:space="preserve"> </v>
      </c>
      <c r="AY38" s="17" t="str">
        <f>IF(Q43+Q44=Q42," ","GRESEALA")</f>
        <v xml:space="preserve"> </v>
      </c>
      <c r="AZ38" s="17" t="str">
        <f t="shared" ref="AZ38:BK38" si="28">IF(S43+S44=S42," ","GRESEALA")</f>
        <v xml:space="preserve"> </v>
      </c>
      <c r="BA38" s="17" t="str">
        <f t="shared" si="28"/>
        <v xml:space="preserve"> </v>
      </c>
      <c r="BB38" s="17" t="str">
        <f t="shared" si="28"/>
        <v xml:space="preserve"> </v>
      </c>
      <c r="BC38" s="17" t="str">
        <f t="shared" si="28"/>
        <v xml:space="preserve"> </v>
      </c>
      <c r="BD38" s="17" t="str">
        <f t="shared" si="28"/>
        <v xml:space="preserve"> </v>
      </c>
      <c r="BE38" s="17" t="str">
        <f t="shared" si="28"/>
        <v xml:space="preserve"> </v>
      </c>
      <c r="BF38" s="17" t="str">
        <f t="shared" si="28"/>
        <v xml:space="preserve"> </v>
      </c>
      <c r="BG38" s="17" t="str">
        <f t="shared" si="28"/>
        <v xml:space="preserve"> </v>
      </c>
      <c r="BH38" s="17" t="str">
        <f t="shared" si="28"/>
        <v xml:space="preserve"> </v>
      </c>
      <c r="BI38" s="17" t="str">
        <f t="shared" si="28"/>
        <v xml:space="preserve"> </v>
      </c>
      <c r="BJ38" s="17" t="str">
        <f t="shared" si="28"/>
        <v xml:space="preserve"> </v>
      </c>
      <c r="BK38" s="17" t="str">
        <f t="shared" si="28"/>
        <v xml:space="preserve"> </v>
      </c>
      <c r="BL38" s="12"/>
    </row>
    <row r="39" spans="2:223" ht="24.75" customHeight="1" x14ac:dyDescent="0.45">
      <c r="B39" s="211" t="s">
        <v>97</v>
      </c>
      <c r="C39" s="134" t="s">
        <v>98</v>
      </c>
      <c r="D39" s="193">
        <f t="shared" si="0"/>
        <v>0</v>
      </c>
      <c r="E39" s="152">
        <f>'ian22'!E39+'feb22'!E39+'mar22'!E39+'apr22'!E39+'mai22'!E39+'iun22'!E39+'iul22'!E39</f>
        <v>0</v>
      </c>
      <c r="F39" s="152">
        <f>'ian22'!F39+'feb22'!F39+'mar22'!F39+'apr22'!F39+'mai22'!F39+'iun22'!F39+'iul22'!F39</f>
        <v>0</v>
      </c>
      <c r="G39" s="152">
        <f>'ian22'!G39+'feb22'!G39+'mar22'!G39+'apr22'!G39+'mai22'!G39+'iun22'!G39+'iul22'!G39</f>
        <v>0</v>
      </c>
      <c r="H39" s="152">
        <f>'ian22'!H39+'feb22'!H39+'mar22'!H39+'apr22'!H39+'mai22'!H39+'iun22'!H39+'iul22'!H39</f>
        <v>0</v>
      </c>
      <c r="I39" s="152">
        <f>'ian22'!I39+'feb22'!I39+'mar22'!I39+'apr22'!I39+'mai22'!I39+'iun22'!I39+'iul22'!I39</f>
        <v>0</v>
      </c>
      <c r="J39" s="152">
        <f>'ian22'!J39+'feb22'!J39+'mar22'!J39+'apr22'!J39+'mai22'!J39+'iun22'!J39+'iul22'!J39</f>
        <v>0</v>
      </c>
      <c r="K39" s="152">
        <f>'ian22'!K39+'feb22'!K39+'mar22'!K39+'apr22'!K39+'mai22'!K39+'iun22'!K39+'iul22'!K39</f>
        <v>0</v>
      </c>
      <c r="L39" s="152">
        <f>'ian22'!L39+'feb22'!L39+'mar22'!L39+'apr22'!L39+'mai22'!L39+'iun22'!L39+'iul22'!L39</f>
        <v>0</v>
      </c>
      <c r="M39" s="152">
        <f>'ian22'!M39+'feb22'!M39+'mar22'!M39+'apr22'!M39+'mai22'!M39+'iun22'!M39+'iul22'!M39</f>
        <v>0</v>
      </c>
      <c r="N39" s="152">
        <f>'ian22'!N39+'feb22'!N39+'mar22'!N39+'apr22'!N39+'mai22'!N39+'iun22'!N39+'iul22'!N39</f>
        <v>0</v>
      </c>
      <c r="O39" s="152">
        <f>'ian22'!O39+'feb22'!O39+'mar22'!O39+'apr22'!O39+'mai22'!O39+'iun22'!O39+'iul22'!O39</f>
        <v>0</v>
      </c>
      <c r="P39" s="152">
        <f>'ian22'!P39+'feb22'!P39+'mar22'!P39+'apr22'!P39+'mai22'!P39+'iun22'!P39+'iul22'!P39</f>
        <v>0</v>
      </c>
      <c r="Q39" s="152">
        <f>'ian22'!Q39+'feb22'!Q39+'mar22'!Q39+'apr22'!Q39+'mai22'!Q39+'iun22'!Q39+'iul22'!Q39</f>
        <v>0</v>
      </c>
      <c r="R39" s="152">
        <f>'ian22'!R39+'feb22'!R39+'mar22'!R39+'apr22'!R39+'mai22'!R39+'iun22'!R39+'iul22'!R39</f>
        <v>0</v>
      </c>
      <c r="S39" s="152">
        <f>'ian22'!S39+'feb22'!S39+'mar22'!S39+'apr22'!S39+'mai22'!S39+'iun22'!S39+'iul22'!S39</f>
        <v>0</v>
      </c>
      <c r="T39" s="152">
        <f>'ian22'!T39+'feb22'!T39+'mar22'!T39+'apr22'!T39+'mai22'!T39+'iun22'!T39+'iul22'!T39</f>
        <v>0</v>
      </c>
      <c r="U39" s="152">
        <f>'ian22'!U39+'feb22'!U39+'mar22'!U39+'apr22'!U39+'mai22'!U39+'iun22'!U39+'iul22'!U39</f>
        <v>0</v>
      </c>
      <c r="V39" s="152">
        <f>'ian22'!V39+'feb22'!V39+'mar22'!V39+'apr22'!V39+'mai22'!V39+'iun22'!V39+'iul22'!V39</f>
        <v>0</v>
      </c>
      <c r="W39" s="152">
        <f>'ian22'!W39+'feb22'!W39+'mar22'!W39+'apr22'!W39+'mai22'!W39+'iun22'!W39+'iul22'!W39</f>
        <v>0</v>
      </c>
      <c r="X39" s="152">
        <f>'ian22'!X39+'feb22'!X39+'mar22'!X39+'apr22'!X39+'mai22'!X39+'iun22'!X39+'iul22'!X39</f>
        <v>0</v>
      </c>
      <c r="Y39" s="152">
        <f>'ian22'!Y39+'feb22'!Y39+'mar22'!Y39+'apr22'!Y39+'mai22'!Y39+'iun22'!Y39+'iul22'!Y39</f>
        <v>0</v>
      </c>
      <c r="Z39" s="152">
        <f>'ian22'!Z39+'feb22'!Z39+'mar22'!Z39+'apr22'!Z39+'mai22'!Z39+'iun22'!Z39+'iul22'!Z39</f>
        <v>0</v>
      </c>
      <c r="AA39" s="152">
        <f>'ian22'!AA39+'feb22'!AA39+'mar22'!AA39+'apr22'!AA39+'mai22'!AA39+'iun22'!AA39+'iul22'!AA39</f>
        <v>0</v>
      </c>
      <c r="AB39" s="152">
        <f>'ian22'!AB39+'feb22'!AB39+'mar22'!AB39+'apr22'!AB39+'mai22'!AB39+'iun22'!AB39+'iul22'!AB39</f>
        <v>0</v>
      </c>
      <c r="AC39" s="152">
        <f>'ian22'!AC39+'feb22'!AC39+'mar22'!AC39+'apr22'!AC39+'mai22'!AC39+'iun22'!AC39+'iul22'!AC39</f>
        <v>0</v>
      </c>
      <c r="AD39" s="152">
        <f>'ian22'!AD39+'feb22'!AD39+'mar22'!AD39+'apr22'!AD39+'mai22'!AD39+'iun22'!AD39+'iul22'!AD39</f>
        <v>0</v>
      </c>
      <c r="AE39" s="152">
        <f>'ian22'!AE39+'feb22'!AE39+'mar22'!AE39+'apr22'!AE39+'mai22'!AE39+'iun22'!AE39+'iul22'!AE39</f>
        <v>0</v>
      </c>
      <c r="AF39" s="152">
        <f>'ian22'!AF39+'feb22'!AF39+'mar22'!AF39+'apr22'!AF39+'mai22'!AF39+'iun22'!AF39+'iul22'!AF39</f>
        <v>0</v>
      </c>
      <c r="AG39" s="152">
        <f>'ian22'!AG39+'feb22'!AG39+'mar22'!AG39+'apr22'!AG39+'mai22'!AG39+'iun22'!AG39+'iul22'!AG39</f>
        <v>0</v>
      </c>
      <c r="AH39" s="152">
        <f>'ian22'!AH39+'feb22'!AH39+'mar22'!AH39+'apr22'!AH39+'mai22'!AH39+'iun22'!AH39+'iul22'!AH39</f>
        <v>0</v>
      </c>
      <c r="AI39" s="152">
        <f>'ian22'!AI39+'feb22'!AI39+'mar22'!AI39+'apr22'!AI39+'mai22'!AI39+'iun22'!AI39+'iul22'!AI39</f>
        <v>0</v>
      </c>
      <c r="AJ39" s="152">
        <f>'ian22'!AJ39+'feb22'!AJ39+'mar22'!AJ39+'apr22'!AJ39+'mai22'!AJ39+'iun22'!AJ39+'iul22'!AJ39</f>
        <v>0</v>
      </c>
      <c r="AK39" s="152">
        <f>'ian22'!AK39+'feb22'!AK39+'mar22'!AK39+'apr22'!AK39+'mai22'!AK39+'iun22'!AK39+'iul22'!AK39</f>
        <v>0</v>
      </c>
      <c r="AL39" s="152">
        <f>'ian22'!AL39+'feb22'!AL39+'mar22'!AL39+'apr22'!AL39+'mai22'!AL39+'iun22'!AL39+'iul22'!AL39</f>
        <v>0</v>
      </c>
      <c r="AM39" s="152">
        <f>'ian22'!AM39+'feb22'!AM39+'mar22'!AM39+'apr22'!AM39+'mai22'!AM39+'iun22'!AM39+'iul22'!AM39</f>
        <v>0</v>
      </c>
      <c r="AN39" s="152">
        <f>'ian22'!AN39+'feb22'!AN39+'mar22'!AN39+'apr22'!AN39+'mai22'!AN39+'iun22'!AN39+'iul22'!AN39</f>
        <v>0</v>
      </c>
      <c r="AO39" s="152">
        <f>'ian22'!AO39+'feb22'!AO39+'mar22'!AO39+'apr22'!AO39+'mai22'!AO39+'iun22'!AO39+'iul22'!AO39</f>
        <v>0</v>
      </c>
      <c r="AP39" s="152">
        <f>'ian22'!AP39+'feb22'!AP39+'mar22'!AP39+'apr22'!AP39+'mai22'!AP39+'iun22'!AP39+'iul22'!AP39</f>
        <v>0</v>
      </c>
      <c r="AQ39" s="152">
        <f>'ian22'!AQ39+'feb22'!AQ39+'mar22'!AQ39+'apr22'!AQ39+'mai22'!AQ39+'iun22'!AQ39+'iul22'!AQ39</f>
        <v>0</v>
      </c>
      <c r="AR39" s="152">
        <f>'ian22'!AR39+'feb22'!AR39+'mar22'!AR39+'apr22'!AR39+'mai22'!AR39+'iun22'!AR39+'iul22'!AR39</f>
        <v>0</v>
      </c>
      <c r="AS39" s="152">
        <f>'ian22'!AS39+'feb22'!AS39+'mar22'!AS39+'apr22'!AS39+'mai22'!AS39+'iun22'!AS39+'iul22'!AS39</f>
        <v>0</v>
      </c>
      <c r="AT39" s="212"/>
      <c r="AU39" s="17" t="str">
        <f t="shared" ref="AU39:BB39" si="29">IF(AE43+AE44=AE42," ","GRESEALA")</f>
        <v xml:space="preserve"> </v>
      </c>
      <c r="AV39" s="17" t="str">
        <f t="shared" si="29"/>
        <v xml:space="preserve"> </v>
      </c>
      <c r="AW39" s="17" t="str">
        <f t="shared" si="29"/>
        <v xml:space="preserve"> </v>
      </c>
      <c r="AX39" s="17" t="str">
        <f t="shared" si="29"/>
        <v xml:space="preserve"> </v>
      </c>
      <c r="AY39" s="17" t="str">
        <f t="shared" si="29"/>
        <v xml:space="preserve"> </v>
      </c>
      <c r="AZ39" s="17" t="str">
        <f t="shared" si="29"/>
        <v xml:space="preserve"> </v>
      </c>
      <c r="BA39" s="17" t="str">
        <f t="shared" si="29"/>
        <v xml:space="preserve"> </v>
      </c>
      <c r="BB39" s="17" t="str">
        <f t="shared" si="29"/>
        <v xml:space="preserve"> </v>
      </c>
      <c r="BC39" s="17" t="str">
        <f t="shared" ref="BC39:BD39" si="30">IF(AR43+AR44=AR42," ","GRESEALA")</f>
        <v xml:space="preserve"> </v>
      </c>
      <c r="BD39" s="17" t="str">
        <f t="shared" si="30"/>
        <v xml:space="preserve"> </v>
      </c>
      <c r="BE39" s="17" t="str">
        <f>IF(E42+F42=D42," ","GRESEALA")</f>
        <v xml:space="preserve"> </v>
      </c>
      <c r="BF39" s="23" t="str">
        <f>IF(G42+K42+I42+L42+M42=D42," ","GRESEALA")</f>
        <v xml:space="preserve"> </v>
      </c>
      <c r="BG39" s="17" t="str">
        <f>IF(O42+P42=D42," ","GRESEALA")</f>
        <v xml:space="preserve"> </v>
      </c>
      <c r="BH39" s="17" t="str">
        <f>IF(Q42+S42+T42+U42+V42+W42=D42," ","GRESEALA")</f>
        <v xml:space="preserve"> </v>
      </c>
      <c r="BI39" s="17" t="str">
        <f>IF(X42+Y42+Z42=D42," ","GRESEALA")</f>
        <v xml:space="preserve"> </v>
      </c>
      <c r="BJ39" s="23" t="str">
        <f>IF(AA42+AC42+AE42+AF42+AG42+AH42+AI42+AJ42+AK42+AL42+AM42+AN42+AO42+AP42+AQ42+AR42+AS42&gt;=D42," ","GRESEALA")</f>
        <v xml:space="preserve"> </v>
      </c>
      <c r="BK39" s="17" t="str">
        <f>IF(AS42&lt;=D42," ","GRESEALA")</f>
        <v xml:space="preserve"> </v>
      </c>
      <c r="BL39" s="17" t="str">
        <f>IF(H42&lt;=G42," ","GRESEALA")</f>
        <v xml:space="preserve"> </v>
      </c>
    </row>
    <row r="40" spans="2:223" ht="59.25" customHeight="1" x14ac:dyDescent="0.45">
      <c r="B40" s="208" t="s">
        <v>99</v>
      </c>
      <c r="C40" s="135" t="s">
        <v>100</v>
      </c>
      <c r="D40" s="186">
        <f t="shared" si="0"/>
        <v>65</v>
      </c>
      <c r="E40" s="152">
        <f>'ian22'!E40+'feb22'!E40+'mar22'!E40+'apr22'!E40+'mai22'!E40+'iun22'!E40+'iul22'!E40</f>
        <v>50</v>
      </c>
      <c r="F40" s="152">
        <f>'ian22'!F40+'feb22'!F40+'mar22'!F40+'apr22'!F40+'mai22'!F40+'iun22'!F40+'iul22'!F40</f>
        <v>15</v>
      </c>
      <c r="G40" s="152">
        <f>'ian22'!G40+'feb22'!G40+'mar22'!G40+'apr22'!G40+'mai22'!G40+'iun22'!G40+'iul22'!G40</f>
        <v>0</v>
      </c>
      <c r="H40" s="152">
        <f>'ian22'!H40+'feb22'!H40+'mar22'!H40+'apr22'!H40+'mai22'!H40+'iun22'!H40+'iul22'!H40</f>
        <v>0</v>
      </c>
      <c r="I40" s="152">
        <f>'ian22'!I40+'feb22'!I40+'mar22'!I40+'apr22'!I40+'mai22'!I40+'iun22'!I40+'iul22'!I40</f>
        <v>4</v>
      </c>
      <c r="J40" s="152">
        <f>'ian22'!J40+'feb22'!J40+'mar22'!J40+'apr22'!J40+'mai22'!J40+'iun22'!J40+'iul22'!J40</f>
        <v>4</v>
      </c>
      <c r="K40" s="152">
        <f>'ian22'!K40+'feb22'!K40+'mar22'!K40+'apr22'!K40+'mai22'!K40+'iun22'!K40+'iul22'!K40</f>
        <v>3</v>
      </c>
      <c r="L40" s="152">
        <f>'ian22'!L40+'feb22'!L40+'mar22'!L40+'apr22'!L40+'mai22'!L40+'iun22'!L40+'iul22'!L40</f>
        <v>21</v>
      </c>
      <c r="M40" s="152">
        <f>'ian22'!M40+'feb22'!M40+'mar22'!M40+'apr22'!M40+'mai22'!M40+'iun22'!M40+'iul22'!M40</f>
        <v>37</v>
      </c>
      <c r="N40" s="152">
        <f>'ian22'!N40+'feb22'!N40+'mar22'!N40+'apr22'!N40+'mai22'!N40+'iun22'!N40+'iul22'!N40</f>
        <v>7</v>
      </c>
      <c r="O40" s="152">
        <f>'ian22'!O40+'feb22'!O40+'mar22'!O40+'apr22'!O40+'mai22'!O40+'iun22'!O40+'iul22'!O40</f>
        <v>34</v>
      </c>
      <c r="P40" s="152">
        <f>'ian22'!P40+'feb22'!P40+'mar22'!P40+'apr22'!P40+'mai22'!P40+'iun22'!P40+'iul22'!P40</f>
        <v>31</v>
      </c>
      <c r="Q40" s="152">
        <f>'ian22'!Q40+'feb22'!Q40+'mar22'!Q40+'apr22'!Q40+'mai22'!Q40+'iun22'!Q40+'iul22'!Q40</f>
        <v>2</v>
      </c>
      <c r="R40" s="152">
        <f>'ian22'!R40+'feb22'!R40+'mar22'!R40+'apr22'!R40+'mai22'!R40+'iun22'!R40+'iul22'!R40</f>
        <v>0</v>
      </c>
      <c r="S40" s="152">
        <f>'ian22'!S40+'feb22'!S40+'mar22'!S40+'apr22'!S40+'mai22'!S40+'iun22'!S40+'iul22'!S40</f>
        <v>4</v>
      </c>
      <c r="T40" s="152">
        <f>'ian22'!T40+'feb22'!T40+'mar22'!T40+'apr22'!T40+'mai22'!T40+'iun22'!T40+'iul22'!T40</f>
        <v>7</v>
      </c>
      <c r="U40" s="152">
        <f>'ian22'!U40+'feb22'!U40+'mar22'!U40+'apr22'!U40+'mai22'!U40+'iun22'!U40+'iul22'!U40</f>
        <v>33</v>
      </c>
      <c r="V40" s="152">
        <f>'ian22'!V40+'feb22'!V40+'mar22'!V40+'apr22'!V40+'mai22'!V40+'iun22'!V40+'iul22'!V40</f>
        <v>8</v>
      </c>
      <c r="W40" s="152">
        <f>'ian22'!W40+'feb22'!W40+'mar22'!W40+'apr22'!W40+'mai22'!W40+'iun22'!W40+'iul22'!W40</f>
        <v>11</v>
      </c>
      <c r="X40" s="152">
        <f>'ian22'!X40+'feb22'!X40+'mar22'!X40+'apr22'!X40+'mai22'!X40+'iun22'!X40+'iul22'!X40</f>
        <v>0</v>
      </c>
      <c r="Y40" s="152">
        <f>'ian22'!Y40+'feb22'!Y40+'mar22'!Y40+'apr22'!Y40+'mai22'!Y40+'iun22'!Y40+'iul22'!Y40</f>
        <v>65</v>
      </c>
      <c r="Z40" s="152">
        <f>'ian22'!Z40+'feb22'!Z40+'mar22'!Z40+'apr22'!Z40+'mai22'!Z40+'iun22'!Z40+'iul22'!Z40</f>
        <v>0</v>
      </c>
      <c r="AA40" s="152">
        <f>'ian22'!AA40+'feb22'!AA40+'mar22'!AA40+'apr22'!AA40+'mai22'!AA40+'iun22'!AA40+'iul22'!AA40</f>
        <v>0</v>
      </c>
      <c r="AB40" s="152">
        <f>'ian22'!AB40+'feb22'!AB40+'mar22'!AB40+'apr22'!AB40+'mai22'!AB40+'iun22'!AB40+'iul22'!AB40</f>
        <v>0</v>
      </c>
      <c r="AC40" s="152">
        <f>'ian22'!AC40+'feb22'!AC40+'mar22'!AC40+'apr22'!AC40+'mai22'!AC40+'iun22'!AC40+'iul22'!AC40</f>
        <v>0</v>
      </c>
      <c r="AD40" s="152">
        <f>'ian22'!AD40+'feb22'!AD40+'mar22'!AD40+'apr22'!AD40+'mai22'!AD40+'iun22'!AD40+'iul22'!AD40</f>
        <v>0</v>
      </c>
      <c r="AE40" s="152">
        <f>'ian22'!AE40+'feb22'!AE40+'mar22'!AE40+'apr22'!AE40+'mai22'!AE40+'iun22'!AE40+'iul22'!AE40</f>
        <v>0</v>
      </c>
      <c r="AF40" s="152">
        <f>'ian22'!AF40+'feb22'!AF40+'mar22'!AF40+'apr22'!AF40+'mai22'!AF40+'iun22'!AF40+'iul22'!AF40</f>
        <v>0</v>
      </c>
      <c r="AG40" s="152">
        <f>'ian22'!AG40+'feb22'!AG40+'mar22'!AG40+'apr22'!AG40+'mai22'!AG40+'iun22'!AG40+'iul22'!AG40</f>
        <v>0</v>
      </c>
      <c r="AH40" s="152">
        <f>'ian22'!AH40+'feb22'!AH40+'mar22'!AH40+'apr22'!AH40+'mai22'!AH40+'iun22'!AH40+'iul22'!AH40</f>
        <v>0</v>
      </c>
      <c r="AI40" s="152">
        <f>'ian22'!AI40+'feb22'!AI40+'mar22'!AI40+'apr22'!AI40+'mai22'!AI40+'iun22'!AI40+'iul22'!AI40</f>
        <v>0</v>
      </c>
      <c r="AJ40" s="152">
        <f>'ian22'!AJ40+'feb22'!AJ40+'mar22'!AJ40+'apr22'!AJ40+'mai22'!AJ40+'iun22'!AJ40+'iul22'!AJ40</f>
        <v>0</v>
      </c>
      <c r="AK40" s="152">
        <f>'ian22'!AK40+'feb22'!AK40+'mar22'!AK40+'apr22'!AK40+'mai22'!AK40+'iun22'!AK40+'iul22'!AK40</f>
        <v>0</v>
      </c>
      <c r="AL40" s="152">
        <f>'ian22'!AL40+'feb22'!AL40+'mar22'!AL40+'apr22'!AL40+'mai22'!AL40+'iun22'!AL40+'iul22'!AL40</f>
        <v>0</v>
      </c>
      <c r="AM40" s="152">
        <f>'ian22'!AM40+'feb22'!AM40+'mar22'!AM40+'apr22'!AM40+'mai22'!AM40+'iun22'!AM40+'iul22'!AM40</f>
        <v>0</v>
      </c>
      <c r="AN40" s="152">
        <f>'ian22'!AN40+'feb22'!AN40+'mar22'!AN40+'apr22'!AN40+'mai22'!AN40+'iun22'!AN40+'iul22'!AN40</f>
        <v>0</v>
      </c>
      <c r="AO40" s="152">
        <f>'ian22'!AO40+'feb22'!AO40+'mar22'!AO40+'apr22'!AO40+'mai22'!AO40+'iun22'!AO40+'iul22'!AO40</f>
        <v>0</v>
      </c>
      <c r="AP40" s="152">
        <f>'ian22'!AP40+'feb22'!AP40+'mar22'!AP40+'apr22'!AP40+'mai22'!AP40+'iun22'!AP40+'iul22'!AP40</f>
        <v>0</v>
      </c>
      <c r="AQ40" s="152">
        <f>'ian22'!AQ40+'feb22'!AQ40+'mar22'!AQ40+'apr22'!AQ40+'mai22'!AQ40+'iun22'!AQ40+'iul22'!AQ40</f>
        <v>0</v>
      </c>
      <c r="AR40" s="152">
        <f>'ian22'!AR40+'feb22'!AR40+'mar22'!AR40+'apr22'!AR40+'mai22'!AR40+'iun22'!AR40+'iul22'!AR40</f>
        <v>0</v>
      </c>
      <c r="AS40" s="152">
        <f>'ian22'!AS40+'feb22'!AS40+'mar22'!AS40+'apr22'!AS40+'mai22'!AS40+'iun22'!AS40+'iul22'!AS40</f>
        <v>65</v>
      </c>
      <c r="AT40" s="205"/>
      <c r="AU40" s="17" t="str">
        <f>IF(AS13&lt;=D13," ","GRESEALA")</f>
        <v xml:space="preserve"> </v>
      </c>
      <c r="AV40" s="17" t="str">
        <f>IF(AS14&lt;=D14," ","GRESEALA")</f>
        <v xml:space="preserve"> </v>
      </c>
      <c r="AW40" s="17" t="str">
        <f>IF(AS15&lt;=D15," ","GRESEALA")</f>
        <v xml:space="preserve"> </v>
      </c>
      <c r="AX40" s="17" t="str">
        <f>IF(AS16&lt;=D16," ","GRESEALA")</f>
        <v xml:space="preserve"> </v>
      </c>
      <c r="AY40" s="17" t="str">
        <f>IF(AS17&lt;=D17," ","GRESEALA")</f>
        <v xml:space="preserve"> </v>
      </c>
      <c r="AZ40" s="17" t="str">
        <f>IF(AS18&lt;=D18," ","GRESEALA")</f>
        <v xml:space="preserve"> </v>
      </c>
      <c r="BA40" s="17" t="str">
        <f>IF(AS19&lt;=D19," ","GRESEALA")</f>
        <v xml:space="preserve"> </v>
      </c>
      <c r="BB40" s="17" t="str">
        <f>IF(AS20&lt;=D20," ","GRESEALA")</f>
        <v xml:space="preserve"> </v>
      </c>
      <c r="BC40" s="17" t="str">
        <f>IF(AS21&lt;=D21," ","GRESEALA")</f>
        <v xml:space="preserve"> </v>
      </c>
      <c r="BD40" s="17" t="str">
        <f>IF(AS22&lt;=D22," ","GRESEALA")</f>
        <v xml:space="preserve"> </v>
      </c>
      <c r="BE40" s="17" t="str">
        <f>IF(AS23&lt;=D23," ","GRESEALA")</f>
        <v xml:space="preserve"> </v>
      </c>
      <c r="BF40" s="17" t="str">
        <f>IF(AS24&lt;=D24," ","GRESEALA")</f>
        <v xml:space="preserve"> </v>
      </c>
      <c r="BG40" s="17" t="str">
        <f>IF(AS25&lt;=D25," ","GRESEALA")</f>
        <v xml:space="preserve"> </v>
      </c>
      <c r="BH40" s="17" t="str">
        <f>IF(AS26&lt;=D26," ","GRESEALA")</f>
        <v xml:space="preserve"> </v>
      </c>
      <c r="BI40" s="17" t="str">
        <f>IF(AS27&lt;=D27," ","GRESEALA")</f>
        <v xml:space="preserve"> </v>
      </c>
      <c r="BJ40" s="17" t="str">
        <f>IF(AS28&lt;=D28," ","GRESEALA")</f>
        <v xml:space="preserve"> </v>
      </c>
      <c r="BK40" s="17" t="str">
        <f>IF(AS29&lt;=D29," ","GRESEALA")</f>
        <v xml:space="preserve"> </v>
      </c>
    </row>
    <row r="41" spans="2:223" ht="44.25" customHeight="1" x14ac:dyDescent="0.45">
      <c r="B41" s="208">
        <v>4</v>
      </c>
      <c r="C41" s="136" t="s">
        <v>101</v>
      </c>
      <c r="D41" s="194">
        <f t="shared" si="0"/>
        <v>4</v>
      </c>
      <c r="E41" s="152">
        <f>'ian22'!E41+'feb22'!E41+'mar22'!E41+'apr22'!E41+'mai22'!E41+'iun22'!E41+'iul22'!E41</f>
        <v>2</v>
      </c>
      <c r="F41" s="152">
        <f>'ian22'!F41+'feb22'!F41+'mar22'!F41+'apr22'!F41+'mai22'!F41+'iun22'!F41+'iul22'!F41</f>
        <v>2</v>
      </c>
      <c r="G41" s="152">
        <f>'ian22'!G41+'feb22'!G41+'mar22'!G41+'apr22'!G41+'mai22'!G41+'iun22'!G41+'iul22'!G41</f>
        <v>1</v>
      </c>
      <c r="H41" s="152">
        <f>'ian22'!H41+'feb22'!H41+'mar22'!H41+'apr22'!H41+'mai22'!H41+'iun22'!H41+'iul22'!H41</f>
        <v>0</v>
      </c>
      <c r="I41" s="152">
        <f>'ian22'!I41+'feb22'!I41+'mar22'!I41+'apr22'!I41+'mai22'!I41+'iun22'!I41+'iul22'!I41</f>
        <v>0</v>
      </c>
      <c r="J41" s="152">
        <f>'ian22'!J41+'feb22'!J41+'mar22'!J41+'apr22'!J41+'mai22'!J41+'iun22'!J41+'iul22'!J41</f>
        <v>0</v>
      </c>
      <c r="K41" s="152">
        <f>'ian22'!K41+'feb22'!K41+'mar22'!K41+'apr22'!K41+'mai22'!K41+'iun22'!K41+'iul22'!K41</f>
        <v>0</v>
      </c>
      <c r="L41" s="152">
        <f>'ian22'!L41+'feb22'!L41+'mar22'!L41+'apr22'!L41+'mai22'!L41+'iun22'!L41+'iul22'!L41</f>
        <v>0</v>
      </c>
      <c r="M41" s="152">
        <f>'ian22'!M41+'feb22'!M41+'mar22'!M41+'apr22'!M41+'mai22'!M41+'iun22'!M41+'iul22'!M41</f>
        <v>3</v>
      </c>
      <c r="N41" s="152">
        <f>'ian22'!N41+'feb22'!N41+'mar22'!N41+'apr22'!N41+'mai22'!N41+'iun22'!N41+'iul22'!N41</f>
        <v>1</v>
      </c>
      <c r="O41" s="152">
        <f>'ian22'!O41+'feb22'!O41+'mar22'!O41+'apr22'!O41+'mai22'!O41+'iun22'!O41+'iul22'!O41</f>
        <v>4</v>
      </c>
      <c r="P41" s="152">
        <f>'ian22'!P41+'feb22'!P41+'mar22'!P41+'apr22'!P41+'mai22'!P41+'iun22'!P41+'iul22'!P41</f>
        <v>0</v>
      </c>
      <c r="Q41" s="152">
        <f>'ian22'!Q41+'feb22'!Q41+'mar22'!Q41+'apr22'!Q41+'mai22'!Q41+'iun22'!Q41+'iul22'!Q41</f>
        <v>0</v>
      </c>
      <c r="R41" s="152">
        <f>'ian22'!R41+'feb22'!R41+'mar22'!R41+'apr22'!R41+'mai22'!R41+'iun22'!R41+'iul22'!R41</f>
        <v>0</v>
      </c>
      <c r="S41" s="152">
        <f>'ian22'!S41+'feb22'!S41+'mar22'!S41+'apr22'!S41+'mai22'!S41+'iun22'!S41+'iul22'!S41</f>
        <v>0</v>
      </c>
      <c r="T41" s="152">
        <f>'ian22'!T41+'feb22'!T41+'mar22'!T41+'apr22'!T41+'mai22'!T41+'iun22'!T41+'iul22'!T41</f>
        <v>0</v>
      </c>
      <c r="U41" s="152">
        <f>'ian22'!U41+'feb22'!U41+'mar22'!U41+'apr22'!U41+'mai22'!U41+'iun22'!U41+'iul22'!U41</f>
        <v>4</v>
      </c>
      <c r="V41" s="152">
        <f>'ian22'!V41+'feb22'!V41+'mar22'!V41+'apr22'!V41+'mai22'!V41+'iun22'!V41+'iul22'!V41</f>
        <v>0</v>
      </c>
      <c r="W41" s="152">
        <f>'ian22'!W41+'feb22'!W41+'mar22'!W41+'apr22'!W41+'mai22'!W41+'iun22'!W41+'iul22'!W41</f>
        <v>0</v>
      </c>
      <c r="X41" s="152">
        <f>'ian22'!X41+'feb22'!X41+'mar22'!X41+'apr22'!X41+'mai22'!X41+'iun22'!X41+'iul22'!X41</f>
        <v>4</v>
      </c>
      <c r="Y41" s="152">
        <f>'ian22'!Y41+'feb22'!Y41+'mar22'!Y41+'apr22'!Y41+'mai22'!Y41+'iun22'!Y41+'iul22'!Y41</f>
        <v>0</v>
      </c>
      <c r="Z41" s="152">
        <f>'ian22'!Z41+'feb22'!Z41+'mar22'!Z41+'apr22'!Z41+'mai22'!Z41+'iun22'!Z41+'iul22'!Z41</f>
        <v>0</v>
      </c>
      <c r="AA41" s="152">
        <f>'ian22'!AA41+'feb22'!AA41+'mar22'!AA41+'apr22'!AA41+'mai22'!AA41+'iun22'!AA41+'iul22'!AA41</f>
        <v>0</v>
      </c>
      <c r="AB41" s="152">
        <f>'ian22'!AB41+'feb22'!AB41+'mar22'!AB41+'apr22'!AB41+'mai22'!AB41+'iun22'!AB41+'iul22'!AB41</f>
        <v>0</v>
      </c>
      <c r="AC41" s="152">
        <f>'ian22'!AC41+'feb22'!AC41+'mar22'!AC41+'apr22'!AC41+'mai22'!AC41+'iun22'!AC41+'iul22'!AC41</f>
        <v>0</v>
      </c>
      <c r="AD41" s="152">
        <f>'ian22'!AD41+'feb22'!AD41+'mar22'!AD41+'apr22'!AD41+'mai22'!AD41+'iun22'!AD41+'iul22'!AD41</f>
        <v>0</v>
      </c>
      <c r="AE41" s="152">
        <f>'ian22'!AE41+'feb22'!AE41+'mar22'!AE41+'apr22'!AE41+'mai22'!AE41+'iun22'!AE41+'iul22'!AE41</f>
        <v>0</v>
      </c>
      <c r="AF41" s="152">
        <f>'ian22'!AF41+'feb22'!AF41+'mar22'!AF41+'apr22'!AF41+'mai22'!AF41+'iun22'!AF41+'iul22'!AF41</f>
        <v>0</v>
      </c>
      <c r="AG41" s="152">
        <f>'ian22'!AG41+'feb22'!AG41+'mar22'!AG41+'apr22'!AG41+'mai22'!AG41+'iun22'!AG41+'iul22'!AG41</f>
        <v>0</v>
      </c>
      <c r="AH41" s="152">
        <f>'ian22'!AH41+'feb22'!AH41+'mar22'!AH41+'apr22'!AH41+'mai22'!AH41+'iun22'!AH41+'iul22'!AH41</f>
        <v>0</v>
      </c>
      <c r="AI41" s="152">
        <f>'ian22'!AI41+'feb22'!AI41+'mar22'!AI41+'apr22'!AI41+'mai22'!AI41+'iun22'!AI41+'iul22'!AI41</f>
        <v>0</v>
      </c>
      <c r="AJ41" s="152">
        <f>'ian22'!AJ41+'feb22'!AJ41+'mar22'!AJ41+'apr22'!AJ41+'mai22'!AJ41+'iun22'!AJ41+'iul22'!AJ41</f>
        <v>0</v>
      </c>
      <c r="AK41" s="152">
        <f>'ian22'!AK41+'feb22'!AK41+'mar22'!AK41+'apr22'!AK41+'mai22'!AK41+'iun22'!AK41+'iul22'!AK41</f>
        <v>0</v>
      </c>
      <c r="AL41" s="152">
        <f>'ian22'!AL41+'feb22'!AL41+'mar22'!AL41+'apr22'!AL41+'mai22'!AL41+'iun22'!AL41+'iul22'!AL41</f>
        <v>0</v>
      </c>
      <c r="AM41" s="152">
        <f>'ian22'!AM41+'feb22'!AM41+'mar22'!AM41+'apr22'!AM41+'mai22'!AM41+'iun22'!AM41+'iul22'!AM41</f>
        <v>0</v>
      </c>
      <c r="AN41" s="152">
        <f>'ian22'!AN41+'feb22'!AN41+'mar22'!AN41+'apr22'!AN41+'mai22'!AN41+'iun22'!AN41+'iul22'!AN41</f>
        <v>0</v>
      </c>
      <c r="AO41" s="152">
        <f>'ian22'!AO41+'feb22'!AO41+'mar22'!AO41+'apr22'!AO41+'mai22'!AO41+'iun22'!AO41+'iul22'!AO41</f>
        <v>0</v>
      </c>
      <c r="AP41" s="152">
        <f>'ian22'!AP41+'feb22'!AP41+'mar22'!AP41+'apr22'!AP41+'mai22'!AP41+'iun22'!AP41+'iul22'!AP41</f>
        <v>0</v>
      </c>
      <c r="AQ41" s="152">
        <f>'ian22'!AQ41+'feb22'!AQ41+'mar22'!AQ41+'apr22'!AQ41+'mai22'!AQ41+'iun22'!AQ41+'iul22'!AQ41</f>
        <v>0</v>
      </c>
      <c r="AR41" s="152">
        <f>'ian22'!AR41+'feb22'!AR41+'mar22'!AR41+'apr22'!AR41+'mai22'!AR41+'iun22'!AR41+'iul22'!AR41</f>
        <v>0</v>
      </c>
      <c r="AS41" s="152">
        <f>'ian22'!AS41+'feb22'!AS41+'mar22'!AS41+'apr22'!AS41+'mai22'!AS41+'iun22'!AS41+'iul22'!AS41</f>
        <v>4</v>
      </c>
      <c r="AT41" s="205"/>
      <c r="AU41" s="17" t="str">
        <f>IF(AS30&lt;=D30," ","GRESEALA")</f>
        <v xml:space="preserve"> </v>
      </c>
      <c r="AV41" s="17" t="str">
        <f>IF(AS31&lt;=D31," ","GRESEALA")</f>
        <v xml:space="preserve"> </v>
      </c>
      <c r="AW41" s="17" t="str">
        <f>IF(AS32&lt;=D32," ","GRESEALA")</f>
        <v xml:space="preserve"> </v>
      </c>
      <c r="AX41" s="17" t="str">
        <f>IF(AS33&lt;=D33," ","GRESEALA")</f>
        <v xml:space="preserve"> </v>
      </c>
      <c r="AY41" s="17" t="str">
        <f>IF(AS34&lt;=D34," ","GRESEALA")</f>
        <v xml:space="preserve"> </v>
      </c>
      <c r="AZ41" s="17" t="str">
        <f>IF(AS35&lt;=D35," ","GRESEALA")</f>
        <v xml:space="preserve"> </v>
      </c>
      <c r="BA41" s="17" t="str">
        <f>IF(AS36&lt;=D36," ","GRESEALA")</f>
        <v xml:space="preserve"> </v>
      </c>
      <c r="BB41" s="17" t="str">
        <f>IF(AS37&lt;=D37," ","GRESEALA")</f>
        <v xml:space="preserve"> </v>
      </c>
      <c r="BC41" s="17" t="str">
        <f>IF(AS38&lt;=D38," ","GRESEALA")</f>
        <v xml:space="preserve"> </v>
      </c>
      <c r="BD41" s="17" t="str">
        <f>IF(AS39&lt;=D39," ","GRESEALA")</f>
        <v xml:space="preserve"> </v>
      </c>
      <c r="BE41" s="17" t="str">
        <f>IF(AS40&lt;=D40," ","GRESEALA")</f>
        <v xml:space="preserve"> </v>
      </c>
      <c r="BF41" s="17" t="str">
        <f>IF(AS41&lt;=D41," ","GRESEALA")</f>
        <v xml:space="preserve"> </v>
      </c>
      <c r="BG41" s="17" t="str">
        <f>IF(AS42&lt;=D42," ","GRESEALA")</f>
        <v xml:space="preserve"> </v>
      </c>
      <c r="BH41" s="17" t="str">
        <f>IF(AS43&lt;=D43," ","GRESEALA")</f>
        <v xml:space="preserve"> </v>
      </c>
      <c r="BI41" s="17" t="str">
        <f>IF(AS44&lt;=D44," ","GRESEALA")</f>
        <v xml:space="preserve"> </v>
      </c>
      <c r="BJ41" s="17" t="str">
        <f>IF(AS45&lt;=D45," ","GRESEALA")</f>
        <v xml:space="preserve"> </v>
      </c>
      <c r="BK41" s="17" t="str">
        <f>IF(AS46&lt;=D46," ","GRESEALA")</f>
        <v xml:space="preserve"> </v>
      </c>
    </row>
    <row r="42" spans="2:223" ht="42.75" customHeight="1" x14ac:dyDescent="0.35">
      <c r="B42" s="206">
        <v>5</v>
      </c>
      <c r="C42" s="127" t="s">
        <v>102</v>
      </c>
      <c r="D42" s="192">
        <f t="shared" si="0"/>
        <v>0</v>
      </c>
      <c r="E42" s="152">
        <f>'ian22'!E42+'feb22'!E42+'mar22'!E42+'apr22'!E42+'mai22'!E42+'iun22'!E42+'iul22'!E42</f>
        <v>0</v>
      </c>
      <c r="F42" s="152">
        <f>'ian22'!F42+'feb22'!F42+'mar22'!F42+'apr22'!F42+'mai22'!F42+'iun22'!F42+'iul22'!F42</f>
        <v>0</v>
      </c>
      <c r="G42" s="152">
        <f>'ian22'!G42+'feb22'!G42+'mar22'!G42+'apr22'!G42+'mai22'!G42+'iun22'!G42+'iul22'!G42</f>
        <v>0</v>
      </c>
      <c r="H42" s="152">
        <f>'ian22'!H42+'feb22'!H42+'mar22'!H42+'apr22'!H42+'mai22'!H42+'iun22'!H42+'iul22'!H42</f>
        <v>0</v>
      </c>
      <c r="I42" s="152">
        <f>'ian22'!I42+'feb22'!I42+'mar22'!I42+'apr22'!I42+'mai22'!I42+'iun22'!I42+'iul22'!I42</f>
        <v>0</v>
      </c>
      <c r="J42" s="152">
        <f>'ian22'!J42+'feb22'!J42+'mar22'!J42+'apr22'!J42+'mai22'!J42+'iun22'!J42+'iul22'!J42</f>
        <v>0</v>
      </c>
      <c r="K42" s="152">
        <f>'ian22'!K42+'feb22'!K42+'mar22'!K42+'apr22'!K42+'mai22'!K42+'iun22'!K42+'iul22'!K42</f>
        <v>0</v>
      </c>
      <c r="L42" s="152">
        <f>'ian22'!L42+'feb22'!L42+'mar22'!L42+'apr22'!L42+'mai22'!L42+'iun22'!L42+'iul22'!L42</f>
        <v>0</v>
      </c>
      <c r="M42" s="152">
        <f>'ian22'!M42+'feb22'!M42+'mar22'!M42+'apr22'!M42+'mai22'!M42+'iun22'!M42+'iul22'!M42</f>
        <v>0</v>
      </c>
      <c r="N42" s="152">
        <f>'ian22'!N42+'feb22'!N42+'mar22'!N42+'apr22'!N42+'mai22'!N42+'iun22'!N42+'iul22'!N42</f>
        <v>0</v>
      </c>
      <c r="O42" s="152">
        <f>'ian22'!O42+'feb22'!O42+'mar22'!O42+'apr22'!O42+'mai22'!O42+'iun22'!O42+'iul22'!O42</f>
        <v>0</v>
      </c>
      <c r="P42" s="152">
        <f>'ian22'!P42+'feb22'!P42+'mar22'!P42+'apr22'!P42+'mai22'!P42+'iun22'!P42+'iul22'!P42</f>
        <v>0</v>
      </c>
      <c r="Q42" s="152">
        <f>'ian22'!Q42+'feb22'!Q42+'mar22'!Q42+'apr22'!Q42+'mai22'!Q42+'iun22'!Q42+'iul22'!Q42</f>
        <v>0</v>
      </c>
      <c r="R42" s="152">
        <f>'ian22'!R42+'feb22'!R42+'mar22'!R42+'apr22'!R42+'mai22'!R42+'iun22'!R42+'iul22'!R42</f>
        <v>0</v>
      </c>
      <c r="S42" s="152">
        <f>'ian22'!S42+'feb22'!S42+'mar22'!S42+'apr22'!S42+'mai22'!S42+'iun22'!S42+'iul22'!S42</f>
        <v>0</v>
      </c>
      <c r="T42" s="152">
        <f>'ian22'!T42+'feb22'!T42+'mar22'!T42+'apr22'!T42+'mai22'!T42+'iun22'!T42+'iul22'!T42</f>
        <v>0</v>
      </c>
      <c r="U42" s="152">
        <f>'ian22'!U42+'feb22'!U42+'mar22'!U42+'apr22'!U42+'mai22'!U42+'iun22'!U42+'iul22'!U42</f>
        <v>0</v>
      </c>
      <c r="V42" s="152">
        <f>'ian22'!V42+'feb22'!V42+'mar22'!V42+'apr22'!V42+'mai22'!V42+'iun22'!V42+'iul22'!V42</f>
        <v>0</v>
      </c>
      <c r="W42" s="152">
        <f>'ian22'!W42+'feb22'!W42+'mar22'!W42+'apr22'!W42+'mai22'!W42+'iun22'!W42+'iul22'!W42</f>
        <v>0</v>
      </c>
      <c r="X42" s="152">
        <f>'ian22'!X42+'feb22'!X42+'mar22'!X42+'apr22'!X42+'mai22'!X42+'iun22'!X42+'iul22'!X42</f>
        <v>0</v>
      </c>
      <c r="Y42" s="152">
        <f>'ian22'!Y42+'feb22'!Y42+'mar22'!Y42+'apr22'!Y42+'mai22'!Y42+'iun22'!Y42+'iul22'!Y42</f>
        <v>0</v>
      </c>
      <c r="Z42" s="152">
        <f>'ian22'!Z42+'feb22'!Z42+'mar22'!Z42+'apr22'!Z42+'mai22'!Z42+'iun22'!Z42+'iul22'!Z42</f>
        <v>0</v>
      </c>
      <c r="AA42" s="152">
        <f>'ian22'!AA42+'feb22'!AA42+'mar22'!AA42+'apr22'!AA42+'mai22'!AA42+'iun22'!AA42+'iul22'!AA42</f>
        <v>0</v>
      </c>
      <c r="AB42" s="152">
        <f>'ian22'!AB42+'feb22'!AB42+'mar22'!AB42+'apr22'!AB42+'mai22'!AB42+'iun22'!AB42+'iul22'!AB42</f>
        <v>0</v>
      </c>
      <c r="AC42" s="152">
        <f>'ian22'!AC42+'feb22'!AC42+'mar22'!AC42+'apr22'!AC42+'mai22'!AC42+'iun22'!AC42+'iul22'!AC42</f>
        <v>0</v>
      </c>
      <c r="AD42" s="152">
        <f>'ian22'!AD42+'feb22'!AD42+'mar22'!AD42+'apr22'!AD42+'mai22'!AD42+'iun22'!AD42+'iul22'!AD42</f>
        <v>0</v>
      </c>
      <c r="AE42" s="152">
        <f>'ian22'!AE42+'feb22'!AE42+'mar22'!AE42+'apr22'!AE42+'mai22'!AE42+'iun22'!AE42+'iul22'!AE42</f>
        <v>0</v>
      </c>
      <c r="AF42" s="152">
        <f>'ian22'!AF42+'feb22'!AF42+'mar22'!AF42+'apr22'!AF42+'mai22'!AF42+'iun22'!AF42+'iul22'!AF42</f>
        <v>0</v>
      </c>
      <c r="AG42" s="152">
        <f>'ian22'!AG42+'feb22'!AG42+'mar22'!AG42+'apr22'!AG42+'mai22'!AG42+'iun22'!AG42+'iul22'!AG42</f>
        <v>0</v>
      </c>
      <c r="AH42" s="152">
        <f>'ian22'!AH42+'feb22'!AH42+'mar22'!AH42+'apr22'!AH42+'mai22'!AH42+'iun22'!AH42+'iul22'!AH42</f>
        <v>0</v>
      </c>
      <c r="AI42" s="152">
        <f>'ian22'!AI42+'feb22'!AI42+'mar22'!AI42+'apr22'!AI42+'mai22'!AI42+'iun22'!AI42+'iul22'!AI42</f>
        <v>0</v>
      </c>
      <c r="AJ42" s="152">
        <f>'ian22'!AJ42+'feb22'!AJ42+'mar22'!AJ42+'apr22'!AJ42+'mai22'!AJ42+'iun22'!AJ42+'iul22'!AJ42</f>
        <v>0</v>
      </c>
      <c r="AK42" s="152">
        <f>'ian22'!AK42+'feb22'!AK42+'mar22'!AK42+'apr22'!AK42+'mai22'!AK42+'iun22'!AK42+'iul22'!AK42</f>
        <v>0</v>
      </c>
      <c r="AL42" s="152">
        <f>'ian22'!AL42+'feb22'!AL42+'mar22'!AL42+'apr22'!AL42+'mai22'!AL42+'iun22'!AL42+'iul22'!AL42</f>
        <v>0</v>
      </c>
      <c r="AM42" s="152">
        <f>'ian22'!AM42+'feb22'!AM42+'mar22'!AM42+'apr22'!AM42+'mai22'!AM42+'iun22'!AM42+'iul22'!AM42</f>
        <v>0</v>
      </c>
      <c r="AN42" s="152">
        <f>'ian22'!AN42+'feb22'!AN42+'mar22'!AN42+'apr22'!AN42+'mai22'!AN42+'iun22'!AN42+'iul22'!AN42</f>
        <v>0</v>
      </c>
      <c r="AO42" s="152">
        <f>'ian22'!AO42+'feb22'!AO42+'mar22'!AO42+'apr22'!AO42+'mai22'!AO42+'iun22'!AO42+'iul22'!AO42</f>
        <v>0</v>
      </c>
      <c r="AP42" s="152">
        <f>'ian22'!AP42+'feb22'!AP42+'mar22'!AP42+'apr22'!AP42+'mai22'!AP42+'iun22'!AP42+'iul22'!AP42</f>
        <v>0</v>
      </c>
      <c r="AQ42" s="152">
        <f>'ian22'!AQ42+'feb22'!AQ42+'mar22'!AQ42+'apr22'!AQ42+'mai22'!AQ42+'iun22'!AQ42+'iul22'!AQ42</f>
        <v>0</v>
      </c>
      <c r="AR42" s="152">
        <f>'ian22'!AR42+'feb22'!AR42+'mar22'!AR42+'apr22'!AR42+'mai22'!AR42+'iun22'!AR42+'iul22'!AR42</f>
        <v>0</v>
      </c>
      <c r="AS42" s="152">
        <f>'ian22'!AS42+'feb22'!AS42+'mar22'!AS42+'apr22'!AS42+'mai22'!AS42+'iun22'!AS42+'iul22'!AS42</f>
        <v>0</v>
      </c>
      <c r="AT42" s="210"/>
      <c r="AU42" s="17" t="str">
        <f>IF(AS47&lt;=D47," ","GRESEALA")</f>
        <v xml:space="preserve"> </v>
      </c>
      <c r="AV42" s="17" t="str">
        <f>IF(AS48&lt;=D48," ","GRESEALA")</f>
        <v xml:space="preserve"> </v>
      </c>
      <c r="AW42" s="17" t="str">
        <f>IF(AS49&lt;=D49," ","GRESEALA")</f>
        <v xml:space="preserve"> </v>
      </c>
      <c r="AX42" s="17" t="str">
        <f>IF(AS50&lt;=D50," ","GRESEALA")</f>
        <v xml:space="preserve"> </v>
      </c>
      <c r="AY42" s="17" t="str">
        <f>IF(AS51&lt;=D51," ","GRESEALA")</f>
        <v xml:space="preserve"> </v>
      </c>
      <c r="AZ42" s="17" t="str">
        <f>IF(AS52&lt;=D52," ","GRESEALA")</f>
        <v xml:space="preserve"> </v>
      </c>
      <c r="BA42" s="17" t="str">
        <f>IF(AS53&lt;=D53," ","GRESEALA")</f>
        <v xml:space="preserve"> </v>
      </c>
      <c r="BB42" s="17" t="str">
        <f>IF(AS54&lt;=D54," ","GRESEALA")</f>
        <v xml:space="preserve"> </v>
      </c>
      <c r="BC42" s="17" t="str">
        <f>IF(AS55&lt;=D55," ","GRESEALA")</f>
        <v xml:space="preserve"> </v>
      </c>
      <c r="BD42" s="17" t="str">
        <f>IF(AS56&lt;=D56," ","GRESEALA")</f>
        <v xml:space="preserve"> </v>
      </c>
      <c r="BE42" s="17" t="str">
        <f>IF(AS57&lt;=D57," ","GRESEALA")</f>
        <v xml:space="preserve"> </v>
      </c>
      <c r="BF42" s="17" t="str">
        <f>IF(AS58&lt;=D58," ","GRESEALA")</f>
        <v xml:space="preserve"> </v>
      </c>
      <c r="BG42" s="17" t="str">
        <f>IF(AS59&lt;=D59," ","GRESEALA")</f>
        <v xml:space="preserve"> </v>
      </c>
      <c r="BH42" s="17" t="str">
        <f>IF(AS60&lt;=D60," ","GRESEALA")</f>
        <v xml:space="preserve"> </v>
      </c>
      <c r="BI42" s="17" t="str">
        <f>IF(AS61&lt;=D61," ","GRESEALA")</f>
        <v xml:space="preserve"> </v>
      </c>
      <c r="BJ42" s="17" t="str">
        <f>IF(AS62&lt;=D62," ","GRESEALA")</f>
        <v xml:space="preserve"> </v>
      </c>
      <c r="BK42" s="17" t="str">
        <f>IF(AS63&lt;=D63," ","GRESEALA")</f>
        <v xml:space="preserve"> </v>
      </c>
    </row>
    <row r="43" spans="2:223" ht="27" customHeight="1" x14ac:dyDescent="0.45">
      <c r="B43" s="213" t="s">
        <v>103</v>
      </c>
      <c r="C43" s="137" t="s">
        <v>104</v>
      </c>
      <c r="D43" s="186">
        <f t="shared" si="0"/>
        <v>0</v>
      </c>
      <c r="E43" s="152">
        <f>'ian22'!E43+'feb22'!E43+'mar22'!E43+'apr22'!E43+'mai22'!E43+'iun22'!E43+'iul22'!E43</f>
        <v>0</v>
      </c>
      <c r="F43" s="152">
        <f>'ian22'!F43+'feb22'!F43+'mar22'!F43+'apr22'!F43+'mai22'!F43+'iun22'!F43+'iul22'!F43</f>
        <v>0</v>
      </c>
      <c r="G43" s="152">
        <f>'ian22'!G43+'feb22'!G43+'mar22'!G43+'apr22'!G43+'mai22'!G43+'iun22'!G43+'iul22'!G43</f>
        <v>0</v>
      </c>
      <c r="H43" s="152">
        <f>'ian22'!H43+'feb22'!H43+'mar22'!H43+'apr22'!H43+'mai22'!H43+'iun22'!H43+'iul22'!H43</f>
        <v>0</v>
      </c>
      <c r="I43" s="152">
        <f>'ian22'!I43+'feb22'!I43+'mar22'!I43+'apr22'!I43+'mai22'!I43+'iun22'!I43+'iul22'!I43</f>
        <v>0</v>
      </c>
      <c r="J43" s="152">
        <f>'ian22'!J43+'feb22'!J43+'mar22'!J43+'apr22'!J43+'mai22'!J43+'iun22'!J43+'iul22'!J43</f>
        <v>0</v>
      </c>
      <c r="K43" s="152">
        <f>'ian22'!K43+'feb22'!K43+'mar22'!K43+'apr22'!K43+'mai22'!K43+'iun22'!K43+'iul22'!K43</f>
        <v>0</v>
      </c>
      <c r="L43" s="152">
        <f>'ian22'!L43+'feb22'!L43+'mar22'!L43+'apr22'!L43+'mai22'!L43+'iun22'!L43+'iul22'!L43</f>
        <v>0</v>
      </c>
      <c r="M43" s="152">
        <f>'ian22'!M43+'feb22'!M43+'mar22'!M43+'apr22'!M43+'mai22'!M43+'iun22'!M43+'iul22'!M43</f>
        <v>0</v>
      </c>
      <c r="N43" s="152">
        <f>'ian22'!N43+'feb22'!N43+'mar22'!N43+'apr22'!N43+'mai22'!N43+'iun22'!N43+'iul22'!N43</f>
        <v>0</v>
      </c>
      <c r="O43" s="152">
        <f>'ian22'!O43+'feb22'!O43+'mar22'!O43+'apr22'!O43+'mai22'!O43+'iun22'!O43+'iul22'!O43</f>
        <v>0</v>
      </c>
      <c r="P43" s="152">
        <f>'ian22'!P43+'feb22'!P43+'mar22'!P43+'apr22'!P43+'mai22'!P43+'iun22'!P43+'iul22'!P43</f>
        <v>0</v>
      </c>
      <c r="Q43" s="152">
        <f>'ian22'!Q43+'feb22'!Q43+'mar22'!Q43+'apr22'!Q43+'mai22'!Q43+'iun22'!Q43+'iul22'!Q43</f>
        <v>0</v>
      </c>
      <c r="R43" s="152">
        <f>'ian22'!R43+'feb22'!R43+'mar22'!R43+'apr22'!R43+'mai22'!R43+'iun22'!R43+'iul22'!R43</f>
        <v>0</v>
      </c>
      <c r="S43" s="152">
        <f>'ian22'!S43+'feb22'!S43+'mar22'!S43+'apr22'!S43+'mai22'!S43+'iun22'!S43+'iul22'!S43</f>
        <v>0</v>
      </c>
      <c r="T43" s="152">
        <f>'ian22'!T43+'feb22'!T43+'mar22'!T43+'apr22'!T43+'mai22'!T43+'iun22'!T43+'iul22'!T43</f>
        <v>0</v>
      </c>
      <c r="U43" s="152">
        <f>'ian22'!U43+'feb22'!U43+'mar22'!U43+'apr22'!U43+'mai22'!U43+'iun22'!U43+'iul22'!U43</f>
        <v>0</v>
      </c>
      <c r="V43" s="152">
        <f>'ian22'!V43+'feb22'!V43+'mar22'!V43+'apr22'!V43+'mai22'!V43+'iun22'!V43+'iul22'!V43</f>
        <v>0</v>
      </c>
      <c r="W43" s="152">
        <f>'ian22'!W43+'feb22'!W43+'mar22'!W43+'apr22'!W43+'mai22'!W43+'iun22'!W43+'iul22'!W43</f>
        <v>0</v>
      </c>
      <c r="X43" s="152">
        <f>'ian22'!X43+'feb22'!X43+'mar22'!X43+'apr22'!X43+'mai22'!X43+'iun22'!X43+'iul22'!X43</f>
        <v>0</v>
      </c>
      <c r="Y43" s="152">
        <f>'ian22'!Y43+'feb22'!Y43+'mar22'!Y43+'apr22'!Y43+'mai22'!Y43+'iun22'!Y43+'iul22'!Y43</f>
        <v>0</v>
      </c>
      <c r="Z43" s="152">
        <f>'ian22'!Z43+'feb22'!Z43+'mar22'!Z43+'apr22'!Z43+'mai22'!Z43+'iun22'!Z43+'iul22'!Z43</f>
        <v>0</v>
      </c>
      <c r="AA43" s="152">
        <f>'ian22'!AA43+'feb22'!AA43+'mar22'!AA43+'apr22'!AA43+'mai22'!AA43+'iun22'!AA43+'iul22'!AA43</f>
        <v>0</v>
      </c>
      <c r="AB43" s="152">
        <f>'ian22'!AB43+'feb22'!AB43+'mar22'!AB43+'apr22'!AB43+'mai22'!AB43+'iun22'!AB43+'iul22'!AB43</f>
        <v>0</v>
      </c>
      <c r="AC43" s="152">
        <f>'ian22'!AC43+'feb22'!AC43+'mar22'!AC43+'apr22'!AC43+'mai22'!AC43+'iun22'!AC43+'iul22'!AC43</f>
        <v>0</v>
      </c>
      <c r="AD43" s="152">
        <f>'ian22'!AD43+'feb22'!AD43+'mar22'!AD43+'apr22'!AD43+'mai22'!AD43+'iun22'!AD43+'iul22'!AD43</f>
        <v>0</v>
      </c>
      <c r="AE43" s="152">
        <f>'ian22'!AE43+'feb22'!AE43+'mar22'!AE43+'apr22'!AE43+'mai22'!AE43+'iun22'!AE43+'iul22'!AE43</f>
        <v>0</v>
      </c>
      <c r="AF43" s="152">
        <f>'ian22'!AF43+'feb22'!AF43+'mar22'!AF43+'apr22'!AF43+'mai22'!AF43+'iun22'!AF43+'iul22'!AF43</f>
        <v>0</v>
      </c>
      <c r="AG43" s="152">
        <f>'ian22'!AG43+'feb22'!AG43+'mar22'!AG43+'apr22'!AG43+'mai22'!AG43+'iun22'!AG43+'iul22'!AG43</f>
        <v>0</v>
      </c>
      <c r="AH43" s="152">
        <f>'ian22'!AH43+'feb22'!AH43+'mar22'!AH43+'apr22'!AH43+'mai22'!AH43+'iun22'!AH43+'iul22'!AH43</f>
        <v>0</v>
      </c>
      <c r="AI43" s="152">
        <f>'ian22'!AI43+'feb22'!AI43+'mar22'!AI43+'apr22'!AI43+'mai22'!AI43+'iun22'!AI43+'iul22'!AI43</f>
        <v>0</v>
      </c>
      <c r="AJ43" s="152">
        <f>'ian22'!AJ43+'feb22'!AJ43+'mar22'!AJ43+'apr22'!AJ43+'mai22'!AJ43+'iun22'!AJ43+'iul22'!AJ43</f>
        <v>0</v>
      </c>
      <c r="AK43" s="152">
        <f>'ian22'!AK43+'feb22'!AK43+'mar22'!AK43+'apr22'!AK43+'mai22'!AK43+'iun22'!AK43+'iul22'!AK43</f>
        <v>0</v>
      </c>
      <c r="AL43" s="152">
        <f>'ian22'!AL43+'feb22'!AL43+'mar22'!AL43+'apr22'!AL43+'mai22'!AL43+'iun22'!AL43+'iul22'!AL43</f>
        <v>0</v>
      </c>
      <c r="AM43" s="152">
        <f>'ian22'!AM43+'feb22'!AM43+'mar22'!AM43+'apr22'!AM43+'mai22'!AM43+'iun22'!AM43+'iul22'!AM43</f>
        <v>0</v>
      </c>
      <c r="AN43" s="152">
        <f>'ian22'!AN43+'feb22'!AN43+'mar22'!AN43+'apr22'!AN43+'mai22'!AN43+'iun22'!AN43+'iul22'!AN43</f>
        <v>0</v>
      </c>
      <c r="AO43" s="152">
        <f>'ian22'!AO43+'feb22'!AO43+'mar22'!AO43+'apr22'!AO43+'mai22'!AO43+'iun22'!AO43+'iul22'!AO43</f>
        <v>0</v>
      </c>
      <c r="AP43" s="152">
        <f>'ian22'!AP43+'feb22'!AP43+'mar22'!AP43+'apr22'!AP43+'mai22'!AP43+'iun22'!AP43+'iul22'!AP43</f>
        <v>0</v>
      </c>
      <c r="AQ43" s="152">
        <f>'ian22'!AQ43+'feb22'!AQ43+'mar22'!AQ43+'apr22'!AQ43+'mai22'!AQ43+'iun22'!AQ43+'iul22'!AQ43</f>
        <v>0</v>
      </c>
      <c r="AR43" s="152">
        <f>'ian22'!AR43+'feb22'!AR43+'mar22'!AR43+'apr22'!AR43+'mai22'!AR43+'iun22'!AR43+'iul22'!AR43</f>
        <v>0</v>
      </c>
      <c r="AS43" s="152">
        <f>'ian22'!AS43+'feb22'!AS43+'mar22'!AS43+'apr22'!AS43+'mai22'!AS43+'iun22'!AS43+'iul22'!AS43</f>
        <v>0</v>
      </c>
      <c r="AT43" s="205"/>
      <c r="AU43" s="17" t="str">
        <f>IF(AS64&lt;=D64," ","GRESEALA")</f>
        <v xml:space="preserve"> </v>
      </c>
      <c r="AV43" s="17" t="str">
        <f>IF(AS65&lt;=D65," ","GRESEALA")</f>
        <v xml:space="preserve"> </v>
      </c>
      <c r="AW43" s="17" t="str">
        <f>IF(AS66&lt;=D66," ","GRESEALA")</f>
        <v xml:space="preserve"> </v>
      </c>
      <c r="AX43" s="17" t="str">
        <f>IF(AS67&lt;=D67," ","GRESEALA")</f>
        <v xml:space="preserve"> </v>
      </c>
      <c r="AY43" s="17" t="str">
        <f>IF(E45+F45=D45," ","GRESEALA")</f>
        <v xml:space="preserve"> </v>
      </c>
      <c r="AZ43" s="23" t="str">
        <f>IF(G45+K45+I45+L45+M45=D45," ","GRESEALA")</f>
        <v xml:space="preserve"> </v>
      </c>
      <c r="BA43" s="17" t="str">
        <f>IF(O45+P45=D45," ","GRESEALA")</f>
        <v xml:space="preserve"> </v>
      </c>
      <c r="BB43" s="17" t="str">
        <f>IF(Q45+S45+T45+U45+V45+W45=D45," ","GRESEALA")</f>
        <v xml:space="preserve"> </v>
      </c>
      <c r="BC43" s="17" t="str">
        <f>IF(X45+Y45+Z45=D45," ","GRESEALA")</f>
        <v xml:space="preserve"> </v>
      </c>
      <c r="BD43" s="23" t="str">
        <f>IF(AA45+AC45+AE45+AF45+AG45+AH45+AI45+AJ45+AK45+AL45+AM45+AN45+AO45+AP45+AQ45+AR45+AS45&gt;=D45," ","GRESEALA")</f>
        <v xml:space="preserve"> </v>
      </c>
      <c r="BE43" s="17" t="str">
        <f>IF(H45&lt;=G45," ","GRESEALA")</f>
        <v xml:space="preserve"> </v>
      </c>
      <c r="BF43" s="17" t="str">
        <f>IF(E46+F46=D46," ","GRESEALA")</f>
        <v xml:space="preserve"> </v>
      </c>
      <c r="BG43" s="23" t="str">
        <f>IF(G46+K46+I46+L46+M46=D46," ","GRESEALA")</f>
        <v xml:space="preserve"> </v>
      </c>
      <c r="BH43" s="17" t="str">
        <f>IF(O46+P46=D46," ","GRESEALA")</f>
        <v xml:space="preserve"> </v>
      </c>
      <c r="BI43" s="17" t="str">
        <f>IF(Q46+S46+T46+U46+V46+W46=D46," ","GRESEALA")</f>
        <v xml:space="preserve"> </v>
      </c>
      <c r="BJ43" s="17" t="str">
        <f>IF(X46+Y46+Z46=D46," ","GRESEALA")</f>
        <v xml:space="preserve"> </v>
      </c>
      <c r="BK43" s="23" t="str">
        <f>IF(AA46+AC46+AE46+AF46+AG46+AH46+AI46+AJ46+AK46+AL46+AM46+AN46+AO46+AP46+AQ46+AR46+AS46&gt;=D46," ","GRESEALA")</f>
        <v xml:space="preserve"> </v>
      </c>
      <c r="BL43" s="17" t="str">
        <f>IF(H46&lt;=G46," ","GRESEALA")</f>
        <v xml:space="preserve"> </v>
      </c>
    </row>
    <row r="44" spans="2:223" ht="38.25" customHeight="1" x14ac:dyDescent="0.45">
      <c r="B44" s="213" t="s">
        <v>105</v>
      </c>
      <c r="C44" s="137" t="s">
        <v>106</v>
      </c>
      <c r="D44" s="186">
        <f t="shared" si="0"/>
        <v>0</v>
      </c>
      <c r="E44" s="152">
        <f>'ian22'!E44+'feb22'!E44+'mar22'!E44+'apr22'!E44+'mai22'!E44+'iun22'!E44+'iul22'!E44</f>
        <v>0</v>
      </c>
      <c r="F44" s="152">
        <f>'ian22'!F44+'feb22'!F44+'mar22'!F44+'apr22'!F44+'mai22'!F44+'iun22'!F44+'iul22'!F44</f>
        <v>0</v>
      </c>
      <c r="G44" s="152">
        <f>'ian22'!G44+'feb22'!G44+'mar22'!G44+'apr22'!G44+'mai22'!G44+'iun22'!G44+'iul22'!G44</f>
        <v>0</v>
      </c>
      <c r="H44" s="152">
        <f>'ian22'!H44+'feb22'!H44+'mar22'!H44+'apr22'!H44+'mai22'!H44+'iun22'!H44+'iul22'!H44</f>
        <v>0</v>
      </c>
      <c r="I44" s="152">
        <f>'ian22'!I44+'feb22'!I44+'mar22'!I44+'apr22'!I44+'mai22'!I44+'iun22'!I44+'iul22'!I44</f>
        <v>0</v>
      </c>
      <c r="J44" s="152">
        <f>'ian22'!J44+'feb22'!J44+'mar22'!J44+'apr22'!J44+'mai22'!J44+'iun22'!J44+'iul22'!J44</f>
        <v>0</v>
      </c>
      <c r="K44" s="152">
        <f>'ian22'!K44+'feb22'!K44+'mar22'!K44+'apr22'!K44+'mai22'!K44+'iun22'!K44+'iul22'!K44</f>
        <v>0</v>
      </c>
      <c r="L44" s="152">
        <f>'ian22'!L44+'feb22'!L44+'mar22'!L44+'apr22'!L44+'mai22'!L44+'iun22'!L44+'iul22'!L44</f>
        <v>0</v>
      </c>
      <c r="M44" s="152">
        <f>'ian22'!M44+'feb22'!M44+'mar22'!M44+'apr22'!M44+'mai22'!M44+'iun22'!M44+'iul22'!M44</f>
        <v>0</v>
      </c>
      <c r="N44" s="152">
        <f>'ian22'!N44+'feb22'!N44+'mar22'!N44+'apr22'!N44+'mai22'!N44+'iun22'!N44+'iul22'!N44</f>
        <v>0</v>
      </c>
      <c r="O44" s="152">
        <f>'ian22'!O44+'feb22'!O44+'mar22'!O44+'apr22'!O44+'mai22'!O44+'iun22'!O44+'iul22'!O44</f>
        <v>0</v>
      </c>
      <c r="P44" s="152">
        <f>'ian22'!P44+'feb22'!P44+'mar22'!P44+'apr22'!P44+'mai22'!P44+'iun22'!P44+'iul22'!P44</f>
        <v>0</v>
      </c>
      <c r="Q44" s="152">
        <f>'ian22'!Q44+'feb22'!Q44+'mar22'!Q44+'apr22'!Q44+'mai22'!Q44+'iun22'!Q44+'iul22'!Q44</f>
        <v>0</v>
      </c>
      <c r="R44" s="152">
        <f>'ian22'!R44+'feb22'!R44+'mar22'!R44+'apr22'!R44+'mai22'!R44+'iun22'!R44+'iul22'!R44</f>
        <v>0</v>
      </c>
      <c r="S44" s="152">
        <f>'ian22'!S44+'feb22'!S44+'mar22'!S44+'apr22'!S44+'mai22'!S44+'iun22'!S44+'iul22'!S44</f>
        <v>0</v>
      </c>
      <c r="T44" s="152">
        <f>'ian22'!T44+'feb22'!T44+'mar22'!T44+'apr22'!T44+'mai22'!T44+'iun22'!T44+'iul22'!T44</f>
        <v>0</v>
      </c>
      <c r="U44" s="152">
        <f>'ian22'!U44+'feb22'!U44+'mar22'!U44+'apr22'!U44+'mai22'!U44+'iun22'!U44+'iul22'!U44</f>
        <v>0</v>
      </c>
      <c r="V44" s="152">
        <f>'ian22'!V44+'feb22'!V44+'mar22'!V44+'apr22'!V44+'mai22'!V44+'iun22'!V44+'iul22'!V44</f>
        <v>0</v>
      </c>
      <c r="W44" s="152">
        <f>'ian22'!W44+'feb22'!W44+'mar22'!W44+'apr22'!W44+'mai22'!W44+'iun22'!W44+'iul22'!W44</f>
        <v>0</v>
      </c>
      <c r="X44" s="152">
        <f>'ian22'!X44+'feb22'!X44+'mar22'!X44+'apr22'!X44+'mai22'!X44+'iun22'!X44+'iul22'!X44</f>
        <v>0</v>
      </c>
      <c r="Y44" s="152">
        <f>'ian22'!Y44+'feb22'!Y44+'mar22'!Y44+'apr22'!Y44+'mai22'!Y44+'iun22'!Y44+'iul22'!Y44</f>
        <v>0</v>
      </c>
      <c r="Z44" s="152">
        <f>'ian22'!Z44+'feb22'!Z44+'mar22'!Z44+'apr22'!Z44+'mai22'!Z44+'iun22'!Z44+'iul22'!Z44</f>
        <v>0</v>
      </c>
      <c r="AA44" s="152">
        <f>'ian22'!AA44+'feb22'!AA44+'mar22'!AA44+'apr22'!AA44+'mai22'!AA44+'iun22'!AA44+'iul22'!AA44</f>
        <v>0</v>
      </c>
      <c r="AB44" s="152">
        <f>'ian22'!AB44+'feb22'!AB44+'mar22'!AB44+'apr22'!AB44+'mai22'!AB44+'iun22'!AB44+'iul22'!AB44</f>
        <v>0</v>
      </c>
      <c r="AC44" s="152">
        <f>'ian22'!AC44+'feb22'!AC44+'mar22'!AC44+'apr22'!AC44+'mai22'!AC44+'iun22'!AC44+'iul22'!AC44</f>
        <v>0</v>
      </c>
      <c r="AD44" s="152">
        <f>'ian22'!AD44+'feb22'!AD44+'mar22'!AD44+'apr22'!AD44+'mai22'!AD44+'iun22'!AD44+'iul22'!AD44</f>
        <v>0</v>
      </c>
      <c r="AE44" s="152">
        <f>'ian22'!AE44+'feb22'!AE44+'mar22'!AE44+'apr22'!AE44+'mai22'!AE44+'iun22'!AE44+'iul22'!AE44</f>
        <v>0</v>
      </c>
      <c r="AF44" s="152">
        <f>'ian22'!AF44+'feb22'!AF44+'mar22'!AF44+'apr22'!AF44+'mai22'!AF44+'iun22'!AF44+'iul22'!AF44</f>
        <v>0</v>
      </c>
      <c r="AG44" s="152">
        <f>'ian22'!AG44+'feb22'!AG44+'mar22'!AG44+'apr22'!AG44+'mai22'!AG44+'iun22'!AG44+'iul22'!AG44</f>
        <v>0</v>
      </c>
      <c r="AH44" s="152">
        <f>'ian22'!AH44+'feb22'!AH44+'mar22'!AH44+'apr22'!AH44+'mai22'!AH44+'iun22'!AH44+'iul22'!AH44</f>
        <v>0</v>
      </c>
      <c r="AI44" s="152">
        <f>'ian22'!AI44+'feb22'!AI44+'mar22'!AI44+'apr22'!AI44+'mai22'!AI44+'iun22'!AI44+'iul22'!AI44</f>
        <v>0</v>
      </c>
      <c r="AJ44" s="152">
        <f>'ian22'!AJ44+'feb22'!AJ44+'mar22'!AJ44+'apr22'!AJ44+'mai22'!AJ44+'iun22'!AJ44+'iul22'!AJ44</f>
        <v>0</v>
      </c>
      <c r="AK44" s="152">
        <f>'ian22'!AK44+'feb22'!AK44+'mar22'!AK44+'apr22'!AK44+'mai22'!AK44+'iun22'!AK44+'iul22'!AK44</f>
        <v>0</v>
      </c>
      <c r="AL44" s="152">
        <f>'ian22'!AL44+'feb22'!AL44+'mar22'!AL44+'apr22'!AL44+'mai22'!AL44+'iun22'!AL44+'iul22'!AL44</f>
        <v>0</v>
      </c>
      <c r="AM44" s="152">
        <f>'ian22'!AM44+'feb22'!AM44+'mar22'!AM44+'apr22'!AM44+'mai22'!AM44+'iun22'!AM44+'iul22'!AM44</f>
        <v>0</v>
      </c>
      <c r="AN44" s="152">
        <f>'ian22'!AN44+'feb22'!AN44+'mar22'!AN44+'apr22'!AN44+'mai22'!AN44+'iun22'!AN44+'iul22'!AN44</f>
        <v>0</v>
      </c>
      <c r="AO44" s="152">
        <f>'ian22'!AO44+'feb22'!AO44+'mar22'!AO44+'apr22'!AO44+'mai22'!AO44+'iun22'!AO44+'iul22'!AO44</f>
        <v>0</v>
      </c>
      <c r="AP44" s="152">
        <f>'ian22'!AP44+'feb22'!AP44+'mar22'!AP44+'apr22'!AP44+'mai22'!AP44+'iun22'!AP44+'iul22'!AP44</f>
        <v>0</v>
      </c>
      <c r="AQ44" s="152">
        <f>'ian22'!AQ44+'feb22'!AQ44+'mar22'!AQ44+'apr22'!AQ44+'mai22'!AQ44+'iun22'!AQ44+'iul22'!AQ44</f>
        <v>0</v>
      </c>
      <c r="AR44" s="152">
        <f>'ian22'!AR44+'feb22'!AR44+'mar22'!AR44+'apr22'!AR44+'mai22'!AR44+'iun22'!AR44+'iul22'!AR44</f>
        <v>0</v>
      </c>
      <c r="AS44" s="152">
        <f>'ian22'!AS44+'feb22'!AS44+'mar22'!AS44+'apr22'!AS44+'mai22'!AS44+'iun22'!AS44+'iul22'!AS44</f>
        <v>0</v>
      </c>
      <c r="AT44" s="205"/>
      <c r="AU44" s="17" t="str">
        <f>IF(E47+F47=D47," ","GRESEALA")</f>
        <v xml:space="preserve"> </v>
      </c>
      <c r="AV44" s="23" t="str">
        <f>IF(G47+K47+I47+L47+M47=D47," ","GRESEALA")</f>
        <v xml:space="preserve"> </v>
      </c>
      <c r="AW44" s="17" t="str">
        <f>IF(O47+P47=D47," ","GRESEALA")</f>
        <v xml:space="preserve"> </v>
      </c>
      <c r="AX44" s="17" t="str">
        <f>IF(Q47+S47+T47+U47+V47+W47=D47," ","GRESEALA")</f>
        <v xml:space="preserve"> </v>
      </c>
      <c r="AY44" s="17" t="str">
        <f>IF(X47+Y47+Z47=D47," ","GRESEALA")</f>
        <v xml:space="preserve"> </v>
      </c>
      <c r="AZ44" s="17" t="str">
        <f>IF(AA47+AC47+AE47+AF47+AG47+AH47+AI47+AJ47+AK47+AL47+AR47+AS47&gt;=D47," ","GRESEALA")</f>
        <v xml:space="preserve"> </v>
      </c>
      <c r="BA44" s="17" t="str">
        <f>IF(H47&lt;=G47," ","GRESEALA")</f>
        <v xml:space="preserve"> </v>
      </c>
      <c r="BB44" s="17" t="str">
        <f>IF(E49+E50+E51=E48," ","GRESEALA")</f>
        <v xml:space="preserve"> </v>
      </c>
      <c r="BC44" s="17" t="str">
        <f>IF(F49+F50+F51=F48," ","GRESEALA")</f>
        <v xml:space="preserve"> </v>
      </c>
      <c r="BD44" s="17" t="str">
        <f>IF(G49+G50+G51=G48," ","GRESEALA")</f>
        <v xml:space="preserve"> </v>
      </c>
      <c r="BE44" s="17" t="str">
        <f>IF(H49+H50+H51=H48," ","GRESEALA")</f>
        <v xml:space="preserve"> </v>
      </c>
      <c r="BF44" s="17" t="str">
        <f t="shared" ref="BF44:BK44" si="31">IF(K49+K50+K51=K48," ","GRESEALA")</f>
        <v xml:space="preserve"> </v>
      </c>
      <c r="BG44" s="23" t="str">
        <f t="shared" si="31"/>
        <v xml:space="preserve"> </v>
      </c>
      <c r="BH44" s="17" t="str">
        <f t="shared" si="31"/>
        <v xml:space="preserve"> </v>
      </c>
      <c r="BI44" s="17" t="str">
        <f t="shared" si="31"/>
        <v xml:space="preserve"> </v>
      </c>
      <c r="BJ44" s="17" t="str">
        <f t="shared" si="31"/>
        <v xml:space="preserve"> </v>
      </c>
      <c r="BK44" s="17" t="str">
        <f t="shared" si="31"/>
        <v xml:space="preserve"> </v>
      </c>
    </row>
    <row r="45" spans="2:223" ht="63" customHeight="1" x14ac:dyDescent="0.45">
      <c r="B45" s="208">
        <v>6</v>
      </c>
      <c r="C45" s="138" t="s">
        <v>175</v>
      </c>
      <c r="D45" s="194">
        <f t="shared" si="0"/>
        <v>25</v>
      </c>
      <c r="E45" s="152">
        <f>'ian22'!E45+'feb22'!E45+'mar22'!E45+'apr22'!E45+'mai22'!E45+'iun22'!E45+'iul22'!E45</f>
        <v>14</v>
      </c>
      <c r="F45" s="152">
        <f>'ian22'!F45+'feb22'!F45+'mar22'!F45+'apr22'!F45+'mai22'!F45+'iun22'!F45+'iul22'!F45</f>
        <v>11</v>
      </c>
      <c r="G45" s="152">
        <f>'ian22'!G45+'feb22'!G45+'mar22'!G45+'apr22'!G45+'mai22'!G45+'iun22'!G45+'iul22'!G45</f>
        <v>18</v>
      </c>
      <c r="H45" s="152">
        <f>'ian22'!H45+'feb22'!H45+'mar22'!H45+'apr22'!H45+'mai22'!H45+'iun22'!H45+'iul22'!H45</f>
        <v>18</v>
      </c>
      <c r="I45" s="152">
        <f>'ian22'!I45+'feb22'!I45+'mar22'!I45+'apr22'!I45+'mai22'!I45+'iun22'!I45+'iul22'!I45</f>
        <v>7</v>
      </c>
      <c r="J45" s="152">
        <f>'ian22'!J45+'feb22'!J45+'mar22'!J45+'apr22'!J45+'mai22'!J45+'iun22'!J45+'iul22'!J45</f>
        <v>7</v>
      </c>
      <c r="K45" s="152">
        <f>'ian22'!K45+'feb22'!K45+'mar22'!K45+'apr22'!K45+'mai22'!K45+'iun22'!K45+'iul22'!K45</f>
        <v>0</v>
      </c>
      <c r="L45" s="152">
        <f>'ian22'!L45+'feb22'!L45+'mar22'!L45+'apr22'!L45+'mai22'!L45+'iun22'!L45+'iul22'!L45</f>
        <v>0</v>
      </c>
      <c r="M45" s="152">
        <f>'ian22'!M45+'feb22'!M45+'mar22'!M45+'apr22'!M45+'mai22'!M45+'iun22'!M45+'iul22'!M45</f>
        <v>0</v>
      </c>
      <c r="N45" s="152">
        <f>'ian22'!N45+'feb22'!N45+'mar22'!N45+'apr22'!N45+'mai22'!N45+'iun22'!N45+'iul22'!N45</f>
        <v>0</v>
      </c>
      <c r="O45" s="152">
        <f>'ian22'!O45+'feb22'!O45+'mar22'!O45+'apr22'!O45+'mai22'!O45+'iun22'!O45+'iul22'!O45</f>
        <v>14</v>
      </c>
      <c r="P45" s="152">
        <f>'ian22'!P45+'feb22'!P45+'mar22'!P45+'apr22'!P45+'mai22'!P45+'iun22'!P45+'iul22'!P45</f>
        <v>11</v>
      </c>
      <c r="Q45" s="152">
        <f>'ian22'!Q45+'feb22'!Q45+'mar22'!Q45+'apr22'!Q45+'mai22'!Q45+'iun22'!Q45+'iul22'!Q45</f>
        <v>0</v>
      </c>
      <c r="R45" s="152">
        <f>'ian22'!R45+'feb22'!R45+'mar22'!R45+'apr22'!R45+'mai22'!R45+'iun22'!R45+'iul22'!R45</f>
        <v>0</v>
      </c>
      <c r="S45" s="152">
        <f>'ian22'!S45+'feb22'!S45+'mar22'!S45+'apr22'!S45+'mai22'!S45+'iun22'!S45+'iul22'!S45</f>
        <v>7</v>
      </c>
      <c r="T45" s="152">
        <f>'ian22'!T45+'feb22'!T45+'mar22'!T45+'apr22'!T45+'mai22'!T45+'iun22'!T45+'iul22'!T45</f>
        <v>0</v>
      </c>
      <c r="U45" s="152">
        <f>'ian22'!U45+'feb22'!U45+'mar22'!U45+'apr22'!U45+'mai22'!U45+'iun22'!U45+'iul22'!U45</f>
        <v>14</v>
      </c>
      <c r="V45" s="152">
        <f>'ian22'!V45+'feb22'!V45+'mar22'!V45+'apr22'!V45+'mai22'!V45+'iun22'!V45+'iul22'!V45</f>
        <v>1</v>
      </c>
      <c r="W45" s="152">
        <f>'ian22'!W45+'feb22'!W45+'mar22'!W45+'apr22'!W45+'mai22'!W45+'iun22'!W45+'iul22'!W45</f>
        <v>3</v>
      </c>
      <c r="X45" s="152">
        <f>'ian22'!X45+'feb22'!X45+'mar22'!X45+'apr22'!X45+'mai22'!X45+'iun22'!X45+'iul22'!X45</f>
        <v>25</v>
      </c>
      <c r="Y45" s="152">
        <f>'ian22'!Y45+'feb22'!Y45+'mar22'!Y45+'apr22'!Y45+'mai22'!Y45+'iun22'!Y45+'iul22'!Y45</f>
        <v>0</v>
      </c>
      <c r="Z45" s="152">
        <f>'ian22'!Z45+'feb22'!Z45+'mar22'!Z45+'apr22'!Z45+'mai22'!Z45+'iun22'!Z45+'iul22'!Z45</f>
        <v>0</v>
      </c>
      <c r="AA45" s="152">
        <f>'ian22'!AA45+'feb22'!AA45+'mar22'!AA45+'apr22'!AA45+'mai22'!AA45+'iun22'!AA45+'iul22'!AA45</f>
        <v>0</v>
      </c>
      <c r="AB45" s="152">
        <f>'ian22'!AB45+'feb22'!AB45+'mar22'!AB45+'apr22'!AB45+'mai22'!AB45+'iun22'!AB45+'iul22'!AB45</f>
        <v>0</v>
      </c>
      <c r="AC45" s="152">
        <f>'ian22'!AC45+'feb22'!AC45+'mar22'!AC45+'apr22'!AC45+'mai22'!AC45+'iun22'!AC45+'iul22'!AC45</f>
        <v>0</v>
      </c>
      <c r="AD45" s="152">
        <f>'ian22'!AD45+'feb22'!AD45+'mar22'!AD45+'apr22'!AD45+'mai22'!AD45+'iun22'!AD45+'iul22'!AD45</f>
        <v>0</v>
      </c>
      <c r="AE45" s="152">
        <f>'ian22'!AE45+'feb22'!AE45+'mar22'!AE45+'apr22'!AE45+'mai22'!AE45+'iun22'!AE45+'iul22'!AE45</f>
        <v>0</v>
      </c>
      <c r="AF45" s="152">
        <f>'ian22'!AF45+'feb22'!AF45+'mar22'!AF45+'apr22'!AF45+'mai22'!AF45+'iun22'!AF45+'iul22'!AF45</f>
        <v>0</v>
      </c>
      <c r="AG45" s="152">
        <f>'ian22'!AG45+'feb22'!AG45+'mar22'!AG45+'apr22'!AG45+'mai22'!AG45+'iun22'!AG45+'iul22'!AG45</f>
        <v>0</v>
      </c>
      <c r="AH45" s="152">
        <f>'ian22'!AH45+'feb22'!AH45+'mar22'!AH45+'apr22'!AH45+'mai22'!AH45+'iun22'!AH45+'iul22'!AH45</f>
        <v>0</v>
      </c>
      <c r="AI45" s="152">
        <f>'ian22'!AI45+'feb22'!AI45+'mar22'!AI45+'apr22'!AI45+'mai22'!AI45+'iun22'!AI45+'iul22'!AI45</f>
        <v>0</v>
      </c>
      <c r="AJ45" s="152">
        <f>'ian22'!AJ45+'feb22'!AJ45+'mar22'!AJ45+'apr22'!AJ45+'mai22'!AJ45+'iun22'!AJ45+'iul22'!AJ45</f>
        <v>0</v>
      </c>
      <c r="AK45" s="152">
        <f>'ian22'!AK45+'feb22'!AK45+'mar22'!AK45+'apr22'!AK45+'mai22'!AK45+'iun22'!AK45+'iul22'!AK45</f>
        <v>0</v>
      </c>
      <c r="AL45" s="152">
        <f>'ian22'!AL45+'feb22'!AL45+'mar22'!AL45+'apr22'!AL45+'mai22'!AL45+'iun22'!AL45+'iul22'!AL45</f>
        <v>0</v>
      </c>
      <c r="AM45" s="152">
        <f>'ian22'!AM45+'feb22'!AM45+'mar22'!AM45+'apr22'!AM45+'mai22'!AM45+'iun22'!AM45+'iul22'!AM45</f>
        <v>0</v>
      </c>
      <c r="AN45" s="152">
        <f>'ian22'!AN45+'feb22'!AN45+'mar22'!AN45+'apr22'!AN45+'mai22'!AN45+'iun22'!AN45+'iul22'!AN45</f>
        <v>0</v>
      </c>
      <c r="AO45" s="152">
        <f>'ian22'!AO45+'feb22'!AO45+'mar22'!AO45+'apr22'!AO45+'mai22'!AO45+'iun22'!AO45+'iul22'!AO45</f>
        <v>0</v>
      </c>
      <c r="AP45" s="152">
        <f>'ian22'!AP45+'feb22'!AP45+'mar22'!AP45+'apr22'!AP45+'mai22'!AP45+'iun22'!AP45+'iul22'!AP45</f>
        <v>0</v>
      </c>
      <c r="AQ45" s="152">
        <f>'ian22'!AQ45+'feb22'!AQ45+'mar22'!AQ45+'apr22'!AQ45+'mai22'!AQ45+'iun22'!AQ45+'iul22'!AQ45</f>
        <v>0</v>
      </c>
      <c r="AR45" s="152">
        <f>'ian22'!AR45+'feb22'!AR45+'mar22'!AR45+'apr22'!AR45+'mai22'!AR45+'iun22'!AR45+'iul22'!AR45</f>
        <v>0</v>
      </c>
      <c r="AS45" s="152">
        <f>'ian22'!AS45+'feb22'!AS45+'mar22'!AS45+'apr22'!AS45+'mai22'!AS45+'iun22'!AS45+'iul22'!AS45</f>
        <v>25</v>
      </c>
      <c r="AT45" s="205"/>
      <c r="AU45" s="17" t="str">
        <f>IF(Q49+Q50+Q51=Q48," ","GRESEALA")</f>
        <v xml:space="preserve"> </v>
      </c>
      <c r="AV45" s="17" t="str">
        <f t="shared" ref="AV45:BK45" si="32">IF(S49+S50+S51=S48," ","GRESEALA")</f>
        <v xml:space="preserve"> </v>
      </c>
      <c r="AW45" s="17" t="str">
        <f t="shared" si="32"/>
        <v xml:space="preserve"> </v>
      </c>
      <c r="AX45" s="17" t="str">
        <f t="shared" si="32"/>
        <v xml:space="preserve"> </v>
      </c>
      <c r="AY45" s="17" t="str">
        <f t="shared" si="32"/>
        <v xml:space="preserve"> </v>
      </c>
      <c r="AZ45" s="17" t="str">
        <f t="shared" si="32"/>
        <v xml:space="preserve"> </v>
      </c>
      <c r="BA45" s="17" t="str">
        <f t="shared" si="32"/>
        <v xml:space="preserve"> </v>
      </c>
      <c r="BB45" s="17" t="str">
        <f t="shared" si="32"/>
        <v xml:space="preserve"> </v>
      </c>
      <c r="BC45" s="17" t="str">
        <f t="shared" si="32"/>
        <v xml:space="preserve"> </v>
      </c>
      <c r="BD45" s="17" t="str">
        <f t="shared" si="32"/>
        <v xml:space="preserve"> </v>
      </c>
      <c r="BE45" s="17" t="str">
        <f t="shared" si="32"/>
        <v xml:space="preserve"> </v>
      </c>
      <c r="BF45" s="17" t="str">
        <f t="shared" si="32"/>
        <v xml:space="preserve"> </v>
      </c>
      <c r="BG45" s="17" t="str">
        <f t="shared" si="32"/>
        <v xml:space="preserve"> </v>
      </c>
      <c r="BH45" s="17" t="str">
        <f t="shared" si="32"/>
        <v xml:space="preserve"> </v>
      </c>
      <c r="BI45" s="17" t="str">
        <f t="shared" si="32"/>
        <v xml:space="preserve"> </v>
      </c>
      <c r="BJ45" s="17" t="str">
        <f t="shared" si="32"/>
        <v xml:space="preserve"> </v>
      </c>
      <c r="BK45" s="17" t="str">
        <f t="shared" si="32"/>
        <v xml:space="preserve"> </v>
      </c>
    </row>
    <row r="46" spans="2:223" s="24" customFormat="1" ht="66" customHeight="1" x14ac:dyDescent="0.45">
      <c r="B46" s="208">
        <v>7</v>
      </c>
      <c r="C46" s="138" t="s">
        <v>176</v>
      </c>
      <c r="D46" s="195">
        <f t="shared" si="0"/>
        <v>0</v>
      </c>
      <c r="E46" s="152">
        <f>'ian22'!E46+'feb22'!E46+'mar22'!E46+'apr22'!E46+'mai22'!E46+'iun22'!E46+'iul22'!E46</f>
        <v>0</v>
      </c>
      <c r="F46" s="152">
        <f>'ian22'!F46+'feb22'!F46+'mar22'!F46+'apr22'!F46+'mai22'!F46+'iun22'!F46+'iul22'!F46</f>
        <v>0</v>
      </c>
      <c r="G46" s="152">
        <f>'ian22'!G46+'feb22'!G46+'mar22'!G46+'apr22'!G46+'mai22'!G46+'iun22'!G46+'iul22'!G46</f>
        <v>0</v>
      </c>
      <c r="H46" s="152">
        <f>'ian22'!H46+'feb22'!H46+'mar22'!H46+'apr22'!H46+'mai22'!H46+'iun22'!H46+'iul22'!H46</f>
        <v>0</v>
      </c>
      <c r="I46" s="152">
        <f>'ian22'!I46+'feb22'!I46+'mar22'!I46+'apr22'!I46+'mai22'!I46+'iun22'!I46+'iul22'!I46</f>
        <v>0</v>
      </c>
      <c r="J46" s="152">
        <f>'ian22'!J46+'feb22'!J46+'mar22'!J46+'apr22'!J46+'mai22'!J46+'iun22'!J46+'iul22'!J46</f>
        <v>0</v>
      </c>
      <c r="K46" s="152">
        <f>'ian22'!K46+'feb22'!K46+'mar22'!K46+'apr22'!K46+'mai22'!K46+'iun22'!K46+'iul22'!K46</f>
        <v>0</v>
      </c>
      <c r="L46" s="152">
        <f>'ian22'!L46+'feb22'!L46+'mar22'!L46+'apr22'!L46+'mai22'!L46+'iun22'!L46+'iul22'!L46</f>
        <v>0</v>
      </c>
      <c r="M46" s="152">
        <f>'ian22'!M46+'feb22'!M46+'mar22'!M46+'apr22'!M46+'mai22'!M46+'iun22'!M46+'iul22'!M46</f>
        <v>0</v>
      </c>
      <c r="N46" s="152">
        <f>'ian22'!N46+'feb22'!N46+'mar22'!N46+'apr22'!N46+'mai22'!N46+'iun22'!N46+'iul22'!N46</f>
        <v>0</v>
      </c>
      <c r="O46" s="152">
        <f>'ian22'!O46+'feb22'!O46+'mar22'!O46+'apr22'!O46+'mai22'!O46+'iun22'!O46+'iul22'!O46</f>
        <v>0</v>
      </c>
      <c r="P46" s="152">
        <f>'ian22'!P46+'feb22'!P46+'mar22'!P46+'apr22'!P46+'mai22'!P46+'iun22'!P46+'iul22'!P46</f>
        <v>0</v>
      </c>
      <c r="Q46" s="152">
        <f>'ian22'!Q46+'feb22'!Q46+'mar22'!Q46+'apr22'!Q46+'mai22'!Q46+'iun22'!Q46+'iul22'!Q46</f>
        <v>0</v>
      </c>
      <c r="R46" s="152">
        <f>'ian22'!R46+'feb22'!R46+'mar22'!R46+'apr22'!R46+'mai22'!R46+'iun22'!R46+'iul22'!R46</f>
        <v>0</v>
      </c>
      <c r="S46" s="152">
        <f>'ian22'!S46+'feb22'!S46+'mar22'!S46+'apr22'!S46+'mai22'!S46+'iun22'!S46+'iul22'!S46</f>
        <v>0</v>
      </c>
      <c r="T46" s="152">
        <f>'ian22'!T46+'feb22'!T46+'mar22'!T46+'apr22'!T46+'mai22'!T46+'iun22'!T46+'iul22'!T46</f>
        <v>0</v>
      </c>
      <c r="U46" s="152">
        <f>'ian22'!U46+'feb22'!U46+'mar22'!U46+'apr22'!U46+'mai22'!U46+'iun22'!U46+'iul22'!U46</f>
        <v>0</v>
      </c>
      <c r="V46" s="152">
        <f>'ian22'!V46+'feb22'!V46+'mar22'!V46+'apr22'!V46+'mai22'!V46+'iun22'!V46+'iul22'!V46</f>
        <v>0</v>
      </c>
      <c r="W46" s="152">
        <f>'ian22'!W46+'feb22'!W46+'mar22'!W46+'apr22'!W46+'mai22'!W46+'iun22'!W46+'iul22'!W46</f>
        <v>0</v>
      </c>
      <c r="X46" s="152">
        <f>'ian22'!X46+'feb22'!X46+'mar22'!X46+'apr22'!X46+'mai22'!X46+'iun22'!X46+'iul22'!X46</f>
        <v>0</v>
      </c>
      <c r="Y46" s="152">
        <f>'ian22'!Y46+'feb22'!Y46+'mar22'!Y46+'apr22'!Y46+'mai22'!Y46+'iun22'!Y46+'iul22'!Y46</f>
        <v>0</v>
      </c>
      <c r="Z46" s="152">
        <f>'ian22'!Z46+'feb22'!Z46+'mar22'!Z46+'apr22'!Z46+'mai22'!Z46+'iun22'!Z46+'iul22'!Z46</f>
        <v>0</v>
      </c>
      <c r="AA46" s="152">
        <f>'ian22'!AA46+'feb22'!AA46+'mar22'!AA46+'apr22'!AA46+'mai22'!AA46+'iun22'!AA46+'iul22'!AA46</f>
        <v>0</v>
      </c>
      <c r="AB46" s="152">
        <f>'ian22'!AB46+'feb22'!AB46+'mar22'!AB46+'apr22'!AB46+'mai22'!AB46+'iun22'!AB46+'iul22'!AB46</f>
        <v>0</v>
      </c>
      <c r="AC46" s="152">
        <f>'ian22'!AC46+'feb22'!AC46+'mar22'!AC46+'apr22'!AC46+'mai22'!AC46+'iun22'!AC46+'iul22'!AC46</f>
        <v>0</v>
      </c>
      <c r="AD46" s="152">
        <f>'ian22'!AD46+'feb22'!AD46+'mar22'!AD46+'apr22'!AD46+'mai22'!AD46+'iun22'!AD46+'iul22'!AD46</f>
        <v>0</v>
      </c>
      <c r="AE46" s="152">
        <f>'ian22'!AE46+'feb22'!AE46+'mar22'!AE46+'apr22'!AE46+'mai22'!AE46+'iun22'!AE46+'iul22'!AE46</f>
        <v>0</v>
      </c>
      <c r="AF46" s="152">
        <f>'ian22'!AF46+'feb22'!AF46+'mar22'!AF46+'apr22'!AF46+'mai22'!AF46+'iun22'!AF46+'iul22'!AF46</f>
        <v>0</v>
      </c>
      <c r="AG46" s="152">
        <f>'ian22'!AG46+'feb22'!AG46+'mar22'!AG46+'apr22'!AG46+'mai22'!AG46+'iun22'!AG46+'iul22'!AG46</f>
        <v>0</v>
      </c>
      <c r="AH46" s="152">
        <f>'ian22'!AH46+'feb22'!AH46+'mar22'!AH46+'apr22'!AH46+'mai22'!AH46+'iun22'!AH46+'iul22'!AH46</f>
        <v>0</v>
      </c>
      <c r="AI46" s="152">
        <f>'ian22'!AI46+'feb22'!AI46+'mar22'!AI46+'apr22'!AI46+'mai22'!AI46+'iun22'!AI46+'iul22'!AI46</f>
        <v>0</v>
      </c>
      <c r="AJ46" s="152">
        <f>'ian22'!AJ46+'feb22'!AJ46+'mar22'!AJ46+'apr22'!AJ46+'mai22'!AJ46+'iun22'!AJ46+'iul22'!AJ46</f>
        <v>0</v>
      </c>
      <c r="AK46" s="152">
        <f>'ian22'!AK46+'feb22'!AK46+'mar22'!AK46+'apr22'!AK46+'mai22'!AK46+'iun22'!AK46+'iul22'!AK46</f>
        <v>0</v>
      </c>
      <c r="AL46" s="152">
        <f>'ian22'!AL46+'feb22'!AL46+'mar22'!AL46+'apr22'!AL46+'mai22'!AL46+'iun22'!AL46+'iul22'!AL46</f>
        <v>0</v>
      </c>
      <c r="AM46" s="152">
        <f>'ian22'!AM46+'feb22'!AM46+'mar22'!AM46+'apr22'!AM46+'mai22'!AM46+'iun22'!AM46+'iul22'!AM46</f>
        <v>0</v>
      </c>
      <c r="AN46" s="152">
        <f>'ian22'!AN46+'feb22'!AN46+'mar22'!AN46+'apr22'!AN46+'mai22'!AN46+'iun22'!AN46+'iul22'!AN46</f>
        <v>0</v>
      </c>
      <c r="AO46" s="152">
        <f>'ian22'!AO46+'feb22'!AO46+'mar22'!AO46+'apr22'!AO46+'mai22'!AO46+'iun22'!AO46+'iul22'!AO46</f>
        <v>0</v>
      </c>
      <c r="AP46" s="152">
        <f>'ian22'!AP46+'feb22'!AP46+'mar22'!AP46+'apr22'!AP46+'mai22'!AP46+'iun22'!AP46+'iul22'!AP46</f>
        <v>0</v>
      </c>
      <c r="AQ46" s="152">
        <f>'ian22'!AQ46+'feb22'!AQ46+'mar22'!AQ46+'apr22'!AQ46+'mai22'!AQ46+'iun22'!AQ46+'iul22'!AQ46</f>
        <v>0</v>
      </c>
      <c r="AR46" s="152">
        <f>'ian22'!AR46+'feb22'!AR46+'mar22'!AR46+'apr22'!AR46+'mai22'!AR46+'iun22'!AR46+'iul22'!AR46</f>
        <v>0</v>
      </c>
      <c r="AS46" s="152">
        <f>'ian22'!AS46+'feb22'!AS46+'mar22'!AS46+'apr22'!AS46+'mai22'!AS46+'iun22'!AS46+'iul22'!AS46</f>
        <v>0</v>
      </c>
      <c r="AT46" s="205"/>
      <c r="AU46" s="17" t="str">
        <f>IF(AI49+AI50+AI51=AI48," ","GRESEALA")</f>
        <v xml:space="preserve"> </v>
      </c>
      <c r="AV46" s="17" t="str">
        <f>IF(AJ49+AJ50+AJ51=AJ48," ","GRESEALA")</f>
        <v xml:space="preserve"> </v>
      </c>
      <c r="AW46" s="17" t="str">
        <f>IF(AK49+AK50+AK51=AK48," ","GRESEALA")</f>
        <v xml:space="preserve"> </v>
      </c>
      <c r="AX46" s="17" t="str">
        <f>IF(AL49+AL50+AL51=AL48," ","GRESEALA")</f>
        <v xml:space="preserve"> </v>
      </c>
      <c r="AY46" s="17" t="str">
        <f t="shared" ref="AY46:AZ46" si="33">IF(AR49+AR50+AR51=AR48," ","GRESEALA")</f>
        <v xml:space="preserve"> </v>
      </c>
      <c r="AZ46" s="17" t="str">
        <f t="shared" si="33"/>
        <v xml:space="preserve"> </v>
      </c>
      <c r="BA46" s="17" t="str">
        <f>IF(E48+F48=D48," ","GRESEALA")</f>
        <v xml:space="preserve"> </v>
      </c>
      <c r="BB46" s="23" t="str">
        <f>IF(G48+K48+I48+L48+M48=D48," ","GRESEALA")</f>
        <v xml:space="preserve"> </v>
      </c>
      <c r="BC46" s="17" t="str">
        <f>IF(O48+P48=D48," ","GRESEALA")</f>
        <v xml:space="preserve"> </v>
      </c>
      <c r="BD46" s="17" t="str">
        <f>IF(Q48+S48+T48+U48+V48+W48=D48," ","GRESEALA")</f>
        <v xml:space="preserve"> </v>
      </c>
      <c r="BE46" s="17" t="str">
        <f>IF(X48+Y48+Z48=D48," ","GRESEALA")</f>
        <v xml:space="preserve"> </v>
      </c>
      <c r="BF46" s="23" t="str">
        <f>IF(AA48+AC48+AE48+AF48+AG48+AH48+AI48+AJ48+AK48+AL48+AM48+AN48+AO48+AP48+AQ48+AR48+AS48&gt;=D48," ","GRESEALA")</f>
        <v xml:space="preserve"> </v>
      </c>
      <c r="BG46" s="17" t="str">
        <f>IF(H48&lt;=G48," ","GRESEALA")</f>
        <v xml:space="preserve"> </v>
      </c>
      <c r="BH46" s="17" t="str">
        <f>IF(H13&lt;=G13," ","GRESEALA")</f>
        <v xml:space="preserve"> </v>
      </c>
      <c r="BI46" s="17" t="str">
        <f>IF(H14&lt;=G14," ","GRESEALA")</f>
        <v xml:space="preserve"> </v>
      </c>
      <c r="BJ46" s="17" t="str">
        <f>IF(H15&lt;=G15," ","GRESEALA")</f>
        <v xml:space="preserve"> </v>
      </c>
      <c r="BK46" s="17" t="str">
        <f>IF(H16&lt;=G16," ","GRESEALA")</f>
        <v xml:space="preserve"> </v>
      </c>
      <c r="BL46" s="12"/>
      <c r="BM46" s="12"/>
      <c r="BN46" s="12"/>
      <c r="BO46" s="12"/>
      <c r="BP46" s="12"/>
      <c r="BQ46" s="12"/>
      <c r="BR46" s="12"/>
      <c r="BS46" s="12"/>
      <c r="BT46" s="12"/>
      <c r="BU46" s="12"/>
      <c r="BV46" s="12"/>
      <c r="BW46" s="12"/>
      <c r="BX46" s="12"/>
      <c r="BY46" s="12"/>
      <c r="BZ46" s="12"/>
      <c r="CA46" s="12"/>
      <c r="CB46" s="12"/>
      <c r="CC46" s="12"/>
      <c r="CD46" s="12"/>
      <c r="CE46" s="12"/>
      <c r="CF46" s="12"/>
      <c r="CG46" s="12"/>
      <c r="CH46" s="12"/>
      <c r="CI46" s="12"/>
      <c r="CJ46" s="12"/>
      <c r="CK46" s="12"/>
      <c r="CL46" s="12"/>
      <c r="CM46" s="12"/>
      <c r="CN46" s="12"/>
      <c r="CO46" s="12"/>
      <c r="CP46" s="12"/>
      <c r="CQ46" s="12"/>
      <c r="CR46" s="12"/>
      <c r="CS46" s="12"/>
      <c r="CT46" s="12"/>
      <c r="CU46" s="12"/>
      <c r="CV46" s="12"/>
      <c r="CW46" s="12"/>
      <c r="CX46" s="12"/>
      <c r="CY46" s="12"/>
      <c r="CZ46" s="12"/>
      <c r="DA46" s="12"/>
      <c r="DB46" s="12"/>
      <c r="DC46" s="12"/>
      <c r="DD46" s="12"/>
      <c r="DE46" s="12"/>
      <c r="DF46" s="12"/>
      <c r="DG46" s="12"/>
      <c r="DH46" s="12"/>
      <c r="DI46" s="12"/>
      <c r="DJ46" s="12"/>
      <c r="DK46" s="12"/>
      <c r="DL46" s="12"/>
      <c r="DM46" s="12"/>
      <c r="DN46" s="12"/>
      <c r="DO46" s="12"/>
      <c r="DP46" s="12"/>
      <c r="DQ46" s="12"/>
      <c r="DR46" s="12"/>
      <c r="DS46" s="12"/>
      <c r="DT46" s="12"/>
      <c r="DU46" s="12"/>
      <c r="DV46" s="12"/>
      <c r="DW46" s="12"/>
      <c r="DX46" s="12"/>
      <c r="DY46" s="12"/>
      <c r="DZ46" s="12"/>
      <c r="EA46" s="12"/>
      <c r="EB46" s="12"/>
      <c r="EC46" s="12"/>
      <c r="ED46" s="12"/>
      <c r="EE46" s="12"/>
      <c r="EF46" s="12"/>
      <c r="EG46" s="12"/>
      <c r="EH46" s="12"/>
      <c r="EI46" s="12"/>
      <c r="EJ46" s="12"/>
      <c r="EK46" s="12"/>
      <c r="EL46" s="12"/>
      <c r="EM46" s="12"/>
      <c r="EN46" s="12"/>
      <c r="EO46" s="12"/>
      <c r="EP46" s="12"/>
      <c r="EQ46" s="12"/>
      <c r="ER46" s="12"/>
      <c r="ES46" s="12"/>
      <c r="ET46" s="12"/>
      <c r="EU46" s="12"/>
      <c r="EV46" s="12"/>
      <c r="EW46" s="12"/>
      <c r="EX46" s="12"/>
      <c r="EY46" s="12"/>
      <c r="EZ46" s="12"/>
      <c r="FA46" s="12"/>
      <c r="FB46" s="12"/>
      <c r="FC46" s="12"/>
      <c r="FD46" s="12"/>
      <c r="FE46" s="12"/>
      <c r="FF46" s="12"/>
      <c r="FG46" s="12"/>
      <c r="FH46" s="12"/>
      <c r="FI46" s="12"/>
      <c r="FJ46" s="12"/>
      <c r="FK46" s="12"/>
      <c r="FL46" s="12"/>
      <c r="FM46" s="12"/>
      <c r="FN46" s="12"/>
      <c r="FO46" s="12"/>
      <c r="FP46" s="12"/>
      <c r="FQ46" s="12"/>
      <c r="FR46" s="12"/>
      <c r="FS46" s="12"/>
      <c r="FT46" s="12"/>
      <c r="FU46" s="12"/>
      <c r="FV46" s="12"/>
      <c r="FW46" s="12"/>
      <c r="FX46" s="12"/>
      <c r="FY46" s="12"/>
      <c r="FZ46" s="12"/>
      <c r="GA46" s="12"/>
      <c r="GB46" s="12"/>
      <c r="GC46" s="12"/>
      <c r="GD46" s="12"/>
      <c r="GE46" s="12"/>
      <c r="GF46" s="12"/>
      <c r="GG46" s="12"/>
      <c r="GH46" s="12"/>
      <c r="GI46" s="12"/>
      <c r="GJ46" s="12"/>
      <c r="GK46" s="12"/>
      <c r="GL46" s="12"/>
      <c r="GM46" s="12"/>
      <c r="GN46" s="12"/>
      <c r="GO46" s="12"/>
      <c r="GP46" s="12"/>
      <c r="GQ46" s="12"/>
      <c r="GR46" s="12"/>
      <c r="GS46" s="12"/>
      <c r="GT46" s="12"/>
      <c r="GU46" s="12"/>
      <c r="GV46" s="12"/>
      <c r="GW46" s="12"/>
      <c r="GX46" s="12"/>
      <c r="GY46" s="12"/>
      <c r="GZ46" s="12"/>
      <c r="HA46" s="12"/>
      <c r="HB46" s="12"/>
      <c r="HC46" s="12"/>
      <c r="HD46" s="12"/>
      <c r="HE46" s="12"/>
      <c r="HF46" s="12"/>
      <c r="HG46" s="12"/>
      <c r="HH46" s="12"/>
      <c r="HI46" s="12"/>
      <c r="HJ46" s="12"/>
      <c r="HK46" s="12"/>
      <c r="HL46" s="12"/>
      <c r="HM46" s="12"/>
      <c r="HN46" s="12"/>
      <c r="HO46" s="12"/>
    </row>
    <row r="47" spans="2:223" ht="78.75" customHeight="1" x14ac:dyDescent="0.45">
      <c r="B47" s="208">
        <v>8</v>
      </c>
      <c r="C47" s="133" t="s">
        <v>107</v>
      </c>
      <c r="D47" s="186">
        <f t="shared" si="0"/>
        <v>0</v>
      </c>
      <c r="E47" s="152">
        <f>'ian22'!E47+'feb22'!E47+'mar22'!E47+'apr22'!E47+'mai22'!E47+'iun22'!E47+'iul22'!E47</f>
        <v>0</v>
      </c>
      <c r="F47" s="152">
        <f>'ian22'!F47+'feb22'!F47+'mar22'!F47+'apr22'!F47+'mai22'!F47+'iun22'!F47+'iul22'!F47</f>
        <v>0</v>
      </c>
      <c r="G47" s="152">
        <f>'ian22'!G47+'feb22'!G47+'mar22'!G47+'apr22'!G47+'mai22'!G47+'iun22'!G47+'iul22'!G47</f>
        <v>0</v>
      </c>
      <c r="H47" s="152">
        <f>'ian22'!H47+'feb22'!H47+'mar22'!H47+'apr22'!H47+'mai22'!H47+'iun22'!H47+'iul22'!H47</f>
        <v>0</v>
      </c>
      <c r="I47" s="152">
        <f>'ian22'!I47+'feb22'!I47+'mar22'!I47+'apr22'!I47+'mai22'!I47+'iun22'!I47+'iul22'!I47</f>
        <v>0</v>
      </c>
      <c r="J47" s="152">
        <f>'ian22'!J47+'feb22'!J47+'mar22'!J47+'apr22'!J47+'mai22'!J47+'iun22'!J47+'iul22'!J47</f>
        <v>0</v>
      </c>
      <c r="K47" s="152">
        <f>'ian22'!K47+'feb22'!K47+'mar22'!K47+'apr22'!K47+'mai22'!K47+'iun22'!K47+'iul22'!K47</f>
        <v>0</v>
      </c>
      <c r="L47" s="152">
        <f>'ian22'!L47+'feb22'!L47+'mar22'!L47+'apr22'!L47+'mai22'!L47+'iun22'!L47+'iul22'!L47</f>
        <v>0</v>
      </c>
      <c r="M47" s="152">
        <f>'ian22'!M47+'feb22'!M47+'mar22'!M47+'apr22'!M47+'mai22'!M47+'iun22'!M47+'iul22'!M47</f>
        <v>0</v>
      </c>
      <c r="N47" s="152">
        <f>'ian22'!N47+'feb22'!N47+'mar22'!N47+'apr22'!N47+'mai22'!N47+'iun22'!N47+'iul22'!N47</f>
        <v>0</v>
      </c>
      <c r="O47" s="152">
        <f>'ian22'!O47+'feb22'!O47+'mar22'!O47+'apr22'!O47+'mai22'!O47+'iun22'!O47+'iul22'!O47</f>
        <v>0</v>
      </c>
      <c r="P47" s="152">
        <f>'ian22'!P47+'feb22'!P47+'mar22'!P47+'apr22'!P47+'mai22'!P47+'iun22'!P47+'iul22'!P47</f>
        <v>0</v>
      </c>
      <c r="Q47" s="152">
        <f>'ian22'!Q47+'feb22'!Q47+'mar22'!Q47+'apr22'!Q47+'mai22'!Q47+'iun22'!Q47+'iul22'!Q47</f>
        <v>0</v>
      </c>
      <c r="R47" s="152">
        <f>'ian22'!R47+'feb22'!R47+'mar22'!R47+'apr22'!R47+'mai22'!R47+'iun22'!R47+'iul22'!R47</f>
        <v>0</v>
      </c>
      <c r="S47" s="152">
        <f>'ian22'!S47+'feb22'!S47+'mar22'!S47+'apr22'!S47+'mai22'!S47+'iun22'!S47+'iul22'!S47</f>
        <v>0</v>
      </c>
      <c r="T47" s="152">
        <f>'ian22'!T47+'feb22'!T47+'mar22'!T47+'apr22'!T47+'mai22'!T47+'iun22'!T47+'iul22'!T47</f>
        <v>0</v>
      </c>
      <c r="U47" s="152">
        <f>'ian22'!U47+'feb22'!U47+'mar22'!U47+'apr22'!U47+'mai22'!U47+'iun22'!U47+'iul22'!U47</f>
        <v>0</v>
      </c>
      <c r="V47" s="152">
        <f>'ian22'!V47+'feb22'!V47+'mar22'!V47+'apr22'!V47+'mai22'!V47+'iun22'!V47+'iul22'!V47</f>
        <v>0</v>
      </c>
      <c r="W47" s="152">
        <f>'ian22'!W47+'feb22'!W47+'mar22'!W47+'apr22'!W47+'mai22'!W47+'iun22'!W47+'iul22'!W47</f>
        <v>0</v>
      </c>
      <c r="X47" s="152">
        <f>'ian22'!X47+'feb22'!X47+'mar22'!X47+'apr22'!X47+'mai22'!X47+'iun22'!X47+'iul22'!X47</f>
        <v>0</v>
      </c>
      <c r="Y47" s="152">
        <f>'ian22'!Y47+'feb22'!Y47+'mar22'!Y47+'apr22'!Y47+'mai22'!Y47+'iun22'!Y47+'iul22'!Y47</f>
        <v>0</v>
      </c>
      <c r="Z47" s="152">
        <f>'ian22'!Z47+'feb22'!Z47+'mar22'!Z47+'apr22'!Z47+'mai22'!Z47+'iun22'!Z47+'iul22'!Z47</f>
        <v>0</v>
      </c>
      <c r="AA47" s="152">
        <f>'ian22'!AA47+'feb22'!AA47+'mar22'!AA47+'apr22'!AA47+'mai22'!AA47+'iun22'!AA47+'iul22'!AA47</f>
        <v>0</v>
      </c>
      <c r="AB47" s="152">
        <f>'ian22'!AB47+'feb22'!AB47+'mar22'!AB47+'apr22'!AB47+'mai22'!AB47+'iun22'!AB47+'iul22'!AB47</f>
        <v>0</v>
      </c>
      <c r="AC47" s="152">
        <f>'ian22'!AC47+'feb22'!AC47+'mar22'!AC47+'apr22'!AC47+'mai22'!AC47+'iun22'!AC47+'iul22'!AC47</f>
        <v>0</v>
      </c>
      <c r="AD47" s="152">
        <f>'ian22'!AD47+'feb22'!AD47+'mar22'!AD47+'apr22'!AD47+'mai22'!AD47+'iun22'!AD47+'iul22'!AD47</f>
        <v>0</v>
      </c>
      <c r="AE47" s="152">
        <f>'ian22'!AE47+'feb22'!AE47+'mar22'!AE47+'apr22'!AE47+'mai22'!AE47+'iun22'!AE47+'iul22'!AE47</f>
        <v>0</v>
      </c>
      <c r="AF47" s="152">
        <f>'ian22'!AF47+'feb22'!AF47+'mar22'!AF47+'apr22'!AF47+'mai22'!AF47+'iun22'!AF47+'iul22'!AF47</f>
        <v>0</v>
      </c>
      <c r="AG47" s="152">
        <f>'ian22'!AG47+'feb22'!AG47+'mar22'!AG47+'apr22'!AG47+'mai22'!AG47+'iun22'!AG47+'iul22'!AG47</f>
        <v>0</v>
      </c>
      <c r="AH47" s="152">
        <f>'ian22'!AH47+'feb22'!AH47+'mar22'!AH47+'apr22'!AH47+'mai22'!AH47+'iun22'!AH47+'iul22'!AH47</f>
        <v>0</v>
      </c>
      <c r="AI47" s="152">
        <f>'ian22'!AI47+'feb22'!AI47+'mar22'!AI47+'apr22'!AI47+'mai22'!AI47+'iun22'!AI47+'iul22'!AI47</f>
        <v>0</v>
      </c>
      <c r="AJ47" s="152">
        <f>'ian22'!AJ47+'feb22'!AJ47+'mar22'!AJ47+'apr22'!AJ47+'mai22'!AJ47+'iun22'!AJ47+'iul22'!AJ47</f>
        <v>0</v>
      </c>
      <c r="AK47" s="152">
        <f>'ian22'!AK47+'feb22'!AK47+'mar22'!AK47+'apr22'!AK47+'mai22'!AK47+'iun22'!AK47+'iul22'!AK47</f>
        <v>0</v>
      </c>
      <c r="AL47" s="152">
        <f>'ian22'!AL47+'feb22'!AL47+'mar22'!AL47+'apr22'!AL47+'mai22'!AL47+'iun22'!AL47+'iul22'!AL47</f>
        <v>0</v>
      </c>
      <c r="AM47" s="152">
        <f>'ian22'!AM47+'feb22'!AM47+'mar22'!AM47+'apr22'!AM47+'mai22'!AM47+'iun22'!AM47+'iul22'!AM47</f>
        <v>0</v>
      </c>
      <c r="AN47" s="152">
        <f>'ian22'!AN47+'feb22'!AN47+'mar22'!AN47+'apr22'!AN47+'mai22'!AN47+'iun22'!AN47+'iul22'!AN47</f>
        <v>0</v>
      </c>
      <c r="AO47" s="152">
        <f>'ian22'!AO47+'feb22'!AO47+'mar22'!AO47+'apr22'!AO47+'mai22'!AO47+'iun22'!AO47+'iul22'!AO47</f>
        <v>0</v>
      </c>
      <c r="AP47" s="152">
        <f>'ian22'!AP47+'feb22'!AP47+'mar22'!AP47+'apr22'!AP47+'mai22'!AP47+'iun22'!AP47+'iul22'!AP47</f>
        <v>0</v>
      </c>
      <c r="AQ47" s="152">
        <f>'ian22'!AQ47+'feb22'!AQ47+'mar22'!AQ47+'apr22'!AQ47+'mai22'!AQ47+'iun22'!AQ47+'iul22'!AQ47</f>
        <v>0</v>
      </c>
      <c r="AR47" s="152">
        <f>'ian22'!AR47+'feb22'!AR47+'mar22'!AR47+'apr22'!AR47+'mai22'!AR47+'iun22'!AR47+'iul22'!AR47</f>
        <v>0</v>
      </c>
      <c r="AS47" s="152">
        <f>'ian22'!AS47+'feb22'!AS47+'mar22'!AS47+'apr22'!AS47+'mai22'!AS47+'iun22'!AS47+'iul22'!AS47</f>
        <v>0</v>
      </c>
      <c r="AT47" s="205"/>
      <c r="AU47" s="17" t="str">
        <f>IF(H17&lt;=G17," ","GRESEALA")</f>
        <v xml:space="preserve"> </v>
      </c>
      <c r="AV47" s="17" t="str">
        <f>IF(H18&lt;=G18," ","GRESEALA")</f>
        <v xml:space="preserve"> </v>
      </c>
      <c r="AW47" s="17" t="str">
        <f>IF(H19&lt;=G19," ","GRESEALA")</f>
        <v xml:space="preserve"> </v>
      </c>
      <c r="AX47" s="17" t="str">
        <f>IF(H20&lt;=G20," ","GRESEALA")</f>
        <v xml:space="preserve"> </v>
      </c>
      <c r="AY47" s="17" t="str">
        <f>IF(H21&lt;=G21," ","GRESEALA")</f>
        <v xml:space="preserve"> </v>
      </c>
      <c r="AZ47" s="17" t="str">
        <f>IF(H22&lt;=G22," ","GRESEALA")</f>
        <v xml:space="preserve"> </v>
      </c>
      <c r="BA47" s="17" t="str">
        <f>IF(H23&lt;=G23," ","GRESEALA")</f>
        <v xml:space="preserve"> </v>
      </c>
      <c r="BB47" s="17" t="str">
        <f>IF(H24&lt;=G24," ","GRESEALA")</f>
        <v xml:space="preserve"> </v>
      </c>
      <c r="BC47" s="17" t="str">
        <f>IF(H25&lt;=G25," ","GRESEALA")</f>
        <v xml:space="preserve"> </v>
      </c>
      <c r="BD47" s="17" t="str">
        <f>IF(H26&lt;=G26," ","GRESEALA")</f>
        <v xml:space="preserve"> </v>
      </c>
      <c r="BE47" s="17" t="str">
        <f>IF(H27&lt;=G27," ","GRESEALA")</f>
        <v xml:space="preserve"> </v>
      </c>
      <c r="BF47" s="17" t="str">
        <f>IF(H28&lt;=G28," ","GRESEALA")</f>
        <v xml:space="preserve"> </v>
      </c>
      <c r="BG47" s="17" t="str">
        <f>IF(H29&lt;=G29," ","GRESEALA")</f>
        <v xml:space="preserve"> </v>
      </c>
      <c r="BH47" s="17" t="str">
        <f>IF(H30&lt;=G30," ","GRESEALA")</f>
        <v xml:space="preserve"> </v>
      </c>
      <c r="BI47" s="17" t="str">
        <f>IF(H31&lt;=G31," ","GRESEALA")</f>
        <v xml:space="preserve"> </v>
      </c>
      <c r="BJ47" s="17" t="str">
        <f>IF(H32&lt;=G32," ","GRESEALA")</f>
        <v xml:space="preserve"> </v>
      </c>
      <c r="BK47" s="17" t="str">
        <f>IF(H33&lt;=G33," ","GRESEALA")</f>
        <v xml:space="preserve"> </v>
      </c>
      <c r="BL47" s="38"/>
    </row>
    <row r="48" spans="2:223" ht="42" customHeight="1" x14ac:dyDescent="0.35">
      <c r="B48" s="206">
        <v>9</v>
      </c>
      <c r="C48" s="127" t="s">
        <v>108</v>
      </c>
      <c r="D48" s="192">
        <f t="shared" si="0"/>
        <v>10</v>
      </c>
      <c r="E48" s="152">
        <f>'ian22'!E48+'feb22'!E48+'mar22'!E48+'apr22'!E48+'mai22'!E48+'iun22'!E48+'iul22'!E48</f>
        <v>0</v>
      </c>
      <c r="F48" s="152">
        <f>'ian22'!F48+'feb22'!F48+'mar22'!F48+'apr22'!F48+'mai22'!F48+'iun22'!F48+'iul22'!F48</f>
        <v>10</v>
      </c>
      <c r="G48" s="152">
        <f>'ian22'!G48+'feb22'!G48+'mar22'!G48+'apr22'!G48+'mai22'!G48+'iun22'!G48+'iul22'!G48</f>
        <v>2</v>
      </c>
      <c r="H48" s="152">
        <f>'ian22'!H48+'feb22'!H48+'mar22'!H48+'apr22'!H48+'mai22'!H48+'iun22'!H48+'iul22'!H48</f>
        <v>0</v>
      </c>
      <c r="I48" s="152">
        <f>'ian22'!I48+'feb22'!I48+'mar22'!I48+'apr22'!I48+'mai22'!I48+'iun22'!I48+'iul22'!I48</f>
        <v>0</v>
      </c>
      <c r="J48" s="152">
        <f>'ian22'!J48+'feb22'!J48+'mar22'!J48+'apr22'!J48+'mai22'!J48+'iun22'!J48+'iul22'!J48</f>
        <v>0</v>
      </c>
      <c r="K48" s="152">
        <f>'ian22'!K48+'feb22'!K48+'mar22'!K48+'apr22'!K48+'mai22'!K48+'iun22'!K48+'iul22'!K48</f>
        <v>1</v>
      </c>
      <c r="L48" s="152">
        <f>'ian22'!L48+'feb22'!L48+'mar22'!L48+'apr22'!L48+'mai22'!L48+'iun22'!L48+'iul22'!L48</f>
        <v>0</v>
      </c>
      <c r="M48" s="152">
        <f>'ian22'!M48+'feb22'!M48+'mar22'!M48+'apr22'!M48+'mai22'!M48+'iun22'!M48+'iul22'!M48</f>
        <v>7</v>
      </c>
      <c r="N48" s="152">
        <f>'ian22'!N48+'feb22'!N48+'mar22'!N48+'apr22'!N48+'mai22'!N48+'iun22'!N48+'iul22'!N48</f>
        <v>2</v>
      </c>
      <c r="O48" s="152">
        <f>'ian22'!O48+'feb22'!O48+'mar22'!O48+'apr22'!O48+'mai22'!O48+'iun22'!O48+'iul22'!O48</f>
        <v>3</v>
      </c>
      <c r="P48" s="152">
        <f>'ian22'!P48+'feb22'!P48+'mar22'!P48+'apr22'!P48+'mai22'!P48+'iun22'!P48+'iul22'!P48</f>
        <v>7</v>
      </c>
      <c r="Q48" s="152">
        <f>'ian22'!Q48+'feb22'!Q48+'mar22'!Q48+'apr22'!Q48+'mai22'!Q48+'iun22'!Q48+'iul22'!Q48</f>
        <v>3</v>
      </c>
      <c r="R48" s="152">
        <f>'ian22'!R48+'feb22'!R48+'mar22'!R48+'apr22'!R48+'mai22'!R48+'iun22'!R48+'iul22'!R48</f>
        <v>0</v>
      </c>
      <c r="S48" s="152">
        <f>'ian22'!S48+'feb22'!S48+'mar22'!S48+'apr22'!S48+'mai22'!S48+'iun22'!S48+'iul22'!S48</f>
        <v>0</v>
      </c>
      <c r="T48" s="152">
        <f>'ian22'!T48+'feb22'!T48+'mar22'!T48+'apr22'!T48+'mai22'!T48+'iun22'!T48+'iul22'!T48</f>
        <v>2</v>
      </c>
      <c r="U48" s="152">
        <f>'ian22'!U48+'feb22'!U48+'mar22'!U48+'apr22'!U48+'mai22'!U48+'iun22'!U48+'iul22'!U48</f>
        <v>4</v>
      </c>
      <c r="V48" s="152">
        <f>'ian22'!V48+'feb22'!V48+'mar22'!V48+'apr22'!V48+'mai22'!V48+'iun22'!V48+'iul22'!V48</f>
        <v>0</v>
      </c>
      <c r="W48" s="152">
        <f>'ian22'!W48+'feb22'!W48+'mar22'!W48+'apr22'!W48+'mai22'!W48+'iun22'!W48+'iul22'!W48</f>
        <v>1</v>
      </c>
      <c r="X48" s="152">
        <f>'ian22'!X48+'feb22'!X48+'mar22'!X48+'apr22'!X48+'mai22'!X48+'iun22'!X48+'iul22'!X48</f>
        <v>10</v>
      </c>
      <c r="Y48" s="152">
        <f>'ian22'!Y48+'feb22'!Y48+'mar22'!Y48+'apr22'!Y48+'mai22'!Y48+'iun22'!Y48+'iul22'!Y48</f>
        <v>0</v>
      </c>
      <c r="Z48" s="152">
        <f>'ian22'!Z48+'feb22'!Z48+'mar22'!Z48+'apr22'!Z48+'mai22'!Z48+'iun22'!Z48+'iul22'!Z48</f>
        <v>0</v>
      </c>
      <c r="AA48" s="152">
        <f>'ian22'!AA48+'feb22'!AA48+'mar22'!AA48+'apr22'!AA48+'mai22'!AA48+'iun22'!AA48+'iul22'!AA48</f>
        <v>0</v>
      </c>
      <c r="AB48" s="152">
        <f>'ian22'!AB48+'feb22'!AB48+'mar22'!AB48+'apr22'!AB48+'mai22'!AB48+'iun22'!AB48+'iul22'!AB48</f>
        <v>0</v>
      </c>
      <c r="AC48" s="152">
        <f>'ian22'!AC48+'feb22'!AC48+'mar22'!AC48+'apr22'!AC48+'mai22'!AC48+'iun22'!AC48+'iul22'!AC48</f>
        <v>0</v>
      </c>
      <c r="AD48" s="152">
        <f>'ian22'!AD48+'feb22'!AD48+'mar22'!AD48+'apr22'!AD48+'mai22'!AD48+'iun22'!AD48+'iul22'!AD48</f>
        <v>0</v>
      </c>
      <c r="AE48" s="152">
        <f>'ian22'!AE48+'feb22'!AE48+'mar22'!AE48+'apr22'!AE48+'mai22'!AE48+'iun22'!AE48+'iul22'!AE48</f>
        <v>0</v>
      </c>
      <c r="AF48" s="152">
        <f>'ian22'!AF48+'feb22'!AF48+'mar22'!AF48+'apr22'!AF48+'mai22'!AF48+'iun22'!AF48+'iul22'!AF48</f>
        <v>0</v>
      </c>
      <c r="AG48" s="152">
        <f>'ian22'!AG48+'feb22'!AG48+'mar22'!AG48+'apr22'!AG48+'mai22'!AG48+'iun22'!AG48+'iul22'!AG48</f>
        <v>0</v>
      </c>
      <c r="AH48" s="152">
        <f>'ian22'!AH48+'feb22'!AH48+'mar22'!AH48+'apr22'!AH48+'mai22'!AH48+'iun22'!AH48+'iul22'!AH48</f>
        <v>0</v>
      </c>
      <c r="AI48" s="152">
        <f>'ian22'!AI48+'feb22'!AI48+'mar22'!AI48+'apr22'!AI48+'mai22'!AI48+'iun22'!AI48+'iul22'!AI48</f>
        <v>0</v>
      </c>
      <c r="AJ48" s="152">
        <f>'ian22'!AJ48+'feb22'!AJ48+'mar22'!AJ48+'apr22'!AJ48+'mai22'!AJ48+'iun22'!AJ48+'iul22'!AJ48</f>
        <v>0</v>
      </c>
      <c r="AK48" s="152">
        <f>'ian22'!AK48+'feb22'!AK48+'mar22'!AK48+'apr22'!AK48+'mai22'!AK48+'iun22'!AK48+'iul22'!AK48</f>
        <v>0</v>
      </c>
      <c r="AL48" s="152">
        <f>'ian22'!AL48+'feb22'!AL48+'mar22'!AL48+'apr22'!AL48+'mai22'!AL48+'iun22'!AL48+'iul22'!AL48</f>
        <v>0</v>
      </c>
      <c r="AM48" s="152">
        <f>'ian22'!AM48+'feb22'!AM48+'mar22'!AM48+'apr22'!AM48+'mai22'!AM48+'iun22'!AM48+'iul22'!AM48</f>
        <v>0</v>
      </c>
      <c r="AN48" s="152">
        <f>'ian22'!AN48+'feb22'!AN48+'mar22'!AN48+'apr22'!AN48+'mai22'!AN48+'iun22'!AN48+'iul22'!AN48</f>
        <v>0</v>
      </c>
      <c r="AO48" s="152">
        <f>'ian22'!AO48+'feb22'!AO48+'mar22'!AO48+'apr22'!AO48+'mai22'!AO48+'iun22'!AO48+'iul22'!AO48</f>
        <v>0</v>
      </c>
      <c r="AP48" s="152">
        <f>'ian22'!AP48+'feb22'!AP48+'mar22'!AP48+'apr22'!AP48+'mai22'!AP48+'iun22'!AP48+'iul22'!AP48</f>
        <v>0</v>
      </c>
      <c r="AQ48" s="152">
        <f>'ian22'!AQ48+'feb22'!AQ48+'mar22'!AQ48+'apr22'!AQ48+'mai22'!AQ48+'iun22'!AQ48+'iul22'!AQ48</f>
        <v>0</v>
      </c>
      <c r="AR48" s="152">
        <f>'ian22'!AR48+'feb22'!AR48+'mar22'!AR48+'apr22'!AR48+'mai22'!AR48+'iun22'!AR48+'iul22'!AR48</f>
        <v>0</v>
      </c>
      <c r="AS48" s="152">
        <f>'ian22'!AS48+'feb22'!AS48+'mar22'!AS48+'apr22'!AS48+'mai22'!AS48+'iun22'!AS48+'iul22'!AS48</f>
        <v>10</v>
      </c>
      <c r="AT48" s="210"/>
      <c r="AU48" s="17" t="str">
        <f>IF(H34&lt;=G34," ","GRESEALA")</f>
        <v xml:space="preserve"> </v>
      </c>
      <c r="AV48" s="17" t="str">
        <f>IF(H35&lt;=G35," ","GRESEALA")</f>
        <v xml:space="preserve"> </v>
      </c>
      <c r="AW48" s="17" t="str">
        <f>IF(H36&lt;=G36," ","GRESEALA")</f>
        <v xml:space="preserve"> </v>
      </c>
      <c r="AX48" s="17" t="str">
        <f>IF(H37&lt;=G37," ","GRESEALA")</f>
        <v xml:space="preserve"> </v>
      </c>
      <c r="AY48" s="17" t="str">
        <f>IF(H38&lt;=G38," ","GRESEALA")</f>
        <v xml:space="preserve"> </v>
      </c>
      <c r="AZ48" s="17" t="str">
        <f>IF(H39&lt;=G39," ","GRESEALA")</f>
        <v xml:space="preserve"> </v>
      </c>
      <c r="BA48" s="17" t="str">
        <f>IF(H40&lt;=G40," ","GRESEALA")</f>
        <v xml:space="preserve"> </v>
      </c>
      <c r="BB48" s="17" t="str">
        <f>IF(H41&lt;=G41," ","GRESEALA")</f>
        <v xml:space="preserve"> </v>
      </c>
      <c r="BC48" s="17" t="str">
        <f>IF(H42&lt;=G42," ","GRESEALA")</f>
        <v xml:space="preserve"> </v>
      </c>
      <c r="BD48" s="17" t="str">
        <f>IF(H43&lt;=G43," ","GRESEALA")</f>
        <v xml:space="preserve"> </v>
      </c>
      <c r="BE48" s="17" t="str">
        <f>IF(H44&lt;=G44," ","GRESEALA")</f>
        <v xml:space="preserve"> </v>
      </c>
      <c r="BF48" s="17" t="str">
        <f>IF(H45&lt;=G45," ","GRESEALA")</f>
        <v xml:space="preserve"> </v>
      </c>
      <c r="BG48" s="17" t="str">
        <f>IF(H46&lt;=G46," ","GRESEALA")</f>
        <v xml:space="preserve"> </v>
      </c>
      <c r="BH48" s="17" t="str">
        <f>IF(H47&lt;=G47," ","GRESEALA")</f>
        <v xml:space="preserve"> </v>
      </c>
      <c r="BI48" s="17" t="str">
        <f>IF(H48&lt;=G48," ","GRESEALA")</f>
        <v xml:space="preserve"> </v>
      </c>
      <c r="BJ48" s="17" t="str">
        <f>IF(H49&lt;=G49," ","GRESEALA")</f>
        <v xml:space="preserve"> </v>
      </c>
      <c r="BK48" s="17" t="str">
        <f>IF(H50&lt;=G50," ","GRESEALA")</f>
        <v xml:space="preserve"> </v>
      </c>
    </row>
    <row r="49" spans="2:64" ht="48" customHeight="1" x14ac:dyDescent="0.45">
      <c r="B49" s="208" t="s">
        <v>109</v>
      </c>
      <c r="C49" s="139" t="s">
        <v>110</v>
      </c>
      <c r="D49" s="189">
        <f t="shared" si="0"/>
        <v>8</v>
      </c>
      <c r="E49" s="152">
        <f>'ian22'!E49+'feb22'!E49+'mar22'!E49+'apr22'!E49+'mai22'!E49+'iun22'!E49+'iul22'!E49</f>
        <v>0</v>
      </c>
      <c r="F49" s="152">
        <f>'ian22'!F49+'feb22'!F49+'mar22'!F49+'apr22'!F49+'mai22'!F49+'iun22'!F49+'iul22'!F49</f>
        <v>8</v>
      </c>
      <c r="G49" s="152">
        <f>'ian22'!G49+'feb22'!G49+'mar22'!G49+'apr22'!G49+'mai22'!G49+'iun22'!G49+'iul22'!G49</f>
        <v>1</v>
      </c>
      <c r="H49" s="152">
        <f>'ian22'!H49+'feb22'!H49+'mar22'!H49+'apr22'!H49+'mai22'!H49+'iun22'!H49+'iul22'!H49</f>
        <v>0</v>
      </c>
      <c r="I49" s="152">
        <f>'ian22'!I49+'feb22'!I49+'mar22'!I49+'apr22'!I49+'mai22'!I49+'iun22'!I49+'iul22'!I49</f>
        <v>0</v>
      </c>
      <c r="J49" s="152">
        <f>'ian22'!J49+'feb22'!J49+'mar22'!J49+'apr22'!J49+'mai22'!J49+'iun22'!J49+'iul22'!J49</f>
        <v>0</v>
      </c>
      <c r="K49" s="152">
        <f>'ian22'!K49+'feb22'!K49+'mar22'!K49+'apr22'!K49+'mai22'!K49+'iun22'!K49+'iul22'!K49</f>
        <v>0</v>
      </c>
      <c r="L49" s="152">
        <f>'ian22'!L49+'feb22'!L49+'mar22'!L49+'apr22'!L49+'mai22'!L49+'iun22'!L49+'iul22'!L49</f>
        <v>0</v>
      </c>
      <c r="M49" s="152">
        <f>'ian22'!M49+'feb22'!M49+'mar22'!M49+'apr22'!M49+'mai22'!M49+'iun22'!M49+'iul22'!M49</f>
        <v>7</v>
      </c>
      <c r="N49" s="152">
        <f>'ian22'!N49+'feb22'!N49+'mar22'!N49+'apr22'!N49+'mai22'!N49+'iun22'!N49+'iul22'!N49</f>
        <v>2</v>
      </c>
      <c r="O49" s="152">
        <f>'ian22'!O49+'feb22'!O49+'mar22'!O49+'apr22'!O49+'mai22'!O49+'iun22'!O49+'iul22'!O49</f>
        <v>1</v>
      </c>
      <c r="P49" s="152">
        <f>'ian22'!P49+'feb22'!P49+'mar22'!P49+'apr22'!P49+'mai22'!P49+'iun22'!P49+'iul22'!P49</f>
        <v>7</v>
      </c>
      <c r="Q49" s="152">
        <f>'ian22'!Q49+'feb22'!Q49+'mar22'!Q49+'apr22'!Q49+'mai22'!Q49+'iun22'!Q49+'iul22'!Q49</f>
        <v>3</v>
      </c>
      <c r="R49" s="152">
        <f>'ian22'!R49+'feb22'!R49+'mar22'!R49+'apr22'!R49+'mai22'!R49+'iun22'!R49+'iul22'!R49</f>
        <v>0</v>
      </c>
      <c r="S49" s="152">
        <f>'ian22'!S49+'feb22'!S49+'mar22'!S49+'apr22'!S49+'mai22'!S49+'iun22'!S49+'iul22'!S49</f>
        <v>0</v>
      </c>
      <c r="T49" s="152">
        <f>'ian22'!T49+'feb22'!T49+'mar22'!T49+'apr22'!T49+'mai22'!T49+'iun22'!T49+'iul22'!T49</f>
        <v>2</v>
      </c>
      <c r="U49" s="152">
        <f>'ian22'!U49+'feb22'!U49+'mar22'!U49+'apr22'!U49+'mai22'!U49+'iun22'!U49+'iul22'!U49</f>
        <v>3</v>
      </c>
      <c r="V49" s="152">
        <f>'ian22'!V49+'feb22'!V49+'mar22'!V49+'apr22'!V49+'mai22'!V49+'iun22'!V49+'iul22'!V49</f>
        <v>0</v>
      </c>
      <c r="W49" s="152">
        <f>'ian22'!W49+'feb22'!W49+'mar22'!W49+'apr22'!W49+'mai22'!W49+'iun22'!W49+'iul22'!W49</f>
        <v>0</v>
      </c>
      <c r="X49" s="152">
        <f>'ian22'!X49+'feb22'!X49+'mar22'!X49+'apr22'!X49+'mai22'!X49+'iun22'!X49+'iul22'!X49</f>
        <v>8</v>
      </c>
      <c r="Y49" s="152">
        <f>'ian22'!Y49+'feb22'!Y49+'mar22'!Y49+'apr22'!Y49+'mai22'!Y49+'iun22'!Y49+'iul22'!Y49</f>
        <v>0</v>
      </c>
      <c r="Z49" s="152">
        <f>'ian22'!Z49+'feb22'!Z49+'mar22'!Z49+'apr22'!Z49+'mai22'!Z49+'iun22'!Z49+'iul22'!Z49</f>
        <v>0</v>
      </c>
      <c r="AA49" s="152">
        <f>'ian22'!AA49+'feb22'!AA49+'mar22'!AA49+'apr22'!AA49+'mai22'!AA49+'iun22'!AA49+'iul22'!AA49</f>
        <v>0</v>
      </c>
      <c r="AB49" s="152">
        <f>'ian22'!AB49+'feb22'!AB49+'mar22'!AB49+'apr22'!AB49+'mai22'!AB49+'iun22'!AB49+'iul22'!AB49</f>
        <v>0</v>
      </c>
      <c r="AC49" s="152">
        <f>'ian22'!AC49+'feb22'!AC49+'mar22'!AC49+'apr22'!AC49+'mai22'!AC49+'iun22'!AC49+'iul22'!AC49</f>
        <v>0</v>
      </c>
      <c r="AD49" s="152">
        <f>'ian22'!AD49+'feb22'!AD49+'mar22'!AD49+'apr22'!AD49+'mai22'!AD49+'iun22'!AD49+'iul22'!AD49</f>
        <v>0</v>
      </c>
      <c r="AE49" s="152">
        <f>'ian22'!AE49+'feb22'!AE49+'mar22'!AE49+'apr22'!AE49+'mai22'!AE49+'iun22'!AE49+'iul22'!AE49</f>
        <v>0</v>
      </c>
      <c r="AF49" s="152">
        <f>'ian22'!AF49+'feb22'!AF49+'mar22'!AF49+'apr22'!AF49+'mai22'!AF49+'iun22'!AF49+'iul22'!AF49</f>
        <v>0</v>
      </c>
      <c r="AG49" s="152">
        <f>'ian22'!AG49+'feb22'!AG49+'mar22'!AG49+'apr22'!AG49+'mai22'!AG49+'iun22'!AG49+'iul22'!AG49</f>
        <v>0</v>
      </c>
      <c r="AH49" s="152">
        <f>'ian22'!AH49+'feb22'!AH49+'mar22'!AH49+'apr22'!AH49+'mai22'!AH49+'iun22'!AH49+'iul22'!AH49</f>
        <v>0</v>
      </c>
      <c r="AI49" s="152">
        <f>'ian22'!AI49+'feb22'!AI49+'mar22'!AI49+'apr22'!AI49+'mai22'!AI49+'iun22'!AI49+'iul22'!AI49</f>
        <v>0</v>
      </c>
      <c r="AJ49" s="152">
        <f>'ian22'!AJ49+'feb22'!AJ49+'mar22'!AJ49+'apr22'!AJ49+'mai22'!AJ49+'iun22'!AJ49+'iul22'!AJ49</f>
        <v>0</v>
      </c>
      <c r="AK49" s="152">
        <f>'ian22'!AK49+'feb22'!AK49+'mar22'!AK49+'apr22'!AK49+'mai22'!AK49+'iun22'!AK49+'iul22'!AK49</f>
        <v>0</v>
      </c>
      <c r="AL49" s="152">
        <f>'ian22'!AL49+'feb22'!AL49+'mar22'!AL49+'apr22'!AL49+'mai22'!AL49+'iun22'!AL49+'iul22'!AL49</f>
        <v>0</v>
      </c>
      <c r="AM49" s="152">
        <f>'ian22'!AM49+'feb22'!AM49+'mar22'!AM49+'apr22'!AM49+'mai22'!AM49+'iun22'!AM49+'iul22'!AM49</f>
        <v>0</v>
      </c>
      <c r="AN49" s="152">
        <f>'ian22'!AN49+'feb22'!AN49+'mar22'!AN49+'apr22'!AN49+'mai22'!AN49+'iun22'!AN49+'iul22'!AN49</f>
        <v>0</v>
      </c>
      <c r="AO49" s="152">
        <f>'ian22'!AO49+'feb22'!AO49+'mar22'!AO49+'apr22'!AO49+'mai22'!AO49+'iun22'!AO49+'iul22'!AO49</f>
        <v>0</v>
      </c>
      <c r="AP49" s="152">
        <f>'ian22'!AP49+'feb22'!AP49+'mar22'!AP49+'apr22'!AP49+'mai22'!AP49+'iun22'!AP49+'iul22'!AP49</f>
        <v>0</v>
      </c>
      <c r="AQ49" s="152">
        <f>'ian22'!AQ49+'feb22'!AQ49+'mar22'!AQ49+'apr22'!AQ49+'mai22'!AQ49+'iun22'!AQ49+'iul22'!AQ49</f>
        <v>0</v>
      </c>
      <c r="AR49" s="152">
        <f>'ian22'!AR49+'feb22'!AR49+'mar22'!AR49+'apr22'!AR49+'mai22'!AR49+'iun22'!AR49+'iul22'!AR49</f>
        <v>0</v>
      </c>
      <c r="AS49" s="152">
        <f>'ian22'!AS49+'feb22'!AS49+'mar22'!AS49+'apr22'!AS49+'mai22'!AS49+'iun22'!AS49+'iul22'!AS49</f>
        <v>8</v>
      </c>
      <c r="AT49" s="205"/>
      <c r="AU49" s="17" t="str">
        <f>IF(H51&lt;=G51," ","GRESEALA")</f>
        <v xml:space="preserve"> </v>
      </c>
      <c r="AV49" s="17" t="str">
        <f>IF(H52&lt;=G52," ","GRESEALA")</f>
        <v xml:space="preserve"> </v>
      </c>
      <c r="AW49" s="17" t="str">
        <f>IF(H53&lt;=G53," ","GRESEALA")</f>
        <v xml:space="preserve"> </v>
      </c>
      <c r="AX49" s="17" t="str">
        <f>IF(H54&lt;=G54," ","GRESEALA")</f>
        <v xml:space="preserve"> </v>
      </c>
      <c r="AY49" s="17" t="str">
        <f>IF(H55&lt;=G55," ","GRESEALA")</f>
        <v xml:space="preserve"> </v>
      </c>
      <c r="AZ49" s="17" t="str">
        <f>IF(H56&lt;=G56," ","GRESEALA")</f>
        <v xml:space="preserve"> </v>
      </c>
      <c r="BA49" s="17" t="str">
        <f>IF(H57&lt;=G57," ","GRESEALA")</f>
        <v xml:space="preserve"> </v>
      </c>
      <c r="BB49" s="17" t="str">
        <f>IF(H58&lt;=G58," ","GRESEALA")</f>
        <v xml:space="preserve"> </v>
      </c>
      <c r="BC49" s="17" t="str">
        <f>IF(H59&lt;=G59," ","GRESEALA")</f>
        <v xml:space="preserve"> </v>
      </c>
      <c r="BD49" s="17" t="str">
        <f>IF(H60&lt;=G60," ","GRESEALA")</f>
        <v xml:space="preserve"> </v>
      </c>
      <c r="BE49" s="17" t="str">
        <f>IF(H61&lt;=G61," ","GRESEALA")</f>
        <v xml:space="preserve"> </v>
      </c>
      <c r="BF49" s="17" t="str">
        <f>IF(H62&lt;=G62," ","GRESEALA")</f>
        <v xml:space="preserve"> </v>
      </c>
      <c r="BG49" s="17" t="str">
        <f>IF(H63&lt;=G63," ","GRESEALA")</f>
        <v xml:space="preserve"> </v>
      </c>
      <c r="BH49" s="17" t="str">
        <f>IF(H64&lt;=G64," ","GRESEALA")</f>
        <v xml:space="preserve"> </v>
      </c>
      <c r="BI49" s="17" t="str">
        <f>IF(H65&lt;=G65," ","GRESEALA")</f>
        <v xml:space="preserve"> </v>
      </c>
      <c r="BJ49" s="17" t="str">
        <f>IF(H66&lt;=G66," ","GRESEALA")</f>
        <v xml:space="preserve"> </v>
      </c>
      <c r="BK49" s="17" t="str">
        <f>IF(H67&lt;=G67," ","GRESEALA")</f>
        <v xml:space="preserve"> </v>
      </c>
    </row>
    <row r="50" spans="2:64" ht="41.25" customHeight="1" x14ac:dyDescent="0.45">
      <c r="B50" s="208" t="s">
        <v>111</v>
      </c>
      <c r="C50" s="139" t="s">
        <v>112</v>
      </c>
      <c r="D50" s="186">
        <f t="shared" si="0"/>
        <v>0</v>
      </c>
      <c r="E50" s="152">
        <f>'ian22'!E50+'feb22'!E50+'mar22'!E50+'apr22'!E50+'mai22'!E50+'iun22'!E50+'iul22'!E50</f>
        <v>0</v>
      </c>
      <c r="F50" s="152">
        <f>'ian22'!F50+'feb22'!F50+'mar22'!F50+'apr22'!F50+'mai22'!F50+'iun22'!F50+'iul22'!F50</f>
        <v>0</v>
      </c>
      <c r="G50" s="152">
        <f>'ian22'!G50+'feb22'!G50+'mar22'!G50+'apr22'!G50+'mai22'!G50+'iun22'!G50+'iul22'!G50</f>
        <v>0</v>
      </c>
      <c r="H50" s="152">
        <f>'ian22'!H50+'feb22'!H50+'mar22'!H50+'apr22'!H50+'mai22'!H50+'iun22'!H50+'iul22'!H50</f>
        <v>0</v>
      </c>
      <c r="I50" s="152">
        <f>'ian22'!I50+'feb22'!I50+'mar22'!I50+'apr22'!I50+'mai22'!I50+'iun22'!I50+'iul22'!I50</f>
        <v>0</v>
      </c>
      <c r="J50" s="152">
        <f>'ian22'!J50+'feb22'!J50+'mar22'!J50+'apr22'!J50+'mai22'!J50+'iun22'!J50+'iul22'!J50</f>
        <v>0</v>
      </c>
      <c r="K50" s="152">
        <f>'ian22'!K50+'feb22'!K50+'mar22'!K50+'apr22'!K50+'mai22'!K50+'iun22'!K50+'iul22'!K50</f>
        <v>0</v>
      </c>
      <c r="L50" s="152">
        <f>'ian22'!L50+'feb22'!L50+'mar22'!L50+'apr22'!L50+'mai22'!L50+'iun22'!L50+'iul22'!L50</f>
        <v>0</v>
      </c>
      <c r="M50" s="152">
        <f>'ian22'!M50+'feb22'!M50+'mar22'!M50+'apr22'!M50+'mai22'!M50+'iun22'!M50+'iul22'!M50</f>
        <v>0</v>
      </c>
      <c r="N50" s="152">
        <f>'ian22'!N50+'feb22'!N50+'mar22'!N50+'apr22'!N50+'mai22'!N50+'iun22'!N50+'iul22'!N50</f>
        <v>0</v>
      </c>
      <c r="O50" s="152">
        <f>'ian22'!O50+'feb22'!O50+'mar22'!O50+'apr22'!O50+'mai22'!O50+'iun22'!O50+'iul22'!O50</f>
        <v>0</v>
      </c>
      <c r="P50" s="152">
        <f>'ian22'!P50+'feb22'!P50+'mar22'!P50+'apr22'!P50+'mai22'!P50+'iun22'!P50+'iul22'!P50</f>
        <v>0</v>
      </c>
      <c r="Q50" s="152">
        <f>'ian22'!Q50+'feb22'!Q50+'mar22'!Q50+'apr22'!Q50+'mai22'!Q50+'iun22'!Q50+'iul22'!Q50</f>
        <v>0</v>
      </c>
      <c r="R50" s="152">
        <f>'ian22'!R50+'feb22'!R50+'mar22'!R50+'apr22'!R50+'mai22'!R50+'iun22'!R50+'iul22'!R50</f>
        <v>0</v>
      </c>
      <c r="S50" s="152">
        <f>'ian22'!S50+'feb22'!S50+'mar22'!S50+'apr22'!S50+'mai22'!S50+'iun22'!S50+'iul22'!S50</f>
        <v>0</v>
      </c>
      <c r="T50" s="152">
        <f>'ian22'!T50+'feb22'!T50+'mar22'!T50+'apr22'!T50+'mai22'!T50+'iun22'!T50+'iul22'!T50</f>
        <v>0</v>
      </c>
      <c r="U50" s="152">
        <f>'ian22'!U50+'feb22'!U50+'mar22'!U50+'apr22'!U50+'mai22'!U50+'iun22'!U50+'iul22'!U50</f>
        <v>0</v>
      </c>
      <c r="V50" s="152">
        <f>'ian22'!V50+'feb22'!V50+'mar22'!V50+'apr22'!V50+'mai22'!V50+'iun22'!V50+'iul22'!V50</f>
        <v>0</v>
      </c>
      <c r="W50" s="152">
        <f>'ian22'!W50+'feb22'!W50+'mar22'!W50+'apr22'!W50+'mai22'!W50+'iun22'!W50+'iul22'!W50</f>
        <v>0</v>
      </c>
      <c r="X50" s="152">
        <f>'ian22'!X50+'feb22'!X50+'mar22'!X50+'apr22'!X50+'mai22'!X50+'iun22'!X50+'iul22'!X50</f>
        <v>0</v>
      </c>
      <c r="Y50" s="152">
        <f>'ian22'!Y50+'feb22'!Y50+'mar22'!Y50+'apr22'!Y50+'mai22'!Y50+'iun22'!Y50+'iul22'!Y50</f>
        <v>0</v>
      </c>
      <c r="Z50" s="152">
        <f>'ian22'!Z50+'feb22'!Z50+'mar22'!Z50+'apr22'!Z50+'mai22'!Z50+'iun22'!Z50+'iul22'!Z50</f>
        <v>0</v>
      </c>
      <c r="AA50" s="152">
        <f>'ian22'!AA50+'feb22'!AA50+'mar22'!AA50+'apr22'!AA50+'mai22'!AA50+'iun22'!AA50+'iul22'!AA50</f>
        <v>0</v>
      </c>
      <c r="AB50" s="152">
        <f>'ian22'!AB50+'feb22'!AB50+'mar22'!AB50+'apr22'!AB50+'mai22'!AB50+'iun22'!AB50+'iul22'!AB50</f>
        <v>0</v>
      </c>
      <c r="AC50" s="152">
        <f>'ian22'!AC50+'feb22'!AC50+'mar22'!AC50+'apr22'!AC50+'mai22'!AC50+'iun22'!AC50+'iul22'!AC50</f>
        <v>0</v>
      </c>
      <c r="AD50" s="152">
        <f>'ian22'!AD50+'feb22'!AD50+'mar22'!AD50+'apr22'!AD50+'mai22'!AD50+'iun22'!AD50+'iul22'!AD50</f>
        <v>0</v>
      </c>
      <c r="AE50" s="152">
        <f>'ian22'!AE50+'feb22'!AE50+'mar22'!AE50+'apr22'!AE50+'mai22'!AE50+'iun22'!AE50+'iul22'!AE50</f>
        <v>0</v>
      </c>
      <c r="AF50" s="152">
        <f>'ian22'!AF50+'feb22'!AF50+'mar22'!AF50+'apr22'!AF50+'mai22'!AF50+'iun22'!AF50+'iul22'!AF50</f>
        <v>0</v>
      </c>
      <c r="AG50" s="152">
        <f>'ian22'!AG50+'feb22'!AG50+'mar22'!AG50+'apr22'!AG50+'mai22'!AG50+'iun22'!AG50+'iul22'!AG50</f>
        <v>0</v>
      </c>
      <c r="AH50" s="152">
        <f>'ian22'!AH50+'feb22'!AH50+'mar22'!AH50+'apr22'!AH50+'mai22'!AH50+'iun22'!AH50+'iul22'!AH50</f>
        <v>0</v>
      </c>
      <c r="AI50" s="152">
        <f>'ian22'!AI50+'feb22'!AI50+'mar22'!AI50+'apr22'!AI50+'mai22'!AI50+'iun22'!AI50+'iul22'!AI50</f>
        <v>0</v>
      </c>
      <c r="AJ50" s="152">
        <f>'ian22'!AJ50+'feb22'!AJ50+'mar22'!AJ50+'apr22'!AJ50+'mai22'!AJ50+'iun22'!AJ50+'iul22'!AJ50</f>
        <v>0</v>
      </c>
      <c r="AK50" s="152">
        <f>'ian22'!AK50+'feb22'!AK50+'mar22'!AK50+'apr22'!AK50+'mai22'!AK50+'iun22'!AK50+'iul22'!AK50</f>
        <v>0</v>
      </c>
      <c r="AL50" s="152">
        <f>'ian22'!AL50+'feb22'!AL50+'mar22'!AL50+'apr22'!AL50+'mai22'!AL50+'iun22'!AL50+'iul22'!AL50</f>
        <v>0</v>
      </c>
      <c r="AM50" s="152">
        <f>'ian22'!AM50+'feb22'!AM50+'mar22'!AM50+'apr22'!AM50+'mai22'!AM50+'iun22'!AM50+'iul22'!AM50</f>
        <v>0</v>
      </c>
      <c r="AN50" s="152">
        <f>'ian22'!AN50+'feb22'!AN50+'mar22'!AN50+'apr22'!AN50+'mai22'!AN50+'iun22'!AN50+'iul22'!AN50</f>
        <v>0</v>
      </c>
      <c r="AO50" s="152">
        <f>'ian22'!AO50+'feb22'!AO50+'mar22'!AO50+'apr22'!AO50+'mai22'!AO50+'iun22'!AO50+'iul22'!AO50</f>
        <v>0</v>
      </c>
      <c r="AP50" s="152">
        <f>'ian22'!AP50+'feb22'!AP50+'mar22'!AP50+'apr22'!AP50+'mai22'!AP50+'iun22'!AP50+'iul22'!AP50</f>
        <v>0</v>
      </c>
      <c r="AQ50" s="152">
        <f>'ian22'!AQ50+'feb22'!AQ50+'mar22'!AQ50+'apr22'!AQ50+'mai22'!AQ50+'iun22'!AQ50+'iul22'!AQ50</f>
        <v>0</v>
      </c>
      <c r="AR50" s="152">
        <f>'ian22'!AR50+'feb22'!AR50+'mar22'!AR50+'apr22'!AR50+'mai22'!AR50+'iun22'!AR50+'iul22'!AR50</f>
        <v>0</v>
      </c>
      <c r="AS50" s="152">
        <f>'ian22'!AS50+'feb22'!AS50+'mar22'!AS50+'apr22'!AS50+'mai22'!AS50+'iun22'!AS50+'iul22'!AS50</f>
        <v>0</v>
      </c>
      <c r="AT50" s="205"/>
      <c r="AU50" s="17" t="str">
        <f>IF(E52+F52=D52," ","GRESEALA")</f>
        <v xml:space="preserve"> </v>
      </c>
      <c r="AV50" s="23" t="str">
        <f>IF(G52+K52+I52+L52++M52=D52," ","GRESEALA")</f>
        <v xml:space="preserve"> </v>
      </c>
      <c r="AW50" s="17" t="str">
        <f>IF(O52+P52=D52," ","GRESEALA")</f>
        <v xml:space="preserve"> </v>
      </c>
      <c r="AX50" s="17" t="str">
        <f>IF(Q52+S52+T52+U52+V52+W52=D52," ","GRESEALA")</f>
        <v xml:space="preserve"> </v>
      </c>
      <c r="AY50" s="17" t="str">
        <f>IF(X52+Y52+Z52=D52," ","GRESEALA")</f>
        <v xml:space="preserve"> </v>
      </c>
      <c r="AZ50" s="23" t="str">
        <f>IF(AA52+AC52+AE52+AF52+AG52+AH52+AI52+AJ52+AK52+AL52+AM52+AN52+AO52+AP52+AQ52+AR52+AS52&gt;=D52," ","GRESEALA")</f>
        <v xml:space="preserve"> </v>
      </c>
      <c r="BA50" s="17" t="str">
        <f>IF(E36&lt;=E13," ","GRESEALA")</f>
        <v xml:space="preserve"> </v>
      </c>
      <c r="BB50" s="17" t="str">
        <f>IF(F36&lt;=F13," ","GRESEALA")</f>
        <v xml:space="preserve"> </v>
      </c>
      <c r="BC50" s="17" t="str">
        <f>IF(G36&lt;=G13," ","GRESEALA")</f>
        <v xml:space="preserve"> </v>
      </c>
      <c r="BD50" s="17" t="str">
        <f>IF(H36&lt;=H13," ","GRESEALA")</f>
        <v xml:space="preserve"> </v>
      </c>
      <c r="BE50" s="17" t="str">
        <f t="shared" ref="BE50:BK50" si="34">IF(K36&lt;=K13," ","GRESEALA")</f>
        <v xml:space="preserve"> </v>
      </c>
      <c r="BF50" s="23" t="str">
        <f t="shared" si="34"/>
        <v xml:space="preserve"> </v>
      </c>
      <c r="BG50" s="17" t="str">
        <f t="shared" si="34"/>
        <v xml:space="preserve"> </v>
      </c>
      <c r="BH50" s="17" t="str">
        <f t="shared" si="34"/>
        <v xml:space="preserve"> </v>
      </c>
      <c r="BI50" s="17" t="str">
        <f t="shared" si="34"/>
        <v xml:space="preserve"> </v>
      </c>
      <c r="BJ50" s="17" t="str">
        <f t="shared" si="34"/>
        <v xml:space="preserve"> </v>
      </c>
      <c r="BK50" s="17" t="str">
        <f t="shared" si="34"/>
        <v xml:space="preserve"> </v>
      </c>
    </row>
    <row r="51" spans="2:64" ht="31.5" customHeight="1" x14ac:dyDescent="0.45">
      <c r="B51" s="208" t="s">
        <v>113</v>
      </c>
      <c r="C51" s="139" t="s">
        <v>114</v>
      </c>
      <c r="D51" s="186">
        <f t="shared" si="0"/>
        <v>2</v>
      </c>
      <c r="E51" s="152">
        <f>'ian22'!E51+'feb22'!E51+'mar22'!E51+'apr22'!E51+'mai22'!E51+'iun22'!E51+'iul22'!E51</f>
        <v>0</v>
      </c>
      <c r="F51" s="152">
        <f>'ian22'!F51+'feb22'!F51+'mar22'!F51+'apr22'!F51+'mai22'!F51+'iun22'!F51+'iul22'!F51</f>
        <v>2</v>
      </c>
      <c r="G51" s="152">
        <f>'ian22'!G51+'feb22'!G51+'mar22'!G51+'apr22'!G51+'mai22'!G51+'iun22'!G51+'iul22'!G51</f>
        <v>1</v>
      </c>
      <c r="H51" s="152">
        <f>'ian22'!H51+'feb22'!H51+'mar22'!H51+'apr22'!H51+'mai22'!H51+'iun22'!H51+'iul22'!H51</f>
        <v>0</v>
      </c>
      <c r="I51" s="152">
        <f>'ian22'!I51+'feb22'!I51+'mar22'!I51+'apr22'!I51+'mai22'!I51+'iun22'!I51+'iul22'!I51</f>
        <v>0</v>
      </c>
      <c r="J51" s="152">
        <f>'ian22'!J51+'feb22'!J51+'mar22'!J51+'apr22'!J51+'mai22'!J51+'iun22'!J51+'iul22'!J51</f>
        <v>0</v>
      </c>
      <c r="K51" s="152">
        <f>'ian22'!K51+'feb22'!K51+'mar22'!K51+'apr22'!K51+'mai22'!K51+'iun22'!K51+'iul22'!K51</f>
        <v>1</v>
      </c>
      <c r="L51" s="152">
        <f>'ian22'!L51+'feb22'!L51+'mar22'!L51+'apr22'!L51+'mai22'!L51+'iun22'!L51+'iul22'!L51</f>
        <v>0</v>
      </c>
      <c r="M51" s="152">
        <f>'ian22'!M51+'feb22'!M51+'mar22'!M51+'apr22'!M51+'mai22'!M51+'iun22'!M51+'iul22'!M51</f>
        <v>0</v>
      </c>
      <c r="N51" s="152">
        <f>'ian22'!N51+'feb22'!N51+'mar22'!N51+'apr22'!N51+'mai22'!N51+'iun22'!N51+'iul22'!N51</f>
        <v>0</v>
      </c>
      <c r="O51" s="152">
        <f>'ian22'!O51+'feb22'!O51+'mar22'!O51+'apr22'!O51+'mai22'!O51+'iun22'!O51+'iul22'!O51</f>
        <v>2</v>
      </c>
      <c r="P51" s="152">
        <f>'ian22'!P51+'feb22'!P51+'mar22'!P51+'apr22'!P51+'mai22'!P51+'iun22'!P51+'iul22'!P51</f>
        <v>0</v>
      </c>
      <c r="Q51" s="152">
        <f>'ian22'!Q51+'feb22'!Q51+'mar22'!Q51+'apr22'!Q51+'mai22'!Q51+'iun22'!Q51+'iul22'!Q51</f>
        <v>0</v>
      </c>
      <c r="R51" s="152">
        <f>'ian22'!R51+'feb22'!R51+'mar22'!R51+'apr22'!R51+'mai22'!R51+'iun22'!R51+'iul22'!R51</f>
        <v>0</v>
      </c>
      <c r="S51" s="152">
        <f>'ian22'!S51+'feb22'!S51+'mar22'!S51+'apr22'!S51+'mai22'!S51+'iun22'!S51+'iul22'!S51</f>
        <v>0</v>
      </c>
      <c r="T51" s="152">
        <f>'ian22'!T51+'feb22'!T51+'mar22'!T51+'apr22'!T51+'mai22'!T51+'iun22'!T51+'iul22'!T51</f>
        <v>0</v>
      </c>
      <c r="U51" s="152">
        <f>'ian22'!U51+'feb22'!U51+'mar22'!U51+'apr22'!U51+'mai22'!U51+'iun22'!U51+'iul22'!U51</f>
        <v>1</v>
      </c>
      <c r="V51" s="152">
        <f>'ian22'!V51+'feb22'!V51+'mar22'!V51+'apr22'!V51+'mai22'!V51+'iun22'!V51+'iul22'!V51</f>
        <v>0</v>
      </c>
      <c r="W51" s="152">
        <f>'ian22'!W51+'feb22'!W51+'mar22'!W51+'apr22'!W51+'mai22'!W51+'iun22'!W51+'iul22'!W51</f>
        <v>1</v>
      </c>
      <c r="X51" s="152">
        <f>'ian22'!X51+'feb22'!X51+'mar22'!X51+'apr22'!X51+'mai22'!X51+'iun22'!X51+'iul22'!X51</f>
        <v>2</v>
      </c>
      <c r="Y51" s="152">
        <f>'ian22'!Y51+'feb22'!Y51+'mar22'!Y51+'apr22'!Y51+'mai22'!Y51+'iun22'!Y51+'iul22'!Y51</f>
        <v>0</v>
      </c>
      <c r="Z51" s="152">
        <f>'ian22'!Z51+'feb22'!Z51+'mar22'!Z51+'apr22'!Z51+'mai22'!Z51+'iun22'!Z51+'iul22'!Z51</f>
        <v>0</v>
      </c>
      <c r="AA51" s="152">
        <f>'ian22'!AA51+'feb22'!AA51+'mar22'!AA51+'apr22'!AA51+'mai22'!AA51+'iun22'!AA51+'iul22'!AA51</f>
        <v>0</v>
      </c>
      <c r="AB51" s="152">
        <f>'ian22'!AB51+'feb22'!AB51+'mar22'!AB51+'apr22'!AB51+'mai22'!AB51+'iun22'!AB51+'iul22'!AB51</f>
        <v>0</v>
      </c>
      <c r="AC51" s="152">
        <f>'ian22'!AC51+'feb22'!AC51+'mar22'!AC51+'apr22'!AC51+'mai22'!AC51+'iun22'!AC51+'iul22'!AC51</f>
        <v>0</v>
      </c>
      <c r="AD51" s="152">
        <f>'ian22'!AD51+'feb22'!AD51+'mar22'!AD51+'apr22'!AD51+'mai22'!AD51+'iun22'!AD51+'iul22'!AD51</f>
        <v>0</v>
      </c>
      <c r="AE51" s="152">
        <f>'ian22'!AE51+'feb22'!AE51+'mar22'!AE51+'apr22'!AE51+'mai22'!AE51+'iun22'!AE51+'iul22'!AE51</f>
        <v>0</v>
      </c>
      <c r="AF51" s="152">
        <f>'ian22'!AF51+'feb22'!AF51+'mar22'!AF51+'apr22'!AF51+'mai22'!AF51+'iun22'!AF51+'iul22'!AF51</f>
        <v>0</v>
      </c>
      <c r="AG51" s="152">
        <f>'ian22'!AG51+'feb22'!AG51+'mar22'!AG51+'apr22'!AG51+'mai22'!AG51+'iun22'!AG51+'iul22'!AG51</f>
        <v>0</v>
      </c>
      <c r="AH51" s="152">
        <f>'ian22'!AH51+'feb22'!AH51+'mar22'!AH51+'apr22'!AH51+'mai22'!AH51+'iun22'!AH51+'iul22'!AH51</f>
        <v>0</v>
      </c>
      <c r="AI51" s="152">
        <f>'ian22'!AI51+'feb22'!AI51+'mar22'!AI51+'apr22'!AI51+'mai22'!AI51+'iun22'!AI51+'iul22'!AI51</f>
        <v>0</v>
      </c>
      <c r="AJ51" s="152">
        <f>'ian22'!AJ51+'feb22'!AJ51+'mar22'!AJ51+'apr22'!AJ51+'mai22'!AJ51+'iun22'!AJ51+'iul22'!AJ51</f>
        <v>0</v>
      </c>
      <c r="AK51" s="152">
        <f>'ian22'!AK51+'feb22'!AK51+'mar22'!AK51+'apr22'!AK51+'mai22'!AK51+'iun22'!AK51+'iul22'!AK51</f>
        <v>0</v>
      </c>
      <c r="AL51" s="152">
        <f>'ian22'!AL51+'feb22'!AL51+'mar22'!AL51+'apr22'!AL51+'mai22'!AL51+'iun22'!AL51+'iul22'!AL51</f>
        <v>0</v>
      </c>
      <c r="AM51" s="152">
        <f>'ian22'!AM51+'feb22'!AM51+'mar22'!AM51+'apr22'!AM51+'mai22'!AM51+'iun22'!AM51+'iul22'!AM51</f>
        <v>0</v>
      </c>
      <c r="AN51" s="152">
        <f>'ian22'!AN51+'feb22'!AN51+'mar22'!AN51+'apr22'!AN51+'mai22'!AN51+'iun22'!AN51+'iul22'!AN51</f>
        <v>0</v>
      </c>
      <c r="AO51" s="152">
        <f>'ian22'!AO51+'feb22'!AO51+'mar22'!AO51+'apr22'!AO51+'mai22'!AO51+'iun22'!AO51+'iul22'!AO51</f>
        <v>0</v>
      </c>
      <c r="AP51" s="152">
        <f>'ian22'!AP51+'feb22'!AP51+'mar22'!AP51+'apr22'!AP51+'mai22'!AP51+'iun22'!AP51+'iul22'!AP51</f>
        <v>0</v>
      </c>
      <c r="AQ51" s="152">
        <f>'ian22'!AQ51+'feb22'!AQ51+'mar22'!AQ51+'apr22'!AQ51+'mai22'!AQ51+'iun22'!AQ51+'iul22'!AQ51</f>
        <v>0</v>
      </c>
      <c r="AR51" s="152">
        <f>'ian22'!AR51+'feb22'!AR51+'mar22'!AR51+'apr22'!AR51+'mai22'!AR51+'iun22'!AR51+'iul22'!AR51</f>
        <v>0</v>
      </c>
      <c r="AS51" s="152">
        <f>'ian22'!AS51+'feb22'!AS51+'mar22'!AS51+'apr22'!AS51+'mai22'!AS51+'iun22'!AS51+'iul22'!AS51</f>
        <v>2</v>
      </c>
      <c r="AT51" s="205"/>
      <c r="AU51" s="17" t="str">
        <f t="shared" ref="AU51:BK51" si="35">IF(S36&lt;=S13," ","GRESEALA")</f>
        <v xml:space="preserve"> </v>
      </c>
      <c r="AV51" s="17" t="str">
        <f t="shared" si="35"/>
        <v xml:space="preserve"> </v>
      </c>
      <c r="AW51" s="17" t="str">
        <f t="shared" si="35"/>
        <v xml:space="preserve"> </v>
      </c>
      <c r="AX51" s="17" t="str">
        <f t="shared" si="35"/>
        <v xml:space="preserve"> </v>
      </c>
      <c r="AY51" s="17" t="str">
        <f t="shared" si="35"/>
        <v xml:space="preserve"> </v>
      </c>
      <c r="AZ51" s="17" t="str">
        <f t="shared" si="35"/>
        <v xml:space="preserve"> </v>
      </c>
      <c r="BA51" s="17" t="str">
        <f t="shared" si="35"/>
        <v xml:space="preserve"> </v>
      </c>
      <c r="BB51" s="17" t="str">
        <f t="shared" si="35"/>
        <v xml:space="preserve"> </v>
      </c>
      <c r="BC51" s="17" t="str">
        <f t="shared" si="35"/>
        <v xml:space="preserve"> </v>
      </c>
      <c r="BD51" s="17" t="str">
        <f t="shared" si="35"/>
        <v xml:space="preserve"> </v>
      </c>
      <c r="BE51" s="17" t="str">
        <f t="shared" si="35"/>
        <v xml:space="preserve"> </v>
      </c>
      <c r="BF51" s="17" t="str">
        <f t="shared" si="35"/>
        <v xml:space="preserve"> </v>
      </c>
      <c r="BG51" s="17" t="str">
        <f t="shared" si="35"/>
        <v xml:space="preserve"> </v>
      </c>
      <c r="BH51" s="17" t="str">
        <f t="shared" si="35"/>
        <v xml:space="preserve"> </v>
      </c>
      <c r="BI51" s="17" t="str">
        <f t="shared" si="35"/>
        <v xml:space="preserve"> </v>
      </c>
      <c r="BJ51" s="17" t="str">
        <f t="shared" si="35"/>
        <v xml:space="preserve"> </v>
      </c>
      <c r="BK51" s="17" t="str">
        <f t="shared" si="35"/>
        <v xml:space="preserve"> </v>
      </c>
    </row>
    <row r="52" spans="2:64" ht="45" customHeight="1" x14ac:dyDescent="0.45">
      <c r="B52" s="208">
        <v>10</v>
      </c>
      <c r="C52" s="133" t="s">
        <v>115</v>
      </c>
      <c r="D52" s="186">
        <f t="shared" si="0"/>
        <v>8</v>
      </c>
      <c r="E52" s="152">
        <f>'ian22'!E52+'feb22'!E52+'mar22'!E52+'apr22'!E52+'mai22'!E52+'iun22'!E52+'iul22'!E52</f>
        <v>7</v>
      </c>
      <c r="F52" s="152">
        <f>'ian22'!F52+'feb22'!F52+'mar22'!F52+'apr22'!F52+'mai22'!F52+'iun22'!F52+'iul22'!F52</f>
        <v>1</v>
      </c>
      <c r="G52" s="152">
        <f>'ian22'!G52+'feb22'!G52+'mar22'!G52+'apr22'!G52+'mai22'!G52+'iun22'!G52+'iul22'!G52</f>
        <v>7</v>
      </c>
      <c r="H52" s="152">
        <f>'ian22'!H52+'feb22'!H52+'mar22'!H52+'apr22'!H52+'mai22'!H52+'iun22'!H52+'iul22'!H52</f>
        <v>7</v>
      </c>
      <c r="I52" s="152">
        <f>'ian22'!I52+'feb22'!I52+'mar22'!I52+'apr22'!I52+'mai22'!I52+'iun22'!I52+'iul22'!I52</f>
        <v>1</v>
      </c>
      <c r="J52" s="152">
        <f>'ian22'!J52+'feb22'!J52+'mar22'!J52+'apr22'!J52+'mai22'!J52+'iun22'!J52+'iul22'!J52</f>
        <v>1</v>
      </c>
      <c r="K52" s="152">
        <f>'ian22'!K52+'feb22'!K52+'mar22'!K52+'apr22'!K52+'mai22'!K52+'iun22'!K52+'iul22'!K52</f>
        <v>0</v>
      </c>
      <c r="L52" s="152">
        <f>'ian22'!L52+'feb22'!L52+'mar22'!L52+'apr22'!L52+'mai22'!L52+'iun22'!L52+'iul22'!L52</f>
        <v>0</v>
      </c>
      <c r="M52" s="152">
        <f>'ian22'!M52+'feb22'!M52+'mar22'!M52+'apr22'!M52+'mai22'!M52+'iun22'!M52+'iul22'!M52</f>
        <v>0</v>
      </c>
      <c r="N52" s="152">
        <f>'ian22'!N52+'feb22'!N52+'mar22'!N52+'apr22'!N52+'mai22'!N52+'iun22'!N52+'iul22'!N52</f>
        <v>0</v>
      </c>
      <c r="O52" s="152">
        <f>'ian22'!O52+'feb22'!O52+'mar22'!O52+'apr22'!O52+'mai22'!O52+'iun22'!O52+'iul22'!O52</f>
        <v>5</v>
      </c>
      <c r="P52" s="152">
        <f>'ian22'!P52+'feb22'!P52+'mar22'!P52+'apr22'!P52+'mai22'!P52+'iun22'!P52+'iul22'!P52</f>
        <v>3</v>
      </c>
      <c r="Q52" s="152">
        <f>'ian22'!Q52+'feb22'!Q52+'mar22'!Q52+'apr22'!Q52+'mai22'!Q52+'iun22'!Q52+'iul22'!Q52</f>
        <v>0</v>
      </c>
      <c r="R52" s="152">
        <f>'ian22'!R52+'feb22'!R52+'mar22'!R52+'apr22'!R52+'mai22'!R52+'iun22'!R52+'iul22'!R52</f>
        <v>0</v>
      </c>
      <c r="S52" s="152">
        <f>'ian22'!S52+'feb22'!S52+'mar22'!S52+'apr22'!S52+'mai22'!S52+'iun22'!S52+'iul22'!S52</f>
        <v>0</v>
      </c>
      <c r="T52" s="152">
        <f>'ian22'!T52+'feb22'!T52+'mar22'!T52+'apr22'!T52+'mai22'!T52+'iun22'!T52+'iul22'!T52</f>
        <v>0</v>
      </c>
      <c r="U52" s="152">
        <f>'ian22'!U52+'feb22'!U52+'mar22'!U52+'apr22'!U52+'mai22'!U52+'iun22'!U52+'iul22'!U52</f>
        <v>3</v>
      </c>
      <c r="V52" s="152">
        <f>'ian22'!V52+'feb22'!V52+'mar22'!V52+'apr22'!V52+'mai22'!V52+'iun22'!V52+'iul22'!V52</f>
        <v>0</v>
      </c>
      <c r="W52" s="152">
        <f>'ian22'!W52+'feb22'!W52+'mar22'!W52+'apr22'!W52+'mai22'!W52+'iun22'!W52+'iul22'!W52</f>
        <v>5</v>
      </c>
      <c r="X52" s="152">
        <f>'ian22'!X52+'feb22'!X52+'mar22'!X52+'apr22'!X52+'mai22'!X52+'iun22'!X52+'iul22'!X52</f>
        <v>8</v>
      </c>
      <c r="Y52" s="152">
        <f>'ian22'!Y52+'feb22'!Y52+'mar22'!Y52+'apr22'!Y52+'mai22'!Y52+'iun22'!Y52+'iul22'!Y52</f>
        <v>0</v>
      </c>
      <c r="Z52" s="152">
        <f>'ian22'!Z52+'feb22'!Z52+'mar22'!Z52+'apr22'!Z52+'mai22'!Z52+'iun22'!Z52+'iul22'!Z52</f>
        <v>0</v>
      </c>
      <c r="AA52" s="152">
        <f>'ian22'!AA52+'feb22'!AA52+'mar22'!AA52+'apr22'!AA52+'mai22'!AA52+'iun22'!AA52+'iul22'!AA52</f>
        <v>0</v>
      </c>
      <c r="AB52" s="152">
        <f>'ian22'!AB52+'feb22'!AB52+'mar22'!AB52+'apr22'!AB52+'mai22'!AB52+'iun22'!AB52+'iul22'!AB52</f>
        <v>0</v>
      </c>
      <c r="AC52" s="152">
        <f>'ian22'!AC52+'feb22'!AC52+'mar22'!AC52+'apr22'!AC52+'mai22'!AC52+'iun22'!AC52+'iul22'!AC52</f>
        <v>0</v>
      </c>
      <c r="AD52" s="152">
        <f>'ian22'!AD52+'feb22'!AD52+'mar22'!AD52+'apr22'!AD52+'mai22'!AD52+'iun22'!AD52+'iul22'!AD52</f>
        <v>0</v>
      </c>
      <c r="AE52" s="152">
        <f>'ian22'!AE52+'feb22'!AE52+'mar22'!AE52+'apr22'!AE52+'mai22'!AE52+'iun22'!AE52+'iul22'!AE52</f>
        <v>0</v>
      </c>
      <c r="AF52" s="152">
        <f>'ian22'!AF52+'feb22'!AF52+'mar22'!AF52+'apr22'!AF52+'mai22'!AF52+'iun22'!AF52+'iul22'!AF52</f>
        <v>0</v>
      </c>
      <c r="AG52" s="152">
        <f>'ian22'!AG52+'feb22'!AG52+'mar22'!AG52+'apr22'!AG52+'mai22'!AG52+'iun22'!AG52+'iul22'!AG52</f>
        <v>0</v>
      </c>
      <c r="AH52" s="152">
        <f>'ian22'!AH52+'feb22'!AH52+'mar22'!AH52+'apr22'!AH52+'mai22'!AH52+'iun22'!AH52+'iul22'!AH52</f>
        <v>0</v>
      </c>
      <c r="AI52" s="152">
        <f>'ian22'!AI52+'feb22'!AI52+'mar22'!AI52+'apr22'!AI52+'mai22'!AI52+'iun22'!AI52+'iul22'!AI52</f>
        <v>0</v>
      </c>
      <c r="AJ52" s="152">
        <f>'ian22'!AJ52+'feb22'!AJ52+'mar22'!AJ52+'apr22'!AJ52+'mai22'!AJ52+'iun22'!AJ52+'iul22'!AJ52</f>
        <v>0</v>
      </c>
      <c r="AK52" s="152">
        <f>'ian22'!AK52+'feb22'!AK52+'mar22'!AK52+'apr22'!AK52+'mai22'!AK52+'iun22'!AK52+'iul22'!AK52</f>
        <v>0</v>
      </c>
      <c r="AL52" s="152">
        <f>'ian22'!AL52+'feb22'!AL52+'mar22'!AL52+'apr22'!AL52+'mai22'!AL52+'iun22'!AL52+'iul22'!AL52</f>
        <v>0</v>
      </c>
      <c r="AM52" s="152">
        <f>'ian22'!AM52+'feb22'!AM52+'mar22'!AM52+'apr22'!AM52+'mai22'!AM52+'iun22'!AM52+'iul22'!AM52</f>
        <v>0</v>
      </c>
      <c r="AN52" s="152">
        <f>'ian22'!AN52+'feb22'!AN52+'mar22'!AN52+'apr22'!AN52+'mai22'!AN52+'iun22'!AN52+'iul22'!AN52</f>
        <v>0</v>
      </c>
      <c r="AO52" s="152">
        <f>'ian22'!AO52+'feb22'!AO52+'mar22'!AO52+'apr22'!AO52+'mai22'!AO52+'iun22'!AO52+'iul22'!AO52</f>
        <v>0</v>
      </c>
      <c r="AP52" s="152">
        <f>'ian22'!AP52+'feb22'!AP52+'mar22'!AP52+'apr22'!AP52+'mai22'!AP52+'iun22'!AP52+'iul22'!AP52</f>
        <v>0</v>
      </c>
      <c r="AQ52" s="152">
        <f>'ian22'!AQ52+'feb22'!AQ52+'mar22'!AQ52+'apr22'!AQ52+'mai22'!AQ52+'iun22'!AQ52+'iul22'!AQ52</f>
        <v>0</v>
      </c>
      <c r="AR52" s="152">
        <f>'ian22'!AR52+'feb22'!AR52+'mar22'!AR52+'apr22'!AR52+'mai22'!AR52+'iun22'!AR52+'iul22'!AR52</f>
        <v>0</v>
      </c>
      <c r="AS52" s="152">
        <f>'ian22'!AS52+'feb22'!AS52+'mar22'!AS52+'apr22'!AS52+'mai22'!AS52+'iun22'!AS52+'iul22'!AS52</f>
        <v>8</v>
      </c>
      <c r="AT52" s="205"/>
      <c r="AU52" s="17" t="str">
        <f>IF(AJ36&lt;=AJ13," ","GRESEALA")</f>
        <v xml:space="preserve"> </v>
      </c>
      <c r="AV52" s="17" t="str">
        <f>IF(AK36&lt;=AK13," ","GRESEALA")</f>
        <v xml:space="preserve"> </v>
      </c>
      <c r="AW52" s="17" t="str">
        <f>IF(AL36&lt;=AL13," ","GRESEALA")</f>
        <v xml:space="preserve"> </v>
      </c>
      <c r="AX52" s="17" t="str">
        <f>IF(AR36&lt;=AR13," ","GRESEALA")</f>
        <v xml:space="preserve"> </v>
      </c>
      <c r="AY52" s="17" t="str">
        <f>IF(AS36&lt;=AS13," ","GRESEALA")</f>
        <v xml:space="preserve"> </v>
      </c>
      <c r="AZ52" s="17" t="str">
        <f>IF(E16+E37+E38+E41+E42+E45+E46+E47+E48+E52+E53+E54+E55+E60+E61+E63+E64&gt;=E14," ","GRESEALA")</f>
        <v xml:space="preserve"> </v>
      </c>
      <c r="BA52" s="17" t="str">
        <f>IF(F16+F37+F38+F41+F42+F45+F46+F47+F48+F52+F53+F54+F55+F60+F61+F63+F64&gt;=F14," ","GRESEALA")</f>
        <v xml:space="preserve"> </v>
      </c>
      <c r="BB52" s="17" t="str">
        <f>IF(G16+G37+G38+G41+G42+G45+G46+G47+G48+G52+G53+G54+G55+G60+G61+G63+G64&gt;=G14," ","GRESEALA")</f>
        <v xml:space="preserve"> </v>
      </c>
      <c r="BC52" s="17" t="str">
        <f>IF(H16+H37+H38+H41+H42+H45+H46+H47+H48+H52+H53+H54+H55+H60+H61+H63+H64&gt;=H14," ","GRESEALA")</f>
        <v xml:space="preserve"> </v>
      </c>
      <c r="BD52" s="17" t="str">
        <f t="shared" ref="BD52:BJ52" si="36">IF(K16+K37+K38+K41+K42+K45+K46+K47+K48+K52+K53+K54+K55+K60+K61+K63+K64&gt;=K14," ","GRESEALA")</f>
        <v xml:space="preserve"> </v>
      </c>
      <c r="BE52" s="23" t="str">
        <f t="shared" si="36"/>
        <v xml:space="preserve"> </v>
      </c>
      <c r="BF52" s="17" t="str">
        <f t="shared" si="36"/>
        <v xml:space="preserve"> </v>
      </c>
      <c r="BG52" s="17" t="str">
        <f t="shared" si="36"/>
        <v xml:space="preserve"> </v>
      </c>
      <c r="BH52" s="17" t="str">
        <f t="shared" si="36"/>
        <v xml:space="preserve"> </v>
      </c>
      <c r="BI52" s="17" t="str">
        <f t="shared" si="36"/>
        <v xml:space="preserve"> </v>
      </c>
      <c r="BJ52" s="17" t="str">
        <f t="shared" si="36"/>
        <v xml:space="preserve"> </v>
      </c>
      <c r="BK52" s="17" t="str">
        <f t="shared" ref="BK52" si="37">IF(S16+S37+S38+S41+S42+S45+S46+S47+S48+S52+S53+S54+S55+S60+S61+S63+S64&gt;=S14," ","GRESEALA")</f>
        <v xml:space="preserve"> </v>
      </c>
    </row>
    <row r="53" spans="2:64" ht="45.75" customHeight="1" x14ac:dyDescent="0.45">
      <c r="B53" s="208">
        <v>11</v>
      </c>
      <c r="C53" s="138" t="s">
        <v>116</v>
      </c>
      <c r="D53" s="186">
        <f t="shared" si="0"/>
        <v>0</v>
      </c>
      <c r="E53" s="152">
        <f>'ian22'!E53+'feb22'!E53+'mar22'!E53+'apr22'!E53+'mai22'!E53+'iun22'!E53+'iul22'!E53</f>
        <v>0</v>
      </c>
      <c r="F53" s="152">
        <f>'ian22'!F53+'feb22'!F53+'mar22'!F53+'apr22'!F53+'mai22'!F53+'iun22'!F53+'iul22'!F53</f>
        <v>0</v>
      </c>
      <c r="G53" s="152">
        <f>'ian22'!G53+'feb22'!G53+'mar22'!G53+'apr22'!G53+'mai22'!G53+'iun22'!G53+'iul22'!G53</f>
        <v>0</v>
      </c>
      <c r="H53" s="152">
        <f>'ian22'!H53+'feb22'!H53+'mar22'!H53+'apr22'!H53+'mai22'!H53+'iun22'!H53+'iul22'!H53</f>
        <v>0</v>
      </c>
      <c r="I53" s="152">
        <f>'ian22'!I53+'feb22'!I53+'mar22'!I53+'apr22'!I53+'mai22'!I53+'iun22'!I53+'iul22'!I53</f>
        <v>0</v>
      </c>
      <c r="J53" s="152">
        <f>'ian22'!J53+'feb22'!J53+'mar22'!J53+'apr22'!J53+'mai22'!J53+'iun22'!J53+'iul22'!J53</f>
        <v>0</v>
      </c>
      <c r="K53" s="152">
        <f>'ian22'!K53+'feb22'!K53+'mar22'!K53+'apr22'!K53+'mai22'!K53+'iun22'!K53+'iul22'!K53</f>
        <v>0</v>
      </c>
      <c r="L53" s="152">
        <f>'ian22'!L53+'feb22'!L53+'mar22'!L53+'apr22'!L53+'mai22'!L53+'iun22'!L53+'iul22'!L53</f>
        <v>0</v>
      </c>
      <c r="M53" s="152">
        <f>'ian22'!M53+'feb22'!M53+'mar22'!M53+'apr22'!M53+'mai22'!M53+'iun22'!M53+'iul22'!M53</f>
        <v>0</v>
      </c>
      <c r="N53" s="152">
        <f>'ian22'!N53+'feb22'!N53+'mar22'!N53+'apr22'!N53+'mai22'!N53+'iun22'!N53+'iul22'!N53</f>
        <v>0</v>
      </c>
      <c r="O53" s="152">
        <f>'ian22'!O53+'feb22'!O53+'mar22'!O53+'apr22'!O53+'mai22'!O53+'iun22'!O53+'iul22'!O53</f>
        <v>0</v>
      </c>
      <c r="P53" s="152">
        <f>'ian22'!P53+'feb22'!P53+'mar22'!P53+'apr22'!P53+'mai22'!P53+'iun22'!P53+'iul22'!P53</f>
        <v>0</v>
      </c>
      <c r="Q53" s="152">
        <f>'ian22'!Q53+'feb22'!Q53+'mar22'!Q53+'apr22'!Q53+'mai22'!Q53+'iun22'!Q53+'iul22'!Q53</f>
        <v>0</v>
      </c>
      <c r="R53" s="152">
        <f>'ian22'!R53+'feb22'!R53+'mar22'!R53+'apr22'!R53+'mai22'!R53+'iun22'!R53+'iul22'!R53</f>
        <v>0</v>
      </c>
      <c r="S53" s="152">
        <f>'ian22'!S53+'feb22'!S53+'mar22'!S53+'apr22'!S53+'mai22'!S53+'iun22'!S53+'iul22'!S53</f>
        <v>0</v>
      </c>
      <c r="T53" s="152">
        <f>'ian22'!T53+'feb22'!T53+'mar22'!T53+'apr22'!T53+'mai22'!T53+'iun22'!T53+'iul22'!T53</f>
        <v>0</v>
      </c>
      <c r="U53" s="152">
        <f>'ian22'!U53+'feb22'!U53+'mar22'!U53+'apr22'!U53+'mai22'!U53+'iun22'!U53+'iul22'!U53</f>
        <v>0</v>
      </c>
      <c r="V53" s="152">
        <f>'ian22'!V53+'feb22'!V53+'mar22'!V53+'apr22'!V53+'mai22'!V53+'iun22'!V53+'iul22'!V53</f>
        <v>0</v>
      </c>
      <c r="W53" s="152">
        <f>'ian22'!W53+'feb22'!W53+'mar22'!W53+'apr22'!W53+'mai22'!W53+'iun22'!W53+'iul22'!W53</f>
        <v>0</v>
      </c>
      <c r="X53" s="152">
        <f>'ian22'!X53+'feb22'!X53+'mar22'!X53+'apr22'!X53+'mai22'!X53+'iun22'!X53+'iul22'!X53</f>
        <v>0</v>
      </c>
      <c r="Y53" s="152">
        <f>'ian22'!Y53+'feb22'!Y53+'mar22'!Y53+'apr22'!Y53+'mai22'!Y53+'iun22'!Y53+'iul22'!Y53</f>
        <v>0</v>
      </c>
      <c r="Z53" s="152">
        <f>'ian22'!Z53+'feb22'!Z53+'mar22'!Z53+'apr22'!Z53+'mai22'!Z53+'iun22'!Z53+'iul22'!Z53</f>
        <v>0</v>
      </c>
      <c r="AA53" s="152">
        <f>'ian22'!AA53+'feb22'!AA53+'mar22'!AA53+'apr22'!AA53+'mai22'!AA53+'iun22'!AA53+'iul22'!AA53</f>
        <v>0</v>
      </c>
      <c r="AB53" s="152">
        <f>'ian22'!AB53+'feb22'!AB53+'mar22'!AB53+'apr22'!AB53+'mai22'!AB53+'iun22'!AB53+'iul22'!AB53</f>
        <v>0</v>
      </c>
      <c r="AC53" s="152">
        <f>'ian22'!AC53+'feb22'!AC53+'mar22'!AC53+'apr22'!AC53+'mai22'!AC53+'iun22'!AC53+'iul22'!AC53</f>
        <v>0</v>
      </c>
      <c r="AD53" s="152">
        <f>'ian22'!AD53+'feb22'!AD53+'mar22'!AD53+'apr22'!AD53+'mai22'!AD53+'iun22'!AD53+'iul22'!AD53</f>
        <v>0</v>
      </c>
      <c r="AE53" s="152">
        <f>'ian22'!AE53+'feb22'!AE53+'mar22'!AE53+'apr22'!AE53+'mai22'!AE53+'iun22'!AE53+'iul22'!AE53</f>
        <v>0</v>
      </c>
      <c r="AF53" s="152">
        <f>'ian22'!AF53+'feb22'!AF53+'mar22'!AF53+'apr22'!AF53+'mai22'!AF53+'iun22'!AF53+'iul22'!AF53</f>
        <v>0</v>
      </c>
      <c r="AG53" s="152">
        <f>'ian22'!AG53+'feb22'!AG53+'mar22'!AG53+'apr22'!AG53+'mai22'!AG53+'iun22'!AG53+'iul22'!AG53</f>
        <v>0</v>
      </c>
      <c r="AH53" s="152">
        <f>'ian22'!AH53+'feb22'!AH53+'mar22'!AH53+'apr22'!AH53+'mai22'!AH53+'iun22'!AH53+'iul22'!AH53</f>
        <v>0</v>
      </c>
      <c r="AI53" s="152">
        <f>'ian22'!AI53+'feb22'!AI53+'mar22'!AI53+'apr22'!AI53+'mai22'!AI53+'iun22'!AI53+'iul22'!AI53</f>
        <v>0</v>
      </c>
      <c r="AJ53" s="152">
        <f>'ian22'!AJ53+'feb22'!AJ53+'mar22'!AJ53+'apr22'!AJ53+'mai22'!AJ53+'iun22'!AJ53+'iul22'!AJ53</f>
        <v>0</v>
      </c>
      <c r="AK53" s="152">
        <f>'ian22'!AK53+'feb22'!AK53+'mar22'!AK53+'apr22'!AK53+'mai22'!AK53+'iun22'!AK53+'iul22'!AK53</f>
        <v>0</v>
      </c>
      <c r="AL53" s="152">
        <f>'ian22'!AL53+'feb22'!AL53+'mar22'!AL53+'apr22'!AL53+'mai22'!AL53+'iun22'!AL53+'iul22'!AL53</f>
        <v>0</v>
      </c>
      <c r="AM53" s="152">
        <f>'ian22'!AM53+'feb22'!AM53+'mar22'!AM53+'apr22'!AM53+'mai22'!AM53+'iun22'!AM53+'iul22'!AM53</f>
        <v>0</v>
      </c>
      <c r="AN53" s="152">
        <f>'ian22'!AN53+'feb22'!AN53+'mar22'!AN53+'apr22'!AN53+'mai22'!AN53+'iun22'!AN53+'iul22'!AN53</f>
        <v>0</v>
      </c>
      <c r="AO53" s="152">
        <f>'ian22'!AO53+'feb22'!AO53+'mar22'!AO53+'apr22'!AO53+'mai22'!AO53+'iun22'!AO53+'iul22'!AO53</f>
        <v>0</v>
      </c>
      <c r="AP53" s="152">
        <f>'ian22'!AP53+'feb22'!AP53+'mar22'!AP53+'apr22'!AP53+'mai22'!AP53+'iun22'!AP53+'iul22'!AP53</f>
        <v>0</v>
      </c>
      <c r="AQ53" s="152">
        <f>'ian22'!AQ53+'feb22'!AQ53+'mar22'!AQ53+'apr22'!AQ53+'mai22'!AQ53+'iun22'!AQ53+'iul22'!AQ53</f>
        <v>0</v>
      </c>
      <c r="AR53" s="152">
        <f>'ian22'!AR53+'feb22'!AR53+'mar22'!AR53+'apr22'!AR53+'mai22'!AR53+'iun22'!AR53+'iul22'!AR53</f>
        <v>0</v>
      </c>
      <c r="AS53" s="152">
        <f>'ian22'!AS53+'feb22'!AS53+'mar22'!AS53+'apr22'!AS53+'mai22'!AS53+'iun22'!AS53+'iul22'!AS53</f>
        <v>0</v>
      </c>
      <c r="AT53" s="205"/>
      <c r="AU53" s="17" t="str">
        <f t="shared" ref="AU53:BK53" si="38">IF(T16+T37+T38+T41+T42+T45+T46+T47+T48+T52+T53+T54+T55+T60+T61+T63+T64&gt;=T14," ","GRESEALA")</f>
        <v xml:space="preserve"> </v>
      </c>
      <c r="AV53" s="17" t="str">
        <f t="shared" si="38"/>
        <v xml:space="preserve"> </v>
      </c>
      <c r="AW53" s="17" t="str">
        <f t="shared" si="38"/>
        <v xml:space="preserve"> </v>
      </c>
      <c r="AX53" s="17" t="str">
        <f t="shared" si="38"/>
        <v xml:space="preserve"> </v>
      </c>
      <c r="AY53" s="17" t="str">
        <f t="shared" si="38"/>
        <v xml:space="preserve"> </v>
      </c>
      <c r="AZ53" s="17" t="str">
        <f t="shared" si="38"/>
        <v xml:space="preserve"> </v>
      </c>
      <c r="BA53" s="17" t="str">
        <f t="shared" si="38"/>
        <v xml:space="preserve"> </v>
      </c>
      <c r="BB53" s="17" t="str">
        <f t="shared" si="38"/>
        <v xml:space="preserve"> </v>
      </c>
      <c r="BC53" s="17" t="str">
        <f t="shared" si="38"/>
        <v xml:space="preserve"> </v>
      </c>
      <c r="BD53" s="17" t="str">
        <f t="shared" si="38"/>
        <v xml:space="preserve"> </v>
      </c>
      <c r="BE53" s="17" t="str">
        <f t="shared" si="38"/>
        <v xml:space="preserve"> </v>
      </c>
      <c r="BF53" s="17" t="str">
        <f t="shared" si="38"/>
        <v xml:space="preserve"> </v>
      </c>
      <c r="BG53" s="17" t="str">
        <f t="shared" si="38"/>
        <v xml:space="preserve"> </v>
      </c>
      <c r="BH53" s="17" t="str">
        <f t="shared" si="38"/>
        <v xml:space="preserve"> </v>
      </c>
      <c r="BI53" s="17" t="str">
        <f t="shared" si="38"/>
        <v xml:space="preserve"> </v>
      </c>
      <c r="BJ53" s="17" t="str">
        <f t="shared" si="38"/>
        <v xml:space="preserve"> </v>
      </c>
      <c r="BK53" s="17" t="str">
        <f t="shared" si="38"/>
        <v xml:space="preserve"> </v>
      </c>
    </row>
    <row r="54" spans="2:64" ht="60" customHeight="1" x14ac:dyDescent="0.45">
      <c r="B54" s="208">
        <v>12</v>
      </c>
      <c r="C54" s="133" t="s">
        <v>117</v>
      </c>
      <c r="D54" s="194">
        <f t="shared" si="0"/>
        <v>0</v>
      </c>
      <c r="E54" s="152">
        <f>'ian22'!E54+'feb22'!E54+'mar22'!E54+'apr22'!E54+'mai22'!E54+'iun22'!E54+'iul22'!E54</f>
        <v>0</v>
      </c>
      <c r="F54" s="152">
        <f>'ian22'!F54+'feb22'!F54+'mar22'!F54+'apr22'!F54+'mai22'!F54+'iun22'!F54+'iul22'!F54</f>
        <v>0</v>
      </c>
      <c r="G54" s="152">
        <f>'ian22'!G54+'feb22'!G54+'mar22'!G54+'apr22'!G54+'mai22'!G54+'iun22'!G54+'iul22'!G54</f>
        <v>0</v>
      </c>
      <c r="H54" s="152">
        <f>'ian22'!H54+'feb22'!H54+'mar22'!H54+'apr22'!H54+'mai22'!H54+'iun22'!H54+'iul22'!H54</f>
        <v>0</v>
      </c>
      <c r="I54" s="152">
        <f>'ian22'!I54+'feb22'!I54+'mar22'!I54+'apr22'!I54+'mai22'!I54+'iun22'!I54+'iul22'!I54</f>
        <v>0</v>
      </c>
      <c r="J54" s="152">
        <f>'ian22'!J54+'feb22'!J54+'mar22'!J54+'apr22'!J54+'mai22'!J54+'iun22'!J54+'iul22'!J54</f>
        <v>0</v>
      </c>
      <c r="K54" s="152">
        <f>'ian22'!K54+'feb22'!K54+'mar22'!K54+'apr22'!K54+'mai22'!K54+'iun22'!K54+'iul22'!K54</f>
        <v>0</v>
      </c>
      <c r="L54" s="152">
        <f>'ian22'!L54+'feb22'!L54+'mar22'!L54+'apr22'!L54+'mai22'!L54+'iun22'!L54+'iul22'!L54</f>
        <v>0</v>
      </c>
      <c r="M54" s="152">
        <f>'ian22'!M54+'feb22'!M54+'mar22'!M54+'apr22'!M54+'mai22'!M54+'iun22'!M54+'iul22'!M54</f>
        <v>0</v>
      </c>
      <c r="N54" s="152">
        <f>'ian22'!N54+'feb22'!N54+'mar22'!N54+'apr22'!N54+'mai22'!N54+'iun22'!N54+'iul22'!N54</f>
        <v>0</v>
      </c>
      <c r="O54" s="152">
        <f>'ian22'!O54+'feb22'!O54+'mar22'!O54+'apr22'!O54+'mai22'!O54+'iun22'!O54+'iul22'!O54</f>
        <v>0</v>
      </c>
      <c r="P54" s="152">
        <f>'ian22'!P54+'feb22'!P54+'mar22'!P54+'apr22'!P54+'mai22'!P54+'iun22'!P54+'iul22'!P54</f>
        <v>0</v>
      </c>
      <c r="Q54" s="152">
        <f>'ian22'!Q54+'feb22'!Q54+'mar22'!Q54+'apr22'!Q54+'mai22'!Q54+'iun22'!Q54+'iul22'!Q54</f>
        <v>0</v>
      </c>
      <c r="R54" s="152">
        <f>'ian22'!R54+'feb22'!R54+'mar22'!R54+'apr22'!R54+'mai22'!R54+'iun22'!R54+'iul22'!R54</f>
        <v>0</v>
      </c>
      <c r="S54" s="152">
        <f>'ian22'!S54+'feb22'!S54+'mar22'!S54+'apr22'!S54+'mai22'!S54+'iun22'!S54+'iul22'!S54</f>
        <v>0</v>
      </c>
      <c r="T54" s="152">
        <f>'ian22'!T54+'feb22'!T54+'mar22'!T54+'apr22'!T54+'mai22'!T54+'iun22'!T54+'iul22'!T54</f>
        <v>0</v>
      </c>
      <c r="U54" s="152">
        <f>'ian22'!U54+'feb22'!U54+'mar22'!U54+'apr22'!U54+'mai22'!U54+'iun22'!U54+'iul22'!U54</f>
        <v>0</v>
      </c>
      <c r="V54" s="152">
        <f>'ian22'!V54+'feb22'!V54+'mar22'!V54+'apr22'!V54+'mai22'!V54+'iun22'!V54+'iul22'!V54</f>
        <v>0</v>
      </c>
      <c r="W54" s="152">
        <f>'ian22'!W54+'feb22'!W54+'mar22'!W54+'apr22'!W54+'mai22'!W54+'iun22'!W54+'iul22'!W54</f>
        <v>0</v>
      </c>
      <c r="X54" s="152">
        <f>'ian22'!X54+'feb22'!X54+'mar22'!X54+'apr22'!X54+'mai22'!X54+'iun22'!X54+'iul22'!X54</f>
        <v>0</v>
      </c>
      <c r="Y54" s="152">
        <f>'ian22'!Y54+'feb22'!Y54+'mar22'!Y54+'apr22'!Y54+'mai22'!Y54+'iun22'!Y54+'iul22'!Y54</f>
        <v>0</v>
      </c>
      <c r="Z54" s="152">
        <f>'ian22'!Z54+'feb22'!Z54+'mar22'!Z54+'apr22'!Z54+'mai22'!Z54+'iun22'!Z54+'iul22'!Z54</f>
        <v>0</v>
      </c>
      <c r="AA54" s="152">
        <f>'ian22'!AA54+'feb22'!AA54+'mar22'!AA54+'apr22'!AA54+'mai22'!AA54+'iun22'!AA54+'iul22'!AA54</f>
        <v>0</v>
      </c>
      <c r="AB54" s="152">
        <f>'ian22'!AB54+'feb22'!AB54+'mar22'!AB54+'apr22'!AB54+'mai22'!AB54+'iun22'!AB54+'iul22'!AB54</f>
        <v>0</v>
      </c>
      <c r="AC54" s="152">
        <f>'ian22'!AC54+'feb22'!AC54+'mar22'!AC54+'apr22'!AC54+'mai22'!AC54+'iun22'!AC54+'iul22'!AC54</f>
        <v>0</v>
      </c>
      <c r="AD54" s="152">
        <f>'ian22'!AD54+'feb22'!AD54+'mar22'!AD54+'apr22'!AD54+'mai22'!AD54+'iun22'!AD54+'iul22'!AD54</f>
        <v>0</v>
      </c>
      <c r="AE54" s="152">
        <f>'ian22'!AE54+'feb22'!AE54+'mar22'!AE54+'apr22'!AE54+'mai22'!AE54+'iun22'!AE54+'iul22'!AE54</f>
        <v>0</v>
      </c>
      <c r="AF54" s="152">
        <f>'ian22'!AF54+'feb22'!AF54+'mar22'!AF54+'apr22'!AF54+'mai22'!AF54+'iun22'!AF54+'iul22'!AF54</f>
        <v>0</v>
      </c>
      <c r="AG54" s="152">
        <f>'ian22'!AG54+'feb22'!AG54+'mar22'!AG54+'apr22'!AG54+'mai22'!AG54+'iun22'!AG54+'iul22'!AG54</f>
        <v>0</v>
      </c>
      <c r="AH54" s="152">
        <f>'ian22'!AH54+'feb22'!AH54+'mar22'!AH54+'apr22'!AH54+'mai22'!AH54+'iun22'!AH54+'iul22'!AH54</f>
        <v>0</v>
      </c>
      <c r="AI54" s="152">
        <f>'ian22'!AI54+'feb22'!AI54+'mar22'!AI54+'apr22'!AI54+'mai22'!AI54+'iun22'!AI54+'iul22'!AI54</f>
        <v>0</v>
      </c>
      <c r="AJ54" s="152">
        <f>'ian22'!AJ54+'feb22'!AJ54+'mar22'!AJ54+'apr22'!AJ54+'mai22'!AJ54+'iun22'!AJ54+'iul22'!AJ54</f>
        <v>0</v>
      </c>
      <c r="AK54" s="152">
        <f>'ian22'!AK54+'feb22'!AK54+'mar22'!AK54+'apr22'!AK54+'mai22'!AK54+'iun22'!AK54+'iul22'!AK54</f>
        <v>0</v>
      </c>
      <c r="AL54" s="152">
        <f>'ian22'!AL54+'feb22'!AL54+'mar22'!AL54+'apr22'!AL54+'mai22'!AL54+'iun22'!AL54+'iul22'!AL54</f>
        <v>0</v>
      </c>
      <c r="AM54" s="152">
        <f>'ian22'!AM54+'feb22'!AM54+'mar22'!AM54+'apr22'!AM54+'mai22'!AM54+'iun22'!AM54+'iul22'!AM54</f>
        <v>0</v>
      </c>
      <c r="AN54" s="152">
        <f>'ian22'!AN54+'feb22'!AN54+'mar22'!AN54+'apr22'!AN54+'mai22'!AN54+'iun22'!AN54+'iul22'!AN54</f>
        <v>0</v>
      </c>
      <c r="AO54" s="152">
        <f>'ian22'!AO54+'feb22'!AO54+'mar22'!AO54+'apr22'!AO54+'mai22'!AO54+'iun22'!AO54+'iul22'!AO54</f>
        <v>0</v>
      </c>
      <c r="AP54" s="152">
        <f>'ian22'!AP54+'feb22'!AP54+'mar22'!AP54+'apr22'!AP54+'mai22'!AP54+'iun22'!AP54+'iul22'!AP54</f>
        <v>0</v>
      </c>
      <c r="AQ54" s="152">
        <f>'ian22'!AQ54+'feb22'!AQ54+'mar22'!AQ54+'apr22'!AQ54+'mai22'!AQ54+'iun22'!AQ54+'iul22'!AQ54</f>
        <v>0</v>
      </c>
      <c r="AR54" s="152">
        <f>'ian22'!AR54+'feb22'!AR54+'mar22'!AR54+'apr22'!AR54+'mai22'!AR54+'iun22'!AR54+'iul22'!AR54</f>
        <v>0</v>
      </c>
      <c r="AS54" s="152">
        <f>'ian22'!AS54+'feb22'!AS54+'mar22'!AS54+'apr22'!AS54+'mai22'!AS54+'iun22'!AS54+'iul22'!AS54</f>
        <v>0</v>
      </c>
      <c r="AT54" s="205"/>
      <c r="AU54" s="17" t="str">
        <f>IF(AK16+AK37+AK38+AK41+AK42+AK45+AK46+AK47+AK48+AK52+AK53+AK54+AK55+AK60+AK61+AK63+AK64&gt;=AK14," ","GRESEALA")</f>
        <v xml:space="preserve"> </v>
      </c>
      <c r="AV54" s="17" t="str">
        <f>IF(AL16+AL37+AL38+AL41+AL42+AL45+AL46+AL47+AL48+AL52+AL53+AL54+AL55+AL60+AL61+AL63+AL64&gt;=AL14," ","GRESEALA")</f>
        <v xml:space="preserve"> </v>
      </c>
      <c r="AW54" s="17" t="str">
        <f>IF(AR16+AR37+AR38+AR41+AR42+AR45+AR46+AR47+AR48+AR52+AR53+AR54+AR55+AR60+AR61+AR63+AR64&gt;=AR14," ","GRESEALA")</f>
        <v xml:space="preserve"> </v>
      </c>
      <c r="AX54" s="17" t="str">
        <f>IF(AS16+AS37+AS38+AS41+AS42+AS45+AS46+AS47+AS48+AS52+AS53+AS54+AS55+AS60+AS61+AS63+AS64&gt;=AS14," ","GRESEALA")</f>
        <v xml:space="preserve"> </v>
      </c>
      <c r="AY54" s="17" t="str">
        <f>IF(E15+E36+E59+E62&gt;=E13," ","GRESEALA")</f>
        <v xml:space="preserve"> </v>
      </c>
      <c r="AZ54" s="17" t="str">
        <f>IF(F15+F36+F59+F62&gt;=F13," ","GRESEALA")</f>
        <v xml:space="preserve"> </v>
      </c>
      <c r="BA54" s="17" t="str">
        <f>IF(G15+G36+G59+G62&gt;=G13," ","GRESEALA")</f>
        <v xml:space="preserve"> </v>
      </c>
      <c r="BB54" s="17" t="str">
        <f>IF(H15+H36+H59+H62&gt;=H13," ","GRESEALA")</f>
        <v xml:space="preserve"> </v>
      </c>
      <c r="BC54" s="17" t="str">
        <f t="shared" ref="BC54:BI54" si="39">IF(K15+K36+K59+K62&gt;=K13," ","GRESEALA")</f>
        <v xml:space="preserve"> </v>
      </c>
      <c r="BD54" s="23" t="str">
        <f t="shared" si="39"/>
        <v xml:space="preserve"> </v>
      </c>
      <c r="BE54" s="17" t="str">
        <f t="shared" si="39"/>
        <v xml:space="preserve"> </v>
      </c>
      <c r="BF54" s="17" t="str">
        <f t="shared" si="39"/>
        <v xml:space="preserve"> </v>
      </c>
      <c r="BG54" s="17" t="str">
        <f t="shared" si="39"/>
        <v xml:space="preserve"> </v>
      </c>
      <c r="BH54" s="17" t="str">
        <f t="shared" si="39"/>
        <v xml:space="preserve"> </v>
      </c>
      <c r="BI54" s="17" t="str">
        <f t="shared" si="39"/>
        <v xml:space="preserve"> </v>
      </c>
      <c r="BJ54" s="17" t="str">
        <f t="shared" ref="BJ54:BK54" si="40">IF(S15+S36+S59+S62&gt;=S13," ","GRESEALA")</f>
        <v xml:space="preserve"> </v>
      </c>
      <c r="BK54" s="17" t="str">
        <f t="shared" si="40"/>
        <v xml:space="preserve"> </v>
      </c>
    </row>
    <row r="55" spans="2:64" ht="60.75" hidden="1" customHeight="1" x14ac:dyDescent="0.45">
      <c r="B55" s="206"/>
      <c r="C55" s="127" t="s">
        <v>118</v>
      </c>
      <c r="D55" s="185">
        <f t="shared" si="0"/>
        <v>0</v>
      </c>
      <c r="E55" s="152">
        <f>'ian22'!E55+'feb22'!E55+'mar22'!E55+'apr22'!E55+'mai22'!E55+'iun22'!E55+'iul22'!E55</f>
        <v>0</v>
      </c>
      <c r="F55" s="152">
        <f>'ian22'!F55+'feb22'!F55+'mar22'!F55+'apr22'!F55+'mai22'!F55+'iun22'!F55+'iul22'!F55</f>
        <v>0</v>
      </c>
      <c r="G55" s="152">
        <f>'ian22'!G55+'feb22'!G55+'mar22'!G55+'apr22'!G55+'mai22'!G55+'iun22'!G55+'iul22'!G55</f>
        <v>0</v>
      </c>
      <c r="H55" s="152">
        <f>'ian22'!H55+'feb22'!H55+'mar22'!H55+'apr22'!H55+'mai22'!H55+'iun22'!H55+'iul22'!H55</f>
        <v>0</v>
      </c>
      <c r="I55" s="152">
        <f>'ian22'!I55+'feb22'!I55+'mar22'!I55+'apr22'!I55+'mai22'!I55+'iun22'!I55+'iul22'!I55</f>
        <v>0</v>
      </c>
      <c r="J55" s="152">
        <f>'ian22'!J55+'feb22'!J55+'mar22'!J55+'apr22'!J55+'mai22'!J55+'iun22'!J55+'iul22'!J55</f>
        <v>0</v>
      </c>
      <c r="K55" s="152">
        <f>'ian22'!K55+'feb22'!K55+'mar22'!K55+'apr22'!K55+'mai22'!K55+'iun22'!K55+'iul22'!K55</f>
        <v>0</v>
      </c>
      <c r="L55" s="152">
        <f>'ian22'!L55+'feb22'!L55+'mar22'!L55+'apr22'!L55+'mai22'!L55+'iun22'!L55+'iul22'!L55</f>
        <v>0</v>
      </c>
      <c r="M55" s="152">
        <f>'ian22'!M55+'feb22'!M55+'mar22'!M55+'apr22'!M55+'mai22'!M55+'iun22'!M55+'iul22'!M55</f>
        <v>0</v>
      </c>
      <c r="N55" s="152">
        <f>'ian22'!N55+'feb22'!N55+'mar22'!N55+'apr22'!N55+'mai22'!N55+'iun22'!N55+'iul22'!N55</f>
        <v>0</v>
      </c>
      <c r="O55" s="152">
        <f>'ian22'!O55+'feb22'!O55+'mar22'!O55+'apr22'!O55+'mai22'!O55+'iun22'!O55+'iul22'!O55</f>
        <v>0</v>
      </c>
      <c r="P55" s="152">
        <f>'ian22'!P55+'feb22'!P55+'mar22'!P55+'apr22'!P55+'mai22'!P55+'iun22'!P55+'iul22'!P55</f>
        <v>0</v>
      </c>
      <c r="Q55" s="152">
        <f>'ian22'!Q55+'feb22'!Q55+'mar22'!Q55+'apr22'!Q55+'mai22'!Q55+'iun22'!Q55+'iul22'!Q55</f>
        <v>0</v>
      </c>
      <c r="R55" s="152">
        <f>'ian22'!R55+'feb22'!R55+'mar22'!R55+'apr22'!R55+'mai22'!R55+'iun22'!R55+'iul22'!R55</f>
        <v>0</v>
      </c>
      <c r="S55" s="152">
        <f>'ian22'!S55+'feb22'!S55+'mar22'!S55+'apr22'!S55+'mai22'!S55+'iun22'!S55+'iul22'!S55</f>
        <v>0</v>
      </c>
      <c r="T55" s="152">
        <f>'ian22'!T55+'feb22'!T55+'mar22'!T55+'apr22'!T55+'mai22'!T55+'iun22'!T55+'iul22'!T55</f>
        <v>0</v>
      </c>
      <c r="U55" s="152">
        <f>'ian22'!U55+'feb22'!U55+'mar22'!U55+'apr22'!U55+'mai22'!U55+'iun22'!U55+'iul22'!U55</f>
        <v>0</v>
      </c>
      <c r="V55" s="152">
        <f>'ian22'!V55+'feb22'!V55+'mar22'!V55+'apr22'!V55+'mai22'!V55+'iun22'!V55+'iul22'!V55</f>
        <v>0</v>
      </c>
      <c r="W55" s="152">
        <f>'ian22'!W55+'feb22'!W55+'mar22'!W55+'apr22'!W55+'mai22'!W55+'iun22'!W55+'iul22'!W55</f>
        <v>0</v>
      </c>
      <c r="X55" s="152">
        <f>'ian22'!X55+'feb22'!X55+'mar22'!X55+'apr22'!X55+'mai22'!X55+'iun22'!X55+'iul22'!X55</f>
        <v>0</v>
      </c>
      <c r="Y55" s="152">
        <f>'ian22'!Y55+'feb22'!Y55+'mar22'!Y55+'apr22'!Y55+'mai22'!Y55+'iun22'!Y55+'iul22'!Y55</f>
        <v>0</v>
      </c>
      <c r="Z55" s="152">
        <f>'ian22'!Z55+'feb22'!Z55+'mar22'!Z55+'apr22'!Z55+'mai22'!Z55+'iun22'!Z55+'iul22'!Z55</f>
        <v>0</v>
      </c>
      <c r="AA55" s="152">
        <f>'ian22'!AA55+'feb22'!AA55+'mar22'!AA55+'apr22'!AA55+'mai22'!AA55+'iun22'!AA55+'iul22'!AA55</f>
        <v>0</v>
      </c>
      <c r="AB55" s="152">
        <f>'ian22'!AB55+'feb22'!AB55+'mar22'!AB55+'apr22'!AB55+'mai22'!AB55+'iun22'!AB55+'iul22'!AB55</f>
        <v>0</v>
      </c>
      <c r="AC55" s="152">
        <f>'ian22'!AC55+'feb22'!AC55+'mar22'!AC55+'apr22'!AC55+'mai22'!AC55+'iun22'!AC55+'iul22'!AC55</f>
        <v>0</v>
      </c>
      <c r="AD55" s="152">
        <f>'ian22'!AD55+'feb22'!AD55+'mar22'!AD55+'apr22'!AD55+'mai22'!AD55+'iun22'!AD55+'iul22'!AD55</f>
        <v>0</v>
      </c>
      <c r="AE55" s="152">
        <f>'ian22'!AE55+'feb22'!AE55+'mar22'!AE55+'apr22'!AE55+'mai22'!AE55+'iun22'!AE55+'iul22'!AE55</f>
        <v>0</v>
      </c>
      <c r="AF55" s="152">
        <f>'ian22'!AF55+'feb22'!AF55+'mar22'!AF55+'apr22'!AF55+'mai22'!AF55+'iun22'!AF55+'iul22'!AF55</f>
        <v>0</v>
      </c>
      <c r="AG55" s="152">
        <f>'ian22'!AG55+'feb22'!AG55+'mar22'!AG55+'apr22'!AG55+'mai22'!AG55+'iun22'!AG55+'iul22'!AG55</f>
        <v>0</v>
      </c>
      <c r="AH55" s="152">
        <f>'ian22'!AH55+'feb22'!AH55+'mar22'!AH55+'apr22'!AH55+'mai22'!AH55+'iun22'!AH55+'iul22'!AH55</f>
        <v>0</v>
      </c>
      <c r="AI55" s="152">
        <f>'ian22'!AI55+'feb22'!AI55+'mar22'!AI55+'apr22'!AI55+'mai22'!AI55+'iun22'!AI55+'iul22'!AI55</f>
        <v>0</v>
      </c>
      <c r="AJ55" s="152">
        <f>'ian22'!AJ55+'feb22'!AJ55+'mar22'!AJ55+'apr22'!AJ55+'mai22'!AJ55+'iun22'!AJ55+'iul22'!AJ55</f>
        <v>0</v>
      </c>
      <c r="AK55" s="152">
        <f>'ian22'!AK55+'feb22'!AK55+'mar22'!AK55+'apr22'!AK55+'mai22'!AK55+'iun22'!AK55+'iul22'!AK55</f>
        <v>0</v>
      </c>
      <c r="AL55" s="152">
        <f>'ian22'!AL55+'feb22'!AL55+'mar22'!AL55+'apr22'!AL55+'mai22'!AL55+'iun22'!AL55+'iul22'!AL55</f>
        <v>0</v>
      </c>
      <c r="AM55" s="152">
        <f>'ian22'!AM55+'feb22'!AM55+'mar22'!AM55+'apr22'!AM55+'mai22'!AM55+'iun22'!AM55+'iul22'!AM55</f>
        <v>0</v>
      </c>
      <c r="AN55" s="152">
        <f>'ian22'!AN55+'feb22'!AN55+'mar22'!AN55+'apr22'!AN55+'mai22'!AN55+'iun22'!AN55+'iul22'!AN55</f>
        <v>0</v>
      </c>
      <c r="AO55" s="152">
        <f>'ian22'!AO55+'feb22'!AO55+'mar22'!AO55+'apr22'!AO55+'mai22'!AO55+'iun22'!AO55+'iul22'!AO55</f>
        <v>0</v>
      </c>
      <c r="AP55" s="152">
        <f>'ian22'!AP55+'feb22'!AP55+'mar22'!AP55+'apr22'!AP55+'mai22'!AP55+'iun22'!AP55+'iul22'!AP55</f>
        <v>0</v>
      </c>
      <c r="AQ55" s="152">
        <f>'ian22'!AQ55+'feb22'!AQ55+'mar22'!AQ55+'apr22'!AQ55+'mai22'!AQ55+'iun22'!AQ55+'iul22'!AQ55</f>
        <v>0</v>
      </c>
      <c r="AR55" s="152">
        <f>'ian22'!AR55+'feb22'!AR55+'mar22'!AR55+'apr22'!AR55+'mai22'!AR55+'iun22'!AR55+'iul22'!AR55</f>
        <v>0</v>
      </c>
      <c r="AS55" s="152">
        <f>'ian22'!AS55+'feb22'!AS55+'mar22'!AS55+'apr22'!AS55+'mai22'!AS55+'iun22'!AS55+'iul22'!AS55</f>
        <v>0</v>
      </c>
      <c r="AT55" s="210"/>
      <c r="AU55" s="64"/>
      <c r="AV55" s="64"/>
      <c r="AW55" s="64"/>
      <c r="AX55" s="64"/>
      <c r="AY55" s="64"/>
      <c r="AZ55" s="64"/>
      <c r="BA55" s="64"/>
      <c r="BB55" s="64"/>
      <c r="BC55" s="64"/>
      <c r="BD55" s="64"/>
      <c r="BE55" s="64"/>
      <c r="BF55" s="64"/>
      <c r="BG55" s="64"/>
      <c r="BH55" s="64"/>
      <c r="BI55" s="64"/>
      <c r="BJ55" s="64"/>
      <c r="BK55" s="64"/>
    </row>
    <row r="56" spans="2:64" ht="27" hidden="1" customHeight="1" x14ac:dyDescent="0.45">
      <c r="B56" s="214"/>
      <c r="C56" s="140" t="s">
        <v>119</v>
      </c>
      <c r="D56" s="189">
        <f t="shared" si="0"/>
        <v>0</v>
      </c>
      <c r="E56" s="152">
        <f>'ian22'!E56+'feb22'!E56+'mar22'!E56+'apr22'!E56+'mai22'!E56+'iun22'!E56+'iul22'!E56</f>
        <v>0</v>
      </c>
      <c r="F56" s="152">
        <f>'ian22'!F56+'feb22'!F56+'mar22'!F56+'apr22'!F56+'mai22'!F56+'iun22'!F56+'iul22'!F56</f>
        <v>0</v>
      </c>
      <c r="G56" s="152">
        <f>'ian22'!G56+'feb22'!G56+'mar22'!G56+'apr22'!G56+'mai22'!G56+'iun22'!G56+'iul22'!G56</f>
        <v>0</v>
      </c>
      <c r="H56" s="152">
        <f>'ian22'!H56+'feb22'!H56+'mar22'!H56+'apr22'!H56+'mai22'!H56+'iun22'!H56+'iul22'!H56</f>
        <v>0</v>
      </c>
      <c r="I56" s="152">
        <f>'ian22'!I56+'feb22'!I56+'mar22'!I56+'apr22'!I56+'mai22'!I56+'iun22'!I56+'iul22'!I56</f>
        <v>0</v>
      </c>
      <c r="J56" s="152">
        <f>'ian22'!J56+'feb22'!J56+'mar22'!J56+'apr22'!J56+'mai22'!J56+'iun22'!J56+'iul22'!J56</f>
        <v>0</v>
      </c>
      <c r="K56" s="152">
        <f>'ian22'!K56+'feb22'!K56+'mar22'!K56+'apr22'!K56+'mai22'!K56+'iun22'!K56+'iul22'!K56</f>
        <v>0</v>
      </c>
      <c r="L56" s="152">
        <f>'ian22'!L56+'feb22'!L56+'mar22'!L56+'apr22'!L56+'mai22'!L56+'iun22'!L56+'iul22'!L56</f>
        <v>0</v>
      </c>
      <c r="M56" s="152">
        <f>'ian22'!M56+'feb22'!M56+'mar22'!M56+'apr22'!M56+'mai22'!M56+'iun22'!M56+'iul22'!M56</f>
        <v>0</v>
      </c>
      <c r="N56" s="152">
        <f>'ian22'!N56+'feb22'!N56+'mar22'!N56+'apr22'!N56+'mai22'!N56+'iun22'!N56+'iul22'!N56</f>
        <v>0</v>
      </c>
      <c r="O56" s="152">
        <f>'ian22'!O56+'feb22'!O56+'mar22'!O56+'apr22'!O56+'mai22'!O56+'iun22'!O56+'iul22'!O56</f>
        <v>0</v>
      </c>
      <c r="P56" s="152">
        <f>'ian22'!P56+'feb22'!P56+'mar22'!P56+'apr22'!P56+'mai22'!P56+'iun22'!P56+'iul22'!P56</f>
        <v>0</v>
      </c>
      <c r="Q56" s="152">
        <f>'ian22'!Q56+'feb22'!Q56+'mar22'!Q56+'apr22'!Q56+'mai22'!Q56+'iun22'!Q56+'iul22'!Q56</f>
        <v>0</v>
      </c>
      <c r="R56" s="152">
        <f>'ian22'!R56+'feb22'!R56+'mar22'!R56+'apr22'!R56+'mai22'!R56+'iun22'!R56+'iul22'!R56</f>
        <v>0</v>
      </c>
      <c r="S56" s="152">
        <f>'ian22'!S56+'feb22'!S56+'mar22'!S56+'apr22'!S56+'mai22'!S56+'iun22'!S56+'iul22'!S56</f>
        <v>0</v>
      </c>
      <c r="T56" s="152">
        <f>'ian22'!T56+'feb22'!T56+'mar22'!T56+'apr22'!T56+'mai22'!T56+'iun22'!T56+'iul22'!T56</f>
        <v>0</v>
      </c>
      <c r="U56" s="152">
        <f>'ian22'!U56+'feb22'!U56+'mar22'!U56+'apr22'!U56+'mai22'!U56+'iun22'!U56+'iul22'!U56</f>
        <v>0</v>
      </c>
      <c r="V56" s="152">
        <f>'ian22'!V56+'feb22'!V56+'mar22'!V56+'apr22'!V56+'mai22'!V56+'iun22'!V56+'iul22'!V56</f>
        <v>0</v>
      </c>
      <c r="W56" s="152">
        <f>'ian22'!W56+'feb22'!W56+'mar22'!W56+'apr22'!W56+'mai22'!W56+'iun22'!W56+'iul22'!W56</f>
        <v>0</v>
      </c>
      <c r="X56" s="152">
        <f>'ian22'!X56+'feb22'!X56+'mar22'!X56+'apr22'!X56+'mai22'!X56+'iun22'!X56+'iul22'!X56</f>
        <v>0</v>
      </c>
      <c r="Y56" s="152">
        <f>'ian22'!Y56+'feb22'!Y56+'mar22'!Y56+'apr22'!Y56+'mai22'!Y56+'iun22'!Y56+'iul22'!Y56</f>
        <v>0</v>
      </c>
      <c r="Z56" s="152">
        <f>'ian22'!Z56+'feb22'!Z56+'mar22'!Z56+'apr22'!Z56+'mai22'!Z56+'iun22'!Z56+'iul22'!Z56</f>
        <v>0</v>
      </c>
      <c r="AA56" s="152">
        <f>'ian22'!AA56+'feb22'!AA56+'mar22'!AA56+'apr22'!AA56+'mai22'!AA56+'iun22'!AA56+'iul22'!AA56</f>
        <v>0</v>
      </c>
      <c r="AB56" s="152">
        <f>'ian22'!AB56+'feb22'!AB56+'mar22'!AB56+'apr22'!AB56+'mai22'!AB56+'iun22'!AB56+'iul22'!AB56</f>
        <v>0</v>
      </c>
      <c r="AC56" s="152">
        <f>'ian22'!AC56+'feb22'!AC56+'mar22'!AC56+'apr22'!AC56+'mai22'!AC56+'iun22'!AC56+'iul22'!AC56</f>
        <v>0</v>
      </c>
      <c r="AD56" s="152">
        <f>'ian22'!AD56+'feb22'!AD56+'mar22'!AD56+'apr22'!AD56+'mai22'!AD56+'iun22'!AD56+'iul22'!AD56</f>
        <v>0</v>
      </c>
      <c r="AE56" s="152">
        <f>'ian22'!AE56+'feb22'!AE56+'mar22'!AE56+'apr22'!AE56+'mai22'!AE56+'iun22'!AE56+'iul22'!AE56</f>
        <v>0</v>
      </c>
      <c r="AF56" s="152">
        <f>'ian22'!AF56+'feb22'!AF56+'mar22'!AF56+'apr22'!AF56+'mai22'!AF56+'iun22'!AF56+'iul22'!AF56</f>
        <v>0</v>
      </c>
      <c r="AG56" s="152">
        <f>'ian22'!AG56+'feb22'!AG56+'mar22'!AG56+'apr22'!AG56+'mai22'!AG56+'iun22'!AG56+'iul22'!AG56</f>
        <v>0</v>
      </c>
      <c r="AH56" s="152">
        <f>'ian22'!AH56+'feb22'!AH56+'mar22'!AH56+'apr22'!AH56+'mai22'!AH56+'iun22'!AH56+'iul22'!AH56</f>
        <v>0</v>
      </c>
      <c r="AI56" s="152">
        <f>'ian22'!AI56+'feb22'!AI56+'mar22'!AI56+'apr22'!AI56+'mai22'!AI56+'iun22'!AI56+'iul22'!AI56</f>
        <v>0</v>
      </c>
      <c r="AJ56" s="152">
        <f>'ian22'!AJ56+'feb22'!AJ56+'mar22'!AJ56+'apr22'!AJ56+'mai22'!AJ56+'iun22'!AJ56+'iul22'!AJ56</f>
        <v>0</v>
      </c>
      <c r="AK56" s="152">
        <f>'ian22'!AK56+'feb22'!AK56+'mar22'!AK56+'apr22'!AK56+'mai22'!AK56+'iun22'!AK56+'iul22'!AK56</f>
        <v>0</v>
      </c>
      <c r="AL56" s="152">
        <f>'ian22'!AL56+'feb22'!AL56+'mar22'!AL56+'apr22'!AL56+'mai22'!AL56+'iun22'!AL56+'iul22'!AL56</f>
        <v>0</v>
      </c>
      <c r="AM56" s="152">
        <f>'ian22'!AM56+'feb22'!AM56+'mar22'!AM56+'apr22'!AM56+'mai22'!AM56+'iun22'!AM56+'iul22'!AM56</f>
        <v>0</v>
      </c>
      <c r="AN56" s="152">
        <f>'ian22'!AN56+'feb22'!AN56+'mar22'!AN56+'apr22'!AN56+'mai22'!AN56+'iun22'!AN56+'iul22'!AN56</f>
        <v>0</v>
      </c>
      <c r="AO56" s="152">
        <f>'ian22'!AO56+'feb22'!AO56+'mar22'!AO56+'apr22'!AO56+'mai22'!AO56+'iun22'!AO56+'iul22'!AO56</f>
        <v>0</v>
      </c>
      <c r="AP56" s="152">
        <f>'ian22'!AP56+'feb22'!AP56+'mar22'!AP56+'apr22'!AP56+'mai22'!AP56+'iun22'!AP56+'iul22'!AP56</f>
        <v>0</v>
      </c>
      <c r="AQ56" s="152">
        <f>'ian22'!AQ56+'feb22'!AQ56+'mar22'!AQ56+'apr22'!AQ56+'mai22'!AQ56+'iun22'!AQ56+'iul22'!AQ56</f>
        <v>0</v>
      </c>
      <c r="AR56" s="152">
        <f>'ian22'!AR56+'feb22'!AR56+'mar22'!AR56+'apr22'!AR56+'mai22'!AR56+'iun22'!AR56+'iul22'!AR56</f>
        <v>0</v>
      </c>
      <c r="AS56" s="152">
        <f>'ian22'!AS56+'feb22'!AS56+'mar22'!AS56+'apr22'!AS56+'mai22'!AS56+'iun22'!AS56+'iul22'!AS56</f>
        <v>0</v>
      </c>
      <c r="AT56" s="205"/>
      <c r="AU56" s="64"/>
      <c r="AV56" s="64"/>
      <c r="AW56" s="64"/>
      <c r="AX56" s="64"/>
      <c r="AY56" s="64"/>
      <c r="AZ56" s="64"/>
      <c r="BA56" s="64"/>
      <c r="BB56" s="64"/>
      <c r="BC56" s="64"/>
      <c r="BD56" s="64"/>
      <c r="BE56" s="64"/>
      <c r="BF56" s="64"/>
      <c r="BG56" s="64"/>
      <c r="BH56" s="64"/>
      <c r="BI56" s="64"/>
      <c r="BJ56" s="64"/>
      <c r="BK56" s="64"/>
    </row>
    <row r="57" spans="2:64" ht="40.5" hidden="1" customHeight="1" x14ac:dyDescent="0.45">
      <c r="B57" s="214"/>
      <c r="C57" s="140" t="s">
        <v>120</v>
      </c>
      <c r="D57" s="187">
        <f t="shared" si="0"/>
        <v>0</v>
      </c>
      <c r="E57" s="152">
        <f>'ian22'!E57+'feb22'!E57+'mar22'!E57+'apr22'!E57+'mai22'!E57+'iun22'!E57+'iul22'!E57</f>
        <v>0</v>
      </c>
      <c r="F57" s="152">
        <f>'ian22'!F57+'feb22'!F57+'mar22'!F57+'apr22'!F57+'mai22'!F57+'iun22'!F57+'iul22'!F57</f>
        <v>0</v>
      </c>
      <c r="G57" s="152">
        <f>'ian22'!G57+'feb22'!G57+'mar22'!G57+'apr22'!G57+'mai22'!G57+'iun22'!G57+'iul22'!G57</f>
        <v>0</v>
      </c>
      <c r="H57" s="152">
        <f>'ian22'!H57+'feb22'!H57+'mar22'!H57+'apr22'!H57+'mai22'!H57+'iun22'!H57+'iul22'!H57</f>
        <v>0</v>
      </c>
      <c r="I57" s="152">
        <f>'ian22'!I57+'feb22'!I57+'mar22'!I57+'apr22'!I57+'mai22'!I57+'iun22'!I57+'iul22'!I57</f>
        <v>0</v>
      </c>
      <c r="J57" s="152">
        <f>'ian22'!J57+'feb22'!J57+'mar22'!J57+'apr22'!J57+'mai22'!J57+'iun22'!J57+'iul22'!J57</f>
        <v>0</v>
      </c>
      <c r="K57" s="152">
        <f>'ian22'!K57+'feb22'!K57+'mar22'!K57+'apr22'!K57+'mai22'!K57+'iun22'!K57+'iul22'!K57</f>
        <v>0</v>
      </c>
      <c r="L57" s="152">
        <f>'ian22'!L57+'feb22'!L57+'mar22'!L57+'apr22'!L57+'mai22'!L57+'iun22'!L57+'iul22'!L57</f>
        <v>0</v>
      </c>
      <c r="M57" s="152">
        <f>'ian22'!M57+'feb22'!M57+'mar22'!M57+'apr22'!M57+'mai22'!M57+'iun22'!M57+'iul22'!M57</f>
        <v>0</v>
      </c>
      <c r="N57" s="152">
        <f>'ian22'!N57+'feb22'!N57+'mar22'!N57+'apr22'!N57+'mai22'!N57+'iun22'!N57+'iul22'!N57</f>
        <v>0</v>
      </c>
      <c r="O57" s="152">
        <f>'ian22'!O57+'feb22'!O57+'mar22'!O57+'apr22'!O57+'mai22'!O57+'iun22'!O57+'iul22'!O57</f>
        <v>0</v>
      </c>
      <c r="P57" s="152">
        <f>'ian22'!P57+'feb22'!P57+'mar22'!P57+'apr22'!P57+'mai22'!P57+'iun22'!P57+'iul22'!P57</f>
        <v>0</v>
      </c>
      <c r="Q57" s="152">
        <f>'ian22'!Q57+'feb22'!Q57+'mar22'!Q57+'apr22'!Q57+'mai22'!Q57+'iun22'!Q57+'iul22'!Q57</f>
        <v>0</v>
      </c>
      <c r="R57" s="152">
        <f>'ian22'!R57+'feb22'!R57+'mar22'!R57+'apr22'!R57+'mai22'!R57+'iun22'!R57+'iul22'!R57</f>
        <v>0</v>
      </c>
      <c r="S57" s="152">
        <f>'ian22'!S57+'feb22'!S57+'mar22'!S57+'apr22'!S57+'mai22'!S57+'iun22'!S57+'iul22'!S57</f>
        <v>0</v>
      </c>
      <c r="T57" s="152">
        <f>'ian22'!T57+'feb22'!T57+'mar22'!T57+'apr22'!T57+'mai22'!T57+'iun22'!T57+'iul22'!T57</f>
        <v>0</v>
      </c>
      <c r="U57" s="152">
        <f>'ian22'!U57+'feb22'!U57+'mar22'!U57+'apr22'!U57+'mai22'!U57+'iun22'!U57+'iul22'!U57</f>
        <v>0</v>
      </c>
      <c r="V57" s="152">
        <f>'ian22'!V57+'feb22'!V57+'mar22'!V57+'apr22'!V57+'mai22'!V57+'iun22'!V57+'iul22'!V57</f>
        <v>0</v>
      </c>
      <c r="W57" s="152">
        <f>'ian22'!W57+'feb22'!W57+'mar22'!W57+'apr22'!W57+'mai22'!W57+'iun22'!W57+'iul22'!W57</f>
        <v>0</v>
      </c>
      <c r="X57" s="152">
        <f>'ian22'!X57+'feb22'!X57+'mar22'!X57+'apr22'!X57+'mai22'!X57+'iun22'!X57+'iul22'!X57</f>
        <v>0</v>
      </c>
      <c r="Y57" s="152">
        <f>'ian22'!Y57+'feb22'!Y57+'mar22'!Y57+'apr22'!Y57+'mai22'!Y57+'iun22'!Y57+'iul22'!Y57</f>
        <v>0</v>
      </c>
      <c r="Z57" s="152">
        <f>'ian22'!Z57+'feb22'!Z57+'mar22'!Z57+'apr22'!Z57+'mai22'!Z57+'iun22'!Z57+'iul22'!Z57</f>
        <v>0</v>
      </c>
      <c r="AA57" s="152">
        <f>'ian22'!AA57+'feb22'!AA57+'mar22'!AA57+'apr22'!AA57+'mai22'!AA57+'iun22'!AA57+'iul22'!AA57</f>
        <v>0</v>
      </c>
      <c r="AB57" s="152">
        <f>'ian22'!AB57+'feb22'!AB57+'mar22'!AB57+'apr22'!AB57+'mai22'!AB57+'iun22'!AB57+'iul22'!AB57</f>
        <v>0</v>
      </c>
      <c r="AC57" s="152">
        <f>'ian22'!AC57+'feb22'!AC57+'mar22'!AC57+'apr22'!AC57+'mai22'!AC57+'iun22'!AC57+'iul22'!AC57</f>
        <v>0</v>
      </c>
      <c r="AD57" s="152">
        <f>'ian22'!AD57+'feb22'!AD57+'mar22'!AD57+'apr22'!AD57+'mai22'!AD57+'iun22'!AD57+'iul22'!AD57</f>
        <v>0</v>
      </c>
      <c r="AE57" s="152">
        <f>'ian22'!AE57+'feb22'!AE57+'mar22'!AE57+'apr22'!AE57+'mai22'!AE57+'iun22'!AE57+'iul22'!AE57</f>
        <v>0</v>
      </c>
      <c r="AF57" s="152">
        <f>'ian22'!AF57+'feb22'!AF57+'mar22'!AF57+'apr22'!AF57+'mai22'!AF57+'iun22'!AF57+'iul22'!AF57</f>
        <v>0</v>
      </c>
      <c r="AG57" s="152">
        <f>'ian22'!AG57+'feb22'!AG57+'mar22'!AG57+'apr22'!AG57+'mai22'!AG57+'iun22'!AG57+'iul22'!AG57</f>
        <v>0</v>
      </c>
      <c r="AH57" s="152">
        <f>'ian22'!AH57+'feb22'!AH57+'mar22'!AH57+'apr22'!AH57+'mai22'!AH57+'iun22'!AH57+'iul22'!AH57</f>
        <v>0</v>
      </c>
      <c r="AI57" s="152">
        <f>'ian22'!AI57+'feb22'!AI57+'mar22'!AI57+'apr22'!AI57+'mai22'!AI57+'iun22'!AI57+'iul22'!AI57</f>
        <v>0</v>
      </c>
      <c r="AJ57" s="152">
        <f>'ian22'!AJ57+'feb22'!AJ57+'mar22'!AJ57+'apr22'!AJ57+'mai22'!AJ57+'iun22'!AJ57+'iul22'!AJ57</f>
        <v>0</v>
      </c>
      <c r="AK57" s="152">
        <f>'ian22'!AK57+'feb22'!AK57+'mar22'!AK57+'apr22'!AK57+'mai22'!AK57+'iun22'!AK57+'iul22'!AK57</f>
        <v>0</v>
      </c>
      <c r="AL57" s="152">
        <f>'ian22'!AL57+'feb22'!AL57+'mar22'!AL57+'apr22'!AL57+'mai22'!AL57+'iun22'!AL57+'iul22'!AL57</f>
        <v>0</v>
      </c>
      <c r="AM57" s="152">
        <f>'ian22'!AM57+'feb22'!AM57+'mar22'!AM57+'apr22'!AM57+'mai22'!AM57+'iun22'!AM57+'iul22'!AM57</f>
        <v>0</v>
      </c>
      <c r="AN57" s="152">
        <f>'ian22'!AN57+'feb22'!AN57+'mar22'!AN57+'apr22'!AN57+'mai22'!AN57+'iun22'!AN57+'iul22'!AN57</f>
        <v>0</v>
      </c>
      <c r="AO57" s="152">
        <f>'ian22'!AO57+'feb22'!AO57+'mar22'!AO57+'apr22'!AO57+'mai22'!AO57+'iun22'!AO57+'iul22'!AO57</f>
        <v>0</v>
      </c>
      <c r="AP57" s="152">
        <f>'ian22'!AP57+'feb22'!AP57+'mar22'!AP57+'apr22'!AP57+'mai22'!AP57+'iun22'!AP57+'iul22'!AP57</f>
        <v>0</v>
      </c>
      <c r="AQ57" s="152">
        <f>'ian22'!AQ57+'feb22'!AQ57+'mar22'!AQ57+'apr22'!AQ57+'mai22'!AQ57+'iun22'!AQ57+'iul22'!AQ57</f>
        <v>0</v>
      </c>
      <c r="AR57" s="152">
        <f>'ian22'!AR57+'feb22'!AR57+'mar22'!AR57+'apr22'!AR57+'mai22'!AR57+'iun22'!AR57+'iul22'!AR57</f>
        <v>0</v>
      </c>
      <c r="AS57" s="152">
        <f>'ian22'!AS57+'feb22'!AS57+'mar22'!AS57+'apr22'!AS57+'mai22'!AS57+'iun22'!AS57+'iul22'!AS57</f>
        <v>0</v>
      </c>
      <c r="AT57" s="205"/>
      <c r="AU57" s="64"/>
      <c r="AV57" s="64"/>
      <c r="AW57" s="64"/>
      <c r="AX57" s="64"/>
      <c r="AY57" s="64"/>
      <c r="AZ57" s="64"/>
      <c r="BA57" s="64"/>
      <c r="BB57" s="64"/>
      <c r="BC57" s="64"/>
      <c r="BD57" s="64"/>
      <c r="BE57" s="64"/>
      <c r="BF57" s="64"/>
      <c r="BG57" s="64"/>
      <c r="BH57" s="64"/>
      <c r="BI57" s="64"/>
      <c r="BJ57" s="64"/>
      <c r="BK57" s="64"/>
    </row>
    <row r="58" spans="2:64" ht="45.75" hidden="1" customHeight="1" x14ac:dyDescent="0.45">
      <c r="B58" s="214"/>
      <c r="C58" s="140" t="s">
        <v>121</v>
      </c>
      <c r="D58" s="189">
        <f t="shared" si="0"/>
        <v>0</v>
      </c>
      <c r="E58" s="152">
        <f>'ian22'!E58+'feb22'!E58+'mar22'!E58+'apr22'!E58+'mai22'!E58+'iun22'!E58+'iul22'!E58</f>
        <v>0</v>
      </c>
      <c r="F58" s="152">
        <f>'ian22'!F58+'feb22'!F58+'mar22'!F58+'apr22'!F58+'mai22'!F58+'iun22'!F58+'iul22'!F58</f>
        <v>0</v>
      </c>
      <c r="G58" s="152">
        <f>'ian22'!G58+'feb22'!G58+'mar22'!G58+'apr22'!G58+'mai22'!G58+'iun22'!G58+'iul22'!G58</f>
        <v>0</v>
      </c>
      <c r="H58" s="152">
        <f>'ian22'!H58+'feb22'!H58+'mar22'!H58+'apr22'!H58+'mai22'!H58+'iun22'!H58+'iul22'!H58</f>
        <v>0</v>
      </c>
      <c r="I58" s="152">
        <f>'ian22'!I58+'feb22'!I58+'mar22'!I58+'apr22'!I58+'mai22'!I58+'iun22'!I58+'iul22'!I58</f>
        <v>0</v>
      </c>
      <c r="J58" s="152">
        <f>'ian22'!J58+'feb22'!J58+'mar22'!J58+'apr22'!J58+'mai22'!J58+'iun22'!J58+'iul22'!J58</f>
        <v>0</v>
      </c>
      <c r="K58" s="152">
        <f>'ian22'!K58+'feb22'!K58+'mar22'!K58+'apr22'!K58+'mai22'!K58+'iun22'!K58+'iul22'!K58</f>
        <v>0</v>
      </c>
      <c r="L58" s="152">
        <f>'ian22'!L58+'feb22'!L58+'mar22'!L58+'apr22'!L58+'mai22'!L58+'iun22'!L58+'iul22'!L58</f>
        <v>0</v>
      </c>
      <c r="M58" s="152">
        <f>'ian22'!M58+'feb22'!M58+'mar22'!M58+'apr22'!M58+'mai22'!M58+'iun22'!M58+'iul22'!M58</f>
        <v>0</v>
      </c>
      <c r="N58" s="152">
        <f>'ian22'!N58+'feb22'!N58+'mar22'!N58+'apr22'!N58+'mai22'!N58+'iun22'!N58+'iul22'!N58</f>
        <v>0</v>
      </c>
      <c r="O58" s="152">
        <f>'ian22'!O58+'feb22'!O58+'mar22'!O58+'apr22'!O58+'mai22'!O58+'iun22'!O58+'iul22'!O58</f>
        <v>0</v>
      </c>
      <c r="P58" s="152">
        <f>'ian22'!P58+'feb22'!P58+'mar22'!P58+'apr22'!P58+'mai22'!P58+'iun22'!P58+'iul22'!P58</f>
        <v>0</v>
      </c>
      <c r="Q58" s="152">
        <f>'ian22'!Q58+'feb22'!Q58+'mar22'!Q58+'apr22'!Q58+'mai22'!Q58+'iun22'!Q58+'iul22'!Q58</f>
        <v>0</v>
      </c>
      <c r="R58" s="152">
        <f>'ian22'!R58+'feb22'!R58+'mar22'!R58+'apr22'!R58+'mai22'!R58+'iun22'!R58+'iul22'!R58</f>
        <v>0</v>
      </c>
      <c r="S58" s="152">
        <f>'ian22'!S58+'feb22'!S58+'mar22'!S58+'apr22'!S58+'mai22'!S58+'iun22'!S58+'iul22'!S58</f>
        <v>0</v>
      </c>
      <c r="T58" s="152">
        <f>'ian22'!T58+'feb22'!T58+'mar22'!T58+'apr22'!T58+'mai22'!T58+'iun22'!T58+'iul22'!T58</f>
        <v>0</v>
      </c>
      <c r="U58" s="152">
        <f>'ian22'!U58+'feb22'!U58+'mar22'!U58+'apr22'!U58+'mai22'!U58+'iun22'!U58+'iul22'!U58</f>
        <v>0</v>
      </c>
      <c r="V58" s="152">
        <f>'ian22'!V58+'feb22'!V58+'mar22'!V58+'apr22'!V58+'mai22'!V58+'iun22'!V58+'iul22'!V58</f>
        <v>0</v>
      </c>
      <c r="W58" s="152">
        <f>'ian22'!W58+'feb22'!W58+'mar22'!W58+'apr22'!W58+'mai22'!W58+'iun22'!W58+'iul22'!W58</f>
        <v>0</v>
      </c>
      <c r="X58" s="152">
        <f>'ian22'!X58+'feb22'!X58+'mar22'!X58+'apr22'!X58+'mai22'!X58+'iun22'!X58+'iul22'!X58</f>
        <v>0</v>
      </c>
      <c r="Y58" s="152">
        <f>'ian22'!Y58+'feb22'!Y58+'mar22'!Y58+'apr22'!Y58+'mai22'!Y58+'iun22'!Y58+'iul22'!Y58</f>
        <v>0</v>
      </c>
      <c r="Z58" s="152">
        <f>'ian22'!Z58+'feb22'!Z58+'mar22'!Z58+'apr22'!Z58+'mai22'!Z58+'iun22'!Z58+'iul22'!Z58</f>
        <v>0</v>
      </c>
      <c r="AA58" s="152">
        <f>'ian22'!AA58+'feb22'!AA58+'mar22'!AA58+'apr22'!AA58+'mai22'!AA58+'iun22'!AA58+'iul22'!AA58</f>
        <v>0</v>
      </c>
      <c r="AB58" s="152">
        <f>'ian22'!AB58+'feb22'!AB58+'mar22'!AB58+'apr22'!AB58+'mai22'!AB58+'iun22'!AB58+'iul22'!AB58</f>
        <v>0</v>
      </c>
      <c r="AC58" s="152">
        <f>'ian22'!AC58+'feb22'!AC58+'mar22'!AC58+'apr22'!AC58+'mai22'!AC58+'iun22'!AC58+'iul22'!AC58</f>
        <v>0</v>
      </c>
      <c r="AD58" s="152">
        <f>'ian22'!AD58+'feb22'!AD58+'mar22'!AD58+'apr22'!AD58+'mai22'!AD58+'iun22'!AD58+'iul22'!AD58</f>
        <v>0</v>
      </c>
      <c r="AE58" s="152">
        <f>'ian22'!AE58+'feb22'!AE58+'mar22'!AE58+'apr22'!AE58+'mai22'!AE58+'iun22'!AE58+'iul22'!AE58</f>
        <v>0</v>
      </c>
      <c r="AF58" s="152">
        <f>'ian22'!AF58+'feb22'!AF58+'mar22'!AF58+'apr22'!AF58+'mai22'!AF58+'iun22'!AF58+'iul22'!AF58</f>
        <v>0</v>
      </c>
      <c r="AG58" s="152">
        <f>'ian22'!AG58+'feb22'!AG58+'mar22'!AG58+'apr22'!AG58+'mai22'!AG58+'iun22'!AG58+'iul22'!AG58</f>
        <v>0</v>
      </c>
      <c r="AH58" s="152">
        <f>'ian22'!AH58+'feb22'!AH58+'mar22'!AH58+'apr22'!AH58+'mai22'!AH58+'iun22'!AH58+'iul22'!AH58</f>
        <v>0</v>
      </c>
      <c r="AI58" s="152">
        <f>'ian22'!AI58+'feb22'!AI58+'mar22'!AI58+'apr22'!AI58+'mai22'!AI58+'iun22'!AI58+'iul22'!AI58</f>
        <v>0</v>
      </c>
      <c r="AJ58" s="152">
        <f>'ian22'!AJ58+'feb22'!AJ58+'mar22'!AJ58+'apr22'!AJ58+'mai22'!AJ58+'iun22'!AJ58+'iul22'!AJ58</f>
        <v>0</v>
      </c>
      <c r="AK58" s="152">
        <f>'ian22'!AK58+'feb22'!AK58+'mar22'!AK58+'apr22'!AK58+'mai22'!AK58+'iun22'!AK58+'iul22'!AK58</f>
        <v>0</v>
      </c>
      <c r="AL58" s="152">
        <f>'ian22'!AL58+'feb22'!AL58+'mar22'!AL58+'apr22'!AL58+'mai22'!AL58+'iun22'!AL58+'iul22'!AL58</f>
        <v>0</v>
      </c>
      <c r="AM58" s="152">
        <f>'ian22'!AM58+'feb22'!AM58+'mar22'!AM58+'apr22'!AM58+'mai22'!AM58+'iun22'!AM58+'iul22'!AM58</f>
        <v>0</v>
      </c>
      <c r="AN58" s="152">
        <f>'ian22'!AN58+'feb22'!AN58+'mar22'!AN58+'apr22'!AN58+'mai22'!AN58+'iun22'!AN58+'iul22'!AN58</f>
        <v>0</v>
      </c>
      <c r="AO58" s="152">
        <f>'ian22'!AO58+'feb22'!AO58+'mar22'!AO58+'apr22'!AO58+'mai22'!AO58+'iun22'!AO58+'iul22'!AO58</f>
        <v>0</v>
      </c>
      <c r="AP58" s="152">
        <f>'ian22'!AP58+'feb22'!AP58+'mar22'!AP58+'apr22'!AP58+'mai22'!AP58+'iun22'!AP58+'iul22'!AP58</f>
        <v>0</v>
      </c>
      <c r="AQ58" s="152">
        <f>'ian22'!AQ58+'feb22'!AQ58+'mar22'!AQ58+'apr22'!AQ58+'mai22'!AQ58+'iun22'!AQ58+'iul22'!AQ58</f>
        <v>0</v>
      </c>
      <c r="AR58" s="152">
        <f>'ian22'!AR58+'feb22'!AR58+'mar22'!AR58+'apr22'!AR58+'mai22'!AR58+'iun22'!AR58+'iul22'!AR58</f>
        <v>0</v>
      </c>
      <c r="AS58" s="152">
        <f>'ian22'!AS58+'feb22'!AS58+'mar22'!AS58+'apr22'!AS58+'mai22'!AS58+'iun22'!AS58+'iul22'!AS58</f>
        <v>0</v>
      </c>
      <c r="AT58" s="205"/>
      <c r="AU58" s="64"/>
      <c r="AV58" s="64"/>
      <c r="AW58" s="64"/>
      <c r="AX58" s="64"/>
      <c r="AY58" s="64"/>
      <c r="AZ58" s="64"/>
      <c r="BA58" s="64"/>
      <c r="BB58" s="64"/>
      <c r="BC58" s="64"/>
      <c r="BD58" s="64"/>
      <c r="BE58" s="64"/>
      <c r="BF58" s="64"/>
      <c r="BG58" s="64"/>
      <c r="BH58" s="64"/>
      <c r="BI58" s="64"/>
      <c r="BJ58" s="64"/>
      <c r="BK58" s="64"/>
    </row>
    <row r="59" spans="2:64" ht="39" customHeight="1" x14ac:dyDescent="0.35">
      <c r="B59" s="215">
        <v>13.1</v>
      </c>
      <c r="C59" s="128" t="s">
        <v>122</v>
      </c>
      <c r="D59" s="190">
        <f t="shared" si="0"/>
        <v>0</v>
      </c>
      <c r="E59" s="152">
        <f>'ian22'!E59+'feb22'!E59+'mar22'!E59+'apr22'!E59+'mai22'!E59+'iun22'!E59+'iul22'!E59</f>
        <v>0</v>
      </c>
      <c r="F59" s="152">
        <f>'ian22'!F59+'feb22'!F59+'mar22'!F59+'apr22'!F59+'mai22'!F59+'iun22'!F59+'iul22'!F59</f>
        <v>0</v>
      </c>
      <c r="G59" s="152">
        <f>'ian22'!G59+'feb22'!G59+'mar22'!G59+'apr22'!G59+'mai22'!G59+'iun22'!G59+'iul22'!G59</f>
        <v>0</v>
      </c>
      <c r="H59" s="152">
        <f>'ian22'!H59+'feb22'!H59+'mar22'!H59+'apr22'!H59+'mai22'!H59+'iun22'!H59+'iul22'!H59</f>
        <v>0</v>
      </c>
      <c r="I59" s="152">
        <f>'ian22'!I59+'feb22'!I59+'mar22'!I59+'apr22'!I59+'mai22'!I59+'iun22'!I59+'iul22'!I59</f>
        <v>0</v>
      </c>
      <c r="J59" s="152">
        <f>'ian22'!J59+'feb22'!J59+'mar22'!J59+'apr22'!J59+'mai22'!J59+'iun22'!J59+'iul22'!J59</f>
        <v>0</v>
      </c>
      <c r="K59" s="152">
        <f>'ian22'!K59+'feb22'!K59+'mar22'!K59+'apr22'!K59+'mai22'!K59+'iun22'!K59+'iul22'!K59</f>
        <v>0</v>
      </c>
      <c r="L59" s="152">
        <f>'ian22'!L59+'feb22'!L59+'mar22'!L59+'apr22'!L59+'mai22'!L59+'iun22'!L59+'iul22'!L59</f>
        <v>0</v>
      </c>
      <c r="M59" s="152">
        <f>'ian22'!M59+'feb22'!M59+'mar22'!M59+'apr22'!M59+'mai22'!M59+'iun22'!M59+'iul22'!M59</f>
        <v>0</v>
      </c>
      <c r="N59" s="152">
        <f>'ian22'!N59+'feb22'!N59+'mar22'!N59+'apr22'!N59+'mai22'!N59+'iun22'!N59+'iul22'!N59</f>
        <v>0</v>
      </c>
      <c r="O59" s="152">
        <f>'ian22'!O59+'feb22'!O59+'mar22'!O59+'apr22'!O59+'mai22'!O59+'iun22'!O59+'iul22'!O59</f>
        <v>0</v>
      </c>
      <c r="P59" s="152">
        <f>'ian22'!P59+'feb22'!P59+'mar22'!P59+'apr22'!P59+'mai22'!P59+'iun22'!P59+'iul22'!P59</f>
        <v>0</v>
      </c>
      <c r="Q59" s="152">
        <f>'ian22'!Q59+'feb22'!Q59+'mar22'!Q59+'apr22'!Q59+'mai22'!Q59+'iun22'!Q59+'iul22'!Q59</f>
        <v>0</v>
      </c>
      <c r="R59" s="152">
        <f>'ian22'!R59+'feb22'!R59+'mar22'!R59+'apr22'!R59+'mai22'!R59+'iun22'!R59+'iul22'!R59</f>
        <v>0</v>
      </c>
      <c r="S59" s="152">
        <f>'ian22'!S59+'feb22'!S59+'mar22'!S59+'apr22'!S59+'mai22'!S59+'iun22'!S59+'iul22'!S59</f>
        <v>0</v>
      </c>
      <c r="T59" s="152">
        <f>'ian22'!T59+'feb22'!T59+'mar22'!T59+'apr22'!T59+'mai22'!T59+'iun22'!T59+'iul22'!T59</f>
        <v>0</v>
      </c>
      <c r="U59" s="152">
        <f>'ian22'!U59+'feb22'!U59+'mar22'!U59+'apr22'!U59+'mai22'!U59+'iun22'!U59+'iul22'!U59</f>
        <v>0</v>
      </c>
      <c r="V59" s="152">
        <f>'ian22'!V59+'feb22'!V59+'mar22'!V59+'apr22'!V59+'mai22'!V59+'iun22'!V59+'iul22'!V59</f>
        <v>0</v>
      </c>
      <c r="W59" s="152">
        <f>'ian22'!W59+'feb22'!W59+'mar22'!W59+'apr22'!W59+'mai22'!W59+'iun22'!W59+'iul22'!W59</f>
        <v>0</v>
      </c>
      <c r="X59" s="152">
        <f>'ian22'!X59+'feb22'!X59+'mar22'!X59+'apr22'!X59+'mai22'!X59+'iun22'!X59+'iul22'!X59</f>
        <v>0</v>
      </c>
      <c r="Y59" s="152">
        <f>'ian22'!Y59+'feb22'!Y59+'mar22'!Y59+'apr22'!Y59+'mai22'!Y59+'iun22'!Y59+'iul22'!Y59</f>
        <v>0</v>
      </c>
      <c r="Z59" s="152">
        <f>'ian22'!Z59+'feb22'!Z59+'mar22'!Z59+'apr22'!Z59+'mai22'!Z59+'iun22'!Z59+'iul22'!Z59</f>
        <v>0</v>
      </c>
      <c r="AA59" s="152">
        <f>'ian22'!AA59+'feb22'!AA59+'mar22'!AA59+'apr22'!AA59+'mai22'!AA59+'iun22'!AA59+'iul22'!AA59</f>
        <v>0</v>
      </c>
      <c r="AB59" s="152">
        <f>'ian22'!AB59+'feb22'!AB59+'mar22'!AB59+'apr22'!AB59+'mai22'!AB59+'iun22'!AB59+'iul22'!AB59</f>
        <v>0</v>
      </c>
      <c r="AC59" s="152">
        <f>'ian22'!AC59+'feb22'!AC59+'mar22'!AC59+'apr22'!AC59+'mai22'!AC59+'iun22'!AC59+'iul22'!AC59</f>
        <v>0</v>
      </c>
      <c r="AD59" s="152">
        <f>'ian22'!AD59+'feb22'!AD59+'mar22'!AD59+'apr22'!AD59+'mai22'!AD59+'iun22'!AD59+'iul22'!AD59</f>
        <v>0</v>
      </c>
      <c r="AE59" s="152">
        <f>'ian22'!AE59+'feb22'!AE59+'mar22'!AE59+'apr22'!AE59+'mai22'!AE59+'iun22'!AE59+'iul22'!AE59</f>
        <v>0</v>
      </c>
      <c r="AF59" s="152">
        <f>'ian22'!AF59+'feb22'!AF59+'mar22'!AF59+'apr22'!AF59+'mai22'!AF59+'iun22'!AF59+'iul22'!AF59</f>
        <v>0</v>
      </c>
      <c r="AG59" s="152">
        <f>'ian22'!AG59+'feb22'!AG59+'mar22'!AG59+'apr22'!AG59+'mai22'!AG59+'iun22'!AG59+'iul22'!AG59</f>
        <v>0</v>
      </c>
      <c r="AH59" s="152">
        <f>'ian22'!AH59+'feb22'!AH59+'mar22'!AH59+'apr22'!AH59+'mai22'!AH59+'iun22'!AH59+'iul22'!AH59</f>
        <v>0</v>
      </c>
      <c r="AI59" s="152">
        <f>'ian22'!AI59+'feb22'!AI59+'mar22'!AI59+'apr22'!AI59+'mai22'!AI59+'iun22'!AI59+'iul22'!AI59</f>
        <v>0</v>
      </c>
      <c r="AJ59" s="152">
        <f>'ian22'!AJ59+'feb22'!AJ59+'mar22'!AJ59+'apr22'!AJ59+'mai22'!AJ59+'iun22'!AJ59+'iul22'!AJ59</f>
        <v>0</v>
      </c>
      <c r="AK59" s="152">
        <f>'ian22'!AK59+'feb22'!AK59+'mar22'!AK59+'apr22'!AK59+'mai22'!AK59+'iun22'!AK59+'iul22'!AK59</f>
        <v>0</v>
      </c>
      <c r="AL59" s="152">
        <f>'ian22'!AL59+'feb22'!AL59+'mar22'!AL59+'apr22'!AL59+'mai22'!AL59+'iun22'!AL59+'iul22'!AL59</f>
        <v>0</v>
      </c>
      <c r="AM59" s="152">
        <f>'ian22'!AM59+'feb22'!AM59+'mar22'!AM59+'apr22'!AM59+'mai22'!AM59+'iun22'!AM59+'iul22'!AM59</f>
        <v>0</v>
      </c>
      <c r="AN59" s="152">
        <f>'ian22'!AN59+'feb22'!AN59+'mar22'!AN59+'apr22'!AN59+'mai22'!AN59+'iun22'!AN59+'iul22'!AN59</f>
        <v>0</v>
      </c>
      <c r="AO59" s="152">
        <f>'ian22'!AO59+'feb22'!AO59+'mar22'!AO59+'apr22'!AO59+'mai22'!AO59+'iun22'!AO59+'iul22'!AO59</f>
        <v>0</v>
      </c>
      <c r="AP59" s="152">
        <f>'ian22'!AP59+'feb22'!AP59+'mar22'!AP59+'apr22'!AP59+'mai22'!AP59+'iun22'!AP59+'iul22'!AP59</f>
        <v>0</v>
      </c>
      <c r="AQ59" s="152">
        <f>'ian22'!AQ59+'feb22'!AQ59+'mar22'!AQ59+'apr22'!AQ59+'mai22'!AQ59+'iun22'!AQ59+'iul22'!AQ59</f>
        <v>0</v>
      </c>
      <c r="AR59" s="152">
        <f>'ian22'!AR59+'feb22'!AR59+'mar22'!AR59+'apr22'!AR59+'mai22'!AR59+'iun22'!AR59+'iul22'!AR59</f>
        <v>0</v>
      </c>
      <c r="AS59" s="152">
        <f>'ian22'!AS59+'feb22'!AS59+'mar22'!AS59+'apr22'!AS59+'mai22'!AS59+'iun22'!AS59+'iul22'!AS59</f>
        <v>0</v>
      </c>
      <c r="AT59" s="205"/>
      <c r="AU59" s="17" t="str">
        <f t="shared" ref="AU59:BK59" si="41">IF(U15+U36+U59+U62&gt;=U13," ","GRESEALA")</f>
        <v xml:space="preserve"> </v>
      </c>
      <c r="AV59" s="17" t="str">
        <f t="shared" si="41"/>
        <v xml:space="preserve"> </v>
      </c>
      <c r="AW59" s="17" t="str">
        <f t="shared" si="41"/>
        <v xml:space="preserve"> </v>
      </c>
      <c r="AX59" s="17" t="str">
        <f t="shared" si="41"/>
        <v xml:space="preserve"> </v>
      </c>
      <c r="AY59" s="17" t="str">
        <f t="shared" si="41"/>
        <v xml:space="preserve"> </v>
      </c>
      <c r="AZ59" s="17" t="str">
        <f t="shared" si="41"/>
        <v xml:space="preserve"> </v>
      </c>
      <c r="BA59" s="17" t="str">
        <f t="shared" si="41"/>
        <v xml:space="preserve"> </v>
      </c>
      <c r="BB59" s="17" t="str">
        <f t="shared" si="41"/>
        <v xml:space="preserve"> </v>
      </c>
      <c r="BC59" s="17" t="str">
        <f t="shared" si="41"/>
        <v xml:space="preserve"> </v>
      </c>
      <c r="BD59" s="17" t="str">
        <f t="shared" si="41"/>
        <v xml:space="preserve"> </v>
      </c>
      <c r="BE59" s="17" t="str">
        <f t="shared" si="41"/>
        <v xml:space="preserve"> </v>
      </c>
      <c r="BF59" s="17" t="str">
        <f t="shared" si="41"/>
        <v xml:space="preserve"> </v>
      </c>
      <c r="BG59" s="17" t="str">
        <f t="shared" si="41"/>
        <v xml:space="preserve"> </v>
      </c>
      <c r="BH59" s="17" t="str">
        <f t="shared" si="41"/>
        <v xml:space="preserve"> </v>
      </c>
      <c r="BI59" s="17" t="str">
        <f t="shared" si="41"/>
        <v xml:space="preserve"> </v>
      </c>
      <c r="BJ59" s="17" t="str">
        <f t="shared" si="41"/>
        <v xml:space="preserve"> </v>
      </c>
      <c r="BK59" s="17" t="str">
        <f t="shared" si="41"/>
        <v xml:space="preserve"> </v>
      </c>
    </row>
    <row r="60" spans="2:64" ht="40.5" customHeight="1" x14ac:dyDescent="0.45">
      <c r="B60" s="208">
        <v>13</v>
      </c>
      <c r="C60" s="133" t="s">
        <v>123</v>
      </c>
      <c r="D60" s="189">
        <f t="shared" si="0"/>
        <v>0</v>
      </c>
      <c r="E60" s="152">
        <f>'ian22'!E60+'feb22'!E60+'mar22'!E60+'apr22'!E60+'mai22'!E60+'iun22'!E60+'iul22'!E60</f>
        <v>0</v>
      </c>
      <c r="F60" s="152">
        <f>'ian22'!F60+'feb22'!F60+'mar22'!F60+'apr22'!F60+'mai22'!F60+'iun22'!F60+'iul22'!F60</f>
        <v>0</v>
      </c>
      <c r="G60" s="152">
        <f>'ian22'!G60+'feb22'!G60+'mar22'!G60+'apr22'!G60+'mai22'!G60+'iun22'!G60+'iul22'!G60</f>
        <v>0</v>
      </c>
      <c r="H60" s="152">
        <f>'ian22'!H60+'feb22'!H60+'mar22'!H60+'apr22'!H60+'mai22'!H60+'iun22'!H60+'iul22'!H60</f>
        <v>0</v>
      </c>
      <c r="I60" s="152">
        <f>'ian22'!I60+'feb22'!I60+'mar22'!I60+'apr22'!I60+'mai22'!I60+'iun22'!I60+'iul22'!I60</f>
        <v>0</v>
      </c>
      <c r="J60" s="152">
        <f>'ian22'!J60+'feb22'!J60+'mar22'!J60+'apr22'!J60+'mai22'!J60+'iun22'!J60+'iul22'!J60</f>
        <v>0</v>
      </c>
      <c r="K60" s="152">
        <f>'ian22'!K60+'feb22'!K60+'mar22'!K60+'apr22'!K60+'mai22'!K60+'iun22'!K60+'iul22'!K60</f>
        <v>0</v>
      </c>
      <c r="L60" s="152">
        <f>'ian22'!L60+'feb22'!L60+'mar22'!L60+'apr22'!L60+'mai22'!L60+'iun22'!L60+'iul22'!L60</f>
        <v>0</v>
      </c>
      <c r="M60" s="152">
        <f>'ian22'!M60+'feb22'!M60+'mar22'!M60+'apr22'!M60+'mai22'!M60+'iun22'!M60+'iul22'!M60</f>
        <v>0</v>
      </c>
      <c r="N60" s="152">
        <f>'ian22'!N60+'feb22'!N60+'mar22'!N60+'apr22'!N60+'mai22'!N60+'iun22'!N60+'iul22'!N60</f>
        <v>0</v>
      </c>
      <c r="O60" s="152">
        <f>'ian22'!O60+'feb22'!O60+'mar22'!O60+'apr22'!O60+'mai22'!O60+'iun22'!O60+'iul22'!O60</f>
        <v>0</v>
      </c>
      <c r="P60" s="152">
        <f>'ian22'!P60+'feb22'!P60+'mar22'!P60+'apr22'!P60+'mai22'!P60+'iun22'!P60+'iul22'!P60</f>
        <v>0</v>
      </c>
      <c r="Q60" s="152">
        <f>'ian22'!Q60+'feb22'!Q60+'mar22'!Q60+'apr22'!Q60+'mai22'!Q60+'iun22'!Q60+'iul22'!Q60</f>
        <v>0</v>
      </c>
      <c r="R60" s="152">
        <f>'ian22'!R60+'feb22'!R60+'mar22'!R60+'apr22'!R60+'mai22'!R60+'iun22'!R60+'iul22'!R60</f>
        <v>0</v>
      </c>
      <c r="S60" s="152">
        <f>'ian22'!S60+'feb22'!S60+'mar22'!S60+'apr22'!S60+'mai22'!S60+'iun22'!S60+'iul22'!S60</f>
        <v>0</v>
      </c>
      <c r="T60" s="152">
        <f>'ian22'!T60+'feb22'!T60+'mar22'!T60+'apr22'!T60+'mai22'!T60+'iun22'!T60+'iul22'!T60</f>
        <v>0</v>
      </c>
      <c r="U60" s="152">
        <f>'ian22'!U60+'feb22'!U60+'mar22'!U60+'apr22'!U60+'mai22'!U60+'iun22'!U60+'iul22'!U60</f>
        <v>0</v>
      </c>
      <c r="V60" s="152">
        <f>'ian22'!V60+'feb22'!V60+'mar22'!V60+'apr22'!V60+'mai22'!V60+'iun22'!V60+'iul22'!V60</f>
        <v>0</v>
      </c>
      <c r="W60" s="152">
        <f>'ian22'!W60+'feb22'!W60+'mar22'!W60+'apr22'!W60+'mai22'!W60+'iun22'!W60+'iul22'!W60</f>
        <v>0</v>
      </c>
      <c r="X60" s="152">
        <f>'ian22'!X60+'feb22'!X60+'mar22'!X60+'apr22'!X60+'mai22'!X60+'iun22'!X60+'iul22'!X60</f>
        <v>0</v>
      </c>
      <c r="Y60" s="152">
        <f>'ian22'!Y60+'feb22'!Y60+'mar22'!Y60+'apr22'!Y60+'mai22'!Y60+'iun22'!Y60+'iul22'!Y60</f>
        <v>0</v>
      </c>
      <c r="Z60" s="152">
        <f>'ian22'!Z60+'feb22'!Z60+'mar22'!Z60+'apr22'!Z60+'mai22'!Z60+'iun22'!Z60+'iul22'!Z60</f>
        <v>0</v>
      </c>
      <c r="AA60" s="152">
        <f>'ian22'!AA60+'feb22'!AA60+'mar22'!AA60+'apr22'!AA60+'mai22'!AA60+'iun22'!AA60+'iul22'!AA60</f>
        <v>0</v>
      </c>
      <c r="AB60" s="152">
        <f>'ian22'!AB60+'feb22'!AB60+'mar22'!AB60+'apr22'!AB60+'mai22'!AB60+'iun22'!AB60+'iul22'!AB60</f>
        <v>0</v>
      </c>
      <c r="AC60" s="152">
        <f>'ian22'!AC60+'feb22'!AC60+'mar22'!AC60+'apr22'!AC60+'mai22'!AC60+'iun22'!AC60+'iul22'!AC60</f>
        <v>0</v>
      </c>
      <c r="AD60" s="152">
        <f>'ian22'!AD60+'feb22'!AD60+'mar22'!AD60+'apr22'!AD60+'mai22'!AD60+'iun22'!AD60+'iul22'!AD60</f>
        <v>0</v>
      </c>
      <c r="AE60" s="152">
        <f>'ian22'!AE60+'feb22'!AE60+'mar22'!AE60+'apr22'!AE60+'mai22'!AE60+'iun22'!AE60+'iul22'!AE60</f>
        <v>0</v>
      </c>
      <c r="AF60" s="152">
        <f>'ian22'!AF60+'feb22'!AF60+'mar22'!AF60+'apr22'!AF60+'mai22'!AF60+'iun22'!AF60+'iul22'!AF60</f>
        <v>0</v>
      </c>
      <c r="AG60" s="152">
        <f>'ian22'!AG60+'feb22'!AG60+'mar22'!AG60+'apr22'!AG60+'mai22'!AG60+'iun22'!AG60+'iul22'!AG60</f>
        <v>0</v>
      </c>
      <c r="AH60" s="152">
        <f>'ian22'!AH60+'feb22'!AH60+'mar22'!AH60+'apr22'!AH60+'mai22'!AH60+'iun22'!AH60+'iul22'!AH60</f>
        <v>0</v>
      </c>
      <c r="AI60" s="152">
        <f>'ian22'!AI60+'feb22'!AI60+'mar22'!AI60+'apr22'!AI60+'mai22'!AI60+'iun22'!AI60+'iul22'!AI60</f>
        <v>0</v>
      </c>
      <c r="AJ60" s="152">
        <f>'ian22'!AJ60+'feb22'!AJ60+'mar22'!AJ60+'apr22'!AJ60+'mai22'!AJ60+'iun22'!AJ60+'iul22'!AJ60</f>
        <v>0</v>
      </c>
      <c r="AK60" s="152">
        <f>'ian22'!AK60+'feb22'!AK60+'mar22'!AK60+'apr22'!AK60+'mai22'!AK60+'iun22'!AK60+'iul22'!AK60</f>
        <v>0</v>
      </c>
      <c r="AL60" s="152">
        <f>'ian22'!AL60+'feb22'!AL60+'mar22'!AL60+'apr22'!AL60+'mai22'!AL60+'iun22'!AL60+'iul22'!AL60</f>
        <v>0</v>
      </c>
      <c r="AM60" s="152">
        <f>'ian22'!AM60+'feb22'!AM60+'mar22'!AM60+'apr22'!AM60+'mai22'!AM60+'iun22'!AM60+'iul22'!AM60</f>
        <v>0</v>
      </c>
      <c r="AN60" s="152">
        <f>'ian22'!AN60+'feb22'!AN60+'mar22'!AN60+'apr22'!AN60+'mai22'!AN60+'iun22'!AN60+'iul22'!AN60</f>
        <v>0</v>
      </c>
      <c r="AO60" s="152">
        <f>'ian22'!AO60+'feb22'!AO60+'mar22'!AO60+'apr22'!AO60+'mai22'!AO60+'iun22'!AO60+'iul22'!AO60</f>
        <v>0</v>
      </c>
      <c r="AP60" s="152">
        <f>'ian22'!AP60+'feb22'!AP60+'mar22'!AP60+'apr22'!AP60+'mai22'!AP60+'iun22'!AP60+'iul22'!AP60</f>
        <v>0</v>
      </c>
      <c r="AQ60" s="152">
        <f>'ian22'!AQ60+'feb22'!AQ60+'mar22'!AQ60+'apr22'!AQ60+'mai22'!AQ60+'iun22'!AQ60+'iul22'!AQ60</f>
        <v>0</v>
      </c>
      <c r="AR60" s="152">
        <f>'ian22'!AR60+'feb22'!AR60+'mar22'!AR60+'apr22'!AR60+'mai22'!AR60+'iun22'!AR60+'iul22'!AR60</f>
        <v>0</v>
      </c>
      <c r="AS60" s="152">
        <f>'ian22'!AS60+'feb22'!AS60+'mar22'!AS60+'apr22'!AS60+'mai22'!AS60+'iun22'!AS60+'iul22'!AS60</f>
        <v>0</v>
      </c>
      <c r="AT60" s="205"/>
      <c r="AU60" s="17" t="str">
        <f>IF(AL15+AL36+AL59+AL62&gt;=AL13," ","GRESEALA")</f>
        <v xml:space="preserve"> </v>
      </c>
      <c r="AV60" s="17" t="str">
        <f>IF(AR15+AR36+AR59+AR62&gt;=AR13," ","GRESEALA")</f>
        <v xml:space="preserve"> </v>
      </c>
      <c r="AW60" s="17" t="str">
        <f>IF(AS15+AS36+AS59+AS62&gt;=AS13," ","GRESEALA")</f>
        <v xml:space="preserve"> </v>
      </c>
      <c r="AX60" s="17" t="str">
        <f>IF(E53+F53=D53," ","GRESEALA")</f>
        <v xml:space="preserve"> </v>
      </c>
      <c r="AY60" s="23" t="str">
        <f>IF(G53+K53+I53+L53+M53=D53," ","GRESEALA")</f>
        <v xml:space="preserve"> </v>
      </c>
      <c r="AZ60" s="17" t="str">
        <f>IF(O53+P53=D53," ","GRESEALA")</f>
        <v xml:space="preserve"> </v>
      </c>
      <c r="BA60" s="17" t="str">
        <f>IF(Q53+S53+T53+U53+V53+W53=D53," ","GRESEALA")</f>
        <v xml:space="preserve"> </v>
      </c>
      <c r="BB60" s="17" t="str">
        <f>IF(X53+Y53+Z53=D53," ","GRESEALA")</f>
        <v xml:space="preserve"> </v>
      </c>
      <c r="BC60" s="23" t="str">
        <f>IF(AA53+AC53+AE53+AF53+AG53+AH53+AI53+AJ53+AK53+AL53+AM53+AN53+AO53+AP53+AQ53+AR53+AS53&gt;=D53," ","GRESEALA")</f>
        <v xml:space="preserve"> </v>
      </c>
      <c r="BD60" s="17" t="str">
        <f>IF(E54+F54=D54," ","GRESEALA")</f>
        <v xml:space="preserve"> </v>
      </c>
      <c r="BE60" s="23" t="str">
        <f>IF(G54+K54+I54+L54+M54=D54," ","GRESEALA")</f>
        <v xml:space="preserve"> </v>
      </c>
      <c r="BF60" s="17" t="str">
        <f>IF(O54+P54=D54," ","GRESEALA")</f>
        <v xml:space="preserve"> </v>
      </c>
      <c r="BG60" s="17" t="str">
        <f>IF(Q54+S54+T54+U54+V54+W54=D54," ","GRESEALA")</f>
        <v xml:space="preserve"> </v>
      </c>
      <c r="BH60" s="17" t="str">
        <f>IF(X54+Y54+Z54=D54," ","GRESEALA")</f>
        <v xml:space="preserve"> </v>
      </c>
      <c r="BI60" s="23" t="str">
        <f>IF(AA54+AC54+AE54+AF54+AG54+AH54+AI54+AJ54+AK54+AL54+AM54+AN54+AO54+AP54+AQ54+AR54+AS54&gt;=D54," ","GRESEALA")</f>
        <v xml:space="preserve"> </v>
      </c>
      <c r="BJ60" s="17" t="str">
        <f>IF(E59+F59=D59," ","GRESEALA")</f>
        <v xml:space="preserve"> </v>
      </c>
      <c r="BK60" s="23" t="str">
        <f>IF(G59+K59+I59+L59+M59=D59," ","GRESEALA")</f>
        <v xml:space="preserve"> </v>
      </c>
    </row>
    <row r="61" spans="2:64" ht="62.25" hidden="1" customHeight="1" x14ac:dyDescent="0.45">
      <c r="B61" s="208">
        <v>14</v>
      </c>
      <c r="C61" s="133" t="s">
        <v>124</v>
      </c>
      <c r="D61" s="186">
        <f t="shared" si="0"/>
        <v>0</v>
      </c>
      <c r="E61" s="152">
        <f>'ian22'!E61+'feb22'!E61+'mar22'!E61+'apr22'!E61+'mai22'!E61+'iun22'!E61+'iul22'!E61</f>
        <v>0</v>
      </c>
      <c r="F61" s="152">
        <f>'ian22'!F61+'feb22'!F61+'mar22'!F61+'apr22'!F61+'mai22'!F61+'iun22'!F61+'iul22'!F61</f>
        <v>0</v>
      </c>
      <c r="G61" s="152">
        <f>'ian22'!G61+'feb22'!G61+'mar22'!G61+'apr22'!G61+'mai22'!G61+'iun22'!G61+'iul22'!G61</f>
        <v>0</v>
      </c>
      <c r="H61" s="152">
        <f>'ian22'!H61+'feb22'!H61+'mar22'!H61+'apr22'!H61+'mai22'!H61+'iun22'!H61+'iul22'!H61</f>
        <v>0</v>
      </c>
      <c r="I61" s="152">
        <f>'ian22'!I61+'feb22'!I61+'mar22'!I61+'apr22'!I61+'mai22'!I61+'iun22'!I61+'iul22'!I61</f>
        <v>0</v>
      </c>
      <c r="J61" s="152">
        <f>'ian22'!J61+'feb22'!J61+'mar22'!J61+'apr22'!J61+'mai22'!J61+'iun22'!J61+'iul22'!J61</f>
        <v>0</v>
      </c>
      <c r="K61" s="152">
        <f>'ian22'!K61+'feb22'!K61+'mar22'!K61+'apr22'!K61+'mai22'!K61+'iun22'!K61+'iul22'!K61</f>
        <v>0</v>
      </c>
      <c r="L61" s="152">
        <f>'ian22'!L61+'feb22'!L61+'mar22'!L61+'apr22'!L61+'mai22'!L61+'iun22'!L61+'iul22'!L61</f>
        <v>0</v>
      </c>
      <c r="M61" s="152">
        <f>'ian22'!M61+'feb22'!M61+'mar22'!M61+'apr22'!M61+'mai22'!M61+'iun22'!M61+'iul22'!M61</f>
        <v>0</v>
      </c>
      <c r="N61" s="152">
        <f>'ian22'!N61+'feb22'!N61+'mar22'!N61+'apr22'!N61+'mai22'!N61+'iun22'!N61+'iul22'!N61</f>
        <v>0</v>
      </c>
      <c r="O61" s="152">
        <f>'ian22'!O61+'feb22'!O61+'mar22'!O61+'apr22'!O61+'mai22'!O61+'iun22'!O61+'iul22'!O61</f>
        <v>0</v>
      </c>
      <c r="P61" s="152">
        <f>'ian22'!P61+'feb22'!P61+'mar22'!P61+'apr22'!P61+'mai22'!P61+'iun22'!P61+'iul22'!P61</f>
        <v>0</v>
      </c>
      <c r="Q61" s="152">
        <f>'ian22'!Q61+'feb22'!Q61+'mar22'!Q61+'apr22'!Q61+'mai22'!Q61+'iun22'!Q61+'iul22'!Q61</f>
        <v>0</v>
      </c>
      <c r="R61" s="152">
        <f>'ian22'!R61+'feb22'!R61+'mar22'!R61+'apr22'!R61+'mai22'!R61+'iun22'!R61+'iul22'!R61</f>
        <v>0</v>
      </c>
      <c r="S61" s="152">
        <f>'ian22'!S61+'feb22'!S61+'mar22'!S61+'apr22'!S61+'mai22'!S61+'iun22'!S61+'iul22'!S61</f>
        <v>0</v>
      </c>
      <c r="T61" s="152">
        <f>'ian22'!T61+'feb22'!T61+'mar22'!T61+'apr22'!T61+'mai22'!T61+'iun22'!T61+'iul22'!T61</f>
        <v>0</v>
      </c>
      <c r="U61" s="152">
        <f>'ian22'!U61+'feb22'!U61+'mar22'!U61+'apr22'!U61+'mai22'!U61+'iun22'!U61+'iul22'!U61</f>
        <v>0</v>
      </c>
      <c r="V61" s="152">
        <f>'ian22'!V61+'feb22'!V61+'mar22'!V61+'apr22'!V61+'mai22'!V61+'iun22'!V61+'iul22'!V61</f>
        <v>0</v>
      </c>
      <c r="W61" s="152">
        <f>'ian22'!W61+'feb22'!W61+'mar22'!W61+'apr22'!W61+'mai22'!W61+'iun22'!W61+'iul22'!W61</f>
        <v>0</v>
      </c>
      <c r="X61" s="152">
        <f>'ian22'!X61+'feb22'!X61+'mar22'!X61+'apr22'!X61+'mai22'!X61+'iun22'!X61+'iul22'!X61</f>
        <v>0</v>
      </c>
      <c r="Y61" s="152">
        <f>'ian22'!Y61+'feb22'!Y61+'mar22'!Y61+'apr22'!Y61+'mai22'!Y61+'iun22'!Y61+'iul22'!Y61</f>
        <v>0</v>
      </c>
      <c r="Z61" s="152">
        <f>'ian22'!Z61+'feb22'!Z61+'mar22'!Z61+'apr22'!Z61+'mai22'!Z61+'iun22'!Z61+'iul22'!Z61</f>
        <v>0</v>
      </c>
      <c r="AA61" s="152">
        <f>'ian22'!AA61+'feb22'!AA61+'mar22'!AA61+'apr22'!AA61+'mai22'!AA61+'iun22'!AA61+'iul22'!AA61</f>
        <v>0</v>
      </c>
      <c r="AB61" s="152">
        <f>'ian22'!AB61+'feb22'!AB61+'mar22'!AB61+'apr22'!AB61+'mai22'!AB61+'iun22'!AB61+'iul22'!AB61</f>
        <v>0</v>
      </c>
      <c r="AC61" s="152">
        <f>'ian22'!AC61+'feb22'!AC61+'mar22'!AC61+'apr22'!AC61+'mai22'!AC61+'iun22'!AC61+'iul22'!AC61</f>
        <v>0</v>
      </c>
      <c r="AD61" s="152">
        <f>'ian22'!AD61+'feb22'!AD61+'mar22'!AD61+'apr22'!AD61+'mai22'!AD61+'iun22'!AD61+'iul22'!AD61</f>
        <v>0</v>
      </c>
      <c r="AE61" s="152">
        <f>'ian22'!AE61+'feb22'!AE61+'mar22'!AE61+'apr22'!AE61+'mai22'!AE61+'iun22'!AE61+'iul22'!AE61</f>
        <v>0</v>
      </c>
      <c r="AF61" s="152">
        <f>'ian22'!AF61+'feb22'!AF61+'mar22'!AF61+'apr22'!AF61+'mai22'!AF61+'iun22'!AF61+'iul22'!AF61</f>
        <v>0</v>
      </c>
      <c r="AG61" s="152">
        <f>'ian22'!AG61+'feb22'!AG61+'mar22'!AG61+'apr22'!AG61+'mai22'!AG61+'iun22'!AG61+'iul22'!AG61</f>
        <v>0</v>
      </c>
      <c r="AH61" s="152">
        <f>'ian22'!AH61+'feb22'!AH61+'mar22'!AH61+'apr22'!AH61+'mai22'!AH61+'iun22'!AH61+'iul22'!AH61</f>
        <v>0</v>
      </c>
      <c r="AI61" s="152">
        <f>'ian22'!AI61+'feb22'!AI61+'mar22'!AI61+'apr22'!AI61+'mai22'!AI61+'iun22'!AI61+'iul22'!AI61</f>
        <v>0</v>
      </c>
      <c r="AJ61" s="152">
        <f>'ian22'!AJ61+'feb22'!AJ61+'mar22'!AJ61+'apr22'!AJ61+'mai22'!AJ61+'iun22'!AJ61+'iul22'!AJ61</f>
        <v>0</v>
      </c>
      <c r="AK61" s="152">
        <f>'ian22'!AK61+'feb22'!AK61+'mar22'!AK61+'apr22'!AK61+'mai22'!AK61+'iun22'!AK61+'iul22'!AK61</f>
        <v>0</v>
      </c>
      <c r="AL61" s="152">
        <f>'ian22'!AL61+'feb22'!AL61+'mar22'!AL61+'apr22'!AL61+'mai22'!AL61+'iun22'!AL61+'iul22'!AL61</f>
        <v>0</v>
      </c>
      <c r="AM61" s="152">
        <f>'ian22'!AM61+'feb22'!AM61+'mar22'!AM61+'apr22'!AM61+'mai22'!AM61+'iun22'!AM61+'iul22'!AM61</f>
        <v>0</v>
      </c>
      <c r="AN61" s="152">
        <f>'ian22'!AN61+'feb22'!AN61+'mar22'!AN61+'apr22'!AN61+'mai22'!AN61+'iun22'!AN61+'iul22'!AN61</f>
        <v>0</v>
      </c>
      <c r="AO61" s="152">
        <f>'ian22'!AO61+'feb22'!AO61+'mar22'!AO61+'apr22'!AO61+'mai22'!AO61+'iun22'!AO61+'iul22'!AO61</f>
        <v>0</v>
      </c>
      <c r="AP61" s="152">
        <f>'ian22'!AP61+'feb22'!AP61+'mar22'!AP61+'apr22'!AP61+'mai22'!AP61+'iun22'!AP61+'iul22'!AP61</f>
        <v>0</v>
      </c>
      <c r="AQ61" s="152">
        <f>'ian22'!AQ61+'feb22'!AQ61+'mar22'!AQ61+'apr22'!AQ61+'mai22'!AQ61+'iun22'!AQ61+'iul22'!AQ61</f>
        <v>0</v>
      </c>
      <c r="AR61" s="152">
        <f>'ian22'!AR61+'feb22'!AR61+'mar22'!AR61+'apr22'!AR61+'mai22'!AR61+'iun22'!AR61+'iul22'!AR61</f>
        <v>0</v>
      </c>
      <c r="AS61" s="152">
        <f>'ian22'!AS61+'feb22'!AS61+'mar22'!AS61+'apr22'!AS61+'mai22'!AS61+'iun22'!AS61+'iul22'!AS61</f>
        <v>0</v>
      </c>
      <c r="AT61" s="205"/>
      <c r="AU61" s="17" t="str">
        <f>IF(O59+P59=D59," ","GRESEALA")</f>
        <v xml:space="preserve"> </v>
      </c>
      <c r="AV61" s="17" t="str">
        <f>IF(Q59+S59+T59+U59+V59+W59=D59," ","GRESEALA")</f>
        <v xml:space="preserve"> </v>
      </c>
      <c r="AW61" s="17" t="str">
        <f>IF(X59+Y59+Z59=D59," ","GRESEALA")</f>
        <v xml:space="preserve"> </v>
      </c>
      <c r="AX61" s="17" t="str">
        <f>IF(AA59+AC59+AE59+AF59+AG59+AH59+AI59+AJ59+AK59+AL59+AR59+AS59&gt;=D59," ","GRESEALA")</f>
        <v xml:space="preserve"> </v>
      </c>
      <c r="AY61" s="17" t="str">
        <f>IF(D54=AE54," ","GRESEALA")</f>
        <v xml:space="preserve"> </v>
      </c>
      <c r="AZ61" s="17" t="str">
        <f>IF(E60+F60=D60," ","GRESEALA")</f>
        <v xml:space="preserve"> </v>
      </c>
      <c r="BA61" s="23" t="str">
        <f>IF(G60+K60+I60+L60+M60=D60," ","GRESEALA")</f>
        <v xml:space="preserve"> </v>
      </c>
      <c r="BB61" s="17" t="str">
        <f>IF(O60+P60=D60," ","GRESEALA")</f>
        <v xml:space="preserve"> </v>
      </c>
      <c r="BC61" s="17" t="str">
        <f>IF(Q60+S60+T60+U60+V60+W60=D60," ","GRESEALA")</f>
        <v xml:space="preserve"> </v>
      </c>
      <c r="BD61" s="17" t="str">
        <f>IF(X60+Y60+Z60=D60," ","GRESEALA")</f>
        <v xml:space="preserve"> </v>
      </c>
      <c r="BE61" s="23" t="str">
        <f>IF(AA60+AC60+AE60+AF60+AG60+AH60+AI60+AJ60+AK60+AL60+AM60+AN60+AO60+AP60+AQ60+AR60+AS60&gt;=D60," ","GRESEALA")</f>
        <v xml:space="preserve"> </v>
      </c>
      <c r="BF61" s="17" t="str">
        <f>IF(E61+F61=D61," ","GRESEALA")</f>
        <v xml:space="preserve"> </v>
      </c>
      <c r="BG61" s="23" t="str">
        <f>IF(G61+K61+I61+L61+M61=D61," ","GRESEALA")</f>
        <v xml:space="preserve"> </v>
      </c>
      <c r="BH61" s="17" t="str">
        <f>IF(O61+P61=D61," ","GRESEALA")</f>
        <v xml:space="preserve"> </v>
      </c>
      <c r="BI61" s="17" t="str">
        <f>IF(Q61+S61+T61+U61+V61+W61=D61," ","GRESEALA")</f>
        <v xml:space="preserve"> </v>
      </c>
      <c r="BJ61" s="17" t="str">
        <f>IF(X61+Y61+Z61=D61," ","GRESEALA")</f>
        <v xml:space="preserve"> </v>
      </c>
      <c r="BK61" s="23" t="str">
        <f>IF(AA61+AC61+AE61+AF61+AG61+AH61+AI61+AJ61+AK61+AL61+AM61+AN61+AO61+AP61+AQ61+AR61+AS61&gt;=D61," ","GRESEALA")</f>
        <v xml:space="preserve"> </v>
      </c>
    </row>
    <row r="62" spans="2:64" s="27" customFormat="1" ht="38.25" customHeight="1" x14ac:dyDescent="0.35">
      <c r="B62" s="215">
        <v>15.1</v>
      </c>
      <c r="C62" s="128" t="s">
        <v>125</v>
      </c>
      <c r="D62" s="190">
        <f t="shared" si="0"/>
        <v>0</v>
      </c>
      <c r="E62" s="152">
        <f>'ian22'!E62+'feb22'!E62+'mar22'!E62+'apr22'!E62+'mai22'!E62+'iun22'!E62+'iul22'!E62</f>
        <v>0</v>
      </c>
      <c r="F62" s="152">
        <f>'ian22'!F62+'feb22'!F62+'mar22'!F62+'apr22'!F62+'mai22'!F62+'iun22'!F62+'iul22'!F62</f>
        <v>0</v>
      </c>
      <c r="G62" s="152">
        <f>'ian22'!G62+'feb22'!G62+'mar22'!G62+'apr22'!G62+'mai22'!G62+'iun22'!G62+'iul22'!G62</f>
        <v>0</v>
      </c>
      <c r="H62" s="152">
        <f>'ian22'!H62+'feb22'!H62+'mar22'!H62+'apr22'!H62+'mai22'!H62+'iun22'!H62+'iul22'!H62</f>
        <v>0</v>
      </c>
      <c r="I62" s="152">
        <f>'ian22'!I62+'feb22'!I62+'mar22'!I62+'apr22'!I62+'mai22'!I62+'iun22'!I62+'iul22'!I62</f>
        <v>0</v>
      </c>
      <c r="J62" s="152">
        <f>'ian22'!J62+'feb22'!J62+'mar22'!J62+'apr22'!J62+'mai22'!J62+'iun22'!J62+'iul22'!J62</f>
        <v>0</v>
      </c>
      <c r="K62" s="152">
        <f>'ian22'!K62+'feb22'!K62+'mar22'!K62+'apr22'!K62+'mai22'!K62+'iun22'!K62+'iul22'!K62</f>
        <v>0</v>
      </c>
      <c r="L62" s="152">
        <f>'ian22'!L62+'feb22'!L62+'mar22'!L62+'apr22'!L62+'mai22'!L62+'iun22'!L62+'iul22'!L62</f>
        <v>0</v>
      </c>
      <c r="M62" s="152">
        <f>'ian22'!M62+'feb22'!M62+'mar22'!M62+'apr22'!M62+'mai22'!M62+'iun22'!M62+'iul22'!M62</f>
        <v>0</v>
      </c>
      <c r="N62" s="152">
        <f>'ian22'!N62+'feb22'!N62+'mar22'!N62+'apr22'!N62+'mai22'!N62+'iun22'!N62+'iul22'!N62</f>
        <v>0</v>
      </c>
      <c r="O62" s="152">
        <f>'ian22'!O62+'feb22'!O62+'mar22'!O62+'apr22'!O62+'mai22'!O62+'iun22'!O62+'iul22'!O62</f>
        <v>0</v>
      </c>
      <c r="P62" s="152">
        <f>'ian22'!P62+'feb22'!P62+'mar22'!P62+'apr22'!P62+'mai22'!P62+'iun22'!P62+'iul22'!P62</f>
        <v>0</v>
      </c>
      <c r="Q62" s="152">
        <f>'ian22'!Q62+'feb22'!Q62+'mar22'!Q62+'apr22'!Q62+'mai22'!Q62+'iun22'!Q62+'iul22'!Q62</f>
        <v>0</v>
      </c>
      <c r="R62" s="152">
        <f>'ian22'!R62+'feb22'!R62+'mar22'!R62+'apr22'!R62+'mai22'!R62+'iun22'!R62+'iul22'!R62</f>
        <v>0</v>
      </c>
      <c r="S62" s="152">
        <f>'ian22'!S62+'feb22'!S62+'mar22'!S62+'apr22'!S62+'mai22'!S62+'iun22'!S62+'iul22'!S62</f>
        <v>0</v>
      </c>
      <c r="T62" s="152">
        <f>'ian22'!T62+'feb22'!T62+'mar22'!T62+'apr22'!T62+'mai22'!T62+'iun22'!T62+'iul22'!T62</f>
        <v>0</v>
      </c>
      <c r="U62" s="152">
        <f>'ian22'!U62+'feb22'!U62+'mar22'!U62+'apr22'!U62+'mai22'!U62+'iun22'!U62+'iul22'!U62</f>
        <v>0</v>
      </c>
      <c r="V62" s="152">
        <f>'ian22'!V62+'feb22'!V62+'mar22'!V62+'apr22'!V62+'mai22'!V62+'iun22'!V62+'iul22'!V62</f>
        <v>0</v>
      </c>
      <c r="W62" s="152">
        <f>'ian22'!W62+'feb22'!W62+'mar22'!W62+'apr22'!W62+'mai22'!W62+'iun22'!W62+'iul22'!W62</f>
        <v>0</v>
      </c>
      <c r="X62" s="152">
        <f>'ian22'!X62+'feb22'!X62+'mar22'!X62+'apr22'!X62+'mai22'!X62+'iun22'!X62+'iul22'!X62</f>
        <v>0</v>
      </c>
      <c r="Y62" s="152">
        <f>'ian22'!Y62+'feb22'!Y62+'mar22'!Y62+'apr22'!Y62+'mai22'!Y62+'iun22'!Y62+'iul22'!Y62</f>
        <v>0</v>
      </c>
      <c r="Z62" s="152">
        <f>'ian22'!Z62+'feb22'!Z62+'mar22'!Z62+'apr22'!Z62+'mai22'!Z62+'iun22'!Z62+'iul22'!Z62</f>
        <v>0</v>
      </c>
      <c r="AA62" s="152">
        <f>'ian22'!AA62+'feb22'!AA62+'mar22'!AA62+'apr22'!AA62+'mai22'!AA62+'iun22'!AA62+'iul22'!AA62</f>
        <v>0</v>
      </c>
      <c r="AB62" s="152">
        <f>'ian22'!AB62+'feb22'!AB62+'mar22'!AB62+'apr22'!AB62+'mai22'!AB62+'iun22'!AB62+'iul22'!AB62</f>
        <v>0</v>
      </c>
      <c r="AC62" s="152">
        <f>'ian22'!AC62+'feb22'!AC62+'mar22'!AC62+'apr22'!AC62+'mai22'!AC62+'iun22'!AC62+'iul22'!AC62</f>
        <v>0</v>
      </c>
      <c r="AD62" s="152">
        <f>'ian22'!AD62+'feb22'!AD62+'mar22'!AD62+'apr22'!AD62+'mai22'!AD62+'iun22'!AD62+'iul22'!AD62</f>
        <v>0</v>
      </c>
      <c r="AE62" s="152">
        <f>'ian22'!AE62+'feb22'!AE62+'mar22'!AE62+'apr22'!AE62+'mai22'!AE62+'iun22'!AE62+'iul22'!AE62</f>
        <v>0</v>
      </c>
      <c r="AF62" s="152">
        <f>'ian22'!AF62+'feb22'!AF62+'mar22'!AF62+'apr22'!AF62+'mai22'!AF62+'iun22'!AF62+'iul22'!AF62</f>
        <v>0</v>
      </c>
      <c r="AG62" s="152">
        <f>'ian22'!AG62+'feb22'!AG62+'mar22'!AG62+'apr22'!AG62+'mai22'!AG62+'iun22'!AG62+'iul22'!AG62</f>
        <v>0</v>
      </c>
      <c r="AH62" s="152">
        <f>'ian22'!AH62+'feb22'!AH62+'mar22'!AH62+'apr22'!AH62+'mai22'!AH62+'iun22'!AH62+'iul22'!AH62</f>
        <v>0</v>
      </c>
      <c r="AI62" s="152">
        <f>'ian22'!AI62+'feb22'!AI62+'mar22'!AI62+'apr22'!AI62+'mai22'!AI62+'iun22'!AI62+'iul22'!AI62</f>
        <v>0</v>
      </c>
      <c r="AJ62" s="152">
        <f>'ian22'!AJ62+'feb22'!AJ62+'mar22'!AJ62+'apr22'!AJ62+'mai22'!AJ62+'iun22'!AJ62+'iul22'!AJ62</f>
        <v>0</v>
      </c>
      <c r="AK62" s="152">
        <f>'ian22'!AK62+'feb22'!AK62+'mar22'!AK62+'apr22'!AK62+'mai22'!AK62+'iun22'!AK62+'iul22'!AK62</f>
        <v>0</v>
      </c>
      <c r="AL62" s="152">
        <f>'ian22'!AL62+'feb22'!AL62+'mar22'!AL62+'apr22'!AL62+'mai22'!AL62+'iun22'!AL62+'iul22'!AL62</f>
        <v>0</v>
      </c>
      <c r="AM62" s="152">
        <f>'ian22'!AM62+'feb22'!AM62+'mar22'!AM62+'apr22'!AM62+'mai22'!AM62+'iun22'!AM62+'iul22'!AM62</f>
        <v>0</v>
      </c>
      <c r="AN62" s="152">
        <f>'ian22'!AN62+'feb22'!AN62+'mar22'!AN62+'apr22'!AN62+'mai22'!AN62+'iun22'!AN62+'iul22'!AN62</f>
        <v>0</v>
      </c>
      <c r="AO62" s="152">
        <f>'ian22'!AO62+'feb22'!AO62+'mar22'!AO62+'apr22'!AO62+'mai22'!AO62+'iun22'!AO62+'iul22'!AO62</f>
        <v>0</v>
      </c>
      <c r="AP62" s="152">
        <f>'ian22'!AP62+'feb22'!AP62+'mar22'!AP62+'apr22'!AP62+'mai22'!AP62+'iun22'!AP62+'iul22'!AP62</f>
        <v>0</v>
      </c>
      <c r="AQ62" s="152">
        <f>'ian22'!AQ62+'feb22'!AQ62+'mar22'!AQ62+'apr22'!AQ62+'mai22'!AQ62+'iun22'!AQ62+'iul22'!AQ62</f>
        <v>0</v>
      </c>
      <c r="AR62" s="152">
        <f>'ian22'!AR62+'feb22'!AR62+'mar22'!AR62+'apr22'!AR62+'mai22'!AR62+'iun22'!AR62+'iul22'!AR62</f>
        <v>0</v>
      </c>
      <c r="AS62" s="152">
        <f>'ian22'!AS62+'feb22'!AS62+'mar22'!AS62+'apr22'!AS62+'mai22'!AS62+'iun22'!AS62+'iul22'!AS62</f>
        <v>0</v>
      </c>
      <c r="AT62" s="205"/>
      <c r="AU62" s="17" t="str">
        <f>IF(E62+F62=D62," ","GRESEALA")</f>
        <v xml:space="preserve"> </v>
      </c>
      <c r="AV62" s="23" t="str">
        <f>IF(G62+K62+I62+L62+M62=D62," ","GRESEALA")</f>
        <v xml:space="preserve"> </v>
      </c>
      <c r="AW62" s="17" t="str">
        <f>IF(O62+P62=D62," ","GRESEALA")</f>
        <v xml:space="preserve"> </v>
      </c>
      <c r="AX62" s="17" t="str">
        <f>IF(Q62+S62+T62+U62+V62+W62=D62," ","GRESEALA")</f>
        <v xml:space="preserve"> </v>
      </c>
      <c r="AY62" s="17" t="str">
        <f>IF(X62+Y62+Z62=D62," ","GRESEALA")</f>
        <v xml:space="preserve"> </v>
      </c>
      <c r="AZ62" s="17" t="str">
        <f>IF(AA62+AC62+AE62+AF62+AG62+AH62+AI62+AJ62+AK62+AL62+AR62+AS62&gt;=D62," ","GRESEALA")</f>
        <v xml:space="preserve"> </v>
      </c>
      <c r="BA62" s="17" t="str">
        <f>IF(E63+F63=D63," ","GRESEALA")</f>
        <v xml:space="preserve"> </v>
      </c>
      <c r="BB62" s="23" t="str">
        <f>IF(G63+K63+I63+L63+M63=D63," ","GRESEALA")</f>
        <v xml:space="preserve"> </v>
      </c>
      <c r="BC62" s="17" t="str">
        <f>IF(O63+P63=D63," ","GRESEALA")</f>
        <v xml:space="preserve"> </v>
      </c>
      <c r="BD62" s="17" t="str">
        <f>IF(Q63+S63+T63+U63+V63+W63=D63," ","GRESEALA")</f>
        <v xml:space="preserve"> </v>
      </c>
      <c r="BE62" s="17" t="str">
        <f>IF(X63+Y63+Z63=D63," ","GRESEALA")</f>
        <v xml:space="preserve"> </v>
      </c>
      <c r="BF62" s="23" t="str">
        <f>IF(AA63+AC63+AE63+AF63+AG63+AH63+AI63+AJ63+AK63+AL63+AM63+AN63+AO63+AP63+AQ63+AR63+AS63&gt;=D63," ","GRESEALA")</f>
        <v xml:space="preserve"> </v>
      </c>
      <c r="BG62" s="17" t="str">
        <f>IF(E64+F64=D64," ","GRESEALA")</f>
        <v xml:space="preserve"> </v>
      </c>
      <c r="BH62" s="23" t="str">
        <f>IF(G64+K64+I64+L64+M64=D64," ","GRESEALA")</f>
        <v xml:space="preserve"> </v>
      </c>
      <c r="BI62" s="17" t="str">
        <f>IF(O64+P64=D64," ","GRESEALA")</f>
        <v xml:space="preserve"> </v>
      </c>
      <c r="BJ62" s="17" t="str">
        <f>IF(Q64+S64+T64+U64+V64+W64=D64," ","GRESEALA")</f>
        <v xml:space="preserve"> </v>
      </c>
      <c r="BK62" s="17" t="str">
        <f>IF(X64+Y64+Z64=D64," ","GRESEALA")</f>
        <v xml:space="preserve"> </v>
      </c>
    </row>
    <row r="63" spans="2:64" ht="42.75" customHeight="1" x14ac:dyDescent="0.45">
      <c r="B63" s="208">
        <v>15</v>
      </c>
      <c r="C63" s="133" t="s">
        <v>126</v>
      </c>
      <c r="D63" s="186">
        <f t="shared" si="0"/>
        <v>0</v>
      </c>
      <c r="E63" s="152">
        <f>'ian22'!E63+'feb22'!E63+'mar22'!E63+'apr22'!E63+'mai22'!E63+'iun22'!E63+'iul22'!E63</f>
        <v>0</v>
      </c>
      <c r="F63" s="152">
        <f>'ian22'!F63+'feb22'!F63+'mar22'!F63+'apr22'!F63+'mai22'!F63+'iun22'!F63+'iul22'!F63</f>
        <v>0</v>
      </c>
      <c r="G63" s="152">
        <f>'ian22'!G63+'feb22'!G63+'mar22'!G63+'apr22'!G63+'mai22'!G63+'iun22'!G63+'iul22'!G63</f>
        <v>0</v>
      </c>
      <c r="H63" s="152">
        <f>'ian22'!H63+'feb22'!H63+'mar22'!H63+'apr22'!H63+'mai22'!H63+'iun22'!H63+'iul22'!H63</f>
        <v>0</v>
      </c>
      <c r="I63" s="152">
        <f>'ian22'!I63+'feb22'!I63+'mar22'!I63+'apr22'!I63+'mai22'!I63+'iun22'!I63+'iul22'!I63</f>
        <v>0</v>
      </c>
      <c r="J63" s="152">
        <f>'ian22'!J63+'feb22'!J63+'mar22'!J63+'apr22'!J63+'mai22'!J63+'iun22'!J63+'iul22'!J63</f>
        <v>0</v>
      </c>
      <c r="K63" s="152">
        <f>'ian22'!K63+'feb22'!K63+'mar22'!K63+'apr22'!K63+'mai22'!K63+'iun22'!K63+'iul22'!K63</f>
        <v>0</v>
      </c>
      <c r="L63" s="152">
        <f>'ian22'!L63+'feb22'!L63+'mar22'!L63+'apr22'!L63+'mai22'!L63+'iun22'!L63+'iul22'!L63</f>
        <v>0</v>
      </c>
      <c r="M63" s="152">
        <f>'ian22'!M63+'feb22'!M63+'mar22'!M63+'apr22'!M63+'mai22'!M63+'iun22'!M63+'iul22'!M63</f>
        <v>0</v>
      </c>
      <c r="N63" s="152">
        <f>'ian22'!N63+'feb22'!N63+'mar22'!N63+'apr22'!N63+'mai22'!N63+'iun22'!N63+'iul22'!N63</f>
        <v>0</v>
      </c>
      <c r="O63" s="152">
        <f>'ian22'!O63+'feb22'!O63+'mar22'!O63+'apr22'!O63+'mai22'!O63+'iun22'!O63+'iul22'!O63</f>
        <v>0</v>
      </c>
      <c r="P63" s="152">
        <f>'ian22'!P63+'feb22'!P63+'mar22'!P63+'apr22'!P63+'mai22'!P63+'iun22'!P63+'iul22'!P63</f>
        <v>0</v>
      </c>
      <c r="Q63" s="152">
        <f>'ian22'!Q63+'feb22'!Q63+'mar22'!Q63+'apr22'!Q63+'mai22'!Q63+'iun22'!Q63+'iul22'!Q63</f>
        <v>0</v>
      </c>
      <c r="R63" s="152">
        <f>'ian22'!R63+'feb22'!R63+'mar22'!R63+'apr22'!R63+'mai22'!R63+'iun22'!R63+'iul22'!R63</f>
        <v>0</v>
      </c>
      <c r="S63" s="152">
        <f>'ian22'!S63+'feb22'!S63+'mar22'!S63+'apr22'!S63+'mai22'!S63+'iun22'!S63+'iul22'!S63</f>
        <v>0</v>
      </c>
      <c r="T63" s="152">
        <f>'ian22'!T63+'feb22'!T63+'mar22'!T63+'apr22'!T63+'mai22'!T63+'iun22'!T63+'iul22'!T63</f>
        <v>0</v>
      </c>
      <c r="U63" s="152">
        <f>'ian22'!U63+'feb22'!U63+'mar22'!U63+'apr22'!U63+'mai22'!U63+'iun22'!U63+'iul22'!U63</f>
        <v>0</v>
      </c>
      <c r="V63" s="152">
        <f>'ian22'!V63+'feb22'!V63+'mar22'!V63+'apr22'!V63+'mai22'!V63+'iun22'!V63+'iul22'!V63</f>
        <v>0</v>
      </c>
      <c r="W63" s="152">
        <f>'ian22'!W63+'feb22'!W63+'mar22'!W63+'apr22'!W63+'mai22'!W63+'iun22'!W63+'iul22'!W63</f>
        <v>0</v>
      </c>
      <c r="X63" s="152">
        <f>'ian22'!X63+'feb22'!X63+'mar22'!X63+'apr22'!X63+'mai22'!X63+'iun22'!X63+'iul22'!X63</f>
        <v>0</v>
      </c>
      <c r="Y63" s="152">
        <f>'ian22'!Y63+'feb22'!Y63+'mar22'!Y63+'apr22'!Y63+'mai22'!Y63+'iun22'!Y63+'iul22'!Y63</f>
        <v>0</v>
      </c>
      <c r="Z63" s="152">
        <f>'ian22'!Z63+'feb22'!Z63+'mar22'!Z63+'apr22'!Z63+'mai22'!Z63+'iun22'!Z63+'iul22'!Z63</f>
        <v>0</v>
      </c>
      <c r="AA63" s="152">
        <f>'ian22'!AA63+'feb22'!AA63+'mar22'!AA63+'apr22'!AA63+'mai22'!AA63+'iun22'!AA63+'iul22'!AA63</f>
        <v>0</v>
      </c>
      <c r="AB63" s="152">
        <f>'ian22'!AB63+'feb22'!AB63+'mar22'!AB63+'apr22'!AB63+'mai22'!AB63+'iun22'!AB63+'iul22'!AB63</f>
        <v>0</v>
      </c>
      <c r="AC63" s="152">
        <f>'ian22'!AC63+'feb22'!AC63+'mar22'!AC63+'apr22'!AC63+'mai22'!AC63+'iun22'!AC63+'iul22'!AC63</f>
        <v>0</v>
      </c>
      <c r="AD63" s="152">
        <f>'ian22'!AD63+'feb22'!AD63+'mar22'!AD63+'apr22'!AD63+'mai22'!AD63+'iun22'!AD63+'iul22'!AD63</f>
        <v>0</v>
      </c>
      <c r="AE63" s="152">
        <f>'ian22'!AE63+'feb22'!AE63+'mar22'!AE63+'apr22'!AE63+'mai22'!AE63+'iun22'!AE63+'iul22'!AE63</f>
        <v>0</v>
      </c>
      <c r="AF63" s="152">
        <f>'ian22'!AF63+'feb22'!AF63+'mar22'!AF63+'apr22'!AF63+'mai22'!AF63+'iun22'!AF63+'iul22'!AF63</f>
        <v>0</v>
      </c>
      <c r="AG63" s="152">
        <f>'ian22'!AG63+'feb22'!AG63+'mar22'!AG63+'apr22'!AG63+'mai22'!AG63+'iun22'!AG63+'iul22'!AG63</f>
        <v>0</v>
      </c>
      <c r="AH63" s="152">
        <f>'ian22'!AH63+'feb22'!AH63+'mar22'!AH63+'apr22'!AH63+'mai22'!AH63+'iun22'!AH63+'iul22'!AH63</f>
        <v>0</v>
      </c>
      <c r="AI63" s="152">
        <f>'ian22'!AI63+'feb22'!AI63+'mar22'!AI63+'apr22'!AI63+'mai22'!AI63+'iun22'!AI63+'iul22'!AI63</f>
        <v>0</v>
      </c>
      <c r="AJ63" s="152">
        <f>'ian22'!AJ63+'feb22'!AJ63+'mar22'!AJ63+'apr22'!AJ63+'mai22'!AJ63+'iun22'!AJ63+'iul22'!AJ63</f>
        <v>0</v>
      </c>
      <c r="AK63" s="152">
        <f>'ian22'!AK63+'feb22'!AK63+'mar22'!AK63+'apr22'!AK63+'mai22'!AK63+'iun22'!AK63+'iul22'!AK63</f>
        <v>0</v>
      </c>
      <c r="AL63" s="152">
        <f>'ian22'!AL63+'feb22'!AL63+'mar22'!AL63+'apr22'!AL63+'mai22'!AL63+'iun22'!AL63+'iul22'!AL63</f>
        <v>0</v>
      </c>
      <c r="AM63" s="152">
        <f>'ian22'!AM63+'feb22'!AM63+'mar22'!AM63+'apr22'!AM63+'mai22'!AM63+'iun22'!AM63+'iul22'!AM63</f>
        <v>0</v>
      </c>
      <c r="AN63" s="152">
        <f>'ian22'!AN63+'feb22'!AN63+'mar22'!AN63+'apr22'!AN63+'mai22'!AN63+'iun22'!AN63+'iul22'!AN63</f>
        <v>0</v>
      </c>
      <c r="AO63" s="152">
        <f>'ian22'!AO63+'feb22'!AO63+'mar22'!AO63+'apr22'!AO63+'mai22'!AO63+'iun22'!AO63+'iul22'!AO63</f>
        <v>0</v>
      </c>
      <c r="AP63" s="152">
        <f>'ian22'!AP63+'feb22'!AP63+'mar22'!AP63+'apr22'!AP63+'mai22'!AP63+'iun22'!AP63+'iul22'!AP63</f>
        <v>0</v>
      </c>
      <c r="AQ63" s="152">
        <f>'ian22'!AQ63+'feb22'!AQ63+'mar22'!AQ63+'apr22'!AQ63+'mai22'!AQ63+'iun22'!AQ63+'iul22'!AQ63</f>
        <v>0</v>
      </c>
      <c r="AR63" s="152">
        <f>'ian22'!AR63+'feb22'!AR63+'mar22'!AR63+'apr22'!AR63+'mai22'!AR63+'iun22'!AR63+'iul22'!AR63</f>
        <v>0</v>
      </c>
      <c r="AS63" s="152">
        <f>'ian22'!AS63+'feb22'!AS63+'mar22'!AS63+'apr22'!AS63+'mai22'!AS63+'iun22'!AS63+'iul22'!AS63</f>
        <v>0</v>
      </c>
      <c r="AT63" s="205"/>
      <c r="AU63" s="17" t="str">
        <f>IF(E65+E66+E67=E64," ","GRESEALA")</f>
        <v xml:space="preserve"> </v>
      </c>
      <c r="AV63" s="17" t="str">
        <f>IF(F65+F66+F67=F64," ","GRESEALA")</f>
        <v xml:space="preserve"> </v>
      </c>
      <c r="AW63" s="17" t="str">
        <f>IF(G65+G66+G67=G64," ","GRESEALA")</f>
        <v xml:space="preserve"> </v>
      </c>
      <c r="AX63" s="17" t="str">
        <f>IF(H65+H66+H67=H64," ","GRESEALA")</f>
        <v xml:space="preserve"> </v>
      </c>
      <c r="AY63" s="17" t="str">
        <f t="shared" ref="AY63:BE63" si="42">IF(K65+K66+K67=K64," ","GRESEALA")</f>
        <v xml:space="preserve"> </v>
      </c>
      <c r="AZ63" s="23" t="str">
        <f t="shared" si="42"/>
        <v xml:space="preserve"> </v>
      </c>
      <c r="BA63" s="17" t="str">
        <f t="shared" si="42"/>
        <v xml:space="preserve"> </v>
      </c>
      <c r="BB63" s="17" t="str">
        <f t="shared" si="42"/>
        <v xml:space="preserve"> </v>
      </c>
      <c r="BC63" s="17" t="str">
        <f t="shared" si="42"/>
        <v xml:space="preserve"> </v>
      </c>
      <c r="BD63" s="17" t="str">
        <f t="shared" si="42"/>
        <v xml:space="preserve"> </v>
      </c>
      <c r="BE63" s="17" t="str">
        <f t="shared" si="42"/>
        <v xml:space="preserve"> </v>
      </c>
      <c r="BF63" s="17" t="str">
        <f t="shared" ref="BF63:BK63" si="43">IF(S65+S66+S67=S64," ","GRESEALA")</f>
        <v xml:space="preserve"> </v>
      </c>
      <c r="BG63" s="17" t="str">
        <f t="shared" si="43"/>
        <v xml:space="preserve"> </v>
      </c>
      <c r="BH63" s="17" t="str">
        <f t="shared" si="43"/>
        <v xml:space="preserve"> </v>
      </c>
      <c r="BI63" s="17" t="str">
        <f t="shared" si="43"/>
        <v xml:space="preserve"> </v>
      </c>
      <c r="BJ63" s="17" t="str">
        <f t="shared" si="43"/>
        <v xml:space="preserve"> </v>
      </c>
      <c r="BK63" s="17" t="str">
        <f t="shared" si="43"/>
        <v xml:space="preserve"> </v>
      </c>
      <c r="BL63" s="7"/>
    </row>
    <row r="64" spans="2:64" ht="39.75" customHeight="1" x14ac:dyDescent="0.35">
      <c r="B64" s="206">
        <v>16</v>
      </c>
      <c r="C64" s="141" t="s">
        <v>127</v>
      </c>
      <c r="D64" s="196">
        <f t="shared" si="0"/>
        <v>0</v>
      </c>
      <c r="E64" s="152">
        <f>'ian22'!E64+'feb22'!E64+'mar22'!E64+'apr22'!E64+'mai22'!E64+'iun22'!E64+'iul22'!E64</f>
        <v>0</v>
      </c>
      <c r="F64" s="152">
        <f>'ian22'!F64+'feb22'!F64+'mar22'!F64+'apr22'!F64+'mai22'!F64+'iun22'!F64+'iul22'!F64</f>
        <v>0</v>
      </c>
      <c r="G64" s="152">
        <f>'ian22'!G64+'feb22'!G64+'mar22'!G64+'apr22'!G64+'mai22'!G64+'iun22'!G64+'iul22'!G64</f>
        <v>0</v>
      </c>
      <c r="H64" s="152">
        <f>'ian22'!H64+'feb22'!H64+'mar22'!H64+'apr22'!H64+'mai22'!H64+'iun22'!H64+'iul22'!H64</f>
        <v>0</v>
      </c>
      <c r="I64" s="152">
        <f>'ian22'!I64+'feb22'!I64+'mar22'!I64+'apr22'!I64+'mai22'!I64+'iun22'!I64+'iul22'!I64</f>
        <v>0</v>
      </c>
      <c r="J64" s="152">
        <f>'ian22'!J64+'feb22'!J64+'mar22'!J64+'apr22'!J64+'mai22'!J64+'iun22'!J64+'iul22'!J64</f>
        <v>0</v>
      </c>
      <c r="K64" s="152">
        <f>'ian22'!K64+'feb22'!K64+'mar22'!K64+'apr22'!K64+'mai22'!K64+'iun22'!K64+'iul22'!K64</f>
        <v>0</v>
      </c>
      <c r="L64" s="152">
        <f>'ian22'!L64+'feb22'!L64+'mar22'!L64+'apr22'!L64+'mai22'!L64+'iun22'!L64+'iul22'!L64</f>
        <v>0</v>
      </c>
      <c r="M64" s="152">
        <f>'ian22'!M64+'feb22'!M64+'mar22'!M64+'apr22'!M64+'mai22'!M64+'iun22'!M64+'iul22'!M64</f>
        <v>0</v>
      </c>
      <c r="N64" s="152">
        <f>'ian22'!N64+'feb22'!N64+'mar22'!N64+'apr22'!N64+'mai22'!N64+'iun22'!N64+'iul22'!N64</f>
        <v>0</v>
      </c>
      <c r="O64" s="152">
        <f>'ian22'!O64+'feb22'!O64+'mar22'!O64+'apr22'!O64+'mai22'!O64+'iun22'!O64+'iul22'!O64</f>
        <v>0</v>
      </c>
      <c r="P64" s="152">
        <f>'ian22'!P64+'feb22'!P64+'mar22'!P64+'apr22'!P64+'mai22'!P64+'iun22'!P64+'iul22'!P64</f>
        <v>0</v>
      </c>
      <c r="Q64" s="152">
        <f>'ian22'!Q64+'feb22'!Q64+'mar22'!Q64+'apr22'!Q64+'mai22'!Q64+'iun22'!Q64+'iul22'!Q64</f>
        <v>0</v>
      </c>
      <c r="R64" s="152">
        <f>'ian22'!R64+'feb22'!R64+'mar22'!R64+'apr22'!R64+'mai22'!R64+'iun22'!R64+'iul22'!R64</f>
        <v>0</v>
      </c>
      <c r="S64" s="152">
        <f>'ian22'!S64+'feb22'!S64+'mar22'!S64+'apr22'!S64+'mai22'!S64+'iun22'!S64+'iul22'!S64</f>
        <v>0</v>
      </c>
      <c r="T64" s="152">
        <f>'ian22'!T64+'feb22'!T64+'mar22'!T64+'apr22'!T64+'mai22'!T64+'iun22'!T64+'iul22'!T64</f>
        <v>0</v>
      </c>
      <c r="U64" s="152">
        <f>'ian22'!U64+'feb22'!U64+'mar22'!U64+'apr22'!U64+'mai22'!U64+'iun22'!U64+'iul22'!U64</f>
        <v>0</v>
      </c>
      <c r="V64" s="152">
        <f>'ian22'!V64+'feb22'!V64+'mar22'!V64+'apr22'!V64+'mai22'!V64+'iun22'!V64+'iul22'!V64</f>
        <v>0</v>
      </c>
      <c r="W64" s="152">
        <f>'ian22'!W64+'feb22'!W64+'mar22'!W64+'apr22'!W64+'mai22'!W64+'iun22'!W64+'iul22'!W64</f>
        <v>0</v>
      </c>
      <c r="X64" s="152">
        <f>'ian22'!X64+'feb22'!X64+'mar22'!X64+'apr22'!X64+'mai22'!X64+'iun22'!X64+'iul22'!X64</f>
        <v>0</v>
      </c>
      <c r="Y64" s="152">
        <f>'ian22'!Y64+'feb22'!Y64+'mar22'!Y64+'apr22'!Y64+'mai22'!Y64+'iun22'!Y64+'iul22'!Y64</f>
        <v>0</v>
      </c>
      <c r="Z64" s="152">
        <f>'ian22'!Z64+'feb22'!Z64+'mar22'!Z64+'apr22'!Z64+'mai22'!Z64+'iun22'!Z64+'iul22'!Z64</f>
        <v>0</v>
      </c>
      <c r="AA64" s="152">
        <f>'ian22'!AA64+'feb22'!AA64+'mar22'!AA64+'apr22'!AA64+'mai22'!AA64+'iun22'!AA64+'iul22'!AA64</f>
        <v>0</v>
      </c>
      <c r="AB64" s="152">
        <f>'ian22'!AB64+'feb22'!AB64+'mar22'!AB64+'apr22'!AB64+'mai22'!AB64+'iun22'!AB64+'iul22'!AB64</f>
        <v>0</v>
      </c>
      <c r="AC64" s="152">
        <f>'ian22'!AC64+'feb22'!AC64+'mar22'!AC64+'apr22'!AC64+'mai22'!AC64+'iun22'!AC64+'iul22'!AC64</f>
        <v>0</v>
      </c>
      <c r="AD64" s="152">
        <f>'ian22'!AD64+'feb22'!AD64+'mar22'!AD64+'apr22'!AD64+'mai22'!AD64+'iun22'!AD64+'iul22'!AD64</f>
        <v>0</v>
      </c>
      <c r="AE64" s="152">
        <f>'ian22'!AE64+'feb22'!AE64+'mar22'!AE64+'apr22'!AE64+'mai22'!AE64+'iun22'!AE64+'iul22'!AE64</f>
        <v>0</v>
      </c>
      <c r="AF64" s="152">
        <f>'ian22'!AF64+'feb22'!AF64+'mar22'!AF64+'apr22'!AF64+'mai22'!AF64+'iun22'!AF64+'iul22'!AF64</f>
        <v>0</v>
      </c>
      <c r="AG64" s="152">
        <f>'ian22'!AG64+'feb22'!AG64+'mar22'!AG64+'apr22'!AG64+'mai22'!AG64+'iun22'!AG64+'iul22'!AG64</f>
        <v>0</v>
      </c>
      <c r="AH64" s="152">
        <f>'ian22'!AH64+'feb22'!AH64+'mar22'!AH64+'apr22'!AH64+'mai22'!AH64+'iun22'!AH64+'iul22'!AH64</f>
        <v>0</v>
      </c>
      <c r="AI64" s="152">
        <f>'ian22'!AI64+'feb22'!AI64+'mar22'!AI64+'apr22'!AI64+'mai22'!AI64+'iun22'!AI64+'iul22'!AI64</f>
        <v>0</v>
      </c>
      <c r="AJ64" s="152">
        <f>'ian22'!AJ64+'feb22'!AJ64+'mar22'!AJ64+'apr22'!AJ64+'mai22'!AJ64+'iun22'!AJ64+'iul22'!AJ64</f>
        <v>0</v>
      </c>
      <c r="AK64" s="152">
        <f>'ian22'!AK64+'feb22'!AK64+'mar22'!AK64+'apr22'!AK64+'mai22'!AK64+'iun22'!AK64+'iul22'!AK64</f>
        <v>0</v>
      </c>
      <c r="AL64" s="152">
        <f>'ian22'!AL64+'feb22'!AL64+'mar22'!AL64+'apr22'!AL64+'mai22'!AL64+'iun22'!AL64+'iul22'!AL64</f>
        <v>0</v>
      </c>
      <c r="AM64" s="152">
        <f>'ian22'!AM64+'feb22'!AM64+'mar22'!AM64+'apr22'!AM64+'mai22'!AM64+'iun22'!AM64+'iul22'!AM64</f>
        <v>0</v>
      </c>
      <c r="AN64" s="152">
        <f>'ian22'!AN64+'feb22'!AN64+'mar22'!AN64+'apr22'!AN64+'mai22'!AN64+'iun22'!AN64+'iul22'!AN64</f>
        <v>0</v>
      </c>
      <c r="AO64" s="152">
        <f>'ian22'!AO64+'feb22'!AO64+'mar22'!AO64+'apr22'!AO64+'mai22'!AO64+'iun22'!AO64+'iul22'!AO64</f>
        <v>0</v>
      </c>
      <c r="AP64" s="152">
        <f>'ian22'!AP64+'feb22'!AP64+'mar22'!AP64+'apr22'!AP64+'mai22'!AP64+'iun22'!AP64+'iul22'!AP64</f>
        <v>0</v>
      </c>
      <c r="AQ64" s="152">
        <f>'ian22'!AQ64+'feb22'!AQ64+'mar22'!AQ64+'apr22'!AQ64+'mai22'!AQ64+'iun22'!AQ64+'iul22'!AQ64</f>
        <v>0</v>
      </c>
      <c r="AR64" s="152">
        <f>'ian22'!AR64+'feb22'!AR64+'mar22'!AR64+'apr22'!AR64+'mai22'!AR64+'iun22'!AR64+'iul22'!AR64</f>
        <v>0</v>
      </c>
      <c r="AS64" s="152">
        <f>'ian22'!AS64+'feb22'!AS64+'mar22'!AS64+'apr22'!AS64+'mai22'!AS64+'iun22'!AS64+'iul22'!AS64</f>
        <v>0</v>
      </c>
      <c r="AT64" s="205"/>
      <c r="AU64" s="17" t="str">
        <f t="shared" ref="AU64:BH64" si="44">IF(Y65+Y66+Y67=Y64," ","GRESEALA")</f>
        <v xml:space="preserve"> </v>
      </c>
      <c r="AV64" s="17" t="str">
        <f t="shared" si="44"/>
        <v xml:space="preserve"> </v>
      </c>
      <c r="AW64" s="17" t="str">
        <f t="shared" si="44"/>
        <v xml:space="preserve"> </v>
      </c>
      <c r="AX64" s="17" t="str">
        <f t="shared" si="44"/>
        <v xml:space="preserve"> </v>
      </c>
      <c r="AY64" s="17" t="str">
        <f t="shared" si="44"/>
        <v xml:space="preserve"> </v>
      </c>
      <c r="AZ64" s="17" t="str">
        <f t="shared" si="44"/>
        <v xml:space="preserve"> </v>
      </c>
      <c r="BA64" s="17" t="str">
        <f t="shared" si="44"/>
        <v xml:space="preserve"> </v>
      </c>
      <c r="BB64" s="17" t="str">
        <f t="shared" si="44"/>
        <v xml:space="preserve"> </v>
      </c>
      <c r="BC64" s="17" t="str">
        <f t="shared" si="44"/>
        <v xml:space="preserve"> </v>
      </c>
      <c r="BD64" s="17" t="str">
        <f t="shared" si="44"/>
        <v xml:space="preserve"> </v>
      </c>
      <c r="BE64" s="17" t="str">
        <f t="shared" si="44"/>
        <v xml:space="preserve"> </v>
      </c>
      <c r="BF64" s="17" t="str">
        <f t="shared" si="44"/>
        <v xml:space="preserve"> </v>
      </c>
      <c r="BG64" s="17" t="str">
        <f t="shared" si="44"/>
        <v xml:space="preserve"> </v>
      </c>
      <c r="BH64" s="17" t="str">
        <f t="shared" si="44"/>
        <v xml:space="preserve"> </v>
      </c>
      <c r="BI64" s="17" t="str">
        <f t="shared" ref="BI64:BJ64" si="45">IF(AR65+AR66+AR67=AR64," ","GRESEALA")</f>
        <v xml:space="preserve"> </v>
      </c>
      <c r="BJ64" s="17" t="str">
        <f t="shared" si="45"/>
        <v xml:space="preserve"> </v>
      </c>
      <c r="BK64" s="23" t="str">
        <f>IF(AA64+AC64+AE64+AF64+AG64+AH64+AI64+AJ64+AK64+AL64+AM64+AN64+AO64+AP64+AQ64+AR64+AS64&gt;=D64," ","GRESEALA")</f>
        <v xml:space="preserve"> </v>
      </c>
      <c r="BL64" s="74" t="str">
        <f>IF(X35+Y35+Z35=D35," ","GRESEALA")</f>
        <v xml:space="preserve"> </v>
      </c>
    </row>
    <row r="65" spans="2:66" ht="22.5" customHeight="1" x14ac:dyDescent="0.45">
      <c r="B65" s="209" t="s">
        <v>128</v>
      </c>
      <c r="C65" s="142"/>
      <c r="D65" s="186">
        <f t="shared" si="0"/>
        <v>0</v>
      </c>
      <c r="E65" s="152">
        <f>'ian22'!E65+'feb22'!E65+'mar22'!E65+'apr22'!E65+'mai22'!E65+'iun22'!E65+'iul22'!E65</f>
        <v>0</v>
      </c>
      <c r="F65" s="152">
        <f>'ian22'!F65+'feb22'!F65+'mar22'!F65+'apr22'!F65+'mai22'!F65+'iun22'!F65+'iul22'!F65</f>
        <v>0</v>
      </c>
      <c r="G65" s="152">
        <f>'ian22'!G65+'feb22'!G65+'mar22'!G65+'apr22'!G65+'mai22'!G65+'iun22'!G65+'iul22'!G65</f>
        <v>0</v>
      </c>
      <c r="H65" s="152">
        <f>'ian22'!H65+'feb22'!H65+'mar22'!H65+'apr22'!H65+'mai22'!H65+'iun22'!H65+'iul22'!H65</f>
        <v>0</v>
      </c>
      <c r="I65" s="152">
        <f>'ian22'!I65+'feb22'!I65+'mar22'!I65+'apr22'!I65+'mai22'!I65+'iun22'!I65+'iul22'!I65</f>
        <v>0</v>
      </c>
      <c r="J65" s="152">
        <f>'ian22'!J65+'feb22'!J65+'mar22'!J65+'apr22'!J65+'mai22'!J65+'iun22'!J65+'iul22'!J65</f>
        <v>0</v>
      </c>
      <c r="K65" s="152">
        <f>'ian22'!K65+'feb22'!K65+'mar22'!K65+'apr22'!K65+'mai22'!K65+'iun22'!K65+'iul22'!K65</f>
        <v>0</v>
      </c>
      <c r="L65" s="152">
        <f>'ian22'!L65+'feb22'!L65+'mar22'!L65+'apr22'!L65+'mai22'!L65+'iun22'!L65+'iul22'!L65</f>
        <v>0</v>
      </c>
      <c r="M65" s="152">
        <f>'ian22'!M65+'feb22'!M65+'mar22'!M65+'apr22'!M65+'mai22'!M65+'iun22'!M65+'iul22'!M65</f>
        <v>0</v>
      </c>
      <c r="N65" s="152">
        <f>'ian22'!N65+'feb22'!N65+'mar22'!N65+'apr22'!N65+'mai22'!N65+'iun22'!N65+'iul22'!N65</f>
        <v>0</v>
      </c>
      <c r="O65" s="152">
        <f>'ian22'!O65+'feb22'!O65+'mar22'!O65+'apr22'!O65+'mai22'!O65+'iun22'!O65+'iul22'!O65</f>
        <v>0</v>
      </c>
      <c r="P65" s="152">
        <f>'ian22'!P65+'feb22'!P65+'mar22'!P65+'apr22'!P65+'mai22'!P65+'iun22'!P65+'iul22'!P65</f>
        <v>0</v>
      </c>
      <c r="Q65" s="152">
        <f>'ian22'!Q65+'feb22'!Q65+'mar22'!Q65+'apr22'!Q65+'mai22'!Q65+'iun22'!Q65+'iul22'!Q65</f>
        <v>0</v>
      </c>
      <c r="R65" s="152">
        <f>'ian22'!R65+'feb22'!R65+'mar22'!R65+'apr22'!R65+'mai22'!R65+'iun22'!R65+'iul22'!R65</f>
        <v>0</v>
      </c>
      <c r="S65" s="152">
        <f>'ian22'!S65+'feb22'!S65+'mar22'!S65+'apr22'!S65+'mai22'!S65+'iun22'!S65+'iul22'!S65</f>
        <v>0</v>
      </c>
      <c r="T65" s="152">
        <f>'ian22'!T65+'feb22'!T65+'mar22'!T65+'apr22'!T65+'mai22'!T65+'iun22'!T65+'iul22'!T65</f>
        <v>0</v>
      </c>
      <c r="U65" s="152">
        <f>'ian22'!U65+'feb22'!U65+'mar22'!U65+'apr22'!U65+'mai22'!U65+'iun22'!U65+'iul22'!U65</f>
        <v>0</v>
      </c>
      <c r="V65" s="152">
        <f>'ian22'!V65+'feb22'!V65+'mar22'!V65+'apr22'!V65+'mai22'!V65+'iun22'!V65+'iul22'!V65</f>
        <v>0</v>
      </c>
      <c r="W65" s="152">
        <f>'ian22'!W65+'feb22'!W65+'mar22'!W65+'apr22'!W65+'mai22'!W65+'iun22'!W65+'iul22'!W65</f>
        <v>0</v>
      </c>
      <c r="X65" s="152">
        <f>'ian22'!X65+'feb22'!X65+'mar22'!X65+'apr22'!X65+'mai22'!X65+'iun22'!X65+'iul22'!X65</f>
        <v>0</v>
      </c>
      <c r="Y65" s="152">
        <f>'ian22'!Y65+'feb22'!Y65+'mar22'!Y65+'apr22'!Y65+'mai22'!Y65+'iun22'!Y65+'iul22'!Y65</f>
        <v>0</v>
      </c>
      <c r="Z65" s="152">
        <f>'ian22'!Z65+'feb22'!Z65+'mar22'!Z65+'apr22'!Z65+'mai22'!Z65+'iun22'!Z65+'iul22'!Z65</f>
        <v>0</v>
      </c>
      <c r="AA65" s="152">
        <f>'ian22'!AA65+'feb22'!AA65+'mar22'!AA65+'apr22'!AA65+'mai22'!AA65+'iun22'!AA65+'iul22'!AA65</f>
        <v>0</v>
      </c>
      <c r="AB65" s="152">
        <f>'ian22'!AB65+'feb22'!AB65+'mar22'!AB65+'apr22'!AB65+'mai22'!AB65+'iun22'!AB65+'iul22'!AB65</f>
        <v>0</v>
      </c>
      <c r="AC65" s="152">
        <f>'ian22'!AC65+'feb22'!AC65+'mar22'!AC65+'apr22'!AC65+'mai22'!AC65+'iun22'!AC65+'iul22'!AC65</f>
        <v>0</v>
      </c>
      <c r="AD65" s="152">
        <f>'ian22'!AD65+'feb22'!AD65+'mar22'!AD65+'apr22'!AD65+'mai22'!AD65+'iun22'!AD65+'iul22'!AD65</f>
        <v>0</v>
      </c>
      <c r="AE65" s="152">
        <f>'ian22'!AE65+'feb22'!AE65+'mar22'!AE65+'apr22'!AE65+'mai22'!AE65+'iun22'!AE65+'iul22'!AE65</f>
        <v>0</v>
      </c>
      <c r="AF65" s="152">
        <f>'ian22'!AF65+'feb22'!AF65+'mar22'!AF65+'apr22'!AF65+'mai22'!AF65+'iun22'!AF65+'iul22'!AF65</f>
        <v>0</v>
      </c>
      <c r="AG65" s="152">
        <f>'ian22'!AG65+'feb22'!AG65+'mar22'!AG65+'apr22'!AG65+'mai22'!AG65+'iun22'!AG65+'iul22'!AG65</f>
        <v>0</v>
      </c>
      <c r="AH65" s="152">
        <f>'ian22'!AH65+'feb22'!AH65+'mar22'!AH65+'apr22'!AH65+'mai22'!AH65+'iun22'!AH65+'iul22'!AH65</f>
        <v>0</v>
      </c>
      <c r="AI65" s="152">
        <f>'ian22'!AI65+'feb22'!AI65+'mar22'!AI65+'apr22'!AI65+'mai22'!AI65+'iun22'!AI65+'iul22'!AI65</f>
        <v>0</v>
      </c>
      <c r="AJ65" s="152">
        <f>'ian22'!AJ65+'feb22'!AJ65+'mar22'!AJ65+'apr22'!AJ65+'mai22'!AJ65+'iun22'!AJ65+'iul22'!AJ65</f>
        <v>0</v>
      </c>
      <c r="AK65" s="152">
        <f>'ian22'!AK65+'feb22'!AK65+'mar22'!AK65+'apr22'!AK65+'mai22'!AK65+'iun22'!AK65+'iul22'!AK65</f>
        <v>0</v>
      </c>
      <c r="AL65" s="152">
        <f>'ian22'!AL65+'feb22'!AL65+'mar22'!AL65+'apr22'!AL65+'mai22'!AL65+'iun22'!AL65+'iul22'!AL65</f>
        <v>0</v>
      </c>
      <c r="AM65" s="152">
        <f>'ian22'!AM65+'feb22'!AM65+'mar22'!AM65+'apr22'!AM65+'mai22'!AM65+'iun22'!AM65+'iul22'!AM65</f>
        <v>0</v>
      </c>
      <c r="AN65" s="152">
        <f>'ian22'!AN65+'feb22'!AN65+'mar22'!AN65+'apr22'!AN65+'mai22'!AN65+'iun22'!AN65+'iul22'!AN65</f>
        <v>0</v>
      </c>
      <c r="AO65" s="152">
        <f>'ian22'!AO65+'feb22'!AO65+'mar22'!AO65+'apr22'!AO65+'mai22'!AO65+'iun22'!AO65+'iul22'!AO65</f>
        <v>0</v>
      </c>
      <c r="AP65" s="152">
        <f>'ian22'!AP65+'feb22'!AP65+'mar22'!AP65+'apr22'!AP65+'mai22'!AP65+'iun22'!AP65+'iul22'!AP65</f>
        <v>0</v>
      </c>
      <c r="AQ65" s="152">
        <f>'ian22'!AQ65+'feb22'!AQ65+'mar22'!AQ65+'apr22'!AQ65+'mai22'!AQ65+'iun22'!AQ65+'iul22'!AQ65</f>
        <v>0</v>
      </c>
      <c r="AR65" s="152">
        <f>'ian22'!AR65+'feb22'!AR65+'mar22'!AR65+'apr22'!AR65+'mai22'!AR65+'iun22'!AR65+'iul22'!AR65</f>
        <v>0</v>
      </c>
      <c r="AS65" s="152">
        <f>'ian22'!AS65+'feb22'!AS65+'mar22'!AS65+'apr22'!AS65+'mai22'!AS65+'iun22'!AS65+'iul22'!AS65</f>
        <v>0</v>
      </c>
      <c r="AT65" s="205"/>
      <c r="AU65" s="17" t="str">
        <f>IF(E19+F19=D19," ","GRESEALA")</f>
        <v xml:space="preserve"> </v>
      </c>
      <c r="AV65" s="23" t="str">
        <f>IF(G19+K19+I19+L19+M19=D19," ","GRESEALA")</f>
        <v xml:space="preserve"> </v>
      </c>
      <c r="AW65" s="17" t="str">
        <f>IF(O19+P19=D19," ","GRESEALA")</f>
        <v xml:space="preserve"> </v>
      </c>
      <c r="AX65" s="17" t="str">
        <f>IF(Q19+S19+T19+U19+V19+W19=D19," ","GRESEALA")</f>
        <v xml:space="preserve"> </v>
      </c>
      <c r="AY65" s="17" t="str">
        <f>IF(X19+Y19+Z19=D19," ","GRESEALA")</f>
        <v xml:space="preserve"> </v>
      </c>
      <c r="AZ65" s="23" t="str">
        <f>IF(AA19+AC19+AE19+AF19+AG19+AH19+AI19+AJ19+AK19+AL19+AM19+AN19+AO19+AP19+AQ19+AR19+AS19&gt;=D19," ","GRESEALA")</f>
        <v xml:space="preserve"> </v>
      </c>
      <c r="BA65" s="74" t="str">
        <f>IF(E17+F17=D17," ","GRESEALA")</f>
        <v xml:space="preserve"> </v>
      </c>
      <c r="BB65" s="23" t="str">
        <f>IF(G17+K17+I17+L17+M17=D17," ","GRESEALA")</f>
        <v xml:space="preserve"> </v>
      </c>
      <c r="BC65" s="74" t="str">
        <f>IF(O17+P17=D17," ","GRESEALA")</f>
        <v xml:space="preserve"> </v>
      </c>
      <c r="BD65" s="74" t="str">
        <f>IF(Q17+S17+T17+U17+V17+W17=D17," ","GRESEALA")</f>
        <v xml:space="preserve"> </v>
      </c>
      <c r="BE65" s="74" t="str">
        <f>IF(X17+Y17+Z17=D17," ","GRESEALA")</f>
        <v xml:space="preserve"> </v>
      </c>
      <c r="BF65" s="74" t="str">
        <f>IF(E18+F18=D18," ","GRESEALA")</f>
        <v xml:space="preserve"> </v>
      </c>
      <c r="BG65" s="23" t="str">
        <f>IF(G18+K18+I18+L18+M18=D18," ","GRESEALA")</f>
        <v xml:space="preserve"> </v>
      </c>
      <c r="BH65" s="74" t="str">
        <f>IF(O18+P18=D18," ","GRESEALA")</f>
        <v xml:space="preserve"> </v>
      </c>
      <c r="BI65" s="74" t="str">
        <f>IF(Q18+S18+T18+U18+V18+W18=D18," ","GRESEALA")</f>
        <v xml:space="preserve"> </v>
      </c>
      <c r="BJ65" s="74" t="str">
        <f>IF(X18+Y18+Z18=D18," ","GRESEALA")</f>
        <v xml:space="preserve"> </v>
      </c>
      <c r="BK65" s="74" t="str">
        <f>IF(E19+F19=D19," ","GRESEALA")</f>
        <v xml:space="preserve"> </v>
      </c>
      <c r="BL65" s="74" t="str">
        <f>IF(E35+F35=D35," ","GRESEALA")</f>
        <v xml:space="preserve"> </v>
      </c>
      <c r="BM65" s="23" t="str">
        <f>IF(G35+K35+I35+L35+M35=D35," ","GRESEALA")</f>
        <v xml:space="preserve"> </v>
      </c>
      <c r="BN65" s="74" t="str">
        <f>IF(O35+P35=D35," ","GRESEALA")</f>
        <v xml:space="preserve"> </v>
      </c>
    </row>
    <row r="66" spans="2:66" ht="19.5" customHeight="1" x14ac:dyDescent="0.45">
      <c r="B66" s="209" t="s">
        <v>129</v>
      </c>
      <c r="C66" s="142"/>
      <c r="D66" s="186">
        <f t="shared" si="0"/>
        <v>0</v>
      </c>
      <c r="E66" s="152">
        <f>'ian22'!E66+'feb22'!E66+'mar22'!E66+'apr22'!E66+'mai22'!E66+'iun22'!E66+'iul22'!E66</f>
        <v>0</v>
      </c>
      <c r="F66" s="152">
        <f>'ian22'!F66+'feb22'!F66+'mar22'!F66+'apr22'!F66+'mai22'!F66+'iun22'!F66+'iul22'!F66</f>
        <v>0</v>
      </c>
      <c r="G66" s="152">
        <f>'ian22'!G66+'feb22'!G66+'mar22'!G66+'apr22'!G66+'mai22'!G66+'iun22'!G66+'iul22'!G66</f>
        <v>0</v>
      </c>
      <c r="H66" s="152">
        <f>'ian22'!H66+'feb22'!H66+'mar22'!H66+'apr22'!H66+'mai22'!H66+'iun22'!H66+'iul22'!H66</f>
        <v>0</v>
      </c>
      <c r="I66" s="152">
        <f>'ian22'!I66+'feb22'!I66+'mar22'!I66+'apr22'!I66+'mai22'!I66+'iun22'!I66+'iul22'!I66</f>
        <v>0</v>
      </c>
      <c r="J66" s="152">
        <f>'ian22'!J66+'feb22'!J66+'mar22'!J66+'apr22'!J66+'mai22'!J66+'iun22'!J66+'iul22'!J66</f>
        <v>0</v>
      </c>
      <c r="K66" s="152">
        <f>'ian22'!K66+'feb22'!K66+'mar22'!K66+'apr22'!K66+'mai22'!K66+'iun22'!K66+'iul22'!K66</f>
        <v>0</v>
      </c>
      <c r="L66" s="152">
        <f>'ian22'!L66+'feb22'!L66+'mar22'!L66+'apr22'!L66+'mai22'!L66+'iun22'!L66+'iul22'!L66</f>
        <v>0</v>
      </c>
      <c r="M66" s="152">
        <f>'ian22'!M66+'feb22'!M66+'mar22'!M66+'apr22'!M66+'mai22'!M66+'iun22'!M66+'iul22'!M66</f>
        <v>0</v>
      </c>
      <c r="N66" s="152">
        <f>'ian22'!N66+'feb22'!N66+'mar22'!N66+'apr22'!N66+'mai22'!N66+'iun22'!N66+'iul22'!N66</f>
        <v>0</v>
      </c>
      <c r="O66" s="152">
        <f>'ian22'!O66+'feb22'!O66+'mar22'!O66+'apr22'!O66+'mai22'!O66+'iun22'!O66+'iul22'!O66</f>
        <v>0</v>
      </c>
      <c r="P66" s="152">
        <f>'ian22'!P66+'feb22'!P66+'mar22'!P66+'apr22'!P66+'mai22'!P66+'iun22'!P66+'iul22'!P66</f>
        <v>0</v>
      </c>
      <c r="Q66" s="152">
        <f>'ian22'!Q66+'feb22'!Q66+'mar22'!Q66+'apr22'!Q66+'mai22'!Q66+'iun22'!Q66+'iul22'!Q66</f>
        <v>0</v>
      </c>
      <c r="R66" s="152">
        <f>'ian22'!R66+'feb22'!R66+'mar22'!R66+'apr22'!R66+'mai22'!R66+'iun22'!R66+'iul22'!R66</f>
        <v>0</v>
      </c>
      <c r="S66" s="152">
        <f>'ian22'!S66+'feb22'!S66+'mar22'!S66+'apr22'!S66+'mai22'!S66+'iun22'!S66+'iul22'!S66</f>
        <v>0</v>
      </c>
      <c r="T66" s="152">
        <f>'ian22'!T66+'feb22'!T66+'mar22'!T66+'apr22'!T66+'mai22'!T66+'iun22'!T66+'iul22'!T66</f>
        <v>0</v>
      </c>
      <c r="U66" s="152">
        <f>'ian22'!U66+'feb22'!U66+'mar22'!U66+'apr22'!U66+'mai22'!U66+'iun22'!U66+'iul22'!U66</f>
        <v>0</v>
      </c>
      <c r="V66" s="152">
        <f>'ian22'!V66+'feb22'!V66+'mar22'!V66+'apr22'!V66+'mai22'!V66+'iun22'!V66+'iul22'!V66</f>
        <v>0</v>
      </c>
      <c r="W66" s="152">
        <f>'ian22'!W66+'feb22'!W66+'mar22'!W66+'apr22'!W66+'mai22'!W66+'iun22'!W66+'iul22'!W66</f>
        <v>0</v>
      </c>
      <c r="X66" s="152">
        <f>'ian22'!X66+'feb22'!X66+'mar22'!X66+'apr22'!X66+'mai22'!X66+'iun22'!X66+'iul22'!X66</f>
        <v>0</v>
      </c>
      <c r="Y66" s="152">
        <f>'ian22'!Y66+'feb22'!Y66+'mar22'!Y66+'apr22'!Y66+'mai22'!Y66+'iun22'!Y66+'iul22'!Y66</f>
        <v>0</v>
      </c>
      <c r="Z66" s="152">
        <f>'ian22'!Z66+'feb22'!Z66+'mar22'!Z66+'apr22'!Z66+'mai22'!Z66+'iun22'!Z66+'iul22'!Z66</f>
        <v>0</v>
      </c>
      <c r="AA66" s="152">
        <f>'ian22'!AA66+'feb22'!AA66+'mar22'!AA66+'apr22'!AA66+'mai22'!AA66+'iun22'!AA66+'iul22'!AA66</f>
        <v>0</v>
      </c>
      <c r="AB66" s="152">
        <f>'ian22'!AB66+'feb22'!AB66+'mar22'!AB66+'apr22'!AB66+'mai22'!AB66+'iun22'!AB66+'iul22'!AB66</f>
        <v>0</v>
      </c>
      <c r="AC66" s="152">
        <f>'ian22'!AC66+'feb22'!AC66+'mar22'!AC66+'apr22'!AC66+'mai22'!AC66+'iun22'!AC66+'iul22'!AC66</f>
        <v>0</v>
      </c>
      <c r="AD66" s="152">
        <f>'ian22'!AD66+'feb22'!AD66+'mar22'!AD66+'apr22'!AD66+'mai22'!AD66+'iun22'!AD66+'iul22'!AD66</f>
        <v>0</v>
      </c>
      <c r="AE66" s="152">
        <f>'ian22'!AE66+'feb22'!AE66+'mar22'!AE66+'apr22'!AE66+'mai22'!AE66+'iun22'!AE66+'iul22'!AE66</f>
        <v>0</v>
      </c>
      <c r="AF66" s="152">
        <f>'ian22'!AF66+'feb22'!AF66+'mar22'!AF66+'apr22'!AF66+'mai22'!AF66+'iun22'!AF66+'iul22'!AF66</f>
        <v>0</v>
      </c>
      <c r="AG66" s="152">
        <f>'ian22'!AG66+'feb22'!AG66+'mar22'!AG66+'apr22'!AG66+'mai22'!AG66+'iun22'!AG66+'iul22'!AG66</f>
        <v>0</v>
      </c>
      <c r="AH66" s="152">
        <f>'ian22'!AH66+'feb22'!AH66+'mar22'!AH66+'apr22'!AH66+'mai22'!AH66+'iun22'!AH66+'iul22'!AH66</f>
        <v>0</v>
      </c>
      <c r="AI66" s="152">
        <f>'ian22'!AI66+'feb22'!AI66+'mar22'!AI66+'apr22'!AI66+'mai22'!AI66+'iun22'!AI66+'iul22'!AI66</f>
        <v>0</v>
      </c>
      <c r="AJ66" s="152">
        <f>'ian22'!AJ66+'feb22'!AJ66+'mar22'!AJ66+'apr22'!AJ66+'mai22'!AJ66+'iun22'!AJ66+'iul22'!AJ66</f>
        <v>0</v>
      </c>
      <c r="AK66" s="152">
        <f>'ian22'!AK66+'feb22'!AK66+'mar22'!AK66+'apr22'!AK66+'mai22'!AK66+'iun22'!AK66+'iul22'!AK66</f>
        <v>0</v>
      </c>
      <c r="AL66" s="152">
        <f>'ian22'!AL66+'feb22'!AL66+'mar22'!AL66+'apr22'!AL66+'mai22'!AL66+'iun22'!AL66+'iul22'!AL66</f>
        <v>0</v>
      </c>
      <c r="AM66" s="152">
        <f>'ian22'!AM66+'feb22'!AM66+'mar22'!AM66+'apr22'!AM66+'mai22'!AM66+'iun22'!AM66+'iul22'!AM66</f>
        <v>0</v>
      </c>
      <c r="AN66" s="152">
        <f>'ian22'!AN66+'feb22'!AN66+'mar22'!AN66+'apr22'!AN66+'mai22'!AN66+'iun22'!AN66+'iul22'!AN66</f>
        <v>0</v>
      </c>
      <c r="AO66" s="152">
        <f>'ian22'!AO66+'feb22'!AO66+'mar22'!AO66+'apr22'!AO66+'mai22'!AO66+'iun22'!AO66+'iul22'!AO66</f>
        <v>0</v>
      </c>
      <c r="AP66" s="152">
        <f>'ian22'!AP66+'feb22'!AP66+'mar22'!AP66+'apr22'!AP66+'mai22'!AP66+'iun22'!AP66+'iul22'!AP66</f>
        <v>0</v>
      </c>
      <c r="AQ66" s="152">
        <f>'ian22'!AQ66+'feb22'!AQ66+'mar22'!AQ66+'apr22'!AQ66+'mai22'!AQ66+'iun22'!AQ66+'iul22'!AQ66</f>
        <v>0</v>
      </c>
      <c r="AR66" s="152">
        <f>'ian22'!AR66+'feb22'!AR66+'mar22'!AR66+'apr22'!AR66+'mai22'!AR66+'iun22'!AR66+'iul22'!AR66</f>
        <v>0</v>
      </c>
      <c r="AS66" s="152">
        <f>'ian22'!AS66+'feb22'!AS66+'mar22'!AS66+'apr22'!AS66+'mai22'!AS66+'iun22'!AS66+'iul22'!AS66</f>
        <v>0</v>
      </c>
      <c r="AT66" s="205"/>
      <c r="AU66" s="74" t="str">
        <f>IF(G19+I19+K19+L19+M19=D19," ","GRESEALA")</f>
        <v xml:space="preserve"> </v>
      </c>
      <c r="AV66" s="74" t="str">
        <f>IF(O19+P19=D19," ","GRESEALA")</f>
        <v xml:space="preserve"> </v>
      </c>
      <c r="AW66" s="74" t="str">
        <f>IF(Q19+S19+T19+U19+V19+W19=D19," ","GRESEALA")</f>
        <v xml:space="preserve"> </v>
      </c>
      <c r="AX66" s="74" t="str">
        <f>IF(X19+Y19+Z19=D19," ","GRESEALA")</f>
        <v xml:space="preserve"> </v>
      </c>
      <c r="AY66" s="74" t="str">
        <f>IF(E20+F20=D20," ","GRESEALA")</f>
        <v xml:space="preserve"> </v>
      </c>
      <c r="AZ66" s="23" t="str">
        <f>IF(G20+K20+I20+L20+M20=D20," ","GRESEALA")</f>
        <v xml:space="preserve"> </v>
      </c>
      <c r="BA66" s="74" t="str">
        <f>IF(O20+P20=D20," ","GRESEALA")</f>
        <v xml:space="preserve"> </v>
      </c>
      <c r="BB66" s="74" t="str">
        <f>IF(Q20+S20+T20+U20+V20+W20=D20," ","GRESEALA")</f>
        <v xml:space="preserve"> </v>
      </c>
      <c r="BC66" s="74" t="str">
        <f>IF(X20+Y20+Z20=D20," ","GRESEALA")</f>
        <v xml:space="preserve"> </v>
      </c>
      <c r="BD66" s="74" t="str">
        <f>IF(E21+F21=D21," ","GRESEALA")</f>
        <v xml:space="preserve"> </v>
      </c>
      <c r="BE66" s="23" t="str">
        <f>IF(G21+K21+I21+L21+M21=D21," ","GRESEALA")</f>
        <v xml:space="preserve"> </v>
      </c>
      <c r="BF66" s="74" t="str">
        <f>IF(O21+P21=D21," ","GRESEALA")</f>
        <v xml:space="preserve"> </v>
      </c>
      <c r="BG66" s="74" t="str">
        <f>IF(Q21+S21+T21+U21+V21+W21=D21," ","GRESEALA")</f>
        <v xml:space="preserve"> </v>
      </c>
      <c r="BH66" s="74" t="str">
        <f>IF(X21+Y21+Z21=D21," ","GRESEALA")</f>
        <v xml:space="preserve"> </v>
      </c>
      <c r="BI66" s="76" t="str">
        <f>IF(E22+F22=D22," ","GRESEALA")</f>
        <v xml:space="preserve"> </v>
      </c>
      <c r="BJ66" s="77" t="str">
        <f>IF(G22+K22+I22+L22+M22=D22," ","GRESEALA")</f>
        <v xml:space="preserve"> </v>
      </c>
      <c r="BK66" s="76" t="str">
        <f>IF(O22+P22=D22," ","GRESEALA")</f>
        <v xml:space="preserve"> </v>
      </c>
      <c r="BL66" s="78" t="str">
        <f>IF(Q22+S22+T22+U22+V22+W22=D22," ","GRESEALA")</f>
        <v xml:space="preserve"> </v>
      </c>
      <c r="BM66" s="79" t="str">
        <f>IF(X22+Y22+Z22=D22," ","GRESEALA")</f>
        <v xml:space="preserve"> </v>
      </c>
      <c r="BN66" s="74" t="str">
        <f>IF(Q35+S35+T35+U35+V35+W35=D35," ","GRESEALA")</f>
        <v xml:space="preserve"> </v>
      </c>
    </row>
    <row r="67" spans="2:66" ht="21" customHeight="1" x14ac:dyDescent="0.45">
      <c r="B67" s="209" t="s">
        <v>130</v>
      </c>
      <c r="C67" s="142"/>
      <c r="D67" s="186">
        <f t="shared" si="0"/>
        <v>0</v>
      </c>
      <c r="E67" s="152">
        <f>'ian22'!E67+'feb22'!E67+'mar22'!E67+'apr22'!E67+'mai22'!E67+'iun22'!E67+'iul22'!E67</f>
        <v>0</v>
      </c>
      <c r="F67" s="152">
        <f>'ian22'!F67+'feb22'!F67+'mar22'!F67+'apr22'!F67+'mai22'!F67+'iun22'!F67+'iul22'!F67</f>
        <v>0</v>
      </c>
      <c r="G67" s="152">
        <f>'ian22'!G67+'feb22'!G67+'mar22'!G67+'apr22'!G67+'mai22'!G67+'iun22'!G67+'iul22'!G67</f>
        <v>0</v>
      </c>
      <c r="H67" s="152">
        <f>'ian22'!H67+'feb22'!H67+'mar22'!H67+'apr22'!H67+'mai22'!H67+'iun22'!H67+'iul22'!H67</f>
        <v>0</v>
      </c>
      <c r="I67" s="152">
        <f>'ian22'!I67+'feb22'!I67+'mar22'!I67+'apr22'!I67+'mai22'!I67+'iun22'!I67+'iul22'!I67</f>
        <v>0</v>
      </c>
      <c r="J67" s="152">
        <f>'ian22'!J67+'feb22'!J67+'mar22'!J67+'apr22'!J67+'mai22'!J67+'iun22'!J67+'iul22'!J67</f>
        <v>0</v>
      </c>
      <c r="K67" s="152">
        <f>'ian22'!K67+'feb22'!K67+'mar22'!K67+'apr22'!K67+'mai22'!K67+'iun22'!K67+'iul22'!K67</f>
        <v>0</v>
      </c>
      <c r="L67" s="152">
        <f>'ian22'!L67+'feb22'!L67+'mar22'!L67+'apr22'!L67+'mai22'!L67+'iun22'!L67+'iul22'!L67</f>
        <v>0</v>
      </c>
      <c r="M67" s="152">
        <f>'ian22'!M67+'feb22'!M67+'mar22'!M67+'apr22'!M67+'mai22'!M67+'iun22'!M67+'iul22'!M67</f>
        <v>0</v>
      </c>
      <c r="N67" s="152">
        <f>'ian22'!N67+'feb22'!N67+'mar22'!N67+'apr22'!N67+'mai22'!N67+'iun22'!N67+'iul22'!N67</f>
        <v>0</v>
      </c>
      <c r="O67" s="152">
        <f>'ian22'!O67+'feb22'!O67+'mar22'!O67+'apr22'!O67+'mai22'!O67+'iun22'!O67+'iul22'!O67</f>
        <v>0</v>
      </c>
      <c r="P67" s="152">
        <f>'ian22'!P67+'feb22'!P67+'mar22'!P67+'apr22'!P67+'mai22'!P67+'iun22'!P67+'iul22'!P67</f>
        <v>0</v>
      </c>
      <c r="Q67" s="152">
        <f>'ian22'!Q67+'feb22'!Q67+'mar22'!Q67+'apr22'!Q67+'mai22'!Q67+'iun22'!Q67+'iul22'!Q67</f>
        <v>0</v>
      </c>
      <c r="R67" s="152">
        <f>'ian22'!R67+'feb22'!R67+'mar22'!R67+'apr22'!R67+'mai22'!R67+'iun22'!R67+'iul22'!R67</f>
        <v>0</v>
      </c>
      <c r="S67" s="152">
        <f>'ian22'!S67+'feb22'!S67+'mar22'!S67+'apr22'!S67+'mai22'!S67+'iun22'!S67+'iul22'!S67</f>
        <v>0</v>
      </c>
      <c r="T67" s="152">
        <f>'ian22'!T67+'feb22'!T67+'mar22'!T67+'apr22'!T67+'mai22'!T67+'iun22'!T67+'iul22'!T67</f>
        <v>0</v>
      </c>
      <c r="U67" s="152">
        <f>'ian22'!U67+'feb22'!U67+'mar22'!U67+'apr22'!U67+'mai22'!U67+'iun22'!U67+'iul22'!U67</f>
        <v>0</v>
      </c>
      <c r="V67" s="152">
        <f>'ian22'!V67+'feb22'!V67+'mar22'!V67+'apr22'!V67+'mai22'!V67+'iun22'!V67+'iul22'!V67</f>
        <v>0</v>
      </c>
      <c r="W67" s="152">
        <f>'ian22'!W67+'feb22'!W67+'mar22'!W67+'apr22'!W67+'mai22'!W67+'iun22'!W67+'iul22'!W67</f>
        <v>0</v>
      </c>
      <c r="X67" s="152">
        <f>'ian22'!X67+'feb22'!X67+'mar22'!X67+'apr22'!X67+'mai22'!X67+'iun22'!X67+'iul22'!X67</f>
        <v>0</v>
      </c>
      <c r="Y67" s="152">
        <f>'ian22'!Y67+'feb22'!Y67+'mar22'!Y67+'apr22'!Y67+'mai22'!Y67+'iun22'!Y67+'iul22'!Y67</f>
        <v>0</v>
      </c>
      <c r="Z67" s="152">
        <f>'ian22'!Z67+'feb22'!Z67+'mar22'!Z67+'apr22'!Z67+'mai22'!Z67+'iun22'!Z67+'iul22'!Z67</f>
        <v>0</v>
      </c>
      <c r="AA67" s="152">
        <f>'ian22'!AA67+'feb22'!AA67+'mar22'!AA67+'apr22'!AA67+'mai22'!AA67+'iun22'!AA67+'iul22'!AA67</f>
        <v>0</v>
      </c>
      <c r="AB67" s="152">
        <f>'ian22'!AB67+'feb22'!AB67+'mar22'!AB67+'apr22'!AB67+'mai22'!AB67+'iun22'!AB67+'iul22'!AB67</f>
        <v>0</v>
      </c>
      <c r="AC67" s="152">
        <f>'ian22'!AC67+'feb22'!AC67+'mar22'!AC67+'apr22'!AC67+'mai22'!AC67+'iun22'!AC67+'iul22'!AC67</f>
        <v>0</v>
      </c>
      <c r="AD67" s="152">
        <f>'ian22'!AD67+'feb22'!AD67+'mar22'!AD67+'apr22'!AD67+'mai22'!AD67+'iun22'!AD67+'iul22'!AD67</f>
        <v>0</v>
      </c>
      <c r="AE67" s="152">
        <f>'ian22'!AE67+'feb22'!AE67+'mar22'!AE67+'apr22'!AE67+'mai22'!AE67+'iun22'!AE67+'iul22'!AE67</f>
        <v>0</v>
      </c>
      <c r="AF67" s="152">
        <f>'ian22'!AF67+'feb22'!AF67+'mar22'!AF67+'apr22'!AF67+'mai22'!AF67+'iun22'!AF67+'iul22'!AF67</f>
        <v>0</v>
      </c>
      <c r="AG67" s="152">
        <f>'ian22'!AG67+'feb22'!AG67+'mar22'!AG67+'apr22'!AG67+'mai22'!AG67+'iun22'!AG67+'iul22'!AG67</f>
        <v>0</v>
      </c>
      <c r="AH67" s="152">
        <f>'ian22'!AH67+'feb22'!AH67+'mar22'!AH67+'apr22'!AH67+'mai22'!AH67+'iun22'!AH67+'iul22'!AH67</f>
        <v>0</v>
      </c>
      <c r="AI67" s="152">
        <f>'ian22'!AI67+'feb22'!AI67+'mar22'!AI67+'apr22'!AI67+'mai22'!AI67+'iun22'!AI67+'iul22'!AI67</f>
        <v>0</v>
      </c>
      <c r="AJ67" s="152">
        <f>'ian22'!AJ67+'feb22'!AJ67+'mar22'!AJ67+'apr22'!AJ67+'mai22'!AJ67+'iun22'!AJ67+'iul22'!AJ67</f>
        <v>0</v>
      </c>
      <c r="AK67" s="152">
        <f>'ian22'!AK67+'feb22'!AK67+'mar22'!AK67+'apr22'!AK67+'mai22'!AK67+'iun22'!AK67+'iul22'!AK67</f>
        <v>0</v>
      </c>
      <c r="AL67" s="152">
        <f>'ian22'!AL67+'feb22'!AL67+'mar22'!AL67+'apr22'!AL67+'mai22'!AL67+'iun22'!AL67+'iul22'!AL67</f>
        <v>0</v>
      </c>
      <c r="AM67" s="152">
        <f>'ian22'!AM67+'feb22'!AM67+'mar22'!AM67+'apr22'!AM67+'mai22'!AM67+'iun22'!AM67+'iul22'!AM67</f>
        <v>0</v>
      </c>
      <c r="AN67" s="152">
        <f>'ian22'!AN67+'feb22'!AN67+'mar22'!AN67+'apr22'!AN67+'mai22'!AN67+'iun22'!AN67+'iul22'!AN67</f>
        <v>0</v>
      </c>
      <c r="AO67" s="152">
        <f>'ian22'!AO67+'feb22'!AO67+'mar22'!AO67+'apr22'!AO67+'mai22'!AO67+'iun22'!AO67+'iul22'!AO67</f>
        <v>0</v>
      </c>
      <c r="AP67" s="152">
        <f>'ian22'!AP67+'feb22'!AP67+'mar22'!AP67+'apr22'!AP67+'mai22'!AP67+'iun22'!AP67+'iul22'!AP67</f>
        <v>0</v>
      </c>
      <c r="AQ67" s="152">
        <f>'ian22'!AQ67+'feb22'!AQ67+'mar22'!AQ67+'apr22'!AQ67+'mai22'!AQ67+'iun22'!AQ67+'iul22'!AQ67</f>
        <v>0</v>
      </c>
      <c r="AR67" s="152">
        <f>'ian22'!AR67+'feb22'!AR67+'mar22'!AR67+'apr22'!AR67+'mai22'!AR67+'iun22'!AR67+'iul22'!AR67</f>
        <v>0</v>
      </c>
      <c r="AS67" s="152">
        <f>'ian22'!AS67+'feb22'!AS67+'mar22'!AS67+'apr22'!AS67+'mai22'!AS67+'iun22'!AS67+'iul22'!AS67</f>
        <v>0</v>
      </c>
      <c r="AT67" s="205"/>
      <c r="AU67" s="74" t="str">
        <f>IF(E23+F23=D23," ","GRESEALA")</f>
        <v xml:space="preserve"> </v>
      </c>
      <c r="AV67" s="23" t="str">
        <f>IF(G23+K23+I23+L23+M23=D23," ","GRESEALA")</f>
        <v xml:space="preserve"> </v>
      </c>
      <c r="AW67" s="74" t="str">
        <f>IF(O23+P23=D23," ","GRESEALA")</f>
        <v xml:space="preserve"> </v>
      </c>
      <c r="AX67" s="74" t="str">
        <f>IF(Q23+S23+T23+U23+V23+W23=D23," ","GRESEALA")</f>
        <v xml:space="preserve"> </v>
      </c>
      <c r="AY67" s="74" t="str">
        <f>IF(X23+Y23+Z23=D23," ","GRESEALA")</f>
        <v xml:space="preserve"> </v>
      </c>
      <c r="AZ67" s="74" t="str">
        <f>IF(E24+F24=D24," ","GRESEALA")</f>
        <v xml:space="preserve"> </v>
      </c>
      <c r="BA67" s="23" t="str">
        <f>IF(G24+K24+I24+L24+M24=D24," ","GRESEALA")</f>
        <v xml:space="preserve"> </v>
      </c>
      <c r="BB67" s="74" t="str">
        <f>IF(O24+P24=D24," ","GRESEALA")</f>
        <v xml:space="preserve"> </v>
      </c>
      <c r="BC67" s="74" t="str">
        <f>IF(Q24+S24+T24+U24+V24+W24=D24," ","GRESEALA")</f>
        <v xml:space="preserve"> </v>
      </c>
      <c r="BD67" s="74" t="str">
        <f>IF(X24+Y24+Z24=D24," ","GRESEALA")</f>
        <v xml:space="preserve"> </v>
      </c>
      <c r="BE67" s="74" t="str">
        <f>IF(E25+F25=D25," ","GRESEALA")</f>
        <v xml:space="preserve"> </v>
      </c>
      <c r="BF67" s="23" t="str">
        <f>IF(G25+K25+I25+L25+M25=D25," ","GRESEALA")</f>
        <v xml:space="preserve"> </v>
      </c>
      <c r="BG67" s="74" t="str">
        <f>IF(O25+P25=D25," ","GRESEALA")</f>
        <v xml:space="preserve"> </v>
      </c>
      <c r="BH67" s="74" t="str">
        <f>IF(Q25+S25+T25+U25+V25+W25=D25," ","GRESEALA")</f>
        <v xml:space="preserve"> </v>
      </c>
      <c r="BI67" s="74" t="str">
        <f>IF(X25+Y25+Z25=D25," ","GRESEALA")</f>
        <v xml:space="preserve"> </v>
      </c>
      <c r="BJ67" s="74" t="str">
        <f>IF(E26+F26=D26," ","GRESEALA")</f>
        <v xml:space="preserve"> </v>
      </c>
      <c r="BK67" s="23" t="str">
        <f>IF(G26+K26+I26+L26+M26=D26," ","GRESEALA")</f>
        <v xml:space="preserve"> </v>
      </c>
      <c r="BL67" s="74" t="str">
        <f>IF(O26+P26=D26," ","GRESEALA")</f>
        <v xml:space="preserve"> </v>
      </c>
      <c r="BM67" s="74" t="str">
        <f>IF(Q26+S26+T26+U26+V26+W26=D26," ","GRESEALA")</f>
        <v xml:space="preserve"> </v>
      </c>
      <c r="BN67" s="74" t="str">
        <f>IF(X26+Y26+Z26=D26," ","GRESEALA")</f>
        <v xml:space="preserve"> </v>
      </c>
    </row>
    <row r="68" spans="2:66" ht="24" customHeight="1" thickBot="1" x14ac:dyDescent="0.5">
      <c r="B68" s="217" t="s">
        <v>131</v>
      </c>
      <c r="C68" s="218" t="s">
        <v>132</v>
      </c>
      <c r="D68" s="219">
        <f>O68+P68</f>
        <v>1534</v>
      </c>
      <c r="E68" s="244">
        <f>'ian22'!E68+'feb22'!E68+'mar22'!E68+'apr22'!E68+'mai22'!E68+'iun22'!E68+'iul22'!E68</f>
        <v>719</v>
      </c>
      <c r="F68" s="244">
        <f>'ian22'!F68+'feb22'!F68+'mar22'!F68+'apr22'!F68+'mai22'!F68+'iun22'!F68+'iul22'!F68</f>
        <v>815</v>
      </c>
      <c r="G68" s="244">
        <f>'ian22'!G68+'feb22'!G68+'mar22'!G68+'apr22'!G68+'mai22'!G68+'iun22'!G68+'iul22'!G68</f>
        <v>279</v>
      </c>
      <c r="H68" s="244">
        <f>'ian22'!H68+'feb22'!H68+'mar22'!H68+'apr22'!H68+'mai22'!H68+'iun22'!H68+'iul22'!H68</f>
        <v>45</v>
      </c>
      <c r="I68" s="244">
        <f>'ian22'!I68+'feb22'!I68+'mar22'!I68+'apr22'!I68+'mai22'!I68+'iun22'!I68+'iul22'!I68</f>
        <v>145</v>
      </c>
      <c r="J68" s="244">
        <f>'ian22'!J68+'feb22'!J68+'mar22'!J68+'apr22'!J68+'mai22'!J68+'iun22'!J68+'iul22'!J68</f>
        <v>18</v>
      </c>
      <c r="K68" s="244">
        <f>'ian22'!K68+'feb22'!K68+'mar22'!K68+'apr22'!K68+'mai22'!K68+'iun22'!K68+'iul22'!K68</f>
        <v>156</v>
      </c>
      <c r="L68" s="244">
        <f>'ian22'!L68+'feb22'!L68+'mar22'!L68+'apr22'!L68+'mai22'!L68+'iun22'!L68+'iul22'!L68</f>
        <v>301</v>
      </c>
      <c r="M68" s="244">
        <f>'ian22'!M68+'feb22'!M68+'mar22'!M68+'apr22'!M68+'mai22'!M68+'iun22'!M68+'iul22'!M68</f>
        <v>653</v>
      </c>
      <c r="N68" s="244">
        <f>'ian22'!N68+'feb22'!N68+'mar22'!N68+'apr22'!N68+'mai22'!N68+'iun22'!N68+'iul22'!N68</f>
        <v>142</v>
      </c>
      <c r="O68" s="244">
        <f>'ian22'!O68+'feb22'!O68+'mar22'!O68+'apr22'!O68+'mai22'!O68+'iun22'!O68+'iul22'!O68</f>
        <v>694</v>
      </c>
      <c r="P68" s="244">
        <f>'ian22'!P68+'feb22'!P68+'mar22'!P68+'apr22'!P68+'mai22'!P68+'iun22'!P68+'iul22'!P68</f>
        <v>840</v>
      </c>
      <c r="Q68" s="244">
        <f>'ian22'!Q68+'feb22'!Q68+'mar22'!Q68+'apr22'!Q68+'mai22'!Q68+'iun22'!Q68+'iul22'!Q68</f>
        <v>73</v>
      </c>
      <c r="R68" s="244">
        <f>'ian22'!R68+'feb22'!R68+'mar22'!R68+'apr22'!R68+'mai22'!R68+'iun22'!R68+'iul22'!R68</f>
        <v>22</v>
      </c>
      <c r="S68" s="244">
        <f>'ian22'!S68+'feb22'!S68+'mar22'!S68+'apr22'!S68+'mai22'!S68+'iun22'!S68+'iul22'!S68</f>
        <v>624</v>
      </c>
      <c r="T68" s="244">
        <f>'ian22'!T68+'feb22'!T68+'mar22'!T68+'apr22'!T68+'mai22'!T68+'iun22'!T68+'iul22'!T68</f>
        <v>193</v>
      </c>
      <c r="U68" s="244">
        <f>'ian22'!U68+'feb22'!U68+'mar22'!U68+'apr22'!U68+'mai22'!U68+'iun22'!U68+'iul22'!U68</f>
        <v>541</v>
      </c>
      <c r="V68" s="244">
        <f>'ian22'!V68+'feb22'!V68+'mar22'!V68+'apr22'!V68+'mai22'!V68+'iun22'!V68+'iul22'!V68</f>
        <v>31</v>
      </c>
      <c r="W68" s="244">
        <f>'ian22'!W68+'feb22'!W68+'mar22'!W68+'apr22'!W68+'mai22'!W68+'iun22'!W68+'iul22'!W68</f>
        <v>72</v>
      </c>
      <c r="X68" s="244">
        <f>'ian22'!X68+'feb22'!X68+'mar22'!X68+'apr22'!X68+'mai22'!X68+'iun22'!X68+'iul22'!X68</f>
        <v>1246</v>
      </c>
      <c r="Y68" s="244">
        <f>'ian22'!Y68+'feb22'!Y68+'mar22'!Y68+'apr22'!Y68+'mai22'!Y68+'iun22'!Y68+'iul22'!Y68</f>
        <v>288</v>
      </c>
      <c r="Z68" s="244">
        <f>'ian22'!Z68+'feb22'!Z68+'mar22'!Z68+'apr22'!Z68+'mai22'!Z68+'iun22'!Z68+'iul22'!Z68</f>
        <v>0</v>
      </c>
      <c r="AA68" s="244">
        <f>'ian22'!AA68+'feb22'!AA68+'mar22'!AA68+'apr22'!AA68+'mai22'!AA68+'iun22'!AA68+'iul22'!AA68</f>
        <v>0</v>
      </c>
      <c r="AB68" s="244">
        <f>'ian22'!AB68+'feb22'!AB68+'mar22'!AB68+'apr22'!AB68+'mai22'!AB68+'iun22'!AB68+'iul22'!AB68</f>
        <v>0</v>
      </c>
      <c r="AC68" s="244">
        <f>'ian22'!AC68+'feb22'!AC68+'mar22'!AC68+'apr22'!AC68+'mai22'!AC68+'iun22'!AC68+'iul22'!AC68</f>
        <v>0</v>
      </c>
      <c r="AD68" s="244">
        <f>'ian22'!AD68+'feb22'!AD68+'mar22'!AD68+'apr22'!AD68+'mai22'!AD68+'iun22'!AD68+'iul22'!AD68</f>
        <v>0</v>
      </c>
      <c r="AE68" s="244">
        <f>'ian22'!AE68+'feb22'!AE68+'mar22'!AE68+'apr22'!AE68+'mai22'!AE68+'iun22'!AE68+'iul22'!AE68</f>
        <v>7</v>
      </c>
      <c r="AF68" s="244">
        <f>'ian22'!AF68+'feb22'!AF68+'mar22'!AF68+'apr22'!AF68+'mai22'!AF68+'iun22'!AF68+'iul22'!AF68</f>
        <v>0</v>
      </c>
      <c r="AG68" s="244">
        <f>'ian22'!AG68+'feb22'!AG68+'mar22'!AG68+'apr22'!AG68+'mai22'!AG68+'iun22'!AG68+'iul22'!AG68</f>
        <v>0</v>
      </c>
      <c r="AH68" s="244">
        <f>'ian22'!AH68+'feb22'!AH68+'mar22'!AH68+'apr22'!AH68+'mai22'!AH68+'iun22'!AH68+'iul22'!AH68</f>
        <v>0</v>
      </c>
      <c r="AI68" s="244">
        <f>'ian22'!AI68+'feb22'!AI68+'mar22'!AI68+'apr22'!AI68+'mai22'!AI68+'iun22'!AI68+'iul22'!AI68</f>
        <v>0</v>
      </c>
      <c r="AJ68" s="244">
        <f>'ian22'!AJ68+'feb22'!AJ68+'mar22'!AJ68+'apr22'!AJ68+'mai22'!AJ68+'iun22'!AJ68+'iul22'!AJ68</f>
        <v>0</v>
      </c>
      <c r="AK68" s="244">
        <f>'ian22'!AK68+'feb22'!AK68+'mar22'!AK68+'apr22'!AK68+'mai22'!AK68+'iun22'!AK68+'iul22'!AK68</f>
        <v>0</v>
      </c>
      <c r="AL68" s="244">
        <f>'ian22'!AL68+'feb22'!AL68+'mar22'!AL68+'apr22'!AL68+'mai22'!AL68+'iun22'!AL68+'iul22'!AL68</f>
        <v>0</v>
      </c>
      <c r="AM68" s="244">
        <f>'ian22'!AM68+'feb22'!AM68+'mar22'!AM68+'apr22'!AM68+'mai22'!AM68+'iun22'!AM68+'iul22'!AM68</f>
        <v>0</v>
      </c>
      <c r="AN68" s="244">
        <f>'ian22'!AN68+'feb22'!AN68+'mar22'!AN68+'apr22'!AN68+'mai22'!AN68+'iun22'!AN68+'iul22'!AN68</f>
        <v>0</v>
      </c>
      <c r="AO68" s="244">
        <f>'ian22'!AO68+'feb22'!AO68+'mar22'!AO68+'apr22'!AO68+'mai22'!AO68+'iun22'!AO68+'iul22'!AO68</f>
        <v>0</v>
      </c>
      <c r="AP68" s="244">
        <f>'ian22'!AP68+'feb22'!AP68+'mar22'!AP68+'apr22'!AP68+'mai22'!AP68+'iun22'!AP68+'iul22'!AP68</f>
        <v>0</v>
      </c>
      <c r="AQ68" s="244">
        <f>'ian22'!AQ68+'feb22'!AQ68+'mar22'!AQ68+'apr22'!AQ68+'mai22'!AQ68+'iun22'!AQ68+'iul22'!AQ68</f>
        <v>0</v>
      </c>
      <c r="AR68" s="244">
        <f>'ian22'!AR68+'feb22'!AR68+'mar22'!AR68+'apr22'!AR68+'mai22'!AR68+'iun22'!AR68+'iul22'!AR68</f>
        <v>0</v>
      </c>
      <c r="AS68" s="244">
        <f>'ian22'!AS68+'feb22'!AS68+'mar22'!AS68+'apr22'!AS68+'mai22'!AS68+'iun22'!AS68+'iul22'!AS68</f>
        <v>1527</v>
      </c>
      <c r="AT68" s="245"/>
      <c r="AU68" s="74" t="str">
        <f>IF(E27+F27=D27," ","GRESEALA")</f>
        <v xml:space="preserve"> </v>
      </c>
      <c r="AV68" s="23" t="str">
        <f>IF(G27+K27+I27+L27+M27=D27," ","GRESEALA")</f>
        <v xml:space="preserve"> </v>
      </c>
      <c r="AW68" s="74" t="str">
        <f>IF(O27+P27=D27," ","GRESEALA")</f>
        <v xml:space="preserve"> </v>
      </c>
      <c r="AX68" s="74" t="str">
        <f>IF(Q27+S27+T27+U27+V27+W27=D27," ","GRESEALA")</f>
        <v xml:space="preserve"> </v>
      </c>
      <c r="AY68" s="74" t="str">
        <f>IF(X27+Y27+Z27=D27," ","GRESEALA")</f>
        <v xml:space="preserve"> </v>
      </c>
      <c r="AZ68" s="74" t="str">
        <f>IF(E28+F28=D28," ","GRESEALA")</f>
        <v xml:space="preserve"> </v>
      </c>
      <c r="BA68" s="23" t="str">
        <f>IF(G28+K28+I28+L28++M28=D28," ","GRESEALA")</f>
        <v xml:space="preserve"> </v>
      </c>
      <c r="BB68" s="74" t="str">
        <f>IF(O28+P28=D28," ","GRESEALA")</f>
        <v xml:space="preserve"> </v>
      </c>
      <c r="BC68" s="74" t="str">
        <f>IF(Q28+S28+T28+U28+V28+W28=D28," ","GRESEALA")</f>
        <v xml:space="preserve"> </v>
      </c>
      <c r="BD68" s="74" t="str">
        <f>IF(X28+Y28+Z28=D28," ","GRESEALA")</f>
        <v xml:space="preserve"> </v>
      </c>
      <c r="BE68" s="74" t="str">
        <f>IF(E29+F29=D29," ","GRESEALA")</f>
        <v xml:space="preserve"> </v>
      </c>
      <c r="BF68" s="23" t="str">
        <f>IF(G29+K29+I29+L29+M29=D29," ","GRESEALA")</f>
        <v xml:space="preserve"> </v>
      </c>
      <c r="BG68" s="74" t="str">
        <f>IF(O29+P29=D29," ","GRESEALA")</f>
        <v xml:space="preserve"> </v>
      </c>
      <c r="BH68" s="74" t="str">
        <f>IF(Q29+S29+T29+U29+V29+W29=D29," ","GRESEALA")</f>
        <v xml:space="preserve"> </v>
      </c>
      <c r="BI68" s="74" t="str">
        <f>IF(X29+Y29+Z29=D29," ","GRESEALA")</f>
        <v xml:space="preserve"> </v>
      </c>
      <c r="BJ68" s="74" t="str">
        <f>IF(E30+F30=D30," ","GRESEALA")</f>
        <v xml:space="preserve"> </v>
      </c>
      <c r="BK68" s="23" t="str">
        <f>IF(G30+K30+I30+L30+M30=D30," ","GRESEALA")</f>
        <v xml:space="preserve"> </v>
      </c>
      <c r="BL68" s="74" t="str">
        <f>IF(O30+P30=D30," ","GRESEALA")</f>
        <v xml:space="preserve"> </v>
      </c>
      <c r="BM68" s="74" t="str">
        <f>IF(Q30+S30+T30+U30+V30+W30=D30," ","GRESEALA")</f>
        <v xml:space="preserve"> </v>
      </c>
      <c r="BN68" s="74" t="str">
        <f>IF(X30+Y30+Z30=D30," ","GRESEALA")</f>
        <v xml:space="preserve"> </v>
      </c>
    </row>
    <row r="69" spans="2:66" ht="32.25" customHeight="1" thickBot="1" x14ac:dyDescent="0.5">
      <c r="B69" s="240"/>
      <c r="C69" s="241" t="s">
        <v>133</v>
      </c>
      <c r="D69" s="242" t="str">
        <f t="shared" ref="D69:AS69" si="46">IF(D68=D16, "  ", "GRESEALA")</f>
        <v xml:space="preserve">  </v>
      </c>
      <c r="E69" s="242" t="str">
        <f t="shared" si="46"/>
        <v xml:space="preserve">  </v>
      </c>
      <c r="F69" s="242" t="str">
        <f t="shared" si="46"/>
        <v xml:space="preserve">  </v>
      </c>
      <c r="G69" s="242" t="str">
        <f t="shared" si="46"/>
        <v xml:space="preserve">  </v>
      </c>
      <c r="H69" s="242" t="str">
        <f t="shared" si="46"/>
        <v xml:space="preserve">  </v>
      </c>
      <c r="I69" s="242" t="str">
        <f t="shared" si="46"/>
        <v xml:space="preserve">  </v>
      </c>
      <c r="J69" s="242" t="str">
        <f t="shared" si="46"/>
        <v xml:space="preserve">  </v>
      </c>
      <c r="K69" s="242" t="str">
        <f t="shared" si="46"/>
        <v xml:space="preserve">  </v>
      </c>
      <c r="L69" s="242" t="str">
        <f t="shared" si="46"/>
        <v xml:space="preserve">  </v>
      </c>
      <c r="M69" s="242" t="str">
        <f t="shared" si="46"/>
        <v xml:space="preserve">  </v>
      </c>
      <c r="N69" s="242" t="str">
        <f t="shared" si="46"/>
        <v xml:space="preserve">  </v>
      </c>
      <c r="O69" s="242" t="str">
        <f t="shared" si="46"/>
        <v xml:space="preserve">  </v>
      </c>
      <c r="P69" s="242" t="str">
        <f t="shared" si="46"/>
        <v xml:space="preserve">  </v>
      </c>
      <c r="Q69" s="242" t="str">
        <f t="shared" si="46"/>
        <v xml:space="preserve">  </v>
      </c>
      <c r="R69" s="242" t="str">
        <f t="shared" si="46"/>
        <v xml:space="preserve">  </v>
      </c>
      <c r="S69" s="242" t="str">
        <f t="shared" si="46"/>
        <v xml:space="preserve">  </v>
      </c>
      <c r="T69" s="242" t="str">
        <f t="shared" si="46"/>
        <v xml:space="preserve">  </v>
      </c>
      <c r="U69" s="242" t="str">
        <f t="shared" si="46"/>
        <v xml:space="preserve">  </v>
      </c>
      <c r="V69" s="242" t="str">
        <f t="shared" si="46"/>
        <v xml:space="preserve">  </v>
      </c>
      <c r="W69" s="242" t="str">
        <f t="shared" si="46"/>
        <v xml:space="preserve">  </v>
      </c>
      <c r="X69" s="242" t="str">
        <f t="shared" si="46"/>
        <v xml:space="preserve">  </v>
      </c>
      <c r="Y69" s="242" t="str">
        <f t="shared" si="46"/>
        <v xml:space="preserve">  </v>
      </c>
      <c r="Z69" s="242" t="str">
        <f t="shared" si="46"/>
        <v xml:space="preserve">  </v>
      </c>
      <c r="AA69" s="242" t="str">
        <f t="shared" si="46"/>
        <v xml:space="preserve">  </v>
      </c>
      <c r="AB69" s="242" t="str">
        <f t="shared" si="46"/>
        <v xml:space="preserve">  </v>
      </c>
      <c r="AC69" s="242" t="str">
        <f t="shared" si="46"/>
        <v xml:space="preserve">  </v>
      </c>
      <c r="AD69" s="242" t="str">
        <f t="shared" si="46"/>
        <v xml:space="preserve">  </v>
      </c>
      <c r="AE69" s="242" t="str">
        <f t="shared" si="46"/>
        <v xml:space="preserve">  </v>
      </c>
      <c r="AF69" s="242" t="str">
        <f t="shared" si="46"/>
        <v xml:space="preserve">  </v>
      </c>
      <c r="AG69" s="242" t="str">
        <f t="shared" si="46"/>
        <v xml:space="preserve">  </v>
      </c>
      <c r="AH69" s="242" t="str">
        <f t="shared" si="46"/>
        <v xml:space="preserve">  </v>
      </c>
      <c r="AI69" s="242" t="str">
        <f t="shared" si="46"/>
        <v xml:space="preserve">  </v>
      </c>
      <c r="AJ69" s="242" t="str">
        <f t="shared" si="46"/>
        <v xml:space="preserve">  </v>
      </c>
      <c r="AK69" s="242" t="str">
        <f t="shared" si="46"/>
        <v xml:space="preserve">  </v>
      </c>
      <c r="AL69" s="242" t="str">
        <f t="shared" si="46"/>
        <v xml:space="preserve">  </v>
      </c>
      <c r="AM69" s="242" t="str">
        <f t="shared" si="46"/>
        <v xml:space="preserve">  </v>
      </c>
      <c r="AN69" s="242" t="str">
        <f t="shared" si="46"/>
        <v xml:space="preserve">  </v>
      </c>
      <c r="AO69" s="242" t="str">
        <f t="shared" si="46"/>
        <v xml:space="preserve">  </v>
      </c>
      <c r="AP69" s="242" t="str">
        <f t="shared" si="46"/>
        <v xml:space="preserve">  </v>
      </c>
      <c r="AQ69" s="242" t="str">
        <f t="shared" si="46"/>
        <v xml:space="preserve">  </v>
      </c>
      <c r="AR69" s="242" t="str">
        <f t="shared" si="46"/>
        <v xml:space="preserve">  </v>
      </c>
      <c r="AS69" s="242" t="str">
        <f t="shared" si="46"/>
        <v xml:space="preserve">  </v>
      </c>
      <c r="AT69" s="243"/>
      <c r="AU69" s="74" t="str">
        <f>IF(E31+F31=D31," ","GRESEALA")</f>
        <v xml:space="preserve"> </v>
      </c>
      <c r="AV69" s="23" t="str">
        <f>IF(G31+K31+I31+L31+M31=D31," ","GRESEALA")</f>
        <v xml:space="preserve"> </v>
      </c>
      <c r="AW69" s="74" t="str">
        <f>IF(O31+P31=D31," ","GRESEALA")</f>
        <v xml:space="preserve"> </v>
      </c>
      <c r="AX69" s="74" t="str">
        <f>IF(Q31+S31+T31+U31+V31+W31=D31," ","GRESEALA")</f>
        <v xml:space="preserve"> </v>
      </c>
      <c r="AY69" s="74" t="str">
        <f>IF(X31+Y31+Z31=D31," ","GRESEALA")</f>
        <v xml:space="preserve"> </v>
      </c>
      <c r="AZ69" s="74" t="str">
        <f>IF(E32+F32=D32," ","GRESEALA")</f>
        <v xml:space="preserve"> </v>
      </c>
      <c r="BA69" s="23" t="str">
        <f>IF(G32+K32+I32+L32+M32=D32," ","GRESEALA")</f>
        <v xml:space="preserve"> </v>
      </c>
      <c r="BB69" s="74" t="str">
        <f>IF(O32+P32=D32," ","GRESEALA")</f>
        <v xml:space="preserve"> </v>
      </c>
      <c r="BC69" s="74" t="str">
        <f>IF(Q32+S32+T32+U32+V32+W32=D32," ","GRESEALA")</f>
        <v xml:space="preserve"> </v>
      </c>
      <c r="BD69" s="74" t="str">
        <f>IF(X32+Y32+Z32=D32," ","GRESEALA")</f>
        <v xml:space="preserve"> </v>
      </c>
      <c r="BE69" s="74" t="str">
        <f>IF(E33+F33=D33," ","GRESEALA")</f>
        <v xml:space="preserve"> </v>
      </c>
      <c r="BF69" s="23" t="str">
        <f>IF(G33+K33+I33+L33+M33=D33," ","GRESEALA")</f>
        <v xml:space="preserve"> </v>
      </c>
      <c r="BG69" s="74" t="str">
        <f>IF(O33+P33=D33," ","GRESEALA")</f>
        <v xml:space="preserve"> </v>
      </c>
      <c r="BH69" s="74" t="str">
        <f>IF(Q33+S33+T33+U33+V33+W33=D33," ","GRESEALA")</f>
        <v xml:space="preserve"> </v>
      </c>
      <c r="BI69" s="74" t="str">
        <f>IF(X33+Y33+Z33=D33," ","GRESEALA")</f>
        <v xml:space="preserve"> </v>
      </c>
      <c r="BJ69" s="74" t="str">
        <f>IF(E34+F34=D34," ","GRESEALA")</f>
        <v xml:space="preserve"> </v>
      </c>
      <c r="BK69" s="23" t="str">
        <f>IF(G34+K34+I34+L34+M34=D34," ","GRESEALA")</f>
        <v xml:space="preserve"> </v>
      </c>
      <c r="BL69" s="74" t="str">
        <f>IF(O34+P34=D34," ","GRESEALA")</f>
        <v xml:space="preserve"> </v>
      </c>
      <c r="BM69" s="74" t="str">
        <f>IF(Q34+S34+T34+U34+V34+W34=D34," ","GRESEALA")</f>
        <v xml:space="preserve"> </v>
      </c>
      <c r="BN69" s="74" t="str">
        <f>IF(X34+Y34+Z34=D34," ","GRESEALA")</f>
        <v xml:space="preserve"> </v>
      </c>
    </row>
    <row r="70" spans="2:66" ht="23.25" customHeight="1" x14ac:dyDescent="0.35">
      <c r="C70" s="6" t="s">
        <v>134</v>
      </c>
      <c r="D70" s="84"/>
      <c r="E70" s="84"/>
      <c r="F70" s="84"/>
      <c r="G70" s="84"/>
      <c r="H70" s="84"/>
      <c r="I70" s="84"/>
      <c r="J70" s="84"/>
      <c r="K70" s="85"/>
      <c r="L70" s="85"/>
      <c r="M70" s="86"/>
      <c r="N70" s="86"/>
      <c r="O70" s="86"/>
      <c r="P70" s="86"/>
      <c r="Q70" s="87"/>
      <c r="R70" s="87"/>
      <c r="S70" s="87"/>
      <c r="T70" s="87"/>
      <c r="U70" s="87"/>
      <c r="V70" s="87"/>
      <c r="W70" s="87"/>
      <c r="X70" s="87"/>
      <c r="Y70" s="87"/>
      <c r="Z70" s="87"/>
      <c r="AA70" s="87"/>
      <c r="AB70" s="87"/>
      <c r="AC70" s="87"/>
      <c r="AD70" s="87"/>
      <c r="AE70" s="87"/>
      <c r="AF70" s="12"/>
      <c r="AG70" s="88"/>
      <c r="AH70" s="88"/>
      <c r="AI70" s="88"/>
      <c r="AJ70" s="88"/>
      <c r="AK70" s="88"/>
      <c r="AL70" s="88"/>
      <c r="AM70" s="88"/>
      <c r="AN70" s="88"/>
      <c r="AO70" s="88"/>
      <c r="AP70" s="88"/>
      <c r="AQ70" s="88"/>
      <c r="AR70" s="88"/>
      <c r="AS70" s="88"/>
      <c r="AT70" s="88"/>
      <c r="AU70" s="89"/>
      <c r="AV70" s="89"/>
      <c r="AW70" s="89"/>
      <c r="BA70" s="89"/>
      <c r="BB70" s="89"/>
      <c r="BC70" s="89"/>
      <c r="BD70" s="89"/>
      <c r="BE70" s="89"/>
      <c r="BG70" s="89"/>
      <c r="BH70" s="89"/>
    </row>
    <row r="71" spans="2:66" ht="22.5" customHeight="1" x14ac:dyDescent="0.35">
      <c r="C71" s="4" t="s">
        <v>135</v>
      </c>
      <c r="D71" s="84"/>
      <c r="E71" s="84"/>
      <c r="F71" s="84"/>
      <c r="G71" s="84"/>
      <c r="H71" s="84"/>
      <c r="I71" s="84"/>
      <c r="J71" s="84"/>
      <c r="K71" s="85"/>
      <c r="L71" s="85"/>
      <c r="M71" s="86"/>
      <c r="N71" s="86"/>
      <c r="O71" s="86"/>
      <c r="P71" s="86"/>
      <c r="Q71" s="87"/>
      <c r="R71" s="87"/>
      <c r="S71" s="87"/>
      <c r="T71" s="87"/>
      <c r="U71" s="87"/>
      <c r="V71" s="87"/>
      <c r="W71" s="87"/>
      <c r="X71" s="87"/>
      <c r="Y71" s="87"/>
      <c r="Z71" s="87"/>
      <c r="AA71" s="87"/>
      <c r="AB71" s="87"/>
      <c r="AC71" s="87"/>
      <c r="AD71" s="87"/>
      <c r="AE71" s="87"/>
      <c r="AF71" s="88"/>
      <c r="AG71" s="88"/>
      <c r="AH71" s="88"/>
      <c r="AI71" s="88"/>
      <c r="AJ71" s="88"/>
      <c r="AK71" s="88"/>
      <c r="AL71" s="88"/>
      <c r="AM71" s="88"/>
      <c r="AN71" s="88"/>
      <c r="AO71" s="88"/>
      <c r="AP71" s="88"/>
      <c r="AQ71" s="88"/>
      <c r="AR71" s="88"/>
      <c r="AS71" s="88"/>
      <c r="AT71" s="88"/>
      <c r="AU71" s="89"/>
      <c r="AV71" s="89"/>
      <c r="AW71" s="89"/>
      <c r="BA71" s="89"/>
      <c r="BB71" s="89"/>
      <c r="BC71" s="89"/>
      <c r="BD71" s="89"/>
      <c r="BE71" s="89"/>
      <c r="BG71" s="89"/>
      <c r="BH71" s="89"/>
    </row>
    <row r="72" spans="2:66" ht="22.5" customHeight="1" x14ac:dyDescent="0.35">
      <c r="C72" s="4" t="s">
        <v>136</v>
      </c>
      <c r="D72" s="84"/>
      <c r="E72" s="84"/>
      <c r="F72" s="84"/>
      <c r="G72" s="84"/>
      <c r="H72" s="84"/>
      <c r="I72" s="84"/>
      <c r="J72" s="84"/>
      <c r="K72" s="85"/>
      <c r="L72" s="85"/>
      <c r="M72" s="86"/>
      <c r="N72" s="86"/>
      <c r="O72" s="86"/>
      <c r="P72" s="86"/>
      <c r="Q72" s="91"/>
      <c r="R72" s="91"/>
      <c r="S72" s="91"/>
      <c r="T72" s="91"/>
      <c r="U72" s="91"/>
      <c r="V72" s="91"/>
      <c r="W72" s="91"/>
      <c r="X72" s="91"/>
      <c r="Y72" s="91"/>
      <c r="Z72" s="91"/>
      <c r="AA72" s="91"/>
      <c r="AB72" s="91"/>
      <c r="AC72" s="91"/>
      <c r="AD72" s="91"/>
      <c r="AE72" s="91"/>
    </row>
    <row r="73" spans="2:66" ht="19.5" customHeight="1" x14ac:dyDescent="0.35">
      <c r="C73" s="4" t="s">
        <v>137</v>
      </c>
      <c r="D73" s="84"/>
      <c r="E73" s="84"/>
      <c r="F73" s="84"/>
      <c r="G73" s="84"/>
      <c r="H73" s="84"/>
      <c r="I73" s="84"/>
      <c r="J73" s="84"/>
      <c r="K73" s="85"/>
      <c r="L73" s="85"/>
      <c r="M73" s="86"/>
      <c r="N73" s="86"/>
      <c r="O73" s="86"/>
      <c r="P73" s="86"/>
      <c r="Q73" s="91"/>
      <c r="R73" s="91"/>
      <c r="S73" s="91"/>
      <c r="T73" s="91"/>
      <c r="U73" s="91"/>
      <c r="V73" s="91"/>
      <c r="W73" s="91"/>
      <c r="X73" s="91"/>
      <c r="Y73" s="91"/>
      <c r="Z73" s="91"/>
      <c r="AA73" s="91"/>
      <c r="AB73" s="91"/>
      <c r="AC73" s="91"/>
      <c r="AD73" s="91"/>
      <c r="AE73" s="91"/>
    </row>
    <row r="74" spans="2:66" ht="20.25" customHeight="1" x14ac:dyDescent="0.35">
      <c r="C74" s="4" t="s">
        <v>138</v>
      </c>
      <c r="D74" s="84"/>
      <c r="E74" s="84"/>
      <c r="F74" s="84"/>
      <c r="G74" s="84"/>
      <c r="H74" s="84"/>
      <c r="I74" s="84"/>
      <c r="J74" s="84"/>
      <c r="K74" s="85"/>
      <c r="L74" s="85"/>
      <c r="M74" s="86"/>
      <c r="N74" s="86"/>
      <c r="O74" s="86"/>
      <c r="P74" s="86"/>
      <c r="Q74" s="91"/>
      <c r="R74" s="91"/>
      <c r="S74" s="91"/>
      <c r="T74" s="91"/>
      <c r="U74" s="91"/>
      <c r="V74" s="91"/>
      <c r="W74" s="91"/>
      <c r="X74" s="91"/>
      <c r="Y74" s="91"/>
      <c r="Z74" s="91"/>
      <c r="AA74" s="91"/>
      <c r="AB74" s="91"/>
      <c r="AC74" s="91"/>
      <c r="AD74" s="91"/>
      <c r="AE74" s="91"/>
    </row>
    <row r="75" spans="2:66" ht="23.25" customHeight="1" x14ac:dyDescent="0.35">
      <c r="C75" s="4" t="s">
        <v>139</v>
      </c>
      <c r="D75" s="84"/>
      <c r="E75" s="84"/>
      <c r="F75" s="84"/>
      <c r="G75" s="84"/>
      <c r="H75" s="84"/>
      <c r="I75" s="84"/>
      <c r="J75" s="84"/>
      <c r="K75" s="85"/>
      <c r="L75" s="85"/>
      <c r="M75" s="86"/>
      <c r="N75" s="86"/>
      <c r="O75" s="86"/>
      <c r="P75" s="86"/>
      <c r="Q75" s="91"/>
      <c r="R75" s="91"/>
      <c r="S75" s="91"/>
      <c r="T75" s="91"/>
      <c r="U75" s="91"/>
      <c r="V75" s="91"/>
      <c r="W75" s="91"/>
      <c r="X75" s="91"/>
      <c r="Y75" s="91"/>
      <c r="Z75" s="91"/>
      <c r="AA75" s="91"/>
      <c r="AB75" s="91"/>
      <c r="AC75" s="91"/>
      <c r="AD75" s="91"/>
      <c r="AE75" s="91"/>
    </row>
    <row r="76" spans="2:66" ht="20.25" customHeight="1" x14ac:dyDescent="0.35">
      <c r="C76" s="4" t="s">
        <v>140</v>
      </c>
      <c r="D76" s="84"/>
      <c r="E76" s="84"/>
      <c r="F76" s="84"/>
      <c r="G76" s="84"/>
      <c r="H76" s="84"/>
      <c r="I76" s="84"/>
      <c r="J76" s="84"/>
      <c r="K76" s="85"/>
      <c r="L76" s="85"/>
      <c r="M76" s="86"/>
      <c r="N76" s="86"/>
      <c r="O76" s="86"/>
      <c r="P76" s="86"/>
      <c r="Q76" s="91"/>
      <c r="R76" s="91"/>
      <c r="S76" s="91"/>
      <c r="T76" s="91"/>
      <c r="U76" s="91"/>
      <c r="V76" s="91"/>
      <c r="W76" s="91"/>
      <c r="X76" s="91"/>
      <c r="Y76" s="91"/>
      <c r="Z76" s="91"/>
      <c r="AA76" s="91"/>
      <c r="AB76" s="91"/>
      <c r="AC76" s="91"/>
      <c r="AD76" s="91"/>
      <c r="AE76" s="91"/>
    </row>
    <row r="77" spans="2:66" ht="21" customHeight="1" x14ac:dyDescent="0.35">
      <c r="C77" s="5" t="s">
        <v>141</v>
      </c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91"/>
      <c r="Q77" s="91"/>
      <c r="R77" s="91"/>
      <c r="S77" s="91"/>
      <c r="T77" s="91"/>
      <c r="U77" s="91"/>
      <c r="V77" s="91"/>
      <c r="W77" s="91"/>
      <c r="X77" s="91"/>
      <c r="Y77" s="91"/>
      <c r="Z77" s="91"/>
      <c r="AA77" s="91"/>
      <c r="AB77" s="91"/>
      <c r="AC77" s="91"/>
      <c r="AD77" s="91"/>
      <c r="AE77" s="91"/>
    </row>
    <row r="78" spans="2:66" ht="23.25" customHeight="1" x14ac:dyDescent="0.35">
      <c r="C78" s="4" t="s">
        <v>142</v>
      </c>
      <c r="D78" s="84"/>
      <c r="E78" s="84"/>
      <c r="F78" s="84"/>
      <c r="G78" s="84"/>
      <c r="H78" s="84"/>
      <c r="I78" s="84"/>
      <c r="J78" s="84"/>
      <c r="K78" s="85"/>
      <c r="L78" s="85"/>
      <c r="M78" s="86"/>
      <c r="N78" s="86"/>
      <c r="O78" s="86"/>
      <c r="P78" s="86"/>
      <c r="Q78" s="91"/>
      <c r="R78" s="91"/>
      <c r="S78" s="91"/>
      <c r="T78" s="91"/>
      <c r="U78" s="91"/>
      <c r="V78" s="91"/>
      <c r="W78" s="91"/>
      <c r="X78" s="91"/>
      <c r="Y78" s="91"/>
      <c r="Z78" s="91"/>
      <c r="AA78" s="91"/>
      <c r="AB78" s="91"/>
      <c r="AC78" s="91"/>
      <c r="AD78" s="91"/>
      <c r="AE78" s="91"/>
    </row>
    <row r="79" spans="2:66" ht="21" customHeight="1" x14ac:dyDescent="0.35">
      <c r="C79" s="4" t="s">
        <v>143</v>
      </c>
      <c r="D79" s="84"/>
      <c r="E79" s="84"/>
      <c r="F79" s="84"/>
      <c r="G79" s="84"/>
      <c r="H79" s="84"/>
      <c r="I79" s="84"/>
      <c r="J79" s="84"/>
      <c r="K79" s="85"/>
      <c r="L79" s="85"/>
      <c r="M79" s="86"/>
      <c r="N79" s="86"/>
      <c r="O79" s="86"/>
      <c r="P79" s="86"/>
      <c r="Q79" s="91"/>
      <c r="R79" s="91"/>
      <c r="S79" s="91"/>
      <c r="T79" s="91"/>
      <c r="U79" s="91"/>
      <c r="V79" s="91"/>
      <c r="W79" s="91"/>
      <c r="X79" s="91"/>
      <c r="Y79" s="91"/>
      <c r="Z79" s="91"/>
      <c r="AA79" s="91"/>
      <c r="AB79" s="91"/>
      <c r="AC79" s="91"/>
      <c r="AD79" s="91"/>
      <c r="AE79" s="91"/>
    </row>
    <row r="80" spans="2:66" ht="24" customHeight="1" x14ac:dyDescent="0.35">
      <c r="C80" s="4" t="s">
        <v>144</v>
      </c>
      <c r="D80" s="84"/>
      <c r="E80" s="84"/>
      <c r="F80" s="84"/>
      <c r="G80" s="84"/>
      <c r="H80" s="84"/>
      <c r="I80" s="84"/>
      <c r="J80" s="84"/>
      <c r="K80" s="85"/>
      <c r="L80" s="85"/>
      <c r="M80" s="86"/>
      <c r="N80" s="86"/>
      <c r="O80" s="86"/>
      <c r="P80" s="86"/>
      <c r="Q80" s="91"/>
      <c r="R80" s="91"/>
      <c r="S80" s="91"/>
      <c r="T80" s="91"/>
      <c r="U80" s="91"/>
      <c r="V80" s="91"/>
      <c r="W80" s="91"/>
      <c r="X80" s="91"/>
      <c r="Y80" s="91"/>
      <c r="Z80" s="91"/>
      <c r="AA80" s="91"/>
      <c r="AB80" s="91"/>
      <c r="AC80" s="91"/>
      <c r="AD80" s="91"/>
      <c r="AE80" s="91"/>
    </row>
    <row r="81" spans="2:60" ht="26.25" customHeight="1" x14ac:dyDescent="0.35">
      <c r="C81" s="4" t="s">
        <v>145</v>
      </c>
      <c r="D81" s="84"/>
      <c r="E81" s="84"/>
      <c r="F81" s="84"/>
      <c r="G81" s="84"/>
      <c r="H81" s="84"/>
      <c r="I81" s="84"/>
      <c r="J81" s="84"/>
      <c r="K81" s="85"/>
      <c r="L81" s="85"/>
      <c r="M81" s="86"/>
      <c r="N81" s="86"/>
      <c r="O81" s="86"/>
      <c r="P81" s="86"/>
      <c r="Q81" s="91"/>
      <c r="R81" s="91"/>
      <c r="S81" s="91"/>
      <c r="T81" s="91"/>
      <c r="U81" s="91"/>
      <c r="V81" s="91"/>
      <c r="W81" s="91"/>
      <c r="X81" s="91"/>
      <c r="Y81" s="91"/>
      <c r="Z81" s="91"/>
      <c r="AA81" s="91"/>
      <c r="AB81" s="91"/>
      <c r="AC81" s="91"/>
      <c r="AD81" s="91"/>
      <c r="AE81" s="91"/>
      <c r="BB81" s="12"/>
      <c r="BC81" s="12"/>
      <c r="BD81" s="12"/>
      <c r="BE81" s="12"/>
      <c r="BF81" s="12"/>
      <c r="BG81" s="12"/>
      <c r="BH81" s="12"/>
    </row>
    <row r="82" spans="2:60" ht="24" customHeight="1" x14ac:dyDescent="0.35">
      <c r="C82" s="6" t="s">
        <v>146</v>
      </c>
      <c r="D82" s="84"/>
      <c r="E82" s="84"/>
      <c r="F82" s="84"/>
      <c r="G82" s="84"/>
      <c r="H82" s="84"/>
      <c r="I82" s="84"/>
      <c r="J82" s="84"/>
      <c r="K82" s="85"/>
      <c r="L82" s="85"/>
      <c r="M82" s="86"/>
      <c r="N82" s="86"/>
      <c r="O82" s="86"/>
      <c r="P82" s="86"/>
      <c r="Q82" s="91"/>
      <c r="R82" s="91"/>
      <c r="S82" s="91"/>
      <c r="T82" s="91"/>
      <c r="U82" s="91"/>
      <c r="V82" s="91"/>
      <c r="W82" s="91"/>
      <c r="X82" s="91"/>
      <c r="Y82" s="91"/>
      <c r="Z82" s="91"/>
      <c r="AA82" s="91"/>
      <c r="AB82" s="91"/>
      <c r="AC82" s="91"/>
      <c r="AD82" s="91"/>
      <c r="AE82" s="91"/>
      <c r="BB82" s="12"/>
      <c r="BC82" s="12"/>
      <c r="BD82" s="12"/>
      <c r="BE82" s="12"/>
      <c r="BF82" s="12"/>
      <c r="BG82" s="12"/>
      <c r="BH82" s="12"/>
    </row>
    <row r="83" spans="2:60" ht="22.5" customHeight="1" x14ac:dyDescent="0.35">
      <c r="C83" s="6" t="s">
        <v>147</v>
      </c>
      <c r="D83" s="84"/>
      <c r="E83" s="92"/>
      <c r="F83" s="92"/>
      <c r="G83" s="92"/>
      <c r="H83" s="92"/>
      <c r="I83" s="92"/>
      <c r="J83" s="92"/>
      <c r="K83" s="92"/>
      <c r="L83" s="92"/>
      <c r="M83" s="92"/>
      <c r="N83" s="92"/>
      <c r="O83" s="92"/>
      <c r="P83" s="92"/>
      <c r="Q83" s="91"/>
      <c r="R83" s="91"/>
      <c r="S83" s="91"/>
      <c r="T83" s="91"/>
      <c r="U83" s="91"/>
      <c r="V83" s="91"/>
      <c r="W83" s="91"/>
      <c r="X83" s="91"/>
      <c r="Y83" s="91"/>
      <c r="Z83" s="91"/>
      <c r="AA83" s="91"/>
      <c r="AB83" s="91"/>
      <c r="AC83" s="91"/>
      <c r="AD83" s="91"/>
      <c r="AE83" s="91"/>
      <c r="BB83" s="12"/>
      <c r="BC83" s="12"/>
      <c r="BD83" s="12"/>
      <c r="BE83" s="12"/>
      <c r="BF83" s="12"/>
      <c r="BG83" s="12"/>
      <c r="BH83" s="12"/>
    </row>
    <row r="84" spans="2:60" ht="27" customHeight="1" x14ac:dyDescent="0.35">
      <c r="BB84" s="12"/>
      <c r="BC84" s="12"/>
      <c r="BD84" s="12"/>
      <c r="BE84" s="12"/>
      <c r="BF84" s="12"/>
      <c r="BG84" s="12"/>
      <c r="BH84" s="12"/>
    </row>
    <row r="85" spans="2:60" s="93" customFormat="1" ht="46.5" customHeight="1" x14ac:dyDescent="0.35">
      <c r="C85" s="293" t="s">
        <v>192</v>
      </c>
      <c r="D85" s="294"/>
      <c r="E85" s="94"/>
      <c r="F85" s="95"/>
      <c r="G85" s="96"/>
      <c r="H85" s="96"/>
      <c r="I85" s="96"/>
      <c r="J85" s="96"/>
      <c r="K85" s="96"/>
      <c r="L85" s="96"/>
      <c r="M85" s="97"/>
      <c r="N85" s="96"/>
      <c r="Z85" s="97"/>
      <c r="AA85" s="97"/>
      <c r="AB85" s="97"/>
      <c r="AC85" s="97"/>
      <c r="AD85" s="97"/>
      <c r="AE85" s="97"/>
      <c r="AV85" s="97"/>
      <c r="AW85" s="97"/>
      <c r="AX85" s="97"/>
      <c r="AY85" s="97"/>
      <c r="AZ85" s="97"/>
      <c r="BA85" s="97"/>
    </row>
    <row r="86" spans="2:60" s="93" customFormat="1" ht="12.75" customHeight="1" x14ac:dyDescent="0.35">
      <c r="B86" s="98"/>
      <c r="C86" s="94"/>
      <c r="D86" s="94"/>
      <c r="E86" s="94"/>
      <c r="F86" s="95"/>
      <c r="G86" s="96"/>
      <c r="H86" s="96"/>
      <c r="I86" s="96"/>
      <c r="J86" s="96"/>
      <c r="K86" s="96"/>
      <c r="L86" s="96"/>
      <c r="M86" s="97"/>
      <c r="N86" s="96"/>
      <c r="O86" s="97"/>
      <c r="P86" s="97"/>
      <c r="Q86" s="97"/>
      <c r="R86" s="97"/>
      <c r="S86" s="97"/>
      <c r="T86" s="97"/>
      <c r="U86" s="97"/>
      <c r="V86" s="97"/>
      <c r="W86" s="97"/>
      <c r="X86" s="97"/>
      <c r="Y86" s="97"/>
      <c r="Z86" s="97"/>
      <c r="AA86" s="97"/>
      <c r="AB86" s="97"/>
      <c r="AC86" s="97"/>
      <c r="AD86" s="97"/>
      <c r="AE86" s="97"/>
      <c r="AV86" s="97"/>
      <c r="AW86" s="97"/>
      <c r="AX86" s="97"/>
      <c r="AY86" s="97"/>
      <c r="AZ86" s="97"/>
      <c r="BA86" s="97"/>
    </row>
    <row r="87" spans="2:60" s="93" customFormat="1" ht="19.899999999999999" customHeight="1" x14ac:dyDescent="0.35">
      <c r="B87" s="98"/>
      <c r="C87" s="94"/>
      <c r="D87" s="94"/>
      <c r="E87" s="94"/>
      <c r="F87" s="95"/>
      <c r="G87" s="96"/>
      <c r="H87" s="96"/>
      <c r="I87" s="96"/>
      <c r="J87" s="96"/>
      <c r="K87" s="96"/>
      <c r="L87" s="96"/>
      <c r="M87" s="97"/>
      <c r="N87" s="96"/>
      <c r="Z87" s="97"/>
      <c r="AA87" s="97"/>
      <c r="AB87" s="97"/>
      <c r="AC87" s="97"/>
      <c r="AD87" s="97"/>
      <c r="AE87" s="97"/>
      <c r="AV87" s="97"/>
      <c r="AW87" s="97"/>
      <c r="AX87" s="97"/>
      <c r="AY87" s="97"/>
      <c r="AZ87" s="97"/>
      <c r="BA87" s="97"/>
    </row>
    <row r="88" spans="2:60" s="146" customFormat="1" ht="19.899999999999999" customHeight="1" x14ac:dyDescent="0.35">
      <c r="C88" s="171" t="s">
        <v>149</v>
      </c>
      <c r="D88" s="172"/>
      <c r="E88" s="172"/>
      <c r="F88" s="173"/>
      <c r="G88" s="173"/>
      <c r="H88" s="173"/>
      <c r="I88" s="173"/>
      <c r="K88" s="146" t="s">
        <v>196</v>
      </c>
      <c r="O88" s="173"/>
      <c r="P88" s="173"/>
      <c r="Q88" s="173"/>
      <c r="R88" s="173"/>
      <c r="S88" s="173"/>
      <c r="T88" s="173"/>
      <c r="U88" s="173"/>
      <c r="V88" s="173"/>
      <c r="W88" s="173"/>
      <c r="X88" s="173"/>
      <c r="Y88" s="173" t="s">
        <v>151</v>
      </c>
      <c r="Z88" s="173"/>
      <c r="AA88" s="173"/>
    </row>
    <row r="89" spans="2:60" s="143" customFormat="1" ht="32.25" customHeight="1" x14ac:dyDescent="0.35">
      <c r="C89" s="174" t="s">
        <v>195</v>
      </c>
      <c r="D89" s="175"/>
      <c r="E89" s="175"/>
      <c r="F89" s="175"/>
      <c r="G89" s="176"/>
      <c r="H89" s="176"/>
      <c r="I89" s="176"/>
      <c r="K89" s="143" t="s">
        <v>198</v>
      </c>
      <c r="O89" s="176"/>
      <c r="P89" s="176"/>
      <c r="Q89" s="176"/>
      <c r="R89" s="176"/>
      <c r="S89" s="176"/>
      <c r="T89" s="176"/>
      <c r="U89" s="176"/>
      <c r="V89" s="176"/>
      <c r="W89" s="176"/>
      <c r="X89" s="176"/>
      <c r="Y89" s="176" t="s">
        <v>197</v>
      </c>
      <c r="Z89" s="176"/>
      <c r="AA89" s="176"/>
      <c r="AU89" s="151"/>
      <c r="AV89" s="151"/>
      <c r="AW89" s="151"/>
      <c r="AX89" s="151"/>
      <c r="AY89" s="151"/>
      <c r="AZ89" s="151"/>
      <c r="BA89" s="151"/>
    </row>
    <row r="90" spans="2:60" ht="32.25" customHeight="1" x14ac:dyDescent="0.35">
      <c r="C90" s="99" t="s">
        <v>152</v>
      </c>
      <c r="N90" s="11"/>
      <c r="P90" s="12"/>
      <c r="Q90" s="12"/>
      <c r="R90" s="12"/>
      <c r="S90" s="12"/>
      <c r="T90" s="12"/>
      <c r="U90" s="12"/>
      <c r="V90" s="12"/>
      <c r="W90" s="12"/>
      <c r="X90" s="12"/>
      <c r="Y90" s="12"/>
      <c r="Z90" s="12"/>
      <c r="AG90" s="12"/>
      <c r="AH90" s="12"/>
      <c r="BB90" s="12"/>
      <c r="BC90" s="12"/>
      <c r="BD90" s="12"/>
      <c r="BE90" s="12"/>
      <c r="BF90" s="12"/>
      <c r="BG90" s="12"/>
      <c r="BH90" s="12"/>
    </row>
    <row r="91" spans="2:60" ht="32.25" customHeight="1" x14ac:dyDescent="0.35">
      <c r="C91" s="100" t="s">
        <v>135</v>
      </c>
      <c r="N91" s="11"/>
      <c r="P91" s="12"/>
      <c r="Q91" s="12"/>
      <c r="R91" s="12"/>
      <c r="S91" s="12"/>
      <c r="T91" s="12"/>
      <c r="U91" s="12"/>
      <c r="V91" s="12"/>
      <c r="W91" s="12"/>
      <c r="X91" s="12"/>
      <c r="Y91" s="12"/>
      <c r="Z91" s="12"/>
      <c r="AG91" s="12"/>
      <c r="AH91" s="12"/>
      <c r="BB91" s="12"/>
      <c r="BC91" s="12"/>
      <c r="BD91" s="12"/>
      <c r="BE91" s="12"/>
      <c r="BF91" s="12"/>
      <c r="BG91" s="12"/>
      <c r="BH91" s="12"/>
    </row>
    <row r="92" spans="2:60" ht="32.25" customHeight="1" x14ac:dyDescent="0.35">
      <c r="C92" s="100" t="s">
        <v>153</v>
      </c>
      <c r="N92" s="11"/>
      <c r="P92" s="12"/>
      <c r="Q92" s="12"/>
      <c r="R92" s="12"/>
      <c r="S92" s="12"/>
      <c r="T92" s="12"/>
      <c r="U92" s="12"/>
      <c r="V92" s="12"/>
      <c r="W92" s="12"/>
      <c r="X92" s="12"/>
      <c r="Y92" s="12"/>
      <c r="Z92" s="12"/>
      <c r="AG92" s="12"/>
      <c r="AH92" s="12"/>
      <c r="BB92" s="12"/>
      <c r="BC92" s="12"/>
      <c r="BD92" s="12"/>
      <c r="BE92" s="12"/>
      <c r="BF92" s="12"/>
      <c r="BG92" s="12"/>
      <c r="BH92" s="12"/>
    </row>
    <row r="93" spans="2:60" ht="32.25" customHeight="1" x14ac:dyDescent="0.35">
      <c r="C93" s="100" t="s">
        <v>154</v>
      </c>
      <c r="N93" s="11"/>
      <c r="P93" s="12"/>
      <c r="Q93" s="12"/>
      <c r="R93" s="12"/>
      <c r="S93" s="12"/>
      <c r="T93" s="12"/>
      <c r="U93" s="12"/>
      <c r="V93" s="12"/>
      <c r="W93" s="12"/>
      <c r="X93" s="12"/>
      <c r="Y93" s="12"/>
      <c r="Z93" s="12"/>
      <c r="AG93" s="12"/>
      <c r="AH93" s="12"/>
      <c r="BB93" s="12"/>
      <c r="BC93" s="12"/>
      <c r="BD93" s="12"/>
      <c r="BE93" s="12"/>
      <c r="BF93" s="12"/>
      <c r="BG93" s="12"/>
      <c r="BH93" s="12"/>
    </row>
    <row r="94" spans="2:60" ht="32.25" customHeight="1" x14ac:dyDescent="0.35">
      <c r="C94" s="100" t="s">
        <v>155</v>
      </c>
      <c r="N94" s="11"/>
      <c r="P94" s="12"/>
      <c r="Q94" s="12"/>
      <c r="R94" s="12"/>
      <c r="S94" s="12"/>
      <c r="T94" s="12"/>
      <c r="U94" s="12"/>
      <c r="V94" s="12"/>
      <c r="W94" s="12"/>
      <c r="X94" s="12"/>
      <c r="Y94" s="12"/>
      <c r="Z94" s="12"/>
      <c r="AG94" s="12"/>
      <c r="AH94" s="12"/>
      <c r="BB94" s="12"/>
      <c r="BC94" s="12"/>
      <c r="BD94" s="12"/>
      <c r="BE94" s="12"/>
      <c r="BF94" s="12"/>
      <c r="BG94" s="12"/>
      <c r="BH94" s="12"/>
    </row>
    <row r="95" spans="2:60" ht="32.25" customHeight="1" x14ac:dyDescent="0.35">
      <c r="C95" s="100" t="s">
        <v>140</v>
      </c>
      <c r="N95" s="11"/>
      <c r="P95" s="12"/>
      <c r="Q95" s="12"/>
      <c r="R95" s="12"/>
      <c r="S95" s="12"/>
      <c r="T95" s="12"/>
      <c r="U95" s="12"/>
      <c r="V95" s="12"/>
      <c r="W95" s="12"/>
      <c r="X95" s="12"/>
      <c r="Y95" s="12"/>
      <c r="Z95" s="12"/>
      <c r="AG95" s="12"/>
      <c r="AH95" s="12"/>
      <c r="BB95" s="12"/>
      <c r="BC95" s="12"/>
      <c r="BD95" s="12"/>
      <c r="BE95" s="12"/>
      <c r="BF95" s="12"/>
      <c r="BG95" s="12"/>
      <c r="BH95" s="12"/>
    </row>
    <row r="96" spans="2:60" ht="32.25" customHeight="1" x14ac:dyDescent="0.35">
      <c r="C96" s="295" t="s">
        <v>156</v>
      </c>
      <c r="D96" s="295"/>
      <c r="E96" s="295"/>
      <c r="F96" s="295"/>
      <c r="G96" s="295"/>
      <c r="H96" s="295"/>
      <c r="I96" s="295"/>
      <c r="J96" s="295"/>
      <c r="K96" s="295"/>
      <c r="L96" s="295"/>
      <c r="M96" s="295"/>
      <c r="N96" s="295"/>
      <c r="O96" s="295"/>
      <c r="P96" s="12"/>
      <c r="Q96" s="12"/>
      <c r="R96" s="12"/>
      <c r="S96" s="12"/>
      <c r="T96" s="12"/>
      <c r="U96" s="12"/>
      <c r="V96" s="12"/>
      <c r="W96" s="12"/>
      <c r="X96" s="12"/>
      <c r="Y96" s="12"/>
      <c r="Z96" s="12"/>
      <c r="AG96" s="12"/>
      <c r="AH96" s="12"/>
      <c r="BB96" s="12"/>
      <c r="BC96" s="12"/>
      <c r="BD96" s="12"/>
      <c r="BE96" s="12"/>
      <c r="BF96" s="12"/>
      <c r="BG96" s="12"/>
      <c r="BH96" s="12"/>
    </row>
    <row r="97" spans="3:60" ht="32.25" customHeight="1" x14ac:dyDescent="0.35">
      <c r="C97" s="100" t="s">
        <v>145</v>
      </c>
      <c r="N97" s="11"/>
      <c r="P97" s="12"/>
      <c r="Q97" s="12"/>
      <c r="R97" s="12"/>
      <c r="S97" s="12"/>
      <c r="T97" s="12"/>
      <c r="U97" s="12"/>
      <c r="V97" s="12"/>
      <c r="W97" s="12"/>
      <c r="X97" s="12"/>
      <c r="Y97" s="12"/>
      <c r="Z97" s="12"/>
      <c r="AG97" s="12"/>
      <c r="AH97" s="12"/>
      <c r="BA97" s="12"/>
      <c r="BB97" s="12"/>
      <c r="BC97" s="12"/>
      <c r="BD97" s="12"/>
      <c r="BE97" s="12"/>
      <c r="BF97" s="12"/>
      <c r="BG97" s="12"/>
      <c r="BH97" s="12"/>
    </row>
    <row r="98" spans="3:60" ht="32.25" customHeight="1" x14ac:dyDescent="0.35">
      <c r="C98" s="99" t="s">
        <v>157</v>
      </c>
      <c r="N98" s="11"/>
      <c r="P98" s="12"/>
      <c r="Q98" s="12"/>
      <c r="R98" s="12"/>
      <c r="S98" s="12"/>
      <c r="T98" s="12"/>
      <c r="U98" s="12"/>
      <c r="V98" s="12"/>
      <c r="W98" s="12"/>
      <c r="X98" s="12"/>
      <c r="Y98" s="12"/>
      <c r="Z98" s="12"/>
      <c r="AG98" s="12"/>
      <c r="AH98" s="12"/>
      <c r="BA98" s="12"/>
      <c r="BB98" s="12"/>
      <c r="BC98" s="12"/>
      <c r="BD98" s="12"/>
      <c r="BE98" s="12"/>
      <c r="BF98" s="12"/>
      <c r="BG98" s="12"/>
      <c r="BH98" s="12"/>
    </row>
    <row r="99" spans="3:60" ht="32.25" customHeight="1" x14ac:dyDescent="0.35">
      <c r="C99" s="101" t="s">
        <v>158</v>
      </c>
      <c r="N99" s="11"/>
      <c r="P99" s="12"/>
      <c r="Q99" s="12"/>
      <c r="R99" s="12"/>
      <c r="S99" s="12"/>
      <c r="T99" s="12"/>
      <c r="U99" s="12"/>
      <c r="V99" s="12"/>
      <c r="W99" s="12"/>
      <c r="X99" s="12"/>
      <c r="Y99" s="12"/>
      <c r="Z99" s="12"/>
      <c r="AG99" s="12"/>
      <c r="AH99" s="12"/>
      <c r="BA99" s="12"/>
      <c r="BB99" s="12"/>
      <c r="BC99" s="12"/>
      <c r="BD99" s="12"/>
      <c r="BE99" s="12"/>
      <c r="BF99" s="12"/>
      <c r="BG99" s="12"/>
      <c r="BH99" s="12"/>
    </row>
    <row r="100" spans="3:60" ht="32.25" customHeight="1" x14ac:dyDescent="0.35">
      <c r="C100" s="101" t="s">
        <v>169</v>
      </c>
      <c r="N100" s="11"/>
      <c r="P100" s="12"/>
      <c r="Q100" s="12"/>
      <c r="R100" s="12"/>
      <c r="S100" s="12"/>
      <c r="T100" s="12"/>
      <c r="U100" s="12"/>
      <c r="V100" s="12"/>
      <c r="W100" s="12"/>
      <c r="X100" s="12"/>
      <c r="Y100" s="12"/>
      <c r="Z100" s="12"/>
      <c r="AG100" s="12"/>
      <c r="AH100" s="12"/>
      <c r="BA100" s="12"/>
      <c r="BB100" s="12"/>
      <c r="BC100" s="12"/>
      <c r="BD100" s="12"/>
      <c r="BE100" s="12"/>
      <c r="BF100" s="12"/>
      <c r="BG100" s="12"/>
      <c r="BH100" s="12"/>
    </row>
    <row r="101" spans="3:60" ht="32.25" customHeight="1" x14ac:dyDescent="0.35">
      <c r="C101" s="101" t="s">
        <v>159</v>
      </c>
      <c r="N101" s="11"/>
      <c r="P101" s="12"/>
      <c r="Q101" s="12"/>
      <c r="R101" s="12"/>
      <c r="S101" s="12"/>
      <c r="T101" s="12"/>
      <c r="U101" s="12"/>
      <c r="V101" s="12"/>
      <c r="W101" s="12"/>
      <c r="X101" s="12"/>
      <c r="Y101" s="12"/>
      <c r="Z101" s="12"/>
      <c r="AG101" s="12"/>
      <c r="AH101" s="12"/>
      <c r="BA101" s="12"/>
      <c r="BB101" s="12"/>
      <c r="BC101" s="12"/>
      <c r="BD101" s="12"/>
      <c r="BE101" s="12"/>
      <c r="BF101" s="12"/>
      <c r="BG101" s="12"/>
      <c r="BH101" s="12"/>
    </row>
    <row r="102" spans="3:60" ht="32.25" customHeight="1" x14ac:dyDescent="0.35">
      <c r="C102" s="102" t="s">
        <v>160</v>
      </c>
      <c r="N102" s="11"/>
      <c r="P102" s="12"/>
      <c r="Q102" s="12"/>
      <c r="R102" s="12"/>
      <c r="S102" s="12"/>
      <c r="T102" s="12"/>
      <c r="U102" s="12"/>
      <c r="V102" s="12"/>
      <c r="W102" s="12"/>
      <c r="X102" s="12"/>
      <c r="Y102" s="12"/>
      <c r="Z102" s="12"/>
      <c r="AG102" s="12"/>
      <c r="AH102" s="12"/>
      <c r="BA102" s="12"/>
      <c r="BB102" s="12"/>
      <c r="BC102" s="12"/>
      <c r="BD102" s="12"/>
      <c r="BE102" s="12"/>
      <c r="BF102" s="12"/>
      <c r="BG102" s="12"/>
      <c r="BH102" s="12"/>
    </row>
    <row r="103" spans="3:60" ht="32.25" customHeight="1" x14ac:dyDescent="0.65">
      <c r="C103" s="104" t="s">
        <v>161</v>
      </c>
      <c r="D103" s="105"/>
      <c r="E103" s="105"/>
      <c r="F103" s="105"/>
      <c r="G103" s="106"/>
      <c r="H103" s="106"/>
      <c r="I103" s="106"/>
      <c r="J103" s="106"/>
      <c r="K103" s="107"/>
      <c r="L103" s="107"/>
      <c r="M103" s="107"/>
      <c r="N103" s="107"/>
      <c r="O103" s="107"/>
      <c r="P103" s="108"/>
      <c r="Q103" s="108"/>
      <c r="R103" s="108"/>
      <c r="S103" s="108"/>
      <c r="T103" s="108"/>
      <c r="U103" s="108"/>
      <c r="V103" s="108"/>
      <c r="W103" s="108"/>
      <c r="X103" s="108"/>
      <c r="BA103" s="12"/>
      <c r="BB103" s="12"/>
      <c r="BC103" s="12"/>
      <c r="BD103" s="12"/>
      <c r="BE103" s="12"/>
      <c r="BF103" s="12"/>
      <c r="BG103" s="12"/>
      <c r="BH103" s="12"/>
    </row>
    <row r="104" spans="3:60" ht="32.25" customHeight="1" x14ac:dyDescent="0.65">
      <c r="C104" s="109" t="s">
        <v>170</v>
      </c>
      <c r="D104" s="105"/>
      <c r="E104" s="105"/>
      <c r="F104" s="105"/>
      <c r="G104" s="106"/>
      <c r="H104" s="106"/>
      <c r="I104" s="106"/>
      <c r="J104" s="106"/>
      <c r="K104" s="107"/>
      <c r="L104" s="107"/>
      <c r="M104" s="107"/>
      <c r="N104" s="107"/>
      <c r="O104" s="107"/>
      <c r="P104" s="108"/>
      <c r="Q104" s="108"/>
      <c r="R104" s="108"/>
      <c r="S104" s="108"/>
      <c r="T104" s="108"/>
      <c r="U104" s="108"/>
      <c r="V104" s="108"/>
      <c r="W104" s="108"/>
      <c r="X104" s="108"/>
      <c r="BA104" s="12"/>
      <c r="BB104" s="12"/>
      <c r="BC104" s="12"/>
      <c r="BD104" s="12"/>
      <c r="BE104" s="12"/>
      <c r="BF104" s="12"/>
      <c r="BG104" s="12"/>
      <c r="BH104" s="12"/>
    </row>
    <row r="105" spans="3:60" ht="32.25" customHeight="1" x14ac:dyDescent="0.35">
      <c r="C105" s="109" t="s">
        <v>162</v>
      </c>
      <c r="D105" s="105"/>
      <c r="E105" s="105"/>
      <c r="F105" s="105"/>
      <c r="G105" s="106"/>
      <c r="H105" s="106"/>
      <c r="I105" s="106"/>
      <c r="J105" s="106"/>
      <c r="K105" s="107"/>
      <c r="L105" s="107"/>
      <c r="M105" s="107"/>
      <c r="N105" s="107"/>
      <c r="O105" s="107"/>
      <c r="P105" s="108"/>
      <c r="Q105" s="108"/>
      <c r="R105" s="108"/>
      <c r="S105" s="108"/>
      <c r="T105" s="108"/>
      <c r="U105" s="108"/>
      <c r="V105" s="108"/>
      <c r="W105" s="108"/>
      <c r="X105" s="108"/>
      <c r="BA105" s="12"/>
      <c r="BB105" s="12"/>
      <c r="BC105" s="12"/>
      <c r="BD105" s="12"/>
      <c r="BE105" s="12"/>
      <c r="BF105" s="12"/>
      <c r="BG105" s="12"/>
      <c r="BH105" s="12"/>
    </row>
    <row r="106" spans="3:60" ht="32.25" customHeight="1" x14ac:dyDescent="0.35">
      <c r="C106" s="109" t="s">
        <v>163</v>
      </c>
      <c r="D106" s="105"/>
      <c r="E106" s="105"/>
      <c r="F106" s="105"/>
      <c r="G106" s="106"/>
      <c r="H106" s="106"/>
      <c r="I106" s="106"/>
      <c r="J106" s="106"/>
      <c r="K106" s="107"/>
      <c r="L106" s="107"/>
      <c r="M106" s="107"/>
      <c r="N106" s="107"/>
      <c r="O106" s="107"/>
      <c r="P106" s="108"/>
      <c r="Q106" s="108"/>
      <c r="R106" s="108"/>
      <c r="S106" s="108"/>
      <c r="T106" s="108"/>
      <c r="U106" s="108"/>
      <c r="V106" s="108"/>
      <c r="W106" s="108"/>
      <c r="X106" s="108"/>
      <c r="BA106" s="12"/>
      <c r="BB106" s="12"/>
      <c r="BC106" s="12"/>
      <c r="BD106" s="12"/>
      <c r="BE106" s="12"/>
      <c r="BF106" s="12"/>
      <c r="BG106" s="12"/>
      <c r="BH106" s="12"/>
    </row>
    <row r="107" spans="3:60" ht="32.25" customHeight="1" x14ac:dyDescent="0.35">
      <c r="C107" s="110" t="s">
        <v>164</v>
      </c>
      <c r="BA107" s="12"/>
      <c r="BB107" s="12"/>
      <c r="BC107" s="12"/>
      <c r="BD107" s="12"/>
      <c r="BE107" s="12"/>
      <c r="BF107" s="12"/>
      <c r="BG107" s="12"/>
      <c r="BH107" s="12"/>
    </row>
    <row r="108" spans="3:60" ht="32.25" customHeight="1" x14ac:dyDescent="0.35">
      <c r="C108" s="111"/>
      <c r="BA108" s="12"/>
      <c r="BB108" s="12"/>
      <c r="BC108" s="12"/>
      <c r="BD108" s="12"/>
      <c r="BE108" s="12"/>
      <c r="BF108" s="12"/>
      <c r="BG108" s="12"/>
      <c r="BH108" s="12"/>
    </row>
    <row r="109" spans="3:60" ht="32.25" customHeight="1" x14ac:dyDescent="0.35">
      <c r="BA109" s="12"/>
      <c r="BB109" s="12"/>
      <c r="BC109" s="12"/>
      <c r="BD109" s="12"/>
      <c r="BE109" s="12"/>
      <c r="BF109" s="12"/>
      <c r="BG109" s="12"/>
      <c r="BH109" s="12"/>
    </row>
    <row r="110" spans="3:60" ht="32.25" customHeight="1" x14ac:dyDescent="0.35">
      <c r="BA110" s="12"/>
      <c r="BB110" s="12"/>
      <c r="BC110" s="12"/>
      <c r="BD110" s="12"/>
      <c r="BE110" s="12"/>
      <c r="BF110" s="12"/>
      <c r="BG110" s="12"/>
      <c r="BH110" s="12"/>
    </row>
    <row r="111" spans="3:60" ht="32.25" customHeight="1" x14ac:dyDescent="0.35">
      <c r="BA111" s="12"/>
      <c r="BB111" s="12"/>
      <c r="BC111" s="12"/>
      <c r="BD111" s="12"/>
      <c r="BE111" s="12"/>
      <c r="BF111" s="12"/>
      <c r="BG111" s="12"/>
      <c r="BH111" s="12"/>
    </row>
    <row r="112" spans="3:60" ht="32.25" customHeight="1" x14ac:dyDescent="0.35">
      <c r="C112" s="12"/>
      <c r="D112" s="12"/>
      <c r="E112" s="12"/>
      <c r="F112" s="12"/>
      <c r="G112" s="12"/>
      <c r="H112" s="12"/>
      <c r="I112" s="12"/>
      <c r="J112" s="12"/>
      <c r="K112" s="12"/>
      <c r="L112" s="12"/>
      <c r="M112" s="12"/>
      <c r="N112" s="12"/>
      <c r="O112" s="12"/>
      <c r="P112" s="12"/>
      <c r="Q112" s="12"/>
      <c r="R112" s="12"/>
      <c r="S112" s="12"/>
      <c r="T112" s="12"/>
      <c r="U112" s="12"/>
      <c r="V112" s="12"/>
      <c r="W112" s="12"/>
      <c r="X112" s="12"/>
      <c r="Y112" s="12"/>
      <c r="Z112" s="12"/>
      <c r="AA112" s="12"/>
      <c r="AB112" s="12"/>
      <c r="AC112" s="12"/>
      <c r="AD112" s="12"/>
      <c r="AE112" s="12"/>
      <c r="AF112" s="12"/>
      <c r="AG112" s="12"/>
      <c r="AH112" s="12"/>
      <c r="AU112" s="12"/>
      <c r="AV112" s="12"/>
      <c r="AW112" s="12"/>
      <c r="AX112" s="12"/>
      <c r="AY112" s="12"/>
      <c r="AZ112" s="12"/>
      <c r="BA112" s="12"/>
      <c r="BB112" s="12"/>
      <c r="BC112" s="12"/>
      <c r="BD112" s="12"/>
      <c r="BE112" s="12"/>
      <c r="BF112" s="12"/>
      <c r="BG112" s="12"/>
      <c r="BH112" s="12"/>
    </row>
    <row r="113" s="12" customFormat="1" ht="32.25" customHeight="1" x14ac:dyDescent="0.35"/>
    <row r="114" s="12" customFormat="1" ht="32.25" customHeight="1" x14ac:dyDescent="0.35"/>
    <row r="115" s="12" customFormat="1" ht="32.25" customHeight="1" x14ac:dyDescent="0.35"/>
    <row r="116" s="12" customFormat="1" ht="32.25" customHeight="1" x14ac:dyDescent="0.35"/>
    <row r="117" s="12" customFormat="1" ht="32.25" customHeight="1" x14ac:dyDescent="0.35"/>
    <row r="118" s="12" customFormat="1" ht="32.25" customHeight="1" x14ac:dyDescent="0.35"/>
    <row r="119" s="12" customFormat="1" ht="32.25" customHeight="1" x14ac:dyDescent="0.35"/>
    <row r="120" s="12" customFormat="1" ht="32.25" customHeight="1" x14ac:dyDescent="0.35"/>
    <row r="121" s="12" customFormat="1" ht="32.25" customHeight="1" x14ac:dyDescent="0.35"/>
    <row r="122" s="12" customFormat="1" ht="32.25" customHeight="1" x14ac:dyDescent="0.35"/>
    <row r="123" s="12" customFormat="1" ht="32.25" customHeight="1" x14ac:dyDescent="0.35"/>
    <row r="124" s="12" customFormat="1" ht="32.25" customHeight="1" x14ac:dyDescent="0.35"/>
    <row r="125" s="12" customFormat="1" ht="32.25" customHeight="1" x14ac:dyDescent="0.35"/>
    <row r="126" s="12" customFormat="1" ht="32.25" customHeight="1" x14ac:dyDescent="0.35"/>
    <row r="127" s="12" customFormat="1" ht="32.25" customHeight="1" x14ac:dyDescent="0.35"/>
    <row r="128" s="12" customFormat="1" ht="32.25" customHeight="1" x14ac:dyDescent="0.35"/>
    <row r="129" s="12" customFormat="1" ht="32.25" customHeight="1" x14ac:dyDescent="0.35"/>
    <row r="130" s="12" customFormat="1" ht="32.25" customHeight="1" x14ac:dyDescent="0.35"/>
    <row r="131" s="12" customFormat="1" ht="32.25" customHeight="1" x14ac:dyDescent="0.35"/>
    <row r="132" s="12" customFormat="1" ht="32.25" customHeight="1" x14ac:dyDescent="0.35"/>
    <row r="133" s="12" customFormat="1" ht="32.25" customHeight="1" x14ac:dyDescent="0.35"/>
    <row r="134" s="12" customFormat="1" ht="32.25" customHeight="1" x14ac:dyDescent="0.35"/>
    <row r="135" s="12" customFormat="1" ht="32.25" customHeight="1" x14ac:dyDescent="0.35"/>
    <row r="136" s="12" customFormat="1" ht="32.25" customHeight="1" x14ac:dyDescent="0.35"/>
    <row r="137" s="12" customFormat="1" ht="32.25" customHeight="1" x14ac:dyDescent="0.35"/>
    <row r="138" s="12" customFormat="1" ht="32.25" customHeight="1" x14ac:dyDescent="0.35"/>
    <row r="139" s="12" customFormat="1" ht="32.25" customHeight="1" x14ac:dyDescent="0.35"/>
    <row r="140" s="12" customFormat="1" ht="32.25" customHeight="1" x14ac:dyDescent="0.35"/>
    <row r="141" s="12" customFormat="1" ht="32.25" customHeight="1" x14ac:dyDescent="0.35"/>
    <row r="142" s="12" customFormat="1" ht="32.25" customHeight="1" x14ac:dyDescent="0.35"/>
    <row r="143" s="12" customFormat="1" ht="32.25" customHeight="1" x14ac:dyDescent="0.35"/>
    <row r="144" s="12" customFormat="1" ht="32.25" customHeight="1" x14ac:dyDescent="0.35"/>
    <row r="145" s="12" customFormat="1" ht="32.25" customHeight="1" x14ac:dyDescent="0.35"/>
  </sheetData>
  <mergeCells count="70">
    <mergeCell ref="C85:D85"/>
    <mergeCell ref="C96:O96"/>
    <mergeCell ref="BG11:BG12"/>
    <mergeCell ref="BH11:BH12"/>
    <mergeCell ref="BI11:BI12"/>
    <mergeCell ref="AU11:AU12"/>
    <mergeCell ref="AV11:AV12"/>
    <mergeCell ref="AW11:AW12"/>
    <mergeCell ref="AX11:AX12"/>
    <mergeCell ref="AY11:AY12"/>
    <mergeCell ref="AZ11:AZ12"/>
    <mergeCell ref="AO9:AO11"/>
    <mergeCell ref="AP9:AP11"/>
    <mergeCell ref="AQ9:AQ11"/>
    <mergeCell ref="AR9:AR11"/>
    <mergeCell ref="AS9:AS11"/>
    <mergeCell ref="BJ11:BJ12"/>
    <mergeCell ref="BK11:BK12"/>
    <mergeCell ref="BL11:BL12"/>
    <mergeCell ref="BA11:BA12"/>
    <mergeCell ref="BB11:BB12"/>
    <mergeCell ref="BC11:BC12"/>
    <mergeCell ref="BD11:BD12"/>
    <mergeCell ref="BE11:BE12"/>
    <mergeCell ref="BF11:BF12"/>
    <mergeCell ref="AT9:AT11"/>
    <mergeCell ref="AI9:AI11"/>
    <mergeCell ref="AJ9:AJ11"/>
    <mergeCell ref="AK9:AK11"/>
    <mergeCell ref="AL9:AL11"/>
    <mergeCell ref="AM9:AM11"/>
    <mergeCell ref="AN9:AN11"/>
    <mergeCell ref="AH9:AH11"/>
    <mergeCell ref="T9:T11"/>
    <mergeCell ref="U9:U11"/>
    <mergeCell ref="V9:V11"/>
    <mergeCell ref="W9:W11"/>
    <mergeCell ref="X9:X11"/>
    <mergeCell ref="Y9:Y11"/>
    <mergeCell ref="Z9:Z11"/>
    <mergeCell ref="AA9:AD9"/>
    <mergeCell ref="AE9:AE11"/>
    <mergeCell ref="AF9:AF11"/>
    <mergeCell ref="AG9:AG11"/>
    <mergeCell ref="N9:N11"/>
    <mergeCell ref="O9:O11"/>
    <mergeCell ref="P9:P11"/>
    <mergeCell ref="Q9:Q11"/>
    <mergeCell ref="R9:R11"/>
    <mergeCell ref="I9:I11"/>
    <mergeCell ref="J9:J11"/>
    <mergeCell ref="K9:K11"/>
    <mergeCell ref="L9:L11"/>
    <mergeCell ref="M9:M11"/>
    <mergeCell ref="B4:AR4"/>
    <mergeCell ref="B7:B11"/>
    <mergeCell ref="C7:C11"/>
    <mergeCell ref="D7:AT7"/>
    <mergeCell ref="D8:D11"/>
    <mergeCell ref="E8:F8"/>
    <mergeCell ref="G8:N8"/>
    <mergeCell ref="O8:P8"/>
    <mergeCell ref="Q8:W8"/>
    <mergeCell ref="X8:Z8"/>
    <mergeCell ref="S9:S11"/>
    <mergeCell ref="AA8:AS8"/>
    <mergeCell ref="E9:E11"/>
    <mergeCell ref="F9:F11"/>
    <mergeCell ref="G9:G11"/>
    <mergeCell ref="H9:H11"/>
  </mergeCells>
  <dataValidations count="1">
    <dataValidation type="list" allowBlank="1" showInputMessage="1" showErrorMessage="1" sqref="T5">
      <formula1>$HO$4:$HO$15</formula1>
    </dataValidation>
  </dataValidations>
  <pageMargins left="0.25" right="0.25" top="0.25" bottom="0.25" header="0.23622047244094499" footer="0.15748031496063"/>
  <pageSetup paperSize="9" scale="25" fitToWidth="0" fitToHeight="0" orientation="landscape" r:id="rId1"/>
  <headerFooter alignWithMargins="0">
    <oddFooter>Page &amp;P</oddFooter>
  </headerFooter>
  <rowBreaks count="1" manualBreakCount="1">
    <brk id="47" min="1" max="39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O145"/>
  <sheetViews>
    <sheetView topLeftCell="B10" zoomScale="60" zoomScaleNormal="60" workbookViewId="0">
      <selection activeCell="D40" sqref="D40"/>
    </sheetView>
  </sheetViews>
  <sheetFormatPr defaultRowHeight="12.75" customHeight="1" x14ac:dyDescent="0.35"/>
  <cols>
    <col min="1" max="1" width="3.42578125" style="12" hidden="1" customWidth="1"/>
    <col min="2" max="2" width="11.28515625" style="12" customWidth="1"/>
    <col min="3" max="3" width="47.5703125" style="8" customWidth="1"/>
    <col min="4" max="4" width="14.5703125" style="9" customWidth="1"/>
    <col min="5" max="5" width="14.140625" style="9" customWidth="1"/>
    <col min="6" max="6" width="13" style="9" customWidth="1"/>
    <col min="7" max="7" width="13.140625" style="7" customWidth="1"/>
    <col min="8" max="8" width="13.5703125" style="7" customWidth="1"/>
    <col min="9" max="9" width="13" style="7" customWidth="1"/>
    <col min="10" max="10" width="12.7109375" style="7" customWidth="1"/>
    <col min="11" max="12" width="13" style="10" customWidth="1"/>
    <col min="13" max="13" width="15.7109375" style="10" customWidth="1"/>
    <col min="14" max="14" width="13.7109375" style="10" customWidth="1"/>
    <col min="15" max="15" width="14.140625" style="10" customWidth="1"/>
    <col min="16" max="16" width="14" style="11" customWidth="1"/>
    <col min="17" max="17" width="13.140625" style="11" customWidth="1"/>
    <col min="18" max="18" width="9.5703125" style="11" customWidth="1"/>
    <col min="19" max="19" width="12.42578125" style="11" customWidth="1"/>
    <col min="20" max="20" width="15.85546875" style="11" customWidth="1"/>
    <col min="21" max="21" width="14" style="11" customWidth="1"/>
    <col min="22" max="22" width="11.7109375" style="11" customWidth="1"/>
    <col min="23" max="23" width="11.5703125" style="11" customWidth="1"/>
    <col min="24" max="24" width="14.140625" style="11" customWidth="1"/>
    <col min="25" max="25" width="14.5703125" style="11" customWidth="1"/>
    <col min="26" max="26" width="10.140625" style="11" customWidth="1"/>
    <col min="27" max="27" width="11.140625" style="11" customWidth="1"/>
    <col min="28" max="28" width="9.28515625" style="11" customWidth="1"/>
    <col min="29" max="29" width="10.85546875" style="11" customWidth="1"/>
    <col min="30" max="30" width="9.42578125" style="11" customWidth="1"/>
    <col min="31" max="31" width="10.5703125" style="11" customWidth="1"/>
    <col min="32" max="32" width="9.5703125" style="11" customWidth="1"/>
    <col min="33" max="33" width="9.140625" style="11" customWidth="1"/>
    <col min="34" max="34" width="11.5703125" style="11" customWidth="1"/>
    <col min="35" max="35" width="8.42578125" style="12" customWidth="1"/>
    <col min="36" max="36" width="9.85546875" style="12" customWidth="1"/>
    <col min="37" max="37" width="9.28515625" style="12" customWidth="1"/>
    <col min="38" max="38" width="8.5703125" style="12" customWidth="1"/>
    <col min="39" max="39" width="9.42578125" style="12" customWidth="1"/>
    <col min="40" max="40" width="9.28515625" style="12" customWidth="1"/>
    <col min="41" max="41" width="10.140625" style="12" customWidth="1"/>
    <col min="42" max="42" width="9.28515625" style="12" customWidth="1"/>
    <col min="43" max="43" width="11.85546875" style="12" customWidth="1"/>
    <col min="44" max="44" width="8.7109375" style="12" customWidth="1"/>
    <col min="45" max="45" width="14.140625" style="12" customWidth="1"/>
    <col min="46" max="46" width="15.140625" style="12" hidden="1" customWidth="1"/>
    <col min="47" max="60" width="12.140625" style="90" customWidth="1"/>
    <col min="61" max="65" width="12.140625" style="12" customWidth="1"/>
    <col min="66" max="82" width="26.140625" style="12" customWidth="1"/>
    <col min="83" max="222" width="9.140625" style="12"/>
    <col min="223" max="223" width="13.42578125" style="12" customWidth="1"/>
    <col min="224" max="264" width="9.140625" style="12"/>
    <col min="265" max="265" width="0" style="12" hidden="1" customWidth="1"/>
    <col min="266" max="266" width="15.5703125" style="12" customWidth="1"/>
    <col min="267" max="267" width="55.140625" style="12" customWidth="1"/>
    <col min="268" max="268" width="15.5703125" style="12" customWidth="1"/>
    <col min="269" max="270" width="13" style="12" customWidth="1"/>
    <col min="271" max="272" width="13.140625" style="12" customWidth="1"/>
    <col min="273" max="273" width="10.5703125" style="12" customWidth="1"/>
    <col min="274" max="274" width="12.42578125" style="12" customWidth="1"/>
    <col min="275" max="275" width="11.5703125" style="12" customWidth="1"/>
    <col min="276" max="276" width="12.28515625" style="12" customWidth="1"/>
    <col min="277" max="277" width="12.7109375" style="12" customWidth="1"/>
    <col min="278" max="278" width="12.5703125" style="12" customWidth="1"/>
    <col min="279" max="279" width="13.140625" style="12" customWidth="1"/>
    <col min="280" max="280" width="13.42578125" style="12" customWidth="1"/>
    <col min="281" max="281" width="10.28515625" style="12" customWidth="1"/>
    <col min="282" max="282" width="14.28515625" style="12" customWidth="1"/>
    <col min="283" max="283" width="12.85546875" style="12" customWidth="1"/>
    <col min="284" max="284" width="12" style="12" customWidth="1"/>
    <col min="285" max="285" width="16.28515625" style="12" customWidth="1"/>
    <col min="286" max="286" width="14.5703125" style="12" customWidth="1"/>
    <col min="287" max="287" width="16.85546875" style="12" customWidth="1"/>
    <col min="288" max="288" width="11.140625" style="12" customWidth="1"/>
    <col min="289" max="289" width="10.42578125" style="12" customWidth="1"/>
    <col min="290" max="290" width="10.85546875" style="12" customWidth="1"/>
    <col min="291" max="291" width="10.140625" style="12" customWidth="1"/>
    <col min="292" max="292" width="12.85546875" style="12" customWidth="1"/>
    <col min="293" max="294" width="11" style="12" customWidth="1"/>
    <col min="295" max="295" width="11.5703125" style="12" customWidth="1"/>
    <col min="296" max="296" width="11.28515625" style="12" customWidth="1"/>
    <col min="297" max="297" width="10.140625" style="12" customWidth="1"/>
    <col min="298" max="299" width="11.85546875" style="12" customWidth="1"/>
    <col min="300" max="300" width="12.28515625" style="12" customWidth="1"/>
    <col min="301" max="301" width="12.7109375" style="12" customWidth="1"/>
    <col min="302" max="302" width="15.140625" style="12" customWidth="1"/>
    <col min="303" max="303" width="10" style="12" customWidth="1"/>
    <col min="304" max="314" width="7.85546875" style="12" customWidth="1"/>
    <col min="315" max="315" width="9.140625" style="12" customWidth="1"/>
    <col min="316" max="316" width="8.28515625" style="12" customWidth="1"/>
    <col min="317" max="317" width="10.140625" style="12" customWidth="1"/>
    <col min="318" max="318" width="9.140625" style="12"/>
    <col min="319" max="319" width="11.85546875" style="12" customWidth="1"/>
    <col min="320" max="320" width="14.28515625" style="12" customWidth="1"/>
    <col min="321" max="520" width="9.140625" style="12"/>
    <col min="521" max="521" width="0" style="12" hidden="1" customWidth="1"/>
    <col min="522" max="522" width="15.5703125" style="12" customWidth="1"/>
    <col min="523" max="523" width="55.140625" style="12" customWidth="1"/>
    <col min="524" max="524" width="15.5703125" style="12" customWidth="1"/>
    <col min="525" max="526" width="13" style="12" customWidth="1"/>
    <col min="527" max="528" width="13.140625" style="12" customWidth="1"/>
    <col min="529" max="529" width="10.5703125" style="12" customWidth="1"/>
    <col min="530" max="530" width="12.42578125" style="12" customWidth="1"/>
    <col min="531" max="531" width="11.5703125" style="12" customWidth="1"/>
    <col min="532" max="532" width="12.28515625" style="12" customWidth="1"/>
    <col min="533" max="533" width="12.7109375" style="12" customWidth="1"/>
    <col min="534" max="534" width="12.5703125" style="12" customWidth="1"/>
    <col min="535" max="535" width="13.140625" style="12" customWidth="1"/>
    <col min="536" max="536" width="13.42578125" style="12" customWidth="1"/>
    <col min="537" max="537" width="10.28515625" style="12" customWidth="1"/>
    <col min="538" max="538" width="14.28515625" style="12" customWidth="1"/>
    <col min="539" max="539" width="12.85546875" style="12" customWidth="1"/>
    <col min="540" max="540" width="12" style="12" customWidth="1"/>
    <col min="541" max="541" width="16.28515625" style="12" customWidth="1"/>
    <col min="542" max="542" width="14.5703125" style="12" customWidth="1"/>
    <col min="543" max="543" width="16.85546875" style="12" customWidth="1"/>
    <col min="544" max="544" width="11.140625" style="12" customWidth="1"/>
    <col min="545" max="545" width="10.42578125" style="12" customWidth="1"/>
    <col min="546" max="546" width="10.85546875" style="12" customWidth="1"/>
    <col min="547" max="547" width="10.140625" style="12" customWidth="1"/>
    <col min="548" max="548" width="12.85546875" style="12" customWidth="1"/>
    <col min="549" max="550" width="11" style="12" customWidth="1"/>
    <col min="551" max="551" width="11.5703125" style="12" customWidth="1"/>
    <col min="552" max="552" width="11.28515625" style="12" customWidth="1"/>
    <col min="553" max="553" width="10.140625" style="12" customWidth="1"/>
    <col min="554" max="555" width="11.85546875" style="12" customWidth="1"/>
    <col min="556" max="556" width="12.28515625" style="12" customWidth="1"/>
    <col min="557" max="557" width="12.7109375" style="12" customWidth="1"/>
    <col min="558" max="558" width="15.140625" style="12" customWidth="1"/>
    <col min="559" max="559" width="10" style="12" customWidth="1"/>
    <col min="560" max="570" width="7.85546875" style="12" customWidth="1"/>
    <col min="571" max="571" width="9.140625" style="12" customWidth="1"/>
    <col min="572" max="572" width="8.28515625" style="12" customWidth="1"/>
    <col min="573" max="573" width="10.140625" style="12" customWidth="1"/>
    <col min="574" max="574" width="9.140625" style="12"/>
    <col min="575" max="575" width="11.85546875" style="12" customWidth="1"/>
    <col min="576" max="576" width="14.28515625" style="12" customWidth="1"/>
    <col min="577" max="776" width="9.140625" style="12"/>
    <col min="777" max="777" width="0" style="12" hidden="1" customWidth="1"/>
    <col min="778" max="778" width="15.5703125" style="12" customWidth="1"/>
    <col min="779" max="779" width="55.140625" style="12" customWidth="1"/>
    <col min="780" max="780" width="15.5703125" style="12" customWidth="1"/>
    <col min="781" max="782" width="13" style="12" customWidth="1"/>
    <col min="783" max="784" width="13.140625" style="12" customWidth="1"/>
    <col min="785" max="785" width="10.5703125" style="12" customWidth="1"/>
    <col min="786" max="786" width="12.42578125" style="12" customWidth="1"/>
    <col min="787" max="787" width="11.5703125" style="12" customWidth="1"/>
    <col min="788" max="788" width="12.28515625" style="12" customWidth="1"/>
    <col min="789" max="789" width="12.7109375" style="12" customWidth="1"/>
    <col min="790" max="790" width="12.5703125" style="12" customWidth="1"/>
    <col min="791" max="791" width="13.140625" style="12" customWidth="1"/>
    <col min="792" max="792" width="13.42578125" style="12" customWidth="1"/>
    <col min="793" max="793" width="10.28515625" style="12" customWidth="1"/>
    <col min="794" max="794" width="14.28515625" style="12" customWidth="1"/>
    <col min="795" max="795" width="12.85546875" style="12" customWidth="1"/>
    <col min="796" max="796" width="12" style="12" customWidth="1"/>
    <col min="797" max="797" width="16.28515625" style="12" customWidth="1"/>
    <col min="798" max="798" width="14.5703125" style="12" customWidth="1"/>
    <col min="799" max="799" width="16.85546875" style="12" customWidth="1"/>
    <col min="800" max="800" width="11.140625" style="12" customWidth="1"/>
    <col min="801" max="801" width="10.42578125" style="12" customWidth="1"/>
    <col min="802" max="802" width="10.85546875" style="12" customWidth="1"/>
    <col min="803" max="803" width="10.140625" style="12" customWidth="1"/>
    <col min="804" max="804" width="12.85546875" style="12" customWidth="1"/>
    <col min="805" max="806" width="11" style="12" customWidth="1"/>
    <col min="807" max="807" width="11.5703125" style="12" customWidth="1"/>
    <col min="808" max="808" width="11.28515625" style="12" customWidth="1"/>
    <col min="809" max="809" width="10.140625" style="12" customWidth="1"/>
    <col min="810" max="811" width="11.85546875" style="12" customWidth="1"/>
    <col min="812" max="812" width="12.28515625" style="12" customWidth="1"/>
    <col min="813" max="813" width="12.7109375" style="12" customWidth="1"/>
    <col min="814" max="814" width="15.140625" style="12" customWidth="1"/>
    <col min="815" max="815" width="10" style="12" customWidth="1"/>
    <col min="816" max="826" width="7.85546875" style="12" customWidth="1"/>
    <col min="827" max="827" width="9.140625" style="12" customWidth="1"/>
    <col min="828" max="828" width="8.28515625" style="12" customWidth="1"/>
    <col min="829" max="829" width="10.140625" style="12" customWidth="1"/>
    <col min="830" max="830" width="9.140625" style="12"/>
    <col min="831" max="831" width="11.85546875" style="12" customWidth="1"/>
    <col min="832" max="832" width="14.28515625" style="12" customWidth="1"/>
    <col min="833" max="1032" width="9.140625" style="12"/>
    <col min="1033" max="1033" width="0" style="12" hidden="1" customWidth="1"/>
    <col min="1034" max="1034" width="15.5703125" style="12" customWidth="1"/>
    <col min="1035" max="1035" width="55.140625" style="12" customWidth="1"/>
    <col min="1036" max="1036" width="15.5703125" style="12" customWidth="1"/>
    <col min="1037" max="1038" width="13" style="12" customWidth="1"/>
    <col min="1039" max="1040" width="13.140625" style="12" customWidth="1"/>
    <col min="1041" max="1041" width="10.5703125" style="12" customWidth="1"/>
    <col min="1042" max="1042" width="12.42578125" style="12" customWidth="1"/>
    <col min="1043" max="1043" width="11.5703125" style="12" customWidth="1"/>
    <col min="1044" max="1044" width="12.28515625" style="12" customWidth="1"/>
    <col min="1045" max="1045" width="12.7109375" style="12" customWidth="1"/>
    <col min="1046" max="1046" width="12.5703125" style="12" customWidth="1"/>
    <col min="1047" max="1047" width="13.140625" style="12" customWidth="1"/>
    <col min="1048" max="1048" width="13.42578125" style="12" customWidth="1"/>
    <col min="1049" max="1049" width="10.28515625" style="12" customWidth="1"/>
    <col min="1050" max="1050" width="14.28515625" style="12" customWidth="1"/>
    <col min="1051" max="1051" width="12.85546875" style="12" customWidth="1"/>
    <col min="1052" max="1052" width="12" style="12" customWidth="1"/>
    <col min="1053" max="1053" width="16.28515625" style="12" customWidth="1"/>
    <col min="1054" max="1054" width="14.5703125" style="12" customWidth="1"/>
    <col min="1055" max="1055" width="16.85546875" style="12" customWidth="1"/>
    <col min="1056" max="1056" width="11.140625" style="12" customWidth="1"/>
    <col min="1057" max="1057" width="10.42578125" style="12" customWidth="1"/>
    <col min="1058" max="1058" width="10.85546875" style="12" customWidth="1"/>
    <col min="1059" max="1059" width="10.140625" style="12" customWidth="1"/>
    <col min="1060" max="1060" width="12.85546875" style="12" customWidth="1"/>
    <col min="1061" max="1062" width="11" style="12" customWidth="1"/>
    <col min="1063" max="1063" width="11.5703125" style="12" customWidth="1"/>
    <col min="1064" max="1064" width="11.28515625" style="12" customWidth="1"/>
    <col min="1065" max="1065" width="10.140625" style="12" customWidth="1"/>
    <col min="1066" max="1067" width="11.85546875" style="12" customWidth="1"/>
    <col min="1068" max="1068" width="12.28515625" style="12" customWidth="1"/>
    <col min="1069" max="1069" width="12.7109375" style="12" customWidth="1"/>
    <col min="1070" max="1070" width="15.140625" style="12" customWidth="1"/>
    <col min="1071" max="1071" width="10" style="12" customWidth="1"/>
    <col min="1072" max="1082" width="7.85546875" style="12" customWidth="1"/>
    <col min="1083" max="1083" width="9.140625" style="12" customWidth="1"/>
    <col min="1084" max="1084" width="8.28515625" style="12" customWidth="1"/>
    <col min="1085" max="1085" width="10.140625" style="12" customWidth="1"/>
    <col min="1086" max="1086" width="9.140625" style="12"/>
    <col min="1087" max="1087" width="11.85546875" style="12" customWidth="1"/>
    <col min="1088" max="1088" width="14.28515625" style="12" customWidth="1"/>
    <col min="1089" max="1288" width="9.140625" style="12"/>
    <col min="1289" max="1289" width="0" style="12" hidden="1" customWidth="1"/>
    <col min="1290" max="1290" width="15.5703125" style="12" customWidth="1"/>
    <col min="1291" max="1291" width="55.140625" style="12" customWidth="1"/>
    <col min="1292" max="1292" width="15.5703125" style="12" customWidth="1"/>
    <col min="1293" max="1294" width="13" style="12" customWidth="1"/>
    <col min="1295" max="1296" width="13.140625" style="12" customWidth="1"/>
    <col min="1297" max="1297" width="10.5703125" style="12" customWidth="1"/>
    <col min="1298" max="1298" width="12.42578125" style="12" customWidth="1"/>
    <col min="1299" max="1299" width="11.5703125" style="12" customWidth="1"/>
    <col min="1300" max="1300" width="12.28515625" style="12" customWidth="1"/>
    <col min="1301" max="1301" width="12.7109375" style="12" customWidth="1"/>
    <col min="1302" max="1302" width="12.5703125" style="12" customWidth="1"/>
    <col min="1303" max="1303" width="13.140625" style="12" customWidth="1"/>
    <col min="1304" max="1304" width="13.42578125" style="12" customWidth="1"/>
    <col min="1305" max="1305" width="10.28515625" style="12" customWidth="1"/>
    <col min="1306" max="1306" width="14.28515625" style="12" customWidth="1"/>
    <col min="1307" max="1307" width="12.85546875" style="12" customWidth="1"/>
    <col min="1308" max="1308" width="12" style="12" customWidth="1"/>
    <col min="1309" max="1309" width="16.28515625" style="12" customWidth="1"/>
    <col min="1310" max="1310" width="14.5703125" style="12" customWidth="1"/>
    <col min="1311" max="1311" width="16.85546875" style="12" customWidth="1"/>
    <col min="1312" max="1312" width="11.140625" style="12" customWidth="1"/>
    <col min="1313" max="1313" width="10.42578125" style="12" customWidth="1"/>
    <col min="1314" max="1314" width="10.85546875" style="12" customWidth="1"/>
    <col min="1315" max="1315" width="10.140625" style="12" customWidth="1"/>
    <col min="1316" max="1316" width="12.85546875" style="12" customWidth="1"/>
    <col min="1317" max="1318" width="11" style="12" customWidth="1"/>
    <col min="1319" max="1319" width="11.5703125" style="12" customWidth="1"/>
    <col min="1320" max="1320" width="11.28515625" style="12" customWidth="1"/>
    <col min="1321" max="1321" width="10.140625" style="12" customWidth="1"/>
    <col min="1322" max="1323" width="11.85546875" style="12" customWidth="1"/>
    <col min="1324" max="1324" width="12.28515625" style="12" customWidth="1"/>
    <col min="1325" max="1325" width="12.7109375" style="12" customWidth="1"/>
    <col min="1326" max="1326" width="15.140625" style="12" customWidth="1"/>
    <col min="1327" max="1327" width="10" style="12" customWidth="1"/>
    <col min="1328" max="1338" width="7.85546875" style="12" customWidth="1"/>
    <col min="1339" max="1339" width="9.140625" style="12" customWidth="1"/>
    <col min="1340" max="1340" width="8.28515625" style="12" customWidth="1"/>
    <col min="1341" max="1341" width="10.140625" style="12" customWidth="1"/>
    <col min="1342" max="1342" width="9.140625" style="12"/>
    <col min="1343" max="1343" width="11.85546875" style="12" customWidth="1"/>
    <col min="1344" max="1344" width="14.28515625" style="12" customWidth="1"/>
    <col min="1345" max="1544" width="9.140625" style="12"/>
    <col min="1545" max="1545" width="0" style="12" hidden="1" customWidth="1"/>
    <col min="1546" max="1546" width="15.5703125" style="12" customWidth="1"/>
    <col min="1547" max="1547" width="55.140625" style="12" customWidth="1"/>
    <col min="1548" max="1548" width="15.5703125" style="12" customWidth="1"/>
    <col min="1549" max="1550" width="13" style="12" customWidth="1"/>
    <col min="1551" max="1552" width="13.140625" style="12" customWidth="1"/>
    <col min="1553" max="1553" width="10.5703125" style="12" customWidth="1"/>
    <col min="1554" max="1554" width="12.42578125" style="12" customWidth="1"/>
    <col min="1555" max="1555" width="11.5703125" style="12" customWidth="1"/>
    <col min="1556" max="1556" width="12.28515625" style="12" customWidth="1"/>
    <col min="1557" max="1557" width="12.7109375" style="12" customWidth="1"/>
    <col min="1558" max="1558" width="12.5703125" style="12" customWidth="1"/>
    <col min="1559" max="1559" width="13.140625" style="12" customWidth="1"/>
    <col min="1560" max="1560" width="13.42578125" style="12" customWidth="1"/>
    <col min="1561" max="1561" width="10.28515625" style="12" customWidth="1"/>
    <col min="1562" max="1562" width="14.28515625" style="12" customWidth="1"/>
    <col min="1563" max="1563" width="12.85546875" style="12" customWidth="1"/>
    <col min="1564" max="1564" width="12" style="12" customWidth="1"/>
    <col min="1565" max="1565" width="16.28515625" style="12" customWidth="1"/>
    <col min="1566" max="1566" width="14.5703125" style="12" customWidth="1"/>
    <col min="1567" max="1567" width="16.85546875" style="12" customWidth="1"/>
    <col min="1568" max="1568" width="11.140625" style="12" customWidth="1"/>
    <col min="1569" max="1569" width="10.42578125" style="12" customWidth="1"/>
    <col min="1570" max="1570" width="10.85546875" style="12" customWidth="1"/>
    <col min="1571" max="1571" width="10.140625" style="12" customWidth="1"/>
    <col min="1572" max="1572" width="12.85546875" style="12" customWidth="1"/>
    <col min="1573" max="1574" width="11" style="12" customWidth="1"/>
    <col min="1575" max="1575" width="11.5703125" style="12" customWidth="1"/>
    <col min="1576" max="1576" width="11.28515625" style="12" customWidth="1"/>
    <col min="1577" max="1577" width="10.140625" style="12" customWidth="1"/>
    <col min="1578" max="1579" width="11.85546875" style="12" customWidth="1"/>
    <col min="1580" max="1580" width="12.28515625" style="12" customWidth="1"/>
    <col min="1581" max="1581" width="12.7109375" style="12" customWidth="1"/>
    <col min="1582" max="1582" width="15.140625" style="12" customWidth="1"/>
    <col min="1583" max="1583" width="10" style="12" customWidth="1"/>
    <col min="1584" max="1594" width="7.85546875" style="12" customWidth="1"/>
    <col min="1595" max="1595" width="9.140625" style="12" customWidth="1"/>
    <col min="1596" max="1596" width="8.28515625" style="12" customWidth="1"/>
    <col min="1597" max="1597" width="10.140625" style="12" customWidth="1"/>
    <col min="1598" max="1598" width="9.140625" style="12"/>
    <col min="1599" max="1599" width="11.85546875" style="12" customWidth="1"/>
    <col min="1600" max="1600" width="14.28515625" style="12" customWidth="1"/>
    <col min="1601" max="1800" width="9.140625" style="12"/>
    <col min="1801" max="1801" width="0" style="12" hidden="1" customWidth="1"/>
    <col min="1802" max="1802" width="15.5703125" style="12" customWidth="1"/>
    <col min="1803" max="1803" width="55.140625" style="12" customWidth="1"/>
    <col min="1804" max="1804" width="15.5703125" style="12" customWidth="1"/>
    <col min="1805" max="1806" width="13" style="12" customWidth="1"/>
    <col min="1807" max="1808" width="13.140625" style="12" customWidth="1"/>
    <col min="1809" max="1809" width="10.5703125" style="12" customWidth="1"/>
    <col min="1810" max="1810" width="12.42578125" style="12" customWidth="1"/>
    <col min="1811" max="1811" width="11.5703125" style="12" customWidth="1"/>
    <col min="1812" max="1812" width="12.28515625" style="12" customWidth="1"/>
    <col min="1813" max="1813" width="12.7109375" style="12" customWidth="1"/>
    <col min="1814" max="1814" width="12.5703125" style="12" customWidth="1"/>
    <col min="1815" max="1815" width="13.140625" style="12" customWidth="1"/>
    <col min="1816" max="1816" width="13.42578125" style="12" customWidth="1"/>
    <col min="1817" max="1817" width="10.28515625" style="12" customWidth="1"/>
    <col min="1818" max="1818" width="14.28515625" style="12" customWidth="1"/>
    <col min="1819" max="1819" width="12.85546875" style="12" customWidth="1"/>
    <col min="1820" max="1820" width="12" style="12" customWidth="1"/>
    <col min="1821" max="1821" width="16.28515625" style="12" customWidth="1"/>
    <col min="1822" max="1822" width="14.5703125" style="12" customWidth="1"/>
    <col min="1823" max="1823" width="16.85546875" style="12" customWidth="1"/>
    <col min="1824" max="1824" width="11.140625" style="12" customWidth="1"/>
    <col min="1825" max="1825" width="10.42578125" style="12" customWidth="1"/>
    <col min="1826" max="1826" width="10.85546875" style="12" customWidth="1"/>
    <col min="1827" max="1827" width="10.140625" style="12" customWidth="1"/>
    <col min="1828" max="1828" width="12.85546875" style="12" customWidth="1"/>
    <col min="1829" max="1830" width="11" style="12" customWidth="1"/>
    <col min="1831" max="1831" width="11.5703125" style="12" customWidth="1"/>
    <col min="1832" max="1832" width="11.28515625" style="12" customWidth="1"/>
    <col min="1833" max="1833" width="10.140625" style="12" customWidth="1"/>
    <col min="1834" max="1835" width="11.85546875" style="12" customWidth="1"/>
    <col min="1836" max="1836" width="12.28515625" style="12" customWidth="1"/>
    <col min="1837" max="1837" width="12.7109375" style="12" customWidth="1"/>
    <col min="1838" max="1838" width="15.140625" style="12" customWidth="1"/>
    <col min="1839" max="1839" width="10" style="12" customWidth="1"/>
    <col min="1840" max="1850" width="7.85546875" style="12" customWidth="1"/>
    <col min="1851" max="1851" width="9.140625" style="12" customWidth="1"/>
    <col min="1852" max="1852" width="8.28515625" style="12" customWidth="1"/>
    <col min="1853" max="1853" width="10.140625" style="12" customWidth="1"/>
    <col min="1854" max="1854" width="9.140625" style="12"/>
    <col min="1855" max="1855" width="11.85546875" style="12" customWidth="1"/>
    <col min="1856" max="1856" width="14.28515625" style="12" customWidth="1"/>
    <col min="1857" max="2056" width="9.140625" style="12"/>
    <col min="2057" max="2057" width="0" style="12" hidden="1" customWidth="1"/>
    <col min="2058" max="2058" width="15.5703125" style="12" customWidth="1"/>
    <col min="2059" max="2059" width="55.140625" style="12" customWidth="1"/>
    <col min="2060" max="2060" width="15.5703125" style="12" customWidth="1"/>
    <col min="2061" max="2062" width="13" style="12" customWidth="1"/>
    <col min="2063" max="2064" width="13.140625" style="12" customWidth="1"/>
    <col min="2065" max="2065" width="10.5703125" style="12" customWidth="1"/>
    <col min="2066" max="2066" width="12.42578125" style="12" customWidth="1"/>
    <col min="2067" max="2067" width="11.5703125" style="12" customWidth="1"/>
    <col min="2068" max="2068" width="12.28515625" style="12" customWidth="1"/>
    <col min="2069" max="2069" width="12.7109375" style="12" customWidth="1"/>
    <col min="2070" max="2070" width="12.5703125" style="12" customWidth="1"/>
    <col min="2071" max="2071" width="13.140625" style="12" customWidth="1"/>
    <col min="2072" max="2072" width="13.42578125" style="12" customWidth="1"/>
    <col min="2073" max="2073" width="10.28515625" style="12" customWidth="1"/>
    <col min="2074" max="2074" width="14.28515625" style="12" customWidth="1"/>
    <col min="2075" max="2075" width="12.85546875" style="12" customWidth="1"/>
    <col min="2076" max="2076" width="12" style="12" customWidth="1"/>
    <col min="2077" max="2077" width="16.28515625" style="12" customWidth="1"/>
    <col min="2078" max="2078" width="14.5703125" style="12" customWidth="1"/>
    <col min="2079" max="2079" width="16.85546875" style="12" customWidth="1"/>
    <col min="2080" max="2080" width="11.140625" style="12" customWidth="1"/>
    <col min="2081" max="2081" width="10.42578125" style="12" customWidth="1"/>
    <col min="2082" max="2082" width="10.85546875" style="12" customWidth="1"/>
    <col min="2083" max="2083" width="10.140625" style="12" customWidth="1"/>
    <col min="2084" max="2084" width="12.85546875" style="12" customWidth="1"/>
    <col min="2085" max="2086" width="11" style="12" customWidth="1"/>
    <col min="2087" max="2087" width="11.5703125" style="12" customWidth="1"/>
    <col min="2088" max="2088" width="11.28515625" style="12" customWidth="1"/>
    <col min="2089" max="2089" width="10.140625" style="12" customWidth="1"/>
    <col min="2090" max="2091" width="11.85546875" style="12" customWidth="1"/>
    <col min="2092" max="2092" width="12.28515625" style="12" customWidth="1"/>
    <col min="2093" max="2093" width="12.7109375" style="12" customWidth="1"/>
    <col min="2094" max="2094" width="15.140625" style="12" customWidth="1"/>
    <col min="2095" max="2095" width="10" style="12" customWidth="1"/>
    <col min="2096" max="2106" width="7.85546875" style="12" customWidth="1"/>
    <col min="2107" max="2107" width="9.140625" style="12" customWidth="1"/>
    <col min="2108" max="2108" width="8.28515625" style="12" customWidth="1"/>
    <col min="2109" max="2109" width="10.140625" style="12" customWidth="1"/>
    <col min="2110" max="2110" width="9.140625" style="12"/>
    <col min="2111" max="2111" width="11.85546875" style="12" customWidth="1"/>
    <col min="2112" max="2112" width="14.28515625" style="12" customWidth="1"/>
    <col min="2113" max="2312" width="9.140625" style="12"/>
    <col min="2313" max="2313" width="0" style="12" hidden="1" customWidth="1"/>
    <col min="2314" max="2314" width="15.5703125" style="12" customWidth="1"/>
    <col min="2315" max="2315" width="55.140625" style="12" customWidth="1"/>
    <col min="2316" max="2316" width="15.5703125" style="12" customWidth="1"/>
    <col min="2317" max="2318" width="13" style="12" customWidth="1"/>
    <col min="2319" max="2320" width="13.140625" style="12" customWidth="1"/>
    <col min="2321" max="2321" width="10.5703125" style="12" customWidth="1"/>
    <col min="2322" max="2322" width="12.42578125" style="12" customWidth="1"/>
    <col min="2323" max="2323" width="11.5703125" style="12" customWidth="1"/>
    <col min="2324" max="2324" width="12.28515625" style="12" customWidth="1"/>
    <col min="2325" max="2325" width="12.7109375" style="12" customWidth="1"/>
    <col min="2326" max="2326" width="12.5703125" style="12" customWidth="1"/>
    <col min="2327" max="2327" width="13.140625" style="12" customWidth="1"/>
    <col min="2328" max="2328" width="13.42578125" style="12" customWidth="1"/>
    <col min="2329" max="2329" width="10.28515625" style="12" customWidth="1"/>
    <col min="2330" max="2330" width="14.28515625" style="12" customWidth="1"/>
    <col min="2331" max="2331" width="12.85546875" style="12" customWidth="1"/>
    <col min="2332" max="2332" width="12" style="12" customWidth="1"/>
    <col min="2333" max="2333" width="16.28515625" style="12" customWidth="1"/>
    <col min="2334" max="2334" width="14.5703125" style="12" customWidth="1"/>
    <col min="2335" max="2335" width="16.85546875" style="12" customWidth="1"/>
    <col min="2336" max="2336" width="11.140625" style="12" customWidth="1"/>
    <col min="2337" max="2337" width="10.42578125" style="12" customWidth="1"/>
    <col min="2338" max="2338" width="10.85546875" style="12" customWidth="1"/>
    <col min="2339" max="2339" width="10.140625" style="12" customWidth="1"/>
    <col min="2340" max="2340" width="12.85546875" style="12" customWidth="1"/>
    <col min="2341" max="2342" width="11" style="12" customWidth="1"/>
    <col min="2343" max="2343" width="11.5703125" style="12" customWidth="1"/>
    <col min="2344" max="2344" width="11.28515625" style="12" customWidth="1"/>
    <col min="2345" max="2345" width="10.140625" style="12" customWidth="1"/>
    <col min="2346" max="2347" width="11.85546875" style="12" customWidth="1"/>
    <col min="2348" max="2348" width="12.28515625" style="12" customWidth="1"/>
    <col min="2349" max="2349" width="12.7109375" style="12" customWidth="1"/>
    <col min="2350" max="2350" width="15.140625" style="12" customWidth="1"/>
    <col min="2351" max="2351" width="10" style="12" customWidth="1"/>
    <col min="2352" max="2362" width="7.85546875" style="12" customWidth="1"/>
    <col min="2363" max="2363" width="9.140625" style="12" customWidth="1"/>
    <col min="2364" max="2364" width="8.28515625" style="12" customWidth="1"/>
    <col min="2365" max="2365" width="10.140625" style="12" customWidth="1"/>
    <col min="2366" max="2366" width="9.140625" style="12"/>
    <col min="2367" max="2367" width="11.85546875" style="12" customWidth="1"/>
    <col min="2368" max="2368" width="14.28515625" style="12" customWidth="1"/>
    <col min="2369" max="2568" width="9.140625" style="12"/>
    <col min="2569" max="2569" width="0" style="12" hidden="1" customWidth="1"/>
    <col min="2570" max="2570" width="15.5703125" style="12" customWidth="1"/>
    <col min="2571" max="2571" width="55.140625" style="12" customWidth="1"/>
    <col min="2572" max="2572" width="15.5703125" style="12" customWidth="1"/>
    <col min="2573" max="2574" width="13" style="12" customWidth="1"/>
    <col min="2575" max="2576" width="13.140625" style="12" customWidth="1"/>
    <col min="2577" max="2577" width="10.5703125" style="12" customWidth="1"/>
    <col min="2578" max="2578" width="12.42578125" style="12" customWidth="1"/>
    <col min="2579" max="2579" width="11.5703125" style="12" customWidth="1"/>
    <col min="2580" max="2580" width="12.28515625" style="12" customWidth="1"/>
    <col min="2581" max="2581" width="12.7109375" style="12" customWidth="1"/>
    <col min="2582" max="2582" width="12.5703125" style="12" customWidth="1"/>
    <col min="2583" max="2583" width="13.140625" style="12" customWidth="1"/>
    <col min="2584" max="2584" width="13.42578125" style="12" customWidth="1"/>
    <col min="2585" max="2585" width="10.28515625" style="12" customWidth="1"/>
    <col min="2586" max="2586" width="14.28515625" style="12" customWidth="1"/>
    <col min="2587" max="2587" width="12.85546875" style="12" customWidth="1"/>
    <col min="2588" max="2588" width="12" style="12" customWidth="1"/>
    <col min="2589" max="2589" width="16.28515625" style="12" customWidth="1"/>
    <col min="2590" max="2590" width="14.5703125" style="12" customWidth="1"/>
    <col min="2591" max="2591" width="16.85546875" style="12" customWidth="1"/>
    <col min="2592" max="2592" width="11.140625" style="12" customWidth="1"/>
    <col min="2593" max="2593" width="10.42578125" style="12" customWidth="1"/>
    <col min="2594" max="2594" width="10.85546875" style="12" customWidth="1"/>
    <col min="2595" max="2595" width="10.140625" style="12" customWidth="1"/>
    <col min="2596" max="2596" width="12.85546875" style="12" customWidth="1"/>
    <col min="2597" max="2598" width="11" style="12" customWidth="1"/>
    <col min="2599" max="2599" width="11.5703125" style="12" customWidth="1"/>
    <col min="2600" max="2600" width="11.28515625" style="12" customWidth="1"/>
    <col min="2601" max="2601" width="10.140625" style="12" customWidth="1"/>
    <col min="2602" max="2603" width="11.85546875" style="12" customWidth="1"/>
    <col min="2604" max="2604" width="12.28515625" style="12" customWidth="1"/>
    <col min="2605" max="2605" width="12.7109375" style="12" customWidth="1"/>
    <col min="2606" max="2606" width="15.140625" style="12" customWidth="1"/>
    <col min="2607" max="2607" width="10" style="12" customWidth="1"/>
    <col min="2608" max="2618" width="7.85546875" style="12" customWidth="1"/>
    <col min="2619" max="2619" width="9.140625" style="12" customWidth="1"/>
    <col min="2620" max="2620" width="8.28515625" style="12" customWidth="1"/>
    <col min="2621" max="2621" width="10.140625" style="12" customWidth="1"/>
    <col min="2622" max="2622" width="9.140625" style="12"/>
    <col min="2623" max="2623" width="11.85546875" style="12" customWidth="1"/>
    <col min="2624" max="2624" width="14.28515625" style="12" customWidth="1"/>
    <col min="2625" max="2824" width="9.140625" style="12"/>
    <col min="2825" max="2825" width="0" style="12" hidden="1" customWidth="1"/>
    <col min="2826" max="2826" width="15.5703125" style="12" customWidth="1"/>
    <col min="2827" max="2827" width="55.140625" style="12" customWidth="1"/>
    <col min="2828" max="2828" width="15.5703125" style="12" customWidth="1"/>
    <col min="2829" max="2830" width="13" style="12" customWidth="1"/>
    <col min="2831" max="2832" width="13.140625" style="12" customWidth="1"/>
    <col min="2833" max="2833" width="10.5703125" style="12" customWidth="1"/>
    <col min="2834" max="2834" width="12.42578125" style="12" customWidth="1"/>
    <col min="2835" max="2835" width="11.5703125" style="12" customWidth="1"/>
    <col min="2836" max="2836" width="12.28515625" style="12" customWidth="1"/>
    <col min="2837" max="2837" width="12.7109375" style="12" customWidth="1"/>
    <col min="2838" max="2838" width="12.5703125" style="12" customWidth="1"/>
    <col min="2839" max="2839" width="13.140625" style="12" customWidth="1"/>
    <col min="2840" max="2840" width="13.42578125" style="12" customWidth="1"/>
    <col min="2841" max="2841" width="10.28515625" style="12" customWidth="1"/>
    <col min="2842" max="2842" width="14.28515625" style="12" customWidth="1"/>
    <col min="2843" max="2843" width="12.85546875" style="12" customWidth="1"/>
    <col min="2844" max="2844" width="12" style="12" customWidth="1"/>
    <col min="2845" max="2845" width="16.28515625" style="12" customWidth="1"/>
    <col min="2846" max="2846" width="14.5703125" style="12" customWidth="1"/>
    <col min="2847" max="2847" width="16.85546875" style="12" customWidth="1"/>
    <col min="2848" max="2848" width="11.140625" style="12" customWidth="1"/>
    <col min="2849" max="2849" width="10.42578125" style="12" customWidth="1"/>
    <col min="2850" max="2850" width="10.85546875" style="12" customWidth="1"/>
    <col min="2851" max="2851" width="10.140625" style="12" customWidth="1"/>
    <col min="2852" max="2852" width="12.85546875" style="12" customWidth="1"/>
    <col min="2853" max="2854" width="11" style="12" customWidth="1"/>
    <col min="2855" max="2855" width="11.5703125" style="12" customWidth="1"/>
    <col min="2856" max="2856" width="11.28515625" style="12" customWidth="1"/>
    <col min="2857" max="2857" width="10.140625" style="12" customWidth="1"/>
    <col min="2858" max="2859" width="11.85546875" style="12" customWidth="1"/>
    <col min="2860" max="2860" width="12.28515625" style="12" customWidth="1"/>
    <col min="2861" max="2861" width="12.7109375" style="12" customWidth="1"/>
    <col min="2862" max="2862" width="15.140625" style="12" customWidth="1"/>
    <col min="2863" max="2863" width="10" style="12" customWidth="1"/>
    <col min="2864" max="2874" width="7.85546875" style="12" customWidth="1"/>
    <col min="2875" max="2875" width="9.140625" style="12" customWidth="1"/>
    <col min="2876" max="2876" width="8.28515625" style="12" customWidth="1"/>
    <col min="2877" max="2877" width="10.140625" style="12" customWidth="1"/>
    <col min="2878" max="2878" width="9.140625" style="12"/>
    <col min="2879" max="2879" width="11.85546875" style="12" customWidth="1"/>
    <col min="2880" max="2880" width="14.28515625" style="12" customWidth="1"/>
    <col min="2881" max="3080" width="9.140625" style="12"/>
    <col min="3081" max="3081" width="0" style="12" hidden="1" customWidth="1"/>
    <col min="3082" max="3082" width="15.5703125" style="12" customWidth="1"/>
    <col min="3083" max="3083" width="55.140625" style="12" customWidth="1"/>
    <col min="3084" max="3084" width="15.5703125" style="12" customWidth="1"/>
    <col min="3085" max="3086" width="13" style="12" customWidth="1"/>
    <col min="3087" max="3088" width="13.140625" style="12" customWidth="1"/>
    <col min="3089" max="3089" width="10.5703125" style="12" customWidth="1"/>
    <col min="3090" max="3090" width="12.42578125" style="12" customWidth="1"/>
    <col min="3091" max="3091" width="11.5703125" style="12" customWidth="1"/>
    <col min="3092" max="3092" width="12.28515625" style="12" customWidth="1"/>
    <col min="3093" max="3093" width="12.7109375" style="12" customWidth="1"/>
    <col min="3094" max="3094" width="12.5703125" style="12" customWidth="1"/>
    <col min="3095" max="3095" width="13.140625" style="12" customWidth="1"/>
    <col min="3096" max="3096" width="13.42578125" style="12" customWidth="1"/>
    <col min="3097" max="3097" width="10.28515625" style="12" customWidth="1"/>
    <col min="3098" max="3098" width="14.28515625" style="12" customWidth="1"/>
    <col min="3099" max="3099" width="12.85546875" style="12" customWidth="1"/>
    <col min="3100" max="3100" width="12" style="12" customWidth="1"/>
    <col min="3101" max="3101" width="16.28515625" style="12" customWidth="1"/>
    <col min="3102" max="3102" width="14.5703125" style="12" customWidth="1"/>
    <col min="3103" max="3103" width="16.85546875" style="12" customWidth="1"/>
    <col min="3104" max="3104" width="11.140625" style="12" customWidth="1"/>
    <col min="3105" max="3105" width="10.42578125" style="12" customWidth="1"/>
    <col min="3106" max="3106" width="10.85546875" style="12" customWidth="1"/>
    <col min="3107" max="3107" width="10.140625" style="12" customWidth="1"/>
    <col min="3108" max="3108" width="12.85546875" style="12" customWidth="1"/>
    <col min="3109" max="3110" width="11" style="12" customWidth="1"/>
    <col min="3111" max="3111" width="11.5703125" style="12" customWidth="1"/>
    <col min="3112" max="3112" width="11.28515625" style="12" customWidth="1"/>
    <col min="3113" max="3113" width="10.140625" style="12" customWidth="1"/>
    <col min="3114" max="3115" width="11.85546875" style="12" customWidth="1"/>
    <col min="3116" max="3116" width="12.28515625" style="12" customWidth="1"/>
    <col min="3117" max="3117" width="12.7109375" style="12" customWidth="1"/>
    <col min="3118" max="3118" width="15.140625" style="12" customWidth="1"/>
    <col min="3119" max="3119" width="10" style="12" customWidth="1"/>
    <col min="3120" max="3130" width="7.85546875" style="12" customWidth="1"/>
    <col min="3131" max="3131" width="9.140625" style="12" customWidth="1"/>
    <col min="3132" max="3132" width="8.28515625" style="12" customWidth="1"/>
    <col min="3133" max="3133" width="10.140625" style="12" customWidth="1"/>
    <col min="3134" max="3134" width="9.140625" style="12"/>
    <col min="3135" max="3135" width="11.85546875" style="12" customWidth="1"/>
    <col min="3136" max="3136" width="14.28515625" style="12" customWidth="1"/>
    <col min="3137" max="3336" width="9.140625" style="12"/>
    <col min="3337" max="3337" width="0" style="12" hidden="1" customWidth="1"/>
    <col min="3338" max="3338" width="15.5703125" style="12" customWidth="1"/>
    <col min="3339" max="3339" width="55.140625" style="12" customWidth="1"/>
    <col min="3340" max="3340" width="15.5703125" style="12" customWidth="1"/>
    <col min="3341" max="3342" width="13" style="12" customWidth="1"/>
    <col min="3343" max="3344" width="13.140625" style="12" customWidth="1"/>
    <col min="3345" max="3345" width="10.5703125" style="12" customWidth="1"/>
    <col min="3346" max="3346" width="12.42578125" style="12" customWidth="1"/>
    <col min="3347" max="3347" width="11.5703125" style="12" customWidth="1"/>
    <col min="3348" max="3348" width="12.28515625" style="12" customWidth="1"/>
    <col min="3349" max="3349" width="12.7109375" style="12" customWidth="1"/>
    <col min="3350" max="3350" width="12.5703125" style="12" customWidth="1"/>
    <col min="3351" max="3351" width="13.140625" style="12" customWidth="1"/>
    <col min="3352" max="3352" width="13.42578125" style="12" customWidth="1"/>
    <col min="3353" max="3353" width="10.28515625" style="12" customWidth="1"/>
    <col min="3354" max="3354" width="14.28515625" style="12" customWidth="1"/>
    <col min="3355" max="3355" width="12.85546875" style="12" customWidth="1"/>
    <col min="3356" max="3356" width="12" style="12" customWidth="1"/>
    <col min="3357" max="3357" width="16.28515625" style="12" customWidth="1"/>
    <col min="3358" max="3358" width="14.5703125" style="12" customWidth="1"/>
    <col min="3359" max="3359" width="16.85546875" style="12" customWidth="1"/>
    <col min="3360" max="3360" width="11.140625" style="12" customWidth="1"/>
    <col min="3361" max="3361" width="10.42578125" style="12" customWidth="1"/>
    <col min="3362" max="3362" width="10.85546875" style="12" customWidth="1"/>
    <col min="3363" max="3363" width="10.140625" style="12" customWidth="1"/>
    <col min="3364" max="3364" width="12.85546875" style="12" customWidth="1"/>
    <col min="3365" max="3366" width="11" style="12" customWidth="1"/>
    <col min="3367" max="3367" width="11.5703125" style="12" customWidth="1"/>
    <col min="3368" max="3368" width="11.28515625" style="12" customWidth="1"/>
    <col min="3369" max="3369" width="10.140625" style="12" customWidth="1"/>
    <col min="3370" max="3371" width="11.85546875" style="12" customWidth="1"/>
    <col min="3372" max="3372" width="12.28515625" style="12" customWidth="1"/>
    <col min="3373" max="3373" width="12.7109375" style="12" customWidth="1"/>
    <col min="3374" max="3374" width="15.140625" style="12" customWidth="1"/>
    <col min="3375" max="3375" width="10" style="12" customWidth="1"/>
    <col min="3376" max="3386" width="7.85546875" style="12" customWidth="1"/>
    <col min="3387" max="3387" width="9.140625" style="12" customWidth="1"/>
    <col min="3388" max="3388" width="8.28515625" style="12" customWidth="1"/>
    <col min="3389" max="3389" width="10.140625" style="12" customWidth="1"/>
    <col min="3390" max="3390" width="9.140625" style="12"/>
    <col min="3391" max="3391" width="11.85546875" style="12" customWidth="1"/>
    <col min="3392" max="3392" width="14.28515625" style="12" customWidth="1"/>
    <col min="3393" max="3592" width="9.140625" style="12"/>
    <col min="3593" max="3593" width="0" style="12" hidden="1" customWidth="1"/>
    <col min="3594" max="3594" width="15.5703125" style="12" customWidth="1"/>
    <col min="3595" max="3595" width="55.140625" style="12" customWidth="1"/>
    <col min="3596" max="3596" width="15.5703125" style="12" customWidth="1"/>
    <col min="3597" max="3598" width="13" style="12" customWidth="1"/>
    <col min="3599" max="3600" width="13.140625" style="12" customWidth="1"/>
    <col min="3601" max="3601" width="10.5703125" style="12" customWidth="1"/>
    <col min="3602" max="3602" width="12.42578125" style="12" customWidth="1"/>
    <col min="3603" max="3603" width="11.5703125" style="12" customWidth="1"/>
    <col min="3604" max="3604" width="12.28515625" style="12" customWidth="1"/>
    <col min="3605" max="3605" width="12.7109375" style="12" customWidth="1"/>
    <col min="3606" max="3606" width="12.5703125" style="12" customWidth="1"/>
    <col min="3607" max="3607" width="13.140625" style="12" customWidth="1"/>
    <col min="3608" max="3608" width="13.42578125" style="12" customWidth="1"/>
    <col min="3609" max="3609" width="10.28515625" style="12" customWidth="1"/>
    <col min="3610" max="3610" width="14.28515625" style="12" customWidth="1"/>
    <col min="3611" max="3611" width="12.85546875" style="12" customWidth="1"/>
    <col min="3612" max="3612" width="12" style="12" customWidth="1"/>
    <col min="3613" max="3613" width="16.28515625" style="12" customWidth="1"/>
    <col min="3614" max="3614" width="14.5703125" style="12" customWidth="1"/>
    <col min="3615" max="3615" width="16.85546875" style="12" customWidth="1"/>
    <col min="3616" max="3616" width="11.140625" style="12" customWidth="1"/>
    <col min="3617" max="3617" width="10.42578125" style="12" customWidth="1"/>
    <col min="3618" max="3618" width="10.85546875" style="12" customWidth="1"/>
    <col min="3619" max="3619" width="10.140625" style="12" customWidth="1"/>
    <col min="3620" max="3620" width="12.85546875" style="12" customWidth="1"/>
    <col min="3621" max="3622" width="11" style="12" customWidth="1"/>
    <col min="3623" max="3623" width="11.5703125" style="12" customWidth="1"/>
    <col min="3624" max="3624" width="11.28515625" style="12" customWidth="1"/>
    <col min="3625" max="3625" width="10.140625" style="12" customWidth="1"/>
    <col min="3626" max="3627" width="11.85546875" style="12" customWidth="1"/>
    <col min="3628" max="3628" width="12.28515625" style="12" customWidth="1"/>
    <col min="3629" max="3629" width="12.7109375" style="12" customWidth="1"/>
    <col min="3630" max="3630" width="15.140625" style="12" customWidth="1"/>
    <col min="3631" max="3631" width="10" style="12" customWidth="1"/>
    <col min="3632" max="3642" width="7.85546875" style="12" customWidth="1"/>
    <col min="3643" max="3643" width="9.140625" style="12" customWidth="1"/>
    <col min="3644" max="3644" width="8.28515625" style="12" customWidth="1"/>
    <col min="3645" max="3645" width="10.140625" style="12" customWidth="1"/>
    <col min="3646" max="3646" width="9.140625" style="12"/>
    <col min="3647" max="3647" width="11.85546875" style="12" customWidth="1"/>
    <col min="3648" max="3648" width="14.28515625" style="12" customWidth="1"/>
    <col min="3649" max="3848" width="9.140625" style="12"/>
    <col min="3849" max="3849" width="0" style="12" hidden="1" customWidth="1"/>
    <col min="3850" max="3850" width="15.5703125" style="12" customWidth="1"/>
    <col min="3851" max="3851" width="55.140625" style="12" customWidth="1"/>
    <col min="3852" max="3852" width="15.5703125" style="12" customWidth="1"/>
    <col min="3853" max="3854" width="13" style="12" customWidth="1"/>
    <col min="3855" max="3856" width="13.140625" style="12" customWidth="1"/>
    <col min="3857" max="3857" width="10.5703125" style="12" customWidth="1"/>
    <col min="3858" max="3858" width="12.42578125" style="12" customWidth="1"/>
    <col min="3859" max="3859" width="11.5703125" style="12" customWidth="1"/>
    <col min="3860" max="3860" width="12.28515625" style="12" customWidth="1"/>
    <col min="3861" max="3861" width="12.7109375" style="12" customWidth="1"/>
    <col min="3862" max="3862" width="12.5703125" style="12" customWidth="1"/>
    <col min="3863" max="3863" width="13.140625" style="12" customWidth="1"/>
    <col min="3864" max="3864" width="13.42578125" style="12" customWidth="1"/>
    <col min="3865" max="3865" width="10.28515625" style="12" customWidth="1"/>
    <col min="3866" max="3866" width="14.28515625" style="12" customWidth="1"/>
    <col min="3867" max="3867" width="12.85546875" style="12" customWidth="1"/>
    <col min="3868" max="3868" width="12" style="12" customWidth="1"/>
    <col min="3869" max="3869" width="16.28515625" style="12" customWidth="1"/>
    <col min="3870" max="3870" width="14.5703125" style="12" customWidth="1"/>
    <col min="3871" max="3871" width="16.85546875" style="12" customWidth="1"/>
    <col min="3872" max="3872" width="11.140625" style="12" customWidth="1"/>
    <col min="3873" max="3873" width="10.42578125" style="12" customWidth="1"/>
    <col min="3874" max="3874" width="10.85546875" style="12" customWidth="1"/>
    <col min="3875" max="3875" width="10.140625" style="12" customWidth="1"/>
    <col min="3876" max="3876" width="12.85546875" style="12" customWidth="1"/>
    <col min="3877" max="3878" width="11" style="12" customWidth="1"/>
    <col min="3879" max="3879" width="11.5703125" style="12" customWidth="1"/>
    <col min="3880" max="3880" width="11.28515625" style="12" customWidth="1"/>
    <col min="3881" max="3881" width="10.140625" style="12" customWidth="1"/>
    <col min="3882" max="3883" width="11.85546875" style="12" customWidth="1"/>
    <col min="3884" max="3884" width="12.28515625" style="12" customWidth="1"/>
    <col min="3885" max="3885" width="12.7109375" style="12" customWidth="1"/>
    <col min="3886" max="3886" width="15.140625" style="12" customWidth="1"/>
    <col min="3887" max="3887" width="10" style="12" customWidth="1"/>
    <col min="3888" max="3898" width="7.85546875" style="12" customWidth="1"/>
    <col min="3899" max="3899" width="9.140625" style="12" customWidth="1"/>
    <col min="3900" max="3900" width="8.28515625" style="12" customWidth="1"/>
    <col min="3901" max="3901" width="10.140625" style="12" customWidth="1"/>
    <col min="3902" max="3902" width="9.140625" style="12"/>
    <col min="3903" max="3903" width="11.85546875" style="12" customWidth="1"/>
    <col min="3904" max="3904" width="14.28515625" style="12" customWidth="1"/>
    <col min="3905" max="4104" width="9.140625" style="12"/>
    <col min="4105" max="4105" width="0" style="12" hidden="1" customWidth="1"/>
    <col min="4106" max="4106" width="15.5703125" style="12" customWidth="1"/>
    <col min="4107" max="4107" width="55.140625" style="12" customWidth="1"/>
    <col min="4108" max="4108" width="15.5703125" style="12" customWidth="1"/>
    <col min="4109" max="4110" width="13" style="12" customWidth="1"/>
    <col min="4111" max="4112" width="13.140625" style="12" customWidth="1"/>
    <col min="4113" max="4113" width="10.5703125" style="12" customWidth="1"/>
    <col min="4114" max="4114" width="12.42578125" style="12" customWidth="1"/>
    <col min="4115" max="4115" width="11.5703125" style="12" customWidth="1"/>
    <col min="4116" max="4116" width="12.28515625" style="12" customWidth="1"/>
    <col min="4117" max="4117" width="12.7109375" style="12" customWidth="1"/>
    <col min="4118" max="4118" width="12.5703125" style="12" customWidth="1"/>
    <col min="4119" max="4119" width="13.140625" style="12" customWidth="1"/>
    <col min="4120" max="4120" width="13.42578125" style="12" customWidth="1"/>
    <col min="4121" max="4121" width="10.28515625" style="12" customWidth="1"/>
    <col min="4122" max="4122" width="14.28515625" style="12" customWidth="1"/>
    <col min="4123" max="4123" width="12.85546875" style="12" customWidth="1"/>
    <col min="4124" max="4124" width="12" style="12" customWidth="1"/>
    <col min="4125" max="4125" width="16.28515625" style="12" customWidth="1"/>
    <col min="4126" max="4126" width="14.5703125" style="12" customWidth="1"/>
    <col min="4127" max="4127" width="16.85546875" style="12" customWidth="1"/>
    <col min="4128" max="4128" width="11.140625" style="12" customWidth="1"/>
    <col min="4129" max="4129" width="10.42578125" style="12" customWidth="1"/>
    <col min="4130" max="4130" width="10.85546875" style="12" customWidth="1"/>
    <col min="4131" max="4131" width="10.140625" style="12" customWidth="1"/>
    <col min="4132" max="4132" width="12.85546875" style="12" customWidth="1"/>
    <col min="4133" max="4134" width="11" style="12" customWidth="1"/>
    <col min="4135" max="4135" width="11.5703125" style="12" customWidth="1"/>
    <col min="4136" max="4136" width="11.28515625" style="12" customWidth="1"/>
    <col min="4137" max="4137" width="10.140625" style="12" customWidth="1"/>
    <col min="4138" max="4139" width="11.85546875" style="12" customWidth="1"/>
    <col min="4140" max="4140" width="12.28515625" style="12" customWidth="1"/>
    <col min="4141" max="4141" width="12.7109375" style="12" customWidth="1"/>
    <col min="4142" max="4142" width="15.140625" style="12" customWidth="1"/>
    <col min="4143" max="4143" width="10" style="12" customWidth="1"/>
    <col min="4144" max="4154" width="7.85546875" style="12" customWidth="1"/>
    <col min="4155" max="4155" width="9.140625" style="12" customWidth="1"/>
    <col min="4156" max="4156" width="8.28515625" style="12" customWidth="1"/>
    <col min="4157" max="4157" width="10.140625" style="12" customWidth="1"/>
    <col min="4158" max="4158" width="9.140625" style="12"/>
    <col min="4159" max="4159" width="11.85546875" style="12" customWidth="1"/>
    <col min="4160" max="4160" width="14.28515625" style="12" customWidth="1"/>
    <col min="4161" max="4360" width="9.140625" style="12"/>
    <col min="4361" max="4361" width="0" style="12" hidden="1" customWidth="1"/>
    <col min="4362" max="4362" width="15.5703125" style="12" customWidth="1"/>
    <col min="4363" max="4363" width="55.140625" style="12" customWidth="1"/>
    <col min="4364" max="4364" width="15.5703125" style="12" customWidth="1"/>
    <col min="4365" max="4366" width="13" style="12" customWidth="1"/>
    <col min="4367" max="4368" width="13.140625" style="12" customWidth="1"/>
    <col min="4369" max="4369" width="10.5703125" style="12" customWidth="1"/>
    <col min="4370" max="4370" width="12.42578125" style="12" customWidth="1"/>
    <col min="4371" max="4371" width="11.5703125" style="12" customWidth="1"/>
    <col min="4372" max="4372" width="12.28515625" style="12" customWidth="1"/>
    <col min="4373" max="4373" width="12.7109375" style="12" customWidth="1"/>
    <col min="4374" max="4374" width="12.5703125" style="12" customWidth="1"/>
    <col min="4375" max="4375" width="13.140625" style="12" customWidth="1"/>
    <col min="4376" max="4376" width="13.42578125" style="12" customWidth="1"/>
    <col min="4377" max="4377" width="10.28515625" style="12" customWidth="1"/>
    <col min="4378" max="4378" width="14.28515625" style="12" customWidth="1"/>
    <col min="4379" max="4379" width="12.85546875" style="12" customWidth="1"/>
    <col min="4380" max="4380" width="12" style="12" customWidth="1"/>
    <col min="4381" max="4381" width="16.28515625" style="12" customWidth="1"/>
    <col min="4382" max="4382" width="14.5703125" style="12" customWidth="1"/>
    <col min="4383" max="4383" width="16.85546875" style="12" customWidth="1"/>
    <col min="4384" max="4384" width="11.140625" style="12" customWidth="1"/>
    <col min="4385" max="4385" width="10.42578125" style="12" customWidth="1"/>
    <col min="4386" max="4386" width="10.85546875" style="12" customWidth="1"/>
    <col min="4387" max="4387" width="10.140625" style="12" customWidth="1"/>
    <col min="4388" max="4388" width="12.85546875" style="12" customWidth="1"/>
    <col min="4389" max="4390" width="11" style="12" customWidth="1"/>
    <col min="4391" max="4391" width="11.5703125" style="12" customWidth="1"/>
    <col min="4392" max="4392" width="11.28515625" style="12" customWidth="1"/>
    <col min="4393" max="4393" width="10.140625" style="12" customWidth="1"/>
    <col min="4394" max="4395" width="11.85546875" style="12" customWidth="1"/>
    <col min="4396" max="4396" width="12.28515625" style="12" customWidth="1"/>
    <col min="4397" max="4397" width="12.7109375" style="12" customWidth="1"/>
    <col min="4398" max="4398" width="15.140625" style="12" customWidth="1"/>
    <col min="4399" max="4399" width="10" style="12" customWidth="1"/>
    <col min="4400" max="4410" width="7.85546875" style="12" customWidth="1"/>
    <col min="4411" max="4411" width="9.140625" style="12" customWidth="1"/>
    <col min="4412" max="4412" width="8.28515625" style="12" customWidth="1"/>
    <col min="4413" max="4413" width="10.140625" style="12" customWidth="1"/>
    <col min="4414" max="4414" width="9.140625" style="12"/>
    <col min="4415" max="4415" width="11.85546875" style="12" customWidth="1"/>
    <col min="4416" max="4416" width="14.28515625" style="12" customWidth="1"/>
    <col min="4417" max="4616" width="9.140625" style="12"/>
    <col min="4617" max="4617" width="0" style="12" hidden="1" customWidth="1"/>
    <col min="4618" max="4618" width="15.5703125" style="12" customWidth="1"/>
    <col min="4619" max="4619" width="55.140625" style="12" customWidth="1"/>
    <col min="4620" max="4620" width="15.5703125" style="12" customWidth="1"/>
    <col min="4621" max="4622" width="13" style="12" customWidth="1"/>
    <col min="4623" max="4624" width="13.140625" style="12" customWidth="1"/>
    <col min="4625" max="4625" width="10.5703125" style="12" customWidth="1"/>
    <col min="4626" max="4626" width="12.42578125" style="12" customWidth="1"/>
    <col min="4627" max="4627" width="11.5703125" style="12" customWidth="1"/>
    <col min="4628" max="4628" width="12.28515625" style="12" customWidth="1"/>
    <col min="4629" max="4629" width="12.7109375" style="12" customWidth="1"/>
    <col min="4630" max="4630" width="12.5703125" style="12" customWidth="1"/>
    <col min="4631" max="4631" width="13.140625" style="12" customWidth="1"/>
    <col min="4632" max="4632" width="13.42578125" style="12" customWidth="1"/>
    <col min="4633" max="4633" width="10.28515625" style="12" customWidth="1"/>
    <col min="4634" max="4634" width="14.28515625" style="12" customWidth="1"/>
    <col min="4635" max="4635" width="12.85546875" style="12" customWidth="1"/>
    <col min="4636" max="4636" width="12" style="12" customWidth="1"/>
    <col min="4637" max="4637" width="16.28515625" style="12" customWidth="1"/>
    <col min="4638" max="4638" width="14.5703125" style="12" customWidth="1"/>
    <col min="4639" max="4639" width="16.85546875" style="12" customWidth="1"/>
    <col min="4640" max="4640" width="11.140625" style="12" customWidth="1"/>
    <col min="4641" max="4641" width="10.42578125" style="12" customWidth="1"/>
    <col min="4642" max="4642" width="10.85546875" style="12" customWidth="1"/>
    <col min="4643" max="4643" width="10.140625" style="12" customWidth="1"/>
    <col min="4644" max="4644" width="12.85546875" style="12" customWidth="1"/>
    <col min="4645" max="4646" width="11" style="12" customWidth="1"/>
    <col min="4647" max="4647" width="11.5703125" style="12" customWidth="1"/>
    <col min="4648" max="4648" width="11.28515625" style="12" customWidth="1"/>
    <col min="4649" max="4649" width="10.140625" style="12" customWidth="1"/>
    <col min="4650" max="4651" width="11.85546875" style="12" customWidth="1"/>
    <col min="4652" max="4652" width="12.28515625" style="12" customWidth="1"/>
    <col min="4653" max="4653" width="12.7109375" style="12" customWidth="1"/>
    <col min="4654" max="4654" width="15.140625" style="12" customWidth="1"/>
    <col min="4655" max="4655" width="10" style="12" customWidth="1"/>
    <col min="4656" max="4666" width="7.85546875" style="12" customWidth="1"/>
    <col min="4667" max="4667" width="9.140625" style="12" customWidth="1"/>
    <col min="4668" max="4668" width="8.28515625" style="12" customWidth="1"/>
    <col min="4669" max="4669" width="10.140625" style="12" customWidth="1"/>
    <col min="4670" max="4670" width="9.140625" style="12"/>
    <col min="4671" max="4671" width="11.85546875" style="12" customWidth="1"/>
    <col min="4672" max="4672" width="14.28515625" style="12" customWidth="1"/>
    <col min="4673" max="4872" width="9.140625" style="12"/>
    <col min="4873" max="4873" width="0" style="12" hidden="1" customWidth="1"/>
    <col min="4874" max="4874" width="15.5703125" style="12" customWidth="1"/>
    <col min="4875" max="4875" width="55.140625" style="12" customWidth="1"/>
    <col min="4876" max="4876" width="15.5703125" style="12" customWidth="1"/>
    <col min="4877" max="4878" width="13" style="12" customWidth="1"/>
    <col min="4879" max="4880" width="13.140625" style="12" customWidth="1"/>
    <col min="4881" max="4881" width="10.5703125" style="12" customWidth="1"/>
    <col min="4882" max="4882" width="12.42578125" style="12" customWidth="1"/>
    <col min="4883" max="4883" width="11.5703125" style="12" customWidth="1"/>
    <col min="4884" max="4884" width="12.28515625" style="12" customWidth="1"/>
    <col min="4885" max="4885" width="12.7109375" style="12" customWidth="1"/>
    <col min="4886" max="4886" width="12.5703125" style="12" customWidth="1"/>
    <col min="4887" max="4887" width="13.140625" style="12" customWidth="1"/>
    <col min="4888" max="4888" width="13.42578125" style="12" customWidth="1"/>
    <col min="4889" max="4889" width="10.28515625" style="12" customWidth="1"/>
    <col min="4890" max="4890" width="14.28515625" style="12" customWidth="1"/>
    <col min="4891" max="4891" width="12.85546875" style="12" customWidth="1"/>
    <col min="4892" max="4892" width="12" style="12" customWidth="1"/>
    <col min="4893" max="4893" width="16.28515625" style="12" customWidth="1"/>
    <col min="4894" max="4894" width="14.5703125" style="12" customWidth="1"/>
    <col min="4895" max="4895" width="16.85546875" style="12" customWidth="1"/>
    <col min="4896" max="4896" width="11.140625" style="12" customWidth="1"/>
    <col min="4897" max="4897" width="10.42578125" style="12" customWidth="1"/>
    <col min="4898" max="4898" width="10.85546875" style="12" customWidth="1"/>
    <col min="4899" max="4899" width="10.140625" style="12" customWidth="1"/>
    <col min="4900" max="4900" width="12.85546875" style="12" customWidth="1"/>
    <col min="4901" max="4902" width="11" style="12" customWidth="1"/>
    <col min="4903" max="4903" width="11.5703125" style="12" customWidth="1"/>
    <col min="4904" max="4904" width="11.28515625" style="12" customWidth="1"/>
    <col min="4905" max="4905" width="10.140625" style="12" customWidth="1"/>
    <col min="4906" max="4907" width="11.85546875" style="12" customWidth="1"/>
    <col min="4908" max="4908" width="12.28515625" style="12" customWidth="1"/>
    <col min="4909" max="4909" width="12.7109375" style="12" customWidth="1"/>
    <col min="4910" max="4910" width="15.140625" style="12" customWidth="1"/>
    <col min="4911" max="4911" width="10" style="12" customWidth="1"/>
    <col min="4912" max="4922" width="7.85546875" style="12" customWidth="1"/>
    <col min="4923" max="4923" width="9.140625" style="12" customWidth="1"/>
    <col min="4924" max="4924" width="8.28515625" style="12" customWidth="1"/>
    <col min="4925" max="4925" width="10.140625" style="12" customWidth="1"/>
    <col min="4926" max="4926" width="9.140625" style="12"/>
    <col min="4927" max="4927" width="11.85546875" style="12" customWidth="1"/>
    <col min="4928" max="4928" width="14.28515625" style="12" customWidth="1"/>
    <col min="4929" max="5128" width="9.140625" style="12"/>
    <col min="5129" max="5129" width="0" style="12" hidden="1" customWidth="1"/>
    <col min="5130" max="5130" width="15.5703125" style="12" customWidth="1"/>
    <col min="5131" max="5131" width="55.140625" style="12" customWidth="1"/>
    <col min="5132" max="5132" width="15.5703125" style="12" customWidth="1"/>
    <col min="5133" max="5134" width="13" style="12" customWidth="1"/>
    <col min="5135" max="5136" width="13.140625" style="12" customWidth="1"/>
    <col min="5137" max="5137" width="10.5703125" style="12" customWidth="1"/>
    <col min="5138" max="5138" width="12.42578125" style="12" customWidth="1"/>
    <col min="5139" max="5139" width="11.5703125" style="12" customWidth="1"/>
    <col min="5140" max="5140" width="12.28515625" style="12" customWidth="1"/>
    <col min="5141" max="5141" width="12.7109375" style="12" customWidth="1"/>
    <col min="5142" max="5142" width="12.5703125" style="12" customWidth="1"/>
    <col min="5143" max="5143" width="13.140625" style="12" customWidth="1"/>
    <col min="5144" max="5144" width="13.42578125" style="12" customWidth="1"/>
    <col min="5145" max="5145" width="10.28515625" style="12" customWidth="1"/>
    <col min="5146" max="5146" width="14.28515625" style="12" customWidth="1"/>
    <col min="5147" max="5147" width="12.85546875" style="12" customWidth="1"/>
    <col min="5148" max="5148" width="12" style="12" customWidth="1"/>
    <col min="5149" max="5149" width="16.28515625" style="12" customWidth="1"/>
    <col min="5150" max="5150" width="14.5703125" style="12" customWidth="1"/>
    <col min="5151" max="5151" width="16.85546875" style="12" customWidth="1"/>
    <col min="5152" max="5152" width="11.140625" style="12" customWidth="1"/>
    <col min="5153" max="5153" width="10.42578125" style="12" customWidth="1"/>
    <col min="5154" max="5154" width="10.85546875" style="12" customWidth="1"/>
    <col min="5155" max="5155" width="10.140625" style="12" customWidth="1"/>
    <col min="5156" max="5156" width="12.85546875" style="12" customWidth="1"/>
    <col min="5157" max="5158" width="11" style="12" customWidth="1"/>
    <col min="5159" max="5159" width="11.5703125" style="12" customWidth="1"/>
    <col min="5160" max="5160" width="11.28515625" style="12" customWidth="1"/>
    <col min="5161" max="5161" width="10.140625" style="12" customWidth="1"/>
    <col min="5162" max="5163" width="11.85546875" style="12" customWidth="1"/>
    <col min="5164" max="5164" width="12.28515625" style="12" customWidth="1"/>
    <col min="5165" max="5165" width="12.7109375" style="12" customWidth="1"/>
    <col min="5166" max="5166" width="15.140625" style="12" customWidth="1"/>
    <col min="5167" max="5167" width="10" style="12" customWidth="1"/>
    <col min="5168" max="5178" width="7.85546875" style="12" customWidth="1"/>
    <col min="5179" max="5179" width="9.140625" style="12" customWidth="1"/>
    <col min="5180" max="5180" width="8.28515625" style="12" customWidth="1"/>
    <col min="5181" max="5181" width="10.140625" style="12" customWidth="1"/>
    <col min="5182" max="5182" width="9.140625" style="12"/>
    <col min="5183" max="5183" width="11.85546875" style="12" customWidth="1"/>
    <col min="5184" max="5184" width="14.28515625" style="12" customWidth="1"/>
    <col min="5185" max="5384" width="9.140625" style="12"/>
    <col min="5385" max="5385" width="0" style="12" hidden="1" customWidth="1"/>
    <col min="5386" max="5386" width="15.5703125" style="12" customWidth="1"/>
    <col min="5387" max="5387" width="55.140625" style="12" customWidth="1"/>
    <col min="5388" max="5388" width="15.5703125" style="12" customWidth="1"/>
    <col min="5389" max="5390" width="13" style="12" customWidth="1"/>
    <col min="5391" max="5392" width="13.140625" style="12" customWidth="1"/>
    <col min="5393" max="5393" width="10.5703125" style="12" customWidth="1"/>
    <col min="5394" max="5394" width="12.42578125" style="12" customWidth="1"/>
    <col min="5395" max="5395" width="11.5703125" style="12" customWidth="1"/>
    <col min="5396" max="5396" width="12.28515625" style="12" customWidth="1"/>
    <col min="5397" max="5397" width="12.7109375" style="12" customWidth="1"/>
    <col min="5398" max="5398" width="12.5703125" style="12" customWidth="1"/>
    <col min="5399" max="5399" width="13.140625" style="12" customWidth="1"/>
    <col min="5400" max="5400" width="13.42578125" style="12" customWidth="1"/>
    <col min="5401" max="5401" width="10.28515625" style="12" customWidth="1"/>
    <col min="5402" max="5402" width="14.28515625" style="12" customWidth="1"/>
    <col min="5403" max="5403" width="12.85546875" style="12" customWidth="1"/>
    <col min="5404" max="5404" width="12" style="12" customWidth="1"/>
    <col min="5405" max="5405" width="16.28515625" style="12" customWidth="1"/>
    <col min="5406" max="5406" width="14.5703125" style="12" customWidth="1"/>
    <col min="5407" max="5407" width="16.85546875" style="12" customWidth="1"/>
    <col min="5408" max="5408" width="11.140625" style="12" customWidth="1"/>
    <col min="5409" max="5409" width="10.42578125" style="12" customWidth="1"/>
    <col min="5410" max="5410" width="10.85546875" style="12" customWidth="1"/>
    <col min="5411" max="5411" width="10.140625" style="12" customWidth="1"/>
    <col min="5412" max="5412" width="12.85546875" style="12" customWidth="1"/>
    <col min="5413" max="5414" width="11" style="12" customWidth="1"/>
    <col min="5415" max="5415" width="11.5703125" style="12" customWidth="1"/>
    <col min="5416" max="5416" width="11.28515625" style="12" customWidth="1"/>
    <col min="5417" max="5417" width="10.140625" style="12" customWidth="1"/>
    <col min="5418" max="5419" width="11.85546875" style="12" customWidth="1"/>
    <col min="5420" max="5420" width="12.28515625" style="12" customWidth="1"/>
    <col min="5421" max="5421" width="12.7109375" style="12" customWidth="1"/>
    <col min="5422" max="5422" width="15.140625" style="12" customWidth="1"/>
    <col min="5423" max="5423" width="10" style="12" customWidth="1"/>
    <col min="5424" max="5434" width="7.85546875" style="12" customWidth="1"/>
    <col min="5435" max="5435" width="9.140625" style="12" customWidth="1"/>
    <col min="5436" max="5436" width="8.28515625" style="12" customWidth="1"/>
    <col min="5437" max="5437" width="10.140625" style="12" customWidth="1"/>
    <col min="5438" max="5438" width="9.140625" style="12"/>
    <col min="5439" max="5439" width="11.85546875" style="12" customWidth="1"/>
    <col min="5440" max="5440" width="14.28515625" style="12" customWidth="1"/>
    <col min="5441" max="5640" width="9.140625" style="12"/>
    <col min="5641" max="5641" width="0" style="12" hidden="1" customWidth="1"/>
    <col min="5642" max="5642" width="15.5703125" style="12" customWidth="1"/>
    <col min="5643" max="5643" width="55.140625" style="12" customWidth="1"/>
    <col min="5644" max="5644" width="15.5703125" style="12" customWidth="1"/>
    <col min="5645" max="5646" width="13" style="12" customWidth="1"/>
    <col min="5647" max="5648" width="13.140625" style="12" customWidth="1"/>
    <col min="5649" max="5649" width="10.5703125" style="12" customWidth="1"/>
    <col min="5650" max="5650" width="12.42578125" style="12" customWidth="1"/>
    <col min="5651" max="5651" width="11.5703125" style="12" customWidth="1"/>
    <col min="5652" max="5652" width="12.28515625" style="12" customWidth="1"/>
    <col min="5653" max="5653" width="12.7109375" style="12" customWidth="1"/>
    <col min="5654" max="5654" width="12.5703125" style="12" customWidth="1"/>
    <col min="5655" max="5655" width="13.140625" style="12" customWidth="1"/>
    <col min="5656" max="5656" width="13.42578125" style="12" customWidth="1"/>
    <col min="5657" max="5657" width="10.28515625" style="12" customWidth="1"/>
    <col min="5658" max="5658" width="14.28515625" style="12" customWidth="1"/>
    <col min="5659" max="5659" width="12.85546875" style="12" customWidth="1"/>
    <col min="5660" max="5660" width="12" style="12" customWidth="1"/>
    <col min="5661" max="5661" width="16.28515625" style="12" customWidth="1"/>
    <col min="5662" max="5662" width="14.5703125" style="12" customWidth="1"/>
    <col min="5663" max="5663" width="16.85546875" style="12" customWidth="1"/>
    <col min="5664" max="5664" width="11.140625" style="12" customWidth="1"/>
    <col min="5665" max="5665" width="10.42578125" style="12" customWidth="1"/>
    <col min="5666" max="5666" width="10.85546875" style="12" customWidth="1"/>
    <col min="5667" max="5667" width="10.140625" style="12" customWidth="1"/>
    <col min="5668" max="5668" width="12.85546875" style="12" customWidth="1"/>
    <col min="5669" max="5670" width="11" style="12" customWidth="1"/>
    <col min="5671" max="5671" width="11.5703125" style="12" customWidth="1"/>
    <col min="5672" max="5672" width="11.28515625" style="12" customWidth="1"/>
    <col min="5673" max="5673" width="10.140625" style="12" customWidth="1"/>
    <col min="5674" max="5675" width="11.85546875" style="12" customWidth="1"/>
    <col min="5676" max="5676" width="12.28515625" style="12" customWidth="1"/>
    <col min="5677" max="5677" width="12.7109375" style="12" customWidth="1"/>
    <col min="5678" max="5678" width="15.140625" style="12" customWidth="1"/>
    <col min="5679" max="5679" width="10" style="12" customWidth="1"/>
    <col min="5680" max="5690" width="7.85546875" style="12" customWidth="1"/>
    <col min="5691" max="5691" width="9.140625" style="12" customWidth="1"/>
    <col min="5692" max="5692" width="8.28515625" style="12" customWidth="1"/>
    <col min="5693" max="5693" width="10.140625" style="12" customWidth="1"/>
    <col min="5694" max="5694" width="9.140625" style="12"/>
    <col min="5695" max="5695" width="11.85546875" style="12" customWidth="1"/>
    <col min="5696" max="5696" width="14.28515625" style="12" customWidth="1"/>
    <col min="5697" max="5896" width="9.140625" style="12"/>
    <col min="5897" max="5897" width="0" style="12" hidden="1" customWidth="1"/>
    <col min="5898" max="5898" width="15.5703125" style="12" customWidth="1"/>
    <col min="5899" max="5899" width="55.140625" style="12" customWidth="1"/>
    <col min="5900" max="5900" width="15.5703125" style="12" customWidth="1"/>
    <col min="5901" max="5902" width="13" style="12" customWidth="1"/>
    <col min="5903" max="5904" width="13.140625" style="12" customWidth="1"/>
    <col min="5905" max="5905" width="10.5703125" style="12" customWidth="1"/>
    <col min="5906" max="5906" width="12.42578125" style="12" customWidth="1"/>
    <col min="5907" max="5907" width="11.5703125" style="12" customWidth="1"/>
    <col min="5908" max="5908" width="12.28515625" style="12" customWidth="1"/>
    <col min="5909" max="5909" width="12.7109375" style="12" customWidth="1"/>
    <col min="5910" max="5910" width="12.5703125" style="12" customWidth="1"/>
    <col min="5911" max="5911" width="13.140625" style="12" customWidth="1"/>
    <col min="5912" max="5912" width="13.42578125" style="12" customWidth="1"/>
    <col min="5913" max="5913" width="10.28515625" style="12" customWidth="1"/>
    <col min="5914" max="5914" width="14.28515625" style="12" customWidth="1"/>
    <col min="5915" max="5915" width="12.85546875" style="12" customWidth="1"/>
    <col min="5916" max="5916" width="12" style="12" customWidth="1"/>
    <col min="5917" max="5917" width="16.28515625" style="12" customWidth="1"/>
    <col min="5918" max="5918" width="14.5703125" style="12" customWidth="1"/>
    <col min="5919" max="5919" width="16.85546875" style="12" customWidth="1"/>
    <col min="5920" max="5920" width="11.140625" style="12" customWidth="1"/>
    <col min="5921" max="5921" width="10.42578125" style="12" customWidth="1"/>
    <col min="5922" max="5922" width="10.85546875" style="12" customWidth="1"/>
    <col min="5923" max="5923" width="10.140625" style="12" customWidth="1"/>
    <col min="5924" max="5924" width="12.85546875" style="12" customWidth="1"/>
    <col min="5925" max="5926" width="11" style="12" customWidth="1"/>
    <col min="5927" max="5927" width="11.5703125" style="12" customWidth="1"/>
    <col min="5928" max="5928" width="11.28515625" style="12" customWidth="1"/>
    <col min="5929" max="5929" width="10.140625" style="12" customWidth="1"/>
    <col min="5930" max="5931" width="11.85546875" style="12" customWidth="1"/>
    <col min="5932" max="5932" width="12.28515625" style="12" customWidth="1"/>
    <col min="5933" max="5933" width="12.7109375" style="12" customWidth="1"/>
    <col min="5934" max="5934" width="15.140625" style="12" customWidth="1"/>
    <col min="5935" max="5935" width="10" style="12" customWidth="1"/>
    <col min="5936" max="5946" width="7.85546875" style="12" customWidth="1"/>
    <col min="5947" max="5947" width="9.140625" style="12" customWidth="1"/>
    <col min="5948" max="5948" width="8.28515625" style="12" customWidth="1"/>
    <col min="5949" max="5949" width="10.140625" style="12" customWidth="1"/>
    <col min="5950" max="5950" width="9.140625" style="12"/>
    <col min="5951" max="5951" width="11.85546875" style="12" customWidth="1"/>
    <col min="5952" max="5952" width="14.28515625" style="12" customWidth="1"/>
    <col min="5953" max="6152" width="9.140625" style="12"/>
    <col min="6153" max="6153" width="0" style="12" hidden="1" customWidth="1"/>
    <col min="6154" max="6154" width="15.5703125" style="12" customWidth="1"/>
    <col min="6155" max="6155" width="55.140625" style="12" customWidth="1"/>
    <col min="6156" max="6156" width="15.5703125" style="12" customWidth="1"/>
    <col min="6157" max="6158" width="13" style="12" customWidth="1"/>
    <col min="6159" max="6160" width="13.140625" style="12" customWidth="1"/>
    <col min="6161" max="6161" width="10.5703125" style="12" customWidth="1"/>
    <col min="6162" max="6162" width="12.42578125" style="12" customWidth="1"/>
    <col min="6163" max="6163" width="11.5703125" style="12" customWidth="1"/>
    <col min="6164" max="6164" width="12.28515625" style="12" customWidth="1"/>
    <col min="6165" max="6165" width="12.7109375" style="12" customWidth="1"/>
    <col min="6166" max="6166" width="12.5703125" style="12" customWidth="1"/>
    <col min="6167" max="6167" width="13.140625" style="12" customWidth="1"/>
    <col min="6168" max="6168" width="13.42578125" style="12" customWidth="1"/>
    <col min="6169" max="6169" width="10.28515625" style="12" customWidth="1"/>
    <col min="6170" max="6170" width="14.28515625" style="12" customWidth="1"/>
    <col min="6171" max="6171" width="12.85546875" style="12" customWidth="1"/>
    <col min="6172" max="6172" width="12" style="12" customWidth="1"/>
    <col min="6173" max="6173" width="16.28515625" style="12" customWidth="1"/>
    <col min="6174" max="6174" width="14.5703125" style="12" customWidth="1"/>
    <col min="6175" max="6175" width="16.85546875" style="12" customWidth="1"/>
    <col min="6176" max="6176" width="11.140625" style="12" customWidth="1"/>
    <col min="6177" max="6177" width="10.42578125" style="12" customWidth="1"/>
    <col min="6178" max="6178" width="10.85546875" style="12" customWidth="1"/>
    <col min="6179" max="6179" width="10.140625" style="12" customWidth="1"/>
    <col min="6180" max="6180" width="12.85546875" style="12" customWidth="1"/>
    <col min="6181" max="6182" width="11" style="12" customWidth="1"/>
    <col min="6183" max="6183" width="11.5703125" style="12" customWidth="1"/>
    <col min="6184" max="6184" width="11.28515625" style="12" customWidth="1"/>
    <col min="6185" max="6185" width="10.140625" style="12" customWidth="1"/>
    <col min="6186" max="6187" width="11.85546875" style="12" customWidth="1"/>
    <col min="6188" max="6188" width="12.28515625" style="12" customWidth="1"/>
    <col min="6189" max="6189" width="12.7109375" style="12" customWidth="1"/>
    <col min="6190" max="6190" width="15.140625" style="12" customWidth="1"/>
    <col min="6191" max="6191" width="10" style="12" customWidth="1"/>
    <col min="6192" max="6202" width="7.85546875" style="12" customWidth="1"/>
    <col min="6203" max="6203" width="9.140625" style="12" customWidth="1"/>
    <col min="6204" max="6204" width="8.28515625" style="12" customWidth="1"/>
    <col min="6205" max="6205" width="10.140625" style="12" customWidth="1"/>
    <col min="6206" max="6206" width="9.140625" style="12"/>
    <col min="6207" max="6207" width="11.85546875" style="12" customWidth="1"/>
    <col min="6208" max="6208" width="14.28515625" style="12" customWidth="1"/>
    <col min="6209" max="6408" width="9.140625" style="12"/>
    <col min="6409" max="6409" width="0" style="12" hidden="1" customWidth="1"/>
    <col min="6410" max="6410" width="15.5703125" style="12" customWidth="1"/>
    <col min="6411" max="6411" width="55.140625" style="12" customWidth="1"/>
    <col min="6412" max="6412" width="15.5703125" style="12" customWidth="1"/>
    <col min="6413" max="6414" width="13" style="12" customWidth="1"/>
    <col min="6415" max="6416" width="13.140625" style="12" customWidth="1"/>
    <col min="6417" max="6417" width="10.5703125" style="12" customWidth="1"/>
    <col min="6418" max="6418" width="12.42578125" style="12" customWidth="1"/>
    <col min="6419" max="6419" width="11.5703125" style="12" customWidth="1"/>
    <col min="6420" max="6420" width="12.28515625" style="12" customWidth="1"/>
    <col min="6421" max="6421" width="12.7109375" style="12" customWidth="1"/>
    <col min="6422" max="6422" width="12.5703125" style="12" customWidth="1"/>
    <col min="6423" max="6423" width="13.140625" style="12" customWidth="1"/>
    <col min="6424" max="6424" width="13.42578125" style="12" customWidth="1"/>
    <col min="6425" max="6425" width="10.28515625" style="12" customWidth="1"/>
    <col min="6426" max="6426" width="14.28515625" style="12" customWidth="1"/>
    <col min="6427" max="6427" width="12.85546875" style="12" customWidth="1"/>
    <col min="6428" max="6428" width="12" style="12" customWidth="1"/>
    <col min="6429" max="6429" width="16.28515625" style="12" customWidth="1"/>
    <col min="6430" max="6430" width="14.5703125" style="12" customWidth="1"/>
    <col min="6431" max="6431" width="16.85546875" style="12" customWidth="1"/>
    <col min="6432" max="6432" width="11.140625" style="12" customWidth="1"/>
    <col min="6433" max="6433" width="10.42578125" style="12" customWidth="1"/>
    <col min="6434" max="6434" width="10.85546875" style="12" customWidth="1"/>
    <col min="6435" max="6435" width="10.140625" style="12" customWidth="1"/>
    <col min="6436" max="6436" width="12.85546875" style="12" customWidth="1"/>
    <col min="6437" max="6438" width="11" style="12" customWidth="1"/>
    <col min="6439" max="6439" width="11.5703125" style="12" customWidth="1"/>
    <col min="6440" max="6440" width="11.28515625" style="12" customWidth="1"/>
    <col min="6441" max="6441" width="10.140625" style="12" customWidth="1"/>
    <col min="6442" max="6443" width="11.85546875" style="12" customWidth="1"/>
    <col min="6444" max="6444" width="12.28515625" style="12" customWidth="1"/>
    <col min="6445" max="6445" width="12.7109375" style="12" customWidth="1"/>
    <col min="6446" max="6446" width="15.140625" style="12" customWidth="1"/>
    <col min="6447" max="6447" width="10" style="12" customWidth="1"/>
    <col min="6448" max="6458" width="7.85546875" style="12" customWidth="1"/>
    <col min="6459" max="6459" width="9.140625" style="12" customWidth="1"/>
    <col min="6460" max="6460" width="8.28515625" style="12" customWidth="1"/>
    <col min="6461" max="6461" width="10.140625" style="12" customWidth="1"/>
    <col min="6462" max="6462" width="9.140625" style="12"/>
    <col min="6463" max="6463" width="11.85546875" style="12" customWidth="1"/>
    <col min="6464" max="6464" width="14.28515625" style="12" customWidth="1"/>
    <col min="6465" max="6664" width="9.140625" style="12"/>
    <col min="6665" max="6665" width="0" style="12" hidden="1" customWidth="1"/>
    <col min="6666" max="6666" width="15.5703125" style="12" customWidth="1"/>
    <col min="6667" max="6667" width="55.140625" style="12" customWidth="1"/>
    <col min="6668" max="6668" width="15.5703125" style="12" customWidth="1"/>
    <col min="6669" max="6670" width="13" style="12" customWidth="1"/>
    <col min="6671" max="6672" width="13.140625" style="12" customWidth="1"/>
    <col min="6673" max="6673" width="10.5703125" style="12" customWidth="1"/>
    <col min="6674" max="6674" width="12.42578125" style="12" customWidth="1"/>
    <col min="6675" max="6675" width="11.5703125" style="12" customWidth="1"/>
    <col min="6676" max="6676" width="12.28515625" style="12" customWidth="1"/>
    <col min="6677" max="6677" width="12.7109375" style="12" customWidth="1"/>
    <col min="6678" max="6678" width="12.5703125" style="12" customWidth="1"/>
    <col min="6679" max="6679" width="13.140625" style="12" customWidth="1"/>
    <col min="6680" max="6680" width="13.42578125" style="12" customWidth="1"/>
    <col min="6681" max="6681" width="10.28515625" style="12" customWidth="1"/>
    <col min="6682" max="6682" width="14.28515625" style="12" customWidth="1"/>
    <col min="6683" max="6683" width="12.85546875" style="12" customWidth="1"/>
    <col min="6684" max="6684" width="12" style="12" customWidth="1"/>
    <col min="6685" max="6685" width="16.28515625" style="12" customWidth="1"/>
    <col min="6686" max="6686" width="14.5703125" style="12" customWidth="1"/>
    <col min="6687" max="6687" width="16.85546875" style="12" customWidth="1"/>
    <col min="6688" max="6688" width="11.140625" style="12" customWidth="1"/>
    <col min="6689" max="6689" width="10.42578125" style="12" customWidth="1"/>
    <col min="6690" max="6690" width="10.85546875" style="12" customWidth="1"/>
    <col min="6691" max="6691" width="10.140625" style="12" customWidth="1"/>
    <col min="6692" max="6692" width="12.85546875" style="12" customWidth="1"/>
    <col min="6693" max="6694" width="11" style="12" customWidth="1"/>
    <col min="6695" max="6695" width="11.5703125" style="12" customWidth="1"/>
    <col min="6696" max="6696" width="11.28515625" style="12" customWidth="1"/>
    <col min="6697" max="6697" width="10.140625" style="12" customWidth="1"/>
    <col min="6698" max="6699" width="11.85546875" style="12" customWidth="1"/>
    <col min="6700" max="6700" width="12.28515625" style="12" customWidth="1"/>
    <col min="6701" max="6701" width="12.7109375" style="12" customWidth="1"/>
    <col min="6702" max="6702" width="15.140625" style="12" customWidth="1"/>
    <col min="6703" max="6703" width="10" style="12" customWidth="1"/>
    <col min="6704" max="6714" width="7.85546875" style="12" customWidth="1"/>
    <col min="6715" max="6715" width="9.140625" style="12" customWidth="1"/>
    <col min="6716" max="6716" width="8.28515625" style="12" customWidth="1"/>
    <col min="6717" max="6717" width="10.140625" style="12" customWidth="1"/>
    <col min="6718" max="6718" width="9.140625" style="12"/>
    <col min="6719" max="6719" width="11.85546875" style="12" customWidth="1"/>
    <col min="6720" max="6720" width="14.28515625" style="12" customWidth="1"/>
    <col min="6721" max="6920" width="9.140625" style="12"/>
    <col min="6921" max="6921" width="0" style="12" hidden="1" customWidth="1"/>
    <col min="6922" max="6922" width="15.5703125" style="12" customWidth="1"/>
    <col min="6923" max="6923" width="55.140625" style="12" customWidth="1"/>
    <col min="6924" max="6924" width="15.5703125" style="12" customWidth="1"/>
    <col min="6925" max="6926" width="13" style="12" customWidth="1"/>
    <col min="6927" max="6928" width="13.140625" style="12" customWidth="1"/>
    <col min="6929" max="6929" width="10.5703125" style="12" customWidth="1"/>
    <col min="6930" max="6930" width="12.42578125" style="12" customWidth="1"/>
    <col min="6931" max="6931" width="11.5703125" style="12" customWidth="1"/>
    <col min="6932" max="6932" width="12.28515625" style="12" customWidth="1"/>
    <col min="6933" max="6933" width="12.7109375" style="12" customWidth="1"/>
    <col min="6934" max="6934" width="12.5703125" style="12" customWidth="1"/>
    <col min="6935" max="6935" width="13.140625" style="12" customWidth="1"/>
    <col min="6936" max="6936" width="13.42578125" style="12" customWidth="1"/>
    <col min="6937" max="6937" width="10.28515625" style="12" customWidth="1"/>
    <col min="6938" max="6938" width="14.28515625" style="12" customWidth="1"/>
    <col min="6939" max="6939" width="12.85546875" style="12" customWidth="1"/>
    <col min="6940" max="6940" width="12" style="12" customWidth="1"/>
    <col min="6941" max="6941" width="16.28515625" style="12" customWidth="1"/>
    <col min="6942" max="6942" width="14.5703125" style="12" customWidth="1"/>
    <col min="6943" max="6943" width="16.85546875" style="12" customWidth="1"/>
    <col min="6944" max="6944" width="11.140625" style="12" customWidth="1"/>
    <col min="6945" max="6945" width="10.42578125" style="12" customWidth="1"/>
    <col min="6946" max="6946" width="10.85546875" style="12" customWidth="1"/>
    <col min="6947" max="6947" width="10.140625" style="12" customWidth="1"/>
    <col min="6948" max="6948" width="12.85546875" style="12" customWidth="1"/>
    <col min="6949" max="6950" width="11" style="12" customWidth="1"/>
    <col min="6951" max="6951" width="11.5703125" style="12" customWidth="1"/>
    <col min="6952" max="6952" width="11.28515625" style="12" customWidth="1"/>
    <col min="6953" max="6953" width="10.140625" style="12" customWidth="1"/>
    <col min="6954" max="6955" width="11.85546875" style="12" customWidth="1"/>
    <col min="6956" max="6956" width="12.28515625" style="12" customWidth="1"/>
    <col min="6957" max="6957" width="12.7109375" style="12" customWidth="1"/>
    <col min="6958" max="6958" width="15.140625" style="12" customWidth="1"/>
    <col min="6959" max="6959" width="10" style="12" customWidth="1"/>
    <col min="6960" max="6970" width="7.85546875" style="12" customWidth="1"/>
    <col min="6971" max="6971" width="9.140625" style="12" customWidth="1"/>
    <col min="6972" max="6972" width="8.28515625" style="12" customWidth="1"/>
    <col min="6973" max="6973" width="10.140625" style="12" customWidth="1"/>
    <col min="6974" max="6974" width="9.140625" style="12"/>
    <col min="6975" max="6975" width="11.85546875" style="12" customWidth="1"/>
    <col min="6976" max="6976" width="14.28515625" style="12" customWidth="1"/>
    <col min="6977" max="7176" width="9.140625" style="12"/>
    <col min="7177" max="7177" width="0" style="12" hidden="1" customWidth="1"/>
    <col min="7178" max="7178" width="15.5703125" style="12" customWidth="1"/>
    <col min="7179" max="7179" width="55.140625" style="12" customWidth="1"/>
    <col min="7180" max="7180" width="15.5703125" style="12" customWidth="1"/>
    <col min="7181" max="7182" width="13" style="12" customWidth="1"/>
    <col min="7183" max="7184" width="13.140625" style="12" customWidth="1"/>
    <col min="7185" max="7185" width="10.5703125" style="12" customWidth="1"/>
    <col min="7186" max="7186" width="12.42578125" style="12" customWidth="1"/>
    <col min="7187" max="7187" width="11.5703125" style="12" customWidth="1"/>
    <col min="7188" max="7188" width="12.28515625" style="12" customWidth="1"/>
    <col min="7189" max="7189" width="12.7109375" style="12" customWidth="1"/>
    <col min="7190" max="7190" width="12.5703125" style="12" customWidth="1"/>
    <col min="7191" max="7191" width="13.140625" style="12" customWidth="1"/>
    <col min="7192" max="7192" width="13.42578125" style="12" customWidth="1"/>
    <col min="7193" max="7193" width="10.28515625" style="12" customWidth="1"/>
    <col min="7194" max="7194" width="14.28515625" style="12" customWidth="1"/>
    <col min="7195" max="7195" width="12.85546875" style="12" customWidth="1"/>
    <col min="7196" max="7196" width="12" style="12" customWidth="1"/>
    <col min="7197" max="7197" width="16.28515625" style="12" customWidth="1"/>
    <col min="7198" max="7198" width="14.5703125" style="12" customWidth="1"/>
    <col min="7199" max="7199" width="16.85546875" style="12" customWidth="1"/>
    <col min="7200" max="7200" width="11.140625" style="12" customWidth="1"/>
    <col min="7201" max="7201" width="10.42578125" style="12" customWidth="1"/>
    <col min="7202" max="7202" width="10.85546875" style="12" customWidth="1"/>
    <col min="7203" max="7203" width="10.140625" style="12" customWidth="1"/>
    <col min="7204" max="7204" width="12.85546875" style="12" customWidth="1"/>
    <col min="7205" max="7206" width="11" style="12" customWidth="1"/>
    <col min="7207" max="7207" width="11.5703125" style="12" customWidth="1"/>
    <col min="7208" max="7208" width="11.28515625" style="12" customWidth="1"/>
    <col min="7209" max="7209" width="10.140625" style="12" customWidth="1"/>
    <col min="7210" max="7211" width="11.85546875" style="12" customWidth="1"/>
    <col min="7212" max="7212" width="12.28515625" style="12" customWidth="1"/>
    <col min="7213" max="7213" width="12.7109375" style="12" customWidth="1"/>
    <col min="7214" max="7214" width="15.140625" style="12" customWidth="1"/>
    <col min="7215" max="7215" width="10" style="12" customWidth="1"/>
    <col min="7216" max="7226" width="7.85546875" style="12" customWidth="1"/>
    <col min="7227" max="7227" width="9.140625" style="12" customWidth="1"/>
    <col min="7228" max="7228" width="8.28515625" style="12" customWidth="1"/>
    <col min="7229" max="7229" width="10.140625" style="12" customWidth="1"/>
    <col min="7230" max="7230" width="9.140625" style="12"/>
    <col min="7231" max="7231" width="11.85546875" style="12" customWidth="1"/>
    <col min="7232" max="7232" width="14.28515625" style="12" customWidth="1"/>
    <col min="7233" max="7432" width="9.140625" style="12"/>
    <col min="7433" max="7433" width="0" style="12" hidden="1" customWidth="1"/>
    <col min="7434" max="7434" width="15.5703125" style="12" customWidth="1"/>
    <col min="7435" max="7435" width="55.140625" style="12" customWidth="1"/>
    <col min="7436" max="7436" width="15.5703125" style="12" customWidth="1"/>
    <col min="7437" max="7438" width="13" style="12" customWidth="1"/>
    <col min="7439" max="7440" width="13.140625" style="12" customWidth="1"/>
    <col min="7441" max="7441" width="10.5703125" style="12" customWidth="1"/>
    <col min="7442" max="7442" width="12.42578125" style="12" customWidth="1"/>
    <col min="7443" max="7443" width="11.5703125" style="12" customWidth="1"/>
    <col min="7444" max="7444" width="12.28515625" style="12" customWidth="1"/>
    <col min="7445" max="7445" width="12.7109375" style="12" customWidth="1"/>
    <col min="7446" max="7446" width="12.5703125" style="12" customWidth="1"/>
    <col min="7447" max="7447" width="13.140625" style="12" customWidth="1"/>
    <col min="7448" max="7448" width="13.42578125" style="12" customWidth="1"/>
    <col min="7449" max="7449" width="10.28515625" style="12" customWidth="1"/>
    <col min="7450" max="7450" width="14.28515625" style="12" customWidth="1"/>
    <col min="7451" max="7451" width="12.85546875" style="12" customWidth="1"/>
    <col min="7452" max="7452" width="12" style="12" customWidth="1"/>
    <col min="7453" max="7453" width="16.28515625" style="12" customWidth="1"/>
    <col min="7454" max="7454" width="14.5703125" style="12" customWidth="1"/>
    <col min="7455" max="7455" width="16.85546875" style="12" customWidth="1"/>
    <col min="7456" max="7456" width="11.140625" style="12" customWidth="1"/>
    <col min="7457" max="7457" width="10.42578125" style="12" customWidth="1"/>
    <col min="7458" max="7458" width="10.85546875" style="12" customWidth="1"/>
    <col min="7459" max="7459" width="10.140625" style="12" customWidth="1"/>
    <col min="7460" max="7460" width="12.85546875" style="12" customWidth="1"/>
    <col min="7461" max="7462" width="11" style="12" customWidth="1"/>
    <col min="7463" max="7463" width="11.5703125" style="12" customWidth="1"/>
    <col min="7464" max="7464" width="11.28515625" style="12" customWidth="1"/>
    <col min="7465" max="7465" width="10.140625" style="12" customWidth="1"/>
    <col min="7466" max="7467" width="11.85546875" style="12" customWidth="1"/>
    <col min="7468" max="7468" width="12.28515625" style="12" customWidth="1"/>
    <col min="7469" max="7469" width="12.7109375" style="12" customWidth="1"/>
    <col min="7470" max="7470" width="15.140625" style="12" customWidth="1"/>
    <col min="7471" max="7471" width="10" style="12" customWidth="1"/>
    <col min="7472" max="7482" width="7.85546875" style="12" customWidth="1"/>
    <col min="7483" max="7483" width="9.140625" style="12" customWidth="1"/>
    <col min="7484" max="7484" width="8.28515625" style="12" customWidth="1"/>
    <col min="7485" max="7485" width="10.140625" style="12" customWidth="1"/>
    <col min="7486" max="7486" width="9.140625" style="12"/>
    <col min="7487" max="7487" width="11.85546875" style="12" customWidth="1"/>
    <col min="7488" max="7488" width="14.28515625" style="12" customWidth="1"/>
    <col min="7489" max="7688" width="9.140625" style="12"/>
    <col min="7689" max="7689" width="0" style="12" hidden="1" customWidth="1"/>
    <col min="7690" max="7690" width="15.5703125" style="12" customWidth="1"/>
    <col min="7691" max="7691" width="55.140625" style="12" customWidth="1"/>
    <col min="7692" max="7692" width="15.5703125" style="12" customWidth="1"/>
    <col min="7693" max="7694" width="13" style="12" customWidth="1"/>
    <col min="7695" max="7696" width="13.140625" style="12" customWidth="1"/>
    <col min="7697" max="7697" width="10.5703125" style="12" customWidth="1"/>
    <col min="7698" max="7698" width="12.42578125" style="12" customWidth="1"/>
    <col min="7699" max="7699" width="11.5703125" style="12" customWidth="1"/>
    <col min="7700" max="7700" width="12.28515625" style="12" customWidth="1"/>
    <col min="7701" max="7701" width="12.7109375" style="12" customWidth="1"/>
    <col min="7702" max="7702" width="12.5703125" style="12" customWidth="1"/>
    <col min="7703" max="7703" width="13.140625" style="12" customWidth="1"/>
    <col min="7704" max="7704" width="13.42578125" style="12" customWidth="1"/>
    <col min="7705" max="7705" width="10.28515625" style="12" customWidth="1"/>
    <col min="7706" max="7706" width="14.28515625" style="12" customWidth="1"/>
    <col min="7707" max="7707" width="12.85546875" style="12" customWidth="1"/>
    <col min="7708" max="7708" width="12" style="12" customWidth="1"/>
    <col min="7709" max="7709" width="16.28515625" style="12" customWidth="1"/>
    <col min="7710" max="7710" width="14.5703125" style="12" customWidth="1"/>
    <col min="7711" max="7711" width="16.85546875" style="12" customWidth="1"/>
    <col min="7712" max="7712" width="11.140625" style="12" customWidth="1"/>
    <col min="7713" max="7713" width="10.42578125" style="12" customWidth="1"/>
    <col min="7714" max="7714" width="10.85546875" style="12" customWidth="1"/>
    <col min="7715" max="7715" width="10.140625" style="12" customWidth="1"/>
    <col min="7716" max="7716" width="12.85546875" style="12" customWidth="1"/>
    <col min="7717" max="7718" width="11" style="12" customWidth="1"/>
    <col min="7719" max="7719" width="11.5703125" style="12" customWidth="1"/>
    <col min="7720" max="7720" width="11.28515625" style="12" customWidth="1"/>
    <col min="7721" max="7721" width="10.140625" style="12" customWidth="1"/>
    <col min="7722" max="7723" width="11.85546875" style="12" customWidth="1"/>
    <col min="7724" max="7724" width="12.28515625" style="12" customWidth="1"/>
    <col min="7725" max="7725" width="12.7109375" style="12" customWidth="1"/>
    <col min="7726" max="7726" width="15.140625" style="12" customWidth="1"/>
    <col min="7727" max="7727" width="10" style="12" customWidth="1"/>
    <col min="7728" max="7738" width="7.85546875" style="12" customWidth="1"/>
    <col min="7739" max="7739" width="9.140625" style="12" customWidth="1"/>
    <col min="7740" max="7740" width="8.28515625" style="12" customWidth="1"/>
    <col min="7741" max="7741" width="10.140625" style="12" customWidth="1"/>
    <col min="7742" max="7742" width="9.140625" style="12"/>
    <col min="7743" max="7743" width="11.85546875" style="12" customWidth="1"/>
    <col min="7744" max="7744" width="14.28515625" style="12" customWidth="1"/>
    <col min="7745" max="7944" width="9.140625" style="12"/>
    <col min="7945" max="7945" width="0" style="12" hidden="1" customWidth="1"/>
    <col min="7946" max="7946" width="15.5703125" style="12" customWidth="1"/>
    <col min="7947" max="7947" width="55.140625" style="12" customWidth="1"/>
    <col min="7948" max="7948" width="15.5703125" style="12" customWidth="1"/>
    <col min="7949" max="7950" width="13" style="12" customWidth="1"/>
    <col min="7951" max="7952" width="13.140625" style="12" customWidth="1"/>
    <col min="7953" max="7953" width="10.5703125" style="12" customWidth="1"/>
    <col min="7954" max="7954" width="12.42578125" style="12" customWidth="1"/>
    <col min="7955" max="7955" width="11.5703125" style="12" customWidth="1"/>
    <col min="7956" max="7956" width="12.28515625" style="12" customWidth="1"/>
    <col min="7957" max="7957" width="12.7109375" style="12" customWidth="1"/>
    <col min="7958" max="7958" width="12.5703125" style="12" customWidth="1"/>
    <col min="7959" max="7959" width="13.140625" style="12" customWidth="1"/>
    <col min="7960" max="7960" width="13.42578125" style="12" customWidth="1"/>
    <col min="7961" max="7961" width="10.28515625" style="12" customWidth="1"/>
    <col min="7962" max="7962" width="14.28515625" style="12" customWidth="1"/>
    <col min="7963" max="7963" width="12.85546875" style="12" customWidth="1"/>
    <col min="7964" max="7964" width="12" style="12" customWidth="1"/>
    <col min="7965" max="7965" width="16.28515625" style="12" customWidth="1"/>
    <col min="7966" max="7966" width="14.5703125" style="12" customWidth="1"/>
    <col min="7967" max="7967" width="16.85546875" style="12" customWidth="1"/>
    <col min="7968" max="7968" width="11.140625" style="12" customWidth="1"/>
    <col min="7969" max="7969" width="10.42578125" style="12" customWidth="1"/>
    <col min="7970" max="7970" width="10.85546875" style="12" customWidth="1"/>
    <col min="7971" max="7971" width="10.140625" style="12" customWidth="1"/>
    <col min="7972" max="7972" width="12.85546875" style="12" customWidth="1"/>
    <col min="7973" max="7974" width="11" style="12" customWidth="1"/>
    <col min="7975" max="7975" width="11.5703125" style="12" customWidth="1"/>
    <col min="7976" max="7976" width="11.28515625" style="12" customWidth="1"/>
    <col min="7977" max="7977" width="10.140625" style="12" customWidth="1"/>
    <col min="7978" max="7979" width="11.85546875" style="12" customWidth="1"/>
    <col min="7980" max="7980" width="12.28515625" style="12" customWidth="1"/>
    <col min="7981" max="7981" width="12.7109375" style="12" customWidth="1"/>
    <col min="7982" max="7982" width="15.140625" style="12" customWidth="1"/>
    <col min="7983" max="7983" width="10" style="12" customWidth="1"/>
    <col min="7984" max="7994" width="7.85546875" style="12" customWidth="1"/>
    <col min="7995" max="7995" width="9.140625" style="12" customWidth="1"/>
    <col min="7996" max="7996" width="8.28515625" style="12" customWidth="1"/>
    <col min="7997" max="7997" width="10.140625" style="12" customWidth="1"/>
    <col min="7998" max="7998" width="9.140625" style="12"/>
    <col min="7999" max="7999" width="11.85546875" style="12" customWidth="1"/>
    <col min="8000" max="8000" width="14.28515625" style="12" customWidth="1"/>
    <col min="8001" max="8200" width="9.140625" style="12"/>
    <col min="8201" max="8201" width="0" style="12" hidden="1" customWidth="1"/>
    <col min="8202" max="8202" width="15.5703125" style="12" customWidth="1"/>
    <col min="8203" max="8203" width="55.140625" style="12" customWidth="1"/>
    <col min="8204" max="8204" width="15.5703125" style="12" customWidth="1"/>
    <col min="8205" max="8206" width="13" style="12" customWidth="1"/>
    <col min="8207" max="8208" width="13.140625" style="12" customWidth="1"/>
    <col min="8209" max="8209" width="10.5703125" style="12" customWidth="1"/>
    <col min="8210" max="8210" width="12.42578125" style="12" customWidth="1"/>
    <col min="8211" max="8211" width="11.5703125" style="12" customWidth="1"/>
    <col min="8212" max="8212" width="12.28515625" style="12" customWidth="1"/>
    <col min="8213" max="8213" width="12.7109375" style="12" customWidth="1"/>
    <col min="8214" max="8214" width="12.5703125" style="12" customWidth="1"/>
    <col min="8215" max="8215" width="13.140625" style="12" customWidth="1"/>
    <col min="8216" max="8216" width="13.42578125" style="12" customWidth="1"/>
    <col min="8217" max="8217" width="10.28515625" style="12" customWidth="1"/>
    <col min="8218" max="8218" width="14.28515625" style="12" customWidth="1"/>
    <col min="8219" max="8219" width="12.85546875" style="12" customWidth="1"/>
    <col min="8220" max="8220" width="12" style="12" customWidth="1"/>
    <col min="8221" max="8221" width="16.28515625" style="12" customWidth="1"/>
    <col min="8222" max="8222" width="14.5703125" style="12" customWidth="1"/>
    <col min="8223" max="8223" width="16.85546875" style="12" customWidth="1"/>
    <col min="8224" max="8224" width="11.140625" style="12" customWidth="1"/>
    <col min="8225" max="8225" width="10.42578125" style="12" customWidth="1"/>
    <col min="8226" max="8226" width="10.85546875" style="12" customWidth="1"/>
    <col min="8227" max="8227" width="10.140625" style="12" customWidth="1"/>
    <col min="8228" max="8228" width="12.85546875" style="12" customWidth="1"/>
    <col min="8229" max="8230" width="11" style="12" customWidth="1"/>
    <col min="8231" max="8231" width="11.5703125" style="12" customWidth="1"/>
    <col min="8232" max="8232" width="11.28515625" style="12" customWidth="1"/>
    <col min="8233" max="8233" width="10.140625" style="12" customWidth="1"/>
    <col min="8234" max="8235" width="11.85546875" style="12" customWidth="1"/>
    <col min="8236" max="8236" width="12.28515625" style="12" customWidth="1"/>
    <col min="8237" max="8237" width="12.7109375" style="12" customWidth="1"/>
    <col min="8238" max="8238" width="15.140625" style="12" customWidth="1"/>
    <col min="8239" max="8239" width="10" style="12" customWidth="1"/>
    <col min="8240" max="8250" width="7.85546875" style="12" customWidth="1"/>
    <col min="8251" max="8251" width="9.140625" style="12" customWidth="1"/>
    <col min="8252" max="8252" width="8.28515625" style="12" customWidth="1"/>
    <col min="8253" max="8253" width="10.140625" style="12" customWidth="1"/>
    <col min="8254" max="8254" width="9.140625" style="12"/>
    <col min="8255" max="8255" width="11.85546875" style="12" customWidth="1"/>
    <col min="8256" max="8256" width="14.28515625" style="12" customWidth="1"/>
    <col min="8257" max="8456" width="9.140625" style="12"/>
    <col min="8457" max="8457" width="0" style="12" hidden="1" customWidth="1"/>
    <col min="8458" max="8458" width="15.5703125" style="12" customWidth="1"/>
    <col min="8459" max="8459" width="55.140625" style="12" customWidth="1"/>
    <col min="8460" max="8460" width="15.5703125" style="12" customWidth="1"/>
    <col min="8461" max="8462" width="13" style="12" customWidth="1"/>
    <col min="8463" max="8464" width="13.140625" style="12" customWidth="1"/>
    <col min="8465" max="8465" width="10.5703125" style="12" customWidth="1"/>
    <col min="8466" max="8466" width="12.42578125" style="12" customWidth="1"/>
    <col min="8467" max="8467" width="11.5703125" style="12" customWidth="1"/>
    <col min="8468" max="8468" width="12.28515625" style="12" customWidth="1"/>
    <col min="8469" max="8469" width="12.7109375" style="12" customWidth="1"/>
    <col min="8470" max="8470" width="12.5703125" style="12" customWidth="1"/>
    <col min="8471" max="8471" width="13.140625" style="12" customWidth="1"/>
    <col min="8472" max="8472" width="13.42578125" style="12" customWidth="1"/>
    <col min="8473" max="8473" width="10.28515625" style="12" customWidth="1"/>
    <col min="8474" max="8474" width="14.28515625" style="12" customWidth="1"/>
    <col min="8475" max="8475" width="12.85546875" style="12" customWidth="1"/>
    <col min="8476" max="8476" width="12" style="12" customWidth="1"/>
    <col min="8477" max="8477" width="16.28515625" style="12" customWidth="1"/>
    <col min="8478" max="8478" width="14.5703125" style="12" customWidth="1"/>
    <col min="8479" max="8479" width="16.85546875" style="12" customWidth="1"/>
    <col min="8480" max="8480" width="11.140625" style="12" customWidth="1"/>
    <col min="8481" max="8481" width="10.42578125" style="12" customWidth="1"/>
    <col min="8482" max="8482" width="10.85546875" style="12" customWidth="1"/>
    <col min="8483" max="8483" width="10.140625" style="12" customWidth="1"/>
    <col min="8484" max="8484" width="12.85546875" style="12" customWidth="1"/>
    <col min="8485" max="8486" width="11" style="12" customWidth="1"/>
    <col min="8487" max="8487" width="11.5703125" style="12" customWidth="1"/>
    <col min="8488" max="8488" width="11.28515625" style="12" customWidth="1"/>
    <col min="8489" max="8489" width="10.140625" style="12" customWidth="1"/>
    <col min="8490" max="8491" width="11.85546875" style="12" customWidth="1"/>
    <col min="8492" max="8492" width="12.28515625" style="12" customWidth="1"/>
    <col min="8493" max="8493" width="12.7109375" style="12" customWidth="1"/>
    <col min="8494" max="8494" width="15.140625" style="12" customWidth="1"/>
    <col min="8495" max="8495" width="10" style="12" customWidth="1"/>
    <col min="8496" max="8506" width="7.85546875" style="12" customWidth="1"/>
    <col min="8507" max="8507" width="9.140625" style="12" customWidth="1"/>
    <col min="8508" max="8508" width="8.28515625" style="12" customWidth="1"/>
    <col min="8509" max="8509" width="10.140625" style="12" customWidth="1"/>
    <col min="8510" max="8510" width="9.140625" style="12"/>
    <col min="8511" max="8511" width="11.85546875" style="12" customWidth="1"/>
    <col min="8512" max="8512" width="14.28515625" style="12" customWidth="1"/>
    <col min="8513" max="8712" width="9.140625" style="12"/>
    <col min="8713" max="8713" width="0" style="12" hidden="1" customWidth="1"/>
    <col min="8714" max="8714" width="15.5703125" style="12" customWidth="1"/>
    <col min="8715" max="8715" width="55.140625" style="12" customWidth="1"/>
    <col min="8716" max="8716" width="15.5703125" style="12" customWidth="1"/>
    <col min="8717" max="8718" width="13" style="12" customWidth="1"/>
    <col min="8719" max="8720" width="13.140625" style="12" customWidth="1"/>
    <col min="8721" max="8721" width="10.5703125" style="12" customWidth="1"/>
    <col min="8722" max="8722" width="12.42578125" style="12" customWidth="1"/>
    <col min="8723" max="8723" width="11.5703125" style="12" customWidth="1"/>
    <col min="8724" max="8724" width="12.28515625" style="12" customWidth="1"/>
    <col min="8725" max="8725" width="12.7109375" style="12" customWidth="1"/>
    <col min="8726" max="8726" width="12.5703125" style="12" customWidth="1"/>
    <col min="8727" max="8727" width="13.140625" style="12" customWidth="1"/>
    <col min="8728" max="8728" width="13.42578125" style="12" customWidth="1"/>
    <col min="8729" max="8729" width="10.28515625" style="12" customWidth="1"/>
    <col min="8730" max="8730" width="14.28515625" style="12" customWidth="1"/>
    <col min="8731" max="8731" width="12.85546875" style="12" customWidth="1"/>
    <col min="8732" max="8732" width="12" style="12" customWidth="1"/>
    <col min="8733" max="8733" width="16.28515625" style="12" customWidth="1"/>
    <col min="8734" max="8734" width="14.5703125" style="12" customWidth="1"/>
    <col min="8735" max="8735" width="16.85546875" style="12" customWidth="1"/>
    <col min="8736" max="8736" width="11.140625" style="12" customWidth="1"/>
    <col min="8737" max="8737" width="10.42578125" style="12" customWidth="1"/>
    <col min="8738" max="8738" width="10.85546875" style="12" customWidth="1"/>
    <col min="8739" max="8739" width="10.140625" style="12" customWidth="1"/>
    <col min="8740" max="8740" width="12.85546875" style="12" customWidth="1"/>
    <col min="8741" max="8742" width="11" style="12" customWidth="1"/>
    <col min="8743" max="8743" width="11.5703125" style="12" customWidth="1"/>
    <col min="8744" max="8744" width="11.28515625" style="12" customWidth="1"/>
    <col min="8745" max="8745" width="10.140625" style="12" customWidth="1"/>
    <col min="8746" max="8747" width="11.85546875" style="12" customWidth="1"/>
    <col min="8748" max="8748" width="12.28515625" style="12" customWidth="1"/>
    <col min="8749" max="8749" width="12.7109375" style="12" customWidth="1"/>
    <col min="8750" max="8750" width="15.140625" style="12" customWidth="1"/>
    <col min="8751" max="8751" width="10" style="12" customWidth="1"/>
    <col min="8752" max="8762" width="7.85546875" style="12" customWidth="1"/>
    <col min="8763" max="8763" width="9.140625" style="12" customWidth="1"/>
    <col min="8764" max="8764" width="8.28515625" style="12" customWidth="1"/>
    <col min="8765" max="8765" width="10.140625" style="12" customWidth="1"/>
    <col min="8766" max="8766" width="9.140625" style="12"/>
    <col min="8767" max="8767" width="11.85546875" style="12" customWidth="1"/>
    <col min="8768" max="8768" width="14.28515625" style="12" customWidth="1"/>
    <col min="8769" max="8968" width="9.140625" style="12"/>
    <col min="8969" max="8969" width="0" style="12" hidden="1" customWidth="1"/>
    <col min="8970" max="8970" width="15.5703125" style="12" customWidth="1"/>
    <col min="8971" max="8971" width="55.140625" style="12" customWidth="1"/>
    <col min="8972" max="8972" width="15.5703125" style="12" customWidth="1"/>
    <col min="8973" max="8974" width="13" style="12" customWidth="1"/>
    <col min="8975" max="8976" width="13.140625" style="12" customWidth="1"/>
    <col min="8977" max="8977" width="10.5703125" style="12" customWidth="1"/>
    <col min="8978" max="8978" width="12.42578125" style="12" customWidth="1"/>
    <col min="8979" max="8979" width="11.5703125" style="12" customWidth="1"/>
    <col min="8980" max="8980" width="12.28515625" style="12" customWidth="1"/>
    <col min="8981" max="8981" width="12.7109375" style="12" customWidth="1"/>
    <col min="8982" max="8982" width="12.5703125" style="12" customWidth="1"/>
    <col min="8983" max="8983" width="13.140625" style="12" customWidth="1"/>
    <col min="8984" max="8984" width="13.42578125" style="12" customWidth="1"/>
    <col min="8985" max="8985" width="10.28515625" style="12" customWidth="1"/>
    <col min="8986" max="8986" width="14.28515625" style="12" customWidth="1"/>
    <col min="8987" max="8987" width="12.85546875" style="12" customWidth="1"/>
    <col min="8988" max="8988" width="12" style="12" customWidth="1"/>
    <col min="8989" max="8989" width="16.28515625" style="12" customWidth="1"/>
    <col min="8990" max="8990" width="14.5703125" style="12" customWidth="1"/>
    <col min="8991" max="8991" width="16.85546875" style="12" customWidth="1"/>
    <col min="8992" max="8992" width="11.140625" style="12" customWidth="1"/>
    <col min="8993" max="8993" width="10.42578125" style="12" customWidth="1"/>
    <col min="8994" max="8994" width="10.85546875" style="12" customWidth="1"/>
    <col min="8995" max="8995" width="10.140625" style="12" customWidth="1"/>
    <col min="8996" max="8996" width="12.85546875" style="12" customWidth="1"/>
    <col min="8997" max="8998" width="11" style="12" customWidth="1"/>
    <col min="8999" max="8999" width="11.5703125" style="12" customWidth="1"/>
    <col min="9000" max="9000" width="11.28515625" style="12" customWidth="1"/>
    <col min="9001" max="9001" width="10.140625" style="12" customWidth="1"/>
    <col min="9002" max="9003" width="11.85546875" style="12" customWidth="1"/>
    <col min="9004" max="9004" width="12.28515625" style="12" customWidth="1"/>
    <col min="9005" max="9005" width="12.7109375" style="12" customWidth="1"/>
    <col min="9006" max="9006" width="15.140625" style="12" customWidth="1"/>
    <col min="9007" max="9007" width="10" style="12" customWidth="1"/>
    <col min="9008" max="9018" width="7.85546875" style="12" customWidth="1"/>
    <col min="9019" max="9019" width="9.140625" style="12" customWidth="1"/>
    <col min="9020" max="9020" width="8.28515625" style="12" customWidth="1"/>
    <col min="9021" max="9021" width="10.140625" style="12" customWidth="1"/>
    <col min="9022" max="9022" width="9.140625" style="12"/>
    <col min="9023" max="9023" width="11.85546875" style="12" customWidth="1"/>
    <col min="9024" max="9024" width="14.28515625" style="12" customWidth="1"/>
    <col min="9025" max="9224" width="9.140625" style="12"/>
    <col min="9225" max="9225" width="0" style="12" hidden="1" customWidth="1"/>
    <col min="9226" max="9226" width="15.5703125" style="12" customWidth="1"/>
    <col min="9227" max="9227" width="55.140625" style="12" customWidth="1"/>
    <col min="9228" max="9228" width="15.5703125" style="12" customWidth="1"/>
    <col min="9229" max="9230" width="13" style="12" customWidth="1"/>
    <col min="9231" max="9232" width="13.140625" style="12" customWidth="1"/>
    <col min="9233" max="9233" width="10.5703125" style="12" customWidth="1"/>
    <col min="9234" max="9234" width="12.42578125" style="12" customWidth="1"/>
    <col min="9235" max="9235" width="11.5703125" style="12" customWidth="1"/>
    <col min="9236" max="9236" width="12.28515625" style="12" customWidth="1"/>
    <col min="9237" max="9237" width="12.7109375" style="12" customWidth="1"/>
    <col min="9238" max="9238" width="12.5703125" style="12" customWidth="1"/>
    <col min="9239" max="9239" width="13.140625" style="12" customWidth="1"/>
    <col min="9240" max="9240" width="13.42578125" style="12" customWidth="1"/>
    <col min="9241" max="9241" width="10.28515625" style="12" customWidth="1"/>
    <col min="9242" max="9242" width="14.28515625" style="12" customWidth="1"/>
    <col min="9243" max="9243" width="12.85546875" style="12" customWidth="1"/>
    <col min="9244" max="9244" width="12" style="12" customWidth="1"/>
    <col min="9245" max="9245" width="16.28515625" style="12" customWidth="1"/>
    <col min="9246" max="9246" width="14.5703125" style="12" customWidth="1"/>
    <col min="9247" max="9247" width="16.85546875" style="12" customWidth="1"/>
    <col min="9248" max="9248" width="11.140625" style="12" customWidth="1"/>
    <col min="9249" max="9249" width="10.42578125" style="12" customWidth="1"/>
    <col min="9250" max="9250" width="10.85546875" style="12" customWidth="1"/>
    <col min="9251" max="9251" width="10.140625" style="12" customWidth="1"/>
    <col min="9252" max="9252" width="12.85546875" style="12" customWidth="1"/>
    <col min="9253" max="9254" width="11" style="12" customWidth="1"/>
    <col min="9255" max="9255" width="11.5703125" style="12" customWidth="1"/>
    <col min="9256" max="9256" width="11.28515625" style="12" customWidth="1"/>
    <col min="9257" max="9257" width="10.140625" style="12" customWidth="1"/>
    <col min="9258" max="9259" width="11.85546875" style="12" customWidth="1"/>
    <col min="9260" max="9260" width="12.28515625" style="12" customWidth="1"/>
    <col min="9261" max="9261" width="12.7109375" style="12" customWidth="1"/>
    <col min="9262" max="9262" width="15.140625" style="12" customWidth="1"/>
    <col min="9263" max="9263" width="10" style="12" customWidth="1"/>
    <col min="9264" max="9274" width="7.85546875" style="12" customWidth="1"/>
    <col min="9275" max="9275" width="9.140625" style="12" customWidth="1"/>
    <col min="9276" max="9276" width="8.28515625" style="12" customWidth="1"/>
    <col min="9277" max="9277" width="10.140625" style="12" customWidth="1"/>
    <col min="9278" max="9278" width="9.140625" style="12"/>
    <col min="9279" max="9279" width="11.85546875" style="12" customWidth="1"/>
    <col min="9280" max="9280" width="14.28515625" style="12" customWidth="1"/>
    <col min="9281" max="9480" width="9.140625" style="12"/>
    <col min="9481" max="9481" width="0" style="12" hidden="1" customWidth="1"/>
    <col min="9482" max="9482" width="15.5703125" style="12" customWidth="1"/>
    <col min="9483" max="9483" width="55.140625" style="12" customWidth="1"/>
    <col min="9484" max="9484" width="15.5703125" style="12" customWidth="1"/>
    <col min="9485" max="9486" width="13" style="12" customWidth="1"/>
    <col min="9487" max="9488" width="13.140625" style="12" customWidth="1"/>
    <col min="9489" max="9489" width="10.5703125" style="12" customWidth="1"/>
    <col min="9490" max="9490" width="12.42578125" style="12" customWidth="1"/>
    <col min="9491" max="9491" width="11.5703125" style="12" customWidth="1"/>
    <col min="9492" max="9492" width="12.28515625" style="12" customWidth="1"/>
    <col min="9493" max="9493" width="12.7109375" style="12" customWidth="1"/>
    <col min="9494" max="9494" width="12.5703125" style="12" customWidth="1"/>
    <col min="9495" max="9495" width="13.140625" style="12" customWidth="1"/>
    <col min="9496" max="9496" width="13.42578125" style="12" customWidth="1"/>
    <col min="9497" max="9497" width="10.28515625" style="12" customWidth="1"/>
    <col min="9498" max="9498" width="14.28515625" style="12" customWidth="1"/>
    <col min="9499" max="9499" width="12.85546875" style="12" customWidth="1"/>
    <col min="9500" max="9500" width="12" style="12" customWidth="1"/>
    <col min="9501" max="9501" width="16.28515625" style="12" customWidth="1"/>
    <col min="9502" max="9502" width="14.5703125" style="12" customWidth="1"/>
    <col min="9503" max="9503" width="16.85546875" style="12" customWidth="1"/>
    <col min="9504" max="9504" width="11.140625" style="12" customWidth="1"/>
    <col min="9505" max="9505" width="10.42578125" style="12" customWidth="1"/>
    <col min="9506" max="9506" width="10.85546875" style="12" customWidth="1"/>
    <col min="9507" max="9507" width="10.140625" style="12" customWidth="1"/>
    <col min="9508" max="9508" width="12.85546875" style="12" customWidth="1"/>
    <col min="9509" max="9510" width="11" style="12" customWidth="1"/>
    <col min="9511" max="9511" width="11.5703125" style="12" customWidth="1"/>
    <col min="9512" max="9512" width="11.28515625" style="12" customWidth="1"/>
    <col min="9513" max="9513" width="10.140625" style="12" customWidth="1"/>
    <col min="9514" max="9515" width="11.85546875" style="12" customWidth="1"/>
    <col min="9516" max="9516" width="12.28515625" style="12" customWidth="1"/>
    <col min="9517" max="9517" width="12.7109375" style="12" customWidth="1"/>
    <col min="9518" max="9518" width="15.140625" style="12" customWidth="1"/>
    <col min="9519" max="9519" width="10" style="12" customWidth="1"/>
    <col min="9520" max="9530" width="7.85546875" style="12" customWidth="1"/>
    <col min="9531" max="9531" width="9.140625" style="12" customWidth="1"/>
    <col min="9532" max="9532" width="8.28515625" style="12" customWidth="1"/>
    <col min="9533" max="9533" width="10.140625" style="12" customWidth="1"/>
    <col min="9534" max="9534" width="9.140625" style="12"/>
    <col min="9535" max="9535" width="11.85546875" style="12" customWidth="1"/>
    <col min="9536" max="9536" width="14.28515625" style="12" customWidth="1"/>
    <col min="9537" max="9736" width="9.140625" style="12"/>
    <col min="9737" max="9737" width="0" style="12" hidden="1" customWidth="1"/>
    <col min="9738" max="9738" width="15.5703125" style="12" customWidth="1"/>
    <col min="9739" max="9739" width="55.140625" style="12" customWidth="1"/>
    <col min="9740" max="9740" width="15.5703125" style="12" customWidth="1"/>
    <col min="9741" max="9742" width="13" style="12" customWidth="1"/>
    <col min="9743" max="9744" width="13.140625" style="12" customWidth="1"/>
    <col min="9745" max="9745" width="10.5703125" style="12" customWidth="1"/>
    <col min="9746" max="9746" width="12.42578125" style="12" customWidth="1"/>
    <col min="9747" max="9747" width="11.5703125" style="12" customWidth="1"/>
    <col min="9748" max="9748" width="12.28515625" style="12" customWidth="1"/>
    <col min="9749" max="9749" width="12.7109375" style="12" customWidth="1"/>
    <col min="9750" max="9750" width="12.5703125" style="12" customWidth="1"/>
    <col min="9751" max="9751" width="13.140625" style="12" customWidth="1"/>
    <col min="9752" max="9752" width="13.42578125" style="12" customWidth="1"/>
    <col min="9753" max="9753" width="10.28515625" style="12" customWidth="1"/>
    <col min="9754" max="9754" width="14.28515625" style="12" customWidth="1"/>
    <col min="9755" max="9755" width="12.85546875" style="12" customWidth="1"/>
    <col min="9756" max="9756" width="12" style="12" customWidth="1"/>
    <col min="9757" max="9757" width="16.28515625" style="12" customWidth="1"/>
    <col min="9758" max="9758" width="14.5703125" style="12" customWidth="1"/>
    <col min="9759" max="9759" width="16.85546875" style="12" customWidth="1"/>
    <col min="9760" max="9760" width="11.140625" style="12" customWidth="1"/>
    <col min="9761" max="9761" width="10.42578125" style="12" customWidth="1"/>
    <col min="9762" max="9762" width="10.85546875" style="12" customWidth="1"/>
    <col min="9763" max="9763" width="10.140625" style="12" customWidth="1"/>
    <col min="9764" max="9764" width="12.85546875" style="12" customWidth="1"/>
    <col min="9765" max="9766" width="11" style="12" customWidth="1"/>
    <col min="9767" max="9767" width="11.5703125" style="12" customWidth="1"/>
    <col min="9768" max="9768" width="11.28515625" style="12" customWidth="1"/>
    <col min="9769" max="9769" width="10.140625" style="12" customWidth="1"/>
    <col min="9770" max="9771" width="11.85546875" style="12" customWidth="1"/>
    <col min="9772" max="9772" width="12.28515625" style="12" customWidth="1"/>
    <col min="9773" max="9773" width="12.7109375" style="12" customWidth="1"/>
    <col min="9774" max="9774" width="15.140625" style="12" customWidth="1"/>
    <col min="9775" max="9775" width="10" style="12" customWidth="1"/>
    <col min="9776" max="9786" width="7.85546875" style="12" customWidth="1"/>
    <col min="9787" max="9787" width="9.140625" style="12" customWidth="1"/>
    <col min="9788" max="9788" width="8.28515625" style="12" customWidth="1"/>
    <col min="9789" max="9789" width="10.140625" style="12" customWidth="1"/>
    <col min="9790" max="9790" width="9.140625" style="12"/>
    <col min="9791" max="9791" width="11.85546875" style="12" customWidth="1"/>
    <col min="9792" max="9792" width="14.28515625" style="12" customWidth="1"/>
    <col min="9793" max="9992" width="9.140625" style="12"/>
    <col min="9993" max="9993" width="0" style="12" hidden="1" customWidth="1"/>
    <col min="9994" max="9994" width="15.5703125" style="12" customWidth="1"/>
    <col min="9995" max="9995" width="55.140625" style="12" customWidth="1"/>
    <col min="9996" max="9996" width="15.5703125" style="12" customWidth="1"/>
    <col min="9997" max="9998" width="13" style="12" customWidth="1"/>
    <col min="9999" max="10000" width="13.140625" style="12" customWidth="1"/>
    <col min="10001" max="10001" width="10.5703125" style="12" customWidth="1"/>
    <col min="10002" max="10002" width="12.42578125" style="12" customWidth="1"/>
    <col min="10003" max="10003" width="11.5703125" style="12" customWidth="1"/>
    <col min="10004" max="10004" width="12.28515625" style="12" customWidth="1"/>
    <col min="10005" max="10005" width="12.7109375" style="12" customWidth="1"/>
    <col min="10006" max="10006" width="12.5703125" style="12" customWidth="1"/>
    <col min="10007" max="10007" width="13.140625" style="12" customWidth="1"/>
    <col min="10008" max="10008" width="13.42578125" style="12" customWidth="1"/>
    <col min="10009" max="10009" width="10.28515625" style="12" customWidth="1"/>
    <col min="10010" max="10010" width="14.28515625" style="12" customWidth="1"/>
    <col min="10011" max="10011" width="12.85546875" style="12" customWidth="1"/>
    <col min="10012" max="10012" width="12" style="12" customWidth="1"/>
    <col min="10013" max="10013" width="16.28515625" style="12" customWidth="1"/>
    <col min="10014" max="10014" width="14.5703125" style="12" customWidth="1"/>
    <col min="10015" max="10015" width="16.85546875" style="12" customWidth="1"/>
    <col min="10016" max="10016" width="11.140625" style="12" customWidth="1"/>
    <col min="10017" max="10017" width="10.42578125" style="12" customWidth="1"/>
    <col min="10018" max="10018" width="10.85546875" style="12" customWidth="1"/>
    <col min="10019" max="10019" width="10.140625" style="12" customWidth="1"/>
    <col min="10020" max="10020" width="12.85546875" style="12" customWidth="1"/>
    <col min="10021" max="10022" width="11" style="12" customWidth="1"/>
    <col min="10023" max="10023" width="11.5703125" style="12" customWidth="1"/>
    <col min="10024" max="10024" width="11.28515625" style="12" customWidth="1"/>
    <col min="10025" max="10025" width="10.140625" style="12" customWidth="1"/>
    <col min="10026" max="10027" width="11.85546875" style="12" customWidth="1"/>
    <col min="10028" max="10028" width="12.28515625" style="12" customWidth="1"/>
    <col min="10029" max="10029" width="12.7109375" style="12" customWidth="1"/>
    <col min="10030" max="10030" width="15.140625" style="12" customWidth="1"/>
    <col min="10031" max="10031" width="10" style="12" customWidth="1"/>
    <col min="10032" max="10042" width="7.85546875" style="12" customWidth="1"/>
    <col min="10043" max="10043" width="9.140625" style="12" customWidth="1"/>
    <col min="10044" max="10044" width="8.28515625" style="12" customWidth="1"/>
    <col min="10045" max="10045" width="10.140625" style="12" customWidth="1"/>
    <col min="10046" max="10046" width="9.140625" style="12"/>
    <col min="10047" max="10047" width="11.85546875" style="12" customWidth="1"/>
    <col min="10048" max="10048" width="14.28515625" style="12" customWidth="1"/>
    <col min="10049" max="10248" width="9.140625" style="12"/>
    <col min="10249" max="10249" width="0" style="12" hidden="1" customWidth="1"/>
    <col min="10250" max="10250" width="15.5703125" style="12" customWidth="1"/>
    <col min="10251" max="10251" width="55.140625" style="12" customWidth="1"/>
    <col min="10252" max="10252" width="15.5703125" style="12" customWidth="1"/>
    <col min="10253" max="10254" width="13" style="12" customWidth="1"/>
    <col min="10255" max="10256" width="13.140625" style="12" customWidth="1"/>
    <col min="10257" max="10257" width="10.5703125" style="12" customWidth="1"/>
    <col min="10258" max="10258" width="12.42578125" style="12" customWidth="1"/>
    <col min="10259" max="10259" width="11.5703125" style="12" customWidth="1"/>
    <col min="10260" max="10260" width="12.28515625" style="12" customWidth="1"/>
    <col min="10261" max="10261" width="12.7109375" style="12" customWidth="1"/>
    <col min="10262" max="10262" width="12.5703125" style="12" customWidth="1"/>
    <col min="10263" max="10263" width="13.140625" style="12" customWidth="1"/>
    <col min="10264" max="10264" width="13.42578125" style="12" customWidth="1"/>
    <col min="10265" max="10265" width="10.28515625" style="12" customWidth="1"/>
    <col min="10266" max="10266" width="14.28515625" style="12" customWidth="1"/>
    <col min="10267" max="10267" width="12.85546875" style="12" customWidth="1"/>
    <col min="10268" max="10268" width="12" style="12" customWidth="1"/>
    <col min="10269" max="10269" width="16.28515625" style="12" customWidth="1"/>
    <col min="10270" max="10270" width="14.5703125" style="12" customWidth="1"/>
    <col min="10271" max="10271" width="16.85546875" style="12" customWidth="1"/>
    <col min="10272" max="10272" width="11.140625" style="12" customWidth="1"/>
    <col min="10273" max="10273" width="10.42578125" style="12" customWidth="1"/>
    <col min="10274" max="10274" width="10.85546875" style="12" customWidth="1"/>
    <col min="10275" max="10275" width="10.140625" style="12" customWidth="1"/>
    <col min="10276" max="10276" width="12.85546875" style="12" customWidth="1"/>
    <col min="10277" max="10278" width="11" style="12" customWidth="1"/>
    <col min="10279" max="10279" width="11.5703125" style="12" customWidth="1"/>
    <col min="10280" max="10280" width="11.28515625" style="12" customWidth="1"/>
    <col min="10281" max="10281" width="10.140625" style="12" customWidth="1"/>
    <col min="10282" max="10283" width="11.85546875" style="12" customWidth="1"/>
    <col min="10284" max="10284" width="12.28515625" style="12" customWidth="1"/>
    <col min="10285" max="10285" width="12.7109375" style="12" customWidth="1"/>
    <col min="10286" max="10286" width="15.140625" style="12" customWidth="1"/>
    <col min="10287" max="10287" width="10" style="12" customWidth="1"/>
    <col min="10288" max="10298" width="7.85546875" style="12" customWidth="1"/>
    <col min="10299" max="10299" width="9.140625" style="12" customWidth="1"/>
    <col min="10300" max="10300" width="8.28515625" style="12" customWidth="1"/>
    <col min="10301" max="10301" width="10.140625" style="12" customWidth="1"/>
    <col min="10302" max="10302" width="9.140625" style="12"/>
    <col min="10303" max="10303" width="11.85546875" style="12" customWidth="1"/>
    <col min="10304" max="10304" width="14.28515625" style="12" customWidth="1"/>
    <col min="10305" max="10504" width="9.140625" style="12"/>
    <col min="10505" max="10505" width="0" style="12" hidden="1" customWidth="1"/>
    <col min="10506" max="10506" width="15.5703125" style="12" customWidth="1"/>
    <col min="10507" max="10507" width="55.140625" style="12" customWidth="1"/>
    <col min="10508" max="10508" width="15.5703125" style="12" customWidth="1"/>
    <col min="10509" max="10510" width="13" style="12" customWidth="1"/>
    <col min="10511" max="10512" width="13.140625" style="12" customWidth="1"/>
    <col min="10513" max="10513" width="10.5703125" style="12" customWidth="1"/>
    <col min="10514" max="10514" width="12.42578125" style="12" customWidth="1"/>
    <col min="10515" max="10515" width="11.5703125" style="12" customWidth="1"/>
    <col min="10516" max="10516" width="12.28515625" style="12" customWidth="1"/>
    <col min="10517" max="10517" width="12.7109375" style="12" customWidth="1"/>
    <col min="10518" max="10518" width="12.5703125" style="12" customWidth="1"/>
    <col min="10519" max="10519" width="13.140625" style="12" customWidth="1"/>
    <col min="10520" max="10520" width="13.42578125" style="12" customWidth="1"/>
    <col min="10521" max="10521" width="10.28515625" style="12" customWidth="1"/>
    <col min="10522" max="10522" width="14.28515625" style="12" customWidth="1"/>
    <col min="10523" max="10523" width="12.85546875" style="12" customWidth="1"/>
    <col min="10524" max="10524" width="12" style="12" customWidth="1"/>
    <col min="10525" max="10525" width="16.28515625" style="12" customWidth="1"/>
    <col min="10526" max="10526" width="14.5703125" style="12" customWidth="1"/>
    <col min="10527" max="10527" width="16.85546875" style="12" customWidth="1"/>
    <col min="10528" max="10528" width="11.140625" style="12" customWidth="1"/>
    <col min="10529" max="10529" width="10.42578125" style="12" customWidth="1"/>
    <col min="10530" max="10530" width="10.85546875" style="12" customWidth="1"/>
    <col min="10531" max="10531" width="10.140625" style="12" customWidth="1"/>
    <col min="10532" max="10532" width="12.85546875" style="12" customWidth="1"/>
    <col min="10533" max="10534" width="11" style="12" customWidth="1"/>
    <col min="10535" max="10535" width="11.5703125" style="12" customWidth="1"/>
    <col min="10536" max="10536" width="11.28515625" style="12" customWidth="1"/>
    <col min="10537" max="10537" width="10.140625" style="12" customWidth="1"/>
    <col min="10538" max="10539" width="11.85546875" style="12" customWidth="1"/>
    <col min="10540" max="10540" width="12.28515625" style="12" customWidth="1"/>
    <col min="10541" max="10541" width="12.7109375" style="12" customWidth="1"/>
    <col min="10542" max="10542" width="15.140625" style="12" customWidth="1"/>
    <col min="10543" max="10543" width="10" style="12" customWidth="1"/>
    <col min="10544" max="10554" width="7.85546875" style="12" customWidth="1"/>
    <col min="10555" max="10555" width="9.140625" style="12" customWidth="1"/>
    <col min="10556" max="10556" width="8.28515625" style="12" customWidth="1"/>
    <col min="10557" max="10557" width="10.140625" style="12" customWidth="1"/>
    <col min="10558" max="10558" width="9.140625" style="12"/>
    <col min="10559" max="10559" width="11.85546875" style="12" customWidth="1"/>
    <col min="10560" max="10560" width="14.28515625" style="12" customWidth="1"/>
    <col min="10561" max="10760" width="9.140625" style="12"/>
    <col min="10761" max="10761" width="0" style="12" hidden="1" customWidth="1"/>
    <col min="10762" max="10762" width="15.5703125" style="12" customWidth="1"/>
    <col min="10763" max="10763" width="55.140625" style="12" customWidth="1"/>
    <col min="10764" max="10764" width="15.5703125" style="12" customWidth="1"/>
    <col min="10765" max="10766" width="13" style="12" customWidth="1"/>
    <col min="10767" max="10768" width="13.140625" style="12" customWidth="1"/>
    <col min="10769" max="10769" width="10.5703125" style="12" customWidth="1"/>
    <col min="10770" max="10770" width="12.42578125" style="12" customWidth="1"/>
    <col min="10771" max="10771" width="11.5703125" style="12" customWidth="1"/>
    <col min="10772" max="10772" width="12.28515625" style="12" customWidth="1"/>
    <col min="10773" max="10773" width="12.7109375" style="12" customWidth="1"/>
    <col min="10774" max="10774" width="12.5703125" style="12" customWidth="1"/>
    <col min="10775" max="10775" width="13.140625" style="12" customWidth="1"/>
    <col min="10776" max="10776" width="13.42578125" style="12" customWidth="1"/>
    <col min="10777" max="10777" width="10.28515625" style="12" customWidth="1"/>
    <col min="10778" max="10778" width="14.28515625" style="12" customWidth="1"/>
    <col min="10779" max="10779" width="12.85546875" style="12" customWidth="1"/>
    <col min="10780" max="10780" width="12" style="12" customWidth="1"/>
    <col min="10781" max="10781" width="16.28515625" style="12" customWidth="1"/>
    <col min="10782" max="10782" width="14.5703125" style="12" customWidth="1"/>
    <col min="10783" max="10783" width="16.85546875" style="12" customWidth="1"/>
    <col min="10784" max="10784" width="11.140625" style="12" customWidth="1"/>
    <col min="10785" max="10785" width="10.42578125" style="12" customWidth="1"/>
    <col min="10786" max="10786" width="10.85546875" style="12" customWidth="1"/>
    <col min="10787" max="10787" width="10.140625" style="12" customWidth="1"/>
    <col min="10788" max="10788" width="12.85546875" style="12" customWidth="1"/>
    <col min="10789" max="10790" width="11" style="12" customWidth="1"/>
    <col min="10791" max="10791" width="11.5703125" style="12" customWidth="1"/>
    <col min="10792" max="10792" width="11.28515625" style="12" customWidth="1"/>
    <col min="10793" max="10793" width="10.140625" style="12" customWidth="1"/>
    <col min="10794" max="10795" width="11.85546875" style="12" customWidth="1"/>
    <col min="10796" max="10796" width="12.28515625" style="12" customWidth="1"/>
    <col min="10797" max="10797" width="12.7109375" style="12" customWidth="1"/>
    <col min="10798" max="10798" width="15.140625" style="12" customWidth="1"/>
    <col min="10799" max="10799" width="10" style="12" customWidth="1"/>
    <col min="10800" max="10810" width="7.85546875" style="12" customWidth="1"/>
    <col min="10811" max="10811" width="9.140625" style="12" customWidth="1"/>
    <col min="10812" max="10812" width="8.28515625" style="12" customWidth="1"/>
    <col min="10813" max="10813" width="10.140625" style="12" customWidth="1"/>
    <col min="10814" max="10814" width="9.140625" style="12"/>
    <col min="10815" max="10815" width="11.85546875" style="12" customWidth="1"/>
    <col min="10816" max="10816" width="14.28515625" style="12" customWidth="1"/>
    <col min="10817" max="11016" width="9.140625" style="12"/>
    <col min="11017" max="11017" width="0" style="12" hidden="1" customWidth="1"/>
    <col min="11018" max="11018" width="15.5703125" style="12" customWidth="1"/>
    <col min="11019" max="11019" width="55.140625" style="12" customWidth="1"/>
    <col min="11020" max="11020" width="15.5703125" style="12" customWidth="1"/>
    <col min="11021" max="11022" width="13" style="12" customWidth="1"/>
    <col min="11023" max="11024" width="13.140625" style="12" customWidth="1"/>
    <col min="11025" max="11025" width="10.5703125" style="12" customWidth="1"/>
    <col min="11026" max="11026" width="12.42578125" style="12" customWidth="1"/>
    <col min="11027" max="11027" width="11.5703125" style="12" customWidth="1"/>
    <col min="11028" max="11028" width="12.28515625" style="12" customWidth="1"/>
    <col min="11029" max="11029" width="12.7109375" style="12" customWidth="1"/>
    <col min="11030" max="11030" width="12.5703125" style="12" customWidth="1"/>
    <col min="11031" max="11031" width="13.140625" style="12" customWidth="1"/>
    <col min="11032" max="11032" width="13.42578125" style="12" customWidth="1"/>
    <col min="11033" max="11033" width="10.28515625" style="12" customWidth="1"/>
    <col min="11034" max="11034" width="14.28515625" style="12" customWidth="1"/>
    <col min="11035" max="11035" width="12.85546875" style="12" customWidth="1"/>
    <col min="11036" max="11036" width="12" style="12" customWidth="1"/>
    <col min="11037" max="11037" width="16.28515625" style="12" customWidth="1"/>
    <col min="11038" max="11038" width="14.5703125" style="12" customWidth="1"/>
    <col min="11039" max="11039" width="16.85546875" style="12" customWidth="1"/>
    <col min="11040" max="11040" width="11.140625" style="12" customWidth="1"/>
    <col min="11041" max="11041" width="10.42578125" style="12" customWidth="1"/>
    <col min="11042" max="11042" width="10.85546875" style="12" customWidth="1"/>
    <col min="11043" max="11043" width="10.140625" style="12" customWidth="1"/>
    <col min="11044" max="11044" width="12.85546875" style="12" customWidth="1"/>
    <col min="11045" max="11046" width="11" style="12" customWidth="1"/>
    <col min="11047" max="11047" width="11.5703125" style="12" customWidth="1"/>
    <col min="11048" max="11048" width="11.28515625" style="12" customWidth="1"/>
    <col min="11049" max="11049" width="10.140625" style="12" customWidth="1"/>
    <col min="11050" max="11051" width="11.85546875" style="12" customWidth="1"/>
    <col min="11052" max="11052" width="12.28515625" style="12" customWidth="1"/>
    <col min="11053" max="11053" width="12.7109375" style="12" customWidth="1"/>
    <col min="11054" max="11054" width="15.140625" style="12" customWidth="1"/>
    <col min="11055" max="11055" width="10" style="12" customWidth="1"/>
    <col min="11056" max="11066" width="7.85546875" style="12" customWidth="1"/>
    <col min="11067" max="11067" width="9.140625" style="12" customWidth="1"/>
    <col min="11068" max="11068" width="8.28515625" style="12" customWidth="1"/>
    <col min="11069" max="11069" width="10.140625" style="12" customWidth="1"/>
    <col min="11070" max="11070" width="9.140625" style="12"/>
    <col min="11071" max="11071" width="11.85546875" style="12" customWidth="1"/>
    <col min="11072" max="11072" width="14.28515625" style="12" customWidth="1"/>
    <col min="11073" max="11272" width="9.140625" style="12"/>
    <col min="11273" max="11273" width="0" style="12" hidden="1" customWidth="1"/>
    <col min="11274" max="11274" width="15.5703125" style="12" customWidth="1"/>
    <col min="11275" max="11275" width="55.140625" style="12" customWidth="1"/>
    <col min="11276" max="11276" width="15.5703125" style="12" customWidth="1"/>
    <col min="11277" max="11278" width="13" style="12" customWidth="1"/>
    <col min="11279" max="11280" width="13.140625" style="12" customWidth="1"/>
    <col min="11281" max="11281" width="10.5703125" style="12" customWidth="1"/>
    <col min="11282" max="11282" width="12.42578125" style="12" customWidth="1"/>
    <col min="11283" max="11283" width="11.5703125" style="12" customWidth="1"/>
    <col min="11284" max="11284" width="12.28515625" style="12" customWidth="1"/>
    <col min="11285" max="11285" width="12.7109375" style="12" customWidth="1"/>
    <col min="11286" max="11286" width="12.5703125" style="12" customWidth="1"/>
    <col min="11287" max="11287" width="13.140625" style="12" customWidth="1"/>
    <col min="11288" max="11288" width="13.42578125" style="12" customWidth="1"/>
    <col min="11289" max="11289" width="10.28515625" style="12" customWidth="1"/>
    <col min="11290" max="11290" width="14.28515625" style="12" customWidth="1"/>
    <col min="11291" max="11291" width="12.85546875" style="12" customWidth="1"/>
    <col min="11292" max="11292" width="12" style="12" customWidth="1"/>
    <col min="11293" max="11293" width="16.28515625" style="12" customWidth="1"/>
    <col min="11294" max="11294" width="14.5703125" style="12" customWidth="1"/>
    <col min="11295" max="11295" width="16.85546875" style="12" customWidth="1"/>
    <col min="11296" max="11296" width="11.140625" style="12" customWidth="1"/>
    <col min="11297" max="11297" width="10.42578125" style="12" customWidth="1"/>
    <col min="11298" max="11298" width="10.85546875" style="12" customWidth="1"/>
    <col min="11299" max="11299" width="10.140625" style="12" customWidth="1"/>
    <col min="11300" max="11300" width="12.85546875" style="12" customWidth="1"/>
    <col min="11301" max="11302" width="11" style="12" customWidth="1"/>
    <col min="11303" max="11303" width="11.5703125" style="12" customWidth="1"/>
    <col min="11304" max="11304" width="11.28515625" style="12" customWidth="1"/>
    <col min="11305" max="11305" width="10.140625" style="12" customWidth="1"/>
    <col min="11306" max="11307" width="11.85546875" style="12" customWidth="1"/>
    <col min="11308" max="11308" width="12.28515625" style="12" customWidth="1"/>
    <col min="11309" max="11309" width="12.7109375" style="12" customWidth="1"/>
    <col min="11310" max="11310" width="15.140625" style="12" customWidth="1"/>
    <col min="11311" max="11311" width="10" style="12" customWidth="1"/>
    <col min="11312" max="11322" width="7.85546875" style="12" customWidth="1"/>
    <col min="11323" max="11323" width="9.140625" style="12" customWidth="1"/>
    <col min="11324" max="11324" width="8.28515625" style="12" customWidth="1"/>
    <col min="11325" max="11325" width="10.140625" style="12" customWidth="1"/>
    <col min="11326" max="11326" width="9.140625" style="12"/>
    <col min="11327" max="11327" width="11.85546875" style="12" customWidth="1"/>
    <col min="11328" max="11328" width="14.28515625" style="12" customWidth="1"/>
    <col min="11329" max="11528" width="9.140625" style="12"/>
    <col min="11529" max="11529" width="0" style="12" hidden="1" customWidth="1"/>
    <col min="11530" max="11530" width="15.5703125" style="12" customWidth="1"/>
    <col min="11531" max="11531" width="55.140625" style="12" customWidth="1"/>
    <col min="11532" max="11532" width="15.5703125" style="12" customWidth="1"/>
    <col min="11533" max="11534" width="13" style="12" customWidth="1"/>
    <col min="11535" max="11536" width="13.140625" style="12" customWidth="1"/>
    <col min="11537" max="11537" width="10.5703125" style="12" customWidth="1"/>
    <col min="11538" max="11538" width="12.42578125" style="12" customWidth="1"/>
    <col min="11539" max="11539" width="11.5703125" style="12" customWidth="1"/>
    <col min="11540" max="11540" width="12.28515625" style="12" customWidth="1"/>
    <col min="11541" max="11541" width="12.7109375" style="12" customWidth="1"/>
    <col min="11542" max="11542" width="12.5703125" style="12" customWidth="1"/>
    <col min="11543" max="11543" width="13.140625" style="12" customWidth="1"/>
    <col min="11544" max="11544" width="13.42578125" style="12" customWidth="1"/>
    <col min="11545" max="11545" width="10.28515625" style="12" customWidth="1"/>
    <col min="11546" max="11546" width="14.28515625" style="12" customWidth="1"/>
    <col min="11547" max="11547" width="12.85546875" style="12" customWidth="1"/>
    <col min="11548" max="11548" width="12" style="12" customWidth="1"/>
    <col min="11549" max="11549" width="16.28515625" style="12" customWidth="1"/>
    <col min="11550" max="11550" width="14.5703125" style="12" customWidth="1"/>
    <col min="11551" max="11551" width="16.85546875" style="12" customWidth="1"/>
    <col min="11552" max="11552" width="11.140625" style="12" customWidth="1"/>
    <col min="11553" max="11553" width="10.42578125" style="12" customWidth="1"/>
    <col min="11554" max="11554" width="10.85546875" style="12" customWidth="1"/>
    <col min="11555" max="11555" width="10.140625" style="12" customWidth="1"/>
    <col min="11556" max="11556" width="12.85546875" style="12" customWidth="1"/>
    <col min="11557" max="11558" width="11" style="12" customWidth="1"/>
    <col min="11559" max="11559" width="11.5703125" style="12" customWidth="1"/>
    <col min="11560" max="11560" width="11.28515625" style="12" customWidth="1"/>
    <col min="11561" max="11561" width="10.140625" style="12" customWidth="1"/>
    <col min="11562" max="11563" width="11.85546875" style="12" customWidth="1"/>
    <col min="11564" max="11564" width="12.28515625" style="12" customWidth="1"/>
    <col min="11565" max="11565" width="12.7109375" style="12" customWidth="1"/>
    <col min="11566" max="11566" width="15.140625" style="12" customWidth="1"/>
    <col min="11567" max="11567" width="10" style="12" customWidth="1"/>
    <col min="11568" max="11578" width="7.85546875" style="12" customWidth="1"/>
    <col min="11579" max="11579" width="9.140625" style="12" customWidth="1"/>
    <col min="11580" max="11580" width="8.28515625" style="12" customWidth="1"/>
    <col min="11581" max="11581" width="10.140625" style="12" customWidth="1"/>
    <col min="11582" max="11582" width="9.140625" style="12"/>
    <col min="11583" max="11583" width="11.85546875" style="12" customWidth="1"/>
    <col min="11584" max="11584" width="14.28515625" style="12" customWidth="1"/>
    <col min="11585" max="11784" width="9.140625" style="12"/>
    <col min="11785" max="11785" width="0" style="12" hidden="1" customWidth="1"/>
    <col min="11786" max="11786" width="15.5703125" style="12" customWidth="1"/>
    <col min="11787" max="11787" width="55.140625" style="12" customWidth="1"/>
    <col min="11788" max="11788" width="15.5703125" style="12" customWidth="1"/>
    <col min="11789" max="11790" width="13" style="12" customWidth="1"/>
    <col min="11791" max="11792" width="13.140625" style="12" customWidth="1"/>
    <col min="11793" max="11793" width="10.5703125" style="12" customWidth="1"/>
    <col min="11794" max="11794" width="12.42578125" style="12" customWidth="1"/>
    <col min="11795" max="11795" width="11.5703125" style="12" customWidth="1"/>
    <col min="11796" max="11796" width="12.28515625" style="12" customWidth="1"/>
    <col min="11797" max="11797" width="12.7109375" style="12" customWidth="1"/>
    <col min="11798" max="11798" width="12.5703125" style="12" customWidth="1"/>
    <col min="11799" max="11799" width="13.140625" style="12" customWidth="1"/>
    <col min="11800" max="11800" width="13.42578125" style="12" customWidth="1"/>
    <col min="11801" max="11801" width="10.28515625" style="12" customWidth="1"/>
    <col min="11802" max="11802" width="14.28515625" style="12" customWidth="1"/>
    <col min="11803" max="11803" width="12.85546875" style="12" customWidth="1"/>
    <col min="11804" max="11804" width="12" style="12" customWidth="1"/>
    <col min="11805" max="11805" width="16.28515625" style="12" customWidth="1"/>
    <col min="11806" max="11806" width="14.5703125" style="12" customWidth="1"/>
    <col min="11807" max="11807" width="16.85546875" style="12" customWidth="1"/>
    <col min="11808" max="11808" width="11.140625" style="12" customWidth="1"/>
    <col min="11809" max="11809" width="10.42578125" style="12" customWidth="1"/>
    <col min="11810" max="11810" width="10.85546875" style="12" customWidth="1"/>
    <col min="11811" max="11811" width="10.140625" style="12" customWidth="1"/>
    <col min="11812" max="11812" width="12.85546875" style="12" customWidth="1"/>
    <col min="11813" max="11814" width="11" style="12" customWidth="1"/>
    <col min="11815" max="11815" width="11.5703125" style="12" customWidth="1"/>
    <col min="11816" max="11816" width="11.28515625" style="12" customWidth="1"/>
    <col min="11817" max="11817" width="10.140625" style="12" customWidth="1"/>
    <col min="11818" max="11819" width="11.85546875" style="12" customWidth="1"/>
    <col min="11820" max="11820" width="12.28515625" style="12" customWidth="1"/>
    <col min="11821" max="11821" width="12.7109375" style="12" customWidth="1"/>
    <col min="11822" max="11822" width="15.140625" style="12" customWidth="1"/>
    <col min="11823" max="11823" width="10" style="12" customWidth="1"/>
    <col min="11824" max="11834" width="7.85546875" style="12" customWidth="1"/>
    <col min="11835" max="11835" width="9.140625" style="12" customWidth="1"/>
    <col min="11836" max="11836" width="8.28515625" style="12" customWidth="1"/>
    <col min="11837" max="11837" width="10.140625" style="12" customWidth="1"/>
    <col min="11838" max="11838" width="9.140625" style="12"/>
    <col min="11839" max="11839" width="11.85546875" style="12" customWidth="1"/>
    <col min="11840" max="11840" width="14.28515625" style="12" customWidth="1"/>
    <col min="11841" max="12040" width="9.140625" style="12"/>
    <col min="12041" max="12041" width="0" style="12" hidden="1" customWidth="1"/>
    <col min="12042" max="12042" width="15.5703125" style="12" customWidth="1"/>
    <col min="12043" max="12043" width="55.140625" style="12" customWidth="1"/>
    <col min="12044" max="12044" width="15.5703125" style="12" customWidth="1"/>
    <col min="12045" max="12046" width="13" style="12" customWidth="1"/>
    <col min="12047" max="12048" width="13.140625" style="12" customWidth="1"/>
    <col min="12049" max="12049" width="10.5703125" style="12" customWidth="1"/>
    <col min="12050" max="12050" width="12.42578125" style="12" customWidth="1"/>
    <col min="12051" max="12051" width="11.5703125" style="12" customWidth="1"/>
    <col min="12052" max="12052" width="12.28515625" style="12" customWidth="1"/>
    <col min="12053" max="12053" width="12.7109375" style="12" customWidth="1"/>
    <col min="12054" max="12054" width="12.5703125" style="12" customWidth="1"/>
    <col min="12055" max="12055" width="13.140625" style="12" customWidth="1"/>
    <col min="12056" max="12056" width="13.42578125" style="12" customWidth="1"/>
    <col min="12057" max="12057" width="10.28515625" style="12" customWidth="1"/>
    <col min="12058" max="12058" width="14.28515625" style="12" customWidth="1"/>
    <col min="12059" max="12059" width="12.85546875" style="12" customWidth="1"/>
    <col min="12060" max="12060" width="12" style="12" customWidth="1"/>
    <col min="12061" max="12061" width="16.28515625" style="12" customWidth="1"/>
    <col min="12062" max="12062" width="14.5703125" style="12" customWidth="1"/>
    <col min="12063" max="12063" width="16.85546875" style="12" customWidth="1"/>
    <col min="12064" max="12064" width="11.140625" style="12" customWidth="1"/>
    <col min="12065" max="12065" width="10.42578125" style="12" customWidth="1"/>
    <col min="12066" max="12066" width="10.85546875" style="12" customWidth="1"/>
    <col min="12067" max="12067" width="10.140625" style="12" customWidth="1"/>
    <col min="12068" max="12068" width="12.85546875" style="12" customWidth="1"/>
    <col min="12069" max="12070" width="11" style="12" customWidth="1"/>
    <col min="12071" max="12071" width="11.5703125" style="12" customWidth="1"/>
    <col min="12072" max="12072" width="11.28515625" style="12" customWidth="1"/>
    <col min="12073" max="12073" width="10.140625" style="12" customWidth="1"/>
    <col min="12074" max="12075" width="11.85546875" style="12" customWidth="1"/>
    <col min="12076" max="12076" width="12.28515625" style="12" customWidth="1"/>
    <col min="12077" max="12077" width="12.7109375" style="12" customWidth="1"/>
    <col min="12078" max="12078" width="15.140625" style="12" customWidth="1"/>
    <col min="12079" max="12079" width="10" style="12" customWidth="1"/>
    <col min="12080" max="12090" width="7.85546875" style="12" customWidth="1"/>
    <col min="12091" max="12091" width="9.140625" style="12" customWidth="1"/>
    <col min="12092" max="12092" width="8.28515625" style="12" customWidth="1"/>
    <col min="12093" max="12093" width="10.140625" style="12" customWidth="1"/>
    <col min="12094" max="12094" width="9.140625" style="12"/>
    <col min="12095" max="12095" width="11.85546875" style="12" customWidth="1"/>
    <col min="12096" max="12096" width="14.28515625" style="12" customWidth="1"/>
    <col min="12097" max="12296" width="9.140625" style="12"/>
    <col min="12297" max="12297" width="0" style="12" hidden="1" customWidth="1"/>
    <col min="12298" max="12298" width="15.5703125" style="12" customWidth="1"/>
    <col min="12299" max="12299" width="55.140625" style="12" customWidth="1"/>
    <col min="12300" max="12300" width="15.5703125" style="12" customWidth="1"/>
    <col min="12301" max="12302" width="13" style="12" customWidth="1"/>
    <col min="12303" max="12304" width="13.140625" style="12" customWidth="1"/>
    <col min="12305" max="12305" width="10.5703125" style="12" customWidth="1"/>
    <col min="12306" max="12306" width="12.42578125" style="12" customWidth="1"/>
    <col min="12307" max="12307" width="11.5703125" style="12" customWidth="1"/>
    <col min="12308" max="12308" width="12.28515625" style="12" customWidth="1"/>
    <col min="12309" max="12309" width="12.7109375" style="12" customWidth="1"/>
    <col min="12310" max="12310" width="12.5703125" style="12" customWidth="1"/>
    <col min="12311" max="12311" width="13.140625" style="12" customWidth="1"/>
    <col min="12312" max="12312" width="13.42578125" style="12" customWidth="1"/>
    <col min="12313" max="12313" width="10.28515625" style="12" customWidth="1"/>
    <col min="12314" max="12314" width="14.28515625" style="12" customWidth="1"/>
    <col min="12315" max="12315" width="12.85546875" style="12" customWidth="1"/>
    <col min="12316" max="12316" width="12" style="12" customWidth="1"/>
    <col min="12317" max="12317" width="16.28515625" style="12" customWidth="1"/>
    <col min="12318" max="12318" width="14.5703125" style="12" customWidth="1"/>
    <col min="12319" max="12319" width="16.85546875" style="12" customWidth="1"/>
    <col min="12320" max="12320" width="11.140625" style="12" customWidth="1"/>
    <col min="12321" max="12321" width="10.42578125" style="12" customWidth="1"/>
    <col min="12322" max="12322" width="10.85546875" style="12" customWidth="1"/>
    <col min="12323" max="12323" width="10.140625" style="12" customWidth="1"/>
    <col min="12324" max="12324" width="12.85546875" style="12" customWidth="1"/>
    <col min="12325" max="12326" width="11" style="12" customWidth="1"/>
    <col min="12327" max="12327" width="11.5703125" style="12" customWidth="1"/>
    <col min="12328" max="12328" width="11.28515625" style="12" customWidth="1"/>
    <col min="12329" max="12329" width="10.140625" style="12" customWidth="1"/>
    <col min="12330" max="12331" width="11.85546875" style="12" customWidth="1"/>
    <col min="12332" max="12332" width="12.28515625" style="12" customWidth="1"/>
    <col min="12333" max="12333" width="12.7109375" style="12" customWidth="1"/>
    <col min="12334" max="12334" width="15.140625" style="12" customWidth="1"/>
    <col min="12335" max="12335" width="10" style="12" customWidth="1"/>
    <col min="12336" max="12346" width="7.85546875" style="12" customWidth="1"/>
    <col min="12347" max="12347" width="9.140625" style="12" customWidth="1"/>
    <col min="12348" max="12348" width="8.28515625" style="12" customWidth="1"/>
    <col min="12349" max="12349" width="10.140625" style="12" customWidth="1"/>
    <col min="12350" max="12350" width="9.140625" style="12"/>
    <col min="12351" max="12351" width="11.85546875" style="12" customWidth="1"/>
    <col min="12352" max="12352" width="14.28515625" style="12" customWidth="1"/>
    <col min="12353" max="12552" width="9.140625" style="12"/>
    <col min="12553" max="12553" width="0" style="12" hidden="1" customWidth="1"/>
    <col min="12554" max="12554" width="15.5703125" style="12" customWidth="1"/>
    <col min="12555" max="12555" width="55.140625" style="12" customWidth="1"/>
    <col min="12556" max="12556" width="15.5703125" style="12" customWidth="1"/>
    <col min="12557" max="12558" width="13" style="12" customWidth="1"/>
    <col min="12559" max="12560" width="13.140625" style="12" customWidth="1"/>
    <col min="12561" max="12561" width="10.5703125" style="12" customWidth="1"/>
    <col min="12562" max="12562" width="12.42578125" style="12" customWidth="1"/>
    <col min="12563" max="12563" width="11.5703125" style="12" customWidth="1"/>
    <col min="12564" max="12564" width="12.28515625" style="12" customWidth="1"/>
    <col min="12565" max="12565" width="12.7109375" style="12" customWidth="1"/>
    <col min="12566" max="12566" width="12.5703125" style="12" customWidth="1"/>
    <col min="12567" max="12567" width="13.140625" style="12" customWidth="1"/>
    <col min="12568" max="12568" width="13.42578125" style="12" customWidth="1"/>
    <col min="12569" max="12569" width="10.28515625" style="12" customWidth="1"/>
    <col min="12570" max="12570" width="14.28515625" style="12" customWidth="1"/>
    <col min="12571" max="12571" width="12.85546875" style="12" customWidth="1"/>
    <col min="12572" max="12572" width="12" style="12" customWidth="1"/>
    <col min="12573" max="12573" width="16.28515625" style="12" customWidth="1"/>
    <col min="12574" max="12574" width="14.5703125" style="12" customWidth="1"/>
    <col min="12575" max="12575" width="16.85546875" style="12" customWidth="1"/>
    <col min="12576" max="12576" width="11.140625" style="12" customWidth="1"/>
    <col min="12577" max="12577" width="10.42578125" style="12" customWidth="1"/>
    <col min="12578" max="12578" width="10.85546875" style="12" customWidth="1"/>
    <col min="12579" max="12579" width="10.140625" style="12" customWidth="1"/>
    <col min="12580" max="12580" width="12.85546875" style="12" customWidth="1"/>
    <col min="12581" max="12582" width="11" style="12" customWidth="1"/>
    <col min="12583" max="12583" width="11.5703125" style="12" customWidth="1"/>
    <col min="12584" max="12584" width="11.28515625" style="12" customWidth="1"/>
    <col min="12585" max="12585" width="10.140625" style="12" customWidth="1"/>
    <col min="12586" max="12587" width="11.85546875" style="12" customWidth="1"/>
    <col min="12588" max="12588" width="12.28515625" style="12" customWidth="1"/>
    <col min="12589" max="12589" width="12.7109375" style="12" customWidth="1"/>
    <col min="12590" max="12590" width="15.140625" style="12" customWidth="1"/>
    <col min="12591" max="12591" width="10" style="12" customWidth="1"/>
    <col min="12592" max="12602" width="7.85546875" style="12" customWidth="1"/>
    <col min="12603" max="12603" width="9.140625" style="12" customWidth="1"/>
    <col min="12604" max="12604" width="8.28515625" style="12" customWidth="1"/>
    <col min="12605" max="12605" width="10.140625" style="12" customWidth="1"/>
    <col min="12606" max="12606" width="9.140625" style="12"/>
    <col min="12607" max="12607" width="11.85546875" style="12" customWidth="1"/>
    <col min="12608" max="12608" width="14.28515625" style="12" customWidth="1"/>
    <col min="12609" max="12808" width="9.140625" style="12"/>
    <col min="12809" max="12809" width="0" style="12" hidden="1" customWidth="1"/>
    <col min="12810" max="12810" width="15.5703125" style="12" customWidth="1"/>
    <col min="12811" max="12811" width="55.140625" style="12" customWidth="1"/>
    <col min="12812" max="12812" width="15.5703125" style="12" customWidth="1"/>
    <col min="12813" max="12814" width="13" style="12" customWidth="1"/>
    <col min="12815" max="12816" width="13.140625" style="12" customWidth="1"/>
    <col min="12817" max="12817" width="10.5703125" style="12" customWidth="1"/>
    <col min="12818" max="12818" width="12.42578125" style="12" customWidth="1"/>
    <col min="12819" max="12819" width="11.5703125" style="12" customWidth="1"/>
    <col min="12820" max="12820" width="12.28515625" style="12" customWidth="1"/>
    <col min="12821" max="12821" width="12.7109375" style="12" customWidth="1"/>
    <col min="12822" max="12822" width="12.5703125" style="12" customWidth="1"/>
    <col min="12823" max="12823" width="13.140625" style="12" customWidth="1"/>
    <col min="12824" max="12824" width="13.42578125" style="12" customWidth="1"/>
    <col min="12825" max="12825" width="10.28515625" style="12" customWidth="1"/>
    <col min="12826" max="12826" width="14.28515625" style="12" customWidth="1"/>
    <col min="12827" max="12827" width="12.85546875" style="12" customWidth="1"/>
    <col min="12828" max="12828" width="12" style="12" customWidth="1"/>
    <col min="12829" max="12829" width="16.28515625" style="12" customWidth="1"/>
    <col min="12830" max="12830" width="14.5703125" style="12" customWidth="1"/>
    <col min="12831" max="12831" width="16.85546875" style="12" customWidth="1"/>
    <col min="12832" max="12832" width="11.140625" style="12" customWidth="1"/>
    <col min="12833" max="12833" width="10.42578125" style="12" customWidth="1"/>
    <col min="12834" max="12834" width="10.85546875" style="12" customWidth="1"/>
    <col min="12835" max="12835" width="10.140625" style="12" customWidth="1"/>
    <col min="12836" max="12836" width="12.85546875" style="12" customWidth="1"/>
    <col min="12837" max="12838" width="11" style="12" customWidth="1"/>
    <col min="12839" max="12839" width="11.5703125" style="12" customWidth="1"/>
    <col min="12840" max="12840" width="11.28515625" style="12" customWidth="1"/>
    <col min="12841" max="12841" width="10.140625" style="12" customWidth="1"/>
    <col min="12842" max="12843" width="11.85546875" style="12" customWidth="1"/>
    <col min="12844" max="12844" width="12.28515625" style="12" customWidth="1"/>
    <col min="12845" max="12845" width="12.7109375" style="12" customWidth="1"/>
    <col min="12846" max="12846" width="15.140625" style="12" customWidth="1"/>
    <col min="12847" max="12847" width="10" style="12" customWidth="1"/>
    <col min="12848" max="12858" width="7.85546875" style="12" customWidth="1"/>
    <col min="12859" max="12859" width="9.140625" style="12" customWidth="1"/>
    <col min="12860" max="12860" width="8.28515625" style="12" customWidth="1"/>
    <col min="12861" max="12861" width="10.140625" style="12" customWidth="1"/>
    <col min="12862" max="12862" width="9.140625" style="12"/>
    <col min="12863" max="12863" width="11.85546875" style="12" customWidth="1"/>
    <col min="12864" max="12864" width="14.28515625" style="12" customWidth="1"/>
    <col min="12865" max="13064" width="9.140625" style="12"/>
    <col min="13065" max="13065" width="0" style="12" hidden="1" customWidth="1"/>
    <col min="13066" max="13066" width="15.5703125" style="12" customWidth="1"/>
    <col min="13067" max="13067" width="55.140625" style="12" customWidth="1"/>
    <col min="13068" max="13068" width="15.5703125" style="12" customWidth="1"/>
    <col min="13069" max="13070" width="13" style="12" customWidth="1"/>
    <col min="13071" max="13072" width="13.140625" style="12" customWidth="1"/>
    <col min="13073" max="13073" width="10.5703125" style="12" customWidth="1"/>
    <col min="13074" max="13074" width="12.42578125" style="12" customWidth="1"/>
    <col min="13075" max="13075" width="11.5703125" style="12" customWidth="1"/>
    <col min="13076" max="13076" width="12.28515625" style="12" customWidth="1"/>
    <col min="13077" max="13077" width="12.7109375" style="12" customWidth="1"/>
    <col min="13078" max="13078" width="12.5703125" style="12" customWidth="1"/>
    <col min="13079" max="13079" width="13.140625" style="12" customWidth="1"/>
    <col min="13080" max="13080" width="13.42578125" style="12" customWidth="1"/>
    <col min="13081" max="13081" width="10.28515625" style="12" customWidth="1"/>
    <col min="13082" max="13082" width="14.28515625" style="12" customWidth="1"/>
    <col min="13083" max="13083" width="12.85546875" style="12" customWidth="1"/>
    <col min="13084" max="13084" width="12" style="12" customWidth="1"/>
    <col min="13085" max="13085" width="16.28515625" style="12" customWidth="1"/>
    <col min="13086" max="13086" width="14.5703125" style="12" customWidth="1"/>
    <col min="13087" max="13087" width="16.85546875" style="12" customWidth="1"/>
    <col min="13088" max="13088" width="11.140625" style="12" customWidth="1"/>
    <col min="13089" max="13089" width="10.42578125" style="12" customWidth="1"/>
    <col min="13090" max="13090" width="10.85546875" style="12" customWidth="1"/>
    <col min="13091" max="13091" width="10.140625" style="12" customWidth="1"/>
    <col min="13092" max="13092" width="12.85546875" style="12" customWidth="1"/>
    <col min="13093" max="13094" width="11" style="12" customWidth="1"/>
    <col min="13095" max="13095" width="11.5703125" style="12" customWidth="1"/>
    <col min="13096" max="13096" width="11.28515625" style="12" customWidth="1"/>
    <col min="13097" max="13097" width="10.140625" style="12" customWidth="1"/>
    <col min="13098" max="13099" width="11.85546875" style="12" customWidth="1"/>
    <col min="13100" max="13100" width="12.28515625" style="12" customWidth="1"/>
    <col min="13101" max="13101" width="12.7109375" style="12" customWidth="1"/>
    <col min="13102" max="13102" width="15.140625" style="12" customWidth="1"/>
    <col min="13103" max="13103" width="10" style="12" customWidth="1"/>
    <col min="13104" max="13114" width="7.85546875" style="12" customWidth="1"/>
    <col min="13115" max="13115" width="9.140625" style="12" customWidth="1"/>
    <col min="13116" max="13116" width="8.28515625" style="12" customWidth="1"/>
    <col min="13117" max="13117" width="10.140625" style="12" customWidth="1"/>
    <col min="13118" max="13118" width="9.140625" style="12"/>
    <col min="13119" max="13119" width="11.85546875" style="12" customWidth="1"/>
    <col min="13120" max="13120" width="14.28515625" style="12" customWidth="1"/>
    <col min="13121" max="13320" width="9.140625" style="12"/>
    <col min="13321" max="13321" width="0" style="12" hidden="1" customWidth="1"/>
    <col min="13322" max="13322" width="15.5703125" style="12" customWidth="1"/>
    <col min="13323" max="13323" width="55.140625" style="12" customWidth="1"/>
    <col min="13324" max="13324" width="15.5703125" style="12" customWidth="1"/>
    <col min="13325" max="13326" width="13" style="12" customWidth="1"/>
    <col min="13327" max="13328" width="13.140625" style="12" customWidth="1"/>
    <col min="13329" max="13329" width="10.5703125" style="12" customWidth="1"/>
    <col min="13330" max="13330" width="12.42578125" style="12" customWidth="1"/>
    <col min="13331" max="13331" width="11.5703125" style="12" customWidth="1"/>
    <col min="13332" max="13332" width="12.28515625" style="12" customWidth="1"/>
    <col min="13333" max="13333" width="12.7109375" style="12" customWidth="1"/>
    <col min="13334" max="13334" width="12.5703125" style="12" customWidth="1"/>
    <col min="13335" max="13335" width="13.140625" style="12" customWidth="1"/>
    <col min="13336" max="13336" width="13.42578125" style="12" customWidth="1"/>
    <col min="13337" max="13337" width="10.28515625" style="12" customWidth="1"/>
    <col min="13338" max="13338" width="14.28515625" style="12" customWidth="1"/>
    <col min="13339" max="13339" width="12.85546875" style="12" customWidth="1"/>
    <col min="13340" max="13340" width="12" style="12" customWidth="1"/>
    <col min="13341" max="13341" width="16.28515625" style="12" customWidth="1"/>
    <col min="13342" max="13342" width="14.5703125" style="12" customWidth="1"/>
    <col min="13343" max="13343" width="16.85546875" style="12" customWidth="1"/>
    <col min="13344" max="13344" width="11.140625" style="12" customWidth="1"/>
    <col min="13345" max="13345" width="10.42578125" style="12" customWidth="1"/>
    <col min="13346" max="13346" width="10.85546875" style="12" customWidth="1"/>
    <col min="13347" max="13347" width="10.140625" style="12" customWidth="1"/>
    <col min="13348" max="13348" width="12.85546875" style="12" customWidth="1"/>
    <col min="13349" max="13350" width="11" style="12" customWidth="1"/>
    <col min="13351" max="13351" width="11.5703125" style="12" customWidth="1"/>
    <col min="13352" max="13352" width="11.28515625" style="12" customWidth="1"/>
    <col min="13353" max="13353" width="10.140625" style="12" customWidth="1"/>
    <col min="13354" max="13355" width="11.85546875" style="12" customWidth="1"/>
    <col min="13356" max="13356" width="12.28515625" style="12" customWidth="1"/>
    <col min="13357" max="13357" width="12.7109375" style="12" customWidth="1"/>
    <col min="13358" max="13358" width="15.140625" style="12" customWidth="1"/>
    <col min="13359" max="13359" width="10" style="12" customWidth="1"/>
    <col min="13360" max="13370" width="7.85546875" style="12" customWidth="1"/>
    <col min="13371" max="13371" width="9.140625" style="12" customWidth="1"/>
    <col min="13372" max="13372" width="8.28515625" style="12" customWidth="1"/>
    <col min="13373" max="13373" width="10.140625" style="12" customWidth="1"/>
    <col min="13374" max="13374" width="9.140625" style="12"/>
    <col min="13375" max="13375" width="11.85546875" style="12" customWidth="1"/>
    <col min="13376" max="13376" width="14.28515625" style="12" customWidth="1"/>
    <col min="13377" max="13576" width="9.140625" style="12"/>
    <col min="13577" max="13577" width="0" style="12" hidden="1" customWidth="1"/>
    <col min="13578" max="13578" width="15.5703125" style="12" customWidth="1"/>
    <col min="13579" max="13579" width="55.140625" style="12" customWidth="1"/>
    <col min="13580" max="13580" width="15.5703125" style="12" customWidth="1"/>
    <col min="13581" max="13582" width="13" style="12" customWidth="1"/>
    <col min="13583" max="13584" width="13.140625" style="12" customWidth="1"/>
    <col min="13585" max="13585" width="10.5703125" style="12" customWidth="1"/>
    <col min="13586" max="13586" width="12.42578125" style="12" customWidth="1"/>
    <col min="13587" max="13587" width="11.5703125" style="12" customWidth="1"/>
    <col min="13588" max="13588" width="12.28515625" style="12" customWidth="1"/>
    <col min="13589" max="13589" width="12.7109375" style="12" customWidth="1"/>
    <col min="13590" max="13590" width="12.5703125" style="12" customWidth="1"/>
    <col min="13591" max="13591" width="13.140625" style="12" customWidth="1"/>
    <col min="13592" max="13592" width="13.42578125" style="12" customWidth="1"/>
    <col min="13593" max="13593" width="10.28515625" style="12" customWidth="1"/>
    <col min="13594" max="13594" width="14.28515625" style="12" customWidth="1"/>
    <col min="13595" max="13595" width="12.85546875" style="12" customWidth="1"/>
    <col min="13596" max="13596" width="12" style="12" customWidth="1"/>
    <col min="13597" max="13597" width="16.28515625" style="12" customWidth="1"/>
    <col min="13598" max="13598" width="14.5703125" style="12" customWidth="1"/>
    <col min="13599" max="13599" width="16.85546875" style="12" customWidth="1"/>
    <col min="13600" max="13600" width="11.140625" style="12" customWidth="1"/>
    <col min="13601" max="13601" width="10.42578125" style="12" customWidth="1"/>
    <col min="13602" max="13602" width="10.85546875" style="12" customWidth="1"/>
    <col min="13603" max="13603" width="10.140625" style="12" customWidth="1"/>
    <col min="13604" max="13604" width="12.85546875" style="12" customWidth="1"/>
    <col min="13605" max="13606" width="11" style="12" customWidth="1"/>
    <col min="13607" max="13607" width="11.5703125" style="12" customWidth="1"/>
    <col min="13608" max="13608" width="11.28515625" style="12" customWidth="1"/>
    <col min="13609" max="13609" width="10.140625" style="12" customWidth="1"/>
    <col min="13610" max="13611" width="11.85546875" style="12" customWidth="1"/>
    <col min="13612" max="13612" width="12.28515625" style="12" customWidth="1"/>
    <col min="13613" max="13613" width="12.7109375" style="12" customWidth="1"/>
    <col min="13614" max="13614" width="15.140625" style="12" customWidth="1"/>
    <col min="13615" max="13615" width="10" style="12" customWidth="1"/>
    <col min="13616" max="13626" width="7.85546875" style="12" customWidth="1"/>
    <col min="13627" max="13627" width="9.140625" style="12" customWidth="1"/>
    <col min="13628" max="13628" width="8.28515625" style="12" customWidth="1"/>
    <col min="13629" max="13629" width="10.140625" style="12" customWidth="1"/>
    <col min="13630" max="13630" width="9.140625" style="12"/>
    <col min="13631" max="13631" width="11.85546875" style="12" customWidth="1"/>
    <col min="13632" max="13632" width="14.28515625" style="12" customWidth="1"/>
    <col min="13633" max="13832" width="9.140625" style="12"/>
    <col min="13833" max="13833" width="0" style="12" hidden="1" customWidth="1"/>
    <col min="13834" max="13834" width="15.5703125" style="12" customWidth="1"/>
    <col min="13835" max="13835" width="55.140625" style="12" customWidth="1"/>
    <col min="13836" max="13836" width="15.5703125" style="12" customWidth="1"/>
    <col min="13837" max="13838" width="13" style="12" customWidth="1"/>
    <col min="13839" max="13840" width="13.140625" style="12" customWidth="1"/>
    <col min="13841" max="13841" width="10.5703125" style="12" customWidth="1"/>
    <col min="13842" max="13842" width="12.42578125" style="12" customWidth="1"/>
    <col min="13843" max="13843" width="11.5703125" style="12" customWidth="1"/>
    <col min="13844" max="13844" width="12.28515625" style="12" customWidth="1"/>
    <col min="13845" max="13845" width="12.7109375" style="12" customWidth="1"/>
    <col min="13846" max="13846" width="12.5703125" style="12" customWidth="1"/>
    <col min="13847" max="13847" width="13.140625" style="12" customWidth="1"/>
    <col min="13848" max="13848" width="13.42578125" style="12" customWidth="1"/>
    <col min="13849" max="13849" width="10.28515625" style="12" customWidth="1"/>
    <col min="13850" max="13850" width="14.28515625" style="12" customWidth="1"/>
    <col min="13851" max="13851" width="12.85546875" style="12" customWidth="1"/>
    <col min="13852" max="13852" width="12" style="12" customWidth="1"/>
    <col min="13853" max="13853" width="16.28515625" style="12" customWidth="1"/>
    <col min="13854" max="13854" width="14.5703125" style="12" customWidth="1"/>
    <col min="13855" max="13855" width="16.85546875" style="12" customWidth="1"/>
    <col min="13856" max="13856" width="11.140625" style="12" customWidth="1"/>
    <col min="13857" max="13857" width="10.42578125" style="12" customWidth="1"/>
    <col min="13858" max="13858" width="10.85546875" style="12" customWidth="1"/>
    <col min="13859" max="13859" width="10.140625" style="12" customWidth="1"/>
    <col min="13860" max="13860" width="12.85546875" style="12" customWidth="1"/>
    <col min="13861" max="13862" width="11" style="12" customWidth="1"/>
    <col min="13863" max="13863" width="11.5703125" style="12" customWidth="1"/>
    <col min="13864" max="13864" width="11.28515625" style="12" customWidth="1"/>
    <col min="13865" max="13865" width="10.140625" style="12" customWidth="1"/>
    <col min="13866" max="13867" width="11.85546875" style="12" customWidth="1"/>
    <col min="13868" max="13868" width="12.28515625" style="12" customWidth="1"/>
    <col min="13869" max="13869" width="12.7109375" style="12" customWidth="1"/>
    <col min="13870" max="13870" width="15.140625" style="12" customWidth="1"/>
    <col min="13871" max="13871" width="10" style="12" customWidth="1"/>
    <col min="13872" max="13882" width="7.85546875" style="12" customWidth="1"/>
    <col min="13883" max="13883" width="9.140625" style="12" customWidth="1"/>
    <col min="13884" max="13884" width="8.28515625" style="12" customWidth="1"/>
    <col min="13885" max="13885" width="10.140625" style="12" customWidth="1"/>
    <col min="13886" max="13886" width="9.140625" style="12"/>
    <col min="13887" max="13887" width="11.85546875" style="12" customWidth="1"/>
    <col min="13888" max="13888" width="14.28515625" style="12" customWidth="1"/>
    <col min="13889" max="14088" width="9.140625" style="12"/>
    <col min="14089" max="14089" width="0" style="12" hidden="1" customWidth="1"/>
    <col min="14090" max="14090" width="15.5703125" style="12" customWidth="1"/>
    <col min="14091" max="14091" width="55.140625" style="12" customWidth="1"/>
    <col min="14092" max="14092" width="15.5703125" style="12" customWidth="1"/>
    <col min="14093" max="14094" width="13" style="12" customWidth="1"/>
    <col min="14095" max="14096" width="13.140625" style="12" customWidth="1"/>
    <col min="14097" max="14097" width="10.5703125" style="12" customWidth="1"/>
    <col min="14098" max="14098" width="12.42578125" style="12" customWidth="1"/>
    <col min="14099" max="14099" width="11.5703125" style="12" customWidth="1"/>
    <col min="14100" max="14100" width="12.28515625" style="12" customWidth="1"/>
    <col min="14101" max="14101" width="12.7109375" style="12" customWidth="1"/>
    <col min="14102" max="14102" width="12.5703125" style="12" customWidth="1"/>
    <col min="14103" max="14103" width="13.140625" style="12" customWidth="1"/>
    <col min="14104" max="14104" width="13.42578125" style="12" customWidth="1"/>
    <col min="14105" max="14105" width="10.28515625" style="12" customWidth="1"/>
    <col min="14106" max="14106" width="14.28515625" style="12" customWidth="1"/>
    <col min="14107" max="14107" width="12.85546875" style="12" customWidth="1"/>
    <col min="14108" max="14108" width="12" style="12" customWidth="1"/>
    <col min="14109" max="14109" width="16.28515625" style="12" customWidth="1"/>
    <col min="14110" max="14110" width="14.5703125" style="12" customWidth="1"/>
    <col min="14111" max="14111" width="16.85546875" style="12" customWidth="1"/>
    <col min="14112" max="14112" width="11.140625" style="12" customWidth="1"/>
    <col min="14113" max="14113" width="10.42578125" style="12" customWidth="1"/>
    <col min="14114" max="14114" width="10.85546875" style="12" customWidth="1"/>
    <col min="14115" max="14115" width="10.140625" style="12" customWidth="1"/>
    <col min="14116" max="14116" width="12.85546875" style="12" customWidth="1"/>
    <col min="14117" max="14118" width="11" style="12" customWidth="1"/>
    <col min="14119" max="14119" width="11.5703125" style="12" customWidth="1"/>
    <col min="14120" max="14120" width="11.28515625" style="12" customWidth="1"/>
    <col min="14121" max="14121" width="10.140625" style="12" customWidth="1"/>
    <col min="14122" max="14123" width="11.85546875" style="12" customWidth="1"/>
    <col min="14124" max="14124" width="12.28515625" style="12" customWidth="1"/>
    <col min="14125" max="14125" width="12.7109375" style="12" customWidth="1"/>
    <col min="14126" max="14126" width="15.140625" style="12" customWidth="1"/>
    <col min="14127" max="14127" width="10" style="12" customWidth="1"/>
    <col min="14128" max="14138" width="7.85546875" style="12" customWidth="1"/>
    <col min="14139" max="14139" width="9.140625" style="12" customWidth="1"/>
    <col min="14140" max="14140" width="8.28515625" style="12" customWidth="1"/>
    <col min="14141" max="14141" width="10.140625" style="12" customWidth="1"/>
    <col min="14142" max="14142" width="9.140625" style="12"/>
    <col min="14143" max="14143" width="11.85546875" style="12" customWidth="1"/>
    <col min="14144" max="14144" width="14.28515625" style="12" customWidth="1"/>
    <col min="14145" max="14344" width="9.140625" style="12"/>
    <col min="14345" max="14345" width="0" style="12" hidden="1" customWidth="1"/>
    <col min="14346" max="14346" width="15.5703125" style="12" customWidth="1"/>
    <col min="14347" max="14347" width="55.140625" style="12" customWidth="1"/>
    <col min="14348" max="14348" width="15.5703125" style="12" customWidth="1"/>
    <col min="14349" max="14350" width="13" style="12" customWidth="1"/>
    <col min="14351" max="14352" width="13.140625" style="12" customWidth="1"/>
    <col min="14353" max="14353" width="10.5703125" style="12" customWidth="1"/>
    <col min="14354" max="14354" width="12.42578125" style="12" customWidth="1"/>
    <col min="14355" max="14355" width="11.5703125" style="12" customWidth="1"/>
    <col min="14356" max="14356" width="12.28515625" style="12" customWidth="1"/>
    <col min="14357" max="14357" width="12.7109375" style="12" customWidth="1"/>
    <col min="14358" max="14358" width="12.5703125" style="12" customWidth="1"/>
    <col min="14359" max="14359" width="13.140625" style="12" customWidth="1"/>
    <col min="14360" max="14360" width="13.42578125" style="12" customWidth="1"/>
    <col min="14361" max="14361" width="10.28515625" style="12" customWidth="1"/>
    <col min="14362" max="14362" width="14.28515625" style="12" customWidth="1"/>
    <col min="14363" max="14363" width="12.85546875" style="12" customWidth="1"/>
    <col min="14364" max="14364" width="12" style="12" customWidth="1"/>
    <col min="14365" max="14365" width="16.28515625" style="12" customWidth="1"/>
    <col min="14366" max="14366" width="14.5703125" style="12" customWidth="1"/>
    <col min="14367" max="14367" width="16.85546875" style="12" customWidth="1"/>
    <col min="14368" max="14368" width="11.140625" style="12" customWidth="1"/>
    <col min="14369" max="14369" width="10.42578125" style="12" customWidth="1"/>
    <col min="14370" max="14370" width="10.85546875" style="12" customWidth="1"/>
    <col min="14371" max="14371" width="10.140625" style="12" customWidth="1"/>
    <col min="14372" max="14372" width="12.85546875" style="12" customWidth="1"/>
    <col min="14373" max="14374" width="11" style="12" customWidth="1"/>
    <col min="14375" max="14375" width="11.5703125" style="12" customWidth="1"/>
    <col min="14376" max="14376" width="11.28515625" style="12" customWidth="1"/>
    <col min="14377" max="14377" width="10.140625" style="12" customWidth="1"/>
    <col min="14378" max="14379" width="11.85546875" style="12" customWidth="1"/>
    <col min="14380" max="14380" width="12.28515625" style="12" customWidth="1"/>
    <col min="14381" max="14381" width="12.7109375" style="12" customWidth="1"/>
    <col min="14382" max="14382" width="15.140625" style="12" customWidth="1"/>
    <col min="14383" max="14383" width="10" style="12" customWidth="1"/>
    <col min="14384" max="14394" width="7.85546875" style="12" customWidth="1"/>
    <col min="14395" max="14395" width="9.140625" style="12" customWidth="1"/>
    <col min="14396" max="14396" width="8.28515625" style="12" customWidth="1"/>
    <col min="14397" max="14397" width="10.140625" style="12" customWidth="1"/>
    <col min="14398" max="14398" width="9.140625" style="12"/>
    <col min="14399" max="14399" width="11.85546875" style="12" customWidth="1"/>
    <col min="14400" max="14400" width="14.28515625" style="12" customWidth="1"/>
    <col min="14401" max="14600" width="9.140625" style="12"/>
    <col min="14601" max="14601" width="0" style="12" hidden="1" customWidth="1"/>
    <col min="14602" max="14602" width="15.5703125" style="12" customWidth="1"/>
    <col min="14603" max="14603" width="55.140625" style="12" customWidth="1"/>
    <col min="14604" max="14604" width="15.5703125" style="12" customWidth="1"/>
    <col min="14605" max="14606" width="13" style="12" customWidth="1"/>
    <col min="14607" max="14608" width="13.140625" style="12" customWidth="1"/>
    <col min="14609" max="14609" width="10.5703125" style="12" customWidth="1"/>
    <col min="14610" max="14610" width="12.42578125" style="12" customWidth="1"/>
    <col min="14611" max="14611" width="11.5703125" style="12" customWidth="1"/>
    <col min="14612" max="14612" width="12.28515625" style="12" customWidth="1"/>
    <col min="14613" max="14613" width="12.7109375" style="12" customWidth="1"/>
    <col min="14614" max="14614" width="12.5703125" style="12" customWidth="1"/>
    <col min="14615" max="14615" width="13.140625" style="12" customWidth="1"/>
    <col min="14616" max="14616" width="13.42578125" style="12" customWidth="1"/>
    <col min="14617" max="14617" width="10.28515625" style="12" customWidth="1"/>
    <col min="14618" max="14618" width="14.28515625" style="12" customWidth="1"/>
    <col min="14619" max="14619" width="12.85546875" style="12" customWidth="1"/>
    <col min="14620" max="14620" width="12" style="12" customWidth="1"/>
    <col min="14621" max="14621" width="16.28515625" style="12" customWidth="1"/>
    <col min="14622" max="14622" width="14.5703125" style="12" customWidth="1"/>
    <col min="14623" max="14623" width="16.85546875" style="12" customWidth="1"/>
    <col min="14624" max="14624" width="11.140625" style="12" customWidth="1"/>
    <col min="14625" max="14625" width="10.42578125" style="12" customWidth="1"/>
    <col min="14626" max="14626" width="10.85546875" style="12" customWidth="1"/>
    <col min="14627" max="14627" width="10.140625" style="12" customWidth="1"/>
    <col min="14628" max="14628" width="12.85546875" style="12" customWidth="1"/>
    <col min="14629" max="14630" width="11" style="12" customWidth="1"/>
    <col min="14631" max="14631" width="11.5703125" style="12" customWidth="1"/>
    <col min="14632" max="14632" width="11.28515625" style="12" customWidth="1"/>
    <col min="14633" max="14633" width="10.140625" style="12" customWidth="1"/>
    <col min="14634" max="14635" width="11.85546875" style="12" customWidth="1"/>
    <col min="14636" max="14636" width="12.28515625" style="12" customWidth="1"/>
    <col min="14637" max="14637" width="12.7109375" style="12" customWidth="1"/>
    <col min="14638" max="14638" width="15.140625" style="12" customWidth="1"/>
    <col min="14639" max="14639" width="10" style="12" customWidth="1"/>
    <col min="14640" max="14650" width="7.85546875" style="12" customWidth="1"/>
    <col min="14651" max="14651" width="9.140625" style="12" customWidth="1"/>
    <col min="14652" max="14652" width="8.28515625" style="12" customWidth="1"/>
    <col min="14653" max="14653" width="10.140625" style="12" customWidth="1"/>
    <col min="14654" max="14654" width="9.140625" style="12"/>
    <col min="14655" max="14655" width="11.85546875" style="12" customWidth="1"/>
    <col min="14656" max="14656" width="14.28515625" style="12" customWidth="1"/>
    <col min="14657" max="14856" width="9.140625" style="12"/>
    <col min="14857" max="14857" width="0" style="12" hidden="1" customWidth="1"/>
    <col min="14858" max="14858" width="15.5703125" style="12" customWidth="1"/>
    <col min="14859" max="14859" width="55.140625" style="12" customWidth="1"/>
    <col min="14860" max="14860" width="15.5703125" style="12" customWidth="1"/>
    <col min="14861" max="14862" width="13" style="12" customWidth="1"/>
    <col min="14863" max="14864" width="13.140625" style="12" customWidth="1"/>
    <col min="14865" max="14865" width="10.5703125" style="12" customWidth="1"/>
    <col min="14866" max="14866" width="12.42578125" style="12" customWidth="1"/>
    <col min="14867" max="14867" width="11.5703125" style="12" customWidth="1"/>
    <col min="14868" max="14868" width="12.28515625" style="12" customWidth="1"/>
    <col min="14869" max="14869" width="12.7109375" style="12" customWidth="1"/>
    <col min="14870" max="14870" width="12.5703125" style="12" customWidth="1"/>
    <col min="14871" max="14871" width="13.140625" style="12" customWidth="1"/>
    <col min="14872" max="14872" width="13.42578125" style="12" customWidth="1"/>
    <col min="14873" max="14873" width="10.28515625" style="12" customWidth="1"/>
    <col min="14874" max="14874" width="14.28515625" style="12" customWidth="1"/>
    <col min="14875" max="14875" width="12.85546875" style="12" customWidth="1"/>
    <col min="14876" max="14876" width="12" style="12" customWidth="1"/>
    <col min="14877" max="14877" width="16.28515625" style="12" customWidth="1"/>
    <col min="14878" max="14878" width="14.5703125" style="12" customWidth="1"/>
    <col min="14879" max="14879" width="16.85546875" style="12" customWidth="1"/>
    <col min="14880" max="14880" width="11.140625" style="12" customWidth="1"/>
    <col min="14881" max="14881" width="10.42578125" style="12" customWidth="1"/>
    <col min="14882" max="14882" width="10.85546875" style="12" customWidth="1"/>
    <col min="14883" max="14883" width="10.140625" style="12" customWidth="1"/>
    <col min="14884" max="14884" width="12.85546875" style="12" customWidth="1"/>
    <col min="14885" max="14886" width="11" style="12" customWidth="1"/>
    <col min="14887" max="14887" width="11.5703125" style="12" customWidth="1"/>
    <col min="14888" max="14888" width="11.28515625" style="12" customWidth="1"/>
    <col min="14889" max="14889" width="10.140625" style="12" customWidth="1"/>
    <col min="14890" max="14891" width="11.85546875" style="12" customWidth="1"/>
    <col min="14892" max="14892" width="12.28515625" style="12" customWidth="1"/>
    <col min="14893" max="14893" width="12.7109375" style="12" customWidth="1"/>
    <col min="14894" max="14894" width="15.140625" style="12" customWidth="1"/>
    <col min="14895" max="14895" width="10" style="12" customWidth="1"/>
    <col min="14896" max="14906" width="7.85546875" style="12" customWidth="1"/>
    <col min="14907" max="14907" width="9.140625" style="12" customWidth="1"/>
    <col min="14908" max="14908" width="8.28515625" style="12" customWidth="1"/>
    <col min="14909" max="14909" width="10.140625" style="12" customWidth="1"/>
    <col min="14910" max="14910" width="9.140625" style="12"/>
    <col min="14911" max="14911" width="11.85546875" style="12" customWidth="1"/>
    <col min="14912" max="14912" width="14.28515625" style="12" customWidth="1"/>
    <col min="14913" max="15112" width="9.140625" style="12"/>
    <col min="15113" max="15113" width="0" style="12" hidden="1" customWidth="1"/>
    <col min="15114" max="15114" width="15.5703125" style="12" customWidth="1"/>
    <col min="15115" max="15115" width="55.140625" style="12" customWidth="1"/>
    <col min="15116" max="15116" width="15.5703125" style="12" customWidth="1"/>
    <col min="15117" max="15118" width="13" style="12" customWidth="1"/>
    <col min="15119" max="15120" width="13.140625" style="12" customWidth="1"/>
    <col min="15121" max="15121" width="10.5703125" style="12" customWidth="1"/>
    <col min="15122" max="15122" width="12.42578125" style="12" customWidth="1"/>
    <col min="15123" max="15123" width="11.5703125" style="12" customWidth="1"/>
    <col min="15124" max="15124" width="12.28515625" style="12" customWidth="1"/>
    <col min="15125" max="15125" width="12.7109375" style="12" customWidth="1"/>
    <col min="15126" max="15126" width="12.5703125" style="12" customWidth="1"/>
    <col min="15127" max="15127" width="13.140625" style="12" customWidth="1"/>
    <col min="15128" max="15128" width="13.42578125" style="12" customWidth="1"/>
    <col min="15129" max="15129" width="10.28515625" style="12" customWidth="1"/>
    <col min="15130" max="15130" width="14.28515625" style="12" customWidth="1"/>
    <col min="15131" max="15131" width="12.85546875" style="12" customWidth="1"/>
    <col min="15132" max="15132" width="12" style="12" customWidth="1"/>
    <col min="15133" max="15133" width="16.28515625" style="12" customWidth="1"/>
    <col min="15134" max="15134" width="14.5703125" style="12" customWidth="1"/>
    <col min="15135" max="15135" width="16.85546875" style="12" customWidth="1"/>
    <col min="15136" max="15136" width="11.140625" style="12" customWidth="1"/>
    <col min="15137" max="15137" width="10.42578125" style="12" customWidth="1"/>
    <col min="15138" max="15138" width="10.85546875" style="12" customWidth="1"/>
    <col min="15139" max="15139" width="10.140625" style="12" customWidth="1"/>
    <col min="15140" max="15140" width="12.85546875" style="12" customWidth="1"/>
    <col min="15141" max="15142" width="11" style="12" customWidth="1"/>
    <col min="15143" max="15143" width="11.5703125" style="12" customWidth="1"/>
    <col min="15144" max="15144" width="11.28515625" style="12" customWidth="1"/>
    <col min="15145" max="15145" width="10.140625" style="12" customWidth="1"/>
    <col min="15146" max="15147" width="11.85546875" style="12" customWidth="1"/>
    <col min="15148" max="15148" width="12.28515625" style="12" customWidth="1"/>
    <col min="15149" max="15149" width="12.7109375" style="12" customWidth="1"/>
    <col min="15150" max="15150" width="15.140625" style="12" customWidth="1"/>
    <col min="15151" max="15151" width="10" style="12" customWidth="1"/>
    <col min="15152" max="15162" width="7.85546875" style="12" customWidth="1"/>
    <col min="15163" max="15163" width="9.140625" style="12" customWidth="1"/>
    <col min="15164" max="15164" width="8.28515625" style="12" customWidth="1"/>
    <col min="15165" max="15165" width="10.140625" style="12" customWidth="1"/>
    <col min="15166" max="15166" width="9.140625" style="12"/>
    <col min="15167" max="15167" width="11.85546875" style="12" customWidth="1"/>
    <col min="15168" max="15168" width="14.28515625" style="12" customWidth="1"/>
    <col min="15169" max="15368" width="9.140625" style="12"/>
    <col min="15369" max="15369" width="0" style="12" hidden="1" customWidth="1"/>
    <col min="15370" max="15370" width="15.5703125" style="12" customWidth="1"/>
    <col min="15371" max="15371" width="55.140625" style="12" customWidth="1"/>
    <col min="15372" max="15372" width="15.5703125" style="12" customWidth="1"/>
    <col min="15373" max="15374" width="13" style="12" customWidth="1"/>
    <col min="15375" max="15376" width="13.140625" style="12" customWidth="1"/>
    <col min="15377" max="15377" width="10.5703125" style="12" customWidth="1"/>
    <col min="15378" max="15378" width="12.42578125" style="12" customWidth="1"/>
    <col min="15379" max="15379" width="11.5703125" style="12" customWidth="1"/>
    <col min="15380" max="15380" width="12.28515625" style="12" customWidth="1"/>
    <col min="15381" max="15381" width="12.7109375" style="12" customWidth="1"/>
    <col min="15382" max="15382" width="12.5703125" style="12" customWidth="1"/>
    <col min="15383" max="15383" width="13.140625" style="12" customWidth="1"/>
    <col min="15384" max="15384" width="13.42578125" style="12" customWidth="1"/>
    <col min="15385" max="15385" width="10.28515625" style="12" customWidth="1"/>
    <col min="15386" max="15386" width="14.28515625" style="12" customWidth="1"/>
    <col min="15387" max="15387" width="12.85546875" style="12" customWidth="1"/>
    <col min="15388" max="15388" width="12" style="12" customWidth="1"/>
    <col min="15389" max="15389" width="16.28515625" style="12" customWidth="1"/>
    <col min="15390" max="15390" width="14.5703125" style="12" customWidth="1"/>
    <col min="15391" max="15391" width="16.85546875" style="12" customWidth="1"/>
    <col min="15392" max="15392" width="11.140625" style="12" customWidth="1"/>
    <col min="15393" max="15393" width="10.42578125" style="12" customWidth="1"/>
    <col min="15394" max="15394" width="10.85546875" style="12" customWidth="1"/>
    <col min="15395" max="15395" width="10.140625" style="12" customWidth="1"/>
    <col min="15396" max="15396" width="12.85546875" style="12" customWidth="1"/>
    <col min="15397" max="15398" width="11" style="12" customWidth="1"/>
    <col min="15399" max="15399" width="11.5703125" style="12" customWidth="1"/>
    <col min="15400" max="15400" width="11.28515625" style="12" customWidth="1"/>
    <col min="15401" max="15401" width="10.140625" style="12" customWidth="1"/>
    <col min="15402" max="15403" width="11.85546875" style="12" customWidth="1"/>
    <col min="15404" max="15404" width="12.28515625" style="12" customWidth="1"/>
    <col min="15405" max="15405" width="12.7109375" style="12" customWidth="1"/>
    <col min="15406" max="15406" width="15.140625" style="12" customWidth="1"/>
    <col min="15407" max="15407" width="10" style="12" customWidth="1"/>
    <col min="15408" max="15418" width="7.85546875" style="12" customWidth="1"/>
    <col min="15419" max="15419" width="9.140625" style="12" customWidth="1"/>
    <col min="15420" max="15420" width="8.28515625" style="12" customWidth="1"/>
    <col min="15421" max="15421" width="10.140625" style="12" customWidth="1"/>
    <col min="15422" max="15422" width="9.140625" style="12"/>
    <col min="15423" max="15423" width="11.85546875" style="12" customWidth="1"/>
    <col min="15424" max="15424" width="14.28515625" style="12" customWidth="1"/>
    <col min="15425" max="15624" width="9.140625" style="12"/>
    <col min="15625" max="15625" width="0" style="12" hidden="1" customWidth="1"/>
    <col min="15626" max="15626" width="15.5703125" style="12" customWidth="1"/>
    <col min="15627" max="15627" width="55.140625" style="12" customWidth="1"/>
    <col min="15628" max="15628" width="15.5703125" style="12" customWidth="1"/>
    <col min="15629" max="15630" width="13" style="12" customWidth="1"/>
    <col min="15631" max="15632" width="13.140625" style="12" customWidth="1"/>
    <col min="15633" max="15633" width="10.5703125" style="12" customWidth="1"/>
    <col min="15634" max="15634" width="12.42578125" style="12" customWidth="1"/>
    <col min="15635" max="15635" width="11.5703125" style="12" customWidth="1"/>
    <col min="15636" max="15636" width="12.28515625" style="12" customWidth="1"/>
    <col min="15637" max="15637" width="12.7109375" style="12" customWidth="1"/>
    <col min="15638" max="15638" width="12.5703125" style="12" customWidth="1"/>
    <col min="15639" max="15639" width="13.140625" style="12" customWidth="1"/>
    <col min="15640" max="15640" width="13.42578125" style="12" customWidth="1"/>
    <col min="15641" max="15641" width="10.28515625" style="12" customWidth="1"/>
    <col min="15642" max="15642" width="14.28515625" style="12" customWidth="1"/>
    <col min="15643" max="15643" width="12.85546875" style="12" customWidth="1"/>
    <col min="15644" max="15644" width="12" style="12" customWidth="1"/>
    <col min="15645" max="15645" width="16.28515625" style="12" customWidth="1"/>
    <col min="15646" max="15646" width="14.5703125" style="12" customWidth="1"/>
    <col min="15647" max="15647" width="16.85546875" style="12" customWidth="1"/>
    <col min="15648" max="15648" width="11.140625" style="12" customWidth="1"/>
    <col min="15649" max="15649" width="10.42578125" style="12" customWidth="1"/>
    <col min="15650" max="15650" width="10.85546875" style="12" customWidth="1"/>
    <col min="15651" max="15651" width="10.140625" style="12" customWidth="1"/>
    <col min="15652" max="15652" width="12.85546875" style="12" customWidth="1"/>
    <col min="15653" max="15654" width="11" style="12" customWidth="1"/>
    <col min="15655" max="15655" width="11.5703125" style="12" customWidth="1"/>
    <col min="15656" max="15656" width="11.28515625" style="12" customWidth="1"/>
    <col min="15657" max="15657" width="10.140625" style="12" customWidth="1"/>
    <col min="15658" max="15659" width="11.85546875" style="12" customWidth="1"/>
    <col min="15660" max="15660" width="12.28515625" style="12" customWidth="1"/>
    <col min="15661" max="15661" width="12.7109375" style="12" customWidth="1"/>
    <col min="15662" max="15662" width="15.140625" style="12" customWidth="1"/>
    <col min="15663" max="15663" width="10" style="12" customWidth="1"/>
    <col min="15664" max="15674" width="7.85546875" style="12" customWidth="1"/>
    <col min="15675" max="15675" width="9.140625" style="12" customWidth="1"/>
    <col min="15676" max="15676" width="8.28515625" style="12" customWidth="1"/>
    <col min="15677" max="15677" width="10.140625" style="12" customWidth="1"/>
    <col min="15678" max="15678" width="9.140625" style="12"/>
    <col min="15679" max="15679" width="11.85546875" style="12" customWidth="1"/>
    <col min="15680" max="15680" width="14.28515625" style="12" customWidth="1"/>
    <col min="15681" max="15880" width="9.140625" style="12"/>
    <col min="15881" max="15881" width="0" style="12" hidden="1" customWidth="1"/>
    <col min="15882" max="15882" width="15.5703125" style="12" customWidth="1"/>
    <col min="15883" max="15883" width="55.140625" style="12" customWidth="1"/>
    <col min="15884" max="15884" width="15.5703125" style="12" customWidth="1"/>
    <col min="15885" max="15886" width="13" style="12" customWidth="1"/>
    <col min="15887" max="15888" width="13.140625" style="12" customWidth="1"/>
    <col min="15889" max="15889" width="10.5703125" style="12" customWidth="1"/>
    <col min="15890" max="15890" width="12.42578125" style="12" customWidth="1"/>
    <col min="15891" max="15891" width="11.5703125" style="12" customWidth="1"/>
    <col min="15892" max="15892" width="12.28515625" style="12" customWidth="1"/>
    <col min="15893" max="15893" width="12.7109375" style="12" customWidth="1"/>
    <col min="15894" max="15894" width="12.5703125" style="12" customWidth="1"/>
    <col min="15895" max="15895" width="13.140625" style="12" customWidth="1"/>
    <col min="15896" max="15896" width="13.42578125" style="12" customWidth="1"/>
    <col min="15897" max="15897" width="10.28515625" style="12" customWidth="1"/>
    <col min="15898" max="15898" width="14.28515625" style="12" customWidth="1"/>
    <col min="15899" max="15899" width="12.85546875" style="12" customWidth="1"/>
    <col min="15900" max="15900" width="12" style="12" customWidth="1"/>
    <col min="15901" max="15901" width="16.28515625" style="12" customWidth="1"/>
    <col min="15902" max="15902" width="14.5703125" style="12" customWidth="1"/>
    <col min="15903" max="15903" width="16.85546875" style="12" customWidth="1"/>
    <col min="15904" max="15904" width="11.140625" style="12" customWidth="1"/>
    <col min="15905" max="15905" width="10.42578125" style="12" customWidth="1"/>
    <col min="15906" max="15906" width="10.85546875" style="12" customWidth="1"/>
    <col min="15907" max="15907" width="10.140625" style="12" customWidth="1"/>
    <col min="15908" max="15908" width="12.85546875" style="12" customWidth="1"/>
    <col min="15909" max="15910" width="11" style="12" customWidth="1"/>
    <col min="15911" max="15911" width="11.5703125" style="12" customWidth="1"/>
    <col min="15912" max="15912" width="11.28515625" style="12" customWidth="1"/>
    <col min="15913" max="15913" width="10.140625" style="12" customWidth="1"/>
    <col min="15914" max="15915" width="11.85546875" style="12" customWidth="1"/>
    <col min="15916" max="15916" width="12.28515625" style="12" customWidth="1"/>
    <col min="15917" max="15917" width="12.7109375" style="12" customWidth="1"/>
    <col min="15918" max="15918" width="15.140625" style="12" customWidth="1"/>
    <col min="15919" max="15919" width="10" style="12" customWidth="1"/>
    <col min="15920" max="15930" width="7.85546875" style="12" customWidth="1"/>
    <col min="15931" max="15931" width="9.140625" style="12" customWidth="1"/>
    <col min="15932" max="15932" width="8.28515625" style="12" customWidth="1"/>
    <col min="15933" max="15933" width="10.140625" style="12" customWidth="1"/>
    <col min="15934" max="15934" width="9.140625" style="12"/>
    <col min="15935" max="15935" width="11.85546875" style="12" customWidth="1"/>
    <col min="15936" max="15936" width="14.28515625" style="12" customWidth="1"/>
    <col min="15937" max="16136" width="9.140625" style="12"/>
    <col min="16137" max="16137" width="0" style="12" hidden="1" customWidth="1"/>
    <col min="16138" max="16138" width="15.5703125" style="12" customWidth="1"/>
    <col min="16139" max="16139" width="55.140625" style="12" customWidth="1"/>
    <col min="16140" max="16140" width="15.5703125" style="12" customWidth="1"/>
    <col min="16141" max="16142" width="13" style="12" customWidth="1"/>
    <col min="16143" max="16144" width="13.140625" style="12" customWidth="1"/>
    <col min="16145" max="16145" width="10.5703125" style="12" customWidth="1"/>
    <col min="16146" max="16146" width="12.42578125" style="12" customWidth="1"/>
    <col min="16147" max="16147" width="11.5703125" style="12" customWidth="1"/>
    <col min="16148" max="16148" width="12.28515625" style="12" customWidth="1"/>
    <col min="16149" max="16149" width="12.7109375" style="12" customWidth="1"/>
    <col min="16150" max="16150" width="12.5703125" style="12" customWidth="1"/>
    <col min="16151" max="16151" width="13.140625" style="12" customWidth="1"/>
    <col min="16152" max="16152" width="13.42578125" style="12" customWidth="1"/>
    <col min="16153" max="16153" width="10.28515625" style="12" customWidth="1"/>
    <col min="16154" max="16154" width="14.28515625" style="12" customWidth="1"/>
    <col min="16155" max="16155" width="12.85546875" style="12" customWidth="1"/>
    <col min="16156" max="16156" width="12" style="12" customWidth="1"/>
    <col min="16157" max="16157" width="16.28515625" style="12" customWidth="1"/>
    <col min="16158" max="16158" width="14.5703125" style="12" customWidth="1"/>
    <col min="16159" max="16159" width="16.85546875" style="12" customWidth="1"/>
    <col min="16160" max="16160" width="11.140625" style="12" customWidth="1"/>
    <col min="16161" max="16161" width="10.42578125" style="12" customWidth="1"/>
    <col min="16162" max="16162" width="10.85546875" style="12" customWidth="1"/>
    <col min="16163" max="16163" width="10.140625" style="12" customWidth="1"/>
    <col min="16164" max="16164" width="12.85546875" style="12" customWidth="1"/>
    <col min="16165" max="16166" width="11" style="12" customWidth="1"/>
    <col min="16167" max="16167" width="11.5703125" style="12" customWidth="1"/>
    <col min="16168" max="16168" width="11.28515625" style="12" customWidth="1"/>
    <col min="16169" max="16169" width="10.140625" style="12" customWidth="1"/>
    <col min="16170" max="16171" width="11.85546875" style="12" customWidth="1"/>
    <col min="16172" max="16172" width="12.28515625" style="12" customWidth="1"/>
    <col min="16173" max="16173" width="12.7109375" style="12" customWidth="1"/>
    <col min="16174" max="16174" width="15.140625" style="12" customWidth="1"/>
    <col min="16175" max="16175" width="10" style="12" customWidth="1"/>
    <col min="16176" max="16186" width="7.85546875" style="12" customWidth="1"/>
    <col min="16187" max="16187" width="9.140625" style="12" customWidth="1"/>
    <col min="16188" max="16188" width="8.28515625" style="12" customWidth="1"/>
    <col min="16189" max="16189" width="10.140625" style="12" customWidth="1"/>
    <col min="16190" max="16190" width="9.140625" style="12"/>
    <col min="16191" max="16191" width="11.85546875" style="12" customWidth="1"/>
    <col min="16192" max="16192" width="14.28515625" style="12" customWidth="1"/>
    <col min="16193" max="16384" width="9.140625" style="12"/>
  </cols>
  <sheetData>
    <row r="1" spans="2:223" ht="21" customHeight="1" x14ac:dyDescent="0.35">
      <c r="B1" s="143" t="s">
        <v>191</v>
      </c>
      <c r="AK1" s="10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</row>
    <row r="2" spans="2:223" ht="21" customHeight="1" x14ac:dyDescent="0.35">
      <c r="B2" s="7"/>
      <c r="AK2" s="10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</row>
    <row r="3" spans="2:223" ht="21" customHeight="1" x14ac:dyDescent="0.35">
      <c r="B3" s="7"/>
      <c r="AK3" s="10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</row>
    <row r="4" spans="2:223" ht="21" customHeight="1" x14ac:dyDescent="0.35">
      <c r="B4" s="308" t="s">
        <v>171</v>
      </c>
      <c r="C4" s="308"/>
      <c r="D4" s="308"/>
      <c r="E4" s="308"/>
      <c r="F4" s="308"/>
      <c r="G4" s="308"/>
      <c r="H4" s="308"/>
      <c r="I4" s="308"/>
      <c r="J4" s="308"/>
      <c r="K4" s="308"/>
      <c r="L4" s="308"/>
      <c r="M4" s="308"/>
      <c r="N4" s="308"/>
      <c r="O4" s="308"/>
      <c r="P4" s="308"/>
      <c r="Q4" s="308"/>
      <c r="R4" s="308"/>
      <c r="S4" s="308"/>
      <c r="T4" s="308"/>
      <c r="U4" s="308"/>
      <c r="V4" s="308"/>
      <c r="W4" s="308"/>
      <c r="X4" s="308"/>
      <c r="Y4" s="308"/>
      <c r="Z4" s="308"/>
      <c r="AA4" s="308"/>
      <c r="AB4" s="308"/>
      <c r="AC4" s="308"/>
      <c r="AD4" s="308"/>
      <c r="AE4" s="308"/>
      <c r="AF4" s="308"/>
      <c r="AG4" s="308"/>
      <c r="AH4" s="308"/>
      <c r="AI4" s="308"/>
      <c r="AJ4" s="308"/>
      <c r="AK4" s="308"/>
      <c r="AL4" s="308"/>
      <c r="AM4" s="308"/>
      <c r="AN4" s="308"/>
      <c r="AO4" s="308"/>
      <c r="AP4" s="308"/>
      <c r="AQ4" s="308"/>
      <c r="AR4" s="308"/>
      <c r="AU4" s="8"/>
      <c r="AV4" s="8"/>
      <c r="AW4" s="8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HO4" s="12" t="s">
        <v>178</v>
      </c>
    </row>
    <row r="5" spans="2:223" ht="21" customHeight="1" x14ac:dyDescent="0.35">
      <c r="B5" s="121"/>
      <c r="C5" s="121"/>
      <c r="D5" s="121"/>
      <c r="E5" s="121"/>
      <c r="F5" s="121"/>
      <c r="G5" s="121"/>
      <c r="H5" s="121"/>
      <c r="I5" s="121"/>
      <c r="J5" s="121"/>
      <c r="K5" s="121"/>
      <c r="L5" s="121"/>
      <c r="M5" s="121"/>
      <c r="N5" s="121"/>
      <c r="O5" s="121"/>
      <c r="P5" s="121"/>
      <c r="Q5" s="124" t="s">
        <v>177</v>
      </c>
      <c r="R5" s="121"/>
      <c r="S5" s="121"/>
      <c r="T5" s="123" t="s">
        <v>184</v>
      </c>
      <c r="U5" s="122">
        <v>2022</v>
      </c>
      <c r="V5" s="121"/>
      <c r="W5" s="121"/>
      <c r="X5" s="121"/>
      <c r="Y5" s="121"/>
      <c r="Z5" s="121"/>
      <c r="AA5" s="121"/>
      <c r="AB5" s="121"/>
      <c r="AC5" s="121"/>
      <c r="AD5" s="121"/>
      <c r="AE5" s="121"/>
      <c r="AF5" s="121"/>
      <c r="AG5" s="121"/>
      <c r="AH5" s="121"/>
      <c r="AI5" s="121"/>
      <c r="AJ5" s="121"/>
      <c r="AK5" s="121"/>
      <c r="AL5" s="121"/>
      <c r="AM5" s="121"/>
      <c r="AN5" s="121"/>
      <c r="AO5" s="121"/>
      <c r="AP5" s="121"/>
      <c r="AQ5" s="121"/>
      <c r="AR5" s="121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HO5" s="12" t="s">
        <v>179</v>
      </c>
    </row>
    <row r="6" spans="2:223" ht="21" customHeight="1" x14ac:dyDescent="0.35">
      <c r="B6" s="254"/>
      <c r="C6" s="254"/>
      <c r="D6" s="254"/>
      <c r="E6" s="254"/>
      <c r="F6" s="254"/>
      <c r="G6" s="254"/>
      <c r="H6" s="254"/>
      <c r="I6" s="254"/>
      <c r="J6" s="254"/>
      <c r="K6" s="254"/>
      <c r="L6" s="254"/>
      <c r="M6" s="254"/>
      <c r="N6" s="254"/>
      <c r="O6" s="254"/>
      <c r="P6" s="254"/>
      <c r="Q6" s="254"/>
      <c r="R6" s="254"/>
      <c r="S6" s="254"/>
      <c r="T6" s="254"/>
      <c r="U6" s="254"/>
      <c r="V6" s="254"/>
      <c r="W6" s="254"/>
      <c r="X6" s="254"/>
      <c r="Y6" s="254"/>
      <c r="Z6" s="254"/>
      <c r="AA6" s="254"/>
      <c r="AB6" s="254"/>
      <c r="AC6" s="254"/>
      <c r="AD6" s="254"/>
      <c r="AE6" s="254"/>
      <c r="AF6" s="254"/>
      <c r="AG6" s="254"/>
      <c r="AH6" s="254"/>
      <c r="AI6" s="254"/>
      <c r="AJ6" s="254"/>
      <c r="AK6" s="254"/>
      <c r="AL6" s="254"/>
      <c r="AM6" s="254"/>
      <c r="AN6" s="254"/>
      <c r="AO6" s="254"/>
      <c r="AP6" s="254"/>
      <c r="AQ6" s="254"/>
      <c r="AR6" s="254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HO6" s="12" t="s">
        <v>180</v>
      </c>
    </row>
    <row r="7" spans="2:223" ht="36" customHeight="1" x14ac:dyDescent="0.35">
      <c r="B7" s="312" t="s">
        <v>193</v>
      </c>
      <c r="C7" s="312" t="s">
        <v>2</v>
      </c>
      <c r="D7" s="315" t="s">
        <v>172</v>
      </c>
      <c r="E7" s="315"/>
      <c r="F7" s="315"/>
      <c r="G7" s="315"/>
      <c r="H7" s="315"/>
      <c r="I7" s="315"/>
      <c r="J7" s="315"/>
      <c r="K7" s="315"/>
      <c r="L7" s="315"/>
      <c r="M7" s="315"/>
      <c r="N7" s="315"/>
      <c r="O7" s="315"/>
      <c r="P7" s="315"/>
      <c r="Q7" s="315"/>
      <c r="R7" s="315"/>
      <c r="S7" s="315"/>
      <c r="T7" s="315"/>
      <c r="U7" s="315"/>
      <c r="V7" s="315"/>
      <c r="W7" s="315"/>
      <c r="X7" s="315"/>
      <c r="Y7" s="315"/>
      <c r="Z7" s="315"/>
      <c r="AA7" s="315"/>
      <c r="AB7" s="315"/>
      <c r="AC7" s="315"/>
      <c r="AD7" s="315"/>
      <c r="AE7" s="315"/>
      <c r="AF7" s="315"/>
      <c r="AG7" s="315"/>
      <c r="AH7" s="315"/>
      <c r="AI7" s="315"/>
      <c r="AJ7" s="315"/>
      <c r="AK7" s="315"/>
      <c r="AL7" s="315"/>
      <c r="AM7" s="315"/>
      <c r="AN7" s="315"/>
      <c r="AO7" s="315"/>
      <c r="AP7" s="315"/>
      <c r="AQ7" s="315"/>
      <c r="AR7" s="315"/>
      <c r="AS7" s="315"/>
      <c r="AT7" s="316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HO7" s="12" t="s">
        <v>181</v>
      </c>
    </row>
    <row r="8" spans="2:223" ht="44.25" customHeight="1" x14ac:dyDescent="0.35">
      <c r="B8" s="312"/>
      <c r="C8" s="312"/>
      <c r="D8" s="312" t="s">
        <v>173</v>
      </c>
      <c r="E8" s="312" t="s">
        <v>3</v>
      </c>
      <c r="F8" s="312"/>
      <c r="G8" s="312" t="s">
        <v>4</v>
      </c>
      <c r="H8" s="312"/>
      <c r="I8" s="312"/>
      <c r="J8" s="312"/>
      <c r="K8" s="312"/>
      <c r="L8" s="312"/>
      <c r="M8" s="312"/>
      <c r="N8" s="312"/>
      <c r="O8" s="312" t="s">
        <v>5</v>
      </c>
      <c r="P8" s="312"/>
      <c r="Q8" s="312" t="s">
        <v>6</v>
      </c>
      <c r="R8" s="312"/>
      <c r="S8" s="312"/>
      <c r="T8" s="312"/>
      <c r="U8" s="312"/>
      <c r="V8" s="312"/>
      <c r="W8" s="312"/>
      <c r="X8" s="312" t="s">
        <v>7</v>
      </c>
      <c r="Y8" s="312"/>
      <c r="Z8" s="312"/>
      <c r="AA8" s="312" t="s">
        <v>8</v>
      </c>
      <c r="AB8" s="312"/>
      <c r="AC8" s="312"/>
      <c r="AD8" s="312"/>
      <c r="AE8" s="312"/>
      <c r="AF8" s="312"/>
      <c r="AG8" s="312"/>
      <c r="AH8" s="312"/>
      <c r="AI8" s="312"/>
      <c r="AJ8" s="312"/>
      <c r="AK8" s="312"/>
      <c r="AL8" s="312"/>
      <c r="AM8" s="312"/>
      <c r="AN8" s="312"/>
      <c r="AO8" s="312"/>
      <c r="AP8" s="312"/>
      <c r="AQ8" s="312"/>
      <c r="AR8" s="312"/>
      <c r="AS8" s="312"/>
      <c r="AT8" s="253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7"/>
      <c r="HO8" s="12" t="s">
        <v>182</v>
      </c>
    </row>
    <row r="9" spans="2:223" ht="27.75" customHeight="1" x14ac:dyDescent="0.35">
      <c r="B9" s="312"/>
      <c r="C9" s="312"/>
      <c r="D9" s="312"/>
      <c r="E9" s="301" t="s">
        <v>9</v>
      </c>
      <c r="F9" s="301" t="s">
        <v>10</v>
      </c>
      <c r="G9" s="301" t="s">
        <v>11</v>
      </c>
      <c r="H9" s="306" t="s">
        <v>174</v>
      </c>
      <c r="I9" s="307" t="s">
        <v>12</v>
      </c>
      <c r="J9" s="307" t="s">
        <v>166</v>
      </c>
      <c r="K9" s="307" t="s">
        <v>13</v>
      </c>
      <c r="L9" s="305" t="s">
        <v>14</v>
      </c>
      <c r="M9" s="301" t="s">
        <v>168</v>
      </c>
      <c r="N9" s="306" t="s">
        <v>15</v>
      </c>
      <c r="O9" s="301" t="s">
        <v>16</v>
      </c>
      <c r="P9" s="301" t="s">
        <v>17</v>
      </c>
      <c r="Q9" s="306" t="s">
        <v>199</v>
      </c>
      <c r="R9" s="306" t="s">
        <v>41</v>
      </c>
      <c r="S9" s="301" t="s">
        <v>18</v>
      </c>
      <c r="T9" s="301" t="s">
        <v>19</v>
      </c>
      <c r="U9" s="301" t="s">
        <v>20</v>
      </c>
      <c r="V9" s="301" t="s">
        <v>21</v>
      </c>
      <c r="W9" s="301" t="s">
        <v>22</v>
      </c>
      <c r="X9" s="301" t="s">
        <v>23</v>
      </c>
      <c r="Y9" s="301" t="s">
        <v>24</v>
      </c>
      <c r="Z9" s="301" t="s">
        <v>25</v>
      </c>
      <c r="AA9" s="301" t="s">
        <v>26</v>
      </c>
      <c r="AB9" s="301"/>
      <c r="AC9" s="301"/>
      <c r="AD9" s="301"/>
      <c r="AE9" s="301" t="s">
        <v>27</v>
      </c>
      <c r="AF9" s="301" t="s">
        <v>194</v>
      </c>
      <c r="AG9" s="300" t="s">
        <v>29</v>
      </c>
      <c r="AH9" s="305" t="s">
        <v>30</v>
      </c>
      <c r="AI9" s="301" t="s">
        <v>31</v>
      </c>
      <c r="AJ9" s="301" t="s">
        <v>32</v>
      </c>
      <c r="AK9" s="305" t="s">
        <v>33</v>
      </c>
      <c r="AL9" s="305" t="s">
        <v>34</v>
      </c>
      <c r="AM9" s="300" t="s">
        <v>35</v>
      </c>
      <c r="AN9" s="300" t="s">
        <v>36</v>
      </c>
      <c r="AO9" s="300" t="s">
        <v>37</v>
      </c>
      <c r="AP9" s="300" t="s">
        <v>38</v>
      </c>
      <c r="AQ9" s="300" t="s">
        <v>165</v>
      </c>
      <c r="AR9" s="301" t="s">
        <v>39</v>
      </c>
      <c r="AS9" s="301" t="s">
        <v>40</v>
      </c>
      <c r="AT9" s="317"/>
      <c r="AU9" s="12">
        <v>1</v>
      </c>
      <c r="AV9" s="12">
        <v>2</v>
      </c>
      <c r="AW9" s="12">
        <v>3</v>
      </c>
      <c r="AX9" s="12">
        <v>4</v>
      </c>
      <c r="AY9" s="12">
        <v>5</v>
      </c>
      <c r="AZ9" s="12">
        <v>6</v>
      </c>
      <c r="BA9" s="12">
        <v>7</v>
      </c>
      <c r="BB9" s="12">
        <v>8</v>
      </c>
      <c r="BC9" s="12">
        <v>9</v>
      </c>
      <c r="BD9" s="12">
        <v>10</v>
      </c>
      <c r="BE9" s="12">
        <v>11</v>
      </c>
      <c r="BF9" s="12">
        <v>12</v>
      </c>
      <c r="BG9" s="12">
        <v>13</v>
      </c>
      <c r="BH9" s="12">
        <v>14</v>
      </c>
      <c r="BI9" s="12">
        <v>15</v>
      </c>
      <c r="BJ9" s="12">
        <v>16</v>
      </c>
      <c r="BK9" s="12">
        <v>17</v>
      </c>
      <c r="BL9" s="12">
        <v>18</v>
      </c>
      <c r="HO9" s="12" t="s">
        <v>183</v>
      </c>
    </row>
    <row r="10" spans="2:223" s="7" customFormat="1" ht="117" customHeight="1" x14ac:dyDescent="0.35">
      <c r="B10" s="312"/>
      <c r="C10" s="312"/>
      <c r="D10" s="312"/>
      <c r="E10" s="301"/>
      <c r="F10" s="301"/>
      <c r="G10" s="301"/>
      <c r="H10" s="306"/>
      <c r="I10" s="307"/>
      <c r="J10" s="307"/>
      <c r="K10" s="307"/>
      <c r="L10" s="305"/>
      <c r="M10" s="301"/>
      <c r="N10" s="306"/>
      <c r="O10" s="301"/>
      <c r="P10" s="301"/>
      <c r="Q10" s="306"/>
      <c r="R10" s="306"/>
      <c r="S10" s="301"/>
      <c r="T10" s="301"/>
      <c r="U10" s="301"/>
      <c r="V10" s="301"/>
      <c r="W10" s="301"/>
      <c r="X10" s="301"/>
      <c r="Y10" s="301"/>
      <c r="Z10" s="301"/>
      <c r="AA10" s="252" t="s">
        <v>42</v>
      </c>
      <c r="AB10" s="252" t="s">
        <v>16</v>
      </c>
      <c r="AC10" s="252" t="s">
        <v>43</v>
      </c>
      <c r="AD10" s="252" t="s">
        <v>16</v>
      </c>
      <c r="AE10" s="301"/>
      <c r="AF10" s="301"/>
      <c r="AG10" s="300"/>
      <c r="AH10" s="305"/>
      <c r="AI10" s="301"/>
      <c r="AJ10" s="301"/>
      <c r="AK10" s="305"/>
      <c r="AL10" s="305"/>
      <c r="AM10" s="300"/>
      <c r="AN10" s="300"/>
      <c r="AO10" s="300"/>
      <c r="AP10" s="300"/>
      <c r="AQ10" s="300"/>
      <c r="AR10" s="301"/>
      <c r="AS10" s="301"/>
      <c r="AT10" s="317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HO10" s="12" t="s">
        <v>184</v>
      </c>
    </row>
    <row r="11" spans="2:223" s="7" customFormat="1" ht="177" customHeight="1" x14ac:dyDescent="0.35">
      <c r="B11" s="312"/>
      <c r="C11" s="312"/>
      <c r="D11" s="312"/>
      <c r="E11" s="301"/>
      <c r="F11" s="301"/>
      <c r="G11" s="301"/>
      <c r="H11" s="306"/>
      <c r="I11" s="307"/>
      <c r="J11" s="307"/>
      <c r="K11" s="307"/>
      <c r="L11" s="305"/>
      <c r="M11" s="301"/>
      <c r="N11" s="306"/>
      <c r="O11" s="301"/>
      <c r="P11" s="301"/>
      <c r="Q11" s="306"/>
      <c r="R11" s="306"/>
      <c r="S11" s="301"/>
      <c r="T11" s="301"/>
      <c r="U11" s="301"/>
      <c r="V11" s="301"/>
      <c r="W11" s="301"/>
      <c r="X11" s="301"/>
      <c r="Y11" s="301"/>
      <c r="Z11" s="301"/>
      <c r="AA11" s="252" t="s">
        <v>44</v>
      </c>
      <c r="AB11" s="252" t="s">
        <v>16</v>
      </c>
      <c r="AC11" s="252" t="s">
        <v>44</v>
      </c>
      <c r="AD11" s="252" t="s">
        <v>16</v>
      </c>
      <c r="AE11" s="301"/>
      <c r="AF11" s="301"/>
      <c r="AG11" s="300"/>
      <c r="AH11" s="305"/>
      <c r="AI11" s="301"/>
      <c r="AJ11" s="301"/>
      <c r="AK11" s="305"/>
      <c r="AL11" s="305"/>
      <c r="AM11" s="300"/>
      <c r="AN11" s="300"/>
      <c r="AO11" s="300"/>
      <c r="AP11" s="300"/>
      <c r="AQ11" s="300"/>
      <c r="AR11" s="301"/>
      <c r="AS11" s="301"/>
      <c r="AT11" s="317"/>
      <c r="AU11" s="298" t="s">
        <v>45</v>
      </c>
      <c r="AV11" s="296" t="s">
        <v>45</v>
      </c>
      <c r="AW11" s="296" t="s">
        <v>45</v>
      </c>
      <c r="AX11" s="296" t="s">
        <v>45</v>
      </c>
      <c r="AY11" s="296" t="s">
        <v>45</v>
      </c>
      <c r="AZ11" s="296" t="s">
        <v>45</v>
      </c>
      <c r="BA11" s="296" t="s">
        <v>45</v>
      </c>
      <c r="BB11" s="296" t="s">
        <v>45</v>
      </c>
      <c r="BC11" s="296" t="s">
        <v>45</v>
      </c>
      <c r="BD11" s="296" t="s">
        <v>45</v>
      </c>
      <c r="BE11" s="296" t="s">
        <v>45</v>
      </c>
      <c r="BF11" s="296" t="s">
        <v>45</v>
      </c>
      <c r="BG11" s="296" t="s">
        <v>45</v>
      </c>
      <c r="BH11" s="296" t="s">
        <v>45</v>
      </c>
      <c r="BI11" s="296" t="s">
        <v>45</v>
      </c>
      <c r="BJ11" s="296" t="s">
        <v>45</v>
      </c>
      <c r="BK11" s="296" t="s">
        <v>45</v>
      </c>
      <c r="BL11" s="302" t="s">
        <v>46</v>
      </c>
      <c r="HO11" s="12" t="s">
        <v>185</v>
      </c>
    </row>
    <row r="12" spans="2:223" ht="35.25" customHeight="1" x14ac:dyDescent="0.35">
      <c r="B12" s="3">
        <v>0</v>
      </c>
      <c r="C12" s="3">
        <v>1</v>
      </c>
      <c r="D12" s="3">
        <v>2</v>
      </c>
      <c r="E12" s="3">
        <v>3</v>
      </c>
      <c r="F12" s="3">
        <v>4</v>
      </c>
      <c r="G12" s="3">
        <v>5</v>
      </c>
      <c r="H12" s="3">
        <v>6</v>
      </c>
      <c r="I12" s="3">
        <v>7</v>
      </c>
      <c r="J12" s="3">
        <v>8</v>
      </c>
      <c r="K12" s="3">
        <v>9</v>
      </c>
      <c r="L12" s="3">
        <v>10</v>
      </c>
      <c r="M12" s="3">
        <v>11</v>
      </c>
      <c r="N12" s="3">
        <v>12</v>
      </c>
      <c r="O12" s="3">
        <v>13</v>
      </c>
      <c r="P12" s="3">
        <v>14</v>
      </c>
      <c r="Q12" s="3">
        <v>15</v>
      </c>
      <c r="R12" s="3">
        <v>16</v>
      </c>
      <c r="S12" s="3">
        <v>17</v>
      </c>
      <c r="T12" s="3">
        <v>18</v>
      </c>
      <c r="U12" s="3">
        <v>19</v>
      </c>
      <c r="V12" s="3">
        <v>20</v>
      </c>
      <c r="W12" s="3">
        <v>21</v>
      </c>
      <c r="X12" s="3">
        <v>22</v>
      </c>
      <c r="Y12" s="3">
        <v>23</v>
      </c>
      <c r="Z12" s="3">
        <v>24</v>
      </c>
      <c r="AA12" s="3">
        <v>25</v>
      </c>
      <c r="AB12" s="3">
        <v>26</v>
      </c>
      <c r="AC12" s="3">
        <v>27</v>
      </c>
      <c r="AD12" s="3">
        <v>28</v>
      </c>
      <c r="AE12" s="3">
        <v>29</v>
      </c>
      <c r="AF12" s="3">
        <v>30</v>
      </c>
      <c r="AG12" s="3">
        <v>31</v>
      </c>
      <c r="AH12" s="3">
        <v>32</v>
      </c>
      <c r="AI12" s="3">
        <v>33</v>
      </c>
      <c r="AJ12" s="3">
        <v>34</v>
      </c>
      <c r="AK12" s="3">
        <v>35</v>
      </c>
      <c r="AL12" s="3">
        <v>36</v>
      </c>
      <c r="AM12" s="3">
        <v>37</v>
      </c>
      <c r="AN12" s="3">
        <v>38</v>
      </c>
      <c r="AO12" s="3">
        <v>39</v>
      </c>
      <c r="AP12" s="3">
        <v>40</v>
      </c>
      <c r="AQ12" s="3">
        <v>41</v>
      </c>
      <c r="AR12" s="3">
        <v>42</v>
      </c>
      <c r="AS12" s="3">
        <v>43</v>
      </c>
      <c r="AT12" s="116"/>
      <c r="AU12" s="299"/>
      <c r="AV12" s="297"/>
      <c r="AW12" s="297"/>
      <c r="AX12" s="297"/>
      <c r="AY12" s="297"/>
      <c r="AZ12" s="297"/>
      <c r="BA12" s="297"/>
      <c r="BB12" s="297"/>
      <c r="BC12" s="297"/>
      <c r="BD12" s="297"/>
      <c r="BE12" s="297"/>
      <c r="BF12" s="297"/>
      <c r="BG12" s="297"/>
      <c r="BH12" s="297"/>
      <c r="BI12" s="297"/>
      <c r="BJ12" s="297"/>
      <c r="BK12" s="297"/>
      <c r="BL12" s="303"/>
      <c r="BM12" s="12" t="s">
        <v>190</v>
      </c>
      <c r="HO12" s="12" t="s">
        <v>186</v>
      </c>
    </row>
    <row r="13" spans="2:223" s="11" customFormat="1" ht="57.75" customHeight="1" x14ac:dyDescent="0.35">
      <c r="B13" s="14" t="s">
        <v>47</v>
      </c>
      <c r="C13" s="177" t="s">
        <v>48</v>
      </c>
      <c r="D13" s="152">
        <f>O13+P13</f>
        <v>766</v>
      </c>
      <c r="E13" s="152">
        <v>277</v>
      </c>
      <c r="F13" s="152">
        <v>489</v>
      </c>
      <c r="G13" s="152">
        <v>264</v>
      </c>
      <c r="H13" s="152">
        <v>194</v>
      </c>
      <c r="I13" s="152">
        <v>43</v>
      </c>
      <c r="J13" s="152">
        <v>19</v>
      </c>
      <c r="K13" s="152">
        <v>54</v>
      </c>
      <c r="L13" s="152">
        <v>112</v>
      </c>
      <c r="M13" s="152">
        <v>293</v>
      </c>
      <c r="N13" s="152">
        <v>75</v>
      </c>
      <c r="O13" s="152">
        <v>353</v>
      </c>
      <c r="P13" s="152">
        <v>413</v>
      </c>
      <c r="Q13" s="152">
        <v>71</v>
      </c>
      <c r="R13" s="152">
        <v>28</v>
      </c>
      <c r="S13" s="152">
        <v>222</v>
      </c>
      <c r="T13" s="152">
        <v>79</v>
      </c>
      <c r="U13" s="152">
        <v>349</v>
      </c>
      <c r="V13" s="152">
        <v>15</v>
      </c>
      <c r="W13" s="152">
        <v>30</v>
      </c>
      <c r="X13" s="152">
        <v>664</v>
      </c>
      <c r="Y13" s="152">
        <v>102</v>
      </c>
      <c r="Z13" s="152">
        <v>0</v>
      </c>
      <c r="AA13" s="152">
        <v>0</v>
      </c>
      <c r="AB13" s="152">
        <v>0</v>
      </c>
      <c r="AC13" s="152">
        <v>0</v>
      </c>
      <c r="AD13" s="152">
        <v>0</v>
      </c>
      <c r="AE13" s="152">
        <v>5</v>
      </c>
      <c r="AF13" s="152">
        <v>42</v>
      </c>
      <c r="AG13" s="152">
        <v>0</v>
      </c>
      <c r="AH13" s="152">
        <v>0</v>
      </c>
      <c r="AI13" s="152">
        <v>0</v>
      </c>
      <c r="AJ13" s="152">
        <v>0</v>
      </c>
      <c r="AK13" s="152">
        <v>0</v>
      </c>
      <c r="AL13" s="152">
        <v>0</v>
      </c>
      <c r="AM13" s="152">
        <v>0</v>
      </c>
      <c r="AN13" s="152">
        <v>0</v>
      </c>
      <c r="AO13" s="152">
        <v>0</v>
      </c>
      <c r="AP13" s="152">
        <v>0</v>
      </c>
      <c r="AQ13" s="152">
        <v>0</v>
      </c>
      <c r="AR13" s="152">
        <v>0</v>
      </c>
      <c r="AS13" s="152">
        <v>719</v>
      </c>
      <c r="AT13" s="117"/>
      <c r="AU13" s="16" t="str">
        <f>IF(G13++I13+K13+L13+M13=D13," ","GRESEALA")</f>
        <v xml:space="preserve"> </v>
      </c>
      <c r="AV13" s="16" t="str">
        <f>IF(AA13+AC13+AE13+AF13+AG13+AH13+AI13+AJ13+AK13+AL13+AM13+AN13+AO13+AP13+AQ13+AR13+AS13&gt;=D13," ","GRESEALA")</f>
        <v xml:space="preserve"> </v>
      </c>
      <c r="AW13" s="17" t="str">
        <f>IF(E13+F13=D13," ","GRESEALA")</f>
        <v xml:space="preserve"> </v>
      </c>
      <c r="AX13" s="17" t="str">
        <f>IF(O13+P13=D13," ","GRESEALA")</f>
        <v xml:space="preserve"> </v>
      </c>
      <c r="AY13" s="17" t="str">
        <f>IF(Q13+S13+T13+U13+V13+W13=D13," ","GRESEALA")</f>
        <v xml:space="preserve"> </v>
      </c>
      <c r="AZ13" s="17" t="str">
        <f>IF(X13+Y13+Z13=D13," ","GRESEALA")</f>
        <v xml:space="preserve"> </v>
      </c>
      <c r="BA13" s="17" t="str">
        <f>IF(N13&lt;=M13," ","GRESEALA")</f>
        <v xml:space="preserve"> </v>
      </c>
      <c r="BB13" s="17" t="str">
        <f>IF(AS13&lt;=D13," ","GRESEALA")</f>
        <v xml:space="preserve"> </v>
      </c>
      <c r="BC13" s="17" t="str">
        <f>IF(H13&lt;=G13," ","GRESEALA")</f>
        <v xml:space="preserve"> </v>
      </c>
      <c r="BD13" s="17" t="str">
        <f>IF(AS14&lt;=D14," ","GRESEALA")</f>
        <v xml:space="preserve"> </v>
      </c>
      <c r="BE13" s="17" t="str">
        <f>IF(H14&lt;=G14," ","GRESEALA")</f>
        <v xml:space="preserve"> </v>
      </c>
      <c r="BF13" s="17" t="str">
        <f>IF(AS15&lt;=D15," ","GRESEALA")</f>
        <v xml:space="preserve"> </v>
      </c>
      <c r="BG13" s="17" t="str">
        <f>IF(H15&lt;=G15," ","GRESEALA")</f>
        <v xml:space="preserve"> </v>
      </c>
      <c r="BH13" s="17" t="str">
        <f>IF(Z15&lt;=Z13," ","GRESEALA")</f>
        <v xml:space="preserve"> </v>
      </c>
      <c r="BI13" s="17" t="str">
        <f>IF(AA15&lt;=AA13," ","GRESEALA")</f>
        <v xml:space="preserve"> </v>
      </c>
      <c r="BJ13" s="17" t="str">
        <f>IF(AB15&lt;=AB13," ","GRESEALA")</f>
        <v xml:space="preserve"> </v>
      </c>
      <c r="BK13" s="17" t="str">
        <f>IF(H15&lt;=H13," ","GRESEALA")</f>
        <v xml:space="preserve"> </v>
      </c>
      <c r="BL13" s="18" t="str">
        <f>IF((X39=0)*AND(X40=0)*AND(X38=0),"  ","GRESEALA")</f>
        <v xml:space="preserve">  </v>
      </c>
      <c r="BM13" s="19" t="str">
        <f>IF(J14&lt;=I14," ","GRESEALA")</f>
        <v xml:space="preserve"> </v>
      </c>
      <c r="HO13" s="12" t="s">
        <v>187</v>
      </c>
    </row>
    <row r="14" spans="2:223" s="24" customFormat="1" ht="43.5" customHeight="1" x14ac:dyDescent="0.45">
      <c r="B14" s="20" t="s">
        <v>49</v>
      </c>
      <c r="C14" s="157" t="s">
        <v>50</v>
      </c>
      <c r="D14" s="197">
        <f>O14+P14</f>
        <v>171</v>
      </c>
      <c r="E14" s="178">
        <f>E16+E37+E38+E41+E42+E45+E46+E47+E48+E52+E53+E54+E60+E63+E64</f>
        <v>67</v>
      </c>
      <c r="F14" s="178">
        <f t="shared" ref="F14:AS14" si="0">F16+F37+F38+F41+F42+F45+F46+F47+F48+F52+F53+F54+F60+F63+F64</f>
        <v>104</v>
      </c>
      <c r="G14" s="178">
        <f t="shared" si="0"/>
        <v>34</v>
      </c>
      <c r="H14" s="178">
        <f t="shared" si="0"/>
        <v>8</v>
      </c>
      <c r="I14" s="178">
        <f t="shared" si="0"/>
        <v>17</v>
      </c>
      <c r="J14" s="178">
        <f t="shared" si="0"/>
        <v>6</v>
      </c>
      <c r="K14" s="178">
        <f t="shared" si="0"/>
        <v>15</v>
      </c>
      <c r="L14" s="178">
        <f t="shared" si="0"/>
        <v>30</v>
      </c>
      <c r="M14" s="178">
        <f t="shared" si="0"/>
        <v>75</v>
      </c>
      <c r="N14" s="178">
        <f t="shared" si="0"/>
        <v>15</v>
      </c>
      <c r="O14" s="178">
        <f t="shared" si="0"/>
        <v>79</v>
      </c>
      <c r="P14" s="178">
        <f t="shared" si="0"/>
        <v>92</v>
      </c>
      <c r="Q14" s="178">
        <f t="shared" si="0"/>
        <v>7</v>
      </c>
      <c r="R14" s="178">
        <f t="shared" si="0"/>
        <v>1</v>
      </c>
      <c r="S14" s="178">
        <f t="shared" si="0"/>
        <v>51</v>
      </c>
      <c r="T14" s="178">
        <f t="shared" si="0"/>
        <v>23</v>
      </c>
      <c r="U14" s="178">
        <f t="shared" si="0"/>
        <v>69</v>
      </c>
      <c r="V14" s="178">
        <f t="shared" si="0"/>
        <v>5</v>
      </c>
      <c r="W14" s="178">
        <f t="shared" si="0"/>
        <v>16</v>
      </c>
      <c r="X14" s="178">
        <f t="shared" si="0"/>
        <v>130</v>
      </c>
      <c r="Y14" s="178">
        <f t="shared" si="0"/>
        <v>41</v>
      </c>
      <c r="Z14" s="178">
        <f t="shared" si="0"/>
        <v>0</v>
      </c>
      <c r="AA14" s="178">
        <f t="shared" si="0"/>
        <v>0</v>
      </c>
      <c r="AB14" s="178">
        <f t="shared" si="0"/>
        <v>0</v>
      </c>
      <c r="AC14" s="178">
        <f t="shared" si="0"/>
        <v>0</v>
      </c>
      <c r="AD14" s="178">
        <f t="shared" si="0"/>
        <v>0</v>
      </c>
      <c r="AE14" s="178">
        <f t="shared" si="0"/>
        <v>2</v>
      </c>
      <c r="AF14" s="178">
        <f t="shared" si="0"/>
        <v>0</v>
      </c>
      <c r="AG14" s="178">
        <f t="shared" si="0"/>
        <v>0</v>
      </c>
      <c r="AH14" s="178">
        <f t="shared" si="0"/>
        <v>0</v>
      </c>
      <c r="AI14" s="178">
        <f t="shared" si="0"/>
        <v>0</v>
      </c>
      <c r="AJ14" s="178">
        <f t="shared" si="0"/>
        <v>0</v>
      </c>
      <c r="AK14" s="178">
        <f t="shared" si="0"/>
        <v>0</v>
      </c>
      <c r="AL14" s="178">
        <f t="shared" si="0"/>
        <v>0</v>
      </c>
      <c r="AM14" s="178">
        <f t="shared" si="0"/>
        <v>0</v>
      </c>
      <c r="AN14" s="178">
        <f t="shared" si="0"/>
        <v>0</v>
      </c>
      <c r="AO14" s="178">
        <f t="shared" si="0"/>
        <v>0</v>
      </c>
      <c r="AP14" s="178">
        <f t="shared" si="0"/>
        <v>0</v>
      </c>
      <c r="AQ14" s="178">
        <f t="shared" si="0"/>
        <v>0</v>
      </c>
      <c r="AR14" s="178">
        <f t="shared" si="0"/>
        <v>0</v>
      </c>
      <c r="AS14" s="178">
        <f t="shared" si="0"/>
        <v>169</v>
      </c>
      <c r="AT14" s="117"/>
      <c r="AU14" s="17" t="str">
        <f>IF(E14+F14=D14," ","GRESEALA")</f>
        <v xml:space="preserve"> </v>
      </c>
      <c r="AV14" s="23" t="str">
        <f>IF(G14+K14+I14+L14+M14=D14," ","GRESEALA")</f>
        <v xml:space="preserve"> </v>
      </c>
      <c r="AW14" s="17" t="str">
        <f>IF(O14+P14=D14," ","GRESEALA")</f>
        <v xml:space="preserve"> </v>
      </c>
      <c r="AX14" s="17" t="str">
        <f>IF(Q14+S14+T14+U14+V14+W14=D14," ","GRESEALA")</f>
        <v xml:space="preserve"> </v>
      </c>
      <c r="AY14" s="17" t="str">
        <f>IF(X14+Y14+Z14=D14," ","GRESEALA")</f>
        <v xml:space="preserve"> </v>
      </c>
      <c r="AZ14" s="17" t="str">
        <f>IF(AA14+AC14+AE14+AF14+AG14+AH14+AI14+AJ14+AK14+AL14+AR14+AS14&gt;=D14," ","GRESEALA")</f>
        <v xml:space="preserve"> </v>
      </c>
      <c r="BA14" s="17" t="str">
        <f>IF(E15+F15=D15," ","GRESEALA")</f>
        <v xml:space="preserve"> </v>
      </c>
      <c r="BB14" s="23" t="str">
        <f>IF(G15+K15+I15+L15+M15=D15," ","GRESEALA")</f>
        <v xml:space="preserve"> </v>
      </c>
      <c r="BC14" s="17" t="str">
        <f>IF(O15+P15=D15," ","GRESEALA")</f>
        <v xml:space="preserve"> </v>
      </c>
      <c r="BD14" s="17" t="str">
        <f>IF(Q15+S15+T15+U15+V15+W15=D15," ","GRESEALA")</f>
        <v xml:space="preserve"> </v>
      </c>
      <c r="BE14" s="17" t="str">
        <f>IF(X15+Y15+Z15=D15," ","GRESEALA")</f>
        <v xml:space="preserve"> </v>
      </c>
      <c r="BF14" s="23" t="str">
        <f>IF(AA15+AC15+AE15+AF15+AG15+AH15+AI15+AJ15+AK15+AL15+AM15+AN15+AO15+AP15+AQ15+AR15+AS15&gt;=D15," ","GRESEALA")</f>
        <v xml:space="preserve"> </v>
      </c>
      <c r="BG14" s="17" t="str">
        <f>IF(D15&lt;=D13," ","GRESEALA")</f>
        <v xml:space="preserve"> </v>
      </c>
      <c r="BH14" s="17" t="str">
        <f>IF(E15&lt;=E13," ","GRESEALA")</f>
        <v xml:space="preserve"> </v>
      </c>
      <c r="BI14" s="17" t="str">
        <f>IF(F15&lt;=F13," ","GRESEALA")</f>
        <v xml:space="preserve"> </v>
      </c>
      <c r="BJ14" s="17" t="str">
        <f>IF(G15&lt;=G13," ","GRESEALA")</f>
        <v xml:space="preserve"> </v>
      </c>
      <c r="BK14" s="17" t="str">
        <f>IF(K15&lt;=K13," ","GRESEALA")</f>
        <v xml:space="preserve"> </v>
      </c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  <c r="CI14" s="12"/>
      <c r="CJ14" s="12"/>
      <c r="CK14" s="12"/>
      <c r="CL14" s="12"/>
      <c r="CM14" s="12"/>
      <c r="CN14" s="12"/>
      <c r="CO14" s="12"/>
      <c r="CP14" s="12"/>
      <c r="CQ14" s="12"/>
      <c r="CR14" s="12"/>
      <c r="CS14" s="12"/>
      <c r="CT14" s="12"/>
      <c r="CU14" s="12"/>
      <c r="CV14" s="12"/>
      <c r="CW14" s="12"/>
      <c r="CX14" s="12"/>
      <c r="CY14" s="12"/>
      <c r="CZ14" s="12"/>
      <c r="DA14" s="12"/>
      <c r="DB14" s="12"/>
      <c r="DC14" s="12"/>
      <c r="DD14" s="12"/>
      <c r="DE14" s="12"/>
      <c r="DF14" s="12"/>
      <c r="DG14" s="12"/>
      <c r="DH14" s="12"/>
      <c r="DI14" s="12"/>
      <c r="DJ14" s="12"/>
      <c r="DK14" s="12"/>
      <c r="DL14" s="12"/>
      <c r="DM14" s="12"/>
      <c r="DN14" s="12"/>
      <c r="DO14" s="12"/>
      <c r="DP14" s="12"/>
      <c r="DQ14" s="12"/>
      <c r="DR14" s="12"/>
      <c r="DS14" s="12"/>
      <c r="DT14" s="12"/>
      <c r="DU14" s="12"/>
      <c r="DV14" s="12"/>
      <c r="DW14" s="12"/>
      <c r="DX14" s="12"/>
      <c r="DY14" s="12"/>
      <c r="DZ14" s="12"/>
      <c r="EA14" s="12"/>
      <c r="EB14" s="12"/>
      <c r="EC14" s="12"/>
      <c r="ED14" s="12"/>
      <c r="EE14" s="12"/>
      <c r="EF14" s="12"/>
      <c r="EG14" s="12"/>
      <c r="EH14" s="12"/>
      <c r="EI14" s="12"/>
      <c r="EJ14" s="12"/>
      <c r="EK14" s="12"/>
      <c r="EL14" s="12"/>
      <c r="EM14" s="12"/>
      <c r="EN14" s="12"/>
      <c r="EO14" s="12"/>
      <c r="EP14" s="12"/>
      <c r="EQ14" s="12"/>
      <c r="ER14" s="12"/>
      <c r="ES14" s="12"/>
      <c r="ET14" s="12"/>
      <c r="EU14" s="12"/>
      <c r="EV14" s="12"/>
      <c r="EW14" s="12"/>
      <c r="EX14" s="12"/>
      <c r="EY14" s="12"/>
      <c r="EZ14" s="12"/>
      <c r="FA14" s="12"/>
      <c r="FB14" s="12"/>
      <c r="FC14" s="12"/>
      <c r="FD14" s="12"/>
      <c r="FE14" s="12"/>
      <c r="FF14" s="12"/>
      <c r="FG14" s="12"/>
      <c r="FH14" s="12"/>
      <c r="FI14" s="12"/>
      <c r="FJ14" s="12"/>
      <c r="FK14" s="12"/>
      <c r="FL14" s="12"/>
      <c r="FM14" s="12"/>
      <c r="FN14" s="12"/>
      <c r="FO14" s="12"/>
      <c r="FP14" s="12"/>
      <c r="FQ14" s="12"/>
      <c r="FR14" s="12"/>
      <c r="FS14" s="12"/>
      <c r="FT14" s="12"/>
      <c r="FU14" s="12"/>
      <c r="FV14" s="12"/>
      <c r="FW14" s="12"/>
      <c r="FX14" s="12"/>
      <c r="FY14" s="12"/>
      <c r="FZ14" s="12"/>
      <c r="GA14" s="12"/>
      <c r="GB14" s="12"/>
      <c r="GC14" s="12"/>
      <c r="GD14" s="12"/>
      <c r="GE14" s="12"/>
      <c r="GF14" s="12"/>
      <c r="GG14" s="12"/>
      <c r="GH14" s="12"/>
      <c r="GI14" s="12"/>
      <c r="GJ14" s="12"/>
      <c r="GK14" s="12"/>
      <c r="GL14" s="12"/>
      <c r="GM14" s="12"/>
      <c r="GN14" s="12"/>
      <c r="GO14" s="12"/>
      <c r="GP14" s="12"/>
      <c r="GQ14" s="12"/>
      <c r="GR14" s="12"/>
      <c r="GS14" s="12"/>
      <c r="GT14" s="12"/>
      <c r="GU14" s="12"/>
      <c r="GV14" s="12"/>
      <c r="GW14" s="12"/>
      <c r="GX14" s="12"/>
      <c r="GY14" s="12"/>
      <c r="GZ14" s="12"/>
      <c r="HA14" s="12"/>
      <c r="HB14" s="12"/>
      <c r="HC14" s="12"/>
      <c r="HD14" s="12"/>
      <c r="HE14" s="12"/>
      <c r="HF14" s="12"/>
      <c r="HG14" s="12"/>
      <c r="HH14" s="12"/>
      <c r="HI14" s="12"/>
      <c r="HJ14" s="12"/>
      <c r="HK14" s="12"/>
      <c r="HL14" s="12"/>
      <c r="HM14" s="12"/>
      <c r="HN14" s="12"/>
      <c r="HO14" s="12" t="s">
        <v>188</v>
      </c>
    </row>
    <row r="15" spans="2:223" s="27" customFormat="1" ht="60.75" customHeight="1" x14ac:dyDescent="0.35">
      <c r="B15" s="25" t="s">
        <v>51</v>
      </c>
      <c r="C15" s="128" t="s">
        <v>52</v>
      </c>
      <c r="D15" s="152">
        <f t="shared" ref="D15:D67" si="1">O15+P15</f>
        <v>477</v>
      </c>
      <c r="E15" s="152">
        <v>157</v>
      </c>
      <c r="F15" s="152">
        <v>320</v>
      </c>
      <c r="G15" s="152">
        <v>210</v>
      </c>
      <c r="H15" s="152">
        <v>190</v>
      </c>
      <c r="I15" s="152">
        <v>29</v>
      </c>
      <c r="J15" s="152">
        <v>21</v>
      </c>
      <c r="K15" s="152">
        <v>25</v>
      </c>
      <c r="L15" s="152">
        <v>58</v>
      </c>
      <c r="M15" s="152">
        <v>155</v>
      </c>
      <c r="N15" s="152">
        <v>59</v>
      </c>
      <c r="O15" s="152">
        <v>220</v>
      </c>
      <c r="P15" s="152">
        <v>257</v>
      </c>
      <c r="Q15" s="152">
        <v>57</v>
      </c>
      <c r="R15" s="152">
        <v>14</v>
      </c>
      <c r="S15" s="152">
        <v>136</v>
      </c>
      <c r="T15" s="152">
        <v>41</v>
      </c>
      <c r="U15" s="152">
        <v>215</v>
      </c>
      <c r="V15" s="152">
        <v>6</v>
      </c>
      <c r="W15" s="152">
        <v>22</v>
      </c>
      <c r="X15" s="152">
        <v>428</v>
      </c>
      <c r="Y15" s="152">
        <v>49</v>
      </c>
      <c r="Z15" s="152">
        <v>0</v>
      </c>
      <c r="AA15" s="152">
        <v>0</v>
      </c>
      <c r="AB15" s="152">
        <v>0</v>
      </c>
      <c r="AC15" s="152">
        <v>0</v>
      </c>
      <c r="AD15" s="152">
        <v>0</v>
      </c>
      <c r="AE15" s="152">
        <v>5</v>
      </c>
      <c r="AF15" s="152">
        <v>0</v>
      </c>
      <c r="AG15" s="152">
        <v>0</v>
      </c>
      <c r="AH15" s="152">
        <v>0</v>
      </c>
      <c r="AI15" s="152">
        <v>0</v>
      </c>
      <c r="AJ15" s="152">
        <v>0</v>
      </c>
      <c r="AK15" s="152">
        <v>0</v>
      </c>
      <c r="AL15" s="152">
        <v>0</v>
      </c>
      <c r="AM15" s="152">
        <v>0</v>
      </c>
      <c r="AN15" s="152">
        <v>0</v>
      </c>
      <c r="AO15" s="152">
        <v>0</v>
      </c>
      <c r="AP15" s="152">
        <v>0</v>
      </c>
      <c r="AQ15" s="152">
        <v>0</v>
      </c>
      <c r="AR15" s="152">
        <v>0</v>
      </c>
      <c r="AS15" s="152">
        <v>472</v>
      </c>
      <c r="AT15" s="117"/>
      <c r="AU15" s="17" t="str">
        <f>IF(AK15&lt;=AK13," ","GRESEALA")</f>
        <v xml:space="preserve"> </v>
      </c>
      <c r="AV15" s="17" t="str">
        <f>IF(AL15&lt;=AL13," ","GRESEALA")</f>
        <v xml:space="preserve"> </v>
      </c>
      <c r="AW15" s="17" t="str">
        <f>IF(AR15&lt;=AR13," ","GRESEALA")</f>
        <v xml:space="preserve"> </v>
      </c>
      <c r="AX15" s="17" t="str">
        <f>IF(AS15&lt;=AS13," ","GRESEALA")</f>
        <v xml:space="preserve"> </v>
      </c>
      <c r="AY15" s="23" t="str">
        <f>IF(AS15&lt;=AS13," ","GRESEALA")</f>
        <v xml:space="preserve"> </v>
      </c>
      <c r="AZ15" s="17" t="str">
        <f>IF(M15&lt;=M13," ","GRESEALA")</f>
        <v xml:space="preserve"> </v>
      </c>
      <c r="BA15" s="17" t="str">
        <f>IF(N15&lt;=N13," ","GRESEALA")</f>
        <v xml:space="preserve"> </v>
      </c>
      <c r="BB15" s="17" t="str">
        <f>IF(O15&lt;=O13," ","GRESEALA")</f>
        <v xml:space="preserve"> </v>
      </c>
      <c r="BC15" s="17" t="str">
        <f>IF(P15&lt;=P13," ","GRESEALA")</f>
        <v xml:space="preserve"> </v>
      </c>
      <c r="BD15" s="17" t="str">
        <f>IF(Q15&lt;=Q13," ","GRESEALA")</f>
        <v xml:space="preserve"> </v>
      </c>
      <c r="BE15" s="17" t="str">
        <f t="shared" ref="BE15:BK15" si="2">IF(S15&lt;=S13," ","GRESEALA")</f>
        <v xml:space="preserve"> </v>
      </c>
      <c r="BF15" s="17" t="str">
        <f t="shared" si="2"/>
        <v xml:space="preserve"> </v>
      </c>
      <c r="BG15" s="17" t="str">
        <f t="shared" si="2"/>
        <v xml:space="preserve"> </v>
      </c>
      <c r="BH15" s="17" t="str">
        <f t="shared" si="2"/>
        <v xml:space="preserve"> </v>
      </c>
      <c r="BI15" s="17" t="str">
        <f t="shared" si="2"/>
        <v xml:space="preserve"> </v>
      </c>
      <c r="BJ15" s="17" t="str">
        <f t="shared" si="2"/>
        <v xml:space="preserve"> </v>
      </c>
      <c r="BK15" s="17" t="str">
        <f t="shared" si="2"/>
        <v xml:space="preserve"> </v>
      </c>
      <c r="BL15" s="12"/>
      <c r="HO15" s="12" t="s">
        <v>189</v>
      </c>
    </row>
    <row r="16" spans="2:223" ht="42" customHeight="1" x14ac:dyDescent="0.35">
      <c r="B16" s="20" t="s">
        <v>53</v>
      </c>
      <c r="C16" s="129" t="s">
        <v>54</v>
      </c>
      <c r="D16" s="145">
        <f t="shared" si="1"/>
        <v>143</v>
      </c>
      <c r="E16" s="153">
        <f>E17+E18</f>
        <v>54</v>
      </c>
      <c r="F16" s="153">
        <f t="shared" ref="F16:AS16" si="3">F17+F18</f>
        <v>89</v>
      </c>
      <c r="G16" s="153">
        <f t="shared" si="3"/>
        <v>26</v>
      </c>
      <c r="H16" s="153">
        <f t="shared" si="3"/>
        <v>0</v>
      </c>
      <c r="I16" s="153">
        <f t="shared" si="3"/>
        <v>11</v>
      </c>
      <c r="J16" s="153">
        <f t="shared" si="3"/>
        <v>0</v>
      </c>
      <c r="K16" s="153">
        <f t="shared" si="3"/>
        <v>15</v>
      </c>
      <c r="L16" s="153">
        <f t="shared" si="3"/>
        <v>25</v>
      </c>
      <c r="M16" s="153">
        <f t="shared" si="3"/>
        <v>66</v>
      </c>
      <c r="N16" s="153">
        <f t="shared" si="3"/>
        <v>14</v>
      </c>
      <c r="O16" s="153">
        <f t="shared" si="3"/>
        <v>65</v>
      </c>
      <c r="P16" s="153">
        <f t="shared" si="3"/>
        <v>78</v>
      </c>
      <c r="Q16" s="153">
        <f t="shared" si="3"/>
        <v>7</v>
      </c>
      <c r="R16" s="153">
        <f t="shared" si="3"/>
        <v>1</v>
      </c>
      <c r="S16" s="153">
        <f t="shared" si="3"/>
        <v>42</v>
      </c>
      <c r="T16" s="153">
        <f t="shared" si="3"/>
        <v>22</v>
      </c>
      <c r="U16" s="153">
        <f t="shared" si="3"/>
        <v>59</v>
      </c>
      <c r="V16" s="153">
        <f t="shared" si="3"/>
        <v>4</v>
      </c>
      <c r="W16" s="153">
        <f t="shared" si="3"/>
        <v>9</v>
      </c>
      <c r="X16" s="153">
        <f t="shared" si="3"/>
        <v>111</v>
      </c>
      <c r="Y16" s="153">
        <f t="shared" si="3"/>
        <v>32</v>
      </c>
      <c r="Z16" s="153">
        <f t="shared" si="3"/>
        <v>0</v>
      </c>
      <c r="AA16" s="153">
        <f t="shared" si="3"/>
        <v>0</v>
      </c>
      <c r="AB16" s="153">
        <f t="shared" si="3"/>
        <v>0</v>
      </c>
      <c r="AC16" s="153">
        <f t="shared" si="3"/>
        <v>0</v>
      </c>
      <c r="AD16" s="153">
        <f t="shared" si="3"/>
        <v>0</v>
      </c>
      <c r="AE16" s="153">
        <f t="shared" si="3"/>
        <v>2</v>
      </c>
      <c r="AF16" s="153">
        <f t="shared" si="3"/>
        <v>0</v>
      </c>
      <c r="AG16" s="153">
        <f t="shared" si="3"/>
        <v>0</v>
      </c>
      <c r="AH16" s="153">
        <f t="shared" si="3"/>
        <v>0</v>
      </c>
      <c r="AI16" s="153">
        <f t="shared" si="3"/>
        <v>0</v>
      </c>
      <c r="AJ16" s="153">
        <f t="shared" si="3"/>
        <v>0</v>
      </c>
      <c r="AK16" s="153">
        <f t="shared" si="3"/>
        <v>0</v>
      </c>
      <c r="AL16" s="153">
        <f t="shared" si="3"/>
        <v>0</v>
      </c>
      <c r="AM16" s="153">
        <f t="shared" si="3"/>
        <v>0</v>
      </c>
      <c r="AN16" s="153">
        <f t="shared" si="3"/>
        <v>0</v>
      </c>
      <c r="AO16" s="153">
        <f t="shared" si="3"/>
        <v>0</v>
      </c>
      <c r="AP16" s="153">
        <f t="shared" si="3"/>
        <v>0</v>
      </c>
      <c r="AQ16" s="153">
        <f t="shared" si="3"/>
        <v>0</v>
      </c>
      <c r="AR16" s="153">
        <f t="shared" si="3"/>
        <v>0</v>
      </c>
      <c r="AS16" s="153">
        <f t="shared" si="3"/>
        <v>141</v>
      </c>
      <c r="AT16" s="117"/>
      <c r="AU16" s="17" t="str">
        <f t="shared" ref="AU16:BB16" si="4">IF(AC15&lt;=AC13," ","GRESEALA")</f>
        <v xml:space="preserve"> </v>
      </c>
      <c r="AV16" s="17" t="str">
        <f t="shared" si="4"/>
        <v xml:space="preserve"> </v>
      </c>
      <c r="AW16" s="17" t="str">
        <f t="shared" si="4"/>
        <v xml:space="preserve"> </v>
      </c>
      <c r="AX16" s="17" t="str">
        <f t="shared" si="4"/>
        <v xml:space="preserve"> </v>
      </c>
      <c r="AY16" s="17" t="str">
        <f t="shared" si="4"/>
        <v xml:space="preserve"> </v>
      </c>
      <c r="AZ16" s="17" t="str">
        <f t="shared" si="4"/>
        <v xml:space="preserve"> </v>
      </c>
      <c r="BA16" s="17" t="str">
        <f t="shared" si="4"/>
        <v xml:space="preserve"> </v>
      </c>
      <c r="BB16" s="17" t="str">
        <f t="shared" si="4"/>
        <v xml:space="preserve"> </v>
      </c>
      <c r="BC16" s="17" t="str">
        <f>IF(D16&lt;=D14," ","GRESEALA")</f>
        <v xml:space="preserve"> </v>
      </c>
      <c r="BD16" s="17" t="str">
        <f>IF(E16&lt;=E14," ","GRESEALA")</f>
        <v xml:space="preserve"> </v>
      </c>
      <c r="BE16" s="17" t="str">
        <f>IF(F16&lt;=F14," ","GRESEALA")</f>
        <v xml:space="preserve"> </v>
      </c>
      <c r="BF16" s="17" t="str">
        <f>IF(G16&lt;=G14," ","GRESEALA")</f>
        <v xml:space="preserve"> </v>
      </c>
      <c r="BG16" s="17" t="str">
        <f>IF(H16&lt;=H14," ","GRESEALA")</f>
        <v xml:space="preserve"> </v>
      </c>
      <c r="BH16" s="17" t="str">
        <f>IF(K16&lt;=K14," ","GRESEALA")</f>
        <v xml:space="preserve"> </v>
      </c>
      <c r="BI16" s="23" t="str">
        <f>IF(L16&lt;=L14," ","GRESEALA")</f>
        <v xml:space="preserve"> </v>
      </c>
      <c r="BJ16" s="17" t="str">
        <f>IF(M16&lt;=M14," ","GRESEALA")</f>
        <v xml:space="preserve"> </v>
      </c>
      <c r="BK16" s="17" t="str">
        <f>IF(N16&lt;=N14," ","GRESEALA")</f>
        <v xml:space="preserve"> </v>
      </c>
    </row>
    <row r="17" spans="2:64" s="34" customFormat="1" ht="42" customHeight="1" x14ac:dyDescent="0.35">
      <c r="B17" s="30" t="s">
        <v>55</v>
      </c>
      <c r="C17" s="130" t="s">
        <v>56</v>
      </c>
      <c r="D17" s="154">
        <f t="shared" si="1"/>
        <v>83</v>
      </c>
      <c r="E17" s="154">
        <v>33</v>
      </c>
      <c r="F17" s="154">
        <v>50</v>
      </c>
      <c r="G17" s="154">
        <v>13</v>
      </c>
      <c r="H17" s="154">
        <v>0</v>
      </c>
      <c r="I17" s="154">
        <v>9</v>
      </c>
      <c r="J17" s="154">
        <v>0</v>
      </c>
      <c r="K17" s="154">
        <v>6</v>
      </c>
      <c r="L17" s="154">
        <v>9</v>
      </c>
      <c r="M17" s="154">
        <v>46</v>
      </c>
      <c r="N17" s="154">
        <v>11</v>
      </c>
      <c r="O17" s="154">
        <v>41</v>
      </c>
      <c r="P17" s="154">
        <v>42</v>
      </c>
      <c r="Q17" s="154">
        <v>6</v>
      </c>
      <c r="R17" s="154">
        <v>1</v>
      </c>
      <c r="S17" s="154">
        <v>23</v>
      </c>
      <c r="T17" s="154">
        <v>9</v>
      </c>
      <c r="U17" s="154">
        <v>39</v>
      </c>
      <c r="V17" s="154">
        <v>1</v>
      </c>
      <c r="W17" s="154">
        <v>5</v>
      </c>
      <c r="X17" s="154">
        <v>60</v>
      </c>
      <c r="Y17" s="154">
        <v>23</v>
      </c>
      <c r="Z17" s="154">
        <v>0</v>
      </c>
      <c r="AA17" s="154">
        <v>0</v>
      </c>
      <c r="AB17" s="154">
        <v>0</v>
      </c>
      <c r="AC17" s="154">
        <v>0</v>
      </c>
      <c r="AD17" s="154">
        <v>0</v>
      </c>
      <c r="AE17" s="154">
        <v>2</v>
      </c>
      <c r="AF17" s="154">
        <v>0</v>
      </c>
      <c r="AG17" s="154">
        <v>0</v>
      </c>
      <c r="AH17" s="154">
        <v>0</v>
      </c>
      <c r="AI17" s="154">
        <v>0</v>
      </c>
      <c r="AJ17" s="154">
        <v>0</v>
      </c>
      <c r="AK17" s="154">
        <v>0</v>
      </c>
      <c r="AL17" s="154">
        <v>0</v>
      </c>
      <c r="AM17" s="154">
        <v>0</v>
      </c>
      <c r="AN17" s="154">
        <v>0</v>
      </c>
      <c r="AO17" s="154">
        <v>0</v>
      </c>
      <c r="AP17" s="154">
        <v>0</v>
      </c>
      <c r="AQ17" s="154">
        <v>0</v>
      </c>
      <c r="AR17" s="154">
        <v>0</v>
      </c>
      <c r="AS17" s="154">
        <v>81</v>
      </c>
      <c r="AT17" s="117"/>
      <c r="AU17" s="17" t="str">
        <f>IF(O16&lt;=O14," ","GRESEALA")</f>
        <v xml:space="preserve"> </v>
      </c>
      <c r="AV17" s="17" t="str">
        <f>IF(P16&lt;=P14," ","GRESEALA")</f>
        <v xml:space="preserve"> </v>
      </c>
      <c r="AW17" s="17" t="str">
        <f>IF(Q16&lt;=Q14," ","GRESEALA")</f>
        <v xml:space="preserve"> </v>
      </c>
      <c r="AX17" s="17" t="str">
        <f t="shared" ref="AX17:BK17" si="5">IF(S16&lt;=S14," ","GRESEALA")</f>
        <v xml:space="preserve"> </v>
      </c>
      <c r="AY17" s="17" t="str">
        <f t="shared" si="5"/>
        <v xml:space="preserve"> </v>
      </c>
      <c r="AZ17" s="17" t="str">
        <f t="shared" si="5"/>
        <v xml:space="preserve"> </v>
      </c>
      <c r="BA17" s="17" t="str">
        <f t="shared" si="5"/>
        <v xml:space="preserve"> </v>
      </c>
      <c r="BB17" s="17" t="str">
        <f t="shared" si="5"/>
        <v xml:space="preserve"> </v>
      </c>
      <c r="BC17" s="17" t="str">
        <f t="shared" si="5"/>
        <v xml:space="preserve"> </v>
      </c>
      <c r="BD17" s="17" t="str">
        <f t="shared" si="5"/>
        <v xml:space="preserve"> </v>
      </c>
      <c r="BE17" s="17" t="str">
        <f t="shared" si="5"/>
        <v xml:space="preserve"> </v>
      </c>
      <c r="BF17" s="17" t="str">
        <f t="shared" si="5"/>
        <v xml:space="preserve"> </v>
      </c>
      <c r="BG17" s="17" t="str">
        <f t="shared" si="5"/>
        <v xml:space="preserve"> </v>
      </c>
      <c r="BH17" s="17" t="str">
        <f t="shared" si="5"/>
        <v xml:space="preserve"> </v>
      </c>
      <c r="BI17" s="17" t="str">
        <f t="shared" si="5"/>
        <v xml:space="preserve"> </v>
      </c>
      <c r="BJ17" s="17" t="str">
        <f t="shared" si="5"/>
        <v xml:space="preserve"> </v>
      </c>
      <c r="BK17" s="17" t="str">
        <f t="shared" si="5"/>
        <v xml:space="preserve"> </v>
      </c>
      <c r="BL17" s="12"/>
    </row>
    <row r="18" spans="2:64" ht="39.75" customHeight="1" x14ac:dyDescent="0.35">
      <c r="B18" s="30" t="s">
        <v>57</v>
      </c>
      <c r="C18" s="130" t="s">
        <v>58</v>
      </c>
      <c r="D18" s="154">
        <f t="shared" si="1"/>
        <v>60</v>
      </c>
      <c r="E18" s="154">
        <v>21</v>
      </c>
      <c r="F18" s="154">
        <v>39</v>
      </c>
      <c r="G18" s="154">
        <v>13</v>
      </c>
      <c r="H18" s="154">
        <v>0</v>
      </c>
      <c r="I18" s="154">
        <v>2</v>
      </c>
      <c r="J18" s="154">
        <v>0</v>
      </c>
      <c r="K18" s="154">
        <v>9</v>
      </c>
      <c r="L18" s="154">
        <v>16</v>
      </c>
      <c r="M18" s="154">
        <v>20</v>
      </c>
      <c r="N18" s="154">
        <v>3</v>
      </c>
      <c r="O18" s="154">
        <v>24</v>
      </c>
      <c r="P18" s="154">
        <v>36</v>
      </c>
      <c r="Q18" s="154">
        <v>1</v>
      </c>
      <c r="R18" s="154">
        <v>0</v>
      </c>
      <c r="S18" s="154">
        <v>19</v>
      </c>
      <c r="T18" s="154">
        <v>13</v>
      </c>
      <c r="U18" s="154">
        <v>20</v>
      </c>
      <c r="V18" s="154">
        <v>3</v>
      </c>
      <c r="W18" s="154">
        <v>4</v>
      </c>
      <c r="X18" s="154">
        <v>51</v>
      </c>
      <c r="Y18" s="154">
        <v>9</v>
      </c>
      <c r="Z18" s="154">
        <v>0</v>
      </c>
      <c r="AA18" s="154">
        <v>0</v>
      </c>
      <c r="AB18" s="154">
        <v>0</v>
      </c>
      <c r="AC18" s="154">
        <v>0</v>
      </c>
      <c r="AD18" s="154">
        <v>0</v>
      </c>
      <c r="AE18" s="154">
        <v>0</v>
      </c>
      <c r="AF18" s="154">
        <v>0</v>
      </c>
      <c r="AG18" s="154">
        <v>0</v>
      </c>
      <c r="AH18" s="154">
        <v>0</v>
      </c>
      <c r="AI18" s="154">
        <v>0</v>
      </c>
      <c r="AJ18" s="154">
        <v>0</v>
      </c>
      <c r="AK18" s="154">
        <v>0</v>
      </c>
      <c r="AL18" s="154">
        <v>0</v>
      </c>
      <c r="AM18" s="154">
        <v>0</v>
      </c>
      <c r="AN18" s="154">
        <v>0</v>
      </c>
      <c r="AO18" s="154">
        <v>0</v>
      </c>
      <c r="AP18" s="154">
        <v>0</v>
      </c>
      <c r="AQ18" s="154">
        <v>0</v>
      </c>
      <c r="AR18" s="154">
        <v>0</v>
      </c>
      <c r="AS18" s="154">
        <v>60</v>
      </c>
      <c r="AT18" s="117"/>
      <c r="AU18" s="17" t="str">
        <f t="shared" ref="AU18:AZ18" si="6">IF(AG16&lt;=AG14," ","GRESEALA")</f>
        <v xml:space="preserve"> </v>
      </c>
      <c r="AV18" s="17" t="str">
        <f t="shared" si="6"/>
        <v xml:space="preserve"> </v>
      </c>
      <c r="AW18" s="17" t="str">
        <f t="shared" si="6"/>
        <v xml:space="preserve"> </v>
      </c>
      <c r="AX18" s="17" t="str">
        <f t="shared" si="6"/>
        <v xml:space="preserve"> </v>
      </c>
      <c r="AY18" s="17" t="str">
        <f t="shared" si="6"/>
        <v xml:space="preserve"> </v>
      </c>
      <c r="AZ18" s="17" t="str">
        <f t="shared" si="6"/>
        <v xml:space="preserve"> </v>
      </c>
      <c r="BA18" s="17" t="str">
        <f t="shared" ref="BA18:BB18" si="7">IF(AR16&lt;=AR14," ","GRESEALA")</f>
        <v xml:space="preserve"> </v>
      </c>
      <c r="BB18" s="17" t="str">
        <f t="shared" si="7"/>
        <v xml:space="preserve"> </v>
      </c>
      <c r="BC18" s="17" t="str">
        <f>IF(E17+E18=E16," ","GRESEALA")</f>
        <v xml:space="preserve"> </v>
      </c>
      <c r="BD18" s="17" t="str">
        <f>IF(F17+F18=F16," ","GRESEALA")</f>
        <v xml:space="preserve"> </v>
      </c>
      <c r="BE18" s="17" t="str">
        <f>IF(G17+G18=G16," ","GRESEALA")</f>
        <v xml:space="preserve"> </v>
      </c>
      <c r="BF18" s="17" t="str">
        <f>IF(H17+H18=H16," ","GRESEALA")</f>
        <v xml:space="preserve"> </v>
      </c>
      <c r="BG18" s="17" t="str">
        <f>IF(K17+K18=K16," ","GRESEALA")</f>
        <v xml:space="preserve"> </v>
      </c>
      <c r="BH18" s="23" t="str">
        <f>IF(L17+L18=L16," ","GRESEALA")</f>
        <v xml:space="preserve"> </v>
      </c>
      <c r="BI18" s="17" t="str">
        <f>IF(M17+M18=M16," ","GRESEALA")</f>
        <v xml:space="preserve"> </v>
      </c>
      <c r="BJ18" s="17" t="str">
        <f>IF(N17+N18=N16," ","GRESEALA")</f>
        <v xml:space="preserve"> </v>
      </c>
      <c r="BK18" s="17" t="str">
        <f>IF(O17+O18=O16," ","GRESEALA")</f>
        <v xml:space="preserve"> </v>
      </c>
    </row>
    <row r="19" spans="2:64" s="38" customFormat="1" ht="44.25" customHeight="1" x14ac:dyDescent="0.35">
      <c r="B19" s="35" t="s">
        <v>59</v>
      </c>
      <c r="C19" s="130" t="s">
        <v>60</v>
      </c>
      <c r="D19" s="155">
        <f t="shared" si="1"/>
        <v>25</v>
      </c>
      <c r="E19" s="155">
        <v>10</v>
      </c>
      <c r="F19" s="155">
        <v>15</v>
      </c>
      <c r="G19" s="155">
        <v>5</v>
      </c>
      <c r="H19" s="155">
        <v>0</v>
      </c>
      <c r="I19" s="155">
        <v>2</v>
      </c>
      <c r="J19" s="155">
        <v>0</v>
      </c>
      <c r="K19" s="155">
        <v>3</v>
      </c>
      <c r="L19" s="155">
        <v>5</v>
      </c>
      <c r="M19" s="155">
        <v>10</v>
      </c>
      <c r="N19" s="155">
        <v>2</v>
      </c>
      <c r="O19" s="155">
        <v>11</v>
      </c>
      <c r="P19" s="155">
        <v>14</v>
      </c>
      <c r="Q19" s="155">
        <v>1</v>
      </c>
      <c r="R19" s="155">
        <v>0</v>
      </c>
      <c r="S19" s="155">
        <v>7</v>
      </c>
      <c r="T19" s="155">
        <v>4</v>
      </c>
      <c r="U19" s="155">
        <v>10</v>
      </c>
      <c r="V19" s="155">
        <v>1</v>
      </c>
      <c r="W19" s="155">
        <v>2</v>
      </c>
      <c r="X19" s="155">
        <v>20</v>
      </c>
      <c r="Y19" s="155">
        <v>5</v>
      </c>
      <c r="Z19" s="155">
        <v>0</v>
      </c>
      <c r="AA19" s="155">
        <v>0</v>
      </c>
      <c r="AB19" s="155">
        <v>0</v>
      </c>
      <c r="AC19" s="155">
        <v>0</v>
      </c>
      <c r="AD19" s="155">
        <v>0</v>
      </c>
      <c r="AE19" s="155">
        <v>0</v>
      </c>
      <c r="AF19" s="155">
        <v>0</v>
      </c>
      <c r="AG19" s="155">
        <v>0</v>
      </c>
      <c r="AH19" s="155">
        <v>0</v>
      </c>
      <c r="AI19" s="155">
        <v>0</v>
      </c>
      <c r="AJ19" s="155">
        <v>0</v>
      </c>
      <c r="AK19" s="155">
        <v>0</v>
      </c>
      <c r="AL19" s="155">
        <v>0</v>
      </c>
      <c r="AM19" s="155">
        <v>0</v>
      </c>
      <c r="AN19" s="155">
        <v>0</v>
      </c>
      <c r="AO19" s="155">
        <v>0</v>
      </c>
      <c r="AP19" s="155">
        <v>0</v>
      </c>
      <c r="AQ19" s="155">
        <v>0</v>
      </c>
      <c r="AR19" s="155">
        <v>0</v>
      </c>
      <c r="AS19" s="155">
        <v>25</v>
      </c>
      <c r="AT19" s="117"/>
      <c r="AU19" s="17" t="str">
        <f>IF(P17+P18=P16," ","GRESEALA")</f>
        <v xml:space="preserve"> </v>
      </c>
      <c r="AV19" s="17" t="str">
        <f>IF(Q17+Q18=Q16," ","GRESEALA")</f>
        <v xml:space="preserve"> </v>
      </c>
      <c r="AW19" s="17" t="str">
        <f t="shared" ref="AW19:BK19" si="8">IF(S17+S18=S16," ","GRESEALA")</f>
        <v xml:space="preserve"> </v>
      </c>
      <c r="AX19" s="17" t="str">
        <f t="shared" si="8"/>
        <v xml:space="preserve"> </v>
      </c>
      <c r="AY19" s="17" t="str">
        <f t="shared" si="8"/>
        <v xml:space="preserve"> </v>
      </c>
      <c r="AZ19" s="17" t="str">
        <f t="shared" si="8"/>
        <v xml:space="preserve"> </v>
      </c>
      <c r="BA19" s="17" t="str">
        <f t="shared" si="8"/>
        <v xml:space="preserve"> </v>
      </c>
      <c r="BB19" s="17" t="str">
        <f t="shared" si="8"/>
        <v xml:space="preserve"> </v>
      </c>
      <c r="BC19" s="17" t="str">
        <f t="shared" si="8"/>
        <v xml:space="preserve"> </v>
      </c>
      <c r="BD19" s="17" t="str">
        <f t="shared" si="8"/>
        <v xml:space="preserve"> </v>
      </c>
      <c r="BE19" s="17" t="str">
        <f t="shared" si="8"/>
        <v xml:space="preserve"> </v>
      </c>
      <c r="BF19" s="17" t="str">
        <f t="shared" si="8"/>
        <v xml:space="preserve"> </v>
      </c>
      <c r="BG19" s="17" t="str">
        <f t="shared" si="8"/>
        <v xml:space="preserve"> </v>
      </c>
      <c r="BH19" s="17" t="str">
        <f t="shared" si="8"/>
        <v xml:space="preserve"> </v>
      </c>
      <c r="BI19" s="17" t="str">
        <f t="shared" si="8"/>
        <v xml:space="preserve"> </v>
      </c>
      <c r="BJ19" s="17" t="str">
        <f t="shared" si="8"/>
        <v xml:space="preserve"> </v>
      </c>
      <c r="BK19" s="17" t="str">
        <f t="shared" si="8"/>
        <v xml:space="preserve"> </v>
      </c>
    </row>
    <row r="20" spans="2:64" s="38" customFormat="1" ht="57" customHeight="1" x14ac:dyDescent="0.35">
      <c r="B20" s="20" t="s">
        <v>61</v>
      </c>
      <c r="C20" s="131" t="s">
        <v>62</v>
      </c>
      <c r="D20" s="145">
        <f t="shared" si="1"/>
        <v>66</v>
      </c>
      <c r="E20" s="153">
        <f>E21+E22</f>
        <v>25</v>
      </c>
      <c r="F20" s="153">
        <f t="shared" ref="F20:AS20" si="9">F21+F22</f>
        <v>41</v>
      </c>
      <c r="G20" s="153">
        <f t="shared" si="9"/>
        <v>0</v>
      </c>
      <c r="H20" s="153">
        <f>H21+H22</f>
        <v>0</v>
      </c>
      <c r="I20" s="153">
        <f t="shared" ref="I20:J20" si="10">I21+I22</f>
        <v>0</v>
      </c>
      <c r="J20" s="153">
        <f t="shared" si="10"/>
        <v>0</v>
      </c>
      <c r="K20" s="153">
        <f t="shared" si="9"/>
        <v>0</v>
      </c>
      <c r="L20" s="153">
        <f t="shared" si="9"/>
        <v>0</v>
      </c>
      <c r="M20" s="153">
        <f t="shared" si="9"/>
        <v>66</v>
      </c>
      <c r="N20" s="153">
        <f t="shared" si="9"/>
        <v>14</v>
      </c>
      <c r="O20" s="153">
        <f t="shared" si="9"/>
        <v>30</v>
      </c>
      <c r="P20" s="153">
        <f t="shared" si="9"/>
        <v>36</v>
      </c>
      <c r="Q20" s="153">
        <f t="shared" si="9"/>
        <v>4</v>
      </c>
      <c r="R20" s="153">
        <f t="shared" si="9"/>
        <v>0</v>
      </c>
      <c r="S20" s="153">
        <f t="shared" si="9"/>
        <v>18</v>
      </c>
      <c r="T20" s="153">
        <f t="shared" si="9"/>
        <v>9</v>
      </c>
      <c r="U20" s="153">
        <f t="shared" si="9"/>
        <v>28</v>
      </c>
      <c r="V20" s="153">
        <f t="shared" si="9"/>
        <v>2</v>
      </c>
      <c r="W20" s="153">
        <f t="shared" si="9"/>
        <v>5</v>
      </c>
      <c r="X20" s="153">
        <f t="shared" si="9"/>
        <v>50</v>
      </c>
      <c r="Y20" s="153">
        <f t="shared" si="9"/>
        <v>16</v>
      </c>
      <c r="Z20" s="153">
        <f t="shared" si="9"/>
        <v>0</v>
      </c>
      <c r="AA20" s="153">
        <f t="shared" si="9"/>
        <v>0</v>
      </c>
      <c r="AB20" s="153">
        <f t="shared" si="9"/>
        <v>0</v>
      </c>
      <c r="AC20" s="153">
        <f t="shared" si="9"/>
        <v>0</v>
      </c>
      <c r="AD20" s="153">
        <f t="shared" si="9"/>
        <v>0</v>
      </c>
      <c r="AE20" s="153">
        <f t="shared" si="9"/>
        <v>0</v>
      </c>
      <c r="AF20" s="153">
        <f t="shared" si="9"/>
        <v>0</v>
      </c>
      <c r="AG20" s="153">
        <f t="shared" si="9"/>
        <v>0</v>
      </c>
      <c r="AH20" s="153">
        <f t="shared" si="9"/>
        <v>0</v>
      </c>
      <c r="AI20" s="153">
        <f t="shared" si="9"/>
        <v>0</v>
      </c>
      <c r="AJ20" s="153">
        <f t="shared" si="9"/>
        <v>0</v>
      </c>
      <c r="AK20" s="153">
        <f t="shared" si="9"/>
        <v>0</v>
      </c>
      <c r="AL20" s="153">
        <f t="shared" si="9"/>
        <v>0</v>
      </c>
      <c r="AM20" s="153">
        <f t="shared" si="9"/>
        <v>0</v>
      </c>
      <c r="AN20" s="153">
        <f t="shared" si="9"/>
        <v>0</v>
      </c>
      <c r="AO20" s="153">
        <f t="shared" si="9"/>
        <v>0</v>
      </c>
      <c r="AP20" s="153">
        <f t="shared" si="9"/>
        <v>0</v>
      </c>
      <c r="AQ20" s="153">
        <f t="shared" si="9"/>
        <v>0</v>
      </c>
      <c r="AR20" s="153">
        <f t="shared" si="9"/>
        <v>0</v>
      </c>
      <c r="AS20" s="153">
        <f t="shared" si="9"/>
        <v>66</v>
      </c>
      <c r="AT20" s="117"/>
      <c r="AU20" s="17" t="str">
        <f>IF(AH17+AH18=AH16," ","GRESEALA")</f>
        <v xml:space="preserve"> </v>
      </c>
      <c r="AV20" s="17" t="str">
        <f>IF(AI17+AI18=AI16," ","GRESEALA")</f>
        <v xml:space="preserve"> </v>
      </c>
      <c r="AW20" s="17" t="str">
        <f>IF(AJ17+AJ18=AJ16," ","GRESEALA")</f>
        <v xml:space="preserve"> </v>
      </c>
      <c r="AX20" s="17" t="str">
        <f>IF(AK17+AK18=AK16," ","GRESEALA")</f>
        <v xml:space="preserve"> </v>
      </c>
      <c r="AY20" s="17" t="str">
        <f>IF(AL17+AL18=AL16," ","GRESEALA")</f>
        <v xml:space="preserve"> </v>
      </c>
      <c r="AZ20" s="17" t="str">
        <f t="shared" ref="AZ20:BA20" si="11">IF(AR17+AR18=AR16," ","GRESEALA")</f>
        <v xml:space="preserve"> </v>
      </c>
      <c r="BA20" s="17" t="str">
        <f t="shared" si="11"/>
        <v xml:space="preserve"> </v>
      </c>
      <c r="BB20" s="17" t="str">
        <f>IF(E16+F16=D16," ","GRESEALA")</f>
        <v xml:space="preserve"> </v>
      </c>
      <c r="BC20" s="17" t="str">
        <f>IF(G16+K16+I16+L16+M16=D16," ","GRESEALA")</f>
        <v xml:space="preserve"> </v>
      </c>
      <c r="BD20" s="17" t="str">
        <f>IF(O16+P16=D16," ","GRESEALA")</f>
        <v xml:space="preserve"> </v>
      </c>
      <c r="BE20" s="17" t="str">
        <f>IF(Q16+S16+T16+U16+V16+W16=D16," ","GRESEALA")</f>
        <v xml:space="preserve"> </v>
      </c>
      <c r="BF20" s="17" t="str">
        <f>IF(X16+Y16+Z16=D16," ","GRESEALA")</f>
        <v xml:space="preserve"> </v>
      </c>
      <c r="BG20" s="17" t="str">
        <f>IF(AA16+AC16+AE16+AF16+AG16+AH16+AI16+AJ16+AK16+AL16+AM16+AN16+AO16+AP16+AQ16+AR16+AS16&gt;=D16," ","GRESEALA")</f>
        <v xml:space="preserve"> </v>
      </c>
      <c r="BH20" s="17" t="str">
        <f>IF(AS16&lt;=D16," ","GRESEALA")</f>
        <v xml:space="preserve"> </v>
      </c>
      <c r="BI20" s="17" t="str">
        <f>IF(H16&lt;=G16," ","GRESEALA")</f>
        <v xml:space="preserve"> </v>
      </c>
      <c r="BJ20" s="17" t="str">
        <f>IF(E21+E22=E20," ","GRESEALA")</f>
        <v xml:space="preserve"> </v>
      </c>
      <c r="BK20" s="17" t="str">
        <f>IF(F21+F22=F20," ","GRESEALA")</f>
        <v xml:space="preserve"> </v>
      </c>
    </row>
    <row r="21" spans="2:64" s="38" customFormat="1" ht="38.25" customHeight="1" x14ac:dyDescent="0.35">
      <c r="B21" s="35" t="s">
        <v>63</v>
      </c>
      <c r="C21" s="132" t="s">
        <v>64</v>
      </c>
      <c r="D21" s="180">
        <f t="shared" si="1"/>
        <v>46</v>
      </c>
      <c r="E21" s="155">
        <v>18</v>
      </c>
      <c r="F21" s="155">
        <v>28</v>
      </c>
      <c r="G21" s="156">
        <v>0</v>
      </c>
      <c r="H21" s="156">
        <v>0</v>
      </c>
      <c r="I21" s="156">
        <v>0</v>
      </c>
      <c r="J21" s="156">
        <v>0</v>
      </c>
      <c r="K21" s="156">
        <v>0</v>
      </c>
      <c r="L21" s="156">
        <v>0</v>
      </c>
      <c r="M21" s="154">
        <v>46</v>
      </c>
      <c r="N21" s="154">
        <v>11</v>
      </c>
      <c r="O21" s="155">
        <v>23</v>
      </c>
      <c r="P21" s="155">
        <v>23</v>
      </c>
      <c r="Q21" s="155">
        <v>4</v>
      </c>
      <c r="R21" s="155">
        <v>0</v>
      </c>
      <c r="S21" s="155">
        <v>12</v>
      </c>
      <c r="T21" s="155">
        <v>5</v>
      </c>
      <c r="U21" s="155">
        <v>21</v>
      </c>
      <c r="V21" s="155">
        <v>1</v>
      </c>
      <c r="W21" s="155">
        <v>3</v>
      </c>
      <c r="X21" s="155">
        <v>33</v>
      </c>
      <c r="Y21" s="155">
        <v>13</v>
      </c>
      <c r="Z21" s="155">
        <v>0</v>
      </c>
      <c r="AA21" s="155">
        <v>0</v>
      </c>
      <c r="AB21" s="155">
        <v>0</v>
      </c>
      <c r="AC21" s="155">
        <v>0</v>
      </c>
      <c r="AD21" s="155">
        <v>0</v>
      </c>
      <c r="AE21" s="155">
        <v>0</v>
      </c>
      <c r="AF21" s="155">
        <v>0</v>
      </c>
      <c r="AG21" s="155">
        <v>0</v>
      </c>
      <c r="AH21" s="155">
        <v>0</v>
      </c>
      <c r="AI21" s="155">
        <v>0</v>
      </c>
      <c r="AJ21" s="155">
        <v>0</v>
      </c>
      <c r="AK21" s="155">
        <v>0</v>
      </c>
      <c r="AL21" s="155">
        <v>0</v>
      </c>
      <c r="AM21" s="155">
        <v>0</v>
      </c>
      <c r="AN21" s="155">
        <v>0</v>
      </c>
      <c r="AO21" s="155">
        <v>0</v>
      </c>
      <c r="AP21" s="155">
        <v>0</v>
      </c>
      <c r="AQ21" s="155">
        <v>0</v>
      </c>
      <c r="AR21" s="155">
        <v>0</v>
      </c>
      <c r="AS21" s="155">
        <v>46</v>
      </c>
      <c r="AT21" s="117"/>
      <c r="AU21" s="17" t="str">
        <f>IF(G21+G22=G20," ","GRESEALA")</f>
        <v xml:space="preserve"> </v>
      </c>
      <c r="AV21" s="17" t="str">
        <f>IF(H21+H22=H20," ","GRESEALA")</f>
        <v xml:space="preserve"> </v>
      </c>
      <c r="AW21" s="17" t="str">
        <f t="shared" ref="AW21:BC21" si="12">IF(K21+K22=K20," ","GRESEALA")</f>
        <v xml:space="preserve"> </v>
      </c>
      <c r="AX21" s="17" t="str">
        <f t="shared" si="12"/>
        <v xml:space="preserve"> </v>
      </c>
      <c r="AY21" s="17" t="str">
        <f t="shared" si="12"/>
        <v xml:space="preserve"> </v>
      </c>
      <c r="AZ21" s="17" t="str">
        <f t="shared" si="12"/>
        <v xml:space="preserve"> </v>
      </c>
      <c r="BA21" s="17" t="str">
        <f t="shared" si="12"/>
        <v xml:space="preserve"> </v>
      </c>
      <c r="BB21" s="17" t="str">
        <f t="shared" si="12"/>
        <v xml:space="preserve"> </v>
      </c>
      <c r="BC21" s="17" t="str">
        <f t="shared" si="12"/>
        <v xml:space="preserve"> </v>
      </c>
      <c r="BD21" s="17" t="str">
        <f t="shared" ref="BD21:BK21" si="13">IF(S21+S22=S20," ","GRESEALA")</f>
        <v xml:space="preserve"> </v>
      </c>
      <c r="BE21" s="17" t="str">
        <f t="shared" si="13"/>
        <v xml:space="preserve"> </v>
      </c>
      <c r="BF21" s="17" t="str">
        <f t="shared" si="13"/>
        <v xml:space="preserve"> </v>
      </c>
      <c r="BG21" s="17" t="str">
        <f t="shared" si="13"/>
        <v xml:space="preserve"> </v>
      </c>
      <c r="BH21" s="17" t="str">
        <f t="shared" si="13"/>
        <v xml:space="preserve"> </v>
      </c>
      <c r="BI21" s="17" t="str">
        <f t="shared" si="13"/>
        <v xml:space="preserve"> </v>
      </c>
      <c r="BJ21" s="17" t="str">
        <f t="shared" si="13"/>
        <v xml:space="preserve"> </v>
      </c>
      <c r="BK21" s="17" t="str">
        <f t="shared" si="13"/>
        <v xml:space="preserve"> </v>
      </c>
    </row>
    <row r="22" spans="2:64" s="38" customFormat="1" ht="42" customHeight="1" x14ac:dyDescent="0.35">
      <c r="B22" s="35" t="s">
        <v>65</v>
      </c>
      <c r="C22" s="132" t="s">
        <v>66</v>
      </c>
      <c r="D22" s="180">
        <f t="shared" si="1"/>
        <v>20</v>
      </c>
      <c r="E22" s="155">
        <v>7</v>
      </c>
      <c r="F22" s="155">
        <v>13</v>
      </c>
      <c r="G22" s="156">
        <v>0</v>
      </c>
      <c r="H22" s="156">
        <v>0</v>
      </c>
      <c r="I22" s="156">
        <v>0</v>
      </c>
      <c r="J22" s="156">
        <v>0</v>
      </c>
      <c r="K22" s="156">
        <v>0</v>
      </c>
      <c r="L22" s="156">
        <v>0</v>
      </c>
      <c r="M22" s="154">
        <v>20</v>
      </c>
      <c r="N22" s="154">
        <v>3</v>
      </c>
      <c r="O22" s="155">
        <v>7</v>
      </c>
      <c r="P22" s="155">
        <v>13</v>
      </c>
      <c r="Q22" s="155">
        <v>0</v>
      </c>
      <c r="R22" s="155">
        <v>0</v>
      </c>
      <c r="S22" s="155">
        <v>6</v>
      </c>
      <c r="T22" s="155">
        <v>4</v>
      </c>
      <c r="U22" s="155">
        <v>7</v>
      </c>
      <c r="V22" s="155">
        <v>1</v>
      </c>
      <c r="W22" s="155">
        <v>2</v>
      </c>
      <c r="X22" s="155">
        <v>17</v>
      </c>
      <c r="Y22" s="155">
        <v>3</v>
      </c>
      <c r="Z22" s="155">
        <v>0</v>
      </c>
      <c r="AA22" s="155">
        <v>0</v>
      </c>
      <c r="AB22" s="155">
        <v>0</v>
      </c>
      <c r="AC22" s="155">
        <v>0</v>
      </c>
      <c r="AD22" s="155">
        <v>0</v>
      </c>
      <c r="AE22" s="155">
        <v>0</v>
      </c>
      <c r="AF22" s="155">
        <v>0</v>
      </c>
      <c r="AG22" s="155">
        <v>0</v>
      </c>
      <c r="AH22" s="155">
        <v>0</v>
      </c>
      <c r="AI22" s="155">
        <v>0</v>
      </c>
      <c r="AJ22" s="155">
        <v>0</v>
      </c>
      <c r="AK22" s="155">
        <v>0</v>
      </c>
      <c r="AL22" s="155">
        <v>0</v>
      </c>
      <c r="AM22" s="155">
        <v>0</v>
      </c>
      <c r="AN22" s="155">
        <v>0</v>
      </c>
      <c r="AO22" s="155">
        <v>0</v>
      </c>
      <c r="AP22" s="155">
        <v>0</v>
      </c>
      <c r="AQ22" s="155">
        <v>0</v>
      </c>
      <c r="AR22" s="155">
        <v>0</v>
      </c>
      <c r="AS22" s="155">
        <v>20</v>
      </c>
      <c r="AT22" s="117"/>
      <c r="AU22" s="17" t="str">
        <f t="shared" ref="AU22:BF22" si="14">IF(AA21+AA22=AA20," ","GRESEALA")</f>
        <v xml:space="preserve"> </v>
      </c>
      <c r="AV22" s="17" t="str">
        <f t="shared" si="14"/>
        <v xml:space="preserve"> </v>
      </c>
      <c r="AW22" s="17" t="str">
        <f t="shared" si="14"/>
        <v xml:space="preserve"> </v>
      </c>
      <c r="AX22" s="17" t="str">
        <f t="shared" si="14"/>
        <v xml:space="preserve"> </v>
      </c>
      <c r="AY22" s="17" t="str">
        <f t="shared" si="14"/>
        <v xml:space="preserve"> </v>
      </c>
      <c r="AZ22" s="17" t="str">
        <f t="shared" si="14"/>
        <v xml:space="preserve"> </v>
      </c>
      <c r="BA22" s="17" t="str">
        <f t="shared" si="14"/>
        <v xml:space="preserve"> </v>
      </c>
      <c r="BB22" s="17" t="str">
        <f t="shared" si="14"/>
        <v xml:space="preserve"> </v>
      </c>
      <c r="BC22" s="17" t="str">
        <f t="shared" si="14"/>
        <v xml:space="preserve"> </v>
      </c>
      <c r="BD22" s="17" t="str">
        <f t="shared" si="14"/>
        <v xml:space="preserve"> </v>
      </c>
      <c r="BE22" s="17" t="str">
        <f t="shared" si="14"/>
        <v xml:space="preserve"> </v>
      </c>
      <c r="BF22" s="17" t="str">
        <f t="shared" si="14"/>
        <v xml:space="preserve"> </v>
      </c>
      <c r="BG22" s="17" t="str">
        <f t="shared" ref="BG22:BH22" si="15">IF(AR21+AR22=AR20," ","GRESEALA")</f>
        <v xml:space="preserve"> </v>
      </c>
      <c r="BH22" s="17" t="str">
        <f t="shared" si="15"/>
        <v xml:space="preserve"> </v>
      </c>
      <c r="BI22" s="17" t="str">
        <f>IF(E20+F20=D20," ","GRESEALA")</f>
        <v xml:space="preserve"> </v>
      </c>
      <c r="BJ22" s="17" t="str">
        <f>IF(G20+I20+K20+L20+M20=D20," ","GRESEALA")</f>
        <v xml:space="preserve"> </v>
      </c>
      <c r="BK22" s="17" t="str">
        <f>IF(O20+P20=D20," ","GRESEALA")</f>
        <v xml:space="preserve"> </v>
      </c>
    </row>
    <row r="23" spans="2:64" s="38" customFormat="1" ht="39" customHeight="1" x14ac:dyDescent="0.35">
      <c r="B23" s="20" t="s">
        <v>67</v>
      </c>
      <c r="C23" s="131" t="s">
        <v>68</v>
      </c>
      <c r="D23" s="145">
        <f t="shared" si="1"/>
        <v>0</v>
      </c>
      <c r="E23" s="153">
        <f>E24+E25</f>
        <v>0</v>
      </c>
      <c r="F23" s="153">
        <f t="shared" ref="F23:AS23" si="16">F24+F25</f>
        <v>0</v>
      </c>
      <c r="G23" s="153">
        <f t="shared" si="16"/>
        <v>0</v>
      </c>
      <c r="H23" s="153">
        <f>H24+H25</f>
        <v>0</v>
      </c>
      <c r="I23" s="153">
        <f t="shared" ref="I23:J23" si="17">I24+I25</f>
        <v>0</v>
      </c>
      <c r="J23" s="153">
        <f t="shared" si="17"/>
        <v>0</v>
      </c>
      <c r="K23" s="153">
        <f t="shared" si="16"/>
        <v>0</v>
      </c>
      <c r="L23" s="153">
        <f t="shared" si="16"/>
        <v>0</v>
      </c>
      <c r="M23" s="153">
        <f t="shared" si="16"/>
        <v>0</v>
      </c>
      <c r="N23" s="153">
        <f t="shared" si="16"/>
        <v>0</v>
      </c>
      <c r="O23" s="153">
        <f t="shared" si="16"/>
        <v>0</v>
      </c>
      <c r="P23" s="153">
        <f t="shared" si="16"/>
        <v>0</v>
      </c>
      <c r="Q23" s="153">
        <f t="shared" si="16"/>
        <v>0</v>
      </c>
      <c r="R23" s="153">
        <f t="shared" si="16"/>
        <v>0</v>
      </c>
      <c r="S23" s="153">
        <f t="shared" si="16"/>
        <v>0</v>
      </c>
      <c r="T23" s="153">
        <f t="shared" si="16"/>
        <v>0</v>
      </c>
      <c r="U23" s="153">
        <f t="shared" si="16"/>
        <v>0</v>
      </c>
      <c r="V23" s="153">
        <f t="shared" si="16"/>
        <v>0</v>
      </c>
      <c r="W23" s="153">
        <f t="shared" si="16"/>
        <v>0</v>
      </c>
      <c r="X23" s="153">
        <f t="shared" si="16"/>
        <v>0</v>
      </c>
      <c r="Y23" s="153">
        <f t="shared" si="16"/>
        <v>0</v>
      </c>
      <c r="Z23" s="153">
        <f t="shared" si="16"/>
        <v>0</v>
      </c>
      <c r="AA23" s="153">
        <f t="shared" si="16"/>
        <v>0</v>
      </c>
      <c r="AB23" s="153">
        <f t="shared" si="16"/>
        <v>0</v>
      </c>
      <c r="AC23" s="153">
        <f t="shared" si="16"/>
        <v>0</v>
      </c>
      <c r="AD23" s="153">
        <f t="shared" si="16"/>
        <v>0</v>
      </c>
      <c r="AE23" s="153">
        <f t="shared" si="16"/>
        <v>0</v>
      </c>
      <c r="AF23" s="153">
        <f t="shared" si="16"/>
        <v>0</v>
      </c>
      <c r="AG23" s="153">
        <f t="shared" si="16"/>
        <v>0</v>
      </c>
      <c r="AH23" s="153">
        <f t="shared" si="16"/>
        <v>0</v>
      </c>
      <c r="AI23" s="153">
        <f t="shared" si="16"/>
        <v>0</v>
      </c>
      <c r="AJ23" s="153">
        <f t="shared" si="16"/>
        <v>0</v>
      </c>
      <c r="AK23" s="153">
        <f t="shared" si="16"/>
        <v>0</v>
      </c>
      <c r="AL23" s="153">
        <f t="shared" si="16"/>
        <v>0</v>
      </c>
      <c r="AM23" s="153">
        <f t="shared" si="16"/>
        <v>0</v>
      </c>
      <c r="AN23" s="153">
        <f t="shared" si="16"/>
        <v>0</v>
      </c>
      <c r="AO23" s="153">
        <f t="shared" si="16"/>
        <v>0</v>
      </c>
      <c r="AP23" s="153">
        <f t="shared" si="16"/>
        <v>0</v>
      </c>
      <c r="AQ23" s="153">
        <f t="shared" si="16"/>
        <v>0</v>
      </c>
      <c r="AR23" s="153">
        <f t="shared" si="16"/>
        <v>0</v>
      </c>
      <c r="AS23" s="153">
        <f t="shared" si="16"/>
        <v>0</v>
      </c>
      <c r="AT23" s="117"/>
      <c r="AU23" s="17" t="str">
        <f>IF(Q20+S20+T20+U20+V20+W20=D20," ","GRESEALA")</f>
        <v xml:space="preserve"> </v>
      </c>
      <c r="AV23" s="17" t="str">
        <f>IF(X20+Y20+Z20=D20," ","GRESEALA")</f>
        <v xml:space="preserve"> </v>
      </c>
      <c r="AW23" s="17" t="str">
        <f>IF(AA20+AC20+AE20+AF20+AG20+AH20+AI20+AJ20+AK20+AL20+AR20+AS20&gt;=D20," ","GRESEALA")</f>
        <v xml:space="preserve"> </v>
      </c>
      <c r="AX23" s="17" t="str">
        <f>IF(AS20&gt;=D20," ","GRESEALA")</f>
        <v xml:space="preserve"> </v>
      </c>
      <c r="AY23" s="17" t="str">
        <f>IF(H20&gt;=G20," ","GRESEALA")</f>
        <v xml:space="preserve"> </v>
      </c>
      <c r="AZ23" s="17" t="str">
        <f>IF(E24+E25=E23," ","GRESEALA")</f>
        <v xml:space="preserve"> </v>
      </c>
      <c r="BA23" s="17" t="str">
        <f>IF(F24+F25=F23," ","GRESEALA")</f>
        <v xml:space="preserve"> </v>
      </c>
      <c r="BB23" s="17" t="str">
        <f>IF(G24+G25=G23," ","GRESEALA")</f>
        <v xml:space="preserve"> </v>
      </c>
      <c r="BC23" s="17" t="str">
        <f>IF(H24+H25=H23," ","GRESEALA")</f>
        <v xml:space="preserve"> </v>
      </c>
      <c r="BD23" s="17" t="str">
        <f t="shared" ref="BD23:BJ23" si="18">IF(K24+K25=K23," ","GRESEALA")</f>
        <v xml:space="preserve"> </v>
      </c>
      <c r="BE23" s="17" t="str">
        <f t="shared" si="18"/>
        <v xml:space="preserve"> </v>
      </c>
      <c r="BF23" s="17" t="str">
        <f t="shared" si="18"/>
        <v xml:space="preserve"> </v>
      </c>
      <c r="BG23" s="17" t="str">
        <f t="shared" si="18"/>
        <v xml:space="preserve"> </v>
      </c>
      <c r="BH23" s="17" t="str">
        <f t="shared" si="18"/>
        <v xml:space="preserve"> </v>
      </c>
      <c r="BI23" s="17" t="str">
        <f t="shared" si="18"/>
        <v xml:space="preserve"> </v>
      </c>
      <c r="BJ23" s="17" t="str">
        <f t="shared" si="18"/>
        <v xml:space="preserve"> </v>
      </c>
      <c r="BK23" s="17" t="str">
        <f t="shared" ref="BK23" si="19">IF(S24+S25=S23," ","GRESEALA")</f>
        <v xml:space="preserve"> </v>
      </c>
    </row>
    <row r="24" spans="2:64" s="38" customFormat="1" ht="42.75" customHeight="1" x14ac:dyDescent="0.35">
      <c r="B24" s="35" t="s">
        <v>69</v>
      </c>
      <c r="C24" s="132" t="s">
        <v>70</v>
      </c>
      <c r="D24" s="155">
        <f t="shared" si="1"/>
        <v>0</v>
      </c>
      <c r="E24" s="155">
        <v>0</v>
      </c>
      <c r="F24" s="155">
        <v>0</v>
      </c>
      <c r="G24" s="155">
        <v>0</v>
      </c>
      <c r="H24" s="155">
        <v>0</v>
      </c>
      <c r="I24" s="155">
        <v>0</v>
      </c>
      <c r="J24" s="155">
        <v>0</v>
      </c>
      <c r="K24" s="155">
        <v>0</v>
      </c>
      <c r="L24" s="155">
        <v>0</v>
      </c>
      <c r="M24" s="155">
        <v>0</v>
      </c>
      <c r="N24" s="155">
        <v>0</v>
      </c>
      <c r="O24" s="155">
        <v>0</v>
      </c>
      <c r="P24" s="155">
        <v>0</v>
      </c>
      <c r="Q24" s="155">
        <v>0</v>
      </c>
      <c r="R24" s="155">
        <v>0</v>
      </c>
      <c r="S24" s="155">
        <v>0</v>
      </c>
      <c r="T24" s="155">
        <v>0</v>
      </c>
      <c r="U24" s="155">
        <v>0</v>
      </c>
      <c r="V24" s="155">
        <v>0</v>
      </c>
      <c r="W24" s="155">
        <v>0</v>
      </c>
      <c r="X24" s="155">
        <v>0</v>
      </c>
      <c r="Y24" s="155">
        <v>0</v>
      </c>
      <c r="Z24" s="155">
        <v>0</v>
      </c>
      <c r="AA24" s="155">
        <v>0</v>
      </c>
      <c r="AB24" s="155">
        <v>0</v>
      </c>
      <c r="AC24" s="155">
        <v>0</v>
      </c>
      <c r="AD24" s="155">
        <v>0</v>
      </c>
      <c r="AE24" s="155">
        <v>0</v>
      </c>
      <c r="AF24" s="155">
        <v>0</v>
      </c>
      <c r="AG24" s="155">
        <v>0</v>
      </c>
      <c r="AH24" s="155">
        <v>0</v>
      </c>
      <c r="AI24" s="155">
        <v>0</v>
      </c>
      <c r="AJ24" s="155">
        <v>0</v>
      </c>
      <c r="AK24" s="155">
        <v>0</v>
      </c>
      <c r="AL24" s="155">
        <v>0</v>
      </c>
      <c r="AM24" s="155">
        <v>0</v>
      </c>
      <c r="AN24" s="155">
        <v>0</v>
      </c>
      <c r="AO24" s="155">
        <v>0</v>
      </c>
      <c r="AP24" s="155">
        <v>0</v>
      </c>
      <c r="AQ24" s="155">
        <v>0</v>
      </c>
      <c r="AR24" s="155">
        <v>0</v>
      </c>
      <c r="AS24" s="155">
        <v>0</v>
      </c>
      <c r="AT24" s="117"/>
      <c r="AU24" s="17" t="str">
        <f t="shared" ref="AU24:BK24" si="20">IF(T24+T25=T23," ","GRESEALA")</f>
        <v xml:space="preserve"> </v>
      </c>
      <c r="AV24" s="17" t="str">
        <f t="shared" si="20"/>
        <v xml:space="preserve"> </v>
      </c>
      <c r="AW24" s="17" t="str">
        <f t="shared" si="20"/>
        <v xml:space="preserve"> </v>
      </c>
      <c r="AX24" s="17" t="str">
        <f t="shared" si="20"/>
        <v xml:space="preserve"> </v>
      </c>
      <c r="AY24" s="17" t="str">
        <f t="shared" si="20"/>
        <v xml:space="preserve"> </v>
      </c>
      <c r="AZ24" s="17" t="str">
        <f t="shared" si="20"/>
        <v xml:space="preserve"> </v>
      </c>
      <c r="BA24" s="17" t="str">
        <f t="shared" si="20"/>
        <v xml:space="preserve"> </v>
      </c>
      <c r="BB24" s="17" t="str">
        <f t="shared" si="20"/>
        <v xml:space="preserve"> </v>
      </c>
      <c r="BC24" s="17" t="str">
        <f t="shared" si="20"/>
        <v xml:space="preserve"> </v>
      </c>
      <c r="BD24" s="17" t="str">
        <f t="shared" si="20"/>
        <v xml:space="preserve"> </v>
      </c>
      <c r="BE24" s="17" t="str">
        <f t="shared" si="20"/>
        <v xml:space="preserve"> </v>
      </c>
      <c r="BF24" s="17" t="str">
        <f t="shared" si="20"/>
        <v xml:space="preserve"> </v>
      </c>
      <c r="BG24" s="17" t="str">
        <f t="shared" si="20"/>
        <v xml:space="preserve"> </v>
      </c>
      <c r="BH24" s="17" t="str">
        <f t="shared" si="20"/>
        <v xml:space="preserve"> </v>
      </c>
      <c r="BI24" s="17" t="str">
        <f t="shared" si="20"/>
        <v xml:space="preserve"> </v>
      </c>
      <c r="BJ24" s="17" t="str">
        <f t="shared" si="20"/>
        <v xml:space="preserve"> </v>
      </c>
      <c r="BK24" s="17" t="str">
        <f t="shared" si="20"/>
        <v xml:space="preserve"> </v>
      </c>
    </row>
    <row r="25" spans="2:64" s="38" customFormat="1" ht="40.5" customHeight="1" x14ac:dyDescent="0.35">
      <c r="B25" s="35" t="s">
        <v>71</v>
      </c>
      <c r="C25" s="132" t="s">
        <v>72</v>
      </c>
      <c r="D25" s="155">
        <f t="shared" si="1"/>
        <v>0</v>
      </c>
      <c r="E25" s="155">
        <v>0</v>
      </c>
      <c r="F25" s="155">
        <v>0</v>
      </c>
      <c r="G25" s="155">
        <v>0</v>
      </c>
      <c r="H25" s="155">
        <v>0</v>
      </c>
      <c r="I25" s="155">
        <v>0</v>
      </c>
      <c r="J25" s="155">
        <v>0</v>
      </c>
      <c r="K25" s="155">
        <v>0</v>
      </c>
      <c r="L25" s="155">
        <v>0</v>
      </c>
      <c r="M25" s="155">
        <v>0</v>
      </c>
      <c r="N25" s="155">
        <v>0</v>
      </c>
      <c r="O25" s="155">
        <v>0</v>
      </c>
      <c r="P25" s="155">
        <v>0</v>
      </c>
      <c r="Q25" s="155">
        <v>0</v>
      </c>
      <c r="R25" s="155">
        <v>0</v>
      </c>
      <c r="S25" s="155">
        <v>0</v>
      </c>
      <c r="T25" s="155">
        <v>0</v>
      </c>
      <c r="U25" s="155">
        <v>0</v>
      </c>
      <c r="V25" s="155">
        <v>0</v>
      </c>
      <c r="W25" s="155">
        <v>0</v>
      </c>
      <c r="X25" s="155">
        <v>0</v>
      </c>
      <c r="Y25" s="155">
        <v>0</v>
      </c>
      <c r="Z25" s="155">
        <v>0</v>
      </c>
      <c r="AA25" s="155">
        <v>0</v>
      </c>
      <c r="AB25" s="155">
        <v>0</v>
      </c>
      <c r="AC25" s="155">
        <v>0</v>
      </c>
      <c r="AD25" s="155">
        <v>0</v>
      </c>
      <c r="AE25" s="155">
        <v>0</v>
      </c>
      <c r="AF25" s="155"/>
      <c r="AG25" s="155">
        <v>0</v>
      </c>
      <c r="AH25" s="155">
        <v>0</v>
      </c>
      <c r="AI25" s="155">
        <v>0</v>
      </c>
      <c r="AJ25" s="155">
        <v>0</v>
      </c>
      <c r="AK25" s="155">
        <v>0</v>
      </c>
      <c r="AL25" s="155">
        <v>0</v>
      </c>
      <c r="AM25" s="155">
        <v>0</v>
      </c>
      <c r="AN25" s="155">
        <v>0</v>
      </c>
      <c r="AO25" s="155">
        <v>0</v>
      </c>
      <c r="AP25" s="155">
        <v>0</v>
      </c>
      <c r="AQ25" s="155">
        <v>0</v>
      </c>
      <c r="AR25" s="155">
        <v>0</v>
      </c>
      <c r="AS25" s="155">
        <v>0</v>
      </c>
      <c r="AT25" s="117"/>
      <c r="AU25" s="17" t="str">
        <f>IF(AK24+AK25=AK23," ","GRESEALA")</f>
        <v xml:space="preserve"> </v>
      </c>
      <c r="AV25" s="17" t="str">
        <f>IF(AL24+AL25=AL23," ","GRESEALA")</f>
        <v xml:space="preserve"> </v>
      </c>
      <c r="AW25" s="17" t="str">
        <f>IF(AR24+AR25=AR23," ","GRESEALA")</f>
        <v xml:space="preserve"> </v>
      </c>
      <c r="AX25" s="17" t="str">
        <f>IF(AS24+AS25=AS23," ","GRESEALA")</f>
        <v xml:space="preserve"> </v>
      </c>
      <c r="AY25" s="17" t="str">
        <f>IF(E23+F23=D23," ","GRESEALA")</f>
        <v xml:space="preserve"> </v>
      </c>
      <c r="AZ25" s="17" t="str">
        <f>IF(G23+K23+I23+L23+M23=D23," ","GRESEALA")</f>
        <v xml:space="preserve"> </v>
      </c>
      <c r="BA25" s="17" t="str">
        <f>IF(O23+P23=D23," ","GRESEALA")</f>
        <v xml:space="preserve"> </v>
      </c>
      <c r="BB25" s="17" t="str">
        <f>IF(Q23+S23+T23+U23+V23+W23=D23," ","GRESEALA")</f>
        <v xml:space="preserve"> </v>
      </c>
      <c r="BC25" s="17" t="str">
        <f>IF(X23+Y23+Z23=D23," ","GRESEALA")</f>
        <v xml:space="preserve"> </v>
      </c>
      <c r="BD25" s="17" t="str">
        <f>IF(AA23+AC23+AE23+AF23+AG23+AH23+AI23+AJ23+AK23+AL23+AM23+AN23+AO23+AP23+AQ23+AR23+AS23&gt;=D23," ","GRESEALA")</f>
        <v xml:space="preserve"> </v>
      </c>
      <c r="BE25" s="17" t="str">
        <f>IF(AS23&lt;=D23," ","GRESEALA")</f>
        <v xml:space="preserve"> </v>
      </c>
      <c r="BF25" s="17" t="str">
        <f>IF(H23&lt;=G23," ","GRESEALA")</f>
        <v xml:space="preserve"> </v>
      </c>
      <c r="BG25" s="17" t="str">
        <f>IF(E27+E28=E26," ","GRESEALA")</f>
        <v xml:space="preserve"> </v>
      </c>
      <c r="BH25" s="17" t="str">
        <f>IF(F27+F28=F26," ","GRESEALA")</f>
        <v xml:space="preserve"> </v>
      </c>
      <c r="BI25" s="17" t="str">
        <f>IF(G27+G28=G26," ","GRESEALA")</f>
        <v xml:space="preserve"> </v>
      </c>
      <c r="BJ25" s="17" t="str">
        <f>IF(H27+H28=H26," ","GRESEALA")</f>
        <v xml:space="preserve"> </v>
      </c>
      <c r="BK25" s="17" t="str">
        <f>IF(K27+K28=K26," ","GRESEALA")</f>
        <v xml:space="preserve"> </v>
      </c>
    </row>
    <row r="26" spans="2:64" s="38" customFormat="1" ht="57" customHeight="1" x14ac:dyDescent="0.35">
      <c r="B26" s="20" t="s">
        <v>73</v>
      </c>
      <c r="C26" s="131" t="s">
        <v>74</v>
      </c>
      <c r="D26" s="145">
        <f t="shared" si="1"/>
        <v>5</v>
      </c>
      <c r="E26" s="153">
        <f>E27+E28</f>
        <v>3</v>
      </c>
      <c r="F26" s="153">
        <f t="shared" ref="F26:AR26" si="21">F27+F28</f>
        <v>2</v>
      </c>
      <c r="G26" s="153">
        <f t="shared" si="21"/>
        <v>5</v>
      </c>
      <c r="H26" s="153">
        <f t="shared" si="21"/>
        <v>0</v>
      </c>
      <c r="I26" s="153">
        <f t="shared" si="21"/>
        <v>0</v>
      </c>
      <c r="J26" s="153">
        <f t="shared" si="21"/>
        <v>0</v>
      </c>
      <c r="K26" s="153">
        <f t="shared" si="21"/>
        <v>0</v>
      </c>
      <c r="L26" s="153">
        <f t="shared" si="21"/>
        <v>0</v>
      </c>
      <c r="M26" s="153">
        <f t="shared" si="21"/>
        <v>0</v>
      </c>
      <c r="N26" s="153">
        <f t="shared" si="21"/>
        <v>0</v>
      </c>
      <c r="O26" s="153">
        <f t="shared" si="21"/>
        <v>4</v>
      </c>
      <c r="P26" s="153">
        <f t="shared" si="21"/>
        <v>1</v>
      </c>
      <c r="Q26" s="153">
        <f t="shared" si="21"/>
        <v>0</v>
      </c>
      <c r="R26" s="153">
        <f t="shared" si="21"/>
        <v>0</v>
      </c>
      <c r="S26" s="153">
        <f t="shared" si="21"/>
        <v>0</v>
      </c>
      <c r="T26" s="153">
        <f t="shared" si="21"/>
        <v>0</v>
      </c>
      <c r="U26" s="153">
        <f t="shared" si="21"/>
        <v>4</v>
      </c>
      <c r="V26" s="153">
        <f t="shared" si="21"/>
        <v>0</v>
      </c>
      <c r="W26" s="153">
        <f t="shared" si="21"/>
        <v>1</v>
      </c>
      <c r="X26" s="153">
        <f t="shared" si="21"/>
        <v>5</v>
      </c>
      <c r="Y26" s="153">
        <f t="shared" si="21"/>
        <v>0</v>
      </c>
      <c r="Z26" s="153">
        <f t="shared" si="21"/>
        <v>0</v>
      </c>
      <c r="AA26" s="153">
        <f t="shared" si="21"/>
        <v>0</v>
      </c>
      <c r="AB26" s="153">
        <f t="shared" si="21"/>
        <v>0</v>
      </c>
      <c r="AC26" s="153">
        <f t="shared" si="21"/>
        <v>0</v>
      </c>
      <c r="AD26" s="153">
        <f t="shared" si="21"/>
        <v>0</v>
      </c>
      <c r="AE26" s="153">
        <f t="shared" si="21"/>
        <v>0</v>
      </c>
      <c r="AF26" s="153">
        <f t="shared" si="21"/>
        <v>0</v>
      </c>
      <c r="AG26" s="153">
        <f t="shared" si="21"/>
        <v>0</v>
      </c>
      <c r="AH26" s="153">
        <f t="shared" si="21"/>
        <v>0</v>
      </c>
      <c r="AI26" s="153">
        <f t="shared" si="21"/>
        <v>0</v>
      </c>
      <c r="AJ26" s="153">
        <f t="shared" si="21"/>
        <v>0</v>
      </c>
      <c r="AK26" s="153">
        <f t="shared" si="21"/>
        <v>0</v>
      </c>
      <c r="AL26" s="153">
        <f t="shared" si="21"/>
        <v>0</v>
      </c>
      <c r="AM26" s="153">
        <f t="shared" si="21"/>
        <v>0</v>
      </c>
      <c r="AN26" s="153">
        <f t="shared" si="21"/>
        <v>0</v>
      </c>
      <c r="AO26" s="153">
        <f t="shared" si="21"/>
        <v>0</v>
      </c>
      <c r="AP26" s="153">
        <f t="shared" si="21"/>
        <v>0</v>
      </c>
      <c r="AQ26" s="153">
        <f t="shared" si="21"/>
        <v>0</v>
      </c>
      <c r="AR26" s="153">
        <f t="shared" si="21"/>
        <v>0</v>
      </c>
      <c r="AS26" s="153">
        <f>AS27+AS28</f>
        <v>5</v>
      </c>
      <c r="AT26" s="117"/>
      <c r="AU26" s="17" t="str">
        <f t="shared" ref="AU26:AZ26" si="22">IF(L27+L28=L26," ","GRESEALA")</f>
        <v xml:space="preserve"> </v>
      </c>
      <c r="AV26" s="17" t="str">
        <f t="shared" si="22"/>
        <v xml:space="preserve"> </v>
      </c>
      <c r="AW26" s="17" t="str">
        <f t="shared" si="22"/>
        <v xml:space="preserve"> </v>
      </c>
      <c r="AX26" s="17" t="str">
        <f t="shared" si="22"/>
        <v xml:space="preserve"> </v>
      </c>
      <c r="AY26" s="17" t="str">
        <f t="shared" si="22"/>
        <v xml:space="preserve"> </v>
      </c>
      <c r="AZ26" s="17" t="str">
        <f t="shared" si="22"/>
        <v xml:space="preserve"> </v>
      </c>
      <c r="BA26" s="17" t="str">
        <f t="shared" ref="BA26:BK26" si="23">IF(S27+S28=S26," ","GRESEALA")</f>
        <v xml:space="preserve"> </v>
      </c>
      <c r="BB26" s="17" t="str">
        <f t="shared" si="23"/>
        <v xml:space="preserve"> </v>
      </c>
      <c r="BC26" s="17" t="str">
        <f t="shared" si="23"/>
        <v xml:space="preserve"> </v>
      </c>
      <c r="BD26" s="17" t="str">
        <f t="shared" si="23"/>
        <v xml:space="preserve"> </v>
      </c>
      <c r="BE26" s="17" t="str">
        <f t="shared" si="23"/>
        <v xml:space="preserve"> </v>
      </c>
      <c r="BF26" s="17" t="str">
        <f t="shared" si="23"/>
        <v xml:space="preserve"> </v>
      </c>
      <c r="BG26" s="17" t="str">
        <f t="shared" si="23"/>
        <v xml:space="preserve"> </v>
      </c>
      <c r="BH26" s="17" t="str">
        <f t="shared" si="23"/>
        <v xml:space="preserve"> </v>
      </c>
      <c r="BI26" s="17" t="str">
        <f t="shared" si="23"/>
        <v xml:space="preserve"> </v>
      </c>
      <c r="BJ26" s="17" t="str">
        <f t="shared" si="23"/>
        <v xml:space="preserve"> </v>
      </c>
      <c r="BK26" s="17" t="str">
        <f t="shared" si="23"/>
        <v xml:space="preserve"> </v>
      </c>
    </row>
    <row r="27" spans="2:64" s="38" customFormat="1" ht="37.5" customHeight="1" x14ac:dyDescent="0.35">
      <c r="B27" s="35" t="s">
        <v>75</v>
      </c>
      <c r="C27" s="132" t="s">
        <v>76</v>
      </c>
      <c r="D27" s="166">
        <f t="shared" si="1"/>
        <v>5</v>
      </c>
      <c r="E27" s="155">
        <v>3</v>
      </c>
      <c r="F27" s="155">
        <v>2</v>
      </c>
      <c r="G27" s="155">
        <v>5</v>
      </c>
      <c r="H27" s="155">
        <v>0</v>
      </c>
      <c r="I27" s="155">
        <v>0</v>
      </c>
      <c r="J27" s="155">
        <v>0</v>
      </c>
      <c r="K27" s="155">
        <v>0</v>
      </c>
      <c r="L27" s="155">
        <v>0</v>
      </c>
      <c r="M27" s="155">
        <v>0</v>
      </c>
      <c r="N27" s="155">
        <v>0</v>
      </c>
      <c r="O27" s="155">
        <v>4</v>
      </c>
      <c r="P27" s="155">
        <v>1</v>
      </c>
      <c r="Q27" s="155">
        <v>0</v>
      </c>
      <c r="R27" s="155">
        <v>0</v>
      </c>
      <c r="S27" s="155">
        <v>0</v>
      </c>
      <c r="T27" s="155">
        <v>0</v>
      </c>
      <c r="U27" s="155">
        <v>4</v>
      </c>
      <c r="V27" s="155">
        <v>0</v>
      </c>
      <c r="W27" s="155">
        <v>1</v>
      </c>
      <c r="X27" s="155">
        <v>5</v>
      </c>
      <c r="Y27" s="155">
        <v>0</v>
      </c>
      <c r="Z27" s="155">
        <v>0</v>
      </c>
      <c r="AA27" s="155">
        <v>0</v>
      </c>
      <c r="AB27" s="155">
        <v>0</v>
      </c>
      <c r="AC27" s="155">
        <v>0</v>
      </c>
      <c r="AD27" s="155">
        <v>0</v>
      </c>
      <c r="AE27" s="155">
        <v>0</v>
      </c>
      <c r="AF27" s="155">
        <v>0</v>
      </c>
      <c r="AG27" s="155">
        <v>0</v>
      </c>
      <c r="AH27" s="155">
        <v>0</v>
      </c>
      <c r="AI27" s="155">
        <v>0</v>
      </c>
      <c r="AJ27" s="155">
        <v>0</v>
      </c>
      <c r="AK27" s="155">
        <v>0</v>
      </c>
      <c r="AL27" s="155">
        <v>0</v>
      </c>
      <c r="AM27" s="155">
        <v>0</v>
      </c>
      <c r="AN27" s="155">
        <v>0</v>
      </c>
      <c r="AO27" s="155">
        <v>0</v>
      </c>
      <c r="AP27" s="155">
        <v>0</v>
      </c>
      <c r="AQ27" s="155">
        <v>0</v>
      </c>
      <c r="AR27" s="155">
        <v>0</v>
      </c>
      <c r="AS27" s="155">
        <v>5</v>
      </c>
      <c r="AT27" s="117"/>
      <c r="AU27" s="17" t="str">
        <f t="shared" ref="AU27:BC27" si="24">IF(AD27+AD28=AD26," ","GRESEALA")</f>
        <v xml:space="preserve"> </v>
      </c>
      <c r="AV27" s="17" t="str">
        <f t="shared" si="24"/>
        <v xml:space="preserve"> </v>
      </c>
      <c r="AW27" s="17" t="str">
        <f t="shared" si="24"/>
        <v xml:space="preserve"> </v>
      </c>
      <c r="AX27" s="17" t="str">
        <f t="shared" si="24"/>
        <v xml:space="preserve"> </v>
      </c>
      <c r="AY27" s="17" t="str">
        <f t="shared" si="24"/>
        <v xml:space="preserve"> </v>
      </c>
      <c r="AZ27" s="17" t="str">
        <f t="shared" si="24"/>
        <v xml:space="preserve"> </v>
      </c>
      <c r="BA27" s="17" t="str">
        <f t="shared" si="24"/>
        <v xml:space="preserve"> </v>
      </c>
      <c r="BB27" s="17" t="str">
        <f t="shared" si="24"/>
        <v xml:space="preserve"> </v>
      </c>
      <c r="BC27" s="17" t="str">
        <f t="shared" si="24"/>
        <v xml:space="preserve"> </v>
      </c>
      <c r="BD27" s="17" t="str">
        <f t="shared" ref="BD27:BE27" si="25">IF(AR27+AR28=AR26," ","GRESEALA")</f>
        <v xml:space="preserve"> </v>
      </c>
      <c r="BE27" s="17" t="str">
        <f t="shared" si="25"/>
        <v xml:space="preserve"> </v>
      </c>
      <c r="BF27" s="17" t="str">
        <f>IF(E26+F26=D26," ","GRESEALA")</f>
        <v xml:space="preserve"> </v>
      </c>
      <c r="BG27" s="17" t="str">
        <f>IF(G26+K26+I26+L26+M26=D26," ","GRESEALA")</f>
        <v xml:space="preserve"> </v>
      </c>
      <c r="BH27" s="17" t="str">
        <f>IF(O26+P26=D26," ","GRESEALA")</f>
        <v xml:space="preserve"> </v>
      </c>
      <c r="BI27" s="17" t="str">
        <f>IF(Q26+S26+T26+U26+V26+W26=D26," ","GRESEALA")</f>
        <v xml:space="preserve"> </v>
      </c>
      <c r="BJ27" s="17" t="str">
        <f>IF(X26+Y26+Z26=D26," ","GRESEALA")</f>
        <v xml:space="preserve"> </v>
      </c>
      <c r="BK27" s="17" t="str">
        <f>IF(AA26+AC26+AE26+AF26+AG26+AH26+AI26+AJ26+AK26+AL26+AM26+AN26+AO26+AP26+AQ26+AR26+AS26&gt;=D26," ","GRESEALA")</f>
        <v xml:space="preserve"> </v>
      </c>
    </row>
    <row r="28" spans="2:64" s="38" customFormat="1" ht="45.75" customHeight="1" x14ac:dyDescent="0.35">
      <c r="B28" s="35" t="s">
        <v>77</v>
      </c>
      <c r="C28" s="132" t="s">
        <v>78</v>
      </c>
      <c r="D28" s="166">
        <f t="shared" si="1"/>
        <v>0</v>
      </c>
      <c r="E28" s="155">
        <v>0</v>
      </c>
      <c r="F28" s="155">
        <v>0</v>
      </c>
      <c r="G28" s="155">
        <v>0</v>
      </c>
      <c r="H28" s="155">
        <v>0</v>
      </c>
      <c r="I28" s="155">
        <v>0</v>
      </c>
      <c r="J28" s="155">
        <v>0</v>
      </c>
      <c r="K28" s="155">
        <v>0</v>
      </c>
      <c r="L28" s="155">
        <v>0</v>
      </c>
      <c r="M28" s="155">
        <v>0</v>
      </c>
      <c r="N28" s="155">
        <v>0</v>
      </c>
      <c r="O28" s="155">
        <v>0</v>
      </c>
      <c r="P28" s="155">
        <v>0</v>
      </c>
      <c r="Q28" s="155">
        <v>0</v>
      </c>
      <c r="R28" s="155">
        <v>0</v>
      </c>
      <c r="S28" s="155">
        <v>0</v>
      </c>
      <c r="T28" s="155">
        <v>0</v>
      </c>
      <c r="U28" s="155">
        <v>0</v>
      </c>
      <c r="V28" s="155">
        <v>0</v>
      </c>
      <c r="W28" s="155">
        <v>0</v>
      </c>
      <c r="X28" s="155">
        <v>0</v>
      </c>
      <c r="Y28" s="155">
        <v>0</v>
      </c>
      <c r="Z28" s="155">
        <v>0</v>
      </c>
      <c r="AA28" s="155">
        <v>0</v>
      </c>
      <c r="AB28" s="155">
        <v>0</v>
      </c>
      <c r="AC28" s="155">
        <v>0</v>
      </c>
      <c r="AD28" s="155">
        <v>0</v>
      </c>
      <c r="AE28" s="155">
        <v>0</v>
      </c>
      <c r="AF28" s="155">
        <v>0</v>
      </c>
      <c r="AG28" s="155">
        <v>0</v>
      </c>
      <c r="AH28" s="155">
        <v>0</v>
      </c>
      <c r="AI28" s="155">
        <v>0</v>
      </c>
      <c r="AJ28" s="155">
        <v>0</v>
      </c>
      <c r="AK28" s="155">
        <v>0</v>
      </c>
      <c r="AL28" s="155">
        <v>0</v>
      </c>
      <c r="AM28" s="155">
        <v>0</v>
      </c>
      <c r="AN28" s="155">
        <v>0</v>
      </c>
      <c r="AO28" s="155">
        <v>0</v>
      </c>
      <c r="AP28" s="155">
        <v>0</v>
      </c>
      <c r="AQ28" s="155">
        <v>0</v>
      </c>
      <c r="AR28" s="155">
        <v>0</v>
      </c>
      <c r="AS28" s="155">
        <v>0</v>
      </c>
      <c r="AT28" s="117"/>
      <c r="AU28" s="17" t="str">
        <f>IF(AS26&lt;=D26," ","GRESEALA")</f>
        <v xml:space="preserve"> </v>
      </c>
      <c r="AV28" s="17" t="str">
        <f>IF(H26&lt;=G26," ","GRESEALA")</f>
        <v xml:space="preserve"> </v>
      </c>
      <c r="AW28" s="17" t="str">
        <f>IF(E30+E31=E29," ","GRESEALA")</f>
        <v xml:space="preserve"> </v>
      </c>
      <c r="AX28" s="17" t="str">
        <f>IF(F30+F31=F29," ","GRESEALA")</f>
        <v xml:space="preserve"> </v>
      </c>
      <c r="AY28" s="17" t="str">
        <f>IF(G30+G31=G29," ","GRESEALA")</f>
        <v xml:space="preserve"> </v>
      </c>
      <c r="AZ28" s="17" t="str">
        <f>IF(H30+H31=H29," ","GRESEALA")</f>
        <v xml:space="preserve"> </v>
      </c>
      <c r="BA28" s="17" t="str">
        <f t="shared" ref="BA28:BG28" si="26">IF(K30+K31=K29," ","GRESEALA")</f>
        <v xml:space="preserve"> </v>
      </c>
      <c r="BB28" s="17" t="str">
        <f t="shared" si="26"/>
        <v xml:space="preserve"> </v>
      </c>
      <c r="BC28" s="17" t="str">
        <f t="shared" si="26"/>
        <v xml:space="preserve"> </v>
      </c>
      <c r="BD28" s="17" t="str">
        <f t="shared" si="26"/>
        <v xml:space="preserve"> </v>
      </c>
      <c r="BE28" s="17" t="str">
        <f t="shared" si="26"/>
        <v xml:space="preserve"> </v>
      </c>
      <c r="BF28" s="17" t="str">
        <f t="shared" si="26"/>
        <v xml:space="preserve"> </v>
      </c>
      <c r="BG28" s="17" t="str">
        <f t="shared" si="26"/>
        <v xml:space="preserve"> </v>
      </c>
      <c r="BH28" s="17" t="str">
        <f t="shared" ref="BH28:BK28" si="27">IF(S30+S31=S29," ","GRESEALA")</f>
        <v xml:space="preserve"> </v>
      </c>
      <c r="BI28" s="17" t="str">
        <f t="shared" si="27"/>
        <v xml:space="preserve"> </v>
      </c>
      <c r="BJ28" s="17" t="str">
        <f t="shared" si="27"/>
        <v xml:space="preserve"> </v>
      </c>
      <c r="BK28" s="17" t="str">
        <f t="shared" si="27"/>
        <v xml:space="preserve"> </v>
      </c>
    </row>
    <row r="29" spans="2:64" s="38" customFormat="1" ht="41.25" customHeight="1" x14ac:dyDescent="0.35">
      <c r="B29" s="20" t="s">
        <v>79</v>
      </c>
      <c r="C29" s="131" t="s">
        <v>80</v>
      </c>
      <c r="D29" s="145">
        <f t="shared" si="1"/>
        <v>0</v>
      </c>
      <c r="E29" s="153">
        <f>E30+E31</f>
        <v>0</v>
      </c>
      <c r="F29" s="153">
        <f t="shared" ref="F29:AS29" si="28">F30+F31</f>
        <v>0</v>
      </c>
      <c r="G29" s="153">
        <f t="shared" si="28"/>
        <v>0</v>
      </c>
      <c r="H29" s="153">
        <f t="shared" si="28"/>
        <v>0</v>
      </c>
      <c r="I29" s="153">
        <f t="shared" si="28"/>
        <v>0</v>
      </c>
      <c r="J29" s="153">
        <f t="shared" si="28"/>
        <v>0</v>
      </c>
      <c r="K29" s="153">
        <f t="shared" si="28"/>
        <v>0</v>
      </c>
      <c r="L29" s="153">
        <f t="shared" si="28"/>
        <v>0</v>
      </c>
      <c r="M29" s="153">
        <f t="shared" si="28"/>
        <v>0</v>
      </c>
      <c r="N29" s="153">
        <f t="shared" si="28"/>
        <v>0</v>
      </c>
      <c r="O29" s="153">
        <f t="shared" si="28"/>
        <v>0</v>
      </c>
      <c r="P29" s="153">
        <f t="shared" si="28"/>
        <v>0</v>
      </c>
      <c r="Q29" s="153">
        <f t="shared" si="28"/>
        <v>0</v>
      </c>
      <c r="R29" s="153">
        <f t="shared" si="28"/>
        <v>0</v>
      </c>
      <c r="S29" s="153">
        <f t="shared" si="28"/>
        <v>0</v>
      </c>
      <c r="T29" s="153">
        <f t="shared" si="28"/>
        <v>0</v>
      </c>
      <c r="U29" s="153">
        <f t="shared" si="28"/>
        <v>0</v>
      </c>
      <c r="V29" s="153">
        <f t="shared" si="28"/>
        <v>0</v>
      </c>
      <c r="W29" s="153">
        <f t="shared" si="28"/>
        <v>0</v>
      </c>
      <c r="X29" s="153">
        <f t="shared" si="28"/>
        <v>0</v>
      </c>
      <c r="Y29" s="153">
        <f t="shared" si="28"/>
        <v>0</v>
      </c>
      <c r="Z29" s="153">
        <f t="shared" si="28"/>
        <v>0</v>
      </c>
      <c r="AA29" s="153">
        <f t="shared" si="28"/>
        <v>0</v>
      </c>
      <c r="AB29" s="153">
        <f t="shared" si="28"/>
        <v>0</v>
      </c>
      <c r="AC29" s="153">
        <f t="shared" si="28"/>
        <v>0</v>
      </c>
      <c r="AD29" s="153">
        <f t="shared" si="28"/>
        <v>0</v>
      </c>
      <c r="AE29" s="153">
        <f t="shared" si="28"/>
        <v>0</v>
      </c>
      <c r="AF29" s="153">
        <f t="shared" si="28"/>
        <v>0</v>
      </c>
      <c r="AG29" s="153">
        <f t="shared" si="28"/>
        <v>0</v>
      </c>
      <c r="AH29" s="153">
        <f t="shared" si="28"/>
        <v>0</v>
      </c>
      <c r="AI29" s="153">
        <f t="shared" si="28"/>
        <v>0</v>
      </c>
      <c r="AJ29" s="153">
        <f t="shared" si="28"/>
        <v>0</v>
      </c>
      <c r="AK29" s="153">
        <f t="shared" si="28"/>
        <v>0</v>
      </c>
      <c r="AL29" s="153">
        <f t="shared" si="28"/>
        <v>0</v>
      </c>
      <c r="AM29" s="153">
        <f t="shared" si="28"/>
        <v>0</v>
      </c>
      <c r="AN29" s="153">
        <f t="shared" si="28"/>
        <v>0</v>
      </c>
      <c r="AO29" s="153">
        <f t="shared" si="28"/>
        <v>0</v>
      </c>
      <c r="AP29" s="153">
        <f t="shared" si="28"/>
        <v>0</v>
      </c>
      <c r="AQ29" s="153">
        <f t="shared" si="28"/>
        <v>0</v>
      </c>
      <c r="AR29" s="153">
        <f t="shared" si="28"/>
        <v>0</v>
      </c>
      <c r="AS29" s="153">
        <f t="shared" si="28"/>
        <v>0</v>
      </c>
      <c r="AT29" s="117"/>
      <c r="AU29" s="17" t="str">
        <f t="shared" ref="AU29:BJ29" si="29">IF(W30+W31=W29," ","GRESEALA")</f>
        <v xml:space="preserve"> </v>
      </c>
      <c r="AV29" s="17" t="str">
        <f t="shared" si="29"/>
        <v xml:space="preserve"> </v>
      </c>
      <c r="AW29" s="17" t="str">
        <f t="shared" si="29"/>
        <v xml:space="preserve"> </v>
      </c>
      <c r="AX29" s="17" t="str">
        <f t="shared" si="29"/>
        <v xml:space="preserve"> </v>
      </c>
      <c r="AY29" s="17" t="str">
        <f t="shared" si="29"/>
        <v xml:space="preserve"> </v>
      </c>
      <c r="AZ29" s="17" t="str">
        <f t="shared" si="29"/>
        <v xml:space="preserve"> </v>
      </c>
      <c r="BA29" s="17" t="str">
        <f t="shared" si="29"/>
        <v xml:space="preserve"> </v>
      </c>
      <c r="BB29" s="17" t="str">
        <f t="shared" si="29"/>
        <v xml:space="preserve"> </v>
      </c>
      <c r="BC29" s="17" t="str">
        <f t="shared" si="29"/>
        <v xml:space="preserve"> </v>
      </c>
      <c r="BD29" s="17" t="str">
        <f t="shared" si="29"/>
        <v xml:space="preserve"> </v>
      </c>
      <c r="BE29" s="17" t="str">
        <f t="shared" si="29"/>
        <v xml:space="preserve"> </v>
      </c>
      <c r="BF29" s="17" t="str">
        <f t="shared" si="29"/>
        <v xml:space="preserve"> </v>
      </c>
      <c r="BG29" s="17" t="str">
        <f t="shared" si="29"/>
        <v xml:space="preserve"> </v>
      </c>
      <c r="BH29" s="17" t="str">
        <f t="shared" si="29"/>
        <v xml:space="preserve"> </v>
      </c>
      <c r="BI29" s="17" t="str">
        <f t="shared" si="29"/>
        <v xml:space="preserve"> </v>
      </c>
      <c r="BJ29" s="17" t="str">
        <f t="shared" si="29"/>
        <v xml:space="preserve"> </v>
      </c>
      <c r="BK29" s="17" t="str">
        <f t="shared" ref="BK29:BL29" si="30">IF(AR30+AR31=AR29," ","GRESEALA")</f>
        <v xml:space="preserve"> </v>
      </c>
      <c r="BL29" s="43" t="str">
        <f t="shared" si="30"/>
        <v xml:space="preserve"> </v>
      </c>
    </row>
    <row r="30" spans="2:64" s="38" customFormat="1" ht="41.25" customHeight="1" x14ac:dyDescent="0.35">
      <c r="B30" s="35" t="s">
        <v>81</v>
      </c>
      <c r="C30" s="132" t="s">
        <v>82</v>
      </c>
      <c r="D30" s="155">
        <f t="shared" si="1"/>
        <v>0</v>
      </c>
      <c r="E30" s="155">
        <v>0</v>
      </c>
      <c r="F30" s="155">
        <v>0</v>
      </c>
      <c r="G30" s="155">
        <v>0</v>
      </c>
      <c r="H30" s="155">
        <v>0</v>
      </c>
      <c r="I30" s="155">
        <v>0</v>
      </c>
      <c r="J30" s="155">
        <v>0</v>
      </c>
      <c r="K30" s="155">
        <v>0</v>
      </c>
      <c r="L30" s="155">
        <v>0</v>
      </c>
      <c r="M30" s="155">
        <v>0</v>
      </c>
      <c r="N30" s="155">
        <v>0</v>
      </c>
      <c r="O30" s="155">
        <v>0</v>
      </c>
      <c r="P30" s="155">
        <v>0</v>
      </c>
      <c r="Q30" s="155">
        <v>0</v>
      </c>
      <c r="R30" s="155">
        <v>0</v>
      </c>
      <c r="S30" s="155">
        <v>0</v>
      </c>
      <c r="T30" s="155">
        <v>0</v>
      </c>
      <c r="U30" s="155">
        <v>0</v>
      </c>
      <c r="V30" s="155">
        <v>0</v>
      </c>
      <c r="W30" s="155">
        <v>0</v>
      </c>
      <c r="X30" s="155">
        <v>0</v>
      </c>
      <c r="Y30" s="155">
        <v>0</v>
      </c>
      <c r="Z30" s="155">
        <v>0</v>
      </c>
      <c r="AA30" s="155">
        <v>0</v>
      </c>
      <c r="AB30" s="155">
        <v>0</v>
      </c>
      <c r="AC30" s="155">
        <v>0</v>
      </c>
      <c r="AD30" s="155">
        <v>0</v>
      </c>
      <c r="AE30" s="155">
        <v>0</v>
      </c>
      <c r="AF30" s="155">
        <v>0</v>
      </c>
      <c r="AG30" s="155">
        <v>0</v>
      </c>
      <c r="AH30" s="155">
        <v>0</v>
      </c>
      <c r="AI30" s="155">
        <v>0</v>
      </c>
      <c r="AJ30" s="155">
        <v>0</v>
      </c>
      <c r="AK30" s="155">
        <v>0</v>
      </c>
      <c r="AL30" s="155">
        <v>0</v>
      </c>
      <c r="AM30" s="155">
        <v>0</v>
      </c>
      <c r="AN30" s="155">
        <v>0</v>
      </c>
      <c r="AO30" s="155">
        <v>0</v>
      </c>
      <c r="AP30" s="155">
        <v>0</v>
      </c>
      <c r="AQ30" s="155">
        <v>0</v>
      </c>
      <c r="AR30" s="155">
        <v>0</v>
      </c>
      <c r="AS30" s="155">
        <v>0</v>
      </c>
      <c r="AT30" s="117"/>
      <c r="AU30" s="17" t="str">
        <f>IF(E29+F29=D29," ","GRESEALA")</f>
        <v xml:space="preserve"> </v>
      </c>
      <c r="AV30" s="17" t="str">
        <f>IF(G29+K29+I29+L29+M29=D29," ","GRESEALA")</f>
        <v xml:space="preserve"> </v>
      </c>
      <c r="AW30" s="17" t="str">
        <f>IF(O29+P29=D29," ","GRESEALA")</f>
        <v xml:space="preserve"> </v>
      </c>
      <c r="AX30" s="17" t="str">
        <f>IF(Q29+S29+T29+U29+V29+W29=D29," ","GRESEALA")</f>
        <v xml:space="preserve"> </v>
      </c>
      <c r="AY30" s="17" t="str">
        <f>IF(X29+Y29+Z29=D29," ","GRESEALA")</f>
        <v xml:space="preserve"> </v>
      </c>
      <c r="AZ30" s="17" t="str">
        <f>IF(AA29+AC29+AE29+AF29+AG29+AH29+AI29+AJ29+AK29+AL29+AM29+AN29+AO29+AP29+AQ29+AR29+AS29&gt;=D29," ","GRESEALA")</f>
        <v xml:space="preserve"> </v>
      </c>
      <c r="BA30" s="17" t="str">
        <f>IF(AS29&lt;=D29," ","GRESEALA")</f>
        <v xml:space="preserve"> </v>
      </c>
      <c r="BB30" s="17" t="str">
        <f>IF(H29&lt;=G29," ","GRESEALA")</f>
        <v xml:space="preserve"> </v>
      </c>
      <c r="BC30" s="17" t="str">
        <f>IF(E33+E34=E32," ","GRESEALA")</f>
        <v xml:space="preserve"> </v>
      </c>
      <c r="BD30" s="17" t="str">
        <f>IF(F33+F34=F32," ","GRESEALA")</f>
        <v xml:space="preserve"> </v>
      </c>
      <c r="BE30" s="17" t="str">
        <f>IF(G33+G34=G32," ","GRESEALA")</f>
        <v xml:space="preserve"> </v>
      </c>
      <c r="BF30" s="17" t="str">
        <f>IF(H33+H34=H32," ","GRESEALA")</f>
        <v xml:space="preserve"> </v>
      </c>
      <c r="BG30" s="17" t="str">
        <f>IF(K33+K34=K32," ","GRESEALA")</f>
        <v xml:space="preserve"> </v>
      </c>
      <c r="BH30" s="17" t="str">
        <f>IF(L33+L34=L32," ","GRESEALA")</f>
        <v xml:space="preserve"> </v>
      </c>
      <c r="BI30" s="17" t="str">
        <f>IF(M33+M34=M32," ","GRESEALA")</f>
        <v xml:space="preserve"> </v>
      </c>
      <c r="BJ30" s="17" t="str">
        <f>IF(N33+N34=N32," ","GRESEALA")</f>
        <v xml:space="preserve"> </v>
      </c>
      <c r="BK30" s="17" t="str">
        <f>IF(O33+O34=O32," ","GRESEALA")</f>
        <v xml:space="preserve"> </v>
      </c>
    </row>
    <row r="31" spans="2:64" s="38" customFormat="1" ht="42" customHeight="1" x14ac:dyDescent="0.35">
      <c r="B31" s="35" t="s">
        <v>83</v>
      </c>
      <c r="C31" s="132" t="s">
        <v>84</v>
      </c>
      <c r="D31" s="155">
        <f t="shared" si="1"/>
        <v>0</v>
      </c>
      <c r="E31" s="155">
        <v>0</v>
      </c>
      <c r="F31" s="155">
        <v>0</v>
      </c>
      <c r="G31" s="155">
        <v>0</v>
      </c>
      <c r="H31" s="155">
        <v>0</v>
      </c>
      <c r="I31" s="155">
        <v>0</v>
      </c>
      <c r="J31" s="155">
        <v>0</v>
      </c>
      <c r="K31" s="155">
        <v>0</v>
      </c>
      <c r="L31" s="155">
        <v>0</v>
      </c>
      <c r="M31" s="155">
        <v>0</v>
      </c>
      <c r="N31" s="155">
        <v>0</v>
      </c>
      <c r="O31" s="155">
        <v>0</v>
      </c>
      <c r="P31" s="155">
        <v>0</v>
      </c>
      <c r="Q31" s="155">
        <v>0</v>
      </c>
      <c r="R31" s="155">
        <v>0</v>
      </c>
      <c r="S31" s="155">
        <v>0</v>
      </c>
      <c r="T31" s="155">
        <v>0</v>
      </c>
      <c r="U31" s="155">
        <v>0</v>
      </c>
      <c r="V31" s="155">
        <v>0</v>
      </c>
      <c r="W31" s="155">
        <v>0</v>
      </c>
      <c r="X31" s="155">
        <v>0</v>
      </c>
      <c r="Y31" s="155">
        <v>0</v>
      </c>
      <c r="Z31" s="155">
        <v>0</v>
      </c>
      <c r="AA31" s="155">
        <v>0</v>
      </c>
      <c r="AB31" s="155">
        <v>0</v>
      </c>
      <c r="AC31" s="155">
        <v>0</v>
      </c>
      <c r="AD31" s="155">
        <v>0</v>
      </c>
      <c r="AE31" s="155">
        <v>0</v>
      </c>
      <c r="AF31" s="155">
        <v>0</v>
      </c>
      <c r="AG31" s="155">
        <v>0</v>
      </c>
      <c r="AH31" s="155">
        <v>0</v>
      </c>
      <c r="AI31" s="155">
        <v>0</v>
      </c>
      <c r="AJ31" s="155">
        <v>0</v>
      </c>
      <c r="AK31" s="155">
        <v>0</v>
      </c>
      <c r="AL31" s="155">
        <v>0</v>
      </c>
      <c r="AM31" s="155">
        <v>0</v>
      </c>
      <c r="AN31" s="155">
        <v>0</v>
      </c>
      <c r="AO31" s="155">
        <v>0</v>
      </c>
      <c r="AP31" s="155">
        <v>0</v>
      </c>
      <c r="AQ31" s="155">
        <v>0</v>
      </c>
      <c r="AR31" s="155">
        <v>0</v>
      </c>
      <c r="AS31" s="155">
        <v>0</v>
      </c>
      <c r="AT31" s="117"/>
      <c r="AU31" s="17" t="str">
        <f>IF(P33+P34=P32," ","GRESEALA")</f>
        <v xml:space="preserve"> </v>
      </c>
      <c r="AV31" s="17" t="str">
        <f>IF(Q33+Q34=Q32," ","GRESEALA")</f>
        <v xml:space="preserve"> </v>
      </c>
      <c r="AW31" s="17" t="str">
        <f t="shared" ref="AW31:BK31" si="31">IF(S33+S34=S32," ","GRESEALA")</f>
        <v xml:space="preserve"> </v>
      </c>
      <c r="AX31" s="17" t="str">
        <f t="shared" si="31"/>
        <v xml:space="preserve"> </v>
      </c>
      <c r="AY31" s="17" t="str">
        <f t="shared" si="31"/>
        <v xml:space="preserve"> </v>
      </c>
      <c r="AZ31" s="17" t="str">
        <f t="shared" si="31"/>
        <v xml:space="preserve"> </v>
      </c>
      <c r="BA31" s="17" t="str">
        <f t="shared" si="31"/>
        <v xml:space="preserve"> </v>
      </c>
      <c r="BB31" s="17" t="str">
        <f t="shared" si="31"/>
        <v xml:space="preserve"> </v>
      </c>
      <c r="BC31" s="17" t="str">
        <f t="shared" si="31"/>
        <v xml:space="preserve"> </v>
      </c>
      <c r="BD31" s="17" t="str">
        <f t="shared" si="31"/>
        <v xml:space="preserve"> </v>
      </c>
      <c r="BE31" s="17" t="str">
        <f t="shared" si="31"/>
        <v xml:space="preserve"> </v>
      </c>
      <c r="BF31" s="17" t="str">
        <f t="shared" si="31"/>
        <v xml:space="preserve"> </v>
      </c>
      <c r="BG31" s="17" t="str">
        <f t="shared" si="31"/>
        <v xml:space="preserve"> </v>
      </c>
      <c r="BH31" s="17" t="str">
        <f t="shared" si="31"/>
        <v xml:space="preserve"> </v>
      </c>
      <c r="BI31" s="17" t="str">
        <f t="shared" si="31"/>
        <v xml:space="preserve"> </v>
      </c>
      <c r="BJ31" s="17" t="str">
        <f t="shared" si="31"/>
        <v xml:space="preserve"> </v>
      </c>
      <c r="BK31" s="17" t="str">
        <f t="shared" si="31"/>
        <v xml:space="preserve"> </v>
      </c>
    </row>
    <row r="32" spans="2:64" s="38" customFormat="1" ht="60.75" customHeight="1" x14ac:dyDescent="0.35">
      <c r="B32" s="20" t="s">
        <v>85</v>
      </c>
      <c r="C32" s="131" t="s">
        <v>86</v>
      </c>
      <c r="D32" s="145">
        <f t="shared" si="1"/>
        <v>0</v>
      </c>
      <c r="E32" s="153">
        <f>E33+E34</f>
        <v>0</v>
      </c>
      <c r="F32" s="153">
        <f t="shared" ref="F32:AS32" si="32">F33+F34</f>
        <v>0</v>
      </c>
      <c r="G32" s="153">
        <f t="shared" si="32"/>
        <v>0</v>
      </c>
      <c r="H32" s="153">
        <f t="shared" si="32"/>
        <v>0</v>
      </c>
      <c r="I32" s="153">
        <f t="shared" si="32"/>
        <v>0</v>
      </c>
      <c r="J32" s="153">
        <f t="shared" si="32"/>
        <v>0</v>
      </c>
      <c r="K32" s="153">
        <f t="shared" si="32"/>
        <v>0</v>
      </c>
      <c r="L32" s="153">
        <f t="shared" si="32"/>
        <v>0</v>
      </c>
      <c r="M32" s="153">
        <f t="shared" si="32"/>
        <v>0</v>
      </c>
      <c r="N32" s="153">
        <f t="shared" si="32"/>
        <v>0</v>
      </c>
      <c r="O32" s="153">
        <f t="shared" si="32"/>
        <v>0</v>
      </c>
      <c r="P32" s="153">
        <f t="shared" si="32"/>
        <v>0</v>
      </c>
      <c r="Q32" s="153">
        <f t="shared" si="32"/>
        <v>0</v>
      </c>
      <c r="R32" s="153">
        <f t="shared" si="32"/>
        <v>0</v>
      </c>
      <c r="S32" s="153">
        <f t="shared" si="32"/>
        <v>0</v>
      </c>
      <c r="T32" s="153">
        <f t="shared" si="32"/>
        <v>0</v>
      </c>
      <c r="U32" s="153">
        <f t="shared" si="32"/>
        <v>0</v>
      </c>
      <c r="V32" s="153">
        <f t="shared" si="32"/>
        <v>0</v>
      </c>
      <c r="W32" s="153">
        <f t="shared" si="32"/>
        <v>0</v>
      </c>
      <c r="X32" s="153">
        <f t="shared" si="32"/>
        <v>0</v>
      </c>
      <c r="Y32" s="153">
        <f t="shared" si="32"/>
        <v>0</v>
      </c>
      <c r="Z32" s="153">
        <f t="shared" si="32"/>
        <v>0</v>
      </c>
      <c r="AA32" s="153">
        <f t="shared" si="32"/>
        <v>0</v>
      </c>
      <c r="AB32" s="153">
        <f t="shared" si="32"/>
        <v>0</v>
      </c>
      <c r="AC32" s="153">
        <f t="shared" si="32"/>
        <v>0</v>
      </c>
      <c r="AD32" s="153">
        <f t="shared" si="32"/>
        <v>0</v>
      </c>
      <c r="AE32" s="153">
        <f t="shared" si="32"/>
        <v>0</v>
      </c>
      <c r="AF32" s="153">
        <f t="shared" si="32"/>
        <v>0</v>
      </c>
      <c r="AG32" s="153">
        <f t="shared" si="32"/>
        <v>0</v>
      </c>
      <c r="AH32" s="153">
        <f t="shared" si="32"/>
        <v>0</v>
      </c>
      <c r="AI32" s="153">
        <f t="shared" si="32"/>
        <v>0</v>
      </c>
      <c r="AJ32" s="153">
        <f t="shared" si="32"/>
        <v>0</v>
      </c>
      <c r="AK32" s="153">
        <f t="shared" si="32"/>
        <v>0</v>
      </c>
      <c r="AL32" s="153">
        <f t="shared" si="32"/>
        <v>0</v>
      </c>
      <c r="AM32" s="153">
        <f t="shared" si="32"/>
        <v>0</v>
      </c>
      <c r="AN32" s="153">
        <f t="shared" si="32"/>
        <v>0</v>
      </c>
      <c r="AO32" s="153">
        <f t="shared" si="32"/>
        <v>0</v>
      </c>
      <c r="AP32" s="153">
        <f t="shared" si="32"/>
        <v>0</v>
      </c>
      <c r="AQ32" s="153">
        <f t="shared" si="32"/>
        <v>0</v>
      </c>
      <c r="AR32" s="153">
        <f t="shared" si="32"/>
        <v>0</v>
      </c>
      <c r="AS32" s="153">
        <f t="shared" si="32"/>
        <v>0</v>
      </c>
      <c r="AT32" s="117"/>
      <c r="AU32" s="17" t="str">
        <f>IF(AH33+AH34=AH32," ","GRESEALA")</f>
        <v xml:space="preserve"> </v>
      </c>
      <c r="AV32" s="17" t="str">
        <f>IF(AI33+AI34=AI32," ","GRESEALA")</f>
        <v xml:space="preserve"> </v>
      </c>
      <c r="AW32" s="17" t="str">
        <f>IF(AJ33+AJ34=AJ32," ","GRESEALA")</f>
        <v xml:space="preserve"> </v>
      </c>
      <c r="AX32" s="17" t="str">
        <f>IF(AK33+AK34=AK32," ","GRESEALA")</f>
        <v xml:space="preserve"> </v>
      </c>
      <c r="AY32" s="17" t="str">
        <f>IF(AL33+AL34=AL32," ","GRESEALA")</f>
        <v xml:space="preserve"> </v>
      </c>
      <c r="AZ32" s="17" t="str">
        <f t="shared" ref="AZ32:BA32" si="33">IF(AR33+AR34=AR32," ","GRESEALA")</f>
        <v xml:space="preserve"> </v>
      </c>
      <c r="BA32" s="17" t="str">
        <f t="shared" si="33"/>
        <v xml:space="preserve"> </v>
      </c>
      <c r="BB32" s="17" t="str">
        <f>IF(E32+F32=D32," ","GRESEALA")</f>
        <v xml:space="preserve"> </v>
      </c>
      <c r="BC32" s="17" t="str">
        <f>IF(G32+K32+I32+L32+M32=D32," ","GRESEALA")</f>
        <v xml:space="preserve"> </v>
      </c>
      <c r="BD32" s="17" t="str">
        <f>IF(O32+P32=D32," ","GRESEALA")</f>
        <v xml:space="preserve"> </v>
      </c>
      <c r="BE32" s="17" t="str">
        <f>IF(Q32+S32+T32+U32+V32+W32=D32," ","GRESEALA")</f>
        <v xml:space="preserve"> </v>
      </c>
      <c r="BF32" s="17" t="str">
        <f>IF(X32+Y32+Z32=D32," ","GRESEALA")</f>
        <v xml:space="preserve"> </v>
      </c>
      <c r="BG32" s="17" t="str">
        <f>IF(AA32+AC32+AE32+AF32+AG32+AH32+AI32+AJ32+AK32+AL32+AM32+AN32+AO32+AP32+AQ32+AR32+AS32&gt;=D32," ","GRESEALA")</f>
        <v xml:space="preserve"> </v>
      </c>
      <c r="BH32" s="17" t="str">
        <f>IF(AS32&lt;=D32," ","GRESEALA")</f>
        <v xml:space="preserve"> </v>
      </c>
      <c r="BI32" s="17" t="str">
        <f>IF(H32&gt;=G32," ","GRESEALA")</f>
        <v xml:space="preserve"> </v>
      </c>
      <c r="BJ32" s="17" t="str">
        <f>IF(E36+F36=D36," ","GRESEALA")</f>
        <v xml:space="preserve"> </v>
      </c>
      <c r="BK32" s="17" t="str">
        <f>IF(G36+K36+I36+L36+M36=D36," ","GRESEALA")</f>
        <v xml:space="preserve"> </v>
      </c>
    </row>
    <row r="33" spans="2:223" s="38" customFormat="1" ht="43.5" customHeight="1" x14ac:dyDescent="0.35">
      <c r="B33" s="35" t="s">
        <v>87</v>
      </c>
      <c r="C33" s="132" t="s">
        <v>88</v>
      </c>
      <c r="D33" s="155">
        <f t="shared" si="1"/>
        <v>0</v>
      </c>
      <c r="E33" s="155">
        <v>0</v>
      </c>
      <c r="F33" s="155">
        <v>0</v>
      </c>
      <c r="G33" s="155">
        <v>0</v>
      </c>
      <c r="H33" s="155">
        <v>0</v>
      </c>
      <c r="I33" s="155">
        <v>0</v>
      </c>
      <c r="J33" s="155">
        <v>0</v>
      </c>
      <c r="K33" s="155">
        <v>0</v>
      </c>
      <c r="L33" s="155">
        <v>0</v>
      </c>
      <c r="M33" s="155">
        <v>0</v>
      </c>
      <c r="N33" s="155">
        <v>0</v>
      </c>
      <c r="O33" s="155">
        <v>0</v>
      </c>
      <c r="P33" s="155">
        <v>0</v>
      </c>
      <c r="Q33" s="155">
        <v>0</v>
      </c>
      <c r="R33" s="155">
        <v>0</v>
      </c>
      <c r="S33" s="155">
        <v>0</v>
      </c>
      <c r="T33" s="155">
        <v>0</v>
      </c>
      <c r="U33" s="155">
        <v>0</v>
      </c>
      <c r="V33" s="155">
        <v>0</v>
      </c>
      <c r="W33" s="155">
        <v>0</v>
      </c>
      <c r="X33" s="155">
        <v>0</v>
      </c>
      <c r="Y33" s="155">
        <v>0</v>
      </c>
      <c r="Z33" s="155">
        <v>0</v>
      </c>
      <c r="AA33" s="155">
        <v>0</v>
      </c>
      <c r="AB33" s="155">
        <v>0</v>
      </c>
      <c r="AC33" s="155">
        <v>0</v>
      </c>
      <c r="AD33" s="155">
        <v>0</v>
      </c>
      <c r="AE33" s="155">
        <v>0</v>
      </c>
      <c r="AF33" s="155">
        <v>0</v>
      </c>
      <c r="AG33" s="155">
        <v>0</v>
      </c>
      <c r="AH33" s="155">
        <v>0</v>
      </c>
      <c r="AI33" s="155">
        <v>0</v>
      </c>
      <c r="AJ33" s="155">
        <v>0</v>
      </c>
      <c r="AK33" s="155">
        <v>0</v>
      </c>
      <c r="AL33" s="155">
        <v>0</v>
      </c>
      <c r="AM33" s="155">
        <v>0</v>
      </c>
      <c r="AN33" s="155">
        <v>0</v>
      </c>
      <c r="AO33" s="155">
        <v>0</v>
      </c>
      <c r="AP33" s="155">
        <v>0</v>
      </c>
      <c r="AQ33" s="155">
        <v>0</v>
      </c>
      <c r="AR33" s="155">
        <v>0</v>
      </c>
      <c r="AS33" s="155">
        <v>0</v>
      </c>
      <c r="AT33" s="117"/>
      <c r="AU33" s="17" t="str">
        <f>IF(O36+P36=D36," ","GRESEALA")</f>
        <v xml:space="preserve"> </v>
      </c>
      <c r="AV33" s="17" t="str">
        <f>IF(Q36+S36+T36+U36+V36+W36=D36," ","GRESEALA")</f>
        <v xml:space="preserve"> </v>
      </c>
      <c r="AW33" s="17" t="str">
        <f>IF(X36+Y36+Z36=D36," ","GRESEALA")</f>
        <v xml:space="preserve"> </v>
      </c>
      <c r="AX33" s="17" t="str">
        <f>IF(AA36+AC36+AE36+AF36+AG36+AH36+AI36+AJ36+AK36+AL36+AM36+AN36+AO36+AP36+AQ36+AR36+AS36&gt;=D36," ","GRESEALA")</f>
        <v xml:space="preserve"> </v>
      </c>
      <c r="AY33" s="17" t="str">
        <f>IF(AS36&lt;=D36," ","GRESEALA")</f>
        <v xml:space="preserve"> </v>
      </c>
      <c r="AZ33" s="17" t="str">
        <f>IF(H36&lt;=G36," ","GRESEALA")</f>
        <v xml:space="preserve"> </v>
      </c>
      <c r="BA33" s="17" t="str">
        <f>IF(E39+E40=E38," ","GRESEALA")</f>
        <v xml:space="preserve"> </v>
      </c>
      <c r="BB33" s="17" t="str">
        <f>IF(F39+F40=F38," ","GRESEALA")</f>
        <v xml:space="preserve"> </v>
      </c>
      <c r="BC33" s="17" t="str">
        <f>IF(G39+G40=G38," ","GRESEALA")</f>
        <v xml:space="preserve"> </v>
      </c>
      <c r="BD33" s="17" t="str">
        <f>IF(H39+H40=H38," ","GRESEALA")</f>
        <v xml:space="preserve"> </v>
      </c>
      <c r="BE33" s="17" t="str">
        <f t="shared" ref="BE33:BK33" si="34">IF(K39+K40=K38," ","GRESEALA")</f>
        <v xml:space="preserve"> </v>
      </c>
      <c r="BF33" s="17" t="str">
        <f t="shared" si="34"/>
        <v xml:space="preserve"> </v>
      </c>
      <c r="BG33" s="17" t="str">
        <f t="shared" si="34"/>
        <v xml:space="preserve"> </v>
      </c>
      <c r="BH33" s="17" t="str">
        <f t="shared" si="34"/>
        <v xml:space="preserve"> </v>
      </c>
      <c r="BI33" s="17" t="str">
        <f t="shared" si="34"/>
        <v xml:space="preserve"> </v>
      </c>
      <c r="BJ33" s="17" t="str">
        <f t="shared" si="34"/>
        <v xml:space="preserve"> </v>
      </c>
      <c r="BK33" s="17" t="str">
        <f t="shared" si="34"/>
        <v xml:space="preserve"> </v>
      </c>
    </row>
    <row r="34" spans="2:223" s="38" customFormat="1" ht="45" customHeight="1" x14ac:dyDescent="0.35">
      <c r="B34" s="35" t="s">
        <v>89</v>
      </c>
      <c r="C34" s="132" t="s">
        <v>90</v>
      </c>
      <c r="D34" s="155">
        <f t="shared" si="1"/>
        <v>0</v>
      </c>
      <c r="E34" s="155">
        <v>0</v>
      </c>
      <c r="F34" s="155">
        <v>0</v>
      </c>
      <c r="G34" s="155">
        <v>0</v>
      </c>
      <c r="H34" s="155">
        <v>0</v>
      </c>
      <c r="I34" s="155">
        <v>0</v>
      </c>
      <c r="J34" s="155">
        <v>0</v>
      </c>
      <c r="K34" s="155">
        <v>0</v>
      </c>
      <c r="L34" s="155">
        <v>0</v>
      </c>
      <c r="M34" s="155">
        <v>0</v>
      </c>
      <c r="N34" s="155">
        <v>0</v>
      </c>
      <c r="O34" s="155">
        <v>0</v>
      </c>
      <c r="P34" s="155">
        <v>0</v>
      </c>
      <c r="Q34" s="155">
        <v>0</v>
      </c>
      <c r="R34" s="155">
        <v>0</v>
      </c>
      <c r="S34" s="155">
        <v>0</v>
      </c>
      <c r="T34" s="155">
        <v>0</v>
      </c>
      <c r="U34" s="155">
        <v>0</v>
      </c>
      <c r="V34" s="155">
        <v>0</v>
      </c>
      <c r="W34" s="155">
        <v>0</v>
      </c>
      <c r="X34" s="155">
        <v>0</v>
      </c>
      <c r="Y34" s="155">
        <v>0</v>
      </c>
      <c r="Z34" s="155">
        <v>0</v>
      </c>
      <c r="AA34" s="155">
        <v>0</v>
      </c>
      <c r="AB34" s="155">
        <v>0</v>
      </c>
      <c r="AC34" s="155">
        <v>0</v>
      </c>
      <c r="AD34" s="155">
        <v>0</v>
      </c>
      <c r="AE34" s="155">
        <v>0</v>
      </c>
      <c r="AF34" s="155">
        <v>0</v>
      </c>
      <c r="AG34" s="155">
        <v>0</v>
      </c>
      <c r="AH34" s="155">
        <v>0</v>
      </c>
      <c r="AI34" s="155">
        <v>0</v>
      </c>
      <c r="AJ34" s="155">
        <v>0</v>
      </c>
      <c r="AK34" s="155">
        <v>0</v>
      </c>
      <c r="AL34" s="155">
        <v>0</v>
      </c>
      <c r="AM34" s="155">
        <v>0</v>
      </c>
      <c r="AN34" s="155">
        <v>0</v>
      </c>
      <c r="AO34" s="155">
        <v>0</v>
      </c>
      <c r="AP34" s="155">
        <v>0</v>
      </c>
      <c r="AQ34" s="155">
        <v>0</v>
      </c>
      <c r="AR34" s="155">
        <v>0</v>
      </c>
      <c r="AS34" s="155">
        <v>0</v>
      </c>
      <c r="AT34" s="117"/>
      <c r="AU34" s="17" t="str">
        <f t="shared" ref="AU34:BK34" si="35">IF(S39+S40=S38," ","GRESEALA")</f>
        <v xml:space="preserve"> </v>
      </c>
      <c r="AV34" s="17" t="str">
        <f t="shared" si="35"/>
        <v xml:space="preserve"> </v>
      </c>
      <c r="AW34" s="17" t="str">
        <f t="shared" si="35"/>
        <v xml:space="preserve"> </v>
      </c>
      <c r="AX34" s="17" t="str">
        <f t="shared" si="35"/>
        <v xml:space="preserve"> </v>
      </c>
      <c r="AY34" s="17" t="str">
        <f t="shared" si="35"/>
        <v xml:space="preserve"> </v>
      </c>
      <c r="AZ34" s="17" t="str">
        <f t="shared" si="35"/>
        <v xml:space="preserve"> </v>
      </c>
      <c r="BA34" s="17" t="str">
        <f t="shared" si="35"/>
        <v xml:space="preserve"> </v>
      </c>
      <c r="BB34" s="17" t="str">
        <f t="shared" si="35"/>
        <v xml:space="preserve"> </v>
      </c>
      <c r="BC34" s="17" t="str">
        <f t="shared" si="35"/>
        <v xml:space="preserve"> </v>
      </c>
      <c r="BD34" s="17" t="str">
        <f t="shared" si="35"/>
        <v xml:space="preserve"> </v>
      </c>
      <c r="BE34" s="17" t="str">
        <f t="shared" si="35"/>
        <v xml:space="preserve"> </v>
      </c>
      <c r="BF34" s="17" t="str">
        <f t="shared" si="35"/>
        <v xml:space="preserve"> </v>
      </c>
      <c r="BG34" s="17" t="str">
        <f t="shared" si="35"/>
        <v xml:space="preserve"> </v>
      </c>
      <c r="BH34" s="17" t="str">
        <f t="shared" si="35"/>
        <v xml:space="preserve"> </v>
      </c>
      <c r="BI34" s="17" t="str">
        <f t="shared" si="35"/>
        <v xml:space="preserve"> </v>
      </c>
      <c r="BJ34" s="17" t="str">
        <f t="shared" si="35"/>
        <v xml:space="preserve"> </v>
      </c>
      <c r="BK34" s="17" t="str">
        <f t="shared" si="35"/>
        <v xml:space="preserve"> </v>
      </c>
    </row>
    <row r="35" spans="2:223" s="38" customFormat="1" ht="32.25" customHeight="1" x14ac:dyDescent="0.35">
      <c r="B35" s="20" t="s">
        <v>91</v>
      </c>
      <c r="C35" s="131" t="s">
        <v>92</v>
      </c>
      <c r="D35" s="145">
        <f t="shared" si="1"/>
        <v>72</v>
      </c>
      <c r="E35" s="153">
        <f t="shared" ref="E35:AS35" si="36">E16-E20-E23-E26-E29-E32</f>
        <v>26</v>
      </c>
      <c r="F35" s="153">
        <f t="shared" si="36"/>
        <v>46</v>
      </c>
      <c r="G35" s="153">
        <f t="shared" si="36"/>
        <v>21</v>
      </c>
      <c r="H35" s="153">
        <f t="shared" si="36"/>
        <v>0</v>
      </c>
      <c r="I35" s="153">
        <f t="shared" si="36"/>
        <v>11</v>
      </c>
      <c r="J35" s="153">
        <f t="shared" si="36"/>
        <v>0</v>
      </c>
      <c r="K35" s="153">
        <f t="shared" si="36"/>
        <v>15</v>
      </c>
      <c r="L35" s="153">
        <f t="shared" si="36"/>
        <v>25</v>
      </c>
      <c r="M35" s="153">
        <f t="shared" si="36"/>
        <v>0</v>
      </c>
      <c r="N35" s="153">
        <f t="shared" si="36"/>
        <v>0</v>
      </c>
      <c r="O35" s="153">
        <f t="shared" si="36"/>
        <v>31</v>
      </c>
      <c r="P35" s="153">
        <f t="shared" si="36"/>
        <v>41</v>
      </c>
      <c r="Q35" s="153">
        <f t="shared" si="36"/>
        <v>3</v>
      </c>
      <c r="R35" s="153">
        <f t="shared" si="36"/>
        <v>1</v>
      </c>
      <c r="S35" s="153">
        <f t="shared" si="36"/>
        <v>24</v>
      </c>
      <c r="T35" s="153">
        <f t="shared" si="36"/>
        <v>13</v>
      </c>
      <c r="U35" s="153">
        <f t="shared" si="36"/>
        <v>27</v>
      </c>
      <c r="V35" s="153">
        <f t="shared" si="36"/>
        <v>2</v>
      </c>
      <c r="W35" s="153">
        <f t="shared" si="36"/>
        <v>3</v>
      </c>
      <c r="X35" s="153">
        <f t="shared" si="36"/>
        <v>56</v>
      </c>
      <c r="Y35" s="153">
        <f t="shared" si="36"/>
        <v>16</v>
      </c>
      <c r="Z35" s="153">
        <f t="shared" si="36"/>
        <v>0</v>
      </c>
      <c r="AA35" s="153">
        <f t="shared" si="36"/>
        <v>0</v>
      </c>
      <c r="AB35" s="153">
        <f t="shared" si="36"/>
        <v>0</v>
      </c>
      <c r="AC35" s="153">
        <f t="shared" si="36"/>
        <v>0</v>
      </c>
      <c r="AD35" s="153">
        <f t="shared" si="36"/>
        <v>0</v>
      </c>
      <c r="AE35" s="153">
        <f t="shared" si="36"/>
        <v>2</v>
      </c>
      <c r="AF35" s="153">
        <f t="shared" si="36"/>
        <v>0</v>
      </c>
      <c r="AG35" s="153">
        <f t="shared" si="36"/>
        <v>0</v>
      </c>
      <c r="AH35" s="153">
        <f t="shared" si="36"/>
        <v>0</v>
      </c>
      <c r="AI35" s="153">
        <f t="shared" si="36"/>
        <v>0</v>
      </c>
      <c r="AJ35" s="153">
        <f t="shared" si="36"/>
        <v>0</v>
      </c>
      <c r="AK35" s="153">
        <f t="shared" si="36"/>
        <v>0</v>
      </c>
      <c r="AL35" s="153">
        <f t="shared" si="36"/>
        <v>0</v>
      </c>
      <c r="AM35" s="153">
        <f t="shared" si="36"/>
        <v>0</v>
      </c>
      <c r="AN35" s="153">
        <f t="shared" si="36"/>
        <v>0</v>
      </c>
      <c r="AO35" s="153">
        <f t="shared" si="36"/>
        <v>0</v>
      </c>
      <c r="AP35" s="153">
        <f t="shared" si="36"/>
        <v>0</v>
      </c>
      <c r="AQ35" s="153">
        <f t="shared" si="36"/>
        <v>0</v>
      </c>
      <c r="AR35" s="153">
        <f t="shared" si="36"/>
        <v>0</v>
      </c>
      <c r="AS35" s="153">
        <f t="shared" si="36"/>
        <v>70</v>
      </c>
      <c r="AT35" s="117"/>
      <c r="AU35" s="17" t="str">
        <f>IF(AJ39+AJ40=AJ38," ","GRESEALA")</f>
        <v xml:space="preserve"> </v>
      </c>
      <c r="AV35" s="17" t="str">
        <f>IF(AK39+AK40=AK38," ","GRESEALA")</f>
        <v xml:space="preserve"> </v>
      </c>
      <c r="AW35" s="17" t="str">
        <f>IF(AL39+AL40=AL38," ","GRESEALA")</f>
        <v xml:space="preserve"> </v>
      </c>
      <c r="AX35" s="17" t="str">
        <f>IF(AR39+AR40=AR38," ","GRESEALA")</f>
        <v xml:space="preserve"> </v>
      </c>
      <c r="AY35" s="17" t="str">
        <f>IF(AS39+AS40=AS38," ","GRESEALA")</f>
        <v xml:space="preserve"> </v>
      </c>
      <c r="AZ35" s="17" t="str">
        <f>IF(E38+F38=D38," ","GRESEALA")</f>
        <v xml:space="preserve"> </v>
      </c>
      <c r="BA35" s="17" t="str">
        <f>IF(G38+K38+I38+L38+M38=D38," ","GRESEALA")</f>
        <v xml:space="preserve"> </v>
      </c>
      <c r="BB35" s="17" t="str">
        <f>IF(O38+P38=D38," ","GRESEALA")</f>
        <v xml:space="preserve"> </v>
      </c>
      <c r="BC35" s="17" t="str">
        <f>IF(Q38+S38+T38+U38+V38+W38=D38," ","GRESEALA")</f>
        <v xml:space="preserve"> </v>
      </c>
      <c r="BD35" s="17" t="str">
        <f>IF(X38+Y38+Z38=D38," ","GRESEALA")</f>
        <v xml:space="preserve"> </v>
      </c>
      <c r="BE35" s="17" t="str">
        <f>IF(AA38+AC38+AE38+AF38+AG38+AH38+AI38+AJ38+AK38+AL38+AM38+AN38+AO38+AP38+AQ38+AR38+AS38&gt;=D38," ","GRESEALA")</f>
        <v xml:space="preserve"> </v>
      </c>
      <c r="BF35" s="17" t="str">
        <f>IF(AS38&lt;=D38," ","GRESEALA")</f>
        <v xml:space="preserve"> </v>
      </c>
      <c r="BG35" s="17" t="str">
        <f>IF(H38&lt;=G38," ","GRESEALA")</f>
        <v xml:space="preserve"> </v>
      </c>
      <c r="BH35" s="17" t="str">
        <f>IF(E37+F37=D37," ","GRESEALA")</f>
        <v xml:space="preserve"> </v>
      </c>
      <c r="BI35" s="17" t="str">
        <f>IF(G37+K37+I37+L37+M37=D37," ","GRESEALA")</f>
        <v xml:space="preserve"> </v>
      </c>
      <c r="BJ35" s="17" t="str">
        <f>IF(O37+P37=D37," ","GRESEALA")</f>
        <v xml:space="preserve"> </v>
      </c>
      <c r="BK35" s="17" t="str">
        <f>IF(Q37+S37+T37+U37+V37+W37=D37," ","GRESEALA")</f>
        <v xml:space="preserve"> </v>
      </c>
      <c r="BL35" s="44"/>
    </row>
    <row r="36" spans="2:223" ht="58.5" customHeight="1" x14ac:dyDescent="0.35">
      <c r="B36" s="25" t="s">
        <v>93</v>
      </c>
      <c r="C36" s="128" t="s">
        <v>94</v>
      </c>
      <c r="D36" s="162">
        <f t="shared" si="1"/>
        <v>595</v>
      </c>
      <c r="E36" s="152">
        <v>210</v>
      </c>
      <c r="F36" s="152">
        <v>385</v>
      </c>
      <c r="G36" s="152">
        <v>230</v>
      </c>
      <c r="H36" s="152">
        <v>186</v>
      </c>
      <c r="I36" s="152">
        <v>26</v>
      </c>
      <c r="J36" s="152">
        <v>13</v>
      </c>
      <c r="K36" s="152">
        <v>39</v>
      </c>
      <c r="L36" s="152">
        <v>82</v>
      </c>
      <c r="M36" s="152">
        <v>218</v>
      </c>
      <c r="N36" s="152">
        <v>60</v>
      </c>
      <c r="O36" s="152">
        <v>274</v>
      </c>
      <c r="P36" s="152">
        <v>321</v>
      </c>
      <c r="Q36" s="152">
        <v>64</v>
      </c>
      <c r="R36" s="152">
        <v>27</v>
      </c>
      <c r="S36" s="152">
        <v>171</v>
      </c>
      <c r="T36" s="152">
        <v>56</v>
      </c>
      <c r="U36" s="152">
        <v>280</v>
      </c>
      <c r="V36" s="152">
        <v>10</v>
      </c>
      <c r="W36" s="152">
        <v>14</v>
      </c>
      <c r="X36" s="152">
        <v>534</v>
      </c>
      <c r="Y36" s="152">
        <v>61</v>
      </c>
      <c r="Z36" s="152">
        <v>0</v>
      </c>
      <c r="AA36" s="152">
        <v>0</v>
      </c>
      <c r="AB36" s="152">
        <v>0</v>
      </c>
      <c r="AC36" s="152">
        <v>0</v>
      </c>
      <c r="AD36" s="152">
        <v>0</v>
      </c>
      <c r="AE36" s="152">
        <v>5</v>
      </c>
      <c r="AF36" s="152">
        <v>42</v>
      </c>
      <c r="AG36" s="152">
        <v>0</v>
      </c>
      <c r="AH36" s="152">
        <v>0</v>
      </c>
      <c r="AI36" s="152">
        <v>0</v>
      </c>
      <c r="AJ36" s="152">
        <v>0</v>
      </c>
      <c r="AK36" s="152">
        <v>0</v>
      </c>
      <c r="AL36" s="152">
        <v>0</v>
      </c>
      <c r="AM36" s="152">
        <v>0</v>
      </c>
      <c r="AN36" s="152">
        <v>0</v>
      </c>
      <c r="AO36" s="152">
        <v>0</v>
      </c>
      <c r="AP36" s="152">
        <v>0</v>
      </c>
      <c r="AQ36" s="152">
        <v>0</v>
      </c>
      <c r="AR36" s="152">
        <v>0</v>
      </c>
      <c r="AS36" s="152">
        <v>548</v>
      </c>
      <c r="AT36" s="117"/>
      <c r="AU36" s="17" t="str">
        <f>IF(X37+Y37+Z37=D37," ","GRESEALA")</f>
        <v xml:space="preserve"> </v>
      </c>
      <c r="AV36" s="17" t="str">
        <f>IF(AA37+AC37+AE37+AF37+AG37+AH37+AI37+AJ37+AK37+AL37+AR37+AS37&gt;=D37," ","GRESEALA")</f>
        <v xml:space="preserve"> </v>
      </c>
      <c r="AW36" s="17" t="str">
        <f>IF(AS37&lt;=D37," ","GRESEALA")</f>
        <v xml:space="preserve"> </v>
      </c>
      <c r="AX36" s="17" t="str">
        <f>IF(H37&lt;=G37," ","GRESEALA")</f>
        <v xml:space="preserve"> </v>
      </c>
      <c r="AY36" s="17" t="str">
        <f>IF(E41+F41=D41," ","GRESEALA")</f>
        <v xml:space="preserve"> </v>
      </c>
      <c r="AZ36" s="23" t="str">
        <f>IF(G41+K41+I41+L41+M41=D41," ","GRESEALA")</f>
        <v xml:space="preserve"> </v>
      </c>
      <c r="BA36" s="17" t="str">
        <f>IF(O41+P41=D41," ","GRESEALA")</f>
        <v xml:space="preserve"> </v>
      </c>
      <c r="BB36" s="17" t="str">
        <f>IF(Q41+S41+T41+U41+V41+W41=D41," ","GRESEALA")</f>
        <v xml:space="preserve"> </v>
      </c>
      <c r="BC36" s="17" t="str">
        <f>IF(X41+Y41+Z41=D41," ","GRESEALA")</f>
        <v xml:space="preserve"> </v>
      </c>
      <c r="BD36" s="17" t="str">
        <f>IF(AA41+AC41+AE41+AF41+AG41+AH41+AI41+AJ41+AK41+AL41+AR41+AS41&gt;=D41," ","GRESEALA")</f>
        <v xml:space="preserve"> </v>
      </c>
      <c r="BE36" s="17" t="str">
        <f>IF(AS41&lt;=D41," ","GRESEALA")</f>
        <v xml:space="preserve"> </v>
      </c>
      <c r="BF36" s="17" t="str">
        <f>IF(H41&lt;=G41," ","GRESEALA")</f>
        <v xml:space="preserve"> </v>
      </c>
      <c r="BG36" s="17" t="str">
        <f>IF(E43+E44=E42," ","GRESEALA")</f>
        <v xml:space="preserve"> </v>
      </c>
      <c r="BH36" s="17" t="str">
        <f>IF(F43+F44=F42," ","GRESEALA")</f>
        <v xml:space="preserve"> </v>
      </c>
      <c r="BI36" s="17" t="str">
        <f>IF(G43+G44=G42," ","GRESEALA")</f>
        <v xml:space="preserve"> </v>
      </c>
      <c r="BJ36" s="17" t="str">
        <f>IF(H43+H44=H42," ","GRESEALA")</f>
        <v xml:space="preserve"> </v>
      </c>
      <c r="BK36" s="17" t="str">
        <f>IF(K43+K44=K42," ","GRESEALA")</f>
        <v xml:space="preserve"> </v>
      </c>
    </row>
    <row r="37" spans="2:223" s="7" customFormat="1" ht="43.5" customHeight="1" x14ac:dyDescent="0.35">
      <c r="B37" s="30">
        <v>2</v>
      </c>
      <c r="C37" s="133" t="s">
        <v>95</v>
      </c>
      <c r="D37" s="163">
        <f t="shared" si="1"/>
        <v>7</v>
      </c>
      <c r="E37" s="154">
        <v>0</v>
      </c>
      <c r="F37" s="154">
        <v>7</v>
      </c>
      <c r="G37" s="154">
        <v>0</v>
      </c>
      <c r="H37" s="154">
        <v>0</v>
      </c>
      <c r="I37" s="154">
        <v>0</v>
      </c>
      <c r="J37" s="154">
        <v>0</v>
      </c>
      <c r="K37" s="154">
        <v>0</v>
      </c>
      <c r="L37" s="154">
        <v>3</v>
      </c>
      <c r="M37" s="154">
        <v>4</v>
      </c>
      <c r="N37" s="154">
        <v>0</v>
      </c>
      <c r="O37" s="154">
        <v>3</v>
      </c>
      <c r="P37" s="154">
        <v>4</v>
      </c>
      <c r="Q37" s="154">
        <v>0</v>
      </c>
      <c r="R37" s="154">
        <v>0</v>
      </c>
      <c r="S37" s="154">
        <v>3</v>
      </c>
      <c r="T37" s="154">
        <v>1</v>
      </c>
      <c r="U37" s="154">
        <v>2</v>
      </c>
      <c r="V37" s="154">
        <v>0</v>
      </c>
      <c r="W37" s="154">
        <v>1</v>
      </c>
      <c r="X37" s="154">
        <v>5</v>
      </c>
      <c r="Y37" s="154">
        <v>2</v>
      </c>
      <c r="Z37" s="156">
        <v>0</v>
      </c>
      <c r="AA37" s="154">
        <v>0</v>
      </c>
      <c r="AB37" s="154">
        <v>0</v>
      </c>
      <c r="AC37" s="154">
        <v>0</v>
      </c>
      <c r="AD37" s="154">
        <v>0</v>
      </c>
      <c r="AE37" s="154">
        <v>0</v>
      </c>
      <c r="AF37" s="154">
        <v>0</v>
      </c>
      <c r="AG37" s="154">
        <v>0</v>
      </c>
      <c r="AH37" s="154">
        <v>0</v>
      </c>
      <c r="AI37" s="154">
        <v>0</v>
      </c>
      <c r="AJ37" s="154">
        <v>0</v>
      </c>
      <c r="AK37" s="154">
        <v>0</v>
      </c>
      <c r="AL37" s="154">
        <v>0</v>
      </c>
      <c r="AM37" s="154">
        <v>0</v>
      </c>
      <c r="AN37" s="154">
        <v>0</v>
      </c>
      <c r="AO37" s="154">
        <v>0</v>
      </c>
      <c r="AP37" s="154">
        <v>0</v>
      </c>
      <c r="AQ37" s="154">
        <v>0</v>
      </c>
      <c r="AR37" s="154">
        <v>0</v>
      </c>
      <c r="AS37" s="154">
        <v>7</v>
      </c>
      <c r="AT37" s="117"/>
      <c r="AU37" s="23" t="str">
        <f>IF(X43+X44=X42," ","GRESEALA")</f>
        <v xml:space="preserve"> </v>
      </c>
      <c r="AV37" s="17" t="str">
        <f>IF(M43+M44=M42," ","GRESEALA")</f>
        <v xml:space="preserve"> </v>
      </c>
      <c r="AW37" s="17" t="str">
        <f>IF(N43+N44=N42," ","GRESEALA")</f>
        <v xml:space="preserve"> </v>
      </c>
      <c r="AX37" s="17" t="str">
        <f>IF(O43+O44=O42," ","GRESEALA")</f>
        <v xml:space="preserve"> </v>
      </c>
      <c r="AY37" s="17" t="str">
        <f>IF(P43+P44=P42," ","GRESEALA")</f>
        <v xml:space="preserve"> </v>
      </c>
      <c r="AZ37" s="17" t="str">
        <f>IF(Q43+Q44=Q42," ","GRESEALA")</f>
        <v xml:space="preserve"> </v>
      </c>
      <c r="BA37" s="17" t="str">
        <f t="shared" ref="BA37:BK37" si="37">IF(S43+S44=S42," ","GRESEALA")</f>
        <v xml:space="preserve"> </v>
      </c>
      <c r="BB37" s="17" t="str">
        <f t="shared" si="37"/>
        <v xml:space="preserve"> </v>
      </c>
      <c r="BC37" s="17" t="str">
        <f t="shared" si="37"/>
        <v xml:space="preserve"> </v>
      </c>
      <c r="BD37" s="17" t="str">
        <f t="shared" si="37"/>
        <v xml:space="preserve"> </v>
      </c>
      <c r="BE37" s="17" t="str">
        <f t="shared" si="37"/>
        <v xml:space="preserve"> </v>
      </c>
      <c r="BF37" s="17" t="str">
        <f t="shared" si="37"/>
        <v xml:space="preserve"> </v>
      </c>
      <c r="BG37" s="17" t="str">
        <f t="shared" si="37"/>
        <v xml:space="preserve"> </v>
      </c>
      <c r="BH37" s="17" t="str">
        <f t="shared" si="37"/>
        <v xml:space="preserve"> </v>
      </c>
      <c r="BI37" s="17" t="str">
        <f t="shared" si="37"/>
        <v xml:space="preserve"> </v>
      </c>
      <c r="BJ37" s="17" t="str">
        <f t="shared" si="37"/>
        <v xml:space="preserve"> </v>
      </c>
      <c r="BK37" s="17" t="str">
        <f t="shared" si="37"/>
        <v xml:space="preserve"> </v>
      </c>
      <c r="BL37" s="12"/>
    </row>
    <row r="38" spans="2:223" s="7" customFormat="1" ht="54.75" customHeight="1" x14ac:dyDescent="0.35">
      <c r="B38" s="20">
        <v>3</v>
      </c>
      <c r="C38" s="127" t="s">
        <v>96</v>
      </c>
      <c r="D38" s="157">
        <f t="shared" si="1"/>
        <v>7</v>
      </c>
      <c r="E38" s="157">
        <f>E39+E40</f>
        <v>4</v>
      </c>
      <c r="F38" s="157">
        <f t="shared" ref="F38:AS38" si="38">F39+F40</f>
        <v>3</v>
      </c>
      <c r="G38" s="157">
        <f t="shared" si="38"/>
        <v>0</v>
      </c>
      <c r="H38" s="157">
        <f t="shared" si="38"/>
        <v>0</v>
      </c>
      <c r="I38" s="157">
        <f t="shared" si="38"/>
        <v>0</v>
      </c>
      <c r="J38" s="157">
        <f t="shared" si="38"/>
        <v>0</v>
      </c>
      <c r="K38" s="157">
        <f t="shared" si="38"/>
        <v>0</v>
      </c>
      <c r="L38" s="157">
        <f t="shared" si="38"/>
        <v>2</v>
      </c>
      <c r="M38" s="157">
        <f t="shared" si="38"/>
        <v>5</v>
      </c>
      <c r="N38" s="157">
        <f t="shared" si="38"/>
        <v>1</v>
      </c>
      <c r="O38" s="157">
        <f t="shared" si="38"/>
        <v>3</v>
      </c>
      <c r="P38" s="157">
        <f t="shared" si="38"/>
        <v>4</v>
      </c>
      <c r="Q38" s="157">
        <f t="shared" si="38"/>
        <v>0</v>
      </c>
      <c r="R38" s="157">
        <f t="shared" si="38"/>
        <v>0</v>
      </c>
      <c r="S38" s="157">
        <f t="shared" si="38"/>
        <v>1</v>
      </c>
      <c r="T38" s="157">
        <f t="shared" si="38"/>
        <v>0</v>
      </c>
      <c r="U38" s="157">
        <f t="shared" si="38"/>
        <v>4</v>
      </c>
      <c r="V38" s="157">
        <f t="shared" si="38"/>
        <v>1</v>
      </c>
      <c r="W38" s="157">
        <f t="shared" si="38"/>
        <v>1</v>
      </c>
      <c r="X38" s="157">
        <f t="shared" si="38"/>
        <v>0</v>
      </c>
      <c r="Y38" s="157">
        <f t="shared" si="38"/>
        <v>7</v>
      </c>
      <c r="Z38" s="158">
        <f t="shared" si="38"/>
        <v>0</v>
      </c>
      <c r="AA38" s="157">
        <f t="shared" si="38"/>
        <v>0</v>
      </c>
      <c r="AB38" s="157">
        <f t="shared" si="38"/>
        <v>0</v>
      </c>
      <c r="AC38" s="157">
        <f t="shared" si="38"/>
        <v>0</v>
      </c>
      <c r="AD38" s="157">
        <f t="shared" si="38"/>
        <v>0</v>
      </c>
      <c r="AE38" s="157">
        <f t="shared" si="38"/>
        <v>0</v>
      </c>
      <c r="AF38" s="157">
        <f t="shared" si="38"/>
        <v>0</v>
      </c>
      <c r="AG38" s="157">
        <f t="shared" si="38"/>
        <v>0</v>
      </c>
      <c r="AH38" s="157">
        <f t="shared" si="38"/>
        <v>0</v>
      </c>
      <c r="AI38" s="157">
        <f t="shared" si="38"/>
        <v>0</v>
      </c>
      <c r="AJ38" s="157">
        <f t="shared" si="38"/>
        <v>0</v>
      </c>
      <c r="AK38" s="157">
        <f t="shared" si="38"/>
        <v>0</v>
      </c>
      <c r="AL38" s="157">
        <f t="shared" si="38"/>
        <v>0</v>
      </c>
      <c r="AM38" s="157">
        <f t="shared" si="38"/>
        <v>0</v>
      </c>
      <c r="AN38" s="157">
        <f t="shared" si="38"/>
        <v>0</v>
      </c>
      <c r="AO38" s="157">
        <f t="shared" si="38"/>
        <v>0</v>
      </c>
      <c r="AP38" s="157">
        <f t="shared" si="38"/>
        <v>0</v>
      </c>
      <c r="AQ38" s="157">
        <f t="shared" si="38"/>
        <v>0</v>
      </c>
      <c r="AR38" s="157">
        <f t="shared" si="38"/>
        <v>0</v>
      </c>
      <c r="AS38" s="157">
        <f t="shared" si="38"/>
        <v>7</v>
      </c>
      <c r="AT38" s="46"/>
      <c r="AU38" s="17" t="str">
        <f>IF(M43+M44=M42," ","GRESEALA")</f>
        <v xml:space="preserve"> </v>
      </c>
      <c r="AV38" s="17" t="str">
        <f>IF(N43+N44=N42," ","GRESEALA")</f>
        <v xml:space="preserve"> </v>
      </c>
      <c r="AW38" s="17" t="str">
        <f>IF(O43+O44=O42," ","GRESEALA")</f>
        <v xml:space="preserve"> </v>
      </c>
      <c r="AX38" s="17" t="str">
        <f>IF(P43+P44=P42," ","GRESEALA")</f>
        <v xml:space="preserve"> </v>
      </c>
      <c r="AY38" s="17" t="str">
        <f>IF(Q43+Q44=Q42," ","GRESEALA")</f>
        <v xml:space="preserve"> </v>
      </c>
      <c r="AZ38" s="17" t="str">
        <f t="shared" ref="AZ38:BK38" si="39">IF(S43+S44=S42," ","GRESEALA")</f>
        <v xml:space="preserve"> </v>
      </c>
      <c r="BA38" s="17" t="str">
        <f t="shared" si="39"/>
        <v xml:space="preserve"> </v>
      </c>
      <c r="BB38" s="17" t="str">
        <f t="shared" si="39"/>
        <v xml:space="preserve"> </v>
      </c>
      <c r="BC38" s="17" t="str">
        <f t="shared" si="39"/>
        <v xml:space="preserve"> </v>
      </c>
      <c r="BD38" s="17" t="str">
        <f t="shared" si="39"/>
        <v xml:space="preserve"> </v>
      </c>
      <c r="BE38" s="17" t="str">
        <f t="shared" si="39"/>
        <v xml:space="preserve"> </v>
      </c>
      <c r="BF38" s="17" t="str">
        <f t="shared" si="39"/>
        <v xml:space="preserve"> </v>
      </c>
      <c r="BG38" s="17" t="str">
        <f t="shared" si="39"/>
        <v xml:space="preserve"> </v>
      </c>
      <c r="BH38" s="17" t="str">
        <f t="shared" si="39"/>
        <v xml:space="preserve"> </v>
      </c>
      <c r="BI38" s="17" t="str">
        <f t="shared" si="39"/>
        <v xml:space="preserve"> </v>
      </c>
      <c r="BJ38" s="17" t="str">
        <f t="shared" si="39"/>
        <v xml:space="preserve"> </v>
      </c>
      <c r="BK38" s="17" t="str">
        <f t="shared" si="39"/>
        <v xml:space="preserve"> </v>
      </c>
      <c r="BL38" s="12"/>
    </row>
    <row r="39" spans="2:223" ht="24.75" customHeight="1" x14ac:dyDescent="0.35">
      <c r="B39" s="50" t="s">
        <v>97</v>
      </c>
      <c r="C39" s="134" t="s">
        <v>98</v>
      </c>
      <c r="D39" s="164">
        <f t="shared" si="1"/>
        <v>0</v>
      </c>
      <c r="E39" s="159"/>
      <c r="F39" s="159"/>
      <c r="G39" s="159"/>
      <c r="H39" s="159"/>
      <c r="I39" s="159"/>
      <c r="J39" s="159"/>
      <c r="K39" s="159"/>
      <c r="L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  <c r="AG39" s="159"/>
      <c r="AH39" s="159"/>
      <c r="AI39" s="159"/>
      <c r="AJ39" s="159"/>
      <c r="AK39" s="159"/>
      <c r="AL39" s="159"/>
      <c r="AM39" s="159"/>
      <c r="AN39" s="159"/>
      <c r="AO39" s="159"/>
      <c r="AP39" s="159"/>
      <c r="AQ39" s="159"/>
      <c r="AR39" s="159"/>
      <c r="AS39" s="159"/>
      <c r="AT39" s="125"/>
      <c r="AU39" s="17" t="str">
        <f t="shared" ref="AU39:BB39" si="40">IF(AE43+AE44=AE42," ","GRESEALA")</f>
        <v xml:space="preserve"> </v>
      </c>
      <c r="AV39" s="17" t="str">
        <f t="shared" si="40"/>
        <v xml:space="preserve"> </v>
      </c>
      <c r="AW39" s="17" t="str">
        <f t="shared" si="40"/>
        <v xml:space="preserve"> </v>
      </c>
      <c r="AX39" s="17" t="str">
        <f t="shared" si="40"/>
        <v xml:space="preserve"> </v>
      </c>
      <c r="AY39" s="17" t="str">
        <f t="shared" si="40"/>
        <v xml:space="preserve"> </v>
      </c>
      <c r="AZ39" s="17" t="str">
        <f t="shared" si="40"/>
        <v xml:space="preserve"> </v>
      </c>
      <c r="BA39" s="17" t="str">
        <f t="shared" si="40"/>
        <v xml:space="preserve"> </v>
      </c>
      <c r="BB39" s="17" t="str">
        <f t="shared" si="40"/>
        <v xml:space="preserve"> </v>
      </c>
      <c r="BC39" s="17" t="str">
        <f t="shared" ref="BC39:BD39" si="41">IF(AR43+AR44=AR42," ","GRESEALA")</f>
        <v xml:space="preserve"> </v>
      </c>
      <c r="BD39" s="17" t="str">
        <f t="shared" si="41"/>
        <v xml:space="preserve"> </v>
      </c>
      <c r="BE39" s="17" t="str">
        <f>IF(E42+F42=D42," ","GRESEALA")</f>
        <v xml:space="preserve"> </v>
      </c>
      <c r="BF39" s="23" t="str">
        <f>IF(G42+K42+I42+L42+M42=D42," ","GRESEALA")</f>
        <v xml:space="preserve"> </v>
      </c>
      <c r="BG39" s="17" t="str">
        <f>IF(O42+P42=D42," ","GRESEALA")</f>
        <v xml:space="preserve"> </v>
      </c>
      <c r="BH39" s="17" t="str">
        <f>IF(Q42+S42+T42+U42+V42+W42=D42," ","GRESEALA")</f>
        <v xml:space="preserve"> </v>
      </c>
      <c r="BI39" s="17" t="str">
        <f>IF(X42+Y42+Z42=D42," ","GRESEALA")</f>
        <v xml:space="preserve"> </v>
      </c>
      <c r="BJ39" s="23" t="str">
        <f>IF(AA42+AC42+AE42+AF42+AG42+AH42+AI42+AJ42+AK42+AL42+AM42+AN42+AO42+AP42+AQ42+AR42+AS42&gt;=D42," ","GRESEALA")</f>
        <v xml:space="preserve"> </v>
      </c>
      <c r="BK39" s="17" t="str">
        <f>IF(AS42&lt;=D42," ","GRESEALA")</f>
        <v xml:space="preserve"> </v>
      </c>
      <c r="BL39" s="17" t="str">
        <f>IF(H42&lt;=G42," ","GRESEALA")</f>
        <v xml:space="preserve"> </v>
      </c>
    </row>
    <row r="40" spans="2:223" ht="59.25" customHeight="1" x14ac:dyDescent="0.35">
      <c r="B40" s="30" t="s">
        <v>99</v>
      </c>
      <c r="C40" s="135" t="s">
        <v>100</v>
      </c>
      <c r="D40" s="154">
        <f t="shared" si="1"/>
        <v>7</v>
      </c>
      <c r="E40" s="154">
        <v>4</v>
      </c>
      <c r="F40" s="154">
        <v>3</v>
      </c>
      <c r="G40" s="154">
        <v>0</v>
      </c>
      <c r="H40" s="154">
        <v>0</v>
      </c>
      <c r="I40" s="154">
        <v>0</v>
      </c>
      <c r="J40" s="154">
        <v>0</v>
      </c>
      <c r="K40" s="154">
        <v>0</v>
      </c>
      <c r="L40" s="154">
        <v>2</v>
      </c>
      <c r="M40" s="154">
        <v>5</v>
      </c>
      <c r="N40" s="154">
        <v>1</v>
      </c>
      <c r="O40" s="154">
        <v>3</v>
      </c>
      <c r="P40" s="154">
        <v>4</v>
      </c>
      <c r="Q40" s="154">
        <v>0</v>
      </c>
      <c r="R40" s="154">
        <v>0</v>
      </c>
      <c r="S40" s="154">
        <v>1</v>
      </c>
      <c r="T40" s="154">
        <v>0</v>
      </c>
      <c r="U40" s="154">
        <v>4</v>
      </c>
      <c r="V40" s="154">
        <v>1</v>
      </c>
      <c r="W40" s="154">
        <v>1</v>
      </c>
      <c r="X40" s="156"/>
      <c r="Y40" s="154">
        <v>7</v>
      </c>
      <c r="Z40" s="156"/>
      <c r="AA40" s="156"/>
      <c r="AB40" s="156"/>
      <c r="AC40" s="156"/>
      <c r="AD40" s="156"/>
      <c r="AE40" s="154">
        <v>0</v>
      </c>
      <c r="AF40" s="154">
        <v>0</v>
      </c>
      <c r="AG40" s="154">
        <v>0</v>
      </c>
      <c r="AH40" s="154">
        <v>0</v>
      </c>
      <c r="AI40" s="154">
        <v>0</v>
      </c>
      <c r="AJ40" s="154">
        <v>0</v>
      </c>
      <c r="AK40" s="154">
        <v>0</v>
      </c>
      <c r="AL40" s="154">
        <v>0</v>
      </c>
      <c r="AM40" s="154">
        <v>0</v>
      </c>
      <c r="AN40" s="154">
        <v>0</v>
      </c>
      <c r="AO40" s="154"/>
      <c r="AP40" s="154">
        <v>0</v>
      </c>
      <c r="AQ40" s="154">
        <v>0</v>
      </c>
      <c r="AR40" s="154">
        <v>0</v>
      </c>
      <c r="AS40" s="154">
        <v>7</v>
      </c>
      <c r="AT40" s="117"/>
      <c r="AU40" s="17" t="str">
        <f>IF(AS13&lt;=D13," ","GRESEALA")</f>
        <v xml:space="preserve"> </v>
      </c>
      <c r="AV40" s="17" t="str">
        <f>IF(AS14&lt;=D14," ","GRESEALA")</f>
        <v xml:space="preserve"> </v>
      </c>
      <c r="AW40" s="17" t="str">
        <f>IF(AS15&lt;=D15," ","GRESEALA")</f>
        <v xml:space="preserve"> </v>
      </c>
      <c r="AX40" s="17" t="str">
        <f>IF(AS16&lt;=D16," ","GRESEALA")</f>
        <v xml:space="preserve"> </v>
      </c>
      <c r="AY40" s="17" t="str">
        <f>IF(AS17&lt;=D17," ","GRESEALA")</f>
        <v xml:space="preserve"> </v>
      </c>
      <c r="AZ40" s="17" t="str">
        <f>IF(AS18&lt;=D18," ","GRESEALA")</f>
        <v xml:space="preserve"> </v>
      </c>
      <c r="BA40" s="17" t="str">
        <f>IF(AS19&lt;=D19," ","GRESEALA")</f>
        <v xml:space="preserve"> </v>
      </c>
      <c r="BB40" s="17" t="str">
        <f>IF(AS20&lt;=D20," ","GRESEALA")</f>
        <v xml:space="preserve"> </v>
      </c>
      <c r="BC40" s="17" t="str">
        <f>IF(AS21&lt;=D21," ","GRESEALA")</f>
        <v xml:space="preserve"> </v>
      </c>
      <c r="BD40" s="17" t="str">
        <f>IF(AS22&lt;=D22," ","GRESEALA")</f>
        <v xml:space="preserve"> </v>
      </c>
      <c r="BE40" s="17" t="str">
        <f>IF(AS23&lt;=D23," ","GRESEALA")</f>
        <v xml:space="preserve"> </v>
      </c>
      <c r="BF40" s="17" t="str">
        <f>IF(AS24&lt;=D24," ","GRESEALA")</f>
        <v xml:space="preserve"> </v>
      </c>
      <c r="BG40" s="17" t="str">
        <f>IF(AS25&lt;=D25," ","GRESEALA")</f>
        <v xml:space="preserve"> </v>
      </c>
      <c r="BH40" s="17" t="str">
        <f>IF(AS26&lt;=D26," ","GRESEALA")</f>
        <v xml:space="preserve"> </v>
      </c>
      <c r="BI40" s="17" t="str">
        <f>IF(AS27&lt;=D27," ","GRESEALA")</f>
        <v xml:space="preserve"> </v>
      </c>
      <c r="BJ40" s="17" t="str">
        <f>IF(AS28&lt;=D28," ","GRESEALA")</f>
        <v xml:space="preserve"> </v>
      </c>
      <c r="BK40" s="17" t="str">
        <f>IF(AS29&lt;=D29," ","GRESEALA")</f>
        <v xml:space="preserve"> </v>
      </c>
    </row>
    <row r="41" spans="2:223" ht="44.25" customHeight="1" x14ac:dyDescent="0.35">
      <c r="B41" s="30">
        <v>4</v>
      </c>
      <c r="C41" s="136" t="s">
        <v>101</v>
      </c>
      <c r="D41" s="160">
        <f t="shared" si="1"/>
        <v>0</v>
      </c>
      <c r="E41" s="154">
        <v>0</v>
      </c>
      <c r="F41" s="154">
        <v>0</v>
      </c>
      <c r="G41" s="154">
        <v>0</v>
      </c>
      <c r="H41" s="154">
        <v>0</v>
      </c>
      <c r="I41" s="154">
        <v>0</v>
      </c>
      <c r="J41" s="154">
        <v>0</v>
      </c>
      <c r="K41" s="154">
        <v>0</v>
      </c>
      <c r="L41" s="154">
        <v>0</v>
      </c>
      <c r="M41" s="154">
        <v>0</v>
      </c>
      <c r="N41" s="154">
        <v>0</v>
      </c>
      <c r="O41" s="154">
        <v>0</v>
      </c>
      <c r="P41" s="154">
        <v>0</v>
      </c>
      <c r="Q41" s="154">
        <v>0</v>
      </c>
      <c r="R41" s="154">
        <v>0</v>
      </c>
      <c r="S41" s="154">
        <v>0</v>
      </c>
      <c r="T41" s="154">
        <v>0</v>
      </c>
      <c r="U41" s="154">
        <v>0</v>
      </c>
      <c r="V41" s="154">
        <v>0</v>
      </c>
      <c r="W41" s="154">
        <v>0</v>
      </c>
      <c r="X41" s="160"/>
      <c r="Y41" s="156"/>
      <c r="Z41" s="156"/>
      <c r="AA41" s="154">
        <v>0</v>
      </c>
      <c r="AB41" s="154">
        <v>0</v>
      </c>
      <c r="AC41" s="154">
        <v>0</v>
      </c>
      <c r="AD41" s="154">
        <v>0</v>
      </c>
      <c r="AE41" s="154">
        <v>0</v>
      </c>
      <c r="AF41" s="154">
        <v>0</v>
      </c>
      <c r="AG41" s="154">
        <v>0</v>
      </c>
      <c r="AH41" s="154">
        <v>0</v>
      </c>
      <c r="AI41" s="154">
        <v>0</v>
      </c>
      <c r="AJ41" s="154">
        <v>0</v>
      </c>
      <c r="AK41" s="154">
        <v>0</v>
      </c>
      <c r="AL41" s="154">
        <v>0</v>
      </c>
      <c r="AM41" s="154">
        <v>0</v>
      </c>
      <c r="AN41" s="154">
        <v>0</v>
      </c>
      <c r="AO41" s="154">
        <v>0</v>
      </c>
      <c r="AP41" s="154">
        <v>0</v>
      </c>
      <c r="AQ41" s="154">
        <v>0</v>
      </c>
      <c r="AR41" s="154">
        <v>0</v>
      </c>
      <c r="AS41" s="154">
        <v>0</v>
      </c>
      <c r="AT41" s="117"/>
      <c r="AU41" s="17" t="str">
        <f>IF(AS30&lt;=D30," ","GRESEALA")</f>
        <v xml:space="preserve"> </v>
      </c>
      <c r="AV41" s="17" t="str">
        <f>IF(AS31&lt;=D31," ","GRESEALA")</f>
        <v xml:space="preserve"> </v>
      </c>
      <c r="AW41" s="17" t="str">
        <f>IF(AS32&lt;=D32," ","GRESEALA")</f>
        <v xml:space="preserve"> </v>
      </c>
      <c r="AX41" s="17" t="str">
        <f>IF(AS33&lt;=D33," ","GRESEALA")</f>
        <v xml:space="preserve"> </v>
      </c>
      <c r="AY41" s="17" t="str">
        <f>IF(AS34&lt;=D34," ","GRESEALA")</f>
        <v xml:space="preserve"> </v>
      </c>
      <c r="AZ41" s="17" t="str">
        <f>IF(AS35&lt;=D35," ","GRESEALA")</f>
        <v xml:space="preserve"> </v>
      </c>
      <c r="BA41" s="17" t="str">
        <f>IF(AS36&lt;=D36," ","GRESEALA")</f>
        <v xml:space="preserve"> </v>
      </c>
      <c r="BB41" s="17" t="str">
        <f>IF(AS37&lt;=D37," ","GRESEALA")</f>
        <v xml:space="preserve"> </v>
      </c>
      <c r="BC41" s="17" t="str">
        <f>IF(AS38&lt;=D38," ","GRESEALA")</f>
        <v xml:space="preserve"> </v>
      </c>
      <c r="BD41" s="17" t="str">
        <f>IF(AS39&lt;=D39," ","GRESEALA")</f>
        <v xml:space="preserve"> </v>
      </c>
      <c r="BE41" s="17" t="str">
        <f>IF(AS40&lt;=D40," ","GRESEALA")</f>
        <v xml:space="preserve"> </v>
      </c>
      <c r="BF41" s="17" t="str">
        <f>IF(AS41&lt;=D41," ","GRESEALA")</f>
        <v xml:space="preserve"> </v>
      </c>
      <c r="BG41" s="17" t="str">
        <f>IF(AS42&lt;=D42," ","GRESEALA")</f>
        <v xml:space="preserve"> </v>
      </c>
      <c r="BH41" s="17" t="str">
        <f>IF(AS43&lt;=D43," ","GRESEALA")</f>
        <v xml:space="preserve"> </v>
      </c>
      <c r="BI41" s="17" t="str">
        <f>IF(AS44&lt;=D44," ","GRESEALA")</f>
        <v xml:space="preserve"> </v>
      </c>
      <c r="BJ41" s="17" t="str">
        <f>IF(AS45&lt;=D45," ","GRESEALA")</f>
        <v xml:space="preserve"> </v>
      </c>
      <c r="BK41" s="17" t="str">
        <f>IF(AS46&lt;=D46," ","GRESEALA")</f>
        <v xml:space="preserve"> </v>
      </c>
    </row>
    <row r="42" spans="2:223" ht="42.75" customHeight="1" x14ac:dyDescent="0.35">
      <c r="B42" s="20">
        <v>5</v>
      </c>
      <c r="C42" s="127" t="s">
        <v>102</v>
      </c>
      <c r="D42" s="157">
        <f t="shared" si="1"/>
        <v>0</v>
      </c>
      <c r="E42" s="157">
        <f>E43+E44</f>
        <v>0</v>
      </c>
      <c r="F42" s="157">
        <f t="shared" ref="F42:AS42" si="42">F43+F44</f>
        <v>0</v>
      </c>
      <c r="G42" s="157">
        <f t="shared" si="42"/>
        <v>0</v>
      </c>
      <c r="H42" s="157">
        <f t="shared" si="42"/>
        <v>0</v>
      </c>
      <c r="I42" s="157">
        <f t="shared" si="42"/>
        <v>0</v>
      </c>
      <c r="J42" s="157">
        <f t="shared" si="42"/>
        <v>0</v>
      </c>
      <c r="K42" s="157">
        <f t="shared" si="42"/>
        <v>0</v>
      </c>
      <c r="L42" s="157">
        <f t="shared" si="42"/>
        <v>0</v>
      </c>
      <c r="M42" s="157">
        <f t="shared" si="42"/>
        <v>0</v>
      </c>
      <c r="N42" s="157">
        <f t="shared" si="42"/>
        <v>0</v>
      </c>
      <c r="O42" s="157">
        <f t="shared" si="42"/>
        <v>0</v>
      </c>
      <c r="P42" s="157">
        <f t="shared" si="42"/>
        <v>0</v>
      </c>
      <c r="Q42" s="157">
        <f t="shared" si="42"/>
        <v>0</v>
      </c>
      <c r="R42" s="157">
        <f t="shared" si="42"/>
        <v>0</v>
      </c>
      <c r="S42" s="157">
        <f t="shared" si="42"/>
        <v>0</v>
      </c>
      <c r="T42" s="157">
        <f t="shared" si="42"/>
        <v>0</v>
      </c>
      <c r="U42" s="157">
        <f t="shared" si="42"/>
        <v>0</v>
      </c>
      <c r="V42" s="157">
        <f t="shared" si="42"/>
        <v>0</v>
      </c>
      <c r="W42" s="157">
        <f t="shared" si="42"/>
        <v>0</v>
      </c>
      <c r="X42" s="157">
        <f t="shared" si="42"/>
        <v>0</v>
      </c>
      <c r="Y42" s="157">
        <f t="shared" si="42"/>
        <v>0</v>
      </c>
      <c r="Z42" s="158">
        <f t="shared" si="42"/>
        <v>0</v>
      </c>
      <c r="AA42" s="157">
        <f t="shared" si="42"/>
        <v>0</v>
      </c>
      <c r="AB42" s="157">
        <f t="shared" si="42"/>
        <v>0</v>
      </c>
      <c r="AC42" s="157">
        <f t="shared" si="42"/>
        <v>0</v>
      </c>
      <c r="AD42" s="157">
        <f t="shared" si="42"/>
        <v>0</v>
      </c>
      <c r="AE42" s="157">
        <f t="shared" si="42"/>
        <v>0</v>
      </c>
      <c r="AF42" s="157">
        <f t="shared" si="42"/>
        <v>0</v>
      </c>
      <c r="AG42" s="157">
        <f t="shared" si="42"/>
        <v>0</v>
      </c>
      <c r="AH42" s="157">
        <f t="shared" si="42"/>
        <v>0</v>
      </c>
      <c r="AI42" s="157">
        <f t="shared" si="42"/>
        <v>0</v>
      </c>
      <c r="AJ42" s="157">
        <f t="shared" si="42"/>
        <v>0</v>
      </c>
      <c r="AK42" s="157">
        <f t="shared" si="42"/>
        <v>0</v>
      </c>
      <c r="AL42" s="157">
        <f t="shared" si="42"/>
        <v>0</v>
      </c>
      <c r="AM42" s="157">
        <f t="shared" si="42"/>
        <v>0</v>
      </c>
      <c r="AN42" s="157">
        <f t="shared" si="42"/>
        <v>0</v>
      </c>
      <c r="AO42" s="157">
        <f t="shared" si="42"/>
        <v>0</v>
      </c>
      <c r="AP42" s="157">
        <f t="shared" si="42"/>
        <v>0</v>
      </c>
      <c r="AQ42" s="157">
        <f t="shared" si="42"/>
        <v>0</v>
      </c>
      <c r="AR42" s="157">
        <f t="shared" si="42"/>
        <v>0</v>
      </c>
      <c r="AS42" s="157">
        <f t="shared" si="42"/>
        <v>0</v>
      </c>
      <c r="AT42" s="46"/>
      <c r="AU42" s="17" t="str">
        <f>IF(AS47&lt;=D47," ","GRESEALA")</f>
        <v xml:space="preserve"> </v>
      </c>
      <c r="AV42" s="17" t="str">
        <f>IF(AS48&lt;=D48," ","GRESEALA")</f>
        <v xml:space="preserve"> </v>
      </c>
      <c r="AW42" s="17" t="str">
        <f>IF(AS49&lt;=D49," ","GRESEALA")</f>
        <v xml:space="preserve"> </v>
      </c>
      <c r="AX42" s="17" t="str">
        <f>IF(AS50&lt;=D50," ","GRESEALA")</f>
        <v xml:space="preserve"> </v>
      </c>
      <c r="AY42" s="17" t="str">
        <f>IF(AS51&lt;=D51," ","GRESEALA")</f>
        <v xml:space="preserve"> </v>
      </c>
      <c r="AZ42" s="17" t="str">
        <f>IF(AS52&lt;=D52," ","GRESEALA")</f>
        <v xml:space="preserve"> </v>
      </c>
      <c r="BA42" s="17" t="str">
        <f>IF(AS53&lt;=D53," ","GRESEALA")</f>
        <v xml:space="preserve"> </v>
      </c>
      <c r="BB42" s="17" t="str">
        <f>IF(AS54&lt;=D54," ","GRESEALA")</f>
        <v xml:space="preserve"> </v>
      </c>
      <c r="BC42" s="17" t="str">
        <f>IF(AS55&lt;=D55," ","GRESEALA")</f>
        <v xml:space="preserve"> </v>
      </c>
      <c r="BD42" s="17" t="str">
        <f>IF(AS56&lt;=D56," ","GRESEALA")</f>
        <v xml:space="preserve"> </v>
      </c>
      <c r="BE42" s="17" t="str">
        <f>IF(AS57&lt;=D57," ","GRESEALA")</f>
        <v xml:space="preserve"> </v>
      </c>
      <c r="BF42" s="17" t="str">
        <f>IF(AS58&lt;=D58," ","GRESEALA")</f>
        <v xml:space="preserve"> </v>
      </c>
      <c r="BG42" s="17" t="str">
        <f>IF(AS59&lt;=D59," ","GRESEALA")</f>
        <v xml:space="preserve"> </v>
      </c>
      <c r="BH42" s="17" t="str">
        <f>IF(AS60&lt;=D60," ","GRESEALA")</f>
        <v xml:space="preserve"> </v>
      </c>
      <c r="BI42" s="17" t="str">
        <f>IF(AS61&lt;=D61," ","GRESEALA")</f>
        <v xml:space="preserve"> </v>
      </c>
      <c r="BJ42" s="17" t="str">
        <f>IF(AS62&lt;=D62," ","GRESEALA")</f>
        <v xml:space="preserve"> </v>
      </c>
      <c r="BK42" s="17" t="str">
        <f>IF(AS63&lt;=D63," ","GRESEALA")</f>
        <v xml:space="preserve"> </v>
      </c>
    </row>
    <row r="43" spans="2:223" ht="27" customHeight="1" x14ac:dyDescent="0.35">
      <c r="B43" s="59" t="s">
        <v>103</v>
      </c>
      <c r="C43" s="137" t="s">
        <v>104</v>
      </c>
      <c r="D43" s="154">
        <f t="shared" si="1"/>
        <v>0</v>
      </c>
      <c r="E43" s="154">
        <v>0</v>
      </c>
      <c r="F43" s="154">
        <v>0</v>
      </c>
      <c r="G43" s="156"/>
      <c r="H43" s="156"/>
      <c r="I43" s="156"/>
      <c r="J43" s="156"/>
      <c r="K43" s="156"/>
      <c r="L43" s="156"/>
      <c r="M43" s="154">
        <v>0</v>
      </c>
      <c r="N43" s="154">
        <v>0</v>
      </c>
      <c r="O43" s="154">
        <v>0</v>
      </c>
      <c r="P43" s="154">
        <v>0</v>
      </c>
      <c r="Q43" s="154">
        <v>0</v>
      </c>
      <c r="R43" s="154">
        <v>0</v>
      </c>
      <c r="S43" s="154">
        <v>0</v>
      </c>
      <c r="T43" s="154">
        <v>0</v>
      </c>
      <c r="U43" s="154">
        <v>0</v>
      </c>
      <c r="V43" s="154">
        <v>0</v>
      </c>
      <c r="W43" s="154">
        <v>0</v>
      </c>
      <c r="X43" s="154">
        <v>0</v>
      </c>
      <c r="Y43" s="154">
        <v>0</v>
      </c>
      <c r="Z43" s="156"/>
      <c r="AA43" s="154">
        <v>0</v>
      </c>
      <c r="AB43" s="154">
        <v>0</v>
      </c>
      <c r="AC43" s="154">
        <v>0</v>
      </c>
      <c r="AD43" s="154">
        <v>0</v>
      </c>
      <c r="AE43" s="154">
        <v>0</v>
      </c>
      <c r="AF43" s="154">
        <v>0</v>
      </c>
      <c r="AG43" s="154">
        <v>0</v>
      </c>
      <c r="AH43" s="154">
        <v>0</v>
      </c>
      <c r="AI43" s="154">
        <v>0</v>
      </c>
      <c r="AJ43" s="154">
        <v>0</v>
      </c>
      <c r="AK43" s="154">
        <v>0</v>
      </c>
      <c r="AL43" s="154">
        <v>0</v>
      </c>
      <c r="AM43" s="154">
        <v>0</v>
      </c>
      <c r="AN43" s="154">
        <v>0</v>
      </c>
      <c r="AO43" s="154">
        <v>0</v>
      </c>
      <c r="AP43" s="154">
        <v>0</v>
      </c>
      <c r="AQ43" s="154">
        <v>0</v>
      </c>
      <c r="AR43" s="154">
        <v>0</v>
      </c>
      <c r="AS43" s="154">
        <v>0</v>
      </c>
      <c r="AT43" s="117"/>
      <c r="AU43" s="17" t="str">
        <f>IF(AS64&lt;=D64," ","GRESEALA")</f>
        <v xml:space="preserve"> </v>
      </c>
      <c r="AV43" s="17" t="str">
        <f>IF(AS65&lt;=D65," ","GRESEALA")</f>
        <v xml:space="preserve"> </v>
      </c>
      <c r="AW43" s="17" t="str">
        <f>IF(AS66&lt;=D66," ","GRESEALA")</f>
        <v xml:space="preserve"> </v>
      </c>
      <c r="AX43" s="17" t="str">
        <f>IF(AS67&lt;=D67," ","GRESEALA")</f>
        <v xml:space="preserve"> </v>
      </c>
      <c r="AY43" s="17" t="str">
        <f>IF(E45+F45=D45," ","GRESEALA")</f>
        <v xml:space="preserve"> </v>
      </c>
      <c r="AZ43" s="23" t="str">
        <f>IF(G45+K45+I45+L45+M45=D45," ","GRESEALA")</f>
        <v xml:space="preserve"> </v>
      </c>
      <c r="BA43" s="17" t="str">
        <f>IF(O45+P45=D45," ","GRESEALA")</f>
        <v xml:space="preserve"> </v>
      </c>
      <c r="BB43" s="17" t="str">
        <f>IF(Q45+S45+T45+U45+V45+W45=D45," ","GRESEALA")</f>
        <v xml:space="preserve"> </v>
      </c>
      <c r="BC43" s="17" t="str">
        <f>IF(X45+Y45+Z45=D45," ","GRESEALA")</f>
        <v xml:space="preserve"> </v>
      </c>
      <c r="BD43" s="23" t="str">
        <f>IF(AA45+AC45+AE45+AF45+AG45+AH45+AI45+AJ45+AK45+AL45+AM45+AN45+AO45+AP45+AQ45+AR45+AS45&gt;=D45," ","GRESEALA")</f>
        <v xml:space="preserve"> </v>
      </c>
      <c r="BE43" s="17" t="str">
        <f>IF(H45&lt;=G45," ","GRESEALA")</f>
        <v xml:space="preserve"> </v>
      </c>
      <c r="BF43" s="17" t="str">
        <f>IF(E46+F46=D46," ","GRESEALA")</f>
        <v xml:space="preserve"> </v>
      </c>
      <c r="BG43" s="23" t="str">
        <f>IF(G46+K46+I46+L46+M46=D46," ","GRESEALA")</f>
        <v xml:space="preserve"> </v>
      </c>
      <c r="BH43" s="17" t="str">
        <f>IF(O46+P46=D46," ","GRESEALA")</f>
        <v xml:space="preserve"> </v>
      </c>
      <c r="BI43" s="17" t="str">
        <f>IF(Q46+S46+T46+U46+V46+W46=D46," ","GRESEALA")</f>
        <v xml:space="preserve"> </v>
      </c>
      <c r="BJ43" s="17" t="str">
        <f>IF(X46+Y46+Z46=D46," ","GRESEALA")</f>
        <v xml:space="preserve"> </v>
      </c>
      <c r="BK43" s="23" t="str">
        <f>IF(AA46+AC46+AE46+AF46+AG46+AH46+AI46+AJ46+AK46+AL46+AM46+AN46+AO46+AP46+AQ46+AR46+AS46&gt;=D46," ","GRESEALA")</f>
        <v xml:space="preserve"> </v>
      </c>
      <c r="BL43" s="17" t="str">
        <f>IF(H46&lt;=G46," ","GRESEALA")</f>
        <v xml:space="preserve"> </v>
      </c>
    </row>
    <row r="44" spans="2:223" ht="38.25" customHeight="1" x14ac:dyDescent="0.35">
      <c r="B44" s="59" t="s">
        <v>105</v>
      </c>
      <c r="C44" s="137" t="s">
        <v>106</v>
      </c>
      <c r="D44" s="154">
        <f t="shared" si="1"/>
        <v>0</v>
      </c>
      <c r="E44" s="154">
        <v>0</v>
      </c>
      <c r="F44" s="154">
        <v>0</v>
      </c>
      <c r="G44" s="154">
        <v>0</v>
      </c>
      <c r="H44" s="154">
        <v>0</v>
      </c>
      <c r="I44" s="154">
        <v>0</v>
      </c>
      <c r="J44" s="154">
        <v>0</v>
      </c>
      <c r="K44" s="154">
        <v>0</v>
      </c>
      <c r="L44" s="154">
        <v>0</v>
      </c>
      <c r="M44" s="154">
        <v>0</v>
      </c>
      <c r="N44" s="154">
        <v>0</v>
      </c>
      <c r="O44" s="154">
        <v>0</v>
      </c>
      <c r="P44" s="154">
        <v>0</v>
      </c>
      <c r="Q44" s="154">
        <v>0</v>
      </c>
      <c r="R44" s="154">
        <v>0</v>
      </c>
      <c r="S44" s="154">
        <v>0</v>
      </c>
      <c r="T44" s="154">
        <v>0</v>
      </c>
      <c r="U44" s="154">
        <v>0</v>
      </c>
      <c r="V44" s="154">
        <v>0</v>
      </c>
      <c r="W44" s="154">
        <v>0</v>
      </c>
      <c r="X44" s="154">
        <v>0</v>
      </c>
      <c r="Y44" s="154">
        <v>0</v>
      </c>
      <c r="Z44" s="156"/>
      <c r="AA44" s="154">
        <v>0</v>
      </c>
      <c r="AB44" s="154">
        <v>0</v>
      </c>
      <c r="AC44" s="154">
        <v>0</v>
      </c>
      <c r="AD44" s="154">
        <v>0</v>
      </c>
      <c r="AE44" s="154">
        <v>0</v>
      </c>
      <c r="AF44" s="154">
        <v>0</v>
      </c>
      <c r="AG44" s="154">
        <v>0</v>
      </c>
      <c r="AH44" s="154">
        <v>0</v>
      </c>
      <c r="AI44" s="154">
        <v>0</v>
      </c>
      <c r="AJ44" s="154">
        <v>0</v>
      </c>
      <c r="AK44" s="154">
        <v>0</v>
      </c>
      <c r="AL44" s="154">
        <v>0</v>
      </c>
      <c r="AM44" s="154">
        <v>0</v>
      </c>
      <c r="AN44" s="154">
        <v>0</v>
      </c>
      <c r="AO44" s="154">
        <v>0</v>
      </c>
      <c r="AP44" s="154">
        <v>0</v>
      </c>
      <c r="AQ44" s="154">
        <v>0</v>
      </c>
      <c r="AR44" s="154">
        <v>0</v>
      </c>
      <c r="AS44" s="154">
        <v>0</v>
      </c>
      <c r="AT44" s="117"/>
      <c r="AU44" s="17" t="str">
        <f>IF(E47+F47=D47," ","GRESEALA")</f>
        <v xml:space="preserve"> </v>
      </c>
      <c r="AV44" s="23" t="str">
        <f>IF(G47+K47+I47+L47+M47=D47," ","GRESEALA")</f>
        <v xml:space="preserve"> </v>
      </c>
      <c r="AW44" s="17" t="str">
        <f>IF(O47+P47=D47," ","GRESEALA")</f>
        <v xml:space="preserve"> </v>
      </c>
      <c r="AX44" s="17" t="str">
        <f>IF(Q47+S47+T47+U47+V47+W47=D47," ","GRESEALA")</f>
        <v xml:space="preserve"> </v>
      </c>
      <c r="AY44" s="17" t="str">
        <f>IF(X47+Y47+Z47=D47," ","GRESEALA")</f>
        <v xml:space="preserve"> </v>
      </c>
      <c r="AZ44" s="17" t="str">
        <f>IF(AA47+AC47+AE47+AF47+AG47+AH47+AI47+AJ47+AK47+AL47+AR47+AS47&gt;=D47," ","GRESEALA")</f>
        <v xml:space="preserve"> </v>
      </c>
      <c r="BA44" s="17" t="str">
        <f>IF(H47&lt;=G47," ","GRESEALA")</f>
        <v xml:space="preserve"> </v>
      </c>
      <c r="BB44" s="17" t="str">
        <f>IF(E49+E50+E51=E48," ","GRESEALA")</f>
        <v xml:space="preserve"> </v>
      </c>
      <c r="BC44" s="17" t="str">
        <f>IF(F49+F50+F51=F48," ","GRESEALA")</f>
        <v xml:space="preserve"> </v>
      </c>
      <c r="BD44" s="17" t="str">
        <f>IF(G49+G50+G51=G48," ","GRESEALA")</f>
        <v xml:space="preserve"> </v>
      </c>
      <c r="BE44" s="17" t="str">
        <f>IF(H49+H50+H51=H48," ","GRESEALA")</f>
        <v xml:space="preserve"> </v>
      </c>
      <c r="BF44" s="17" t="str">
        <f t="shared" ref="BF44:BK44" si="43">IF(K49+K50+K51=K48," ","GRESEALA")</f>
        <v xml:space="preserve"> </v>
      </c>
      <c r="BG44" s="23" t="str">
        <f t="shared" si="43"/>
        <v xml:space="preserve"> </v>
      </c>
      <c r="BH44" s="17" t="str">
        <f t="shared" si="43"/>
        <v xml:space="preserve"> </v>
      </c>
      <c r="BI44" s="17" t="str">
        <f t="shared" si="43"/>
        <v xml:space="preserve"> </v>
      </c>
      <c r="BJ44" s="17" t="str">
        <f t="shared" si="43"/>
        <v xml:space="preserve"> </v>
      </c>
      <c r="BK44" s="17" t="str">
        <f t="shared" si="43"/>
        <v xml:space="preserve"> </v>
      </c>
    </row>
    <row r="45" spans="2:223" ht="63" customHeight="1" x14ac:dyDescent="0.35">
      <c r="B45" s="30">
        <v>6</v>
      </c>
      <c r="C45" s="138" t="s">
        <v>175</v>
      </c>
      <c r="D45" s="160">
        <f t="shared" si="1"/>
        <v>10</v>
      </c>
      <c r="E45" s="154">
        <v>5</v>
      </c>
      <c r="F45" s="154">
        <v>5</v>
      </c>
      <c r="G45" s="160">
        <v>5</v>
      </c>
      <c r="H45" s="160">
        <v>5</v>
      </c>
      <c r="I45" s="160">
        <v>5</v>
      </c>
      <c r="J45" s="160">
        <v>5</v>
      </c>
      <c r="K45" s="156"/>
      <c r="L45" s="156"/>
      <c r="M45" s="156"/>
      <c r="N45" s="156"/>
      <c r="O45" s="154">
        <v>6</v>
      </c>
      <c r="P45" s="154">
        <v>4</v>
      </c>
      <c r="Q45" s="154">
        <v>0</v>
      </c>
      <c r="R45" s="154">
        <v>0</v>
      </c>
      <c r="S45" s="154">
        <v>5</v>
      </c>
      <c r="T45" s="154">
        <v>0</v>
      </c>
      <c r="U45" s="154">
        <v>4</v>
      </c>
      <c r="V45" s="154">
        <v>0</v>
      </c>
      <c r="W45" s="154">
        <v>1</v>
      </c>
      <c r="X45" s="154">
        <v>10</v>
      </c>
      <c r="Y45" s="154">
        <v>0</v>
      </c>
      <c r="Z45" s="156"/>
      <c r="AA45" s="154">
        <v>0</v>
      </c>
      <c r="AB45" s="154">
        <v>0</v>
      </c>
      <c r="AC45" s="154">
        <v>0</v>
      </c>
      <c r="AD45" s="154">
        <v>0</v>
      </c>
      <c r="AE45" s="154">
        <v>0</v>
      </c>
      <c r="AF45" s="154">
        <v>0</v>
      </c>
      <c r="AG45" s="154">
        <v>0</v>
      </c>
      <c r="AH45" s="154">
        <v>0</v>
      </c>
      <c r="AI45" s="154">
        <v>0</v>
      </c>
      <c r="AJ45" s="154">
        <v>0</v>
      </c>
      <c r="AK45" s="154">
        <v>0</v>
      </c>
      <c r="AL45" s="154">
        <v>0</v>
      </c>
      <c r="AM45" s="154">
        <v>0</v>
      </c>
      <c r="AN45" s="154">
        <v>0</v>
      </c>
      <c r="AO45" s="154">
        <v>0</v>
      </c>
      <c r="AP45" s="154">
        <v>0</v>
      </c>
      <c r="AQ45" s="154">
        <v>0</v>
      </c>
      <c r="AR45" s="154">
        <v>0</v>
      </c>
      <c r="AS45" s="154">
        <v>10</v>
      </c>
      <c r="AT45" s="117"/>
      <c r="AU45" s="17" t="str">
        <f>IF(Q49+Q50+Q51=Q48," ","GRESEALA")</f>
        <v xml:space="preserve"> </v>
      </c>
      <c r="AV45" s="17" t="str">
        <f t="shared" ref="AV45:BK45" si="44">IF(S49+S50+S51=S48," ","GRESEALA")</f>
        <v xml:space="preserve"> </v>
      </c>
      <c r="AW45" s="17" t="str">
        <f t="shared" si="44"/>
        <v xml:space="preserve"> </v>
      </c>
      <c r="AX45" s="17" t="str">
        <f t="shared" si="44"/>
        <v xml:space="preserve"> </v>
      </c>
      <c r="AY45" s="17" t="str">
        <f t="shared" si="44"/>
        <v xml:space="preserve"> </v>
      </c>
      <c r="AZ45" s="17" t="str">
        <f t="shared" si="44"/>
        <v xml:space="preserve"> </v>
      </c>
      <c r="BA45" s="17" t="str">
        <f t="shared" si="44"/>
        <v xml:space="preserve"> </v>
      </c>
      <c r="BB45" s="17" t="str">
        <f t="shared" si="44"/>
        <v xml:space="preserve"> </v>
      </c>
      <c r="BC45" s="17" t="str">
        <f t="shared" si="44"/>
        <v xml:space="preserve"> </v>
      </c>
      <c r="BD45" s="17" t="str">
        <f t="shared" si="44"/>
        <v xml:space="preserve"> </v>
      </c>
      <c r="BE45" s="17" t="str">
        <f t="shared" si="44"/>
        <v xml:space="preserve"> </v>
      </c>
      <c r="BF45" s="17" t="str">
        <f t="shared" si="44"/>
        <v xml:space="preserve"> </v>
      </c>
      <c r="BG45" s="17" t="str">
        <f t="shared" si="44"/>
        <v xml:space="preserve"> </v>
      </c>
      <c r="BH45" s="17" t="str">
        <f t="shared" si="44"/>
        <v xml:space="preserve"> </v>
      </c>
      <c r="BI45" s="17" t="str">
        <f t="shared" si="44"/>
        <v xml:space="preserve"> </v>
      </c>
      <c r="BJ45" s="17" t="str">
        <f t="shared" si="44"/>
        <v xml:space="preserve"> </v>
      </c>
      <c r="BK45" s="17" t="str">
        <f t="shared" si="44"/>
        <v xml:space="preserve"> </v>
      </c>
    </row>
    <row r="46" spans="2:223" s="24" customFormat="1" ht="66" customHeight="1" x14ac:dyDescent="0.35">
      <c r="B46" s="30">
        <v>7</v>
      </c>
      <c r="C46" s="138" t="s">
        <v>176</v>
      </c>
      <c r="D46" s="165">
        <f t="shared" si="1"/>
        <v>0</v>
      </c>
      <c r="E46" s="154">
        <v>0</v>
      </c>
      <c r="F46" s="154">
        <v>0</v>
      </c>
      <c r="G46" s="154">
        <v>0</v>
      </c>
      <c r="H46" s="154">
        <v>0</v>
      </c>
      <c r="I46" s="154">
        <v>0</v>
      </c>
      <c r="J46" s="154">
        <v>0</v>
      </c>
      <c r="K46" s="154">
        <v>0</v>
      </c>
      <c r="L46" s="154">
        <v>0</v>
      </c>
      <c r="M46" s="154">
        <v>0</v>
      </c>
      <c r="N46" s="154">
        <v>0</v>
      </c>
      <c r="O46" s="154">
        <v>0</v>
      </c>
      <c r="P46" s="154">
        <v>0</v>
      </c>
      <c r="Q46" s="154">
        <v>0</v>
      </c>
      <c r="R46" s="154">
        <v>0</v>
      </c>
      <c r="S46" s="154">
        <v>0</v>
      </c>
      <c r="T46" s="154">
        <v>0</v>
      </c>
      <c r="U46" s="154">
        <v>0</v>
      </c>
      <c r="V46" s="154">
        <v>0</v>
      </c>
      <c r="W46" s="154">
        <v>0</v>
      </c>
      <c r="X46" s="160"/>
      <c r="Y46" s="156"/>
      <c r="Z46" s="156"/>
      <c r="AA46" s="154">
        <v>0</v>
      </c>
      <c r="AB46" s="154">
        <v>0</v>
      </c>
      <c r="AC46" s="154">
        <v>0</v>
      </c>
      <c r="AD46" s="154">
        <v>0</v>
      </c>
      <c r="AE46" s="154">
        <v>0</v>
      </c>
      <c r="AF46" s="154">
        <v>0</v>
      </c>
      <c r="AG46" s="154">
        <v>0</v>
      </c>
      <c r="AH46" s="154">
        <v>0</v>
      </c>
      <c r="AI46" s="154">
        <v>0</v>
      </c>
      <c r="AJ46" s="154">
        <v>0</v>
      </c>
      <c r="AK46" s="154">
        <v>0</v>
      </c>
      <c r="AL46" s="154">
        <v>0</v>
      </c>
      <c r="AM46" s="154">
        <v>0</v>
      </c>
      <c r="AN46" s="154">
        <v>0</v>
      </c>
      <c r="AO46" s="154">
        <v>0</v>
      </c>
      <c r="AP46" s="154">
        <v>0</v>
      </c>
      <c r="AQ46" s="154">
        <v>0</v>
      </c>
      <c r="AR46" s="154">
        <v>0</v>
      </c>
      <c r="AS46" s="154">
        <v>0</v>
      </c>
      <c r="AT46" s="117"/>
      <c r="AU46" s="17" t="str">
        <f>IF(AI49+AI50+AI51=AI48," ","GRESEALA")</f>
        <v xml:space="preserve"> </v>
      </c>
      <c r="AV46" s="17" t="str">
        <f>IF(AJ49+AJ50+AJ51=AJ48," ","GRESEALA")</f>
        <v xml:space="preserve"> </v>
      </c>
      <c r="AW46" s="17" t="str">
        <f>IF(AK49+AK50+AK51=AK48," ","GRESEALA")</f>
        <v xml:space="preserve"> </v>
      </c>
      <c r="AX46" s="17" t="str">
        <f>IF(AL49+AL50+AL51=AL48," ","GRESEALA")</f>
        <v xml:space="preserve"> </v>
      </c>
      <c r="AY46" s="17" t="str">
        <f t="shared" ref="AY46:AZ46" si="45">IF(AR49+AR50+AR51=AR48," ","GRESEALA")</f>
        <v xml:space="preserve"> </v>
      </c>
      <c r="AZ46" s="17" t="str">
        <f t="shared" si="45"/>
        <v xml:space="preserve"> </v>
      </c>
      <c r="BA46" s="17" t="str">
        <f>IF(E48+F48=D48," ","GRESEALA")</f>
        <v xml:space="preserve"> </v>
      </c>
      <c r="BB46" s="23" t="str">
        <f>IF(G48+K48+I48+L48+M48=D48," ","GRESEALA")</f>
        <v xml:space="preserve"> </v>
      </c>
      <c r="BC46" s="17" t="str">
        <f>IF(O48+P48=D48," ","GRESEALA")</f>
        <v xml:space="preserve"> </v>
      </c>
      <c r="BD46" s="17" t="str">
        <f>IF(Q48+S48+T48+U48+V48+W48=D48," ","GRESEALA")</f>
        <v xml:space="preserve"> </v>
      </c>
      <c r="BE46" s="17" t="str">
        <f>IF(X48+Y48+Z48=D48," ","GRESEALA")</f>
        <v xml:space="preserve"> </v>
      </c>
      <c r="BF46" s="23" t="str">
        <f>IF(AA48+AC48+AE48+AF48+AG48+AH48+AI48+AJ48+AK48+AL48+AM48+AN48+AO48+AP48+AQ48+AR48+AS48&gt;=D48," ","GRESEALA")</f>
        <v xml:space="preserve"> </v>
      </c>
      <c r="BG46" s="17" t="str">
        <f>IF(H48&lt;=G48," ","GRESEALA")</f>
        <v xml:space="preserve"> </v>
      </c>
      <c r="BH46" s="17" t="str">
        <f>IF(H13&lt;=G13," ","GRESEALA")</f>
        <v xml:space="preserve"> </v>
      </c>
      <c r="BI46" s="17" t="str">
        <f>IF(H14&lt;=G14," ","GRESEALA")</f>
        <v xml:space="preserve"> </v>
      </c>
      <c r="BJ46" s="17" t="str">
        <f>IF(H15&lt;=G15," ","GRESEALA")</f>
        <v xml:space="preserve"> </v>
      </c>
      <c r="BK46" s="17" t="str">
        <f>IF(H16&lt;=G16," ","GRESEALA")</f>
        <v xml:space="preserve"> </v>
      </c>
      <c r="BL46" s="12"/>
      <c r="BM46" s="12"/>
      <c r="BN46" s="12"/>
      <c r="BO46" s="12"/>
      <c r="BP46" s="12"/>
      <c r="BQ46" s="12"/>
      <c r="BR46" s="12"/>
      <c r="BS46" s="12"/>
      <c r="BT46" s="12"/>
      <c r="BU46" s="12"/>
      <c r="BV46" s="12"/>
      <c r="BW46" s="12"/>
      <c r="BX46" s="12"/>
      <c r="BY46" s="12"/>
      <c r="BZ46" s="12"/>
      <c r="CA46" s="12"/>
      <c r="CB46" s="12"/>
      <c r="CC46" s="12"/>
      <c r="CD46" s="12"/>
      <c r="CE46" s="12"/>
      <c r="CF46" s="12"/>
      <c r="CG46" s="12"/>
      <c r="CH46" s="12"/>
      <c r="CI46" s="12"/>
      <c r="CJ46" s="12"/>
      <c r="CK46" s="12"/>
      <c r="CL46" s="12"/>
      <c r="CM46" s="12"/>
      <c r="CN46" s="12"/>
      <c r="CO46" s="12"/>
      <c r="CP46" s="12"/>
      <c r="CQ46" s="12"/>
      <c r="CR46" s="12"/>
      <c r="CS46" s="12"/>
      <c r="CT46" s="12"/>
      <c r="CU46" s="12"/>
      <c r="CV46" s="12"/>
      <c r="CW46" s="12"/>
      <c r="CX46" s="12"/>
      <c r="CY46" s="12"/>
      <c r="CZ46" s="12"/>
      <c r="DA46" s="12"/>
      <c r="DB46" s="12"/>
      <c r="DC46" s="12"/>
      <c r="DD46" s="12"/>
      <c r="DE46" s="12"/>
      <c r="DF46" s="12"/>
      <c r="DG46" s="12"/>
      <c r="DH46" s="12"/>
      <c r="DI46" s="12"/>
      <c r="DJ46" s="12"/>
      <c r="DK46" s="12"/>
      <c r="DL46" s="12"/>
      <c r="DM46" s="12"/>
      <c r="DN46" s="12"/>
      <c r="DO46" s="12"/>
      <c r="DP46" s="12"/>
      <c r="DQ46" s="12"/>
      <c r="DR46" s="12"/>
      <c r="DS46" s="12"/>
      <c r="DT46" s="12"/>
      <c r="DU46" s="12"/>
      <c r="DV46" s="12"/>
      <c r="DW46" s="12"/>
      <c r="DX46" s="12"/>
      <c r="DY46" s="12"/>
      <c r="DZ46" s="12"/>
      <c r="EA46" s="12"/>
      <c r="EB46" s="12"/>
      <c r="EC46" s="12"/>
      <c r="ED46" s="12"/>
      <c r="EE46" s="12"/>
      <c r="EF46" s="12"/>
      <c r="EG46" s="12"/>
      <c r="EH46" s="12"/>
      <c r="EI46" s="12"/>
      <c r="EJ46" s="12"/>
      <c r="EK46" s="12"/>
      <c r="EL46" s="12"/>
      <c r="EM46" s="12"/>
      <c r="EN46" s="12"/>
      <c r="EO46" s="12"/>
      <c r="EP46" s="12"/>
      <c r="EQ46" s="12"/>
      <c r="ER46" s="12"/>
      <c r="ES46" s="12"/>
      <c r="ET46" s="12"/>
      <c r="EU46" s="12"/>
      <c r="EV46" s="12"/>
      <c r="EW46" s="12"/>
      <c r="EX46" s="12"/>
      <c r="EY46" s="12"/>
      <c r="EZ46" s="12"/>
      <c r="FA46" s="12"/>
      <c r="FB46" s="12"/>
      <c r="FC46" s="12"/>
      <c r="FD46" s="12"/>
      <c r="FE46" s="12"/>
      <c r="FF46" s="12"/>
      <c r="FG46" s="12"/>
      <c r="FH46" s="12"/>
      <c r="FI46" s="12"/>
      <c r="FJ46" s="12"/>
      <c r="FK46" s="12"/>
      <c r="FL46" s="12"/>
      <c r="FM46" s="12"/>
      <c r="FN46" s="12"/>
      <c r="FO46" s="12"/>
      <c r="FP46" s="12"/>
      <c r="FQ46" s="12"/>
      <c r="FR46" s="12"/>
      <c r="FS46" s="12"/>
      <c r="FT46" s="12"/>
      <c r="FU46" s="12"/>
      <c r="FV46" s="12"/>
      <c r="FW46" s="12"/>
      <c r="FX46" s="12"/>
      <c r="FY46" s="12"/>
      <c r="FZ46" s="12"/>
      <c r="GA46" s="12"/>
      <c r="GB46" s="12"/>
      <c r="GC46" s="12"/>
      <c r="GD46" s="12"/>
      <c r="GE46" s="12"/>
      <c r="GF46" s="12"/>
      <c r="GG46" s="12"/>
      <c r="GH46" s="12"/>
      <c r="GI46" s="12"/>
      <c r="GJ46" s="12"/>
      <c r="GK46" s="12"/>
      <c r="GL46" s="12"/>
      <c r="GM46" s="12"/>
      <c r="GN46" s="12"/>
      <c r="GO46" s="12"/>
      <c r="GP46" s="12"/>
      <c r="GQ46" s="12"/>
      <c r="GR46" s="12"/>
      <c r="GS46" s="12"/>
      <c r="GT46" s="12"/>
      <c r="GU46" s="12"/>
      <c r="GV46" s="12"/>
      <c r="GW46" s="12"/>
      <c r="GX46" s="12"/>
      <c r="GY46" s="12"/>
      <c r="GZ46" s="12"/>
      <c r="HA46" s="12"/>
      <c r="HB46" s="12"/>
      <c r="HC46" s="12"/>
      <c r="HD46" s="12"/>
      <c r="HE46" s="12"/>
      <c r="HF46" s="12"/>
      <c r="HG46" s="12"/>
      <c r="HH46" s="12"/>
      <c r="HI46" s="12"/>
      <c r="HJ46" s="12"/>
      <c r="HK46" s="12"/>
      <c r="HL46" s="12"/>
      <c r="HM46" s="12"/>
      <c r="HN46" s="12"/>
      <c r="HO46" s="12"/>
    </row>
    <row r="47" spans="2:223" ht="78.75" customHeight="1" x14ac:dyDescent="0.35">
      <c r="B47" s="30">
        <v>8</v>
      </c>
      <c r="C47" s="133" t="s">
        <v>107</v>
      </c>
      <c r="D47" s="154">
        <f t="shared" si="1"/>
        <v>0</v>
      </c>
      <c r="E47" s="154">
        <v>0</v>
      </c>
      <c r="F47" s="154">
        <v>0</v>
      </c>
      <c r="G47" s="156"/>
      <c r="H47" s="156"/>
      <c r="I47" s="156"/>
      <c r="J47" s="156"/>
      <c r="K47" s="156"/>
      <c r="L47" s="156"/>
      <c r="M47" s="154">
        <v>0</v>
      </c>
      <c r="N47" s="154">
        <v>0</v>
      </c>
      <c r="O47" s="154">
        <v>0</v>
      </c>
      <c r="P47" s="154">
        <v>0</v>
      </c>
      <c r="Q47" s="154">
        <v>0</v>
      </c>
      <c r="R47" s="154">
        <v>0</v>
      </c>
      <c r="S47" s="154">
        <v>0</v>
      </c>
      <c r="T47" s="154">
        <v>0</v>
      </c>
      <c r="U47" s="154">
        <v>0</v>
      </c>
      <c r="V47" s="154">
        <v>0</v>
      </c>
      <c r="W47" s="154">
        <v>0</v>
      </c>
      <c r="X47" s="154">
        <v>0</v>
      </c>
      <c r="Y47" s="154">
        <v>0</v>
      </c>
      <c r="Z47" s="156"/>
      <c r="AA47" s="154">
        <v>0</v>
      </c>
      <c r="AB47" s="154">
        <v>0</v>
      </c>
      <c r="AC47" s="154">
        <v>0</v>
      </c>
      <c r="AD47" s="154">
        <v>0</v>
      </c>
      <c r="AE47" s="154">
        <v>0</v>
      </c>
      <c r="AF47" s="154">
        <v>0</v>
      </c>
      <c r="AG47" s="154">
        <v>0</v>
      </c>
      <c r="AH47" s="154">
        <v>0</v>
      </c>
      <c r="AI47" s="154">
        <v>0</v>
      </c>
      <c r="AJ47" s="154">
        <v>0</v>
      </c>
      <c r="AK47" s="154">
        <v>0</v>
      </c>
      <c r="AL47" s="154">
        <v>0</v>
      </c>
      <c r="AM47" s="154">
        <v>0</v>
      </c>
      <c r="AN47" s="154">
        <v>0</v>
      </c>
      <c r="AO47" s="154">
        <v>0</v>
      </c>
      <c r="AP47" s="154">
        <v>0</v>
      </c>
      <c r="AQ47" s="154">
        <v>0</v>
      </c>
      <c r="AR47" s="154">
        <v>0</v>
      </c>
      <c r="AS47" s="154">
        <v>0</v>
      </c>
      <c r="AT47" s="117"/>
      <c r="AU47" s="17" t="str">
        <f>IF(H17&lt;=G17," ","GRESEALA")</f>
        <v xml:space="preserve"> </v>
      </c>
      <c r="AV47" s="17" t="str">
        <f>IF(H18&lt;=G18," ","GRESEALA")</f>
        <v xml:space="preserve"> </v>
      </c>
      <c r="AW47" s="17" t="str">
        <f>IF(H19&lt;=G19," ","GRESEALA")</f>
        <v xml:space="preserve"> </v>
      </c>
      <c r="AX47" s="17" t="str">
        <f>IF(H20&lt;=G20," ","GRESEALA")</f>
        <v xml:space="preserve"> </v>
      </c>
      <c r="AY47" s="17" t="str">
        <f>IF(H21&lt;=G21," ","GRESEALA")</f>
        <v xml:space="preserve"> </v>
      </c>
      <c r="AZ47" s="17" t="str">
        <f>IF(H22&lt;=G22," ","GRESEALA")</f>
        <v xml:space="preserve"> </v>
      </c>
      <c r="BA47" s="17" t="str">
        <f>IF(H23&lt;=G23," ","GRESEALA")</f>
        <v xml:space="preserve"> </v>
      </c>
      <c r="BB47" s="17" t="str">
        <f>IF(H24&lt;=G24," ","GRESEALA")</f>
        <v xml:space="preserve"> </v>
      </c>
      <c r="BC47" s="17" t="str">
        <f>IF(H25&lt;=G25," ","GRESEALA")</f>
        <v xml:space="preserve"> </v>
      </c>
      <c r="BD47" s="17" t="str">
        <f>IF(H26&lt;=G26," ","GRESEALA")</f>
        <v xml:space="preserve"> </v>
      </c>
      <c r="BE47" s="17" t="str">
        <f>IF(H27&lt;=G27," ","GRESEALA")</f>
        <v xml:space="preserve"> </v>
      </c>
      <c r="BF47" s="17" t="str">
        <f>IF(H28&lt;=G28," ","GRESEALA")</f>
        <v xml:space="preserve"> </v>
      </c>
      <c r="BG47" s="17" t="str">
        <f>IF(H29&lt;=G29," ","GRESEALA")</f>
        <v xml:space="preserve"> </v>
      </c>
      <c r="BH47" s="17" t="str">
        <f>IF(H30&lt;=G30," ","GRESEALA")</f>
        <v xml:space="preserve"> </v>
      </c>
      <c r="BI47" s="17" t="str">
        <f>IF(H31&lt;=G31," ","GRESEALA")</f>
        <v xml:space="preserve"> </v>
      </c>
      <c r="BJ47" s="17" t="str">
        <f>IF(H32&lt;=G32," ","GRESEALA")</f>
        <v xml:space="preserve"> </v>
      </c>
      <c r="BK47" s="17" t="str">
        <f>IF(H33&lt;=G33," ","GRESEALA")</f>
        <v xml:space="preserve"> </v>
      </c>
      <c r="BL47" s="38"/>
    </row>
    <row r="48" spans="2:223" ht="42" customHeight="1" x14ac:dyDescent="0.35">
      <c r="B48" s="20">
        <v>9</v>
      </c>
      <c r="C48" s="127" t="s">
        <v>108</v>
      </c>
      <c r="D48" s="157">
        <f t="shared" si="1"/>
        <v>0</v>
      </c>
      <c r="E48" s="157">
        <f>E49+E50+E51</f>
        <v>0</v>
      </c>
      <c r="F48" s="157">
        <f t="shared" ref="F48:AS48" si="46">F49+F50+F51</f>
        <v>0</v>
      </c>
      <c r="G48" s="157">
        <f t="shared" si="46"/>
        <v>0</v>
      </c>
      <c r="H48" s="157">
        <f t="shared" si="46"/>
        <v>0</v>
      </c>
      <c r="I48" s="157">
        <f t="shared" si="46"/>
        <v>0</v>
      </c>
      <c r="J48" s="157">
        <f t="shared" si="46"/>
        <v>0</v>
      </c>
      <c r="K48" s="157">
        <f t="shared" si="46"/>
        <v>0</v>
      </c>
      <c r="L48" s="157">
        <f t="shared" si="46"/>
        <v>0</v>
      </c>
      <c r="M48" s="157">
        <f t="shared" si="46"/>
        <v>0</v>
      </c>
      <c r="N48" s="157">
        <f t="shared" si="46"/>
        <v>0</v>
      </c>
      <c r="O48" s="157">
        <f t="shared" si="46"/>
        <v>0</v>
      </c>
      <c r="P48" s="157">
        <f t="shared" si="46"/>
        <v>0</v>
      </c>
      <c r="Q48" s="157">
        <f t="shared" si="46"/>
        <v>0</v>
      </c>
      <c r="R48" s="157">
        <f t="shared" si="46"/>
        <v>0</v>
      </c>
      <c r="S48" s="157">
        <f t="shared" si="46"/>
        <v>0</v>
      </c>
      <c r="T48" s="157">
        <f t="shared" si="46"/>
        <v>0</v>
      </c>
      <c r="U48" s="157">
        <f t="shared" si="46"/>
        <v>0</v>
      </c>
      <c r="V48" s="157">
        <f t="shared" si="46"/>
        <v>0</v>
      </c>
      <c r="W48" s="157">
        <f t="shared" si="46"/>
        <v>0</v>
      </c>
      <c r="X48" s="157">
        <f t="shared" si="46"/>
        <v>0</v>
      </c>
      <c r="Y48" s="157">
        <f t="shared" si="46"/>
        <v>0</v>
      </c>
      <c r="Z48" s="158">
        <f t="shared" si="46"/>
        <v>0</v>
      </c>
      <c r="AA48" s="157">
        <f t="shared" si="46"/>
        <v>0</v>
      </c>
      <c r="AB48" s="157">
        <f t="shared" si="46"/>
        <v>0</v>
      </c>
      <c r="AC48" s="157">
        <f t="shared" si="46"/>
        <v>0</v>
      </c>
      <c r="AD48" s="157">
        <f t="shared" si="46"/>
        <v>0</v>
      </c>
      <c r="AE48" s="157">
        <f t="shared" si="46"/>
        <v>0</v>
      </c>
      <c r="AF48" s="157">
        <f t="shared" si="46"/>
        <v>0</v>
      </c>
      <c r="AG48" s="157">
        <f t="shared" si="46"/>
        <v>0</v>
      </c>
      <c r="AH48" s="157">
        <f t="shared" si="46"/>
        <v>0</v>
      </c>
      <c r="AI48" s="157">
        <f t="shared" si="46"/>
        <v>0</v>
      </c>
      <c r="AJ48" s="157">
        <f t="shared" si="46"/>
        <v>0</v>
      </c>
      <c r="AK48" s="157">
        <f t="shared" si="46"/>
        <v>0</v>
      </c>
      <c r="AL48" s="157">
        <f t="shared" si="46"/>
        <v>0</v>
      </c>
      <c r="AM48" s="157">
        <f t="shared" si="46"/>
        <v>0</v>
      </c>
      <c r="AN48" s="157">
        <f t="shared" si="46"/>
        <v>0</v>
      </c>
      <c r="AO48" s="157">
        <f t="shared" si="46"/>
        <v>0</v>
      </c>
      <c r="AP48" s="157">
        <f t="shared" si="46"/>
        <v>0</v>
      </c>
      <c r="AQ48" s="157">
        <f t="shared" si="46"/>
        <v>0</v>
      </c>
      <c r="AR48" s="157">
        <f t="shared" si="46"/>
        <v>0</v>
      </c>
      <c r="AS48" s="157">
        <f t="shared" si="46"/>
        <v>0</v>
      </c>
      <c r="AT48" s="46"/>
      <c r="AU48" s="17" t="str">
        <f>IF(H34&lt;=G34," ","GRESEALA")</f>
        <v xml:space="preserve"> </v>
      </c>
      <c r="AV48" s="17" t="str">
        <f>IF(H35&lt;=G35," ","GRESEALA")</f>
        <v xml:space="preserve"> </v>
      </c>
      <c r="AW48" s="17" t="str">
        <f>IF(H36&lt;=G36," ","GRESEALA")</f>
        <v xml:space="preserve"> </v>
      </c>
      <c r="AX48" s="17" t="str">
        <f>IF(H37&lt;=G37," ","GRESEALA")</f>
        <v xml:space="preserve"> </v>
      </c>
      <c r="AY48" s="17" t="str">
        <f>IF(H38&lt;=G38," ","GRESEALA")</f>
        <v xml:space="preserve"> </v>
      </c>
      <c r="AZ48" s="17" t="str">
        <f>IF(H39&lt;=G39," ","GRESEALA")</f>
        <v xml:space="preserve"> </v>
      </c>
      <c r="BA48" s="17" t="str">
        <f>IF(H40&lt;=G40," ","GRESEALA")</f>
        <v xml:space="preserve"> </v>
      </c>
      <c r="BB48" s="17" t="str">
        <f>IF(H41&lt;=G41," ","GRESEALA")</f>
        <v xml:space="preserve"> </v>
      </c>
      <c r="BC48" s="17" t="str">
        <f>IF(H42&lt;=G42," ","GRESEALA")</f>
        <v xml:space="preserve"> </v>
      </c>
      <c r="BD48" s="17" t="str">
        <f>IF(H43&lt;=G43," ","GRESEALA")</f>
        <v xml:space="preserve"> </v>
      </c>
      <c r="BE48" s="17" t="str">
        <f>IF(H44&lt;=G44," ","GRESEALA")</f>
        <v xml:space="preserve"> </v>
      </c>
      <c r="BF48" s="17" t="str">
        <f>IF(H45&lt;=G45," ","GRESEALA")</f>
        <v xml:space="preserve"> </v>
      </c>
      <c r="BG48" s="17" t="str">
        <f>IF(H46&lt;=G46," ","GRESEALA")</f>
        <v xml:space="preserve"> </v>
      </c>
      <c r="BH48" s="17" t="str">
        <f>IF(H47&lt;=G47," ","GRESEALA")</f>
        <v xml:space="preserve"> </v>
      </c>
      <c r="BI48" s="17" t="str">
        <f>IF(H48&lt;=G48," ","GRESEALA")</f>
        <v xml:space="preserve"> </v>
      </c>
      <c r="BJ48" s="17" t="str">
        <f>IF(H49&lt;=G49," ","GRESEALA")</f>
        <v xml:space="preserve"> </v>
      </c>
      <c r="BK48" s="17" t="str">
        <f>IF(H50&lt;=G50," ","GRESEALA")</f>
        <v xml:space="preserve"> </v>
      </c>
    </row>
    <row r="49" spans="2:64" ht="48" customHeight="1" x14ac:dyDescent="0.35">
      <c r="B49" s="30" t="s">
        <v>109</v>
      </c>
      <c r="C49" s="139" t="s">
        <v>110</v>
      </c>
      <c r="D49" s="166">
        <f t="shared" si="1"/>
        <v>0</v>
      </c>
      <c r="E49" s="154">
        <v>0</v>
      </c>
      <c r="F49" s="154">
        <v>0</v>
      </c>
      <c r="G49" s="154">
        <v>0</v>
      </c>
      <c r="H49" s="154">
        <v>0</v>
      </c>
      <c r="I49" s="154">
        <v>0</v>
      </c>
      <c r="J49" s="154">
        <v>0</v>
      </c>
      <c r="K49" s="154">
        <v>0</v>
      </c>
      <c r="L49" s="154">
        <v>0</v>
      </c>
      <c r="M49" s="154">
        <v>0</v>
      </c>
      <c r="N49" s="154">
        <v>0</v>
      </c>
      <c r="O49" s="154">
        <v>0</v>
      </c>
      <c r="P49" s="154">
        <v>0</v>
      </c>
      <c r="Q49" s="154">
        <v>0</v>
      </c>
      <c r="R49" s="154">
        <v>0</v>
      </c>
      <c r="S49" s="154">
        <v>0</v>
      </c>
      <c r="T49" s="154">
        <v>0</v>
      </c>
      <c r="U49" s="154">
        <v>0</v>
      </c>
      <c r="V49" s="154">
        <v>0</v>
      </c>
      <c r="W49" s="154">
        <v>0</v>
      </c>
      <c r="X49" s="154">
        <v>0</v>
      </c>
      <c r="Y49" s="154">
        <v>0</v>
      </c>
      <c r="Z49" s="156"/>
      <c r="AA49" s="154">
        <v>0</v>
      </c>
      <c r="AB49" s="154">
        <v>0</v>
      </c>
      <c r="AC49" s="154">
        <v>0</v>
      </c>
      <c r="AD49" s="154">
        <v>0</v>
      </c>
      <c r="AE49" s="154">
        <v>0</v>
      </c>
      <c r="AF49" s="154">
        <v>0</v>
      </c>
      <c r="AG49" s="154">
        <v>0</v>
      </c>
      <c r="AH49" s="154">
        <v>0</v>
      </c>
      <c r="AI49" s="154">
        <v>0</v>
      </c>
      <c r="AJ49" s="154">
        <v>0</v>
      </c>
      <c r="AK49" s="154">
        <v>0</v>
      </c>
      <c r="AL49" s="154">
        <v>0</v>
      </c>
      <c r="AM49" s="154">
        <v>0</v>
      </c>
      <c r="AN49" s="154">
        <v>0</v>
      </c>
      <c r="AO49" s="154">
        <v>0</v>
      </c>
      <c r="AP49" s="154">
        <v>0</v>
      </c>
      <c r="AQ49" s="154">
        <v>0</v>
      </c>
      <c r="AR49" s="154">
        <v>0</v>
      </c>
      <c r="AS49" s="154">
        <v>0</v>
      </c>
      <c r="AT49" s="117"/>
      <c r="AU49" s="17" t="str">
        <f>IF(H51&lt;=G51," ","GRESEALA")</f>
        <v xml:space="preserve"> </v>
      </c>
      <c r="AV49" s="17" t="str">
        <f>IF(H52&lt;=G52," ","GRESEALA")</f>
        <v xml:space="preserve"> </v>
      </c>
      <c r="AW49" s="17" t="str">
        <f>IF(H53&lt;=G53," ","GRESEALA")</f>
        <v xml:space="preserve"> </v>
      </c>
      <c r="AX49" s="17" t="str">
        <f>IF(H54&lt;=G54," ","GRESEALA")</f>
        <v xml:space="preserve"> </v>
      </c>
      <c r="AY49" s="17" t="str">
        <f>IF(H55&lt;=G55," ","GRESEALA")</f>
        <v xml:space="preserve"> </v>
      </c>
      <c r="AZ49" s="17" t="str">
        <f>IF(H56&lt;=G56," ","GRESEALA")</f>
        <v xml:space="preserve"> </v>
      </c>
      <c r="BA49" s="17" t="str">
        <f>IF(H57&lt;=G57," ","GRESEALA")</f>
        <v xml:space="preserve"> </v>
      </c>
      <c r="BB49" s="17" t="str">
        <f>IF(H58&lt;=G58," ","GRESEALA")</f>
        <v xml:space="preserve"> </v>
      </c>
      <c r="BC49" s="17" t="str">
        <f>IF(H59&lt;=G59," ","GRESEALA")</f>
        <v xml:space="preserve"> </v>
      </c>
      <c r="BD49" s="17" t="str">
        <f>IF(H60&lt;=G60," ","GRESEALA")</f>
        <v xml:space="preserve"> </v>
      </c>
      <c r="BE49" s="17" t="str">
        <f>IF(H61&lt;=G61," ","GRESEALA")</f>
        <v xml:space="preserve"> </v>
      </c>
      <c r="BF49" s="17" t="str">
        <f>IF(H62&lt;=G62," ","GRESEALA")</f>
        <v xml:space="preserve"> </v>
      </c>
      <c r="BG49" s="17" t="str">
        <f>IF(H63&lt;=G63," ","GRESEALA")</f>
        <v xml:space="preserve"> </v>
      </c>
      <c r="BH49" s="17" t="str">
        <f>IF(H64&lt;=G64," ","GRESEALA")</f>
        <v xml:space="preserve"> </v>
      </c>
      <c r="BI49" s="17" t="str">
        <f>IF(H65&lt;=G65," ","GRESEALA")</f>
        <v xml:space="preserve"> </v>
      </c>
      <c r="BJ49" s="17" t="str">
        <f>IF(H66&lt;=G66," ","GRESEALA")</f>
        <v xml:space="preserve"> </v>
      </c>
      <c r="BK49" s="17" t="str">
        <f>IF(H67&lt;=G67," ","GRESEALA")</f>
        <v xml:space="preserve"> </v>
      </c>
    </row>
    <row r="50" spans="2:64" ht="41.25" customHeight="1" x14ac:dyDescent="0.35">
      <c r="B50" s="30" t="s">
        <v>111</v>
      </c>
      <c r="C50" s="139" t="s">
        <v>112</v>
      </c>
      <c r="D50" s="154">
        <f t="shared" si="1"/>
        <v>0</v>
      </c>
      <c r="E50" s="154">
        <v>0</v>
      </c>
      <c r="F50" s="154">
        <v>0</v>
      </c>
      <c r="G50" s="154">
        <v>0</v>
      </c>
      <c r="H50" s="154">
        <v>0</v>
      </c>
      <c r="I50" s="154">
        <v>0</v>
      </c>
      <c r="J50" s="154">
        <v>0</v>
      </c>
      <c r="K50" s="154">
        <v>0</v>
      </c>
      <c r="L50" s="154">
        <v>0</v>
      </c>
      <c r="M50" s="154">
        <v>0</v>
      </c>
      <c r="N50" s="154">
        <v>0</v>
      </c>
      <c r="O50" s="154">
        <v>0</v>
      </c>
      <c r="P50" s="154">
        <v>0</v>
      </c>
      <c r="Q50" s="154">
        <v>0</v>
      </c>
      <c r="R50" s="154">
        <v>0</v>
      </c>
      <c r="S50" s="154">
        <v>0</v>
      </c>
      <c r="T50" s="154">
        <v>0</v>
      </c>
      <c r="U50" s="154">
        <v>0</v>
      </c>
      <c r="V50" s="154">
        <v>0</v>
      </c>
      <c r="W50" s="154">
        <v>0</v>
      </c>
      <c r="X50" s="154">
        <v>0</v>
      </c>
      <c r="Y50" s="154">
        <v>0</v>
      </c>
      <c r="Z50" s="156"/>
      <c r="AA50" s="154">
        <v>0</v>
      </c>
      <c r="AB50" s="154">
        <v>0</v>
      </c>
      <c r="AC50" s="154">
        <v>0</v>
      </c>
      <c r="AD50" s="154">
        <v>0</v>
      </c>
      <c r="AE50" s="154">
        <v>0</v>
      </c>
      <c r="AF50" s="154">
        <v>0</v>
      </c>
      <c r="AG50" s="154">
        <v>0</v>
      </c>
      <c r="AH50" s="154">
        <v>0</v>
      </c>
      <c r="AI50" s="154">
        <v>0</v>
      </c>
      <c r="AJ50" s="154">
        <v>0</v>
      </c>
      <c r="AK50" s="154">
        <v>0</v>
      </c>
      <c r="AL50" s="154">
        <v>0</v>
      </c>
      <c r="AM50" s="154">
        <v>0</v>
      </c>
      <c r="AN50" s="154">
        <v>0</v>
      </c>
      <c r="AO50" s="154">
        <v>0</v>
      </c>
      <c r="AP50" s="154">
        <v>0</v>
      </c>
      <c r="AQ50" s="154">
        <v>0</v>
      </c>
      <c r="AR50" s="154">
        <v>0</v>
      </c>
      <c r="AS50" s="154">
        <v>0</v>
      </c>
      <c r="AT50" s="117"/>
      <c r="AU50" s="17" t="str">
        <f>IF(E52+F52=D52," ","GRESEALA")</f>
        <v xml:space="preserve"> </v>
      </c>
      <c r="AV50" s="23" t="str">
        <f>IF(G52+K52+I52+L52++M52=D52," ","GRESEALA")</f>
        <v xml:space="preserve"> </v>
      </c>
      <c r="AW50" s="17" t="str">
        <f>IF(O52+P52=D52," ","GRESEALA")</f>
        <v xml:space="preserve"> </v>
      </c>
      <c r="AX50" s="17" t="str">
        <f>IF(Q52+S52+T52+U52+V52+W52=D52," ","GRESEALA")</f>
        <v xml:space="preserve"> </v>
      </c>
      <c r="AY50" s="17" t="str">
        <f>IF(X52+Y52+Z52=D52," ","GRESEALA")</f>
        <v xml:space="preserve"> </v>
      </c>
      <c r="AZ50" s="23" t="str">
        <f>IF(AA52+AC52+AE52+AF52+AG52+AH52+AI52+AJ52+AK52+AL52+AM52+AN52+AO52+AP52+AQ52+AR52+AS52&gt;=D52," ","GRESEALA")</f>
        <v xml:space="preserve"> </v>
      </c>
      <c r="BA50" s="17" t="str">
        <f>IF(E36&lt;=E13," ","GRESEALA")</f>
        <v xml:space="preserve"> </v>
      </c>
      <c r="BB50" s="17" t="str">
        <f>IF(F36&lt;=F13," ","GRESEALA")</f>
        <v xml:space="preserve"> </v>
      </c>
      <c r="BC50" s="17" t="str">
        <f>IF(G36&lt;=G13," ","GRESEALA")</f>
        <v xml:space="preserve"> </v>
      </c>
      <c r="BD50" s="17" t="str">
        <f>IF(H36&lt;=H13," ","GRESEALA")</f>
        <v xml:space="preserve"> </v>
      </c>
      <c r="BE50" s="17" t="str">
        <f t="shared" ref="BE50:BK50" si="47">IF(K36&lt;=K13," ","GRESEALA")</f>
        <v xml:space="preserve"> </v>
      </c>
      <c r="BF50" s="23" t="str">
        <f t="shared" si="47"/>
        <v xml:space="preserve"> </v>
      </c>
      <c r="BG50" s="17" t="str">
        <f t="shared" si="47"/>
        <v xml:space="preserve"> </v>
      </c>
      <c r="BH50" s="17" t="str">
        <f t="shared" si="47"/>
        <v xml:space="preserve"> </v>
      </c>
      <c r="BI50" s="17" t="str">
        <f t="shared" si="47"/>
        <v xml:space="preserve"> </v>
      </c>
      <c r="BJ50" s="17" t="str">
        <f t="shared" si="47"/>
        <v xml:space="preserve"> </v>
      </c>
      <c r="BK50" s="17" t="str">
        <f t="shared" si="47"/>
        <v xml:space="preserve"> </v>
      </c>
    </row>
    <row r="51" spans="2:64" ht="31.5" customHeight="1" x14ac:dyDescent="0.35">
      <c r="B51" s="30" t="s">
        <v>113</v>
      </c>
      <c r="C51" s="139" t="s">
        <v>114</v>
      </c>
      <c r="D51" s="154">
        <f t="shared" si="1"/>
        <v>0</v>
      </c>
      <c r="E51" s="154">
        <v>0</v>
      </c>
      <c r="F51" s="154">
        <v>0</v>
      </c>
      <c r="G51" s="154">
        <v>0</v>
      </c>
      <c r="H51" s="154">
        <v>0</v>
      </c>
      <c r="I51" s="154">
        <v>0</v>
      </c>
      <c r="J51" s="154">
        <v>0</v>
      </c>
      <c r="K51" s="154">
        <v>0</v>
      </c>
      <c r="L51" s="154">
        <v>0</v>
      </c>
      <c r="M51" s="154">
        <v>0</v>
      </c>
      <c r="N51" s="154">
        <v>0</v>
      </c>
      <c r="O51" s="154">
        <v>0</v>
      </c>
      <c r="P51" s="154">
        <v>0</v>
      </c>
      <c r="Q51" s="154">
        <v>0</v>
      </c>
      <c r="R51" s="154">
        <v>0</v>
      </c>
      <c r="S51" s="154">
        <v>0</v>
      </c>
      <c r="T51" s="154">
        <v>0</v>
      </c>
      <c r="U51" s="154">
        <v>0</v>
      </c>
      <c r="V51" s="154">
        <v>0</v>
      </c>
      <c r="W51" s="154">
        <v>0</v>
      </c>
      <c r="X51" s="154">
        <v>0</v>
      </c>
      <c r="Y51" s="154">
        <v>0</v>
      </c>
      <c r="Z51" s="156"/>
      <c r="AA51" s="154">
        <v>0</v>
      </c>
      <c r="AB51" s="154">
        <v>0</v>
      </c>
      <c r="AC51" s="154">
        <v>0</v>
      </c>
      <c r="AD51" s="154">
        <v>0</v>
      </c>
      <c r="AE51" s="154">
        <v>0</v>
      </c>
      <c r="AF51" s="154">
        <v>0</v>
      </c>
      <c r="AG51" s="154">
        <v>0</v>
      </c>
      <c r="AH51" s="154">
        <v>0</v>
      </c>
      <c r="AI51" s="154">
        <v>0</v>
      </c>
      <c r="AJ51" s="154">
        <v>0</v>
      </c>
      <c r="AK51" s="154">
        <v>0</v>
      </c>
      <c r="AL51" s="154">
        <v>0</v>
      </c>
      <c r="AM51" s="154">
        <v>0</v>
      </c>
      <c r="AN51" s="154">
        <v>0</v>
      </c>
      <c r="AO51" s="154">
        <v>0</v>
      </c>
      <c r="AP51" s="154">
        <v>0</v>
      </c>
      <c r="AQ51" s="154">
        <v>0</v>
      </c>
      <c r="AR51" s="154">
        <v>0</v>
      </c>
      <c r="AS51" s="154">
        <v>0</v>
      </c>
      <c r="AT51" s="117"/>
      <c r="AU51" s="17" t="str">
        <f t="shared" ref="AU51:BK51" si="48">IF(S36&lt;=S13," ","GRESEALA")</f>
        <v xml:space="preserve"> </v>
      </c>
      <c r="AV51" s="17" t="str">
        <f t="shared" si="48"/>
        <v xml:space="preserve"> </v>
      </c>
      <c r="AW51" s="17" t="str">
        <f t="shared" si="48"/>
        <v xml:space="preserve"> </v>
      </c>
      <c r="AX51" s="17" t="str">
        <f t="shared" si="48"/>
        <v xml:space="preserve"> </v>
      </c>
      <c r="AY51" s="17" t="str">
        <f t="shared" si="48"/>
        <v xml:space="preserve"> </v>
      </c>
      <c r="AZ51" s="17" t="str">
        <f t="shared" si="48"/>
        <v xml:space="preserve"> </v>
      </c>
      <c r="BA51" s="17" t="str">
        <f t="shared" si="48"/>
        <v xml:space="preserve"> </v>
      </c>
      <c r="BB51" s="17" t="str">
        <f t="shared" si="48"/>
        <v xml:space="preserve"> </v>
      </c>
      <c r="BC51" s="17" t="str">
        <f t="shared" si="48"/>
        <v xml:space="preserve"> </v>
      </c>
      <c r="BD51" s="17" t="str">
        <f t="shared" si="48"/>
        <v xml:space="preserve"> </v>
      </c>
      <c r="BE51" s="17" t="str">
        <f t="shared" si="48"/>
        <v xml:space="preserve"> </v>
      </c>
      <c r="BF51" s="17" t="str">
        <f t="shared" si="48"/>
        <v xml:space="preserve"> </v>
      </c>
      <c r="BG51" s="17" t="str">
        <f t="shared" si="48"/>
        <v xml:space="preserve"> </v>
      </c>
      <c r="BH51" s="17" t="str">
        <f t="shared" si="48"/>
        <v xml:space="preserve"> </v>
      </c>
      <c r="BI51" s="17" t="str">
        <f t="shared" si="48"/>
        <v xml:space="preserve"> </v>
      </c>
      <c r="BJ51" s="17" t="str">
        <f t="shared" si="48"/>
        <v xml:space="preserve"> </v>
      </c>
      <c r="BK51" s="17" t="str">
        <f t="shared" si="48"/>
        <v xml:space="preserve"> </v>
      </c>
    </row>
    <row r="52" spans="2:64" ht="61.5" customHeight="1" x14ac:dyDescent="0.35">
      <c r="B52" s="30">
        <v>10</v>
      </c>
      <c r="C52" s="133" t="s">
        <v>115</v>
      </c>
      <c r="D52" s="154">
        <f t="shared" si="1"/>
        <v>4</v>
      </c>
      <c r="E52" s="154">
        <v>4</v>
      </c>
      <c r="F52" s="154">
        <v>0</v>
      </c>
      <c r="G52" s="154">
        <v>3</v>
      </c>
      <c r="H52" s="154">
        <v>3</v>
      </c>
      <c r="I52" s="154">
        <v>1</v>
      </c>
      <c r="J52" s="154">
        <v>1</v>
      </c>
      <c r="K52" s="154">
        <v>0</v>
      </c>
      <c r="L52" s="154">
        <v>0</v>
      </c>
      <c r="M52" s="154">
        <v>0</v>
      </c>
      <c r="N52" s="154">
        <v>0</v>
      </c>
      <c r="O52" s="154">
        <v>2</v>
      </c>
      <c r="P52" s="154">
        <v>2</v>
      </c>
      <c r="Q52" s="156"/>
      <c r="R52" s="156"/>
      <c r="S52" s="154">
        <v>0</v>
      </c>
      <c r="T52" s="154">
        <v>0</v>
      </c>
      <c r="U52" s="154">
        <v>0</v>
      </c>
      <c r="V52" s="154">
        <v>0</v>
      </c>
      <c r="W52" s="154">
        <v>4</v>
      </c>
      <c r="X52" s="154">
        <v>4</v>
      </c>
      <c r="Y52" s="154">
        <v>0</v>
      </c>
      <c r="Z52" s="156"/>
      <c r="AA52" s="154">
        <v>0</v>
      </c>
      <c r="AB52" s="154">
        <v>0</v>
      </c>
      <c r="AC52" s="154">
        <v>0</v>
      </c>
      <c r="AD52" s="154">
        <v>0</v>
      </c>
      <c r="AE52" s="154">
        <v>0</v>
      </c>
      <c r="AF52" s="154">
        <v>0</v>
      </c>
      <c r="AG52" s="154">
        <v>0</v>
      </c>
      <c r="AH52" s="154">
        <v>0</v>
      </c>
      <c r="AI52" s="154">
        <v>0</v>
      </c>
      <c r="AJ52" s="154">
        <v>0</v>
      </c>
      <c r="AK52" s="154">
        <v>0</v>
      </c>
      <c r="AL52" s="154">
        <v>0</v>
      </c>
      <c r="AM52" s="154">
        <v>0</v>
      </c>
      <c r="AN52" s="154">
        <v>0</v>
      </c>
      <c r="AO52" s="154">
        <v>0</v>
      </c>
      <c r="AP52" s="154">
        <v>0</v>
      </c>
      <c r="AQ52" s="154">
        <v>0</v>
      </c>
      <c r="AR52" s="154">
        <v>0</v>
      </c>
      <c r="AS52" s="154">
        <v>4</v>
      </c>
      <c r="AT52" s="117"/>
      <c r="AU52" s="17" t="str">
        <f>IF(AJ36&lt;=AJ13," ","GRESEALA")</f>
        <v xml:space="preserve"> </v>
      </c>
      <c r="AV52" s="17" t="str">
        <f>IF(AK36&lt;=AK13," ","GRESEALA")</f>
        <v xml:space="preserve"> </v>
      </c>
      <c r="AW52" s="17" t="str">
        <f>IF(AL36&lt;=AL13," ","GRESEALA")</f>
        <v xml:space="preserve"> </v>
      </c>
      <c r="AX52" s="17" t="str">
        <f>IF(AR36&lt;=AR13," ","GRESEALA")</f>
        <v xml:space="preserve"> </v>
      </c>
      <c r="AY52" s="17" t="str">
        <f>IF(AS36&lt;=AS13," ","GRESEALA")</f>
        <v xml:space="preserve"> </v>
      </c>
      <c r="AZ52" s="17" t="str">
        <f>IF(E16+E37+E38+E41+E42+E45+E46+E47+E48+E52+E53+E54+E55+E60+E61+E63+E64&gt;=E14," ","GRESEALA")</f>
        <v xml:space="preserve"> </v>
      </c>
      <c r="BA52" s="17" t="str">
        <f>IF(F16+F37+F38+F41+F42+F45+F46+F47+F48+F52+F53+F54+F55+F60+F61+F63+F64&gt;=F14," ","GRESEALA")</f>
        <v xml:space="preserve"> </v>
      </c>
      <c r="BB52" s="17" t="str">
        <f>IF(G16+G37+G38+G41+G42+G45+G46+G47+G48+G52+G53+G54+G55+G60+G61+G63+G64&gt;=G14," ","GRESEALA")</f>
        <v xml:space="preserve"> </v>
      </c>
      <c r="BC52" s="17" t="str">
        <f>IF(H16+H37+H38+H41+H42+H45+H46+H47+H48+H52+H53+H54+H55+H60+H61+H63+H64&gt;=H14," ","GRESEALA")</f>
        <v xml:space="preserve"> </v>
      </c>
      <c r="BD52" s="17" t="str">
        <f t="shared" ref="BD52:BJ52" si="49">IF(K16+K37+K38+K41+K42+K45+K46+K47+K48+K52+K53+K54+K55+K60+K61+K63+K64&gt;=K14," ","GRESEALA")</f>
        <v xml:space="preserve"> </v>
      </c>
      <c r="BE52" s="23" t="str">
        <f t="shared" si="49"/>
        <v xml:space="preserve"> </v>
      </c>
      <c r="BF52" s="17" t="str">
        <f t="shared" si="49"/>
        <v xml:space="preserve"> </v>
      </c>
      <c r="BG52" s="17" t="str">
        <f t="shared" si="49"/>
        <v xml:space="preserve"> </v>
      </c>
      <c r="BH52" s="17" t="str">
        <f t="shared" si="49"/>
        <v xml:space="preserve"> </v>
      </c>
      <c r="BI52" s="17" t="str">
        <f t="shared" si="49"/>
        <v xml:space="preserve"> </v>
      </c>
      <c r="BJ52" s="17" t="str">
        <f t="shared" si="49"/>
        <v xml:space="preserve"> </v>
      </c>
      <c r="BK52" s="17" t="str">
        <f t="shared" ref="BK52" si="50">IF(S16+S37+S38+S41+S42+S45+S46+S47+S48+S52+S53+S54+S55+S60+S61+S63+S64&gt;=S14," ","GRESEALA")</f>
        <v xml:space="preserve"> </v>
      </c>
    </row>
    <row r="53" spans="2:64" ht="45.75" customHeight="1" x14ac:dyDescent="0.35">
      <c r="B53" s="30">
        <v>11</v>
      </c>
      <c r="C53" s="138" t="s">
        <v>116</v>
      </c>
      <c r="D53" s="154">
        <f t="shared" si="1"/>
        <v>0</v>
      </c>
      <c r="E53" s="154">
        <v>0</v>
      </c>
      <c r="F53" s="154">
        <v>0</v>
      </c>
      <c r="G53" s="154">
        <v>0</v>
      </c>
      <c r="H53" s="154">
        <v>0</v>
      </c>
      <c r="I53" s="154">
        <v>0</v>
      </c>
      <c r="J53" s="154">
        <v>0</v>
      </c>
      <c r="K53" s="154">
        <v>0</v>
      </c>
      <c r="L53" s="154">
        <v>0</v>
      </c>
      <c r="M53" s="154">
        <v>0</v>
      </c>
      <c r="N53" s="154">
        <v>0</v>
      </c>
      <c r="O53" s="154">
        <v>0</v>
      </c>
      <c r="P53" s="154">
        <v>0</v>
      </c>
      <c r="Q53" s="156"/>
      <c r="R53" s="156"/>
      <c r="S53" s="154">
        <v>0</v>
      </c>
      <c r="T53" s="154">
        <v>0</v>
      </c>
      <c r="U53" s="154">
        <v>0</v>
      </c>
      <c r="V53" s="154">
        <v>0</v>
      </c>
      <c r="W53" s="154">
        <v>0</v>
      </c>
      <c r="X53" s="154">
        <v>0</v>
      </c>
      <c r="Y53" s="154">
        <v>0</v>
      </c>
      <c r="Z53" s="156"/>
      <c r="AA53" s="154">
        <v>0</v>
      </c>
      <c r="AB53" s="154">
        <v>0</v>
      </c>
      <c r="AC53" s="154">
        <v>0</v>
      </c>
      <c r="AD53" s="154">
        <v>0</v>
      </c>
      <c r="AE53" s="154">
        <v>0</v>
      </c>
      <c r="AF53" s="154">
        <v>0</v>
      </c>
      <c r="AG53" s="154">
        <v>0</v>
      </c>
      <c r="AH53" s="154">
        <v>0</v>
      </c>
      <c r="AI53" s="154">
        <v>0</v>
      </c>
      <c r="AJ53" s="154">
        <v>0</v>
      </c>
      <c r="AK53" s="154">
        <v>0</v>
      </c>
      <c r="AL53" s="154">
        <v>0</v>
      </c>
      <c r="AM53" s="154">
        <v>0</v>
      </c>
      <c r="AN53" s="154">
        <v>0</v>
      </c>
      <c r="AO53" s="154">
        <v>0</v>
      </c>
      <c r="AP53" s="154">
        <v>0</v>
      </c>
      <c r="AQ53" s="154">
        <v>0</v>
      </c>
      <c r="AR53" s="154">
        <v>0</v>
      </c>
      <c r="AS53" s="154">
        <v>0</v>
      </c>
      <c r="AT53" s="117"/>
      <c r="AU53" s="17" t="str">
        <f t="shared" ref="AU53:BK53" si="51">IF(T16+T37+T38+T41+T42+T45+T46+T47+T48+T52+T53+T54+T55+T60+T61+T63+T64&gt;=T14," ","GRESEALA")</f>
        <v xml:space="preserve"> </v>
      </c>
      <c r="AV53" s="17" t="str">
        <f t="shared" si="51"/>
        <v xml:space="preserve"> </v>
      </c>
      <c r="AW53" s="17" t="str">
        <f t="shared" si="51"/>
        <v xml:space="preserve"> </v>
      </c>
      <c r="AX53" s="17" t="str">
        <f t="shared" si="51"/>
        <v xml:space="preserve"> </v>
      </c>
      <c r="AY53" s="17" t="str">
        <f t="shared" si="51"/>
        <v xml:space="preserve"> </v>
      </c>
      <c r="AZ53" s="17" t="str">
        <f t="shared" si="51"/>
        <v xml:space="preserve"> </v>
      </c>
      <c r="BA53" s="17" t="str">
        <f t="shared" si="51"/>
        <v xml:space="preserve"> </v>
      </c>
      <c r="BB53" s="17" t="str">
        <f t="shared" si="51"/>
        <v xml:space="preserve"> </v>
      </c>
      <c r="BC53" s="17" t="str">
        <f t="shared" si="51"/>
        <v xml:space="preserve"> </v>
      </c>
      <c r="BD53" s="17" t="str">
        <f t="shared" si="51"/>
        <v xml:space="preserve"> </v>
      </c>
      <c r="BE53" s="17" t="str">
        <f t="shared" si="51"/>
        <v xml:space="preserve"> </v>
      </c>
      <c r="BF53" s="17" t="str">
        <f t="shared" si="51"/>
        <v xml:space="preserve"> </v>
      </c>
      <c r="BG53" s="17" t="str">
        <f t="shared" si="51"/>
        <v xml:space="preserve"> </v>
      </c>
      <c r="BH53" s="17" t="str">
        <f t="shared" si="51"/>
        <v xml:space="preserve"> </v>
      </c>
      <c r="BI53" s="17" t="str">
        <f t="shared" si="51"/>
        <v xml:space="preserve"> </v>
      </c>
      <c r="BJ53" s="17" t="str">
        <f t="shared" si="51"/>
        <v xml:space="preserve"> </v>
      </c>
      <c r="BK53" s="17" t="str">
        <f t="shared" si="51"/>
        <v xml:space="preserve"> </v>
      </c>
    </row>
    <row r="54" spans="2:64" ht="60" customHeight="1" x14ac:dyDescent="0.35">
      <c r="B54" s="30">
        <v>12</v>
      </c>
      <c r="C54" s="133" t="s">
        <v>117</v>
      </c>
      <c r="D54" s="160">
        <f t="shared" si="1"/>
        <v>0</v>
      </c>
      <c r="E54" s="154">
        <v>0</v>
      </c>
      <c r="F54" s="154">
        <v>0</v>
      </c>
      <c r="G54" s="154">
        <v>0</v>
      </c>
      <c r="H54" s="154">
        <v>0</v>
      </c>
      <c r="I54" s="154">
        <v>0</v>
      </c>
      <c r="J54" s="154">
        <v>0</v>
      </c>
      <c r="K54" s="154">
        <v>0</v>
      </c>
      <c r="L54" s="154">
        <v>0</v>
      </c>
      <c r="M54" s="154">
        <v>0</v>
      </c>
      <c r="N54" s="154">
        <v>0</v>
      </c>
      <c r="O54" s="154">
        <v>0</v>
      </c>
      <c r="P54" s="154">
        <v>0</v>
      </c>
      <c r="Q54" s="154">
        <v>0</v>
      </c>
      <c r="R54" s="154">
        <v>0</v>
      </c>
      <c r="S54" s="154">
        <v>0</v>
      </c>
      <c r="T54" s="154">
        <v>0</v>
      </c>
      <c r="U54" s="154">
        <v>0</v>
      </c>
      <c r="V54" s="154">
        <v>0</v>
      </c>
      <c r="W54" s="154">
        <v>0</v>
      </c>
      <c r="X54" s="154">
        <v>0</v>
      </c>
      <c r="Y54" s="154">
        <v>0</v>
      </c>
      <c r="Z54" s="156"/>
      <c r="AA54" s="154">
        <v>0</v>
      </c>
      <c r="AB54" s="154">
        <v>0</v>
      </c>
      <c r="AC54" s="154">
        <v>0</v>
      </c>
      <c r="AD54" s="154">
        <v>0</v>
      </c>
      <c r="AE54" s="160"/>
      <c r="AF54" s="154">
        <v>0</v>
      </c>
      <c r="AG54" s="154">
        <v>0</v>
      </c>
      <c r="AH54" s="154">
        <v>0</v>
      </c>
      <c r="AI54" s="154">
        <v>0</v>
      </c>
      <c r="AJ54" s="154">
        <v>0</v>
      </c>
      <c r="AK54" s="154">
        <v>0</v>
      </c>
      <c r="AL54" s="154">
        <v>0</v>
      </c>
      <c r="AM54" s="154">
        <v>0</v>
      </c>
      <c r="AN54" s="154">
        <v>0</v>
      </c>
      <c r="AO54" s="154">
        <v>0</v>
      </c>
      <c r="AP54" s="154">
        <v>0</v>
      </c>
      <c r="AQ54" s="154">
        <v>0</v>
      </c>
      <c r="AR54" s="154">
        <v>0</v>
      </c>
      <c r="AS54" s="154">
        <v>0</v>
      </c>
      <c r="AT54" s="117"/>
      <c r="AU54" s="17" t="str">
        <f>IF(AK16+AK37+AK38+AK41+AK42+AK45+AK46+AK47+AK48+AK52+AK53+AK54+AK55+AK60+AK61+AK63+AK64&gt;=AK14," ","GRESEALA")</f>
        <v xml:space="preserve"> </v>
      </c>
      <c r="AV54" s="17" t="str">
        <f>IF(AL16+AL37+AL38+AL41+AL42+AL45+AL46+AL47+AL48+AL52+AL53+AL54+AL55+AL60+AL61+AL63+AL64&gt;=AL14," ","GRESEALA")</f>
        <v xml:space="preserve"> </v>
      </c>
      <c r="AW54" s="17" t="str">
        <f>IF(AR16+AR37+AR38+AR41+AR42+AR45+AR46+AR47+AR48+AR52+AR53+AR54+AR55+AR60+AR61+AR63+AR64&gt;=AR14," ","GRESEALA")</f>
        <v xml:space="preserve"> </v>
      </c>
      <c r="AX54" s="17" t="str">
        <f>IF(AS16+AS37+AS38+AS41+AS42+AS45+AS46+AS47+AS48+AS52+AS53+AS54+AS55+AS60+AS61+AS63+AS64&gt;=AS14," ","GRESEALA")</f>
        <v xml:space="preserve"> </v>
      </c>
      <c r="AY54" s="17" t="str">
        <f>IF(E15+E36+E59+E62&gt;=E13," ","GRESEALA")</f>
        <v xml:space="preserve"> </v>
      </c>
      <c r="AZ54" s="17" t="str">
        <f>IF(F15+F36+F59+F62&gt;=F13," ","GRESEALA")</f>
        <v xml:space="preserve"> </v>
      </c>
      <c r="BA54" s="17" t="str">
        <f>IF(G15+G36+G59+G62&gt;=G13," ","GRESEALA")</f>
        <v xml:space="preserve"> </v>
      </c>
      <c r="BB54" s="17" t="str">
        <f>IF(H15+H36+H59+H62&gt;=H13," ","GRESEALA")</f>
        <v xml:space="preserve"> </v>
      </c>
      <c r="BC54" s="17" t="str">
        <f t="shared" ref="BC54:BI54" si="52">IF(K15+K36+K59+K62&gt;=K13," ","GRESEALA")</f>
        <v xml:space="preserve"> </v>
      </c>
      <c r="BD54" s="23" t="str">
        <f t="shared" si="52"/>
        <v xml:space="preserve"> </v>
      </c>
      <c r="BE54" s="17" t="str">
        <f t="shared" si="52"/>
        <v xml:space="preserve"> </v>
      </c>
      <c r="BF54" s="17" t="str">
        <f t="shared" si="52"/>
        <v xml:space="preserve"> </v>
      </c>
      <c r="BG54" s="17" t="str">
        <f t="shared" si="52"/>
        <v xml:space="preserve"> </v>
      </c>
      <c r="BH54" s="17" t="str">
        <f t="shared" si="52"/>
        <v xml:space="preserve"> </v>
      </c>
      <c r="BI54" s="17" t="str">
        <f t="shared" si="52"/>
        <v xml:space="preserve"> </v>
      </c>
      <c r="BJ54" s="17" t="str">
        <f t="shared" ref="BJ54:BK54" si="53">IF(S15+S36+S59+S62&gt;=S13," ","GRESEALA")</f>
        <v xml:space="preserve"> </v>
      </c>
      <c r="BK54" s="17" t="str">
        <f t="shared" si="53"/>
        <v xml:space="preserve"> </v>
      </c>
    </row>
    <row r="55" spans="2:64" ht="60.75" hidden="1" customHeight="1" x14ac:dyDescent="0.35">
      <c r="B55" s="20"/>
      <c r="C55" s="127" t="s">
        <v>118</v>
      </c>
      <c r="D55" s="145">
        <f t="shared" si="1"/>
        <v>0</v>
      </c>
      <c r="E55" s="157"/>
      <c r="F55" s="157"/>
      <c r="G55" s="157"/>
      <c r="H55" s="157"/>
      <c r="I55" s="157"/>
      <c r="J55" s="157"/>
      <c r="K55" s="157"/>
      <c r="L55" s="157"/>
      <c r="M55" s="157"/>
      <c r="N55" s="157"/>
      <c r="O55" s="157"/>
      <c r="P55" s="157"/>
      <c r="Q55" s="157"/>
      <c r="R55" s="157"/>
      <c r="S55" s="157"/>
      <c r="T55" s="157"/>
      <c r="U55" s="157"/>
      <c r="V55" s="157"/>
      <c r="W55" s="157"/>
      <c r="X55" s="157"/>
      <c r="Y55" s="157"/>
      <c r="Z55" s="158"/>
      <c r="AA55" s="157"/>
      <c r="AB55" s="157"/>
      <c r="AC55" s="157"/>
      <c r="AD55" s="157"/>
      <c r="AE55" s="157"/>
      <c r="AF55" s="157"/>
      <c r="AG55" s="157"/>
      <c r="AH55" s="157"/>
      <c r="AI55" s="157"/>
      <c r="AJ55" s="157"/>
      <c r="AK55" s="157"/>
      <c r="AL55" s="157"/>
      <c r="AM55" s="157"/>
      <c r="AN55" s="157"/>
      <c r="AO55" s="157"/>
      <c r="AP55" s="157"/>
      <c r="AQ55" s="157"/>
      <c r="AR55" s="157"/>
      <c r="AS55" s="157"/>
      <c r="AT55" s="46"/>
      <c r="AU55" s="64"/>
      <c r="AV55" s="64"/>
      <c r="AW55" s="64"/>
      <c r="AX55" s="64"/>
      <c r="AY55" s="64"/>
      <c r="AZ55" s="64"/>
      <c r="BA55" s="64"/>
      <c r="BB55" s="64"/>
      <c r="BC55" s="64"/>
      <c r="BD55" s="64"/>
      <c r="BE55" s="64"/>
      <c r="BF55" s="64"/>
      <c r="BG55" s="64"/>
      <c r="BH55" s="64"/>
      <c r="BI55" s="64"/>
      <c r="BJ55" s="64"/>
      <c r="BK55" s="64"/>
    </row>
    <row r="56" spans="2:64" ht="27" hidden="1" customHeight="1" x14ac:dyDescent="0.35">
      <c r="B56" s="65"/>
      <c r="C56" s="140" t="s">
        <v>119</v>
      </c>
      <c r="D56" s="166">
        <f t="shared" si="1"/>
        <v>0</v>
      </c>
      <c r="E56" s="156"/>
      <c r="F56" s="156"/>
      <c r="G56" s="156"/>
      <c r="H56" s="156"/>
      <c r="I56" s="156"/>
      <c r="J56" s="156"/>
      <c r="K56" s="156"/>
      <c r="L56" s="156"/>
      <c r="M56" s="156"/>
      <c r="N56" s="156"/>
      <c r="O56" s="156"/>
      <c r="P56" s="156"/>
      <c r="Q56" s="156"/>
      <c r="R56" s="156"/>
      <c r="S56" s="156"/>
      <c r="T56" s="156"/>
      <c r="U56" s="156"/>
      <c r="V56" s="156"/>
      <c r="W56" s="156"/>
      <c r="X56" s="156"/>
      <c r="Y56" s="156"/>
      <c r="Z56" s="156"/>
      <c r="AA56" s="156"/>
      <c r="AB56" s="156"/>
      <c r="AC56" s="156"/>
      <c r="AD56" s="156"/>
      <c r="AE56" s="156"/>
      <c r="AF56" s="156"/>
      <c r="AG56" s="156"/>
      <c r="AH56" s="156"/>
      <c r="AI56" s="156"/>
      <c r="AJ56" s="156"/>
      <c r="AK56" s="156"/>
      <c r="AL56" s="156"/>
      <c r="AM56" s="156"/>
      <c r="AN56" s="156"/>
      <c r="AO56" s="156"/>
      <c r="AP56" s="156"/>
      <c r="AQ56" s="156"/>
      <c r="AR56" s="156"/>
      <c r="AS56" s="156"/>
      <c r="AT56" s="117"/>
      <c r="AU56" s="64"/>
      <c r="AV56" s="64"/>
      <c r="AW56" s="64"/>
      <c r="AX56" s="64"/>
      <c r="AY56" s="64"/>
      <c r="AZ56" s="64"/>
      <c r="BA56" s="64"/>
      <c r="BB56" s="64"/>
      <c r="BC56" s="64"/>
      <c r="BD56" s="64"/>
      <c r="BE56" s="64"/>
      <c r="BF56" s="64"/>
      <c r="BG56" s="64"/>
      <c r="BH56" s="64"/>
      <c r="BI56" s="64"/>
      <c r="BJ56" s="64"/>
      <c r="BK56" s="64"/>
    </row>
    <row r="57" spans="2:64" ht="40.5" hidden="1" customHeight="1" x14ac:dyDescent="0.35">
      <c r="B57" s="65"/>
      <c r="C57" s="140" t="s">
        <v>120</v>
      </c>
      <c r="D57" s="155">
        <f t="shared" si="1"/>
        <v>0</v>
      </c>
      <c r="E57" s="156"/>
      <c r="F57" s="156"/>
      <c r="G57" s="156"/>
      <c r="H57" s="156"/>
      <c r="I57" s="156"/>
      <c r="J57" s="156"/>
      <c r="K57" s="156"/>
      <c r="L57" s="156"/>
      <c r="M57" s="156"/>
      <c r="N57" s="156"/>
      <c r="O57" s="156"/>
      <c r="P57" s="156"/>
      <c r="Q57" s="156"/>
      <c r="R57" s="156"/>
      <c r="S57" s="156"/>
      <c r="T57" s="156"/>
      <c r="U57" s="156"/>
      <c r="V57" s="156"/>
      <c r="W57" s="156"/>
      <c r="X57" s="156"/>
      <c r="Y57" s="156"/>
      <c r="Z57" s="156"/>
      <c r="AA57" s="156"/>
      <c r="AB57" s="156"/>
      <c r="AC57" s="156"/>
      <c r="AD57" s="156"/>
      <c r="AE57" s="156"/>
      <c r="AF57" s="156"/>
      <c r="AG57" s="156"/>
      <c r="AH57" s="156"/>
      <c r="AI57" s="156"/>
      <c r="AJ57" s="156"/>
      <c r="AK57" s="156"/>
      <c r="AL57" s="156"/>
      <c r="AM57" s="156"/>
      <c r="AN57" s="156"/>
      <c r="AO57" s="156"/>
      <c r="AP57" s="156"/>
      <c r="AQ57" s="156"/>
      <c r="AR57" s="156"/>
      <c r="AS57" s="156"/>
      <c r="AT57" s="117"/>
      <c r="AU57" s="64"/>
      <c r="AV57" s="64"/>
      <c r="AW57" s="64"/>
      <c r="AX57" s="64"/>
      <c r="AY57" s="64"/>
      <c r="AZ57" s="64"/>
      <c r="BA57" s="64"/>
      <c r="BB57" s="64"/>
      <c r="BC57" s="64"/>
      <c r="BD57" s="64"/>
      <c r="BE57" s="64"/>
      <c r="BF57" s="64"/>
      <c r="BG57" s="64"/>
      <c r="BH57" s="64"/>
      <c r="BI57" s="64"/>
      <c r="BJ57" s="64"/>
      <c r="BK57" s="64"/>
    </row>
    <row r="58" spans="2:64" ht="45.75" hidden="1" customHeight="1" x14ac:dyDescent="0.35">
      <c r="B58" s="65"/>
      <c r="C58" s="140" t="s">
        <v>121</v>
      </c>
      <c r="D58" s="166">
        <f t="shared" si="1"/>
        <v>0</v>
      </c>
      <c r="E58" s="156"/>
      <c r="F58" s="156"/>
      <c r="G58" s="156"/>
      <c r="H58" s="156"/>
      <c r="I58" s="156"/>
      <c r="J58" s="156"/>
      <c r="K58" s="156"/>
      <c r="L58" s="156"/>
      <c r="M58" s="156"/>
      <c r="N58" s="156"/>
      <c r="O58" s="156"/>
      <c r="P58" s="156"/>
      <c r="Q58" s="156"/>
      <c r="R58" s="156"/>
      <c r="S58" s="156"/>
      <c r="T58" s="156"/>
      <c r="U58" s="156"/>
      <c r="V58" s="156"/>
      <c r="W58" s="156"/>
      <c r="X58" s="156"/>
      <c r="Y58" s="156"/>
      <c r="Z58" s="156"/>
      <c r="AA58" s="156"/>
      <c r="AB58" s="156"/>
      <c r="AC58" s="156"/>
      <c r="AD58" s="156"/>
      <c r="AE58" s="156"/>
      <c r="AF58" s="156"/>
      <c r="AG58" s="156"/>
      <c r="AH58" s="156"/>
      <c r="AI58" s="156"/>
      <c r="AJ58" s="156"/>
      <c r="AK58" s="156"/>
      <c r="AL58" s="156"/>
      <c r="AM58" s="156"/>
      <c r="AN58" s="156"/>
      <c r="AO58" s="156"/>
      <c r="AP58" s="156"/>
      <c r="AQ58" s="156"/>
      <c r="AR58" s="156"/>
      <c r="AS58" s="156"/>
      <c r="AT58" s="117"/>
      <c r="AU58" s="64"/>
      <c r="AV58" s="64"/>
      <c r="AW58" s="64"/>
      <c r="AX58" s="64"/>
      <c r="AY58" s="64"/>
      <c r="AZ58" s="64"/>
      <c r="BA58" s="64"/>
      <c r="BB58" s="64"/>
      <c r="BC58" s="64"/>
      <c r="BD58" s="64"/>
      <c r="BE58" s="64"/>
      <c r="BF58" s="64"/>
      <c r="BG58" s="64"/>
      <c r="BH58" s="64"/>
      <c r="BI58" s="64"/>
      <c r="BJ58" s="64"/>
      <c r="BK58" s="64"/>
    </row>
    <row r="59" spans="2:64" ht="39" customHeight="1" x14ac:dyDescent="0.35">
      <c r="B59" s="69">
        <v>13.1</v>
      </c>
      <c r="C59" s="128" t="s">
        <v>122</v>
      </c>
      <c r="D59" s="162">
        <f t="shared" si="1"/>
        <v>0</v>
      </c>
      <c r="E59" s="152">
        <v>0</v>
      </c>
      <c r="F59" s="152">
        <v>0</v>
      </c>
      <c r="G59" s="152">
        <v>0</v>
      </c>
      <c r="H59" s="152">
        <v>0</v>
      </c>
      <c r="I59" s="152">
        <v>0</v>
      </c>
      <c r="J59" s="152">
        <v>0</v>
      </c>
      <c r="K59" s="152">
        <v>0</v>
      </c>
      <c r="L59" s="152">
        <v>0</v>
      </c>
      <c r="M59" s="152">
        <v>0</v>
      </c>
      <c r="N59" s="152">
        <v>0</v>
      </c>
      <c r="O59" s="152">
        <v>0</v>
      </c>
      <c r="P59" s="152">
        <v>0</v>
      </c>
      <c r="Q59" s="152">
        <v>0</v>
      </c>
      <c r="R59" s="152">
        <v>0</v>
      </c>
      <c r="S59" s="152">
        <v>0</v>
      </c>
      <c r="T59" s="152">
        <v>0</v>
      </c>
      <c r="U59" s="152">
        <v>0</v>
      </c>
      <c r="V59" s="152">
        <v>0</v>
      </c>
      <c r="W59" s="152">
        <v>0</v>
      </c>
      <c r="X59" s="152">
        <v>0</v>
      </c>
      <c r="Y59" s="152">
        <v>0</v>
      </c>
      <c r="Z59" s="156"/>
      <c r="AA59" s="152">
        <v>0</v>
      </c>
      <c r="AB59" s="152">
        <v>0</v>
      </c>
      <c r="AC59" s="152">
        <v>0</v>
      </c>
      <c r="AD59" s="152">
        <v>0</v>
      </c>
      <c r="AE59" s="152">
        <v>0</v>
      </c>
      <c r="AF59" s="152">
        <v>0</v>
      </c>
      <c r="AG59" s="152">
        <v>0</v>
      </c>
      <c r="AH59" s="152">
        <v>0</v>
      </c>
      <c r="AI59" s="152">
        <v>0</v>
      </c>
      <c r="AJ59" s="152">
        <v>0</v>
      </c>
      <c r="AK59" s="152">
        <v>0</v>
      </c>
      <c r="AL59" s="152">
        <v>0</v>
      </c>
      <c r="AM59" s="152">
        <v>0</v>
      </c>
      <c r="AN59" s="152">
        <v>0</v>
      </c>
      <c r="AO59" s="152">
        <v>0</v>
      </c>
      <c r="AP59" s="152">
        <v>0</v>
      </c>
      <c r="AQ59" s="152">
        <v>0</v>
      </c>
      <c r="AR59" s="152">
        <v>0</v>
      </c>
      <c r="AS59" s="152">
        <v>0</v>
      </c>
      <c r="AT59" s="117"/>
      <c r="AU59" s="17" t="str">
        <f t="shared" ref="AU59:BK59" si="54">IF(U15+U36+U59+U62&gt;=U13," ","GRESEALA")</f>
        <v xml:space="preserve"> </v>
      </c>
      <c r="AV59" s="17" t="str">
        <f t="shared" si="54"/>
        <v xml:space="preserve"> </v>
      </c>
      <c r="AW59" s="17" t="str">
        <f t="shared" si="54"/>
        <v xml:space="preserve"> </v>
      </c>
      <c r="AX59" s="17" t="str">
        <f t="shared" si="54"/>
        <v xml:space="preserve"> </v>
      </c>
      <c r="AY59" s="17" t="str">
        <f t="shared" si="54"/>
        <v xml:space="preserve"> </v>
      </c>
      <c r="AZ59" s="17" t="str">
        <f t="shared" si="54"/>
        <v xml:space="preserve"> </v>
      </c>
      <c r="BA59" s="17" t="str">
        <f t="shared" si="54"/>
        <v xml:space="preserve"> </v>
      </c>
      <c r="BB59" s="17" t="str">
        <f t="shared" si="54"/>
        <v xml:space="preserve"> </v>
      </c>
      <c r="BC59" s="17" t="str">
        <f t="shared" si="54"/>
        <v xml:space="preserve"> </v>
      </c>
      <c r="BD59" s="17" t="str">
        <f t="shared" si="54"/>
        <v xml:space="preserve"> </v>
      </c>
      <c r="BE59" s="17" t="str">
        <f t="shared" si="54"/>
        <v xml:space="preserve"> </v>
      </c>
      <c r="BF59" s="17" t="str">
        <f t="shared" si="54"/>
        <v xml:space="preserve"> </v>
      </c>
      <c r="BG59" s="17" t="str">
        <f t="shared" si="54"/>
        <v xml:space="preserve"> </v>
      </c>
      <c r="BH59" s="17" t="str">
        <f t="shared" si="54"/>
        <v xml:space="preserve"> </v>
      </c>
      <c r="BI59" s="17" t="str">
        <f t="shared" si="54"/>
        <v xml:space="preserve"> </v>
      </c>
      <c r="BJ59" s="17" t="str">
        <f t="shared" si="54"/>
        <v xml:space="preserve"> </v>
      </c>
      <c r="BK59" s="17" t="str">
        <f t="shared" si="54"/>
        <v xml:space="preserve"> </v>
      </c>
    </row>
    <row r="60" spans="2:64" ht="40.5" customHeight="1" x14ac:dyDescent="0.35">
      <c r="B60" s="30">
        <v>13</v>
      </c>
      <c r="C60" s="133" t="s">
        <v>123</v>
      </c>
      <c r="D60" s="166">
        <f t="shared" si="1"/>
        <v>0</v>
      </c>
      <c r="E60" s="154">
        <v>0</v>
      </c>
      <c r="F60" s="154">
        <v>0</v>
      </c>
      <c r="G60" s="154">
        <v>0</v>
      </c>
      <c r="H60" s="154">
        <v>0</v>
      </c>
      <c r="I60" s="154">
        <v>0</v>
      </c>
      <c r="J60" s="154">
        <v>0</v>
      </c>
      <c r="K60" s="154">
        <v>0</v>
      </c>
      <c r="L60" s="154">
        <v>0</v>
      </c>
      <c r="M60" s="154">
        <v>0</v>
      </c>
      <c r="N60" s="154">
        <v>0</v>
      </c>
      <c r="O60" s="154">
        <v>0</v>
      </c>
      <c r="P60" s="154">
        <v>0</v>
      </c>
      <c r="Q60" s="154">
        <v>0</v>
      </c>
      <c r="R60" s="154">
        <v>0</v>
      </c>
      <c r="S60" s="154">
        <v>0</v>
      </c>
      <c r="T60" s="154">
        <v>0</v>
      </c>
      <c r="U60" s="154">
        <v>0</v>
      </c>
      <c r="V60" s="154">
        <v>0</v>
      </c>
      <c r="W60" s="154">
        <v>0</v>
      </c>
      <c r="X60" s="154">
        <v>0</v>
      </c>
      <c r="Y60" s="154">
        <v>0</v>
      </c>
      <c r="Z60" s="156"/>
      <c r="AA60" s="154">
        <v>0</v>
      </c>
      <c r="AB60" s="154">
        <v>0</v>
      </c>
      <c r="AC60" s="154">
        <v>0</v>
      </c>
      <c r="AD60" s="154">
        <v>0</v>
      </c>
      <c r="AE60" s="154">
        <v>0</v>
      </c>
      <c r="AF60" s="154">
        <v>0</v>
      </c>
      <c r="AG60" s="154">
        <v>0</v>
      </c>
      <c r="AH60" s="154">
        <v>0</v>
      </c>
      <c r="AI60" s="154">
        <v>0</v>
      </c>
      <c r="AJ60" s="154">
        <v>0</v>
      </c>
      <c r="AK60" s="154">
        <v>0</v>
      </c>
      <c r="AL60" s="154">
        <v>0</v>
      </c>
      <c r="AM60" s="154">
        <v>0</v>
      </c>
      <c r="AN60" s="154">
        <v>0</v>
      </c>
      <c r="AO60" s="154">
        <v>0</v>
      </c>
      <c r="AP60" s="154">
        <v>0</v>
      </c>
      <c r="AQ60" s="154">
        <v>0</v>
      </c>
      <c r="AR60" s="154">
        <v>0</v>
      </c>
      <c r="AS60" s="154">
        <v>0</v>
      </c>
      <c r="AT60" s="117"/>
      <c r="AU60" s="17" t="str">
        <f>IF(AL15+AL36+AL59+AL62&gt;=AL13," ","GRESEALA")</f>
        <v xml:space="preserve"> </v>
      </c>
      <c r="AV60" s="17" t="str">
        <f>IF(AR15+AR36+AR59+AR62&gt;=AR13," ","GRESEALA")</f>
        <v xml:space="preserve"> </v>
      </c>
      <c r="AW60" s="17" t="str">
        <f>IF(AS15+AS36+AS59+AS62&gt;=AS13," ","GRESEALA")</f>
        <v xml:space="preserve"> </v>
      </c>
      <c r="AX60" s="17" t="str">
        <f>IF(E53+F53=D53," ","GRESEALA")</f>
        <v xml:space="preserve"> </v>
      </c>
      <c r="AY60" s="23" t="str">
        <f>IF(G53+K53+I53+L53+M53=D53," ","GRESEALA")</f>
        <v xml:space="preserve"> </v>
      </c>
      <c r="AZ60" s="17" t="str">
        <f>IF(O53+P53=D53," ","GRESEALA")</f>
        <v xml:space="preserve"> </v>
      </c>
      <c r="BA60" s="17" t="str">
        <f>IF(Q53+S53+T53+U53+V53+W53=D53," ","GRESEALA")</f>
        <v xml:space="preserve"> </v>
      </c>
      <c r="BB60" s="17" t="str">
        <f>IF(X53+Y53+Z53=D53," ","GRESEALA")</f>
        <v xml:space="preserve"> </v>
      </c>
      <c r="BC60" s="23" t="str">
        <f>IF(AA53+AC53+AE53+AF53+AG53+AH53+AI53+AJ53+AK53+AL53+AM53+AN53+AO53+AP53+AQ53+AR53+AS53&gt;=D53," ","GRESEALA")</f>
        <v xml:space="preserve"> </v>
      </c>
      <c r="BD60" s="17" t="str">
        <f>IF(E54+F54=D54," ","GRESEALA")</f>
        <v xml:space="preserve"> </v>
      </c>
      <c r="BE60" s="23" t="str">
        <f>IF(G54+K54+I54+L54+M54=D54," ","GRESEALA")</f>
        <v xml:space="preserve"> </v>
      </c>
      <c r="BF60" s="17" t="str">
        <f>IF(O54+P54=D54," ","GRESEALA")</f>
        <v xml:space="preserve"> </v>
      </c>
      <c r="BG60" s="17" t="str">
        <f>IF(Q54+S54+T54+U54+V54+W54=D54," ","GRESEALA")</f>
        <v xml:space="preserve"> </v>
      </c>
      <c r="BH60" s="17" t="str">
        <f>IF(X54+Y54+Z54=D54," ","GRESEALA")</f>
        <v xml:space="preserve"> </v>
      </c>
      <c r="BI60" s="23" t="str">
        <f>IF(AA54+AC54+AE54+AF54+AG54+AH54+AI54+AJ54+AK54+AL54+AM54+AN54+AO54+AP54+AQ54+AR54+AS54&gt;=D54," ","GRESEALA")</f>
        <v xml:space="preserve"> </v>
      </c>
      <c r="BJ60" s="17" t="str">
        <f>IF(E59+F59=D59," ","GRESEALA")</f>
        <v xml:space="preserve"> </v>
      </c>
      <c r="BK60" s="23" t="str">
        <f>IF(G59+K59+I59+L59+M59=D59," ","GRESEALA")</f>
        <v xml:space="preserve"> </v>
      </c>
    </row>
    <row r="61" spans="2:64" ht="62.25" hidden="1" customHeight="1" x14ac:dyDescent="0.35">
      <c r="B61" s="30">
        <v>14</v>
      </c>
      <c r="C61" s="133" t="s">
        <v>124</v>
      </c>
      <c r="D61" s="154">
        <f t="shared" si="1"/>
        <v>0</v>
      </c>
      <c r="E61" s="154"/>
      <c r="F61" s="154"/>
      <c r="G61" s="154"/>
      <c r="H61" s="154"/>
      <c r="I61" s="154"/>
      <c r="J61" s="154"/>
      <c r="K61" s="154"/>
      <c r="L61" s="154"/>
      <c r="M61" s="154"/>
      <c r="N61" s="154"/>
      <c r="O61" s="154"/>
      <c r="P61" s="154"/>
      <c r="Q61" s="154"/>
      <c r="R61" s="154"/>
      <c r="S61" s="154"/>
      <c r="T61" s="154"/>
      <c r="U61" s="154"/>
      <c r="V61" s="154"/>
      <c r="W61" s="154"/>
      <c r="X61" s="154"/>
      <c r="Y61" s="154"/>
      <c r="Z61" s="156"/>
      <c r="AA61" s="154"/>
      <c r="AB61" s="154"/>
      <c r="AC61" s="154"/>
      <c r="AD61" s="154"/>
      <c r="AE61" s="154"/>
      <c r="AF61" s="154"/>
      <c r="AG61" s="154"/>
      <c r="AH61" s="154"/>
      <c r="AI61" s="154"/>
      <c r="AJ61" s="154"/>
      <c r="AK61" s="154"/>
      <c r="AL61" s="154"/>
      <c r="AM61" s="154"/>
      <c r="AN61" s="154"/>
      <c r="AO61" s="154"/>
      <c r="AP61" s="154"/>
      <c r="AQ61" s="154"/>
      <c r="AR61" s="154"/>
      <c r="AS61" s="154"/>
      <c r="AT61" s="117"/>
      <c r="AU61" s="17" t="str">
        <f>IF(O59+P59=D59," ","GRESEALA")</f>
        <v xml:space="preserve"> </v>
      </c>
      <c r="AV61" s="17" t="str">
        <f>IF(Q59+S59+T59+U59+V59+W59=D59," ","GRESEALA")</f>
        <v xml:space="preserve"> </v>
      </c>
      <c r="AW61" s="17" t="str">
        <f>IF(X59+Y59+Z59=D59," ","GRESEALA")</f>
        <v xml:space="preserve"> </v>
      </c>
      <c r="AX61" s="17" t="str">
        <f>IF(AA59+AC59+AE59+AF59+AG59+AH59+AI59+AJ59+AK59+AL59+AR59+AS59&gt;=D59," ","GRESEALA")</f>
        <v xml:space="preserve"> </v>
      </c>
      <c r="AY61" s="17" t="str">
        <f>IF(D54=AE54," ","GRESEALA")</f>
        <v xml:space="preserve"> </v>
      </c>
      <c r="AZ61" s="17" t="str">
        <f>IF(E60+F60=D60," ","GRESEALA")</f>
        <v xml:space="preserve"> </v>
      </c>
      <c r="BA61" s="23" t="str">
        <f>IF(G60+K60+I60+L60+M60=D60," ","GRESEALA")</f>
        <v xml:space="preserve"> </v>
      </c>
      <c r="BB61" s="17" t="str">
        <f>IF(O60+P60=D60," ","GRESEALA")</f>
        <v xml:space="preserve"> </v>
      </c>
      <c r="BC61" s="17" t="str">
        <f>IF(Q60+S60+T60+U60+V60+W60=D60," ","GRESEALA")</f>
        <v xml:space="preserve"> </v>
      </c>
      <c r="BD61" s="17" t="str">
        <f>IF(X60+Y60+Z60=D60," ","GRESEALA")</f>
        <v xml:space="preserve"> </v>
      </c>
      <c r="BE61" s="23" t="str">
        <f>IF(AA60+AC60+AE60+AF60+AG60+AH60+AI60+AJ60+AK60+AL60+AM60+AN60+AO60+AP60+AQ60+AR60+AS60&gt;=D60," ","GRESEALA")</f>
        <v xml:space="preserve"> </v>
      </c>
      <c r="BF61" s="17" t="str">
        <f>IF(E61+F61=D61," ","GRESEALA")</f>
        <v xml:space="preserve"> </v>
      </c>
      <c r="BG61" s="23" t="str">
        <f>IF(G61+K61+I61+L61+M61=D61," ","GRESEALA")</f>
        <v xml:space="preserve"> </v>
      </c>
      <c r="BH61" s="17" t="str">
        <f>IF(O61+P61=D61," ","GRESEALA")</f>
        <v xml:space="preserve"> </v>
      </c>
      <c r="BI61" s="17" t="str">
        <f>IF(Q61+S61+T61+U61+V61+W61=D61," ","GRESEALA")</f>
        <v xml:space="preserve"> </v>
      </c>
      <c r="BJ61" s="17" t="str">
        <f>IF(X61+Y61+Z61=D61," ","GRESEALA")</f>
        <v xml:space="preserve"> </v>
      </c>
      <c r="BK61" s="23" t="str">
        <f>IF(AA61+AC61+AE61+AF61+AG61+AH61+AI61+AJ61+AK61+AL61+AM61+AN61+AO61+AP61+AQ61+AR61+AS61&gt;=D61," ","GRESEALA")</f>
        <v xml:space="preserve"> </v>
      </c>
    </row>
    <row r="62" spans="2:64" s="27" customFormat="1" ht="38.25" customHeight="1" x14ac:dyDescent="0.35">
      <c r="B62" s="69">
        <v>15.1</v>
      </c>
      <c r="C62" s="128" t="s">
        <v>125</v>
      </c>
      <c r="D62" s="162">
        <f t="shared" si="1"/>
        <v>0</v>
      </c>
      <c r="E62" s="152">
        <v>0</v>
      </c>
      <c r="F62" s="152">
        <v>0</v>
      </c>
      <c r="G62" s="152">
        <v>0</v>
      </c>
      <c r="H62" s="152">
        <v>0</v>
      </c>
      <c r="I62" s="152">
        <v>0</v>
      </c>
      <c r="J62" s="152">
        <v>0</v>
      </c>
      <c r="K62" s="152">
        <v>0</v>
      </c>
      <c r="L62" s="152">
        <v>0</v>
      </c>
      <c r="M62" s="161"/>
      <c r="N62" s="161"/>
      <c r="O62" s="152">
        <v>0</v>
      </c>
      <c r="P62" s="152">
        <v>0</v>
      </c>
      <c r="Q62" s="152">
        <v>0</v>
      </c>
      <c r="R62" s="152">
        <v>0</v>
      </c>
      <c r="S62" s="152">
        <v>0</v>
      </c>
      <c r="T62" s="152">
        <v>0</v>
      </c>
      <c r="U62" s="152">
        <v>0</v>
      </c>
      <c r="V62" s="152">
        <v>0</v>
      </c>
      <c r="W62" s="152">
        <v>0</v>
      </c>
      <c r="X62" s="152">
        <v>0</v>
      </c>
      <c r="Y62" s="152">
        <v>0</v>
      </c>
      <c r="Z62" s="156"/>
      <c r="AA62" s="152">
        <v>0</v>
      </c>
      <c r="AB62" s="152">
        <v>0</v>
      </c>
      <c r="AC62" s="152">
        <v>0</v>
      </c>
      <c r="AD62" s="152">
        <v>0</v>
      </c>
      <c r="AE62" s="152">
        <v>0</v>
      </c>
      <c r="AF62" s="152">
        <v>0</v>
      </c>
      <c r="AG62" s="152">
        <v>0</v>
      </c>
      <c r="AH62" s="152">
        <v>0</v>
      </c>
      <c r="AI62" s="152">
        <v>0</v>
      </c>
      <c r="AJ62" s="152">
        <v>0</v>
      </c>
      <c r="AK62" s="152">
        <v>0</v>
      </c>
      <c r="AL62" s="152">
        <v>0</v>
      </c>
      <c r="AM62" s="152">
        <v>0</v>
      </c>
      <c r="AN62" s="152">
        <v>0</v>
      </c>
      <c r="AO62" s="152">
        <v>0</v>
      </c>
      <c r="AP62" s="152">
        <v>0</v>
      </c>
      <c r="AQ62" s="152">
        <v>0</v>
      </c>
      <c r="AR62" s="152">
        <v>0</v>
      </c>
      <c r="AS62" s="152">
        <v>0</v>
      </c>
      <c r="AT62" s="117"/>
      <c r="AU62" s="17" t="str">
        <f>IF(E62+F62=D62," ","GRESEALA")</f>
        <v xml:space="preserve"> </v>
      </c>
      <c r="AV62" s="23" t="str">
        <f>IF(G62+K62+I62+L62+M62=D62," ","GRESEALA")</f>
        <v xml:space="preserve"> </v>
      </c>
      <c r="AW62" s="17" t="str">
        <f>IF(O62+P62=D62," ","GRESEALA")</f>
        <v xml:space="preserve"> </v>
      </c>
      <c r="AX62" s="17" t="str">
        <f>IF(Q62+S62+T62+U62+V62+W62=D62," ","GRESEALA")</f>
        <v xml:space="preserve"> </v>
      </c>
      <c r="AY62" s="17" t="str">
        <f>IF(X62+Y62+Z62=D62," ","GRESEALA")</f>
        <v xml:space="preserve"> </v>
      </c>
      <c r="AZ62" s="17" t="str">
        <f>IF(AA62+AC62+AE62+AF62+AG62+AH62+AI62+AJ62+AK62+AL62+AR62+AS62&gt;=D62," ","GRESEALA")</f>
        <v xml:space="preserve"> </v>
      </c>
      <c r="BA62" s="17" t="str">
        <f>IF(E63+F63=D63," ","GRESEALA")</f>
        <v xml:space="preserve"> </v>
      </c>
      <c r="BB62" s="23" t="str">
        <f>IF(G63+K63+I63+L63+M63=D63," ","GRESEALA")</f>
        <v xml:space="preserve"> </v>
      </c>
      <c r="BC62" s="17" t="str">
        <f>IF(O63+P63=D63," ","GRESEALA")</f>
        <v xml:space="preserve"> </v>
      </c>
      <c r="BD62" s="17" t="str">
        <f>IF(Q63+S63+T63+U63+V63+W63=D63," ","GRESEALA")</f>
        <v xml:space="preserve"> </v>
      </c>
      <c r="BE62" s="17" t="str">
        <f>IF(X63+Y63+Z63=D63," ","GRESEALA")</f>
        <v xml:space="preserve"> </v>
      </c>
      <c r="BF62" s="23" t="str">
        <f>IF(AA63+AC63+AE63+AF63+AG63+AH63+AI63+AJ63+AK63+AL63+AM63+AN63+AO63+AP63+AQ63+AR63+AS63&gt;=D63," ","GRESEALA")</f>
        <v xml:space="preserve"> </v>
      </c>
      <c r="BG62" s="17" t="str">
        <f>IF(E64+F64=D64," ","GRESEALA")</f>
        <v xml:space="preserve"> </v>
      </c>
      <c r="BH62" s="23" t="str">
        <f>IF(G64+K64+I64+L64+M64=D64," ","GRESEALA")</f>
        <v xml:space="preserve"> </v>
      </c>
      <c r="BI62" s="17" t="str">
        <f>IF(O64+P64=D64," ","GRESEALA")</f>
        <v xml:space="preserve"> </v>
      </c>
      <c r="BJ62" s="17" t="str">
        <f>IF(Q64+S64+T64+U64+V64+W64=D64," ","GRESEALA")</f>
        <v xml:space="preserve"> </v>
      </c>
      <c r="BK62" s="17" t="str">
        <f>IF(X64+Y64+Z64=D64," ","GRESEALA")</f>
        <v xml:space="preserve"> </v>
      </c>
    </row>
    <row r="63" spans="2:64" ht="42.75" customHeight="1" x14ac:dyDescent="0.35">
      <c r="B63" s="30">
        <v>15</v>
      </c>
      <c r="C63" s="133" t="s">
        <v>126</v>
      </c>
      <c r="D63" s="154">
        <f t="shared" si="1"/>
        <v>0</v>
      </c>
      <c r="E63" s="154">
        <v>0</v>
      </c>
      <c r="F63" s="154">
        <v>0</v>
      </c>
      <c r="G63" s="154">
        <v>0</v>
      </c>
      <c r="H63" s="154">
        <v>0</v>
      </c>
      <c r="I63" s="154">
        <v>0</v>
      </c>
      <c r="J63" s="154">
        <v>0</v>
      </c>
      <c r="K63" s="154">
        <v>0</v>
      </c>
      <c r="L63" s="154">
        <v>0</v>
      </c>
      <c r="M63" s="156"/>
      <c r="N63" s="156"/>
      <c r="O63" s="154">
        <v>0</v>
      </c>
      <c r="P63" s="154">
        <v>0</v>
      </c>
      <c r="Q63" s="154">
        <v>0</v>
      </c>
      <c r="R63" s="154">
        <v>0</v>
      </c>
      <c r="S63" s="154">
        <v>0</v>
      </c>
      <c r="T63" s="154">
        <v>0</v>
      </c>
      <c r="U63" s="154">
        <v>0</v>
      </c>
      <c r="V63" s="154">
        <v>0</v>
      </c>
      <c r="W63" s="154">
        <v>0</v>
      </c>
      <c r="X63" s="154">
        <v>0</v>
      </c>
      <c r="Y63" s="154">
        <v>0</v>
      </c>
      <c r="Z63" s="156"/>
      <c r="AA63" s="154">
        <v>0</v>
      </c>
      <c r="AB63" s="154">
        <v>0</v>
      </c>
      <c r="AC63" s="154">
        <v>0</v>
      </c>
      <c r="AD63" s="154">
        <v>0</v>
      </c>
      <c r="AE63" s="154">
        <v>0</v>
      </c>
      <c r="AF63" s="154">
        <v>0</v>
      </c>
      <c r="AG63" s="154">
        <v>0</v>
      </c>
      <c r="AH63" s="154">
        <v>0</v>
      </c>
      <c r="AI63" s="154">
        <v>0</v>
      </c>
      <c r="AJ63" s="154">
        <v>0</v>
      </c>
      <c r="AK63" s="154">
        <v>0</v>
      </c>
      <c r="AL63" s="154">
        <v>0</v>
      </c>
      <c r="AM63" s="154">
        <v>0</v>
      </c>
      <c r="AN63" s="154">
        <v>0</v>
      </c>
      <c r="AO63" s="154">
        <v>0</v>
      </c>
      <c r="AP63" s="154">
        <v>0</v>
      </c>
      <c r="AQ63" s="154">
        <v>0</v>
      </c>
      <c r="AR63" s="154">
        <v>0</v>
      </c>
      <c r="AS63" s="154">
        <v>0</v>
      </c>
      <c r="AT63" s="117"/>
      <c r="AU63" s="17" t="str">
        <f>IF(E65+E66+E67=E64," ","GRESEALA")</f>
        <v xml:space="preserve"> </v>
      </c>
      <c r="AV63" s="17" t="str">
        <f>IF(F65+F66+F67=F64," ","GRESEALA")</f>
        <v xml:space="preserve"> </v>
      </c>
      <c r="AW63" s="17" t="str">
        <f>IF(G65+G66+G67=G64," ","GRESEALA")</f>
        <v xml:space="preserve"> </v>
      </c>
      <c r="AX63" s="17" t="str">
        <f>IF(H65+H66+H67=H64," ","GRESEALA")</f>
        <v xml:space="preserve"> </v>
      </c>
      <c r="AY63" s="17" t="str">
        <f t="shared" ref="AY63:BE63" si="55">IF(K65+K66+K67=K64," ","GRESEALA")</f>
        <v xml:space="preserve"> </v>
      </c>
      <c r="AZ63" s="23" t="str">
        <f t="shared" si="55"/>
        <v xml:space="preserve"> </v>
      </c>
      <c r="BA63" s="17" t="str">
        <f t="shared" si="55"/>
        <v xml:space="preserve"> </v>
      </c>
      <c r="BB63" s="17" t="str">
        <f t="shared" si="55"/>
        <v xml:space="preserve"> </v>
      </c>
      <c r="BC63" s="17" t="str">
        <f t="shared" si="55"/>
        <v xml:space="preserve"> </v>
      </c>
      <c r="BD63" s="17" t="str">
        <f t="shared" si="55"/>
        <v xml:space="preserve"> </v>
      </c>
      <c r="BE63" s="17" t="str">
        <f t="shared" si="55"/>
        <v xml:space="preserve"> </v>
      </c>
      <c r="BF63" s="17" t="str">
        <f t="shared" ref="BF63:BK63" si="56">IF(S65+S66+S67=S64," ","GRESEALA")</f>
        <v xml:space="preserve"> </v>
      </c>
      <c r="BG63" s="17" t="str">
        <f t="shared" si="56"/>
        <v xml:space="preserve"> </v>
      </c>
      <c r="BH63" s="17" t="str">
        <f t="shared" si="56"/>
        <v xml:space="preserve"> </v>
      </c>
      <c r="BI63" s="17" t="str">
        <f t="shared" si="56"/>
        <v xml:space="preserve"> </v>
      </c>
      <c r="BJ63" s="17" t="str">
        <f t="shared" si="56"/>
        <v xml:space="preserve"> </v>
      </c>
      <c r="BK63" s="17" t="str">
        <f t="shared" si="56"/>
        <v xml:space="preserve"> </v>
      </c>
      <c r="BL63" s="7"/>
    </row>
    <row r="64" spans="2:64" ht="39.75" customHeight="1" x14ac:dyDescent="0.35">
      <c r="B64" s="20">
        <v>16</v>
      </c>
      <c r="C64" s="141" t="s">
        <v>127</v>
      </c>
      <c r="D64" s="167">
        <f t="shared" si="1"/>
        <v>0</v>
      </c>
      <c r="E64" s="153">
        <f t="shared" ref="E64:AS64" si="57">E65+E66+E67</f>
        <v>0</v>
      </c>
      <c r="F64" s="153">
        <f t="shared" si="57"/>
        <v>0</v>
      </c>
      <c r="G64" s="153">
        <f t="shared" si="57"/>
        <v>0</v>
      </c>
      <c r="H64" s="153">
        <f t="shared" si="57"/>
        <v>0</v>
      </c>
      <c r="I64" s="153">
        <f t="shared" si="57"/>
        <v>0</v>
      </c>
      <c r="J64" s="153">
        <f t="shared" si="57"/>
        <v>0</v>
      </c>
      <c r="K64" s="153">
        <f t="shared" si="57"/>
        <v>0</v>
      </c>
      <c r="L64" s="153">
        <f t="shared" si="57"/>
        <v>0</v>
      </c>
      <c r="M64" s="153">
        <f t="shared" si="57"/>
        <v>0</v>
      </c>
      <c r="N64" s="153">
        <f t="shared" si="57"/>
        <v>0</v>
      </c>
      <c r="O64" s="153">
        <f t="shared" si="57"/>
        <v>0</v>
      </c>
      <c r="P64" s="153">
        <f t="shared" si="57"/>
        <v>0</v>
      </c>
      <c r="Q64" s="153">
        <f t="shared" si="57"/>
        <v>0</v>
      </c>
      <c r="R64" s="153">
        <f t="shared" si="57"/>
        <v>0</v>
      </c>
      <c r="S64" s="153">
        <f t="shared" si="57"/>
        <v>0</v>
      </c>
      <c r="T64" s="153">
        <f t="shared" si="57"/>
        <v>0</v>
      </c>
      <c r="U64" s="153">
        <f t="shared" si="57"/>
        <v>0</v>
      </c>
      <c r="V64" s="153">
        <f t="shared" si="57"/>
        <v>0</v>
      </c>
      <c r="W64" s="153">
        <f t="shared" si="57"/>
        <v>0</v>
      </c>
      <c r="X64" s="153">
        <f t="shared" si="57"/>
        <v>0</v>
      </c>
      <c r="Y64" s="153">
        <f t="shared" si="57"/>
        <v>0</v>
      </c>
      <c r="Z64" s="156">
        <f t="shared" si="57"/>
        <v>0</v>
      </c>
      <c r="AA64" s="153">
        <f t="shared" si="57"/>
        <v>0</v>
      </c>
      <c r="AB64" s="153">
        <f t="shared" si="57"/>
        <v>0</v>
      </c>
      <c r="AC64" s="153">
        <f t="shared" si="57"/>
        <v>0</v>
      </c>
      <c r="AD64" s="153">
        <f t="shared" si="57"/>
        <v>0</v>
      </c>
      <c r="AE64" s="153">
        <f t="shared" si="57"/>
        <v>0</v>
      </c>
      <c r="AF64" s="153">
        <f t="shared" si="57"/>
        <v>0</v>
      </c>
      <c r="AG64" s="153">
        <f t="shared" si="57"/>
        <v>0</v>
      </c>
      <c r="AH64" s="153">
        <f t="shared" si="57"/>
        <v>0</v>
      </c>
      <c r="AI64" s="153">
        <f t="shared" si="57"/>
        <v>0</v>
      </c>
      <c r="AJ64" s="153">
        <f t="shared" si="57"/>
        <v>0</v>
      </c>
      <c r="AK64" s="153">
        <f t="shared" si="57"/>
        <v>0</v>
      </c>
      <c r="AL64" s="153">
        <f t="shared" si="57"/>
        <v>0</v>
      </c>
      <c r="AM64" s="153">
        <f t="shared" si="57"/>
        <v>0</v>
      </c>
      <c r="AN64" s="153">
        <f t="shared" si="57"/>
        <v>0</v>
      </c>
      <c r="AO64" s="153">
        <f t="shared" si="57"/>
        <v>0</v>
      </c>
      <c r="AP64" s="153">
        <f t="shared" si="57"/>
        <v>0</v>
      </c>
      <c r="AQ64" s="153">
        <f t="shared" si="57"/>
        <v>0</v>
      </c>
      <c r="AR64" s="153">
        <f t="shared" si="57"/>
        <v>0</v>
      </c>
      <c r="AS64" s="153">
        <f t="shared" si="57"/>
        <v>0</v>
      </c>
      <c r="AT64" s="117"/>
      <c r="AU64" s="17" t="str">
        <f t="shared" ref="AU64:BH64" si="58">IF(Y65+Y66+Y67=Y64," ","GRESEALA")</f>
        <v xml:space="preserve"> </v>
      </c>
      <c r="AV64" s="17" t="str">
        <f t="shared" si="58"/>
        <v xml:space="preserve"> </v>
      </c>
      <c r="AW64" s="17" t="str">
        <f t="shared" si="58"/>
        <v xml:space="preserve"> </v>
      </c>
      <c r="AX64" s="17" t="str">
        <f t="shared" si="58"/>
        <v xml:space="preserve"> </v>
      </c>
      <c r="AY64" s="17" t="str">
        <f t="shared" si="58"/>
        <v xml:space="preserve"> </v>
      </c>
      <c r="AZ64" s="17" t="str">
        <f t="shared" si="58"/>
        <v xml:space="preserve"> </v>
      </c>
      <c r="BA64" s="17" t="str">
        <f t="shared" si="58"/>
        <v xml:space="preserve"> </v>
      </c>
      <c r="BB64" s="17" t="str">
        <f t="shared" si="58"/>
        <v xml:space="preserve"> </v>
      </c>
      <c r="BC64" s="17" t="str">
        <f t="shared" si="58"/>
        <v xml:space="preserve"> </v>
      </c>
      <c r="BD64" s="17" t="str">
        <f t="shared" si="58"/>
        <v xml:space="preserve"> </v>
      </c>
      <c r="BE64" s="17" t="str">
        <f t="shared" si="58"/>
        <v xml:space="preserve"> </v>
      </c>
      <c r="BF64" s="17" t="str">
        <f t="shared" si="58"/>
        <v xml:space="preserve"> </v>
      </c>
      <c r="BG64" s="17" t="str">
        <f t="shared" si="58"/>
        <v xml:space="preserve"> </v>
      </c>
      <c r="BH64" s="17" t="str">
        <f t="shared" si="58"/>
        <v xml:space="preserve"> </v>
      </c>
      <c r="BI64" s="17" t="str">
        <f t="shared" ref="BI64:BJ64" si="59">IF(AR65+AR66+AR67=AR64," ","GRESEALA")</f>
        <v xml:space="preserve"> </v>
      </c>
      <c r="BJ64" s="17" t="str">
        <f t="shared" si="59"/>
        <v xml:space="preserve"> </v>
      </c>
      <c r="BK64" s="23" t="str">
        <f>IF(AA64+AC64+AE64+AF64+AG64+AH64+AI64+AJ64+AK64+AL64+AM64+AN64+AO64+AP64+AQ64+AR64+AS64&gt;=D64," ","GRESEALA")</f>
        <v xml:space="preserve"> </v>
      </c>
      <c r="BL64" s="74" t="str">
        <f>IF(X35+Y35+Z35=D35," ","GRESEALA")</f>
        <v xml:space="preserve"> </v>
      </c>
    </row>
    <row r="65" spans="2:66" ht="22.5" customHeight="1" x14ac:dyDescent="0.35">
      <c r="B65" s="35" t="s">
        <v>128</v>
      </c>
      <c r="C65" s="142"/>
      <c r="D65" s="154">
        <f t="shared" si="1"/>
        <v>0</v>
      </c>
      <c r="E65" s="154">
        <v>0</v>
      </c>
      <c r="F65" s="154">
        <v>0</v>
      </c>
      <c r="G65" s="154">
        <v>0</v>
      </c>
      <c r="H65" s="154">
        <v>0</v>
      </c>
      <c r="I65" s="154">
        <v>0</v>
      </c>
      <c r="J65" s="154">
        <v>0</v>
      </c>
      <c r="K65" s="154">
        <v>0</v>
      </c>
      <c r="L65" s="154">
        <v>0</v>
      </c>
      <c r="M65" s="154">
        <v>0</v>
      </c>
      <c r="N65" s="154">
        <v>0</v>
      </c>
      <c r="O65" s="154">
        <v>0</v>
      </c>
      <c r="P65" s="154">
        <v>0</v>
      </c>
      <c r="Q65" s="154">
        <v>0</v>
      </c>
      <c r="R65" s="154">
        <v>0</v>
      </c>
      <c r="S65" s="154">
        <v>0</v>
      </c>
      <c r="T65" s="154">
        <v>0</v>
      </c>
      <c r="U65" s="154">
        <v>0</v>
      </c>
      <c r="V65" s="154">
        <v>0</v>
      </c>
      <c r="W65" s="154">
        <v>0</v>
      </c>
      <c r="X65" s="154">
        <v>0</v>
      </c>
      <c r="Y65" s="154">
        <v>0</v>
      </c>
      <c r="Z65" s="156"/>
      <c r="AA65" s="154">
        <v>0</v>
      </c>
      <c r="AB65" s="154">
        <v>0</v>
      </c>
      <c r="AC65" s="154">
        <v>0</v>
      </c>
      <c r="AD65" s="154">
        <v>0</v>
      </c>
      <c r="AE65" s="154">
        <v>0</v>
      </c>
      <c r="AF65" s="154">
        <v>0</v>
      </c>
      <c r="AG65" s="154">
        <v>0</v>
      </c>
      <c r="AH65" s="154">
        <v>0</v>
      </c>
      <c r="AI65" s="154">
        <v>0</v>
      </c>
      <c r="AJ65" s="154">
        <v>0</v>
      </c>
      <c r="AK65" s="154">
        <v>0</v>
      </c>
      <c r="AL65" s="154">
        <v>0</v>
      </c>
      <c r="AM65" s="154">
        <v>0</v>
      </c>
      <c r="AN65" s="154">
        <v>0</v>
      </c>
      <c r="AO65" s="154">
        <v>0</v>
      </c>
      <c r="AP65" s="154">
        <v>0</v>
      </c>
      <c r="AQ65" s="154">
        <v>0</v>
      </c>
      <c r="AR65" s="154">
        <v>0</v>
      </c>
      <c r="AS65" s="154">
        <v>0</v>
      </c>
      <c r="AT65" s="117"/>
      <c r="AU65" s="17" t="str">
        <f>IF(E19+F19=D19," ","GRESEALA")</f>
        <v xml:space="preserve"> </v>
      </c>
      <c r="AV65" s="23" t="str">
        <f>IF(G19+K19+I19+L19+M19=D19," ","GRESEALA")</f>
        <v xml:space="preserve"> </v>
      </c>
      <c r="AW65" s="17" t="str">
        <f>IF(O19+P19=D19," ","GRESEALA")</f>
        <v xml:space="preserve"> </v>
      </c>
      <c r="AX65" s="17" t="str">
        <f>IF(Q19+S19+T19+U19+V19+W19=D19," ","GRESEALA")</f>
        <v xml:space="preserve"> </v>
      </c>
      <c r="AY65" s="17" t="str">
        <f>IF(X19+Y19+Z19=D19," ","GRESEALA")</f>
        <v xml:space="preserve"> </v>
      </c>
      <c r="AZ65" s="23" t="str">
        <f>IF(AA19+AC19+AE19+AF19+AG19+AH19+AI19+AJ19+AK19+AL19+AM19+AN19+AO19+AP19+AQ19+AR19+AS19&gt;=D19," ","GRESEALA")</f>
        <v xml:space="preserve"> </v>
      </c>
      <c r="BA65" s="74" t="str">
        <f>IF(E17+F17=D17," ","GRESEALA")</f>
        <v xml:space="preserve"> </v>
      </c>
      <c r="BB65" s="23" t="str">
        <f>IF(G17+K17+I17+L17+M17=D17," ","GRESEALA")</f>
        <v xml:space="preserve"> </v>
      </c>
      <c r="BC65" s="74" t="str">
        <f>IF(O17+P17=D17," ","GRESEALA")</f>
        <v xml:space="preserve"> </v>
      </c>
      <c r="BD65" s="74" t="str">
        <f>IF(Q17+S17+T17+U17+V17+W17=D17," ","GRESEALA")</f>
        <v xml:space="preserve"> </v>
      </c>
      <c r="BE65" s="74" t="str">
        <f>IF(X17+Y17+Z17=D17," ","GRESEALA")</f>
        <v xml:space="preserve"> </v>
      </c>
      <c r="BF65" s="74" t="str">
        <f>IF(E18+F18=D18," ","GRESEALA")</f>
        <v xml:space="preserve"> </v>
      </c>
      <c r="BG65" s="23" t="str">
        <f>IF(G18+K18+I18+L18+M18=D18," ","GRESEALA")</f>
        <v xml:space="preserve"> </v>
      </c>
      <c r="BH65" s="74" t="str">
        <f>IF(O18+P18=D18," ","GRESEALA")</f>
        <v xml:space="preserve"> </v>
      </c>
      <c r="BI65" s="74" t="str">
        <f>IF(Q18+S18+T18+U18+V18+W18=D18," ","GRESEALA")</f>
        <v xml:space="preserve"> </v>
      </c>
      <c r="BJ65" s="74" t="str">
        <f>IF(X18+Y18+Z18=D18," ","GRESEALA")</f>
        <v xml:space="preserve"> </v>
      </c>
      <c r="BK65" s="74" t="str">
        <f>IF(E19+F19=D19," ","GRESEALA")</f>
        <v xml:space="preserve"> </v>
      </c>
      <c r="BL65" s="74" t="str">
        <f>IF(E35+F35=D35," ","GRESEALA")</f>
        <v xml:space="preserve"> </v>
      </c>
      <c r="BM65" s="23" t="str">
        <f>IF(G35+K35+I35+L35+M35=D35," ","GRESEALA")</f>
        <v xml:space="preserve"> </v>
      </c>
      <c r="BN65" s="74" t="str">
        <f>IF(O35+P35=D35," ","GRESEALA")</f>
        <v xml:space="preserve"> </v>
      </c>
    </row>
    <row r="66" spans="2:66" ht="19.5" customHeight="1" x14ac:dyDescent="0.35">
      <c r="B66" s="35" t="s">
        <v>129</v>
      </c>
      <c r="C66" s="142"/>
      <c r="D66" s="154">
        <f t="shared" si="1"/>
        <v>0</v>
      </c>
      <c r="E66" s="154">
        <v>0</v>
      </c>
      <c r="F66" s="154">
        <v>0</v>
      </c>
      <c r="G66" s="154">
        <v>0</v>
      </c>
      <c r="H66" s="154">
        <v>0</v>
      </c>
      <c r="I66" s="154">
        <v>0</v>
      </c>
      <c r="J66" s="154">
        <v>0</v>
      </c>
      <c r="K66" s="154">
        <v>0</v>
      </c>
      <c r="L66" s="154">
        <v>0</v>
      </c>
      <c r="M66" s="154">
        <v>0</v>
      </c>
      <c r="N66" s="154">
        <v>0</v>
      </c>
      <c r="O66" s="154">
        <v>0</v>
      </c>
      <c r="P66" s="154">
        <v>0</v>
      </c>
      <c r="Q66" s="154">
        <v>0</v>
      </c>
      <c r="R66" s="154">
        <v>0</v>
      </c>
      <c r="S66" s="154">
        <v>0</v>
      </c>
      <c r="T66" s="154">
        <v>0</v>
      </c>
      <c r="U66" s="154">
        <v>0</v>
      </c>
      <c r="V66" s="154">
        <v>0</v>
      </c>
      <c r="W66" s="154">
        <v>0</v>
      </c>
      <c r="X66" s="154">
        <v>0</v>
      </c>
      <c r="Y66" s="154">
        <v>0</v>
      </c>
      <c r="Z66" s="156"/>
      <c r="AA66" s="154">
        <v>0</v>
      </c>
      <c r="AB66" s="154">
        <v>0</v>
      </c>
      <c r="AC66" s="154">
        <v>0</v>
      </c>
      <c r="AD66" s="154">
        <v>0</v>
      </c>
      <c r="AE66" s="154">
        <v>0</v>
      </c>
      <c r="AF66" s="154">
        <v>0</v>
      </c>
      <c r="AG66" s="154">
        <v>0</v>
      </c>
      <c r="AH66" s="154">
        <v>0</v>
      </c>
      <c r="AI66" s="154">
        <v>0</v>
      </c>
      <c r="AJ66" s="154">
        <v>0</v>
      </c>
      <c r="AK66" s="154">
        <v>0</v>
      </c>
      <c r="AL66" s="154">
        <v>0</v>
      </c>
      <c r="AM66" s="154">
        <v>0</v>
      </c>
      <c r="AN66" s="154">
        <v>0</v>
      </c>
      <c r="AO66" s="154">
        <v>0</v>
      </c>
      <c r="AP66" s="154">
        <v>0</v>
      </c>
      <c r="AQ66" s="154">
        <v>0</v>
      </c>
      <c r="AR66" s="154">
        <v>0</v>
      </c>
      <c r="AS66" s="154">
        <v>0</v>
      </c>
      <c r="AT66" s="117"/>
      <c r="AU66" s="74" t="str">
        <f>IF(G19+I19+K19+L19+M19=D19," ","GRESEALA")</f>
        <v xml:space="preserve"> </v>
      </c>
      <c r="AV66" s="74" t="str">
        <f>IF(O19+P19=D19," ","GRESEALA")</f>
        <v xml:space="preserve"> </v>
      </c>
      <c r="AW66" s="74" t="str">
        <f>IF(Q19+S19+T19+U19+V19+W19=D19," ","GRESEALA")</f>
        <v xml:space="preserve"> </v>
      </c>
      <c r="AX66" s="74" t="str">
        <f>IF(X19+Y19+Z19=D19," ","GRESEALA")</f>
        <v xml:space="preserve"> </v>
      </c>
      <c r="AY66" s="74" t="str">
        <f>IF(E20+F20=D20," ","GRESEALA")</f>
        <v xml:space="preserve"> </v>
      </c>
      <c r="AZ66" s="23" t="str">
        <f>IF(G20+K20+I20+L20+M20=D20," ","GRESEALA")</f>
        <v xml:space="preserve"> </v>
      </c>
      <c r="BA66" s="74" t="str">
        <f>IF(O20+P20=D20," ","GRESEALA")</f>
        <v xml:space="preserve"> </v>
      </c>
      <c r="BB66" s="74" t="str">
        <f>IF(Q20+S20+T20+U20+V20+W20=D20," ","GRESEALA")</f>
        <v xml:space="preserve"> </v>
      </c>
      <c r="BC66" s="74" t="str">
        <f>IF(X20+Y20+Z20=D20," ","GRESEALA")</f>
        <v xml:space="preserve"> </v>
      </c>
      <c r="BD66" s="74" t="str">
        <f>IF(E21+F21=D21," ","GRESEALA")</f>
        <v xml:space="preserve"> </v>
      </c>
      <c r="BE66" s="23" t="str">
        <f>IF(G21+K21+I21+L21+M21=D21," ","GRESEALA")</f>
        <v xml:space="preserve"> </v>
      </c>
      <c r="BF66" s="74" t="str">
        <f>IF(O21+P21=D21," ","GRESEALA")</f>
        <v xml:space="preserve"> </v>
      </c>
      <c r="BG66" s="74" t="str">
        <f>IF(Q21+S21+T21+U21+V21+W21=D21," ","GRESEALA")</f>
        <v xml:space="preserve"> </v>
      </c>
      <c r="BH66" s="74" t="str">
        <f>IF(X21+Y21+Z21=D21," ","GRESEALA")</f>
        <v xml:space="preserve"> </v>
      </c>
      <c r="BI66" s="76" t="str">
        <f>IF(E22+F22=D22," ","GRESEALA")</f>
        <v xml:space="preserve"> </v>
      </c>
      <c r="BJ66" s="77" t="str">
        <f>IF(G22+K22+I22+L22+M22=D22," ","GRESEALA")</f>
        <v xml:space="preserve"> </v>
      </c>
      <c r="BK66" s="76" t="str">
        <f>IF(O22+P22=D22," ","GRESEALA")</f>
        <v xml:space="preserve"> </v>
      </c>
      <c r="BL66" s="78" t="str">
        <f>IF(Q22+S22+T22+U22+V22+W22=D22," ","GRESEALA")</f>
        <v xml:space="preserve"> </v>
      </c>
      <c r="BM66" s="79" t="str">
        <f>IF(X22+Y22+Z22=D22," ","GRESEALA")</f>
        <v xml:space="preserve"> </v>
      </c>
      <c r="BN66" s="74" t="str">
        <f>IF(Q35+S35+T35+U35+V35+W35=D35," ","GRESEALA")</f>
        <v xml:space="preserve"> </v>
      </c>
    </row>
    <row r="67" spans="2:66" ht="21" customHeight="1" x14ac:dyDescent="0.35">
      <c r="B67" s="35" t="s">
        <v>130</v>
      </c>
      <c r="C67" s="142"/>
      <c r="D67" s="154">
        <f t="shared" si="1"/>
        <v>0</v>
      </c>
      <c r="E67" s="154">
        <v>0</v>
      </c>
      <c r="F67" s="154">
        <v>0</v>
      </c>
      <c r="G67" s="154">
        <v>0</v>
      </c>
      <c r="H67" s="154">
        <v>0</v>
      </c>
      <c r="I67" s="154">
        <v>0</v>
      </c>
      <c r="J67" s="154">
        <v>0</v>
      </c>
      <c r="K67" s="154">
        <v>0</v>
      </c>
      <c r="L67" s="154">
        <v>0</v>
      </c>
      <c r="M67" s="154">
        <v>0</v>
      </c>
      <c r="N67" s="154">
        <v>0</v>
      </c>
      <c r="O67" s="154">
        <v>0</v>
      </c>
      <c r="P67" s="154">
        <v>0</v>
      </c>
      <c r="Q67" s="154">
        <v>0</v>
      </c>
      <c r="R67" s="154">
        <v>0</v>
      </c>
      <c r="S67" s="154">
        <v>0</v>
      </c>
      <c r="T67" s="154">
        <v>0</v>
      </c>
      <c r="U67" s="154">
        <v>0</v>
      </c>
      <c r="V67" s="154">
        <v>0</v>
      </c>
      <c r="W67" s="154">
        <v>0</v>
      </c>
      <c r="X67" s="154">
        <v>0</v>
      </c>
      <c r="Y67" s="154">
        <v>0</v>
      </c>
      <c r="Z67" s="156"/>
      <c r="AA67" s="154">
        <v>0</v>
      </c>
      <c r="AB67" s="154">
        <v>0</v>
      </c>
      <c r="AC67" s="154">
        <v>0</v>
      </c>
      <c r="AD67" s="154">
        <v>0</v>
      </c>
      <c r="AE67" s="154">
        <v>0</v>
      </c>
      <c r="AF67" s="154">
        <v>0</v>
      </c>
      <c r="AG67" s="154">
        <v>0</v>
      </c>
      <c r="AH67" s="154">
        <v>0</v>
      </c>
      <c r="AI67" s="154">
        <v>0</v>
      </c>
      <c r="AJ67" s="154">
        <v>0</v>
      </c>
      <c r="AK67" s="154">
        <v>0</v>
      </c>
      <c r="AL67" s="154">
        <v>0</v>
      </c>
      <c r="AM67" s="154">
        <v>0</v>
      </c>
      <c r="AN67" s="154">
        <v>0</v>
      </c>
      <c r="AO67" s="154">
        <v>0</v>
      </c>
      <c r="AP67" s="154">
        <v>0</v>
      </c>
      <c r="AQ67" s="154">
        <v>0</v>
      </c>
      <c r="AR67" s="154">
        <v>0</v>
      </c>
      <c r="AS67" s="154">
        <v>0</v>
      </c>
      <c r="AT67" s="117"/>
      <c r="AU67" s="74" t="str">
        <f>IF(E23+F23=D23," ","GRESEALA")</f>
        <v xml:space="preserve"> </v>
      </c>
      <c r="AV67" s="23" t="str">
        <f>IF(G23+K23+I23+L23+M23=D23," ","GRESEALA")</f>
        <v xml:space="preserve"> </v>
      </c>
      <c r="AW67" s="74" t="str">
        <f>IF(O23+P23=D23," ","GRESEALA")</f>
        <v xml:space="preserve"> </v>
      </c>
      <c r="AX67" s="74" t="str">
        <f>IF(Q23+S23+T23+U23+V23+W23=D23," ","GRESEALA")</f>
        <v xml:space="preserve"> </v>
      </c>
      <c r="AY67" s="74" t="str">
        <f>IF(X23+Y23+Z23=D23," ","GRESEALA")</f>
        <v xml:space="preserve"> </v>
      </c>
      <c r="AZ67" s="74" t="str">
        <f>IF(E24+F24=D24," ","GRESEALA")</f>
        <v xml:space="preserve"> </v>
      </c>
      <c r="BA67" s="23" t="str">
        <f>IF(G24+K24+I24+L24+M24=D24," ","GRESEALA")</f>
        <v xml:space="preserve"> </v>
      </c>
      <c r="BB67" s="74" t="str">
        <f>IF(O24+P24=D24," ","GRESEALA")</f>
        <v xml:space="preserve"> </v>
      </c>
      <c r="BC67" s="74" t="str">
        <f>IF(Q24+S24+T24+U24+V24+W24=D24," ","GRESEALA")</f>
        <v xml:space="preserve"> </v>
      </c>
      <c r="BD67" s="74" t="str">
        <f>IF(X24+Y24+Z24=D24," ","GRESEALA")</f>
        <v xml:space="preserve"> </v>
      </c>
      <c r="BE67" s="74" t="str">
        <f>IF(E25+F25=D25," ","GRESEALA")</f>
        <v xml:space="preserve"> </v>
      </c>
      <c r="BF67" s="23" t="str">
        <f>IF(G25+K25+I25+L25+M25=D25," ","GRESEALA")</f>
        <v xml:space="preserve"> </v>
      </c>
      <c r="BG67" s="74" t="str">
        <f>IF(O25+P25=D25," ","GRESEALA")</f>
        <v xml:space="preserve"> </v>
      </c>
      <c r="BH67" s="74" t="str">
        <f>IF(Q25+S25+T25+U25+V25+W25=D25," ","GRESEALA")</f>
        <v xml:space="preserve"> </v>
      </c>
      <c r="BI67" s="74" t="str">
        <f>IF(X25+Y25+Z25=D25," ","GRESEALA")</f>
        <v xml:space="preserve"> </v>
      </c>
      <c r="BJ67" s="74" t="str">
        <f>IF(E26+F26=D26," ","GRESEALA")</f>
        <v xml:space="preserve"> </v>
      </c>
      <c r="BK67" s="23" t="str">
        <f>IF(G26+K26+I26+L26+M26=D26," ","GRESEALA")</f>
        <v xml:space="preserve"> </v>
      </c>
      <c r="BL67" s="74" t="str">
        <f>IF(O26+P26=D26," ","GRESEALA")</f>
        <v xml:space="preserve"> </v>
      </c>
      <c r="BM67" s="74" t="str">
        <f>IF(Q26+S26+T26+U26+V26+W26=D26," ","GRESEALA")</f>
        <v xml:space="preserve"> </v>
      </c>
      <c r="BN67" s="74" t="str">
        <f>IF(X26+Y26+Z26=D26," ","GRESEALA")</f>
        <v xml:space="preserve"> </v>
      </c>
    </row>
    <row r="68" spans="2:66" ht="24" customHeight="1" x14ac:dyDescent="0.35">
      <c r="B68" s="20" t="s">
        <v>131</v>
      </c>
      <c r="C68" s="127" t="s">
        <v>132</v>
      </c>
      <c r="D68" s="145">
        <f>O68+P68</f>
        <v>143</v>
      </c>
      <c r="E68" s="145">
        <f t="shared" ref="E68:AS68" si="60">E20+E23+E26+E29+E32+E35</f>
        <v>54</v>
      </c>
      <c r="F68" s="145">
        <f t="shared" si="60"/>
        <v>89</v>
      </c>
      <c r="G68" s="145">
        <f t="shared" si="60"/>
        <v>26</v>
      </c>
      <c r="H68" s="145">
        <f t="shared" si="60"/>
        <v>0</v>
      </c>
      <c r="I68" s="145">
        <f t="shared" si="60"/>
        <v>11</v>
      </c>
      <c r="J68" s="145">
        <f t="shared" si="60"/>
        <v>0</v>
      </c>
      <c r="K68" s="145">
        <f t="shared" si="60"/>
        <v>15</v>
      </c>
      <c r="L68" s="145">
        <f t="shared" si="60"/>
        <v>25</v>
      </c>
      <c r="M68" s="145">
        <f t="shared" si="60"/>
        <v>66</v>
      </c>
      <c r="N68" s="145">
        <f t="shared" si="60"/>
        <v>14</v>
      </c>
      <c r="O68" s="145">
        <f t="shared" si="60"/>
        <v>65</v>
      </c>
      <c r="P68" s="145">
        <f t="shared" si="60"/>
        <v>78</v>
      </c>
      <c r="Q68" s="145">
        <f t="shared" si="60"/>
        <v>7</v>
      </c>
      <c r="R68" s="145">
        <f t="shared" si="60"/>
        <v>1</v>
      </c>
      <c r="S68" s="145">
        <f t="shared" si="60"/>
        <v>42</v>
      </c>
      <c r="T68" s="145">
        <f t="shared" si="60"/>
        <v>22</v>
      </c>
      <c r="U68" s="145">
        <f t="shared" si="60"/>
        <v>59</v>
      </c>
      <c r="V68" s="145">
        <f t="shared" si="60"/>
        <v>4</v>
      </c>
      <c r="W68" s="145">
        <f t="shared" si="60"/>
        <v>9</v>
      </c>
      <c r="X68" s="145">
        <f t="shared" si="60"/>
        <v>111</v>
      </c>
      <c r="Y68" s="145">
        <f t="shared" si="60"/>
        <v>32</v>
      </c>
      <c r="Z68" s="145">
        <f t="shared" si="60"/>
        <v>0</v>
      </c>
      <c r="AA68" s="145">
        <f t="shared" si="60"/>
        <v>0</v>
      </c>
      <c r="AB68" s="145">
        <f t="shared" si="60"/>
        <v>0</v>
      </c>
      <c r="AC68" s="145">
        <f t="shared" si="60"/>
        <v>0</v>
      </c>
      <c r="AD68" s="145">
        <f t="shared" si="60"/>
        <v>0</v>
      </c>
      <c r="AE68" s="145">
        <f t="shared" si="60"/>
        <v>2</v>
      </c>
      <c r="AF68" s="145">
        <f t="shared" si="60"/>
        <v>0</v>
      </c>
      <c r="AG68" s="145">
        <f t="shared" si="60"/>
        <v>0</v>
      </c>
      <c r="AH68" s="145">
        <f t="shared" si="60"/>
        <v>0</v>
      </c>
      <c r="AI68" s="145">
        <f t="shared" si="60"/>
        <v>0</v>
      </c>
      <c r="AJ68" s="145">
        <f t="shared" si="60"/>
        <v>0</v>
      </c>
      <c r="AK68" s="145">
        <f t="shared" si="60"/>
        <v>0</v>
      </c>
      <c r="AL68" s="145">
        <f t="shared" si="60"/>
        <v>0</v>
      </c>
      <c r="AM68" s="145">
        <f t="shared" si="60"/>
        <v>0</v>
      </c>
      <c r="AN68" s="145">
        <f t="shared" si="60"/>
        <v>0</v>
      </c>
      <c r="AO68" s="145">
        <f t="shared" si="60"/>
        <v>0</v>
      </c>
      <c r="AP68" s="145">
        <f t="shared" si="60"/>
        <v>0</v>
      </c>
      <c r="AQ68" s="145">
        <f t="shared" si="60"/>
        <v>0</v>
      </c>
      <c r="AR68" s="145">
        <f t="shared" si="60"/>
        <v>0</v>
      </c>
      <c r="AS68" s="145">
        <f t="shared" si="60"/>
        <v>141</v>
      </c>
      <c r="AT68" s="126"/>
      <c r="AU68" s="74" t="str">
        <f>IF(E27+F27=D27," ","GRESEALA")</f>
        <v xml:space="preserve"> </v>
      </c>
      <c r="AV68" s="23" t="str">
        <f>IF(G27+K27+I27+L27+M27=D27," ","GRESEALA")</f>
        <v xml:space="preserve"> </v>
      </c>
      <c r="AW68" s="74" t="str">
        <f>IF(O27+P27=D27," ","GRESEALA")</f>
        <v xml:space="preserve"> </v>
      </c>
      <c r="AX68" s="74" t="str">
        <f>IF(Q27+S27+T27+U27+V27+W27=D27," ","GRESEALA")</f>
        <v xml:space="preserve"> </v>
      </c>
      <c r="AY68" s="74" t="str">
        <f>IF(X27+Y27+Z27=D27," ","GRESEALA")</f>
        <v xml:space="preserve"> </v>
      </c>
      <c r="AZ68" s="74" t="str">
        <f>IF(E28+F28=D28," ","GRESEALA")</f>
        <v xml:space="preserve"> </v>
      </c>
      <c r="BA68" s="23" t="str">
        <f>IF(G28+K28+I28+L28++M28=D28," ","GRESEALA")</f>
        <v xml:space="preserve"> </v>
      </c>
      <c r="BB68" s="74" t="str">
        <f>IF(O28+P28=D28," ","GRESEALA")</f>
        <v xml:space="preserve"> </v>
      </c>
      <c r="BC68" s="74" t="str">
        <f>IF(Q28+S28+T28+U28+V28+W28=D28," ","GRESEALA")</f>
        <v xml:space="preserve"> </v>
      </c>
      <c r="BD68" s="74" t="str">
        <f>IF(X28+Y28+Z28=D28," ","GRESEALA")</f>
        <v xml:space="preserve"> </v>
      </c>
      <c r="BE68" s="74" t="str">
        <f>IF(E29+F29=D29," ","GRESEALA")</f>
        <v xml:space="preserve"> </v>
      </c>
      <c r="BF68" s="23" t="str">
        <f>IF(G29+K29+I29+L29+M29=D29," ","GRESEALA")</f>
        <v xml:space="preserve"> </v>
      </c>
      <c r="BG68" s="74" t="str">
        <f>IF(O29+P29=D29," ","GRESEALA")</f>
        <v xml:space="preserve"> </v>
      </c>
      <c r="BH68" s="74" t="str">
        <f>IF(Q29+S29+T29+U29+V29+W29=D29," ","GRESEALA")</f>
        <v xml:space="preserve"> </v>
      </c>
      <c r="BI68" s="74" t="str">
        <f>IF(X29+Y29+Z29=D29," ","GRESEALA")</f>
        <v xml:space="preserve"> </v>
      </c>
      <c r="BJ68" s="74" t="str">
        <f>IF(E30+F30=D30," ","GRESEALA")</f>
        <v xml:space="preserve"> </v>
      </c>
      <c r="BK68" s="23" t="str">
        <f>IF(G30+K30+I30+L30+M30=D30," ","GRESEALA")</f>
        <v xml:space="preserve"> </v>
      </c>
      <c r="BL68" s="74" t="str">
        <f>IF(O30+P30=D30," ","GRESEALA")</f>
        <v xml:space="preserve"> </v>
      </c>
      <c r="BM68" s="74" t="str">
        <f>IF(Q30+S30+T30+U30+V30+W30=D30," ","GRESEALA")</f>
        <v xml:space="preserve"> </v>
      </c>
      <c r="BN68" s="74" t="str">
        <f>IF(X30+Y30+Z30=D30," ","GRESEALA")</f>
        <v xml:space="preserve"> </v>
      </c>
    </row>
    <row r="69" spans="2:66" ht="32.25" customHeight="1" x14ac:dyDescent="0.35">
      <c r="B69" s="20"/>
      <c r="C69" s="127" t="s">
        <v>133</v>
      </c>
      <c r="D69" s="145" t="str">
        <f t="shared" ref="D69:AS69" si="61">IF(D68=D16, "  ", "GRESEALA")</f>
        <v xml:space="preserve">  </v>
      </c>
      <c r="E69" s="145" t="str">
        <f t="shared" si="61"/>
        <v xml:space="preserve">  </v>
      </c>
      <c r="F69" s="145" t="str">
        <f t="shared" si="61"/>
        <v xml:space="preserve">  </v>
      </c>
      <c r="G69" s="145" t="str">
        <f t="shared" si="61"/>
        <v xml:space="preserve">  </v>
      </c>
      <c r="H69" s="145" t="str">
        <f t="shared" si="61"/>
        <v xml:space="preserve">  </v>
      </c>
      <c r="I69" s="145" t="str">
        <f t="shared" si="61"/>
        <v xml:space="preserve">  </v>
      </c>
      <c r="J69" s="145" t="str">
        <f t="shared" si="61"/>
        <v xml:space="preserve">  </v>
      </c>
      <c r="K69" s="145" t="str">
        <f t="shared" si="61"/>
        <v xml:space="preserve">  </v>
      </c>
      <c r="L69" s="145" t="str">
        <f t="shared" si="61"/>
        <v xml:space="preserve">  </v>
      </c>
      <c r="M69" s="145" t="str">
        <f t="shared" si="61"/>
        <v xml:space="preserve">  </v>
      </c>
      <c r="N69" s="145" t="str">
        <f t="shared" si="61"/>
        <v xml:space="preserve">  </v>
      </c>
      <c r="O69" s="145" t="str">
        <f t="shared" si="61"/>
        <v xml:space="preserve">  </v>
      </c>
      <c r="P69" s="145" t="str">
        <f t="shared" si="61"/>
        <v xml:space="preserve">  </v>
      </c>
      <c r="Q69" s="145" t="str">
        <f t="shared" si="61"/>
        <v xml:space="preserve">  </v>
      </c>
      <c r="R69" s="145" t="str">
        <f t="shared" si="61"/>
        <v xml:space="preserve">  </v>
      </c>
      <c r="S69" s="145" t="str">
        <f t="shared" si="61"/>
        <v xml:space="preserve">  </v>
      </c>
      <c r="T69" s="145" t="str">
        <f t="shared" si="61"/>
        <v xml:space="preserve">  </v>
      </c>
      <c r="U69" s="145" t="str">
        <f t="shared" si="61"/>
        <v xml:space="preserve">  </v>
      </c>
      <c r="V69" s="145" t="str">
        <f t="shared" si="61"/>
        <v xml:space="preserve">  </v>
      </c>
      <c r="W69" s="145" t="str">
        <f t="shared" si="61"/>
        <v xml:space="preserve">  </v>
      </c>
      <c r="X69" s="145" t="str">
        <f t="shared" si="61"/>
        <v xml:space="preserve">  </v>
      </c>
      <c r="Y69" s="145" t="str">
        <f t="shared" si="61"/>
        <v xml:space="preserve">  </v>
      </c>
      <c r="Z69" s="145" t="str">
        <f t="shared" si="61"/>
        <v xml:space="preserve">  </v>
      </c>
      <c r="AA69" s="145" t="str">
        <f t="shared" si="61"/>
        <v xml:space="preserve">  </v>
      </c>
      <c r="AB69" s="145" t="str">
        <f t="shared" si="61"/>
        <v xml:space="preserve">  </v>
      </c>
      <c r="AC69" s="145" t="str">
        <f t="shared" si="61"/>
        <v xml:space="preserve">  </v>
      </c>
      <c r="AD69" s="145" t="str">
        <f t="shared" si="61"/>
        <v xml:space="preserve">  </v>
      </c>
      <c r="AE69" s="145" t="str">
        <f t="shared" si="61"/>
        <v xml:space="preserve">  </v>
      </c>
      <c r="AF69" s="145" t="str">
        <f t="shared" si="61"/>
        <v xml:space="preserve">  </v>
      </c>
      <c r="AG69" s="145" t="str">
        <f t="shared" si="61"/>
        <v xml:space="preserve">  </v>
      </c>
      <c r="AH69" s="145" t="str">
        <f t="shared" si="61"/>
        <v xml:space="preserve">  </v>
      </c>
      <c r="AI69" s="145" t="str">
        <f t="shared" si="61"/>
        <v xml:space="preserve">  </v>
      </c>
      <c r="AJ69" s="145" t="str">
        <f t="shared" si="61"/>
        <v xml:space="preserve">  </v>
      </c>
      <c r="AK69" s="145" t="str">
        <f t="shared" si="61"/>
        <v xml:space="preserve">  </v>
      </c>
      <c r="AL69" s="145" t="str">
        <f t="shared" si="61"/>
        <v xml:space="preserve">  </v>
      </c>
      <c r="AM69" s="145" t="str">
        <f t="shared" si="61"/>
        <v xml:space="preserve">  </v>
      </c>
      <c r="AN69" s="145" t="str">
        <f t="shared" si="61"/>
        <v xml:space="preserve">  </v>
      </c>
      <c r="AO69" s="145" t="str">
        <f t="shared" si="61"/>
        <v xml:space="preserve">  </v>
      </c>
      <c r="AP69" s="145" t="str">
        <f t="shared" si="61"/>
        <v xml:space="preserve">  </v>
      </c>
      <c r="AQ69" s="145" t="str">
        <f t="shared" si="61"/>
        <v xml:space="preserve">  </v>
      </c>
      <c r="AR69" s="145" t="str">
        <f t="shared" si="61"/>
        <v xml:space="preserve">  </v>
      </c>
      <c r="AS69" s="145" t="str">
        <f t="shared" si="61"/>
        <v xml:space="preserve">  </v>
      </c>
      <c r="AT69" s="144"/>
      <c r="AU69" s="74" t="str">
        <f>IF(E31+F31=D31," ","GRESEALA")</f>
        <v xml:space="preserve"> </v>
      </c>
      <c r="AV69" s="23" t="str">
        <f>IF(G31+K31+I31+L31+M31=D31," ","GRESEALA")</f>
        <v xml:space="preserve"> </v>
      </c>
      <c r="AW69" s="74" t="str">
        <f>IF(O31+P31=D31," ","GRESEALA")</f>
        <v xml:space="preserve"> </v>
      </c>
      <c r="AX69" s="74" t="str">
        <f>IF(Q31+S31+T31+U31+V31+W31=D31," ","GRESEALA")</f>
        <v xml:space="preserve"> </v>
      </c>
      <c r="AY69" s="74" t="str">
        <f>IF(X31+Y31+Z31=D31," ","GRESEALA")</f>
        <v xml:space="preserve"> </v>
      </c>
      <c r="AZ69" s="74" t="str">
        <f>IF(E32+F32=D32," ","GRESEALA")</f>
        <v xml:space="preserve"> </v>
      </c>
      <c r="BA69" s="23" t="str">
        <f>IF(G32+K32+I32+L32+M32=D32," ","GRESEALA")</f>
        <v xml:space="preserve"> </v>
      </c>
      <c r="BB69" s="74" t="str">
        <f>IF(O32+P32=D32," ","GRESEALA")</f>
        <v xml:space="preserve"> </v>
      </c>
      <c r="BC69" s="74" t="str">
        <f>IF(Q32+S32+T32+U32+V32+W32=D32," ","GRESEALA")</f>
        <v xml:space="preserve"> </v>
      </c>
      <c r="BD69" s="74" t="str">
        <f>IF(X32+Y32+Z32=D32," ","GRESEALA")</f>
        <v xml:space="preserve"> </v>
      </c>
      <c r="BE69" s="74" t="str">
        <f>IF(E33+F33=D33," ","GRESEALA")</f>
        <v xml:space="preserve"> </v>
      </c>
      <c r="BF69" s="23" t="str">
        <f>IF(G33+K33+I33+L33+M33=D33," ","GRESEALA")</f>
        <v xml:space="preserve"> </v>
      </c>
      <c r="BG69" s="74" t="str">
        <f>IF(O33+P33=D33," ","GRESEALA")</f>
        <v xml:space="preserve"> </v>
      </c>
      <c r="BH69" s="74" t="str">
        <f>IF(Q33+S33+T33+U33+V33+W33=D33," ","GRESEALA")</f>
        <v xml:space="preserve"> </v>
      </c>
      <c r="BI69" s="74" t="str">
        <f>IF(X33+Y33+Z33=D33," ","GRESEALA")</f>
        <v xml:space="preserve"> </v>
      </c>
      <c r="BJ69" s="74" t="str">
        <f>IF(E34+F34=D34," ","GRESEALA")</f>
        <v xml:space="preserve"> </v>
      </c>
      <c r="BK69" s="23" t="str">
        <f>IF(G34+K34+I34+L34+M34=D34," ","GRESEALA")</f>
        <v xml:space="preserve"> </v>
      </c>
      <c r="BL69" s="74" t="str">
        <f>IF(O34+P34=D34," ","GRESEALA")</f>
        <v xml:space="preserve"> </v>
      </c>
      <c r="BM69" s="74" t="str">
        <f>IF(Q34+S34+T34+U34+V34+W34=D34," ","GRESEALA")</f>
        <v xml:space="preserve"> </v>
      </c>
      <c r="BN69" s="74" t="str">
        <f>IF(X34+Y34+Z34=D34," ","GRESEALA")</f>
        <v xml:space="preserve"> </v>
      </c>
    </row>
    <row r="70" spans="2:66" ht="23.25" customHeight="1" x14ac:dyDescent="0.35">
      <c r="C70" s="6" t="s">
        <v>134</v>
      </c>
      <c r="D70" s="84"/>
      <c r="E70" s="84"/>
      <c r="F70" s="84"/>
      <c r="G70" s="84"/>
      <c r="H70" s="84"/>
      <c r="I70" s="84"/>
      <c r="J70" s="84"/>
      <c r="K70" s="85"/>
      <c r="L70" s="85"/>
      <c r="M70" s="86"/>
      <c r="N70" s="86"/>
      <c r="O70" s="86"/>
      <c r="P70" s="86"/>
      <c r="Q70" s="87"/>
      <c r="R70" s="87"/>
      <c r="S70" s="87"/>
      <c r="T70" s="87"/>
      <c r="U70" s="87"/>
      <c r="V70" s="87"/>
      <c r="W70" s="87"/>
      <c r="X70" s="87"/>
      <c r="Y70" s="87"/>
      <c r="Z70" s="87"/>
      <c r="AA70" s="87"/>
      <c r="AB70" s="87"/>
      <c r="AC70" s="87"/>
      <c r="AD70" s="87"/>
      <c r="AE70" s="87"/>
      <c r="AF70" s="12"/>
      <c r="AG70" s="88"/>
      <c r="AH70" s="88"/>
      <c r="AI70" s="88"/>
      <c r="AJ70" s="88"/>
      <c r="AK70" s="88"/>
      <c r="AL70" s="88"/>
      <c r="AM70" s="88"/>
      <c r="AN70" s="88"/>
      <c r="AO70" s="88"/>
      <c r="AP70" s="88"/>
      <c r="AQ70" s="88"/>
      <c r="AR70" s="88"/>
      <c r="AS70" s="88"/>
      <c r="AT70" s="88"/>
      <c r="AU70" s="89"/>
      <c r="AV70" s="89"/>
      <c r="AW70" s="89"/>
      <c r="BA70" s="89"/>
      <c r="BB70" s="89"/>
      <c r="BC70" s="89"/>
      <c r="BD70" s="89"/>
      <c r="BE70" s="89"/>
      <c r="BG70" s="89"/>
      <c r="BH70" s="89"/>
    </row>
    <row r="71" spans="2:66" ht="22.5" customHeight="1" x14ac:dyDescent="0.35">
      <c r="C71" s="4" t="s">
        <v>135</v>
      </c>
      <c r="D71" s="84"/>
      <c r="E71" s="84"/>
      <c r="F71" s="84"/>
      <c r="G71" s="84"/>
      <c r="H71" s="84"/>
      <c r="I71" s="84"/>
      <c r="J71" s="84"/>
      <c r="K71" s="85"/>
      <c r="L71" s="85"/>
      <c r="M71" s="86"/>
      <c r="N71" s="86"/>
      <c r="O71" s="86"/>
      <c r="P71" s="86"/>
      <c r="Q71" s="87"/>
      <c r="R71" s="87"/>
      <c r="S71" s="87"/>
      <c r="T71" s="87"/>
      <c r="U71" s="87"/>
      <c r="V71" s="87"/>
      <c r="W71" s="87"/>
      <c r="X71" s="87"/>
      <c r="Y71" s="87"/>
      <c r="Z71" s="87"/>
      <c r="AA71" s="87"/>
      <c r="AB71" s="87"/>
      <c r="AC71" s="87"/>
      <c r="AD71" s="87"/>
      <c r="AE71" s="87"/>
      <c r="AF71" s="88"/>
      <c r="AG71" s="88"/>
      <c r="AH71" s="88"/>
      <c r="AI71" s="88"/>
      <c r="AJ71" s="88"/>
      <c r="AK71" s="88"/>
      <c r="AL71" s="88"/>
      <c r="AM71" s="88"/>
      <c r="AN71" s="88"/>
      <c r="AO71" s="88"/>
      <c r="AP71" s="88"/>
      <c r="AQ71" s="88"/>
      <c r="AR71" s="88"/>
      <c r="AS71" s="88"/>
      <c r="AT71" s="88"/>
      <c r="AU71" s="89"/>
      <c r="AV71" s="89"/>
      <c r="AW71" s="89"/>
      <c r="BA71" s="89"/>
      <c r="BB71" s="89"/>
      <c r="BC71" s="89"/>
      <c r="BD71" s="89"/>
      <c r="BE71" s="89"/>
      <c r="BG71" s="89"/>
      <c r="BH71" s="89"/>
    </row>
    <row r="72" spans="2:66" ht="22.5" customHeight="1" x14ac:dyDescent="0.35">
      <c r="C72" s="4" t="s">
        <v>136</v>
      </c>
      <c r="D72" s="84"/>
      <c r="E72" s="84"/>
      <c r="F72" s="84"/>
      <c r="G72" s="84"/>
      <c r="H72" s="84"/>
      <c r="I72" s="84"/>
      <c r="J72" s="84"/>
      <c r="K72" s="85"/>
      <c r="L72" s="85"/>
      <c r="M72" s="86"/>
      <c r="N72" s="86"/>
      <c r="O72" s="86"/>
      <c r="P72" s="86"/>
      <c r="Q72" s="91"/>
      <c r="R72" s="91"/>
      <c r="S72" s="91"/>
      <c r="T72" s="91"/>
      <c r="U72" s="91"/>
      <c r="V72" s="91"/>
      <c r="W72" s="91"/>
      <c r="X72" s="91"/>
      <c r="Y72" s="91"/>
      <c r="Z72" s="91"/>
      <c r="AA72" s="91"/>
      <c r="AB72" s="91"/>
      <c r="AC72" s="91"/>
      <c r="AD72" s="91"/>
      <c r="AE72" s="91"/>
    </row>
    <row r="73" spans="2:66" ht="19.5" customHeight="1" x14ac:dyDescent="0.35">
      <c r="C73" s="4" t="s">
        <v>137</v>
      </c>
      <c r="D73" s="84"/>
      <c r="E73" s="84"/>
      <c r="F73" s="84"/>
      <c r="G73" s="84"/>
      <c r="H73" s="84"/>
      <c r="I73" s="84"/>
      <c r="J73" s="84"/>
      <c r="K73" s="85"/>
      <c r="L73" s="85"/>
      <c r="M73" s="86"/>
      <c r="N73" s="86"/>
      <c r="O73" s="86"/>
      <c r="P73" s="86"/>
      <c r="Q73" s="91"/>
      <c r="R73" s="91"/>
      <c r="S73" s="91"/>
      <c r="T73" s="91"/>
      <c r="U73" s="91"/>
      <c r="V73" s="91"/>
      <c r="W73" s="91"/>
      <c r="X73" s="91"/>
      <c r="Y73" s="91"/>
      <c r="Z73" s="91"/>
      <c r="AA73" s="91"/>
      <c r="AB73" s="91"/>
      <c r="AC73" s="91"/>
      <c r="AD73" s="91"/>
      <c r="AE73" s="91"/>
    </row>
    <row r="74" spans="2:66" ht="20.25" customHeight="1" x14ac:dyDescent="0.35">
      <c r="C74" s="4" t="s">
        <v>138</v>
      </c>
      <c r="D74" s="84"/>
      <c r="E74" s="84"/>
      <c r="F74" s="84"/>
      <c r="G74" s="84"/>
      <c r="H74" s="84"/>
      <c r="I74" s="84"/>
      <c r="J74" s="84"/>
      <c r="K74" s="85"/>
      <c r="L74" s="85"/>
      <c r="M74" s="86"/>
      <c r="N74" s="86"/>
      <c r="O74" s="86"/>
      <c r="P74" s="86"/>
      <c r="Q74" s="91"/>
      <c r="R74" s="91"/>
      <c r="S74" s="91"/>
      <c r="T74" s="91"/>
      <c r="U74" s="91"/>
      <c r="V74" s="91"/>
      <c r="W74" s="91"/>
      <c r="X74" s="91"/>
      <c r="Y74" s="91"/>
      <c r="Z74" s="91"/>
      <c r="AA74" s="91"/>
      <c r="AB74" s="91"/>
      <c r="AC74" s="91"/>
      <c r="AD74" s="91"/>
      <c r="AE74" s="91"/>
    </row>
    <row r="75" spans="2:66" ht="23.25" customHeight="1" x14ac:dyDescent="0.35">
      <c r="C75" s="4" t="s">
        <v>139</v>
      </c>
      <c r="D75" s="84"/>
      <c r="E75" s="84"/>
      <c r="F75" s="84"/>
      <c r="G75" s="84"/>
      <c r="H75" s="84"/>
      <c r="I75" s="84"/>
      <c r="J75" s="84"/>
      <c r="K75" s="85"/>
      <c r="L75" s="85"/>
      <c r="M75" s="86"/>
      <c r="N75" s="86"/>
      <c r="O75" s="86"/>
      <c r="P75" s="86"/>
      <c r="Q75" s="91"/>
      <c r="R75" s="91"/>
      <c r="S75" s="91"/>
      <c r="T75" s="91"/>
      <c r="U75" s="91"/>
      <c r="V75" s="91"/>
      <c r="W75" s="91"/>
      <c r="X75" s="91"/>
      <c r="Y75" s="91"/>
      <c r="Z75" s="91"/>
      <c r="AA75" s="91"/>
      <c r="AB75" s="91"/>
      <c r="AC75" s="91"/>
      <c r="AD75" s="91"/>
      <c r="AE75" s="91"/>
    </row>
    <row r="76" spans="2:66" ht="20.25" customHeight="1" x14ac:dyDescent="0.35">
      <c r="C76" s="4" t="s">
        <v>140</v>
      </c>
      <c r="D76" s="84"/>
      <c r="E76" s="84"/>
      <c r="F76" s="84"/>
      <c r="G76" s="84"/>
      <c r="H76" s="84"/>
      <c r="I76" s="84"/>
      <c r="J76" s="84"/>
      <c r="K76" s="85"/>
      <c r="L76" s="85"/>
      <c r="M76" s="86"/>
      <c r="N76" s="86"/>
      <c r="O76" s="86"/>
      <c r="P76" s="86"/>
      <c r="Q76" s="91"/>
      <c r="R76" s="91"/>
      <c r="S76" s="91"/>
      <c r="T76" s="91"/>
      <c r="U76" s="91"/>
      <c r="V76" s="91"/>
      <c r="W76" s="91"/>
      <c r="X76" s="91"/>
      <c r="Y76" s="91"/>
      <c r="Z76" s="91"/>
      <c r="AA76" s="91"/>
      <c r="AB76" s="91"/>
      <c r="AC76" s="91"/>
      <c r="AD76" s="91"/>
      <c r="AE76" s="91"/>
    </row>
    <row r="77" spans="2:66" ht="21" customHeight="1" x14ac:dyDescent="0.35">
      <c r="C77" s="5" t="s">
        <v>141</v>
      </c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91"/>
      <c r="Q77" s="91"/>
      <c r="R77" s="91"/>
      <c r="S77" s="91"/>
      <c r="T77" s="91"/>
      <c r="U77" s="91"/>
      <c r="V77" s="91"/>
      <c r="W77" s="91"/>
      <c r="X77" s="91"/>
      <c r="Y77" s="91"/>
      <c r="Z77" s="91"/>
      <c r="AA77" s="91"/>
      <c r="AB77" s="91"/>
      <c r="AC77" s="91"/>
      <c r="AD77" s="91"/>
      <c r="AE77" s="91"/>
    </row>
    <row r="78" spans="2:66" ht="23.25" customHeight="1" x14ac:dyDescent="0.35">
      <c r="C78" s="4" t="s">
        <v>142</v>
      </c>
      <c r="D78" s="84"/>
      <c r="E78" s="84"/>
      <c r="F78" s="84"/>
      <c r="G78" s="84"/>
      <c r="H78" s="84"/>
      <c r="I78" s="84"/>
      <c r="J78" s="84"/>
      <c r="K78" s="85"/>
      <c r="L78" s="85"/>
      <c r="M78" s="86"/>
      <c r="N78" s="86"/>
      <c r="O78" s="86"/>
      <c r="P78" s="86"/>
      <c r="Q78" s="91"/>
      <c r="R78" s="91"/>
      <c r="S78" s="91"/>
      <c r="T78" s="91"/>
      <c r="U78" s="91"/>
      <c r="V78" s="91"/>
      <c r="W78" s="91"/>
      <c r="X78" s="91"/>
      <c r="Y78" s="91"/>
      <c r="Z78" s="91"/>
      <c r="AA78" s="91"/>
      <c r="AB78" s="91"/>
      <c r="AC78" s="91"/>
      <c r="AD78" s="91"/>
      <c r="AE78" s="91"/>
    </row>
    <row r="79" spans="2:66" ht="21" customHeight="1" x14ac:dyDescent="0.35">
      <c r="C79" s="4" t="s">
        <v>143</v>
      </c>
      <c r="D79" s="84"/>
      <c r="E79" s="84"/>
      <c r="F79" s="84"/>
      <c r="G79" s="84"/>
      <c r="H79" s="84"/>
      <c r="I79" s="84"/>
      <c r="J79" s="84"/>
      <c r="K79" s="85"/>
      <c r="L79" s="85"/>
      <c r="M79" s="86"/>
      <c r="N79" s="86"/>
      <c r="O79" s="86"/>
      <c r="P79" s="86"/>
      <c r="Q79" s="91"/>
      <c r="R79" s="91"/>
      <c r="S79" s="91"/>
      <c r="T79" s="91"/>
      <c r="U79" s="91"/>
      <c r="V79" s="91"/>
      <c r="W79" s="91"/>
      <c r="X79" s="91"/>
      <c r="Y79" s="91"/>
      <c r="Z79" s="91"/>
      <c r="AA79" s="91"/>
      <c r="AB79" s="91"/>
      <c r="AC79" s="91"/>
      <c r="AD79" s="91"/>
      <c r="AE79" s="91"/>
    </row>
    <row r="80" spans="2:66" ht="24" customHeight="1" x14ac:dyDescent="0.35">
      <c r="C80" s="4" t="s">
        <v>144</v>
      </c>
      <c r="D80" s="84"/>
      <c r="E80" s="84"/>
      <c r="F80" s="84"/>
      <c r="G80" s="84"/>
      <c r="H80" s="84"/>
      <c r="I80" s="84"/>
      <c r="J80" s="84"/>
      <c r="K80" s="85"/>
      <c r="L80" s="85"/>
      <c r="M80" s="86"/>
      <c r="N80" s="86"/>
      <c r="O80" s="86"/>
      <c r="P80" s="86"/>
      <c r="Q80" s="91"/>
      <c r="R80" s="91"/>
      <c r="S80" s="91"/>
      <c r="T80" s="91"/>
      <c r="U80" s="91"/>
      <c r="V80" s="91"/>
      <c r="W80" s="91"/>
      <c r="X80" s="91"/>
      <c r="Y80" s="91"/>
      <c r="Z80" s="91"/>
      <c r="AA80" s="91"/>
      <c r="AB80" s="91"/>
      <c r="AC80" s="91"/>
      <c r="AD80" s="91"/>
      <c r="AE80" s="91"/>
    </row>
    <row r="81" spans="2:60" ht="26.25" customHeight="1" x14ac:dyDescent="0.35">
      <c r="C81" s="4" t="s">
        <v>145</v>
      </c>
      <c r="D81" s="84"/>
      <c r="E81" s="84"/>
      <c r="F81" s="84"/>
      <c r="G81" s="84"/>
      <c r="H81" s="84"/>
      <c r="I81" s="84"/>
      <c r="J81" s="84"/>
      <c r="K81" s="85"/>
      <c r="L81" s="85"/>
      <c r="M81" s="86"/>
      <c r="N81" s="86"/>
      <c r="O81" s="86"/>
      <c r="P81" s="86"/>
      <c r="Q81" s="91"/>
      <c r="R81" s="91"/>
      <c r="S81" s="91"/>
      <c r="T81" s="91"/>
      <c r="U81" s="91"/>
      <c r="V81" s="91"/>
      <c r="W81" s="91"/>
      <c r="X81" s="91"/>
      <c r="Y81" s="91"/>
      <c r="Z81" s="91"/>
      <c r="AA81" s="91"/>
      <c r="AB81" s="91"/>
      <c r="AC81" s="91"/>
      <c r="AD81" s="91"/>
      <c r="AE81" s="91"/>
      <c r="BB81" s="12"/>
      <c r="BC81" s="12"/>
      <c r="BD81" s="12"/>
      <c r="BE81" s="12"/>
      <c r="BF81" s="12"/>
      <c r="BG81" s="12"/>
      <c r="BH81" s="12"/>
    </row>
    <row r="82" spans="2:60" ht="24" customHeight="1" x14ac:dyDescent="0.35">
      <c r="C82" s="6" t="s">
        <v>146</v>
      </c>
      <c r="D82" s="84"/>
      <c r="E82" s="84"/>
      <c r="F82" s="84"/>
      <c r="G82" s="84"/>
      <c r="H82" s="84"/>
      <c r="I82" s="84"/>
      <c r="J82" s="84"/>
      <c r="K82" s="85"/>
      <c r="L82" s="85"/>
      <c r="M82" s="86"/>
      <c r="N82" s="86"/>
      <c r="O82" s="86"/>
      <c r="P82" s="86"/>
      <c r="Q82" s="91"/>
      <c r="R82" s="91"/>
      <c r="S82" s="91"/>
      <c r="T82" s="91"/>
      <c r="U82" s="91"/>
      <c r="V82" s="91"/>
      <c r="W82" s="91"/>
      <c r="X82" s="91"/>
      <c r="Y82" s="91"/>
      <c r="Z82" s="91"/>
      <c r="AA82" s="91"/>
      <c r="AB82" s="91"/>
      <c r="AC82" s="91"/>
      <c r="AD82" s="91"/>
      <c r="AE82" s="91"/>
      <c r="BB82" s="12"/>
      <c r="BC82" s="12"/>
      <c r="BD82" s="12"/>
      <c r="BE82" s="12"/>
      <c r="BF82" s="12"/>
      <c r="BG82" s="12"/>
      <c r="BH82" s="12"/>
    </row>
    <row r="83" spans="2:60" ht="22.5" customHeight="1" x14ac:dyDescent="0.35">
      <c r="C83" s="6" t="s">
        <v>147</v>
      </c>
      <c r="D83" s="84"/>
      <c r="E83" s="92"/>
      <c r="F83" s="92"/>
      <c r="G83" s="92"/>
      <c r="H83" s="92"/>
      <c r="I83" s="92"/>
      <c r="J83" s="92"/>
      <c r="K83" s="92"/>
      <c r="L83" s="92"/>
      <c r="M83" s="92"/>
      <c r="N83" s="92"/>
      <c r="O83" s="92"/>
      <c r="P83" s="92"/>
      <c r="Q83" s="91"/>
      <c r="R83" s="91"/>
      <c r="S83" s="91"/>
      <c r="T83" s="91"/>
      <c r="U83" s="91"/>
      <c r="V83" s="91"/>
      <c r="W83" s="91"/>
      <c r="X83" s="91"/>
      <c r="Y83" s="91"/>
      <c r="Z83" s="91"/>
      <c r="AA83" s="91"/>
      <c r="AB83" s="91"/>
      <c r="AC83" s="91"/>
      <c r="AD83" s="91"/>
      <c r="AE83" s="91"/>
      <c r="BB83" s="12"/>
      <c r="BC83" s="12"/>
      <c r="BD83" s="12"/>
      <c r="BE83" s="12"/>
      <c r="BF83" s="12"/>
      <c r="BG83" s="12"/>
      <c r="BH83" s="12"/>
    </row>
    <row r="84" spans="2:60" ht="27" customHeight="1" x14ac:dyDescent="0.35">
      <c r="BB84" s="12"/>
      <c r="BC84" s="12"/>
      <c r="BD84" s="12"/>
      <c r="BE84" s="12"/>
      <c r="BF84" s="12"/>
      <c r="BG84" s="12"/>
      <c r="BH84" s="12"/>
    </row>
    <row r="85" spans="2:60" s="93" customFormat="1" ht="46.5" customHeight="1" x14ac:dyDescent="0.35">
      <c r="C85" s="293" t="s">
        <v>192</v>
      </c>
      <c r="D85" s="294"/>
      <c r="E85" s="94"/>
      <c r="F85" s="95"/>
      <c r="G85" s="96"/>
      <c r="H85" s="96"/>
      <c r="I85" s="96"/>
      <c r="J85" s="96"/>
      <c r="K85" s="96"/>
      <c r="L85" s="96"/>
      <c r="M85" s="97"/>
      <c r="N85" s="96"/>
      <c r="Z85" s="97"/>
      <c r="AA85" s="97"/>
      <c r="AB85" s="97"/>
      <c r="AC85" s="97"/>
      <c r="AD85" s="97"/>
      <c r="AE85" s="97"/>
      <c r="AV85" s="97"/>
      <c r="AW85" s="97"/>
      <c r="AX85" s="97"/>
      <c r="AY85" s="97"/>
      <c r="AZ85" s="97"/>
      <c r="BA85" s="97"/>
    </row>
    <row r="86" spans="2:60" s="93" customFormat="1" ht="12.75" customHeight="1" x14ac:dyDescent="0.35">
      <c r="B86" s="98"/>
      <c r="C86" s="94"/>
      <c r="D86" s="94"/>
      <c r="E86" s="94"/>
      <c r="F86" s="95"/>
      <c r="G86" s="96"/>
      <c r="H86" s="96"/>
      <c r="I86" s="96"/>
      <c r="J86" s="96"/>
      <c r="K86" s="96"/>
      <c r="L86" s="96"/>
      <c r="M86" s="97"/>
      <c r="N86" s="96"/>
      <c r="O86" s="97"/>
      <c r="P86" s="97"/>
      <c r="Q86" s="97"/>
      <c r="R86" s="97"/>
      <c r="S86" s="97"/>
      <c r="T86" s="97"/>
      <c r="U86" s="97"/>
      <c r="V86" s="97"/>
      <c r="W86" s="97"/>
      <c r="X86" s="97"/>
      <c r="Y86" s="97"/>
      <c r="Z86" s="97"/>
      <c r="AA86" s="97"/>
      <c r="AB86" s="97"/>
      <c r="AC86" s="97"/>
      <c r="AD86" s="97"/>
      <c r="AE86" s="97"/>
      <c r="AV86" s="97"/>
      <c r="AW86" s="97"/>
      <c r="AX86" s="97"/>
      <c r="AY86" s="97"/>
      <c r="AZ86" s="97"/>
      <c r="BA86" s="97"/>
    </row>
    <row r="87" spans="2:60" s="93" customFormat="1" ht="19.899999999999999" customHeight="1" x14ac:dyDescent="0.35">
      <c r="B87" s="98"/>
      <c r="C87" s="94"/>
      <c r="D87" s="94"/>
      <c r="E87" s="94"/>
      <c r="F87" s="95"/>
      <c r="G87" s="96"/>
      <c r="H87" s="96"/>
      <c r="I87" s="96"/>
      <c r="J87" s="96"/>
      <c r="K87" s="96"/>
      <c r="L87" s="96"/>
      <c r="M87" s="97"/>
      <c r="N87" s="96"/>
      <c r="Z87" s="97"/>
      <c r="AA87" s="97"/>
      <c r="AB87" s="97"/>
      <c r="AC87" s="97"/>
      <c r="AD87" s="97"/>
      <c r="AE87" s="97"/>
      <c r="AV87" s="97"/>
      <c r="AW87" s="97"/>
      <c r="AX87" s="97"/>
      <c r="AY87" s="97"/>
      <c r="AZ87" s="97"/>
      <c r="BA87" s="97"/>
    </row>
    <row r="88" spans="2:60" s="146" customFormat="1" ht="19.899999999999999" customHeight="1" x14ac:dyDescent="0.3">
      <c r="C88" s="147" t="s">
        <v>149</v>
      </c>
      <c r="D88" s="148"/>
      <c r="E88" s="148"/>
      <c r="Q88" s="146" t="s">
        <v>196</v>
      </c>
      <c r="Y88" s="146" t="s">
        <v>151</v>
      </c>
    </row>
    <row r="89" spans="2:60" s="143" customFormat="1" ht="32.25" customHeight="1" x14ac:dyDescent="0.3">
      <c r="C89" s="149" t="s">
        <v>195</v>
      </c>
      <c r="D89" s="150"/>
      <c r="E89" s="150"/>
      <c r="F89" s="150"/>
      <c r="Q89" s="143" t="s">
        <v>198</v>
      </c>
      <c r="Y89" s="143" t="s">
        <v>197</v>
      </c>
      <c r="AU89" s="151"/>
      <c r="AV89" s="151"/>
      <c r="AW89" s="151"/>
      <c r="AX89" s="151"/>
      <c r="AY89" s="151"/>
      <c r="AZ89" s="151"/>
      <c r="BA89" s="151"/>
    </row>
    <row r="90" spans="2:60" ht="32.25" customHeight="1" x14ac:dyDescent="0.35">
      <c r="C90" s="99" t="s">
        <v>152</v>
      </c>
      <c r="N90" s="11"/>
      <c r="P90" s="12"/>
      <c r="Q90" s="12"/>
      <c r="R90" s="12"/>
      <c r="S90" s="12"/>
      <c r="T90" s="12"/>
      <c r="U90" s="12"/>
      <c r="V90" s="12"/>
      <c r="W90" s="12"/>
      <c r="X90" s="12"/>
      <c r="Y90" s="12"/>
      <c r="Z90" s="12"/>
      <c r="AG90" s="12"/>
      <c r="AH90" s="12"/>
      <c r="BB90" s="12"/>
      <c r="BC90" s="12"/>
      <c r="BD90" s="12"/>
      <c r="BE90" s="12"/>
      <c r="BF90" s="12"/>
      <c r="BG90" s="12"/>
      <c r="BH90" s="12"/>
    </row>
    <row r="91" spans="2:60" ht="32.25" customHeight="1" x14ac:dyDescent="0.35">
      <c r="C91" s="100" t="s">
        <v>135</v>
      </c>
      <c r="N91" s="11"/>
      <c r="P91" s="12"/>
      <c r="Q91" s="12"/>
      <c r="R91" s="12"/>
      <c r="S91" s="12"/>
      <c r="T91" s="12"/>
      <c r="U91" s="12"/>
      <c r="V91" s="12"/>
      <c r="W91" s="12"/>
      <c r="X91" s="12"/>
      <c r="Y91" s="12"/>
      <c r="Z91" s="12"/>
      <c r="AG91" s="12"/>
      <c r="AH91" s="12"/>
      <c r="BB91" s="12"/>
      <c r="BC91" s="12"/>
      <c r="BD91" s="12"/>
      <c r="BE91" s="12"/>
      <c r="BF91" s="12"/>
      <c r="BG91" s="12"/>
      <c r="BH91" s="12"/>
    </row>
    <row r="92" spans="2:60" ht="32.25" customHeight="1" x14ac:dyDescent="0.35">
      <c r="C92" s="100" t="s">
        <v>153</v>
      </c>
      <c r="N92" s="11"/>
      <c r="P92" s="12"/>
      <c r="Q92" s="12"/>
      <c r="R92" s="12"/>
      <c r="S92" s="12"/>
      <c r="T92" s="12"/>
      <c r="U92" s="12"/>
      <c r="V92" s="12"/>
      <c r="W92" s="12"/>
      <c r="X92" s="12"/>
      <c r="Y92" s="12"/>
      <c r="Z92" s="12"/>
      <c r="AG92" s="12"/>
      <c r="AH92" s="12"/>
      <c r="BB92" s="12"/>
      <c r="BC92" s="12"/>
      <c r="BD92" s="12"/>
      <c r="BE92" s="12"/>
      <c r="BF92" s="12"/>
      <c r="BG92" s="12"/>
      <c r="BH92" s="12"/>
    </row>
    <row r="93" spans="2:60" ht="32.25" customHeight="1" x14ac:dyDescent="0.35">
      <c r="C93" s="100" t="s">
        <v>154</v>
      </c>
      <c r="N93" s="11"/>
      <c r="P93" s="12"/>
      <c r="Q93" s="12"/>
      <c r="R93" s="12"/>
      <c r="S93" s="12"/>
      <c r="T93" s="12"/>
      <c r="U93" s="12"/>
      <c r="V93" s="12"/>
      <c r="W93" s="12"/>
      <c r="X93" s="12"/>
      <c r="Y93" s="12"/>
      <c r="Z93" s="12"/>
      <c r="AG93" s="12"/>
      <c r="AH93" s="12"/>
      <c r="BB93" s="12"/>
      <c r="BC93" s="12"/>
      <c r="BD93" s="12"/>
      <c r="BE93" s="12"/>
      <c r="BF93" s="12"/>
      <c r="BG93" s="12"/>
      <c r="BH93" s="12"/>
    </row>
    <row r="94" spans="2:60" ht="32.25" customHeight="1" x14ac:dyDescent="0.35">
      <c r="C94" s="100" t="s">
        <v>155</v>
      </c>
      <c r="N94" s="11"/>
      <c r="P94" s="12"/>
      <c r="Q94" s="12"/>
      <c r="R94" s="12"/>
      <c r="S94" s="12"/>
      <c r="T94" s="12"/>
      <c r="U94" s="12"/>
      <c r="V94" s="12"/>
      <c r="W94" s="12"/>
      <c r="X94" s="12"/>
      <c r="Y94" s="12"/>
      <c r="Z94" s="12"/>
      <c r="AG94" s="12"/>
      <c r="AH94" s="12"/>
      <c r="BB94" s="12"/>
      <c r="BC94" s="12"/>
      <c r="BD94" s="12"/>
      <c r="BE94" s="12"/>
      <c r="BF94" s="12"/>
      <c r="BG94" s="12"/>
      <c r="BH94" s="12"/>
    </row>
    <row r="95" spans="2:60" ht="32.25" customHeight="1" x14ac:dyDescent="0.35">
      <c r="C95" s="100" t="s">
        <v>140</v>
      </c>
      <c r="N95" s="11"/>
      <c r="P95" s="12"/>
      <c r="Q95" s="12"/>
      <c r="R95" s="12"/>
      <c r="S95" s="12"/>
      <c r="T95" s="12"/>
      <c r="U95" s="12"/>
      <c r="V95" s="12"/>
      <c r="W95" s="12"/>
      <c r="X95" s="12"/>
      <c r="Y95" s="12"/>
      <c r="Z95" s="12"/>
      <c r="AG95" s="12"/>
      <c r="AH95" s="12"/>
      <c r="BB95" s="12"/>
      <c r="BC95" s="12"/>
      <c r="BD95" s="12"/>
      <c r="BE95" s="12"/>
      <c r="BF95" s="12"/>
      <c r="BG95" s="12"/>
      <c r="BH95" s="12"/>
    </row>
    <row r="96" spans="2:60" ht="32.25" customHeight="1" x14ac:dyDescent="0.35">
      <c r="C96" s="295" t="s">
        <v>156</v>
      </c>
      <c r="D96" s="295"/>
      <c r="E96" s="295"/>
      <c r="F96" s="295"/>
      <c r="G96" s="295"/>
      <c r="H96" s="295"/>
      <c r="I96" s="295"/>
      <c r="J96" s="295"/>
      <c r="K96" s="295"/>
      <c r="L96" s="295"/>
      <c r="M96" s="295"/>
      <c r="N96" s="295"/>
      <c r="O96" s="295"/>
      <c r="P96" s="12"/>
      <c r="Q96" s="12"/>
      <c r="R96" s="12"/>
      <c r="S96" s="12"/>
      <c r="T96" s="12"/>
      <c r="U96" s="12"/>
      <c r="V96" s="12"/>
      <c r="W96" s="12"/>
      <c r="X96" s="12"/>
      <c r="Y96" s="12"/>
      <c r="Z96" s="12"/>
      <c r="AG96" s="12"/>
      <c r="AH96" s="12"/>
      <c r="BB96" s="12"/>
      <c r="BC96" s="12"/>
      <c r="BD96" s="12"/>
      <c r="BE96" s="12"/>
      <c r="BF96" s="12"/>
      <c r="BG96" s="12"/>
      <c r="BH96" s="12"/>
    </row>
    <row r="97" spans="3:60" ht="32.25" customHeight="1" x14ac:dyDescent="0.35">
      <c r="C97" s="100" t="s">
        <v>145</v>
      </c>
      <c r="N97" s="11"/>
      <c r="P97" s="12"/>
      <c r="Q97" s="12"/>
      <c r="R97" s="12"/>
      <c r="S97" s="12"/>
      <c r="T97" s="12"/>
      <c r="U97" s="12"/>
      <c r="V97" s="12"/>
      <c r="W97" s="12"/>
      <c r="X97" s="12"/>
      <c r="Y97" s="12"/>
      <c r="Z97" s="12"/>
      <c r="AG97" s="12"/>
      <c r="AH97" s="12"/>
      <c r="BA97" s="12"/>
      <c r="BB97" s="12"/>
      <c r="BC97" s="12"/>
      <c r="BD97" s="12"/>
      <c r="BE97" s="12"/>
      <c r="BF97" s="12"/>
      <c r="BG97" s="12"/>
      <c r="BH97" s="12"/>
    </row>
    <row r="98" spans="3:60" ht="32.25" customHeight="1" x14ac:dyDescent="0.35">
      <c r="C98" s="99" t="s">
        <v>157</v>
      </c>
      <c r="N98" s="11"/>
      <c r="P98" s="12"/>
      <c r="Q98" s="12"/>
      <c r="R98" s="12"/>
      <c r="S98" s="12"/>
      <c r="T98" s="12"/>
      <c r="U98" s="12"/>
      <c r="V98" s="12"/>
      <c r="W98" s="12"/>
      <c r="X98" s="12"/>
      <c r="Y98" s="12"/>
      <c r="Z98" s="12"/>
      <c r="AG98" s="12"/>
      <c r="AH98" s="12"/>
      <c r="BA98" s="12"/>
      <c r="BB98" s="12"/>
      <c r="BC98" s="12"/>
      <c r="BD98" s="12"/>
      <c r="BE98" s="12"/>
      <c r="BF98" s="12"/>
      <c r="BG98" s="12"/>
      <c r="BH98" s="12"/>
    </row>
    <row r="99" spans="3:60" ht="32.25" customHeight="1" x14ac:dyDescent="0.35">
      <c r="C99" s="101" t="s">
        <v>158</v>
      </c>
      <c r="N99" s="11"/>
      <c r="P99" s="12"/>
      <c r="Q99" s="12"/>
      <c r="R99" s="12"/>
      <c r="S99" s="12"/>
      <c r="T99" s="12"/>
      <c r="U99" s="12"/>
      <c r="V99" s="12"/>
      <c r="W99" s="12"/>
      <c r="X99" s="12"/>
      <c r="Y99" s="12"/>
      <c r="Z99" s="12"/>
      <c r="AG99" s="12"/>
      <c r="AH99" s="12"/>
      <c r="BA99" s="12"/>
      <c r="BB99" s="12"/>
      <c r="BC99" s="12"/>
      <c r="BD99" s="12"/>
      <c r="BE99" s="12"/>
      <c r="BF99" s="12"/>
      <c r="BG99" s="12"/>
      <c r="BH99" s="12"/>
    </row>
    <row r="100" spans="3:60" ht="32.25" customHeight="1" x14ac:dyDescent="0.35">
      <c r="C100" s="101" t="s">
        <v>169</v>
      </c>
      <c r="N100" s="11"/>
      <c r="P100" s="12"/>
      <c r="Q100" s="12"/>
      <c r="R100" s="12"/>
      <c r="S100" s="12"/>
      <c r="T100" s="12"/>
      <c r="U100" s="12"/>
      <c r="V100" s="12"/>
      <c r="W100" s="12"/>
      <c r="X100" s="12"/>
      <c r="Y100" s="12"/>
      <c r="Z100" s="12"/>
      <c r="AG100" s="12"/>
      <c r="AH100" s="12"/>
      <c r="BA100" s="12"/>
      <c r="BB100" s="12"/>
      <c r="BC100" s="12"/>
      <c r="BD100" s="12"/>
      <c r="BE100" s="12"/>
      <c r="BF100" s="12"/>
      <c r="BG100" s="12"/>
      <c r="BH100" s="12"/>
    </row>
    <row r="101" spans="3:60" ht="32.25" customHeight="1" x14ac:dyDescent="0.35">
      <c r="C101" s="101" t="s">
        <v>159</v>
      </c>
      <c r="N101" s="11"/>
      <c r="P101" s="12"/>
      <c r="Q101" s="12"/>
      <c r="R101" s="12"/>
      <c r="S101" s="12"/>
      <c r="T101" s="12"/>
      <c r="U101" s="12"/>
      <c r="V101" s="12"/>
      <c r="W101" s="12"/>
      <c r="X101" s="12"/>
      <c r="Y101" s="12"/>
      <c r="Z101" s="12"/>
      <c r="AG101" s="12"/>
      <c r="AH101" s="12"/>
      <c r="BA101" s="12"/>
      <c r="BB101" s="12"/>
      <c r="BC101" s="12"/>
      <c r="BD101" s="12"/>
      <c r="BE101" s="12"/>
      <c r="BF101" s="12"/>
      <c r="BG101" s="12"/>
      <c r="BH101" s="12"/>
    </row>
    <row r="102" spans="3:60" ht="32.25" customHeight="1" x14ac:dyDescent="0.35">
      <c r="C102" s="102" t="s">
        <v>160</v>
      </c>
      <c r="N102" s="11"/>
      <c r="P102" s="12"/>
      <c r="Q102" s="12"/>
      <c r="R102" s="12"/>
      <c r="S102" s="12"/>
      <c r="T102" s="12"/>
      <c r="U102" s="12"/>
      <c r="V102" s="12"/>
      <c r="W102" s="12"/>
      <c r="X102" s="12"/>
      <c r="Y102" s="12"/>
      <c r="Z102" s="12"/>
      <c r="AG102" s="12"/>
      <c r="AH102" s="12"/>
      <c r="BA102" s="12"/>
      <c r="BB102" s="12"/>
      <c r="BC102" s="12"/>
      <c r="BD102" s="12"/>
      <c r="BE102" s="12"/>
      <c r="BF102" s="12"/>
      <c r="BG102" s="12"/>
      <c r="BH102" s="12"/>
    </row>
    <row r="103" spans="3:60" ht="32.25" customHeight="1" x14ac:dyDescent="0.65">
      <c r="C103" s="104" t="s">
        <v>161</v>
      </c>
      <c r="D103" s="105"/>
      <c r="E103" s="105"/>
      <c r="F103" s="105"/>
      <c r="G103" s="106"/>
      <c r="H103" s="106"/>
      <c r="I103" s="106"/>
      <c r="J103" s="106"/>
      <c r="K103" s="107"/>
      <c r="L103" s="107"/>
      <c r="M103" s="107"/>
      <c r="N103" s="107"/>
      <c r="O103" s="107"/>
      <c r="P103" s="108"/>
      <c r="Q103" s="108"/>
      <c r="R103" s="108"/>
      <c r="S103" s="108"/>
      <c r="T103" s="108"/>
      <c r="U103" s="108"/>
      <c r="V103" s="108"/>
      <c r="W103" s="108"/>
      <c r="X103" s="108"/>
      <c r="BA103" s="12"/>
      <c r="BB103" s="12"/>
      <c r="BC103" s="12"/>
      <c r="BD103" s="12"/>
      <c r="BE103" s="12"/>
      <c r="BF103" s="12"/>
      <c r="BG103" s="12"/>
      <c r="BH103" s="12"/>
    </row>
    <row r="104" spans="3:60" ht="32.25" customHeight="1" x14ac:dyDescent="0.65">
      <c r="C104" s="109" t="s">
        <v>170</v>
      </c>
      <c r="D104" s="105"/>
      <c r="E104" s="105"/>
      <c r="F104" s="105"/>
      <c r="G104" s="106"/>
      <c r="H104" s="106"/>
      <c r="I104" s="106"/>
      <c r="J104" s="106"/>
      <c r="K104" s="107"/>
      <c r="L104" s="107"/>
      <c r="M104" s="107"/>
      <c r="N104" s="107"/>
      <c r="O104" s="107"/>
      <c r="P104" s="108"/>
      <c r="Q104" s="108"/>
      <c r="R104" s="108"/>
      <c r="S104" s="108"/>
      <c r="T104" s="108"/>
      <c r="U104" s="108"/>
      <c r="V104" s="108"/>
      <c r="W104" s="108"/>
      <c r="X104" s="108"/>
      <c r="BA104" s="12"/>
      <c r="BB104" s="12"/>
      <c r="BC104" s="12"/>
      <c r="BD104" s="12"/>
      <c r="BE104" s="12"/>
      <c r="BF104" s="12"/>
      <c r="BG104" s="12"/>
      <c r="BH104" s="12"/>
    </row>
    <row r="105" spans="3:60" ht="32.25" customHeight="1" x14ac:dyDescent="0.35">
      <c r="C105" s="109" t="s">
        <v>162</v>
      </c>
      <c r="D105" s="105"/>
      <c r="E105" s="105"/>
      <c r="F105" s="105"/>
      <c r="G105" s="106"/>
      <c r="H105" s="106"/>
      <c r="I105" s="106"/>
      <c r="J105" s="106"/>
      <c r="K105" s="107"/>
      <c r="L105" s="107"/>
      <c r="M105" s="107"/>
      <c r="N105" s="107"/>
      <c r="O105" s="107"/>
      <c r="P105" s="108"/>
      <c r="Q105" s="108"/>
      <c r="R105" s="108"/>
      <c r="S105" s="108"/>
      <c r="T105" s="108"/>
      <c r="U105" s="108"/>
      <c r="V105" s="108"/>
      <c r="W105" s="108"/>
      <c r="X105" s="108"/>
      <c r="BA105" s="12"/>
      <c r="BB105" s="12"/>
      <c r="BC105" s="12"/>
      <c r="BD105" s="12"/>
      <c r="BE105" s="12"/>
      <c r="BF105" s="12"/>
      <c r="BG105" s="12"/>
      <c r="BH105" s="12"/>
    </row>
    <row r="106" spans="3:60" ht="32.25" customHeight="1" x14ac:dyDescent="0.35">
      <c r="C106" s="109" t="s">
        <v>163</v>
      </c>
      <c r="D106" s="105"/>
      <c r="E106" s="105"/>
      <c r="F106" s="105"/>
      <c r="G106" s="106"/>
      <c r="H106" s="106"/>
      <c r="I106" s="106"/>
      <c r="J106" s="106"/>
      <c r="K106" s="107"/>
      <c r="L106" s="107"/>
      <c r="M106" s="107"/>
      <c r="N106" s="107"/>
      <c r="O106" s="107"/>
      <c r="P106" s="108"/>
      <c r="Q106" s="108"/>
      <c r="R106" s="108"/>
      <c r="S106" s="108"/>
      <c r="T106" s="108"/>
      <c r="U106" s="108"/>
      <c r="V106" s="108"/>
      <c r="W106" s="108"/>
      <c r="X106" s="108"/>
      <c r="BA106" s="12"/>
      <c r="BB106" s="12"/>
      <c r="BC106" s="12"/>
      <c r="BD106" s="12"/>
      <c r="BE106" s="12"/>
      <c r="BF106" s="12"/>
      <c r="BG106" s="12"/>
      <c r="BH106" s="12"/>
    </row>
    <row r="107" spans="3:60" ht="32.25" customHeight="1" x14ac:dyDescent="0.35">
      <c r="C107" s="110" t="s">
        <v>164</v>
      </c>
      <c r="BA107" s="12"/>
      <c r="BB107" s="12"/>
      <c r="BC107" s="12"/>
      <c r="BD107" s="12"/>
      <c r="BE107" s="12"/>
      <c r="BF107" s="12"/>
      <c r="BG107" s="12"/>
      <c r="BH107" s="12"/>
    </row>
    <row r="108" spans="3:60" ht="32.25" customHeight="1" x14ac:dyDescent="0.35">
      <c r="C108" s="111"/>
      <c r="BA108" s="12"/>
      <c r="BB108" s="12"/>
      <c r="BC108" s="12"/>
      <c r="BD108" s="12"/>
      <c r="BE108" s="12"/>
      <c r="BF108" s="12"/>
      <c r="BG108" s="12"/>
      <c r="BH108" s="12"/>
    </row>
    <row r="109" spans="3:60" ht="32.25" customHeight="1" x14ac:dyDescent="0.35">
      <c r="BA109" s="12"/>
      <c r="BB109" s="12"/>
      <c r="BC109" s="12"/>
      <c r="BD109" s="12"/>
      <c r="BE109" s="12"/>
      <c r="BF109" s="12"/>
      <c r="BG109" s="12"/>
      <c r="BH109" s="12"/>
    </row>
    <row r="110" spans="3:60" ht="32.25" customHeight="1" x14ac:dyDescent="0.35">
      <c r="BA110" s="12"/>
      <c r="BB110" s="12"/>
      <c r="BC110" s="12"/>
      <c r="BD110" s="12"/>
      <c r="BE110" s="12"/>
      <c r="BF110" s="12"/>
      <c r="BG110" s="12"/>
      <c r="BH110" s="12"/>
    </row>
    <row r="111" spans="3:60" ht="32.25" customHeight="1" x14ac:dyDescent="0.35">
      <c r="BA111" s="12"/>
      <c r="BB111" s="12"/>
      <c r="BC111" s="12"/>
      <c r="BD111" s="12"/>
      <c r="BE111" s="12"/>
      <c r="BF111" s="12"/>
      <c r="BG111" s="12"/>
      <c r="BH111" s="12"/>
    </row>
    <row r="112" spans="3:60" ht="32.25" customHeight="1" x14ac:dyDescent="0.35">
      <c r="C112" s="12"/>
      <c r="D112" s="12"/>
      <c r="E112" s="12"/>
      <c r="F112" s="12"/>
      <c r="G112" s="12"/>
      <c r="H112" s="12"/>
      <c r="I112" s="12"/>
      <c r="J112" s="12"/>
      <c r="K112" s="12"/>
      <c r="L112" s="12"/>
      <c r="M112" s="12"/>
      <c r="N112" s="12"/>
      <c r="O112" s="12"/>
      <c r="P112" s="12"/>
      <c r="Q112" s="12"/>
      <c r="R112" s="12"/>
      <c r="S112" s="12"/>
      <c r="T112" s="12"/>
      <c r="U112" s="12"/>
      <c r="V112" s="12"/>
      <c r="W112" s="12"/>
      <c r="X112" s="12"/>
      <c r="Y112" s="12"/>
      <c r="Z112" s="12"/>
      <c r="AA112" s="12"/>
      <c r="AB112" s="12"/>
      <c r="AC112" s="12"/>
      <c r="AD112" s="12"/>
      <c r="AE112" s="12"/>
      <c r="AF112" s="12"/>
      <c r="AG112" s="12"/>
      <c r="AH112" s="12"/>
      <c r="AU112" s="12"/>
      <c r="AV112" s="12"/>
      <c r="AW112" s="12"/>
      <c r="AX112" s="12"/>
      <c r="AY112" s="12"/>
      <c r="AZ112" s="12"/>
      <c r="BA112" s="12"/>
      <c r="BB112" s="12"/>
      <c r="BC112" s="12"/>
      <c r="BD112" s="12"/>
      <c r="BE112" s="12"/>
      <c r="BF112" s="12"/>
      <c r="BG112" s="12"/>
      <c r="BH112" s="12"/>
    </row>
    <row r="113" s="12" customFormat="1" ht="32.25" customHeight="1" x14ac:dyDescent="0.35"/>
    <row r="114" s="12" customFormat="1" ht="32.25" customHeight="1" x14ac:dyDescent="0.35"/>
    <row r="115" s="12" customFormat="1" ht="32.25" customHeight="1" x14ac:dyDescent="0.35"/>
    <row r="116" s="12" customFormat="1" ht="32.25" customHeight="1" x14ac:dyDescent="0.35"/>
    <row r="117" s="12" customFormat="1" ht="32.25" customHeight="1" x14ac:dyDescent="0.35"/>
    <row r="118" s="12" customFormat="1" ht="32.25" customHeight="1" x14ac:dyDescent="0.35"/>
    <row r="119" s="12" customFormat="1" ht="32.25" customHeight="1" x14ac:dyDescent="0.35"/>
    <row r="120" s="12" customFormat="1" ht="32.25" customHeight="1" x14ac:dyDescent="0.35"/>
    <row r="121" s="12" customFormat="1" ht="32.25" customHeight="1" x14ac:dyDescent="0.35"/>
    <row r="122" s="12" customFormat="1" ht="32.25" customHeight="1" x14ac:dyDescent="0.35"/>
    <row r="123" s="12" customFormat="1" ht="32.25" customHeight="1" x14ac:dyDescent="0.35"/>
    <row r="124" s="12" customFormat="1" ht="32.25" customHeight="1" x14ac:dyDescent="0.35"/>
    <row r="125" s="12" customFormat="1" ht="32.25" customHeight="1" x14ac:dyDescent="0.35"/>
    <row r="126" s="12" customFormat="1" ht="32.25" customHeight="1" x14ac:dyDescent="0.35"/>
    <row r="127" s="12" customFormat="1" ht="32.25" customHeight="1" x14ac:dyDescent="0.35"/>
    <row r="128" s="12" customFormat="1" ht="32.25" customHeight="1" x14ac:dyDescent="0.35"/>
    <row r="129" s="12" customFormat="1" ht="32.25" customHeight="1" x14ac:dyDescent="0.35"/>
    <row r="130" s="12" customFormat="1" ht="32.25" customHeight="1" x14ac:dyDescent="0.35"/>
    <row r="131" s="12" customFormat="1" ht="32.25" customHeight="1" x14ac:dyDescent="0.35"/>
    <row r="132" s="12" customFormat="1" ht="32.25" customHeight="1" x14ac:dyDescent="0.35"/>
    <row r="133" s="12" customFormat="1" ht="32.25" customHeight="1" x14ac:dyDescent="0.35"/>
    <row r="134" s="12" customFormat="1" ht="32.25" customHeight="1" x14ac:dyDescent="0.35"/>
    <row r="135" s="12" customFormat="1" ht="32.25" customHeight="1" x14ac:dyDescent="0.35"/>
    <row r="136" s="12" customFormat="1" ht="32.25" customHeight="1" x14ac:dyDescent="0.35"/>
    <row r="137" s="12" customFormat="1" ht="32.25" customHeight="1" x14ac:dyDescent="0.35"/>
    <row r="138" s="12" customFormat="1" ht="32.25" customHeight="1" x14ac:dyDescent="0.35"/>
    <row r="139" s="12" customFormat="1" ht="32.25" customHeight="1" x14ac:dyDescent="0.35"/>
    <row r="140" s="12" customFormat="1" ht="32.25" customHeight="1" x14ac:dyDescent="0.35"/>
    <row r="141" s="12" customFormat="1" ht="32.25" customHeight="1" x14ac:dyDescent="0.35"/>
    <row r="142" s="12" customFormat="1" ht="32.25" customHeight="1" x14ac:dyDescent="0.35"/>
    <row r="143" s="12" customFormat="1" ht="32.25" customHeight="1" x14ac:dyDescent="0.35"/>
    <row r="144" s="12" customFormat="1" ht="32.25" customHeight="1" x14ac:dyDescent="0.35"/>
    <row r="145" s="12" customFormat="1" ht="32.25" customHeight="1" x14ac:dyDescent="0.35"/>
  </sheetData>
  <mergeCells count="70">
    <mergeCell ref="B4:AR4"/>
    <mergeCell ref="B7:B11"/>
    <mergeCell ref="C7:C11"/>
    <mergeCell ref="D7:AT7"/>
    <mergeCell ref="D8:D11"/>
    <mergeCell ref="E8:F8"/>
    <mergeCell ref="G8:N8"/>
    <mergeCell ref="O8:P8"/>
    <mergeCell ref="Q8:W8"/>
    <mergeCell ref="X8:Z8"/>
    <mergeCell ref="S9:S11"/>
    <mergeCell ref="AA8:AS8"/>
    <mergeCell ref="E9:E11"/>
    <mergeCell ref="F9:F11"/>
    <mergeCell ref="G9:G11"/>
    <mergeCell ref="H9:H11"/>
    <mergeCell ref="I9:I11"/>
    <mergeCell ref="J9:J11"/>
    <mergeCell ref="K9:K11"/>
    <mergeCell ref="L9:L11"/>
    <mergeCell ref="M9:M11"/>
    <mergeCell ref="N9:N11"/>
    <mergeCell ref="O9:O11"/>
    <mergeCell ref="P9:P11"/>
    <mergeCell ref="Q9:Q11"/>
    <mergeCell ref="R9:R11"/>
    <mergeCell ref="AH9:AH11"/>
    <mergeCell ref="T9:T11"/>
    <mergeCell ref="U9:U11"/>
    <mergeCell ref="V9:V11"/>
    <mergeCell ref="W9:W11"/>
    <mergeCell ref="X9:X11"/>
    <mergeCell ref="Y9:Y11"/>
    <mergeCell ref="Z9:Z11"/>
    <mergeCell ref="AA9:AD9"/>
    <mergeCell ref="AE9:AE11"/>
    <mergeCell ref="AF9:AF11"/>
    <mergeCell ref="AG9:AG11"/>
    <mergeCell ref="AT9:AT11"/>
    <mergeCell ref="AI9:AI11"/>
    <mergeCell ref="AJ9:AJ11"/>
    <mergeCell ref="AK9:AK11"/>
    <mergeCell ref="AL9:AL11"/>
    <mergeCell ref="AM9:AM11"/>
    <mergeCell ref="AN9:AN11"/>
    <mergeCell ref="BJ11:BJ12"/>
    <mergeCell ref="BK11:BK12"/>
    <mergeCell ref="BL11:BL12"/>
    <mergeCell ref="BA11:BA12"/>
    <mergeCell ref="BB11:BB12"/>
    <mergeCell ref="BC11:BC12"/>
    <mergeCell ref="BD11:BD12"/>
    <mergeCell ref="BE11:BE12"/>
    <mergeCell ref="BF11:BF12"/>
    <mergeCell ref="C85:D85"/>
    <mergeCell ref="C96:O96"/>
    <mergeCell ref="BG11:BG12"/>
    <mergeCell ref="BH11:BH12"/>
    <mergeCell ref="BI11:BI12"/>
    <mergeCell ref="AU11:AU12"/>
    <mergeCell ref="AV11:AV12"/>
    <mergeCell ref="AW11:AW12"/>
    <mergeCell ref="AX11:AX12"/>
    <mergeCell ref="AY11:AY12"/>
    <mergeCell ref="AZ11:AZ12"/>
    <mergeCell ref="AO9:AO11"/>
    <mergeCell ref="AP9:AP11"/>
    <mergeCell ref="AQ9:AQ11"/>
    <mergeCell ref="AR9:AR11"/>
    <mergeCell ref="AS9:AS11"/>
  </mergeCells>
  <dataValidations count="1">
    <dataValidation type="list" allowBlank="1" showInputMessage="1" showErrorMessage="1" sqref="T5">
      <formula1>$HO$4:$HO$15</formula1>
    </dataValidation>
  </dataValidations>
  <pageMargins left="0.25" right="0.25" top="0.25" bottom="0.25" header="0.23622047244094499" footer="0.15748031496063"/>
  <pageSetup paperSize="9" scale="25" fitToWidth="0" fitToHeight="0" orientation="landscape" r:id="rId1"/>
  <headerFooter alignWithMargins="0">
    <oddFooter>Page &amp;P</oddFooter>
  </headerFooter>
  <rowBreaks count="1" manualBreakCount="1">
    <brk id="47" min="1" max="39" man="1"/>
  </rowBreak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O145"/>
  <sheetViews>
    <sheetView topLeftCell="B9" zoomScale="60" zoomScaleNormal="60" workbookViewId="0">
      <selection activeCell="D14" sqref="D14"/>
    </sheetView>
  </sheetViews>
  <sheetFormatPr defaultRowHeight="12.75" customHeight="1" x14ac:dyDescent="0.35"/>
  <cols>
    <col min="1" max="1" width="3.42578125" style="12" hidden="1" customWidth="1"/>
    <col min="2" max="2" width="11.28515625" style="12" customWidth="1"/>
    <col min="3" max="3" width="47.5703125" style="8" customWidth="1"/>
    <col min="4" max="4" width="17.7109375" style="9" customWidth="1"/>
    <col min="5" max="5" width="14.140625" style="9" customWidth="1"/>
    <col min="6" max="6" width="13" style="9" customWidth="1"/>
    <col min="7" max="7" width="13.140625" style="7" customWidth="1"/>
    <col min="8" max="8" width="13.5703125" style="7" customWidth="1"/>
    <col min="9" max="9" width="13" style="7" customWidth="1"/>
    <col min="10" max="10" width="12.7109375" style="7" customWidth="1"/>
    <col min="11" max="12" width="13" style="10" customWidth="1"/>
    <col min="13" max="13" width="15.7109375" style="10" customWidth="1"/>
    <col min="14" max="14" width="13.7109375" style="10" customWidth="1"/>
    <col min="15" max="15" width="14.140625" style="10" customWidth="1"/>
    <col min="16" max="16" width="14" style="11" customWidth="1"/>
    <col min="17" max="17" width="13.140625" style="11" customWidth="1"/>
    <col min="18" max="18" width="9.5703125" style="11" customWidth="1"/>
    <col min="19" max="19" width="12.42578125" style="11" customWidth="1"/>
    <col min="20" max="20" width="15.85546875" style="11" customWidth="1"/>
    <col min="21" max="21" width="14" style="11" customWidth="1"/>
    <col min="22" max="22" width="11.7109375" style="11" customWidth="1"/>
    <col min="23" max="23" width="11.5703125" style="11" customWidth="1"/>
    <col min="24" max="24" width="19.85546875" style="11" customWidth="1"/>
    <col min="25" max="25" width="17.140625" style="11" customWidth="1"/>
    <col min="26" max="26" width="10.140625" style="11" customWidth="1"/>
    <col min="27" max="27" width="11.140625" style="11" customWidth="1"/>
    <col min="28" max="28" width="9.28515625" style="11" customWidth="1"/>
    <col min="29" max="29" width="10.85546875" style="11" customWidth="1"/>
    <col min="30" max="30" width="9.42578125" style="11" customWidth="1"/>
    <col min="31" max="31" width="10.5703125" style="11" customWidth="1"/>
    <col min="32" max="32" width="9.5703125" style="11" customWidth="1"/>
    <col min="33" max="33" width="9.140625" style="11" customWidth="1"/>
    <col min="34" max="34" width="11.5703125" style="11" customWidth="1"/>
    <col min="35" max="35" width="8.42578125" style="12" customWidth="1"/>
    <col min="36" max="36" width="9.85546875" style="12" customWidth="1"/>
    <col min="37" max="37" width="9.28515625" style="12" customWidth="1"/>
    <col min="38" max="38" width="8.5703125" style="12" customWidth="1"/>
    <col min="39" max="39" width="9.42578125" style="12" customWidth="1"/>
    <col min="40" max="40" width="9.28515625" style="12" customWidth="1"/>
    <col min="41" max="41" width="10.140625" style="12" customWidth="1"/>
    <col min="42" max="42" width="9.28515625" style="12" customWidth="1"/>
    <col min="43" max="43" width="11.85546875" style="12" customWidth="1"/>
    <col min="44" max="44" width="8.7109375" style="12" customWidth="1"/>
    <col min="45" max="45" width="14.140625" style="12" customWidth="1"/>
    <col min="46" max="46" width="15.140625" style="12" hidden="1" customWidth="1"/>
    <col min="47" max="60" width="12.140625" style="90" customWidth="1"/>
    <col min="61" max="65" width="12.140625" style="12" customWidth="1"/>
    <col min="66" max="82" width="26.140625" style="12" customWidth="1"/>
    <col min="83" max="222" width="9.140625" style="12"/>
    <col min="223" max="223" width="13.42578125" style="12" customWidth="1"/>
    <col min="224" max="264" width="9.140625" style="12"/>
    <col min="265" max="265" width="0" style="12" hidden="1" customWidth="1"/>
    <col min="266" max="266" width="15.5703125" style="12" customWidth="1"/>
    <col min="267" max="267" width="55.140625" style="12" customWidth="1"/>
    <col min="268" max="268" width="15.5703125" style="12" customWidth="1"/>
    <col min="269" max="270" width="13" style="12" customWidth="1"/>
    <col min="271" max="272" width="13.140625" style="12" customWidth="1"/>
    <col min="273" max="273" width="10.5703125" style="12" customWidth="1"/>
    <col min="274" max="274" width="12.42578125" style="12" customWidth="1"/>
    <col min="275" max="275" width="11.5703125" style="12" customWidth="1"/>
    <col min="276" max="276" width="12.28515625" style="12" customWidth="1"/>
    <col min="277" max="277" width="12.7109375" style="12" customWidth="1"/>
    <col min="278" max="278" width="12.5703125" style="12" customWidth="1"/>
    <col min="279" max="279" width="13.140625" style="12" customWidth="1"/>
    <col min="280" max="280" width="13.42578125" style="12" customWidth="1"/>
    <col min="281" max="281" width="10.28515625" style="12" customWidth="1"/>
    <col min="282" max="282" width="14.28515625" style="12" customWidth="1"/>
    <col min="283" max="283" width="12.85546875" style="12" customWidth="1"/>
    <col min="284" max="284" width="12" style="12" customWidth="1"/>
    <col min="285" max="285" width="16.28515625" style="12" customWidth="1"/>
    <col min="286" max="286" width="14.5703125" style="12" customWidth="1"/>
    <col min="287" max="287" width="16.85546875" style="12" customWidth="1"/>
    <col min="288" max="288" width="11.140625" style="12" customWidth="1"/>
    <col min="289" max="289" width="10.42578125" style="12" customWidth="1"/>
    <col min="290" max="290" width="10.85546875" style="12" customWidth="1"/>
    <col min="291" max="291" width="10.140625" style="12" customWidth="1"/>
    <col min="292" max="292" width="12.85546875" style="12" customWidth="1"/>
    <col min="293" max="294" width="11" style="12" customWidth="1"/>
    <col min="295" max="295" width="11.5703125" style="12" customWidth="1"/>
    <col min="296" max="296" width="11.28515625" style="12" customWidth="1"/>
    <col min="297" max="297" width="10.140625" style="12" customWidth="1"/>
    <col min="298" max="299" width="11.85546875" style="12" customWidth="1"/>
    <col min="300" max="300" width="12.28515625" style="12" customWidth="1"/>
    <col min="301" max="301" width="12.7109375" style="12" customWidth="1"/>
    <col min="302" max="302" width="15.140625" style="12" customWidth="1"/>
    <col min="303" max="303" width="10" style="12" customWidth="1"/>
    <col min="304" max="314" width="7.85546875" style="12" customWidth="1"/>
    <col min="315" max="315" width="9.140625" style="12" customWidth="1"/>
    <col min="316" max="316" width="8.28515625" style="12" customWidth="1"/>
    <col min="317" max="317" width="10.140625" style="12" customWidth="1"/>
    <col min="318" max="318" width="9.140625" style="12"/>
    <col min="319" max="319" width="11.85546875" style="12" customWidth="1"/>
    <col min="320" max="320" width="14.28515625" style="12" customWidth="1"/>
    <col min="321" max="520" width="9.140625" style="12"/>
    <col min="521" max="521" width="0" style="12" hidden="1" customWidth="1"/>
    <col min="522" max="522" width="15.5703125" style="12" customWidth="1"/>
    <col min="523" max="523" width="55.140625" style="12" customWidth="1"/>
    <col min="524" max="524" width="15.5703125" style="12" customWidth="1"/>
    <col min="525" max="526" width="13" style="12" customWidth="1"/>
    <col min="527" max="528" width="13.140625" style="12" customWidth="1"/>
    <col min="529" max="529" width="10.5703125" style="12" customWidth="1"/>
    <col min="530" max="530" width="12.42578125" style="12" customWidth="1"/>
    <col min="531" max="531" width="11.5703125" style="12" customWidth="1"/>
    <col min="532" max="532" width="12.28515625" style="12" customWidth="1"/>
    <col min="533" max="533" width="12.7109375" style="12" customWidth="1"/>
    <col min="534" max="534" width="12.5703125" style="12" customWidth="1"/>
    <col min="535" max="535" width="13.140625" style="12" customWidth="1"/>
    <col min="536" max="536" width="13.42578125" style="12" customWidth="1"/>
    <col min="537" max="537" width="10.28515625" style="12" customWidth="1"/>
    <col min="538" max="538" width="14.28515625" style="12" customWidth="1"/>
    <col min="539" max="539" width="12.85546875" style="12" customWidth="1"/>
    <col min="540" max="540" width="12" style="12" customWidth="1"/>
    <col min="541" max="541" width="16.28515625" style="12" customWidth="1"/>
    <col min="542" max="542" width="14.5703125" style="12" customWidth="1"/>
    <col min="543" max="543" width="16.85546875" style="12" customWidth="1"/>
    <col min="544" max="544" width="11.140625" style="12" customWidth="1"/>
    <col min="545" max="545" width="10.42578125" style="12" customWidth="1"/>
    <col min="546" max="546" width="10.85546875" style="12" customWidth="1"/>
    <col min="547" max="547" width="10.140625" style="12" customWidth="1"/>
    <col min="548" max="548" width="12.85546875" style="12" customWidth="1"/>
    <col min="549" max="550" width="11" style="12" customWidth="1"/>
    <col min="551" max="551" width="11.5703125" style="12" customWidth="1"/>
    <col min="552" max="552" width="11.28515625" style="12" customWidth="1"/>
    <col min="553" max="553" width="10.140625" style="12" customWidth="1"/>
    <col min="554" max="555" width="11.85546875" style="12" customWidth="1"/>
    <col min="556" max="556" width="12.28515625" style="12" customWidth="1"/>
    <col min="557" max="557" width="12.7109375" style="12" customWidth="1"/>
    <col min="558" max="558" width="15.140625" style="12" customWidth="1"/>
    <col min="559" max="559" width="10" style="12" customWidth="1"/>
    <col min="560" max="570" width="7.85546875" style="12" customWidth="1"/>
    <col min="571" max="571" width="9.140625" style="12" customWidth="1"/>
    <col min="572" max="572" width="8.28515625" style="12" customWidth="1"/>
    <col min="573" max="573" width="10.140625" style="12" customWidth="1"/>
    <col min="574" max="574" width="9.140625" style="12"/>
    <col min="575" max="575" width="11.85546875" style="12" customWidth="1"/>
    <col min="576" max="576" width="14.28515625" style="12" customWidth="1"/>
    <col min="577" max="776" width="9.140625" style="12"/>
    <col min="777" max="777" width="0" style="12" hidden="1" customWidth="1"/>
    <col min="778" max="778" width="15.5703125" style="12" customWidth="1"/>
    <col min="779" max="779" width="55.140625" style="12" customWidth="1"/>
    <col min="780" max="780" width="15.5703125" style="12" customWidth="1"/>
    <col min="781" max="782" width="13" style="12" customWidth="1"/>
    <col min="783" max="784" width="13.140625" style="12" customWidth="1"/>
    <col min="785" max="785" width="10.5703125" style="12" customWidth="1"/>
    <col min="786" max="786" width="12.42578125" style="12" customWidth="1"/>
    <col min="787" max="787" width="11.5703125" style="12" customWidth="1"/>
    <col min="788" max="788" width="12.28515625" style="12" customWidth="1"/>
    <col min="789" max="789" width="12.7109375" style="12" customWidth="1"/>
    <col min="790" max="790" width="12.5703125" style="12" customWidth="1"/>
    <col min="791" max="791" width="13.140625" style="12" customWidth="1"/>
    <col min="792" max="792" width="13.42578125" style="12" customWidth="1"/>
    <col min="793" max="793" width="10.28515625" style="12" customWidth="1"/>
    <col min="794" max="794" width="14.28515625" style="12" customWidth="1"/>
    <col min="795" max="795" width="12.85546875" style="12" customWidth="1"/>
    <col min="796" max="796" width="12" style="12" customWidth="1"/>
    <col min="797" max="797" width="16.28515625" style="12" customWidth="1"/>
    <col min="798" max="798" width="14.5703125" style="12" customWidth="1"/>
    <col min="799" max="799" width="16.85546875" style="12" customWidth="1"/>
    <col min="800" max="800" width="11.140625" style="12" customWidth="1"/>
    <col min="801" max="801" width="10.42578125" style="12" customWidth="1"/>
    <col min="802" max="802" width="10.85546875" style="12" customWidth="1"/>
    <col min="803" max="803" width="10.140625" style="12" customWidth="1"/>
    <col min="804" max="804" width="12.85546875" style="12" customWidth="1"/>
    <col min="805" max="806" width="11" style="12" customWidth="1"/>
    <col min="807" max="807" width="11.5703125" style="12" customWidth="1"/>
    <col min="808" max="808" width="11.28515625" style="12" customWidth="1"/>
    <col min="809" max="809" width="10.140625" style="12" customWidth="1"/>
    <col min="810" max="811" width="11.85546875" style="12" customWidth="1"/>
    <col min="812" max="812" width="12.28515625" style="12" customWidth="1"/>
    <col min="813" max="813" width="12.7109375" style="12" customWidth="1"/>
    <col min="814" max="814" width="15.140625" style="12" customWidth="1"/>
    <col min="815" max="815" width="10" style="12" customWidth="1"/>
    <col min="816" max="826" width="7.85546875" style="12" customWidth="1"/>
    <col min="827" max="827" width="9.140625" style="12" customWidth="1"/>
    <col min="828" max="828" width="8.28515625" style="12" customWidth="1"/>
    <col min="829" max="829" width="10.140625" style="12" customWidth="1"/>
    <col min="830" max="830" width="9.140625" style="12"/>
    <col min="831" max="831" width="11.85546875" style="12" customWidth="1"/>
    <col min="832" max="832" width="14.28515625" style="12" customWidth="1"/>
    <col min="833" max="1032" width="9.140625" style="12"/>
    <col min="1033" max="1033" width="0" style="12" hidden="1" customWidth="1"/>
    <col min="1034" max="1034" width="15.5703125" style="12" customWidth="1"/>
    <col min="1035" max="1035" width="55.140625" style="12" customWidth="1"/>
    <col min="1036" max="1036" width="15.5703125" style="12" customWidth="1"/>
    <col min="1037" max="1038" width="13" style="12" customWidth="1"/>
    <col min="1039" max="1040" width="13.140625" style="12" customWidth="1"/>
    <col min="1041" max="1041" width="10.5703125" style="12" customWidth="1"/>
    <col min="1042" max="1042" width="12.42578125" style="12" customWidth="1"/>
    <col min="1043" max="1043" width="11.5703125" style="12" customWidth="1"/>
    <col min="1044" max="1044" width="12.28515625" style="12" customWidth="1"/>
    <col min="1045" max="1045" width="12.7109375" style="12" customWidth="1"/>
    <col min="1046" max="1046" width="12.5703125" style="12" customWidth="1"/>
    <col min="1047" max="1047" width="13.140625" style="12" customWidth="1"/>
    <col min="1048" max="1048" width="13.42578125" style="12" customWidth="1"/>
    <col min="1049" max="1049" width="10.28515625" style="12" customWidth="1"/>
    <col min="1050" max="1050" width="14.28515625" style="12" customWidth="1"/>
    <col min="1051" max="1051" width="12.85546875" style="12" customWidth="1"/>
    <col min="1052" max="1052" width="12" style="12" customWidth="1"/>
    <col min="1053" max="1053" width="16.28515625" style="12" customWidth="1"/>
    <col min="1054" max="1054" width="14.5703125" style="12" customWidth="1"/>
    <col min="1055" max="1055" width="16.85546875" style="12" customWidth="1"/>
    <col min="1056" max="1056" width="11.140625" style="12" customWidth="1"/>
    <col min="1057" max="1057" width="10.42578125" style="12" customWidth="1"/>
    <col min="1058" max="1058" width="10.85546875" style="12" customWidth="1"/>
    <col min="1059" max="1059" width="10.140625" style="12" customWidth="1"/>
    <col min="1060" max="1060" width="12.85546875" style="12" customWidth="1"/>
    <col min="1061" max="1062" width="11" style="12" customWidth="1"/>
    <col min="1063" max="1063" width="11.5703125" style="12" customWidth="1"/>
    <col min="1064" max="1064" width="11.28515625" style="12" customWidth="1"/>
    <col min="1065" max="1065" width="10.140625" style="12" customWidth="1"/>
    <col min="1066" max="1067" width="11.85546875" style="12" customWidth="1"/>
    <col min="1068" max="1068" width="12.28515625" style="12" customWidth="1"/>
    <col min="1069" max="1069" width="12.7109375" style="12" customWidth="1"/>
    <col min="1070" max="1070" width="15.140625" style="12" customWidth="1"/>
    <col min="1071" max="1071" width="10" style="12" customWidth="1"/>
    <col min="1072" max="1082" width="7.85546875" style="12" customWidth="1"/>
    <col min="1083" max="1083" width="9.140625" style="12" customWidth="1"/>
    <col min="1084" max="1084" width="8.28515625" style="12" customWidth="1"/>
    <col min="1085" max="1085" width="10.140625" style="12" customWidth="1"/>
    <col min="1086" max="1086" width="9.140625" style="12"/>
    <col min="1087" max="1087" width="11.85546875" style="12" customWidth="1"/>
    <col min="1088" max="1088" width="14.28515625" style="12" customWidth="1"/>
    <col min="1089" max="1288" width="9.140625" style="12"/>
    <col min="1289" max="1289" width="0" style="12" hidden="1" customWidth="1"/>
    <col min="1290" max="1290" width="15.5703125" style="12" customWidth="1"/>
    <col min="1291" max="1291" width="55.140625" style="12" customWidth="1"/>
    <col min="1292" max="1292" width="15.5703125" style="12" customWidth="1"/>
    <col min="1293" max="1294" width="13" style="12" customWidth="1"/>
    <col min="1295" max="1296" width="13.140625" style="12" customWidth="1"/>
    <col min="1297" max="1297" width="10.5703125" style="12" customWidth="1"/>
    <col min="1298" max="1298" width="12.42578125" style="12" customWidth="1"/>
    <col min="1299" max="1299" width="11.5703125" style="12" customWidth="1"/>
    <col min="1300" max="1300" width="12.28515625" style="12" customWidth="1"/>
    <col min="1301" max="1301" width="12.7109375" style="12" customWidth="1"/>
    <col min="1302" max="1302" width="12.5703125" style="12" customWidth="1"/>
    <col min="1303" max="1303" width="13.140625" style="12" customWidth="1"/>
    <col min="1304" max="1304" width="13.42578125" style="12" customWidth="1"/>
    <col min="1305" max="1305" width="10.28515625" style="12" customWidth="1"/>
    <col min="1306" max="1306" width="14.28515625" style="12" customWidth="1"/>
    <col min="1307" max="1307" width="12.85546875" style="12" customWidth="1"/>
    <col min="1308" max="1308" width="12" style="12" customWidth="1"/>
    <col min="1309" max="1309" width="16.28515625" style="12" customWidth="1"/>
    <col min="1310" max="1310" width="14.5703125" style="12" customWidth="1"/>
    <col min="1311" max="1311" width="16.85546875" style="12" customWidth="1"/>
    <col min="1312" max="1312" width="11.140625" style="12" customWidth="1"/>
    <col min="1313" max="1313" width="10.42578125" style="12" customWidth="1"/>
    <col min="1314" max="1314" width="10.85546875" style="12" customWidth="1"/>
    <col min="1315" max="1315" width="10.140625" style="12" customWidth="1"/>
    <col min="1316" max="1316" width="12.85546875" style="12" customWidth="1"/>
    <col min="1317" max="1318" width="11" style="12" customWidth="1"/>
    <col min="1319" max="1319" width="11.5703125" style="12" customWidth="1"/>
    <col min="1320" max="1320" width="11.28515625" style="12" customWidth="1"/>
    <col min="1321" max="1321" width="10.140625" style="12" customWidth="1"/>
    <col min="1322" max="1323" width="11.85546875" style="12" customWidth="1"/>
    <col min="1324" max="1324" width="12.28515625" style="12" customWidth="1"/>
    <col min="1325" max="1325" width="12.7109375" style="12" customWidth="1"/>
    <col min="1326" max="1326" width="15.140625" style="12" customWidth="1"/>
    <col min="1327" max="1327" width="10" style="12" customWidth="1"/>
    <col min="1328" max="1338" width="7.85546875" style="12" customWidth="1"/>
    <col min="1339" max="1339" width="9.140625" style="12" customWidth="1"/>
    <col min="1340" max="1340" width="8.28515625" style="12" customWidth="1"/>
    <col min="1341" max="1341" width="10.140625" style="12" customWidth="1"/>
    <col min="1342" max="1342" width="9.140625" style="12"/>
    <col min="1343" max="1343" width="11.85546875" style="12" customWidth="1"/>
    <col min="1344" max="1344" width="14.28515625" style="12" customWidth="1"/>
    <col min="1345" max="1544" width="9.140625" style="12"/>
    <col min="1545" max="1545" width="0" style="12" hidden="1" customWidth="1"/>
    <col min="1546" max="1546" width="15.5703125" style="12" customWidth="1"/>
    <col min="1547" max="1547" width="55.140625" style="12" customWidth="1"/>
    <col min="1548" max="1548" width="15.5703125" style="12" customWidth="1"/>
    <col min="1549" max="1550" width="13" style="12" customWidth="1"/>
    <col min="1551" max="1552" width="13.140625" style="12" customWidth="1"/>
    <col min="1553" max="1553" width="10.5703125" style="12" customWidth="1"/>
    <col min="1554" max="1554" width="12.42578125" style="12" customWidth="1"/>
    <col min="1555" max="1555" width="11.5703125" style="12" customWidth="1"/>
    <col min="1556" max="1556" width="12.28515625" style="12" customWidth="1"/>
    <col min="1557" max="1557" width="12.7109375" style="12" customWidth="1"/>
    <col min="1558" max="1558" width="12.5703125" style="12" customWidth="1"/>
    <col min="1559" max="1559" width="13.140625" style="12" customWidth="1"/>
    <col min="1560" max="1560" width="13.42578125" style="12" customWidth="1"/>
    <col min="1561" max="1561" width="10.28515625" style="12" customWidth="1"/>
    <col min="1562" max="1562" width="14.28515625" style="12" customWidth="1"/>
    <col min="1563" max="1563" width="12.85546875" style="12" customWidth="1"/>
    <col min="1564" max="1564" width="12" style="12" customWidth="1"/>
    <col min="1565" max="1565" width="16.28515625" style="12" customWidth="1"/>
    <col min="1566" max="1566" width="14.5703125" style="12" customWidth="1"/>
    <col min="1567" max="1567" width="16.85546875" style="12" customWidth="1"/>
    <col min="1568" max="1568" width="11.140625" style="12" customWidth="1"/>
    <col min="1569" max="1569" width="10.42578125" style="12" customWidth="1"/>
    <col min="1570" max="1570" width="10.85546875" style="12" customWidth="1"/>
    <col min="1571" max="1571" width="10.140625" style="12" customWidth="1"/>
    <col min="1572" max="1572" width="12.85546875" style="12" customWidth="1"/>
    <col min="1573" max="1574" width="11" style="12" customWidth="1"/>
    <col min="1575" max="1575" width="11.5703125" style="12" customWidth="1"/>
    <col min="1576" max="1576" width="11.28515625" style="12" customWidth="1"/>
    <col min="1577" max="1577" width="10.140625" style="12" customWidth="1"/>
    <col min="1578" max="1579" width="11.85546875" style="12" customWidth="1"/>
    <col min="1580" max="1580" width="12.28515625" style="12" customWidth="1"/>
    <col min="1581" max="1581" width="12.7109375" style="12" customWidth="1"/>
    <col min="1582" max="1582" width="15.140625" style="12" customWidth="1"/>
    <col min="1583" max="1583" width="10" style="12" customWidth="1"/>
    <col min="1584" max="1594" width="7.85546875" style="12" customWidth="1"/>
    <col min="1595" max="1595" width="9.140625" style="12" customWidth="1"/>
    <col min="1596" max="1596" width="8.28515625" style="12" customWidth="1"/>
    <col min="1597" max="1597" width="10.140625" style="12" customWidth="1"/>
    <col min="1598" max="1598" width="9.140625" style="12"/>
    <col min="1599" max="1599" width="11.85546875" style="12" customWidth="1"/>
    <col min="1600" max="1600" width="14.28515625" style="12" customWidth="1"/>
    <col min="1601" max="1800" width="9.140625" style="12"/>
    <col min="1801" max="1801" width="0" style="12" hidden="1" customWidth="1"/>
    <col min="1802" max="1802" width="15.5703125" style="12" customWidth="1"/>
    <col min="1803" max="1803" width="55.140625" style="12" customWidth="1"/>
    <col min="1804" max="1804" width="15.5703125" style="12" customWidth="1"/>
    <col min="1805" max="1806" width="13" style="12" customWidth="1"/>
    <col min="1807" max="1808" width="13.140625" style="12" customWidth="1"/>
    <col min="1809" max="1809" width="10.5703125" style="12" customWidth="1"/>
    <col min="1810" max="1810" width="12.42578125" style="12" customWidth="1"/>
    <col min="1811" max="1811" width="11.5703125" style="12" customWidth="1"/>
    <col min="1812" max="1812" width="12.28515625" style="12" customWidth="1"/>
    <col min="1813" max="1813" width="12.7109375" style="12" customWidth="1"/>
    <col min="1814" max="1814" width="12.5703125" style="12" customWidth="1"/>
    <col min="1815" max="1815" width="13.140625" style="12" customWidth="1"/>
    <col min="1816" max="1816" width="13.42578125" style="12" customWidth="1"/>
    <col min="1817" max="1817" width="10.28515625" style="12" customWidth="1"/>
    <col min="1818" max="1818" width="14.28515625" style="12" customWidth="1"/>
    <col min="1819" max="1819" width="12.85546875" style="12" customWidth="1"/>
    <col min="1820" max="1820" width="12" style="12" customWidth="1"/>
    <col min="1821" max="1821" width="16.28515625" style="12" customWidth="1"/>
    <col min="1822" max="1822" width="14.5703125" style="12" customWidth="1"/>
    <col min="1823" max="1823" width="16.85546875" style="12" customWidth="1"/>
    <col min="1824" max="1824" width="11.140625" style="12" customWidth="1"/>
    <col min="1825" max="1825" width="10.42578125" style="12" customWidth="1"/>
    <col min="1826" max="1826" width="10.85546875" style="12" customWidth="1"/>
    <col min="1827" max="1827" width="10.140625" style="12" customWidth="1"/>
    <col min="1828" max="1828" width="12.85546875" style="12" customWidth="1"/>
    <col min="1829" max="1830" width="11" style="12" customWidth="1"/>
    <col min="1831" max="1831" width="11.5703125" style="12" customWidth="1"/>
    <col min="1832" max="1832" width="11.28515625" style="12" customWidth="1"/>
    <col min="1833" max="1833" width="10.140625" style="12" customWidth="1"/>
    <col min="1834" max="1835" width="11.85546875" style="12" customWidth="1"/>
    <col min="1836" max="1836" width="12.28515625" style="12" customWidth="1"/>
    <col min="1837" max="1837" width="12.7109375" style="12" customWidth="1"/>
    <col min="1838" max="1838" width="15.140625" style="12" customWidth="1"/>
    <col min="1839" max="1839" width="10" style="12" customWidth="1"/>
    <col min="1840" max="1850" width="7.85546875" style="12" customWidth="1"/>
    <col min="1851" max="1851" width="9.140625" style="12" customWidth="1"/>
    <col min="1852" max="1852" width="8.28515625" style="12" customWidth="1"/>
    <col min="1853" max="1853" width="10.140625" style="12" customWidth="1"/>
    <col min="1854" max="1854" width="9.140625" style="12"/>
    <col min="1855" max="1855" width="11.85546875" style="12" customWidth="1"/>
    <col min="1856" max="1856" width="14.28515625" style="12" customWidth="1"/>
    <col min="1857" max="2056" width="9.140625" style="12"/>
    <col min="2057" max="2057" width="0" style="12" hidden="1" customWidth="1"/>
    <col min="2058" max="2058" width="15.5703125" style="12" customWidth="1"/>
    <col min="2059" max="2059" width="55.140625" style="12" customWidth="1"/>
    <col min="2060" max="2060" width="15.5703125" style="12" customWidth="1"/>
    <col min="2061" max="2062" width="13" style="12" customWidth="1"/>
    <col min="2063" max="2064" width="13.140625" style="12" customWidth="1"/>
    <col min="2065" max="2065" width="10.5703125" style="12" customWidth="1"/>
    <col min="2066" max="2066" width="12.42578125" style="12" customWidth="1"/>
    <col min="2067" max="2067" width="11.5703125" style="12" customWidth="1"/>
    <col min="2068" max="2068" width="12.28515625" style="12" customWidth="1"/>
    <col min="2069" max="2069" width="12.7109375" style="12" customWidth="1"/>
    <col min="2070" max="2070" width="12.5703125" style="12" customWidth="1"/>
    <col min="2071" max="2071" width="13.140625" style="12" customWidth="1"/>
    <col min="2072" max="2072" width="13.42578125" style="12" customWidth="1"/>
    <col min="2073" max="2073" width="10.28515625" style="12" customWidth="1"/>
    <col min="2074" max="2074" width="14.28515625" style="12" customWidth="1"/>
    <col min="2075" max="2075" width="12.85546875" style="12" customWidth="1"/>
    <col min="2076" max="2076" width="12" style="12" customWidth="1"/>
    <col min="2077" max="2077" width="16.28515625" style="12" customWidth="1"/>
    <col min="2078" max="2078" width="14.5703125" style="12" customWidth="1"/>
    <col min="2079" max="2079" width="16.85546875" style="12" customWidth="1"/>
    <col min="2080" max="2080" width="11.140625" style="12" customWidth="1"/>
    <col min="2081" max="2081" width="10.42578125" style="12" customWidth="1"/>
    <col min="2082" max="2082" width="10.85546875" style="12" customWidth="1"/>
    <col min="2083" max="2083" width="10.140625" style="12" customWidth="1"/>
    <col min="2084" max="2084" width="12.85546875" style="12" customWidth="1"/>
    <col min="2085" max="2086" width="11" style="12" customWidth="1"/>
    <col min="2087" max="2087" width="11.5703125" style="12" customWidth="1"/>
    <col min="2088" max="2088" width="11.28515625" style="12" customWidth="1"/>
    <col min="2089" max="2089" width="10.140625" style="12" customWidth="1"/>
    <col min="2090" max="2091" width="11.85546875" style="12" customWidth="1"/>
    <col min="2092" max="2092" width="12.28515625" style="12" customWidth="1"/>
    <col min="2093" max="2093" width="12.7109375" style="12" customWidth="1"/>
    <col min="2094" max="2094" width="15.140625" style="12" customWidth="1"/>
    <col min="2095" max="2095" width="10" style="12" customWidth="1"/>
    <col min="2096" max="2106" width="7.85546875" style="12" customWidth="1"/>
    <col min="2107" max="2107" width="9.140625" style="12" customWidth="1"/>
    <col min="2108" max="2108" width="8.28515625" style="12" customWidth="1"/>
    <col min="2109" max="2109" width="10.140625" style="12" customWidth="1"/>
    <col min="2110" max="2110" width="9.140625" style="12"/>
    <col min="2111" max="2111" width="11.85546875" style="12" customWidth="1"/>
    <col min="2112" max="2112" width="14.28515625" style="12" customWidth="1"/>
    <col min="2113" max="2312" width="9.140625" style="12"/>
    <col min="2313" max="2313" width="0" style="12" hidden="1" customWidth="1"/>
    <col min="2314" max="2314" width="15.5703125" style="12" customWidth="1"/>
    <col min="2315" max="2315" width="55.140625" style="12" customWidth="1"/>
    <col min="2316" max="2316" width="15.5703125" style="12" customWidth="1"/>
    <col min="2317" max="2318" width="13" style="12" customWidth="1"/>
    <col min="2319" max="2320" width="13.140625" style="12" customWidth="1"/>
    <col min="2321" max="2321" width="10.5703125" style="12" customWidth="1"/>
    <col min="2322" max="2322" width="12.42578125" style="12" customWidth="1"/>
    <col min="2323" max="2323" width="11.5703125" style="12" customWidth="1"/>
    <col min="2324" max="2324" width="12.28515625" style="12" customWidth="1"/>
    <col min="2325" max="2325" width="12.7109375" style="12" customWidth="1"/>
    <col min="2326" max="2326" width="12.5703125" style="12" customWidth="1"/>
    <col min="2327" max="2327" width="13.140625" style="12" customWidth="1"/>
    <col min="2328" max="2328" width="13.42578125" style="12" customWidth="1"/>
    <col min="2329" max="2329" width="10.28515625" style="12" customWidth="1"/>
    <col min="2330" max="2330" width="14.28515625" style="12" customWidth="1"/>
    <col min="2331" max="2331" width="12.85546875" style="12" customWidth="1"/>
    <col min="2332" max="2332" width="12" style="12" customWidth="1"/>
    <col min="2333" max="2333" width="16.28515625" style="12" customWidth="1"/>
    <col min="2334" max="2334" width="14.5703125" style="12" customWidth="1"/>
    <col min="2335" max="2335" width="16.85546875" style="12" customWidth="1"/>
    <col min="2336" max="2336" width="11.140625" style="12" customWidth="1"/>
    <col min="2337" max="2337" width="10.42578125" style="12" customWidth="1"/>
    <col min="2338" max="2338" width="10.85546875" style="12" customWidth="1"/>
    <col min="2339" max="2339" width="10.140625" style="12" customWidth="1"/>
    <col min="2340" max="2340" width="12.85546875" style="12" customWidth="1"/>
    <col min="2341" max="2342" width="11" style="12" customWidth="1"/>
    <col min="2343" max="2343" width="11.5703125" style="12" customWidth="1"/>
    <col min="2344" max="2344" width="11.28515625" style="12" customWidth="1"/>
    <col min="2345" max="2345" width="10.140625" style="12" customWidth="1"/>
    <col min="2346" max="2347" width="11.85546875" style="12" customWidth="1"/>
    <col min="2348" max="2348" width="12.28515625" style="12" customWidth="1"/>
    <col min="2349" max="2349" width="12.7109375" style="12" customWidth="1"/>
    <col min="2350" max="2350" width="15.140625" style="12" customWidth="1"/>
    <col min="2351" max="2351" width="10" style="12" customWidth="1"/>
    <col min="2352" max="2362" width="7.85546875" style="12" customWidth="1"/>
    <col min="2363" max="2363" width="9.140625" style="12" customWidth="1"/>
    <col min="2364" max="2364" width="8.28515625" style="12" customWidth="1"/>
    <col min="2365" max="2365" width="10.140625" style="12" customWidth="1"/>
    <col min="2366" max="2366" width="9.140625" style="12"/>
    <col min="2367" max="2367" width="11.85546875" style="12" customWidth="1"/>
    <col min="2368" max="2368" width="14.28515625" style="12" customWidth="1"/>
    <col min="2369" max="2568" width="9.140625" style="12"/>
    <col min="2569" max="2569" width="0" style="12" hidden="1" customWidth="1"/>
    <col min="2570" max="2570" width="15.5703125" style="12" customWidth="1"/>
    <col min="2571" max="2571" width="55.140625" style="12" customWidth="1"/>
    <col min="2572" max="2572" width="15.5703125" style="12" customWidth="1"/>
    <col min="2573" max="2574" width="13" style="12" customWidth="1"/>
    <col min="2575" max="2576" width="13.140625" style="12" customWidth="1"/>
    <col min="2577" max="2577" width="10.5703125" style="12" customWidth="1"/>
    <col min="2578" max="2578" width="12.42578125" style="12" customWidth="1"/>
    <col min="2579" max="2579" width="11.5703125" style="12" customWidth="1"/>
    <col min="2580" max="2580" width="12.28515625" style="12" customWidth="1"/>
    <col min="2581" max="2581" width="12.7109375" style="12" customWidth="1"/>
    <col min="2582" max="2582" width="12.5703125" style="12" customWidth="1"/>
    <col min="2583" max="2583" width="13.140625" style="12" customWidth="1"/>
    <col min="2584" max="2584" width="13.42578125" style="12" customWidth="1"/>
    <col min="2585" max="2585" width="10.28515625" style="12" customWidth="1"/>
    <col min="2586" max="2586" width="14.28515625" style="12" customWidth="1"/>
    <col min="2587" max="2587" width="12.85546875" style="12" customWidth="1"/>
    <col min="2588" max="2588" width="12" style="12" customWidth="1"/>
    <col min="2589" max="2589" width="16.28515625" style="12" customWidth="1"/>
    <col min="2590" max="2590" width="14.5703125" style="12" customWidth="1"/>
    <col min="2591" max="2591" width="16.85546875" style="12" customWidth="1"/>
    <col min="2592" max="2592" width="11.140625" style="12" customWidth="1"/>
    <col min="2593" max="2593" width="10.42578125" style="12" customWidth="1"/>
    <col min="2594" max="2594" width="10.85546875" style="12" customWidth="1"/>
    <col min="2595" max="2595" width="10.140625" style="12" customWidth="1"/>
    <col min="2596" max="2596" width="12.85546875" style="12" customWidth="1"/>
    <col min="2597" max="2598" width="11" style="12" customWidth="1"/>
    <col min="2599" max="2599" width="11.5703125" style="12" customWidth="1"/>
    <col min="2600" max="2600" width="11.28515625" style="12" customWidth="1"/>
    <col min="2601" max="2601" width="10.140625" style="12" customWidth="1"/>
    <col min="2602" max="2603" width="11.85546875" style="12" customWidth="1"/>
    <col min="2604" max="2604" width="12.28515625" style="12" customWidth="1"/>
    <col min="2605" max="2605" width="12.7109375" style="12" customWidth="1"/>
    <col min="2606" max="2606" width="15.140625" style="12" customWidth="1"/>
    <col min="2607" max="2607" width="10" style="12" customWidth="1"/>
    <col min="2608" max="2618" width="7.85546875" style="12" customWidth="1"/>
    <col min="2619" max="2619" width="9.140625" style="12" customWidth="1"/>
    <col min="2620" max="2620" width="8.28515625" style="12" customWidth="1"/>
    <col min="2621" max="2621" width="10.140625" style="12" customWidth="1"/>
    <col min="2622" max="2622" width="9.140625" style="12"/>
    <col min="2623" max="2623" width="11.85546875" style="12" customWidth="1"/>
    <col min="2624" max="2624" width="14.28515625" style="12" customWidth="1"/>
    <col min="2625" max="2824" width="9.140625" style="12"/>
    <col min="2825" max="2825" width="0" style="12" hidden="1" customWidth="1"/>
    <col min="2826" max="2826" width="15.5703125" style="12" customWidth="1"/>
    <col min="2827" max="2827" width="55.140625" style="12" customWidth="1"/>
    <col min="2828" max="2828" width="15.5703125" style="12" customWidth="1"/>
    <col min="2829" max="2830" width="13" style="12" customWidth="1"/>
    <col min="2831" max="2832" width="13.140625" style="12" customWidth="1"/>
    <col min="2833" max="2833" width="10.5703125" style="12" customWidth="1"/>
    <col min="2834" max="2834" width="12.42578125" style="12" customWidth="1"/>
    <col min="2835" max="2835" width="11.5703125" style="12" customWidth="1"/>
    <col min="2836" max="2836" width="12.28515625" style="12" customWidth="1"/>
    <col min="2837" max="2837" width="12.7109375" style="12" customWidth="1"/>
    <col min="2838" max="2838" width="12.5703125" style="12" customWidth="1"/>
    <col min="2839" max="2839" width="13.140625" style="12" customWidth="1"/>
    <col min="2840" max="2840" width="13.42578125" style="12" customWidth="1"/>
    <col min="2841" max="2841" width="10.28515625" style="12" customWidth="1"/>
    <col min="2842" max="2842" width="14.28515625" style="12" customWidth="1"/>
    <col min="2843" max="2843" width="12.85546875" style="12" customWidth="1"/>
    <col min="2844" max="2844" width="12" style="12" customWidth="1"/>
    <col min="2845" max="2845" width="16.28515625" style="12" customWidth="1"/>
    <col min="2846" max="2846" width="14.5703125" style="12" customWidth="1"/>
    <col min="2847" max="2847" width="16.85546875" style="12" customWidth="1"/>
    <col min="2848" max="2848" width="11.140625" style="12" customWidth="1"/>
    <col min="2849" max="2849" width="10.42578125" style="12" customWidth="1"/>
    <col min="2850" max="2850" width="10.85546875" style="12" customWidth="1"/>
    <col min="2851" max="2851" width="10.140625" style="12" customWidth="1"/>
    <col min="2852" max="2852" width="12.85546875" style="12" customWidth="1"/>
    <col min="2853" max="2854" width="11" style="12" customWidth="1"/>
    <col min="2855" max="2855" width="11.5703125" style="12" customWidth="1"/>
    <col min="2856" max="2856" width="11.28515625" style="12" customWidth="1"/>
    <col min="2857" max="2857" width="10.140625" style="12" customWidth="1"/>
    <col min="2858" max="2859" width="11.85546875" style="12" customWidth="1"/>
    <col min="2860" max="2860" width="12.28515625" style="12" customWidth="1"/>
    <col min="2861" max="2861" width="12.7109375" style="12" customWidth="1"/>
    <col min="2862" max="2862" width="15.140625" style="12" customWidth="1"/>
    <col min="2863" max="2863" width="10" style="12" customWidth="1"/>
    <col min="2864" max="2874" width="7.85546875" style="12" customWidth="1"/>
    <col min="2875" max="2875" width="9.140625" style="12" customWidth="1"/>
    <col min="2876" max="2876" width="8.28515625" style="12" customWidth="1"/>
    <col min="2877" max="2877" width="10.140625" style="12" customWidth="1"/>
    <col min="2878" max="2878" width="9.140625" style="12"/>
    <col min="2879" max="2879" width="11.85546875" style="12" customWidth="1"/>
    <col min="2880" max="2880" width="14.28515625" style="12" customWidth="1"/>
    <col min="2881" max="3080" width="9.140625" style="12"/>
    <col min="3081" max="3081" width="0" style="12" hidden="1" customWidth="1"/>
    <col min="3082" max="3082" width="15.5703125" style="12" customWidth="1"/>
    <col min="3083" max="3083" width="55.140625" style="12" customWidth="1"/>
    <col min="3084" max="3084" width="15.5703125" style="12" customWidth="1"/>
    <col min="3085" max="3086" width="13" style="12" customWidth="1"/>
    <col min="3087" max="3088" width="13.140625" style="12" customWidth="1"/>
    <col min="3089" max="3089" width="10.5703125" style="12" customWidth="1"/>
    <col min="3090" max="3090" width="12.42578125" style="12" customWidth="1"/>
    <col min="3091" max="3091" width="11.5703125" style="12" customWidth="1"/>
    <col min="3092" max="3092" width="12.28515625" style="12" customWidth="1"/>
    <col min="3093" max="3093" width="12.7109375" style="12" customWidth="1"/>
    <col min="3094" max="3094" width="12.5703125" style="12" customWidth="1"/>
    <col min="3095" max="3095" width="13.140625" style="12" customWidth="1"/>
    <col min="3096" max="3096" width="13.42578125" style="12" customWidth="1"/>
    <col min="3097" max="3097" width="10.28515625" style="12" customWidth="1"/>
    <col min="3098" max="3098" width="14.28515625" style="12" customWidth="1"/>
    <col min="3099" max="3099" width="12.85546875" style="12" customWidth="1"/>
    <col min="3100" max="3100" width="12" style="12" customWidth="1"/>
    <col min="3101" max="3101" width="16.28515625" style="12" customWidth="1"/>
    <col min="3102" max="3102" width="14.5703125" style="12" customWidth="1"/>
    <col min="3103" max="3103" width="16.85546875" style="12" customWidth="1"/>
    <col min="3104" max="3104" width="11.140625" style="12" customWidth="1"/>
    <col min="3105" max="3105" width="10.42578125" style="12" customWidth="1"/>
    <col min="3106" max="3106" width="10.85546875" style="12" customWidth="1"/>
    <col min="3107" max="3107" width="10.140625" style="12" customWidth="1"/>
    <col min="3108" max="3108" width="12.85546875" style="12" customWidth="1"/>
    <col min="3109" max="3110" width="11" style="12" customWidth="1"/>
    <col min="3111" max="3111" width="11.5703125" style="12" customWidth="1"/>
    <col min="3112" max="3112" width="11.28515625" style="12" customWidth="1"/>
    <col min="3113" max="3113" width="10.140625" style="12" customWidth="1"/>
    <col min="3114" max="3115" width="11.85546875" style="12" customWidth="1"/>
    <col min="3116" max="3116" width="12.28515625" style="12" customWidth="1"/>
    <col min="3117" max="3117" width="12.7109375" style="12" customWidth="1"/>
    <col min="3118" max="3118" width="15.140625" style="12" customWidth="1"/>
    <col min="3119" max="3119" width="10" style="12" customWidth="1"/>
    <col min="3120" max="3130" width="7.85546875" style="12" customWidth="1"/>
    <col min="3131" max="3131" width="9.140625" style="12" customWidth="1"/>
    <col min="3132" max="3132" width="8.28515625" style="12" customWidth="1"/>
    <col min="3133" max="3133" width="10.140625" style="12" customWidth="1"/>
    <col min="3134" max="3134" width="9.140625" style="12"/>
    <col min="3135" max="3135" width="11.85546875" style="12" customWidth="1"/>
    <col min="3136" max="3136" width="14.28515625" style="12" customWidth="1"/>
    <col min="3137" max="3336" width="9.140625" style="12"/>
    <col min="3337" max="3337" width="0" style="12" hidden="1" customWidth="1"/>
    <col min="3338" max="3338" width="15.5703125" style="12" customWidth="1"/>
    <col min="3339" max="3339" width="55.140625" style="12" customWidth="1"/>
    <col min="3340" max="3340" width="15.5703125" style="12" customWidth="1"/>
    <col min="3341" max="3342" width="13" style="12" customWidth="1"/>
    <col min="3343" max="3344" width="13.140625" style="12" customWidth="1"/>
    <col min="3345" max="3345" width="10.5703125" style="12" customWidth="1"/>
    <col min="3346" max="3346" width="12.42578125" style="12" customWidth="1"/>
    <col min="3347" max="3347" width="11.5703125" style="12" customWidth="1"/>
    <col min="3348" max="3348" width="12.28515625" style="12" customWidth="1"/>
    <col min="3349" max="3349" width="12.7109375" style="12" customWidth="1"/>
    <col min="3350" max="3350" width="12.5703125" style="12" customWidth="1"/>
    <col min="3351" max="3351" width="13.140625" style="12" customWidth="1"/>
    <col min="3352" max="3352" width="13.42578125" style="12" customWidth="1"/>
    <col min="3353" max="3353" width="10.28515625" style="12" customWidth="1"/>
    <col min="3354" max="3354" width="14.28515625" style="12" customWidth="1"/>
    <col min="3355" max="3355" width="12.85546875" style="12" customWidth="1"/>
    <col min="3356" max="3356" width="12" style="12" customWidth="1"/>
    <col min="3357" max="3357" width="16.28515625" style="12" customWidth="1"/>
    <col min="3358" max="3358" width="14.5703125" style="12" customWidth="1"/>
    <col min="3359" max="3359" width="16.85546875" style="12" customWidth="1"/>
    <col min="3360" max="3360" width="11.140625" style="12" customWidth="1"/>
    <col min="3361" max="3361" width="10.42578125" style="12" customWidth="1"/>
    <col min="3362" max="3362" width="10.85546875" style="12" customWidth="1"/>
    <col min="3363" max="3363" width="10.140625" style="12" customWidth="1"/>
    <col min="3364" max="3364" width="12.85546875" style="12" customWidth="1"/>
    <col min="3365" max="3366" width="11" style="12" customWidth="1"/>
    <col min="3367" max="3367" width="11.5703125" style="12" customWidth="1"/>
    <col min="3368" max="3368" width="11.28515625" style="12" customWidth="1"/>
    <col min="3369" max="3369" width="10.140625" style="12" customWidth="1"/>
    <col min="3370" max="3371" width="11.85546875" style="12" customWidth="1"/>
    <col min="3372" max="3372" width="12.28515625" style="12" customWidth="1"/>
    <col min="3373" max="3373" width="12.7109375" style="12" customWidth="1"/>
    <col min="3374" max="3374" width="15.140625" style="12" customWidth="1"/>
    <col min="3375" max="3375" width="10" style="12" customWidth="1"/>
    <col min="3376" max="3386" width="7.85546875" style="12" customWidth="1"/>
    <col min="3387" max="3387" width="9.140625" style="12" customWidth="1"/>
    <col min="3388" max="3388" width="8.28515625" style="12" customWidth="1"/>
    <col min="3389" max="3389" width="10.140625" style="12" customWidth="1"/>
    <col min="3390" max="3390" width="9.140625" style="12"/>
    <col min="3391" max="3391" width="11.85546875" style="12" customWidth="1"/>
    <col min="3392" max="3392" width="14.28515625" style="12" customWidth="1"/>
    <col min="3393" max="3592" width="9.140625" style="12"/>
    <col min="3593" max="3593" width="0" style="12" hidden="1" customWidth="1"/>
    <col min="3594" max="3594" width="15.5703125" style="12" customWidth="1"/>
    <col min="3595" max="3595" width="55.140625" style="12" customWidth="1"/>
    <col min="3596" max="3596" width="15.5703125" style="12" customWidth="1"/>
    <col min="3597" max="3598" width="13" style="12" customWidth="1"/>
    <col min="3599" max="3600" width="13.140625" style="12" customWidth="1"/>
    <col min="3601" max="3601" width="10.5703125" style="12" customWidth="1"/>
    <col min="3602" max="3602" width="12.42578125" style="12" customWidth="1"/>
    <col min="3603" max="3603" width="11.5703125" style="12" customWidth="1"/>
    <col min="3604" max="3604" width="12.28515625" style="12" customWidth="1"/>
    <col min="3605" max="3605" width="12.7109375" style="12" customWidth="1"/>
    <col min="3606" max="3606" width="12.5703125" style="12" customWidth="1"/>
    <col min="3607" max="3607" width="13.140625" style="12" customWidth="1"/>
    <col min="3608" max="3608" width="13.42578125" style="12" customWidth="1"/>
    <col min="3609" max="3609" width="10.28515625" style="12" customWidth="1"/>
    <col min="3610" max="3610" width="14.28515625" style="12" customWidth="1"/>
    <col min="3611" max="3611" width="12.85546875" style="12" customWidth="1"/>
    <col min="3612" max="3612" width="12" style="12" customWidth="1"/>
    <col min="3613" max="3613" width="16.28515625" style="12" customWidth="1"/>
    <col min="3614" max="3614" width="14.5703125" style="12" customWidth="1"/>
    <col min="3615" max="3615" width="16.85546875" style="12" customWidth="1"/>
    <col min="3616" max="3616" width="11.140625" style="12" customWidth="1"/>
    <col min="3617" max="3617" width="10.42578125" style="12" customWidth="1"/>
    <col min="3618" max="3618" width="10.85546875" style="12" customWidth="1"/>
    <col min="3619" max="3619" width="10.140625" style="12" customWidth="1"/>
    <col min="3620" max="3620" width="12.85546875" style="12" customWidth="1"/>
    <col min="3621" max="3622" width="11" style="12" customWidth="1"/>
    <col min="3623" max="3623" width="11.5703125" style="12" customWidth="1"/>
    <col min="3624" max="3624" width="11.28515625" style="12" customWidth="1"/>
    <col min="3625" max="3625" width="10.140625" style="12" customWidth="1"/>
    <col min="3626" max="3627" width="11.85546875" style="12" customWidth="1"/>
    <col min="3628" max="3628" width="12.28515625" style="12" customWidth="1"/>
    <col min="3629" max="3629" width="12.7109375" style="12" customWidth="1"/>
    <col min="3630" max="3630" width="15.140625" style="12" customWidth="1"/>
    <col min="3631" max="3631" width="10" style="12" customWidth="1"/>
    <col min="3632" max="3642" width="7.85546875" style="12" customWidth="1"/>
    <col min="3643" max="3643" width="9.140625" style="12" customWidth="1"/>
    <col min="3644" max="3644" width="8.28515625" style="12" customWidth="1"/>
    <col min="3645" max="3645" width="10.140625" style="12" customWidth="1"/>
    <col min="3646" max="3646" width="9.140625" style="12"/>
    <col min="3647" max="3647" width="11.85546875" style="12" customWidth="1"/>
    <col min="3648" max="3648" width="14.28515625" style="12" customWidth="1"/>
    <col min="3649" max="3848" width="9.140625" style="12"/>
    <col min="3849" max="3849" width="0" style="12" hidden="1" customWidth="1"/>
    <col min="3850" max="3850" width="15.5703125" style="12" customWidth="1"/>
    <col min="3851" max="3851" width="55.140625" style="12" customWidth="1"/>
    <col min="3852" max="3852" width="15.5703125" style="12" customWidth="1"/>
    <col min="3853" max="3854" width="13" style="12" customWidth="1"/>
    <col min="3855" max="3856" width="13.140625" style="12" customWidth="1"/>
    <col min="3857" max="3857" width="10.5703125" style="12" customWidth="1"/>
    <col min="3858" max="3858" width="12.42578125" style="12" customWidth="1"/>
    <col min="3859" max="3859" width="11.5703125" style="12" customWidth="1"/>
    <col min="3860" max="3860" width="12.28515625" style="12" customWidth="1"/>
    <col min="3861" max="3861" width="12.7109375" style="12" customWidth="1"/>
    <col min="3862" max="3862" width="12.5703125" style="12" customWidth="1"/>
    <col min="3863" max="3863" width="13.140625" style="12" customWidth="1"/>
    <col min="3864" max="3864" width="13.42578125" style="12" customWidth="1"/>
    <col min="3865" max="3865" width="10.28515625" style="12" customWidth="1"/>
    <col min="3866" max="3866" width="14.28515625" style="12" customWidth="1"/>
    <col min="3867" max="3867" width="12.85546875" style="12" customWidth="1"/>
    <col min="3868" max="3868" width="12" style="12" customWidth="1"/>
    <col min="3869" max="3869" width="16.28515625" style="12" customWidth="1"/>
    <col min="3870" max="3870" width="14.5703125" style="12" customWidth="1"/>
    <col min="3871" max="3871" width="16.85546875" style="12" customWidth="1"/>
    <col min="3872" max="3872" width="11.140625" style="12" customWidth="1"/>
    <col min="3873" max="3873" width="10.42578125" style="12" customWidth="1"/>
    <col min="3874" max="3874" width="10.85546875" style="12" customWidth="1"/>
    <col min="3875" max="3875" width="10.140625" style="12" customWidth="1"/>
    <col min="3876" max="3876" width="12.85546875" style="12" customWidth="1"/>
    <col min="3877" max="3878" width="11" style="12" customWidth="1"/>
    <col min="3879" max="3879" width="11.5703125" style="12" customWidth="1"/>
    <col min="3880" max="3880" width="11.28515625" style="12" customWidth="1"/>
    <col min="3881" max="3881" width="10.140625" style="12" customWidth="1"/>
    <col min="3882" max="3883" width="11.85546875" style="12" customWidth="1"/>
    <col min="3884" max="3884" width="12.28515625" style="12" customWidth="1"/>
    <col min="3885" max="3885" width="12.7109375" style="12" customWidth="1"/>
    <col min="3886" max="3886" width="15.140625" style="12" customWidth="1"/>
    <col min="3887" max="3887" width="10" style="12" customWidth="1"/>
    <col min="3888" max="3898" width="7.85546875" style="12" customWidth="1"/>
    <col min="3899" max="3899" width="9.140625" style="12" customWidth="1"/>
    <col min="3900" max="3900" width="8.28515625" style="12" customWidth="1"/>
    <col min="3901" max="3901" width="10.140625" style="12" customWidth="1"/>
    <col min="3902" max="3902" width="9.140625" style="12"/>
    <col min="3903" max="3903" width="11.85546875" style="12" customWidth="1"/>
    <col min="3904" max="3904" width="14.28515625" style="12" customWidth="1"/>
    <col min="3905" max="4104" width="9.140625" style="12"/>
    <col min="4105" max="4105" width="0" style="12" hidden="1" customWidth="1"/>
    <col min="4106" max="4106" width="15.5703125" style="12" customWidth="1"/>
    <col min="4107" max="4107" width="55.140625" style="12" customWidth="1"/>
    <col min="4108" max="4108" width="15.5703125" style="12" customWidth="1"/>
    <col min="4109" max="4110" width="13" style="12" customWidth="1"/>
    <col min="4111" max="4112" width="13.140625" style="12" customWidth="1"/>
    <col min="4113" max="4113" width="10.5703125" style="12" customWidth="1"/>
    <col min="4114" max="4114" width="12.42578125" style="12" customWidth="1"/>
    <col min="4115" max="4115" width="11.5703125" style="12" customWidth="1"/>
    <col min="4116" max="4116" width="12.28515625" style="12" customWidth="1"/>
    <col min="4117" max="4117" width="12.7109375" style="12" customWidth="1"/>
    <col min="4118" max="4118" width="12.5703125" style="12" customWidth="1"/>
    <col min="4119" max="4119" width="13.140625" style="12" customWidth="1"/>
    <col min="4120" max="4120" width="13.42578125" style="12" customWidth="1"/>
    <col min="4121" max="4121" width="10.28515625" style="12" customWidth="1"/>
    <col min="4122" max="4122" width="14.28515625" style="12" customWidth="1"/>
    <col min="4123" max="4123" width="12.85546875" style="12" customWidth="1"/>
    <col min="4124" max="4124" width="12" style="12" customWidth="1"/>
    <col min="4125" max="4125" width="16.28515625" style="12" customWidth="1"/>
    <col min="4126" max="4126" width="14.5703125" style="12" customWidth="1"/>
    <col min="4127" max="4127" width="16.85546875" style="12" customWidth="1"/>
    <col min="4128" max="4128" width="11.140625" style="12" customWidth="1"/>
    <col min="4129" max="4129" width="10.42578125" style="12" customWidth="1"/>
    <col min="4130" max="4130" width="10.85546875" style="12" customWidth="1"/>
    <col min="4131" max="4131" width="10.140625" style="12" customWidth="1"/>
    <col min="4132" max="4132" width="12.85546875" style="12" customWidth="1"/>
    <col min="4133" max="4134" width="11" style="12" customWidth="1"/>
    <col min="4135" max="4135" width="11.5703125" style="12" customWidth="1"/>
    <col min="4136" max="4136" width="11.28515625" style="12" customWidth="1"/>
    <col min="4137" max="4137" width="10.140625" style="12" customWidth="1"/>
    <col min="4138" max="4139" width="11.85546875" style="12" customWidth="1"/>
    <col min="4140" max="4140" width="12.28515625" style="12" customWidth="1"/>
    <col min="4141" max="4141" width="12.7109375" style="12" customWidth="1"/>
    <col min="4142" max="4142" width="15.140625" style="12" customWidth="1"/>
    <col min="4143" max="4143" width="10" style="12" customWidth="1"/>
    <col min="4144" max="4154" width="7.85546875" style="12" customWidth="1"/>
    <col min="4155" max="4155" width="9.140625" style="12" customWidth="1"/>
    <col min="4156" max="4156" width="8.28515625" style="12" customWidth="1"/>
    <col min="4157" max="4157" width="10.140625" style="12" customWidth="1"/>
    <col min="4158" max="4158" width="9.140625" style="12"/>
    <col min="4159" max="4159" width="11.85546875" style="12" customWidth="1"/>
    <col min="4160" max="4160" width="14.28515625" style="12" customWidth="1"/>
    <col min="4161" max="4360" width="9.140625" style="12"/>
    <col min="4361" max="4361" width="0" style="12" hidden="1" customWidth="1"/>
    <col min="4362" max="4362" width="15.5703125" style="12" customWidth="1"/>
    <col min="4363" max="4363" width="55.140625" style="12" customWidth="1"/>
    <col min="4364" max="4364" width="15.5703125" style="12" customWidth="1"/>
    <col min="4365" max="4366" width="13" style="12" customWidth="1"/>
    <col min="4367" max="4368" width="13.140625" style="12" customWidth="1"/>
    <col min="4369" max="4369" width="10.5703125" style="12" customWidth="1"/>
    <col min="4370" max="4370" width="12.42578125" style="12" customWidth="1"/>
    <col min="4371" max="4371" width="11.5703125" style="12" customWidth="1"/>
    <col min="4372" max="4372" width="12.28515625" style="12" customWidth="1"/>
    <col min="4373" max="4373" width="12.7109375" style="12" customWidth="1"/>
    <col min="4374" max="4374" width="12.5703125" style="12" customWidth="1"/>
    <col min="4375" max="4375" width="13.140625" style="12" customWidth="1"/>
    <col min="4376" max="4376" width="13.42578125" style="12" customWidth="1"/>
    <col min="4377" max="4377" width="10.28515625" style="12" customWidth="1"/>
    <col min="4378" max="4378" width="14.28515625" style="12" customWidth="1"/>
    <col min="4379" max="4379" width="12.85546875" style="12" customWidth="1"/>
    <col min="4380" max="4380" width="12" style="12" customWidth="1"/>
    <col min="4381" max="4381" width="16.28515625" style="12" customWidth="1"/>
    <col min="4382" max="4382" width="14.5703125" style="12" customWidth="1"/>
    <col min="4383" max="4383" width="16.85546875" style="12" customWidth="1"/>
    <col min="4384" max="4384" width="11.140625" style="12" customWidth="1"/>
    <col min="4385" max="4385" width="10.42578125" style="12" customWidth="1"/>
    <col min="4386" max="4386" width="10.85546875" style="12" customWidth="1"/>
    <col min="4387" max="4387" width="10.140625" style="12" customWidth="1"/>
    <col min="4388" max="4388" width="12.85546875" style="12" customWidth="1"/>
    <col min="4389" max="4390" width="11" style="12" customWidth="1"/>
    <col min="4391" max="4391" width="11.5703125" style="12" customWidth="1"/>
    <col min="4392" max="4392" width="11.28515625" style="12" customWidth="1"/>
    <col min="4393" max="4393" width="10.140625" style="12" customWidth="1"/>
    <col min="4394" max="4395" width="11.85546875" style="12" customWidth="1"/>
    <col min="4396" max="4396" width="12.28515625" style="12" customWidth="1"/>
    <col min="4397" max="4397" width="12.7109375" style="12" customWidth="1"/>
    <col min="4398" max="4398" width="15.140625" style="12" customWidth="1"/>
    <col min="4399" max="4399" width="10" style="12" customWidth="1"/>
    <col min="4400" max="4410" width="7.85546875" style="12" customWidth="1"/>
    <col min="4411" max="4411" width="9.140625" style="12" customWidth="1"/>
    <col min="4412" max="4412" width="8.28515625" style="12" customWidth="1"/>
    <col min="4413" max="4413" width="10.140625" style="12" customWidth="1"/>
    <col min="4414" max="4414" width="9.140625" style="12"/>
    <col min="4415" max="4415" width="11.85546875" style="12" customWidth="1"/>
    <col min="4416" max="4416" width="14.28515625" style="12" customWidth="1"/>
    <col min="4417" max="4616" width="9.140625" style="12"/>
    <col min="4617" max="4617" width="0" style="12" hidden="1" customWidth="1"/>
    <col min="4618" max="4618" width="15.5703125" style="12" customWidth="1"/>
    <col min="4619" max="4619" width="55.140625" style="12" customWidth="1"/>
    <col min="4620" max="4620" width="15.5703125" style="12" customWidth="1"/>
    <col min="4621" max="4622" width="13" style="12" customWidth="1"/>
    <col min="4623" max="4624" width="13.140625" style="12" customWidth="1"/>
    <col min="4625" max="4625" width="10.5703125" style="12" customWidth="1"/>
    <col min="4626" max="4626" width="12.42578125" style="12" customWidth="1"/>
    <col min="4627" max="4627" width="11.5703125" style="12" customWidth="1"/>
    <col min="4628" max="4628" width="12.28515625" style="12" customWidth="1"/>
    <col min="4629" max="4629" width="12.7109375" style="12" customWidth="1"/>
    <col min="4630" max="4630" width="12.5703125" style="12" customWidth="1"/>
    <col min="4631" max="4631" width="13.140625" style="12" customWidth="1"/>
    <col min="4632" max="4632" width="13.42578125" style="12" customWidth="1"/>
    <col min="4633" max="4633" width="10.28515625" style="12" customWidth="1"/>
    <col min="4634" max="4634" width="14.28515625" style="12" customWidth="1"/>
    <col min="4635" max="4635" width="12.85546875" style="12" customWidth="1"/>
    <col min="4636" max="4636" width="12" style="12" customWidth="1"/>
    <col min="4637" max="4637" width="16.28515625" style="12" customWidth="1"/>
    <col min="4638" max="4638" width="14.5703125" style="12" customWidth="1"/>
    <col min="4639" max="4639" width="16.85546875" style="12" customWidth="1"/>
    <col min="4640" max="4640" width="11.140625" style="12" customWidth="1"/>
    <col min="4641" max="4641" width="10.42578125" style="12" customWidth="1"/>
    <col min="4642" max="4642" width="10.85546875" style="12" customWidth="1"/>
    <col min="4643" max="4643" width="10.140625" style="12" customWidth="1"/>
    <col min="4644" max="4644" width="12.85546875" style="12" customWidth="1"/>
    <col min="4645" max="4646" width="11" style="12" customWidth="1"/>
    <col min="4647" max="4647" width="11.5703125" style="12" customWidth="1"/>
    <col min="4648" max="4648" width="11.28515625" style="12" customWidth="1"/>
    <col min="4649" max="4649" width="10.140625" style="12" customWidth="1"/>
    <col min="4650" max="4651" width="11.85546875" style="12" customWidth="1"/>
    <col min="4652" max="4652" width="12.28515625" style="12" customWidth="1"/>
    <col min="4653" max="4653" width="12.7109375" style="12" customWidth="1"/>
    <col min="4654" max="4654" width="15.140625" style="12" customWidth="1"/>
    <col min="4655" max="4655" width="10" style="12" customWidth="1"/>
    <col min="4656" max="4666" width="7.85546875" style="12" customWidth="1"/>
    <col min="4667" max="4667" width="9.140625" style="12" customWidth="1"/>
    <col min="4668" max="4668" width="8.28515625" style="12" customWidth="1"/>
    <col min="4669" max="4669" width="10.140625" style="12" customWidth="1"/>
    <col min="4670" max="4670" width="9.140625" style="12"/>
    <col min="4671" max="4671" width="11.85546875" style="12" customWidth="1"/>
    <col min="4672" max="4672" width="14.28515625" style="12" customWidth="1"/>
    <col min="4673" max="4872" width="9.140625" style="12"/>
    <col min="4873" max="4873" width="0" style="12" hidden="1" customWidth="1"/>
    <col min="4874" max="4874" width="15.5703125" style="12" customWidth="1"/>
    <col min="4875" max="4875" width="55.140625" style="12" customWidth="1"/>
    <col min="4876" max="4876" width="15.5703125" style="12" customWidth="1"/>
    <col min="4877" max="4878" width="13" style="12" customWidth="1"/>
    <col min="4879" max="4880" width="13.140625" style="12" customWidth="1"/>
    <col min="4881" max="4881" width="10.5703125" style="12" customWidth="1"/>
    <col min="4882" max="4882" width="12.42578125" style="12" customWidth="1"/>
    <col min="4883" max="4883" width="11.5703125" style="12" customWidth="1"/>
    <col min="4884" max="4884" width="12.28515625" style="12" customWidth="1"/>
    <col min="4885" max="4885" width="12.7109375" style="12" customWidth="1"/>
    <col min="4886" max="4886" width="12.5703125" style="12" customWidth="1"/>
    <col min="4887" max="4887" width="13.140625" style="12" customWidth="1"/>
    <col min="4888" max="4888" width="13.42578125" style="12" customWidth="1"/>
    <col min="4889" max="4889" width="10.28515625" style="12" customWidth="1"/>
    <col min="4890" max="4890" width="14.28515625" style="12" customWidth="1"/>
    <col min="4891" max="4891" width="12.85546875" style="12" customWidth="1"/>
    <col min="4892" max="4892" width="12" style="12" customWidth="1"/>
    <col min="4893" max="4893" width="16.28515625" style="12" customWidth="1"/>
    <col min="4894" max="4894" width="14.5703125" style="12" customWidth="1"/>
    <col min="4895" max="4895" width="16.85546875" style="12" customWidth="1"/>
    <col min="4896" max="4896" width="11.140625" style="12" customWidth="1"/>
    <col min="4897" max="4897" width="10.42578125" style="12" customWidth="1"/>
    <col min="4898" max="4898" width="10.85546875" style="12" customWidth="1"/>
    <col min="4899" max="4899" width="10.140625" style="12" customWidth="1"/>
    <col min="4900" max="4900" width="12.85546875" style="12" customWidth="1"/>
    <col min="4901" max="4902" width="11" style="12" customWidth="1"/>
    <col min="4903" max="4903" width="11.5703125" style="12" customWidth="1"/>
    <col min="4904" max="4904" width="11.28515625" style="12" customWidth="1"/>
    <col min="4905" max="4905" width="10.140625" style="12" customWidth="1"/>
    <col min="4906" max="4907" width="11.85546875" style="12" customWidth="1"/>
    <col min="4908" max="4908" width="12.28515625" style="12" customWidth="1"/>
    <col min="4909" max="4909" width="12.7109375" style="12" customWidth="1"/>
    <col min="4910" max="4910" width="15.140625" style="12" customWidth="1"/>
    <col min="4911" max="4911" width="10" style="12" customWidth="1"/>
    <col min="4912" max="4922" width="7.85546875" style="12" customWidth="1"/>
    <col min="4923" max="4923" width="9.140625" style="12" customWidth="1"/>
    <col min="4924" max="4924" width="8.28515625" style="12" customWidth="1"/>
    <col min="4925" max="4925" width="10.140625" style="12" customWidth="1"/>
    <col min="4926" max="4926" width="9.140625" style="12"/>
    <col min="4927" max="4927" width="11.85546875" style="12" customWidth="1"/>
    <col min="4928" max="4928" width="14.28515625" style="12" customWidth="1"/>
    <col min="4929" max="5128" width="9.140625" style="12"/>
    <col min="5129" max="5129" width="0" style="12" hidden="1" customWidth="1"/>
    <col min="5130" max="5130" width="15.5703125" style="12" customWidth="1"/>
    <col min="5131" max="5131" width="55.140625" style="12" customWidth="1"/>
    <col min="5132" max="5132" width="15.5703125" style="12" customWidth="1"/>
    <col min="5133" max="5134" width="13" style="12" customWidth="1"/>
    <col min="5135" max="5136" width="13.140625" style="12" customWidth="1"/>
    <col min="5137" max="5137" width="10.5703125" style="12" customWidth="1"/>
    <col min="5138" max="5138" width="12.42578125" style="12" customWidth="1"/>
    <col min="5139" max="5139" width="11.5703125" style="12" customWidth="1"/>
    <col min="5140" max="5140" width="12.28515625" style="12" customWidth="1"/>
    <col min="5141" max="5141" width="12.7109375" style="12" customWidth="1"/>
    <col min="5142" max="5142" width="12.5703125" style="12" customWidth="1"/>
    <col min="5143" max="5143" width="13.140625" style="12" customWidth="1"/>
    <col min="5144" max="5144" width="13.42578125" style="12" customWidth="1"/>
    <col min="5145" max="5145" width="10.28515625" style="12" customWidth="1"/>
    <col min="5146" max="5146" width="14.28515625" style="12" customWidth="1"/>
    <col min="5147" max="5147" width="12.85546875" style="12" customWidth="1"/>
    <col min="5148" max="5148" width="12" style="12" customWidth="1"/>
    <col min="5149" max="5149" width="16.28515625" style="12" customWidth="1"/>
    <col min="5150" max="5150" width="14.5703125" style="12" customWidth="1"/>
    <col min="5151" max="5151" width="16.85546875" style="12" customWidth="1"/>
    <col min="5152" max="5152" width="11.140625" style="12" customWidth="1"/>
    <col min="5153" max="5153" width="10.42578125" style="12" customWidth="1"/>
    <col min="5154" max="5154" width="10.85546875" style="12" customWidth="1"/>
    <col min="5155" max="5155" width="10.140625" style="12" customWidth="1"/>
    <col min="5156" max="5156" width="12.85546875" style="12" customWidth="1"/>
    <col min="5157" max="5158" width="11" style="12" customWidth="1"/>
    <col min="5159" max="5159" width="11.5703125" style="12" customWidth="1"/>
    <col min="5160" max="5160" width="11.28515625" style="12" customWidth="1"/>
    <col min="5161" max="5161" width="10.140625" style="12" customWidth="1"/>
    <col min="5162" max="5163" width="11.85546875" style="12" customWidth="1"/>
    <col min="5164" max="5164" width="12.28515625" style="12" customWidth="1"/>
    <col min="5165" max="5165" width="12.7109375" style="12" customWidth="1"/>
    <col min="5166" max="5166" width="15.140625" style="12" customWidth="1"/>
    <col min="5167" max="5167" width="10" style="12" customWidth="1"/>
    <col min="5168" max="5178" width="7.85546875" style="12" customWidth="1"/>
    <col min="5179" max="5179" width="9.140625" style="12" customWidth="1"/>
    <col min="5180" max="5180" width="8.28515625" style="12" customWidth="1"/>
    <col min="5181" max="5181" width="10.140625" style="12" customWidth="1"/>
    <col min="5182" max="5182" width="9.140625" style="12"/>
    <col min="5183" max="5183" width="11.85546875" style="12" customWidth="1"/>
    <col min="5184" max="5184" width="14.28515625" style="12" customWidth="1"/>
    <col min="5185" max="5384" width="9.140625" style="12"/>
    <col min="5385" max="5385" width="0" style="12" hidden="1" customWidth="1"/>
    <col min="5386" max="5386" width="15.5703125" style="12" customWidth="1"/>
    <col min="5387" max="5387" width="55.140625" style="12" customWidth="1"/>
    <col min="5388" max="5388" width="15.5703125" style="12" customWidth="1"/>
    <col min="5389" max="5390" width="13" style="12" customWidth="1"/>
    <col min="5391" max="5392" width="13.140625" style="12" customWidth="1"/>
    <col min="5393" max="5393" width="10.5703125" style="12" customWidth="1"/>
    <col min="5394" max="5394" width="12.42578125" style="12" customWidth="1"/>
    <col min="5395" max="5395" width="11.5703125" style="12" customWidth="1"/>
    <col min="5396" max="5396" width="12.28515625" style="12" customWidth="1"/>
    <col min="5397" max="5397" width="12.7109375" style="12" customWidth="1"/>
    <col min="5398" max="5398" width="12.5703125" style="12" customWidth="1"/>
    <col min="5399" max="5399" width="13.140625" style="12" customWidth="1"/>
    <col min="5400" max="5400" width="13.42578125" style="12" customWidth="1"/>
    <col min="5401" max="5401" width="10.28515625" style="12" customWidth="1"/>
    <col min="5402" max="5402" width="14.28515625" style="12" customWidth="1"/>
    <col min="5403" max="5403" width="12.85546875" style="12" customWidth="1"/>
    <col min="5404" max="5404" width="12" style="12" customWidth="1"/>
    <col min="5405" max="5405" width="16.28515625" style="12" customWidth="1"/>
    <col min="5406" max="5406" width="14.5703125" style="12" customWidth="1"/>
    <col min="5407" max="5407" width="16.85546875" style="12" customWidth="1"/>
    <col min="5408" max="5408" width="11.140625" style="12" customWidth="1"/>
    <col min="5409" max="5409" width="10.42578125" style="12" customWidth="1"/>
    <col min="5410" max="5410" width="10.85546875" style="12" customWidth="1"/>
    <col min="5411" max="5411" width="10.140625" style="12" customWidth="1"/>
    <col min="5412" max="5412" width="12.85546875" style="12" customWidth="1"/>
    <col min="5413" max="5414" width="11" style="12" customWidth="1"/>
    <col min="5415" max="5415" width="11.5703125" style="12" customWidth="1"/>
    <col min="5416" max="5416" width="11.28515625" style="12" customWidth="1"/>
    <col min="5417" max="5417" width="10.140625" style="12" customWidth="1"/>
    <col min="5418" max="5419" width="11.85546875" style="12" customWidth="1"/>
    <col min="5420" max="5420" width="12.28515625" style="12" customWidth="1"/>
    <col min="5421" max="5421" width="12.7109375" style="12" customWidth="1"/>
    <col min="5422" max="5422" width="15.140625" style="12" customWidth="1"/>
    <col min="5423" max="5423" width="10" style="12" customWidth="1"/>
    <col min="5424" max="5434" width="7.85546875" style="12" customWidth="1"/>
    <col min="5435" max="5435" width="9.140625" style="12" customWidth="1"/>
    <col min="5436" max="5436" width="8.28515625" style="12" customWidth="1"/>
    <col min="5437" max="5437" width="10.140625" style="12" customWidth="1"/>
    <col min="5438" max="5438" width="9.140625" style="12"/>
    <col min="5439" max="5439" width="11.85546875" style="12" customWidth="1"/>
    <col min="5440" max="5440" width="14.28515625" style="12" customWidth="1"/>
    <col min="5441" max="5640" width="9.140625" style="12"/>
    <col min="5641" max="5641" width="0" style="12" hidden="1" customWidth="1"/>
    <col min="5642" max="5642" width="15.5703125" style="12" customWidth="1"/>
    <col min="5643" max="5643" width="55.140625" style="12" customWidth="1"/>
    <col min="5644" max="5644" width="15.5703125" style="12" customWidth="1"/>
    <col min="5645" max="5646" width="13" style="12" customWidth="1"/>
    <col min="5647" max="5648" width="13.140625" style="12" customWidth="1"/>
    <col min="5649" max="5649" width="10.5703125" style="12" customWidth="1"/>
    <col min="5650" max="5650" width="12.42578125" style="12" customWidth="1"/>
    <col min="5651" max="5651" width="11.5703125" style="12" customWidth="1"/>
    <col min="5652" max="5652" width="12.28515625" style="12" customWidth="1"/>
    <col min="5653" max="5653" width="12.7109375" style="12" customWidth="1"/>
    <col min="5654" max="5654" width="12.5703125" style="12" customWidth="1"/>
    <col min="5655" max="5655" width="13.140625" style="12" customWidth="1"/>
    <col min="5656" max="5656" width="13.42578125" style="12" customWidth="1"/>
    <col min="5657" max="5657" width="10.28515625" style="12" customWidth="1"/>
    <col min="5658" max="5658" width="14.28515625" style="12" customWidth="1"/>
    <col min="5659" max="5659" width="12.85546875" style="12" customWidth="1"/>
    <col min="5660" max="5660" width="12" style="12" customWidth="1"/>
    <col min="5661" max="5661" width="16.28515625" style="12" customWidth="1"/>
    <col min="5662" max="5662" width="14.5703125" style="12" customWidth="1"/>
    <col min="5663" max="5663" width="16.85546875" style="12" customWidth="1"/>
    <col min="5664" max="5664" width="11.140625" style="12" customWidth="1"/>
    <col min="5665" max="5665" width="10.42578125" style="12" customWidth="1"/>
    <col min="5666" max="5666" width="10.85546875" style="12" customWidth="1"/>
    <col min="5667" max="5667" width="10.140625" style="12" customWidth="1"/>
    <col min="5668" max="5668" width="12.85546875" style="12" customWidth="1"/>
    <col min="5669" max="5670" width="11" style="12" customWidth="1"/>
    <col min="5671" max="5671" width="11.5703125" style="12" customWidth="1"/>
    <col min="5672" max="5672" width="11.28515625" style="12" customWidth="1"/>
    <col min="5673" max="5673" width="10.140625" style="12" customWidth="1"/>
    <col min="5674" max="5675" width="11.85546875" style="12" customWidth="1"/>
    <col min="5676" max="5676" width="12.28515625" style="12" customWidth="1"/>
    <col min="5677" max="5677" width="12.7109375" style="12" customWidth="1"/>
    <col min="5678" max="5678" width="15.140625" style="12" customWidth="1"/>
    <col min="5679" max="5679" width="10" style="12" customWidth="1"/>
    <col min="5680" max="5690" width="7.85546875" style="12" customWidth="1"/>
    <col min="5691" max="5691" width="9.140625" style="12" customWidth="1"/>
    <col min="5692" max="5692" width="8.28515625" style="12" customWidth="1"/>
    <col min="5693" max="5693" width="10.140625" style="12" customWidth="1"/>
    <col min="5694" max="5694" width="9.140625" style="12"/>
    <col min="5695" max="5695" width="11.85546875" style="12" customWidth="1"/>
    <col min="5696" max="5696" width="14.28515625" style="12" customWidth="1"/>
    <col min="5697" max="5896" width="9.140625" style="12"/>
    <col min="5897" max="5897" width="0" style="12" hidden="1" customWidth="1"/>
    <col min="5898" max="5898" width="15.5703125" style="12" customWidth="1"/>
    <col min="5899" max="5899" width="55.140625" style="12" customWidth="1"/>
    <col min="5900" max="5900" width="15.5703125" style="12" customWidth="1"/>
    <col min="5901" max="5902" width="13" style="12" customWidth="1"/>
    <col min="5903" max="5904" width="13.140625" style="12" customWidth="1"/>
    <col min="5905" max="5905" width="10.5703125" style="12" customWidth="1"/>
    <col min="5906" max="5906" width="12.42578125" style="12" customWidth="1"/>
    <col min="5907" max="5907" width="11.5703125" style="12" customWidth="1"/>
    <col min="5908" max="5908" width="12.28515625" style="12" customWidth="1"/>
    <col min="5909" max="5909" width="12.7109375" style="12" customWidth="1"/>
    <col min="5910" max="5910" width="12.5703125" style="12" customWidth="1"/>
    <col min="5911" max="5911" width="13.140625" style="12" customWidth="1"/>
    <col min="5912" max="5912" width="13.42578125" style="12" customWidth="1"/>
    <col min="5913" max="5913" width="10.28515625" style="12" customWidth="1"/>
    <col min="5914" max="5914" width="14.28515625" style="12" customWidth="1"/>
    <col min="5915" max="5915" width="12.85546875" style="12" customWidth="1"/>
    <col min="5916" max="5916" width="12" style="12" customWidth="1"/>
    <col min="5917" max="5917" width="16.28515625" style="12" customWidth="1"/>
    <col min="5918" max="5918" width="14.5703125" style="12" customWidth="1"/>
    <col min="5919" max="5919" width="16.85546875" style="12" customWidth="1"/>
    <col min="5920" max="5920" width="11.140625" style="12" customWidth="1"/>
    <col min="5921" max="5921" width="10.42578125" style="12" customWidth="1"/>
    <col min="5922" max="5922" width="10.85546875" style="12" customWidth="1"/>
    <col min="5923" max="5923" width="10.140625" style="12" customWidth="1"/>
    <col min="5924" max="5924" width="12.85546875" style="12" customWidth="1"/>
    <col min="5925" max="5926" width="11" style="12" customWidth="1"/>
    <col min="5927" max="5927" width="11.5703125" style="12" customWidth="1"/>
    <col min="5928" max="5928" width="11.28515625" style="12" customWidth="1"/>
    <col min="5929" max="5929" width="10.140625" style="12" customWidth="1"/>
    <col min="5930" max="5931" width="11.85546875" style="12" customWidth="1"/>
    <col min="5932" max="5932" width="12.28515625" style="12" customWidth="1"/>
    <col min="5933" max="5933" width="12.7109375" style="12" customWidth="1"/>
    <col min="5934" max="5934" width="15.140625" style="12" customWidth="1"/>
    <col min="5935" max="5935" width="10" style="12" customWidth="1"/>
    <col min="5936" max="5946" width="7.85546875" style="12" customWidth="1"/>
    <col min="5947" max="5947" width="9.140625" style="12" customWidth="1"/>
    <col min="5948" max="5948" width="8.28515625" style="12" customWidth="1"/>
    <col min="5949" max="5949" width="10.140625" style="12" customWidth="1"/>
    <col min="5950" max="5950" width="9.140625" style="12"/>
    <col min="5951" max="5951" width="11.85546875" style="12" customWidth="1"/>
    <col min="5952" max="5952" width="14.28515625" style="12" customWidth="1"/>
    <col min="5953" max="6152" width="9.140625" style="12"/>
    <col min="6153" max="6153" width="0" style="12" hidden="1" customWidth="1"/>
    <col min="6154" max="6154" width="15.5703125" style="12" customWidth="1"/>
    <col min="6155" max="6155" width="55.140625" style="12" customWidth="1"/>
    <col min="6156" max="6156" width="15.5703125" style="12" customWidth="1"/>
    <col min="6157" max="6158" width="13" style="12" customWidth="1"/>
    <col min="6159" max="6160" width="13.140625" style="12" customWidth="1"/>
    <col min="6161" max="6161" width="10.5703125" style="12" customWidth="1"/>
    <col min="6162" max="6162" width="12.42578125" style="12" customWidth="1"/>
    <col min="6163" max="6163" width="11.5703125" style="12" customWidth="1"/>
    <col min="6164" max="6164" width="12.28515625" style="12" customWidth="1"/>
    <col min="6165" max="6165" width="12.7109375" style="12" customWidth="1"/>
    <col min="6166" max="6166" width="12.5703125" style="12" customWidth="1"/>
    <col min="6167" max="6167" width="13.140625" style="12" customWidth="1"/>
    <col min="6168" max="6168" width="13.42578125" style="12" customWidth="1"/>
    <col min="6169" max="6169" width="10.28515625" style="12" customWidth="1"/>
    <col min="6170" max="6170" width="14.28515625" style="12" customWidth="1"/>
    <col min="6171" max="6171" width="12.85546875" style="12" customWidth="1"/>
    <col min="6172" max="6172" width="12" style="12" customWidth="1"/>
    <col min="6173" max="6173" width="16.28515625" style="12" customWidth="1"/>
    <col min="6174" max="6174" width="14.5703125" style="12" customWidth="1"/>
    <col min="6175" max="6175" width="16.85546875" style="12" customWidth="1"/>
    <col min="6176" max="6176" width="11.140625" style="12" customWidth="1"/>
    <col min="6177" max="6177" width="10.42578125" style="12" customWidth="1"/>
    <col min="6178" max="6178" width="10.85546875" style="12" customWidth="1"/>
    <col min="6179" max="6179" width="10.140625" style="12" customWidth="1"/>
    <col min="6180" max="6180" width="12.85546875" style="12" customWidth="1"/>
    <col min="6181" max="6182" width="11" style="12" customWidth="1"/>
    <col min="6183" max="6183" width="11.5703125" style="12" customWidth="1"/>
    <col min="6184" max="6184" width="11.28515625" style="12" customWidth="1"/>
    <col min="6185" max="6185" width="10.140625" style="12" customWidth="1"/>
    <col min="6186" max="6187" width="11.85546875" style="12" customWidth="1"/>
    <col min="6188" max="6188" width="12.28515625" style="12" customWidth="1"/>
    <col min="6189" max="6189" width="12.7109375" style="12" customWidth="1"/>
    <col min="6190" max="6190" width="15.140625" style="12" customWidth="1"/>
    <col min="6191" max="6191" width="10" style="12" customWidth="1"/>
    <col min="6192" max="6202" width="7.85546875" style="12" customWidth="1"/>
    <col min="6203" max="6203" width="9.140625" style="12" customWidth="1"/>
    <col min="6204" max="6204" width="8.28515625" style="12" customWidth="1"/>
    <col min="6205" max="6205" width="10.140625" style="12" customWidth="1"/>
    <col min="6206" max="6206" width="9.140625" style="12"/>
    <col min="6207" max="6207" width="11.85546875" style="12" customWidth="1"/>
    <col min="6208" max="6208" width="14.28515625" style="12" customWidth="1"/>
    <col min="6209" max="6408" width="9.140625" style="12"/>
    <col min="6409" max="6409" width="0" style="12" hidden="1" customWidth="1"/>
    <col min="6410" max="6410" width="15.5703125" style="12" customWidth="1"/>
    <col min="6411" max="6411" width="55.140625" style="12" customWidth="1"/>
    <col min="6412" max="6412" width="15.5703125" style="12" customWidth="1"/>
    <col min="6413" max="6414" width="13" style="12" customWidth="1"/>
    <col min="6415" max="6416" width="13.140625" style="12" customWidth="1"/>
    <col min="6417" max="6417" width="10.5703125" style="12" customWidth="1"/>
    <col min="6418" max="6418" width="12.42578125" style="12" customWidth="1"/>
    <col min="6419" max="6419" width="11.5703125" style="12" customWidth="1"/>
    <col min="6420" max="6420" width="12.28515625" style="12" customWidth="1"/>
    <col min="6421" max="6421" width="12.7109375" style="12" customWidth="1"/>
    <col min="6422" max="6422" width="12.5703125" style="12" customWidth="1"/>
    <col min="6423" max="6423" width="13.140625" style="12" customWidth="1"/>
    <col min="6424" max="6424" width="13.42578125" style="12" customWidth="1"/>
    <col min="6425" max="6425" width="10.28515625" style="12" customWidth="1"/>
    <col min="6426" max="6426" width="14.28515625" style="12" customWidth="1"/>
    <col min="6427" max="6427" width="12.85546875" style="12" customWidth="1"/>
    <col min="6428" max="6428" width="12" style="12" customWidth="1"/>
    <col min="6429" max="6429" width="16.28515625" style="12" customWidth="1"/>
    <col min="6430" max="6430" width="14.5703125" style="12" customWidth="1"/>
    <col min="6431" max="6431" width="16.85546875" style="12" customWidth="1"/>
    <col min="6432" max="6432" width="11.140625" style="12" customWidth="1"/>
    <col min="6433" max="6433" width="10.42578125" style="12" customWidth="1"/>
    <col min="6434" max="6434" width="10.85546875" style="12" customWidth="1"/>
    <col min="6435" max="6435" width="10.140625" style="12" customWidth="1"/>
    <col min="6436" max="6436" width="12.85546875" style="12" customWidth="1"/>
    <col min="6437" max="6438" width="11" style="12" customWidth="1"/>
    <col min="6439" max="6439" width="11.5703125" style="12" customWidth="1"/>
    <col min="6440" max="6440" width="11.28515625" style="12" customWidth="1"/>
    <col min="6441" max="6441" width="10.140625" style="12" customWidth="1"/>
    <col min="6442" max="6443" width="11.85546875" style="12" customWidth="1"/>
    <col min="6444" max="6444" width="12.28515625" style="12" customWidth="1"/>
    <col min="6445" max="6445" width="12.7109375" style="12" customWidth="1"/>
    <col min="6446" max="6446" width="15.140625" style="12" customWidth="1"/>
    <col min="6447" max="6447" width="10" style="12" customWidth="1"/>
    <col min="6448" max="6458" width="7.85546875" style="12" customWidth="1"/>
    <col min="6459" max="6459" width="9.140625" style="12" customWidth="1"/>
    <col min="6460" max="6460" width="8.28515625" style="12" customWidth="1"/>
    <col min="6461" max="6461" width="10.140625" style="12" customWidth="1"/>
    <col min="6462" max="6462" width="9.140625" style="12"/>
    <col min="6463" max="6463" width="11.85546875" style="12" customWidth="1"/>
    <col min="6464" max="6464" width="14.28515625" style="12" customWidth="1"/>
    <col min="6465" max="6664" width="9.140625" style="12"/>
    <col min="6665" max="6665" width="0" style="12" hidden="1" customWidth="1"/>
    <col min="6666" max="6666" width="15.5703125" style="12" customWidth="1"/>
    <col min="6667" max="6667" width="55.140625" style="12" customWidth="1"/>
    <col min="6668" max="6668" width="15.5703125" style="12" customWidth="1"/>
    <col min="6669" max="6670" width="13" style="12" customWidth="1"/>
    <col min="6671" max="6672" width="13.140625" style="12" customWidth="1"/>
    <col min="6673" max="6673" width="10.5703125" style="12" customWidth="1"/>
    <col min="6674" max="6674" width="12.42578125" style="12" customWidth="1"/>
    <col min="6675" max="6675" width="11.5703125" style="12" customWidth="1"/>
    <col min="6676" max="6676" width="12.28515625" style="12" customWidth="1"/>
    <col min="6677" max="6677" width="12.7109375" style="12" customWidth="1"/>
    <col min="6678" max="6678" width="12.5703125" style="12" customWidth="1"/>
    <col min="6679" max="6679" width="13.140625" style="12" customWidth="1"/>
    <col min="6680" max="6680" width="13.42578125" style="12" customWidth="1"/>
    <col min="6681" max="6681" width="10.28515625" style="12" customWidth="1"/>
    <col min="6682" max="6682" width="14.28515625" style="12" customWidth="1"/>
    <col min="6683" max="6683" width="12.85546875" style="12" customWidth="1"/>
    <col min="6684" max="6684" width="12" style="12" customWidth="1"/>
    <col min="6685" max="6685" width="16.28515625" style="12" customWidth="1"/>
    <col min="6686" max="6686" width="14.5703125" style="12" customWidth="1"/>
    <col min="6687" max="6687" width="16.85546875" style="12" customWidth="1"/>
    <col min="6688" max="6688" width="11.140625" style="12" customWidth="1"/>
    <col min="6689" max="6689" width="10.42578125" style="12" customWidth="1"/>
    <col min="6690" max="6690" width="10.85546875" style="12" customWidth="1"/>
    <col min="6691" max="6691" width="10.140625" style="12" customWidth="1"/>
    <col min="6692" max="6692" width="12.85546875" style="12" customWidth="1"/>
    <col min="6693" max="6694" width="11" style="12" customWidth="1"/>
    <col min="6695" max="6695" width="11.5703125" style="12" customWidth="1"/>
    <col min="6696" max="6696" width="11.28515625" style="12" customWidth="1"/>
    <col min="6697" max="6697" width="10.140625" style="12" customWidth="1"/>
    <col min="6698" max="6699" width="11.85546875" style="12" customWidth="1"/>
    <col min="6700" max="6700" width="12.28515625" style="12" customWidth="1"/>
    <col min="6701" max="6701" width="12.7109375" style="12" customWidth="1"/>
    <col min="6702" max="6702" width="15.140625" style="12" customWidth="1"/>
    <col min="6703" max="6703" width="10" style="12" customWidth="1"/>
    <col min="6704" max="6714" width="7.85546875" style="12" customWidth="1"/>
    <col min="6715" max="6715" width="9.140625" style="12" customWidth="1"/>
    <col min="6716" max="6716" width="8.28515625" style="12" customWidth="1"/>
    <col min="6717" max="6717" width="10.140625" style="12" customWidth="1"/>
    <col min="6718" max="6718" width="9.140625" style="12"/>
    <col min="6719" max="6719" width="11.85546875" style="12" customWidth="1"/>
    <col min="6720" max="6720" width="14.28515625" style="12" customWidth="1"/>
    <col min="6721" max="6920" width="9.140625" style="12"/>
    <col min="6921" max="6921" width="0" style="12" hidden="1" customWidth="1"/>
    <col min="6922" max="6922" width="15.5703125" style="12" customWidth="1"/>
    <col min="6923" max="6923" width="55.140625" style="12" customWidth="1"/>
    <col min="6924" max="6924" width="15.5703125" style="12" customWidth="1"/>
    <col min="6925" max="6926" width="13" style="12" customWidth="1"/>
    <col min="6927" max="6928" width="13.140625" style="12" customWidth="1"/>
    <col min="6929" max="6929" width="10.5703125" style="12" customWidth="1"/>
    <col min="6930" max="6930" width="12.42578125" style="12" customWidth="1"/>
    <col min="6931" max="6931" width="11.5703125" style="12" customWidth="1"/>
    <col min="6932" max="6932" width="12.28515625" style="12" customWidth="1"/>
    <col min="6933" max="6933" width="12.7109375" style="12" customWidth="1"/>
    <col min="6934" max="6934" width="12.5703125" style="12" customWidth="1"/>
    <col min="6935" max="6935" width="13.140625" style="12" customWidth="1"/>
    <col min="6936" max="6936" width="13.42578125" style="12" customWidth="1"/>
    <col min="6937" max="6937" width="10.28515625" style="12" customWidth="1"/>
    <col min="6938" max="6938" width="14.28515625" style="12" customWidth="1"/>
    <col min="6939" max="6939" width="12.85546875" style="12" customWidth="1"/>
    <col min="6940" max="6940" width="12" style="12" customWidth="1"/>
    <col min="6941" max="6941" width="16.28515625" style="12" customWidth="1"/>
    <col min="6942" max="6942" width="14.5703125" style="12" customWidth="1"/>
    <col min="6943" max="6943" width="16.85546875" style="12" customWidth="1"/>
    <col min="6944" max="6944" width="11.140625" style="12" customWidth="1"/>
    <col min="6945" max="6945" width="10.42578125" style="12" customWidth="1"/>
    <col min="6946" max="6946" width="10.85546875" style="12" customWidth="1"/>
    <col min="6947" max="6947" width="10.140625" style="12" customWidth="1"/>
    <col min="6948" max="6948" width="12.85546875" style="12" customWidth="1"/>
    <col min="6949" max="6950" width="11" style="12" customWidth="1"/>
    <col min="6951" max="6951" width="11.5703125" style="12" customWidth="1"/>
    <col min="6952" max="6952" width="11.28515625" style="12" customWidth="1"/>
    <col min="6953" max="6953" width="10.140625" style="12" customWidth="1"/>
    <col min="6954" max="6955" width="11.85546875" style="12" customWidth="1"/>
    <col min="6956" max="6956" width="12.28515625" style="12" customWidth="1"/>
    <col min="6957" max="6957" width="12.7109375" style="12" customWidth="1"/>
    <col min="6958" max="6958" width="15.140625" style="12" customWidth="1"/>
    <col min="6959" max="6959" width="10" style="12" customWidth="1"/>
    <col min="6960" max="6970" width="7.85546875" style="12" customWidth="1"/>
    <col min="6971" max="6971" width="9.140625" style="12" customWidth="1"/>
    <col min="6972" max="6972" width="8.28515625" style="12" customWidth="1"/>
    <col min="6973" max="6973" width="10.140625" style="12" customWidth="1"/>
    <col min="6974" max="6974" width="9.140625" style="12"/>
    <col min="6975" max="6975" width="11.85546875" style="12" customWidth="1"/>
    <col min="6976" max="6976" width="14.28515625" style="12" customWidth="1"/>
    <col min="6977" max="7176" width="9.140625" style="12"/>
    <col min="7177" max="7177" width="0" style="12" hidden="1" customWidth="1"/>
    <col min="7178" max="7178" width="15.5703125" style="12" customWidth="1"/>
    <col min="7179" max="7179" width="55.140625" style="12" customWidth="1"/>
    <col min="7180" max="7180" width="15.5703125" style="12" customWidth="1"/>
    <col min="7181" max="7182" width="13" style="12" customWidth="1"/>
    <col min="7183" max="7184" width="13.140625" style="12" customWidth="1"/>
    <col min="7185" max="7185" width="10.5703125" style="12" customWidth="1"/>
    <col min="7186" max="7186" width="12.42578125" style="12" customWidth="1"/>
    <col min="7187" max="7187" width="11.5703125" style="12" customWidth="1"/>
    <col min="7188" max="7188" width="12.28515625" style="12" customWidth="1"/>
    <col min="7189" max="7189" width="12.7109375" style="12" customWidth="1"/>
    <col min="7190" max="7190" width="12.5703125" style="12" customWidth="1"/>
    <col min="7191" max="7191" width="13.140625" style="12" customWidth="1"/>
    <col min="7192" max="7192" width="13.42578125" style="12" customWidth="1"/>
    <col min="7193" max="7193" width="10.28515625" style="12" customWidth="1"/>
    <col min="7194" max="7194" width="14.28515625" style="12" customWidth="1"/>
    <col min="7195" max="7195" width="12.85546875" style="12" customWidth="1"/>
    <col min="7196" max="7196" width="12" style="12" customWidth="1"/>
    <col min="7197" max="7197" width="16.28515625" style="12" customWidth="1"/>
    <col min="7198" max="7198" width="14.5703125" style="12" customWidth="1"/>
    <col min="7199" max="7199" width="16.85546875" style="12" customWidth="1"/>
    <col min="7200" max="7200" width="11.140625" style="12" customWidth="1"/>
    <col min="7201" max="7201" width="10.42578125" style="12" customWidth="1"/>
    <col min="7202" max="7202" width="10.85546875" style="12" customWidth="1"/>
    <col min="7203" max="7203" width="10.140625" style="12" customWidth="1"/>
    <col min="7204" max="7204" width="12.85546875" style="12" customWidth="1"/>
    <col min="7205" max="7206" width="11" style="12" customWidth="1"/>
    <col min="7207" max="7207" width="11.5703125" style="12" customWidth="1"/>
    <col min="7208" max="7208" width="11.28515625" style="12" customWidth="1"/>
    <col min="7209" max="7209" width="10.140625" style="12" customWidth="1"/>
    <col min="7210" max="7211" width="11.85546875" style="12" customWidth="1"/>
    <col min="7212" max="7212" width="12.28515625" style="12" customWidth="1"/>
    <col min="7213" max="7213" width="12.7109375" style="12" customWidth="1"/>
    <col min="7214" max="7214" width="15.140625" style="12" customWidth="1"/>
    <col min="7215" max="7215" width="10" style="12" customWidth="1"/>
    <col min="7216" max="7226" width="7.85546875" style="12" customWidth="1"/>
    <col min="7227" max="7227" width="9.140625" style="12" customWidth="1"/>
    <col min="7228" max="7228" width="8.28515625" style="12" customWidth="1"/>
    <col min="7229" max="7229" width="10.140625" style="12" customWidth="1"/>
    <col min="7230" max="7230" width="9.140625" style="12"/>
    <col min="7231" max="7231" width="11.85546875" style="12" customWidth="1"/>
    <col min="7232" max="7232" width="14.28515625" style="12" customWidth="1"/>
    <col min="7233" max="7432" width="9.140625" style="12"/>
    <col min="7433" max="7433" width="0" style="12" hidden="1" customWidth="1"/>
    <col min="7434" max="7434" width="15.5703125" style="12" customWidth="1"/>
    <col min="7435" max="7435" width="55.140625" style="12" customWidth="1"/>
    <col min="7436" max="7436" width="15.5703125" style="12" customWidth="1"/>
    <col min="7437" max="7438" width="13" style="12" customWidth="1"/>
    <col min="7439" max="7440" width="13.140625" style="12" customWidth="1"/>
    <col min="7441" max="7441" width="10.5703125" style="12" customWidth="1"/>
    <col min="7442" max="7442" width="12.42578125" style="12" customWidth="1"/>
    <col min="7443" max="7443" width="11.5703125" style="12" customWidth="1"/>
    <col min="7444" max="7444" width="12.28515625" style="12" customWidth="1"/>
    <col min="7445" max="7445" width="12.7109375" style="12" customWidth="1"/>
    <col min="7446" max="7446" width="12.5703125" style="12" customWidth="1"/>
    <col min="7447" max="7447" width="13.140625" style="12" customWidth="1"/>
    <col min="7448" max="7448" width="13.42578125" style="12" customWidth="1"/>
    <col min="7449" max="7449" width="10.28515625" style="12" customWidth="1"/>
    <col min="7450" max="7450" width="14.28515625" style="12" customWidth="1"/>
    <col min="7451" max="7451" width="12.85546875" style="12" customWidth="1"/>
    <col min="7452" max="7452" width="12" style="12" customWidth="1"/>
    <col min="7453" max="7453" width="16.28515625" style="12" customWidth="1"/>
    <col min="7454" max="7454" width="14.5703125" style="12" customWidth="1"/>
    <col min="7455" max="7455" width="16.85546875" style="12" customWidth="1"/>
    <col min="7456" max="7456" width="11.140625" style="12" customWidth="1"/>
    <col min="7457" max="7457" width="10.42578125" style="12" customWidth="1"/>
    <col min="7458" max="7458" width="10.85546875" style="12" customWidth="1"/>
    <col min="7459" max="7459" width="10.140625" style="12" customWidth="1"/>
    <col min="7460" max="7460" width="12.85546875" style="12" customWidth="1"/>
    <col min="7461" max="7462" width="11" style="12" customWidth="1"/>
    <col min="7463" max="7463" width="11.5703125" style="12" customWidth="1"/>
    <col min="7464" max="7464" width="11.28515625" style="12" customWidth="1"/>
    <col min="7465" max="7465" width="10.140625" style="12" customWidth="1"/>
    <col min="7466" max="7467" width="11.85546875" style="12" customWidth="1"/>
    <col min="7468" max="7468" width="12.28515625" style="12" customWidth="1"/>
    <col min="7469" max="7469" width="12.7109375" style="12" customWidth="1"/>
    <col min="7470" max="7470" width="15.140625" style="12" customWidth="1"/>
    <col min="7471" max="7471" width="10" style="12" customWidth="1"/>
    <col min="7472" max="7482" width="7.85546875" style="12" customWidth="1"/>
    <col min="7483" max="7483" width="9.140625" style="12" customWidth="1"/>
    <col min="7484" max="7484" width="8.28515625" style="12" customWidth="1"/>
    <col min="7485" max="7485" width="10.140625" style="12" customWidth="1"/>
    <col min="7486" max="7486" width="9.140625" style="12"/>
    <col min="7487" max="7487" width="11.85546875" style="12" customWidth="1"/>
    <col min="7488" max="7488" width="14.28515625" style="12" customWidth="1"/>
    <col min="7489" max="7688" width="9.140625" style="12"/>
    <col min="7689" max="7689" width="0" style="12" hidden="1" customWidth="1"/>
    <col min="7690" max="7690" width="15.5703125" style="12" customWidth="1"/>
    <col min="7691" max="7691" width="55.140625" style="12" customWidth="1"/>
    <col min="7692" max="7692" width="15.5703125" style="12" customWidth="1"/>
    <col min="7693" max="7694" width="13" style="12" customWidth="1"/>
    <col min="7695" max="7696" width="13.140625" style="12" customWidth="1"/>
    <col min="7697" max="7697" width="10.5703125" style="12" customWidth="1"/>
    <col min="7698" max="7698" width="12.42578125" style="12" customWidth="1"/>
    <col min="7699" max="7699" width="11.5703125" style="12" customWidth="1"/>
    <col min="7700" max="7700" width="12.28515625" style="12" customWidth="1"/>
    <col min="7701" max="7701" width="12.7109375" style="12" customWidth="1"/>
    <col min="7702" max="7702" width="12.5703125" style="12" customWidth="1"/>
    <col min="7703" max="7703" width="13.140625" style="12" customWidth="1"/>
    <col min="7704" max="7704" width="13.42578125" style="12" customWidth="1"/>
    <col min="7705" max="7705" width="10.28515625" style="12" customWidth="1"/>
    <col min="7706" max="7706" width="14.28515625" style="12" customWidth="1"/>
    <col min="7707" max="7707" width="12.85546875" style="12" customWidth="1"/>
    <col min="7708" max="7708" width="12" style="12" customWidth="1"/>
    <col min="7709" max="7709" width="16.28515625" style="12" customWidth="1"/>
    <col min="7710" max="7710" width="14.5703125" style="12" customWidth="1"/>
    <col min="7711" max="7711" width="16.85546875" style="12" customWidth="1"/>
    <col min="7712" max="7712" width="11.140625" style="12" customWidth="1"/>
    <col min="7713" max="7713" width="10.42578125" style="12" customWidth="1"/>
    <col min="7714" max="7714" width="10.85546875" style="12" customWidth="1"/>
    <col min="7715" max="7715" width="10.140625" style="12" customWidth="1"/>
    <col min="7716" max="7716" width="12.85546875" style="12" customWidth="1"/>
    <col min="7717" max="7718" width="11" style="12" customWidth="1"/>
    <col min="7719" max="7719" width="11.5703125" style="12" customWidth="1"/>
    <col min="7720" max="7720" width="11.28515625" style="12" customWidth="1"/>
    <col min="7721" max="7721" width="10.140625" style="12" customWidth="1"/>
    <col min="7722" max="7723" width="11.85546875" style="12" customWidth="1"/>
    <col min="7724" max="7724" width="12.28515625" style="12" customWidth="1"/>
    <col min="7725" max="7725" width="12.7109375" style="12" customWidth="1"/>
    <col min="7726" max="7726" width="15.140625" style="12" customWidth="1"/>
    <col min="7727" max="7727" width="10" style="12" customWidth="1"/>
    <col min="7728" max="7738" width="7.85546875" style="12" customWidth="1"/>
    <col min="7739" max="7739" width="9.140625" style="12" customWidth="1"/>
    <col min="7740" max="7740" width="8.28515625" style="12" customWidth="1"/>
    <col min="7741" max="7741" width="10.140625" style="12" customWidth="1"/>
    <col min="7742" max="7742" width="9.140625" style="12"/>
    <col min="7743" max="7743" width="11.85546875" style="12" customWidth="1"/>
    <col min="7744" max="7744" width="14.28515625" style="12" customWidth="1"/>
    <col min="7745" max="7944" width="9.140625" style="12"/>
    <col min="7945" max="7945" width="0" style="12" hidden="1" customWidth="1"/>
    <col min="7946" max="7946" width="15.5703125" style="12" customWidth="1"/>
    <col min="7947" max="7947" width="55.140625" style="12" customWidth="1"/>
    <col min="7948" max="7948" width="15.5703125" style="12" customWidth="1"/>
    <col min="7949" max="7950" width="13" style="12" customWidth="1"/>
    <col min="7951" max="7952" width="13.140625" style="12" customWidth="1"/>
    <col min="7953" max="7953" width="10.5703125" style="12" customWidth="1"/>
    <col min="7954" max="7954" width="12.42578125" style="12" customWidth="1"/>
    <col min="7955" max="7955" width="11.5703125" style="12" customWidth="1"/>
    <col min="7956" max="7956" width="12.28515625" style="12" customWidth="1"/>
    <col min="7957" max="7957" width="12.7109375" style="12" customWidth="1"/>
    <col min="7958" max="7958" width="12.5703125" style="12" customWidth="1"/>
    <col min="7959" max="7959" width="13.140625" style="12" customWidth="1"/>
    <col min="7960" max="7960" width="13.42578125" style="12" customWidth="1"/>
    <col min="7961" max="7961" width="10.28515625" style="12" customWidth="1"/>
    <col min="7962" max="7962" width="14.28515625" style="12" customWidth="1"/>
    <col min="7963" max="7963" width="12.85546875" style="12" customWidth="1"/>
    <col min="7964" max="7964" width="12" style="12" customWidth="1"/>
    <col min="7965" max="7965" width="16.28515625" style="12" customWidth="1"/>
    <col min="7966" max="7966" width="14.5703125" style="12" customWidth="1"/>
    <col min="7967" max="7967" width="16.85546875" style="12" customWidth="1"/>
    <col min="7968" max="7968" width="11.140625" style="12" customWidth="1"/>
    <col min="7969" max="7969" width="10.42578125" style="12" customWidth="1"/>
    <col min="7970" max="7970" width="10.85546875" style="12" customWidth="1"/>
    <col min="7971" max="7971" width="10.140625" style="12" customWidth="1"/>
    <col min="7972" max="7972" width="12.85546875" style="12" customWidth="1"/>
    <col min="7973" max="7974" width="11" style="12" customWidth="1"/>
    <col min="7975" max="7975" width="11.5703125" style="12" customWidth="1"/>
    <col min="7976" max="7976" width="11.28515625" style="12" customWidth="1"/>
    <col min="7977" max="7977" width="10.140625" style="12" customWidth="1"/>
    <col min="7978" max="7979" width="11.85546875" style="12" customWidth="1"/>
    <col min="7980" max="7980" width="12.28515625" style="12" customWidth="1"/>
    <col min="7981" max="7981" width="12.7109375" style="12" customWidth="1"/>
    <col min="7982" max="7982" width="15.140625" style="12" customWidth="1"/>
    <col min="7983" max="7983" width="10" style="12" customWidth="1"/>
    <col min="7984" max="7994" width="7.85546875" style="12" customWidth="1"/>
    <col min="7995" max="7995" width="9.140625" style="12" customWidth="1"/>
    <col min="7996" max="7996" width="8.28515625" style="12" customWidth="1"/>
    <col min="7997" max="7997" width="10.140625" style="12" customWidth="1"/>
    <col min="7998" max="7998" width="9.140625" style="12"/>
    <col min="7999" max="7999" width="11.85546875" style="12" customWidth="1"/>
    <col min="8000" max="8000" width="14.28515625" style="12" customWidth="1"/>
    <col min="8001" max="8200" width="9.140625" style="12"/>
    <col min="8201" max="8201" width="0" style="12" hidden="1" customWidth="1"/>
    <col min="8202" max="8202" width="15.5703125" style="12" customWidth="1"/>
    <col min="8203" max="8203" width="55.140625" style="12" customWidth="1"/>
    <col min="8204" max="8204" width="15.5703125" style="12" customWidth="1"/>
    <col min="8205" max="8206" width="13" style="12" customWidth="1"/>
    <col min="8207" max="8208" width="13.140625" style="12" customWidth="1"/>
    <col min="8209" max="8209" width="10.5703125" style="12" customWidth="1"/>
    <col min="8210" max="8210" width="12.42578125" style="12" customWidth="1"/>
    <col min="8211" max="8211" width="11.5703125" style="12" customWidth="1"/>
    <col min="8212" max="8212" width="12.28515625" style="12" customWidth="1"/>
    <col min="8213" max="8213" width="12.7109375" style="12" customWidth="1"/>
    <col min="8214" max="8214" width="12.5703125" style="12" customWidth="1"/>
    <col min="8215" max="8215" width="13.140625" style="12" customWidth="1"/>
    <col min="8216" max="8216" width="13.42578125" style="12" customWidth="1"/>
    <col min="8217" max="8217" width="10.28515625" style="12" customWidth="1"/>
    <col min="8218" max="8218" width="14.28515625" style="12" customWidth="1"/>
    <col min="8219" max="8219" width="12.85546875" style="12" customWidth="1"/>
    <col min="8220" max="8220" width="12" style="12" customWidth="1"/>
    <col min="8221" max="8221" width="16.28515625" style="12" customWidth="1"/>
    <col min="8222" max="8222" width="14.5703125" style="12" customWidth="1"/>
    <col min="8223" max="8223" width="16.85546875" style="12" customWidth="1"/>
    <col min="8224" max="8224" width="11.140625" style="12" customWidth="1"/>
    <col min="8225" max="8225" width="10.42578125" style="12" customWidth="1"/>
    <col min="8226" max="8226" width="10.85546875" style="12" customWidth="1"/>
    <col min="8227" max="8227" width="10.140625" style="12" customWidth="1"/>
    <col min="8228" max="8228" width="12.85546875" style="12" customWidth="1"/>
    <col min="8229" max="8230" width="11" style="12" customWidth="1"/>
    <col min="8231" max="8231" width="11.5703125" style="12" customWidth="1"/>
    <col min="8232" max="8232" width="11.28515625" style="12" customWidth="1"/>
    <col min="8233" max="8233" width="10.140625" style="12" customWidth="1"/>
    <col min="8234" max="8235" width="11.85546875" style="12" customWidth="1"/>
    <col min="8236" max="8236" width="12.28515625" style="12" customWidth="1"/>
    <col min="8237" max="8237" width="12.7109375" style="12" customWidth="1"/>
    <col min="8238" max="8238" width="15.140625" style="12" customWidth="1"/>
    <col min="8239" max="8239" width="10" style="12" customWidth="1"/>
    <col min="8240" max="8250" width="7.85546875" style="12" customWidth="1"/>
    <col min="8251" max="8251" width="9.140625" style="12" customWidth="1"/>
    <col min="8252" max="8252" width="8.28515625" style="12" customWidth="1"/>
    <col min="8253" max="8253" width="10.140625" style="12" customWidth="1"/>
    <col min="8254" max="8254" width="9.140625" style="12"/>
    <col min="8255" max="8255" width="11.85546875" style="12" customWidth="1"/>
    <col min="8256" max="8256" width="14.28515625" style="12" customWidth="1"/>
    <col min="8257" max="8456" width="9.140625" style="12"/>
    <col min="8457" max="8457" width="0" style="12" hidden="1" customWidth="1"/>
    <col min="8458" max="8458" width="15.5703125" style="12" customWidth="1"/>
    <col min="8459" max="8459" width="55.140625" style="12" customWidth="1"/>
    <col min="8460" max="8460" width="15.5703125" style="12" customWidth="1"/>
    <col min="8461" max="8462" width="13" style="12" customWidth="1"/>
    <col min="8463" max="8464" width="13.140625" style="12" customWidth="1"/>
    <col min="8465" max="8465" width="10.5703125" style="12" customWidth="1"/>
    <col min="8466" max="8466" width="12.42578125" style="12" customWidth="1"/>
    <col min="8467" max="8467" width="11.5703125" style="12" customWidth="1"/>
    <col min="8468" max="8468" width="12.28515625" style="12" customWidth="1"/>
    <col min="8469" max="8469" width="12.7109375" style="12" customWidth="1"/>
    <col min="8470" max="8470" width="12.5703125" style="12" customWidth="1"/>
    <col min="8471" max="8471" width="13.140625" style="12" customWidth="1"/>
    <col min="8472" max="8472" width="13.42578125" style="12" customWidth="1"/>
    <col min="8473" max="8473" width="10.28515625" style="12" customWidth="1"/>
    <col min="8474" max="8474" width="14.28515625" style="12" customWidth="1"/>
    <col min="8475" max="8475" width="12.85546875" style="12" customWidth="1"/>
    <col min="8476" max="8476" width="12" style="12" customWidth="1"/>
    <col min="8477" max="8477" width="16.28515625" style="12" customWidth="1"/>
    <col min="8478" max="8478" width="14.5703125" style="12" customWidth="1"/>
    <col min="8479" max="8479" width="16.85546875" style="12" customWidth="1"/>
    <col min="8480" max="8480" width="11.140625" style="12" customWidth="1"/>
    <col min="8481" max="8481" width="10.42578125" style="12" customWidth="1"/>
    <col min="8482" max="8482" width="10.85546875" style="12" customWidth="1"/>
    <col min="8483" max="8483" width="10.140625" style="12" customWidth="1"/>
    <col min="8484" max="8484" width="12.85546875" style="12" customWidth="1"/>
    <col min="8485" max="8486" width="11" style="12" customWidth="1"/>
    <col min="8487" max="8487" width="11.5703125" style="12" customWidth="1"/>
    <col min="8488" max="8488" width="11.28515625" style="12" customWidth="1"/>
    <col min="8489" max="8489" width="10.140625" style="12" customWidth="1"/>
    <col min="8490" max="8491" width="11.85546875" style="12" customWidth="1"/>
    <col min="8492" max="8492" width="12.28515625" style="12" customWidth="1"/>
    <col min="8493" max="8493" width="12.7109375" style="12" customWidth="1"/>
    <col min="8494" max="8494" width="15.140625" style="12" customWidth="1"/>
    <col min="8495" max="8495" width="10" style="12" customWidth="1"/>
    <col min="8496" max="8506" width="7.85546875" style="12" customWidth="1"/>
    <col min="8507" max="8507" width="9.140625" style="12" customWidth="1"/>
    <col min="8508" max="8508" width="8.28515625" style="12" customWidth="1"/>
    <col min="8509" max="8509" width="10.140625" style="12" customWidth="1"/>
    <col min="8510" max="8510" width="9.140625" style="12"/>
    <col min="8511" max="8511" width="11.85546875" style="12" customWidth="1"/>
    <col min="8512" max="8512" width="14.28515625" style="12" customWidth="1"/>
    <col min="8513" max="8712" width="9.140625" style="12"/>
    <col min="8713" max="8713" width="0" style="12" hidden="1" customWidth="1"/>
    <col min="8714" max="8714" width="15.5703125" style="12" customWidth="1"/>
    <col min="8715" max="8715" width="55.140625" style="12" customWidth="1"/>
    <col min="8716" max="8716" width="15.5703125" style="12" customWidth="1"/>
    <col min="8717" max="8718" width="13" style="12" customWidth="1"/>
    <col min="8719" max="8720" width="13.140625" style="12" customWidth="1"/>
    <col min="8721" max="8721" width="10.5703125" style="12" customWidth="1"/>
    <col min="8722" max="8722" width="12.42578125" style="12" customWidth="1"/>
    <col min="8723" max="8723" width="11.5703125" style="12" customWidth="1"/>
    <col min="8724" max="8724" width="12.28515625" style="12" customWidth="1"/>
    <col min="8725" max="8725" width="12.7109375" style="12" customWidth="1"/>
    <col min="8726" max="8726" width="12.5703125" style="12" customWidth="1"/>
    <col min="8727" max="8727" width="13.140625" style="12" customWidth="1"/>
    <col min="8728" max="8728" width="13.42578125" style="12" customWidth="1"/>
    <col min="8729" max="8729" width="10.28515625" style="12" customWidth="1"/>
    <col min="8730" max="8730" width="14.28515625" style="12" customWidth="1"/>
    <col min="8731" max="8731" width="12.85546875" style="12" customWidth="1"/>
    <col min="8732" max="8732" width="12" style="12" customWidth="1"/>
    <col min="8733" max="8733" width="16.28515625" style="12" customWidth="1"/>
    <col min="8734" max="8734" width="14.5703125" style="12" customWidth="1"/>
    <col min="8735" max="8735" width="16.85546875" style="12" customWidth="1"/>
    <col min="8736" max="8736" width="11.140625" style="12" customWidth="1"/>
    <col min="8737" max="8737" width="10.42578125" style="12" customWidth="1"/>
    <col min="8738" max="8738" width="10.85546875" style="12" customWidth="1"/>
    <col min="8739" max="8739" width="10.140625" style="12" customWidth="1"/>
    <col min="8740" max="8740" width="12.85546875" style="12" customWidth="1"/>
    <col min="8741" max="8742" width="11" style="12" customWidth="1"/>
    <col min="8743" max="8743" width="11.5703125" style="12" customWidth="1"/>
    <col min="8744" max="8744" width="11.28515625" style="12" customWidth="1"/>
    <col min="8745" max="8745" width="10.140625" style="12" customWidth="1"/>
    <col min="8746" max="8747" width="11.85546875" style="12" customWidth="1"/>
    <col min="8748" max="8748" width="12.28515625" style="12" customWidth="1"/>
    <col min="8749" max="8749" width="12.7109375" style="12" customWidth="1"/>
    <col min="8750" max="8750" width="15.140625" style="12" customWidth="1"/>
    <col min="8751" max="8751" width="10" style="12" customWidth="1"/>
    <col min="8752" max="8762" width="7.85546875" style="12" customWidth="1"/>
    <col min="8763" max="8763" width="9.140625" style="12" customWidth="1"/>
    <col min="8764" max="8764" width="8.28515625" style="12" customWidth="1"/>
    <col min="8765" max="8765" width="10.140625" style="12" customWidth="1"/>
    <col min="8766" max="8766" width="9.140625" style="12"/>
    <col min="8767" max="8767" width="11.85546875" style="12" customWidth="1"/>
    <col min="8768" max="8768" width="14.28515625" style="12" customWidth="1"/>
    <col min="8769" max="8968" width="9.140625" style="12"/>
    <col min="8969" max="8969" width="0" style="12" hidden="1" customWidth="1"/>
    <col min="8970" max="8970" width="15.5703125" style="12" customWidth="1"/>
    <col min="8971" max="8971" width="55.140625" style="12" customWidth="1"/>
    <col min="8972" max="8972" width="15.5703125" style="12" customWidth="1"/>
    <col min="8973" max="8974" width="13" style="12" customWidth="1"/>
    <col min="8975" max="8976" width="13.140625" style="12" customWidth="1"/>
    <col min="8977" max="8977" width="10.5703125" style="12" customWidth="1"/>
    <col min="8978" max="8978" width="12.42578125" style="12" customWidth="1"/>
    <col min="8979" max="8979" width="11.5703125" style="12" customWidth="1"/>
    <col min="8980" max="8980" width="12.28515625" style="12" customWidth="1"/>
    <col min="8981" max="8981" width="12.7109375" style="12" customWidth="1"/>
    <col min="8982" max="8982" width="12.5703125" style="12" customWidth="1"/>
    <col min="8983" max="8983" width="13.140625" style="12" customWidth="1"/>
    <col min="8984" max="8984" width="13.42578125" style="12" customWidth="1"/>
    <col min="8985" max="8985" width="10.28515625" style="12" customWidth="1"/>
    <col min="8986" max="8986" width="14.28515625" style="12" customWidth="1"/>
    <col min="8987" max="8987" width="12.85546875" style="12" customWidth="1"/>
    <col min="8988" max="8988" width="12" style="12" customWidth="1"/>
    <col min="8989" max="8989" width="16.28515625" style="12" customWidth="1"/>
    <col min="8990" max="8990" width="14.5703125" style="12" customWidth="1"/>
    <col min="8991" max="8991" width="16.85546875" style="12" customWidth="1"/>
    <col min="8992" max="8992" width="11.140625" style="12" customWidth="1"/>
    <col min="8993" max="8993" width="10.42578125" style="12" customWidth="1"/>
    <col min="8994" max="8994" width="10.85546875" style="12" customWidth="1"/>
    <col min="8995" max="8995" width="10.140625" style="12" customWidth="1"/>
    <col min="8996" max="8996" width="12.85546875" style="12" customWidth="1"/>
    <col min="8997" max="8998" width="11" style="12" customWidth="1"/>
    <col min="8999" max="8999" width="11.5703125" style="12" customWidth="1"/>
    <col min="9000" max="9000" width="11.28515625" style="12" customWidth="1"/>
    <col min="9001" max="9001" width="10.140625" style="12" customWidth="1"/>
    <col min="9002" max="9003" width="11.85546875" style="12" customWidth="1"/>
    <col min="9004" max="9004" width="12.28515625" style="12" customWidth="1"/>
    <col min="9005" max="9005" width="12.7109375" style="12" customWidth="1"/>
    <col min="9006" max="9006" width="15.140625" style="12" customWidth="1"/>
    <col min="9007" max="9007" width="10" style="12" customWidth="1"/>
    <col min="9008" max="9018" width="7.85546875" style="12" customWidth="1"/>
    <col min="9019" max="9019" width="9.140625" style="12" customWidth="1"/>
    <col min="9020" max="9020" width="8.28515625" style="12" customWidth="1"/>
    <col min="9021" max="9021" width="10.140625" style="12" customWidth="1"/>
    <col min="9022" max="9022" width="9.140625" style="12"/>
    <col min="9023" max="9023" width="11.85546875" style="12" customWidth="1"/>
    <col min="9024" max="9024" width="14.28515625" style="12" customWidth="1"/>
    <col min="9025" max="9224" width="9.140625" style="12"/>
    <col min="9225" max="9225" width="0" style="12" hidden="1" customWidth="1"/>
    <col min="9226" max="9226" width="15.5703125" style="12" customWidth="1"/>
    <col min="9227" max="9227" width="55.140625" style="12" customWidth="1"/>
    <col min="9228" max="9228" width="15.5703125" style="12" customWidth="1"/>
    <col min="9229" max="9230" width="13" style="12" customWidth="1"/>
    <col min="9231" max="9232" width="13.140625" style="12" customWidth="1"/>
    <col min="9233" max="9233" width="10.5703125" style="12" customWidth="1"/>
    <col min="9234" max="9234" width="12.42578125" style="12" customWidth="1"/>
    <col min="9235" max="9235" width="11.5703125" style="12" customWidth="1"/>
    <col min="9236" max="9236" width="12.28515625" style="12" customWidth="1"/>
    <col min="9237" max="9237" width="12.7109375" style="12" customWidth="1"/>
    <col min="9238" max="9238" width="12.5703125" style="12" customWidth="1"/>
    <col min="9239" max="9239" width="13.140625" style="12" customWidth="1"/>
    <col min="9240" max="9240" width="13.42578125" style="12" customWidth="1"/>
    <col min="9241" max="9241" width="10.28515625" style="12" customWidth="1"/>
    <col min="9242" max="9242" width="14.28515625" style="12" customWidth="1"/>
    <col min="9243" max="9243" width="12.85546875" style="12" customWidth="1"/>
    <col min="9244" max="9244" width="12" style="12" customWidth="1"/>
    <col min="9245" max="9245" width="16.28515625" style="12" customWidth="1"/>
    <col min="9246" max="9246" width="14.5703125" style="12" customWidth="1"/>
    <col min="9247" max="9247" width="16.85546875" style="12" customWidth="1"/>
    <col min="9248" max="9248" width="11.140625" style="12" customWidth="1"/>
    <col min="9249" max="9249" width="10.42578125" style="12" customWidth="1"/>
    <col min="9250" max="9250" width="10.85546875" style="12" customWidth="1"/>
    <col min="9251" max="9251" width="10.140625" style="12" customWidth="1"/>
    <col min="9252" max="9252" width="12.85546875" style="12" customWidth="1"/>
    <col min="9253" max="9254" width="11" style="12" customWidth="1"/>
    <col min="9255" max="9255" width="11.5703125" style="12" customWidth="1"/>
    <col min="9256" max="9256" width="11.28515625" style="12" customWidth="1"/>
    <col min="9257" max="9257" width="10.140625" style="12" customWidth="1"/>
    <col min="9258" max="9259" width="11.85546875" style="12" customWidth="1"/>
    <col min="9260" max="9260" width="12.28515625" style="12" customWidth="1"/>
    <col min="9261" max="9261" width="12.7109375" style="12" customWidth="1"/>
    <col min="9262" max="9262" width="15.140625" style="12" customWidth="1"/>
    <col min="9263" max="9263" width="10" style="12" customWidth="1"/>
    <col min="9264" max="9274" width="7.85546875" style="12" customWidth="1"/>
    <col min="9275" max="9275" width="9.140625" style="12" customWidth="1"/>
    <col min="9276" max="9276" width="8.28515625" style="12" customWidth="1"/>
    <col min="9277" max="9277" width="10.140625" style="12" customWidth="1"/>
    <col min="9278" max="9278" width="9.140625" style="12"/>
    <col min="9279" max="9279" width="11.85546875" style="12" customWidth="1"/>
    <col min="9280" max="9280" width="14.28515625" style="12" customWidth="1"/>
    <col min="9281" max="9480" width="9.140625" style="12"/>
    <col min="9481" max="9481" width="0" style="12" hidden="1" customWidth="1"/>
    <col min="9482" max="9482" width="15.5703125" style="12" customWidth="1"/>
    <col min="9483" max="9483" width="55.140625" style="12" customWidth="1"/>
    <col min="9484" max="9484" width="15.5703125" style="12" customWidth="1"/>
    <col min="9485" max="9486" width="13" style="12" customWidth="1"/>
    <col min="9487" max="9488" width="13.140625" style="12" customWidth="1"/>
    <col min="9489" max="9489" width="10.5703125" style="12" customWidth="1"/>
    <col min="9490" max="9490" width="12.42578125" style="12" customWidth="1"/>
    <col min="9491" max="9491" width="11.5703125" style="12" customWidth="1"/>
    <col min="9492" max="9492" width="12.28515625" style="12" customWidth="1"/>
    <col min="9493" max="9493" width="12.7109375" style="12" customWidth="1"/>
    <col min="9494" max="9494" width="12.5703125" style="12" customWidth="1"/>
    <col min="9495" max="9495" width="13.140625" style="12" customWidth="1"/>
    <col min="9496" max="9496" width="13.42578125" style="12" customWidth="1"/>
    <col min="9497" max="9497" width="10.28515625" style="12" customWidth="1"/>
    <col min="9498" max="9498" width="14.28515625" style="12" customWidth="1"/>
    <col min="9499" max="9499" width="12.85546875" style="12" customWidth="1"/>
    <col min="9500" max="9500" width="12" style="12" customWidth="1"/>
    <col min="9501" max="9501" width="16.28515625" style="12" customWidth="1"/>
    <col min="9502" max="9502" width="14.5703125" style="12" customWidth="1"/>
    <col min="9503" max="9503" width="16.85546875" style="12" customWidth="1"/>
    <col min="9504" max="9504" width="11.140625" style="12" customWidth="1"/>
    <col min="9505" max="9505" width="10.42578125" style="12" customWidth="1"/>
    <col min="9506" max="9506" width="10.85546875" style="12" customWidth="1"/>
    <col min="9507" max="9507" width="10.140625" style="12" customWidth="1"/>
    <col min="9508" max="9508" width="12.85546875" style="12" customWidth="1"/>
    <col min="9509" max="9510" width="11" style="12" customWidth="1"/>
    <col min="9511" max="9511" width="11.5703125" style="12" customWidth="1"/>
    <col min="9512" max="9512" width="11.28515625" style="12" customWidth="1"/>
    <col min="9513" max="9513" width="10.140625" style="12" customWidth="1"/>
    <col min="9514" max="9515" width="11.85546875" style="12" customWidth="1"/>
    <col min="9516" max="9516" width="12.28515625" style="12" customWidth="1"/>
    <col min="9517" max="9517" width="12.7109375" style="12" customWidth="1"/>
    <col min="9518" max="9518" width="15.140625" style="12" customWidth="1"/>
    <col min="9519" max="9519" width="10" style="12" customWidth="1"/>
    <col min="9520" max="9530" width="7.85546875" style="12" customWidth="1"/>
    <col min="9531" max="9531" width="9.140625" style="12" customWidth="1"/>
    <col min="9532" max="9532" width="8.28515625" style="12" customWidth="1"/>
    <col min="9533" max="9533" width="10.140625" style="12" customWidth="1"/>
    <col min="9534" max="9534" width="9.140625" style="12"/>
    <col min="9535" max="9535" width="11.85546875" style="12" customWidth="1"/>
    <col min="9536" max="9536" width="14.28515625" style="12" customWidth="1"/>
    <col min="9537" max="9736" width="9.140625" style="12"/>
    <col min="9737" max="9737" width="0" style="12" hidden="1" customWidth="1"/>
    <col min="9738" max="9738" width="15.5703125" style="12" customWidth="1"/>
    <col min="9739" max="9739" width="55.140625" style="12" customWidth="1"/>
    <col min="9740" max="9740" width="15.5703125" style="12" customWidth="1"/>
    <col min="9741" max="9742" width="13" style="12" customWidth="1"/>
    <col min="9743" max="9744" width="13.140625" style="12" customWidth="1"/>
    <col min="9745" max="9745" width="10.5703125" style="12" customWidth="1"/>
    <col min="9746" max="9746" width="12.42578125" style="12" customWidth="1"/>
    <col min="9747" max="9747" width="11.5703125" style="12" customWidth="1"/>
    <col min="9748" max="9748" width="12.28515625" style="12" customWidth="1"/>
    <col min="9749" max="9749" width="12.7109375" style="12" customWidth="1"/>
    <col min="9750" max="9750" width="12.5703125" style="12" customWidth="1"/>
    <col min="9751" max="9751" width="13.140625" style="12" customWidth="1"/>
    <col min="9752" max="9752" width="13.42578125" style="12" customWidth="1"/>
    <col min="9753" max="9753" width="10.28515625" style="12" customWidth="1"/>
    <col min="9754" max="9754" width="14.28515625" style="12" customWidth="1"/>
    <col min="9755" max="9755" width="12.85546875" style="12" customWidth="1"/>
    <col min="9756" max="9756" width="12" style="12" customWidth="1"/>
    <col min="9757" max="9757" width="16.28515625" style="12" customWidth="1"/>
    <col min="9758" max="9758" width="14.5703125" style="12" customWidth="1"/>
    <col min="9759" max="9759" width="16.85546875" style="12" customWidth="1"/>
    <col min="9760" max="9760" width="11.140625" style="12" customWidth="1"/>
    <col min="9761" max="9761" width="10.42578125" style="12" customWidth="1"/>
    <col min="9762" max="9762" width="10.85546875" style="12" customWidth="1"/>
    <col min="9763" max="9763" width="10.140625" style="12" customWidth="1"/>
    <col min="9764" max="9764" width="12.85546875" style="12" customWidth="1"/>
    <col min="9765" max="9766" width="11" style="12" customWidth="1"/>
    <col min="9767" max="9767" width="11.5703125" style="12" customWidth="1"/>
    <col min="9768" max="9768" width="11.28515625" style="12" customWidth="1"/>
    <col min="9769" max="9769" width="10.140625" style="12" customWidth="1"/>
    <col min="9770" max="9771" width="11.85546875" style="12" customWidth="1"/>
    <col min="9772" max="9772" width="12.28515625" style="12" customWidth="1"/>
    <col min="9773" max="9773" width="12.7109375" style="12" customWidth="1"/>
    <col min="9774" max="9774" width="15.140625" style="12" customWidth="1"/>
    <col min="9775" max="9775" width="10" style="12" customWidth="1"/>
    <col min="9776" max="9786" width="7.85546875" style="12" customWidth="1"/>
    <col min="9787" max="9787" width="9.140625" style="12" customWidth="1"/>
    <col min="9788" max="9788" width="8.28515625" style="12" customWidth="1"/>
    <col min="9789" max="9789" width="10.140625" style="12" customWidth="1"/>
    <col min="9790" max="9790" width="9.140625" style="12"/>
    <col min="9791" max="9791" width="11.85546875" style="12" customWidth="1"/>
    <col min="9792" max="9792" width="14.28515625" style="12" customWidth="1"/>
    <col min="9793" max="9992" width="9.140625" style="12"/>
    <col min="9993" max="9993" width="0" style="12" hidden="1" customWidth="1"/>
    <col min="9994" max="9994" width="15.5703125" style="12" customWidth="1"/>
    <col min="9995" max="9995" width="55.140625" style="12" customWidth="1"/>
    <col min="9996" max="9996" width="15.5703125" style="12" customWidth="1"/>
    <col min="9997" max="9998" width="13" style="12" customWidth="1"/>
    <col min="9999" max="10000" width="13.140625" style="12" customWidth="1"/>
    <col min="10001" max="10001" width="10.5703125" style="12" customWidth="1"/>
    <col min="10002" max="10002" width="12.42578125" style="12" customWidth="1"/>
    <col min="10003" max="10003" width="11.5703125" style="12" customWidth="1"/>
    <col min="10004" max="10004" width="12.28515625" style="12" customWidth="1"/>
    <col min="10005" max="10005" width="12.7109375" style="12" customWidth="1"/>
    <col min="10006" max="10006" width="12.5703125" style="12" customWidth="1"/>
    <col min="10007" max="10007" width="13.140625" style="12" customWidth="1"/>
    <col min="10008" max="10008" width="13.42578125" style="12" customWidth="1"/>
    <col min="10009" max="10009" width="10.28515625" style="12" customWidth="1"/>
    <col min="10010" max="10010" width="14.28515625" style="12" customWidth="1"/>
    <col min="10011" max="10011" width="12.85546875" style="12" customWidth="1"/>
    <col min="10012" max="10012" width="12" style="12" customWidth="1"/>
    <col min="10013" max="10013" width="16.28515625" style="12" customWidth="1"/>
    <col min="10014" max="10014" width="14.5703125" style="12" customWidth="1"/>
    <col min="10015" max="10015" width="16.85546875" style="12" customWidth="1"/>
    <col min="10016" max="10016" width="11.140625" style="12" customWidth="1"/>
    <col min="10017" max="10017" width="10.42578125" style="12" customWidth="1"/>
    <col min="10018" max="10018" width="10.85546875" style="12" customWidth="1"/>
    <col min="10019" max="10019" width="10.140625" style="12" customWidth="1"/>
    <col min="10020" max="10020" width="12.85546875" style="12" customWidth="1"/>
    <col min="10021" max="10022" width="11" style="12" customWidth="1"/>
    <col min="10023" max="10023" width="11.5703125" style="12" customWidth="1"/>
    <col min="10024" max="10024" width="11.28515625" style="12" customWidth="1"/>
    <col min="10025" max="10025" width="10.140625" style="12" customWidth="1"/>
    <col min="10026" max="10027" width="11.85546875" style="12" customWidth="1"/>
    <col min="10028" max="10028" width="12.28515625" style="12" customWidth="1"/>
    <col min="10029" max="10029" width="12.7109375" style="12" customWidth="1"/>
    <col min="10030" max="10030" width="15.140625" style="12" customWidth="1"/>
    <col min="10031" max="10031" width="10" style="12" customWidth="1"/>
    <col min="10032" max="10042" width="7.85546875" style="12" customWidth="1"/>
    <col min="10043" max="10043" width="9.140625" style="12" customWidth="1"/>
    <col min="10044" max="10044" width="8.28515625" style="12" customWidth="1"/>
    <col min="10045" max="10045" width="10.140625" style="12" customWidth="1"/>
    <col min="10046" max="10046" width="9.140625" style="12"/>
    <col min="10047" max="10047" width="11.85546875" style="12" customWidth="1"/>
    <col min="10048" max="10048" width="14.28515625" style="12" customWidth="1"/>
    <col min="10049" max="10248" width="9.140625" style="12"/>
    <col min="10249" max="10249" width="0" style="12" hidden="1" customWidth="1"/>
    <col min="10250" max="10250" width="15.5703125" style="12" customWidth="1"/>
    <col min="10251" max="10251" width="55.140625" style="12" customWidth="1"/>
    <col min="10252" max="10252" width="15.5703125" style="12" customWidth="1"/>
    <col min="10253" max="10254" width="13" style="12" customWidth="1"/>
    <col min="10255" max="10256" width="13.140625" style="12" customWidth="1"/>
    <col min="10257" max="10257" width="10.5703125" style="12" customWidth="1"/>
    <col min="10258" max="10258" width="12.42578125" style="12" customWidth="1"/>
    <col min="10259" max="10259" width="11.5703125" style="12" customWidth="1"/>
    <col min="10260" max="10260" width="12.28515625" style="12" customWidth="1"/>
    <col min="10261" max="10261" width="12.7109375" style="12" customWidth="1"/>
    <col min="10262" max="10262" width="12.5703125" style="12" customWidth="1"/>
    <col min="10263" max="10263" width="13.140625" style="12" customWidth="1"/>
    <col min="10264" max="10264" width="13.42578125" style="12" customWidth="1"/>
    <col min="10265" max="10265" width="10.28515625" style="12" customWidth="1"/>
    <col min="10266" max="10266" width="14.28515625" style="12" customWidth="1"/>
    <col min="10267" max="10267" width="12.85546875" style="12" customWidth="1"/>
    <col min="10268" max="10268" width="12" style="12" customWidth="1"/>
    <col min="10269" max="10269" width="16.28515625" style="12" customWidth="1"/>
    <col min="10270" max="10270" width="14.5703125" style="12" customWidth="1"/>
    <col min="10271" max="10271" width="16.85546875" style="12" customWidth="1"/>
    <col min="10272" max="10272" width="11.140625" style="12" customWidth="1"/>
    <col min="10273" max="10273" width="10.42578125" style="12" customWidth="1"/>
    <col min="10274" max="10274" width="10.85546875" style="12" customWidth="1"/>
    <col min="10275" max="10275" width="10.140625" style="12" customWidth="1"/>
    <col min="10276" max="10276" width="12.85546875" style="12" customWidth="1"/>
    <col min="10277" max="10278" width="11" style="12" customWidth="1"/>
    <col min="10279" max="10279" width="11.5703125" style="12" customWidth="1"/>
    <col min="10280" max="10280" width="11.28515625" style="12" customWidth="1"/>
    <col min="10281" max="10281" width="10.140625" style="12" customWidth="1"/>
    <col min="10282" max="10283" width="11.85546875" style="12" customWidth="1"/>
    <col min="10284" max="10284" width="12.28515625" style="12" customWidth="1"/>
    <col min="10285" max="10285" width="12.7109375" style="12" customWidth="1"/>
    <col min="10286" max="10286" width="15.140625" style="12" customWidth="1"/>
    <col min="10287" max="10287" width="10" style="12" customWidth="1"/>
    <col min="10288" max="10298" width="7.85546875" style="12" customWidth="1"/>
    <col min="10299" max="10299" width="9.140625" style="12" customWidth="1"/>
    <col min="10300" max="10300" width="8.28515625" style="12" customWidth="1"/>
    <col min="10301" max="10301" width="10.140625" style="12" customWidth="1"/>
    <col min="10302" max="10302" width="9.140625" style="12"/>
    <col min="10303" max="10303" width="11.85546875" style="12" customWidth="1"/>
    <col min="10304" max="10304" width="14.28515625" style="12" customWidth="1"/>
    <col min="10305" max="10504" width="9.140625" style="12"/>
    <col min="10505" max="10505" width="0" style="12" hidden="1" customWidth="1"/>
    <col min="10506" max="10506" width="15.5703125" style="12" customWidth="1"/>
    <col min="10507" max="10507" width="55.140625" style="12" customWidth="1"/>
    <col min="10508" max="10508" width="15.5703125" style="12" customWidth="1"/>
    <col min="10509" max="10510" width="13" style="12" customWidth="1"/>
    <col min="10511" max="10512" width="13.140625" style="12" customWidth="1"/>
    <col min="10513" max="10513" width="10.5703125" style="12" customWidth="1"/>
    <col min="10514" max="10514" width="12.42578125" style="12" customWidth="1"/>
    <col min="10515" max="10515" width="11.5703125" style="12" customWidth="1"/>
    <col min="10516" max="10516" width="12.28515625" style="12" customWidth="1"/>
    <col min="10517" max="10517" width="12.7109375" style="12" customWidth="1"/>
    <col min="10518" max="10518" width="12.5703125" style="12" customWidth="1"/>
    <col min="10519" max="10519" width="13.140625" style="12" customWidth="1"/>
    <col min="10520" max="10520" width="13.42578125" style="12" customWidth="1"/>
    <col min="10521" max="10521" width="10.28515625" style="12" customWidth="1"/>
    <col min="10522" max="10522" width="14.28515625" style="12" customWidth="1"/>
    <col min="10523" max="10523" width="12.85546875" style="12" customWidth="1"/>
    <col min="10524" max="10524" width="12" style="12" customWidth="1"/>
    <col min="10525" max="10525" width="16.28515625" style="12" customWidth="1"/>
    <col min="10526" max="10526" width="14.5703125" style="12" customWidth="1"/>
    <col min="10527" max="10527" width="16.85546875" style="12" customWidth="1"/>
    <col min="10528" max="10528" width="11.140625" style="12" customWidth="1"/>
    <col min="10529" max="10529" width="10.42578125" style="12" customWidth="1"/>
    <col min="10530" max="10530" width="10.85546875" style="12" customWidth="1"/>
    <col min="10531" max="10531" width="10.140625" style="12" customWidth="1"/>
    <col min="10532" max="10532" width="12.85546875" style="12" customWidth="1"/>
    <col min="10533" max="10534" width="11" style="12" customWidth="1"/>
    <col min="10535" max="10535" width="11.5703125" style="12" customWidth="1"/>
    <col min="10536" max="10536" width="11.28515625" style="12" customWidth="1"/>
    <col min="10537" max="10537" width="10.140625" style="12" customWidth="1"/>
    <col min="10538" max="10539" width="11.85546875" style="12" customWidth="1"/>
    <col min="10540" max="10540" width="12.28515625" style="12" customWidth="1"/>
    <col min="10541" max="10541" width="12.7109375" style="12" customWidth="1"/>
    <col min="10542" max="10542" width="15.140625" style="12" customWidth="1"/>
    <col min="10543" max="10543" width="10" style="12" customWidth="1"/>
    <col min="10544" max="10554" width="7.85546875" style="12" customWidth="1"/>
    <col min="10555" max="10555" width="9.140625" style="12" customWidth="1"/>
    <col min="10556" max="10556" width="8.28515625" style="12" customWidth="1"/>
    <col min="10557" max="10557" width="10.140625" style="12" customWidth="1"/>
    <col min="10558" max="10558" width="9.140625" style="12"/>
    <col min="10559" max="10559" width="11.85546875" style="12" customWidth="1"/>
    <col min="10560" max="10560" width="14.28515625" style="12" customWidth="1"/>
    <col min="10561" max="10760" width="9.140625" style="12"/>
    <col min="10761" max="10761" width="0" style="12" hidden="1" customWidth="1"/>
    <col min="10762" max="10762" width="15.5703125" style="12" customWidth="1"/>
    <col min="10763" max="10763" width="55.140625" style="12" customWidth="1"/>
    <col min="10764" max="10764" width="15.5703125" style="12" customWidth="1"/>
    <col min="10765" max="10766" width="13" style="12" customWidth="1"/>
    <col min="10767" max="10768" width="13.140625" style="12" customWidth="1"/>
    <col min="10769" max="10769" width="10.5703125" style="12" customWidth="1"/>
    <col min="10770" max="10770" width="12.42578125" style="12" customWidth="1"/>
    <col min="10771" max="10771" width="11.5703125" style="12" customWidth="1"/>
    <col min="10772" max="10772" width="12.28515625" style="12" customWidth="1"/>
    <col min="10773" max="10773" width="12.7109375" style="12" customWidth="1"/>
    <col min="10774" max="10774" width="12.5703125" style="12" customWidth="1"/>
    <col min="10775" max="10775" width="13.140625" style="12" customWidth="1"/>
    <col min="10776" max="10776" width="13.42578125" style="12" customWidth="1"/>
    <col min="10777" max="10777" width="10.28515625" style="12" customWidth="1"/>
    <col min="10778" max="10778" width="14.28515625" style="12" customWidth="1"/>
    <col min="10779" max="10779" width="12.85546875" style="12" customWidth="1"/>
    <col min="10780" max="10780" width="12" style="12" customWidth="1"/>
    <col min="10781" max="10781" width="16.28515625" style="12" customWidth="1"/>
    <col min="10782" max="10782" width="14.5703125" style="12" customWidth="1"/>
    <col min="10783" max="10783" width="16.85546875" style="12" customWidth="1"/>
    <col min="10784" max="10784" width="11.140625" style="12" customWidth="1"/>
    <col min="10785" max="10785" width="10.42578125" style="12" customWidth="1"/>
    <col min="10786" max="10786" width="10.85546875" style="12" customWidth="1"/>
    <col min="10787" max="10787" width="10.140625" style="12" customWidth="1"/>
    <col min="10788" max="10788" width="12.85546875" style="12" customWidth="1"/>
    <col min="10789" max="10790" width="11" style="12" customWidth="1"/>
    <col min="10791" max="10791" width="11.5703125" style="12" customWidth="1"/>
    <col min="10792" max="10792" width="11.28515625" style="12" customWidth="1"/>
    <col min="10793" max="10793" width="10.140625" style="12" customWidth="1"/>
    <col min="10794" max="10795" width="11.85546875" style="12" customWidth="1"/>
    <col min="10796" max="10796" width="12.28515625" style="12" customWidth="1"/>
    <col min="10797" max="10797" width="12.7109375" style="12" customWidth="1"/>
    <col min="10798" max="10798" width="15.140625" style="12" customWidth="1"/>
    <col min="10799" max="10799" width="10" style="12" customWidth="1"/>
    <col min="10800" max="10810" width="7.85546875" style="12" customWidth="1"/>
    <col min="10811" max="10811" width="9.140625" style="12" customWidth="1"/>
    <col min="10812" max="10812" width="8.28515625" style="12" customWidth="1"/>
    <col min="10813" max="10813" width="10.140625" style="12" customWidth="1"/>
    <col min="10814" max="10814" width="9.140625" style="12"/>
    <col min="10815" max="10815" width="11.85546875" style="12" customWidth="1"/>
    <col min="10816" max="10816" width="14.28515625" style="12" customWidth="1"/>
    <col min="10817" max="11016" width="9.140625" style="12"/>
    <col min="11017" max="11017" width="0" style="12" hidden="1" customWidth="1"/>
    <col min="11018" max="11018" width="15.5703125" style="12" customWidth="1"/>
    <col min="11019" max="11019" width="55.140625" style="12" customWidth="1"/>
    <col min="11020" max="11020" width="15.5703125" style="12" customWidth="1"/>
    <col min="11021" max="11022" width="13" style="12" customWidth="1"/>
    <col min="11023" max="11024" width="13.140625" style="12" customWidth="1"/>
    <col min="11025" max="11025" width="10.5703125" style="12" customWidth="1"/>
    <col min="11026" max="11026" width="12.42578125" style="12" customWidth="1"/>
    <col min="11027" max="11027" width="11.5703125" style="12" customWidth="1"/>
    <col min="11028" max="11028" width="12.28515625" style="12" customWidth="1"/>
    <col min="11029" max="11029" width="12.7109375" style="12" customWidth="1"/>
    <col min="11030" max="11030" width="12.5703125" style="12" customWidth="1"/>
    <col min="11031" max="11031" width="13.140625" style="12" customWidth="1"/>
    <col min="11032" max="11032" width="13.42578125" style="12" customWidth="1"/>
    <col min="11033" max="11033" width="10.28515625" style="12" customWidth="1"/>
    <col min="11034" max="11034" width="14.28515625" style="12" customWidth="1"/>
    <col min="11035" max="11035" width="12.85546875" style="12" customWidth="1"/>
    <col min="11036" max="11036" width="12" style="12" customWidth="1"/>
    <col min="11037" max="11037" width="16.28515625" style="12" customWidth="1"/>
    <col min="11038" max="11038" width="14.5703125" style="12" customWidth="1"/>
    <col min="11039" max="11039" width="16.85546875" style="12" customWidth="1"/>
    <col min="11040" max="11040" width="11.140625" style="12" customWidth="1"/>
    <col min="11041" max="11041" width="10.42578125" style="12" customWidth="1"/>
    <col min="11042" max="11042" width="10.85546875" style="12" customWidth="1"/>
    <col min="11043" max="11043" width="10.140625" style="12" customWidth="1"/>
    <col min="11044" max="11044" width="12.85546875" style="12" customWidth="1"/>
    <col min="11045" max="11046" width="11" style="12" customWidth="1"/>
    <col min="11047" max="11047" width="11.5703125" style="12" customWidth="1"/>
    <col min="11048" max="11048" width="11.28515625" style="12" customWidth="1"/>
    <col min="11049" max="11049" width="10.140625" style="12" customWidth="1"/>
    <col min="11050" max="11051" width="11.85546875" style="12" customWidth="1"/>
    <col min="11052" max="11052" width="12.28515625" style="12" customWidth="1"/>
    <col min="11053" max="11053" width="12.7109375" style="12" customWidth="1"/>
    <col min="11054" max="11054" width="15.140625" style="12" customWidth="1"/>
    <col min="11055" max="11055" width="10" style="12" customWidth="1"/>
    <col min="11056" max="11066" width="7.85546875" style="12" customWidth="1"/>
    <col min="11067" max="11067" width="9.140625" style="12" customWidth="1"/>
    <col min="11068" max="11068" width="8.28515625" style="12" customWidth="1"/>
    <col min="11069" max="11069" width="10.140625" style="12" customWidth="1"/>
    <col min="11070" max="11070" width="9.140625" style="12"/>
    <col min="11071" max="11071" width="11.85546875" style="12" customWidth="1"/>
    <col min="11072" max="11072" width="14.28515625" style="12" customWidth="1"/>
    <col min="11073" max="11272" width="9.140625" style="12"/>
    <col min="11273" max="11273" width="0" style="12" hidden="1" customWidth="1"/>
    <col min="11274" max="11274" width="15.5703125" style="12" customWidth="1"/>
    <col min="11275" max="11275" width="55.140625" style="12" customWidth="1"/>
    <col min="11276" max="11276" width="15.5703125" style="12" customWidth="1"/>
    <col min="11277" max="11278" width="13" style="12" customWidth="1"/>
    <col min="11279" max="11280" width="13.140625" style="12" customWidth="1"/>
    <col min="11281" max="11281" width="10.5703125" style="12" customWidth="1"/>
    <col min="11282" max="11282" width="12.42578125" style="12" customWidth="1"/>
    <col min="11283" max="11283" width="11.5703125" style="12" customWidth="1"/>
    <col min="11284" max="11284" width="12.28515625" style="12" customWidth="1"/>
    <col min="11285" max="11285" width="12.7109375" style="12" customWidth="1"/>
    <col min="11286" max="11286" width="12.5703125" style="12" customWidth="1"/>
    <col min="11287" max="11287" width="13.140625" style="12" customWidth="1"/>
    <col min="11288" max="11288" width="13.42578125" style="12" customWidth="1"/>
    <col min="11289" max="11289" width="10.28515625" style="12" customWidth="1"/>
    <col min="11290" max="11290" width="14.28515625" style="12" customWidth="1"/>
    <col min="11291" max="11291" width="12.85546875" style="12" customWidth="1"/>
    <col min="11292" max="11292" width="12" style="12" customWidth="1"/>
    <col min="11293" max="11293" width="16.28515625" style="12" customWidth="1"/>
    <col min="11294" max="11294" width="14.5703125" style="12" customWidth="1"/>
    <col min="11295" max="11295" width="16.85546875" style="12" customWidth="1"/>
    <col min="11296" max="11296" width="11.140625" style="12" customWidth="1"/>
    <col min="11297" max="11297" width="10.42578125" style="12" customWidth="1"/>
    <col min="11298" max="11298" width="10.85546875" style="12" customWidth="1"/>
    <col min="11299" max="11299" width="10.140625" style="12" customWidth="1"/>
    <col min="11300" max="11300" width="12.85546875" style="12" customWidth="1"/>
    <col min="11301" max="11302" width="11" style="12" customWidth="1"/>
    <col min="11303" max="11303" width="11.5703125" style="12" customWidth="1"/>
    <col min="11304" max="11304" width="11.28515625" style="12" customWidth="1"/>
    <col min="11305" max="11305" width="10.140625" style="12" customWidth="1"/>
    <col min="11306" max="11307" width="11.85546875" style="12" customWidth="1"/>
    <col min="11308" max="11308" width="12.28515625" style="12" customWidth="1"/>
    <col min="11309" max="11309" width="12.7109375" style="12" customWidth="1"/>
    <col min="11310" max="11310" width="15.140625" style="12" customWidth="1"/>
    <col min="11311" max="11311" width="10" style="12" customWidth="1"/>
    <col min="11312" max="11322" width="7.85546875" style="12" customWidth="1"/>
    <col min="11323" max="11323" width="9.140625" style="12" customWidth="1"/>
    <col min="11324" max="11324" width="8.28515625" style="12" customWidth="1"/>
    <col min="11325" max="11325" width="10.140625" style="12" customWidth="1"/>
    <col min="11326" max="11326" width="9.140625" style="12"/>
    <col min="11327" max="11327" width="11.85546875" style="12" customWidth="1"/>
    <col min="11328" max="11328" width="14.28515625" style="12" customWidth="1"/>
    <col min="11329" max="11528" width="9.140625" style="12"/>
    <col min="11529" max="11529" width="0" style="12" hidden="1" customWidth="1"/>
    <col min="11530" max="11530" width="15.5703125" style="12" customWidth="1"/>
    <col min="11531" max="11531" width="55.140625" style="12" customWidth="1"/>
    <col min="11532" max="11532" width="15.5703125" style="12" customWidth="1"/>
    <col min="11533" max="11534" width="13" style="12" customWidth="1"/>
    <col min="11535" max="11536" width="13.140625" style="12" customWidth="1"/>
    <col min="11537" max="11537" width="10.5703125" style="12" customWidth="1"/>
    <col min="11538" max="11538" width="12.42578125" style="12" customWidth="1"/>
    <col min="11539" max="11539" width="11.5703125" style="12" customWidth="1"/>
    <col min="11540" max="11540" width="12.28515625" style="12" customWidth="1"/>
    <col min="11541" max="11541" width="12.7109375" style="12" customWidth="1"/>
    <col min="11542" max="11542" width="12.5703125" style="12" customWidth="1"/>
    <col min="11543" max="11543" width="13.140625" style="12" customWidth="1"/>
    <col min="11544" max="11544" width="13.42578125" style="12" customWidth="1"/>
    <col min="11545" max="11545" width="10.28515625" style="12" customWidth="1"/>
    <col min="11546" max="11546" width="14.28515625" style="12" customWidth="1"/>
    <col min="11547" max="11547" width="12.85546875" style="12" customWidth="1"/>
    <col min="11548" max="11548" width="12" style="12" customWidth="1"/>
    <col min="11549" max="11549" width="16.28515625" style="12" customWidth="1"/>
    <col min="11550" max="11550" width="14.5703125" style="12" customWidth="1"/>
    <col min="11551" max="11551" width="16.85546875" style="12" customWidth="1"/>
    <col min="11552" max="11552" width="11.140625" style="12" customWidth="1"/>
    <col min="11553" max="11553" width="10.42578125" style="12" customWidth="1"/>
    <col min="11554" max="11554" width="10.85546875" style="12" customWidth="1"/>
    <col min="11555" max="11555" width="10.140625" style="12" customWidth="1"/>
    <col min="11556" max="11556" width="12.85546875" style="12" customWidth="1"/>
    <col min="11557" max="11558" width="11" style="12" customWidth="1"/>
    <col min="11559" max="11559" width="11.5703125" style="12" customWidth="1"/>
    <col min="11560" max="11560" width="11.28515625" style="12" customWidth="1"/>
    <col min="11561" max="11561" width="10.140625" style="12" customWidth="1"/>
    <col min="11562" max="11563" width="11.85546875" style="12" customWidth="1"/>
    <col min="11564" max="11564" width="12.28515625" style="12" customWidth="1"/>
    <col min="11565" max="11565" width="12.7109375" style="12" customWidth="1"/>
    <col min="11566" max="11566" width="15.140625" style="12" customWidth="1"/>
    <col min="11567" max="11567" width="10" style="12" customWidth="1"/>
    <col min="11568" max="11578" width="7.85546875" style="12" customWidth="1"/>
    <col min="11579" max="11579" width="9.140625" style="12" customWidth="1"/>
    <col min="11580" max="11580" width="8.28515625" style="12" customWidth="1"/>
    <col min="11581" max="11581" width="10.140625" style="12" customWidth="1"/>
    <col min="11582" max="11582" width="9.140625" style="12"/>
    <col min="11583" max="11583" width="11.85546875" style="12" customWidth="1"/>
    <col min="11584" max="11584" width="14.28515625" style="12" customWidth="1"/>
    <col min="11585" max="11784" width="9.140625" style="12"/>
    <col min="11785" max="11785" width="0" style="12" hidden="1" customWidth="1"/>
    <col min="11786" max="11786" width="15.5703125" style="12" customWidth="1"/>
    <col min="11787" max="11787" width="55.140625" style="12" customWidth="1"/>
    <col min="11788" max="11788" width="15.5703125" style="12" customWidth="1"/>
    <col min="11789" max="11790" width="13" style="12" customWidth="1"/>
    <col min="11791" max="11792" width="13.140625" style="12" customWidth="1"/>
    <col min="11793" max="11793" width="10.5703125" style="12" customWidth="1"/>
    <col min="11794" max="11794" width="12.42578125" style="12" customWidth="1"/>
    <col min="11795" max="11795" width="11.5703125" style="12" customWidth="1"/>
    <col min="11796" max="11796" width="12.28515625" style="12" customWidth="1"/>
    <col min="11797" max="11797" width="12.7109375" style="12" customWidth="1"/>
    <col min="11798" max="11798" width="12.5703125" style="12" customWidth="1"/>
    <col min="11799" max="11799" width="13.140625" style="12" customWidth="1"/>
    <col min="11800" max="11800" width="13.42578125" style="12" customWidth="1"/>
    <col min="11801" max="11801" width="10.28515625" style="12" customWidth="1"/>
    <col min="11802" max="11802" width="14.28515625" style="12" customWidth="1"/>
    <col min="11803" max="11803" width="12.85546875" style="12" customWidth="1"/>
    <col min="11804" max="11804" width="12" style="12" customWidth="1"/>
    <col min="11805" max="11805" width="16.28515625" style="12" customWidth="1"/>
    <col min="11806" max="11806" width="14.5703125" style="12" customWidth="1"/>
    <col min="11807" max="11807" width="16.85546875" style="12" customWidth="1"/>
    <col min="11808" max="11808" width="11.140625" style="12" customWidth="1"/>
    <col min="11809" max="11809" width="10.42578125" style="12" customWidth="1"/>
    <col min="11810" max="11810" width="10.85546875" style="12" customWidth="1"/>
    <col min="11811" max="11811" width="10.140625" style="12" customWidth="1"/>
    <col min="11812" max="11812" width="12.85546875" style="12" customWidth="1"/>
    <col min="11813" max="11814" width="11" style="12" customWidth="1"/>
    <col min="11815" max="11815" width="11.5703125" style="12" customWidth="1"/>
    <col min="11816" max="11816" width="11.28515625" style="12" customWidth="1"/>
    <col min="11817" max="11817" width="10.140625" style="12" customWidth="1"/>
    <col min="11818" max="11819" width="11.85546875" style="12" customWidth="1"/>
    <col min="11820" max="11820" width="12.28515625" style="12" customWidth="1"/>
    <col min="11821" max="11821" width="12.7109375" style="12" customWidth="1"/>
    <col min="11822" max="11822" width="15.140625" style="12" customWidth="1"/>
    <col min="11823" max="11823" width="10" style="12" customWidth="1"/>
    <col min="11824" max="11834" width="7.85546875" style="12" customWidth="1"/>
    <col min="11835" max="11835" width="9.140625" style="12" customWidth="1"/>
    <col min="11836" max="11836" width="8.28515625" style="12" customWidth="1"/>
    <col min="11837" max="11837" width="10.140625" style="12" customWidth="1"/>
    <col min="11838" max="11838" width="9.140625" style="12"/>
    <col min="11839" max="11839" width="11.85546875" style="12" customWidth="1"/>
    <col min="11840" max="11840" width="14.28515625" style="12" customWidth="1"/>
    <col min="11841" max="12040" width="9.140625" style="12"/>
    <col min="12041" max="12041" width="0" style="12" hidden="1" customWidth="1"/>
    <col min="12042" max="12042" width="15.5703125" style="12" customWidth="1"/>
    <col min="12043" max="12043" width="55.140625" style="12" customWidth="1"/>
    <col min="12044" max="12044" width="15.5703125" style="12" customWidth="1"/>
    <col min="12045" max="12046" width="13" style="12" customWidth="1"/>
    <col min="12047" max="12048" width="13.140625" style="12" customWidth="1"/>
    <col min="12049" max="12049" width="10.5703125" style="12" customWidth="1"/>
    <col min="12050" max="12050" width="12.42578125" style="12" customWidth="1"/>
    <col min="12051" max="12051" width="11.5703125" style="12" customWidth="1"/>
    <col min="12052" max="12052" width="12.28515625" style="12" customWidth="1"/>
    <col min="12053" max="12053" width="12.7109375" style="12" customWidth="1"/>
    <col min="12054" max="12054" width="12.5703125" style="12" customWidth="1"/>
    <col min="12055" max="12055" width="13.140625" style="12" customWidth="1"/>
    <col min="12056" max="12056" width="13.42578125" style="12" customWidth="1"/>
    <col min="12057" max="12057" width="10.28515625" style="12" customWidth="1"/>
    <col min="12058" max="12058" width="14.28515625" style="12" customWidth="1"/>
    <col min="12059" max="12059" width="12.85546875" style="12" customWidth="1"/>
    <col min="12060" max="12060" width="12" style="12" customWidth="1"/>
    <col min="12061" max="12061" width="16.28515625" style="12" customWidth="1"/>
    <col min="12062" max="12062" width="14.5703125" style="12" customWidth="1"/>
    <col min="12063" max="12063" width="16.85546875" style="12" customWidth="1"/>
    <col min="12064" max="12064" width="11.140625" style="12" customWidth="1"/>
    <col min="12065" max="12065" width="10.42578125" style="12" customWidth="1"/>
    <col min="12066" max="12066" width="10.85546875" style="12" customWidth="1"/>
    <col min="12067" max="12067" width="10.140625" style="12" customWidth="1"/>
    <col min="12068" max="12068" width="12.85546875" style="12" customWidth="1"/>
    <col min="12069" max="12070" width="11" style="12" customWidth="1"/>
    <col min="12071" max="12071" width="11.5703125" style="12" customWidth="1"/>
    <col min="12072" max="12072" width="11.28515625" style="12" customWidth="1"/>
    <col min="12073" max="12073" width="10.140625" style="12" customWidth="1"/>
    <col min="12074" max="12075" width="11.85546875" style="12" customWidth="1"/>
    <col min="12076" max="12076" width="12.28515625" style="12" customWidth="1"/>
    <col min="12077" max="12077" width="12.7109375" style="12" customWidth="1"/>
    <col min="12078" max="12078" width="15.140625" style="12" customWidth="1"/>
    <col min="12079" max="12079" width="10" style="12" customWidth="1"/>
    <col min="12080" max="12090" width="7.85546875" style="12" customWidth="1"/>
    <col min="12091" max="12091" width="9.140625" style="12" customWidth="1"/>
    <col min="12092" max="12092" width="8.28515625" style="12" customWidth="1"/>
    <col min="12093" max="12093" width="10.140625" style="12" customWidth="1"/>
    <col min="12094" max="12094" width="9.140625" style="12"/>
    <col min="12095" max="12095" width="11.85546875" style="12" customWidth="1"/>
    <col min="12096" max="12096" width="14.28515625" style="12" customWidth="1"/>
    <col min="12097" max="12296" width="9.140625" style="12"/>
    <col min="12297" max="12297" width="0" style="12" hidden="1" customWidth="1"/>
    <col min="12298" max="12298" width="15.5703125" style="12" customWidth="1"/>
    <col min="12299" max="12299" width="55.140625" style="12" customWidth="1"/>
    <col min="12300" max="12300" width="15.5703125" style="12" customWidth="1"/>
    <col min="12301" max="12302" width="13" style="12" customWidth="1"/>
    <col min="12303" max="12304" width="13.140625" style="12" customWidth="1"/>
    <col min="12305" max="12305" width="10.5703125" style="12" customWidth="1"/>
    <col min="12306" max="12306" width="12.42578125" style="12" customWidth="1"/>
    <col min="12307" max="12307" width="11.5703125" style="12" customWidth="1"/>
    <col min="12308" max="12308" width="12.28515625" style="12" customWidth="1"/>
    <col min="12309" max="12309" width="12.7109375" style="12" customWidth="1"/>
    <col min="12310" max="12310" width="12.5703125" style="12" customWidth="1"/>
    <col min="12311" max="12311" width="13.140625" style="12" customWidth="1"/>
    <col min="12312" max="12312" width="13.42578125" style="12" customWidth="1"/>
    <col min="12313" max="12313" width="10.28515625" style="12" customWidth="1"/>
    <col min="12314" max="12314" width="14.28515625" style="12" customWidth="1"/>
    <col min="12315" max="12315" width="12.85546875" style="12" customWidth="1"/>
    <col min="12316" max="12316" width="12" style="12" customWidth="1"/>
    <col min="12317" max="12317" width="16.28515625" style="12" customWidth="1"/>
    <col min="12318" max="12318" width="14.5703125" style="12" customWidth="1"/>
    <col min="12319" max="12319" width="16.85546875" style="12" customWidth="1"/>
    <col min="12320" max="12320" width="11.140625" style="12" customWidth="1"/>
    <col min="12321" max="12321" width="10.42578125" style="12" customWidth="1"/>
    <col min="12322" max="12322" width="10.85546875" style="12" customWidth="1"/>
    <col min="12323" max="12323" width="10.140625" style="12" customWidth="1"/>
    <col min="12324" max="12324" width="12.85546875" style="12" customWidth="1"/>
    <col min="12325" max="12326" width="11" style="12" customWidth="1"/>
    <col min="12327" max="12327" width="11.5703125" style="12" customWidth="1"/>
    <col min="12328" max="12328" width="11.28515625" style="12" customWidth="1"/>
    <col min="12329" max="12329" width="10.140625" style="12" customWidth="1"/>
    <col min="12330" max="12331" width="11.85546875" style="12" customWidth="1"/>
    <col min="12332" max="12332" width="12.28515625" style="12" customWidth="1"/>
    <col min="12333" max="12333" width="12.7109375" style="12" customWidth="1"/>
    <col min="12334" max="12334" width="15.140625" style="12" customWidth="1"/>
    <col min="12335" max="12335" width="10" style="12" customWidth="1"/>
    <col min="12336" max="12346" width="7.85546875" style="12" customWidth="1"/>
    <col min="12347" max="12347" width="9.140625" style="12" customWidth="1"/>
    <col min="12348" max="12348" width="8.28515625" style="12" customWidth="1"/>
    <col min="12349" max="12349" width="10.140625" style="12" customWidth="1"/>
    <col min="12350" max="12350" width="9.140625" style="12"/>
    <col min="12351" max="12351" width="11.85546875" style="12" customWidth="1"/>
    <col min="12352" max="12352" width="14.28515625" style="12" customWidth="1"/>
    <col min="12353" max="12552" width="9.140625" style="12"/>
    <col min="12553" max="12553" width="0" style="12" hidden="1" customWidth="1"/>
    <col min="12554" max="12554" width="15.5703125" style="12" customWidth="1"/>
    <col min="12555" max="12555" width="55.140625" style="12" customWidth="1"/>
    <col min="12556" max="12556" width="15.5703125" style="12" customWidth="1"/>
    <col min="12557" max="12558" width="13" style="12" customWidth="1"/>
    <col min="12559" max="12560" width="13.140625" style="12" customWidth="1"/>
    <col min="12561" max="12561" width="10.5703125" style="12" customWidth="1"/>
    <col min="12562" max="12562" width="12.42578125" style="12" customWidth="1"/>
    <col min="12563" max="12563" width="11.5703125" style="12" customWidth="1"/>
    <col min="12564" max="12564" width="12.28515625" style="12" customWidth="1"/>
    <col min="12565" max="12565" width="12.7109375" style="12" customWidth="1"/>
    <col min="12566" max="12566" width="12.5703125" style="12" customWidth="1"/>
    <col min="12567" max="12567" width="13.140625" style="12" customWidth="1"/>
    <col min="12568" max="12568" width="13.42578125" style="12" customWidth="1"/>
    <col min="12569" max="12569" width="10.28515625" style="12" customWidth="1"/>
    <col min="12570" max="12570" width="14.28515625" style="12" customWidth="1"/>
    <col min="12571" max="12571" width="12.85546875" style="12" customWidth="1"/>
    <col min="12572" max="12572" width="12" style="12" customWidth="1"/>
    <col min="12573" max="12573" width="16.28515625" style="12" customWidth="1"/>
    <col min="12574" max="12574" width="14.5703125" style="12" customWidth="1"/>
    <col min="12575" max="12575" width="16.85546875" style="12" customWidth="1"/>
    <col min="12576" max="12576" width="11.140625" style="12" customWidth="1"/>
    <col min="12577" max="12577" width="10.42578125" style="12" customWidth="1"/>
    <col min="12578" max="12578" width="10.85546875" style="12" customWidth="1"/>
    <col min="12579" max="12579" width="10.140625" style="12" customWidth="1"/>
    <col min="12580" max="12580" width="12.85546875" style="12" customWidth="1"/>
    <col min="12581" max="12582" width="11" style="12" customWidth="1"/>
    <col min="12583" max="12583" width="11.5703125" style="12" customWidth="1"/>
    <col min="12584" max="12584" width="11.28515625" style="12" customWidth="1"/>
    <col min="12585" max="12585" width="10.140625" style="12" customWidth="1"/>
    <col min="12586" max="12587" width="11.85546875" style="12" customWidth="1"/>
    <col min="12588" max="12588" width="12.28515625" style="12" customWidth="1"/>
    <col min="12589" max="12589" width="12.7109375" style="12" customWidth="1"/>
    <col min="12590" max="12590" width="15.140625" style="12" customWidth="1"/>
    <col min="12591" max="12591" width="10" style="12" customWidth="1"/>
    <col min="12592" max="12602" width="7.85546875" style="12" customWidth="1"/>
    <col min="12603" max="12603" width="9.140625" style="12" customWidth="1"/>
    <col min="12604" max="12604" width="8.28515625" style="12" customWidth="1"/>
    <col min="12605" max="12605" width="10.140625" style="12" customWidth="1"/>
    <col min="12606" max="12606" width="9.140625" style="12"/>
    <col min="12607" max="12607" width="11.85546875" style="12" customWidth="1"/>
    <col min="12608" max="12608" width="14.28515625" style="12" customWidth="1"/>
    <col min="12609" max="12808" width="9.140625" style="12"/>
    <col min="12809" max="12809" width="0" style="12" hidden="1" customWidth="1"/>
    <col min="12810" max="12810" width="15.5703125" style="12" customWidth="1"/>
    <col min="12811" max="12811" width="55.140625" style="12" customWidth="1"/>
    <col min="12812" max="12812" width="15.5703125" style="12" customWidth="1"/>
    <col min="12813" max="12814" width="13" style="12" customWidth="1"/>
    <col min="12815" max="12816" width="13.140625" style="12" customWidth="1"/>
    <col min="12817" max="12817" width="10.5703125" style="12" customWidth="1"/>
    <col min="12818" max="12818" width="12.42578125" style="12" customWidth="1"/>
    <col min="12819" max="12819" width="11.5703125" style="12" customWidth="1"/>
    <col min="12820" max="12820" width="12.28515625" style="12" customWidth="1"/>
    <col min="12821" max="12821" width="12.7109375" style="12" customWidth="1"/>
    <col min="12822" max="12822" width="12.5703125" style="12" customWidth="1"/>
    <col min="12823" max="12823" width="13.140625" style="12" customWidth="1"/>
    <col min="12824" max="12824" width="13.42578125" style="12" customWidth="1"/>
    <col min="12825" max="12825" width="10.28515625" style="12" customWidth="1"/>
    <col min="12826" max="12826" width="14.28515625" style="12" customWidth="1"/>
    <col min="12827" max="12827" width="12.85546875" style="12" customWidth="1"/>
    <col min="12828" max="12828" width="12" style="12" customWidth="1"/>
    <col min="12829" max="12829" width="16.28515625" style="12" customWidth="1"/>
    <col min="12830" max="12830" width="14.5703125" style="12" customWidth="1"/>
    <col min="12831" max="12831" width="16.85546875" style="12" customWidth="1"/>
    <col min="12832" max="12832" width="11.140625" style="12" customWidth="1"/>
    <col min="12833" max="12833" width="10.42578125" style="12" customWidth="1"/>
    <col min="12834" max="12834" width="10.85546875" style="12" customWidth="1"/>
    <col min="12835" max="12835" width="10.140625" style="12" customWidth="1"/>
    <col min="12836" max="12836" width="12.85546875" style="12" customWidth="1"/>
    <col min="12837" max="12838" width="11" style="12" customWidth="1"/>
    <col min="12839" max="12839" width="11.5703125" style="12" customWidth="1"/>
    <col min="12840" max="12840" width="11.28515625" style="12" customWidth="1"/>
    <col min="12841" max="12841" width="10.140625" style="12" customWidth="1"/>
    <col min="12842" max="12843" width="11.85546875" style="12" customWidth="1"/>
    <col min="12844" max="12844" width="12.28515625" style="12" customWidth="1"/>
    <col min="12845" max="12845" width="12.7109375" style="12" customWidth="1"/>
    <col min="12846" max="12846" width="15.140625" style="12" customWidth="1"/>
    <col min="12847" max="12847" width="10" style="12" customWidth="1"/>
    <col min="12848" max="12858" width="7.85546875" style="12" customWidth="1"/>
    <col min="12859" max="12859" width="9.140625" style="12" customWidth="1"/>
    <col min="12860" max="12860" width="8.28515625" style="12" customWidth="1"/>
    <col min="12861" max="12861" width="10.140625" style="12" customWidth="1"/>
    <col min="12862" max="12862" width="9.140625" style="12"/>
    <col min="12863" max="12863" width="11.85546875" style="12" customWidth="1"/>
    <col min="12864" max="12864" width="14.28515625" style="12" customWidth="1"/>
    <col min="12865" max="13064" width="9.140625" style="12"/>
    <col min="13065" max="13065" width="0" style="12" hidden="1" customWidth="1"/>
    <col min="13066" max="13066" width="15.5703125" style="12" customWidth="1"/>
    <col min="13067" max="13067" width="55.140625" style="12" customWidth="1"/>
    <col min="13068" max="13068" width="15.5703125" style="12" customWidth="1"/>
    <col min="13069" max="13070" width="13" style="12" customWidth="1"/>
    <col min="13071" max="13072" width="13.140625" style="12" customWidth="1"/>
    <col min="13073" max="13073" width="10.5703125" style="12" customWidth="1"/>
    <col min="13074" max="13074" width="12.42578125" style="12" customWidth="1"/>
    <col min="13075" max="13075" width="11.5703125" style="12" customWidth="1"/>
    <col min="13076" max="13076" width="12.28515625" style="12" customWidth="1"/>
    <col min="13077" max="13077" width="12.7109375" style="12" customWidth="1"/>
    <col min="13078" max="13078" width="12.5703125" style="12" customWidth="1"/>
    <col min="13079" max="13079" width="13.140625" style="12" customWidth="1"/>
    <col min="13080" max="13080" width="13.42578125" style="12" customWidth="1"/>
    <col min="13081" max="13081" width="10.28515625" style="12" customWidth="1"/>
    <col min="13082" max="13082" width="14.28515625" style="12" customWidth="1"/>
    <col min="13083" max="13083" width="12.85546875" style="12" customWidth="1"/>
    <col min="13084" max="13084" width="12" style="12" customWidth="1"/>
    <col min="13085" max="13085" width="16.28515625" style="12" customWidth="1"/>
    <col min="13086" max="13086" width="14.5703125" style="12" customWidth="1"/>
    <col min="13087" max="13087" width="16.85546875" style="12" customWidth="1"/>
    <col min="13088" max="13088" width="11.140625" style="12" customWidth="1"/>
    <col min="13089" max="13089" width="10.42578125" style="12" customWidth="1"/>
    <col min="13090" max="13090" width="10.85546875" style="12" customWidth="1"/>
    <col min="13091" max="13091" width="10.140625" style="12" customWidth="1"/>
    <col min="13092" max="13092" width="12.85546875" style="12" customWidth="1"/>
    <col min="13093" max="13094" width="11" style="12" customWidth="1"/>
    <col min="13095" max="13095" width="11.5703125" style="12" customWidth="1"/>
    <col min="13096" max="13096" width="11.28515625" style="12" customWidth="1"/>
    <col min="13097" max="13097" width="10.140625" style="12" customWidth="1"/>
    <col min="13098" max="13099" width="11.85546875" style="12" customWidth="1"/>
    <col min="13100" max="13100" width="12.28515625" style="12" customWidth="1"/>
    <col min="13101" max="13101" width="12.7109375" style="12" customWidth="1"/>
    <col min="13102" max="13102" width="15.140625" style="12" customWidth="1"/>
    <col min="13103" max="13103" width="10" style="12" customWidth="1"/>
    <col min="13104" max="13114" width="7.85546875" style="12" customWidth="1"/>
    <col min="13115" max="13115" width="9.140625" style="12" customWidth="1"/>
    <col min="13116" max="13116" width="8.28515625" style="12" customWidth="1"/>
    <col min="13117" max="13117" width="10.140625" style="12" customWidth="1"/>
    <col min="13118" max="13118" width="9.140625" style="12"/>
    <col min="13119" max="13119" width="11.85546875" style="12" customWidth="1"/>
    <col min="13120" max="13120" width="14.28515625" style="12" customWidth="1"/>
    <col min="13121" max="13320" width="9.140625" style="12"/>
    <col min="13321" max="13321" width="0" style="12" hidden="1" customWidth="1"/>
    <col min="13322" max="13322" width="15.5703125" style="12" customWidth="1"/>
    <col min="13323" max="13323" width="55.140625" style="12" customWidth="1"/>
    <col min="13324" max="13324" width="15.5703125" style="12" customWidth="1"/>
    <col min="13325" max="13326" width="13" style="12" customWidth="1"/>
    <col min="13327" max="13328" width="13.140625" style="12" customWidth="1"/>
    <col min="13329" max="13329" width="10.5703125" style="12" customWidth="1"/>
    <col min="13330" max="13330" width="12.42578125" style="12" customWidth="1"/>
    <col min="13331" max="13331" width="11.5703125" style="12" customWidth="1"/>
    <col min="13332" max="13332" width="12.28515625" style="12" customWidth="1"/>
    <col min="13333" max="13333" width="12.7109375" style="12" customWidth="1"/>
    <col min="13334" max="13334" width="12.5703125" style="12" customWidth="1"/>
    <col min="13335" max="13335" width="13.140625" style="12" customWidth="1"/>
    <col min="13336" max="13336" width="13.42578125" style="12" customWidth="1"/>
    <col min="13337" max="13337" width="10.28515625" style="12" customWidth="1"/>
    <col min="13338" max="13338" width="14.28515625" style="12" customWidth="1"/>
    <col min="13339" max="13339" width="12.85546875" style="12" customWidth="1"/>
    <col min="13340" max="13340" width="12" style="12" customWidth="1"/>
    <col min="13341" max="13341" width="16.28515625" style="12" customWidth="1"/>
    <col min="13342" max="13342" width="14.5703125" style="12" customWidth="1"/>
    <col min="13343" max="13343" width="16.85546875" style="12" customWidth="1"/>
    <col min="13344" max="13344" width="11.140625" style="12" customWidth="1"/>
    <col min="13345" max="13345" width="10.42578125" style="12" customWidth="1"/>
    <col min="13346" max="13346" width="10.85546875" style="12" customWidth="1"/>
    <col min="13347" max="13347" width="10.140625" style="12" customWidth="1"/>
    <col min="13348" max="13348" width="12.85546875" style="12" customWidth="1"/>
    <col min="13349" max="13350" width="11" style="12" customWidth="1"/>
    <col min="13351" max="13351" width="11.5703125" style="12" customWidth="1"/>
    <col min="13352" max="13352" width="11.28515625" style="12" customWidth="1"/>
    <col min="13353" max="13353" width="10.140625" style="12" customWidth="1"/>
    <col min="13354" max="13355" width="11.85546875" style="12" customWidth="1"/>
    <col min="13356" max="13356" width="12.28515625" style="12" customWidth="1"/>
    <col min="13357" max="13357" width="12.7109375" style="12" customWidth="1"/>
    <col min="13358" max="13358" width="15.140625" style="12" customWidth="1"/>
    <col min="13359" max="13359" width="10" style="12" customWidth="1"/>
    <col min="13360" max="13370" width="7.85546875" style="12" customWidth="1"/>
    <col min="13371" max="13371" width="9.140625" style="12" customWidth="1"/>
    <col min="13372" max="13372" width="8.28515625" style="12" customWidth="1"/>
    <col min="13373" max="13373" width="10.140625" style="12" customWidth="1"/>
    <col min="13374" max="13374" width="9.140625" style="12"/>
    <col min="13375" max="13375" width="11.85546875" style="12" customWidth="1"/>
    <col min="13376" max="13376" width="14.28515625" style="12" customWidth="1"/>
    <col min="13377" max="13576" width="9.140625" style="12"/>
    <col min="13577" max="13577" width="0" style="12" hidden="1" customWidth="1"/>
    <col min="13578" max="13578" width="15.5703125" style="12" customWidth="1"/>
    <col min="13579" max="13579" width="55.140625" style="12" customWidth="1"/>
    <col min="13580" max="13580" width="15.5703125" style="12" customWidth="1"/>
    <col min="13581" max="13582" width="13" style="12" customWidth="1"/>
    <col min="13583" max="13584" width="13.140625" style="12" customWidth="1"/>
    <col min="13585" max="13585" width="10.5703125" style="12" customWidth="1"/>
    <col min="13586" max="13586" width="12.42578125" style="12" customWidth="1"/>
    <col min="13587" max="13587" width="11.5703125" style="12" customWidth="1"/>
    <col min="13588" max="13588" width="12.28515625" style="12" customWidth="1"/>
    <col min="13589" max="13589" width="12.7109375" style="12" customWidth="1"/>
    <col min="13590" max="13590" width="12.5703125" style="12" customWidth="1"/>
    <col min="13591" max="13591" width="13.140625" style="12" customWidth="1"/>
    <col min="13592" max="13592" width="13.42578125" style="12" customWidth="1"/>
    <col min="13593" max="13593" width="10.28515625" style="12" customWidth="1"/>
    <col min="13594" max="13594" width="14.28515625" style="12" customWidth="1"/>
    <col min="13595" max="13595" width="12.85546875" style="12" customWidth="1"/>
    <col min="13596" max="13596" width="12" style="12" customWidth="1"/>
    <col min="13597" max="13597" width="16.28515625" style="12" customWidth="1"/>
    <col min="13598" max="13598" width="14.5703125" style="12" customWidth="1"/>
    <col min="13599" max="13599" width="16.85546875" style="12" customWidth="1"/>
    <col min="13600" max="13600" width="11.140625" style="12" customWidth="1"/>
    <col min="13601" max="13601" width="10.42578125" style="12" customWidth="1"/>
    <col min="13602" max="13602" width="10.85546875" style="12" customWidth="1"/>
    <col min="13603" max="13603" width="10.140625" style="12" customWidth="1"/>
    <col min="13604" max="13604" width="12.85546875" style="12" customWidth="1"/>
    <col min="13605" max="13606" width="11" style="12" customWidth="1"/>
    <col min="13607" max="13607" width="11.5703125" style="12" customWidth="1"/>
    <col min="13608" max="13608" width="11.28515625" style="12" customWidth="1"/>
    <col min="13609" max="13609" width="10.140625" style="12" customWidth="1"/>
    <col min="13610" max="13611" width="11.85546875" style="12" customWidth="1"/>
    <col min="13612" max="13612" width="12.28515625" style="12" customWidth="1"/>
    <col min="13613" max="13613" width="12.7109375" style="12" customWidth="1"/>
    <col min="13614" max="13614" width="15.140625" style="12" customWidth="1"/>
    <col min="13615" max="13615" width="10" style="12" customWidth="1"/>
    <col min="13616" max="13626" width="7.85546875" style="12" customWidth="1"/>
    <col min="13627" max="13627" width="9.140625" style="12" customWidth="1"/>
    <col min="13628" max="13628" width="8.28515625" style="12" customWidth="1"/>
    <col min="13629" max="13629" width="10.140625" style="12" customWidth="1"/>
    <col min="13630" max="13630" width="9.140625" style="12"/>
    <col min="13631" max="13631" width="11.85546875" style="12" customWidth="1"/>
    <col min="13632" max="13632" width="14.28515625" style="12" customWidth="1"/>
    <col min="13633" max="13832" width="9.140625" style="12"/>
    <col min="13833" max="13833" width="0" style="12" hidden="1" customWidth="1"/>
    <col min="13834" max="13834" width="15.5703125" style="12" customWidth="1"/>
    <col min="13835" max="13835" width="55.140625" style="12" customWidth="1"/>
    <col min="13836" max="13836" width="15.5703125" style="12" customWidth="1"/>
    <col min="13837" max="13838" width="13" style="12" customWidth="1"/>
    <col min="13839" max="13840" width="13.140625" style="12" customWidth="1"/>
    <col min="13841" max="13841" width="10.5703125" style="12" customWidth="1"/>
    <col min="13842" max="13842" width="12.42578125" style="12" customWidth="1"/>
    <col min="13843" max="13843" width="11.5703125" style="12" customWidth="1"/>
    <col min="13844" max="13844" width="12.28515625" style="12" customWidth="1"/>
    <col min="13845" max="13845" width="12.7109375" style="12" customWidth="1"/>
    <col min="13846" max="13846" width="12.5703125" style="12" customWidth="1"/>
    <col min="13847" max="13847" width="13.140625" style="12" customWidth="1"/>
    <col min="13848" max="13848" width="13.42578125" style="12" customWidth="1"/>
    <col min="13849" max="13849" width="10.28515625" style="12" customWidth="1"/>
    <col min="13850" max="13850" width="14.28515625" style="12" customWidth="1"/>
    <col min="13851" max="13851" width="12.85546875" style="12" customWidth="1"/>
    <col min="13852" max="13852" width="12" style="12" customWidth="1"/>
    <col min="13853" max="13853" width="16.28515625" style="12" customWidth="1"/>
    <col min="13854" max="13854" width="14.5703125" style="12" customWidth="1"/>
    <col min="13855" max="13855" width="16.85546875" style="12" customWidth="1"/>
    <col min="13856" max="13856" width="11.140625" style="12" customWidth="1"/>
    <col min="13857" max="13857" width="10.42578125" style="12" customWidth="1"/>
    <col min="13858" max="13858" width="10.85546875" style="12" customWidth="1"/>
    <col min="13859" max="13859" width="10.140625" style="12" customWidth="1"/>
    <col min="13860" max="13860" width="12.85546875" style="12" customWidth="1"/>
    <col min="13861" max="13862" width="11" style="12" customWidth="1"/>
    <col min="13863" max="13863" width="11.5703125" style="12" customWidth="1"/>
    <col min="13864" max="13864" width="11.28515625" style="12" customWidth="1"/>
    <col min="13865" max="13865" width="10.140625" style="12" customWidth="1"/>
    <col min="13866" max="13867" width="11.85546875" style="12" customWidth="1"/>
    <col min="13868" max="13868" width="12.28515625" style="12" customWidth="1"/>
    <col min="13869" max="13869" width="12.7109375" style="12" customWidth="1"/>
    <col min="13870" max="13870" width="15.140625" style="12" customWidth="1"/>
    <col min="13871" max="13871" width="10" style="12" customWidth="1"/>
    <col min="13872" max="13882" width="7.85546875" style="12" customWidth="1"/>
    <col min="13883" max="13883" width="9.140625" style="12" customWidth="1"/>
    <col min="13884" max="13884" width="8.28515625" style="12" customWidth="1"/>
    <col min="13885" max="13885" width="10.140625" style="12" customWidth="1"/>
    <col min="13886" max="13886" width="9.140625" style="12"/>
    <col min="13887" max="13887" width="11.85546875" style="12" customWidth="1"/>
    <col min="13888" max="13888" width="14.28515625" style="12" customWidth="1"/>
    <col min="13889" max="14088" width="9.140625" style="12"/>
    <col min="14089" max="14089" width="0" style="12" hidden="1" customWidth="1"/>
    <col min="14090" max="14090" width="15.5703125" style="12" customWidth="1"/>
    <col min="14091" max="14091" width="55.140625" style="12" customWidth="1"/>
    <col min="14092" max="14092" width="15.5703125" style="12" customWidth="1"/>
    <col min="14093" max="14094" width="13" style="12" customWidth="1"/>
    <col min="14095" max="14096" width="13.140625" style="12" customWidth="1"/>
    <col min="14097" max="14097" width="10.5703125" style="12" customWidth="1"/>
    <col min="14098" max="14098" width="12.42578125" style="12" customWidth="1"/>
    <col min="14099" max="14099" width="11.5703125" style="12" customWidth="1"/>
    <col min="14100" max="14100" width="12.28515625" style="12" customWidth="1"/>
    <col min="14101" max="14101" width="12.7109375" style="12" customWidth="1"/>
    <col min="14102" max="14102" width="12.5703125" style="12" customWidth="1"/>
    <col min="14103" max="14103" width="13.140625" style="12" customWidth="1"/>
    <col min="14104" max="14104" width="13.42578125" style="12" customWidth="1"/>
    <col min="14105" max="14105" width="10.28515625" style="12" customWidth="1"/>
    <col min="14106" max="14106" width="14.28515625" style="12" customWidth="1"/>
    <col min="14107" max="14107" width="12.85546875" style="12" customWidth="1"/>
    <col min="14108" max="14108" width="12" style="12" customWidth="1"/>
    <col min="14109" max="14109" width="16.28515625" style="12" customWidth="1"/>
    <col min="14110" max="14110" width="14.5703125" style="12" customWidth="1"/>
    <col min="14111" max="14111" width="16.85546875" style="12" customWidth="1"/>
    <col min="14112" max="14112" width="11.140625" style="12" customWidth="1"/>
    <col min="14113" max="14113" width="10.42578125" style="12" customWidth="1"/>
    <col min="14114" max="14114" width="10.85546875" style="12" customWidth="1"/>
    <col min="14115" max="14115" width="10.140625" style="12" customWidth="1"/>
    <col min="14116" max="14116" width="12.85546875" style="12" customWidth="1"/>
    <col min="14117" max="14118" width="11" style="12" customWidth="1"/>
    <col min="14119" max="14119" width="11.5703125" style="12" customWidth="1"/>
    <col min="14120" max="14120" width="11.28515625" style="12" customWidth="1"/>
    <col min="14121" max="14121" width="10.140625" style="12" customWidth="1"/>
    <col min="14122" max="14123" width="11.85546875" style="12" customWidth="1"/>
    <col min="14124" max="14124" width="12.28515625" style="12" customWidth="1"/>
    <col min="14125" max="14125" width="12.7109375" style="12" customWidth="1"/>
    <col min="14126" max="14126" width="15.140625" style="12" customWidth="1"/>
    <col min="14127" max="14127" width="10" style="12" customWidth="1"/>
    <col min="14128" max="14138" width="7.85546875" style="12" customWidth="1"/>
    <col min="14139" max="14139" width="9.140625" style="12" customWidth="1"/>
    <col min="14140" max="14140" width="8.28515625" style="12" customWidth="1"/>
    <col min="14141" max="14141" width="10.140625" style="12" customWidth="1"/>
    <col min="14142" max="14142" width="9.140625" style="12"/>
    <col min="14143" max="14143" width="11.85546875" style="12" customWidth="1"/>
    <col min="14144" max="14144" width="14.28515625" style="12" customWidth="1"/>
    <col min="14145" max="14344" width="9.140625" style="12"/>
    <col min="14345" max="14345" width="0" style="12" hidden="1" customWidth="1"/>
    <col min="14346" max="14346" width="15.5703125" style="12" customWidth="1"/>
    <col min="14347" max="14347" width="55.140625" style="12" customWidth="1"/>
    <col min="14348" max="14348" width="15.5703125" style="12" customWidth="1"/>
    <col min="14349" max="14350" width="13" style="12" customWidth="1"/>
    <col min="14351" max="14352" width="13.140625" style="12" customWidth="1"/>
    <col min="14353" max="14353" width="10.5703125" style="12" customWidth="1"/>
    <col min="14354" max="14354" width="12.42578125" style="12" customWidth="1"/>
    <col min="14355" max="14355" width="11.5703125" style="12" customWidth="1"/>
    <col min="14356" max="14356" width="12.28515625" style="12" customWidth="1"/>
    <col min="14357" max="14357" width="12.7109375" style="12" customWidth="1"/>
    <col min="14358" max="14358" width="12.5703125" style="12" customWidth="1"/>
    <col min="14359" max="14359" width="13.140625" style="12" customWidth="1"/>
    <col min="14360" max="14360" width="13.42578125" style="12" customWidth="1"/>
    <col min="14361" max="14361" width="10.28515625" style="12" customWidth="1"/>
    <col min="14362" max="14362" width="14.28515625" style="12" customWidth="1"/>
    <col min="14363" max="14363" width="12.85546875" style="12" customWidth="1"/>
    <col min="14364" max="14364" width="12" style="12" customWidth="1"/>
    <col min="14365" max="14365" width="16.28515625" style="12" customWidth="1"/>
    <col min="14366" max="14366" width="14.5703125" style="12" customWidth="1"/>
    <col min="14367" max="14367" width="16.85546875" style="12" customWidth="1"/>
    <col min="14368" max="14368" width="11.140625" style="12" customWidth="1"/>
    <col min="14369" max="14369" width="10.42578125" style="12" customWidth="1"/>
    <col min="14370" max="14370" width="10.85546875" style="12" customWidth="1"/>
    <col min="14371" max="14371" width="10.140625" style="12" customWidth="1"/>
    <col min="14372" max="14372" width="12.85546875" style="12" customWidth="1"/>
    <col min="14373" max="14374" width="11" style="12" customWidth="1"/>
    <col min="14375" max="14375" width="11.5703125" style="12" customWidth="1"/>
    <col min="14376" max="14376" width="11.28515625" style="12" customWidth="1"/>
    <col min="14377" max="14377" width="10.140625" style="12" customWidth="1"/>
    <col min="14378" max="14379" width="11.85546875" style="12" customWidth="1"/>
    <col min="14380" max="14380" width="12.28515625" style="12" customWidth="1"/>
    <col min="14381" max="14381" width="12.7109375" style="12" customWidth="1"/>
    <col min="14382" max="14382" width="15.140625" style="12" customWidth="1"/>
    <col min="14383" max="14383" width="10" style="12" customWidth="1"/>
    <col min="14384" max="14394" width="7.85546875" style="12" customWidth="1"/>
    <col min="14395" max="14395" width="9.140625" style="12" customWidth="1"/>
    <col min="14396" max="14396" width="8.28515625" style="12" customWidth="1"/>
    <col min="14397" max="14397" width="10.140625" style="12" customWidth="1"/>
    <col min="14398" max="14398" width="9.140625" style="12"/>
    <col min="14399" max="14399" width="11.85546875" style="12" customWidth="1"/>
    <col min="14400" max="14400" width="14.28515625" style="12" customWidth="1"/>
    <col min="14401" max="14600" width="9.140625" style="12"/>
    <col min="14601" max="14601" width="0" style="12" hidden="1" customWidth="1"/>
    <col min="14602" max="14602" width="15.5703125" style="12" customWidth="1"/>
    <col min="14603" max="14603" width="55.140625" style="12" customWidth="1"/>
    <col min="14604" max="14604" width="15.5703125" style="12" customWidth="1"/>
    <col min="14605" max="14606" width="13" style="12" customWidth="1"/>
    <col min="14607" max="14608" width="13.140625" style="12" customWidth="1"/>
    <col min="14609" max="14609" width="10.5703125" style="12" customWidth="1"/>
    <col min="14610" max="14610" width="12.42578125" style="12" customWidth="1"/>
    <col min="14611" max="14611" width="11.5703125" style="12" customWidth="1"/>
    <col min="14612" max="14612" width="12.28515625" style="12" customWidth="1"/>
    <col min="14613" max="14613" width="12.7109375" style="12" customWidth="1"/>
    <col min="14614" max="14614" width="12.5703125" style="12" customWidth="1"/>
    <col min="14615" max="14615" width="13.140625" style="12" customWidth="1"/>
    <col min="14616" max="14616" width="13.42578125" style="12" customWidth="1"/>
    <col min="14617" max="14617" width="10.28515625" style="12" customWidth="1"/>
    <col min="14618" max="14618" width="14.28515625" style="12" customWidth="1"/>
    <col min="14619" max="14619" width="12.85546875" style="12" customWidth="1"/>
    <col min="14620" max="14620" width="12" style="12" customWidth="1"/>
    <col min="14621" max="14621" width="16.28515625" style="12" customWidth="1"/>
    <col min="14622" max="14622" width="14.5703125" style="12" customWidth="1"/>
    <col min="14623" max="14623" width="16.85546875" style="12" customWidth="1"/>
    <col min="14624" max="14624" width="11.140625" style="12" customWidth="1"/>
    <col min="14625" max="14625" width="10.42578125" style="12" customWidth="1"/>
    <col min="14626" max="14626" width="10.85546875" style="12" customWidth="1"/>
    <col min="14627" max="14627" width="10.140625" style="12" customWidth="1"/>
    <col min="14628" max="14628" width="12.85546875" style="12" customWidth="1"/>
    <col min="14629" max="14630" width="11" style="12" customWidth="1"/>
    <col min="14631" max="14631" width="11.5703125" style="12" customWidth="1"/>
    <col min="14632" max="14632" width="11.28515625" style="12" customWidth="1"/>
    <col min="14633" max="14633" width="10.140625" style="12" customWidth="1"/>
    <col min="14634" max="14635" width="11.85546875" style="12" customWidth="1"/>
    <col min="14636" max="14636" width="12.28515625" style="12" customWidth="1"/>
    <col min="14637" max="14637" width="12.7109375" style="12" customWidth="1"/>
    <col min="14638" max="14638" width="15.140625" style="12" customWidth="1"/>
    <col min="14639" max="14639" width="10" style="12" customWidth="1"/>
    <col min="14640" max="14650" width="7.85546875" style="12" customWidth="1"/>
    <col min="14651" max="14651" width="9.140625" style="12" customWidth="1"/>
    <col min="14652" max="14652" width="8.28515625" style="12" customWidth="1"/>
    <col min="14653" max="14653" width="10.140625" style="12" customWidth="1"/>
    <col min="14654" max="14654" width="9.140625" style="12"/>
    <col min="14655" max="14655" width="11.85546875" style="12" customWidth="1"/>
    <col min="14656" max="14656" width="14.28515625" style="12" customWidth="1"/>
    <col min="14657" max="14856" width="9.140625" style="12"/>
    <col min="14857" max="14857" width="0" style="12" hidden="1" customWidth="1"/>
    <col min="14858" max="14858" width="15.5703125" style="12" customWidth="1"/>
    <col min="14859" max="14859" width="55.140625" style="12" customWidth="1"/>
    <col min="14860" max="14860" width="15.5703125" style="12" customWidth="1"/>
    <col min="14861" max="14862" width="13" style="12" customWidth="1"/>
    <col min="14863" max="14864" width="13.140625" style="12" customWidth="1"/>
    <col min="14865" max="14865" width="10.5703125" style="12" customWidth="1"/>
    <col min="14866" max="14866" width="12.42578125" style="12" customWidth="1"/>
    <col min="14867" max="14867" width="11.5703125" style="12" customWidth="1"/>
    <col min="14868" max="14868" width="12.28515625" style="12" customWidth="1"/>
    <col min="14869" max="14869" width="12.7109375" style="12" customWidth="1"/>
    <col min="14870" max="14870" width="12.5703125" style="12" customWidth="1"/>
    <col min="14871" max="14871" width="13.140625" style="12" customWidth="1"/>
    <col min="14872" max="14872" width="13.42578125" style="12" customWidth="1"/>
    <col min="14873" max="14873" width="10.28515625" style="12" customWidth="1"/>
    <col min="14874" max="14874" width="14.28515625" style="12" customWidth="1"/>
    <col min="14875" max="14875" width="12.85546875" style="12" customWidth="1"/>
    <col min="14876" max="14876" width="12" style="12" customWidth="1"/>
    <col min="14877" max="14877" width="16.28515625" style="12" customWidth="1"/>
    <col min="14878" max="14878" width="14.5703125" style="12" customWidth="1"/>
    <col min="14879" max="14879" width="16.85546875" style="12" customWidth="1"/>
    <col min="14880" max="14880" width="11.140625" style="12" customWidth="1"/>
    <col min="14881" max="14881" width="10.42578125" style="12" customWidth="1"/>
    <col min="14882" max="14882" width="10.85546875" style="12" customWidth="1"/>
    <col min="14883" max="14883" width="10.140625" style="12" customWidth="1"/>
    <col min="14884" max="14884" width="12.85546875" style="12" customWidth="1"/>
    <col min="14885" max="14886" width="11" style="12" customWidth="1"/>
    <col min="14887" max="14887" width="11.5703125" style="12" customWidth="1"/>
    <col min="14888" max="14888" width="11.28515625" style="12" customWidth="1"/>
    <col min="14889" max="14889" width="10.140625" style="12" customWidth="1"/>
    <col min="14890" max="14891" width="11.85546875" style="12" customWidth="1"/>
    <col min="14892" max="14892" width="12.28515625" style="12" customWidth="1"/>
    <col min="14893" max="14893" width="12.7109375" style="12" customWidth="1"/>
    <col min="14894" max="14894" width="15.140625" style="12" customWidth="1"/>
    <col min="14895" max="14895" width="10" style="12" customWidth="1"/>
    <col min="14896" max="14906" width="7.85546875" style="12" customWidth="1"/>
    <col min="14907" max="14907" width="9.140625" style="12" customWidth="1"/>
    <col min="14908" max="14908" width="8.28515625" style="12" customWidth="1"/>
    <col min="14909" max="14909" width="10.140625" style="12" customWidth="1"/>
    <col min="14910" max="14910" width="9.140625" style="12"/>
    <col min="14911" max="14911" width="11.85546875" style="12" customWidth="1"/>
    <col min="14912" max="14912" width="14.28515625" style="12" customWidth="1"/>
    <col min="14913" max="15112" width="9.140625" style="12"/>
    <col min="15113" max="15113" width="0" style="12" hidden="1" customWidth="1"/>
    <col min="15114" max="15114" width="15.5703125" style="12" customWidth="1"/>
    <col min="15115" max="15115" width="55.140625" style="12" customWidth="1"/>
    <col min="15116" max="15116" width="15.5703125" style="12" customWidth="1"/>
    <col min="15117" max="15118" width="13" style="12" customWidth="1"/>
    <col min="15119" max="15120" width="13.140625" style="12" customWidth="1"/>
    <col min="15121" max="15121" width="10.5703125" style="12" customWidth="1"/>
    <col min="15122" max="15122" width="12.42578125" style="12" customWidth="1"/>
    <col min="15123" max="15123" width="11.5703125" style="12" customWidth="1"/>
    <col min="15124" max="15124" width="12.28515625" style="12" customWidth="1"/>
    <col min="15125" max="15125" width="12.7109375" style="12" customWidth="1"/>
    <col min="15126" max="15126" width="12.5703125" style="12" customWidth="1"/>
    <col min="15127" max="15127" width="13.140625" style="12" customWidth="1"/>
    <col min="15128" max="15128" width="13.42578125" style="12" customWidth="1"/>
    <col min="15129" max="15129" width="10.28515625" style="12" customWidth="1"/>
    <col min="15130" max="15130" width="14.28515625" style="12" customWidth="1"/>
    <col min="15131" max="15131" width="12.85546875" style="12" customWidth="1"/>
    <col min="15132" max="15132" width="12" style="12" customWidth="1"/>
    <col min="15133" max="15133" width="16.28515625" style="12" customWidth="1"/>
    <col min="15134" max="15134" width="14.5703125" style="12" customWidth="1"/>
    <col min="15135" max="15135" width="16.85546875" style="12" customWidth="1"/>
    <col min="15136" max="15136" width="11.140625" style="12" customWidth="1"/>
    <col min="15137" max="15137" width="10.42578125" style="12" customWidth="1"/>
    <col min="15138" max="15138" width="10.85546875" style="12" customWidth="1"/>
    <col min="15139" max="15139" width="10.140625" style="12" customWidth="1"/>
    <col min="15140" max="15140" width="12.85546875" style="12" customWidth="1"/>
    <col min="15141" max="15142" width="11" style="12" customWidth="1"/>
    <col min="15143" max="15143" width="11.5703125" style="12" customWidth="1"/>
    <col min="15144" max="15144" width="11.28515625" style="12" customWidth="1"/>
    <col min="15145" max="15145" width="10.140625" style="12" customWidth="1"/>
    <col min="15146" max="15147" width="11.85546875" style="12" customWidth="1"/>
    <col min="15148" max="15148" width="12.28515625" style="12" customWidth="1"/>
    <col min="15149" max="15149" width="12.7109375" style="12" customWidth="1"/>
    <col min="15150" max="15150" width="15.140625" style="12" customWidth="1"/>
    <col min="15151" max="15151" width="10" style="12" customWidth="1"/>
    <col min="15152" max="15162" width="7.85546875" style="12" customWidth="1"/>
    <col min="15163" max="15163" width="9.140625" style="12" customWidth="1"/>
    <col min="15164" max="15164" width="8.28515625" style="12" customWidth="1"/>
    <col min="15165" max="15165" width="10.140625" style="12" customWidth="1"/>
    <col min="15166" max="15166" width="9.140625" style="12"/>
    <col min="15167" max="15167" width="11.85546875" style="12" customWidth="1"/>
    <col min="15168" max="15168" width="14.28515625" style="12" customWidth="1"/>
    <col min="15169" max="15368" width="9.140625" style="12"/>
    <col min="15369" max="15369" width="0" style="12" hidden="1" customWidth="1"/>
    <col min="15370" max="15370" width="15.5703125" style="12" customWidth="1"/>
    <col min="15371" max="15371" width="55.140625" style="12" customWidth="1"/>
    <col min="15372" max="15372" width="15.5703125" style="12" customWidth="1"/>
    <col min="15373" max="15374" width="13" style="12" customWidth="1"/>
    <col min="15375" max="15376" width="13.140625" style="12" customWidth="1"/>
    <col min="15377" max="15377" width="10.5703125" style="12" customWidth="1"/>
    <col min="15378" max="15378" width="12.42578125" style="12" customWidth="1"/>
    <col min="15379" max="15379" width="11.5703125" style="12" customWidth="1"/>
    <col min="15380" max="15380" width="12.28515625" style="12" customWidth="1"/>
    <col min="15381" max="15381" width="12.7109375" style="12" customWidth="1"/>
    <col min="15382" max="15382" width="12.5703125" style="12" customWidth="1"/>
    <col min="15383" max="15383" width="13.140625" style="12" customWidth="1"/>
    <col min="15384" max="15384" width="13.42578125" style="12" customWidth="1"/>
    <col min="15385" max="15385" width="10.28515625" style="12" customWidth="1"/>
    <col min="15386" max="15386" width="14.28515625" style="12" customWidth="1"/>
    <col min="15387" max="15387" width="12.85546875" style="12" customWidth="1"/>
    <col min="15388" max="15388" width="12" style="12" customWidth="1"/>
    <col min="15389" max="15389" width="16.28515625" style="12" customWidth="1"/>
    <col min="15390" max="15390" width="14.5703125" style="12" customWidth="1"/>
    <col min="15391" max="15391" width="16.85546875" style="12" customWidth="1"/>
    <col min="15392" max="15392" width="11.140625" style="12" customWidth="1"/>
    <col min="15393" max="15393" width="10.42578125" style="12" customWidth="1"/>
    <col min="15394" max="15394" width="10.85546875" style="12" customWidth="1"/>
    <col min="15395" max="15395" width="10.140625" style="12" customWidth="1"/>
    <col min="15396" max="15396" width="12.85546875" style="12" customWidth="1"/>
    <col min="15397" max="15398" width="11" style="12" customWidth="1"/>
    <col min="15399" max="15399" width="11.5703125" style="12" customWidth="1"/>
    <col min="15400" max="15400" width="11.28515625" style="12" customWidth="1"/>
    <col min="15401" max="15401" width="10.140625" style="12" customWidth="1"/>
    <col min="15402" max="15403" width="11.85546875" style="12" customWidth="1"/>
    <col min="15404" max="15404" width="12.28515625" style="12" customWidth="1"/>
    <col min="15405" max="15405" width="12.7109375" style="12" customWidth="1"/>
    <col min="15406" max="15406" width="15.140625" style="12" customWidth="1"/>
    <col min="15407" max="15407" width="10" style="12" customWidth="1"/>
    <col min="15408" max="15418" width="7.85546875" style="12" customWidth="1"/>
    <col min="15419" max="15419" width="9.140625" style="12" customWidth="1"/>
    <col min="15420" max="15420" width="8.28515625" style="12" customWidth="1"/>
    <col min="15421" max="15421" width="10.140625" style="12" customWidth="1"/>
    <col min="15422" max="15422" width="9.140625" style="12"/>
    <col min="15423" max="15423" width="11.85546875" style="12" customWidth="1"/>
    <col min="15424" max="15424" width="14.28515625" style="12" customWidth="1"/>
    <col min="15425" max="15624" width="9.140625" style="12"/>
    <col min="15625" max="15625" width="0" style="12" hidden="1" customWidth="1"/>
    <col min="15626" max="15626" width="15.5703125" style="12" customWidth="1"/>
    <col min="15627" max="15627" width="55.140625" style="12" customWidth="1"/>
    <col min="15628" max="15628" width="15.5703125" style="12" customWidth="1"/>
    <col min="15629" max="15630" width="13" style="12" customWidth="1"/>
    <col min="15631" max="15632" width="13.140625" style="12" customWidth="1"/>
    <col min="15633" max="15633" width="10.5703125" style="12" customWidth="1"/>
    <col min="15634" max="15634" width="12.42578125" style="12" customWidth="1"/>
    <col min="15635" max="15635" width="11.5703125" style="12" customWidth="1"/>
    <col min="15636" max="15636" width="12.28515625" style="12" customWidth="1"/>
    <col min="15637" max="15637" width="12.7109375" style="12" customWidth="1"/>
    <col min="15638" max="15638" width="12.5703125" style="12" customWidth="1"/>
    <col min="15639" max="15639" width="13.140625" style="12" customWidth="1"/>
    <col min="15640" max="15640" width="13.42578125" style="12" customWidth="1"/>
    <col min="15641" max="15641" width="10.28515625" style="12" customWidth="1"/>
    <col min="15642" max="15642" width="14.28515625" style="12" customWidth="1"/>
    <col min="15643" max="15643" width="12.85546875" style="12" customWidth="1"/>
    <col min="15644" max="15644" width="12" style="12" customWidth="1"/>
    <col min="15645" max="15645" width="16.28515625" style="12" customWidth="1"/>
    <col min="15646" max="15646" width="14.5703125" style="12" customWidth="1"/>
    <col min="15647" max="15647" width="16.85546875" style="12" customWidth="1"/>
    <col min="15648" max="15648" width="11.140625" style="12" customWidth="1"/>
    <col min="15649" max="15649" width="10.42578125" style="12" customWidth="1"/>
    <col min="15650" max="15650" width="10.85546875" style="12" customWidth="1"/>
    <col min="15651" max="15651" width="10.140625" style="12" customWidth="1"/>
    <col min="15652" max="15652" width="12.85546875" style="12" customWidth="1"/>
    <col min="15653" max="15654" width="11" style="12" customWidth="1"/>
    <col min="15655" max="15655" width="11.5703125" style="12" customWidth="1"/>
    <col min="15656" max="15656" width="11.28515625" style="12" customWidth="1"/>
    <col min="15657" max="15657" width="10.140625" style="12" customWidth="1"/>
    <col min="15658" max="15659" width="11.85546875" style="12" customWidth="1"/>
    <col min="15660" max="15660" width="12.28515625" style="12" customWidth="1"/>
    <col min="15661" max="15661" width="12.7109375" style="12" customWidth="1"/>
    <col min="15662" max="15662" width="15.140625" style="12" customWidth="1"/>
    <col min="15663" max="15663" width="10" style="12" customWidth="1"/>
    <col min="15664" max="15674" width="7.85546875" style="12" customWidth="1"/>
    <col min="15675" max="15675" width="9.140625" style="12" customWidth="1"/>
    <col min="15676" max="15676" width="8.28515625" style="12" customWidth="1"/>
    <col min="15677" max="15677" width="10.140625" style="12" customWidth="1"/>
    <col min="15678" max="15678" width="9.140625" style="12"/>
    <col min="15679" max="15679" width="11.85546875" style="12" customWidth="1"/>
    <col min="15680" max="15680" width="14.28515625" style="12" customWidth="1"/>
    <col min="15681" max="15880" width="9.140625" style="12"/>
    <col min="15881" max="15881" width="0" style="12" hidden="1" customWidth="1"/>
    <col min="15882" max="15882" width="15.5703125" style="12" customWidth="1"/>
    <col min="15883" max="15883" width="55.140625" style="12" customWidth="1"/>
    <col min="15884" max="15884" width="15.5703125" style="12" customWidth="1"/>
    <col min="15885" max="15886" width="13" style="12" customWidth="1"/>
    <col min="15887" max="15888" width="13.140625" style="12" customWidth="1"/>
    <col min="15889" max="15889" width="10.5703125" style="12" customWidth="1"/>
    <col min="15890" max="15890" width="12.42578125" style="12" customWidth="1"/>
    <col min="15891" max="15891" width="11.5703125" style="12" customWidth="1"/>
    <col min="15892" max="15892" width="12.28515625" style="12" customWidth="1"/>
    <col min="15893" max="15893" width="12.7109375" style="12" customWidth="1"/>
    <col min="15894" max="15894" width="12.5703125" style="12" customWidth="1"/>
    <col min="15895" max="15895" width="13.140625" style="12" customWidth="1"/>
    <col min="15896" max="15896" width="13.42578125" style="12" customWidth="1"/>
    <col min="15897" max="15897" width="10.28515625" style="12" customWidth="1"/>
    <col min="15898" max="15898" width="14.28515625" style="12" customWidth="1"/>
    <col min="15899" max="15899" width="12.85546875" style="12" customWidth="1"/>
    <col min="15900" max="15900" width="12" style="12" customWidth="1"/>
    <col min="15901" max="15901" width="16.28515625" style="12" customWidth="1"/>
    <col min="15902" max="15902" width="14.5703125" style="12" customWidth="1"/>
    <col min="15903" max="15903" width="16.85546875" style="12" customWidth="1"/>
    <col min="15904" max="15904" width="11.140625" style="12" customWidth="1"/>
    <col min="15905" max="15905" width="10.42578125" style="12" customWidth="1"/>
    <col min="15906" max="15906" width="10.85546875" style="12" customWidth="1"/>
    <col min="15907" max="15907" width="10.140625" style="12" customWidth="1"/>
    <col min="15908" max="15908" width="12.85546875" style="12" customWidth="1"/>
    <col min="15909" max="15910" width="11" style="12" customWidth="1"/>
    <col min="15911" max="15911" width="11.5703125" style="12" customWidth="1"/>
    <col min="15912" max="15912" width="11.28515625" style="12" customWidth="1"/>
    <col min="15913" max="15913" width="10.140625" style="12" customWidth="1"/>
    <col min="15914" max="15915" width="11.85546875" style="12" customWidth="1"/>
    <col min="15916" max="15916" width="12.28515625" style="12" customWidth="1"/>
    <col min="15917" max="15917" width="12.7109375" style="12" customWidth="1"/>
    <col min="15918" max="15918" width="15.140625" style="12" customWidth="1"/>
    <col min="15919" max="15919" width="10" style="12" customWidth="1"/>
    <col min="15920" max="15930" width="7.85546875" style="12" customWidth="1"/>
    <col min="15931" max="15931" width="9.140625" style="12" customWidth="1"/>
    <col min="15932" max="15932" width="8.28515625" style="12" customWidth="1"/>
    <col min="15933" max="15933" width="10.140625" style="12" customWidth="1"/>
    <col min="15934" max="15934" width="9.140625" style="12"/>
    <col min="15935" max="15935" width="11.85546875" style="12" customWidth="1"/>
    <col min="15936" max="15936" width="14.28515625" style="12" customWidth="1"/>
    <col min="15937" max="16136" width="9.140625" style="12"/>
    <col min="16137" max="16137" width="0" style="12" hidden="1" customWidth="1"/>
    <col min="16138" max="16138" width="15.5703125" style="12" customWidth="1"/>
    <col min="16139" max="16139" width="55.140625" style="12" customWidth="1"/>
    <col min="16140" max="16140" width="15.5703125" style="12" customWidth="1"/>
    <col min="16141" max="16142" width="13" style="12" customWidth="1"/>
    <col min="16143" max="16144" width="13.140625" style="12" customWidth="1"/>
    <col min="16145" max="16145" width="10.5703125" style="12" customWidth="1"/>
    <col min="16146" max="16146" width="12.42578125" style="12" customWidth="1"/>
    <col min="16147" max="16147" width="11.5703125" style="12" customWidth="1"/>
    <col min="16148" max="16148" width="12.28515625" style="12" customWidth="1"/>
    <col min="16149" max="16149" width="12.7109375" style="12" customWidth="1"/>
    <col min="16150" max="16150" width="12.5703125" style="12" customWidth="1"/>
    <col min="16151" max="16151" width="13.140625" style="12" customWidth="1"/>
    <col min="16152" max="16152" width="13.42578125" style="12" customWidth="1"/>
    <col min="16153" max="16153" width="10.28515625" style="12" customWidth="1"/>
    <col min="16154" max="16154" width="14.28515625" style="12" customWidth="1"/>
    <col min="16155" max="16155" width="12.85546875" style="12" customWidth="1"/>
    <col min="16156" max="16156" width="12" style="12" customWidth="1"/>
    <col min="16157" max="16157" width="16.28515625" style="12" customWidth="1"/>
    <col min="16158" max="16158" width="14.5703125" style="12" customWidth="1"/>
    <col min="16159" max="16159" width="16.85546875" style="12" customWidth="1"/>
    <col min="16160" max="16160" width="11.140625" style="12" customWidth="1"/>
    <col min="16161" max="16161" width="10.42578125" style="12" customWidth="1"/>
    <col min="16162" max="16162" width="10.85546875" style="12" customWidth="1"/>
    <col min="16163" max="16163" width="10.140625" style="12" customWidth="1"/>
    <col min="16164" max="16164" width="12.85546875" style="12" customWidth="1"/>
    <col min="16165" max="16166" width="11" style="12" customWidth="1"/>
    <col min="16167" max="16167" width="11.5703125" style="12" customWidth="1"/>
    <col min="16168" max="16168" width="11.28515625" style="12" customWidth="1"/>
    <col min="16169" max="16169" width="10.140625" style="12" customWidth="1"/>
    <col min="16170" max="16171" width="11.85546875" style="12" customWidth="1"/>
    <col min="16172" max="16172" width="12.28515625" style="12" customWidth="1"/>
    <col min="16173" max="16173" width="12.7109375" style="12" customWidth="1"/>
    <col min="16174" max="16174" width="15.140625" style="12" customWidth="1"/>
    <col min="16175" max="16175" width="10" style="12" customWidth="1"/>
    <col min="16176" max="16186" width="7.85546875" style="12" customWidth="1"/>
    <col min="16187" max="16187" width="9.140625" style="12" customWidth="1"/>
    <col min="16188" max="16188" width="8.28515625" style="12" customWidth="1"/>
    <col min="16189" max="16189" width="10.140625" style="12" customWidth="1"/>
    <col min="16190" max="16190" width="9.140625" style="12"/>
    <col min="16191" max="16191" width="11.85546875" style="12" customWidth="1"/>
    <col min="16192" max="16192" width="14.28515625" style="12" customWidth="1"/>
    <col min="16193" max="16384" width="9.140625" style="12"/>
  </cols>
  <sheetData>
    <row r="1" spans="2:223" ht="21" customHeight="1" x14ac:dyDescent="0.35">
      <c r="B1" s="143" t="s">
        <v>191</v>
      </c>
      <c r="AK1" s="10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</row>
    <row r="2" spans="2:223" ht="21" customHeight="1" x14ac:dyDescent="0.35">
      <c r="B2" s="7"/>
      <c r="AK2" s="10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</row>
    <row r="3" spans="2:223" ht="21" customHeight="1" x14ac:dyDescent="0.35">
      <c r="B3" s="7"/>
      <c r="AK3" s="10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</row>
    <row r="4" spans="2:223" ht="21" customHeight="1" x14ac:dyDescent="0.35">
      <c r="B4" s="308" t="s">
        <v>171</v>
      </c>
      <c r="C4" s="308"/>
      <c r="D4" s="308"/>
      <c r="E4" s="308"/>
      <c r="F4" s="308"/>
      <c r="G4" s="308"/>
      <c r="H4" s="308"/>
      <c r="I4" s="308"/>
      <c r="J4" s="308"/>
      <c r="K4" s="308"/>
      <c r="L4" s="308"/>
      <c r="M4" s="308"/>
      <c r="N4" s="308"/>
      <c r="O4" s="308"/>
      <c r="P4" s="308"/>
      <c r="Q4" s="308"/>
      <c r="R4" s="308"/>
      <c r="S4" s="308"/>
      <c r="T4" s="308"/>
      <c r="U4" s="308"/>
      <c r="V4" s="308"/>
      <c r="W4" s="308"/>
      <c r="X4" s="308"/>
      <c r="Y4" s="308"/>
      <c r="Z4" s="308"/>
      <c r="AA4" s="308"/>
      <c r="AB4" s="308"/>
      <c r="AC4" s="308"/>
      <c r="AD4" s="308"/>
      <c r="AE4" s="308"/>
      <c r="AF4" s="308"/>
      <c r="AG4" s="308"/>
      <c r="AH4" s="308"/>
      <c r="AI4" s="308"/>
      <c r="AJ4" s="308"/>
      <c r="AK4" s="308"/>
      <c r="AL4" s="308"/>
      <c r="AM4" s="308"/>
      <c r="AN4" s="308"/>
      <c r="AO4" s="308"/>
      <c r="AP4" s="308"/>
      <c r="AQ4" s="308"/>
      <c r="AR4" s="308"/>
      <c r="AU4" s="8"/>
      <c r="AV4" s="8"/>
      <c r="AW4" s="8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HO4" s="12" t="s">
        <v>178</v>
      </c>
    </row>
    <row r="5" spans="2:223" ht="21" customHeight="1" x14ac:dyDescent="0.35">
      <c r="B5" s="121"/>
      <c r="C5" s="121"/>
      <c r="D5" s="121"/>
      <c r="E5" s="121"/>
      <c r="F5" s="121"/>
      <c r="G5" s="121"/>
      <c r="H5" s="121"/>
      <c r="I5" s="121"/>
      <c r="J5" s="121"/>
      <c r="K5" s="121"/>
      <c r="L5" s="121"/>
      <c r="M5" s="121"/>
      <c r="N5" s="121"/>
      <c r="O5" s="121"/>
      <c r="P5" s="121"/>
      <c r="Q5" s="124" t="s">
        <v>203</v>
      </c>
      <c r="R5" s="121"/>
      <c r="S5" s="121"/>
      <c r="T5" s="123"/>
      <c r="U5" s="122"/>
      <c r="V5" s="121"/>
      <c r="W5" s="121"/>
      <c r="X5" s="121"/>
      <c r="Y5" s="121"/>
      <c r="Z5" s="121"/>
      <c r="AA5" s="121"/>
      <c r="AB5" s="121"/>
      <c r="AC5" s="121"/>
      <c r="AD5" s="121"/>
      <c r="AE5" s="121"/>
      <c r="AF5" s="121"/>
      <c r="AG5" s="121"/>
      <c r="AH5" s="121"/>
      <c r="AI5" s="121"/>
      <c r="AJ5" s="121"/>
      <c r="AK5" s="121"/>
      <c r="AL5" s="121"/>
      <c r="AM5" s="121"/>
      <c r="AN5" s="121"/>
      <c r="AO5" s="121"/>
      <c r="AP5" s="121"/>
      <c r="AQ5" s="121"/>
      <c r="AR5" s="121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HO5" s="12" t="s">
        <v>179</v>
      </c>
    </row>
    <row r="6" spans="2:223" ht="21" customHeight="1" thickBot="1" x14ac:dyDescent="0.4">
      <c r="B6" s="249"/>
      <c r="C6" s="249"/>
      <c r="D6" s="249"/>
      <c r="E6" s="249"/>
      <c r="F6" s="249"/>
      <c r="G6" s="249"/>
      <c r="H6" s="249"/>
      <c r="I6" s="249"/>
      <c r="J6" s="249"/>
      <c r="K6" s="249"/>
      <c r="L6" s="249"/>
      <c r="M6" s="249"/>
      <c r="N6" s="249"/>
      <c r="O6" s="249"/>
      <c r="P6" s="249"/>
      <c r="Q6" s="249"/>
      <c r="R6" s="249"/>
      <c r="S6" s="249"/>
      <c r="T6" s="249"/>
      <c r="U6" s="249"/>
      <c r="V6" s="249"/>
      <c r="W6" s="249"/>
      <c r="X6" s="249"/>
      <c r="Y6" s="249"/>
      <c r="Z6" s="249"/>
      <c r="AA6" s="249"/>
      <c r="AB6" s="249"/>
      <c r="AC6" s="249"/>
      <c r="AD6" s="249"/>
      <c r="AE6" s="249"/>
      <c r="AF6" s="249"/>
      <c r="AG6" s="249"/>
      <c r="AH6" s="249"/>
      <c r="AI6" s="249"/>
      <c r="AJ6" s="249"/>
      <c r="AK6" s="249"/>
      <c r="AL6" s="249"/>
      <c r="AM6" s="249"/>
      <c r="AN6" s="249"/>
      <c r="AO6" s="249"/>
      <c r="AP6" s="249"/>
      <c r="AQ6" s="249"/>
      <c r="AR6" s="249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HO6" s="12" t="s">
        <v>180</v>
      </c>
    </row>
    <row r="7" spans="2:223" ht="36" customHeight="1" x14ac:dyDescent="0.35">
      <c r="B7" s="309" t="s">
        <v>193</v>
      </c>
      <c r="C7" s="311" t="s">
        <v>2</v>
      </c>
      <c r="D7" s="313" t="s">
        <v>172</v>
      </c>
      <c r="E7" s="313"/>
      <c r="F7" s="313"/>
      <c r="G7" s="313"/>
      <c r="H7" s="313"/>
      <c r="I7" s="313"/>
      <c r="J7" s="313"/>
      <c r="K7" s="313"/>
      <c r="L7" s="313"/>
      <c r="M7" s="313"/>
      <c r="N7" s="313"/>
      <c r="O7" s="313"/>
      <c r="P7" s="313"/>
      <c r="Q7" s="313"/>
      <c r="R7" s="313"/>
      <c r="S7" s="313"/>
      <c r="T7" s="313"/>
      <c r="U7" s="313"/>
      <c r="V7" s="313"/>
      <c r="W7" s="313"/>
      <c r="X7" s="313"/>
      <c r="Y7" s="313"/>
      <c r="Z7" s="313"/>
      <c r="AA7" s="313"/>
      <c r="AB7" s="313"/>
      <c r="AC7" s="313"/>
      <c r="AD7" s="313"/>
      <c r="AE7" s="313"/>
      <c r="AF7" s="313"/>
      <c r="AG7" s="313"/>
      <c r="AH7" s="313"/>
      <c r="AI7" s="313"/>
      <c r="AJ7" s="313"/>
      <c r="AK7" s="313"/>
      <c r="AL7" s="313"/>
      <c r="AM7" s="313"/>
      <c r="AN7" s="313"/>
      <c r="AO7" s="313"/>
      <c r="AP7" s="313"/>
      <c r="AQ7" s="313"/>
      <c r="AR7" s="313"/>
      <c r="AS7" s="313"/>
      <c r="AT7" s="314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HO7" s="12" t="s">
        <v>181</v>
      </c>
    </row>
    <row r="8" spans="2:223" ht="44.25" customHeight="1" x14ac:dyDescent="0.35">
      <c r="B8" s="310"/>
      <c r="C8" s="312"/>
      <c r="D8" s="312" t="s">
        <v>173</v>
      </c>
      <c r="E8" s="312" t="s">
        <v>3</v>
      </c>
      <c r="F8" s="312"/>
      <c r="G8" s="312" t="s">
        <v>4</v>
      </c>
      <c r="H8" s="312"/>
      <c r="I8" s="312"/>
      <c r="J8" s="312"/>
      <c r="K8" s="312"/>
      <c r="L8" s="312"/>
      <c r="M8" s="312"/>
      <c r="N8" s="312"/>
      <c r="O8" s="312" t="s">
        <v>5</v>
      </c>
      <c r="P8" s="312"/>
      <c r="Q8" s="312" t="s">
        <v>6</v>
      </c>
      <c r="R8" s="312"/>
      <c r="S8" s="312"/>
      <c r="T8" s="312"/>
      <c r="U8" s="312"/>
      <c r="V8" s="312"/>
      <c r="W8" s="312"/>
      <c r="X8" s="312" t="s">
        <v>7</v>
      </c>
      <c r="Y8" s="312"/>
      <c r="Z8" s="312"/>
      <c r="AA8" s="312" t="s">
        <v>8</v>
      </c>
      <c r="AB8" s="312"/>
      <c r="AC8" s="312"/>
      <c r="AD8" s="312"/>
      <c r="AE8" s="312"/>
      <c r="AF8" s="312"/>
      <c r="AG8" s="312"/>
      <c r="AH8" s="312"/>
      <c r="AI8" s="312"/>
      <c r="AJ8" s="312"/>
      <c r="AK8" s="312"/>
      <c r="AL8" s="312"/>
      <c r="AM8" s="312"/>
      <c r="AN8" s="312"/>
      <c r="AO8" s="312"/>
      <c r="AP8" s="312"/>
      <c r="AQ8" s="312"/>
      <c r="AR8" s="312"/>
      <c r="AS8" s="312"/>
      <c r="AT8" s="251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7"/>
      <c r="HO8" s="12" t="s">
        <v>182</v>
      </c>
    </row>
    <row r="9" spans="2:223" ht="27.75" customHeight="1" x14ac:dyDescent="0.35">
      <c r="B9" s="310"/>
      <c r="C9" s="312"/>
      <c r="D9" s="312"/>
      <c r="E9" s="301" t="s">
        <v>9</v>
      </c>
      <c r="F9" s="301" t="s">
        <v>10</v>
      </c>
      <c r="G9" s="301" t="s">
        <v>11</v>
      </c>
      <c r="H9" s="306" t="s">
        <v>174</v>
      </c>
      <c r="I9" s="307" t="s">
        <v>12</v>
      </c>
      <c r="J9" s="307" t="s">
        <v>166</v>
      </c>
      <c r="K9" s="307" t="s">
        <v>13</v>
      </c>
      <c r="L9" s="305" t="s">
        <v>14</v>
      </c>
      <c r="M9" s="301" t="s">
        <v>168</v>
      </c>
      <c r="N9" s="306" t="s">
        <v>15</v>
      </c>
      <c r="O9" s="301" t="s">
        <v>16</v>
      </c>
      <c r="P9" s="301" t="s">
        <v>17</v>
      </c>
      <c r="Q9" s="306" t="s">
        <v>199</v>
      </c>
      <c r="R9" s="306" t="s">
        <v>41</v>
      </c>
      <c r="S9" s="301" t="s">
        <v>18</v>
      </c>
      <c r="T9" s="301" t="s">
        <v>19</v>
      </c>
      <c r="U9" s="301" t="s">
        <v>20</v>
      </c>
      <c r="V9" s="301" t="s">
        <v>21</v>
      </c>
      <c r="W9" s="301" t="s">
        <v>22</v>
      </c>
      <c r="X9" s="301" t="s">
        <v>23</v>
      </c>
      <c r="Y9" s="301" t="s">
        <v>24</v>
      </c>
      <c r="Z9" s="301" t="s">
        <v>25</v>
      </c>
      <c r="AA9" s="301" t="s">
        <v>26</v>
      </c>
      <c r="AB9" s="301"/>
      <c r="AC9" s="301"/>
      <c r="AD9" s="301"/>
      <c r="AE9" s="301" t="s">
        <v>27</v>
      </c>
      <c r="AF9" s="301" t="s">
        <v>194</v>
      </c>
      <c r="AG9" s="300" t="s">
        <v>29</v>
      </c>
      <c r="AH9" s="305" t="s">
        <v>30</v>
      </c>
      <c r="AI9" s="301" t="s">
        <v>31</v>
      </c>
      <c r="AJ9" s="301" t="s">
        <v>32</v>
      </c>
      <c r="AK9" s="305" t="s">
        <v>33</v>
      </c>
      <c r="AL9" s="305" t="s">
        <v>34</v>
      </c>
      <c r="AM9" s="300" t="s">
        <v>35</v>
      </c>
      <c r="AN9" s="300" t="s">
        <v>36</v>
      </c>
      <c r="AO9" s="300" t="s">
        <v>37</v>
      </c>
      <c r="AP9" s="300" t="s">
        <v>38</v>
      </c>
      <c r="AQ9" s="300" t="s">
        <v>165</v>
      </c>
      <c r="AR9" s="301" t="s">
        <v>39</v>
      </c>
      <c r="AS9" s="301" t="s">
        <v>40</v>
      </c>
      <c r="AT9" s="304"/>
      <c r="AU9" s="12">
        <v>1</v>
      </c>
      <c r="AV9" s="12">
        <v>2</v>
      </c>
      <c r="AW9" s="12">
        <v>3</v>
      </c>
      <c r="AX9" s="12">
        <v>4</v>
      </c>
      <c r="AY9" s="12">
        <v>5</v>
      </c>
      <c r="AZ9" s="12">
        <v>6</v>
      </c>
      <c r="BA9" s="12">
        <v>7</v>
      </c>
      <c r="BB9" s="12">
        <v>8</v>
      </c>
      <c r="BC9" s="12">
        <v>9</v>
      </c>
      <c r="BD9" s="12">
        <v>10</v>
      </c>
      <c r="BE9" s="12">
        <v>11</v>
      </c>
      <c r="BF9" s="12">
        <v>12</v>
      </c>
      <c r="BG9" s="12">
        <v>13</v>
      </c>
      <c r="BH9" s="12">
        <v>14</v>
      </c>
      <c r="BI9" s="12">
        <v>15</v>
      </c>
      <c r="BJ9" s="12">
        <v>16</v>
      </c>
      <c r="BK9" s="12">
        <v>17</v>
      </c>
      <c r="BL9" s="12">
        <v>18</v>
      </c>
      <c r="HO9" s="12" t="s">
        <v>183</v>
      </c>
    </row>
    <row r="10" spans="2:223" s="7" customFormat="1" ht="117" customHeight="1" x14ac:dyDescent="0.35">
      <c r="B10" s="310"/>
      <c r="C10" s="312"/>
      <c r="D10" s="312"/>
      <c r="E10" s="301"/>
      <c r="F10" s="301"/>
      <c r="G10" s="301"/>
      <c r="H10" s="306"/>
      <c r="I10" s="307"/>
      <c r="J10" s="307"/>
      <c r="K10" s="307"/>
      <c r="L10" s="305"/>
      <c r="M10" s="301"/>
      <c r="N10" s="306"/>
      <c r="O10" s="301"/>
      <c r="P10" s="301"/>
      <c r="Q10" s="306"/>
      <c r="R10" s="306"/>
      <c r="S10" s="301"/>
      <c r="T10" s="301"/>
      <c r="U10" s="301"/>
      <c r="V10" s="301"/>
      <c r="W10" s="301"/>
      <c r="X10" s="301"/>
      <c r="Y10" s="301"/>
      <c r="Z10" s="301"/>
      <c r="AA10" s="250" t="s">
        <v>42</v>
      </c>
      <c r="AB10" s="250" t="s">
        <v>16</v>
      </c>
      <c r="AC10" s="250" t="s">
        <v>43</v>
      </c>
      <c r="AD10" s="250" t="s">
        <v>16</v>
      </c>
      <c r="AE10" s="301"/>
      <c r="AF10" s="301"/>
      <c r="AG10" s="300"/>
      <c r="AH10" s="305"/>
      <c r="AI10" s="301"/>
      <c r="AJ10" s="301"/>
      <c r="AK10" s="305"/>
      <c r="AL10" s="305"/>
      <c r="AM10" s="300"/>
      <c r="AN10" s="300"/>
      <c r="AO10" s="300"/>
      <c r="AP10" s="300"/>
      <c r="AQ10" s="300"/>
      <c r="AR10" s="301"/>
      <c r="AS10" s="301"/>
      <c r="AT10" s="304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HO10" s="12" t="s">
        <v>184</v>
      </c>
    </row>
    <row r="11" spans="2:223" s="7" customFormat="1" ht="177" customHeight="1" x14ac:dyDescent="0.35">
      <c r="B11" s="310"/>
      <c r="C11" s="312"/>
      <c r="D11" s="312"/>
      <c r="E11" s="301"/>
      <c r="F11" s="301"/>
      <c r="G11" s="301"/>
      <c r="H11" s="306"/>
      <c r="I11" s="307"/>
      <c r="J11" s="307"/>
      <c r="K11" s="307"/>
      <c r="L11" s="305"/>
      <c r="M11" s="301"/>
      <c r="N11" s="306"/>
      <c r="O11" s="301"/>
      <c r="P11" s="301"/>
      <c r="Q11" s="306"/>
      <c r="R11" s="306"/>
      <c r="S11" s="301"/>
      <c r="T11" s="301"/>
      <c r="U11" s="301"/>
      <c r="V11" s="301"/>
      <c r="W11" s="301"/>
      <c r="X11" s="301"/>
      <c r="Y11" s="301"/>
      <c r="Z11" s="301"/>
      <c r="AA11" s="250" t="s">
        <v>44</v>
      </c>
      <c r="AB11" s="250" t="s">
        <v>16</v>
      </c>
      <c r="AC11" s="250" t="s">
        <v>44</v>
      </c>
      <c r="AD11" s="250" t="s">
        <v>16</v>
      </c>
      <c r="AE11" s="301"/>
      <c r="AF11" s="301"/>
      <c r="AG11" s="300"/>
      <c r="AH11" s="305"/>
      <c r="AI11" s="301"/>
      <c r="AJ11" s="301"/>
      <c r="AK11" s="305"/>
      <c r="AL11" s="305"/>
      <c r="AM11" s="300"/>
      <c r="AN11" s="300"/>
      <c r="AO11" s="300"/>
      <c r="AP11" s="300"/>
      <c r="AQ11" s="300"/>
      <c r="AR11" s="301"/>
      <c r="AS11" s="301"/>
      <c r="AT11" s="304"/>
      <c r="AU11" s="298" t="s">
        <v>45</v>
      </c>
      <c r="AV11" s="296" t="s">
        <v>45</v>
      </c>
      <c r="AW11" s="296" t="s">
        <v>45</v>
      </c>
      <c r="AX11" s="296" t="s">
        <v>45</v>
      </c>
      <c r="AY11" s="296" t="s">
        <v>45</v>
      </c>
      <c r="AZ11" s="296" t="s">
        <v>45</v>
      </c>
      <c r="BA11" s="296" t="s">
        <v>45</v>
      </c>
      <c r="BB11" s="296" t="s">
        <v>45</v>
      </c>
      <c r="BC11" s="296" t="s">
        <v>45</v>
      </c>
      <c r="BD11" s="296" t="s">
        <v>45</v>
      </c>
      <c r="BE11" s="296" t="s">
        <v>45</v>
      </c>
      <c r="BF11" s="296" t="s">
        <v>45</v>
      </c>
      <c r="BG11" s="296" t="s">
        <v>45</v>
      </c>
      <c r="BH11" s="296" t="s">
        <v>45</v>
      </c>
      <c r="BI11" s="296" t="s">
        <v>45</v>
      </c>
      <c r="BJ11" s="296" t="s">
        <v>45</v>
      </c>
      <c r="BK11" s="296" t="s">
        <v>45</v>
      </c>
      <c r="BL11" s="302" t="s">
        <v>46</v>
      </c>
      <c r="HO11" s="12" t="s">
        <v>185</v>
      </c>
    </row>
    <row r="12" spans="2:223" ht="35.25" customHeight="1" x14ac:dyDescent="0.35">
      <c r="B12" s="202">
        <v>0</v>
      </c>
      <c r="C12" s="3">
        <v>1</v>
      </c>
      <c r="D12" s="3">
        <v>2</v>
      </c>
      <c r="E12" s="3">
        <v>3</v>
      </c>
      <c r="F12" s="3">
        <v>4</v>
      </c>
      <c r="G12" s="3">
        <v>5</v>
      </c>
      <c r="H12" s="3">
        <v>6</v>
      </c>
      <c r="I12" s="3">
        <v>7</v>
      </c>
      <c r="J12" s="3">
        <v>8</v>
      </c>
      <c r="K12" s="3">
        <v>9</v>
      </c>
      <c r="L12" s="3">
        <v>10</v>
      </c>
      <c r="M12" s="3">
        <v>11</v>
      </c>
      <c r="N12" s="3">
        <v>12</v>
      </c>
      <c r="O12" s="3">
        <v>13</v>
      </c>
      <c r="P12" s="3">
        <v>14</v>
      </c>
      <c r="Q12" s="3">
        <v>15</v>
      </c>
      <c r="R12" s="3">
        <v>16</v>
      </c>
      <c r="S12" s="3">
        <v>17</v>
      </c>
      <c r="T12" s="3">
        <v>18</v>
      </c>
      <c r="U12" s="3">
        <v>19</v>
      </c>
      <c r="V12" s="3">
        <v>20</v>
      </c>
      <c r="W12" s="3">
        <v>21</v>
      </c>
      <c r="X12" s="3">
        <v>22</v>
      </c>
      <c r="Y12" s="3">
        <v>23</v>
      </c>
      <c r="Z12" s="3">
        <v>24</v>
      </c>
      <c r="AA12" s="3">
        <v>25</v>
      </c>
      <c r="AB12" s="3">
        <v>26</v>
      </c>
      <c r="AC12" s="3">
        <v>27</v>
      </c>
      <c r="AD12" s="3">
        <v>28</v>
      </c>
      <c r="AE12" s="3">
        <v>29</v>
      </c>
      <c r="AF12" s="3">
        <v>30</v>
      </c>
      <c r="AG12" s="3">
        <v>31</v>
      </c>
      <c r="AH12" s="3">
        <v>32</v>
      </c>
      <c r="AI12" s="3">
        <v>33</v>
      </c>
      <c r="AJ12" s="3">
        <v>34</v>
      </c>
      <c r="AK12" s="3">
        <v>35</v>
      </c>
      <c r="AL12" s="3">
        <v>36</v>
      </c>
      <c r="AM12" s="3">
        <v>37</v>
      </c>
      <c r="AN12" s="3">
        <v>38</v>
      </c>
      <c r="AO12" s="3">
        <v>39</v>
      </c>
      <c r="AP12" s="3">
        <v>40</v>
      </c>
      <c r="AQ12" s="3">
        <v>41</v>
      </c>
      <c r="AR12" s="3">
        <v>42</v>
      </c>
      <c r="AS12" s="3">
        <v>43</v>
      </c>
      <c r="AT12" s="203"/>
      <c r="AU12" s="299"/>
      <c r="AV12" s="297"/>
      <c r="AW12" s="297"/>
      <c r="AX12" s="297"/>
      <c r="AY12" s="297"/>
      <c r="AZ12" s="297"/>
      <c r="BA12" s="297"/>
      <c r="BB12" s="297"/>
      <c r="BC12" s="297"/>
      <c r="BD12" s="297"/>
      <c r="BE12" s="297"/>
      <c r="BF12" s="297"/>
      <c r="BG12" s="297"/>
      <c r="BH12" s="297"/>
      <c r="BI12" s="297"/>
      <c r="BJ12" s="297"/>
      <c r="BK12" s="297"/>
      <c r="BL12" s="303"/>
      <c r="BM12" s="12" t="s">
        <v>190</v>
      </c>
      <c r="HO12" s="12" t="s">
        <v>186</v>
      </c>
    </row>
    <row r="13" spans="2:223" s="11" customFormat="1" ht="57.75" customHeight="1" x14ac:dyDescent="0.45">
      <c r="B13" s="204" t="s">
        <v>47</v>
      </c>
      <c r="C13" s="152" t="s">
        <v>48</v>
      </c>
      <c r="D13" s="184">
        <f>O13+P13</f>
        <v>4871</v>
      </c>
      <c r="E13" s="152">
        <f>'ian22'!E13+'feb22'!E13+'mar22'!E13+'apr22'!E13+'mai22'!E13+'iun22'!E13</f>
        <v>1615</v>
      </c>
      <c r="F13" s="152">
        <f>'ian22'!F13+'feb22'!F13+'mar22'!F13+'apr22'!F13+'mai22'!F13+'iun22'!F13</f>
        <v>3256</v>
      </c>
      <c r="G13" s="152">
        <f>'ian22'!G13+'feb22'!G13+'mar22'!G13+'apr22'!G13+'mai22'!G13+'iun22'!G13</f>
        <v>657</v>
      </c>
      <c r="H13" s="152">
        <f>'ian22'!H13+'feb22'!H13+'mar22'!H13+'apr22'!H13+'mai22'!H13+'iun22'!H13</f>
        <v>311</v>
      </c>
      <c r="I13" s="152">
        <f>'ian22'!I13+'feb22'!I13+'mar22'!I13+'apr22'!I13+'mai22'!I13+'iun22'!I13</f>
        <v>399</v>
      </c>
      <c r="J13" s="152">
        <f>'ian22'!J13+'feb22'!J13+'mar22'!J13+'apr22'!J13+'mai22'!J13+'iun22'!J13</f>
        <v>141</v>
      </c>
      <c r="K13" s="152">
        <f>'ian22'!K13+'feb22'!K13+'mar22'!K13+'apr22'!K13+'mai22'!K13+'iun22'!K13</f>
        <v>466</v>
      </c>
      <c r="L13" s="152">
        <f>'ian22'!L13+'feb22'!L13+'mar22'!L13+'apr22'!L13+'mai22'!L13+'iun22'!L13</f>
        <v>1023</v>
      </c>
      <c r="M13" s="152">
        <f>'ian22'!M13+'feb22'!M13+'mar22'!M13+'apr22'!M13+'mai22'!M13+'iun22'!M13</f>
        <v>2326</v>
      </c>
      <c r="N13" s="152">
        <f>'ian22'!N13+'feb22'!N13+'mar22'!N13+'apr22'!N13+'mai22'!N13+'iun22'!N13</f>
        <v>763</v>
      </c>
      <c r="O13" s="152">
        <f>'ian22'!O13+'feb22'!O13+'mar22'!O13+'apr22'!O13+'mai22'!O13+'iun22'!O13</f>
        <v>2219</v>
      </c>
      <c r="P13" s="152">
        <f>'ian22'!P13+'feb22'!P13+'mar22'!P13+'apr22'!P13+'mai22'!P13+'iun22'!P13</f>
        <v>2652</v>
      </c>
      <c r="Q13" s="152">
        <f>'ian22'!Q13+'feb22'!Q13+'mar22'!Q13+'apr22'!Q13+'mai22'!Q13+'iun22'!Q13</f>
        <v>889</v>
      </c>
      <c r="R13" s="152">
        <f>'ian22'!R13+'feb22'!R13+'mar22'!R13+'apr22'!R13+'mai22'!R13+'iun22'!R13</f>
        <v>255</v>
      </c>
      <c r="S13" s="152">
        <f>'ian22'!S13+'feb22'!S13+'mar22'!S13+'apr22'!S13+'mai22'!S13+'iun22'!S13</f>
        <v>1872</v>
      </c>
      <c r="T13" s="152">
        <f>'ian22'!T13+'feb22'!T13+'mar22'!T13+'apr22'!T13+'mai22'!T13+'iun22'!T13</f>
        <v>574</v>
      </c>
      <c r="U13" s="152">
        <f>'ian22'!U13+'feb22'!U13+'mar22'!U13+'apr22'!U13+'mai22'!U13+'iun22'!U13</f>
        <v>1284</v>
      </c>
      <c r="V13" s="152">
        <f>'ian22'!V13+'feb22'!V13+'mar22'!V13+'apr22'!V13+'mai22'!V13+'iun22'!V13</f>
        <v>79</v>
      </c>
      <c r="W13" s="152">
        <f>'ian22'!W13+'feb22'!W13+'mar22'!W13+'apr22'!W13+'mai22'!W13+'iun22'!W13</f>
        <v>173</v>
      </c>
      <c r="X13" s="152">
        <f>'ian22'!X13+'feb22'!X13+'mar22'!X13+'apr22'!X13+'mai22'!X13+'iun22'!X13</f>
        <v>4023</v>
      </c>
      <c r="Y13" s="152">
        <f>'ian22'!Y13+'feb22'!Y13+'mar22'!Y13+'apr22'!Y13+'mai22'!Y13+'iun22'!Y13</f>
        <v>848</v>
      </c>
      <c r="Z13" s="152">
        <f>'ian22'!Z13+'feb22'!Z13+'mar22'!Z13+'apr22'!Z13+'mai22'!Z13+'iun22'!Z13</f>
        <v>0</v>
      </c>
      <c r="AA13" s="152">
        <f>'ian22'!AA13+'feb22'!AA13+'mar22'!AA13+'apr22'!AA13+'mai22'!AA13+'iun22'!AA13</f>
        <v>0</v>
      </c>
      <c r="AB13" s="152">
        <f>'ian22'!AB13+'feb22'!AB13+'mar22'!AB13+'apr22'!AB13+'mai22'!AB13+'iun22'!AB13</f>
        <v>0</v>
      </c>
      <c r="AC13" s="152">
        <f>'ian22'!AC13+'feb22'!AC13+'mar22'!AC13+'apr22'!AC13+'mai22'!AC13+'iun22'!AC13</f>
        <v>0</v>
      </c>
      <c r="AD13" s="152">
        <f>'ian22'!AD13+'feb22'!AD13+'mar22'!AD13+'apr22'!AD13+'mai22'!AD13+'iun22'!AD13</f>
        <v>0</v>
      </c>
      <c r="AE13" s="152">
        <f>'ian22'!AE13+'feb22'!AE13+'mar22'!AE13+'apr22'!AE13+'mai22'!AE13+'iun22'!AE13</f>
        <v>26</v>
      </c>
      <c r="AF13" s="152">
        <f>'ian22'!AF13+'feb22'!AF13+'mar22'!AF13+'apr22'!AF13+'mai22'!AF13+'iun22'!AF13</f>
        <v>0</v>
      </c>
      <c r="AG13" s="152">
        <f>'ian22'!AG13+'feb22'!AG13+'mar22'!AG13+'apr22'!AG13+'mai22'!AG13+'iun22'!AG13</f>
        <v>0</v>
      </c>
      <c r="AH13" s="152">
        <f>'ian22'!AH13+'feb22'!AH13+'mar22'!AH13+'apr22'!AH13+'mai22'!AH13+'iun22'!AH13</f>
        <v>0</v>
      </c>
      <c r="AI13" s="152">
        <f>'ian22'!AI13+'feb22'!AI13+'mar22'!AI13+'apr22'!AI13+'mai22'!AI13+'iun22'!AI13</f>
        <v>0</v>
      </c>
      <c r="AJ13" s="152">
        <f>'ian22'!AJ13+'feb22'!AJ13+'mar22'!AJ13+'apr22'!AJ13+'mai22'!AJ13+'iun22'!AJ13</f>
        <v>4</v>
      </c>
      <c r="AK13" s="152">
        <f>'ian22'!AK13+'feb22'!AK13+'mar22'!AK13+'apr22'!AK13+'mai22'!AK13+'iun22'!AK13</f>
        <v>0</v>
      </c>
      <c r="AL13" s="152">
        <f>'ian22'!AL13+'feb22'!AL13+'mar22'!AL13+'apr22'!AL13+'mai22'!AL13+'iun22'!AL13</f>
        <v>0</v>
      </c>
      <c r="AM13" s="152">
        <f>'ian22'!AM13+'feb22'!AM13+'mar22'!AM13+'apr22'!AM13+'mai22'!AM13+'iun22'!AM13</f>
        <v>14</v>
      </c>
      <c r="AN13" s="152">
        <f>'ian22'!AN13+'feb22'!AN13+'mar22'!AN13+'apr22'!AN13+'mai22'!AN13+'iun22'!AN13</f>
        <v>0</v>
      </c>
      <c r="AO13" s="152">
        <f>'ian22'!AO13+'feb22'!AO13+'mar22'!AO13+'apr22'!AO13+'mai22'!AO13+'iun22'!AO13</f>
        <v>0</v>
      </c>
      <c r="AP13" s="152">
        <f>'ian22'!AP13+'feb22'!AP13+'mar22'!AP13+'apr22'!AP13+'mai22'!AP13+'iun22'!AP13</f>
        <v>0</v>
      </c>
      <c r="AQ13" s="152">
        <f>'ian22'!AQ13+'feb22'!AQ13+'mar22'!AQ13+'apr22'!AQ13+'mai22'!AQ13+'iun22'!AQ13</f>
        <v>0</v>
      </c>
      <c r="AR13" s="152">
        <f>'ian22'!AR13+'feb22'!AR13+'mar22'!AR13+'apr22'!AR13+'mai22'!AR13+'iun22'!AR13</f>
        <v>0</v>
      </c>
      <c r="AS13" s="152">
        <f>'ian22'!AS13+'feb22'!AS13+'mar22'!AS13+'apr22'!AS13+'mai22'!AS13+'iun22'!AS13</f>
        <v>4827</v>
      </c>
      <c r="AT13" s="205"/>
      <c r="AU13" s="16" t="str">
        <f>IF(G13++I13+K13+L13+M13=D13," ","GRESEALA")</f>
        <v xml:space="preserve"> </v>
      </c>
      <c r="AV13" s="16" t="str">
        <f>IF(AA13+AC13+AE13+AF13+AG13+AH13+AI13+AJ13+AK13+AL13+AM13+AN13+AO13+AP13+AQ13+AR13+AS13&gt;=D13," ","GRESEALA")</f>
        <v xml:space="preserve"> </v>
      </c>
      <c r="AW13" s="17" t="str">
        <f>IF(E13+F13=D13," ","GRESEALA")</f>
        <v xml:space="preserve"> </v>
      </c>
      <c r="AX13" s="17" t="str">
        <f>IF(O13+P13=D13," ","GRESEALA")</f>
        <v xml:space="preserve"> </v>
      </c>
      <c r="AY13" s="17" t="str">
        <f>IF(Q13+S13+T13+U13+V13+W13=D13," ","GRESEALA")</f>
        <v xml:space="preserve"> </v>
      </c>
      <c r="AZ13" s="17" t="str">
        <f>IF(X13+Y13+Z13=D13," ","GRESEALA")</f>
        <v xml:space="preserve"> </v>
      </c>
      <c r="BA13" s="17" t="str">
        <f>IF(N13&lt;=M13," ","GRESEALA")</f>
        <v xml:space="preserve"> </v>
      </c>
      <c r="BB13" s="17" t="str">
        <f>IF(AS13&lt;=D13," ","GRESEALA")</f>
        <v xml:space="preserve"> </v>
      </c>
      <c r="BC13" s="17" t="str">
        <f>IF(H13&lt;=G13," ","GRESEALA")</f>
        <v xml:space="preserve"> </v>
      </c>
      <c r="BD13" s="17" t="str">
        <f>IF(AS14&lt;=D14," ","GRESEALA")</f>
        <v xml:space="preserve"> </v>
      </c>
      <c r="BE13" s="17" t="str">
        <f>IF(H14&lt;=G14," ","GRESEALA")</f>
        <v xml:space="preserve"> </v>
      </c>
      <c r="BF13" s="17" t="str">
        <f>IF(AS15&lt;=D15," ","GRESEALA")</f>
        <v xml:space="preserve"> </v>
      </c>
      <c r="BG13" s="17" t="str">
        <f>IF(H15&lt;=G15," ","GRESEALA")</f>
        <v xml:space="preserve"> </v>
      </c>
      <c r="BH13" s="17" t="str">
        <f>IF(Z15&lt;=Z13," ","GRESEALA")</f>
        <v xml:space="preserve"> </v>
      </c>
      <c r="BI13" s="17" t="str">
        <f>IF(AA15&lt;=AA13," ","GRESEALA")</f>
        <v xml:space="preserve"> </v>
      </c>
      <c r="BJ13" s="17" t="str">
        <f>IF(AB15&lt;=AB13," ","GRESEALA")</f>
        <v xml:space="preserve"> </v>
      </c>
      <c r="BK13" s="17" t="str">
        <f>IF(H15&lt;=H13," ","GRESEALA")</f>
        <v xml:space="preserve"> </v>
      </c>
      <c r="BL13" s="18" t="str">
        <f>IF((X39=0)*AND(X40=0)*AND(X38=0),"  ","GRESEALA")</f>
        <v xml:space="preserve">  </v>
      </c>
      <c r="BM13" s="19" t="str">
        <f>IF(J14&lt;=I14," ","GRESEALA")</f>
        <v xml:space="preserve"> </v>
      </c>
      <c r="HO13" s="12" t="s">
        <v>187</v>
      </c>
    </row>
    <row r="14" spans="2:223" s="24" customFormat="1" ht="43.5" customHeight="1" x14ac:dyDescent="0.45">
      <c r="B14" s="206" t="s">
        <v>49</v>
      </c>
      <c r="C14" s="157" t="s">
        <v>50</v>
      </c>
      <c r="D14" s="197">
        <f>O14+P14</f>
        <v>1530</v>
      </c>
      <c r="E14" s="152">
        <f>'ian22'!E14+'feb22'!E14+'mar22'!E14+'apr22'!E14+'mai22'!E14+'iun22'!E14</f>
        <v>744</v>
      </c>
      <c r="F14" s="152">
        <f>'ian22'!F14+'feb22'!F14+'mar22'!F14+'apr22'!F14+'mai22'!F14+'iun22'!F14</f>
        <v>786</v>
      </c>
      <c r="G14" s="152">
        <f>'ian22'!G14+'feb22'!G14+'mar22'!G14+'apr22'!G14+'mai22'!G14+'iun22'!G14</f>
        <v>289</v>
      </c>
      <c r="H14" s="152">
        <f>'ian22'!H14+'feb22'!H14+'mar22'!H14+'apr22'!H14+'mai22'!H14+'iun22'!H14</f>
        <v>62</v>
      </c>
      <c r="I14" s="152">
        <f>'ian22'!I14+'feb22'!I14+'mar22'!I14+'apr22'!I14+'mai22'!I14+'iun22'!I14</f>
        <v>141</v>
      </c>
      <c r="J14" s="152">
        <f>'ian22'!J14+'feb22'!J14+'mar22'!J14+'apr22'!J14+'mai22'!J14+'iun22'!J14</f>
        <v>24</v>
      </c>
      <c r="K14" s="152">
        <f>'ian22'!K14+'feb22'!K14+'mar22'!K14+'apr22'!K14+'mai22'!K14+'iun22'!K14</f>
        <v>148</v>
      </c>
      <c r="L14" s="152">
        <f>'ian22'!L14+'feb22'!L14+'mar22'!L14+'apr22'!L14+'mai22'!L14+'iun22'!L14</f>
        <v>309</v>
      </c>
      <c r="M14" s="152">
        <f>'ian22'!M14+'feb22'!M14+'mar22'!M14+'apr22'!M14+'mai22'!M14+'iun22'!M14</f>
        <v>643</v>
      </c>
      <c r="N14" s="152">
        <f>'ian22'!N14+'feb22'!N14+'mar22'!N14+'apr22'!N14+'mai22'!N14+'iun22'!N14</f>
        <v>146</v>
      </c>
      <c r="O14" s="152">
        <f>'ian22'!O14+'feb22'!O14+'mar22'!O14+'apr22'!O14+'mai22'!O14+'iun22'!O14</f>
        <v>707</v>
      </c>
      <c r="P14" s="152">
        <f>'ian22'!P14+'feb22'!P14+'mar22'!P14+'apr22'!P14+'mai22'!P14+'iun22'!P14</f>
        <v>823</v>
      </c>
      <c r="Q14" s="152">
        <f>'ian22'!Q14+'feb22'!Q14+'mar22'!Q14+'apr22'!Q14+'mai22'!Q14+'iun22'!Q14</f>
        <v>71</v>
      </c>
      <c r="R14" s="152">
        <f>'ian22'!R14+'feb22'!R14+'mar22'!R14+'apr22'!R14+'mai22'!R14+'iun22'!R14</f>
        <v>21</v>
      </c>
      <c r="S14" s="152">
        <f>'ian22'!S14+'feb22'!S14+'mar22'!S14+'apr22'!S14+'mai22'!S14+'iun22'!S14</f>
        <v>597</v>
      </c>
      <c r="T14" s="152">
        <f>'ian22'!T14+'feb22'!T14+'mar22'!T14+'apr22'!T14+'mai22'!T14+'iun22'!T14</f>
        <v>188</v>
      </c>
      <c r="U14" s="152">
        <f>'ian22'!U14+'feb22'!U14+'mar22'!U14+'apr22'!U14+'mai22'!U14+'iun22'!U14</f>
        <v>561</v>
      </c>
      <c r="V14" s="152">
        <f>'ian22'!V14+'feb22'!V14+'mar22'!V14+'apr22'!V14+'mai22'!V14+'iun22'!V14</f>
        <v>36</v>
      </c>
      <c r="W14" s="152">
        <f>'ian22'!W14+'feb22'!W14+'mar22'!W14+'apr22'!W14+'mai22'!W14+'iun22'!W14</f>
        <v>77</v>
      </c>
      <c r="X14" s="152">
        <f>'ian22'!X14+'feb22'!X14+'mar22'!X14+'apr22'!X14+'mai22'!X14+'iun22'!X14</f>
        <v>1190</v>
      </c>
      <c r="Y14" s="152">
        <f>'ian22'!Y14+'feb22'!Y14+'mar22'!Y14+'apr22'!Y14+'mai22'!Y14+'iun22'!Y14</f>
        <v>340</v>
      </c>
      <c r="Z14" s="152">
        <f>'ian22'!Z14+'feb22'!Z14+'mar22'!Z14+'apr22'!Z14+'mai22'!Z14+'iun22'!Z14</f>
        <v>0</v>
      </c>
      <c r="AA14" s="152">
        <f>'ian22'!AA14+'feb22'!AA14+'mar22'!AA14+'apr22'!AA14+'mai22'!AA14+'iun22'!AA14</f>
        <v>0</v>
      </c>
      <c r="AB14" s="152">
        <f>'ian22'!AB14+'feb22'!AB14+'mar22'!AB14+'apr22'!AB14+'mai22'!AB14+'iun22'!AB14</f>
        <v>0</v>
      </c>
      <c r="AC14" s="152">
        <f>'ian22'!AC14+'feb22'!AC14+'mar22'!AC14+'apr22'!AC14+'mai22'!AC14+'iun22'!AC14</f>
        <v>0</v>
      </c>
      <c r="AD14" s="152">
        <f>'ian22'!AD14+'feb22'!AD14+'mar22'!AD14+'apr22'!AD14+'mai22'!AD14+'iun22'!AD14</f>
        <v>0</v>
      </c>
      <c r="AE14" s="152">
        <f>'ian22'!AE14+'feb22'!AE14+'mar22'!AE14+'apr22'!AE14+'mai22'!AE14+'iun22'!AE14</f>
        <v>5</v>
      </c>
      <c r="AF14" s="152">
        <f>'ian22'!AF14+'feb22'!AF14+'mar22'!AF14+'apr22'!AF14+'mai22'!AF14+'iun22'!AF14</f>
        <v>0</v>
      </c>
      <c r="AG14" s="152">
        <f>'ian22'!AG14+'feb22'!AG14+'mar22'!AG14+'apr22'!AG14+'mai22'!AG14+'iun22'!AG14</f>
        <v>0</v>
      </c>
      <c r="AH14" s="152">
        <f>'ian22'!AH14+'feb22'!AH14+'mar22'!AH14+'apr22'!AH14+'mai22'!AH14+'iun22'!AH14</f>
        <v>0</v>
      </c>
      <c r="AI14" s="152">
        <f>'ian22'!AI14+'feb22'!AI14+'mar22'!AI14+'apr22'!AI14+'mai22'!AI14+'iun22'!AI14</f>
        <v>0</v>
      </c>
      <c r="AJ14" s="152">
        <f>'ian22'!AJ14+'feb22'!AJ14+'mar22'!AJ14+'apr22'!AJ14+'mai22'!AJ14+'iun22'!AJ14</f>
        <v>0</v>
      </c>
      <c r="AK14" s="152">
        <f>'ian22'!AK14+'feb22'!AK14+'mar22'!AK14+'apr22'!AK14+'mai22'!AK14+'iun22'!AK14</f>
        <v>0</v>
      </c>
      <c r="AL14" s="152">
        <f>'ian22'!AL14+'feb22'!AL14+'mar22'!AL14+'apr22'!AL14+'mai22'!AL14+'iun22'!AL14</f>
        <v>0</v>
      </c>
      <c r="AM14" s="152">
        <f>'ian22'!AM14+'feb22'!AM14+'mar22'!AM14+'apr22'!AM14+'mai22'!AM14+'iun22'!AM14</f>
        <v>0</v>
      </c>
      <c r="AN14" s="152">
        <f>'ian22'!AN14+'feb22'!AN14+'mar22'!AN14+'apr22'!AN14+'mai22'!AN14+'iun22'!AN14</f>
        <v>0</v>
      </c>
      <c r="AO14" s="152">
        <f>'ian22'!AO14+'feb22'!AO14+'mar22'!AO14+'apr22'!AO14+'mai22'!AO14+'iun22'!AO14</f>
        <v>0</v>
      </c>
      <c r="AP14" s="152">
        <f>'ian22'!AP14+'feb22'!AP14+'mar22'!AP14+'apr22'!AP14+'mai22'!AP14+'iun22'!AP14</f>
        <v>0</v>
      </c>
      <c r="AQ14" s="152">
        <f>'ian22'!AQ14+'feb22'!AQ14+'mar22'!AQ14+'apr22'!AQ14+'mai22'!AQ14+'iun22'!AQ14</f>
        <v>0</v>
      </c>
      <c r="AR14" s="152">
        <f>'ian22'!AR14+'feb22'!AR14+'mar22'!AR14+'apr22'!AR14+'mai22'!AR14+'iun22'!AR14</f>
        <v>0</v>
      </c>
      <c r="AS14" s="152">
        <f>'ian22'!AS14+'feb22'!AS14+'mar22'!AS14+'apr22'!AS14+'mai22'!AS14+'iun22'!AS14</f>
        <v>1525</v>
      </c>
      <c r="AT14" s="205"/>
      <c r="AU14" s="17" t="str">
        <f>IF(E14+F14=D14," ","GRESEALA")</f>
        <v xml:space="preserve"> </v>
      </c>
      <c r="AV14" s="23" t="str">
        <f>IF(G14+K14+I14+L14+M14=D14," ","GRESEALA")</f>
        <v xml:space="preserve"> </v>
      </c>
      <c r="AW14" s="17" t="str">
        <f>IF(O14+P14=D14," ","GRESEALA")</f>
        <v xml:space="preserve"> </v>
      </c>
      <c r="AX14" s="17" t="str">
        <f>IF(Q14+S14+T14+U14+V14+W14=D14," ","GRESEALA")</f>
        <v xml:space="preserve"> </v>
      </c>
      <c r="AY14" s="17" t="str">
        <f>IF(X14+Y14+Z14=D14," ","GRESEALA")</f>
        <v xml:space="preserve"> </v>
      </c>
      <c r="AZ14" s="17" t="str">
        <f>IF(AA14+AC14+AE14+AF14+AG14+AH14+AI14+AJ14+AK14+AL14+AR14+AS14&gt;=D14," ","GRESEALA")</f>
        <v xml:space="preserve"> </v>
      </c>
      <c r="BA14" s="17" t="str">
        <f>IF(E15+F15=D15," ","GRESEALA")</f>
        <v xml:space="preserve"> </v>
      </c>
      <c r="BB14" s="23" t="str">
        <f>IF(G15+K15+I15+L15+M15=D15," ","GRESEALA")</f>
        <v xml:space="preserve"> </v>
      </c>
      <c r="BC14" s="17" t="str">
        <f>IF(O15+P15=D15," ","GRESEALA")</f>
        <v xml:space="preserve"> </v>
      </c>
      <c r="BD14" s="17" t="str">
        <f>IF(Q15+S15+T15+U15+V15+W15=D15," ","GRESEALA")</f>
        <v xml:space="preserve"> </v>
      </c>
      <c r="BE14" s="17" t="str">
        <f>IF(X15+Y15+Z15=D15," ","GRESEALA")</f>
        <v xml:space="preserve"> </v>
      </c>
      <c r="BF14" s="23" t="str">
        <f>IF(AA15+AC15+AE15+AF15+AG15+AH15+AI15+AJ15+AK15+AL15+AM15+AN15+AO15+AP15+AQ15+AR15+AS15&gt;=D15," ","GRESEALA")</f>
        <v xml:space="preserve"> </v>
      </c>
      <c r="BG14" s="17" t="str">
        <f>IF(D15&lt;=D13," ","GRESEALA")</f>
        <v xml:space="preserve"> </v>
      </c>
      <c r="BH14" s="17" t="str">
        <f>IF(E15&lt;=E13," ","GRESEALA")</f>
        <v xml:space="preserve"> </v>
      </c>
      <c r="BI14" s="17" t="str">
        <f>IF(F15&lt;=F13," ","GRESEALA")</f>
        <v xml:space="preserve"> </v>
      </c>
      <c r="BJ14" s="17" t="str">
        <f>IF(G15&lt;=G13," ","GRESEALA")</f>
        <v xml:space="preserve"> </v>
      </c>
      <c r="BK14" s="17" t="str">
        <f>IF(K15&lt;=K13," ","GRESEALA")</f>
        <v xml:space="preserve"> </v>
      </c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  <c r="CI14" s="12"/>
      <c r="CJ14" s="12"/>
      <c r="CK14" s="12"/>
      <c r="CL14" s="12"/>
      <c r="CM14" s="12"/>
      <c r="CN14" s="12"/>
      <c r="CO14" s="12"/>
      <c r="CP14" s="12"/>
      <c r="CQ14" s="12"/>
      <c r="CR14" s="12"/>
      <c r="CS14" s="12"/>
      <c r="CT14" s="12"/>
      <c r="CU14" s="12"/>
      <c r="CV14" s="12"/>
      <c r="CW14" s="12"/>
      <c r="CX14" s="12"/>
      <c r="CY14" s="12"/>
      <c r="CZ14" s="12"/>
      <c r="DA14" s="12"/>
      <c r="DB14" s="12"/>
      <c r="DC14" s="12"/>
      <c r="DD14" s="12"/>
      <c r="DE14" s="12"/>
      <c r="DF14" s="12"/>
      <c r="DG14" s="12"/>
      <c r="DH14" s="12"/>
      <c r="DI14" s="12"/>
      <c r="DJ14" s="12"/>
      <c r="DK14" s="12"/>
      <c r="DL14" s="12"/>
      <c r="DM14" s="12"/>
      <c r="DN14" s="12"/>
      <c r="DO14" s="12"/>
      <c r="DP14" s="12"/>
      <c r="DQ14" s="12"/>
      <c r="DR14" s="12"/>
      <c r="DS14" s="12"/>
      <c r="DT14" s="12"/>
      <c r="DU14" s="12"/>
      <c r="DV14" s="12"/>
      <c r="DW14" s="12"/>
      <c r="DX14" s="12"/>
      <c r="DY14" s="12"/>
      <c r="DZ14" s="12"/>
      <c r="EA14" s="12"/>
      <c r="EB14" s="12"/>
      <c r="EC14" s="12"/>
      <c r="ED14" s="12"/>
      <c r="EE14" s="12"/>
      <c r="EF14" s="12"/>
      <c r="EG14" s="12"/>
      <c r="EH14" s="12"/>
      <c r="EI14" s="12"/>
      <c r="EJ14" s="12"/>
      <c r="EK14" s="12"/>
      <c r="EL14" s="12"/>
      <c r="EM14" s="12"/>
      <c r="EN14" s="12"/>
      <c r="EO14" s="12"/>
      <c r="EP14" s="12"/>
      <c r="EQ14" s="12"/>
      <c r="ER14" s="12"/>
      <c r="ES14" s="12"/>
      <c r="ET14" s="12"/>
      <c r="EU14" s="12"/>
      <c r="EV14" s="12"/>
      <c r="EW14" s="12"/>
      <c r="EX14" s="12"/>
      <c r="EY14" s="12"/>
      <c r="EZ14" s="12"/>
      <c r="FA14" s="12"/>
      <c r="FB14" s="12"/>
      <c r="FC14" s="12"/>
      <c r="FD14" s="12"/>
      <c r="FE14" s="12"/>
      <c r="FF14" s="12"/>
      <c r="FG14" s="12"/>
      <c r="FH14" s="12"/>
      <c r="FI14" s="12"/>
      <c r="FJ14" s="12"/>
      <c r="FK14" s="12"/>
      <c r="FL14" s="12"/>
      <c r="FM14" s="12"/>
      <c r="FN14" s="12"/>
      <c r="FO14" s="12"/>
      <c r="FP14" s="12"/>
      <c r="FQ14" s="12"/>
      <c r="FR14" s="12"/>
      <c r="FS14" s="12"/>
      <c r="FT14" s="12"/>
      <c r="FU14" s="12"/>
      <c r="FV14" s="12"/>
      <c r="FW14" s="12"/>
      <c r="FX14" s="12"/>
      <c r="FY14" s="12"/>
      <c r="FZ14" s="12"/>
      <c r="GA14" s="12"/>
      <c r="GB14" s="12"/>
      <c r="GC14" s="12"/>
      <c r="GD14" s="12"/>
      <c r="GE14" s="12"/>
      <c r="GF14" s="12"/>
      <c r="GG14" s="12"/>
      <c r="GH14" s="12"/>
      <c r="GI14" s="12"/>
      <c r="GJ14" s="12"/>
      <c r="GK14" s="12"/>
      <c r="GL14" s="12"/>
      <c r="GM14" s="12"/>
      <c r="GN14" s="12"/>
      <c r="GO14" s="12"/>
      <c r="GP14" s="12"/>
      <c r="GQ14" s="12"/>
      <c r="GR14" s="12"/>
      <c r="GS14" s="12"/>
      <c r="GT14" s="12"/>
      <c r="GU14" s="12"/>
      <c r="GV14" s="12"/>
      <c r="GW14" s="12"/>
      <c r="GX14" s="12"/>
      <c r="GY14" s="12"/>
      <c r="GZ14" s="12"/>
      <c r="HA14" s="12"/>
      <c r="HB14" s="12"/>
      <c r="HC14" s="12"/>
      <c r="HD14" s="12"/>
      <c r="HE14" s="12"/>
      <c r="HF14" s="12"/>
      <c r="HG14" s="12"/>
      <c r="HH14" s="12"/>
      <c r="HI14" s="12"/>
      <c r="HJ14" s="12"/>
      <c r="HK14" s="12"/>
      <c r="HL14" s="12"/>
      <c r="HM14" s="12"/>
      <c r="HN14" s="12"/>
      <c r="HO14" s="12" t="s">
        <v>188</v>
      </c>
    </row>
    <row r="15" spans="2:223" s="27" customFormat="1" ht="60.75" customHeight="1" x14ac:dyDescent="0.45">
      <c r="B15" s="207" t="s">
        <v>51</v>
      </c>
      <c r="C15" s="128" t="s">
        <v>52</v>
      </c>
      <c r="D15" s="184">
        <f t="shared" ref="D15:D67" si="0">O15+P15</f>
        <v>2906</v>
      </c>
      <c r="E15" s="152">
        <f>'ian22'!E15+'feb22'!E15+'mar22'!E15+'apr22'!E15+'mai22'!E15+'iun22'!E15</f>
        <v>825</v>
      </c>
      <c r="F15" s="152">
        <f>'ian22'!F15+'feb22'!F15+'mar22'!F15+'apr22'!F15+'mai22'!F15+'iun22'!F15</f>
        <v>2081</v>
      </c>
      <c r="G15" s="152">
        <f>'ian22'!G15+'feb22'!G15+'mar22'!G15+'apr22'!G15+'mai22'!G15+'iun22'!G15</f>
        <v>384</v>
      </c>
      <c r="H15" s="152">
        <f>'ian22'!H15+'feb22'!H15+'mar22'!H15+'apr22'!H15+'mai22'!H15+'iun22'!H15</f>
        <v>236</v>
      </c>
      <c r="I15" s="152">
        <f>'ian22'!I15+'feb22'!I15+'mar22'!I15+'apr22'!I15+'mai22'!I15+'iun22'!I15</f>
        <v>249</v>
      </c>
      <c r="J15" s="152">
        <f>'ian22'!J15+'feb22'!J15+'mar22'!J15+'apr22'!J15+'mai22'!J15+'iun22'!J15</f>
        <v>126</v>
      </c>
      <c r="K15" s="152">
        <f>'ian22'!K15+'feb22'!K15+'mar22'!K15+'apr22'!K15+'mai22'!K15+'iun22'!K15</f>
        <v>280</v>
      </c>
      <c r="L15" s="152">
        <f>'ian22'!L15+'feb22'!L15+'mar22'!L15+'apr22'!L15+'mai22'!L15+'iun22'!L15</f>
        <v>570</v>
      </c>
      <c r="M15" s="152">
        <f>'ian22'!M15+'feb22'!M15+'mar22'!M15+'apr22'!M15+'mai22'!M15+'iun22'!M15</f>
        <v>1423</v>
      </c>
      <c r="N15" s="152">
        <f>'ian22'!N15+'feb22'!N15+'mar22'!N15+'apr22'!N15+'mai22'!N15+'iun22'!N15</f>
        <v>566</v>
      </c>
      <c r="O15" s="152">
        <f>'ian22'!O15+'feb22'!O15+'mar22'!O15+'apr22'!O15+'mai22'!O15+'iun22'!O15</f>
        <v>1341</v>
      </c>
      <c r="P15" s="152">
        <f>'ian22'!P15+'feb22'!P15+'mar22'!P15+'apr22'!P15+'mai22'!P15+'iun22'!P15</f>
        <v>1565</v>
      </c>
      <c r="Q15" s="152">
        <f>'ian22'!Q15+'feb22'!Q15+'mar22'!Q15+'apr22'!Q15+'mai22'!Q15+'iun22'!Q15</f>
        <v>635</v>
      </c>
      <c r="R15" s="152">
        <f>'ian22'!R15+'feb22'!R15+'mar22'!R15+'apr22'!R15+'mai22'!R15+'iun22'!R15</f>
        <v>151</v>
      </c>
      <c r="S15" s="152">
        <f>'ian22'!S15+'feb22'!S15+'mar22'!S15+'apr22'!S15+'mai22'!S15+'iun22'!S15</f>
        <v>1114</v>
      </c>
      <c r="T15" s="152">
        <f>'ian22'!T15+'feb22'!T15+'mar22'!T15+'apr22'!T15+'mai22'!T15+'iun22'!T15</f>
        <v>323</v>
      </c>
      <c r="U15" s="152">
        <f>'ian22'!U15+'feb22'!U15+'mar22'!U15+'apr22'!U15+'mai22'!U15+'iun22'!U15</f>
        <v>696</v>
      </c>
      <c r="V15" s="152">
        <f>'ian22'!V15+'feb22'!V15+'mar22'!V15+'apr22'!V15+'mai22'!V15+'iun22'!V15</f>
        <v>49</v>
      </c>
      <c r="W15" s="152">
        <f>'ian22'!W15+'feb22'!W15+'mar22'!W15+'apr22'!W15+'mai22'!W15+'iun22'!W15</f>
        <v>89</v>
      </c>
      <c r="X15" s="152">
        <f>'ian22'!X15+'feb22'!X15+'mar22'!X15+'apr22'!X15+'mai22'!X15+'iun22'!X15</f>
        <v>2391</v>
      </c>
      <c r="Y15" s="152">
        <f>'ian22'!Y15+'feb22'!Y15+'mar22'!Y15+'apr22'!Y15+'mai22'!Y15+'iun22'!Y15</f>
        <v>515</v>
      </c>
      <c r="Z15" s="152">
        <f>'ian22'!Z15+'feb22'!Z15+'mar22'!Z15+'apr22'!Z15+'mai22'!Z15+'iun22'!Z15</f>
        <v>0</v>
      </c>
      <c r="AA15" s="152">
        <f>'ian22'!AA15+'feb22'!AA15+'mar22'!AA15+'apr22'!AA15+'mai22'!AA15+'iun22'!AA15</f>
        <v>0</v>
      </c>
      <c r="AB15" s="152">
        <f>'ian22'!AB15+'feb22'!AB15+'mar22'!AB15+'apr22'!AB15+'mai22'!AB15+'iun22'!AB15</f>
        <v>0</v>
      </c>
      <c r="AC15" s="152">
        <f>'ian22'!AC15+'feb22'!AC15+'mar22'!AC15+'apr22'!AC15+'mai22'!AC15+'iun22'!AC15</f>
        <v>0</v>
      </c>
      <c r="AD15" s="152">
        <f>'ian22'!AD15+'feb22'!AD15+'mar22'!AD15+'apr22'!AD15+'mai22'!AD15+'iun22'!AD15</f>
        <v>0</v>
      </c>
      <c r="AE15" s="152">
        <f>'ian22'!AE15+'feb22'!AE15+'mar22'!AE15+'apr22'!AE15+'mai22'!AE15+'iun22'!AE15</f>
        <v>26</v>
      </c>
      <c r="AF15" s="152">
        <f>'ian22'!AF15+'feb22'!AF15+'mar22'!AF15+'apr22'!AF15+'mai22'!AF15+'iun22'!AF15</f>
        <v>0</v>
      </c>
      <c r="AG15" s="152">
        <f>'ian22'!AG15+'feb22'!AG15+'mar22'!AG15+'apr22'!AG15+'mai22'!AG15+'iun22'!AG15</f>
        <v>0</v>
      </c>
      <c r="AH15" s="152">
        <f>'ian22'!AH15+'feb22'!AH15+'mar22'!AH15+'apr22'!AH15+'mai22'!AH15+'iun22'!AH15</f>
        <v>0</v>
      </c>
      <c r="AI15" s="152">
        <f>'ian22'!AI15+'feb22'!AI15+'mar22'!AI15+'apr22'!AI15+'mai22'!AI15+'iun22'!AI15</f>
        <v>0</v>
      </c>
      <c r="AJ15" s="152">
        <f>'ian22'!AJ15+'feb22'!AJ15+'mar22'!AJ15+'apr22'!AJ15+'mai22'!AJ15+'iun22'!AJ15</f>
        <v>2</v>
      </c>
      <c r="AK15" s="152">
        <f>'ian22'!AK15+'feb22'!AK15+'mar22'!AK15+'apr22'!AK15+'mai22'!AK15+'iun22'!AK15</f>
        <v>0</v>
      </c>
      <c r="AL15" s="152">
        <f>'ian22'!AL15+'feb22'!AL15+'mar22'!AL15+'apr22'!AL15+'mai22'!AL15+'iun22'!AL15</f>
        <v>0</v>
      </c>
      <c r="AM15" s="152">
        <f>'ian22'!AM15+'feb22'!AM15+'mar22'!AM15+'apr22'!AM15+'mai22'!AM15+'iun22'!AM15</f>
        <v>0</v>
      </c>
      <c r="AN15" s="152">
        <f>'ian22'!AN15+'feb22'!AN15+'mar22'!AN15+'apr22'!AN15+'mai22'!AN15+'iun22'!AN15</f>
        <v>0</v>
      </c>
      <c r="AO15" s="152">
        <f>'ian22'!AO15+'feb22'!AO15+'mar22'!AO15+'apr22'!AO15+'mai22'!AO15+'iun22'!AO15</f>
        <v>0</v>
      </c>
      <c r="AP15" s="152">
        <f>'ian22'!AP15+'feb22'!AP15+'mar22'!AP15+'apr22'!AP15+'mai22'!AP15+'iun22'!AP15</f>
        <v>0</v>
      </c>
      <c r="AQ15" s="152">
        <f>'ian22'!AQ15+'feb22'!AQ15+'mar22'!AQ15+'apr22'!AQ15+'mai22'!AQ15+'iun22'!AQ15</f>
        <v>0</v>
      </c>
      <c r="AR15" s="152">
        <f>'ian22'!AR15+'feb22'!AR15+'mar22'!AR15+'apr22'!AR15+'mai22'!AR15+'iun22'!AR15</f>
        <v>0</v>
      </c>
      <c r="AS15" s="152">
        <f>'ian22'!AS15+'feb22'!AS15+'mar22'!AS15+'apr22'!AS15+'mai22'!AS15+'iun22'!AS15</f>
        <v>2878</v>
      </c>
      <c r="AT15" s="205"/>
      <c r="AU15" s="17" t="str">
        <f>IF(AK15&lt;=AK13," ","GRESEALA")</f>
        <v xml:space="preserve"> </v>
      </c>
      <c r="AV15" s="17" t="str">
        <f>IF(AL15&lt;=AL13," ","GRESEALA")</f>
        <v xml:space="preserve"> </v>
      </c>
      <c r="AW15" s="17" t="str">
        <f>IF(AR15&lt;=AR13," ","GRESEALA")</f>
        <v xml:space="preserve"> </v>
      </c>
      <c r="AX15" s="17" t="str">
        <f>IF(AS15&lt;=AS13," ","GRESEALA")</f>
        <v xml:space="preserve"> </v>
      </c>
      <c r="AY15" s="23" t="str">
        <f>IF(AS15&lt;=AS13," ","GRESEALA")</f>
        <v xml:space="preserve"> </v>
      </c>
      <c r="AZ15" s="17" t="str">
        <f>IF(M15&lt;=M13," ","GRESEALA")</f>
        <v xml:space="preserve"> </v>
      </c>
      <c r="BA15" s="17" t="str">
        <f>IF(N15&lt;=N13," ","GRESEALA")</f>
        <v xml:space="preserve"> </v>
      </c>
      <c r="BB15" s="17" t="str">
        <f>IF(O15&lt;=O13," ","GRESEALA")</f>
        <v xml:space="preserve"> </v>
      </c>
      <c r="BC15" s="17" t="str">
        <f>IF(P15&lt;=P13," ","GRESEALA")</f>
        <v xml:space="preserve"> </v>
      </c>
      <c r="BD15" s="17" t="str">
        <f>IF(Q15&lt;=Q13," ","GRESEALA")</f>
        <v xml:space="preserve"> </v>
      </c>
      <c r="BE15" s="17" t="str">
        <f t="shared" ref="BE15:BK15" si="1">IF(S15&lt;=S13," ","GRESEALA")</f>
        <v xml:space="preserve"> </v>
      </c>
      <c r="BF15" s="17" t="str">
        <f t="shared" si="1"/>
        <v xml:space="preserve"> </v>
      </c>
      <c r="BG15" s="17" t="str">
        <f t="shared" si="1"/>
        <v xml:space="preserve"> </v>
      </c>
      <c r="BH15" s="17" t="str">
        <f t="shared" si="1"/>
        <v xml:space="preserve"> </v>
      </c>
      <c r="BI15" s="17" t="str">
        <f t="shared" si="1"/>
        <v xml:space="preserve"> </v>
      </c>
      <c r="BJ15" s="17" t="str">
        <f t="shared" si="1"/>
        <v xml:space="preserve"> </v>
      </c>
      <c r="BK15" s="17" t="str">
        <f t="shared" si="1"/>
        <v xml:space="preserve"> </v>
      </c>
      <c r="BL15" s="12"/>
      <c r="HO15" s="12" t="s">
        <v>189</v>
      </c>
    </row>
    <row r="16" spans="2:223" ht="42" customHeight="1" x14ac:dyDescent="0.45">
      <c r="B16" s="206" t="s">
        <v>53</v>
      </c>
      <c r="C16" s="129" t="s">
        <v>54</v>
      </c>
      <c r="D16" s="185">
        <f t="shared" si="0"/>
        <v>1391</v>
      </c>
      <c r="E16" s="152">
        <f>'ian22'!E16+'feb22'!E16+'mar22'!E16+'apr22'!E16+'mai22'!E16+'iun22'!E16</f>
        <v>665</v>
      </c>
      <c r="F16" s="152">
        <f>'ian22'!F16+'feb22'!F16+'mar22'!F16+'apr22'!F16+'mai22'!F16+'iun22'!F16</f>
        <v>726</v>
      </c>
      <c r="G16" s="152">
        <f>'ian22'!G16+'feb22'!G16+'mar22'!G16+'apr22'!G16+'mai22'!G16+'iun22'!G16</f>
        <v>253</v>
      </c>
      <c r="H16" s="152">
        <f>'ian22'!H16+'feb22'!H16+'mar22'!H16+'apr22'!H16+'mai22'!H16+'iun22'!H16</f>
        <v>45</v>
      </c>
      <c r="I16" s="152">
        <f>'ian22'!I16+'feb22'!I16+'mar22'!I16+'apr22'!I16+'mai22'!I16+'iun22'!I16</f>
        <v>134</v>
      </c>
      <c r="J16" s="152">
        <f>'ian22'!J16+'feb22'!J16+'mar22'!J16+'apr22'!J16+'mai22'!J16+'iun22'!J16</f>
        <v>18</v>
      </c>
      <c r="K16" s="152">
        <f>'ian22'!K16+'feb22'!K16+'mar22'!K16+'apr22'!K16+'mai22'!K16+'iun22'!K16</f>
        <v>141</v>
      </c>
      <c r="L16" s="152">
        <f>'ian22'!L16+'feb22'!L16+'mar22'!L16+'apr22'!L16+'mai22'!L16+'iun22'!L16</f>
        <v>276</v>
      </c>
      <c r="M16" s="152">
        <f>'ian22'!M16+'feb22'!M16+'mar22'!M16+'apr22'!M16+'mai22'!M16+'iun22'!M16</f>
        <v>587</v>
      </c>
      <c r="N16" s="152">
        <f>'ian22'!N16+'feb22'!N16+'mar22'!N16+'apr22'!N16+'mai22'!N16+'iun22'!N16</f>
        <v>128</v>
      </c>
      <c r="O16" s="152">
        <f>'ian22'!O16+'feb22'!O16+'mar22'!O16+'apr22'!O16+'mai22'!O16+'iun22'!O16</f>
        <v>629</v>
      </c>
      <c r="P16" s="152">
        <f>'ian22'!P16+'feb22'!P16+'mar22'!P16+'apr22'!P16+'mai22'!P16+'iun22'!P16</f>
        <v>762</v>
      </c>
      <c r="Q16" s="152">
        <f>'ian22'!Q16+'feb22'!Q16+'mar22'!Q16+'apr22'!Q16+'mai22'!Q16+'iun22'!Q16</f>
        <v>66</v>
      </c>
      <c r="R16" s="152">
        <f>'ian22'!R16+'feb22'!R16+'mar22'!R16+'apr22'!R16+'mai22'!R16+'iun22'!R16</f>
        <v>21</v>
      </c>
      <c r="S16" s="152">
        <f>'ian22'!S16+'feb22'!S16+'mar22'!S16+'apr22'!S16+'mai22'!S16+'iun22'!S16</f>
        <v>582</v>
      </c>
      <c r="T16" s="152">
        <f>'ian22'!T16+'feb22'!T16+'mar22'!T16+'apr22'!T16+'mai22'!T16+'iun22'!T16</f>
        <v>171</v>
      </c>
      <c r="U16" s="152">
        <f>'ian22'!U16+'feb22'!U16+'mar22'!U16+'apr22'!U16+'mai22'!U16+'iun22'!U16</f>
        <v>482</v>
      </c>
      <c r="V16" s="152">
        <f>'ian22'!V16+'feb22'!V16+'mar22'!V16+'apr22'!V16+'mai22'!V16+'iun22'!V16</f>
        <v>27</v>
      </c>
      <c r="W16" s="152">
        <f>'ian22'!W16+'feb22'!W16+'mar22'!W16+'apr22'!W16+'mai22'!W16+'iun22'!W16</f>
        <v>63</v>
      </c>
      <c r="X16" s="152">
        <f>'ian22'!X16+'feb22'!X16+'mar22'!X16+'apr22'!X16+'mai22'!X16+'iun22'!X16</f>
        <v>1135</v>
      </c>
      <c r="Y16" s="152">
        <f>'ian22'!Y16+'feb22'!Y16+'mar22'!Y16+'apr22'!Y16+'mai22'!Y16+'iun22'!Y16</f>
        <v>256</v>
      </c>
      <c r="Z16" s="152">
        <f>'ian22'!Z16+'feb22'!Z16+'mar22'!Z16+'apr22'!Z16+'mai22'!Z16+'iun22'!Z16</f>
        <v>0</v>
      </c>
      <c r="AA16" s="152">
        <f>'ian22'!AA16+'feb22'!AA16+'mar22'!AA16+'apr22'!AA16+'mai22'!AA16+'iun22'!AA16</f>
        <v>0</v>
      </c>
      <c r="AB16" s="152">
        <f>'ian22'!AB16+'feb22'!AB16+'mar22'!AB16+'apr22'!AB16+'mai22'!AB16+'iun22'!AB16</f>
        <v>0</v>
      </c>
      <c r="AC16" s="152">
        <f>'ian22'!AC16+'feb22'!AC16+'mar22'!AC16+'apr22'!AC16+'mai22'!AC16+'iun22'!AC16</f>
        <v>0</v>
      </c>
      <c r="AD16" s="152">
        <f>'ian22'!AD16+'feb22'!AD16+'mar22'!AD16+'apr22'!AD16+'mai22'!AD16+'iun22'!AD16</f>
        <v>0</v>
      </c>
      <c r="AE16" s="152">
        <f>'ian22'!AE16+'feb22'!AE16+'mar22'!AE16+'apr22'!AE16+'mai22'!AE16+'iun22'!AE16</f>
        <v>5</v>
      </c>
      <c r="AF16" s="152">
        <f>'ian22'!AF16+'feb22'!AF16+'mar22'!AF16+'apr22'!AF16+'mai22'!AF16+'iun22'!AF16</f>
        <v>0</v>
      </c>
      <c r="AG16" s="152">
        <f>'ian22'!AG16+'feb22'!AG16+'mar22'!AG16+'apr22'!AG16+'mai22'!AG16+'iun22'!AG16</f>
        <v>0</v>
      </c>
      <c r="AH16" s="152">
        <f>'ian22'!AH16+'feb22'!AH16+'mar22'!AH16+'apr22'!AH16+'mai22'!AH16+'iun22'!AH16</f>
        <v>0</v>
      </c>
      <c r="AI16" s="152">
        <f>'ian22'!AI16+'feb22'!AI16+'mar22'!AI16+'apr22'!AI16+'mai22'!AI16+'iun22'!AI16</f>
        <v>0</v>
      </c>
      <c r="AJ16" s="152">
        <f>'ian22'!AJ16+'feb22'!AJ16+'mar22'!AJ16+'apr22'!AJ16+'mai22'!AJ16+'iun22'!AJ16</f>
        <v>0</v>
      </c>
      <c r="AK16" s="152">
        <f>'ian22'!AK16+'feb22'!AK16+'mar22'!AK16+'apr22'!AK16+'mai22'!AK16+'iun22'!AK16</f>
        <v>0</v>
      </c>
      <c r="AL16" s="152">
        <f>'ian22'!AL16+'feb22'!AL16+'mar22'!AL16+'apr22'!AL16+'mai22'!AL16+'iun22'!AL16</f>
        <v>0</v>
      </c>
      <c r="AM16" s="152">
        <f>'ian22'!AM16+'feb22'!AM16+'mar22'!AM16+'apr22'!AM16+'mai22'!AM16+'iun22'!AM16</f>
        <v>0</v>
      </c>
      <c r="AN16" s="152">
        <f>'ian22'!AN16+'feb22'!AN16+'mar22'!AN16+'apr22'!AN16+'mai22'!AN16+'iun22'!AN16</f>
        <v>0</v>
      </c>
      <c r="AO16" s="152">
        <f>'ian22'!AO16+'feb22'!AO16+'mar22'!AO16+'apr22'!AO16+'mai22'!AO16+'iun22'!AO16</f>
        <v>0</v>
      </c>
      <c r="AP16" s="152">
        <f>'ian22'!AP16+'feb22'!AP16+'mar22'!AP16+'apr22'!AP16+'mai22'!AP16+'iun22'!AP16</f>
        <v>0</v>
      </c>
      <c r="AQ16" s="152">
        <f>'ian22'!AQ16+'feb22'!AQ16+'mar22'!AQ16+'apr22'!AQ16+'mai22'!AQ16+'iun22'!AQ16</f>
        <v>0</v>
      </c>
      <c r="AR16" s="152">
        <f>'ian22'!AR16+'feb22'!AR16+'mar22'!AR16+'apr22'!AR16+'mai22'!AR16+'iun22'!AR16</f>
        <v>0</v>
      </c>
      <c r="AS16" s="152">
        <f>'ian22'!AS16+'feb22'!AS16+'mar22'!AS16+'apr22'!AS16+'mai22'!AS16+'iun22'!AS16</f>
        <v>1386</v>
      </c>
      <c r="AT16" s="205"/>
      <c r="AU16" s="17" t="str">
        <f t="shared" ref="AU16:BB16" si="2">IF(AC15&lt;=AC13," ","GRESEALA")</f>
        <v xml:space="preserve"> </v>
      </c>
      <c r="AV16" s="17" t="str">
        <f t="shared" si="2"/>
        <v xml:space="preserve"> </v>
      </c>
      <c r="AW16" s="17" t="str">
        <f t="shared" si="2"/>
        <v xml:space="preserve"> </v>
      </c>
      <c r="AX16" s="17" t="str">
        <f t="shared" si="2"/>
        <v xml:space="preserve"> </v>
      </c>
      <c r="AY16" s="17" t="str">
        <f t="shared" si="2"/>
        <v xml:space="preserve"> </v>
      </c>
      <c r="AZ16" s="17" t="str">
        <f t="shared" si="2"/>
        <v xml:space="preserve"> </v>
      </c>
      <c r="BA16" s="17" t="str">
        <f t="shared" si="2"/>
        <v xml:space="preserve"> </v>
      </c>
      <c r="BB16" s="17" t="str">
        <f t="shared" si="2"/>
        <v xml:space="preserve"> </v>
      </c>
      <c r="BC16" s="17" t="str">
        <f>IF(D16&lt;=D14," ","GRESEALA")</f>
        <v xml:space="preserve"> </v>
      </c>
      <c r="BD16" s="17" t="str">
        <f>IF(E16&lt;=E14," ","GRESEALA")</f>
        <v xml:space="preserve"> </v>
      </c>
      <c r="BE16" s="17" t="str">
        <f>IF(F16&lt;=F14," ","GRESEALA")</f>
        <v xml:space="preserve"> </v>
      </c>
      <c r="BF16" s="17" t="str">
        <f>IF(G16&lt;=G14," ","GRESEALA")</f>
        <v xml:space="preserve"> </v>
      </c>
      <c r="BG16" s="17" t="str">
        <f>IF(H16&lt;=H14," ","GRESEALA")</f>
        <v xml:space="preserve"> </v>
      </c>
      <c r="BH16" s="17" t="str">
        <f>IF(K16&lt;=K14," ","GRESEALA")</f>
        <v xml:space="preserve"> </v>
      </c>
      <c r="BI16" s="23" t="str">
        <f>IF(L16&lt;=L14," ","GRESEALA")</f>
        <v xml:space="preserve"> </v>
      </c>
      <c r="BJ16" s="17" t="str">
        <f>IF(M16&lt;=M14," ","GRESEALA")</f>
        <v xml:space="preserve"> </v>
      </c>
      <c r="BK16" s="17" t="str">
        <f>IF(N16&lt;=N14," ","GRESEALA")</f>
        <v xml:space="preserve"> </v>
      </c>
    </row>
    <row r="17" spans="2:64" s="34" customFormat="1" ht="42" customHeight="1" x14ac:dyDescent="0.45">
      <c r="B17" s="208" t="s">
        <v>55</v>
      </c>
      <c r="C17" s="130" t="s">
        <v>56</v>
      </c>
      <c r="D17" s="186">
        <f t="shared" si="0"/>
        <v>588</v>
      </c>
      <c r="E17" s="152">
        <f>'ian22'!E17+'feb22'!E17+'mar22'!E17+'apr22'!E17+'mai22'!E17+'iun22'!E17</f>
        <v>317</v>
      </c>
      <c r="F17" s="152">
        <f>'ian22'!F17+'feb22'!F17+'mar22'!F17+'apr22'!F17+'mai22'!F17+'iun22'!F17</f>
        <v>271</v>
      </c>
      <c r="G17" s="152">
        <f>'ian22'!G17+'feb22'!G17+'mar22'!G17+'apr22'!G17+'mai22'!G17+'iun22'!G17</f>
        <v>110</v>
      </c>
      <c r="H17" s="152">
        <f>'ian22'!H17+'feb22'!H17+'mar22'!H17+'apr22'!H17+'mai22'!H17+'iun22'!H17</f>
        <v>11</v>
      </c>
      <c r="I17" s="152">
        <f>'ian22'!I17+'feb22'!I17+'mar22'!I17+'apr22'!I17+'mai22'!I17+'iun22'!I17</f>
        <v>62</v>
      </c>
      <c r="J17" s="152">
        <f>'ian22'!J17+'feb22'!J17+'mar22'!J17+'apr22'!J17+'mai22'!J17+'iun22'!J17</f>
        <v>3</v>
      </c>
      <c r="K17" s="152">
        <f>'ian22'!K17+'feb22'!K17+'mar22'!K17+'apr22'!K17+'mai22'!K17+'iun22'!K17</f>
        <v>28</v>
      </c>
      <c r="L17" s="152">
        <f>'ian22'!L17+'feb22'!L17+'mar22'!L17+'apr22'!L17+'mai22'!L17+'iun22'!L17</f>
        <v>84</v>
      </c>
      <c r="M17" s="152">
        <f>'ian22'!M17+'feb22'!M17+'mar22'!M17+'apr22'!M17+'mai22'!M17+'iun22'!M17</f>
        <v>304</v>
      </c>
      <c r="N17" s="152">
        <f>'ian22'!N17+'feb22'!N17+'mar22'!N17+'apr22'!N17+'mai22'!N17+'iun22'!N17</f>
        <v>78</v>
      </c>
      <c r="O17" s="152">
        <f>'ian22'!O17+'feb22'!O17+'mar22'!O17+'apr22'!O17+'mai22'!O17+'iun22'!O17</f>
        <v>265</v>
      </c>
      <c r="P17" s="152">
        <f>'ian22'!P17+'feb22'!P17+'mar22'!P17+'apr22'!P17+'mai22'!P17+'iun22'!P17</f>
        <v>323</v>
      </c>
      <c r="Q17" s="152">
        <f>'ian22'!Q17+'feb22'!Q17+'mar22'!Q17+'apr22'!Q17+'mai22'!Q17+'iun22'!Q17</f>
        <v>38</v>
      </c>
      <c r="R17" s="152">
        <f>'ian22'!R17+'feb22'!R17+'mar22'!R17+'apr22'!R17+'mai22'!R17+'iun22'!R17</f>
        <v>13</v>
      </c>
      <c r="S17" s="152">
        <f>'ian22'!S17+'feb22'!S17+'mar22'!S17+'apr22'!S17+'mai22'!S17+'iun22'!S17</f>
        <v>157</v>
      </c>
      <c r="T17" s="152">
        <f>'ian22'!T17+'feb22'!T17+'mar22'!T17+'apr22'!T17+'mai22'!T17+'iun22'!T17</f>
        <v>85</v>
      </c>
      <c r="U17" s="152">
        <f>'ian22'!U17+'feb22'!U17+'mar22'!U17+'apr22'!U17+'mai22'!U17+'iun22'!U17</f>
        <v>260</v>
      </c>
      <c r="V17" s="152">
        <f>'ian22'!V17+'feb22'!V17+'mar22'!V17+'apr22'!V17+'mai22'!V17+'iun22'!V17</f>
        <v>15</v>
      </c>
      <c r="W17" s="152">
        <f>'ian22'!W17+'feb22'!W17+'mar22'!W17+'apr22'!W17+'mai22'!W17+'iun22'!W17</f>
        <v>33</v>
      </c>
      <c r="X17" s="152">
        <f>'ian22'!X17+'feb22'!X17+'mar22'!X17+'apr22'!X17+'mai22'!X17+'iun22'!X17</f>
        <v>445</v>
      </c>
      <c r="Y17" s="152">
        <f>'ian22'!Y17+'feb22'!Y17+'mar22'!Y17+'apr22'!Y17+'mai22'!Y17+'iun22'!Y17</f>
        <v>143</v>
      </c>
      <c r="Z17" s="152">
        <f>'ian22'!Z17+'feb22'!Z17+'mar22'!Z17+'apr22'!Z17+'mai22'!Z17+'iun22'!Z17</f>
        <v>0</v>
      </c>
      <c r="AA17" s="152">
        <f>'ian22'!AA17+'feb22'!AA17+'mar22'!AA17+'apr22'!AA17+'mai22'!AA17+'iun22'!AA17</f>
        <v>0</v>
      </c>
      <c r="AB17" s="152">
        <f>'ian22'!AB17+'feb22'!AB17+'mar22'!AB17+'apr22'!AB17+'mai22'!AB17+'iun22'!AB17</f>
        <v>0</v>
      </c>
      <c r="AC17" s="152">
        <f>'ian22'!AC17+'feb22'!AC17+'mar22'!AC17+'apr22'!AC17+'mai22'!AC17+'iun22'!AC17</f>
        <v>0</v>
      </c>
      <c r="AD17" s="152">
        <f>'ian22'!AD17+'feb22'!AD17+'mar22'!AD17+'apr22'!AD17+'mai22'!AD17+'iun22'!AD17</f>
        <v>0</v>
      </c>
      <c r="AE17" s="152">
        <f>'ian22'!AE17+'feb22'!AE17+'mar22'!AE17+'apr22'!AE17+'mai22'!AE17+'iun22'!AE17</f>
        <v>5</v>
      </c>
      <c r="AF17" s="152">
        <f>'ian22'!AF17+'feb22'!AF17+'mar22'!AF17+'apr22'!AF17+'mai22'!AF17+'iun22'!AF17</f>
        <v>0</v>
      </c>
      <c r="AG17" s="152">
        <f>'ian22'!AG17+'feb22'!AG17+'mar22'!AG17+'apr22'!AG17+'mai22'!AG17+'iun22'!AG17</f>
        <v>0</v>
      </c>
      <c r="AH17" s="152">
        <f>'ian22'!AH17+'feb22'!AH17+'mar22'!AH17+'apr22'!AH17+'mai22'!AH17+'iun22'!AH17</f>
        <v>0</v>
      </c>
      <c r="AI17" s="152">
        <f>'ian22'!AI17+'feb22'!AI17+'mar22'!AI17+'apr22'!AI17+'mai22'!AI17+'iun22'!AI17</f>
        <v>0</v>
      </c>
      <c r="AJ17" s="152">
        <f>'ian22'!AJ17+'feb22'!AJ17+'mar22'!AJ17+'apr22'!AJ17+'mai22'!AJ17+'iun22'!AJ17</f>
        <v>0</v>
      </c>
      <c r="AK17" s="152">
        <f>'ian22'!AK17+'feb22'!AK17+'mar22'!AK17+'apr22'!AK17+'mai22'!AK17+'iun22'!AK17</f>
        <v>0</v>
      </c>
      <c r="AL17" s="152">
        <f>'ian22'!AL17+'feb22'!AL17+'mar22'!AL17+'apr22'!AL17+'mai22'!AL17+'iun22'!AL17</f>
        <v>0</v>
      </c>
      <c r="AM17" s="152">
        <f>'ian22'!AM17+'feb22'!AM17+'mar22'!AM17+'apr22'!AM17+'mai22'!AM17+'iun22'!AM17</f>
        <v>0</v>
      </c>
      <c r="AN17" s="152">
        <f>'ian22'!AN17+'feb22'!AN17+'mar22'!AN17+'apr22'!AN17+'mai22'!AN17+'iun22'!AN17</f>
        <v>0</v>
      </c>
      <c r="AO17" s="152">
        <f>'ian22'!AO17+'feb22'!AO17+'mar22'!AO17+'apr22'!AO17+'mai22'!AO17+'iun22'!AO17</f>
        <v>0</v>
      </c>
      <c r="AP17" s="152">
        <f>'ian22'!AP17+'feb22'!AP17+'mar22'!AP17+'apr22'!AP17+'mai22'!AP17+'iun22'!AP17</f>
        <v>0</v>
      </c>
      <c r="AQ17" s="152">
        <f>'ian22'!AQ17+'feb22'!AQ17+'mar22'!AQ17+'apr22'!AQ17+'mai22'!AQ17+'iun22'!AQ17</f>
        <v>0</v>
      </c>
      <c r="AR17" s="152">
        <f>'ian22'!AR17+'feb22'!AR17+'mar22'!AR17+'apr22'!AR17+'mai22'!AR17+'iun22'!AR17</f>
        <v>0</v>
      </c>
      <c r="AS17" s="152">
        <f>'ian22'!AS17+'feb22'!AS17+'mar22'!AS17+'apr22'!AS17+'mai22'!AS17+'iun22'!AS17</f>
        <v>583</v>
      </c>
      <c r="AT17" s="205"/>
      <c r="AU17" s="17" t="str">
        <f>IF(O16&lt;=O14," ","GRESEALA")</f>
        <v xml:space="preserve"> </v>
      </c>
      <c r="AV17" s="17" t="str">
        <f>IF(P16&lt;=P14," ","GRESEALA")</f>
        <v xml:space="preserve"> </v>
      </c>
      <c r="AW17" s="17" t="str">
        <f>IF(Q16&lt;=Q14," ","GRESEALA")</f>
        <v xml:space="preserve"> </v>
      </c>
      <c r="AX17" s="17" t="str">
        <f t="shared" ref="AX17:BK17" si="3">IF(S16&lt;=S14," ","GRESEALA")</f>
        <v xml:space="preserve"> </v>
      </c>
      <c r="AY17" s="17" t="str">
        <f t="shared" si="3"/>
        <v xml:space="preserve"> </v>
      </c>
      <c r="AZ17" s="17" t="str">
        <f t="shared" si="3"/>
        <v xml:space="preserve"> </v>
      </c>
      <c r="BA17" s="17" t="str">
        <f t="shared" si="3"/>
        <v xml:space="preserve"> </v>
      </c>
      <c r="BB17" s="17" t="str">
        <f t="shared" si="3"/>
        <v xml:space="preserve"> </v>
      </c>
      <c r="BC17" s="17" t="str">
        <f t="shared" si="3"/>
        <v xml:space="preserve"> </v>
      </c>
      <c r="BD17" s="17" t="str">
        <f t="shared" si="3"/>
        <v xml:space="preserve"> </v>
      </c>
      <c r="BE17" s="17" t="str">
        <f t="shared" si="3"/>
        <v xml:space="preserve"> </v>
      </c>
      <c r="BF17" s="17" t="str">
        <f t="shared" si="3"/>
        <v xml:space="preserve"> </v>
      </c>
      <c r="BG17" s="17" t="str">
        <f t="shared" si="3"/>
        <v xml:space="preserve"> </v>
      </c>
      <c r="BH17" s="17" t="str">
        <f t="shared" si="3"/>
        <v xml:space="preserve"> </v>
      </c>
      <c r="BI17" s="17" t="str">
        <f t="shared" si="3"/>
        <v xml:space="preserve"> </v>
      </c>
      <c r="BJ17" s="17" t="str">
        <f t="shared" si="3"/>
        <v xml:space="preserve"> </v>
      </c>
      <c r="BK17" s="17" t="str">
        <f t="shared" si="3"/>
        <v xml:space="preserve"> </v>
      </c>
      <c r="BL17" s="12"/>
    </row>
    <row r="18" spans="2:64" ht="39.75" customHeight="1" x14ac:dyDescent="0.45">
      <c r="B18" s="208" t="s">
        <v>57</v>
      </c>
      <c r="C18" s="130" t="s">
        <v>58</v>
      </c>
      <c r="D18" s="186">
        <f t="shared" si="0"/>
        <v>803</v>
      </c>
      <c r="E18" s="152">
        <f>'ian22'!E18+'feb22'!E18+'mar22'!E18+'apr22'!E18+'mai22'!E18+'iun22'!E18</f>
        <v>348</v>
      </c>
      <c r="F18" s="152">
        <f>'ian22'!F18+'feb22'!F18+'mar22'!F18+'apr22'!F18+'mai22'!F18+'iun22'!F18</f>
        <v>455</v>
      </c>
      <c r="G18" s="152">
        <f>'ian22'!G18+'feb22'!G18+'mar22'!G18+'apr22'!G18+'mai22'!G18+'iun22'!G18</f>
        <v>143</v>
      </c>
      <c r="H18" s="152">
        <f>'ian22'!H18+'feb22'!H18+'mar22'!H18+'apr22'!H18+'mai22'!H18+'iun22'!H18</f>
        <v>34</v>
      </c>
      <c r="I18" s="152">
        <f>'ian22'!I18+'feb22'!I18+'mar22'!I18+'apr22'!I18+'mai22'!I18+'iun22'!I18</f>
        <v>72</v>
      </c>
      <c r="J18" s="152">
        <f>'ian22'!J18+'feb22'!J18+'mar22'!J18+'apr22'!J18+'mai22'!J18+'iun22'!J18</f>
        <v>15</v>
      </c>
      <c r="K18" s="152">
        <f>'ian22'!K18+'feb22'!K18+'mar22'!K18+'apr22'!K18+'mai22'!K18+'iun22'!K18</f>
        <v>113</v>
      </c>
      <c r="L18" s="152">
        <f>'ian22'!L18+'feb22'!L18+'mar22'!L18+'apr22'!L18+'mai22'!L18+'iun22'!L18</f>
        <v>192</v>
      </c>
      <c r="M18" s="152">
        <f>'ian22'!M18+'feb22'!M18+'mar22'!M18+'apr22'!M18+'mai22'!M18+'iun22'!M18</f>
        <v>283</v>
      </c>
      <c r="N18" s="152">
        <f>'ian22'!N18+'feb22'!N18+'mar22'!N18+'apr22'!N18+'mai22'!N18+'iun22'!N18</f>
        <v>50</v>
      </c>
      <c r="O18" s="152">
        <f>'ian22'!O18+'feb22'!O18+'mar22'!O18+'apr22'!O18+'mai22'!O18+'iun22'!O18</f>
        <v>364</v>
      </c>
      <c r="P18" s="152">
        <f>'ian22'!P18+'feb22'!P18+'mar22'!P18+'apr22'!P18+'mai22'!P18+'iun22'!P18</f>
        <v>439</v>
      </c>
      <c r="Q18" s="152">
        <f>'ian22'!Q18+'feb22'!Q18+'mar22'!Q18+'apr22'!Q18+'mai22'!Q18+'iun22'!Q18</f>
        <v>28</v>
      </c>
      <c r="R18" s="152">
        <f>'ian22'!R18+'feb22'!R18+'mar22'!R18+'apr22'!R18+'mai22'!R18+'iun22'!R18</f>
        <v>8</v>
      </c>
      <c r="S18" s="152">
        <f>'ian22'!S18+'feb22'!S18+'mar22'!S18+'apr22'!S18+'mai22'!S18+'iun22'!S18</f>
        <v>425</v>
      </c>
      <c r="T18" s="152">
        <f>'ian22'!T18+'feb22'!T18+'mar22'!T18+'apr22'!T18+'mai22'!T18+'iun22'!T18</f>
        <v>86</v>
      </c>
      <c r="U18" s="152">
        <f>'ian22'!U18+'feb22'!U18+'mar22'!U18+'apr22'!U18+'mai22'!U18+'iun22'!U18</f>
        <v>222</v>
      </c>
      <c r="V18" s="152">
        <f>'ian22'!V18+'feb22'!V18+'mar22'!V18+'apr22'!V18+'mai22'!V18+'iun22'!V18</f>
        <v>12</v>
      </c>
      <c r="W18" s="152">
        <f>'ian22'!W18+'feb22'!W18+'mar22'!W18+'apr22'!W18+'mai22'!W18+'iun22'!W18</f>
        <v>30</v>
      </c>
      <c r="X18" s="152">
        <f>'ian22'!X18+'feb22'!X18+'mar22'!X18+'apr22'!X18+'mai22'!X18+'iun22'!X18</f>
        <v>690</v>
      </c>
      <c r="Y18" s="152">
        <f>'ian22'!Y18+'feb22'!Y18+'mar22'!Y18+'apr22'!Y18+'mai22'!Y18+'iun22'!Y18</f>
        <v>113</v>
      </c>
      <c r="Z18" s="152">
        <f>'ian22'!Z18+'feb22'!Z18+'mar22'!Z18+'apr22'!Z18+'mai22'!Z18+'iun22'!Z18</f>
        <v>0</v>
      </c>
      <c r="AA18" s="152">
        <f>'ian22'!AA18+'feb22'!AA18+'mar22'!AA18+'apr22'!AA18+'mai22'!AA18+'iun22'!AA18</f>
        <v>0</v>
      </c>
      <c r="AB18" s="152">
        <f>'ian22'!AB18+'feb22'!AB18+'mar22'!AB18+'apr22'!AB18+'mai22'!AB18+'iun22'!AB18</f>
        <v>0</v>
      </c>
      <c r="AC18" s="152">
        <f>'ian22'!AC18+'feb22'!AC18+'mar22'!AC18+'apr22'!AC18+'mai22'!AC18+'iun22'!AC18</f>
        <v>0</v>
      </c>
      <c r="AD18" s="152">
        <f>'ian22'!AD18+'feb22'!AD18+'mar22'!AD18+'apr22'!AD18+'mai22'!AD18+'iun22'!AD18</f>
        <v>0</v>
      </c>
      <c r="AE18" s="152">
        <f>'ian22'!AE18+'feb22'!AE18+'mar22'!AE18+'apr22'!AE18+'mai22'!AE18+'iun22'!AE18</f>
        <v>0</v>
      </c>
      <c r="AF18" s="152">
        <f>'ian22'!AF18+'feb22'!AF18+'mar22'!AF18+'apr22'!AF18+'mai22'!AF18+'iun22'!AF18</f>
        <v>0</v>
      </c>
      <c r="AG18" s="152">
        <f>'ian22'!AG18+'feb22'!AG18+'mar22'!AG18+'apr22'!AG18+'mai22'!AG18+'iun22'!AG18</f>
        <v>0</v>
      </c>
      <c r="AH18" s="152">
        <f>'ian22'!AH18+'feb22'!AH18+'mar22'!AH18+'apr22'!AH18+'mai22'!AH18+'iun22'!AH18</f>
        <v>0</v>
      </c>
      <c r="AI18" s="152">
        <f>'ian22'!AI18+'feb22'!AI18+'mar22'!AI18+'apr22'!AI18+'mai22'!AI18+'iun22'!AI18</f>
        <v>0</v>
      </c>
      <c r="AJ18" s="152">
        <f>'ian22'!AJ18+'feb22'!AJ18+'mar22'!AJ18+'apr22'!AJ18+'mai22'!AJ18+'iun22'!AJ18</f>
        <v>0</v>
      </c>
      <c r="AK18" s="152">
        <f>'ian22'!AK18+'feb22'!AK18+'mar22'!AK18+'apr22'!AK18+'mai22'!AK18+'iun22'!AK18</f>
        <v>0</v>
      </c>
      <c r="AL18" s="152">
        <f>'ian22'!AL18+'feb22'!AL18+'mar22'!AL18+'apr22'!AL18+'mai22'!AL18+'iun22'!AL18</f>
        <v>0</v>
      </c>
      <c r="AM18" s="152">
        <f>'ian22'!AM18+'feb22'!AM18+'mar22'!AM18+'apr22'!AM18+'mai22'!AM18+'iun22'!AM18</f>
        <v>0</v>
      </c>
      <c r="AN18" s="152">
        <f>'ian22'!AN18+'feb22'!AN18+'mar22'!AN18+'apr22'!AN18+'mai22'!AN18+'iun22'!AN18</f>
        <v>0</v>
      </c>
      <c r="AO18" s="152">
        <f>'ian22'!AO18+'feb22'!AO18+'mar22'!AO18+'apr22'!AO18+'mai22'!AO18+'iun22'!AO18</f>
        <v>0</v>
      </c>
      <c r="AP18" s="152">
        <f>'ian22'!AP18+'feb22'!AP18+'mar22'!AP18+'apr22'!AP18+'mai22'!AP18+'iun22'!AP18</f>
        <v>0</v>
      </c>
      <c r="AQ18" s="152">
        <f>'ian22'!AQ18+'feb22'!AQ18+'mar22'!AQ18+'apr22'!AQ18+'mai22'!AQ18+'iun22'!AQ18</f>
        <v>0</v>
      </c>
      <c r="AR18" s="152">
        <f>'ian22'!AR18+'feb22'!AR18+'mar22'!AR18+'apr22'!AR18+'mai22'!AR18+'iun22'!AR18</f>
        <v>0</v>
      </c>
      <c r="AS18" s="152">
        <f>'ian22'!AS18+'feb22'!AS18+'mar22'!AS18+'apr22'!AS18+'mai22'!AS18+'iun22'!AS18</f>
        <v>803</v>
      </c>
      <c r="AT18" s="205"/>
      <c r="AU18" s="17" t="str">
        <f t="shared" ref="AU18:AZ18" si="4">IF(AG16&lt;=AG14," ","GRESEALA")</f>
        <v xml:space="preserve"> </v>
      </c>
      <c r="AV18" s="17" t="str">
        <f t="shared" si="4"/>
        <v xml:space="preserve"> </v>
      </c>
      <c r="AW18" s="17" t="str">
        <f t="shared" si="4"/>
        <v xml:space="preserve"> </v>
      </c>
      <c r="AX18" s="17" t="str">
        <f t="shared" si="4"/>
        <v xml:space="preserve"> </v>
      </c>
      <c r="AY18" s="17" t="str">
        <f t="shared" si="4"/>
        <v xml:space="preserve"> </v>
      </c>
      <c r="AZ18" s="17" t="str">
        <f t="shared" si="4"/>
        <v xml:space="preserve"> </v>
      </c>
      <c r="BA18" s="17" t="str">
        <f t="shared" ref="BA18:BB18" si="5">IF(AR16&lt;=AR14," ","GRESEALA")</f>
        <v xml:space="preserve"> </v>
      </c>
      <c r="BB18" s="17" t="str">
        <f t="shared" si="5"/>
        <v xml:space="preserve"> </v>
      </c>
      <c r="BC18" s="17" t="str">
        <f>IF(E17+E18=E16," ","GRESEALA")</f>
        <v xml:space="preserve"> </v>
      </c>
      <c r="BD18" s="17" t="str">
        <f>IF(F17+F18=F16," ","GRESEALA")</f>
        <v xml:space="preserve"> </v>
      </c>
      <c r="BE18" s="17" t="str">
        <f>IF(G17+G18=G16," ","GRESEALA")</f>
        <v xml:space="preserve"> </v>
      </c>
      <c r="BF18" s="17" t="str">
        <f>IF(H17+H18=H16," ","GRESEALA")</f>
        <v xml:space="preserve"> </v>
      </c>
      <c r="BG18" s="17" t="str">
        <f>IF(K17+K18=K16," ","GRESEALA")</f>
        <v xml:space="preserve"> </v>
      </c>
      <c r="BH18" s="23" t="str">
        <f>IF(L17+L18=L16," ","GRESEALA")</f>
        <v xml:space="preserve"> </v>
      </c>
      <c r="BI18" s="17" t="str">
        <f>IF(M17+M18=M16," ","GRESEALA")</f>
        <v xml:space="preserve"> </v>
      </c>
      <c r="BJ18" s="17" t="str">
        <f>IF(N17+N18=N16," ","GRESEALA")</f>
        <v xml:space="preserve"> </v>
      </c>
      <c r="BK18" s="17" t="str">
        <f>IF(O17+O18=O16," ","GRESEALA")</f>
        <v xml:space="preserve"> </v>
      </c>
    </row>
    <row r="19" spans="2:64" s="38" customFormat="1" ht="44.25" customHeight="1" x14ac:dyDescent="0.45">
      <c r="B19" s="209" t="s">
        <v>59</v>
      </c>
      <c r="C19" s="130" t="s">
        <v>60</v>
      </c>
      <c r="D19" s="187">
        <f t="shared" si="0"/>
        <v>237</v>
      </c>
      <c r="E19" s="152">
        <f>'ian22'!E19+'feb22'!E19+'mar22'!E19+'apr22'!E19+'mai22'!E19+'iun22'!E19</f>
        <v>114</v>
      </c>
      <c r="F19" s="152">
        <f>'ian22'!F19+'feb22'!F19+'mar22'!F19+'apr22'!F19+'mai22'!F19+'iun22'!F19</f>
        <v>123</v>
      </c>
      <c r="G19" s="152">
        <f>'ian22'!G19+'feb22'!G19+'mar22'!G19+'apr22'!G19+'mai22'!G19+'iun22'!G19</f>
        <v>43</v>
      </c>
      <c r="H19" s="152">
        <f>'ian22'!H19+'feb22'!H19+'mar22'!H19+'apr22'!H19+'mai22'!H19+'iun22'!H19</f>
        <v>8</v>
      </c>
      <c r="I19" s="152">
        <f>'ian22'!I19+'feb22'!I19+'mar22'!I19+'apr22'!I19+'mai22'!I19+'iun22'!I19</f>
        <v>23</v>
      </c>
      <c r="J19" s="152">
        <f>'ian22'!J19+'feb22'!J19+'mar22'!J19+'apr22'!J19+'mai22'!J19+'iun22'!J19</f>
        <v>3</v>
      </c>
      <c r="K19" s="152">
        <f>'ian22'!K19+'feb22'!K19+'mar22'!K19+'apr22'!K19+'mai22'!K19+'iun22'!K19</f>
        <v>24</v>
      </c>
      <c r="L19" s="152">
        <f>'ian22'!L19+'feb22'!L19+'mar22'!L19+'apr22'!L19+'mai22'!L19+'iun22'!L19</f>
        <v>47</v>
      </c>
      <c r="M19" s="152">
        <f>'ian22'!M19+'feb22'!M19+'mar22'!M19+'apr22'!M19+'mai22'!M19+'iun22'!M19</f>
        <v>100</v>
      </c>
      <c r="N19" s="152">
        <f>'ian22'!N19+'feb22'!N19+'mar22'!N19+'apr22'!N19+'mai22'!N19+'iun22'!N19</f>
        <v>22</v>
      </c>
      <c r="O19" s="152">
        <f>'ian22'!O19+'feb22'!O19+'mar22'!O19+'apr22'!O19+'mai22'!O19+'iun22'!O19</f>
        <v>108</v>
      </c>
      <c r="P19" s="152">
        <f>'ian22'!P19+'feb22'!P19+'mar22'!P19+'apr22'!P19+'mai22'!P19+'iun22'!P19</f>
        <v>129</v>
      </c>
      <c r="Q19" s="152">
        <f>'ian22'!Q19+'feb22'!Q19+'mar22'!Q19+'apr22'!Q19+'mai22'!Q19+'iun22'!Q19</f>
        <v>11</v>
      </c>
      <c r="R19" s="152">
        <f>'ian22'!R19+'feb22'!R19+'mar22'!R19+'apr22'!R19+'mai22'!R19+'iun22'!R19</f>
        <v>2</v>
      </c>
      <c r="S19" s="152">
        <f>'ian22'!S19+'feb22'!S19+'mar22'!S19+'apr22'!S19+'mai22'!S19+'iun22'!S19</f>
        <v>100</v>
      </c>
      <c r="T19" s="152">
        <f>'ian22'!T19+'feb22'!T19+'mar22'!T19+'apr22'!T19+'mai22'!T19+'iun22'!T19</f>
        <v>29</v>
      </c>
      <c r="U19" s="152">
        <f>'ian22'!U19+'feb22'!U19+'mar22'!U19+'apr22'!U19+'mai22'!U19+'iun22'!U19</f>
        <v>83</v>
      </c>
      <c r="V19" s="152">
        <f>'ian22'!V19+'feb22'!V19+'mar22'!V19+'apr22'!V19+'mai22'!V19+'iun22'!V19</f>
        <v>4</v>
      </c>
      <c r="W19" s="152">
        <f>'ian22'!W19+'feb22'!W19+'mar22'!W19+'apr22'!W19+'mai22'!W19+'iun22'!W19</f>
        <v>10</v>
      </c>
      <c r="X19" s="152">
        <f>'ian22'!X19+'feb22'!X19+'mar22'!X19+'apr22'!X19+'mai22'!X19+'iun22'!X19</f>
        <v>237</v>
      </c>
      <c r="Y19" s="152">
        <f>'ian22'!Y19+'feb22'!Y19+'mar22'!Y19+'apr22'!Y19+'mai22'!Y19+'iun22'!Y19</f>
        <v>0</v>
      </c>
      <c r="Z19" s="152">
        <f>'ian22'!Z19+'feb22'!Z19+'mar22'!Z19+'apr22'!Z19+'mai22'!Z19+'iun22'!Z19</f>
        <v>0</v>
      </c>
      <c r="AA19" s="152">
        <f>'ian22'!AA19+'feb22'!AA19+'mar22'!AA19+'apr22'!AA19+'mai22'!AA19+'iun22'!AA19</f>
        <v>0</v>
      </c>
      <c r="AB19" s="152">
        <f>'ian22'!AB19+'feb22'!AB19+'mar22'!AB19+'apr22'!AB19+'mai22'!AB19+'iun22'!AB19</f>
        <v>0</v>
      </c>
      <c r="AC19" s="152">
        <f>'ian22'!AC19+'feb22'!AC19+'mar22'!AC19+'apr22'!AC19+'mai22'!AC19+'iun22'!AC19</f>
        <v>0</v>
      </c>
      <c r="AD19" s="152">
        <f>'ian22'!AD19+'feb22'!AD19+'mar22'!AD19+'apr22'!AD19+'mai22'!AD19+'iun22'!AD19</f>
        <v>0</v>
      </c>
      <c r="AE19" s="152">
        <f>'ian22'!AE19+'feb22'!AE19+'mar22'!AE19+'apr22'!AE19+'mai22'!AE19+'iun22'!AE19</f>
        <v>0</v>
      </c>
      <c r="AF19" s="152">
        <f>'ian22'!AF19+'feb22'!AF19+'mar22'!AF19+'apr22'!AF19+'mai22'!AF19+'iun22'!AF19</f>
        <v>0</v>
      </c>
      <c r="AG19" s="152">
        <f>'ian22'!AG19+'feb22'!AG19+'mar22'!AG19+'apr22'!AG19+'mai22'!AG19+'iun22'!AG19</f>
        <v>0</v>
      </c>
      <c r="AH19" s="152">
        <f>'ian22'!AH19+'feb22'!AH19+'mar22'!AH19+'apr22'!AH19+'mai22'!AH19+'iun22'!AH19</f>
        <v>0</v>
      </c>
      <c r="AI19" s="152">
        <f>'ian22'!AI19+'feb22'!AI19+'mar22'!AI19+'apr22'!AI19+'mai22'!AI19+'iun22'!AI19</f>
        <v>0</v>
      </c>
      <c r="AJ19" s="152">
        <f>'ian22'!AJ19+'feb22'!AJ19+'mar22'!AJ19+'apr22'!AJ19+'mai22'!AJ19+'iun22'!AJ19</f>
        <v>0</v>
      </c>
      <c r="AK19" s="152">
        <f>'ian22'!AK19+'feb22'!AK19+'mar22'!AK19+'apr22'!AK19+'mai22'!AK19+'iun22'!AK19</f>
        <v>0</v>
      </c>
      <c r="AL19" s="152">
        <f>'ian22'!AL19+'feb22'!AL19+'mar22'!AL19+'apr22'!AL19+'mai22'!AL19+'iun22'!AL19</f>
        <v>0</v>
      </c>
      <c r="AM19" s="152">
        <f>'ian22'!AM19+'feb22'!AM19+'mar22'!AM19+'apr22'!AM19+'mai22'!AM19+'iun22'!AM19</f>
        <v>0</v>
      </c>
      <c r="AN19" s="152">
        <f>'ian22'!AN19+'feb22'!AN19+'mar22'!AN19+'apr22'!AN19+'mai22'!AN19+'iun22'!AN19</f>
        <v>0</v>
      </c>
      <c r="AO19" s="152">
        <f>'ian22'!AO19+'feb22'!AO19+'mar22'!AO19+'apr22'!AO19+'mai22'!AO19+'iun22'!AO19</f>
        <v>0</v>
      </c>
      <c r="AP19" s="152">
        <f>'ian22'!AP19+'feb22'!AP19+'mar22'!AP19+'apr22'!AP19+'mai22'!AP19+'iun22'!AP19</f>
        <v>0</v>
      </c>
      <c r="AQ19" s="152">
        <f>'ian22'!AQ19+'feb22'!AQ19+'mar22'!AQ19+'apr22'!AQ19+'mai22'!AQ19+'iun22'!AQ19</f>
        <v>0</v>
      </c>
      <c r="AR19" s="152">
        <f>'ian22'!AR19+'feb22'!AR19+'mar22'!AR19+'apr22'!AR19+'mai22'!AR19+'iun22'!AR19</f>
        <v>0</v>
      </c>
      <c r="AS19" s="152">
        <f>'ian22'!AS19+'feb22'!AS19+'mar22'!AS19+'apr22'!AS19+'mai22'!AS19+'iun22'!AS19</f>
        <v>237</v>
      </c>
      <c r="AT19" s="205"/>
      <c r="AU19" s="17" t="str">
        <f>IF(P17+P18=P16," ","GRESEALA")</f>
        <v xml:space="preserve"> </v>
      </c>
      <c r="AV19" s="17" t="str">
        <f>IF(Q17+Q18=Q16," ","GRESEALA")</f>
        <v xml:space="preserve"> </v>
      </c>
      <c r="AW19" s="17" t="str">
        <f t="shared" ref="AW19:BK19" si="6">IF(S17+S18=S16," ","GRESEALA")</f>
        <v xml:space="preserve"> </v>
      </c>
      <c r="AX19" s="17" t="str">
        <f t="shared" si="6"/>
        <v xml:space="preserve"> </v>
      </c>
      <c r="AY19" s="17" t="str">
        <f t="shared" si="6"/>
        <v xml:space="preserve"> </v>
      </c>
      <c r="AZ19" s="17" t="str">
        <f t="shared" si="6"/>
        <v xml:space="preserve"> </v>
      </c>
      <c r="BA19" s="17" t="str">
        <f t="shared" si="6"/>
        <v xml:space="preserve"> </v>
      </c>
      <c r="BB19" s="17" t="str">
        <f t="shared" si="6"/>
        <v xml:space="preserve"> </v>
      </c>
      <c r="BC19" s="17" t="str">
        <f t="shared" si="6"/>
        <v xml:space="preserve"> </v>
      </c>
      <c r="BD19" s="17" t="str">
        <f t="shared" si="6"/>
        <v xml:space="preserve"> </v>
      </c>
      <c r="BE19" s="17" t="str">
        <f t="shared" si="6"/>
        <v xml:space="preserve"> </v>
      </c>
      <c r="BF19" s="17" t="str">
        <f t="shared" si="6"/>
        <v xml:space="preserve"> </v>
      </c>
      <c r="BG19" s="17" t="str">
        <f t="shared" si="6"/>
        <v xml:space="preserve"> </v>
      </c>
      <c r="BH19" s="17" t="str">
        <f t="shared" si="6"/>
        <v xml:space="preserve"> </v>
      </c>
      <c r="BI19" s="17" t="str">
        <f t="shared" si="6"/>
        <v xml:space="preserve"> </v>
      </c>
      <c r="BJ19" s="17" t="str">
        <f t="shared" si="6"/>
        <v xml:space="preserve"> </v>
      </c>
      <c r="BK19" s="17" t="str">
        <f t="shared" si="6"/>
        <v xml:space="preserve"> </v>
      </c>
    </row>
    <row r="20" spans="2:64" s="38" customFormat="1" ht="57" customHeight="1" x14ac:dyDescent="0.45">
      <c r="B20" s="206" t="s">
        <v>61</v>
      </c>
      <c r="C20" s="131" t="s">
        <v>62</v>
      </c>
      <c r="D20" s="185">
        <f t="shared" si="0"/>
        <v>587</v>
      </c>
      <c r="E20" s="152">
        <f>'ian22'!E20+'feb22'!E20+'mar22'!E20+'apr22'!E20+'mai22'!E20+'iun22'!E20</f>
        <v>292</v>
      </c>
      <c r="F20" s="152">
        <f>'ian22'!F20+'feb22'!F20+'mar22'!F20+'apr22'!F20+'mai22'!F20+'iun22'!F20</f>
        <v>295</v>
      </c>
      <c r="G20" s="152">
        <f>'ian22'!G20+'feb22'!G20+'mar22'!G20+'apr22'!G20+'mai22'!G20+'iun22'!G20</f>
        <v>0</v>
      </c>
      <c r="H20" s="152">
        <f>'ian22'!H20+'feb22'!H20+'mar22'!H20+'apr22'!H20+'mai22'!H20+'iun22'!H20</f>
        <v>0</v>
      </c>
      <c r="I20" s="152">
        <f>'ian22'!I20+'feb22'!I20+'mar22'!I20+'apr22'!I20+'mai22'!I20+'iun22'!I20</f>
        <v>0</v>
      </c>
      <c r="J20" s="152">
        <f>'ian22'!J20+'feb22'!J20+'mar22'!J20+'apr22'!J20+'mai22'!J20+'iun22'!J20</f>
        <v>0</v>
      </c>
      <c r="K20" s="152">
        <f>'ian22'!K20+'feb22'!K20+'mar22'!K20+'apr22'!K20+'mai22'!K20+'iun22'!K20</f>
        <v>0</v>
      </c>
      <c r="L20" s="152">
        <f>'ian22'!L20+'feb22'!L20+'mar22'!L20+'apr22'!L20+'mai22'!L20+'iun22'!L20</f>
        <v>0</v>
      </c>
      <c r="M20" s="152">
        <f>'ian22'!M20+'feb22'!M20+'mar22'!M20+'apr22'!M20+'mai22'!M20+'iun22'!M20</f>
        <v>587</v>
      </c>
      <c r="N20" s="152">
        <f>'ian22'!N20+'feb22'!N20+'mar22'!N20+'apr22'!N20+'mai22'!N20+'iun22'!N20</f>
        <v>128</v>
      </c>
      <c r="O20" s="152">
        <f>'ian22'!O20+'feb22'!O20+'mar22'!O20+'apr22'!O20+'mai22'!O20+'iun22'!O20</f>
        <v>258</v>
      </c>
      <c r="P20" s="152">
        <f>'ian22'!P20+'feb22'!P20+'mar22'!P20+'apr22'!P20+'mai22'!P20+'iun22'!P20</f>
        <v>329</v>
      </c>
      <c r="Q20" s="152">
        <f>'ian22'!Q20+'feb22'!Q20+'mar22'!Q20+'apr22'!Q20+'mai22'!Q20+'iun22'!Q20</f>
        <v>30</v>
      </c>
      <c r="R20" s="152">
        <f>'ian22'!R20+'feb22'!R20+'mar22'!R20+'apr22'!R20+'mai22'!R20+'iun22'!R20</f>
        <v>8</v>
      </c>
      <c r="S20" s="152">
        <f>'ian22'!S20+'feb22'!S20+'mar22'!S20+'apr22'!S20+'mai22'!S20+'iun22'!S20</f>
        <v>232</v>
      </c>
      <c r="T20" s="152">
        <f>'ian22'!T20+'feb22'!T20+'mar22'!T20+'apr22'!T20+'mai22'!T20+'iun22'!T20</f>
        <v>75</v>
      </c>
      <c r="U20" s="152">
        <f>'ian22'!U20+'feb22'!U20+'mar22'!U20+'apr22'!U20+'mai22'!U20+'iun22'!U20</f>
        <v>212</v>
      </c>
      <c r="V20" s="152">
        <f>'ian22'!V20+'feb22'!V20+'mar22'!V20+'apr22'!V20+'mai22'!V20+'iun22'!V20</f>
        <v>10</v>
      </c>
      <c r="W20" s="152">
        <f>'ian22'!W20+'feb22'!W20+'mar22'!W20+'apr22'!W20+'mai22'!W20+'iun22'!W20</f>
        <v>28</v>
      </c>
      <c r="X20" s="152">
        <f>'ian22'!X20+'feb22'!X20+'mar22'!X20+'apr22'!X20+'mai22'!X20+'iun22'!X20</f>
        <v>471</v>
      </c>
      <c r="Y20" s="152">
        <f>'ian22'!Y20+'feb22'!Y20+'mar22'!Y20+'apr22'!Y20+'mai22'!Y20+'iun22'!Y20</f>
        <v>116</v>
      </c>
      <c r="Z20" s="152">
        <f>'ian22'!Z20+'feb22'!Z20+'mar22'!Z20+'apr22'!Z20+'mai22'!Z20+'iun22'!Z20</f>
        <v>0</v>
      </c>
      <c r="AA20" s="152">
        <f>'ian22'!AA20+'feb22'!AA20+'mar22'!AA20+'apr22'!AA20+'mai22'!AA20+'iun22'!AA20</f>
        <v>0</v>
      </c>
      <c r="AB20" s="152">
        <f>'ian22'!AB20+'feb22'!AB20+'mar22'!AB20+'apr22'!AB20+'mai22'!AB20+'iun22'!AB20</f>
        <v>0</v>
      </c>
      <c r="AC20" s="152">
        <f>'ian22'!AC20+'feb22'!AC20+'mar22'!AC20+'apr22'!AC20+'mai22'!AC20+'iun22'!AC20</f>
        <v>0</v>
      </c>
      <c r="AD20" s="152">
        <f>'ian22'!AD20+'feb22'!AD20+'mar22'!AD20+'apr22'!AD20+'mai22'!AD20+'iun22'!AD20</f>
        <v>0</v>
      </c>
      <c r="AE20" s="152">
        <f>'ian22'!AE20+'feb22'!AE20+'mar22'!AE20+'apr22'!AE20+'mai22'!AE20+'iun22'!AE20</f>
        <v>0</v>
      </c>
      <c r="AF20" s="152">
        <f>'ian22'!AF20+'feb22'!AF20+'mar22'!AF20+'apr22'!AF20+'mai22'!AF20+'iun22'!AF20</f>
        <v>0</v>
      </c>
      <c r="AG20" s="152">
        <f>'ian22'!AG20+'feb22'!AG20+'mar22'!AG20+'apr22'!AG20+'mai22'!AG20+'iun22'!AG20</f>
        <v>0</v>
      </c>
      <c r="AH20" s="152">
        <f>'ian22'!AH20+'feb22'!AH20+'mar22'!AH20+'apr22'!AH20+'mai22'!AH20+'iun22'!AH20</f>
        <v>0</v>
      </c>
      <c r="AI20" s="152">
        <f>'ian22'!AI20+'feb22'!AI20+'mar22'!AI20+'apr22'!AI20+'mai22'!AI20+'iun22'!AI20</f>
        <v>0</v>
      </c>
      <c r="AJ20" s="152">
        <f>'ian22'!AJ20+'feb22'!AJ20+'mar22'!AJ20+'apr22'!AJ20+'mai22'!AJ20+'iun22'!AJ20</f>
        <v>0</v>
      </c>
      <c r="AK20" s="152">
        <f>'ian22'!AK20+'feb22'!AK20+'mar22'!AK20+'apr22'!AK20+'mai22'!AK20+'iun22'!AK20</f>
        <v>0</v>
      </c>
      <c r="AL20" s="152">
        <f>'ian22'!AL20+'feb22'!AL20+'mar22'!AL20+'apr22'!AL20+'mai22'!AL20+'iun22'!AL20</f>
        <v>0</v>
      </c>
      <c r="AM20" s="152">
        <f>'ian22'!AM20+'feb22'!AM20+'mar22'!AM20+'apr22'!AM20+'mai22'!AM20+'iun22'!AM20</f>
        <v>0</v>
      </c>
      <c r="AN20" s="152">
        <f>'ian22'!AN20+'feb22'!AN20+'mar22'!AN20+'apr22'!AN20+'mai22'!AN20+'iun22'!AN20</f>
        <v>0</v>
      </c>
      <c r="AO20" s="152">
        <f>'ian22'!AO20+'feb22'!AO20+'mar22'!AO20+'apr22'!AO20+'mai22'!AO20+'iun22'!AO20</f>
        <v>0</v>
      </c>
      <c r="AP20" s="152">
        <f>'ian22'!AP20+'feb22'!AP20+'mar22'!AP20+'apr22'!AP20+'mai22'!AP20+'iun22'!AP20</f>
        <v>0</v>
      </c>
      <c r="AQ20" s="152">
        <f>'ian22'!AQ20+'feb22'!AQ20+'mar22'!AQ20+'apr22'!AQ20+'mai22'!AQ20+'iun22'!AQ20</f>
        <v>0</v>
      </c>
      <c r="AR20" s="152">
        <f>'ian22'!AR20+'feb22'!AR20+'mar22'!AR20+'apr22'!AR20+'mai22'!AR20+'iun22'!AR20</f>
        <v>0</v>
      </c>
      <c r="AS20" s="152">
        <f>'ian22'!AS20+'feb22'!AS20+'mar22'!AS20+'apr22'!AS20+'mai22'!AS20+'iun22'!AS20</f>
        <v>587</v>
      </c>
      <c r="AT20" s="205"/>
      <c r="AU20" s="17" t="str">
        <f>IF(AH17+AH18=AH16," ","GRESEALA")</f>
        <v xml:space="preserve"> </v>
      </c>
      <c r="AV20" s="17" t="str">
        <f>IF(AI17+AI18=AI16," ","GRESEALA")</f>
        <v xml:space="preserve"> </v>
      </c>
      <c r="AW20" s="17" t="str">
        <f>IF(AJ17+AJ18=AJ16," ","GRESEALA")</f>
        <v xml:space="preserve"> </v>
      </c>
      <c r="AX20" s="17" t="str">
        <f>IF(AK17+AK18=AK16," ","GRESEALA")</f>
        <v xml:space="preserve"> </v>
      </c>
      <c r="AY20" s="17" t="str">
        <f>IF(AL17+AL18=AL16," ","GRESEALA")</f>
        <v xml:space="preserve"> </v>
      </c>
      <c r="AZ20" s="17" t="str">
        <f t="shared" ref="AZ20:BA20" si="7">IF(AR17+AR18=AR16," ","GRESEALA")</f>
        <v xml:space="preserve"> </v>
      </c>
      <c r="BA20" s="17" t="str">
        <f t="shared" si="7"/>
        <v xml:space="preserve"> </v>
      </c>
      <c r="BB20" s="17" t="str">
        <f>IF(E16+F16=D16," ","GRESEALA")</f>
        <v xml:space="preserve"> </v>
      </c>
      <c r="BC20" s="17" t="str">
        <f>IF(G16+K16+I16+L16+M16=D16," ","GRESEALA")</f>
        <v xml:space="preserve"> </v>
      </c>
      <c r="BD20" s="17" t="str">
        <f>IF(O16+P16=D16," ","GRESEALA")</f>
        <v xml:space="preserve"> </v>
      </c>
      <c r="BE20" s="17" t="str">
        <f>IF(Q16+S16+T16+U16+V16+W16=D16," ","GRESEALA")</f>
        <v xml:space="preserve"> </v>
      </c>
      <c r="BF20" s="17" t="str">
        <f>IF(X16+Y16+Z16=D16," ","GRESEALA")</f>
        <v xml:space="preserve"> </v>
      </c>
      <c r="BG20" s="17" t="str">
        <f>IF(AA16+AC16+AE16+AF16+AG16+AH16+AI16+AJ16+AK16+AL16+AM16+AN16+AO16+AP16+AQ16+AR16+AS16&gt;=D16," ","GRESEALA")</f>
        <v xml:space="preserve"> </v>
      </c>
      <c r="BH20" s="17" t="str">
        <f>IF(AS16&lt;=D16," ","GRESEALA")</f>
        <v xml:space="preserve"> </v>
      </c>
      <c r="BI20" s="17" t="str">
        <f>IF(H16&lt;=G16," ","GRESEALA")</f>
        <v xml:space="preserve"> </v>
      </c>
      <c r="BJ20" s="17" t="str">
        <f>IF(E21+E22=E20," ","GRESEALA")</f>
        <v xml:space="preserve"> </v>
      </c>
      <c r="BK20" s="17" t="str">
        <f>IF(F21+F22=F20," ","GRESEALA")</f>
        <v xml:space="preserve"> </v>
      </c>
    </row>
    <row r="21" spans="2:64" s="38" customFormat="1" ht="38.25" customHeight="1" x14ac:dyDescent="0.45">
      <c r="B21" s="209" t="s">
        <v>63</v>
      </c>
      <c r="C21" s="132" t="s">
        <v>64</v>
      </c>
      <c r="D21" s="188">
        <f t="shared" si="0"/>
        <v>304</v>
      </c>
      <c r="E21" s="152">
        <f>'ian22'!E21+'feb22'!E21+'mar22'!E21+'apr22'!E21+'mai22'!E21+'iun22'!E21</f>
        <v>166</v>
      </c>
      <c r="F21" s="152">
        <f>'ian22'!F21+'feb22'!F21+'mar22'!F21+'apr22'!F21+'mai22'!F21+'iun22'!F21</f>
        <v>138</v>
      </c>
      <c r="G21" s="152">
        <f>'ian22'!G21+'feb22'!G21+'mar22'!G21+'apr22'!G21+'mai22'!G21+'iun22'!G21</f>
        <v>0</v>
      </c>
      <c r="H21" s="152">
        <f>'ian22'!H21+'feb22'!H21+'mar22'!H21+'apr22'!H21+'mai22'!H21+'iun22'!H21</f>
        <v>0</v>
      </c>
      <c r="I21" s="152">
        <f>'ian22'!I21+'feb22'!I21+'mar22'!I21+'apr22'!I21+'mai22'!I21+'iun22'!I21</f>
        <v>0</v>
      </c>
      <c r="J21" s="152">
        <f>'ian22'!J21+'feb22'!J21+'mar22'!J21+'apr22'!J21+'mai22'!J21+'iun22'!J21</f>
        <v>0</v>
      </c>
      <c r="K21" s="152">
        <f>'ian22'!K21+'feb22'!K21+'mar22'!K21+'apr22'!K21+'mai22'!K21+'iun22'!K21</f>
        <v>0</v>
      </c>
      <c r="L21" s="152">
        <f>'ian22'!L21+'feb22'!L21+'mar22'!L21+'apr22'!L21+'mai22'!L21+'iun22'!L21</f>
        <v>0</v>
      </c>
      <c r="M21" s="152">
        <f>'ian22'!M21+'feb22'!M21+'mar22'!M21+'apr22'!M21+'mai22'!M21+'iun22'!M21</f>
        <v>304</v>
      </c>
      <c r="N21" s="152">
        <f>'ian22'!N21+'feb22'!N21+'mar22'!N21+'apr22'!N21+'mai22'!N21+'iun22'!N21</f>
        <v>78</v>
      </c>
      <c r="O21" s="152">
        <f>'ian22'!O21+'feb22'!O21+'mar22'!O21+'apr22'!O21+'mai22'!O21+'iun22'!O21</f>
        <v>134</v>
      </c>
      <c r="P21" s="152">
        <f>'ian22'!P21+'feb22'!P21+'mar22'!P21+'apr22'!P21+'mai22'!P21+'iun22'!P21</f>
        <v>170</v>
      </c>
      <c r="Q21" s="152">
        <f>'ian22'!Q21+'feb22'!Q21+'mar22'!Q21+'apr22'!Q21+'mai22'!Q21+'iun22'!Q21</f>
        <v>20</v>
      </c>
      <c r="R21" s="152">
        <f>'ian22'!R21+'feb22'!R21+'mar22'!R21+'apr22'!R21+'mai22'!R21+'iun22'!R21</f>
        <v>6</v>
      </c>
      <c r="S21" s="152">
        <f>'ian22'!S21+'feb22'!S21+'mar22'!S21+'apr22'!S21+'mai22'!S21+'iun22'!S21</f>
        <v>81</v>
      </c>
      <c r="T21" s="152">
        <f>'ian22'!T21+'feb22'!T21+'mar22'!T21+'apr22'!T21+'mai22'!T21+'iun22'!T21</f>
        <v>45</v>
      </c>
      <c r="U21" s="152">
        <f>'ian22'!U21+'feb22'!U21+'mar22'!U21+'apr22'!U21+'mai22'!U21+'iun22'!U21</f>
        <v>135</v>
      </c>
      <c r="V21" s="152">
        <f>'ian22'!V21+'feb22'!V21+'mar22'!V21+'apr22'!V21+'mai22'!V21+'iun22'!V21</f>
        <v>6</v>
      </c>
      <c r="W21" s="152">
        <f>'ian22'!W21+'feb22'!W21+'mar22'!W21+'apr22'!W21+'mai22'!W21+'iun22'!W21</f>
        <v>17</v>
      </c>
      <c r="X21" s="152">
        <f>'ian22'!X21+'feb22'!X21+'mar22'!X21+'apr22'!X21+'mai22'!X21+'iun22'!X21</f>
        <v>230</v>
      </c>
      <c r="Y21" s="152">
        <f>'ian22'!Y21+'feb22'!Y21+'mar22'!Y21+'apr22'!Y21+'mai22'!Y21+'iun22'!Y21</f>
        <v>74</v>
      </c>
      <c r="Z21" s="152">
        <f>'ian22'!Z21+'feb22'!Z21+'mar22'!Z21+'apr22'!Z21+'mai22'!Z21+'iun22'!Z21</f>
        <v>0</v>
      </c>
      <c r="AA21" s="152">
        <f>'ian22'!AA21+'feb22'!AA21+'mar22'!AA21+'apr22'!AA21+'mai22'!AA21+'iun22'!AA21</f>
        <v>0</v>
      </c>
      <c r="AB21" s="152">
        <f>'ian22'!AB21+'feb22'!AB21+'mar22'!AB21+'apr22'!AB21+'mai22'!AB21+'iun22'!AB21</f>
        <v>0</v>
      </c>
      <c r="AC21" s="152">
        <f>'ian22'!AC21+'feb22'!AC21+'mar22'!AC21+'apr22'!AC21+'mai22'!AC21+'iun22'!AC21</f>
        <v>0</v>
      </c>
      <c r="AD21" s="152">
        <f>'ian22'!AD21+'feb22'!AD21+'mar22'!AD21+'apr22'!AD21+'mai22'!AD21+'iun22'!AD21</f>
        <v>0</v>
      </c>
      <c r="AE21" s="152">
        <f>'ian22'!AE21+'feb22'!AE21+'mar22'!AE21+'apr22'!AE21+'mai22'!AE21+'iun22'!AE21</f>
        <v>0</v>
      </c>
      <c r="AF21" s="152">
        <f>'ian22'!AF21+'feb22'!AF21+'mar22'!AF21+'apr22'!AF21+'mai22'!AF21+'iun22'!AF21</f>
        <v>0</v>
      </c>
      <c r="AG21" s="152">
        <f>'ian22'!AG21+'feb22'!AG21+'mar22'!AG21+'apr22'!AG21+'mai22'!AG21+'iun22'!AG21</f>
        <v>0</v>
      </c>
      <c r="AH21" s="152">
        <f>'ian22'!AH21+'feb22'!AH21+'mar22'!AH21+'apr22'!AH21+'mai22'!AH21+'iun22'!AH21</f>
        <v>0</v>
      </c>
      <c r="AI21" s="152">
        <f>'ian22'!AI21+'feb22'!AI21+'mar22'!AI21+'apr22'!AI21+'mai22'!AI21+'iun22'!AI21</f>
        <v>0</v>
      </c>
      <c r="AJ21" s="152">
        <f>'ian22'!AJ21+'feb22'!AJ21+'mar22'!AJ21+'apr22'!AJ21+'mai22'!AJ21+'iun22'!AJ21</f>
        <v>0</v>
      </c>
      <c r="AK21" s="152">
        <f>'ian22'!AK21+'feb22'!AK21+'mar22'!AK21+'apr22'!AK21+'mai22'!AK21+'iun22'!AK21</f>
        <v>0</v>
      </c>
      <c r="AL21" s="152">
        <f>'ian22'!AL21+'feb22'!AL21+'mar22'!AL21+'apr22'!AL21+'mai22'!AL21+'iun22'!AL21</f>
        <v>0</v>
      </c>
      <c r="AM21" s="152">
        <f>'ian22'!AM21+'feb22'!AM21+'mar22'!AM21+'apr22'!AM21+'mai22'!AM21+'iun22'!AM21</f>
        <v>0</v>
      </c>
      <c r="AN21" s="152">
        <f>'ian22'!AN21+'feb22'!AN21+'mar22'!AN21+'apr22'!AN21+'mai22'!AN21+'iun22'!AN21</f>
        <v>0</v>
      </c>
      <c r="AO21" s="152">
        <f>'ian22'!AO21+'feb22'!AO21+'mar22'!AO21+'apr22'!AO21+'mai22'!AO21+'iun22'!AO21</f>
        <v>0</v>
      </c>
      <c r="AP21" s="152">
        <f>'ian22'!AP21+'feb22'!AP21+'mar22'!AP21+'apr22'!AP21+'mai22'!AP21+'iun22'!AP21</f>
        <v>0</v>
      </c>
      <c r="AQ21" s="152">
        <f>'ian22'!AQ21+'feb22'!AQ21+'mar22'!AQ21+'apr22'!AQ21+'mai22'!AQ21+'iun22'!AQ21</f>
        <v>0</v>
      </c>
      <c r="AR21" s="152">
        <f>'ian22'!AR21+'feb22'!AR21+'mar22'!AR21+'apr22'!AR21+'mai22'!AR21+'iun22'!AR21</f>
        <v>0</v>
      </c>
      <c r="AS21" s="152">
        <f>'ian22'!AS21+'feb22'!AS21+'mar22'!AS21+'apr22'!AS21+'mai22'!AS21+'iun22'!AS21</f>
        <v>304</v>
      </c>
      <c r="AT21" s="205"/>
      <c r="AU21" s="17" t="str">
        <f>IF(G21+G22=G20," ","GRESEALA")</f>
        <v xml:space="preserve"> </v>
      </c>
      <c r="AV21" s="17" t="str">
        <f>IF(H21+H22=H20," ","GRESEALA")</f>
        <v xml:space="preserve"> </v>
      </c>
      <c r="AW21" s="17" t="str">
        <f t="shared" ref="AW21:BC21" si="8">IF(K21+K22=K20," ","GRESEALA")</f>
        <v xml:space="preserve"> </v>
      </c>
      <c r="AX21" s="17" t="str">
        <f t="shared" si="8"/>
        <v xml:space="preserve"> </v>
      </c>
      <c r="AY21" s="17" t="str">
        <f t="shared" si="8"/>
        <v xml:space="preserve"> </v>
      </c>
      <c r="AZ21" s="17" t="str">
        <f t="shared" si="8"/>
        <v xml:space="preserve"> </v>
      </c>
      <c r="BA21" s="17" t="str">
        <f t="shared" si="8"/>
        <v xml:space="preserve"> </v>
      </c>
      <c r="BB21" s="17" t="str">
        <f t="shared" si="8"/>
        <v xml:space="preserve"> </v>
      </c>
      <c r="BC21" s="17" t="str">
        <f t="shared" si="8"/>
        <v xml:space="preserve"> </v>
      </c>
      <c r="BD21" s="17" t="str">
        <f t="shared" ref="BD21:BK21" si="9">IF(S21+S22=S20," ","GRESEALA")</f>
        <v xml:space="preserve"> </v>
      </c>
      <c r="BE21" s="17" t="str">
        <f t="shared" si="9"/>
        <v xml:space="preserve"> </v>
      </c>
      <c r="BF21" s="17" t="str">
        <f t="shared" si="9"/>
        <v xml:space="preserve"> </v>
      </c>
      <c r="BG21" s="17" t="str">
        <f t="shared" si="9"/>
        <v xml:space="preserve"> </v>
      </c>
      <c r="BH21" s="17" t="str">
        <f t="shared" si="9"/>
        <v xml:space="preserve"> </v>
      </c>
      <c r="BI21" s="17" t="str">
        <f t="shared" si="9"/>
        <v xml:space="preserve"> </v>
      </c>
      <c r="BJ21" s="17" t="str">
        <f t="shared" si="9"/>
        <v xml:space="preserve"> </v>
      </c>
      <c r="BK21" s="17" t="str">
        <f t="shared" si="9"/>
        <v xml:space="preserve"> </v>
      </c>
    </row>
    <row r="22" spans="2:64" s="38" customFormat="1" ht="42" customHeight="1" x14ac:dyDescent="0.45">
      <c r="B22" s="209" t="s">
        <v>65</v>
      </c>
      <c r="C22" s="132" t="s">
        <v>66</v>
      </c>
      <c r="D22" s="188">
        <f t="shared" si="0"/>
        <v>283</v>
      </c>
      <c r="E22" s="152">
        <f>'ian22'!E22+'feb22'!E22+'mar22'!E22+'apr22'!E22+'mai22'!E22+'iun22'!E22</f>
        <v>126</v>
      </c>
      <c r="F22" s="152">
        <f>'ian22'!F22+'feb22'!F22+'mar22'!F22+'apr22'!F22+'mai22'!F22+'iun22'!F22</f>
        <v>157</v>
      </c>
      <c r="G22" s="152">
        <f>'ian22'!G22+'feb22'!G22+'mar22'!G22+'apr22'!G22+'mai22'!G22+'iun22'!G22</f>
        <v>0</v>
      </c>
      <c r="H22" s="152">
        <f>'ian22'!H22+'feb22'!H22+'mar22'!H22+'apr22'!H22+'mai22'!H22+'iun22'!H22</f>
        <v>0</v>
      </c>
      <c r="I22" s="152">
        <f>'ian22'!I22+'feb22'!I22+'mar22'!I22+'apr22'!I22+'mai22'!I22+'iun22'!I22</f>
        <v>0</v>
      </c>
      <c r="J22" s="152">
        <f>'ian22'!J22+'feb22'!J22+'mar22'!J22+'apr22'!J22+'mai22'!J22+'iun22'!J22</f>
        <v>0</v>
      </c>
      <c r="K22" s="152">
        <f>'ian22'!K22+'feb22'!K22+'mar22'!K22+'apr22'!K22+'mai22'!K22+'iun22'!K22</f>
        <v>0</v>
      </c>
      <c r="L22" s="152">
        <f>'ian22'!L22+'feb22'!L22+'mar22'!L22+'apr22'!L22+'mai22'!L22+'iun22'!L22</f>
        <v>0</v>
      </c>
      <c r="M22" s="152">
        <f>'ian22'!M22+'feb22'!M22+'mar22'!M22+'apr22'!M22+'mai22'!M22+'iun22'!M22</f>
        <v>283</v>
      </c>
      <c r="N22" s="152">
        <f>'ian22'!N22+'feb22'!N22+'mar22'!N22+'apr22'!N22+'mai22'!N22+'iun22'!N22</f>
        <v>50</v>
      </c>
      <c r="O22" s="152">
        <f>'ian22'!O22+'feb22'!O22+'mar22'!O22+'apr22'!O22+'mai22'!O22+'iun22'!O22</f>
        <v>124</v>
      </c>
      <c r="P22" s="152">
        <f>'ian22'!P22+'feb22'!P22+'mar22'!P22+'apr22'!P22+'mai22'!P22+'iun22'!P22</f>
        <v>159</v>
      </c>
      <c r="Q22" s="152">
        <f>'ian22'!Q22+'feb22'!Q22+'mar22'!Q22+'apr22'!Q22+'mai22'!Q22+'iun22'!Q22</f>
        <v>10</v>
      </c>
      <c r="R22" s="152">
        <f>'ian22'!R22+'feb22'!R22+'mar22'!R22+'apr22'!R22+'mai22'!R22+'iun22'!R22</f>
        <v>2</v>
      </c>
      <c r="S22" s="152">
        <f>'ian22'!S22+'feb22'!S22+'mar22'!S22+'apr22'!S22+'mai22'!S22+'iun22'!S22</f>
        <v>151</v>
      </c>
      <c r="T22" s="152">
        <f>'ian22'!T22+'feb22'!T22+'mar22'!T22+'apr22'!T22+'mai22'!T22+'iun22'!T22</f>
        <v>30</v>
      </c>
      <c r="U22" s="152">
        <f>'ian22'!U22+'feb22'!U22+'mar22'!U22+'apr22'!U22+'mai22'!U22+'iun22'!U22</f>
        <v>77</v>
      </c>
      <c r="V22" s="152">
        <f>'ian22'!V22+'feb22'!V22+'mar22'!V22+'apr22'!V22+'mai22'!V22+'iun22'!V22</f>
        <v>4</v>
      </c>
      <c r="W22" s="152">
        <f>'ian22'!W22+'feb22'!W22+'mar22'!W22+'apr22'!W22+'mai22'!W22+'iun22'!W22</f>
        <v>11</v>
      </c>
      <c r="X22" s="152">
        <f>'ian22'!X22+'feb22'!X22+'mar22'!X22+'apr22'!X22+'mai22'!X22+'iun22'!X22</f>
        <v>241</v>
      </c>
      <c r="Y22" s="152">
        <f>'ian22'!Y22+'feb22'!Y22+'mar22'!Y22+'apr22'!Y22+'mai22'!Y22+'iun22'!Y22</f>
        <v>42</v>
      </c>
      <c r="Z22" s="152">
        <f>'ian22'!Z22+'feb22'!Z22+'mar22'!Z22+'apr22'!Z22+'mai22'!Z22+'iun22'!Z22</f>
        <v>0</v>
      </c>
      <c r="AA22" s="152">
        <f>'ian22'!AA22+'feb22'!AA22+'mar22'!AA22+'apr22'!AA22+'mai22'!AA22+'iun22'!AA22</f>
        <v>0</v>
      </c>
      <c r="AB22" s="152">
        <f>'ian22'!AB22+'feb22'!AB22+'mar22'!AB22+'apr22'!AB22+'mai22'!AB22+'iun22'!AB22</f>
        <v>0</v>
      </c>
      <c r="AC22" s="152">
        <f>'ian22'!AC22+'feb22'!AC22+'mar22'!AC22+'apr22'!AC22+'mai22'!AC22+'iun22'!AC22</f>
        <v>0</v>
      </c>
      <c r="AD22" s="152">
        <f>'ian22'!AD22+'feb22'!AD22+'mar22'!AD22+'apr22'!AD22+'mai22'!AD22+'iun22'!AD22</f>
        <v>0</v>
      </c>
      <c r="AE22" s="152">
        <f>'ian22'!AE22+'feb22'!AE22+'mar22'!AE22+'apr22'!AE22+'mai22'!AE22+'iun22'!AE22</f>
        <v>0</v>
      </c>
      <c r="AF22" s="152">
        <f>'ian22'!AF22+'feb22'!AF22+'mar22'!AF22+'apr22'!AF22+'mai22'!AF22+'iun22'!AF22</f>
        <v>0</v>
      </c>
      <c r="AG22" s="152">
        <f>'ian22'!AG22+'feb22'!AG22+'mar22'!AG22+'apr22'!AG22+'mai22'!AG22+'iun22'!AG22</f>
        <v>0</v>
      </c>
      <c r="AH22" s="152">
        <f>'ian22'!AH22+'feb22'!AH22+'mar22'!AH22+'apr22'!AH22+'mai22'!AH22+'iun22'!AH22</f>
        <v>0</v>
      </c>
      <c r="AI22" s="152">
        <f>'ian22'!AI22+'feb22'!AI22+'mar22'!AI22+'apr22'!AI22+'mai22'!AI22+'iun22'!AI22</f>
        <v>0</v>
      </c>
      <c r="AJ22" s="152">
        <f>'ian22'!AJ22+'feb22'!AJ22+'mar22'!AJ22+'apr22'!AJ22+'mai22'!AJ22+'iun22'!AJ22</f>
        <v>0</v>
      </c>
      <c r="AK22" s="152">
        <f>'ian22'!AK22+'feb22'!AK22+'mar22'!AK22+'apr22'!AK22+'mai22'!AK22+'iun22'!AK22</f>
        <v>0</v>
      </c>
      <c r="AL22" s="152">
        <f>'ian22'!AL22+'feb22'!AL22+'mar22'!AL22+'apr22'!AL22+'mai22'!AL22+'iun22'!AL22</f>
        <v>0</v>
      </c>
      <c r="AM22" s="152">
        <f>'ian22'!AM22+'feb22'!AM22+'mar22'!AM22+'apr22'!AM22+'mai22'!AM22+'iun22'!AM22</f>
        <v>0</v>
      </c>
      <c r="AN22" s="152">
        <f>'ian22'!AN22+'feb22'!AN22+'mar22'!AN22+'apr22'!AN22+'mai22'!AN22+'iun22'!AN22</f>
        <v>0</v>
      </c>
      <c r="AO22" s="152">
        <f>'ian22'!AO22+'feb22'!AO22+'mar22'!AO22+'apr22'!AO22+'mai22'!AO22+'iun22'!AO22</f>
        <v>0</v>
      </c>
      <c r="AP22" s="152">
        <f>'ian22'!AP22+'feb22'!AP22+'mar22'!AP22+'apr22'!AP22+'mai22'!AP22+'iun22'!AP22</f>
        <v>0</v>
      </c>
      <c r="AQ22" s="152">
        <f>'ian22'!AQ22+'feb22'!AQ22+'mar22'!AQ22+'apr22'!AQ22+'mai22'!AQ22+'iun22'!AQ22</f>
        <v>0</v>
      </c>
      <c r="AR22" s="152">
        <f>'ian22'!AR22+'feb22'!AR22+'mar22'!AR22+'apr22'!AR22+'mai22'!AR22+'iun22'!AR22</f>
        <v>0</v>
      </c>
      <c r="AS22" s="152">
        <f>'ian22'!AS22+'feb22'!AS22+'mar22'!AS22+'apr22'!AS22+'mai22'!AS22+'iun22'!AS22</f>
        <v>283</v>
      </c>
      <c r="AT22" s="205"/>
      <c r="AU22" s="17" t="str">
        <f t="shared" ref="AU22:BF22" si="10">IF(AA21+AA22=AA20," ","GRESEALA")</f>
        <v xml:space="preserve"> </v>
      </c>
      <c r="AV22" s="17" t="str">
        <f t="shared" si="10"/>
        <v xml:space="preserve"> </v>
      </c>
      <c r="AW22" s="17" t="str">
        <f t="shared" si="10"/>
        <v xml:space="preserve"> </v>
      </c>
      <c r="AX22" s="17" t="str">
        <f t="shared" si="10"/>
        <v xml:space="preserve"> </v>
      </c>
      <c r="AY22" s="17" t="str">
        <f t="shared" si="10"/>
        <v xml:space="preserve"> </v>
      </c>
      <c r="AZ22" s="17" t="str">
        <f t="shared" si="10"/>
        <v xml:space="preserve"> </v>
      </c>
      <c r="BA22" s="17" t="str">
        <f t="shared" si="10"/>
        <v xml:space="preserve"> </v>
      </c>
      <c r="BB22" s="17" t="str">
        <f t="shared" si="10"/>
        <v xml:space="preserve"> </v>
      </c>
      <c r="BC22" s="17" t="str">
        <f t="shared" si="10"/>
        <v xml:space="preserve"> </v>
      </c>
      <c r="BD22" s="17" t="str">
        <f t="shared" si="10"/>
        <v xml:space="preserve"> </v>
      </c>
      <c r="BE22" s="17" t="str">
        <f t="shared" si="10"/>
        <v xml:space="preserve"> </v>
      </c>
      <c r="BF22" s="17" t="str">
        <f t="shared" si="10"/>
        <v xml:space="preserve"> </v>
      </c>
      <c r="BG22" s="17" t="str">
        <f t="shared" ref="BG22:BH22" si="11">IF(AR21+AR22=AR20," ","GRESEALA")</f>
        <v xml:space="preserve"> </v>
      </c>
      <c r="BH22" s="17" t="str">
        <f t="shared" si="11"/>
        <v xml:space="preserve"> </v>
      </c>
      <c r="BI22" s="17" t="str">
        <f>IF(E20+F20=D20," ","GRESEALA")</f>
        <v xml:space="preserve"> </v>
      </c>
      <c r="BJ22" s="17" t="str">
        <f>IF(G20+I20+K20+L20+M20=D20," ","GRESEALA")</f>
        <v xml:space="preserve"> </v>
      </c>
      <c r="BK22" s="17" t="str">
        <f>IF(O20+P20=D20," ","GRESEALA")</f>
        <v xml:space="preserve"> </v>
      </c>
    </row>
    <row r="23" spans="2:64" s="38" customFormat="1" ht="39" customHeight="1" x14ac:dyDescent="0.45">
      <c r="B23" s="206" t="s">
        <v>67</v>
      </c>
      <c r="C23" s="131" t="s">
        <v>68</v>
      </c>
      <c r="D23" s="185">
        <f t="shared" si="0"/>
        <v>0</v>
      </c>
      <c r="E23" s="152">
        <f>'ian22'!E23+'feb22'!E23+'mar22'!E23+'apr22'!E23+'mai22'!E23+'iun22'!E23</f>
        <v>0</v>
      </c>
      <c r="F23" s="152">
        <f>'ian22'!F23+'feb22'!F23+'mar22'!F23+'apr22'!F23+'mai22'!F23+'iun22'!F23</f>
        <v>0</v>
      </c>
      <c r="G23" s="152">
        <f>'ian22'!G23+'feb22'!G23+'mar22'!G23+'apr22'!G23+'mai22'!G23+'iun22'!G23</f>
        <v>0</v>
      </c>
      <c r="H23" s="152">
        <f>'ian22'!H23+'feb22'!H23+'mar22'!H23+'apr22'!H23+'mai22'!H23+'iun22'!H23</f>
        <v>0</v>
      </c>
      <c r="I23" s="152">
        <f>'ian22'!I23+'feb22'!I23+'mar22'!I23+'apr22'!I23+'mai22'!I23+'iun22'!I23</f>
        <v>0</v>
      </c>
      <c r="J23" s="152">
        <f>'ian22'!J23+'feb22'!J23+'mar22'!J23+'apr22'!J23+'mai22'!J23+'iun22'!J23</f>
        <v>0</v>
      </c>
      <c r="K23" s="152">
        <f>'ian22'!K23+'feb22'!K23+'mar22'!K23+'apr22'!K23+'mai22'!K23+'iun22'!K23</f>
        <v>0</v>
      </c>
      <c r="L23" s="152">
        <f>'ian22'!L23+'feb22'!L23+'mar22'!L23+'apr22'!L23+'mai22'!L23+'iun22'!L23</f>
        <v>0</v>
      </c>
      <c r="M23" s="152">
        <f>'ian22'!M23+'feb22'!M23+'mar22'!M23+'apr22'!M23+'mai22'!M23+'iun22'!M23</f>
        <v>0</v>
      </c>
      <c r="N23" s="152">
        <f>'ian22'!N23+'feb22'!N23+'mar22'!N23+'apr22'!N23+'mai22'!N23+'iun22'!N23</f>
        <v>0</v>
      </c>
      <c r="O23" s="152">
        <f>'ian22'!O23+'feb22'!O23+'mar22'!O23+'apr22'!O23+'mai22'!O23+'iun22'!O23</f>
        <v>0</v>
      </c>
      <c r="P23" s="152">
        <f>'ian22'!P23+'feb22'!P23+'mar22'!P23+'apr22'!P23+'mai22'!P23+'iun22'!P23</f>
        <v>0</v>
      </c>
      <c r="Q23" s="152">
        <f>'ian22'!Q23+'feb22'!Q23+'mar22'!Q23+'apr22'!Q23+'mai22'!Q23+'iun22'!Q23</f>
        <v>0</v>
      </c>
      <c r="R23" s="152">
        <f>'ian22'!R23+'feb22'!R23+'mar22'!R23+'apr22'!R23+'mai22'!R23+'iun22'!R23</f>
        <v>0</v>
      </c>
      <c r="S23" s="152">
        <f>'ian22'!S23+'feb22'!S23+'mar22'!S23+'apr22'!S23+'mai22'!S23+'iun22'!S23</f>
        <v>0</v>
      </c>
      <c r="T23" s="152">
        <f>'ian22'!T23+'feb22'!T23+'mar22'!T23+'apr22'!T23+'mai22'!T23+'iun22'!T23</f>
        <v>0</v>
      </c>
      <c r="U23" s="152">
        <f>'ian22'!U23+'feb22'!U23+'mar22'!U23+'apr22'!U23+'mai22'!U23+'iun22'!U23</f>
        <v>0</v>
      </c>
      <c r="V23" s="152">
        <f>'ian22'!V23+'feb22'!V23+'mar22'!V23+'apr22'!V23+'mai22'!V23+'iun22'!V23</f>
        <v>0</v>
      </c>
      <c r="W23" s="152">
        <f>'ian22'!W23+'feb22'!W23+'mar22'!W23+'apr22'!W23+'mai22'!W23+'iun22'!W23</f>
        <v>0</v>
      </c>
      <c r="X23" s="152">
        <f>'ian22'!X23+'feb22'!X23+'mar22'!X23+'apr22'!X23+'mai22'!X23+'iun22'!X23</f>
        <v>0</v>
      </c>
      <c r="Y23" s="152">
        <f>'ian22'!Y23+'feb22'!Y23+'mar22'!Y23+'apr22'!Y23+'mai22'!Y23+'iun22'!Y23</f>
        <v>0</v>
      </c>
      <c r="Z23" s="152">
        <f>'ian22'!Z23+'feb22'!Z23+'mar22'!Z23+'apr22'!Z23+'mai22'!Z23+'iun22'!Z23</f>
        <v>0</v>
      </c>
      <c r="AA23" s="152">
        <f>'ian22'!AA23+'feb22'!AA23+'mar22'!AA23+'apr22'!AA23+'mai22'!AA23+'iun22'!AA23</f>
        <v>0</v>
      </c>
      <c r="AB23" s="152">
        <f>'ian22'!AB23+'feb22'!AB23+'mar22'!AB23+'apr22'!AB23+'mai22'!AB23+'iun22'!AB23</f>
        <v>0</v>
      </c>
      <c r="AC23" s="152">
        <f>'ian22'!AC23+'feb22'!AC23+'mar22'!AC23+'apr22'!AC23+'mai22'!AC23+'iun22'!AC23</f>
        <v>0</v>
      </c>
      <c r="AD23" s="152">
        <f>'ian22'!AD23+'feb22'!AD23+'mar22'!AD23+'apr22'!AD23+'mai22'!AD23+'iun22'!AD23</f>
        <v>0</v>
      </c>
      <c r="AE23" s="152">
        <f>'ian22'!AE23+'feb22'!AE23+'mar22'!AE23+'apr22'!AE23+'mai22'!AE23+'iun22'!AE23</f>
        <v>0</v>
      </c>
      <c r="AF23" s="152">
        <f>'ian22'!AF23+'feb22'!AF23+'mar22'!AF23+'apr22'!AF23+'mai22'!AF23+'iun22'!AF23</f>
        <v>0</v>
      </c>
      <c r="AG23" s="152">
        <f>'ian22'!AG23+'feb22'!AG23+'mar22'!AG23+'apr22'!AG23+'mai22'!AG23+'iun22'!AG23</f>
        <v>0</v>
      </c>
      <c r="AH23" s="152">
        <f>'ian22'!AH23+'feb22'!AH23+'mar22'!AH23+'apr22'!AH23+'mai22'!AH23+'iun22'!AH23</f>
        <v>0</v>
      </c>
      <c r="AI23" s="152">
        <f>'ian22'!AI23+'feb22'!AI23+'mar22'!AI23+'apr22'!AI23+'mai22'!AI23+'iun22'!AI23</f>
        <v>0</v>
      </c>
      <c r="AJ23" s="152">
        <f>'ian22'!AJ23+'feb22'!AJ23+'mar22'!AJ23+'apr22'!AJ23+'mai22'!AJ23+'iun22'!AJ23</f>
        <v>0</v>
      </c>
      <c r="AK23" s="152">
        <f>'ian22'!AK23+'feb22'!AK23+'mar22'!AK23+'apr22'!AK23+'mai22'!AK23+'iun22'!AK23</f>
        <v>0</v>
      </c>
      <c r="AL23" s="152">
        <f>'ian22'!AL23+'feb22'!AL23+'mar22'!AL23+'apr22'!AL23+'mai22'!AL23+'iun22'!AL23</f>
        <v>0</v>
      </c>
      <c r="AM23" s="152">
        <f>'ian22'!AM23+'feb22'!AM23+'mar22'!AM23+'apr22'!AM23+'mai22'!AM23+'iun22'!AM23</f>
        <v>0</v>
      </c>
      <c r="AN23" s="152">
        <f>'ian22'!AN23+'feb22'!AN23+'mar22'!AN23+'apr22'!AN23+'mai22'!AN23+'iun22'!AN23</f>
        <v>0</v>
      </c>
      <c r="AO23" s="152">
        <f>'ian22'!AO23+'feb22'!AO23+'mar22'!AO23+'apr22'!AO23+'mai22'!AO23+'iun22'!AO23</f>
        <v>0</v>
      </c>
      <c r="AP23" s="152">
        <f>'ian22'!AP23+'feb22'!AP23+'mar22'!AP23+'apr22'!AP23+'mai22'!AP23+'iun22'!AP23</f>
        <v>0</v>
      </c>
      <c r="AQ23" s="152">
        <f>'ian22'!AQ23+'feb22'!AQ23+'mar22'!AQ23+'apr22'!AQ23+'mai22'!AQ23+'iun22'!AQ23</f>
        <v>0</v>
      </c>
      <c r="AR23" s="152">
        <f>'ian22'!AR23+'feb22'!AR23+'mar22'!AR23+'apr22'!AR23+'mai22'!AR23+'iun22'!AR23</f>
        <v>0</v>
      </c>
      <c r="AS23" s="152">
        <f>'ian22'!AS23+'feb22'!AS23+'mar22'!AS23+'apr22'!AS23+'mai22'!AS23+'iun22'!AS23</f>
        <v>0</v>
      </c>
      <c r="AT23" s="205"/>
      <c r="AU23" s="17" t="str">
        <f>IF(Q20+S20+T20+U20+V20+W20=D20," ","GRESEALA")</f>
        <v xml:space="preserve"> </v>
      </c>
      <c r="AV23" s="17" t="str">
        <f>IF(X20+Y20+Z20=D20," ","GRESEALA")</f>
        <v xml:space="preserve"> </v>
      </c>
      <c r="AW23" s="17" t="str">
        <f>IF(AA20+AC20+AE20+AF20+AG20+AH20+AI20+AJ20+AK20+AL20+AR20+AS20&gt;=D20," ","GRESEALA")</f>
        <v xml:space="preserve"> </v>
      </c>
      <c r="AX23" s="17" t="str">
        <f>IF(AS20&gt;=D20," ","GRESEALA")</f>
        <v xml:space="preserve"> </v>
      </c>
      <c r="AY23" s="17" t="str">
        <f>IF(H20&gt;=G20," ","GRESEALA")</f>
        <v xml:space="preserve"> </v>
      </c>
      <c r="AZ23" s="17" t="str">
        <f>IF(E24+E25=E23," ","GRESEALA")</f>
        <v xml:space="preserve"> </v>
      </c>
      <c r="BA23" s="17" t="str">
        <f>IF(F24+F25=F23," ","GRESEALA")</f>
        <v xml:space="preserve"> </v>
      </c>
      <c r="BB23" s="17" t="str">
        <f>IF(G24+G25=G23," ","GRESEALA")</f>
        <v xml:space="preserve"> </v>
      </c>
      <c r="BC23" s="17" t="str">
        <f>IF(H24+H25=H23," ","GRESEALA")</f>
        <v xml:space="preserve"> </v>
      </c>
      <c r="BD23" s="17" t="str">
        <f t="shared" ref="BD23:BJ23" si="12">IF(K24+K25=K23," ","GRESEALA")</f>
        <v xml:space="preserve"> </v>
      </c>
      <c r="BE23" s="17" t="str">
        <f t="shared" si="12"/>
        <v xml:space="preserve"> </v>
      </c>
      <c r="BF23" s="17" t="str">
        <f t="shared" si="12"/>
        <v xml:space="preserve"> </v>
      </c>
      <c r="BG23" s="17" t="str">
        <f t="shared" si="12"/>
        <v xml:space="preserve"> </v>
      </c>
      <c r="BH23" s="17" t="str">
        <f t="shared" si="12"/>
        <v xml:space="preserve"> </v>
      </c>
      <c r="BI23" s="17" t="str">
        <f t="shared" si="12"/>
        <v xml:space="preserve"> </v>
      </c>
      <c r="BJ23" s="17" t="str">
        <f t="shared" si="12"/>
        <v xml:space="preserve"> </v>
      </c>
      <c r="BK23" s="17" t="str">
        <f t="shared" ref="BK23" si="13">IF(S24+S25=S23," ","GRESEALA")</f>
        <v xml:space="preserve"> </v>
      </c>
    </row>
    <row r="24" spans="2:64" s="38" customFormat="1" ht="42.75" customHeight="1" x14ac:dyDescent="0.45">
      <c r="B24" s="209" t="s">
        <v>69</v>
      </c>
      <c r="C24" s="132" t="s">
        <v>70</v>
      </c>
      <c r="D24" s="187">
        <f t="shared" si="0"/>
        <v>0</v>
      </c>
      <c r="E24" s="152">
        <f>'ian22'!E24+'feb22'!E24+'mar22'!E24+'apr22'!E24+'mai22'!E24+'iun22'!E24</f>
        <v>0</v>
      </c>
      <c r="F24" s="152">
        <f>'ian22'!F24+'feb22'!F24+'mar22'!F24+'apr22'!F24+'mai22'!F24+'iun22'!F24</f>
        <v>0</v>
      </c>
      <c r="G24" s="152">
        <f>'ian22'!G24+'feb22'!G24+'mar22'!G24+'apr22'!G24+'mai22'!G24+'iun22'!G24</f>
        <v>0</v>
      </c>
      <c r="H24" s="152">
        <f>'ian22'!H24+'feb22'!H24+'mar22'!H24+'apr22'!H24+'mai22'!H24+'iun22'!H24</f>
        <v>0</v>
      </c>
      <c r="I24" s="152">
        <f>'ian22'!I24+'feb22'!I24+'mar22'!I24+'apr22'!I24+'mai22'!I24+'iun22'!I24</f>
        <v>0</v>
      </c>
      <c r="J24" s="152">
        <f>'ian22'!J24+'feb22'!J24+'mar22'!J24+'apr22'!J24+'mai22'!J24+'iun22'!J24</f>
        <v>0</v>
      </c>
      <c r="K24" s="152">
        <f>'ian22'!K24+'feb22'!K24+'mar22'!K24+'apr22'!K24+'mai22'!K24+'iun22'!K24</f>
        <v>0</v>
      </c>
      <c r="L24" s="152">
        <f>'ian22'!L24+'feb22'!L24+'mar22'!L24+'apr22'!L24+'mai22'!L24+'iun22'!L24</f>
        <v>0</v>
      </c>
      <c r="M24" s="152">
        <f>'ian22'!M24+'feb22'!M24+'mar22'!M24+'apr22'!M24+'mai22'!M24+'iun22'!M24</f>
        <v>0</v>
      </c>
      <c r="N24" s="152">
        <f>'ian22'!N24+'feb22'!N24+'mar22'!N24+'apr22'!N24+'mai22'!N24+'iun22'!N24</f>
        <v>0</v>
      </c>
      <c r="O24" s="152">
        <f>'ian22'!O24+'feb22'!O24+'mar22'!O24+'apr22'!O24+'mai22'!O24+'iun22'!O24</f>
        <v>0</v>
      </c>
      <c r="P24" s="152">
        <f>'ian22'!P24+'feb22'!P24+'mar22'!P24+'apr22'!P24+'mai22'!P24+'iun22'!P24</f>
        <v>0</v>
      </c>
      <c r="Q24" s="152">
        <f>'ian22'!Q24+'feb22'!Q24+'mar22'!Q24+'apr22'!Q24+'mai22'!Q24+'iun22'!Q24</f>
        <v>0</v>
      </c>
      <c r="R24" s="152">
        <f>'ian22'!R24+'feb22'!R24+'mar22'!R24+'apr22'!R24+'mai22'!R24+'iun22'!R24</f>
        <v>0</v>
      </c>
      <c r="S24" s="152">
        <f>'ian22'!S24+'feb22'!S24+'mar22'!S24+'apr22'!S24+'mai22'!S24+'iun22'!S24</f>
        <v>0</v>
      </c>
      <c r="T24" s="152">
        <f>'ian22'!T24+'feb22'!T24+'mar22'!T24+'apr22'!T24+'mai22'!T24+'iun22'!T24</f>
        <v>0</v>
      </c>
      <c r="U24" s="152">
        <f>'ian22'!U24+'feb22'!U24+'mar22'!U24+'apr22'!U24+'mai22'!U24+'iun22'!U24</f>
        <v>0</v>
      </c>
      <c r="V24" s="152">
        <f>'ian22'!V24+'feb22'!V24+'mar22'!V24+'apr22'!V24+'mai22'!V24+'iun22'!V24</f>
        <v>0</v>
      </c>
      <c r="W24" s="152">
        <f>'ian22'!W24+'feb22'!W24+'mar22'!W24+'apr22'!W24+'mai22'!W24+'iun22'!W24</f>
        <v>0</v>
      </c>
      <c r="X24" s="152">
        <f>'ian22'!X24+'feb22'!X24+'mar22'!X24+'apr22'!X24+'mai22'!X24+'iun22'!X24</f>
        <v>0</v>
      </c>
      <c r="Y24" s="152">
        <f>'ian22'!Y24+'feb22'!Y24+'mar22'!Y24+'apr22'!Y24+'mai22'!Y24+'iun22'!Y24</f>
        <v>0</v>
      </c>
      <c r="Z24" s="152">
        <f>'ian22'!Z24+'feb22'!Z24+'mar22'!Z24+'apr22'!Z24+'mai22'!Z24+'iun22'!Z24</f>
        <v>0</v>
      </c>
      <c r="AA24" s="152">
        <f>'ian22'!AA24+'feb22'!AA24+'mar22'!AA24+'apr22'!AA24+'mai22'!AA24+'iun22'!AA24</f>
        <v>0</v>
      </c>
      <c r="AB24" s="152">
        <f>'ian22'!AB24+'feb22'!AB24+'mar22'!AB24+'apr22'!AB24+'mai22'!AB24+'iun22'!AB24</f>
        <v>0</v>
      </c>
      <c r="AC24" s="152">
        <f>'ian22'!AC24+'feb22'!AC24+'mar22'!AC24+'apr22'!AC24+'mai22'!AC24+'iun22'!AC24</f>
        <v>0</v>
      </c>
      <c r="AD24" s="152">
        <f>'ian22'!AD24+'feb22'!AD24+'mar22'!AD24+'apr22'!AD24+'mai22'!AD24+'iun22'!AD24</f>
        <v>0</v>
      </c>
      <c r="AE24" s="152">
        <f>'ian22'!AE24+'feb22'!AE24+'mar22'!AE24+'apr22'!AE24+'mai22'!AE24+'iun22'!AE24</f>
        <v>0</v>
      </c>
      <c r="AF24" s="152">
        <f>'ian22'!AF24+'feb22'!AF24+'mar22'!AF24+'apr22'!AF24+'mai22'!AF24+'iun22'!AF24</f>
        <v>0</v>
      </c>
      <c r="AG24" s="152">
        <f>'ian22'!AG24+'feb22'!AG24+'mar22'!AG24+'apr22'!AG24+'mai22'!AG24+'iun22'!AG24</f>
        <v>0</v>
      </c>
      <c r="AH24" s="152">
        <f>'ian22'!AH24+'feb22'!AH24+'mar22'!AH24+'apr22'!AH24+'mai22'!AH24+'iun22'!AH24</f>
        <v>0</v>
      </c>
      <c r="AI24" s="152">
        <f>'ian22'!AI24+'feb22'!AI24+'mar22'!AI24+'apr22'!AI24+'mai22'!AI24+'iun22'!AI24</f>
        <v>0</v>
      </c>
      <c r="AJ24" s="152">
        <f>'ian22'!AJ24+'feb22'!AJ24+'mar22'!AJ24+'apr22'!AJ24+'mai22'!AJ24+'iun22'!AJ24</f>
        <v>0</v>
      </c>
      <c r="AK24" s="152">
        <f>'ian22'!AK24+'feb22'!AK24+'mar22'!AK24+'apr22'!AK24+'mai22'!AK24+'iun22'!AK24</f>
        <v>0</v>
      </c>
      <c r="AL24" s="152">
        <f>'ian22'!AL24+'feb22'!AL24+'mar22'!AL24+'apr22'!AL24+'mai22'!AL24+'iun22'!AL24</f>
        <v>0</v>
      </c>
      <c r="AM24" s="152">
        <f>'ian22'!AM24+'feb22'!AM24+'mar22'!AM24+'apr22'!AM24+'mai22'!AM24+'iun22'!AM24</f>
        <v>0</v>
      </c>
      <c r="AN24" s="152">
        <f>'ian22'!AN24+'feb22'!AN24+'mar22'!AN24+'apr22'!AN24+'mai22'!AN24+'iun22'!AN24</f>
        <v>0</v>
      </c>
      <c r="AO24" s="152">
        <f>'ian22'!AO24+'feb22'!AO24+'mar22'!AO24+'apr22'!AO24+'mai22'!AO24+'iun22'!AO24</f>
        <v>0</v>
      </c>
      <c r="AP24" s="152">
        <f>'ian22'!AP24+'feb22'!AP24+'mar22'!AP24+'apr22'!AP24+'mai22'!AP24+'iun22'!AP24</f>
        <v>0</v>
      </c>
      <c r="AQ24" s="152">
        <f>'ian22'!AQ24+'feb22'!AQ24+'mar22'!AQ24+'apr22'!AQ24+'mai22'!AQ24+'iun22'!AQ24</f>
        <v>0</v>
      </c>
      <c r="AR24" s="152">
        <f>'ian22'!AR24+'feb22'!AR24+'mar22'!AR24+'apr22'!AR24+'mai22'!AR24+'iun22'!AR24</f>
        <v>0</v>
      </c>
      <c r="AS24" s="152">
        <f>'ian22'!AS24+'feb22'!AS24+'mar22'!AS24+'apr22'!AS24+'mai22'!AS24+'iun22'!AS24</f>
        <v>0</v>
      </c>
      <c r="AT24" s="205"/>
      <c r="AU24" s="17" t="str">
        <f t="shared" ref="AU24:BK24" si="14">IF(T24+T25=T23," ","GRESEALA")</f>
        <v xml:space="preserve"> </v>
      </c>
      <c r="AV24" s="17" t="str">
        <f t="shared" si="14"/>
        <v xml:space="preserve"> </v>
      </c>
      <c r="AW24" s="17" t="str">
        <f t="shared" si="14"/>
        <v xml:space="preserve"> </v>
      </c>
      <c r="AX24" s="17" t="str">
        <f t="shared" si="14"/>
        <v xml:space="preserve"> </v>
      </c>
      <c r="AY24" s="17" t="str">
        <f t="shared" si="14"/>
        <v xml:space="preserve"> </v>
      </c>
      <c r="AZ24" s="17" t="str">
        <f t="shared" si="14"/>
        <v xml:space="preserve"> </v>
      </c>
      <c r="BA24" s="17" t="str">
        <f t="shared" si="14"/>
        <v xml:space="preserve"> </v>
      </c>
      <c r="BB24" s="17" t="str">
        <f t="shared" si="14"/>
        <v xml:space="preserve"> </v>
      </c>
      <c r="BC24" s="17" t="str">
        <f t="shared" si="14"/>
        <v xml:space="preserve"> </v>
      </c>
      <c r="BD24" s="17" t="str">
        <f t="shared" si="14"/>
        <v xml:space="preserve"> </v>
      </c>
      <c r="BE24" s="17" t="str">
        <f t="shared" si="14"/>
        <v xml:space="preserve"> </v>
      </c>
      <c r="BF24" s="17" t="str">
        <f t="shared" si="14"/>
        <v xml:space="preserve"> </v>
      </c>
      <c r="BG24" s="17" t="str">
        <f t="shared" si="14"/>
        <v xml:space="preserve"> </v>
      </c>
      <c r="BH24" s="17" t="str">
        <f t="shared" si="14"/>
        <v xml:space="preserve"> </v>
      </c>
      <c r="BI24" s="17" t="str">
        <f t="shared" si="14"/>
        <v xml:space="preserve"> </v>
      </c>
      <c r="BJ24" s="17" t="str">
        <f t="shared" si="14"/>
        <v xml:space="preserve"> </v>
      </c>
      <c r="BK24" s="17" t="str">
        <f t="shared" si="14"/>
        <v xml:space="preserve"> </v>
      </c>
    </row>
    <row r="25" spans="2:64" s="38" customFormat="1" ht="40.5" customHeight="1" x14ac:dyDescent="0.45">
      <c r="B25" s="209" t="s">
        <v>71</v>
      </c>
      <c r="C25" s="132" t="s">
        <v>72</v>
      </c>
      <c r="D25" s="187">
        <f t="shared" si="0"/>
        <v>0</v>
      </c>
      <c r="E25" s="152">
        <f>'ian22'!E25+'feb22'!E25+'mar22'!E25+'apr22'!E25+'mai22'!E25+'iun22'!E25</f>
        <v>0</v>
      </c>
      <c r="F25" s="152">
        <f>'ian22'!F25+'feb22'!F25+'mar22'!F25+'apr22'!F25+'mai22'!F25+'iun22'!F25</f>
        <v>0</v>
      </c>
      <c r="G25" s="152">
        <f>'ian22'!G25+'feb22'!G25+'mar22'!G25+'apr22'!G25+'mai22'!G25+'iun22'!G25</f>
        <v>0</v>
      </c>
      <c r="H25" s="152">
        <f>'ian22'!H25+'feb22'!H25+'mar22'!H25+'apr22'!H25+'mai22'!H25+'iun22'!H25</f>
        <v>0</v>
      </c>
      <c r="I25" s="152">
        <f>'ian22'!I25+'feb22'!I25+'mar22'!I25+'apr22'!I25+'mai22'!I25+'iun22'!I25</f>
        <v>0</v>
      </c>
      <c r="J25" s="152">
        <f>'ian22'!J25+'feb22'!J25+'mar22'!J25+'apr22'!J25+'mai22'!J25+'iun22'!J25</f>
        <v>0</v>
      </c>
      <c r="K25" s="152">
        <f>'ian22'!K25+'feb22'!K25+'mar22'!K25+'apr22'!K25+'mai22'!K25+'iun22'!K25</f>
        <v>0</v>
      </c>
      <c r="L25" s="152">
        <f>'ian22'!L25+'feb22'!L25+'mar22'!L25+'apr22'!L25+'mai22'!L25+'iun22'!L25</f>
        <v>0</v>
      </c>
      <c r="M25" s="152">
        <f>'ian22'!M25+'feb22'!M25+'mar22'!M25+'apr22'!M25+'mai22'!M25+'iun22'!M25</f>
        <v>0</v>
      </c>
      <c r="N25" s="152">
        <f>'ian22'!N25+'feb22'!N25+'mar22'!N25+'apr22'!N25+'mai22'!N25+'iun22'!N25</f>
        <v>0</v>
      </c>
      <c r="O25" s="152">
        <f>'ian22'!O25+'feb22'!O25+'mar22'!O25+'apr22'!O25+'mai22'!O25+'iun22'!O25</f>
        <v>0</v>
      </c>
      <c r="P25" s="152">
        <f>'ian22'!P25+'feb22'!P25+'mar22'!P25+'apr22'!P25+'mai22'!P25+'iun22'!P25</f>
        <v>0</v>
      </c>
      <c r="Q25" s="152">
        <f>'ian22'!Q25+'feb22'!Q25+'mar22'!Q25+'apr22'!Q25+'mai22'!Q25+'iun22'!Q25</f>
        <v>0</v>
      </c>
      <c r="R25" s="152">
        <f>'ian22'!R25+'feb22'!R25+'mar22'!R25+'apr22'!R25+'mai22'!R25+'iun22'!R25</f>
        <v>0</v>
      </c>
      <c r="S25" s="152">
        <f>'ian22'!S25+'feb22'!S25+'mar22'!S25+'apr22'!S25+'mai22'!S25+'iun22'!S25</f>
        <v>0</v>
      </c>
      <c r="T25" s="152">
        <f>'ian22'!T25+'feb22'!T25+'mar22'!T25+'apr22'!T25+'mai22'!T25+'iun22'!T25</f>
        <v>0</v>
      </c>
      <c r="U25" s="152">
        <f>'ian22'!U25+'feb22'!U25+'mar22'!U25+'apr22'!U25+'mai22'!U25+'iun22'!U25</f>
        <v>0</v>
      </c>
      <c r="V25" s="152">
        <f>'ian22'!V25+'feb22'!V25+'mar22'!V25+'apr22'!V25+'mai22'!V25+'iun22'!V25</f>
        <v>0</v>
      </c>
      <c r="W25" s="152">
        <f>'ian22'!W25+'feb22'!W25+'mar22'!W25+'apr22'!W25+'mai22'!W25+'iun22'!W25</f>
        <v>0</v>
      </c>
      <c r="X25" s="152">
        <f>'ian22'!X25+'feb22'!X25+'mar22'!X25+'apr22'!X25+'mai22'!X25+'iun22'!X25</f>
        <v>0</v>
      </c>
      <c r="Y25" s="152">
        <f>'ian22'!Y25+'feb22'!Y25+'mar22'!Y25+'apr22'!Y25+'mai22'!Y25+'iun22'!Y25</f>
        <v>0</v>
      </c>
      <c r="Z25" s="152">
        <f>'ian22'!Z25+'feb22'!Z25+'mar22'!Z25+'apr22'!Z25+'mai22'!Z25+'iun22'!Z25</f>
        <v>0</v>
      </c>
      <c r="AA25" s="152">
        <f>'ian22'!AA25+'feb22'!AA25+'mar22'!AA25+'apr22'!AA25+'mai22'!AA25+'iun22'!AA25</f>
        <v>0</v>
      </c>
      <c r="AB25" s="152">
        <f>'ian22'!AB25+'feb22'!AB25+'mar22'!AB25+'apr22'!AB25+'mai22'!AB25+'iun22'!AB25</f>
        <v>0</v>
      </c>
      <c r="AC25" s="152">
        <f>'ian22'!AC25+'feb22'!AC25+'mar22'!AC25+'apr22'!AC25+'mai22'!AC25+'iun22'!AC25</f>
        <v>0</v>
      </c>
      <c r="AD25" s="152">
        <f>'ian22'!AD25+'feb22'!AD25+'mar22'!AD25+'apr22'!AD25+'mai22'!AD25+'iun22'!AD25</f>
        <v>0</v>
      </c>
      <c r="AE25" s="152">
        <f>'ian22'!AE25+'feb22'!AE25+'mar22'!AE25+'apr22'!AE25+'mai22'!AE25+'iun22'!AE25</f>
        <v>0</v>
      </c>
      <c r="AF25" s="152">
        <f>'ian22'!AF25+'feb22'!AF25+'mar22'!AF25+'apr22'!AF25+'mai22'!AF25+'iun22'!AF25</f>
        <v>0</v>
      </c>
      <c r="AG25" s="152">
        <f>'ian22'!AG25+'feb22'!AG25+'mar22'!AG25+'apr22'!AG25+'mai22'!AG25+'iun22'!AG25</f>
        <v>0</v>
      </c>
      <c r="AH25" s="152">
        <f>'ian22'!AH25+'feb22'!AH25+'mar22'!AH25+'apr22'!AH25+'mai22'!AH25+'iun22'!AH25</f>
        <v>0</v>
      </c>
      <c r="AI25" s="152">
        <f>'ian22'!AI25+'feb22'!AI25+'mar22'!AI25+'apr22'!AI25+'mai22'!AI25+'iun22'!AI25</f>
        <v>0</v>
      </c>
      <c r="AJ25" s="152">
        <f>'ian22'!AJ25+'feb22'!AJ25+'mar22'!AJ25+'apr22'!AJ25+'mai22'!AJ25+'iun22'!AJ25</f>
        <v>0</v>
      </c>
      <c r="AK25" s="152">
        <f>'ian22'!AK25+'feb22'!AK25+'mar22'!AK25+'apr22'!AK25+'mai22'!AK25+'iun22'!AK25</f>
        <v>0</v>
      </c>
      <c r="AL25" s="152">
        <f>'ian22'!AL25+'feb22'!AL25+'mar22'!AL25+'apr22'!AL25+'mai22'!AL25+'iun22'!AL25</f>
        <v>0</v>
      </c>
      <c r="AM25" s="152">
        <f>'ian22'!AM25+'feb22'!AM25+'mar22'!AM25+'apr22'!AM25+'mai22'!AM25+'iun22'!AM25</f>
        <v>0</v>
      </c>
      <c r="AN25" s="152">
        <f>'ian22'!AN25+'feb22'!AN25+'mar22'!AN25+'apr22'!AN25+'mai22'!AN25+'iun22'!AN25</f>
        <v>0</v>
      </c>
      <c r="AO25" s="152">
        <f>'ian22'!AO25+'feb22'!AO25+'mar22'!AO25+'apr22'!AO25+'mai22'!AO25+'iun22'!AO25</f>
        <v>0</v>
      </c>
      <c r="AP25" s="152">
        <f>'ian22'!AP25+'feb22'!AP25+'mar22'!AP25+'apr22'!AP25+'mai22'!AP25+'iun22'!AP25</f>
        <v>0</v>
      </c>
      <c r="AQ25" s="152">
        <f>'ian22'!AQ25+'feb22'!AQ25+'mar22'!AQ25+'apr22'!AQ25+'mai22'!AQ25+'iun22'!AQ25</f>
        <v>0</v>
      </c>
      <c r="AR25" s="152">
        <f>'ian22'!AR25+'feb22'!AR25+'mar22'!AR25+'apr22'!AR25+'mai22'!AR25+'iun22'!AR25</f>
        <v>0</v>
      </c>
      <c r="AS25" s="152">
        <f>'ian22'!AS25+'feb22'!AS25+'mar22'!AS25+'apr22'!AS25+'mai22'!AS25+'iun22'!AS25</f>
        <v>0</v>
      </c>
      <c r="AT25" s="205"/>
      <c r="AU25" s="17" t="str">
        <f>IF(AK24+AK25=AK23," ","GRESEALA")</f>
        <v xml:space="preserve"> </v>
      </c>
      <c r="AV25" s="17" t="str">
        <f>IF(AL24+AL25=AL23," ","GRESEALA")</f>
        <v xml:space="preserve"> </v>
      </c>
      <c r="AW25" s="17" t="str">
        <f>IF(AR24+AR25=AR23," ","GRESEALA")</f>
        <v xml:space="preserve"> </v>
      </c>
      <c r="AX25" s="17" t="str">
        <f>IF(AS24+AS25=AS23," ","GRESEALA")</f>
        <v xml:space="preserve"> </v>
      </c>
      <c r="AY25" s="17" t="str">
        <f>IF(E23+F23=D23," ","GRESEALA")</f>
        <v xml:space="preserve"> </v>
      </c>
      <c r="AZ25" s="17" t="str">
        <f>IF(G23+K23+I23+L23+M23=D23," ","GRESEALA")</f>
        <v xml:space="preserve"> </v>
      </c>
      <c r="BA25" s="17" t="str">
        <f>IF(O23+P23=D23," ","GRESEALA")</f>
        <v xml:space="preserve"> </v>
      </c>
      <c r="BB25" s="17" t="str">
        <f>IF(Q23+S23+T23+U23+V23+W23=D23," ","GRESEALA")</f>
        <v xml:space="preserve"> </v>
      </c>
      <c r="BC25" s="17" t="str">
        <f>IF(X23+Y23+Z23=D23," ","GRESEALA")</f>
        <v xml:space="preserve"> </v>
      </c>
      <c r="BD25" s="17" t="str">
        <f>IF(AA23+AC23+AE23+AF23+AG23+AH23+AI23+AJ23+AK23+AL23+AM23+AN23+AO23+AP23+AQ23+AR23+AS23&gt;=D23," ","GRESEALA")</f>
        <v xml:space="preserve"> </v>
      </c>
      <c r="BE25" s="17" t="str">
        <f>IF(AS23&lt;=D23," ","GRESEALA")</f>
        <v xml:space="preserve"> </v>
      </c>
      <c r="BF25" s="17" t="str">
        <f>IF(H23&lt;=G23," ","GRESEALA")</f>
        <v xml:space="preserve"> </v>
      </c>
      <c r="BG25" s="17" t="str">
        <f>IF(E27+E28=E26," ","GRESEALA")</f>
        <v xml:space="preserve"> </v>
      </c>
      <c r="BH25" s="17" t="str">
        <f>IF(F27+F28=F26," ","GRESEALA")</f>
        <v xml:space="preserve"> </v>
      </c>
      <c r="BI25" s="17" t="str">
        <f>IF(G27+G28=G26," ","GRESEALA")</f>
        <v xml:space="preserve"> </v>
      </c>
      <c r="BJ25" s="17" t="str">
        <f>IF(H27+H28=H26," ","GRESEALA")</f>
        <v xml:space="preserve"> </v>
      </c>
      <c r="BK25" s="17" t="str">
        <f>IF(K27+K28=K26," ","GRESEALA")</f>
        <v xml:space="preserve"> </v>
      </c>
    </row>
    <row r="26" spans="2:64" s="38" customFormat="1" ht="57" customHeight="1" x14ac:dyDescent="0.45">
      <c r="B26" s="206" t="s">
        <v>73</v>
      </c>
      <c r="C26" s="131" t="s">
        <v>74</v>
      </c>
      <c r="D26" s="185">
        <f t="shared" si="0"/>
        <v>4</v>
      </c>
      <c r="E26" s="152">
        <f>'ian22'!E26+'feb22'!E26+'mar22'!E26+'apr22'!E26+'mai22'!E26+'iun22'!E26</f>
        <v>2</v>
      </c>
      <c r="F26" s="152">
        <f>'ian22'!F26+'feb22'!F26+'mar22'!F26+'apr22'!F26+'mai22'!F26+'iun22'!F26</f>
        <v>2</v>
      </c>
      <c r="G26" s="152">
        <f>'ian22'!G26+'feb22'!G26+'mar22'!G26+'apr22'!G26+'mai22'!G26+'iun22'!G26</f>
        <v>4</v>
      </c>
      <c r="H26" s="152">
        <f>'ian22'!H26+'feb22'!H26+'mar22'!H26+'apr22'!H26+'mai22'!H26+'iun22'!H26</f>
        <v>0</v>
      </c>
      <c r="I26" s="152">
        <f>'ian22'!I26+'feb22'!I26+'mar22'!I26+'apr22'!I26+'mai22'!I26+'iun22'!I26</f>
        <v>0</v>
      </c>
      <c r="J26" s="152">
        <f>'ian22'!J26+'feb22'!J26+'mar22'!J26+'apr22'!J26+'mai22'!J26+'iun22'!J26</f>
        <v>0</v>
      </c>
      <c r="K26" s="152">
        <f>'ian22'!K26+'feb22'!K26+'mar22'!K26+'apr22'!K26+'mai22'!K26+'iun22'!K26</f>
        <v>0</v>
      </c>
      <c r="L26" s="152">
        <f>'ian22'!L26+'feb22'!L26+'mar22'!L26+'apr22'!L26+'mai22'!L26+'iun22'!L26</f>
        <v>0</v>
      </c>
      <c r="M26" s="152">
        <f>'ian22'!M26+'feb22'!M26+'mar22'!M26+'apr22'!M26+'mai22'!M26+'iun22'!M26</f>
        <v>0</v>
      </c>
      <c r="N26" s="152">
        <f>'ian22'!N26+'feb22'!N26+'mar22'!N26+'apr22'!N26+'mai22'!N26+'iun22'!N26</f>
        <v>0</v>
      </c>
      <c r="O26" s="152">
        <f>'ian22'!O26+'feb22'!O26+'mar22'!O26+'apr22'!O26+'mai22'!O26+'iun22'!O26</f>
        <v>3</v>
      </c>
      <c r="P26" s="152">
        <f>'ian22'!P26+'feb22'!P26+'mar22'!P26+'apr22'!P26+'mai22'!P26+'iun22'!P26</f>
        <v>1</v>
      </c>
      <c r="Q26" s="152">
        <f>'ian22'!Q26+'feb22'!Q26+'mar22'!Q26+'apr22'!Q26+'mai22'!Q26+'iun22'!Q26</f>
        <v>0</v>
      </c>
      <c r="R26" s="152">
        <f>'ian22'!R26+'feb22'!R26+'mar22'!R26+'apr22'!R26+'mai22'!R26+'iun22'!R26</f>
        <v>0</v>
      </c>
      <c r="S26" s="152">
        <f>'ian22'!S26+'feb22'!S26+'mar22'!S26+'apr22'!S26+'mai22'!S26+'iun22'!S26</f>
        <v>0</v>
      </c>
      <c r="T26" s="152">
        <f>'ian22'!T26+'feb22'!T26+'mar22'!T26+'apr22'!T26+'mai22'!T26+'iun22'!T26</f>
        <v>0</v>
      </c>
      <c r="U26" s="152">
        <f>'ian22'!U26+'feb22'!U26+'mar22'!U26+'apr22'!U26+'mai22'!U26+'iun22'!U26</f>
        <v>4</v>
      </c>
      <c r="V26" s="152">
        <f>'ian22'!V26+'feb22'!V26+'mar22'!V26+'apr22'!V26+'mai22'!V26+'iun22'!V26</f>
        <v>0</v>
      </c>
      <c r="W26" s="152">
        <f>'ian22'!W26+'feb22'!W26+'mar22'!W26+'apr22'!W26+'mai22'!W26+'iun22'!W26</f>
        <v>0</v>
      </c>
      <c r="X26" s="152">
        <f>'ian22'!X26+'feb22'!X26+'mar22'!X26+'apr22'!X26+'mai22'!X26+'iun22'!X26</f>
        <v>4</v>
      </c>
      <c r="Y26" s="152">
        <f>'ian22'!Y26+'feb22'!Y26+'mar22'!Y26+'apr22'!Y26+'mai22'!Y26+'iun22'!Y26</f>
        <v>0</v>
      </c>
      <c r="Z26" s="152">
        <f>'ian22'!Z26+'feb22'!Z26+'mar22'!Z26+'apr22'!Z26+'mai22'!Z26+'iun22'!Z26</f>
        <v>0</v>
      </c>
      <c r="AA26" s="152">
        <f>'ian22'!AA26+'feb22'!AA26+'mar22'!AA26+'apr22'!AA26+'mai22'!AA26+'iun22'!AA26</f>
        <v>0</v>
      </c>
      <c r="AB26" s="152">
        <f>'ian22'!AB26+'feb22'!AB26+'mar22'!AB26+'apr22'!AB26+'mai22'!AB26+'iun22'!AB26</f>
        <v>0</v>
      </c>
      <c r="AC26" s="152">
        <f>'ian22'!AC26+'feb22'!AC26+'mar22'!AC26+'apr22'!AC26+'mai22'!AC26+'iun22'!AC26</f>
        <v>0</v>
      </c>
      <c r="AD26" s="152">
        <f>'ian22'!AD26+'feb22'!AD26+'mar22'!AD26+'apr22'!AD26+'mai22'!AD26+'iun22'!AD26</f>
        <v>0</v>
      </c>
      <c r="AE26" s="152">
        <f>'ian22'!AE26+'feb22'!AE26+'mar22'!AE26+'apr22'!AE26+'mai22'!AE26+'iun22'!AE26</f>
        <v>0</v>
      </c>
      <c r="AF26" s="152">
        <f>'ian22'!AF26+'feb22'!AF26+'mar22'!AF26+'apr22'!AF26+'mai22'!AF26+'iun22'!AF26</f>
        <v>0</v>
      </c>
      <c r="AG26" s="152">
        <f>'ian22'!AG26+'feb22'!AG26+'mar22'!AG26+'apr22'!AG26+'mai22'!AG26+'iun22'!AG26</f>
        <v>0</v>
      </c>
      <c r="AH26" s="152">
        <f>'ian22'!AH26+'feb22'!AH26+'mar22'!AH26+'apr22'!AH26+'mai22'!AH26+'iun22'!AH26</f>
        <v>0</v>
      </c>
      <c r="AI26" s="152">
        <f>'ian22'!AI26+'feb22'!AI26+'mar22'!AI26+'apr22'!AI26+'mai22'!AI26+'iun22'!AI26</f>
        <v>0</v>
      </c>
      <c r="AJ26" s="152">
        <f>'ian22'!AJ26+'feb22'!AJ26+'mar22'!AJ26+'apr22'!AJ26+'mai22'!AJ26+'iun22'!AJ26</f>
        <v>0</v>
      </c>
      <c r="AK26" s="152">
        <f>'ian22'!AK26+'feb22'!AK26+'mar22'!AK26+'apr22'!AK26+'mai22'!AK26+'iun22'!AK26</f>
        <v>0</v>
      </c>
      <c r="AL26" s="152">
        <f>'ian22'!AL26+'feb22'!AL26+'mar22'!AL26+'apr22'!AL26+'mai22'!AL26+'iun22'!AL26</f>
        <v>0</v>
      </c>
      <c r="AM26" s="152">
        <f>'ian22'!AM26+'feb22'!AM26+'mar22'!AM26+'apr22'!AM26+'mai22'!AM26+'iun22'!AM26</f>
        <v>0</v>
      </c>
      <c r="AN26" s="152">
        <f>'ian22'!AN26+'feb22'!AN26+'mar22'!AN26+'apr22'!AN26+'mai22'!AN26+'iun22'!AN26</f>
        <v>0</v>
      </c>
      <c r="AO26" s="152">
        <f>'ian22'!AO26+'feb22'!AO26+'mar22'!AO26+'apr22'!AO26+'mai22'!AO26+'iun22'!AO26</f>
        <v>0</v>
      </c>
      <c r="AP26" s="152">
        <f>'ian22'!AP26+'feb22'!AP26+'mar22'!AP26+'apr22'!AP26+'mai22'!AP26+'iun22'!AP26</f>
        <v>0</v>
      </c>
      <c r="AQ26" s="152">
        <f>'ian22'!AQ26+'feb22'!AQ26+'mar22'!AQ26+'apr22'!AQ26+'mai22'!AQ26+'iun22'!AQ26</f>
        <v>0</v>
      </c>
      <c r="AR26" s="152">
        <f>'ian22'!AR26+'feb22'!AR26+'mar22'!AR26+'apr22'!AR26+'mai22'!AR26+'iun22'!AR26</f>
        <v>0</v>
      </c>
      <c r="AS26" s="152">
        <f>'ian22'!AS26+'feb22'!AS26+'mar22'!AS26+'apr22'!AS26+'mai22'!AS26+'iun22'!AS26</f>
        <v>4</v>
      </c>
      <c r="AT26" s="205"/>
      <c r="AU26" s="17" t="str">
        <f t="shared" ref="AU26:AZ26" si="15">IF(L27+L28=L26," ","GRESEALA")</f>
        <v xml:space="preserve"> </v>
      </c>
      <c r="AV26" s="17" t="str">
        <f t="shared" si="15"/>
        <v xml:space="preserve"> </v>
      </c>
      <c r="AW26" s="17" t="str">
        <f t="shared" si="15"/>
        <v xml:space="preserve"> </v>
      </c>
      <c r="AX26" s="17" t="str">
        <f t="shared" si="15"/>
        <v xml:space="preserve"> </v>
      </c>
      <c r="AY26" s="17" t="str">
        <f t="shared" si="15"/>
        <v xml:space="preserve"> </v>
      </c>
      <c r="AZ26" s="17" t="str">
        <f t="shared" si="15"/>
        <v xml:space="preserve"> </v>
      </c>
      <c r="BA26" s="17" t="str">
        <f t="shared" ref="BA26:BK26" si="16">IF(S27+S28=S26," ","GRESEALA")</f>
        <v xml:space="preserve"> </v>
      </c>
      <c r="BB26" s="17" t="str">
        <f t="shared" si="16"/>
        <v xml:space="preserve"> </v>
      </c>
      <c r="BC26" s="17" t="str">
        <f t="shared" si="16"/>
        <v xml:space="preserve"> </v>
      </c>
      <c r="BD26" s="17" t="str">
        <f t="shared" si="16"/>
        <v xml:space="preserve"> </v>
      </c>
      <c r="BE26" s="17" t="str">
        <f t="shared" si="16"/>
        <v xml:space="preserve"> </v>
      </c>
      <c r="BF26" s="17" t="str">
        <f t="shared" si="16"/>
        <v xml:space="preserve"> </v>
      </c>
      <c r="BG26" s="17" t="str">
        <f t="shared" si="16"/>
        <v xml:space="preserve"> </v>
      </c>
      <c r="BH26" s="17" t="str">
        <f t="shared" si="16"/>
        <v xml:space="preserve"> </v>
      </c>
      <c r="BI26" s="17" t="str">
        <f t="shared" si="16"/>
        <v xml:space="preserve"> </v>
      </c>
      <c r="BJ26" s="17" t="str">
        <f t="shared" si="16"/>
        <v xml:space="preserve"> </v>
      </c>
      <c r="BK26" s="17" t="str">
        <f t="shared" si="16"/>
        <v xml:space="preserve"> </v>
      </c>
    </row>
    <row r="27" spans="2:64" s="38" customFormat="1" ht="37.5" customHeight="1" x14ac:dyDescent="0.45">
      <c r="B27" s="209" t="s">
        <v>75</v>
      </c>
      <c r="C27" s="132" t="s">
        <v>76</v>
      </c>
      <c r="D27" s="189">
        <f t="shared" si="0"/>
        <v>4</v>
      </c>
      <c r="E27" s="152">
        <f>'ian22'!E27+'feb22'!E27+'mar22'!E27+'apr22'!E27+'mai22'!E27+'iun22'!E27</f>
        <v>2</v>
      </c>
      <c r="F27" s="152">
        <f>'ian22'!F27+'feb22'!F27+'mar22'!F27+'apr22'!F27+'mai22'!F27+'iun22'!F27</f>
        <v>2</v>
      </c>
      <c r="G27" s="152">
        <f>'ian22'!G27+'feb22'!G27+'mar22'!G27+'apr22'!G27+'mai22'!G27+'iun22'!G27</f>
        <v>4</v>
      </c>
      <c r="H27" s="152">
        <f>'ian22'!H27+'feb22'!H27+'mar22'!H27+'apr22'!H27+'mai22'!H27+'iun22'!H27</f>
        <v>0</v>
      </c>
      <c r="I27" s="152">
        <f>'ian22'!I27+'feb22'!I27+'mar22'!I27+'apr22'!I27+'mai22'!I27+'iun22'!I27</f>
        <v>0</v>
      </c>
      <c r="J27" s="152">
        <f>'ian22'!J27+'feb22'!J27+'mar22'!J27+'apr22'!J27+'mai22'!J27+'iun22'!J27</f>
        <v>0</v>
      </c>
      <c r="K27" s="152">
        <f>'ian22'!K27+'feb22'!K27+'mar22'!K27+'apr22'!K27+'mai22'!K27+'iun22'!K27</f>
        <v>0</v>
      </c>
      <c r="L27" s="152">
        <f>'ian22'!L27+'feb22'!L27+'mar22'!L27+'apr22'!L27+'mai22'!L27+'iun22'!L27</f>
        <v>0</v>
      </c>
      <c r="M27" s="152">
        <f>'ian22'!M27+'feb22'!M27+'mar22'!M27+'apr22'!M27+'mai22'!M27+'iun22'!M27</f>
        <v>0</v>
      </c>
      <c r="N27" s="152">
        <f>'ian22'!N27+'feb22'!N27+'mar22'!N27+'apr22'!N27+'mai22'!N27+'iun22'!N27</f>
        <v>0</v>
      </c>
      <c r="O27" s="152">
        <f>'ian22'!O27+'feb22'!O27+'mar22'!O27+'apr22'!O27+'mai22'!O27+'iun22'!O27</f>
        <v>3</v>
      </c>
      <c r="P27" s="152">
        <f>'ian22'!P27+'feb22'!P27+'mar22'!P27+'apr22'!P27+'mai22'!P27+'iun22'!P27</f>
        <v>1</v>
      </c>
      <c r="Q27" s="152">
        <f>'ian22'!Q27+'feb22'!Q27+'mar22'!Q27+'apr22'!Q27+'mai22'!Q27+'iun22'!Q27</f>
        <v>0</v>
      </c>
      <c r="R27" s="152">
        <f>'ian22'!R27+'feb22'!R27+'mar22'!R27+'apr22'!R27+'mai22'!R27+'iun22'!R27</f>
        <v>0</v>
      </c>
      <c r="S27" s="152">
        <f>'ian22'!S27+'feb22'!S27+'mar22'!S27+'apr22'!S27+'mai22'!S27+'iun22'!S27</f>
        <v>0</v>
      </c>
      <c r="T27" s="152">
        <f>'ian22'!T27+'feb22'!T27+'mar22'!T27+'apr22'!T27+'mai22'!T27+'iun22'!T27</f>
        <v>0</v>
      </c>
      <c r="U27" s="152">
        <f>'ian22'!U27+'feb22'!U27+'mar22'!U27+'apr22'!U27+'mai22'!U27+'iun22'!U27</f>
        <v>4</v>
      </c>
      <c r="V27" s="152">
        <f>'ian22'!V27+'feb22'!V27+'mar22'!V27+'apr22'!V27+'mai22'!V27+'iun22'!V27</f>
        <v>0</v>
      </c>
      <c r="W27" s="152">
        <f>'ian22'!W27+'feb22'!W27+'mar22'!W27+'apr22'!W27+'mai22'!W27+'iun22'!W27</f>
        <v>0</v>
      </c>
      <c r="X27" s="152">
        <f>'ian22'!X27+'feb22'!X27+'mar22'!X27+'apr22'!X27+'mai22'!X27+'iun22'!X27</f>
        <v>4</v>
      </c>
      <c r="Y27" s="152">
        <f>'ian22'!Y27+'feb22'!Y27+'mar22'!Y27+'apr22'!Y27+'mai22'!Y27+'iun22'!Y27</f>
        <v>0</v>
      </c>
      <c r="Z27" s="152">
        <f>'ian22'!Z27+'feb22'!Z27+'mar22'!Z27+'apr22'!Z27+'mai22'!Z27+'iun22'!Z27</f>
        <v>0</v>
      </c>
      <c r="AA27" s="152">
        <f>'ian22'!AA27+'feb22'!AA27+'mar22'!AA27+'apr22'!AA27+'mai22'!AA27+'iun22'!AA27</f>
        <v>0</v>
      </c>
      <c r="AB27" s="152">
        <f>'ian22'!AB27+'feb22'!AB27+'mar22'!AB27+'apr22'!AB27+'mai22'!AB27+'iun22'!AB27</f>
        <v>0</v>
      </c>
      <c r="AC27" s="152">
        <f>'ian22'!AC27+'feb22'!AC27+'mar22'!AC27+'apr22'!AC27+'mai22'!AC27+'iun22'!AC27</f>
        <v>0</v>
      </c>
      <c r="AD27" s="152">
        <f>'ian22'!AD27+'feb22'!AD27+'mar22'!AD27+'apr22'!AD27+'mai22'!AD27+'iun22'!AD27</f>
        <v>0</v>
      </c>
      <c r="AE27" s="152">
        <f>'ian22'!AE27+'feb22'!AE27+'mar22'!AE27+'apr22'!AE27+'mai22'!AE27+'iun22'!AE27</f>
        <v>0</v>
      </c>
      <c r="AF27" s="152">
        <f>'ian22'!AF27+'feb22'!AF27+'mar22'!AF27+'apr22'!AF27+'mai22'!AF27+'iun22'!AF27</f>
        <v>0</v>
      </c>
      <c r="AG27" s="152">
        <f>'ian22'!AG27+'feb22'!AG27+'mar22'!AG27+'apr22'!AG27+'mai22'!AG27+'iun22'!AG27</f>
        <v>0</v>
      </c>
      <c r="AH27" s="152">
        <f>'ian22'!AH27+'feb22'!AH27+'mar22'!AH27+'apr22'!AH27+'mai22'!AH27+'iun22'!AH27</f>
        <v>0</v>
      </c>
      <c r="AI27" s="152">
        <f>'ian22'!AI27+'feb22'!AI27+'mar22'!AI27+'apr22'!AI27+'mai22'!AI27+'iun22'!AI27</f>
        <v>0</v>
      </c>
      <c r="AJ27" s="152">
        <f>'ian22'!AJ27+'feb22'!AJ27+'mar22'!AJ27+'apr22'!AJ27+'mai22'!AJ27+'iun22'!AJ27</f>
        <v>0</v>
      </c>
      <c r="AK27" s="152">
        <f>'ian22'!AK27+'feb22'!AK27+'mar22'!AK27+'apr22'!AK27+'mai22'!AK27+'iun22'!AK27</f>
        <v>0</v>
      </c>
      <c r="AL27" s="152">
        <f>'ian22'!AL27+'feb22'!AL27+'mar22'!AL27+'apr22'!AL27+'mai22'!AL27+'iun22'!AL27</f>
        <v>0</v>
      </c>
      <c r="AM27" s="152">
        <f>'ian22'!AM27+'feb22'!AM27+'mar22'!AM27+'apr22'!AM27+'mai22'!AM27+'iun22'!AM27</f>
        <v>0</v>
      </c>
      <c r="AN27" s="152">
        <f>'ian22'!AN27+'feb22'!AN27+'mar22'!AN27+'apr22'!AN27+'mai22'!AN27+'iun22'!AN27</f>
        <v>0</v>
      </c>
      <c r="AO27" s="152">
        <f>'ian22'!AO27+'feb22'!AO27+'mar22'!AO27+'apr22'!AO27+'mai22'!AO27+'iun22'!AO27</f>
        <v>0</v>
      </c>
      <c r="AP27" s="152">
        <f>'ian22'!AP27+'feb22'!AP27+'mar22'!AP27+'apr22'!AP27+'mai22'!AP27+'iun22'!AP27</f>
        <v>0</v>
      </c>
      <c r="AQ27" s="152">
        <f>'ian22'!AQ27+'feb22'!AQ27+'mar22'!AQ27+'apr22'!AQ27+'mai22'!AQ27+'iun22'!AQ27</f>
        <v>0</v>
      </c>
      <c r="AR27" s="152">
        <f>'ian22'!AR27+'feb22'!AR27+'mar22'!AR27+'apr22'!AR27+'mai22'!AR27+'iun22'!AR27</f>
        <v>0</v>
      </c>
      <c r="AS27" s="152">
        <f>'ian22'!AS27+'feb22'!AS27+'mar22'!AS27+'apr22'!AS27+'mai22'!AS27+'iun22'!AS27</f>
        <v>4</v>
      </c>
      <c r="AT27" s="205"/>
      <c r="AU27" s="17" t="str">
        <f t="shared" ref="AU27:BC27" si="17">IF(AD27+AD28=AD26," ","GRESEALA")</f>
        <v xml:space="preserve"> </v>
      </c>
      <c r="AV27" s="17" t="str">
        <f t="shared" si="17"/>
        <v xml:space="preserve"> </v>
      </c>
      <c r="AW27" s="17" t="str">
        <f t="shared" si="17"/>
        <v xml:space="preserve"> </v>
      </c>
      <c r="AX27" s="17" t="str">
        <f t="shared" si="17"/>
        <v xml:space="preserve"> </v>
      </c>
      <c r="AY27" s="17" t="str">
        <f t="shared" si="17"/>
        <v xml:space="preserve"> </v>
      </c>
      <c r="AZ27" s="17" t="str">
        <f t="shared" si="17"/>
        <v xml:space="preserve"> </v>
      </c>
      <c r="BA27" s="17" t="str">
        <f t="shared" si="17"/>
        <v xml:space="preserve"> </v>
      </c>
      <c r="BB27" s="17" t="str">
        <f t="shared" si="17"/>
        <v xml:space="preserve"> </v>
      </c>
      <c r="BC27" s="17" t="str">
        <f t="shared" si="17"/>
        <v xml:space="preserve"> </v>
      </c>
      <c r="BD27" s="17" t="str">
        <f t="shared" ref="BD27:BE27" si="18">IF(AR27+AR28=AR26," ","GRESEALA")</f>
        <v xml:space="preserve"> </v>
      </c>
      <c r="BE27" s="17" t="str">
        <f t="shared" si="18"/>
        <v xml:space="preserve"> </v>
      </c>
      <c r="BF27" s="17" t="str">
        <f>IF(E26+F26=D26," ","GRESEALA")</f>
        <v xml:space="preserve"> </v>
      </c>
      <c r="BG27" s="17" t="str">
        <f>IF(G26+K26+I26+L26+M26=D26," ","GRESEALA")</f>
        <v xml:space="preserve"> </v>
      </c>
      <c r="BH27" s="17" t="str">
        <f>IF(O26+P26=D26," ","GRESEALA")</f>
        <v xml:space="preserve"> </v>
      </c>
      <c r="BI27" s="17" t="str">
        <f>IF(Q26+S26+T26+U26+V26+W26=D26," ","GRESEALA")</f>
        <v xml:space="preserve"> </v>
      </c>
      <c r="BJ27" s="17" t="str">
        <f>IF(X26+Y26+Z26=D26," ","GRESEALA")</f>
        <v xml:space="preserve"> </v>
      </c>
      <c r="BK27" s="17" t="str">
        <f>IF(AA26+AC26+AE26+AF26+AG26+AH26+AI26+AJ26+AK26+AL26+AM26+AN26+AO26+AP26+AQ26+AR26+AS26&gt;=D26," ","GRESEALA")</f>
        <v xml:space="preserve"> </v>
      </c>
    </row>
    <row r="28" spans="2:64" s="38" customFormat="1" ht="45.75" customHeight="1" x14ac:dyDescent="0.45">
      <c r="B28" s="209" t="s">
        <v>77</v>
      </c>
      <c r="C28" s="132" t="s">
        <v>78</v>
      </c>
      <c r="D28" s="189">
        <f t="shared" si="0"/>
        <v>0</v>
      </c>
      <c r="E28" s="152">
        <f>'ian22'!E28+'feb22'!E28+'mar22'!E28+'apr22'!E28+'mai22'!E28+'iun22'!E28</f>
        <v>0</v>
      </c>
      <c r="F28" s="152">
        <f>'ian22'!F28+'feb22'!F28+'mar22'!F28+'apr22'!F28+'mai22'!F28+'iun22'!F28</f>
        <v>0</v>
      </c>
      <c r="G28" s="152">
        <f>'ian22'!G28+'feb22'!G28+'mar22'!G28+'apr22'!G28+'mai22'!G28+'iun22'!G28</f>
        <v>0</v>
      </c>
      <c r="H28" s="152">
        <f>'ian22'!H28+'feb22'!H28+'mar22'!H28+'apr22'!H28+'mai22'!H28+'iun22'!H28</f>
        <v>0</v>
      </c>
      <c r="I28" s="152">
        <f>'ian22'!I28+'feb22'!I28+'mar22'!I28+'apr22'!I28+'mai22'!I28+'iun22'!I28</f>
        <v>0</v>
      </c>
      <c r="J28" s="152">
        <f>'ian22'!J28+'feb22'!J28+'mar22'!J28+'apr22'!J28+'mai22'!J28+'iun22'!J28</f>
        <v>0</v>
      </c>
      <c r="K28" s="152">
        <f>'ian22'!K28+'feb22'!K28+'mar22'!K28+'apr22'!K28+'mai22'!K28+'iun22'!K28</f>
        <v>0</v>
      </c>
      <c r="L28" s="152">
        <f>'ian22'!L28+'feb22'!L28+'mar22'!L28+'apr22'!L28+'mai22'!L28+'iun22'!L28</f>
        <v>0</v>
      </c>
      <c r="M28" s="152">
        <f>'ian22'!M28+'feb22'!M28+'mar22'!M28+'apr22'!M28+'mai22'!M28+'iun22'!M28</f>
        <v>0</v>
      </c>
      <c r="N28" s="152">
        <f>'ian22'!N28+'feb22'!N28+'mar22'!N28+'apr22'!N28+'mai22'!N28+'iun22'!N28</f>
        <v>0</v>
      </c>
      <c r="O28" s="152">
        <f>'ian22'!O28+'feb22'!O28+'mar22'!O28+'apr22'!O28+'mai22'!O28+'iun22'!O28</f>
        <v>0</v>
      </c>
      <c r="P28" s="152">
        <f>'ian22'!P28+'feb22'!P28+'mar22'!P28+'apr22'!P28+'mai22'!P28+'iun22'!P28</f>
        <v>0</v>
      </c>
      <c r="Q28" s="152">
        <f>'ian22'!Q28+'feb22'!Q28+'mar22'!Q28+'apr22'!Q28+'mai22'!Q28+'iun22'!Q28</f>
        <v>0</v>
      </c>
      <c r="R28" s="152">
        <f>'ian22'!R28+'feb22'!R28+'mar22'!R28+'apr22'!R28+'mai22'!R28+'iun22'!R28</f>
        <v>0</v>
      </c>
      <c r="S28" s="152">
        <f>'ian22'!S28+'feb22'!S28+'mar22'!S28+'apr22'!S28+'mai22'!S28+'iun22'!S28</f>
        <v>0</v>
      </c>
      <c r="T28" s="152">
        <f>'ian22'!T28+'feb22'!T28+'mar22'!T28+'apr22'!T28+'mai22'!T28+'iun22'!T28</f>
        <v>0</v>
      </c>
      <c r="U28" s="152">
        <f>'ian22'!U28+'feb22'!U28+'mar22'!U28+'apr22'!U28+'mai22'!U28+'iun22'!U28</f>
        <v>0</v>
      </c>
      <c r="V28" s="152">
        <f>'ian22'!V28+'feb22'!V28+'mar22'!V28+'apr22'!V28+'mai22'!V28+'iun22'!V28</f>
        <v>0</v>
      </c>
      <c r="W28" s="152">
        <f>'ian22'!W28+'feb22'!W28+'mar22'!W28+'apr22'!W28+'mai22'!W28+'iun22'!W28</f>
        <v>0</v>
      </c>
      <c r="X28" s="152">
        <f>'ian22'!X28+'feb22'!X28+'mar22'!X28+'apr22'!X28+'mai22'!X28+'iun22'!X28</f>
        <v>0</v>
      </c>
      <c r="Y28" s="152">
        <f>'ian22'!Y28+'feb22'!Y28+'mar22'!Y28+'apr22'!Y28+'mai22'!Y28+'iun22'!Y28</f>
        <v>0</v>
      </c>
      <c r="Z28" s="152">
        <f>'ian22'!Z28+'feb22'!Z28+'mar22'!Z28+'apr22'!Z28+'mai22'!Z28+'iun22'!Z28</f>
        <v>0</v>
      </c>
      <c r="AA28" s="152">
        <f>'ian22'!AA28+'feb22'!AA28+'mar22'!AA28+'apr22'!AA28+'mai22'!AA28+'iun22'!AA28</f>
        <v>0</v>
      </c>
      <c r="AB28" s="152">
        <f>'ian22'!AB28+'feb22'!AB28+'mar22'!AB28+'apr22'!AB28+'mai22'!AB28+'iun22'!AB28</f>
        <v>0</v>
      </c>
      <c r="AC28" s="152">
        <f>'ian22'!AC28+'feb22'!AC28+'mar22'!AC28+'apr22'!AC28+'mai22'!AC28+'iun22'!AC28</f>
        <v>0</v>
      </c>
      <c r="AD28" s="152">
        <f>'ian22'!AD28+'feb22'!AD28+'mar22'!AD28+'apr22'!AD28+'mai22'!AD28+'iun22'!AD28</f>
        <v>0</v>
      </c>
      <c r="AE28" s="152">
        <f>'ian22'!AE28+'feb22'!AE28+'mar22'!AE28+'apr22'!AE28+'mai22'!AE28+'iun22'!AE28</f>
        <v>0</v>
      </c>
      <c r="AF28" s="152">
        <f>'ian22'!AF28+'feb22'!AF28+'mar22'!AF28+'apr22'!AF28+'mai22'!AF28+'iun22'!AF28</f>
        <v>0</v>
      </c>
      <c r="AG28" s="152">
        <f>'ian22'!AG28+'feb22'!AG28+'mar22'!AG28+'apr22'!AG28+'mai22'!AG28+'iun22'!AG28</f>
        <v>0</v>
      </c>
      <c r="AH28" s="152">
        <f>'ian22'!AH28+'feb22'!AH28+'mar22'!AH28+'apr22'!AH28+'mai22'!AH28+'iun22'!AH28</f>
        <v>0</v>
      </c>
      <c r="AI28" s="152">
        <f>'ian22'!AI28+'feb22'!AI28+'mar22'!AI28+'apr22'!AI28+'mai22'!AI28+'iun22'!AI28</f>
        <v>0</v>
      </c>
      <c r="AJ28" s="152">
        <f>'ian22'!AJ28+'feb22'!AJ28+'mar22'!AJ28+'apr22'!AJ28+'mai22'!AJ28+'iun22'!AJ28</f>
        <v>0</v>
      </c>
      <c r="AK28" s="152">
        <f>'ian22'!AK28+'feb22'!AK28+'mar22'!AK28+'apr22'!AK28+'mai22'!AK28+'iun22'!AK28</f>
        <v>0</v>
      </c>
      <c r="AL28" s="152">
        <f>'ian22'!AL28+'feb22'!AL28+'mar22'!AL28+'apr22'!AL28+'mai22'!AL28+'iun22'!AL28</f>
        <v>0</v>
      </c>
      <c r="AM28" s="152">
        <f>'ian22'!AM28+'feb22'!AM28+'mar22'!AM28+'apr22'!AM28+'mai22'!AM28+'iun22'!AM28</f>
        <v>0</v>
      </c>
      <c r="AN28" s="152">
        <f>'ian22'!AN28+'feb22'!AN28+'mar22'!AN28+'apr22'!AN28+'mai22'!AN28+'iun22'!AN28</f>
        <v>0</v>
      </c>
      <c r="AO28" s="152">
        <f>'ian22'!AO28+'feb22'!AO28+'mar22'!AO28+'apr22'!AO28+'mai22'!AO28+'iun22'!AO28</f>
        <v>0</v>
      </c>
      <c r="AP28" s="152">
        <f>'ian22'!AP28+'feb22'!AP28+'mar22'!AP28+'apr22'!AP28+'mai22'!AP28+'iun22'!AP28</f>
        <v>0</v>
      </c>
      <c r="AQ28" s="152">
        <f>'ian22'!AQ28+'feb22'!AQ28+'mar22'!AQ28+'apr22'!AQ28+'mai22'!AQ28+'iun22'!AQ28</f>
        <v>0</v>
      </c>
      <c r="AR28" s="152">
        <f>'ian22'!AR28+'feb22'!AR28+'mar22'!AR28+'apr22'!AR28+'mai22'!AR28+'iun22'!AR28</f>
        <v>0</v>
      </c>
      <c r="AS28" s="152">
        <f>'ian22'!AS28+'feb22'!AS28+'mar22'!AS28+'apr22'!AS28+'mai22'!AS28+'iun22'!AS28</f>
        <v>0</v>
      </c>
      <c r="AT28" s="205"/>
      <c r="AU28" s="17" t="str">
        <f>IF(AS26&lt;=D26," ","GRESEALA")</f>
        <v xml:space="preserve"> </v>
      </c>
      <c r="AV28" s="17" t="str">
        <f>IF(H26&lt;=G26," ","GRESEALA")</f>
        <v xml:space="preserve"> </v>
      </c>
      <c r="AW28" s="17" t="str">
        <f>IF(E30+E31=E29," ","GRESEALA")</f>
        <v xml:space="preserve"> </v>
      </c>
      <c r="AX28" s="17" t="str">
        <f>IF(F30+F31=F29," ","GRESEALA")</f>
        <v xml:space="preserve"> </v>
      </c>
      <c r="AY28" s="17" t="str">
        <f>IF(G30+G31=G29," ","GRESEALA")</f>
        <v xml:space="preserve"> </v>
      </c>
      <c r="AZ28" s="17" t="str">
        <f>IF(H30+H31=H29," ","GRESEALA")</f>
        <v xml:space="preserve"> </v>
      </c>
      <c r="BA28" s="17" t="str">
        <f t="shared" ref="BA28:BG28" si="19">IF(K30+K31=K29," ","GRESEALA")</f>
        <v xml:space="preserve"> </v>
      </c>
      <c r="BB28" s="17" t="str">
        <f t="shared" si="19"/>
        <v xml:space="preserve"> </v>
      </c>
      <c r="BC28" s="17" t="str">
        <f t="shared" si="19"/>
        <v xml:space="preserve"> </v>
      </c>
      <c r="BD28" s="17" t="str">
        <f t="shared" si="19"/>
        <v xml:space="preserve"> </v>
      </c>
      <c r="BE28" s="17" t="str">
        <f t="shared" si="19"/>
        <v xml:space="preserve"> </v>
      </c>
      <c r="BF28" s="17" t="str">
        <f t="shared" si="19"/>
        <v xml:space="preserve"> </v>
      </c>
      <c r="BG28" s="17" t="str">
        <f t="shared" si="19"/>
        <v xml:space="preserve"> </v>
      </c>
      <c r="BH28" s="17" t="str">
        <f t="shared" ref="BH28:BK28" si="20">IF(S30+S31=S29," ","GRESEALA")</f>
        <v xml:space="preserve"> </v>
      </c>
      <c r="BI28" s="17" t="str">
        <f t="shared" si="20"/>
        <v xml:space="preserve"> </v>
      </c>
      <c r="BJ28" s="17" t="str">
        <f t="shared" si="20"/>
        <v xml:space="preserve"> </v>
      </c>
      <c r="BK28" s="17" t="str">
        <f t="shared" si="20"/>
        <v xml:space="preserve"> </v>
      </c>
    </row>
    <row r="29" spans="2:64" s="38" customFormat="1" ht="41.25" customHeight="1" x14ac:dyDescent="0.45">
      <c r="B29" s="206" t="s">
        <v>79</v>
      </c>
      <c r="C29" s="131" t="s">
        <v>80</v>
      </c>
      <c r="D29" s="185">
        <f t="shared" si="0"/>
        <v>0</v>
      </c>
      <c r="E29" s="152">
        <f>'ian22'!E29+'feb22'!E29+'mar22'!E29+'apr22'!E29+'mai22'!E29+'iun22'!E29</f>
        <v>0</v>
      </c>
      <c r="F29" s="152">
        <f>'ian22'!F29+'feb22'!F29+'mar22'!F29+'apr22'!F29+'mai22'!F29+'iun22'!F29</f>
        <v>0</v>
      </c>
      <c r="G29" s="152">
        <f>'ian22'!G29+'feb22'!G29+'mar22'!G29+'apr22'!G29+'mai22'!G29+'iun22'!G29</f>
        <v>0</v>
      </c>
      <c r="H29" s="152">
        <f>'ian22'!H29+'feb22'!H29+'mar22'!H29+'apr22'!H29+'mai22'!H29+'iun22'!H29</f>
        <v>0</v>
      </c>
      <c r="I29" s="152">
        <f>'ian22'!I29+'feb22'!I29+'mar22'!I29+'apr22'!I29+'mai22'!I29+'iun22'!I29</f>
        <v>0</v>
      </c>
      <c r="J29" s="152">
        <f>'ian22'!J29+'feb22'!J29+'mar22'!J29+'apr22'!J29+'mai22'!J29+'iun22'!J29</f>
        <v>0</v>
      </c>
      <c r="K29" s="152">
        <f>'ian22'!K29+'feb22'!K29+'mar22'!K29+'apr22'!K29+'mai22'!K29+'iun22'!K29</f>
        <v>0</v>
      </c>
      <c r="L29" s="152">
        <f>'ian22'!L29+'feb22'!L29+'mar22'!L29+'apr22'!L29+'mai22'!L29+'iun22'!L29</f>
        <v>0</v>
      </c>
      <c r="M29" s="152">
        <f>'ian22'!M29+'feb22'!M29+'mar22'!M29+'apr22'!M29+'mai22'!M29+'iun22'!M29</f>
        <v>0</v>
      </c>
      <c r="N29" s="152">
        <f>'ian22'!N29+'feb22'!N29+'mar22'!N29+'apr22'!N29+'mai22'!N29+'iun22'!N29</f>
        <v>0</v>
      </c>
      <c r="O29" s="152">
        <f>'ian22'!O29+'feb22'!O29+'mar22'!O29+'apr22'!O29+'mai22'!O29+'iun22'!O29</f>
        <v>0</v>
      </c>
      <c r="P29" s="152">
        <f>'ian22'!P29+'feb22'!P29+'mar22'!P29+'apr22'!P29+'mai22'!P29+'iun22'!P29</f>
        <v>0</v>
      </c>
      <c r="Q29" s="152">
        <f>'ian22'!Q29+'feb22'!Q29+'mar22'!Q29+'apr22'!Q29+'mai22'!Q29+'iun22'!Q29</f>
        <v>0</v>
      </c>
      <c r="R29" s="152">
        <f>'ian22'!R29+'feb22'!R29+'mar22'!R29+'apr22'!R29+'mai22'!R29+'iun22'!R29</f>
        <v>0</v>
      </c>
      <c r="S29" s="152">
        <f>'ian22'!S29+'feb22'!S29+'mar22'!S29+'apr22'!S29+'mai22'!S29+'iun22'!S29</f>
        <v>0</v>
      </c>
      <c r="T29" s="152">
        <f>'ian22'!T29+'feb22'!T29+'mar22'!T29+'apr22'!T29+'mai22'!T29+'iun22'!T29</f>
        <v>0</v>
      </c>
      <c r="U29" s="152">
        <f>'ian22'!U29+'feb22'!U29+'mar22'!U29+'apr22'!U29+'mai22'!U29+'iun22'!U29</f>
        <v>0</v>
      </c>
      <c r="V29" s="152">
        <f>'ian22'!V29+'feb22'!V29+'mar22'!V29+'apr22'!V29+'mai22'!V29+'iun22'!V29</f>
        <v>0</v>
      </c>
      <c r="W29" s="152">
        <f>'ian22'!W29+'feb22'!W29+'mar22'!W29+'apr22'!W29+'mai22'!W29+'iun22'!W29</f>
        <v>0</v>
      </c>
      <c r="X29" s="152">
        <f>'ian22'!X29+'feb22'!X29+'mar22'!X29+'apr22'!X29+'mai22'!X29+'iun22'!X29</f>
        <v>0</v>
      </c>
      <c r="Y29" s="152">
        <f>'ian22'!Y29+'feb22'!Y29+'mar22'!Y29+'apr22'!Y29+'mai22'!Y29+'iun22'!Y29</f>
        <v>0</v>
      </c>
      <c r="Z29" s="152">
        <f>'ian22'!Z29+'feb22'!Z29+'mar22'!Z29+'apr22'!Z29+'mai22'!Z29+'iun22'!Z29</f>
        <v>0</v>
      </c>
      <c r="AA29" s="152">
        <f>'ian22'!AA29+'feb22'!AA29+'mar22'!AA29+'apr22'!AA29+'mai22'!AA29+'iun22'!AA29</f>
        <v>0</v>
      </c>
      <c r="AB29" s="152">
        <f>'ian22'!AB29+'feb22'!AB29+'mar22'!AB29+'apr22'!AB29+'mai22'!AB29+'iun22'!AB29</f>
        <v>0</v>
      </c>
      <c r="AC29" s="152">
        <f>'ian22'!AC29+'feb22'!AC29+'mar22'!AC29+'apr22'!AC29+'mai22'!AC29+'iun22'!AC29</f>
        <v>0</v>
      </c>
      <c r="AD29" s="152">
        <f>'ian22'!AD29+'feb22'!AD29+'mar22'!AD29+'apr22'!AD29+'mai22'!AD29+'iun22'!AD29</f>
        <v>0</v>
      </c>
      <c r="AE29" s="152">
        <f>'ian22'!AE29+'feb22'!AE29+'mar22'!AE29+'apr22'!AE29+'mai22'!AE29+'iun22'!AE29</f>
        <v>0</v>
      </c>
      <c r="AF29" s="152">
        <f>'ian22'!AF29+'feb22'!AF29+'mar22'!AF29+'apr22'!AF29+'mai22'!AF29+'iun22'!AF29</f>
        <v>0</v>
      </c>
      <c r="AG29" s="152">
        <f>'ian22'!AG29+'feb22'!AG29+'mar22'!AG29+'apr22'!AG29+'mai22'!AG29+'iun22'!AG29</f>
        <v>0</v>
      </c>
      <c r="AH29" s="152">
        <f>'ian22'!AH29+'feb22'!AH29+'mar22'!AH29+'apr22'!AH29+'mai22'!AH29+'iun22'!AH29</f>
        <v>0</v>
      </c>
      <c r="AI29" s="152">
        <f>'ian22'!AI29+'feb22'!AI29+'mar22'!AI29+'apr22'!AI29+'mai22'!AI29+'iun22'!AI29</f>
        <v>0</v>
      </c>
      <c r="AJ29" s="152">
        <f>'ian22'!AJ29+'feb22'!AJ29+'mar22'!AJ29+'apr22'!AJ29+'mai22'!AJ29+'iun22'!AJ29</f>
        <v>0</v>
      </c>
      <c r="AK29" s="152">
        <f>'ian22'!AK29+'feb22'!AK29+'mar22'!AK29+'apr22'!AK29+'mai22'!AK29+'iun22'!AK29</f>
        <v>0</v>
      </c>
      <c r="AL29" s="152">
        <f>'ian22'!AL29+'feb22'!AL29+'mar22'!AL29+'apr22'!AL29+'mai22'!AL29+'iun22'!AL29</f>
        <v>0</v>
      </c>
      <c r="AM29" s="152">
        <f>'ian22'!AM29+'feb22'!AM29+'mar22'!AM29+'apr22'!AM29+'mai22'!AM29+'iun22'!AM29</f>
        <v>0</v>
      </c>
      <c r="AN29" s="152">
        <f>'ian22'!AN29+'feb22'!AN29+'mar22'!AN29+'apr22'!AN29+'mai22'!AN29+'iun22'!AN29</f>
        <v>0</v>
      </c>
      <c r="AO29" s="152">
        <f>'ian22'!AO29+'feb22'!AO29+'mar22'!AO29+'apr22'!AO29+'mai22'!AO29+'iun22'!AO29</f>
        <v>0</v>
      </c>
      <c r="AP29" s="152">
        <f>'ian22'!AP29+'feb22'!AP29+'mar22'!AP29+'apr22'!AP29+'mai22'!AP29+'iun22'!AP29</f>
        <v>0</v>
      </c>
      <c r="AQ29" s="152">
        <f>'ian22'!AQ29+'feb22'!AQ29+'mar22'!AQ29+'apr22'!AQ29+'mai22'!AQ29+'iun22'!AQ29</f>
        <v>0</v>
      </c>
      <c r="AR29" s="152">
        <f>'ian22'!AR29+'feb22'!AR29+'mar22'!AR29+'apr22'!AR29+'mai22'!AR29+'iun22'!AR29</f>
        <v>0</v>
      </c>
      <c r="AS29" s="152">
        <f>'ian22'!AS29+'feb22'!AS29+'mar22'!AS29+'apr22'!AS29+'mai22'!AS29+'iun22'!AS29</f>
        <v>0</v>
      </c>
      <c r="AT29" s="205"/>
      <c r="AU29" s="17" t="str">
        <f t="shared" ref="AU29:BJ29" si="21">IF(W30+W31=W29," ","GRESEALA")</f>
        <v xml:space="preserve"> </v>
      </c>
      <c r="AV29" s="17" t="str">
        <f t="shared" si="21"/>
        <v xml:space="preserve"> </v>
      </c>
      <c r="AW29" s="17" t="str">
        <f t="shared" si="21"/>
        <v xml:space="preserve"> </v>
      </c>
      <c r="AX29" s="17" t="str">
        <f t="shared" si="21"/>
        <v xml:space="preserve"> </v>
      </c>
      <c r="AY29" s="17" t="str">
        <f t="shared" si="21"/>
        <v xml:space="preserve"> </v>
      </c>
      <c r="AZ29" s="17" t="str">
        <f t="shared" si="21"/>
        <v xml:space="preserve"> </v>
      </c>
      <c r="BA29" s="17" t="str">
        <f t="shared" si="21"/>
        <v xml:space="preserve"> </v>
      </c>
      <c r="BB29" s="17" t="str">
        <f t="shared" si="21"/>
        <v xml:space="preserve"> </v>
      </c>
      <c r="BC29" s="17" t="str">
        <f t="shared" si="21"/>
        <v xml:space="preserve"> </v>
      </c>
      <c r="BD29" s="17" t="str">
        <f t="shared" si="21"/>
        <v xml:space="preserve"> </v>
      </c>
      <c r="BE29" s="17" t="str">
        <f t="shared" si="21"/>
        <v xml:space="preserve"> </v>
      </c>
      <c r="BF29" s="17" t="str">
        <f t="shared" si="21"/>
        <v xml:space="preserve"> </v>
      </c>
      <c r="BG29" s="17" t="str">
        <f t="shared" si="21"/>
        <v xml:space="preserve"> </v>
      </c>
      <c r="BH29" s="17" t="str">
        <f t="shared" si="21"/>
        <v xml:space="preserve"> </v>
      </c>
      <c r="BI29" s="17" t="str">
        <f t="shared" si="21"/>
        <v xml:space="preserve"> </v>
      </c>
      <c r="BJ29" s="17" t="str">
        <f t="shared" si="21"/>
        <v xml:space="preserve"> </v>
      </c>
      <c r="BK29" s="17" t="str">
        <f t="shared" ref="BK29:BL29" si="22">IF(AR30+AR31=AR29," ","GRESEALA")</f>
        <v xml:space="preserve"> </v>
      </c>
      <c r="BL29" s="43" t="str">
        <f t="shared" si="22"/>
        <v xml:space="preserve"> </v>
      </c>
    </row>
    <row r="30" spans="2:64" s="38" customFormat="1" ht="41.25" customHeight="1" x14ac:dyDescent="0.45">
      <c r="B30" s="209" t="s">
        <v>81</v>
      </c>
      <c r="C30" s="132" t="s">
        <v>82</v>
      </c>
      <c r="D30" s="187">
        <f t="shared" si="0"/>
        <v>0</v>
      </c>
      <c r="E30" s="152">
        <f>'ian22'!E30+'feb22'!E30+'mar22'!E30+'apr22'!E30+'mai22'!E30+'iun22'!E30</f>
        <v>0</v>
      </c>
      <c r="F30" s="152">
        <f>'ian22'!F30+'feb22'!F30+'mar22'!F30+'apr22'!F30+'mai22'!F30+'iun22'!F30</f>
        <v>0</v>
      </c>
      <c r="G30" s="152">
        <f>'ian22'!G30+'feb22'!G30+'mar22'!G30+'apr22'!G30+'mai22'!G30+'iun22'!G30</f>
        <v>0</v>
      </c>
      <c r="H30" s="152">
        <f>'ian22'!H30+'feb22'!H30+'mar22'!H30+'apr22'!H30+'mai22'!H30+'iun22'!H30</f>
        <v>0</v>
      </c>
      <c r="I30" s="152">
        <f>'ian22'!I30+'feb22'!I30+'mar22'!I30+'apr22'!I30+'mai22'!I30+'iun22'!I30</f>
        <v>0</v>
      </c>
      <c r="J30" s="152">
        <f>'ian22'!J30+'feb22'!J30+'mar22'!J30+'apr22'!J30+'mai22'!J30+'iun22'!J30</f>
        <v>0</v>
      </c>
      <c r="K30" s="152">
        <f>'ian22'!K30+'feb22'!K30+'mar22'!K30+'apr22'!K30+'mai22'!K30+'iun22'!K30</f>
        <v>0</v>
      </c>
      <c r="L30" s="152">
        <f>'ian22'!L30+'feb22'!L30+'mar22'!L30+'apr22'!L30+'mai22'!L30+'iun22'!L30</f>
        <v>0</v>
      </c>
      <c r="M30" s="152">
        <f>'ian22'!M30+'feb22'!M30+'mar22'!M30+'apr22'!M30+'mai22'!M30+'iun22'!M30</f>
        <v>0</v>
      </c>
      <c r="N30" s="152">
        <f>'ian22'!N30+'feb22'!N30+'mar22'!N30+'apr22'!N30+'mai22'!N30+'iun22'!N30</f>
        <v>0</v>
      </c>
      <c r="O30" s="152">
        <f>'ian22'!O30+'feb22'!O30+'mar22'!O30+'apr22'!O30+'mai22'!O30+'iun22'!O30</f>
        <v>0</v>
      </c>
      <c r="P30" s="152">
        <f>'ian22'!P30+'feb22'!P30+'mar22'!P30+'apr22'!P30+'mai22'!P30+'iun22'!P30</f>
        <v>0</v>
      </c>
      <c r="Q30" s="152">
        <f>'ian22'!Q30+'feb22'!Q30+'mar22'!Q30+'apr22'!Q30+'mai22'!Q30+'iun22'!Q30</f>
        <v>0</v>
      </c>
      <c r="R30" s="152">
        <f>'ian22'!R30+'feb22'!R30+'mar22'!R30+'apr22'!R30+'mai22'!R30+'iun22'!R30</f>
        <v>0</v>
      </c>
      <c r="S30" s="152">
        <f>'ian22'!S30+'feb22'!S30+'mar22'!S30+'apr22'!S30+'mai22'!S30+'iun22'!S30</f>
        <v>0</v>
      </c>
      <c r="T30" s="152">
        <f>'ian22'!T30+'feb22'!T30+'mar22'!T30+'apr22'!T30+'mai22'!T30+'iun22'!T30</f>
        <v>0</v>
      </c>
      <c r="U30" s="152">
        <f>'ian22'!U30+'feb22'!U30+'mar22'!U30+'apr22'!U30+'mai22'!U30+'iun22'!U30</f>
        <v>0</v>
      </c>
      <c r="V30" s="152">
        <f>'ian22'!V30+'feb22'!V30+'mar22'!V30+'apr22'!V30+'mai22'!V30+'iun22'!V30</f>
        <v>0</v>
      </c>
      <c r="W30" s="152">
        <f>'ian22'!W30+'feb22'!W30+'mar22'!W30+'apr22'!W30+'mai22'!W30+'iun22'!W30</f>
        <v>0</v>
      </c>
      <c r="X30" s="152">
        <f>'ian22'!X30+'feb22'!X30+'mar22'!X30+'apr22'!X30+'mai22'!X30+'iun22'!X30</f>
        <v>0</v>
      </c>
      <c r="Y30" s="152">
        <f>'ian22'!Y30+'feb22'!Y30+'mar22'!Y30+'apr22'!Y30+'mai22'!Y30+'iun22'!Y30</f>
        <v>0</v>
      </c>
      <c r="Z30" s="152">
        <f>'ian22'!Z30+'feb22'!Z30+'mar22'!Z30+'apr22'!Z30+'mai22'!Z30+'iun22'!Z30</f>
        <v>0</v>
      </c>
      <c r="AA30" s="152">
        <f>'ian22'!AA30+'feb22'!AA30+'mar22'!AA30+'apr22'!AA30+'mai22'!AA30+'iun22'!AA30</f>
        <v>0</v>
      </c>
      <c r="AB30" s="152">
        <f>'ian22'!AB30+'feb22'!AB30+'mar22'!AB30+'apr22'!AB30+'mai22'!AB30+'iun22'!AB30</f>
        <v>0</v>
      </c>
      <c r="AC30" s="152">
        <f>'ian22'!AC30+'feb22'!AC30+'mar22'!AC30+'apr22'!AC30+'mai22'!AC30+'iun22'!AC30</f>
        <v>0</v>
      </c>
      <c r="AD30" s="152">
        <f>'ian22'!AD30+'feb22'!AD30+'mar22'!AD30+'apr22'!AD30+'mai22'!AD30+'iun22'!AD30</f>
        <v>0</v>
      </c>
      <c r="AE30" s="152">
        <f>'ian22'!AE30+'feb22'!AE30+'mar22'!AE30+'apr22'!AE30+'mai22'!AE30+'iun22'!AE30</f>
        <v>0</v>
      </c>
      <c r="AF30" s="152">
        <f>'ian22'!AF30+'feb22'!AF30+'mar22'!AF30+'apr22'!AF30+'mai22'!AF30+'iun22'!AF30</f>
        <v>0</v>
      </c>
      <c r="AG30" s="152">
        <f>'ian22'!AG30+'feb22'!AG30+'mar22'!AG30+'apr22'!AG30+'mai22'!AG30+'iun22'!AG30</f>
        <v>0</v>
      </c>
      <c r="AH30" s="152">
        <f>'ian22'!AH30+'feb22'!AH30+'mar22'!AH30+'apr22'!AH30+'mai22'!AH30+'iun22'!AH30</f>
        <v>0</v>
      </c>
      <c r="AI30" s="152">
        <f>'ian22'!AI30+'feb22'!AI30+'mar22'!AI30+'apr22'!AI30+'mai22'!AI30+'iun22'!AI30</f>
        <v>0</v>
      </c>
      <c r="AJ30" s="152">
        <f>'ian22'!AJ30+'feb22'!AJ30+'mar22'!AJ30+'apr22'!AJ30+'mai22'!AJ30+'iun22'!AJ30</f>
        <v>0</v>
      </c>
      <c r="AK30" s="152">
        <f>'ian22'!AK30+'feb22'!AK30+'mar22'!AK30+'apr22'!AK30+'mai22'!AK30+'iun22'!AK30</f>
        <v>0</v>
      </c>
      <c r="AL30" s="152">
        <f>'ian22'!AL30+'feb22'!AL30+'mar22'!AL30+'apr22'!AL30+'mai22'!AL30+'iun22'!AL30</f>
        <v>0</v>
      </c>
      <c r="AM30" s="152">
        <f>'ian22'!AM30+'feb22'!AM30+'mar22'!AM30+'apr22'!AM30+'mai22'!AM30+'iun22'!AM30</f>
        <v>0</v>
      </c>
      <c r="AN30" s="152">
        <f>'ian22'!AN30+'feb22'!AN30+'mar22'!AN30+'apr22'!AN30+'mai22'!AN30+'iun22'!AN30</f>
        <v>0</v>
      </c>
      <c r="AO30" s="152">
        <f>'ian22'!AO30+'feb22'!AO30+'mar22'!AO30+'apr22'!AO30+'mai22'!AO30+'iun22'!AO30</f>
        <v>0</v>
      </c>
      <c r="AP30" s="152">
        <f>'ian22'!AP30+'feb22'!AP30+'mar22'!AP30+'apr22'!AP30+'mai22'!AP30+'iun22'!AP30</f>
        <v>0</v>
      </c>
      <c r="AQ30" s="152">
        <f>'ian22'!AQ30+'feb22'!AQ30+'mar22'!AQ30+'apr22'!AQ30+'mai22'!AQ30+'iun22'!AQ30</f>
        <v>0</v>
      </c>
      <c r="AR30" s="152">
        <f>'ian22'!AR30+'feb22'!AR30+'mar22'!AR30+'apr22'!AR30+'mai22'!AR30+'iun22'!AR30</f>
        <v>0</v>
      </c>
      <c r="AS30" s="152">
        <f>'ian22'!AS30+'feb22'!AS30+'mar22'!AS30+'apr22'!AS30+'mai22'!AS30+'iun22'!AS30</f>
        <v>0</v>
      </c>
      <c r="AT30" s="205"/>
      <c r="AU30" s="17" t="str">
        <f>IF(E29+F29=D29," ","GRESEALA")</f>
        <v xml:space="preserve"> </v>
      </c>
      <c r="AV30" s="17" t="str">
        <f>IF(G29+K29+I29+L29+M29=D29," ","GRESEALA")</f>
        <v xml:space="preserve"> </v>
      </c>
      <c r="AW30" s="17" t="str">
        <f>IF(O29+P29=D29," ","GRESEALA")</f>
        <v xml:space="preserve"> </v>
      </c>
      <c r="AX30" s="17" t="str">
        <f>IF(Q29+S29+T29+U29+V29+W29=D29," ","GRESEALA")</f>
        <v xml:space="preserve"> </v>
      </c>
      <c r="AY30" s="17" t="str">
        <f>IF(X29+Y29+Z29=D29," ","GRESEALA")</f>
        <v xml:space="preserve"> </v>
      </c>
      <c r="AZ30" s="17" t="str">
        <f>IF(AA29+AC29+AE29+AF29+AG29+AH29+AI29+AJ29+AK29+AL29+AM29+AN29+AO29+AP29+AQ29+AR29+AS29&gt;=D29," ","GRESEALA")</f>
        <v xml:space="preserve"> </v>
      </c>
      <c r="BA30" s="17" t="str">
        <f>IF(AS29&lt;=D29," ","GRESEALA")</f>
        <v xml:space="preserve"> </v>
      </c>
      <c r="BB30" s="17" t="str">
        <f>IF(H29&lt;=G29," ","GRESEALA")</f>
        <v xml:space="preserve"> </v>
      </c>
      <c r="BC30" s="17" t="str">
        <f>IF(E33+E34=E32," ","GRESEALA")</f>
        <v xml:space="preserve"> </v>
      </c>
      <c r="BD30" s="17" t="str">
        <f>IF(F33+F34=F32," ","GRESEALA")</f>
        <v xml:space="preserve"> </v>
      </c>
      <c r="BE30" s="17" t="str">
        <f>IF(G33+G34=G32," ","GRESEALA")</f>
        <v xml:space="preserve"> </v>
      </c>
      <c r="BF30" s="17" t="str">
        <f>IF(H33+H34=H32," ","GRESEALA")</f>
        <v xml:space="preserve"> </v>
      </c>
      <c r="BG30" s="17" t="str">
        <f>IF(K33+K34=K32," ","GRESEALA")</f>
        <v xml:space="preserve"> </v>
      </c>
      <c r="BH30" s="17" t="str">
        <f>IF(L33+L34=L32," ","GRESEALA")</f>
        <v xml:space="preserve"> </v>
      </c>
      <c r="BI30" s="17" t="str">
        <f>IF(M33+M34=M32," ","GRESEALA")</f>
        <v xml:space="preserve"> </v>
      </c>
      <c r="BJ30" s="17" t="str">
        <f>IF(N33+N34=N32," ","GRESEALA")</f>
        <v xml:space="preserve"> </v>
      </c>
      <c r="BK30" s="17" t="str">
        <f>IF(O33+O34=O32," ","GRESEALA")</f>
        <v xml:space="preserve"> </v>
      </c>
    </row>
    <row r="31" spans="2:64" s="38" customFormat="1" ht="42" customHeight="1" x14ac:dyDescent="0.45">
      <c r="B31" s="209" t="s">
        <v>83</v>
      </c>
      <c r="C31" s="132" t="s">
        <v>84</v>
      </c>
      <c r="D31" s="187">
        <f t="shared" si="0"/>
        <v>0</v>
      </c>
      <c r="E31" s="152">
        <f>'ian22'!E31+'feb22'!E31+'mar22'!E31+'apr22'!E31+'mai22'!E31+'iun22'!E31</f>
        <v>0</v>
      </c>
      <c r="F31" s="152">
        <f>'ian22'!F31+'feb22'!F31+'mar22'!F31+'apr22'!F31+'mai22'!F31+'iun22'!F31</f>
        <v>0</v>
      </c>
      <c r="G31" s="152">
        <f>'ian22'!G31+'feb22'!G31+'mar22'!G31+'apr22'!G31+'mai22'!G31+'iun22'!G31</f>
        <v>0</v>
      </c>
      <c r="H31" s="152">
        <f>'ian22'!H31+'feb22'!H31+'mar22'!H31+'apr22'!H31+'mai22'!H31+'iun22'!H31</f>
        <v>0</v>
      </c>
      <c r="I31" s="152">
        <f>'ian22'!I31+'feb22'!I31+'mar22'!I31+'apr22'!I31+'mai22'!I31+'iun22'!I31</f>
        <v>0</v>
      </c>
      <c r="J31" s="152">
        <f>'ian22'!J31+'feb22'!J31+'mar22'!J31+'apr22'!J31+'mai22'!J31+'iun22'!J31</f>
        <v>0</v>
      </c>
      <c r="K31" s="152">
        <f>'ian22'!K31+'feb22'!K31+'mar22'!K31+'apr22'!K31+'mai22'!K31+'iun22'!K31</f>
        <v>0</v>
      </c>
      <c r="L31" s="152">
        <f>'ian22'!L31+'feb22'!L31+'mar22'!L31+'apr22'!L31+'mai22'!L31+'iun22'!L31</f>
        <v>0</v>
      </c>
      <c r="M31" s="152">
        <f>'ian22'!M31+'feb22'!M31+'mar22'!M31+'apr22'!M31+'mai22'!M31+'iun22'!M31</f>
        <v>0</v>
      </c>
      <c r="N31" s="152">
        <f>'ian22'!N31+'feb22'!N31+'mar22'!N31+'apr22'!N31+'mai22'!N31+'iun22'!N31</f>
        <v>0</v>
      </c>
      <c r="O31" s="152">
        <f>'ian22'!O31+'feb22'!O31+'mar22'!O31+'apr22'!O31+'mai22'!O31+'iun22'!O31</f>
        <v>0</v>
      </c>
      <c r="P31" s="152">
        <f>'ian22'!P31+'feb22'!P31+'mar22'!P31+'apr22'!P31+'mai22'!P31+'iun22'!P31</f>
        <v>0</v>
      </c>
      <c r="Q31" s="152">
        <f>'ian22'!Q31+'feb22'!Q31+'mar22'!Q31+'apr22'!Q31+'mai22'!Q31+'iun22'!Q31</f>
        <v>0</v>
      </c>
      <c r="R31" s="152">
        <f>'ian22'!R31+'feb22'!R31+'mar22'!R31+'apr22'!R31+'mai22'!R31+'iun22'!R31</f>
        <v>0</v>
      </c>
      <c r="S31" s="152">
        <f>'ian22'!S31+'feb22'!S31+'mar22'!S31+'apr22'!S31+'mai22'!S31+'iun22'!S31</f>
        <v>0</v>
      </c>
      <c r="T31" s="152">
        <f>'ian22'!T31+'feb22'!T31+'mar22'!T31+'apr22'!T31+'mai22'!T31+'iun22'!T31</f>
        <v>0</v>
      </c>
      <c r="U31" s="152">
        <f>'ian22'!U31+'feb22'!U31+'mar22'!U31+'apr22'!U31+'mai22'!U31+'iun22'!U31</f>
        <v>0</v>
      </c>
      <c r="V31" s="152">
        <f>'ian22'!V31+'feb22'!V31+'mar22'!V31+'apr22'!V31+'mai22'!V31+'iun22'!V31</f>
        <v>0</v>
      </c>
      <c r="W31" s="152">
        <f>'ian22'!W31+'feb22'!W31+'mar22'!W31+'apr22'!W31+'mai22'!W31+'iun22'!W31</f>
        <v>0</v>
      </c>
      <c r="X31" s="152">
        <f>'ian22'!X31+'feb22'!X31+'mar22'!X31+'apr22'!X31+'mai22'!X31+'iun22'!X31</f>
        <v>0</v>
      </c>
      <c r="Y31" s="152">
        <f>'ian22'!Y31+'feb22'!Y31+'mar22'!Y31+'apr22'!Y31+'mai22'!Y31+'iun22'!Y31</f>
        <v>0</v>
      </c>
      <c r="Z31" s="152">
        <f>'ian22'!Z31+'feb22'!Z31+'mar22'!Z31+'apr22'!Z31+'mai22'!Z31+'iun22'!Z31</f>
        <v>0</v>
      </c>
      <c r="AA31" s="152">
        <f>'ian22'!AA31+'feb22'!AA31+'mar22'!AA31+'apr22'!AA31+'mai22'!AA31+'iun22'!AA31</f>
        <v>0</v>
      </c>
      <c r="AB31" s="152">
        <f>'ian22'!AB31+'feb22'!AB31+'mar22'!AB31+'apr22'!AB31+'mai22'!AB31+'iun22'!AB31</f>
        <v>0</v>
      </c>
      <c r="AC31" s="152">
        <f>'ian22'!AC31+'feb22'!AC31+'mar22'!AC31+'apr22'!AC31+'mai22'!AC31+'iun22'!AC31</f>
        <v>0</v>
      </c>
      <c r="AD31" s="152">
        <f>'ian22'!AD31+'feb22'!AD31+'mar22'!AD31+'apr22'!AD31+'mai22'!AD31+'iun22'!AD31</f>
        <v>0</v>
      </c>
      <c r="AE31" s="152">
        <f>'ian22'!AE31+'feb22'!AE31+'mar22'!AE31+'apr22'!AE31+'mai22'!AE31+'iun22'!AE31</f>
        <v>0</v>
      </c>
      <c r="AF31" s="152">
        <f>'ian22'!AF31+'feb22'!AF31+'mar22'!AF31+'apr22'!AF31+'mai22'!AF31+'iun22'!AF31</f>
        <v>0</v>
      </c>
      <c r="AG31" s="152">
        <f>'ian22'!AG31+'feb22'!AG31+'mar22'!AG31+'apr22'!AG31+'mai22'!AG31+'iun22'!AG31</f>
        <v>0</v>
      </c>
      <c r="AH31" s="152">
        <f>'ian22'!AH31+'feb22'!AH31+'mar22'!AH31+'apr22'!AH31+'mai22'!AH31+'iun22'!AH31</f>
        <v>0</v>
      </c>
      <c r="AI31" s="152">
        <f>'ian22'!AI31+'feb22'!AI31+'mar22'!AI31+'apr22'!AI31+'mai22'!AI31+'iun22'!AI31</f>
        <v>0</v>
      </c>
      <c r="AJ31" s="152">
        <f>'ian22'!AJ31+'feb22'!AJ31+'mar22'!AJ31+'apr22'!AJ31+'mai22'!AJ31+'iun22'!AJ31</f>
        <v>0</v>
      </c>
      <c r="AK31" s="152">
        <f>'ian22'!AK31+'feb22'!AK31+'mar22'!AK31+'apr22'!AK31+'mai22'!AK31+'iun22'!AK31</f>
        <v>0</v>
      </c>
      <c r="AL31" s="152">
        <f>'ian22'!AL31+'feb22'!AL31+'mar22'!AL31+'apr22'!AL31+'mai22'!AL31+'iun22'!AL31</f>
        <v>0</v>
      </c>
      <c r="AM31" s="152">
        <f>'ian22'!AM31+'feb22'!AM31+'mar22'!AM31+'apr22'!AM31+'mai22'!AM31+'iun22'!AM31</f>
        <v>0</v>
      </c>
      <c r="AN31" s="152">
        <f>'ian22'!AN31+'feb22'!AN31+'mar22'!AN31+'apr22'!AN31+'mai22'!AN31+'iun22'!AN31</f>
        <v>0</v>
      </c>
      <c r="AO31" s="152">
        <f>'ian22'!AO31+'feb22'!AO31+'mar22'!AO31+'apr22'!AO31+'mai22'!AO31+'iun22'!AO31</f>
        <v>0</v>
      </c>
      <c r="AP31" s="152">
        <f>'ian22'!AP31+'feb22'!AP31+'mar22'!AP31+'apr22'!AP31+'mai22'!AP31+'iun22'!AP31</f>
        <v>0</v>
      </c>
      <c r="AQ31" s="152">
        <f>'ian22'!AQ31+'feb22'!AQ31+'mar22'!AQ31+'apr22'!AQ31+'mai22'!AQ31+'iun22'!AQ31</f>
        <v>0</v>
      </c>
      <c r="AR31" s="152">
        <f>'ian22'!AR31+'feb22'!AR31+'mar22'!AR31+'apr22'!AR31+'mai22'!AR31+'iun22'!AR31</f>
        <v>0</v>
      </c>
      <c r="AS31" s="152">
        <f>'ian22'!AS31+'feb22'!AS31+'mar22'!AS31+'apr22'!AS31+'mai22'!AS31+'iun22'!AS31</f>
        <v>0</v>
      </c>
      <c r="AT31" s="205"/>
      <c r="AU31" s="17" t="str">
        <f>IF(P33+P34=P32," ","GRESEALA")</f>
        <v xml:space="preserve"> </v>
      </c>
      <c r="AV31" s="17" t="str">
        <f>IF(Q33+Q34=Q32," ","GRESEALA")</f>
        <v xml:space="preserve"> </v>
      </c>
      <c r="AW31" s="17" t="str">
        <f t="shared" ref="AW31:BK31" si="23">IF(S33+S34=S32," ","GRESEALA")</f>
        <v xml:space="preserve"> </v>
      </c>
      <c r="AX31" s="17" t="str">
        <f t="shared" si="23"/>
        <v xml:space="preserve"> </v>
      </c>
      <c r="AY31" s="17" t="str">
        <f t="shared" si="23"/>
        <v xml:space="preserve"> </v>
      </c>
      <c r="AZ31" s="17" t="str">
        <f t="shared" si="23"/>
        <v xml:space="preserve"> </v>
      </c>
      <c r="BA31" s="17" t="str">
        <f t="shared" si="23"/>
        <v xml:space="preserve"> </v>
      </c>
      <c r="BB31" s="17" t="str">
        <f t="shared" si="23"/>
        <v xml:space="preserve"> </v>
      </c>
      <c r="BC31" s="17" t="str">
        <f t="shared" si="23"/>
        <v xml:space="preserve"> </v>
      </c>
      <c r="BD31" s="17" t="str">
        <f t="shared" si="23"/>
        <v xml:space="preserve"> </v>
      </c>
      <c r="BE31" s="17" t="str">
        <f t="shared" si="23"/>
        <v xml:space="preserve"> </v>
      </c>
      <c r="BF31" s="17" t="str">
        <f t="shared" si="23"/>
        <v xml:space="preserve"> </v>
      </c>
      <c r="BG31" s="17" t="str">
        <f t="shared" si="23"/>
        <v xml:space="preserve"> </v>
      </c>
      <c r="BH31" s="17" t="str">
        <f t="shared" si="23"/>
        <v xml:space="preserve"> </v>
      </c>
      <c r="BI31" s="17" t="str">
        <f t="shared" si="23"/>
        <v xml:space="preserve"> </v>
      </c>
      <c r="BJ31" s="17" t="str">
        <f t="shared" si="23"/>
        <v xml:space="preserve"> </v>
      </c>
      <c r="BK31" s="17" t="str">
        <f t="shared" si="23"/>
        <v xml:space="preserve"> </v>
      </c>
    </row>
    <row r="32" spans="2:64" s="38" customFormat="1" ht="60.75" customHeight="1" x14ac:dyDescent="0.45">
      <c r="B32" s="206" t="s">
        <v>85</v>
      </c>
      <c r="C32" s="131" t="s">
        <v>86</v>
      </c>
      <c r="D32" s="185">
        <f t="shared" si="0"/>
        <v>0</v>
      </c>
      <c r="E32" s="152">
        <f>'ian22'!E32+'feb22'!E32+'mar22'!E32+'apr22'!E32+'mai22'!E32+'iun22'!E32</f>
        <v>0</v>
      </c>
      <c r="F32" s="152">
        <f>'ian22'!F32+'feb22'!F32+'mar22'!F32+'apr22'!F32+'mai22'!F32+'iun22'!F32</f>
        <v>0</v>
      </c>
      <c r="G32" s="152">
        <f>'ian22'!G32+'feb22'!G32+'mar22'!G32+'apr22'!G32+'mai22'!G32+'iun22'!G32</f>
        <v>0</v>
      </c>
      <c r="H32" s="152">
        <f>'ian22'!H32+'feb22'!H32+'mar22'!H32+'apr22'!H32+'mai22'!H32+'iun22'!H32</f>
        <v>0</v>
      </c>
      <c r="I32" s="152">
        <f>'ian22'!I32+'feb22'!I32+'mar22'!I32+'apr22'!I32+'mai22'!I32+'iun22'!I32</f>
        <v>0</v>
      </c>
      <c r="J32" s="152">
        <f>'ian22'!J32+'feb22'!J32+'mar22'!J32+'apr22'!J32+'mai22'!J32+'iun22'!J32</f>
        <v>0</v>
      </c>
      <c r="K32" s="152">
        <f>'ian22'!K32+'feb22'!K32+'mar22'!K32+'apr22'!K32+'mai22'!K32+'iun22'!K32</f>
        <v>0</v>
      </c>
      <c r="L32" s="152">
        <f>'ian22'!L32+'feb22'!L32+'mar22'!L32+'apr22'!L32+'mai22'!L32+'iun22'!L32</f>
        <v>0</v>
      </c>
      <c r="M32" s="152">
        <f>'ian22'!M32+'feb22'!M32+'mar22'!M32+'apr22'!M32+'mai22'!M32+'iun22'!M32</f>
        <v>0</v>
      </c>
      <c r="N32" s="152">
        <f>'ian22'!N32+'feb22'!N32+'mar22'!N32+'apr22'!N32+'mai22'!N32+'iun22'!N32</f>
        <v>0</v>
      </c>
      <c r="O32" s="152">
        <f>'ian22'!O32+'feb22'!O32+'mar22'!O32+'apr22'!O32+'mai22'!O32+'iun22'!O32</f>
        <v>0</v>
      </c>
      <c r="P32" s="152">
        <f>'ian22'!P32+'feb22'!P32+'mar22'!P32+'apr22'!P32+'mai22'!P32+'iun22'!P32</f>
        <v>0</v>
      </c>
      <c r="Q32" s="152">
        <f>'ian22'!Q32+'feb22'!Q32+'mar22'!Q32+'apr22'!Q32+'mai22'!Q32+'iun22'!Q32</f>
        <v>0</v>
      </c>
      <c r="R32" s="152">
        <f>'ian22'!R32+'feb22'!R32+'mar22'!R32+'apr22'!R32+'mai22'!R32+'iun22'!R32</f>
        <v>0</v>
      </c>
      <c r="S32" s="152">
        <f>'ian22'!S32+'feb22'!S32+'mar22'!S32+'apr22'!S32+'mai22'!S32+'iun22'!S32</f>
        <v>0</v>
      </c>
      <c r="T32" s="152">
        <f>'ian22'!T32+'feb22'!T32+'mar22'!T32+'apr22'!T32+'mai22'!T32+'iun22'!T32</f>
        <v>0</v>
      </c>
      <c r="U32" s="152">
        <f>'ian22'!U32+'feb22'!U32+'mar22'!U32+'apr22'!U32+'mai22'!U32+'iun22'!U32</f>
        <v>0</v>
      </c>
      <c r="V32" s="152">
        <f>'ian22'!V32+'feb22'!V32+'mar22'!V32+'apr22'!V32+'mai22'!V32+'iun22'!V32</f>
        <v>0</v>
      </c>
      <c r="W32" s="152">
        <f>'ian22'!W32+'feb22'!W32+'mar22'!W32+'apr22'!W32+'mai22'!W32+'iun22'!W32</f>
        <v>0</v>
      </c>
      <c r="X32" s="152">
        <f>'ian22'!X32+'feb22'!X32+'mar22'!X32+'apr22'!X32+'mai22'!X32+'iun22'!X32</f>
        <v>0</v>
      </c>
      <c r="Y32" s="152">
        <f>'ian22'!Y32+'feb22'!Y32+'mar22'!Y32+'apr22'!Y32+'mai22'!Y32+'iun22'!Y32</f>
        <v>0</v>
      </c>
      <c r="Z32" s="152">
        <f>'ian22'!Z32+'feb22'!Z32+'mar22'!Z32+'apr22'!Z32+'mai22'!Z32+'iun22'!Z32</f>
        <v>0</v>
      </c>
      <c r="AA32" s="152">
        <f>'ian22'!AA32+'feb22'!AA32+'mar22'!AA32+'apr22'!AA32+'mai22'!AA32+'iun22'!AA32</f>
        <v>0</v>
      </c>
      <c r="AB32" s="152">
        <f>'ian22'!AB32+'feb22'!AB32+'mar22'!AB32+'apr22'!AB32+'mai22'!AB32+'iun22'!AB32</f>
        <v>0</v>
      </c>
      <c r="AC32" s="152">
        <f>'ian22'!AC32+'feb22'!AC32+'mar22'!AC32+'apr22'!AC32+'mai22'!AC32+'iun22'!AC32</f>
        <v>0</v>
      </c>
      <c r="AD32" s="152">
        <f>'ian22'!AD32+'feb22'!AD32+'mar22'!AD32+'apr22'!AD32+'mai22'!AD32+'iun22'!AD32</f>
        <v>0</v>
      </c>
      <c r="AE32" s="152">
        <f>'ian22'!AE32+'feb22'!AE32+'mar22'!AE32+'apr22'!AE32+'mai22'!AE32+'iun22'!AE32</f>
        <v>0</v>
      </c>
      <c r="AF32" s="152">
        <f>'ian22'!AF32+'feb22'!AF32+'mar22'!AF32+'apr22'!AF32+'mai22'!AF32+'iun22'!AF32</f>
        <v>0</v>
      </c>
      <c r="AG32" s="152">
        <f>'ian22'!AG32+'feb22'!AG32+'mar22'!AG32+'apr22'!AG32+'mai22'!AG32+'iun22'!AG32</f>
        <v>0</v>
      </c>
      <c r="AH32" s="152">
        <f>'ian22'!AH32+'feb22'!AH32+'mar22'!AH32+'apr22'!AH32+'mai22'!AH32+'iun22'!AH32</f>
        <v>0</v>
      </c>
      <c r="AI32" s="152">
        <f>'ian22'!AI32+'feb22'!AI32+'mar22'!AI32+'apr22'!AI32+'mai22'!AI32+'iun22'!AI32</f>
        <v>0</v>
      </c>
      <c r="AJ32" s="152">
        <f>'ian22'!AJ32+'feb22'!AJ32+'mar22'!AJ32+'apr22'!AJ32+'mai22'!AJ32+'iun22'!AJ32</f>
        <v>0</v>
      </c>
      <c r="AK32" s="152">
        <f>'ian22'!AK32+'feb22'!AK32+'mar22'!AK32+'apr22'!AK32+'mai22'!AK32+'iun22'!AK32</f>
        <v>0</v>
      </c>
      <c r="AL32" s="152">
        <f>'ian22'!AL32+'feb22'!AL32+'mar22'!AL32+'apr22'!AL32+'mai22'!AL32+'iun22'!AL32</f>
        <v>0</v>
      </c>
      <c r="AM32" s="152">
        <f>'ian22'!AM32+'feb22'!AM32+'mar22'!AM32+'apr22'!AM32+'mai22'!AM32+'iun22'!AM32</f>
        <v>0</v>
      </c>
      <c r="AN32" s="152">
        <f>'ian22'!AN32+'feb22'!AN32+'mar22'!AN32+'apr22'!AN32+'mai22'!AN32+'iun22'!AN32</f>
        <v>0</v>
      </c>
      <c r="AO32" s="152">
        <f>'ian22'!AO32+'feb22'!AO32+'mar22'!AO32+'apr22'!AO32+'mai22'!AO32+'iun22'!AO32</f>
        <v>0</v>
      </c>
      <c r="AP32" s="152">
        <f>'ian22'!AP32+'feb22'!AP32+'mar22'!AP32+'apr22'!AP32+'mai22'!AP32+'iun22'!AP32</f>
        <v>0</v>
      </c>
      <c r="AQ32" s="152">
        <f>'ian22'!AQ32+'feb22'!AQ32+'mar22'!AQ32+'apr22'!AQ32+'mai22'!AQ32+'iun22'!AQ32</f>
        <v>0</v>
      </c>
      <c r="AR32" s="152">
        <f>'ian22'!AR32+'feb22'!AR32+'mar22'!AR32+'apr22'!AR32+'mai22'!AR32+'iun22'!AR32</f>
        <v>0</v>
      </c>
      <c r="AS32" s="152">
        <f>'ian22'!AS32+'feb22'!AS32+'mar22'!AS32+'apr22'!AS32+'mai22'!AS32+'iun22'!AS32</f>
        <v>0</v>
      </c>
      <c r="AT32" s="205"/>
      <c r="AU32" s="17" t="str">
        <f>IF(AH33+AH34=AH32," ","GRESEALA")</f>
        <v xml:space="preserve"> </v>
      </c>
      <c r="AV32" s="17" t="str">
        <f>IF(AI33+AI34=AI32," ","GRESEALA")</f>
        <v xml:space="preserve"> </v>
      </c>
      <c r="AW32" s="17" t="str">
        <f>IF(AJ33+AJ34=AJ32," ","GRESEALA")</f>
        <v xml:space="preserve"> </v>
      </c>
      <c r="AX32" s="17" t="str">
        <f>IF(AK33+AK34=AK32," ","GRESEALA")</f>
        <v xml:space="preserve"> </v>
      </c>
      <c r="AY32" s="17" t="str">
        <f>IF(AL33+AL34=AL32," ","GRESEALA")</f>
        <v xml:space="preserve"> </v>
      </c>
      <c r="AZ32" s="17" t="str">
        <f t="shared" ref="AZ32:BA32" si="24">IF(AR33+AR34=AR32," ","GRESEALA")</f>
        <v xml:space="preserve"> </v>
      </c>
      <c r="BA32" s="17" t="str">
        <f t="shared" si="24"/>
        <v xml:space="preserve"> </v>
      </c>
      <c r="BB32" s="17" t="str">
        <f>IF(E32+F32=D32," ","GRESEALA")</f>
        <v xml:space="preserve"> </v>
      </c>
      <c r="BC32" s="17" t="str">
        <f>IF(G32+K32+I32+L32+M32=D32," ","GRESEALA")</f>
        <v xml:space="preserve"> </v>
      </c>
      <c r="BD32" s="17" t="str">
        <f>IF(O32+P32=D32," ","GRESEALA")</f>
        <v xml:space="preserve"> </v>
      </c>
      <c r="BE32" s="17" t="str">
        <f>IF(Q32+S32+T32+U32+V32+W32=D32," ","GRESEALA")</f>
        <v xml:space="preserve"> </v>
      </c>
      <c r="BF32" s="17" t="str">
        <f>IF(X32+Y32+Z32=D32," ","GRESEALA")</f>
        <v xml:space="preserve"> </v>
      </c>
      <c r="BG32" s="17" t="str">
        <f>IF(AA32+AC32+AE32+AF32+AG32+AH32+AI32+AJ32+AK32+AL32+AM32+AN32+AO32+AP32+AQ32+AR32+AS32&gt;=D32," ","GRESEALA")</f>
        <v xml:space="preserve"> </v>
      </c>
      <c r="BH32" s="17" t="str">
        <f>IF(AS32&lt;=D32," ","GRESEALA")</f>
        <v xml:space="preserve"> </v>
      </c>
      <c r="BI32" s="17" t="str">
        <f>IF(H32&gt;=G32," ","GRESEALA")</f>
        <v xml:space="preserve"> </v>
      </c>
      <c r="BJ32" s="17" t="str">
        <f>IF(E36+F36=D36," ","GRESEALA")</f>
        <v xml:space="preserve"> </v>
      </c>
      <c r="BK32" s="17" t="str">
        <f>IF(G36+K36+I36+L36+M36=D36," ","GRESEALA")</f>
        <v xml:space="preserve"> </v>
      </c>
    </row>
    <row r="33" spans="2:223" s="38" customFormat="1" ht="43.5" customHeight="1" x14ac:dyDescent="0.45">
      <c r="B33" s="209" t="s">
        <v>87</v>
      </c>
      <c r="C33" s="132" t="s">
        <v>88</v>
      </c>
      <c r="D33" s="187">
        <f t="shared" si="0"/>
        <v>0</v>
      </c>
      <c r="E33" s="152">
        <f>'ian22'!E33+'feb22'!E33+'mar22'!E33+'apr22'!E33+'mai22'!E33+'iun22'!E33</f>
        <v>0</v>
      </c>
      <c r="F33" s="152">
        <f>'ian22'!F33+'feb22'!F33+'mar22'!F33+'apr22'!F33+'mai22'!F33+'iun22'!F33</f>
        <v>0</v>
      </c>
      <c r="G33" s="152">
        <f>'ian22'!G33+'feb22'!G33+'mar22'!G33+'apr22'!G33+'mai22'!G33+'iun22'!G33</f>
        <v>0</v>
      </c>
      <c r="H33" s="152">
        <f>'ian22'!H33+'feb22'!H33+'mar22'!H33+'apr22'!H33+'mai22'!H33+'iun22'!H33</f>
        <v>0</v>
      </c>
      <c r="I33" s="152">
        <f>'ian22'!I33+'feb22'!I33+'mar22'!I33+'apr22'!I33+'mai22'!I33+'iun22'!I33</f>
        <v>0</v>
      </c>
      <c r="J33" s="152">
        <f>'ian22'!J33+'feb22'!J33+'mar22'!J33+'apr22'!J33+'mai22'!J33+'iun22'!J33</f>
        <v>0</v>
      </c>
      <c r="K33" s="152">
        <f>'ian22'!K33+'feb22'!K33+'mar22'!K33+'apr22'!K33+'mai22'!K33+'iun22'!K33</f>
        <v>0</v>
      </c>
      <c r="L33" s="152">
        <f>'ian22'!L33+'feb22'!L33+'mar22'!L33+'apr22'!L33+'mai22'!L33+'iun22'!L33</f>
        <v>0</v>
      </c>
      <c r="M33" s="152">
        <f>'ian22'!M33+'feb22'!M33+'mar22'!M33+'apr22'!M33+'mai22'!M33+'iun22'!M33</f>
        <v>0</v>
      </c>
      <c r="N33" s="152">
        <f>'ian22'!N33+'feb22'!N33+'mar22'!N33+'apr22'!N33+'mai22'!N33+'iun22'!N33</f>
        <v>0</v>
      </c>
      <c r="O33" s="152">
        <f>'ian22'!O33+'feb22'!O33+'mar22'!O33+'apr22'!O33+'mai22'!O33+'iun22'!O33</f>
        <v>0</v>
      </c>
      <c r="P33" s="152">
        <f>'ian22'!P33+'feb22'!P33+'mar22'!P33+'apr22'!P33+'mai22'!P33+'iun22'!P33</f>
        <v>0</v>
      </c>
      <c r="Q33" s="152">
        <f>'ian22'!Q33+'feb22'!Q33+'mar22'!Q33+'apr22'!Q33+'mai22'!Q33+'iun22'!Q33</f>
        <v>0</v>
      </c>
      <c r="R33" s="152">
        <f>'ian22'!R33+'feb22'!R33+'mar22'!R33+'apr22'!R33+'mai22'!R33+'iun22'!R33</f>
        <v>0</v>
      </c>
      <c r="S33" s="152">
        <f>'ian22'!S33+'feb22'!S33+'mar22'!S33+'apr22'!S33+'mai22'!S33+'iun22'!S33</f>
        <v>0</v>
      </c>
      <c r="T33" s="152">
        <f>'ian22'!T33+'feb22'!T33+'mar22'!T33+'apr22'!T33+'mai22'!T33+'iun22'!T33</f>
        <v>0</v>
      </c>
      <c r="U33" s="152">
        <f>'ian22'!U33+'feb22'!U33+'mar22'!U33+'apr22'!U33+'mai22'!U33+'iun22'!U33</f>
        <v>0</v>
      </c>
      <c r="V33" s="152">
        <f>'ian22'!V33+'feb22'!V33+'mar22'!V33+'apr22'!V33+'mai22'!V33+'iun22'!V33</f>
        <v>0</v>
      </c>
      <c r="W33" s="152">
        <f>'ian22'!W33+'feb22'!W33+'mar22'!W33+'apr22'!W33+'mai22'!W33+'iun22'!W33</f>
        <v>0</v>
      </c>
      <c r="X33" s="152">
        <f>'ian22'!X33+'feb22'!X33+'mar22'!X33+'apr22'!X33+'mai22'!X33+'iun22'!X33</f>
        <v>0</v>
      </c>
      <c r="Y33" s="152">
        <f>'ian22'!Y33+'feb22'!Y33+'mar22'!Y33+'apr22'!Y33+'mai22'!Y33+'iun22'!Y33</f>
        <v>0</v>
      </c>
      <c r="Z33" s="152">
        <f>'ian22'!Z33+'feb22'!Z33+'mar22'!Z33+'apr22'!Z33+'mai22'!Z33+'iun22'!Z33</f>
        <v>0</v>
      </c>
      <c r="AA33" s="152">
        <f>'ian22'!AA33+'feb22'!AA33+'mar22'!AA33+'apr22'!AA33+'mai22'!AA33+'iun22'!AA33</f>
        <v>0</v>
      </c>
      <c r="AB33" s="152">
        <f>'ian22'!AB33+'feb22'!AB33+'mar22'!AB33+'apr22'!AB33+'mai22'!AB33+'iun22'!AB33</f>
        <v>0</v>
      </c>
      <c r="AC33" s="152">
        <f>'ian22'!AC33+'feb22'!AC33+'mar22'!AC33+'apr22'!AC33+'mai22'!AC33+'iun22'!AC33</f>
        <v>0</v>
      </c>
      <c r="AD33" s="152">
        <f>'ian22'!AD33+'feb22'!AD33+'mar22'!AD33+'apr22'!AD33+'mai22'!AD33+'iun22'!AD33</f>
        <v>0</v>
      </c>
      <c r="AE33" s="152">
        <f>'ian22'!AE33+'feb22'!AE33+'mar22'!AE33+'apr22'!AE33+'mai22'!AE33+'iun22'!AE33</f>
        <v>0</v>
      </c>
      <c r="AF33" s="152">
        <f>'ian22'!AF33+'feb22'!AF33+'mar22'!AF33+'apr22'!AF33+'mai22'!AF33+'iun22'!AF33</f>
        <v>0</v>
      </c>
      <c r="AG33" s="152">
        <f>'ian22'!AG33+'feb22'!AG33+'mar22'!AG33+'apr22'!AG33+'mai22'!AG33+'iun22'!AG33</f>
        <v>0</v>
      </c>
      <c r="AH33" s="152">
        <f>'ian22'!AH33+'feb22'!AH33+'mar22'!AH33+'apr22'!AH33+'mai22'!AH33+'iun22'!AH33</f>
        <v>0</v>
      </c>
      <c r="AI33" s="152">
        <f>'ian22'!AI33+'feb22'!AI33+'mar22'!AI33+'apr22'!AI33+'mai22'!AI33+'iun22'!AI33</f>
        <v>0</v>
      </c>
      <c r="AJ33" s="152">
        <f>'ian22'!AJ33+'feb22'!AJ33+'mar22'!AJ33+'apr22'!AJ33+'mai22'!AJ33+'iun22'!AJ33</f>
        <v>0</v>
      </c>
      <c r="AK33" s="152">
        <f>'ian22'!AK33+'feb22'!AK33+'mar22'!AK33+'apr22'!AK33+'mai22'!AK33+'iun22'!AK33</f>
        <v>0</v>
      </c>
      <c r="AL33" s="152">
        <f>'ian22'!AL33+'feb22'!AL33+'mar22'!AL33+'apr22'!AL33+'mai22'!AL33+'iun22'!AL33</f>
        <v>0</v>
      </c>
      <c r="AM33" s="152">
        <f>'ian22'!AM33+'feb22'!AM33+'mar22'!AM33+'apr22'!AM33+'mai22'!AM33+'iun22'!AM33</f>
        <v>0</v>
      </c>
      <c r="AN33" s="152">
        <f>'ian22'!AN33+'feb22'!AN33+'mar22'!AN33+'apr22'!AN33+'mai22'!AN33+'iun22'!AN33</f>
        <v>0</v>
      </c>
      <c r="AO33" s="152">
        <f>'ian22'!AO33+'feb22'!AO33+'mar22'!AO33+'apr22'!AO33+'mai22'!AO33+'iun22'!AO33</f>
        <v>0</v>
      </c>
      <c r="AP33" s="152">
        <f>'ian22'!AP33+'feb22'!AP33+'mar22'!AP33+'apr22'!AP33+'mai22'!AP33+'iun22'!AP33</f>
        <v>0</v>
      </c>
      <c r="AQ33" s="152">
        <f>'ian22'!AQ33+'feb22'!AQ33+'mar22'!AQ33+'apr22'!AQ33+'mai22'!AQ33+'iun22'!AQ33</f>
        <v>0</v>
      </c>
      <c r="AR33" s="152">
        <f>'ian22'!AR33+'feb22'!AR33+'mar22'!AR33+'apr22'!AR33+'mai22'!AR33+'iun22'!AR33</f>
        <v>0</v>
      </c>
      <c r="AS33" s="152">
        <f>'ian22'!AS33+'feb22'!AS33+'mar22'!AS33+'apr22'!AS33+'mai22'!AS33+'iun22'!AS33</f>
        <v>0</v>
      </c>
      <c r="AT33" s="205"/>
      <c r="AU33" s="17" t="str">
        <f>IF(O36+P36=D36," ","GRESEALA")</f>
        <v xml:space="preserve"> </v>
      </c>
      <c r="AV33" s="17" t="str">
        <f>IF(Q36+S36+T36+U36+V36+W36=D36," ","GRESEALA")</f>
        <v xml:space="preserve"> </v>
      </c>
      <c r="AW33" s="17" t="str">
        <f>IF(X36+Y36+Z36=D36," ","GRESEALA")</f>
        <v xml:space="preserve"> </v>
      </c>
      <c r="AX33" s="17" t="str">
        <f>IF(AA36+AC36+AE36+AF36+AG36+AH36+AI36+AJ36+AK36+AL36+AM36+AN36+AO36+AP36+AQ36+AR36+AS36&gt;=D36," ","GRESEALA")</f>
        <v xml:space="preserve"> </v>
      </c>
      <c r="AY33" s="17" t="str">
        <f>IF(AS36&lt;=D36," ","GRESEALA")</f>
        <v xml:space="preserve"> </v>
      </c>
      <c r="AZ33" s="17" t="str">
        <f>IF(H36&lt;=G36," ","GRESEALA")</f>
        <v xml:space="preserve"> </v>
      </c>
      <c r="BA33" s="17" t="str">
        <f>IF(E39+E40=E38," ","GRESEALA")</f>
        <v xml:space="preserve"> </v>
      </c>
      <c r="BB33" s="17" t="str">
        <f>IF(F39+F40=F38," ","GRESEALA")</f>
        <v xml:space="preserve"> </v>
      </c>
      <c r="BC33" s="17" t="str">
        <f>IF(G39+G40=G38," ","GRESEALA")</f>
        <v xml:space="preserve"> </v>
      </c>
      <c r="BD33" s="17" t="str">
        <f>IF(H39+H40=H38," ","GRESEALA")</f>
        <v xml:space="preserve"> </v>
      </c>
      <c r="BE33" s="17" t="str">
        <f t="shared" ref="BE33:BK33" si="25">IF(K39+K40=K38," ","GRESEALA")</f>
        <v xml:space="preserve"> </v>
      </c>
      <c r="BF33" s="17" t="str">
        <f t="shared" si="25"/>
        <v xml:space="preserve"> </v>
      </c>
      <c r="BG33" s="17" t="str">
        <f t="shared" si="25"/>
        <v xml:space="preserve"> </v>
      </c>
      <c r="BH33" s="17" t="str">
        <f t="shared" si="25"/>
        <v xml:space="preserve"> </v>
      </c>
      <c r="BI33" s="17" t="str">
        <f t="shared" si="25"/>
        <v xml:space="preserve"> </v>
      </c>
      <c r="BJ33" s="17" t="str">
        <f t="shared" si="25"/>
        <v xml:space="preserve"> </v>
      </c>
      <c r="BK33" s="17" t="str">
        <f t="shared" si="25"/>
        <v xml:space="preserve"> </v>
      </c>
    </row>
    <row r="34" spans="2:223" s="38" customFormat="1" ht="45" customHeight="1" x14ac:dyDescent="0.45">
      <c r="B34" s="209" t="s">
        <v>89</v>
      </c>
      <c r="C34" s="132" t="s">
        <v>90</v>
      </c>
      <c r="D34" s="187">
        <f t="shared" si="0"/>
        <v>0</v>
      </c>
      <c r="E34" s="152">
        <f>'ian22'!E34+'feb22'!E34+'mar22'!E34+'apr22'!E34+'mai22'!E34+'iun22'!E34</f>
        <v>0</v>
      </c>
      <c r="F34" s="152">
        <f>'ian22'!F34+'feb22'!F34+'mar22'!F34+'apr22'!F34+'mai22'!F34+'iun22'!F34</f>
        <v>0</v>
      </c>
      <c r="G34" s="152">
        <f>'ian22'!G34+'feb22'!G34+'mar22'!G34+'apr22'!G34+'mai22'!G34+'iun22'!G34</f>
        <v>0</v>
      </c>
      <c r="H34" s="152">
        <f>'ian22'!H34+'feb22'!H34+'mar22'!H34+'apr22'!H34+'mai22'!H34+'iun22'!H34</f>
        <v>0</v>
      </c>
      <c r="I34" s="152">
        <f>'ian22'!I34+'feb22'!I34+'mar22'!I34+'apr22'!I34+'mai22'!I34+'iun22'!I34</f>
        <v>0</v>
      </c>
      <c r="J34" s="152">
        <f>'ian22'!J34+'feb22'!J34+'mar22'!J34+'apr22'!J34+'mai22'!J34+'iun22'!J34</f>
        <v>0</v>
      </c>
      <c r="K34" s="152">
        <f>'ian22'!K34+'feb22'!K34+'mar22'!K34+'apr22'!K34+'mai22'!K34+'iun22'!K34</f>
        <v>0</v>
      </c>
      <c r="L34" s="152">
        <f>'ian22'!L34+'feb22'!L34+'mar22'!L34+'apr22'!L34+'mai22'!L34+'iun22'!L34</f>
        <v>0</v>
      </c>
      <c r="M34" s="152">
        <f>'ian22'!M34+'feb22'!M34+'mar22'!M34+'apr22'!M34+'mai22'!M34+'iun22'!M34</f>
        <v>0</v>
      </c>
      <c r="N34" s="152">
        <f>'ian22'!N34+'feb22'!N34+'mar22'!N34+'apr22'!N34+'mai22'!N34+'iun22'!N34</f>
        <v>0</v>
      </c>
      <c r="O34" s="152">
        <f>'ian22'!O34+'feb22'!O34+'mar22'!O34+'apr22'!O34+'mai22'!O34+'iun22'!O34</f>
        <v>0</v>
      </c>
      <c r="P34" s="152">
        <f>'ian22'!P34+'feb22'!P34+'mar22'!P34+'apr22'!P34+'mai22'!P34+'iun22'!P34</f>
        <v>0</v>
      </c>
      <c r="Q34" s="152">
        <f>'ian22'!Q34+'feb22'!Q34+'mar22'!Q34+'apr22'!Q34+'mai22'!Q34+'iun22'!Q34</f>
        <v>0</v>
      </c>
      <c r="R34" s="152">
        <f>'ian22'!R34+'feb22'!R34+'mar22'!R34+'apr22'!R34+'mai22'!R34+'iun22'!R34</f>
        <v>0</v>
      </c>
      <c r="S34" s="152">
        <f>'ian22'!S34+'feb22'!S34+'mar22'!S34+'apr22'!S34+'mai22'!S34+'iun22'!S34</f>
        <v>0</v>
      </c>
      <c r="T34" s="152">
        <f>'ian22'!T34+'feb22'!T34+'mar22'!T34+'apr22'!T34+'mai22'!T34+'iun22'!T34</f>
        <v>0</v>
      </c>
      <c r="U34" s="152">
        <f>'ian22'!U34+'feb22'!U34+'mar22'!U34+'apr22'!U34+'mai22'!U34+'iun22'!U34</f>
        <v>0</v>
      </c>
      <c r="V34" s="152">
        <f>'ian22'!V34+'feb22'!V34+'mar22'!V34+'apr22'!V34+'mai22'!V34+'iun22'!V34</f>
        <v>0</v>
      </c>
      <c r="W34" s="152">
        <f>'ian22'!W34+'feb22'!W34+'mar22'!W34+'apr22'!W34+'mai22'!W34+'iun22'!W34</f>
        <v>0</v>
      </c>
      <c r="X34" s="152">
        <f>'ian22'!X34+'feb22'!X34+'mar22'!X34+'apr22'!X34+'mai22'!X34+'iun22'!X34</f>
        <v>0</v>
      </c>
      <c r="Y34" s="152">
        <f>'ian22'!Y34+'feb22'!Y34+'mar22'!Y34+'apr22'!Y34+'mai22'!Y34+'iun22'!Y34</f>
        <v>0</v>
      </c>
      <c r="Z34" s="152">
        <f>'ian22'!Z34+'feb22'!Z34+'mar22'!Z34+'apr22'!Z34+'mai22'!Z34+'iun22'!Z34</f>
        <v>0</v>
      </c>
      <c r="AA34" s="152">
        <f>'ian22'!AA34+'feb22'!AA34+'mar22'!AA34+'apr22'!AA34+'mai22'!AA34+'iun22'!AA34</f>
        <v>0</v>
      </c>
      <c r="AB34" s="152">
        <f>'ian22'!AB34+'feb22'!AB34+'mar22'!AB34+'apr22'!AB34+'mai22'!AB34+'iun22'!AB34</f>
        <v>0</v>
      </c>
      <c r="AC34" s="152">
        <f>'ian22'!AC34+'feb22'!AC34+'mar22'!AC34+'apr22'!AC34+'mai22'!AC34+'iun22'!AC34</f>
        <v>0</v>
      </c>
      <c r="AD34" s="152">
        <f>'ian22'!AD34+'feb22'!AD34+'mar22'!AD34+'apr22'!AD34+'mai22'!AD34+'iun22'!AD34</f>
        <v>0</v>
      </c>
      <c r="AE34" s="152">
        <f>'ian22'!AE34+'feb22'!AE34+'mar22'!AE34+'apr22'!AE34+'mai22'!AE34+'iun22'!AE34</f>
        <v>0</v>
      </c>
      <c r="AF34" s="152">
        <f>'ian22'!AF34+'feb22'!AF34+'mar22'!AF34+'apr22'!AF34+'mai22'!AF34+'iun22'!AF34</f>
        <v>0</v>
      </c>
      <c r="AG34" s="152">
        <f>'ian22'!AG34+'feb22'!AG34+'mar22'!AG34+'apr22'!AG34+'mai22'!AG34+'iun22'!AG34</f>
        <v>0</v>
      </c>
      <c r="AH34" s="152">
        <f>'ian22'!AH34+'feb22'!AH34+'mar22'!AH34+'apr22'!AH34+'mai22'!AH34+'iun22'!AH34</f>
        <v>0</v>
      </c>
      <c r="AI34" s="152">
        <f>'ian22'!AI34+'feb22'!AI34+'mar22'!AI34+'apr22'!AI34+'mai22'!AI34+'iun22'!AI34</f>
        <v>0</v>
      </c>
      <c r="AJ34" s="152">
        <f>'ian22'!AJ34+'feb22'!AJ34+'mar22'!AJ34+'apr22'!AJ34+'mai22'!AJ34+'iun22'!AJ34</f>
        <v>0</v>
      </c>
      <c r="AK34" s="152">
        <f>'ian22'!AK34+'feb22'!AK34+'mar22'!AK34+'apr22'!AK34+'mai22'!AK34+'iun22'!AK34</f>
        <v>0</v>
      </c>
      <c r="AL34" s="152">
        <f>'ian22'!AL34+'feb22'!AL34+'mar22'!AL34+'apr22'!AL34+'mai22'!AL34+'iun22'!AL34</f>
        <v>0</v>
      </c>
      <c r="AM34" s="152">
        <f>'ian22'!AM34+'feb22'!AM34+'mar22'!AM34+'apr22'!AM34+'mai22'!AM34+'iun22'!AM34</f>
        <v>0</v>
      </c>
      <c r="AN34" s="152">
        <f>'ian22'!AN34+'feb22'!AN34+'mar22'!AN34+'apr22'!AN34+'mai22'!AN34+'iun22'!AN34</f>
        <v>0</v>
      </c>
      <c r="AO34" s="152">
        <f>'ian22'!AO34+'feb22'!AO34+'mar22'!AO34+'apr22'!AO34+'mai22'!AO34+'iun22'!AO34</f>
        <v>0</v>
      </c>
      <c r="AP34" s="152">
        <f>'ian22'!AP34+'feb22'!AP34+'mar22'!AP34+'apr22'!AP34+'mai22'!AP34+'iun22'!AP34</f>
        <v>0</v>
      </c>
      <c r="AQ34" s="152">
        <f>'ian22'!AQ34+'feb22'!AQ34+'mar22'!AQ34+'apr22'!AQ34+'mai22'!AQ34+'iun22'!AQ34</f>
        <v>0</v>
      </c>
      <c r="AR34" s="152">
        <f>'ian22'!AR34+'feb22'!AR34+'mar22'!AR34+'apr22'!AR34+'mai22'!AR34+'iun22'!AR34</f>
        <v>0</v>
      </c>
      <c r="AS34" s="152">
        <f>'ian22'!AS34+'feb22'!AS34+'mar22'!AS34+'apr22'!AS34+'mai22'!AS34+'iun22'!AS34</f>
        <v>0</v>
      </c>
      <c r="AT34" s="205"/>
      <c r="AU34" s="17" t="str">
        <f t="shared" ref="AU34:BK34" si="26">IF(S39+S40=S38," ","GRESEALA")</f>
        <v xml:space="preserve"> </v>
      </c>
      <c r="AV34" s="17" t="str">
        <f t="shared" si="26"/>
        <v xml:space="preserve"> </v>
      </c>
      <c r="AW34" s="17" t="str">
        <f t="shared" si="26"/>
        <v xml:space="preserve"> </v>
      </c>
      <c r="AX34" s="17" t="str">
        <f t="shared" si="26"/>
        <v xml:space="preserve"> </v>
      </c>
      <c r="AY34" s="17" t="str">
        <f t="shared" si="26"/>
        <v xml:space="preserve"> </v>
      </c>
      <c r="AZ34" s="17" t="str">
        <f t="shared" si="26"/>
        <v xml:space="preserve"> </v>
      </c>
      <c r="BA34" s="17" t="str">
        <f t="shared" si="26"/>
        <v xml:space="preserve"> </v>
      </c>
      <c r="BB34" s="17" t="str">
        <f t="shared" si="26"/>
        <v xml:space="preserve"> </v>
      </c>
      <c r="BC34" s="17" t="str">
        <f t="shared" si="26"/>
        <v xml:space="preserve"> </v>
      </c>
      <c r="BD34" s="17" t="str">
        <f t="shared" si="26"/>
        <v xml:space="preserve"> </v>
      </c>
      <c r="BE34" s="17" t="str">
        <f t="shared" si="26"/>
        <v xml:space="preserve"> </v>
      </c>
      <c r="BF34" s="17" t="str">
        <f t="shared" si="26"/>
        <v xml:space="preserve"> </v>
      </c>
      <c r="BG34" s="17" t="str">
        <f t="shared" si="26"/>
        <v xml:space="preserve"> </v>
      </c>
      <c r="BH34" s="17" t="str">
        <f t="shared" si="26"/>
        <v xml:space="preserve"> </v>
      </c>
      <c r="BI34" s="17" t="str">
        <f t="shared" si="26"/>
        <v xml:space="preserve"> </v>
      </c>
      <c r="BJ34" s="17" t="str">
        <f t="shared" si="26"/>
        <v xml:space="preserve"> </v>
      </c>
      <c r="BK34" s="17" t="str">
        <f t="shared" si="26"/>
        <v xml:space="preserve"> </v>
      </c>
    </row>
    <row r="35" spans="2:223" s="38" customFormat="1" ht="32.25" customHeight="1" x14ac:dyDescent="0.45">
      <c r="B35" s="206" t="s">
        <v>91</v>
      </c>
      <c r="C35" s="131" t="s">
        <v>92</v>
      </c>
      <c r="D35" s="185">
        <f t="shared" si="0"/>
        <v>800</v>
      </c>
      <c r="E35" s="152">
        <f>'ian22'!E35+'feb22'!E35+'mar22'!E35+'apr22'!E35+'mai22'!E35+'iun22'!E35</f>
        <v>371</v>
      </c>
      <c r="F35" s="152">
        <f>'ian22'!F35+'feb22'!F35+'mar22'!F35+'apr22'!F35+'mai22'!F35+'iun22'!F35</f>
        <v>429</v>
      </c>
      <c r="G35" s="152">
        <f>'ian22'!G35+'feb22'!G35+'mar22'!G35+'apr22'!G35+'mai22'!G35+'iun22'!G35</f>
        <v>249</v>
      </c>
      <c r="H35" s="152">
        <f>'ian22'!H35+'feb22'!H35+'mar22'!H35+'apr22'!H35+'mai22'!H35+'iun22'!H35</f>
        <v>45</v>
      </c>
      <c r="I35" s="152">
        <f>'ian22'!I35+'feb22'!I35+'mar22'!I35+'apr22'!I35+'mai22'!I35+'iun22'!I35</f>
        <v>134</v>
      </c>
      <c r="J35" s="152">
        <f>'ian22'!J35+'feb22'!J35+'mar22'!J35+'apr22'!J35+'mai22'!J35+'iun22'!J35</f>
        <v>18</v>
      </c>
      <c r="K35" s="152">
        <f>'ian22'!K35+'feb22'!K35+'mar22'!K35+'apr22'!K35+'mai22'!K35+'iun22'!K35</f>
        <v>141</v>
      </c>
      <c r="L35" s="152">
        <f>'ian22'!L35+'feb22'!L35+'mar22'!L35+'apr22'!L35+'mai22'!L35+'iun22'!L35</f>
        <v>276</v>
      </c>
      <c r="M35" s="152">
        <f>'ian22'!M35+'feb22'!M35+'mar22'!M35+'apr22'!M35+'mai22'!M35+'iun22'!M35</f>
        <v>0</v>
      </c>
      <c r="N35" s="152">
        <f>'ian22'!N35+'feb22'!N35+'mar22'!N35+'apr22'!N35+'mai22'!N35+'iun22'!N35</f>
        <v>0</v>
      </c>
      <c r="O35" s="152">
        <f>'ian22'!O35+'feb22'!O35+'mar22'!O35+'apr22'!O35+'mai22'!O35+'iun22'!O35</f>
        <v>368</v>
      </c>
      <c r="P35" s="152">
        <f>'ian22'!P35+'feb22'!P35+'mar22'!P35+'apr22'!P35+'mai22'!P35+'iun22'!P35</f>
        <v>432</v>
      </c>
      <c r="Q35" s="152">
        <f>'ian22'!Q35+'feb22'!Q35+'mar22'!Q35+'apr22'!Q35+'mai22'!Q35+'iun22'!Q35</f>
        <v>36</v>
      </c>
      <c r="R35" s="152">
        <f>'ian22'!R35+'feb22'!R35+'mar22'!R35+'apr22'!R35+'mai22'!R35+'iun22'!R35</f>
        <v>13</v>
      </c>
      <c r="S35" s="152">
        <f>'ian22'!S35+'feb22'!S35+'mar22'!S35+'apr22'!S35+'mai22'!S35+'iun22'!S35</f>
        <v>350</v>
      </c>
      <c r="T35" s="152">
        <f>'ian22'!T35+'feb22'!T35+'mar22'!T35+'apr22'!T35+'mai22'!T35+'iun22'!T35</f>
        <v>96</v>
      </c>
      <c r="U35" s="152">
        <f>'ian22'!U35+'feb22'!U35+'mar22'!U35+'apr22'!U35+'mai22'!U35+'iun22'!U35</f>
        <v>266</v>
      </c>
      <c r="V35" s="152">
        <f>'ian22'!V35+'feb22'!V35+'mar22'!V35+'apr22'!V35+'mai22'!V35+'iun22'!V35</f>
        <v>17</v>
      </c>
      <c r="W35" s="152">
        <f>'ian22'!W35+'feb22'!W35+'mar22'!W35+'apr22'!W35+'mai22'!W35+'iun22'!W35</f>
        <v>35</v>
      </c>
      <c r="X35" s="152">
        <f>'ian22'!X35+'feb22'!X35+'mar22'!X35+'apr22'!X35+'mai22'!X35+'iun22'!X35</f>
        <v>660</v>
      </c>
      <c r="Y35" s="152">
        <f>'ian22'!Y35+'feb22'!Y35+'mar22'!Y35+'apr22'!Y35+'mai22'!Y35+'iun22'!Y35</f>
        <v>140</v>
      </c>
      <c r="Z35" s="152">
        <f>'ian22'!Z35+'feb22'!Z35+'mar22'!Z35+'apr22'!Z35+'mai22'!Z35+'iun22'!Z35</f>
        <v>0</v>
      </c>
      <c r="AA35" s="152">
        <f>'ian22'!AA35+'feb22'!AA35+'mar22'!AA35+'apr22'!AA35+'mai22'!AA35+'iun22'!AA35</f>
        <v>0</v>
      </c>
      <c r="AB35" s="152">
        <f>'ian22'!AB35+'feb22'!AB35+'mar22'!AB35+'apr22'!AB35+'mai22'!AB35+'iun22'!AB35</f>
        <v>0</v>
      </c>
      <c r="AC35" s="152">
        <f>'ian22'!AC35+'feb22'!AC35+'mar22'!AC35+'apr22'!AC35+'mai22'!AC35+'iun22'!AC35</f>
        <v>0</v>
      </c>
      <c r="AD35" s="152">
        <f>'ian22'!AD35+'feb22'!AD35+'mar22'!AD35+'apr22'!AD35+'mai22'!AD35+'iun22'!AD35</f>
        <v>0</v>
      </c>
      <c r="AE35" s="152">
        <f>'ian22'!AE35+'feb22'!AE35+'mar22'!AE35+'apr22'!AE35+'mai22'!AE35+'iun22'!AE35</f>
        <v>5</v>
      </c>
      <c r="AF35" s="152">
        <f>'ian22'!AF35+'feb22'!AF35+'mar22'!AF35+'apr22'!AF35+'mai22'!AF35+'iun22'!AF35</f>
        <v>0</v>
      </c>
      <c r="AG35" s="152">
        <f>'ian22'!AG35+'feb22'!AG35+'mar22'!AG35+'apr22'!AG35+'mai22'!AG35+'iun22'!AG35</f>
        <v>0</v>
      </c>
      <c r="AH35" s="152">
        <f>'ian22'!AH35+'feb22'!AH35+'mar22'!AH35+'apr22'!AH35+'mai22'!AH35+'iun22'!AH35</f>
        <v>0</v>
      </c>
      <c r="AI35" s="152">
        <f>'ian22'!AI35+'feb22'!AI35+'mar22'!AI35+'apr22'!AI35+'mai22'!AI35+'iun22'!AI35</f>
        <v>0</v>
      </c>
      <c r="AJ35" s="152">
        <f>'ian22'!AJ35+'feb22'!AJ35+'mar22'!AJ35+'apr22'!AJ35+'mai22'!AJ35+'iun22'!AJ35</f>
        <v>0</v>
      </c>
      <c r="AK35" s="152">
        <f>'ian22'!AK35+'feb22'!AK35+'mar22'!AK35+'apr22'!AK35+'mai22'!AK35+'iun22'!AK35</f>
        <v>0</v>
      </c>
      <c r="AL35" s="152">
        <f>'ian22'!AL35+'feb22'!AL35+'mar22'!AL35+'apr22'!AL35+'mai22'!AL35+'iun22'!AL35</f>
        <v>0</v>
      </c>
      <c r="AM35" s="152">
        <f>'ian22'!AM35+'feb22'!AM35+'mar22'!AM35+'apr22'!AM35+'mai22'!AM35+'iun22'!AM35</f>
        <v>0</v>
      </c>
      <c r="AN35" s="152">
        <f>'ian22'!AN35+'feb22'!AN35+'mar22'!AN35+'apr22'!AN35+'mai22'!AN35+'iun22'!AN35</f>
        <v>0</v>
      </c>
      <c r="AO35" s="152">
        <f>'ian22'!AO35+'feb22'!AO35+'mar22'!AO35+'apr22'!AO35+'mai22'!AO35+'iun22'!AO35</f>
        <v>0</v>
      </c>
      <c r="AP35" s="152">
        <f>'ian22'!AP35+'feb22'!AP35+'mar22'!AP35+'apr22'!AP35+'mai22'!AP35+'iun22'!AP35</f>
        <v>0</v>
      </c>
      <c r="AQ35" s="152">
        <f>'ian22'!AQ35+'feb22'!AQ35+'mar22'!AQ35+'apr22'!AQ35+'mai22'!AQ35+'iun22'!AQ35</f>
        <v>0</v>
      </c>
      <c r="AR35" s="152">
        <f>'ian22'!AR35+'feb22'!AR35+'mar22'!AR35+'apr22'!AR35+'mai22'!AR35+'iun22'!AR35</f>
        <v>0</v>
      </c>
      <c r="AS35" s="152">
        <f>'ian22'!AS35+'feb22'!AS35+'mar22'!AS35+'apr22'!AS35+'mai22'!AS35+'iun22'!AS35</f>
        <v>795</v>
      </c>
      <c r="AT35" s="205"/>
      <c r="AU35" s="17" t="str">
        <f>IF(AJ39+AJ40=AJ38," ","GRESEALA")</f>
        <v xml:space="preserve"> </v>
      </c>
      <c r="AV35" s="17" t="str">
        <f>IF(AK39+AK40=AK38," ","GRESEALA")</f>
        <v xml:space="preserve"> </v>
      </c>
      <c r="AW35" s="17" t="str">
        <f>IF(AL39+AL40=AL38," ","GRESEALA")</f>
        <v xml:space="preserve"> </v>
      </c>
      <c r="AX35" s="17" t="str">
        <f>IF(AR39+AR40=AR38," ","GRESEALA")</f>
        <v xml:space="preserve"> </v>
      </c>
      <c r="AY35" s="17" t="str">
        <f>IF(AS39+AS40=AS38," ","GRESEALA")</f>
        <v xml:space="preserve"> </v>
      </c>
      <c r="AZ35" s="17" t="str">
        <f>IF(E38+F38=D38," ","GRESEALA")</f>
        <v xml:space="preserve"> </v>
      </c>
      <c r="BA35" s="17" t="str">
        <f>IF(G38+K38+I38+L38+M38=D38," ","GRESEALA")</f>
        <v xml:space="preserve"> </v>
      </c>
      <c r="BB35" s="17" t="str">
        <f>IF(O38+P38=D38," ","GRESEALA")</f>
        <v xml:space="preserve"> </v>
      </c>
      <c r="BC35" s="17" t="str">
        <f>IF(Q38+S38+T38+U38+V38+W38=D38," ","GRESEALA")</f>
        <v xml:space="preserve"> </v>
      </c>
      <c r="BD35" s="17" t="str">
        <f>IF(X38+Y38+Z38=D38," ","GRESEALA")</f>
        <v xml:space="preserve"> </v>
      </c>
      <c r="BE35" s="17" t="str">
        <f>IF(AA38+AC38+AE38+AF38+AG38+AH38+AI38+AJ38+AK38+AL38+AM38+AN38+AO38+AP38+AQ38+AR38+AS38&gt;=D38," ","GRESEALA")</f>
        <v xml:space="preserve"> </v>
      </c>
      <c r="BF35" s="17" t="str">
        <f>IF(AS38&lt;=D38," ","GRESEALA")</f>
        <v xml:space="preserve"> </v>
      </c>
      <c r="BG35" s="17" t="str">
        <f>IF(H38&lt;=G38," ","GRESEALA")</f>
        <v xml:space="preserve"> </v>
      </c>
      <c r="BH35" s="17" t="str">
        <f>IF(E37+F37=D37," ","GRESEALA")</f>
        <v xml:space="preserve"> </v>
      </c>
      <c r="BI35" s="17" t="str">
        <f>IF(G37+K37+I37+L37+M37=D37," ","GRESEALA")</f>
        <v xml:space="preserve"> </v>
      </c>
      <c r="BJ35" s="17" t="str">
        <f>IF(O37+P37=D37," ","GRESEALA")</f>
        <v xml:space="preserve"> </v>
      </c>
      <c r="BK35" s="17" t="str">
        <f>IF(Q37+S37+T37+U37+V37+W37=D37," ","GRESEALA")</f>
        <v xml:space="preserve"> </v>
      </c>
      <c r="BL35" s="44"/>
    </row>
    <row r="36" spans="2:223" ht="58.5" customHeight="1" x14ac:dyDescent="0.35">
      <c r="B36" s="207" t="s">
        <v>93</v>
      </c>
      <c r="C36" s="128" t="s">
        <v>94</v>
      </c>
      <c r="D36" s="190">
        <f t="shared" si="0"/>
        <v>3289</v>
      </c>
      <c r="E36" s="152">
        <f>'ian22'!E36+'feb22'!E36+'mar22'!E36+'apr22'!E36+'mai22'!E36+'iun22'!E36</f>
        <v>975</v>
      </c>
      <c r="F36" s="152">
        <f>'ian22'!F36+'feb22'!F36+'mar22'!F36+'apr22'!F36+'mai22'!F36+'iun22'!F36</f>
        <v>2314</v>
      </c>
      <c r="G36" s="152">
        <f>'ian22'!G36+'feb22'!G36+'mar22'!G36+'apr22'!G36+'mai22'!G36+'iun22'!G36</f>
        <v>352</v>
      </c>
      <c r="H36" s="152">
        <f>'ian22'!H36+'feb22'!H36+'mar22'!H36+'apr22'!H36+'mai22'!H36+'iun22'!H36</f>
        <v>278</v>
      </c>
      <c r="I36" s="152">
        <f>'ian22'!I36+'feb22'!I36+'mar22'!I36+'apr22'!I36+'mai22'!I36+'iun22'!I36</f>
        <v>268</v>
      </c>
      <c r="J36" s="152">
        <f>'ian22'!J36+'feb22'!J36+'mar22'!J36+'apr22'!J36+'mai22'!J36+'iun22'!J36</f>
        <v>132</v>
      </c>
      <c r="K36" s="152">
        <f>'ian22'!K36+'feb22'!K36+'mar22'!K36+'apr22'!K36+'mai22'!K36+'iun22'!K36</f>
        <v>299</v>
      </c>
      <c r="L36" s="152">
        <f>'ian22'!L36+'feb22'!L36+'mar22'!L36+'apr22'!L36+'mai22'!L36+'iun22'!L36</f>
        <v>715</v>
      </c>
      <c r="M36" s="152">
        <f>'ian22'!M36+'feb22'!M36+'mar22'!M36+'apr22'!M36+'mai22'!M36+'iun22'!M36</f>
        <v>1655</v>
      </c>
      <c r="N36" s="152">
        <f>'ian22'!N36+'feb22'!N36+'mar22'!N36+'apr22'!N36+'mai22'!N36+'iun22'!N36</f>
        <v>557</v>
      </c>
      <c r="O36" s="152">
        <f>'ian22'!O36+'feb22'!O36+'mar22'!O36+'apr22'!O36+'mai22'!O36+'iun22'!O36</f>
        <v>1463</v>
      </c>
      <c r="P36" s="152">
        <f>'ian22'!P36+'feb22'!P36+'mar22'!P36+'apr22'!P36+'mai22'!P36+'iun22'!P36</f>
        <v>1826</v>
      </c>
      <c r="Q36" s="152">
        <f>'ian22'!Q36+'feb22'!Q36+'mar22'!Q36+'apr22'!Q36+'mai22'!Q36+'iun22'!Q36</f>
        <v>693</v>
      </c>
      <c r="R36" s="152">
        <f>'ian22'!R36+'feb22'!R36+'mar22'!R36+'apr22'!R36+'mai22'!R36+'iun22'!R36</f>
        <v>207</v>
      </c>
      <c r="S36" s="152">
        <f>'ian22'!S36+'feb22'!S36+'mar22'!S36+'apr22'!S36+'mai22'!S36+'iun22'!S36</f>
        <v>1146</v>
      </c>
      <c r="T36" s="152">
        <f>'ian22'!T36+'feb22'!T36+'mar22'!T36+'apr22'!T36+'mai22'!T36+'iun22'!T36</f>
        <v>412</v>
      </c>
      <c r="U36" s="152">
        <f>'ian22'!U36+'feb22'!U36+'mar22'!U36+'apr22'!U36+'mai22'!U36+'iun22'!U36</f>
        <v>874</v>
      </c>
      <c r="V36" s="152">
        <f>'ian22'!V36+'feb22'!V36+'mar22'!V36+'apr22'!V36+'mai22'!V36+'iun22'!V36</f>
        <v>51</v>
      </c>
      <c r="W36" s="152">
        <f>'ian22'!W36+'feb22'!W36+'mar22'!W36+'apr22'!W36+'mai22'!W36+'iun22'!W36</f>
        <v>113</v>
      </c>
      <c r="X36" s="152">
        <f>'ian22'!X36+'feb22'!X36+'mar22'!X36+'apr22'!X36+'mai22'!X36+'iun22'!X36</f>
        <v>2809</v>
      </c>
      <c r="Y36" s="152">
        <f>'ian22'!Y36+'feb22'!Y36+'mar22'!Y36+'apr22'!Y36+'mai22'!Y36+'iun22'!Y36</f>
        <v>480</v>
      </c>
      <c r="Z36" s="152">
        <f>'ian22'!Z36+'feb22'!Z36+'mar22'!Z36+'apr22'!Z36+'mai22'!Z36+'iun22'!Z36</f>
        <v>0</v>
      </c>
      <c r="AA36" s="152">
        <f>'ian22'!AA36+'feb22'!AA36+'mar22'!AA36+'apr22'!AA36+'mai22'!AA36+'iun22'!AA36</f>
        <v>0</v>
      </c>
      <c r="AB36" s="152">
        <f>'ian22'!AB36+'feb22'!AB36+'mar22'!AB36+'apr22'!AB36+'mai22'!AB36+'iun22'!AB36</f>
        <v>0</v>
      </c>
      <c r="AC36" s="152">
        <f>'ian22'!AC36+'feb22'!AC36+'mar22'!AC36+'apr22'!AC36+'mai22'!AC36+'iun22'!AC36</f>
        <v>0</v>
      </c>
      <c r="AD36" s="152">
        <f>'ian22'!AD36+'feb22'!AD36+'mar22'!AD36+'apr22'!AD36+'mai22'!AD36+'iun22'!AD36</f>
        <v>0</v>
      </c>
      <c r="AE36" s="152">
        <f>'ian22'!AE36+'feb22'!AE36+'mar22'!AE36+'apr22'!AE36+'mai22'!AE36+'iun22'!AE36</f>
        <v>26</v>
      </c>
      <c r="AF36" s="152">
        <f>'ian22'!AF36+'feb22'!AF36+'mar22'!AF36+'apr22'!AF36+'mai22'!AF36+'iun22'!AF36</f>
        <v>0</v>
      </c>
      <c r="AG36" s="152">
        <f>'ian22'!AG36+'feb22'!AG36+'mar22'!AG36+'apr22'!AG36+'mai22'!AG36+'iun22'!AG36</f>
        <v>0</v>
      </c>
      <c r="AH36" s="152">
        <f>'ian22'!AH36+'feb22'!AH36+'mar22'!AH36+'apr22'!AH36+'mai22'!AH36+'iun22'!AH36</f>
        <v>0</v>
      </c>
      <c r="AI36" s="152">
        <f>'ian22'!AI36+'feb22'!AI36+'mar22'!AI36+'apr22'!AI36+'mai22'!AI36+'iun22'!AI36</f>
        <v>0</v>
      </c>
      <c r="AJ36" s="152">
        <f>'ian22'!AJ36+'feb22'!AJ36+'mar22'!AJ36+'apr22'!AJ36+'mai22'!AJ36+'iun22'!AJ36</f>
        <v>4</v>
      </c>
      <c r="AK36" s="152">
        <f>'ian22'!AK36+'feb22'!AK36+'mar22'!AK36+'apr22'!AK36+'mai22'!AK36+'iun22'!AK36</f>
        <v>0</v>
      </c>
      <c r="AL36" s="152">
        <f>'ian22'!AL36+'feb22'!AL36+'mar22'!AL36+'apr22'!AL36+'mai22'!AL36+'iun22'!AL36</f>
        <v>0</v>
      </c>
      <c r="AM36" s="152">
        <f>'ian22'!AM36+'feb22'!AM36+'mar22'!AM36+'apr22'!AM36+'mai22'!AM36+'iun22'!AM36</f>
        <v>14</v>
      </c>
      <c r="AN36" s="152">
        <f>'ian22'!AN36+'feb22'!AN36+'mar22'!AN36+'apr22'!AN36+'mai22'!AN36+'iun22'!AN36</f>
        <v>0</v>
      </c>
      <c r="AO36" s="152">
        <f>'ian22'!AO36+'feb22'!AO36+'mar22'!AO36+'apr22'!AO36+'mai22'!AO36+'iun22'!AO36</f>
        <v>0</v>
      </c>
      <c r="AP36" s="152">
        <f>'ian22'!AP36+'feb22'!AP36+'mar22'!AP36+'apr22'!AP36+'mai22'!AP36+'iun22'!AP36</f>
        <v>0</v>
      </c>
      <c r="AQ36" s="152">
        <f>'ian22'!AQ36+'feb22'!AQ36+'mar22'!AQ36+'apr22'!AQ36+'mai22'!AQ36+'iun22'!AQ36</f>
        <v>0</v>
      </c>
      <c r="AR36" s="152">
        <f>'ian22'!AR36+'feb22'!AR36+'mar22'!AR36+'apr22'!AR36+'mai22'!AR36+'iun22'!AR36</f>
        <v>0</v>
      </c>
      <c r="AS36" s="152">
        <f>'ian22'!AS36+'feb22'!AS36+'mar22'!AS36+'apr22'!AS36+'mai22'!AS36+'iun22'!AS36</f>
        <v>3245</v>
      </c>
      <c r="AT36" s="205"/>
      <c r="AU36" s="17" t="str">
        <f>IF(X37+Y37+Z37=D37," ","GRESEALA")</f>
        <v xml:space="preserve"> </v>
      </c>
      <c r="AV36" s="17" t="str">
        <f>IF(AA37+AC37+AE37+AF37+AG37+AH37+AI37+AJ37+AK37+AL37+AR37+AS37&gt;=D37," ","GRESEALA")</f>
        <v xml:space="preserve"> </v>
      </c>
      <c r="AW36" s="17" t="str">
        <f>IF(AS37&lt;=D37," ","GRESEALA")</f>
        <v xml:space="preserve"> </v>
      </c>
      <c r="AX36" s="17" t="str">
        <f>IF(H37&lt;=G37," ","GRESEALA")</f>
        <v xml:space="preserve"> </v>
      </c>
      <c r="AY36" s="17" t="str">
        <f>IF(E41+F41=D41," ","GRESEALA")</f>
        <v xml:space="preserve"> </v>
      </c>
      <c r="AZ36" s="23" t="str">
        <f>IF(G41+K41+I41+L41+M41=D41," ","GRESEALA")</f>
        <v xml:space="preserve"> </v>
      </c>
      <c r="BA36" s="17" t="str">
        <f>IF(O41+P41=D41," ","GRESEALA")</f>
        <v xml:space="preserve"> </v>
      </c>
      <c r="BB36" s="17" t="str">
        <f>IF(Q41+S41+T41+U41+V41+W41=D41," ","GRESEALA")</f>
        <v xml:space="preserve"> </v>
      </c>
      <c r="BC36" s="17" t="str">
        <f>IF(X41+Y41+Z41=D41," ","GRESEALA")</f>
        <v xml:space="preserve"> </v>
      </c>
      <c r="BD36" s="17" t="str">
        <f>IF(AA41+AC41+AE41+AF41+AG41+AH41+AI41+AJ41+AK41+AL41+AR41+AS41&gt;=D41," ","GRESEALA")</f>
        <v xml:space="preserve"> </v>
      </c>
      <c r="BE36" s="17" t="str">
        <f>IF(AS41&lt;=D41," ","GRESEALA")</f>
        <v xml:space="preserve"> </v>
      </c>
      <c r="BF36" s="17" t="str">
        <f>IF(H41&lt;=G41," ","GRESEALA")</f>
        <v xml:space="preserve"> </v>
      </c>
      <c r="BG36" s="17" t="str">
        <f>IF(E43+E44=E42," ","GRESEALA")</f>
        <v xml:space="preserve"> </v>
      </c>
      <c r="BH36" s="17" t="str">
        <f>IF(F43+F44=F42," ","GRESEALA")</f>
        <v xml:space="preserve"> </v>
      </c>
      <c r="BI36" s="17" t="str">
        <f>IF(G43+G44=G42," ","GRESEALA")</f>
        <v xml:space="preserve"> </v>
      </c>
      <c r="BJ36" s="17" t="str">
        <f>IF(H43+H44=H42," ","GRESEALA")</f>
        <v xml:space="preserve"> </v>
      </c>
      <c r="BK36" s="17" t="str">
        <f>IF(K43+K44=K42," ","GRESEALA")</f>
        <v xml:space="preserve"> </v>
      </c>
    </row>
    <row r="37" spans="2:223" s="7" customFormat="1" ht="43.5" customHeight="1" x14ac:dyDescent="0.35">
      <c r="B37" s="208">
        <v>2</v>
      </c>
      <c r="C37" s="133" t="s">
        <v>95</v>
      </c>
      <c r="D37" s="191">
        <f t="shared" si="0"/>
        <v>48</v>
      </c>
      <c r="E37" s="152">
        <f>'ian22'!E37+'feb22'!E37+'mar22'!E37+'apr22'!E37+'mai22'!E37+'iun22'!E37</f>
        <v>19</v>
      </c>
      <c r="F37" s="152">
        <f>'ian22'!F37+'feb22'!F37+'mar22'!F37+'apr22'!F37+'mai22'!F37+'iun22'!F37</f>
        <v>29</v>
      </c>
      <c r="G37" s="152">
        <f>'ian22'!G37+'feb22'!G37+'mar22'!G37+'apr22'!G37+'mai22'!G37+'iun22'!G37</f>
        <v>16</v>
      </c>
      <c r="H37" s="152">
        <f>'ian22'!H37+'feb22'!H37+'mar22'!H37+'apr22'!H37+'mai22'!H37+'iun22'!H37</f>
        <v>0</v>
      </c>
      <c r="I37" s="152">
        <f>'ian22'!I37+'feb22'!I37+'mar22'!I37+'apr22'!I37+'mai22'!I37+'iun22'!I37</f>
        <v>1</v>
      </c>
      <c r="J37" s="152">
        <f>'ian22'!J37+'feb22'!J37+'mar22'!J37+'apr22'!J37+'mai22'!J37+'iun22'!J37</f>
        <v>0</v>
      </c>
      <c r="K37" s="152">
        <f>'ian22'!K37+'feb22'!K37+'mar22'!K37+'apr22'!K37+'mai22'!K37+'iun22'!K37</f>
        <v>3</v>
      </c>
      <c r="L37" s="152">
        <f>'ian22'!L37+'feb22'!L37+'mar22'!L37+'apr22'!L37+'mai22'!L37+'iun22'!L37</f>
        <v>14</v>
      </c>
      <c r="M37" s="152">
        <f>'ian22'!M37+'feb22'!M37+'mar22'!M37+'apr22'!M37+'mai22'!M37+'iun22'!M37</f>
        <v>14</v>
      </c>
      <c r="N37" s="152">
        <f>'ian22'!N37+'feb22'!N37+'mar22'!N37+'apr22'!N37+'mai22'!N37+'iun22'!N37</f>
        <v>9</v>
      </c>
      <c r="O37" s="152">
        <f>'ian22'!O37+'feb22'!O37+'mar22'!O37+'apr22'!O37+'mai22'!O37+'iun22'!O37</f>
        <v>29</v>
      </c>
      <c r="P37" s="152">
        <f>'ian22'!P37+'feb22'!P37+'mar22'!P37+'apr22'!P37+'mai22'!P37+'iun22'!P37</f>
        <v>19</v>
      </c>
      <c r="Q37" s="152">
        <f>'ian22'!Q37+'feb22'!Q37+'mar22'!Q37+'apr22'!Q37+'mai22'!Q37+'iun22'!Q37</f>
        <v>0</v>
      </c>
      <c r="R37" s="152">
        <f>'ian22'!R37+'feb22'!R37+'mar22'!R37+'apr22'!R37+'mai22'!R37+'iun22'!R37</f>
        <v>0</v>
      </c>
      <c r="S37" s="152">
        <f>'ian22'!S37+'feb22'!S37+'mar22'!S37+'apr22'!S37+'mai22'!S37+'iun22'!S37</f>
        <v>10</v>
      </c>
      <c r="T37" s="152">
        <f>'ian22'!T37+'feb22'!T37+'mar22'!T37+'apr22'!T37+'mai22'!T37+'iun22'!T37</f>
        <v>8</v>
      </c>
      <c r="U37" s="152">
        <f>'ian22'!U37+'feb22'!U37+'mar22'!U37+'apr22'!U37+'mai22'!U37+'iun22'!U37</f>
        <v>29</v>
      </c>
      <c r="V37" s="152">
        <f>'ian22'!V37+'feb22'!V37+'mar22'!V37+'apr22'!V37+'mai22'!V37+'iun22'!V37</f>
        <v>1</v>
      </c>
      <c r="W37" s="152">
        <f>'ian22'!W37+'feb22'!W37+'mar22'!W37+'apr22'!W37+'mai22'!W37+'iun22'!W37</f>
        <v>0</v>
      </c>
      <c r="X37" s="152">
        <f>'ian22'!X37+'feb22'!X37+'mar22'!X37+'apr22'!X37+'mai22'!X37+'iun22'!X37</f>
        <v>22</v>
      </c>
      <c r="Y37" s="152">
        <f>'ian22'!Y37+'feb22'!Y37+'mar22'!Y37+'apr22'!Y37+'mai22'!Y37+'iun22'!Y37</f>
        <v>26</v>
      </c>
      <c r="Z37" s="152">
        <f>'ian22'!Z37+'feb22'!Z37+'mar22'!Z37+'apr22'!Z37+'mai22'!Z37+'iun22'!Z37</f>
        <v>0</v>
      </c>
      <c r="AA37" s="152">
        <f>'ian22'!AA37+'feb22'!AA37+'mar22'!AA37+'apr22'!AA37+'mai22'!AA37+'iun22'!AA37</f>
        <v>0</v>
      </c>
      <c r="AB37" s="152">
        <f>'ian22'!AB37+'feb22'!AB37+'mar22'!AB37+'apr22'!AB37+'mai22'!AB37+'iun22'!AB37</f>
        <v>0</v>
      </c>
      <c r="AC37" s="152">
        <f>'ian22'!AC37+'feb22'!AC37+'mar22'!AC37+'apr22'!AC37+'mai22'!AC37+'iun22'!AC37</f>
        <v>0</v>
      </c>
      <c r="AD37" s="152">
        <f>'ian22'!AD37+'feb22'!AD37+'mar22'!AD37+'apr22'!AD37+'mai22'!AD37+'iun22'!AD37</f>
        <v>0</v>
      </c>
      <c r="AE37" s="152">
        <f>'ian22'!AE37+'feb22'!AE37+'mar22'!AE37+'apr22'!AE37+'mai22'!AE37+'iun22'!AE37</f>
        <v>0</v>
      </c>
      <c r="AF37" s="152">
        <f>'ian22'!AF37+'feb22'!AF37+'mar22'!AF37+'apr22'!AF37+'mai22'!AF37+'iun22'!AF37</f>
        <v>0</v>
      </c>
      <c r="AG37" s="152">
        <f>'ian22'!AG37+'feb22'!AG37+'mar22'!AG37+'apr22'!AG37+'mai22'!AG37+'iun22'!AG37</f>
        <v>0</v>
      </c>
      <c r="AH37" s="152">
        <f>'ian22'!AH37+'feb22'!AH37+'mar22'!AH37+'apr22'!AH37+'mai22'!AH37+'iun22'!AH37</f>
        <v>0</v>
      </c>
      <c r="AI37" s="152">
        <f>'ian22'!AI37+'feb22'!AI37+'mar22'!AI37+'apr22'!AI37+'mai22'!AI37+'iun22'!AI37</f>
        <v>0</v>
      </c>
      <c r="AJ37" s="152">
        <f>'ian22'!AJ37+'feb22'!AJ37+'mar22'!AJ37+'apr22'!AJ37+'mai22'!AJ37+'iun22'!AJ37</f>
        <v>0</v>
      </c>
      <c r="AK37" s="152">
        <f>'ian22'!AK37+'feb22'!AK37+'mar22'!AK37+'apr22'!AK37+'mai22'!AK37+'iun22'!AK37</f>
        <v>0</v>
      </c>
      <c r="AL37" s="152">
        <f>'ian22'!AL37+'feb22'!AL37+'mar22'!AL37+'apr22'!AL37+'mai22'!AL37+'iun22'!AL37</f>
        <v>0</v>
      </c>
      <c r="AM37" s="152">
        <f>'ian22'!AM37+'feb22'!AM37+'mar22'!AM37+'apr22'!AM37+'mai22'!AM37+'iun22'!AM37</f>
        <v>0</v>
      </c>
      <c r="AN37" s="152">
        <f>'ian22'!AN37+'feb22'!AN37+'mar22'!AN37+'apr22'!AN37+'mai22'!AN37+'iun22'!AN37</f>
        <v>0</v>
      </c>
      <c r="AO37" s="152">
        <f>'ian22'!AO37+'feb22'!AO37+'mar22'!AO37+'apr22'!AO37+'mai22'!AO37+'iun22'!AO37</f>
        <v>0</v>
      </c>
      <c r="AP37" s="152">
        <f>'ian22'!AP37+'feb22'!AP37+'mar22'!AP37+'apr22'!AP37+'mai22'!AP37+'iun22'!AP37</f>
        <v>0</v>
      </c>
      <c r="AQ37" s="152">
        <f>'ian22'!AQ37+'feb22'!AQ37+'mar22'!AQ37+'apr22'!AQ37+'mai22'!AQ37+'iun22'!AQ37</f>
        <v>0</v>
      </c>
      <c r="AR37" s="152">
        <f>'ian22'!AR37+'feb22'!AR37+'mar22'!AR37+'apr22'!AR37+'mai22'!AR37+'iun22'!AR37</f>
        <v>0</v>
      </c>
      <c r="AS37" s="152">
        <f>'ian22'!AS37+'feb22'!AS37+'mar22'!AS37+'apr22'!AS37+'mai22'!AS37+'iun22'!AS37</f>
        <v>48</v>
      </c>
      <c r="AT37" s="205"/>
      <c r="AU37" s="23" t="str">
        <f>IF(X43+X44=X42," ","GRESEALA")</f>
        <v xml:space="preserve"> </v>
      </c>
      <c r="AV37" s="17" t="str">
        <f>IF(M43+M44=M42," ","GRESEALA")</f>
        <v xml:space="preserve"> </v>
      </c>
      <c r="AW37" s="17" t="str">
        <f>IF(N43+N44=N42," ","GRESEALA")</f>
        <v xml:space="preserve"> </v>
      </c>
      <c r="AX37" s="17" t="str">
        <f>IF(O43+O44=O42," ","GRESEALA")</f>
        <v xml:space="preserve"> </v>
      </c>
      <c r="AY37" s="17" t="str">
        <f>IF(P43+P44=P42," ","GRESEALA")</f>
        <v xml:space="preserve"> </v>
      </c>
      <c r="AZ37" s="17" t="str">
        <f>IF(Q43+Q44=Q42," ","GRESEALA")</f>
        <v xml:space="preserve"> </v>
      </c>
      <c r="BA37" s="17" t="str">
        <f t="shared" ref="BA37:BK37" si="27">IF(S43+S44=S42," ","GRESEALA")</f>
        <v xml:space="preserve"> </v>
      </c>
      <c r="BB37" s="17" t="str">
        <f t="shared" si="27"/>
        <v xml:space="preserve"> </v>
      </c>
      <c r="BC37" s="17" t="str">
        <f t="shared" si="27"/>
        <v xml:space="preserve"> </v>
      </c>
      <c r="BD37" s="17" t="str">
        <f t="shared" si="27"/>
        <v xml:space="preserve"> </v>
      </c>
      <c r="BE37" s="17" t="str">
        <f t="shared" si="27"/>
        <v xml:space="preserve"> </v>
      </c>
      <c r="BF37" s="17" t="str">
        <f t="shared" si="27"/>
        <v xml:space="preserve"> </v>
      </c>
      <c r="BG37" s="17" t="str">
        <f t="shared" si="27"/>
        <v xml:space="preserve"> </v>
      </c>
      <c r="BH37" s="17" t="str">
        <f t="shared" si="27"/>
        <v xml:space="preserve"> </v>
      </c>
      <c r="BI37" s="17" t="str">
        <f t="shared" si="27"/>
        <v xml:space="preserve"> </v>
      </c>
      <c r="BJ37" s="17" t="str">
        <f t="shared" si="27"/>
        <v xml:space="preserve"> </v>
      </c>
      <c r="BK37" s="17" t="str">
        <f t="shared" si="27"/>
        <v xml:space="preserve"> </v>
      </c>
      <c r="BL37" s="12"/>
    </row>
    <row r="38" spans="2:223" s="7" customFormat="1" ht="54.75" customHeight="1" x14ac:dyDescent="0.35">
      <c r="B38" s="206">
        <v>3</v>
      </c>
      <c r="C38" s="127" t="s">
        <v>96</v>
      </c>
      <c r="D38" s="192">
        <f t="shared" si="0"/>
        <v>58</v>
      </c>
      <c r="E38" s="152">
        <f>'ian22'!E38+'feb22'!E38+'mar22'!E38+'apr22'!E38+'mai22'!E38+'iun22'!E38</f>
        <v>46</v>
      </c>
      <c r="F38" s="152">
        <f>'ian22'!F38+'feb22'!F38+'mar22'!F38+'apr22'!F38+'mai22'!F38+'iun22'!F38</f>
        <v>12</v>
      </c>
      <c r="G38" s="152">
        <f>'ian22'!G38+'feb22'!G38+'mar22'!G38+'apr22'!G38+'mai22'!G38+'iun22'!G38</f>
        <v>0</v>
      </c>
      <c r="H38" s="152">
        <f>'ian22'!H38+'feb22'!H38+'mar22'!H38+'apr22'!H38+'mai22'!H38+'iun22'!H38</f>
        <v>0</v>
      </c>
      <c r="I38" s="152">
        <f>'ian22'!I38+'feb22'!I38+'mar22'!I38+'apr22'!I38+'mai22'!I38+'iun22'!I38</f>
        <v>4</v>
      </c>
      <c r="J38" s="152">
        <f>'ian22'!J38+'feb22'!J38+'mar22'!J38+'apr22'!J38+'mai22'!J38+'iun22'!J38</f>
        <v>4</v>
      </c>
      <c r="K38" s="152">
        <f>'ian22'!K38+'feb22'!K38+'mar22'!K38+'apr22'!K38+'mai22'!K38+'iun22'!K38</f>
        <v>3</v>
      </c>
      <c r="L38" s="152">
        <f>'ian22'!L38+'feb22'!L38+'mar22'!L38+'apr22'!L38+'mai22'!L38+'iun22'!L38</f>
        <v>19</v>
      </c>
      <c r="M38" s="152">
        <f>'ian22'!M38+'feb22'!M38+'mar22'!M38+'apr22'!M38+'mai22'!M38+'iun22'!M38</f>
        <v>32</v>
      </c>
      <c r="N38" s="152">
        <f>'ian22'!N38+'feb22'!N38+'mar22'!N38+'apr22'!N38+'mai22'!N38+'iun22'!N38</f>
        <v>6</v>
      </c>
      <c r="O38" s="152">
        <f>'ian22'!O38+'feb22'!O38+'mar22'!O38+'apr22'!O38+'mai22'!O38+'iun22'!O38</f>
        <v>31</v>
      </c>
      <c r="P38" s="152">
        <f>'ian22'!P38+'feb22'!P38+'mar22'!P38+'apr22'!P38+'mai22'!P38+'iun22'!P38</f>
        <v>27</v>
      </c>
      <c r="Q38" s="152">
        <f>'ian22'!Q38+'feb22'!Q38+'mar22'!Q38+'apr22'!Q38+'mai22'!Q38+'iun22'!Q38</f>
        <v>2</v>
      </c>
      <c r="R38" s="152">
        <f>'ian22'!R38+'feb22'!R38+'mar22'!R38+'apr22'!R38+'mai22'!R38+'iun22'!R38</f>
        <v>0</v>
      </c>
      <c r="S38" s="152">
        <f>'ian22'!S38+'feb22'!S38+'mar22'!S38+'apr22'!S38+'mai22'!S38+'iun22'!S38</f>
        <v>3</v>
      </c>
      <c r="T38" s="152">
        <f>'ian22'!T38+'feb22'!T38+'mar22'!T38+'apr22'!T38+'mai22'!T38+'iun22'!T38</f>
        <v>7</v>
      </c>
      <c r="U38" s="152">
        <f>'ian22'!U38+'feb22'!U38+'mar22'!U38+'apr22'!U38+'mai22'!U38+'iun22'!U38</f>
        <v>29</v>
      </c>
      <c r="V38" s="152">
        <f>'ian22'!V38+'feb22'!V38+'mar22'!V38+'apr22'!V38+'mai22'!V38+'iun22'!V38</f>
        <v>7</v>
      </c>
      <c r="W38" s="152">
        <f>'ian22'!W38+'feb22'!W38+'mar22'!W38+'apr22'!W38+'mai22'!W38+'iun22'!W38</f>
        <v>10</v>
      </c>
      <c r="X38" s="152">
        <f>'ian22'!X38+'feb22'!X38+'mar22'!X38+'apr22'!X38+'mai22'!X38+'iun22'!X38</f>
        <v>0</v>
      </c>
      <c r="Y38" s="152">
        <f>'ian22'!Y38+'feb22'!Y38+'mar22'!Y38+'apr22'!Y38+'mai22'!Y38+'iun22'!Y38</f>
        <v>58</v>
      </c>
      <c r="Z38" s="152">
        <f>'ian22'!Z38+'feb22'!Z38+'mar22'!Z38+'apr22'!Z38+'mai22'!Z38+'iun22'!Z38</f>
        <v>0</v>
      </c>
      <c r="AA38" s="152">
        <f>'ian22'!AA38+'feb22'!AA38+'mar22'!AA38+'apr22'!AA38+'mai22'!AA38+'iun22'!AA38</f>
        <v>0</v>
      </c>
      <c r="AB38" s="152">
        <f>'ian22'!AB38+'feb22'!AB38+'mar22'!AB38+'apr22'!AB38+'mai22'!AB38+'iun22'!AB38</f>
        <v>0</v>
      </c>
      <c r="AC38" s="152">
        <f>'ian22'!AC38+'feb22'!AC38+'mar22'!AC38+'apr22'!AC38+'mai22'!AC38+'iun22'!AC38</f>
        <v>0</v>
      </c>
      <c r="AD38" s="152">
        <f>'ian22'!AD38+'feb22'!AD38+'mar22'!AD38+'apr22'!AD38+'mai22'!AD38+'iun22'!AD38</f>
        <v>0</v>
      </c>
      <c r="AE38" s="152">
        <f>'ian22'!AE38+'feb22'!AE38+'mar22'!AE38+'apr22'!AE38+'mai22'!AE38+'iun22'!AE38</f>
        <v>0</v>
      </c>
      <c r="AF38" s="152">
        <f>'ian22'!AF38+'feb22'!AF38+'mar22'!AF38+'apr22'!AF38+'mai22'!AF38+'iun22'!AF38</f>
        <v>0</v>
      </c>
      <c r="AG38" s="152">
        <f>'ian22'!AG38+'feb22'!AG38+'mar22'!AG38+'apr22'!AG38+'mai22'!AG38+'iun22'!AG38</f>
        <v>0</v>
      </c>
      <c r="AH38" s="152">
        <f>'ian22'!AH38+'feb22'!AH38+'mar22'!AH38+'apr22'!AH38+'mai22'!AH38+'iun22'!AH38</f>
        <v>0</v>
      </c>
      <c r="AI38" s="152">
        <f>'ian22'!AI38+'feb22'!AI38+'mar22'!AI38+'apr22'!AI38+'mai22'!AI38+'iun22'!AI38</f>
        <v>0</v>
      </c>
      <c r="AJ38" s="152">
        <f>'ian22'!AJ38+'feb22'!AJ38+'mar22'!AJ38+'apr22'!AJ38+'mai22'!AJ38+'iun22'!AJ38</f>
        <v>0</v>
      </c>
      <c r="AK38" s="152">
        <f>'ian22'!AK38+'feb22'!AK38+'mar22'!AK38+'apr22'!AK38+'mai22'!AK38+'iun22'!AK38</f>
        <v>0</v>
      </c>
      <c r="AL38" s="152">
        <f>'ian22'!AL38+'feb22'!AL38+'mar22'!AL38+'apr22'!AL38+'mai22'!AL38+'iun22'!AL38</f>
        <v>0</v>
      </c>
      <c r="AM38" s="152">
        <f>'ian22'!AM38+'feb22'!AM38+'mar22'!AM38+'apr22'!AM38+'mai22'!AM38+'iun22'!AM38</f>
        <v>0</v>
      </c>
      <c r="AN38" s="152">
        <f>'ian22'!AN38+'feb22'!AN38+'mar22'!AN38+'apr22'!AN38+'mai22'!AN38+'iun22'!AN38</f>
        <v>0</v>
      </c>
      <c r="AO38" s="152">
        <f>'ian22'!AO38+'feb22'!AO38+'mar22'!AO38+'apr22'!AO38+'mai22'!AO38+'iun22'!AO38</f>
        <v>0</v>
      </c>
      <c r="AP38" s="152">
        <f>'ian22'!AP38+'feb22'!AP38+'mar22'!AP38+'apr22'!AP38+'mai22'!AP38+'iun22'!AP38</f>
        <v>0</v>
      </c>
      <c r="AQ38" s="152">
        <f>'ian22'!AQ38+'feb22'!AQ38+'mar22'!AQ38+'apr22'!AQ38+'mai22'!AQ38+'iun22'!AQ38</f>
        <v>0</v>
      </c>
      <c r="AR38" s="152">
        <f>'ian22'!AR38+'feb22'!AR38+'mar22'!AR38+'apr22'!AR38+'mai22'!AR38+'iun22'!AR38</f>
        <v>0</v>
      </c>
      <c r="AS38" s="152">
        <f>'ian22'!AS38+'feb22'!AS38+'mar22'!AS38+'apr22'!AS38+'mai22'!AS38+'iun22'!AS38</f>
        <v>58</v>
      </c>
      <c r="AT38" s="210"/>
      <c r="AU38" s="17" t="str">
        <f>IF(M43+M44=M42," ","GRESEALA")</f>
        <v xml:space="preserve"> </v>
      </c>
      <c r="AV38" s="17" t="str">
        <f>IF(N43+N44=N42," ","GRESEALA")</f>
        <v xml:space="preserve"> </v>
      </c>
      <c r="AW38" s="17" t="str">
        <f>IF(O43+O44=O42," ","GRESEALA")</f>
        <v xml:space="preserve"> </v>
      </c>
      <c r="AX38" s="17" t="str">
        <f>IF(P43+P44=P42," ","GRESEALA")</f>
        <v xml:space="preserve"> </v>
      </c>
      <c r="AY38" s="17" t="str">
        <f>IF(Q43+Q44=Q42," ","GRESEALA")</f>
        <v xml:space="preserve"> </v>
      </c>
      <c r="AZ38" s="17" t="str">
        <f t="shared" ref="AZ38:BK38" si="28">IF(S43+S44=S42," ","GRESEALA")</f>
        <v xml:space="preserve"> </v>
      </c>
      <c r="BA38" s="17" t="str">
        <f t="shared" si="28"/>
        <v xml:space="preserve"> </v>
      </c>
      <c r="BB38" s="17" t="str">
        <f t="shared" si="28"/>
        <v xml:space="preserve"> </v>
      </c>
      <c r="BC38" s="17" t="str">
        <f t="shared" si="28"/>
        <v xml:space="preserve"> </v>
      </c>
      <c r="BD38" s="17" t="str">
        <f t="shared" si="28"/>
        <v xml:space="preserve"> </v>
      </c>
      <c r="BE38" s="17" t="str">
        <f t="shared" si="28"/>
        <v xml:space="preserve"> </v>
      </c>
      <c r="BF38" s="17" t="str">
        <f t="shared" si="28"/>
        <v xml:space="preserve"> </v>
      </c>
      <c r="BG38" s="17" t="str">
        <f t="shared" si="28"/>
        <v xml:space="preserve"> </v>
      </c>
      <c r="BH38" s="17" t="str">
        <f t="shared" si="28"/>
        <v xml:space="preserve"> </v>
      </c>
      <c r="BI38" s="17" t="str">
        <f t="shared" si="28"/>
        <v xml:space="preserve"> </v>
      </c>
      <c r="BJ38" s="17" t="str">
        <f t="shared" si="28"/>
        <v xml:space="preserve"> </v>
      </c>
      <c r="BK38" s="17" t="str">
        <f t="shared" si="28"/>
        <v xml:space="preserve"> </v>
      </c>
      <c r="BL38" s="12"/>
    </row>
    <row r="39" spans="2:223" ht="24.75" customHeight="1" x14ac:dyDescent="0.45">
      <c r="B39" s="211" t="s">
        <v>97</v>
      </c>
      <c r="C39" s="134" t="s">
        <v>98</v>
      </c>
      <c r="D39" s="193">
        <f t="shared" si="0"/>
        <v>0</v>
      </c>
      <c r="E39" s="152">
        <f>'ian22'!E39+'feb22'!E39+'mar22'!E39+'apr22'!E39+'mai22'!E39+'iun22'!E39</f>
        <v>0</v>
      </c>
      <c r="F39" s="152">
        <f>'ian22'!F39+'feb22'!F39+'mar22'!F39+'apr22'!F39+'mai22'!F39+'iun22'!F39</f>
        <v>0</v>
      </c>
      <c r="G39" s="152">
        <f>'ian22'!G39+'feb22'!G39+'mar22'!G39+'apr22'!G39+'mai22'!G39+'iun22'!G39</f>
        <v>0</v>
      </c>
      <c r="H39" s="152">
        <f>'ian22'!H39+'feb22'!H39+'mar22'!H39+'apr22'!H39+'mai22'!H39+'iun22'!H39</f>
        <v>0</v>
      </c>
      <c r="I39" s="152">
        <f>'ian22'!I39+'feb22'!I39+'mar22'!I39+'apr22'!I39+'mai22'!I39+'iun22'!I39</f>
        <v>0</v>
      </c>
      <c r="J39" s="152">
        <f>'ian22'!J39+'feb22'!J39+'mar22'!J39+'apr22'!J39+'mai22'!J39+'iun22'!J39</f>
        <v>0</v>
      </c>
      <c r="K39" s="152">
        <f>'ian22'!K39+'feb22'!K39+'mar22'!K39+'apr22'!K39+'mai22'!K39+'iun22'!K39</f>
        <v>0</v>
      </c>
      <c r="L39" s="152">
        <f>'ian22'!L39+'feb22'!L39+'mar22'!L39+'apr22'!L39+'mai22'!L39+'iun22'!L39</f>
        <v>0</v>
      </c>
      <c r="M39" s="152">
        <f>'ian22'!M39+'feb22'!M39+'mar22'!M39+'apr22'!M39+'mai22'!M39+'iun22'!M39</f>
        <v>0</v>
      </c>
      <c r="N39" s="152">
        <f>'ian22'!N39+'feb22'!N39+'mar22'!N39+'apr22'!N39+'mai22'!N39+'iun22'!N39</f>
        <v>0</v>
      </c>
      <c r="O39" s="152">
        <f>'ian22'!O39+'feb22'!O39+'mar22'!O39+'apr22'!O39+'mai22'!O39+'iun22'!O39</f>
        <v>0</v>
      </c>
      <c r="P39" s="152">
        <f>'ian22'!P39+'feb22'!P39+'mar22'!P39+'apr22'!P39+'mai22'!P39+'iun22'!P39</f>
        <v>0</v>
      </c>
      <c r="Q39" s="152">
        <f>'ian22'!Q39+'feb22'!Q39+'mar22'!Q39+'apr22'!Q39+'mai22'!Q39+'iun22'!Q39</f>
        <v>0</v>
      </c>
      <c r="R39" s="152">
        <f>'ian22'!R39+'feb22'!R39+'mar22'!R39+'apr22'!R39+'mai22'!R39+'iun22'!R39</f>
        <v>0</v>
      </c>
      <c r="S39" s="152">
        <f>'ian22'!S39+'feb22'!S39+'mar22'!S39+'apr22'!S39+'mai22'!S39+'iun22'!S39</f>
        <v>0</v>
      </c>
      <c r="T39" s="152">
        <f>'ian22'!T39+'feb22'!T39+'mar22'!T39+'apr22'!T39+'mai22'!T39+'iun22'!T39</f>
        <v>0</v>
      </c>
      <c r="U39" s="152">
        <f>'ian22'!U39+'feb22'!U39+'mar22'!U39+'apr22'!U39+'mai22'!U39+'iun22'!U39</f>
        <v>0</v>
      </c>
      <c r="V39" s="152">
        <f>'ian22'!V39+'feb22'!V39+'mar22'!V39+'apr22'!V39+'mai22'!V39+'iun22'!V39</f>
        <v>0</v>
      </c>
      <c r="W39" s="152">
        <f>'ian22'!W39+'feb22'!W39+'mar22'!W39+'apr22'!W39+'mai22'!W39+'iun22'!W39</f>
        <v>0</v>
      </c>
      <c r="X39" s="152">
        <f>'ian22'!X39+'feb22'!X39+'mar22'!X39+'apr22'!X39+'mai22'!X39+'iun22'!X39</f>
        <v>0</v>
      </c>
      <c r="Y39" s="152">
        <f>'ian22'!Y39+'feb22'!Y39+'mar22'!Y39+'apr22'!Y39+'mai22'!Y39+'iun22'!Y39</f>
        <v>0</v>
      </c>
      <c r="Z39" s="152">
        <f>'ian22'!Z39+'feb22'!Z39+'mar22'!Z39+'apr22'!Z39+'mai22'!Z39+'iun22'!Z39</f>
        <v>0</v>
      </c>
      <c r="AA39" s="152">
        <f>'ian22'!AA39+'feb22'!AA39+'mar22'!AA39+'apr22'!AA39+'mai22'!AA39+'iun22'!AA39</f>
        <v>0</v>
      </c>
      <c r="AB39" s="152">
        <f>'ian22'!AB39+'feb22'!AB39+'mar22'!AB39+'apr22'!AB39+'mai22'!AB39+'iun22'!AB39</f>
        <v>0</v>
      </c>
      <c r="AC39" s="152">
        <f>'ian22'!AC39+'feb22'!AC39+'mar22'!AC39+'apr22'!AC39+'mai22'!AC39+'iun22'!AC39</f>
        <v>0</v>
      </c>
      <c r="AD39" s="152">
        <f>'ian22'!AD39+'feb22'!AD39+'mar22'!AD39+'apr22'!AD39+'mai22'!AD39+'iun22'!AD39</f>
        <v>0</v>
      </c>
      <c r="AE39" s="152">
        <f>'ian22'!AE39+'feb22'!AE39+'mar22'!AE39+'apr22'!AE39+'mai22'!AE39+'iun22'!AE39</f>
        <v>0</v>
      </c>
      <c r="AF39" s="152">
        <f>'ian22'!AF39+'feb22'!AF39+'mar22'!AF39+'apr22'!AF39+'mai22'!AF39+'iun22'!AF39</f>
        <v>0</v>
      </c>
      <c r="AG39" s="152">
        <f>'ian22'!AG39+'feb22'!AG39+'mar22'!AG39+'apr22'!AG39+'mai22'!AG39+'iun22'!AG39</f>
        <v>0</v>
      </c>
      <c r="AH39" s="152">
        <f>'ian22'!AH39+'feb22'!AH39+'mar22'!AH39+'apr22'!AH39+'mai22'!AH39+'iun22'!AH39</f>
        <v>0</v>
      </c>
      <c r="AI39" s="152">
        <f>'ian22'!AI39+'feb22'!AI39+'mar22'!AI39+'apr22'!AI39+'mai22'!AI39+'iun22'!AI39</f>
        <v>0</v>
      </c>
      <c r="AJ39" s="152">
        <f>'ian22'!AJ39+'feb22'!AJ39+'mar22'!AJ39+'apr22'!AJ39+'mai22'!AJ39+'iun22'!AJ39</f>
        <v>0</v>
      </c>
      <c r="AK39" s="152">
        <f>'ian22'!AK39+'feb22'!AK39+'mar22'!AK39+'apr22'!AK39+'mai22'!AK39+'iun22'!AK39</f>
        <v>0</v>
      </c>
      <c r="AL39" s="152">
        <f>'ian22'!AL39+'feb22'!AL39+'mar22'!AL39+'apr22'!AL39+'mai22'!AL39+'iun22'!AL39</f>
        <v>0</v>
      </c>
      <c r="AM39" s="152">
        <f>'ian22'!AM39+'feb22'!AM39+'mar22'!AM39+'apr22'!AM39+'mai22'!AM39+'iun22'!AM39</f>
        <v>0</v>
      </c>
      <c r="AN39" s="152">
        <f>'ian22'!AN39+'feb22'!AN39+'mar22'!AN39+'apr22'!AN39+'mai22'!AN39+'iun22'!AN39</f>
        <v>0</v>
      </c>
      <c r="AO39" s="152">
        <f>'ian22'!AO39+'feb22'!AO39+'mar22'!AO39+'apr22'!AO39+'mai22'!AO39+'iun22'!AO39</f>
        <v>0</v>
      </c>
      <c r="AP39" s="152">
        <f>'ian22'!AP39+'feb22'!AP39+'mar22'!AP39+'apr22'!AP39+'mai22'!AP39+'iun22'!AP39</f>
        <v>0</v>
      </c>
      <c r="AQ39" s="152">
        <f>'ian22'!AQ39+'feb22'!AQ39+'mar22'!AQ39+'apr22'!AQ39+'mai22'!AQ39+'iun22'!AQ39</f>
        <v>0</v>
      </c>
      <c r="AR39" s="152">
        <f>'ian22'!AR39+'feb22'!AR39+'mar22'!AR39+'apr22'!AR39+'mai22'!AR39+'iun22'!AR39</f>
        <v>0</v>
      </c>
      <c r="AS39" s="152">
        <f>'ian22'!AS39+'feb22'!AS39+'mar22'!AS39+'apr22'!AS39+'mai22'!AS39+'iun22'!AS39</f>
        <v>0</v>
      </c>
      <c r="AT39" s="212"/>
      <c r="AU39" s="17" t="str">
        <f t="shared" ref="AU39:BB39" si="29">IF(AE43+AE44=AE42," ","GRESEALA")</f>
        <v xml:space="preserve"> </v>
      </c>
      <c r="AV39" s="17" t="str">
        <f t="shared" si="29"/>
        <v xml:space="preserve"> </v>
      </c>
      <c r="AW39" s="17" t="str">
        <f t="shared" si="29"/>
        <v xml:space="preserve"> </v>
      </c>
      <c r="AX39" s="17" t="str">
        <f t="shared" si="29"/>
        <v xml:space="preserve"> </v>
      </c>
      <c r="AY39" s="17" t="str">
        <f t="shared" si="29"/>
        <v xml:space="preserve"> </v>
      </c>
      <c r="AZ39" s="17" t="str">
        <f t="shared" si="29"/>
        <v xml:space="preserve"> </v>
      </c>
      <c r="BA39" s="17" t="str">
        <f t="shared" si="29"/>
        <v xml:space="preserve"> </v>
      </c>
      <c r="BB39" s="17" t="str">
        <f t="shared" si="29"/>
        <v xml:space="preserve"> </v>
      </c>
      <c r="BC39" s="17" t="str">
        <f t="shared" ref="BC39:BD39" si="30">IF(AR43+AR44=AR42," ","GRESEALA")</f>
        <v xml:space="preserve"> </v>
      </c>
      <c r="BD39" s="17" t="str">
        <f t="shared" si="30"/>
        <v xml:space="preserve"> </v>
      </c>
      <c r="BE39" s="17" t="str">
        <f>IF(E42+F42=D42," ","GRESEALA")</f>
        <v xml:space="preserve"> </v>
      </c>
      <c r="BF39" s="23" t="str">
        <f>IF(G42+K42+I42+L42+M42=D42," ","GRESEALA")</f>
        <v xml:space="preserve"> </v>
      </c>
      <c r="BG39" s="17" t="str">
        <f>IF(O42+P42=D42," ","GRESEALA")</f>
        <v xml:space="preserve"> </v>
      </c>
      <c r="BH39" s="17" t="str">
        <f>IF(Q42+S42+T42+U42+V42+W42=D42," ","GRESEALA")</f>
        <v xml:space="preserve"> </v>
      </c>
      <c r="BI39" s="17" t="str">
        <f>IF(X42+Y42+Z42=D42," ","GRESEALA")</f>
        <v xml:space="preserve"> </v>
      </c>
      <c r="BJ39" s="23" t="str">
        <f>IF(AA42+AC42+AE42+AF42+AG42+AH42+AI42+AJ42+AK42+AL42+AM42+AN42+AO42+AP42+AQ42+AR42+AS42&gt;=D42," ","GRESEALA")</f>
        <v xml:space="preserve"> </v>
      </c>
      <c r="BK39" s="17" t="str">
        <f>IF(AS42&lt;=D42," ","GRESEALA")</f>
        <v xml:space="preserve"> </v>
      </c>
      <c r="BL39" s="17" t="str">
        <f>IF(H42&lt;=G42," ","GRESEALA")</f>
        <v xml:space="preserve"> </v>
      </c>
    </row>
    <row r="40" spans="2:223" ht="59.25" customHeight="1" x14ac:dyDescent="0.45">
      <c r="B40" s="208" t="s">
        <v>99</v>
      </c>
      <c r="C40" s="135" t="s">
        <v>100</v>
      </c>
      <c r="D40" s="186">
        <f t="shared" si="0"/>
        <v>58</v>
      </c>
      <c r="E40" s="152">
        <f>'ian22'!E40+'feb22'!E40+'mar22'!E40+'apr22'!E40+'mai22'!E40+'iun22'!E40</f>
        <v>46</v>
      </c>
      <c r="F40" s="152">
        <f>'ian22'!F40+'feb22'!F40+'mar22'!F40+'apr22'!F40+'mai22'!F40+'iun22'!F40</f>
        <v>12</v>
      </c>
      <c r="G40" s="152">
        <f>'ian22'!G40+'feb22'!G40+'mar22'!G40+'apr22'!G40+'mai22'!G40+'iun22'!G40</f>
        <v>0</v>
      </c>
      <c r="H40" s="152">
        <f>'ian22'!H40+'feb22'!H40+'mar22'!H40+'apr22'!H40+'mai22'!H40+'iun22'!H40</f>
        <v>0</v>
      </c>
      <c r="I40" s="152">
        <f>'ian22'!I40+'feb22'!I40+'mar22'!I40+'apr22'!I40+'mai22'!I40+'iun22'!I40</f>
        <v>4</v>
      </c>
      <c r="J40" s="152">
        <f>'ian22'!J40+'feb22'!J40+'mar22'!J40+'apr22'!J40+'mai22'!J40+'iun22'!J40</f>
        <v>4</v>
      </c>
      <c r="K40" s="152">
        <f>'ian22'!K40+'feb22'!K40+'mar22'!K40+'apr22'!K40+'mai22'!K40+'iun22'!K40</f>
        <v>3</v>
      </c>
      <c r="L40" s="152">
        <f>'ian22'!L40+'feb22'!L40+'mar22'!L40+'apr22'!L40+'mai22'!L40+'iun22'!L40</f>
        <v>19</v>
      </c>
      <c r="M40" s="152">
        <f>'ian22'!M40+'feb22'!M40+'mar22'!M40+'apr22'!M40+'mai22'!M40+'iun22'!M40</f>
        <v>32</v>
      </c>
      <c r="N40" s="152">
        <f>'ian22'!N40+'feb22'!N40+'mar22'!N40+'apr22'!N40+'mai22'!N40+'iun22'!N40</f>
        <v>6</v>
      </c>
      <c r="O40" s="152">
        <f>'ian22'!O40+'feb22'!O40+'mar22'!O40+'apr22'!O40+'mai22'!O40+'iun22'!O40</f>
        <v>31</v>
      </c>
      <c r="P40" s="152">
        <f>'ian22'!P40+'feb22'!P40+'mar22'!P40+'apr22'!P40+'mai22'!P40+'iun22'!P40</f>
        <v>27</v>
      </c>
      <c r="Q40" s="152">
        <f>'ian22'!Q40+'feb22'!Q40+'mar22'!Q40+'apr22'!Q40+'mai22'!Q40+'iun22'!Q40</f>
        <v>2</v>
      </c>
      <c r="R40" s="152">
        <f>'ian22'!R40+'feb22'!R40+'mar22'!R40+'apr22'!R40+'mai22'!R40+'iun22'!R40</f>
        <v>0</v>
      </c>
      <c r="S40" s="152">
        <f>'ian22'!S40+'feb22'!S40+'mar22'!S40+'apr22'!S40+'mai22'!S40+'iun22'!S40</f>
        <v>3</v>
      </c>
      <c r="T40" s="152">
        <f>'ian22'!T40+'feb22'!T40+'mar22'!T40+'apr22'!T40+'mai22'!T40+'iun22'!T40</f>
        <v>7</v>
      </c>
      <c r="U40" s="152">
        <f>'ian22'!U40+'feb22'!U40+'mar22'!U40+'apr22'!U40+'mai22'!U40+'iun22'!U40</f>
        <v>29</v>
      </c>
      <c r="V40" s="152">
        <f>'ian22'!V40+'feb22'!V40+'mar22'!V40+'apr22'!V40+'mai22'!V40+'iun22'!V40</f>
        <v>7</v>
      </c>
      <c r="W40" s="152">
        <f>'ian22'!W40+'feb22'!W40+'mar22'!W40+'apr22'!W40+'mai22'!W40+'iun22'!W40</f>
        <v>10</v>
      </c>
      <c r="X40" s="152">
        <f>'ian22'!X40+'feb22'!X40+'mar22'!X40+'apr22'!X40+'mai22'!X40+'iun22'!X40</f>
        <v>0</v>
      </c>
      <c r="Y40" s="152">
        <f>'ian22'!Y40+'feb22'!Y40+'mar22'!Y40+'apr22'!Y40+'mai22'!Y40+'iun22'!Y40</f>
        <v>58</v>
      </c>
      <c r="Z40" s="152">
        <f>'ian22'!Z40+'feb22'!Z40+'mar22'!Z40+'apr22'!Z40+'mai22'!Z40+'iun22'!Z40</f>
        <v>0</v>
      </c>
      <c r="AA40" s="152">
        <f>'ian22'!AA40+'feb22'!AA40+'mar22'!AA40+'apr22'!AA40+'mai22'!AA40+'iun22'!AA40</f>
        <v>0</v>
      </c>
      <c r="AB40" s="152">
        <f>'ian22'!AB40+'feb22'!AB40+'mar22'!AB40+'apr22'!AB40+'mai22'!AB40+'iun22'!AB40</f>
        <v>0</v>
      </c>
      <c r="AC40" s="152">
        <f>'ian22'!AC40+'feb22'!AC40+'mar22'!AC40+'apr22'!AC40+'mai22'!AC40+'iun22'!AC40</f>
        <v>0</v>
      </c>
      <c r="AD40" s="152">
        <f>'ian22'!AD40+'feb22'!AD40+'mar22'!AD40+'apr22'!AD40+'mai22'!AD40+'iun22'!AD40</f>
        <v>0</v>
      </c>
      <c r="AE40" s="152">
        <f>'ian22'!AE40+'feb22'!AE40+'mar22'!AE40+'apr22'!AE40+'mai22'!AE40+'iun22'!AE40</f>
        <v>0</v>
      </c>
      <c r="AF40" s="152">
        <f>'ian22'!AF40+'feb22'!AF40+'mar22'!AF40+'apr22'!AF40+'mai22'!AF40+'iun22'!AF40</f>
        <v>0</v>
      </c>
      <c r="AG40" s="152">
        <f>'ian22'!AG40+'feb22'!AG40+'mar22'!AG40+'apr22'!AG40+'mai22'!AG40+'iun22'!AG40</f>
        <v>0</v>
      </c>
      <c r="AH40" s="152">
        <f>'ian22'!AH40+'feb22'!AH40+'mar22'!AH40+'apr22'!AH40+'mai22'!AH40+'iun22'!AH40</f>
        <v>0</v>
      </c>
      <c r="AI40" s="152">
        <f>'ian22'!AI40+'feb22'!AI40+'mar22'!AI40+'apr22'!AI40+'mai22'!AI40+'iun22'!AI40</f>
        <v>0</v>
      </c>
      <c r="AJ40" s="152">
        <f>'ian22'!AJ40+'feb22'!AJ40+'mar22'!AJ40+'apr22'!AJ40+'mai22'!AJ40+'iun22'!AJ40</f>
        <v>0</v>
      </c>
      <c r="AK40" s="152">
        <f>'ian22'!AK40+'feb22'!AK40+'mar22'!AK40+'apr22'!AK40+'mai22'!AK40+'iun22'!AK40</f>
        <v>0</v>
      </c>
      <c r="AL40" s="152">
        <f>'ian22'!AL40+'feb22'!AL40+'mar22'!AL40+'apr22'!AL40+'mai22'!AL40+'iun22'!AL40</f>
        <v>0</v>
      </c>
      <c r="AM40" s="152">
        <f>'ian22'!AM40+'feb22'!AM40+'mar22'!AM40+'apr22'!AM40+'mai22'!AM40+'iun22'!AM40</f>
        <v>0</v>
      </c>
      <c r="AN40" s="152">
        <f>'ian22'!AN40+'feb22'!AN40+'mar22'!AN40+'apr22'!AN40+'mai22'!AN40+'iun22'!AN40</f>
        <v>0</v>
      </c>
      <c r="AO40" s="152">
        <f>'ian22'!AO40+'feb22'!AO40+'mar22'!AO40+'apr22'!AO40+'mai22'!AO40+'iun22'!AO40</f>
        <v>0</v>
      </c>
      <c r="AP40" s="152">
        <f>'ian22'!AP40+'feb22'!AP40+'mar22'!AP40+'apr22'!AP40+'mai22'!AP40+'iun22'!AP40</f>
        <v>0</v>
      </c>
      <c r="AQ40" s="152">
        <f>'ian22'!AQ40+'feb22'!AQ40+'mar22'!AQ40+'apr22'!AQ40+'mai22'!AQ40+'iun22'!AQ40</f>
        <v>0</v>
      </c>
      <c r="AR40" s="152">
        <f>'ian22'!AR40+'feb22'!AR40+'mar22'!AR40+'apr22'!AR40+'mai22'!AR40+'iun22'!AR40</f>
        <v>0</v>
      </c>
      <c r="AS40" s="152">
        <f>'ian22'!AS40+'feb22'!AS40+'mar22'!AS40+'apr22'!AS40+'mai22'!AS40+'iun22'!AS40</f>
        <v>58</v>
      </c>
      <c r="AT40" s="205"/>
      <c r="AU40" s="17" t="str">
        <f>IF(AS13&lt;=D13," ","GRESEALA")</f>
        <v xml:space="preserve"> </v>
      </c>
      <c r="AV40" s="17" t="str">
        <f>IF(AS14&lt;=D14," ","GRESEALA")</f>
        <v xml:space="preserve"> </v>
      </c>
      <c r="AW40" s="17" t="str">
        <f>IF(AS15&lt;=D15," ","GRESEALA")</f>
        <v xml:space="preserve"> </v>
      </c>
      <c r="AX40" s="17" t="str">
        <f>IF(AS16&lt;=D16," ","GRESEALA")</f>
        <v xml:space="preserve"> </v>
      </c>
      <c r="AY40" s="17" t="str">
        <f>IF(AS17&lt;=D17," ","GRESEALA")</f>
        <v xml:space="preserve"> </v>
      </c>
      <c r="AZ40" s="17" t="str">
        <f>IF(AS18&lt;=D18," ","GRESEALA")</f>
        <v xml:space="preserve"> </v>
      </c>
      <c r="BA40" s="17" t="str">
        <f>IF(AS19&lt;=D19," ","GRESEALA")</f>
        <v xml:space="preserve"> </v>
      </c>
      <c r="BB40" s="17" t="str">
        <f>IF(AS20&lt;=D20," ","GRESEALA")</f>
        <v xml:space="preserve"> </v>
      </c>
      <c r="BC40" s="17" t="str">
        <f>IF(AS21&lt;=D21," ","GRESEALA")</f>
        <v xml:space="preserve"> </v>
      </c>
      <c r="BD40" s="17" t="str">
        <f>IF(AS22&lt;=D22," ","GRESEALA")</f>
        <v xml:space="preserve"> </v>
      </c>
      <c r="BE40" s="17" t="str">
        <f>IF(AS23&lt;=D23," ","GRESEALA")</f>
        <v xml:space="preserve"> </v>
      </c>
      <c r="BF40" s="17" t="str">
        <f>IF(AS24&lt;=D24," ","GRESEALA")</f>
        <v xml:space="preserve"> </v>
      </c>
      <c r="BG40" s="17" t="str">
        <f>IF(AS25&lt;=D25," ","GRESEALA")</f>
        <v xml:space="preserve"> </v>
      </c>
      <c r="BH40" s="17" t="str">
        <f>IF(AS26&lt;=D26," ","GRESEALA")</f>
        <v xml:space="preserve"> </v>
      </c>
      <c r="BI40" s="17" t="str">
        <f>IF(AS27&lt;=D27," ","GRESEALA")</f>
        <v xml:space="preserve"> </v>
      </c>
      <c r="BJ40" s="17" t="str">
        <f>IF(AS28&lt;=D28," ","GRESEALA")</f>
        <v xml:space="preserve"> </v>
      </c>
      <c r="BK40" s="17" t="str">
        <f>IF(AS29&lt;=D29," ","GRESEALA")</f>
        <v xml:space="preserve"> </v>
      </c>
    </row>
    <row r="41" spans="2:223" ht="44.25" customHeight="1" x14ac:dyDescent="0.45">
      <c r="B41" s="208">
        <v>4</v>
      </c>
      <c r="C41" s="136" t="s">
        <v>101</v>
      </c>
      <c r="D41" s="194">
        <f t="shared" si="0"/>
        <v>4</v>
      </c>
      <c r="E41" s="152">
        <f>'ian22'!E41+'feb22'!E41+'mar22'!E41+'apr22'!E41+'mai22'!E41+'iun22'!E41</f>
        <v>2</v>
      </c>
      <c r="F41" s="152">
        <f>'ian22'!F41+'feb22'!F41+'mar22'!F41+'apr22'!F41+'mai22'!F41+'iun22'!F41</f>
        <v>2</v>
      </c>
      <c r="G41" s="152">
        <f>'ian22'!G41+'feb22'!G41+'mar22'!G41+'apr22'!G41+'mai22'!G41+'iun22'!G41</f>
        <v>1</v>
      </c>
      <c r="H41" s="152">
        <f>'ian22'!H41+'feb22'!H41+'mar22'!H41+'apr22'!H41+'mai22'!H41+'iun22'!H41</f>
        <v>0</v>
      </c>
      <c r="I41" s="152">
        <f>'ian22'!I41+'feb22'!I41+'mar22'!I41+'apr22'!I41+'mai22'!I41+'iun22'!I41</f>
        <v>0</v>
      </c>
      <c r="J41" s="152">
        <f>'ian22'!J41+'feb22'!J41+'mar22'!J41+'apr22'!J41+'mai22'!J41+'iun22'!J41</f>
        <v>0</v>
      </c>
      <c r="K41" s="152">
        <f>'ian22'!K41+'feb22'!K41+'mar22'!K41+'apr22'!K41+'mai22'!K41+'iun22'!K41</f>
        <v>0</v>
      </c>
      <c r="L41" s="152">
        <f>'ian22'!L41+'feb22'!L41+'mar22'!L41+'apr22'!L41+'mai22'!L41+'iun22'!L41</f>
        <v>0</v>
      </c>
      <c r="M41" s="152">
        <f>'ian22'!M41+'feb22'!M41+'mar22'!M41+'apr22'!M41+'mai22'!M41+'iun22'!M41</f>
        <v>3</v>
      </c>
      <c r="N41" s="152">
        <f>'ian22'!N41+'feb22'!N41+'mar22'!N41+'apr22'!N41+'mai22'!N41+'iun22'!N41</f>
        <v>1</v>
      </c>
      <c r="O41" s="152">
        <f>'ian22'!O41+'feb22'!O41+'mar22'!O41+'apr22'!O41+'mai22'!O41+'iun22'!O41</f>
        <v>4</v>
      </c>
      <c r="P41" s="152">
        <f>'ian22'!P41+'feb22'!P41+'mar22'!P41+'apr22'!P41+'mai22'!P41+'iun22'!P41</f>
        <v>0</v>
      </c>
      <c r="Q41" s="152">
        <f>'ian22'!Q41+'feb22'!Q41+'mar22'!Q41+'apr22'!Q41+'mai22'!Q41+'iun22'!Q41</f>
        <v>0</v>
      </c>
      <c r="R41" s="152">
        <f>'ian22'!R41+'feb22'!R41+'mar22'!R41+'apr22'!R41+'mai22'!R41+'iun22'!R41</f>
        <v>0</v>
      </c>
      <c r="S41" s="152">
        <f>'ian22'!S41+'feb22'!S41+'mar22'!S41+'apr22'!S41+'mai22'!S41+'iun22'!S41</f>
        <v>0</v>
      </c>
      <c r="T41" s="152">
        <f>'ian22'!T41+'feb22'!T41+'mar22'!T41+'apr22'!T41+'mai22'!T41+'iun22'!T41</f>
        <v>0</v>
      </c>
      <c r="U41" s="152">
        <f>'ian22'!U41+'feb22'!U41+'mar22'!U41+'apr22'!U41+'mai22'!U41+'iun22'!U41</f>
        <v>4</v>
      </c>
      <c r="V41" s="152">
        <f>'ian22'!V41+'feb22'!V41+'mar22'!V41+'apr22'!V41+'mai22'!V41+'iun22'!V41</f>
        <v>0</v>
      </c>
      <c r="W41" s="152">
        <f>'ian22'!W41+'feb22'!W41+'mar22'!W41+'apr22'!W41+'mai22'!W41+'iun22'!W41</f>
        <v>0</v>
      </c>
      <c r="X41" s="152">
        <f>'ian22'!X41+'feb22'!X41+'mar22'!X41+'apr22'!X41+'mai22'!X41+'iun22'!X41</f>
        <v>4</v>
      </c>
      <c r="Y41" s="152">
        <f>'ian22'!Y41+'feb22'!Y41+'mar22'!Y41+'apr22'!Y41+'mai22'!Y41+'iun22'!Y41</f>
        <v>0</v>
      </c>
      <c r="Z41" s="152">
        <f>'ian22'!Z41+'feb22'!Z41+'mar22'!Z41+'apr22'!Z41+'mai22'!Z41+'iun22'!Z41</f>
        <v>0</v>
      </c>
      <c r="AA41" s="152">
        <f>'ian22'!AA41+'feb22'!AA41+'mar22'!AA41+'apr22'!AA41+'mai22'!AA41+'iun22'!AA41</f>
        <v>0</v>
      </c>
      <c r="AB41" s="152">
        <f>'ian22'!AB41+'feb22'!AB41+'mar22'!AB41+'apr22'!AB41+'mai22'!AB41+'iun22'!AB41</f>
        <v>0</v>
      </c>
      <c r="AC41" s="152">
        <f>'ian22'!AC41+'feb22'!AC41+'mar22'!AC41+'apr22'!AC41+'mai22'!AC41+'iun22'!AC41</f>
        <v>0</v>
      </c>
      <c r="AD41" s="152">
        <f>'ian22'!AD41+'feb22'!AD41+'mar22'!AD41+'apr22'!AD41+'mai22'!AD41+'iun22'!AD41</f>
        <v>0</v>
      </c>
      <c r="AE41" s="152">
        <f>'ian22'!AE41+'feb22'!AE41+'mar22'!AE41+'apr22'!AE41+'mai22'!AE41+'iun22'!AE41</f>
        <v>0</v>
      </c>
      <c r="AF41" s="152">
        <f>'ian22'!AF41+'feb22'!AF41+'mar22'!AF41+'apr22'!AF41+'mai22'!AF41+'iun22'!AF41</f>
        <v>0</v>
      </c>
      <c r="AG41" s="152">
        <f>'ian22'!AG41+'feb22'!AG41+'mar22'!AG41+'apr22'!AG41+'mai22'!AG41+'iun22'!AG41</f>
        <v>0</v>
      </c>
      <c r="AH41" s="152">
        <f>'ian22'!AH41+'feb22'!AH41+'mar22'!AH41+'apr22'!AH41+'mai22'!AH41+'iun22'!AH41</f>
        <v>0</v>
      </c>
      <c r="AI41" s="152">
        <f>'ian22'!AI41+'feb22'!AI41+'mar22'!AI41+'apr22'!AI41+'mai22'!AI41+'iun22'!AI41</f>
        <v>0</v>
      </c>
      <c r="AJ41" s="152">
        <f>'ian22'!AJ41+'feb22'!AJ41+'mar22'!AJ41+'apr22'!AJ41+'mai22'!AJ41+'iun22'!AJ41</f>
        <v>0</v>
      </c>
      <c r="AK41" s="152">
        <f>'ian22'!AK41+'feb22'!AK41+'mar22'!AK41+'apr22'!AK41+'mai22'!AK41+'iun22'!AK41</f>
        <v>0</v>
      </c>
      <c r="AL41" s="152">
        <f>'ian22'!AL41+'feb22'!AL41+'mar22'!AL41+'apr22'!AL41+'mai22'!AL41+'iun22'!AL41</f>
        <v>0</v>
      </c>
      <c r="AM41" s="152">
        <f>'ian22'!AM41+'feb22'!AM41+'mar22'!AM41+'apr22'!AM41+'mai22'!AM41+'iun22'!AM41</f>
        <v>0</v>
      </c>
      <c r="AN41" s="152">
        <f>'ian22'!AN41+'feb22'!AN41+'mar22'!AN41+'apr22'!AN41+'mai22'!AN41+'iun22'!AN41</f>
        <v>0</v>
      </c>
      <c r="AO41" s="152">
        <f>'ian22'!AO41+'feb22'!AO41+'mar22'!AO41+'apr22'!AO41+'mai22'!AO41+'iun22'!AO41</f>
        <v>0</v>
      </c>
      <c r="AP41" s="152">
        <f>'ian22'!AP41+'feb22'!AP41+'mar22'!AP41+'apr22'!AP41+'mai22'!AP41+'iun22'!AP41</f>
        <v>0</v>
      </c>
      <c r="AQ41" s="152">
        <f>'ian22'!AQ41+'feb22'!AQ41+'mar22'!AQ41+'apr22'!AQ41+'mai22'!AQ41+'iun22'!AQ41</f>
        <v>0</v>
      </c>
      <c r="AR41" s="152">
        <f>'ian22'!AR41+'feb22'!AR41+'mar22'!AR41+'apr22'!AR41+'mai22'!AR41+'iun22'!AR41</f>
        <v>0</v>
      </c>
      <c r="AS41" s="152">
        <f>'ian22'!AS41+'feb22'!AS41+'mar22'!AS41+'apr22'!AS41+'mai22'!AS41+'iun22'!AS41</f>
        <v>4</v>
      </c>
      <c r="AT41" s="205"/>
      <c r="AU41" s="17" t="str">
        <f>IF(AS30&lt;=D30," ","GRESEALA")</f>
        <v xml:space="preserve"> </v>
      </c>
      <c r="AV41" s="17" t="str">
        <f>IF(AS31&lt;=D31," ","GRESEALA")</f>
        <v xml:space="preserve"> </v>
      </c>
      <c r="AW41" s="17" t="str">
        <f>IF(AS32&lt;=D32," ","GRESEALA")</f>
        <v xml:space="preserve"> </v>
      </c>
      <c r="AX41" s="17" t="str">
        <f>IF(AS33&lt;=D33," ","GRESEALA")</f>
        <v xml:space="preserve"> </v>
      </c>
      <c r="AY41" s="17" t="str">
        <f>IF(AS34&lt;=D34," ","GRESEALA")</f>
        <v xml:space="preserve"> </v>
      </c>
      <c r="AZ41" s="17" t="str">
        <f>IF(AS35&lt;=D35," ","GRESEALA")</f>
        <v xml:space="preserve"> </v>
      </c>
      <c r="BA41" s="17" t="str">
        <f>IF(AS36&lt;=D36," ","GRESEALA")</f>
        <v xml:space="preserve"> </v>
      </c>
      <c r="BB41" s="17" t="str">
        <f>IF(AS37&lt;=D37," ","GRESEALA")</f>
        <v xml:space="preserve"> </v>
      </c>
      <c r="BC41" s="17" t="str">
        <f>IF(AS38&lt;=D38," ","GRESEALA")</f>
        <v xml:space="preserve"> </v>
      </c>
      <c r="BD41" s="17" t="str">
        <f>IF(AS39&lt;=D39," ","GRESEALA")</f>
        <v xml:space="preserve"> </v>
      </c>
      <c r="BE41" s="17" t="str">
        <f>IF(AS40&lt;=D40," ","GRESEALA")</f>
        <v xml:space="preserve"> </v>
      </c>
      <c r="BF41" s="17" t="str">
        <f>IF(AS41&lt;=D41," ","GRESEALA")</f>
        <v xml:space="preserve"> </v>
      </c>
      <c r="BG41" s="17" t="str">
        <f>IF(AS42&lt;=D42," ","GRESEALA")</f>
        <v xml:space="preserve"> </v>
      </c>
      <c r="BH41" s="17" t="str">
        <f>IF(AS43&lt;=D43," ","GRESEALA")</f>
        <v xml:space="preserve"> </v>
      </c>
      <c r="BI41" s="17" t="str">
        <f>IF(AS44&lt;=D44," ","GRESEALA")</f>
        <v xml:space="preserve"> </v>
      </c>
      <c r="BJ41" s="17" t="str">
        <f>IF(AS45&lt;=D45," ","GRESEALA")</f>
        <v xml:space="preserve"> </v>
      </c>
      <c r="BK41" s="17" t="str">
        <f>IF(AS46&lt;=D46," ","GRESEALA")</f>
        <v xml:space="preserve"> </v>
      </c>
    </row>
    <row r="42" spans="2:223" ht="42.75" customHeight="1" x14ac:dyDescent="0.35">
      <c r="B42" s="206">
        <v>5</v>
      </c>
      <c r="C42" s="127" t="s">
        <v>102</v>
      </c>
      <c r="D42" s="192">
        <f t="shared" si="0"/>
        <v>0</v>
      </c>
      <c r="E42" s="152">
        <f>'ian22'!E42+'feb22'!E42+'mar22'!E42+'apr22'!E42+'mai22'!E42+'iun22'!E42</f>
        <v>0</v>
      </c>
      <c r="F42" s="152">
        <f>'ian22'!F42+'feb22'!F42+'mar22'!F42+'apr22'!F42+'mai22'!F42+'iun22'!F42</f>
        <v>0</v>
      </c>
      <c r="G42" s="152">
        <f>'ian22'!G42+'feb22'!G42+'mar22'!G42+'apr22'!G42+'mai22'!G42+'iun22'!G42</f>
        <v>0</v>
      </c>
      <c r="H42" s="152">
        <f>'ian22'!H42+'feb22'!H42+'mar22'!H42+'apr22'!H42+'mai22'!H42+'iun22'!H42</f>
        <v>0</v>
      </c>
      <c r="I42" s="152">
        <f>'ian22'!I42+'feb22'!I42+'mar22'!I42+'apr22'!I42+'mai22'!I42+'iun22'!I42</f>
        <v>0</v>
      </c>
      <c r="J42" s="152">
        <f>'ian22'!J42+'feb22'!J42+'mar22'!J42+'apr22'!J42+'mai22'!J42+'iun22'!J42</f>
        <v>0</v>
      </c>
      <c r="K42" s="152">
        <f>'ian22'!K42+'feb22'!K42+'mar22'!K42+'apr22'!K42+'mai22'!K42+'iun22'!K42</f>
        <v>0</v>
      </c>
      <c r="L42" s="152">
        <f>'ian22'!L42+'feb22'!L42+'mar22'!L42+'apr22'!L42+'mai22'!L42+'iun22'!L42</f>
        <v>0</v>
      </c>
      <c r="M42" s="152">
        <f>'ian22'!M42+'feb22'!M42+'mar22'!M42+'apr22'!M42+'mai22'!M42+'iun22'!M42</f>
        <v>0</v>
      </c>
      <c r="N42" s="152">
        <f>'ian22'!N42+'feb22'!N42+'mar22'!N42+'apr22'!N42+'mai22'!N42+'iun22'!N42</f>
        <v>0</v>
      </c>
      <c r="O42" s="152">
        <f>'ian22'!O42+'feb22'!O42+'mar22'!O42+'apr22'!O42+'mai22'!O42+'iun22'!O42</f>
        <v>0</v>
      </c>
      <c r="P42" s="152">
        <f>'ian22'!P42+'feb22'!P42+'mar22'!P42+'apr22'!P42+'mai22'!P42+'iun22'!P42</f>
        <v>0</v>
      </c>
      <c r="Q42" s="152">
        <f>'ian22'!Q42+'feb22'!Q42+'mar22'!Q42+'apr22'!Q42+'mai22'!Q42+'iun22'!Q42</f>
        <v>0</v>
      </c>
      <c r="R42" s="152">
        <f>'ian22'!R42+'feb22'!R42+'mar22'!R42+'apr22'!R42+'mai22'!R42+'iun22'!R42</f>
        <v>0</v>
      </c>
      <c r="S42" s="152">
        <f>'ian22'!S42+'feb22'!S42+'mar22'!S42+'apr22'!S42+'mai22'!S42+'iun22'!S42</f>
        <v>0</v>
      </c>
      <c r="T42" s="152">
        <f>'ian22'!T42+'feb22'!T42+'mar22'!T42+'apr22'!T42+'mai22'!T42+'iun22'!T42</f>
        <v>0</v>
      </c>
      <c r="U42" s="152">
        <f>'ian22'!U42+'feb22'!U42+'mar22'!U42+'apr22'!U42+'mai22'!U42+'iun22'!U42</f>
        <v>0</v>
      </c>
      <c r="V42" s="152">
        <f>'ian22'!V42+'feb22'!V42+'mar22'!V42+'apr22'!V42+'mai22'!V42+'iun22'!V42</f>
        <v>0</v>
      </c>
      <c r="W42" s="152">
        <f>'ian22'!W42+'feb22'!W42+'mar22'!W42+'apr22'!W42+'mai22'!W42+'iun22'!W42</f>
        <v>0</v>
      </c>
      <c r="X42" s="152">
        <f>'ian22'!X42+'feb22'!X42+'mar22'!X42+'apr22'!X42+'mai22'!X42+'iun22'!X42</f>
        <v>0</v>
      </c>
      <c r="Y42" s="152">
        <f>'ian22'!Y42+'feb22'!Y42+'mar22'!Y42+'apr22'!Y42+'mai22'!Y42+'iun22'!Y42</f>
        <v>0</v>
      </c>
      <c r="Z42" s="152">
        <f>'ian22'!Z42+'feb22'!Z42+'mar22'!Z42+'apr22'!Z42+'mai22'!Z42+'iun22'!Z42</f>
        <v>0</v>
      </c>
      <c r="AA42" s="152">
        <f>'ian22'!AA42+'feb22'!AA42+'mar22'!AA42+'apr22'!AA42+'mai22'!AA42+'iun22'!AA42</f>
        <v>0</v>
      </c>
      <c r="AB42" s="152">
        <f>'ian22'!AB42+'feb22'!AB42+'mar22'!AB42+'apr22'!AB42+'mai22'!AB42+'iun22'!AB42</f>
        <v>0</v>
      </c>
      <c r="AC42" s="152">
        <f>'ian22'!AC42+'feb22'!AC42+'mar22'!AC42+'apr22'!AC42+'mai22'!AC42+'iun22'!AC42</f>
        <v>0</v>
      </c>
      <c r="AD42" s="152">
        <f>'ian22'!AD42+'feb22'!AD42+'mar22'!AD42+'apr22'!AD42+'mai22'!AD42+'iun22'!AD42</f>
        <v>0</v>
      </c>
      <c r="AE42" s="152">
        <f>'ian22'!AE42+'feb22'!AE42+'mar22'!AE42+'apr22'!AE42+'mai22'!AE42+'iun22'!AE42</f>
        <v>0</v>
      </c>
      <c r="AF42" s="152">
        <f>'ian22'!AF42+'feb22'!AF42+'mar22'!AF42+'apr22'!AF42+'mai22'!AF42+'iun22'!AF42</f>
        <v>0</v>
      </c>
      <c r="AG42" s="152">
        <f>'ian22'!AG42+'feb22'!AG42+'mar22'!AG42+'apr22'!AG42+'mai22'!AG42+'iun22'!AG42</f>
        <v>0</v>
      </c>
      <c r="AH42" s="152">
        <f>'ian22'!AH42+'feb22'!AH42+'mar22'!AH42+'apr22'!AH42+'mai22'!AH42+'iun22'!AH42</f>
        <v>0</v>
      </c>
      <c r="AI42" s="152">
        <f>'ian22'!AI42+'feb22'!AI42+'mar22'!AI42+'apr22'!AI42+'mai22'!AI42+'iun22'!AI42</f>
        <v>0</v>
      </c>
      <c r="AJ42" s="152">
        <f>'ian22'!AJ42+'feb22'!AJ42+'mar22'!AJ42+'apr22'!AJ42+'mai22'!AJ42+'iun22'!AJ42</f>
        <v>0</v>
      </c>
      <c r="AK42" s="152">
        <f>'ian22'!AK42+'feb22'!AK42+'mar22'!AK42+'apr22'!AK42+'mai22'!AK42+'iun22'!AK42</f>
        <v>0</v>
      </c>
      <c r="AL42" s="152">
        <f>'ian22'!AL42+'feb22'!AL42+'mar22'!AL42+'apr22'!AL42+'mai22'!AL42+'iun22'!AL42</f>
        <v>0</v>
      </c>
      <c r="AM42" s="152">
        <f>'ian22'!AM42+'feb22'!AM42+'mar22'!AM42+'apr22'!AM42+'mai22'!AM42+'iun22'!AM42</f>
        <v>0</v>
      </c>
      <c r="AN42" s="152">
        <f>'ian22'!AN42+'feb22'!AN42+'mar22'!AN42+'apr22'!AN42+'mai22'!AN42+'iun22'!AN42</f>
        <v>0</v>
      </c>
      <c r="AO42" s="152">
        <f>'ian22'!AO42+'feb22'!AO42+'mar22'!AO42+'apr22'!AO42+'mai22'!AO42+'iun22'!AO42</f>
        <v>0</v>
      </c>
      <c r="AP42" s="152">
        <f>'ian22'!AP42+'feb22'!AP42+'mar22'!AP42+'apr22'!AP42+'mai22'!AP42+'iun22'!AP42</f>
        <v>0</v>
      </c>
      <c r="AQ42" s="152">
        <f>'ian22'!AQ42+'feb22'!AQ42+'mar22'!AQ42+'apr22'!AQ42+'mai22'!AQ42+'iun22'!AQ42</f>
        <v>0</v>
      </c>
      <c r="AR42" s="152">
        <f>'ian22'!AR42+'feb22'!AR42+'mar22'!AR42+'apr22'!AR42+'mai22'!AR42+'iun22'!AR42</f>
        <v>0</v>
      </c>
      <c r="AS42" s="152">
        <f>'ian22'!AS42+'feb22'!AS42+'mar22'!AS42+'apr22'!AS42+'mai22'!AS42+'iun22'!AS42</f>
        <v>0</v>
      </c>
      <c r="AT42" s="210"/>
      <c r="AU42" s="17" t="str">
        <f>IF(AS47&lt;=D47," ","GRESEALA")</f>
        <v xml:space="preserve"> </v>
      </c>
      <c r="AV42" s="17" t="str">
        <f>IF(AS48&lt;=D48," ","GRESEALA")</f>
        <v xml:space="preserve"> </v>
      </c>
      <c r="AW42" s="17" t="str">
        <f>IF(AS49&lt;=D49," ","GRESEALA")</f>
        <v xml:space="preserve"> </v>
      </c>
      <c r="AX42" s="17" t="str">
        <f>IF(AS50&lt;=D50," ","GRESEALA")</f>
        <v xml:space="preserve"> </v>
      </c>
      <c r="AY42" s="17" t="str">
        <f>IF(AS51&lt;=D51," ","GRESEALA")</f>
        <v xml:space="preserve"> </v>
      </c>
      <c r="AZ42" s="17" t="str">
        <f>IF(AS52&lt;=D52," ","GRESEALA")</f>
        <v xml:space="preserve"> </v>
      </c>
      <c r="BA42" s="17" t="str">
        <f>IF(AS53&lt;=D53," ","GRESEALA")</f>
        <v xml:space="preserve"> </v>
      </c>
      <c r="BB42" s="17" t="str">
        <f>IF(AS54&lt;=D54," ","GRESEALA")</f>
        <v xml:space="preserve"> </v>
      </c>
      <c r="BC42" s="17" t="str">
        <f>IF(AS55&lt;=D55," ","GRESEALA")</f>
        <v xml:space="preserve"> </v>
      </c>
      <c r="BD42" s="17" t="str">
        <f>IF(AS56&lt;=D56," ","GRESEALA")</f>
        <v xml:space="preserve"> </v>
      </c>
      <c r="BE42" s="17" t="str">
        <f>IF(AS57&lt;=D57," ","GRESEALA")</f>
        <v xml:space="preserve"> </v>
      </c>
      <c r="BF42" s="17" t="str">
        <f>IF(AS58&lt;=D58," ","GRESEALA")</f>
        <v xml:space="preserve"> </v>
      </c>
      <c r="BG42" s="17" t="str">
        <f>IF(AS59&lt;=D59," ","GRESEALA")</f>
        <v xml:space="preserve"> </v>
      </c>
      <c r="BH42" s="17" t="str">
        <f>IF(AS60&lt;=D60," ","GRESEALA")</f>
        <v xml:space="preserve"> </v>
      </c>
      <c r="BI42" s="17" t="str">
        <f>IF(AS61&lt;=D61," ","GRESEALA")</f>
        <v xml:space="preserve"> </v>
      </c>
      <c r="BJ42" s="17" t="str">
        <f>IF(AS62&lt;=D62," ","GRESEALA")</f>
        <v xml:space="preserve"> </v>
      </c>
      <c r="BK42" s="17" t="str">
        <f>IF(AS63&lt;=D63," ","GRESEALA")</f>
        <v xml:space="preserve"> </v>
      </c>
    </row>
    <row r="43" spans="2:223" ht="27" customHeight="1" x14ac:dyDescent="0.45">
      <c r="B43" s="213" t="s">
        <v>103</v>
      </c>
      <c r="C43" s="137" t="s">
        <v>104</v>
      </c>
      <c r="D43" s="186">
        <f t="shared" si="0"/>
        <v>0</v>
      </c>
      <c r="E43" s="152">
        <f>'ian22'!E43+'feb22'!E43+'mar22'!E43+'apr22'!E43+'mai22'!E43+'iun22'!E43</f>
        <v>0</v>
      </c>
      <c r="F43" s="152">
        <f>'ian22'!F43+'feb22'!F43+'mar22'!F43+'apr22'!F43+'mai22'!F43+'iun22'!F43</f>
        <v>0</v>
      </c>
      <c r="G43" s="152">
        <f>'ian22'!G43+'feb22'!G43+'mar22'!G43+'apr22'!G43+'mai22'!G43+'iun22'!G43</f>
        <v>0</v>
      </c>
      <c r="H43" s="152">
        <f>'ian22'!H43+'feb22'!H43+'mar22'!H43+'apr22'!H43+'mai22'!H43+'iun22'!H43</f>
        <v>0</v>
      </c>
      <c r="I43" s="152">
        <f>'ian22'!I43+'feb22'!I43+'mar22'!I43+'apr22'!I43+'mai22'!I43+'iun22'!I43</f>
        <v>0</v>
      </c>
      <c r="J43" s="152">
        <f>'ian22'!J43+'feb22'!J43+'mar22'!J43+'apr22'!J43+'mai22'!J43+'iun22'!J43</f>
        <v>0</v>
      </c>
      <c r="K43" s="152">
        <f>'ian22'!K43+'feb22'!K43+'mar22'!K43+'apr22'!K43+'mai22'!K43+'iun22'!K43</f>
        <v>0</v>
      </c>
      <c r="L43" s="152">
        <f>'ian22'!L43+'feb22'!L43+'mar22'!L43+'apr22'!L43+'mai22'!L43+'iun22'!L43</f>
        <v>0</v>
      </c>
      <c r="M43" s="152">
        <f>'ian22'!M43+'feb22'!M43+'mar22'!M43+'apr22'!M43+'mai22'!M43+'iun22'!M43</f>
        <v>0</v>
      </c>
      <c r="N43" s="152">
        <f>'ian22'!N43+'feb22'!N43+'mar22'!N43+'apr22'!N43+'mai22'!N43+'iun22'!N43</f>
        <v>0</v>
      </c>
      <c r="O43" s="152">
        <f>'ian22'!O43+'feb22'!O43+'mar22'!O43+'apr22'!O43+'mai22'!O43+'iun22'!O43</f>
        <v>0</v>
      </c>
      <c r="P43" s="152">
        <f>'ian22'!P43+'feb22'!P43+'mar22'!P43+'apr22'!P43+'mai22'!P43+'iun22'!P43</f>
        <v>0</v>
      </c>
      <c r="Q43" s="152">
        <f>'ian22'!Q43+'feb22'!Q43+'mar22'!Q43+'apr22'!Q43+'mai22'!Q43+'iun22'!Q43</f>
        <v>0</v>
      </c>
      <c r="R43" s="152">
        <f>'ian22'!R43+'feb22'!R43+'mar22'!R43+'apr22'!R43+'mai22'!R43+'iun22'!R43</f>
        <v>0</v>
      </c>
      <c r="S43" s="152">
        <f>'ian22'!S43+'feb22'!S43+'mar22'!S43+'apr22'!S43+'mai22'!S43+'iun22'!S43</f>
        <v>0</v>
      </c>
      <c r="T43" s="152">
        <f>'ian22'!T43+'feb22'!T43+'mar22'!T43+'apr22'!T43+'mai22'!T43+'iun22'!T43</f>
        <v>0</v>
      </c>
      <c r="U43" s="152">
        <f>'ian22'!U43+'feb22'!U43+'mar22'!U43+'apr22'!U43+'mai22'!U43+'iun22'!U43</f>
        <v>0</v>
      </c>
      <c r="V43" s="152">
        <f>'ian22'!V43+'feb22'!V43+'mar22'!V43+'apr22'!V43+'mai22'!V43+'iun22'!V43</f>
        <v>0</v>
      </c>
      <c r="W43" s="152">
        <f>'ian22'!W43+'feb22'!W43+'mar22'!W43+'apr22'!W43+'mai22'!W43+'iun22'!W43</f>
        <v>0</v>
      </c>
      <c r="X43" s="152">
        <f>'ian22'!X43+'feb22'!X43+'mar22'!X43+'apr22'!X43+'mai22'!X43+'iun22'!X43</f>
        <v>0</v>
      </c>
      <c r="Y43" s="152">
        <f>'ian22'!Y43+'feb22'!Y43+'mar22'!Y43+'apr22'!Y43+'mai22'!Y43+'iun22'!Y43</f>
        <v>0</v>
      </c>
      <c r="Z43" s="152">
        <f>'ian22'!Z43+'feb22'!Z43+'mar22'!Z43+'apr22'!Z43+'mai22'!Z43+'iun22'!Z43</f>
        <v>0</v>
      </c>
      <c r="AA43" s="152">
        <f>'ian22'!AA43+'feb22'!AA43+'mar22'!AA43+'apr22'!AA43+'mai22'!AA43+'iun22'!AA43</f>
        <v>0</v>
      </c>
      <c r="AB43" s="152">
        <f>'ian22'!AB43+'feb22'!AB43+'mar22'!AB43+'apr22'!AB43+'mai22'!AB43+'iun22'!AB43</f>
        <v>0</v>
      </c>
      <c r="AC43" s="152">
        <f>'ian22'!AC43+'feb22'!AC43+'mar22'!AC43+'apr22'!AC43+'mai22'!AC43+'iun22'!AC43</f>
        <v>0</v>
      </c>
      <c r="AD43" s="152">
        <f>'ian22'!AD43+'feb22'!AD43+'mar22'!AD43+'apr22'!AD43+'mai22'!AD43+'iun22'!AD43</f>
        <v>0</v>
      </c>
      <c r="AE43" s="152">
        <f>'ian22'!AE43+'feb22'!AE43+'mar22'!AE43+'apr22'!AE43+'mai22'!AE43+'iun22'!AE43</f>
        <v>0</v>
      </c>
      <c r="AF43" s="152">
        <f>'ian22'!AF43+'feb22'!AF43+'mar22'!AF43+'apr22'!AF43+'mai22'!AF43+'iun22'!AF43</f>
        <v>0</v>
      </c>
      <c r="AG43" s="152">
        <f>'ian22'!AG43+'feb22'!AG43+'mar22'!AG43+'apr22'!AG43+'mai22'!AG43+'iun22'!AG43</f>
        <v>0</v>
      </c>
      <c r="AH43" s="152">
        <f>'ian22'!AH43+'feb22'!AH43+'mar22'!AH43+'apr22'!AH43+'mai22'!AH43+'iun22'!AH43</f>
        <v>0</v>
      </c>
      <c r="AI43" s="152">
        <f>'ian22'!AI43+'feb22'!AI43+'mar22'!AI43+'apr22'!AI43+'mai22'!AI43+'iun22'!AI43</f>
        <v>0</v>
      </c>
      <c r="AJ43" s="152">
        <f>'ian22'!AJ43+'feb22'!AJ43+'mar22'!AJ43+'apr22'!AJ43+'mai22'!AJ43+'iun22'!AJ43</f>
        <v>0</v>
      </c>
      <c r="AK43" s="152">
        <f>'ian22'!AK43+'feb22'!AK43+'mar22'!AK43+'apr22'!AK43+'mai22'!AK43+'iun22'!AK43</f>
        <v>0</v>
      </c>
      <c r="AL43" s="152">
        <f>'ian22'!AL43+'feb22'!AL43+'mar22'!AL43+'apr22'!AL43+'mai22'!AL43+'iun22'!AL43</f>
        <v>0</v>
      </c>
      <c r="AM43" s="152">
        <f>'ian22'!AM43+'feb22'!AM43+'mar22'!AM43+'apr22'!AM43+'mai22'!AM43+'iun22'!AM43</f>
        <v>0</v>
      </c>
      <c r="AN43" s="152">
        <f>'ian22'!AN43+'feb22'!AN43+'mar22'!AN43+'apr22'!AN43+'mai22'!AN43+'iun22'!AN43</f>
        <v>0</v>
      </c>
      <c r="AO43" s="152">
        <f>'ian22'!AO43+'feb22'!AO43+'mar22'!AO43+'apr22'!AO43+'mai22'!AO43+'iun22'!AO43</f>
        <v>0</v>
      </c>
      <c r="AP43" s="152">
        <f>'ian22'!AP43+'feb22'!AP43+'mar22'!AP43+'apr22'!AP43+'mai22'!AP43+'iun22'!AP43</f>
        <v>0</v>
      </c>
      <c r="AQ43" s="152">
        <f>'ian22'!AQ43+'feb22'!AQ43+'mar22'!AQ43+'apr22'!AQ43+'mai22'!AQ43+'iun22'!AQ43</f>
        <v>0</v>
      </c>
      <c r="AR43" s="152">
        <f>'ian22'!AR43+'feb22'!AR43+'mar22'!AR43+'apr22'!AR43+'mai22'!AR43+'iun22'!AR43</f>
        <v>0</v>
      </c>
      <c r="AS43" s="152">
        <f>'ian22'!AS43+'feb22'!AS43+'mar22'!AS43+'apr22'!AS43+'mai22'!AS43+'iun22'!AS43</f>
        <v>0</v>
      </c>
      <c r="AT43" s="205"/>
      <c r="AU43" s="17" t="str">
        <f>IF(AS64&lt;=D64," ","GRESEALA")</f>
        <v xml:space="preserve"> </v>
      </c>
      <c r="AV43" s="17" t="str">
        <f>IF(AS65&lt;=D65," ","GRESEALA")</f>
        <v xml:space="preserve"> </v>
      </c>
      <c r="AW43" s="17" t="str">
        <f>IF(AS66&lt;=D66," ","GRESEALA")</f>
        <v xml:space="preserve"> </v>
      </c>
      <c r="AX43" s="17" t="str">
        <f>IF(AS67&lt;=D67," ","GRESEALA")</f>
        <v xml:space="preserve"> </v>
      </c>
      <c r="AY43" s="17" t="str">
        <f>IF(E45+F45=D45," ","GRESEALA")</f>
        <v xml:space="preserve"> </v>
      </c>
      <c r="AZ43" s="23" t="str">
        <f>IF(G45+K45+I45+L45+M45=D45," ","GRESEALA")</f>
        <v xml:space="preserve"> </v>
      </c>
      <c r="BA43" s="17" t="str">
        <f>IF(O45+P45=D45," ","GRESEALA")</f>
        <v xml:space="preserve"> </v>
      </c>
      <c r="BB43" s="17" t="str">
        <f>IF(Q45+S45+T45+U45+V45+W45=D45," ","GRESEALA")</f>
        <v xml:space="preserve"> </v>
      </c>
      <c r="BC43" s="17" t="str">
        <f>IF(X45+Y45+Z45=D45," ","GRESEALA")</f>
        <v xml:space="preserve"> </v>
      </c>
      <c r="BD43" s="23" t="str">
        <f>IF(AA45+AC45+AE45+AF45+AG45+AH45+AI45+AJ45+AK45+AL45+AM45+AN45+AO45+AP45+AQ45+AR45+AS45&gt;=D45," ","GRESEALA")</f>
        <v xml:space="preserve"> </v>
      </c>
      <c r="BE43" s="17" t="str">
        <f>IF(H45&lt;=G45," ","GRESEALA")</f>
        <v xml:space="preserve"> </v>
      </c>
      <c r="BF43" s="17" t="str">
        <f>IF(E46+F46=D46," ","GRESEALA")</f>
        <v xml:space="preserve"> </v>
      </c>
      <c r="BG43" s="23" t="str">
        <f>IF(G46+K46+I46+L46+M46=D46," ","GRESEALA")</f>
        <v xml:space="preserve"> </v>
      </c>
      <c r="BH43" s="17" t="str">
        <f>IF(O46+P46=D46," ","GRESEALA")</f>
        <v xml:space="preserve"> </v>
      </c>
      <c r="BI43" s="17" t="str">
        <f>IF(Q46+S46+T46+U46+V46+W46=D46," ","GRESEALA")</f>
        <v xml:space="preserve"> </v>
      </c>
      <c r="BJ43" s="17" t="str">
        <f>IF(X46+Y46+Z46=D46," ","GRESEALA")</f>
        <v xml:space="preserve"> </v>
      </c>
      <c r="BK43" s="23" t="str">
        <f>IF(AA46+AC46+AE46+AF46+AG46+AH46+AI46+AJ46+AK46+AL46+AM46+AN46+AO46+AP46+AQ46+AR46+AS46&gt;=D46," ","GRESEALA")</f>
        <v xml:space="preserve"> </v>
      </c>
      <c r="BL43" s="17" t="str">
        <f>IF(H46&lt;=G46," ","GRESEALA")</f>
        <v xml:space="preserve"> </v>
      </c>
    </row>
    <row r="44" spans="2:223" ht="38.25" customHeight="1" x14ac:dyDescent="0.45">
      <c r="B44" s="213" t="s">
        <v>105</v>
      </c>
      <c r="C44" s="137" t="s">
        <v>106</v>
      </c>
      <c r="D44" s="186">
        <f t="shared" si="0"/>
        <v>0</v>
      </c>
      <c r="E44" s="152">
        <f>'ian22'!E44+'feb22'!E44+'mar22'!E44+'apr22'!E44+'mai22'!E44+'iun22'!E44</f>
        <v>0</v>
      </c>
      <c r="F44" s="152">
        <f>'ian22'!F44+'feb22'!F44+'mar22'!F44+'apr22'!F44+'mai22'!F44+'iun22'!F44</f>
        <v>0</v>
      </c>
      <c r="G44" s="152">
        <f>'ian22'!G44+'feb22'!G44+'mar22'!G44+'apr22'!G44+'mai22'!G44+'iun22'!G44</f>
        <v>0</v>
      </c>
      <c r="H44" s="152">
        <f>'ian22'!H44+'feb22'!H44+'mar22'!H44+'apr22'!H44+'mai22'!H44+'iun22'!H44</f>
        <v>0</v>
      </c>
      <c r="I44" s="152">
        <f>'ian22'!I44+'feb22'!I44+'mar22'!I44+'apr22'!I44+'mai22'!I44+'iun22'!I44</f>
        <v>0</v>
      </c>
      <c r="J44" s="152">
        <f>'ian22'!J44+'feb22'!J44+'mar22'!J44+'apr22'!J44+'mai22'!J44+'iun22'!J44</f>
        <v>0</v>
      </c>
      <c r="K44" s="152">
        <f>'ian22'!K44+'feb22'!K44+'mar22'!K44+'apr22'!K44+'mai22'!K44+'iun22'!K44</f>
        <v>0</v>
      </c>
      <c r="L44" s="152">
        <f>'ian22'!L44+'feb22'!L44+'mar22'!L44+'apr22'!L44+'mai22'!L44+'iun22'!L44</f>
        <v>0</v>
      </c>
      <c r="M44" s="152">
        <f>'ian22'!M44+'feb22'!M44+'mar22'!M44+'apr22'!M44+'mai22'!M44+'iun22'!M44</f>
        <v>0</v>
      </c>
      <c r="N44" s="152">
        <f>'ian22'!N44+'feb22'!N44+'mar22'!N44+'apr22'!N44+'mai22'!N44+'iun22'!N44</f>
        <v>0</v>
      </c>
      <c r="O44" s="152">
        <f>'ian22'!O44+'feb22'!O44+'mar22'!O44+'apr22'!O44+'mai22'!O44+'iun22'!O44</f>
        <v>0</v>
      </c>
      <c r="P44" s="152">
        <f>'ian22'!P44+'feb22'!P44+'mar22'!P44+'apr22'!P44+'mai22'!P44+'iun22'!P44</f>
        <v>0</v>
      </c>
      <c r="Q44" s="152">
        <f>'ian22'!Q44+'feb22'!Q44+'mar22'!Q44+'apr22'!Q44+'mai22'!Q44+'iun22'!Q44</f>
        <v>0</v>
      </c>
      <c r="R44" s="152">
        <f>'ian22'!R44+'feb22'!R44+'mar22'!R44+'apr22'!R44+'mai22'!R44+'iun22'!R44</f>
        <v>0</v>
      </c>
      <c r="S44" s="152">
        <f>'ian22'!S44+'feb22'!S44+'mar22'!S44+'apr22'!S44+'mai22'!S44+'iun22'!S44</f>
        <v>0</v>
      </c>
      <c r="T44" s="152">
        <f>'ian22'!T44+'feb22'!T44+'mar22'!T44+'apr22'!T44+'mai22'!T44+'iun22'!T44</f>
        <v>0</v>
      </c>
      <c r="U44" s="152">
        <f>'ian22'!U44+'feb22'!U44+'mar22'!U44+'apr22'!U44+'mai22'!U44+'iun22'!U44</f>
        <v>0</v>
      </c>
      <c r="V44" s="152">
        <f>'ian22'!V44+'feb22'!V44+'mar22'!V44+'apr22'!V44+'mai22'!V44+'iun22'!V44</f>
        <v>0</v>
      </c>
      <c r="W44" s="152">
        <f>'ian22'!W44+'feb22'!W44+'mar22'!W44+'apr22'!W44+'mai22'!W44+'iun22'!W44</f>
        <v>0</v>
      </c>
      <c r="X44" s="152">
        <f>'ian22'!X44+'feb22'!X44+'mar22'!X44+'apr22'!X44+'mai22'!X44+'iun22'!X44</f>
        <v>0</v>
      </c>
      <c r="Y44" s="152">
        <f>'ian22'!Y44+'feb22'!Y44+'mar22'!Y44+'apr22'!Y44+'mai22'!Y44+'iun22'!Y44</f>
        <v>0</v>
      </c>
      <c r="Z44" s="152">
        <f>'ian22'!Z44+'feb22'!Z44+'mar22'!Z44+'apr22'!Z44+'mai22'!Z44+'iun22'!Z44</f>
        <v>0</v>
      </c>
      <c r="AA44" s="152">
        <f>'ian22'!AA44+'feb22'!AA44+'mar22'!AA44+'apr22'!AA44+'mai22'!AA44+'iun22'!AA44</f>
        <v>0</v>
      </c>
      <c r="AB44" s="152">
        <f>'ian22'!AB44+'feb22'!AB44+'mar22'!AB44+'apr22'!AB44+'mai22'!AB44+'iun22'!AB44</f>
        <v>0</v>
      </c>
      <c r="AC44" s="152">
        <f>'ian22'!AC44+'feb22'!AC44+'mar22'!AC44+'apr22'!AC44+'mai22'!AC44+'iun22'!AC44</f>
        <v>0</v>
      </c>
      <c r="AD44" s="152">
        <f>'ian22'!AD44+'feb22'!AD44+'mar22'!AD44+'apr22'!AD44+'mai22'!AD44+'iun22'!AD44</f>
        <v>0</v>
      </c>
      <c r="AE44" s="152">
        <f>'ian22'!AE44+'feb22'!AE44+'mar22'!AE44+'apr22'!AE44+'mai22'!AE44+'iun22'!AE44</f>
        <v>0</v>
      </c>
      <c r="AF44" s="152">
        <f>'ian22'!AF44+'feb22'!AF44+'mar22'!AF44+'apr22'!AF44+'mai22'!AF44+'iun22'!AF44</f>
        <v>0</v>
      </c>
      <c r="AG44" s="152">
        <f>'ian22'!AG44+'feb22'!AG44+'mar22'!AG44+'apr22'!AG44+'mai22'!AG44+'iun22'!AG44</f>
        <v>0</v>
      </c>
      <c r="AH44" s="152">
        <f>'ian22'!AH44+'feb22'!AH44+'mar22'!AH44+'apr22'!AH44+'mai22'!AH44+'iun22'!AH44</f>
        <v>0</v>
      </c>
      <c r="AI44" s="152">
        <f>'ian22'!AI44+'feb22'!AI44+'mar22'!AI44+'apr22'!AI44+'mai22'!AI44+'iun22'!AI44</f>
        <v>0</v>
      </c>
      <c r="AJ44" s="152">
        <f>'ian22'!AJ44+'feb22'!AJ44+'mar22'!AJ44+'apr22'!AJ44+'mai22'!AJ44+'iun22'!AJ44</f>
        <v>0</v>
      </c>
      <c r="AK44" s="152">
        <f>'ian22'!AK44+'feb22'!AK44+'mar22'!AK44+'apr22'!AK44+'mai22'!AK44+'iun22'!AK44</f>
        <v>0</v>
      </c>
      <c r="AL44" s="152">
        <f>'ian22'!AL44+'feb22'!AL44+'mar22'!AL44+'apr22'!AL44+'mai22'!AL44+'iun22'!AL44</f>
        <v>0</v>
      </c>
      <c r="AM44" s="152">
        <f>'ian22'!AM44+'feb22'!AM44+'mar22'!AM44+'apr22'!AM44+'mai22'!AM44+'iun22'!AM44</f>
        <v>0</v>
      </c>
      <c r="AN44" s="152">
        <f>'ian22'!AN44+'feb22'!AN44+'mar22'!AN44+'apr22'!AN44+'mai22'!AN44+'iun22'!AN44</f>
        <v>0</v>
      </c>
      <c r="AO44" s="152">
        <f>'ian22'!AO44+'feb22'!AO44+'mar22'!AO44+'apr22'!AO44+'mai22'!AO44+'iun22'!AO44</f>
        <v>0</v>
      </c>
      <c r="AP44" s="152">
        <f>'ian22'!AP44+'feb22'!AP44+'mar22'!AP44+'apr22'!AP44+'mai22'!AP44+'iun22'!AP44</f>
        <v>0</v>
      </c>
      <c r="AQ44" s="152">
        <f>'ian22'!AQ44+'feb22'!AQ44+'mar22'!AQ44+'apr22'!AQ44+'mai22'!AQ44+'iun22'!AQ44</f>
        <v>0</v>
      </c>
      <c r="AR44" s="152">
        <f>'ian22'!AR44+'feb22'!AR44+'mar22'!AR44+'apr22'!AR44+'mai22'!AR44+'iun22'!AR44</f>
        <v>0</v>
      </c>
      <c r="AS44" s="152">
        <f>'ian22'!AS44+'feb22'!AS44+'mar22'!AS44+'apr22'!AS44+'mai22'!AS44+'iun22'!AS44</f>
        <v>0</v>
      </c>
      <c r="AT44" s="205"/>
      <c r="AU44" s="17" t="str">
        <f>IF(E47+F47=D47," ","GRESEALA")</f>
        <v xml:space="preserve"> </v>
      </c>
      <c r="AV44" s="23" t="str">
        <f>IF(G47+K47+I47+L47+M47=D47," ","GRESEALA")</f>
        <v xml:space="preserve"> </v>
      </c>
      <c r="AW44" s="17" t="str">
        <f>IF(O47+P47=D47," ","GRESEALA")</f>
        <v xml:space="preserve"> </v>
      </c>
      <c r="AX44" s="17" t="str">
        <f>IF(Q47+S47+T47+U47+V47+W47=D47," ","GRESEALA")</f>
        <v xml:space="preserve"> </v>
      </c>
      <c r="AY44" s="17" t="str">
        <f>IF(X47+Y47+Z47=D47," ","GRESEALA")</f>
        <v xml:space="preserve"> </v>
      </c>
      <c r="AZ44" s="17" t="str">
        <f>IF(AA47+AC47+AE47+AF47+AG47+AH47+AI47+AJ47+AK47+AL47+AR47+AS47&gt;=D47," ","GRESEALA")</f>
        <v xml:space="preserve"> </v>
      </c>
      <c r="BA44" s="17" t="str">
        <f>IF(H47&lt;=G47," ","GRESEALA")</f>
        <v xml:space="preserve"> </v>
      </c>
      <c r="BB44" s="17" t="str">
        <f>IF(E49+E50+E51=E48," ","GRESEALA")</f>
        <v xml:space="preserve"> </v>
      </c>
      <c r="BC44" s="17" t="str">
        <f>IF(F49+F50+F51=F48," ","GRESEALA")</f>
        <v xml:space="preserve"> </v>
      </c>
      <c r="BD44" s="17" t="str">
        <f>IF(G49+G50+G51=G48," ","GRESEALA")</f>
        <v xml:space="preserve"> </v>
      </c>
      <c r="BE44" s="17" t="str">
        <f>IF(H49+H50+H51=H48," ","GRESEALA")</f>
        <v xml:space="preserve"> </v>
      </c>
      <c r="BF44" s="17" t="str">
        <f t="shared" ref="BF44:BK44" si="31">IF(K49+K50+K51=K48," ","GRESEALA")</f>
        <v xml:space="preserve"> </v>
      </c>
      <c r="BG44" s="23" t="str">
        <f t="shared" si="31"/>
        <v xml:space="preserve"> </v>
      </c>
      <c r="BH44" s="17" t="str">
        <f t="shared" si="31"/>
        <v xml:space="preserve"> </v>
      </c>
      <c r="BI44" s="17" t="str">
        <f t="shared" si="31"/>
        <v xml:space="preserve"> </v>
      </c>
      <c r="BJ44" s="17" t="str">
        <f t="shared" si="31"/>
        <v xml:space="preserve"> </v>
      </c>
      <c r="BK44" s="17" t="str">
        <f t="shared" si="31"/>
        <v xml:space="preserve"> </v>
      </c>
    </row>
    <row r="45" spans="2:223" ht="63" customHeight="1" x14ac:dyDescent="0.45">
      <c r="B45" s="208">
        <v>6</v>
      </c>
      <c r="C45" s="138" t="s">
        <v>175</v>
      </c>
      <c r="D45" s="194">
        <f t="shared" si="0"/>
        <v>15</v>
      </c>
      <c r="E45" s="152">
        <f>'ian22'!E45+'feb22'!E45+'mar22'!E45+'apr22'!E45+'mai22'!E45+'iun22'!E45</f>
        <v>9</v>
      </c>
      <c r="F45" s="152">
        <f>'ian22'!F45+'feb22'!F45+'mar22'!F45+'apr22'!F45+'mai22'!F45+'iun22'!F45</f>
        <v>6</v>
      </c>
      <c r="G45" s="152">
        <f>'ian22'!G45+'feb22'!G45+'mar22'!G45+'apr22'!G45+'mai22'!G45+'iun22'!G45</f>
        <v>13</v>
      </c>
      <c r="H45" s="152">
        <f>'ian22'!H45+'feb22'!H45+'mar22'!H45+'apr22'!H45+'mai22'!H45+'iun22'!H45</f>
        <v>13</v>
      </c>
      <c r="I45" s="152">
        <f>'ian22'!I45+'feb22'!I45+'mar22'!I45+'apr22'!I45+'mai22'!I45+'iun22'!I45</f>
        <v>2</v>
      </c>
      <c r="J45" s="152">
        <f>'ian22'!J45+'feb22'!J45+'mar22'!J45+'apr22'!J45+'mai22'!J45+'iun22'!J45</f>
        <v>2</v>
      </c>
      <c r="K45" s="152">
        <f>'ian22'!K45+'feb22'!K45+'mar22'!K45+'apr22'!K45+'mai22'!K45+'iun22'!K45</f>
        <v>0</v>
      </c>
      <c r="L45" s="152">
        <f>'ian22'!L45+'feb22'!L45+'mar22'!L45+'apr22'!L45+'mai22'!L45+'iun22'!L45</f>
        <v>0</v>
      </c>
      <c r="M45" s="152">
        <f>'ian22'!M45+'feb22'!M45+'mar22'!M45+'apr22'!M45+'mai22'!M45+'iun22'!M45</f>
        <v>0</v>
      </c>
      <c r="N45" s="152">
        <f>'ian22'!N45+'feb22'!N45+'mar22'!N45+'apr22'!N45+'mai22'!N45+'iun22'!N45</f>
        <v>0</v>
      </c>
      <c r="O45" s="152">
        <f>'ian22'!O45+'feb22'!O45+'mar22'!O45+'apr22'!O45+'mai22'!O45+'iun22'!O45</f>
        <v>8</v>
      </c>
      <c r="P45" s="152">
        <f>'ian22'!P45+'feb22'!P45+'mar22'!P45+'apr22'!P45+'mai22'!P45+'iun22'!P45</f>
        <v>7</v>
      </c>
      <c r="Q45" s="152">
        <f>'ian22'!Q45+'feb22'!Q45+'mar22'!Q45+'apr22'!Q45+'mai22'!Q45+'iun22'!Q45</f>
        <v>0</v>
      </c>
      <c r="R45" s="152">
        <f>'ian22'!R45+'feb22'!R45+'mar22'!R45+'apr22'!R45+'mai22'!R45+'iun22'!R45</f>
        <v>0</v>
      </c>
      <c r="S45" s="152">
        <f>'ian22'!S45+'feb22'!S45+'mar22'!S45+'apr22'!S45+'mai22'!S45+'iun22'!S45</f>
        <v>2</v>
      </c>
      <c r="T45" s="152">
        <f>'ian22'!T45+'feb22'!T45+'mar22'!T45+'apr22'!T45+'mai22'!T45+'iun22'!T45</f>
        <v>0</v>
      </c>
      <c r="U45" s="152">
        <f>'ian22'!U45+'feb22'!U45+'mar22'!U45+'apr22'!U45+'mai22'!U45+'iun22'!U45</f>
        <v>10</v>
      </c>
      <c r="V45" s="152">
        <f>'ian22'!V45+'feb22'!V45+'mar22'!V45+'apr22'!V45+'mai22'!V45+'iun22'!V45</f>
        <v>1</v>
      </c>
      <c r="W45" s="152">
        <f>'ian22'!W45+'feb22'!W45+'mar22'!W45+'apr22'!W45+'mai22'!W45+'iun22'!W45</f>
        <v>2</v>
      </c>
      <c r="X45" s="152">
        <f>'ian22'!X45+'feb22'!X45+'mar22'!X45+'apr22'!X45+'mai22'!X45+'iun22'!X45</f>
        <v>15</v>
      </c>
      <c r="Y45" s="152">
        <f>'ian22'!Y45+'feb22'!Y45+'mar22'!Y45+'apr22'!Y45+'mai22'!Y45+'iun22'!Y45</f>
        <v>0</v>
      </c>
      <c r="Z45" s="152">
        <f>'ian22'!Z45+'feb22'!Z45+'mar22'!Z45+'apr22'!Z45+'mai22'!Z45+'iun22'!Z45</f>
        <v>0</v>
      </c>
      <c r="AA45" s="152">
        <f>'ian22'!AA45+'feb22'!AA45+'mar22'!AA45+'apr22'!AA45+'mai22'!AA45+'iun22'!AA45</f>
        <v>0</v>
      </c>
      <c r="AB45" s="152">
        <f>'ian22'!AB45+'feb22'!AB45+'mar22'!AB45+'apr22'!AB45+'mai22'!AB45+'iun22'!AB45</f>
        <v>0</v>
      </c>
      <c r="AC45" s="152">
        <f>'ian22'!AC45+'feb22'!AC45+'mar22'!AC45+'apr22'!AC45+'mai22'!AC45+'iun22'!AC45</f>
        <v>0</v>
      </c>
      <c r="AD45" s="152">
        <f>'ian22'!AD45+'feb22'!AD45+'mar22'!AD45+'apr22'!AD45+'mai22'!AD45+'iun22'!AD45</f>
        <v>0</v>
      </c>
      <c r="AE45" s="152">
        <f>'ian22'!AE45+'feb22'!AE45+'mar22'!AE45+'apr22'!AE45+'mai22'!AE45+'iun22'!AE45</f>
        <v>0</v>
      </c>
      <c r="AF45" s="152">
        <f>'ian22'!AF45+'feb22'!AF45+'mar22'!AF45+'apr22'!AF45+'mai22'!AF45+'iun22'!AF45</f>
        <v>0</v>
      </c>
      <c r="AG45" s="152">
        <f>'ian22'!AG45+'feb22'!AG45+'mar22'!AG45+'apr22'!AG45+'mai22'!AG45+'iun22'!AG45</f>
        <v>0</v>
      </c>
      <c r="AH45" s="152">
        <f>'ian22'!AH45+'feb22'!AH45+'mar22'!AH45+'apr22'!AH45+'mai22'!AH45+'iun22'!AH45</f>
        <v>0</v>
      </c>
      <c r="AI45" s="152">
        <f>'ian22'!AI45+'feb22'!AI45+'mar22'!AI45+'apr22'!AI45+'mai22'!AI45+'iun22'!AI45</f>
        <v>0</v>
      </c>
      <c r="AJ45" s="152">
        <f>'ian22'!AJ45+'feb22'!AJ45+'mar22'!AJ45+'apr22'!AJ45+'mai22'!AJ45+'iun22'!AJ45</f>
        <v>0</v>
      </c>
      <c r="AK45" s="152">
        <f>'ian22'!AK45+'feb22'!AK45+'mar22'!AK45+'apr22'!AK45+'mai22'!AK45+'iun22'!AK45</f>
        <v>0</v>
      </c>
      <c r="AL45" s="152">
        <f>'ian22'!AL45+'feb22'!AL45+'mar22'!AL45+'apr22'!AL45+'mai22'!AL45+'iun22'!AL45</f>
        <v>0</v>
      </c>
      <c r="AM45" s="152">
        <f>'ian22'!AM45+'feb22'!AM45+'mar22'!AM45+'apr22'!AM45+'mai22'!AM45+'iun22'!AM45</f>
        <v>0</v>
      </c>
      <c r="AN45" s="152">
        <f>'ian22'!AN45+'feb22'!AN45+'mar22'!AN45+'apr22'!AN45+'mai22'!AN45+'iun22'!AN45</f>
        <v>0</v>
      </c>
      <c r="AO45" s="152">
        <f>'ian22'!AO45+'feb22'!AO45+'mar22'!AO45+'apr22'!AO45+'mai22'!AO45+'iun22'!AO45</f>
        <v>0</v>
      </c>
      <c r="AP45" s="152">
        <f>'ian22'!AP45+'feb22'!AP45+'mar22'!AP45+'apr22'!AP45+'mai22'!AP45+'iun22'!AP45</f>
        <v>0</v>
      </c>
      <c r="AQ45" s="152">
        <f>'ian22'!AQ45+'feb22'!AQ45+'mar22'!AQ45+'apr22'!AQ45+'mai22'!AQ45+'iun22'!AQ45</f>
        <v>0</v>
      </c>
      <c r="AR45" s="152">
        <f>'ian22'!AR45+'feb22'!AR45+'mar22'!AR45+'apr22'!AR45+'mai22'!AR45+'iun22'!AR45</f>
        <v>0</v>
      </c>
      <c r="AS45" s="152">
        <f>'ian22'!AS45+'feb22'!AS45+'mar22'!AS45+'apr22'!AS45+'mai22'!AS45+'iun22'!AS45</f>
        <v>15</v>
      </c>
      <c r="AT45" s="205"/>
      <c r="AU45" s="17" t="str">
        <f>IF(Q49+Q50+Q51=Q48," ","GRESEALA")</f>
        <v xml:space="preserve"> </v>
      </c>
      <c r="AV45" s="17" t="str">
        <f t="shared" ref="AV45:BK45" si="32">IF(S49+S50+S51=S48," ","GRESEALA")</f>
        <v xml:space="preserve"> </v>
      </c>
      <c r="AW45" s="17" t="str">
        <f t="shared" si="32"/>
        <v xml:space="preserve"> </v>
      </c>
      <c r="AX45" s="17" t="str">
        <f t="shared" si="32"/>
        <v xml:space="preserve"> </v>
      </c>
      <c r="AY45" s="17" t="str">
        <f t="shared" si="32"/>
        <v xml:space="preserve"> </v>
      </c>
      <c r="AZ45" s="17" t="str">
        <f t="shared" si="32"/>
        <v xml:space="preserve"> </v>
      </c>
      <c r="BA45" s="17" t="str">
        <f t="shared" si="32"/>
        <v xml:space="preserve"> </v>
      </c>
      <c r="BB45" s="17" t="str">
        <f t="shared" si="32"/>
        <v xml:space="preserve"> </v>
      </c>
      <c r="BC45" s="17" t="str">
        <f t="shared" si="32"/>
        <v xml:space="preserve"> </v>
      </c>
      <c r="BD45" s="17" t="str">
        <f t="shared" si="32"/>
        <v xml:space="preserve"> </v>
      </c>
      <c r="BE45" s="17" t="str">
        <f t="shared" si="32"/>
        <v xml:space="preserve"> </v>
      </c>
      <c r="BF45" s="17" t="str">
        <f t="shared" si="32"/>
        <v xml:space="preserve"> </v>
      </c>
      <c r="BG45" s="17" t="str">
        <f t="shared" si="32"/>
        <v xml:space="preserve"> </v>
      </c>
      <c r="BH45" s="17" t="str">
        <f t="shared" si="32"/>
        <v xml:space="preserve"> </v>
      </c>
      <c r="BI45" s="17" t="str">
        <f t="shared" si="32"/>
        <v xml:space="preserve"> </v>
      </c>
      <c r="BJ45" s="17" t="str">
        <f t="shared" si="32"/>
        <v xml:space="preserve"> </v>
      </c>
      <c r="BK45" s="17" t="str">
        <f t="shared" si="32"/>
        <v xml:space="preserve"> </v>
      </c>
    </row>
    <row r="46" spans="2:223" s="24" customFormat="1" ht="66" customHeight="1" x14ac:dyDescent="0.45">
      <c r="B46" s="208">
        <v>7</v>
      </c>
      <c r="C46" s="138" t="s">
        <v>176</v>
      </c>
      <c r="D46" s="195">
        <f t="shared" si="0"/>
        <v>0</v>
      </c>
      <c r="E46" s="152">
        <f>'ian22'!E46+'feb22'!E46+'mar22'!E46+'apr22'!E46+'mai22'!E46+'iun22'!E46</f>
        <v>0</v>
      </c>
      <c r="F46" s="152">
        <f>'ian22'!F46+'feb22'!F46+'mar22'!F46+'apr22'!F46+'mai22'!F46+'iun22'!F46</f>
        <v>0</v>
      </c>
      <c r="G46" s="152">
        <f>'ian22'!G46+'feb22'!G46+'mar22'!G46+'apr22'!G46+'mai22'!G46+'iun22'!G46</f>
        <v>0</v>
      </c>
      <c r="H46" s="152">
        <f>'ian22'!H46+'feb22'!H46+'mar22'!H46+'apr22'!H46+'mai22'!H46+'iun22'!H46</f>
        <v>0</v>
      </c>
      <c r="I46" s="152">
        <f>'ian22'!I46+'feb22'!I46+'mar22'!I46+'apr22'!I46+'mai22'!I46+'iun22'!I46</f>
        <v>0</v>
      </c>
      <c r="J46" s="152">
        <f>'ian22'!J46+'feb22'!J46+'mar22'!J46+'apr22'!J46+'mai22'!J46+'iun22'!J46</f>
        <v>0</v>
      </c>
      <c r="K46" s="152">
        <f>'ian22'!K46+'feb22'!K46+'mar22'!K46+'apr22'!K46+'mai22'!K46+'iun22'!K46</f>
        <v>0</v>
      </c>
      <c r="L46" s="152">
        <f>'ian22'!L46+'feb22'!L46+'mar22'!L46+'apr22'!L46+'mai22'!L46+'iun22'!L46</f>
        <v>0</v>
      </c>
      <c r="M46" s="152">
        <f>'ian22'!M46+'feb22'!M46+'mar22'!M46+'apr22'!M46+'mai22'!M46+'iun22'!M46</f>
        <v>0</v>
      </c>
      <c r="N46" s="152">
        <f>'ian22'!N46+'feb22'!N46+'mar22'!N46+'apr22'!N46+'mai22'!N46+'iun22'!N46</f>
        <v>0</v>
      </c>
      <c r="O46" s="152">
        <f>'ian22'!O46+'feb22'!O46+'mar22'!O46+'apr22'!O46+'mai22'!O46+'iun22'!O46</f>
        <v>0</v>
      </c>
      <c r="P46" s="152">
        <f>'ian22'!P46+'feb22'!P46+'mar22'!P46+'apr22'!P46+'mai22'!P46+'iun22'!P46</f>
        <v>0</v>
      </c>
      <c r="Q46" s="152">
        <f>'ian22'!Q46+'feb22'!Q46+'mar22'!Q46+'apr22'!Q46+'mai22'!Q46+'iun22'!Q46</f>
        <v>0</v>
      </c>
      <c r="R46" s="152">
        <f>'ian22'!R46+'feb22'!R46+'mar22'!R46+'apr22'!R46+'mai22'!R46+'iun22'!R46</f>
        <v>0</v>
      </c>
      <c r="S46" s="152">
        <f>'ian22'!S46+'feb22'!S46+'mar22'!S46+'apr22'!S46+'mai22'!S46+'iun22'!S46</f>
        <v>0</v>
      </c>
      <c r="T46" s="152">
        <f>'ian22'!T46+'feb22'!T46+'mar22'!T46+'apr22'!T46+'mai22'!T46+'iun22'!T46</f>
        <v>0</v>
      </c>
      <c r="U46" s="152">
        <f>'ian22'!U46+'feb22'!U46+'mar22'!U46+'apr22'!U46+'mai22'!U46+'iun22'!U46</f>
        <v>0</v>
      </c>
      <c r="V46" s="152">
        <f>'ian22'!V46+'feb22'!V46+'mar22'!V46+'apr22'!V46+'mai22'!V46+'iun22'!V46</f>
        <v>0</v>
      </c>
      <c r="W46" s="152">
        <f>'ian22'!W46+'feb22'!W46+'mar22'!W46+'apr22'!W46+'mai22'!W46+'iun22'!W46</f>
        <v>0</v>
      </c>
      <c r="X46" s="152">
        <f>'ian22'!X46+'feb22'!X46+'mar22'!X46+'apr22'!X46+'mai22'!X46+'iun22'!X46</f>
        <v>0</v>
      </c>
      <c r="Y46" s="152">
        <f>'ian22'!Y46+'feb22'!Y46+'mar22'!Y46+'apr22'!Y46+'mai22'!Y46+'iun22'!Y46</f>
        <v>0</v>
      </c>
      <c r="Z46" s="152">
        <f>'ian22'!Z46+'feb22'!Z46+'mar22'!Z46+'apr22'!Z46+'mai22'!Z46+'iun22'!Z46</f>
        <v>0</v>
      </c>
      <c r="AA46" s="152">
        <f>'ian22'!AA46+'feb22'!AA46+'mar22'!AA46+'apr22'!AA46+'mai22'!AA46+'iun22'!AA46</f>
        <v>0</v>
      </c>
      <c r="AB46" s="152">
        <f>'ian22'!AB46+'feb22'!AB46+'mar22'!AB46+'apr22'!AB46+'mai22'!AB46+'iun22'!AB46</f>
        <v>0</v>
      </c>
      <c r="AC46" s="152">
        <f>'ian22'!AC46+'feb22'!AC46+'mar22'!AC46+'apr22'!AC46+'mai22'!AC46+'iun22'!AC46</f>
        <v>0</v>
      </c>
      <c r="AD46" s="152">
        <f>'ian22'!AD46+'feb22'!AD46+'mar22'!AD46+'apr22'!AD46+'mai22'!AD46+'iun22'!AD46</f>
        <v>0</v>
      </c>
      <c r="AE46" s="152">
        <f>'ian22'!AE46+'feb22'!AE46+'mar22'!AE46+'apr22'!AE46+'mai22'!AE46+'iun22'!AE46</f>
        <v>0</v>
      </c>
      <c r="AF46" s="152">
        <f>'ian22'!AF46+'feb22'!AF46+'mar22'!AF46+'apr22'!AF46+'mai22'!AF46+'iun22'!AF46</f>
        <v>0</v>
      </c>
      <c r="AG46" s="152">
        <f>'ian22'!AG46+'feb22'!AG46+'mar22'!AG46+'apr22'!AG46+'mai22'!AG46+'iun22'!AG46</f>
        <v>0</v>
      </c>
      <c r="AH46" s="152">
        <f>'ian22'!AH46+'feb22'!AH46+'mar22'!AH46+'apr22'!AH46+'mai22'!AH46+'iun22'!AH46</f>
        <v>0</v>
      </c>
      <c r="AI46" s="152">
        <f>'ian22'!AI46+'feb22'!AI46+'mar22'!AI46+'apr22'!AI46+'mai22'!AI46+'iun22'!AI46</f>
        <v>0</v>
      </c>
      <c r="AJ46" s="152">
        <f>'ian22'!AJ46+'feb22'!AJ46+'mar22'!AJ46+'apr22'!AJ46+'mai22'!AJ46+'iun22'!AJ46</f>
        <v>0</v>
      </c>
      <c r="AK46" s="152">
        <f>'ian22'!AK46+'feb22'!AK46+'mar22'!AK46+'apr22'!AK46+'mai22'!AK46+'iun22'!AK46</f>
        <v>0</v>
      </c>
      <c r="AL46" s="152">
        <f>'ian22'!AL46+'feb22'!AL46+'mar22'!AL46+'apr22'!AL46+'mai22'!AL46+'iun22'!AL46</f>
        <v>0</v>
      </c>
      <c r="AM46" s="152">
        <f>'ian22'!AM46+'feb22'!AM46+'mar22'!AM46+'apr22'!AM46+'mai22'!AM46+'iun22'!AM46</f>
        <v>0</v>
      </c>
      <c r="AN46" s="152">
        <f>'ian22'!AN46+'feb22'!AN46+'mar22'!AN46+'apr22'!AN46+'mai22'!AN46+'iun22'!AN46</f>
        <v>0</v>
      </c>
      <c r="AO46" s="152">
        <f>'ian22'!AO46+'feb22'!AO46+'mar22'!AO46+'apr22'!AO46+'mai22'!AO46+'iun22'!AO46</f>
        <v>0</v>
      </c>
      <c r="AP46" s="152">
        <f>'ian22'!AP46+'feb22'!AP46+'mar22'!AP46+'apr22'!AP46+'mai22'!AP46+'iun22'!AP46</f>
        <v>0</v>
      </c>
      <c r="AQ46" s="152">
        <f>'ian22'!AQ46+'feb22'!AQ46+'mar22'!AQ46+'apr22'!AQ46+'mai22'!AQ46+'iun22'!AQ46</f>
        <v>0</v>
      </c>
      <c r="AR46" s="152">
        <f>'ian22'!AR46+'feb22'!AR46+'mar22'!AR46+'apr22'!AR46+'mai22'!AR46+'iun22'!AR46</f>
        <v>0</v>
      </c>
      <c r="AS46" s="152">
        <f>'ian22'!AS46+'feb22'!AS46+'mar22'!AS46+'apr22'!AS46+'mai22'!AS46+'iun22'!AS46</f>
        <v>0</v>
      </c>
      <c r="AT46" s="205"/>
      <c r="AU46" s="17" t="str">
        <f>IF(AI49+AI50+AI51=AI48," ","GRESEALA")</f>
        <v xml:space="preserve"> </v>
      </c>
      <c r="AV46" s="17" t="str">
        <f>IF(AJ49+AJ50+AJ51=AJ48," ","GRESEALA")</f>
        <v xml:space="preserve"> </v>
      </c>
      <c r="AW46" s="17" t="str">
        <f>IF(AK49+AK50+AK51=AK48," ","GRESEALA")</f>
        <v xml:space="preserve"> </v>
      </c>
      <c r="AX46" s="17" t="str">
        <f>IF(AL49+AL50+AL51=AL48," ","GRESEALA")</f>
        <v xml:space="preserve"> </v>
      </c>
      <c r="AY46" s="17" t="str">
        <f t="shared" ref="AY46:AZ46" si="33">IF(AR49+AR50+AR51=AR48," ","GRESEALA")</f>
        <v xml:space="preserve"> </v>
      </c>
      <c r="AZ46" s="17" t="str">
        <f t="shared" si="33"/>
        <v xml:space="preserve"> </v>
      </c>
      <c r="BA46" s="17" t="str">
        <f>IF(E48+F48=D48," ","GRESEALA")</f>
        <v xml:space="preserve"> </v>
      </c>
      <c r="BB46" s="23" t="str">
        <f>IF(G48+K48+I48+L48+M48=D48," ","GRESEALA")</f>
        <v xml:space="preserve"> </v>
      </c>
      <c r="BC46" s="17" t="str">
        <f>IF(O48+P48=D48," ","GRESEALA")</f>
        <v xml:space="preserve"> </v>
      </c>
      <c r="BD46" s="17" t="str">
        <f>IF(Q48+S48+T48+U48+V48+W48=D48," ","GRESEALA")</f>
        <v xml:space="preserve"> </v>
      </c>
      <c r="BE46" s="17" t="str">
        <f>IF(X48+Y48+Z48=D48," ","GRESEALA")</f>
        <v xml:space="preserve"> </v>
      </c>
      <c r="BF46" s="23" t="str">
        <f>IF(AA48+AC48+AE48+AF48+AG48+AH48+AI48+AJ48+AK48+AL48+AM48+AN48+AO48+AP48+AQ48+AR48+AS48&gt;=D48," ","GRESEALA")</f>
        <v xml:space="preserve"> </v>
      </c>
      <c r="BG46" s="17" t="str">
        <f>IF(H48&lt;=G48," ","GRESEALA")</f>
        <v xml:space="preserve"> </v>
      </c>
      <c r="BH46" s="17" t="str">
        <f>IF(H13&lt;=G13," ","GRESEALA")</f>
        <v xml:space="preserve"> </v>
      </c>
      <c r="BI46" s="17" t="str">
        <f>IF(H14&lt;=G14," ","GRESEALA")</f>
        <v xml:space="preserve"> </v>
      </c>
      <c r="BJ46" s="17" t="str">
        <f>IF(H15&lt;=G15," ","GRESEALA")</f>
        <v xml:space="preserve"> </v>
      </c>
      <c r="BK46" s="17" t="str">
        <f>IF(H16&lt;=G16," ","GRESEALA")</f>
        <v xml:space="preserve"> </v>
      </c>
      <c r="BL46" s="12"/>
      <c r="BM46" s="12"/>
      <c r="BN46" s="12"/>
      <c r="BO46" s="12"/>
      <c r="BP46" s="12"/>
      <c r="BQ46" s="12"/>
      <c r="BR46" s="12"/>
      <c r="BS46" s="12"/>
      <c r="BT46" s="12"/>
      <c r="BU46" s="12"/>
      <c r="BV46" s="12"/>
      <c r="BW46" s="12"/>
      <c r="BX46" s="12"/>
      <c r="BY46" s="12"/>
      <c r="BZ46" s="12"/>
      <c r="CA46" s="12"/>
      <c r="CB46" s="12"/>
      <c r="CC46" s="12"/>
      <c r="CD46" s="12"/>
      <c r="CE46" s="12"/>
      <c r="CF46" s="12"/>
      <c r="CG46" s="12"/>
      <c r="CH46" s="12"/>
      <c r="CI46" s="12"/>
      <c r="CJ46" s="12"/>
      <c r="CK46" s="12"/>
      <c r="CL46" s="12"/>
      <c r="CM46" s="12"/>
      <c r="CN46" s="12"/>
      <c r="CO46" s="12"/>
      <c r="CP46" s="12"/>
      <c r="CQ46" s="12"/>
      <c r="CR46" s="12"/>
      <c r="CS46" s="12"/>
      <c r="CT46" s="12"/>
      <c r="CU46" s="12"/>
      <c r="CV46" s="12"/>
      <c r="CW46" s="12"/>
      <c r="CX46" s="12"/>
      <c r="CY46" s="12"/>
      <c r="CZ46" s="12"/>
      <c r="DA46" s="12"/>
      <c r="DB46" s="12"/>
      <c r="DC46" s="12"/>
      <c r="DD46" s="12"/>
      <c r="DE46" s="12"/>
      <c r="DF46" s="12"/>
      <c r="DG46" s="12"/>
      <c r="DH46" s="12"/>
      <c r="DI46" s="12"/>
      <c r="DJ46" s="12"/>
      <c r="DK46" s="12"/>
      <c r="DL46" s="12"/>
      <c r="DM46" s="12"/>
      <c r="DN46" s="12"/>
      <c r="DO46" s="12"/>
      <c r="DP46" s="12"/>
      <c r="DQ46" s="12"/>
      <c r="DR46" s="12"/>
      <c r="DS46" s="12"/>
      <c r="DT46" s="12"/>
      <c r="DU46" s="12"/>
      <c r="DV46" s="12"/>
      <c r="DW46" s="12"/>
      <c r="DX46" s="12"/>
      <c r="DY46" s="12"/>
      <c r="DZ46" s="12"/>
      <c r="EA46" s="12"/>
      <c r="EB46" s="12"/>
      <c r="EC46" s="12"/>
      <c r="ED46" s="12"/>
      <c r="EE46" s="12"/>
      <c r="EF46" s="12"/>
      <c r="EG46" s="12"/>
      <c r="EH46" s="12"/>
      <c r="EI46" s="12"/>
      <c r="EJ46" s="12"/>
      <c r="EK46" s="12"/>
      <c r="EL46" s="12"/>
      <c r="EM46" s="12"/>
      <c r="EN46" s="12"/>
      <c r="EO46" s="12"/>
      <c r="EP46" s="12"/>
      <c r="EQ46" s="12"/>
      <c r="ER46" s="12"/>
      <c r="ES46" s="12"/>
      <c r="ET46" s="12"/>
      <c r="EU46" s="12"/>
      <c r="EV46" s="12"/>
      <c r="EW46" s="12"/>
      <c r="EX46" s="12"/>
      <c r="EY46" s="12"/>
      <c r="EZ46" s="12"/>
      <c r="FA46" s="12"/>
      <c r="FB46" s="12"/>
      <c r="FC46" s="12"/>
      <c r="FD46" s="12"/>
      <c r="FE46" s="12"/>
      <c r="FF46" s="12"/>
      <c r="FG46" s="12"/>
      <c r="FH46" s="12"/>
      <c r="FI46" s="12"/>
      <c r="FJ46" s="12"/>
      <c r="FK46" s="12"/>
      <c r="FL46" s="12"/>
      <c r="FM46" s="12"/>
      <c r="FN46" s="12"/>
      <c r="FO46" s="12"/>
      <c r="FP46" s="12"/>
      <c r="FQ46" s="12"/>
      <c r="FR46" s="12"/>
      <c r="FS46" s="12"/>
      <c r="FT46" s="12"/>
      <c r="FU46" s="12"/>
      <c r="FV46" s="12"/>
      <c r="FW46" s="12"/>
      <c r="FX46" s="12"/>
      <c r="FY46" s="12"/>
      <c r="FZ46" s="12"/>
      <c r="GA46" s="12"/>
      <c r="GB46" s="12"/>
      <c r="GC46" s="12"/>
      <c r="GD46" s="12"/>
      <c r="GE46" s="12"/>
      <c r="GF46" s="12"/>
      <c r="GG46" s="12"/>
      <c r="GH46" s="12"/>
      <c r="GI46" s="12"/>
      <c r="GJ46" s="12"/>
      <c r="GK46" s="12"/>
      <c r="GL46" s="12"/>
      <c r="GM46" s="12"/>
      <c r="GN46" s="12"/>
      <c r="GO46" s="12"/>
      <c r="GP46" s="12"/>
      <c r="GQ46" s="12"/>
      <c r="GR46" s="12"/>
      <c r="GS46" s="12"/>
      <c r="GT46" s="12"/>
      <c r="GU46" s="12"/>
      <c r="GV46" s="12"/>
      <c r="GW46" s="12"/>
      <c r="GX46" s="12"/>
      <c r="GY46" s="12"/>
      <c r="GZ46" s="12"/>
      <c r="HA46" s="12"/>
      <c r="HB46" s="12"/>
      <c r="HC46" s="12"/>
      <c r="HD46" s="12"/>
      <c r="HE46" s="12"/>
      <c r="HF46" s="12"/>
      <c r="HG46" s="12"/>
      <c r="HH46" s="12"/>
      <c r="HI46" s="12"/>
      <c r="HJ46" s="12"/>
      <c r="HK46" s="12"/>
      <c r="HL46" s="12"/>
      <c r="HM46" s="12"/>
      <c r="HN46" s="12"/>
      <c r="HO46" s="12"/>
    </row>
    <row r="47" spans="2:223" ht="78.75" customHeight="1" x14ac:dyDescent="0.45">
      <c r="B47" s="208">
        <v>8</v>
      </c>
      <c r="C47" s="133" t="s">
        <v>107</v>
      </c>
      <c r="D47" s="186">
        <f t="shared" si="0"/>
        <v>0</v>
      </c>
      <c r="E47" s="152">
        <f>'ian22'!E47+'feb22'!E47+'mar22'!E47+'apr22'!E47+'mai22'!E47+'iun22'!E47</f>
        <v>0</v>
      </c>
      <c r="F47" s="152">
        <f>'ian22'!F47+'feb22'!F47+'mar22'!F47+'apr22'!F47+'mai22'!F47+'iun22'!F47</f>
        <v>0</v>
      </c>
      <c r="G47" s="152">
        <f>'ian22'!G47+'feb22'!G47+'mar22'!G47+'apr22'!G47+'mai22'!G47+'iun22'!G47</f>
        <v>0</v>
      </c>
      <c r="H47" s="152">
        <f>'ian22'!H47+'feb22'!H47+'mar22'!H47+'apr22'!H47+'mai22'!H47+'iun22'!H47</f>
        <v>0</v>
      </c>
      <c r="I47" s="152">
        <f>'ian22'!I47+'feb22'!I47+'mar22'!I47+'apr22'!I47+'mai22'!I47+'iun22'!I47</f>
        <v>0</v>
      </c>
      <c r="J47" s="152">
        <f>'ian22'!J47+'feb22'!J47+'mar22'!J47+'apr22'!J47+'mai22'!J47+'iun22'!J47</f>
        <v>0</v>
      </c>
      <c r="K47" s="152">
        <f>'ian22'!K47+'feb22'!K47+'mar22'!K47+'apr22'!K47+'mai22'!K47+'iun22'!K47</f>
        <v>0</v>
      </c>
      <c r="L47" s="152">
        <f>'ian22'!L47+'feb22'!L47+'mar22'!L47+'apr22'!L47+'mai22'!L47+'iun22'!L47</f>
        <v>0</v>
      </c>
      <c r="M47" s="152">
        <f>'ian22'!M47+'feb22'!M47+'mar22'!M47+'apr22'!M47+'mai22'!M47+'iun22'!M47</f>
        <v>0</v>
      </c>
      <c r="N47" s="152">
        <f>'ian22'!N47+'feb22'!N47+'mar22'!N47+'apr22'!N47+'mai22'!N47+'iun22'!N47</f>
        <v>0</v>
      </c>
      <c r="O47" s="152">
        <f>'ian22'!O47+'feb22'!O47+'mar22'!O47+'apr22'!O47+'mai22'!O47+'iun22'!O47</f>
        <v>0</v>
      </c>
      <c r="P47" s="152">
        <f>'ian22'!P47+'feb22'!P47+'mar22'!P47+'apr22'!P47+'mai22'!P47+'iun22'!P47</f>
        <v>0</v>
      </c>
      <c r="Q47" s="152">
        <f>'ian22'!Q47+'feb22'!Q47+'mar22'!Q47+'apr22'!Q47+'mai22'!Q47+'iun22'!Q47</f>
        <v>0</v>
      </c>
      <c r="R47" s="152">
        <f>'ian22'!R47+'feb22'!R47+'mar22'!R47+'apr22'!R47+'mai22'!R47+'iun22'!R47</f>
        <v>0</v>
      </c>
      <c r="S47" s="152">
        <f>'ian22'!S47+'feb22'!S47+'mar22'!S47+'apr22'!S47+'mai22'!S47+'iun22'!S47</f>
        <v>0</v>
      </c>
      <c r="T47" s="152">
        <f>'ian22'!T47+'feb22'!T47+'mar22'!T47+'apr22'!T47+'mai22'!T47+'iun22'!T47</f>
        <v>0</v>
      </c>
      <c r="U47" s="152">
        <f>'ian22'!U47+'feb22'!U47+'mar22'!U47+'apr22'!U47+'mai22'!U47+'iun22'!U47</f>
        <v>0</v>
      </c>
      <c r="V47" s="152">
        <f>'ian22'!V47+'feb22'!V47+'mar22'!V47+'apr22'!V47+'mai22'!V47+'iun22'!V47</f>
        <v>0</v>
      </c>
      <c r="W47" s="152">
        <f>'ian22'!W47+'feb22'!W47+'mar22'!W47+'apr22'!W47+'mai22'!W47+'iun22'!W47</f>
        <v>0</v>
      </c>
      <c r="X47" s="152">
        <f>'ian22'!X47+'feb22'!X47+'mar22'!X47+'apr22'!X47+'mai22'!X47+'iun22'!X47</f>
        <v>0</v>
      </c>
      <c r="Y47" s="152">
        <f>'ian22'!Y47+'feb22'!Y47+'mar22'!Y47+'apr22'!Y47+'mai22'!Y47+'iun22'!Y47</f>
        <v>0</v>
      </c>
      <c r="Z47" s="152">
        <f>'ian22'!Z47+'feb22'!Z47+'mar22'!Z47+'apr22'!Z47+'mai22'!Z47+'iun22'!Z47</f>
        <v>0</v>
      </c>
      <c r="AA47" s="152">
        <f>'ian22'!AA47+'feb22'!AA47+'mar22'!AA47+'apr22'!AA47+'mai22'!AA47+'iun22'!AA47</f>
        <v>0</v>
      </c>
      <c r="AB47" s="152">
        <f>'ian22'!AB47+'feb22'!AB47+'mar22'!AB47+'apr22'!AB47+'mai22'!AB47+'iun22'!AB47</f>
        <v>0</v>
      </c>
      <c r="AC47" s="152">
        <f>'ian22'!AC47+'feb22'!AC47+'mar22'!AC47+'apr22'!AC47+'mai22'!AC47+'iun22'!AC47</f>
        <v>0</v>
      </c>
      <c r="AD47" s="152">
        <f>'ian22'!AD47+'feb22'!AD47+'mar22'!AD47+'apr22'!AD47+'mai22'!AD47+'iun22'!AD47</f>
        <v>0</v>
      </c>
      <c r="AE47" s="152">
        <f>'ian22'!AE47+'feb22'!AE47+'mar22'!AE47+'apr22'!AE47+'mai22'!AE47+'iun22'!AE47</f>
        <v>0</v>
      </c>
      <c r="AF47" s="152">
        <f>'ian22'!AF47+'feb22'!AF47+'mar22'!AF47+'apr22'!AF47+'mai22'!AF47+'iun22'!AF47</f>
        <v>0</v>
      </c>
      <c r="AG47" s="152">
        <f>'ian22'!AG47+'feb22'!AG47+'mar22'!AG47+'apr22'!AG47+'mai22'!AG47+'iun22'!AG47</f>
        <v>0</v>
      </c>
      <c r="AH47" s="152">
        <f>'ian22'!AH47+'feb22'!AH47+'mar22'!AH47+'apr22'!AH47+'mai22'!AH47+'iun22'!AH47</f>
        <v>0</v>
      </c>
      <c r="AI47" s="152">
        <f>'ian22'!AI47+'feb22'!AI47+'mar22'!AI47+'apr22'!AI47+'mai22'!AI47+'iun22'!AI47</f>
        <v>0</v>
      </c>
      <c r="AJ47" s="152">
        <f>'ian22'!AJ47+'feb22'!AJ47+'mar22'!AJ47+'apr22'!AJ47+'mai22'!AJ47+'iun22'!AJ47</f>
        <v>0</v>
      </c>
      <c r="AK47" s="152">
        <f>'ian22'!AK47+'feb22'!AK47+'mar22'!AK47+'apr22'!AK47+'mai22'!AK47+'iun22'!AK47</f>
        <v>0</v>
      </c>
      <c r="AL47" s="152">
        <f>'ian22'!AL47+'feb22'!AL47+'mar22'!AL47+'apr22'!AL47+'mai22'!AL47+'iun22'!AL47</f>
        <v>0</v>
      </c>
      <c r="AM47" s="152">
        <f>'ian22'!AM47+'feb22'!AM47+'mar22'!AM47+'apr22'!AM47+'mai22'!AM47+'iun22'!AM47</f>
        <v>0</v>
      </c>
      <c r="AN47" s="152">
        <f>'ian22'!AN47+'feb22'!AN47+'mar22'!AN47+'apr22'!AN47+'mai22'!AN47+'iun22'!AN47</f>
        <v>0</v>
      </c>
      <c r="AO47" s="152">
        <f>'ian22'!AO47+'feb22'!AO47+'mar22'!AO47+'apr22'!AO47+'mai22'!AO47+'iun22'!AO47</f>
        <v>0</v>
      </c>
      <c r="AP47" s="152">
        <f>'ian22'!AP47+'feb22'!AP47+'mar22'!AP47+'apr22'!AP47+'mai22'!AP47+'iun22'!AP47</f>
        <v>0</v>
      </c>
      <c r="AQ47" s="152">
        <f>'ian22'!AQ47+'feb22'!AQ47+'mar22'!AQ47+'apr22'!AQ47+'mai22'!AQ47+'iun22'!AQ47</f>
        <v>0</v>
      </c>
      <c r="AR47" s="152">
        <f>'ian22'!AR47+'feb22'!AR47+'mar22'!AR47+'apr22'!AR47+'mai22'!AR47+'iun22'!AR47</f>
        <v>0</v>
      </c>
      <c r="AS47" s="152">
        <f>'ian22'!AS47+'feb22'!AS47+'mar22'!AS47+'apr22'!AS47+'mai22'!AS47+'iun22'!AS47</f>
        <v>0</v>
      </c>
      <c r="AT47" s="205"/>
      <c r="AU47" s="17" t="str">
        <f>IF(H17&lt;=G17," ","GRESEALA")</f>
        <v xml:space="preserve"> </v>
      </c>
      <c r="AV47" s="17" t="str">
        <f>IF(H18&lt;=G18," ","GRESEALA")</f>
        <v xml:space="preserve"> </v>
      </c>
      <c r="AW47" s="17" t="str">
        <f>IF(H19&lt;=G19," ","GRESEALA")</f>
        <v xml:space="preserve"> </v>
      </c>
      <c r="AX47" s="17" t="str">
        <f>IF(H20&lt;=G20," ","GRESEALA")</f>
        <v xml:space="preserve"> </v>
      </c>
      <c r="AY47" s="17" t="str">
        <f>IF(H21&lt;=G21," ","GRESEALA")</f>
        <v xml:space="preserve"> </v>
      </c>
      <c r="AZ47" s="17" t="str">
        <f>IF(H22&lt;=G22," ","GRESEALA")</f>
        <v xml:space="preserve"> </v>
      </c>
      <c r="BA47" s="17" t="str">
        <f>IF(H23&lt;=G23," ","GRESEALA")</f>
        <v xml:space="preserve"> </v>
      </c>
      <c r="BB47" s="17" t="str">
        <f>IF(H24&lt;=G24," ","GRESEALA")</f>
        <v xml:space="preserve"> </v>
      </c>
      <c r="BC47" s="17" t="str">
        <f>IF(H25&lt;=G25," ","GRESEALA")</f>
        <v xml:space="preserve"> </v>
      </c>
      <c r="BD47" s="17" t="str">
        <f>IF(H26&lt;=G26," ","GRESEALA")</f>
        <v xml:space="preserve"> </v>
      </c>
      <c r="BE47" s="17" t="str">
        <f>IF(H27&lt;=G27," ","GRESEALA")</f>
        <v xml:space="preserve"> </v>
      </c>
      <c r="BF47" s="17" t="str">
        <f>IF(H28&lt;=G28," ","GRESEALA")</f>
        <v xml:space="preserve"> </v>
      </c>
      <c r="BG47" s="17" t="str">
        <f>IF(H29&lt;=G29," ","GRESEALA")</f>
        <v xml:space="preserve"> </v>
      </c>
      <c r="BH47" s="17" t="str">
        <f>IF(H30&lt;=G30," ","GRESEALA")</f>
        <v xml:space="preserve"> </v>
      </c>
      <c r="BI47" s="17" t="str">
        <f>IF(H31&lt;=G31," ","GRESEALA")</f>
        <v xml:space="preserve"> </v>
      </c>
      <c r="BJ47" s="17" t="str">
        <f>IF(H32&lt;=G32," ","GRESEALA")</f>
        <v xml:space="preserve"> </v>
      </c>
      <c r="BK47" s="17" t="str">
        <f>IF(H33&lt;=G33," ","GRESEALA")</f>
        <v xml:space="preserve"> </v>
      </c>
      <c r="BL47" s="38"/>
    </row>
    <row r="48" spans="2:223" ht="42" customHeight="1" x14ac:dyDescent="0.35">
      <c r="B48" s="206">
        <v>9</v>
      </c>
      <c r="C48" s="127" t="s">
        <v>108</v>
      </c>
      <c r="D48" s="192">
        <f t="shared" si="0"/>
        <v>10</v>
      </c>
      <c r="E48" s="152">
        <f>'ian22'!E48+'feb22'!E48+'mar22'!E48+'apr22'!E48+'mai22'!E48+'iun22'!E48</f>
        <v>0</v>
      </c>
      <c r="F48" s="152">
        <f>'ian22'!F48+'feb22'!F48+'mar22'!F48+'apr22'!F48+'mai22'!F48+'iun22'!F48</f>
        <v>10</v>
      </c>
      <c r="G48" s="152">
        <f>'ian22'!G48+'feb22'!G48+'mar22'!G48+'apr22'!G48+'mai22'!G48+'iun22'!G48</f>
        <v>2</v>
      </c>
      <c r="H48" s="152">
        <f>'ian22'!H48+'feb22'!H48+'mar22'!H48+'apr22'!H48+'mai22'!H48+'iun22'!H48</f>
        <v>0</v>
      </c>
      <c r="I48" s="152">
        <f>'ian22'!I48+'feb22'!I48+'mar22'!I48+'apr22'!I48+'mai22'!I48+'iun22'!I48</f>
        <v>0</v>
      </c>
      <c r="J48" s="152">
        <f>'ian22'!J48+'feb22'!J48+'mar22'!J48+'apr22'!J48+'mai22'!J48+'iun22'!J48</f>
        <v>0</v>
      </c>
      <c r="K48" s="152">
        <f>'ian22'!K48+'feb22'!K48+'mar22'!K48+'apr22'!K48+'mai22'!K48+'iun22'!K48</f>
        <v>1</v>
      </c>
      <c r="L48" s="152">
        <f>'ian22'!L48+'feb22'!L48+'mar22'!L48+'apr22'!L48+'mai22'!L48+'iun22'!L48</f>
        <v>0</v>
      </c>
      <c r="M48" s="152">
        <f>'ian22'!M48+'feb22'!M48+'mar22'!M48+'apr22'!M48+'mai22'!M48+'iun22'!M48</f>
        <v>7</v>
      </c>
      <c r="N48" s="152">
        <f>'ian22'!N48+'feb22'!N48+'mar22'!N48+'apr22'!N48+'mai22'!N48+'iun22'!N48</f>
        <v>2</v>
      </c>
      <c r="O48" s="152">
        <f>'ian22'!O48+'feb22'!O48+'mar22'!O48+'apr22'!O48+'mai22'!O48+'iun22'!O48</f>
        <v>3</v>
      </c>
      <c r="P48" s="152">
        <f>'ian22'!P48+'feb22'!P48+'mar22'!P48+'apr22'!P48+'mai22'!P48+'iun22'!P48</f>
        <v>7</v>
      </c>
      <c r="Q48" s="152">
        <f>'ian22'!Q48+'feb22'!Q48+'mar22'!Q48+'apr22'!Q48+'mai22'!Q48+'iun22'!Q48</f>
        <v>3</v>
      </c>
      <c r="R48" s="152">
        <f>'ian22'!R48+'feb22'!R48+'mar22'!R48+'apr22'!R48+'mai22'!R48+'iun22'!R48</f>
        <v>0</v>
      </c>
      <c r="S48" s="152">
        <f>'ian22'!S48+'feb22'!S48+'mar22'!S48+'apr22'!S48+'mai22'!S48+'iun22'!S48</f>
        <v>0</v>
      </c>
      <c r="T48" s="152">
        <f>'ian22'!T48+'feb22'!T48+'mar22'!T48+'apr22'!T48+'mai22'!T48+'iun22'!T48</f>
        <v>2</v>
      </c>
      <c r="U48" s="152">
        <f>'ian22'!U48+'feb22'!U48+'mar22'!U48+'apr22'!U48+'mai22'!U48+'iun22'!U48</f>
        <v>4</v>
      </c>
      <c r="V48" s="152">
        <f>'ian22'!V48+'feb22'!V48+'mar22'!V48+'apr22'!V48+'mai22'!V48+'iun22'!V48</f>
        <v>0</v>
      </c>
      <c r="W48" s="152">
        <f>'ian22'!W48+'feb22'!W48+'mar22'!W48+'apr22'!W48+'mai22'!W48+'iun22'!W48</f>
        <v>1</v>
      </c>
      <c r="X48" s="152">
        <f>'ian22'!X48+'feb22'!X48+'mar22'!X48+'apr22'!X48+'mai22'!X48+'iun22'!X48</f>
        <v>10</v>
      </c>
      <c r="Y48" s="152">
        <f>'ian22'!Y48+'feb22'!Y48+'mar22'!Y48+'apr22'!Y48+'mai22'!Y48+'iun22'!Y48</f>
        <v>0</v>
      </c>
      <c r="Z48" s="152">
        <f>'ian22'!Z48+'feb22'!Z48+'mar22'!Z48+'apr22'!Z48+'mai22'!Z48+'iun22'!Z48</f>
        <v>0</v>
      </c>
      <c r="AA48" s="152">
        <f>'ian22'!AA48+'feb22'!AA48+'mar22'!AA48+'apr22'!AA48+'mai22'!AA48+'iun22'!AA48</f>
        <v>0</v>
      </c>
      <c r="AB48" s="152">
        <f>'ian22'!AB48+'feb22'!AB48+'mar22'!AB48+'apr22'!AB48+'mai22'!AB48+'iun22'!AB48</f>
        <v>0</v>
      </c>
      <c r="AC48" s="152">
        <f>'ian22'!AC48+'feb22'!AC48+'mar22'!AC48+'apr22'!AC48+'mai22'!AC48+'iun22'!AC48</f>
        <v>0</v>
      </c>
      <c r="AD48" s="152">
        <f>'ian22'!AD48+'feb22'!AD48+'mar22'!AD48+'apr22'!AD48+'mai22'!AD48+'iun22'!AD48</f>
        <v>0</v>
      </c>
      <c r="AE48" s="152">
        <f>'ian22'!AE48+'feb22'!AE48+'mar22'!AE48+'apr22'!AE48+'mai22'!AE48+'iun22'!AE48</f>
        <v>0</v>
      </c>
      <c r="AF48" s="152">
        <f>'ian22'!AF48+'feb22'!AF48+'mar22'!AF48+'apr22'!AF48+'mai22'!AF48+'iun22'!AF48</f>
        <v>0</v>
      </c>
      <c r="AG48" s="152">
        <f>'ian22'!AG48+'feb22'!AG48+'mar22'!AG48+'apr22'!AG48+'mai22'!AG48+'iun22'!AG48</f>
        <v>0</v>
      </c>
      <c r="AH48" s="152">
        <f>'ian22'!AH48+'feb22'!AH48+'mar22'!AH48+'apr22'!AH48+'mai22'!AH48+'iun22'!AH48</f>
        <v>0</v>
      </c>
      <c r="AI48" s="152">
        <f>'ian22'!AI48+'feb22'!AI48+'mar22'!AI48+'apr22'!AI48+'mai22'!AI48+'iun22'!AI48</f>
        <v>0</v>
      </c>
      <c r="AJ48" s="152">
        <f>'ian22'!AJ48+'feb22'!AJ48+'mar22'!AJ48+'apr22'!AJ48+'mai22'!AJ48+'iun22'!AJ48</f>
        <v>0</v>
      </c>
      <c r="AK48" s="152">
        <f>'ian22'!AK48+'feb22'!AK48+'mar22'!AK48+'apr22'!AK48+'mai22'!AK48+'iun22'!AK48</f>
        <v>0</v>
      </c>
      <c r="AL48" s="152">
        <f>'ian22'!AL48+'feb22'!AL48+'mar22'!AL48+'apr22'!AL48+'mai22'!AL48+'iun22'!AL48</f>
        <v>0</v>
      </c>
      <c r="AM48" s="152">
        <f>'ian22'!AM48+'feb22'!AM48+'mar22'!AM48+'apr22'!AM48+'mai22'!AM48+'iun22'!AM48</f>
        <v>0</v>
      </c>
      <c r="AN48" s="152">
        <f>'ian22'!AN48+'feb22'!AN48+'mar22'!AN48+'apr22'!AN48+'mai22'!AN48+'iun22'!AN48</f>
        <v>0</v>
      </c>
      <c r="AO48" s="152">
        <f>'ian22'!AO48+'feb22'!AO48+'mar22'!AO48+'apr22'!AO48+'mai22'!AO48+'iun22'!AO48</f>
        <v>0</v>
      </c>
      <c r="AP48" s="152">
        <f>'ian22'!AP48+'feb22'!AP48+'mar22'!AP48+'apr22'!AP48+'mai22'!AP48+'iun22'!AP48</f>
        <v>0</v>
      </c>
      <c r="AQ48" s="152">
        <f>'ian22'!AQ48+'feb22'!AQ48+'mar22'!AQ48+'apr22'!AQ48+'mai22'!AQ48+'iun22'!AQ48</f>
        <v>0</v>
      </c>
      <c r="AR48" s="152">
        <f>'ian22'!AR48+'feb22'!AR48+'mar22'!AR48+'apr22'!AR48+'mai22'!AR48+'iun22'!AR48</f>
        <v>0</v>
      </c>
      <c r="AS48" s="152">
        <f>'ian22'!AS48+'feb22'!AS48+'mar22'!AS48+'apr22'!AS48+'mai22'!AS48+'iun22'!AS48</f>
        <v>10</v>
      </c>
      <c r="AT48" s="210"/>
      <c r="AU48" s="17" t="str">
        <f>IF(H34&lt;=G34," ","GRESEALA")</f>
        <v xml:space="preserve"> </v>
      </c>
      <c r="AV48" s="17" t="str">
        <f>IF(H35&lt;=G35," ","GRESEALA")</f>
        <v xml:space="preserve"> </v>
      </c>
      <c r="AW48" s="17" t="str">
        <f>IF(H36&lt;=G36," ","GRESEALA")</f>
        <v xml:space="preserve"> </v>
      </c>
      <c r="AX48" s="17" t="str">
        <f>IF(H37&lt;=G37," ","GRESEALA")</f>
        <v xml:space="preserve"> </v>
      </c>
      <c r="AY48" s="17" t="str">
        <f>IF(H38&lt;=G38," ","GRESEALA")</f>
        <v xml:space="preserve"> </v>
      </c>
      <c r="AZ48" s="17" t="str">
        <f>IF(H39&lt;=G39," ","GRESEALA")</f>
        <v xml:space="preserve"> </v>
      </c>
      <c r="BA48" s="17" t="str">
        <f>IF(H40&lt;=G40," ","GRESEALA")</f>
        <v xml:space="preserve"> </v>
      </c>
      <c r="BB48" s="17" t="str">
        <f>IF(H41&lt;=G41," ","GRESEALA")</f>
        <v xml:space="preserve"> </v>
      </c>
      <c r="BC48" s="17" t="str">
        <f>IF(H42&lt;=G42," ","GRESEALA")</f>
        <v xml:space="preserve"> </v>
      </c>
      <c r="BD48" s="17" t="str">
        <f>IF(H43&lt;=G43," ","GRESEALA")</f>
        <v xml:space="preserve"> </v>
      </c>
      <c r="BE48" s="17" t="str">
        <f>IF(H44&lt;=G44," ","GRESEALA")</f>
        <v xml:space="preserve"> </v>
      </c>
      <c r="BF48" s="17" t="str">
        <f>IF(H45&lt;=G45," ","GRESEALA")</f>
        <v xml:space="preserve"> </v>
      </c>
      <c r="BG48" s="17" t="str">
        <f>IF(H46&lt;=G46," ","GRESEALA")</f>
        <v xml:space="preserve"> </v>
      </c>
      <c r="BH48" s="17" t="str">
        <f>IF(H47&lt;=G47," ","GRESEALA")</f>
        <v xml:space="preserve"> </v>
      </c>
      <c r="BI48" s="17" t="str">
        <f>IF(H48&lt;=G48," ","GRESEALA")</f>
        <v xml:space="preserve"> </v>
      </c>
      <c r="BJ48" s="17" t="str">
        <f>IF(H49&lt;=G49," ","GRESEALA")</f>
        <v xml:space="preserve"> </v>
      </c>
      <c r="BK48" s="17" t="str">
        <f>IF(H50&lt;=G50," ","GRESEALA")</f>
        <v xml:space="preserve"> </v>
      </c>
    </row>
    <row r="49" spans="2:64" ht="48" customHeight="1" x14ac:dyDescent="0.45">
      <c r="B49" s="208" t="s">
        <v>109</v>
      </c>
      <c r="C49" s="139" t="s">
        <v>110</v>
      </c>
      <c r="D49" s="189">
        <f t="shared" si="0"/>
        <v>8</v>
      </c>
      <c r="E49" s="152">
        <f>'ian22'!E49+'feb22'!E49+'mar22'!E49+'apr22'!E49+'mai22'!E49+'iun22'!E49</f>
        <v>0</v>
      </c>
      <c r="F49" s="152">
        <f>'ian22'!F49+'feb22'!F49+'mar22'!F49+'apr22'!F49+'mai22'!F49+'iun22'!F49</f>
        <v>8</v>
      </c>
      <c r="G49" s="152">
        <f>'ian22'!G49+'feb22'!G49+'mar22'!G49+'apr22'!G49+'mai22'!G49+'iun22'!G49</f>
        <v>1</v>
      </c>
      <c r="H49" s="152">
        <f>'ian22'!H49+'feb22'!H49+'mar22'!H49+'apr22'!H49+'mai22'!H49+'iun22'!H49</f>
        <v>0</v>
      </c>
      <c r="I49" s="152">
        <f>'ian22'!I49+'feb22'!I49+'mar22'!I49+'apr22'!I49+'mai22'!I49+'iun22'!I49</f>
        <v>0</v>
      </c>
      <c r="J49" s="152">
        <f>'ian22'!J49+'feb22'!J49+'mar22'!J49+'apr22'!J49+'mai22'!J49+'iun22'!J49</f>
        <v>0</v>
      </c>
      <c r="K49" s="152">
        <f>'ian22'!K49+'feb22'!K49+'mar22'!K49+'apr22'!K49+'mai22'!K49+'iun22'!K49</f>
        <v>0</v>
      </c>
      <c r="L49" s="152">
        <f>'ian22'!L49+'feb22'!L49+'mar22'!L49+'apr22'!L49+'mai22'!L49+'iun22'!L49</f>
        <v>0</v>
      </c>
      <c r="M49" s="152">
        <f>'ian22'!M49+'feb22'!M49+'mar22'!M49+'apr22'!M49+'mai22'!M49+'iun22'!M49</f>
        <v>7</v>
      </c>
      <c r="N49" s="152">
        <f>'ian22'!N49+'feb22'!N49+'mar22'!N49+'apr22'!N49+'mai22'!N49+'iun22'!N49</f>
        <v>2</v>
      </c>
      <c r="O49" s="152">
        <f>'ian22'!O49+'feb22'!O49+'mar22'!O49+'apr22'!O49+'mai22'!O49+'iun22'!O49</f>
        <v>1</v>
      </c>
      <c r="P49" s="152">
        <f>'ian22'!P49+'feb22'!P49+'mar22'!P49+'apr22'!P49+'mai22'!P49+'iun22'!P49</f>
        <v>7</v>
      </c>
      <c r="Q49" s="152">
        <f>'ian22'!Q49+'feb22'!Q49+'mar22'!Q49+'apr22'!Q49+'mai22'!Q49+'iun22'!Q49</f>
        <v>3</v>
      </c>
      <c r="R49" s="152">
        <f>'ian22'!R49+'feb22'!R49+'mar22'!R49+'apr22'!R49+'mai22'!R49+'iun22'!R49</f>
        <v>0</v>
      </c>
      <c r="S49" s="152">
        <f>'ian22'!S49+'feb22'!S49+'mar22'!S49+'apr22'!S49+'mai22'!S49+'iun22'!S49</f>
        <v>0</v>
      </c>
      <c r="T49" s="152">
        <f>'ian22'!T49+'feb22'!T49+'mar22'!T49+'apr22'!T49+'mai22'!T49+'iun22'!T49</f>
        <v>2</v>
      </c>
      <c r="U49" s="152">
        <f>'ian22'!U49+'feb22'!U49+'mar22'!U49+'apr22'!U49+'mai22'!U49+'iun22'!U49</f>
        <v>3</v>
      </c>
      <c r="V49" s="152">
        <f>'ian22'!V49+'feb22'!V49+'mar22'!V49+'apr22'!V49+'mai22'!V49+'iun22'!V49</f>
        <v>0</v>
      </c>
      <c r="W49" s="152">
        <f>'ian22'!W49+'feb22'!W49+'mar22'!W49+'apr22'!W49+'mai22'!W49+'iun22'!W49</f>
        <v>0</v>
      </c>
      <c r="X49" s="152">
        <f>'ian22'!X49+'feb22'!X49+'mar22'!X49+'apr22'!X49+'mai22'!X49+'iun22'!X49</f>
        <v>8</v>
      </c>
      <c r="Y49" s="152">
        <f>'ian22'!Y49+'feb22'!Y49+'mar22'!Y49+'apr22'!Y49+'mai22'!Y49+'iun22'!Y49</f>
        <v>0</v>
      </c>
      <c r="Z49" s="152">
        <f>'ian22'!Z49+'feb22'!Z49+'mar22'!Z49+'apr22'!Z49+'mai22'!Z49+'iun22'!Z49</f>
        <v>0</v>
      </c>
      <c r="AA49" s="152">
        <f>'ian22'!AA49+'feb22'!AA49+'mar22'!AA49+'apr22'!AA49+'mai22'!AA49+'iun22'!AA49</f>
        <v>0</v>
      </c>
      <c r="AB49" s="152">
        <f>'ian22'!AB49+'feb22'!AB49+'mar22'!AB49+'apr22'!AB49+'mai22'!AB49+'iun22'!AB49</f>
        <v>0</v>
      </c>
      <c r="AC49" s="152">
        <f>'ian22'!AC49+'feb22'!AC49+'mar22'!AC49+'apr22'!AC49+'mai22'!AC49+'iun22'!AC49</f>
        <v>0</v>
      </c>
      <c r="AD49" s="152">
        <f>'ian22'!AD49+'feb22'!AD49+'mar22'!AD49+'apr22'!AD49+'mai22'!AD49+'iun22'!AD49</f>
        <v>0</v>
      </c>
      <c r="AE49" s="152">
        <f>'ian22'!AE49+'feb22'!AE49+'mar22'!AE49+'apr22'!AE49+'mai22'!AE49+'iun22'!AE49</f>
        <v>0</v>
      </c>
      <c r="AF49" s="152">
        <f>'ian22'!AF49+'feb22'!AF49+'mar22'!AF49+'apr22'!AF49+'mai22'!AF49+'iun22'!AF49</f>
        <v>0</v>
      </c>
      <c r="AG49" s="152">
        <f>'ian22'!AG49+'feb22'!AG49+'mar22'!AG49+'apr22'!AG49+'mai22'!AG49+'iun22'!AG49</f>
        <v>0</v>
      </c>
      <c r="AH49" s="152">
        <f>'ian22'!AH49+'feb22'!AH49+'mar22'!AH49+'apr22'!AH49+'mai22'!AH49+'iun22'!AH49</f>
        <v>0</v>
      </c>
      <c r="AI49" s="152">
        <f>'ian22'!AI49+'feb22'!AI49+'mar22'!AI49+'apr22'!AI49+'mai22'!AI49+'iun22'!AI49</f>
        <v>0</v>
      </c>
      <c r="AJ49" s="152">
        <f>'ian22'!AJ49+'feb22'!AJ49+'mar22'!AJ49+'apr22'!AJ49+'mai22'!AJ49+'iun22'!AJ49</f>
        <v>0</v>
      </c>
      <c r="AK49" s="152">
        <f>'ian22'!AK49+'feb22'!AK49+'mar22'!AK49+'apr22'!AK49+'mai22'!AK49+'iun22'!AK49</f>
        <v>0</v>
      </c>
      <c r="AL49" s="152">
        <f>'ian22'!AL49+'feb22'!AL49+'mar22'!AL49+'apr22'!AL49+'mai22'!AL49+'iun22'!AL49</f>
        <v>0</v>
      </c>
      <c r="AM49" s="152">
        <f>'ian22'!AM49+'feb22'!AM49+'mar22'!AM49+'apr22'!AM49+'mai22'!AM49+'iun22'!AM49</f>
        <v>0</v>
      </c>
      <c r="AN49" s="152">
        <f>'ian22'!AN49+'feb22'!AN49+'mar22'!AN49+'apr22'!AN49+'mai22'!AN49+'iun22'!AN49</f>
        <v>0</v>
      </c>
      <c r="AO49" s="152">
        <f>'ian22'!AO49+'feb22'!AO49+'mar22'!AO49+'apr22'!AO49+'mai22'!AO49+'iun22'!AO49</f>
        <v>0</v>
      </c>
      <c r="AP49" s="152">
        <f>'ian22'!AP49+'feb22'!AP49+'mar22'!AP49+'apr22'!AP49+'mai22'!AP49+'iun22'!AP49</f>
        <v>0</v>
      </c>
      <c r="AQ49" s="152">
        <f>'ian22'!AQ49+'feb22'!AQ49+'mar22'!AQ49+'apr22'!AQ49+'mai22'!AQ49+'iun22'!AQ49</f>
        <v>0</v>
      </c>
      <c r="AR49" s="152">
        <f>'ian22'!AR49+'feb22'!AR49+'mar22'!AR49+'apr22'!AR49+'mai22'!AR49+'iun22'!AR49</f>
        <v>0</v>
      </c>
      <c r="AS49" s="152">
        <f>'ian22'!AS49+'feb22'!AS49+'mar22'!AS49+'apr22'!AS49+'mai22'!AS49+'iun22'!AS49</f>
        <v>8</v>
      </c>
      <c r="AT49" s="205"/>
      <c r="AU49" s="17" t="str">
        <f>IF(H51&lt;=G51," ","GRESEALA")</f>
        <v xml:space="preserve"> </v>
      </c>
      <c r="AV49" s="17" t="str">
        <f>IF(H52&lt;=G52," ","GRESEALA")</f>
        <v xml:space="preserve"> </v>
      </c>
      <c r="AW49" s="17" t="str">
        <f>IF(H53&lt;=G53," ","GRESEALA")</f>
        <v xml:space="preserve"> </v>
      </c>
      <c r="AX49" s="17" t="str">
        <f>IF(H54&lt;=G54," ","GRESEALA")</f>
        <v xml:space="preserve"> </v>
      </c>
      <c r="AY49" s="17" t="str">
        <f>IF(H55&lt;=G55," ","GRESEALA")</f>
        <v xml:space="preserve"> </v>
      </c>
      <c r="AZ49" s="17" t="str">
        <f>IF(H56&lt;=G56," ","GRESEALA")</f>
        <v xml:space="preserve"> </v>
      </c>
      <c r="BA49" s="17" t="str">
        <f>IF(H57&lt;=G57," ","GRESEALA")</f>
        <v xml:space="preserve"> </v>
      </c>
      <c r="BB49" s="17" t="str">
        <f>IF(H58&lt;=G58," ","GRESEALA")</f>
        <v xml:space="preserve"> </v>
      </c>
      <c r="BC49" s="17" t="str">
        <f>IF(H59&lt;=G59," ","GRESEALA")</f>
        <v xml:space="preserve"> </v>
      </c>
      <c r="BD49" s="17" t="str">
        <f>IF(H60&lt;=G60," ","GRESEALA")</f>
        <v xml:space="preserve"> </v>
      </c>
      <c r="BE49" s="17" t="str">
        <f>IF(H61&lt;=G61," ","GRESEALA")</f>
        <v xml:space="preserve"> </v>
      </c>
      <c r="BF49" s="17" t="str">
        <f>IF(H62&lt;=G62," ","GRESEALA")</f>
        <v xml:space="preserve"> </v>
      </c>
      <c r="BG49" s="17" t="str">
        <f>IF(H63&lt;=G63," ","GRESEALA")</f>
        <v xml:space="preserve"> </v>
      </c>
      <c r="BH49" s="17" t="str">
        <f>IF(H64&lt;=G64," ","GRESEALA")</f>
        <v xml:space="preserve"> </v>
      </c>
      <c r="BI49" s="17" t="str">
        <f>IF(H65&lt;=G65," ","GRESEALA")</f>
        <v xml:space="preserve"> </v>
      </c>
      <c r="BJ49" s="17" t="str">
        <f>IF(H66&lt;=G66," ","GRESEALA")</f>
        <v xml:space="preserve"> </v>
      </c>
      <c r="BK49" s="17" t="str">
        <f>IF(H67&lt;=G67," ","GRESEALA")</f>
        <v xml:space="preserve"> </v>
      </c>
    </row>
    <row r="50" spans="2:64" ht="41.25" customHeight="1" x14ac:dyDescent="0.45">
      <c r="B50" s="208" t="s">
        <v>111</v>
      </c>
      <c r="C50" s="139" t="s">
        <v>112</v>
      </c>
      <c r="D50" s="186">
        <f t="shared" si="0"/>
        <v>0</v>
      </c>
      <c r="E50" s="152">
        <f>'ian22'!E50+'feb22'!E50+'mar22'!E50+'apr22'!E50+'mai22'!E50+'iun22'!E50</f>
        <v>0</v>
      </c>
      <c r="F50" s="152">
        <f>'ian22'!F50+'feb22'!F50+'mar22'!F50+'apr22'!F50+'mai22'!F50+'iun22'!F50</f>
        <v>0</v>
      </c>
      <c r="G50" s="152">
        <f>'ian22'!G50+'feb22'!G50+'mar22'!G50+'apr22'!G50+'mai22'!G50+'iun22'!G50</f>
        <v>0</v>
      </c>
      <c r="H50" s="152">
        <f>'ian22'!H50+'feb22'!H50+'mar22'!H50+'apr22'!H50+'mai22'!H50+'iun22'!H50</f>
        <v>0</v>
      </c>
      <c r="I50" s="152">
        <f>'ian22'!I50+'feb22'!I50+'mar22'!I50+'apr22'!I50+'mai22'!I50+'iun22'!I50</f>
        <v>0</v>
      </c>
      <c r="J50" s="152">
        <f>'ian22'!J50+'feb22'!J50+'mar22'!J50+'apr22'!J50+'mai22'!J50+'iun22'!J50</f>
        <v>0</v>
      </c>
      <c r="K50" s="152">
        <f>'ian22'!K50+'feb22'!K50+'mar22'!K50+'apr22'!K50+'mai22'!K50+'iun22'!K50</f>
        <v>0</v>
      </c>
      <c r="L50" s="152">
        <f>'ian22'!L50+'feb22'!L50+'mar22'!L50+'apr22'!L50+'mai22'!L50+'iun22'!L50</f>
        <v>0</v>
      </c>
      <c r="M50" s="152">
        <f>'ian22'!M50+'feb22'!M50+'mar22'!M50+'apr22'!M50+'mai22'!M50+'iun22'!M50</f>
        <v>0</v>
      </c>
      <c r="N50" s="152">
        <f>'ian22'!N50+'feb22'!N50+'mar22'!N50+'apr22'!N50+'mai22'!N50+'iun22'!N50</f>
        <v>0</v>
      </c>
      <c r="O50" s="152">
        <f>'ian22'!O50+'feb22'!O50+'mar22'!O50+'apr22'!O50+'mai22'!O50+'iun22'!O50</f>
        <v>0</v>
      </c>
      <c r="P50" s="152">
        <f>'ian22'!P50+'feb22'!P50+'mar22'!P50+'apr22'!P50+'mai22'!P50+'iun22'!P50</f>
        <v>0</v>
      </c>
      <c r="Q50" s="152">
        <f>'ian22'!Q50+'feb22'!Q50+'mar22'!Q50+'apr22'!Q50+'mai22'!Q50+'iun22'!Q50</f>
        <v>0</v>
      </c>
      <c r="R50" s="152">
        <f>'ian22'!R50+'feb22'!R50+'mar22'!R50+'apr22'!R50+'mai22'!R50+'iun22'!R50</f>
        <v>0</v>
      </c>
      <c r="S50" s="152">
        <f>'ian22'!S50+'feb22'!S50+'mar22'!S50+'apr22'!S50+'mai22'!S50+'iun22'!S50</f>
        <v>0</v>
      </c>
      <c r="T50" s="152">
        <f>'ian22'!T50+'feb22'!T50+'mar22'!T50+'apr22'!T50+'mai22'!T50+'iun22'!T50</f>
        <v>0</v>
      </c>
      <c r="U50" s="152">
        <f>'ian22'!U50+'feb22'!U50+'mar22'!U50+'apr22'!U50+'mai22'!U50+'iun22'!U50</f>
        <v>0</v>
      </c>
      <c r="V50" s="152">
        <f>'ian22'!V50+'feb22'!V50+'mar22'!V50+'apr22'!V50+'mai22'!V50+'iun22'!V50</f>
        <v>0</v>
      </c>
      <c r="W50" s="152">
        <f>'ian22'!W50+'feb22'!W50+'mar22'!W50+'apr22'!W50+'mai22'!W50+'iun22'!W50</f>
        <v>0</v>
      </c>
      <c r="X50" s="152">
        <f>'ian22'!X50+'feb22'!X50+'mar22'!X50+'apr22'!X50+'mai22'!X50+'iun22'!X50</f>
        <v>0</v>
      </c>
      <c r="Y50" s="152">
        <f>'ian22'!Y50+'feb22'!Y50+'mar22'!Y50+'apr22'!Y50+'mai22'!Y50+'iun22'!Y50</f>
        <v>0</v>
      </c>
      <c r="Z50" s="152">
        <f>'ian22'!Z50+'feb22'!Z50+'mar22'!Z50+'apr22'!Z50+'mai22'!Z50+'iun22'!Z50</f>
        <v>0</v>
      </c>
      <c r="AA50" s="152">
        <f>'ian22'!AA50+'feb22'!AA50+'mar22'!AA50+'apr22'!AA50+'mai22'!AA50+'iun22'!AA50</f>
        <v>0</v>
      </c>
      <c r="AB50" s="152">
        <f>'ian22'!AB50+'feb22'!AB50+'mar22'!AB50+'apr22'!AB50+'mai22'!AB50+'iun22'!AB50</f>
        <v>0</v>
      </c>
      <c r="AC50" s="152">
        <f>'ian22'!AC50+'feb22'!AC50+'mar22'!AC50+'apr22'!AC50+'mai22'!AC50+'iun22'!AC50</f>
        <v>0</v>
      </c>
      <c r="AD50" s="152">
        <f>'ian22'!AD50+'feb22'!AD50+'mar22'!AD50+'apr22'!AD50+'mai22'!AD50+'iun22'!AD50</f>
        <v>0</v>
      </c>
      <c r="AE50" s="152">
        <f>'ian22'!AE50+'feb22'!AE50+'mar22'!AE50+'apr22'!AE50+'mai22'!AE50+'iun22'!AE50</f>
        <v>0</v>
      </c>
      <c r="AF50" s="152">
        <f>'ian22'!AF50+'feb22'!AF50+'mar22'!AF50+'apr22'!AF50+'mai22'!AF50+'iun22'!AF50</f>
        <v>0</v>
      </c>
      <c r="AG50" s="152">
        <f>'ian22'!AG50+'feb22'!AG50+'mar22'!AG50+'apr22'!AG50+'mai22'!AG50+'iun22'!AG50</f>
        <v>0</v>
      </c>
      <c r="AH50" s="152">
        <f>'ian22'!AH50+'feb22'!AH50+'mar22'!AH50+'apr22'!AH50+'mai22'!AH50+'iun22'!AH50</f>
        <v>0</v>
      </c>
      <c r="AI50" s="152">
        <f>'ian22'!AI50+'feb22'!AI50+'mar22'!AI50+'apr22'!AI50+'mai22'!AI50+'iun22'!AI50</f>
        <v>0</v>
      </c>
      <c r="AJ50" s="152">
        <f>'ian22'!AJ50+'feb22'!AJ50+'mar22'!AJ50+'apr22'!AJ50+'mai22'!AJ50+'iun22'!AJ50</f>
        <v>0</v>
      </c>
      <c r="AK50" s="152">
        <f>'ian22'!AK50+'feb22'!AK50+'mar22'!AK50+'apr22'!AK50+'mai22'!AK50+'iun22'!AK50</f>
        <v>0</v>
      </c>
      <c r="AL50" s="152">
        <f>'ian22'!AL50+'feb22'!AL50+'mar22'!AL50+'apr22'!AL50+'mai22'!AL50+'iun22'!AL50</f>
        <v>0</v>
      </c>
      <c r="AM50" s="152">
        <f>'ian22'!AM50+'feb22'!AM50+'mar22'!AM50+'apr22'!AM50+'mai22'!AM50+'iun22'!AM50</f>
        <v>0</v>
      </c>
      <c r="AN50" s="152">
        <f>'ian22'!AN50+'feb22'!AN50+'mar22'!AN50+'apr22'!AN50+'mai22'!AN50+'iun22'!AN50</f>
        <v>0</v>
      </c>
      <c r="AO50" s="152">
        <f>'ian22'!AO50+'feb22'!AO50+'mar22'!AO50+'apr22'!AO50+'mai22'!AO50+'iun22'!AO50</f>
        <v>0</v>
      </c>
      <c r="AP50" s="152">
        <f>'ian22'!AP50+'feb22'!AP50+'mar22'!AP50+'apr22'!AP50+'mai22'!AP50+'iun22'!AP50</f>
        <v>0</v>
      </c>
      <c r="AQ50" s="152">
        <f>'ian22'!AQ50+'feb22'!AQ50+'mar22'!AQ50+'apr22'!AQ50+'mai22'!AQ50+'iun22'!AQ50</f>
        <v>0</v>
      </c>
      <c r="AR50" s="152">
        <f>'ian22'!AR50+'feb22'!AR50+'mar22'!AR50+'apr22'!AR50+'mai22'!AR50+'iun22'!AR50</f>
        <v>0</v>
      </c>
      <c r="AS50" s="152">
        <f>'ian22'!AS50+'feb22'!AS50+'mar22'!AS50+'apr22'!AS50+'mai22'!AS50+'iun22'!AS50</f>
        <v>0</v>
      </c>
      <c r="AT50" s="205"/>
      <c r="AU50" s="17" t="str">
        <f>IF(E52+F52=D52," ","GRESEALA")</f>
        <v xml:space="preserve"> </v>
      </c>
      <c r="AV50" s="23" t="str">
        <f>IF(G52+K52+I52+L52++M52=D52," ","GRESEALA")</f>
        <v xml:space="preserve"> </v>
      </c>
      <c r="AW50" s="17" t="str">
        <f>IF(O52+P52=D52," ","GRESEALA")</f>
        <v xml:space="preserve"> </v>
      </c>
      <c r="AX50" s="17" t="str">
        <f>IF(Q52+S52+T52+U52+V52+W52=D52," ","GRESEALA")</f>
        <v xml:space="preserve"> </v>
      </c>
      <c r="AY50" s="17" t="str">
        <f>IF(X52+Y52+Z52=D52," ","GRESEALA")</f>
        <v xml:space="preserve"> </v>
      </c>
      <c r="AZ50" s="23" t="str">
        <f>IF(AA52+AC52+AE52+AF52+AG52+AH52+AI52+AJ52+AK52+AL52+AM52+AN52+AO52+AP52+AQ52+AR52+AS52&gt;=D52," ","GRESEALA")</f>
        <v xml:space="preserve"> </v>
      </c>
      <c r="BA50" s="17" t="str">
        <f>IF(E36&lt;=E13," ","GRESEALA")</f>
        <v xml:space="preserve"> </v>
      </c>
      <c r="BB50" s="17" t="str">
        <f>IF(F36&lt;=F13," ","GRESEALA")</f>
        <v xml:space="preserve"> </v>
      </c>
      <c r="BC50" s="17" t="str">
        <f>IF(G36&lt;=G13," ","GRESEALA")</f>
        <v xml:space="preserve"> </v>
      </c>
      <c r="BD50" s="17" t="str">
        <f>IF(H36&lt;=H13," ","GRESEALA")</f>
        <v xml:space="preserve"> </v>
      </c>
      <c r="BE50" s="17" t="str">
        <f t="shared" ref="BE50:BK50" si="34">IF(K36&lt;=K13," ","GRESEALA")</f>
        <v xml:space="preserve"> </v>
      </c>
      <c r="BF50" s="23" t="str">
        <f t="shared" si="34"/>
        <v xml:space="preserve"> </v>
      </c>
      <c r="BG50" s="17" t="str">
        <f t="shared" si="34"/>
        <v xml:space="preserve"> </v>
      </c>
      <c r="BH50" s="17" t="str">
        <f t="shared" si="34"/>
        <v xml:space="preserve"> </v>
      </c>
      <c r="BI50" s="17" t="str">
        <f t="shared" si="34"/>
        <v xml:space="preserve"> </v>
      </c>
      <c r="BJ50" s="17" t="str">
        <f t="shared" si="34"/>
        <v xml:space="preserve"> </v>
      </c>
      <c r="BK50" s="17" t="str">
        <f t="shared" si="34"/>
        <v xml:space="preserve"> </v>
      </c>
    </row>
    <row r="51" spans="2:64" ht="31.5" customHeight="1" x14ac:dyDescent="0.45">
      <c r="B51" s="208" t="s">
        <v>113</v>
      </c>
      <c r="C51" s="139" t="s">
        <v>114</v>
      </c>
      <c r="D51" s="186">
        <f t="shared" si="0"/>
        <v>2</v>
      </c>
      <c r="E51" s="152">
        <f>'ian22'!E51+'feb22'!E51+'mar22'!E51+'apr22'!E51+'mai22'!E51+'iun22'!E51</f>
        <v>0</v>
      </c>
      <c r="F51" s="152">
        <f>'ian22'!F51+'feb22'!F51+'mar22'!F51+'apr22'!F51+'mai22'!F51+'iun22'!F51</f>
        <v>2</v>
      </c>
      <c r="G51" s="152">
        <f>'ian22'!G51+'feb22'!G51+'mar22'!G51+'apr22'!G51+'mai22'!G51+'iun22'!G51</f>
        <v>1</v>
      </c>
      <c r="H51" s="152">
        <f>'ian22'!H51+'feb22'!H51+'mar22'!H51+'apr22'!H51+'mai22'!H51+'iun22'!H51</f>
        <v>0</v>
      </c>
      <c r="I51" s="152">
        <f>'ian22'!I51+'feb22'!I51+'mar22'!I51+'apr22'!I51+'mai22'!I51+'iun22'!I51</f>
        <v>0</v>
      </c>
      <c r="J51" s="152">
        <f>'ian22'!J51+'feb22'!J51+'mar22'!J51+'apr22'!J51+'mai22'!J51+'iun22'!J51</f>
        <v>0</v>
      </c>
      <c r="K51" s="152">
        <f>'ian22'!K51+'feb22'!K51+'mar22'!K51+'apr22'!K51+'mai22'!K51+'iun22'!K51</f>
        <v>1</v>
      </c>
      <c r="L51" s="152">
        <f>'ian22'!L51+'feb22'!L51+'mar22'!L51+'apr22'!L51+'mai22'!L51+'iun22'!L51</f>
        <v>0</v>
      </c>
      <c r="M51" s="152">
        <f>'ian22'!M51+'feb22'!M51+'mar22'!M51+'apr22'!M51+'mai22'!M51+'iun22'!M51</f>
        <v>0</v>
      </c>
      <c r="N51" s="152">
        <f>'ian22'!N51+'feb22'!N51+'mar22'!N51+'apr22'!N51+'mai22'!N51+'iun22'!N51</f>
        <v>0</v>
      </c>
      <c r="O51" s="152">
        <f>'ian22'!O51+'feb22'!O51+'mar22'!O51+'apr22'!O51+'mai22'!O51+'iun22'!O51</f>
        <v>2</v>
      </c>
      <c r="P51" s="152">
        <f>'ian22'!P51+'feb22'!P51+'mar22'!P51+'apr22'!P51+'mai22'!P51+'iun22'!P51</f>
        <v>0</v>
      </c>
      <c r="Q51" s="152">
        <f>'ian22'!Q51+'feb22'!Q51+'mar22'!Q51+'apr22'!Q51+'mai22'!Q51+'iun22'!Q51</f>
        <v>0</v>
      </c>
      <c r="R51" s="152">
        <f>'ian22'!R51+'feb22'!R51+'mar22'!R51+'apr22'!R51+'mai22'!R51+'iun22'!R51</f>
        <v>0</v>
      </c>
      <c r="S51" s="152">
        <f>'ian22'!S51+'feb22'!S51+'mar22'!S51+'apr22'!S51+'mai22'!S51+'iun22'!S51</f>
        <v>0</v>
      </c>
      <c r="T51" s="152">
        <f>'ian22'!T51+'feb22'!T51+'mar22'!T51+'apr22'!T51+'mai22'!T51+'iun22'!T51</f>
        <v>0</v>
      </c>
      <c r="U51" s="152">
        <f>'ian22'!U51+'feb22'!U51+'mar22'!U51+'apr22'!U51+'mai22'!U51+'iun22'!U51</f>
        <v>1</v>
      </c>
      <c r="V51" s="152">
        <f>'ian22'!V51+'feb22'!V51+'mar22'!V51+'apr22'!V51+'mai22'!V51+'iun22'!V51</f>
        <v>0</v>
      </c>
      <c r="W51" s="152">
        <f>'ian22'!W51+'feb22'!W51+'mar22'!W51+'apr22'!W51+'mai22'!W51+'iun22'!W51</f>
        <v>1</v>
      </c>
      <c r="X51" s="152">
        <f>'ian22'!X51+'feb22'!X51+'mar22'!X51+'apr22'!X51+'mai22'!X51+'iun22'!X51</f>
        <v>2</v>
      </c>
      <c r="Y51" s="152">
        <f>'ian22'!Y51+'feb22'!Y51+'mar22'!Y51+'apr22'!Y51+'mai22'!Y51+'iun22'!Y51</f>
        <v>0</v>
      </c>
      <c r="Z51" s="152">
        <f>'ian22'!Z51+'feb22'!Z51+'mar22'!Z51+'apr22'!Z51+'mai22'!Z51+'iun22'!Z51</f>
        <v>0</v>
      </c>
      <c r="AA51" s="152">
        <f>'ian22'!AA51+'feb22'!AA51+'mar22'!AA51+'apr22'!AA51+'mai22'!AA51+'iun22'!AA51</f>
        <v>0</v>
      </c>
      <c r="AB51" s="152">
        <f>'ian22'!AB51+'feb22'!AB51+'mar22'!AB51+'apr22'!AB51+'mai22'!AB51+'iun22'!AB51</f>
        <v>0</v>
      </c>
      <c r="AC51" s="152">
        <f>'ian22'!AC51+'feb22'!AC51+'mar22'!AC51+'apr22'!AC51+'mai22'!AC51+'iun22'!AC51</f>
        <v>0</v>
      </c>
      <c r="AD51" s="152">
        <f>'ian22'!AD51+'feb22'!AD51+'mar22'!AD51+'apr22'!AD51+'mai22'!AD51+'iun22'!AD51</f>
        <v>0</v>
      </c>
      <c r="AE51" s="152">
        <f>'ian22'!AE51+'feb22'!AE51+'mar22'!AE51+'apr22'!AE51+'mai22'!AE51+'iun22'!AE51</f>
        <v>0</v>
      </c>
      <c r="AF51" s="152">
        <f>'ian22'!AF51+'feb22'!AF51+'mar22'!AF51+'apr22'!AF51+'mai22'!AF51+'iun22'!AF51</f>
        <v>0</v>
      </c>
      <c r="AG51" s="152">
        <f>'ian22'!AG51+'feb22'!AG51+'mar22'!AG51+'apr22'!AG51+'mai22'!AG51+'iun22'!AG51</f>
        <v>0</v>
      </c>
      <c r="AH51" s="152">
        <f>'ian22'!AH51+'feb22'!AH51+'mar22'!AH51+'apr22'!AH51+'mai22'!AH51+'iun22'!AH51</f>
        <v>0</v>
      </c>
      <c r="AI51" s="152">
        <f>'ian22'!AI51+'feb22'!AI51+'mar22'!AI51+'apr22'!AI51+'mai22'!AI51+'iun22'!AI51</f>
        <v>0</v>
      </c>
      <c r="AJ51" s="152">
        <f>'ian22'!AJ51+'feb22'!AJ51+'mar22'!AJ51+'apr22'!AJ51+'mai22'!AJ51+'iun22'!AJ51</f>
        <v>0</v>
      </c>
      <c r="AK51" s="152">
        <f>'ian22'!AK51+'feb22'!AK51+'mar22'!AK51+'apr22'!AK51+'mai22'!AK51+'iun22'!AK51</f>
        <v>0</v>
      </c>
      <c r="AL51" s="152">
        <f>'ian22'!AL51+'feb22'!AL51+'mar22'!AL51+'apr22'!AL51+'mai22'!AL51+'iun22'!AL51</f>
        <v>0</v>
      </c>
      <c r="AM51" s="152">
        <f>'ian22'!AM51+'feb22'!AM51+'mar22'!AM51+'apr22'!AM51+'mai22'!AM51+'iun22'!AM51</f>
        <v>0</v>
      </c>
      <c r="AN51" s="152">
        <f>'ian22'!AN51+'feb22'!AN51+'mar22'!AN51+'apr22'!AN51+'mai22'!AN51+'iun22'!AN51</f>
        <v>0</v>
      </c>
      <c r="AO51" s="152">
        <f>'ian22'!AO51+'feb22'!AO51+'mar22'!AO51+'apr22'!AO51+'mai22'!AO51+'iun22'!AO51</f>
        <v>0</v>
      </c>
      <c r="AP51" s="152">
        <f>'ian22'!AP51+'feb22'!AP51+'mar22'!AP51+'apr22'!AP51+'mai22'!AP51+'iun22'!AP51</f>
        <v>0</v>
      </c>
      <c r="AQ51" s="152">
        <f>'ian22'!AQ51+'feb22'!AQ51+'mar22'!AQ51+'apr22'!AQ51+'mai22'!AQ51+'iun22'!AQ51</f>
        <v>0</v>
      </c>
      <c r="AR51" s="152">
        <f>'ian22'!AR51+'feb22'!AR51+'mar22'!AR51+'apr22'!AR51+'mai22'!AR51+'iun22'!AR51</f>
        <v>0</v>
      </c>
      <c r="AS51" s="152">
        <f>'ian22'!AS51+'feb22'!AS51+'mar22'!AS51+'apr22'!AS51+'mai22'!AS51+'iun22'!AS51</f>
        <v>2</v>
      </c>
      <c r="AT51" s="205"/>
      <c r="AU51" s="17" t="str">
        <f t="shared" ref="AU51:BK51" si="35">IF(S36&lt;=S13," ","GRESEALA")</f>
        <v xml:space="preserve"> </v>
      </c>
      <c r="AV51" s="17" t="str">
        <f t="shared" si="35"/>
        <v xml:space="preserve"> </v>
      </c>
      <c r="AW51" s="17" t="str">
        <f t="shared" si="35"/>
        <v xml:space="preserve"> </v>
      </c>
      <c r="AX51" s="17" t="str">
        <f t="shared" si="35"/>
        <v xml:space="preserve"> </v>
      </c>
      <c r="AY51" s="17" t="str">
        <f t="shared" si="35"/>
        <v xml:space="preserve"> </v>
      </c>
      <c r="AZ51" s="17" t="str">
        <f t="shared" si="35"/>
        <v xml:space="preserve"> </v>
      </c>
      <c r="BA51" s="17" t="str">
        <f t="shared" si="35"/>
        <v xml:space="preserve"> </v>
      </c>
      <c r="BB51" s="17" t="str">
        <f t="shared" si="35"/>
        <v xml:space="preserve"> </v>
      </c>
      <c r="BC51" s="17" t="str">
        <f t="shared" si="35"/>
        <v xml:space="preserve"> </v>
      </c>
      <c r="BD51" s="17" t="str">
        <f t="shared" si="35"/>
        <v xml:space="preserve"> </v>
      </c>
      <c r="BE51" s="17" t="str">
        <f t="shared" si="35"/>
        <v xml:space="preserve"> </v>
      </c>
      <c r="BF51" s="17" t="str">
        <f t="shared" si="35"/>
        <v xml:space="preserve"> </v>
      </c>
      <c r="BG51" s="17" t="str">
        <f t="shared" si="35"/>
        <v xml:space="preserve"> </v>
      </c>
      <c r="BH51" s="17" t="str">
        <f t="shared" si="35"/>
        <v xml:space="preserve"> </v>
      </c>
      <c r="BI51" s="17" t="str">
        <f t="shared" si="35"/>
        <v xml:space="preserve"> </v>
      </c>
      <c r="BJ51" s="17" t="str">
        <f t="shared" si="35"/>
        <v xml:space="preserve"> </v>
      </c>
      <c r="BK51" s="17" t="str">
        <f t="shared" si="35"/>
        <v xml:space="preserve"> </v>
      </c>
    </row>
    <row r="52" spans="2:64" ht="45" customHeight="1" x14ac:dyDescent="0.45">
      <c r="B52" s="208">
        <v>10</v>
      </c>
      <c r="C52" s="133" t="s">
        <v>115</v>
      </c>
      <c r="D52" s="186">
        <f t="shared" si="0"/>
        <v>4</v>
      </c>
      <c r="E52" s="152">
        <f>'ian22'!E52+'feb22'!E52+'mar22'!E52+'apr22'!E52+'mai22'!E52+'iun22'!E52</f>
        <v>3</v>
      </c>
      <c r="F52" s="152">
        <f>'ian22'!F52+'feb22'!F52+'mar22'!F52+'apr22'!F52+'mai22'!F52+'iun22'!F52</f>
        <v>1</v>
      </c>
      <c r="G52" s="152">
        <f>'ian22'!G52+'feb22'!G52+'mar22'!G52+'apr22'!G52+'mai22'!G52+'iun22'!G52</f>
        <v>4</v>
      </c>
      <c r="H52" s="152">
        <f>'ian22'!H52+'feb22'!H52+'mar22'!H52+'apr22'!H52+'mai22'!H52+'iun22'!H52</f>
        <v>4</v>
      </c>
      <c r="I52" s="152">
        <f>'ian22'!I52+'feb22'!I52+'mar22'!I52+'apr22'!I52+'mai22'!I52+'iun22'!I52</f>
        <v>0</v>
      </c>
      <c r="J52" s="152">
        <f>'ian22'!J52+'feb22'!J52+'mar22'!J52+'apr22'!J52+'mai22'!J52+'iun22'!J52</f>
        <v>0</v>
      </c>
      <c r="K52" s="152">
        <f>'ian22'!K52+'feb22'!K52+'mar22'!K52+'apr22'!K52+'mai22'!K52+'iun22'!K52</f>
        <v>0</v>
      </c>
      <c r="L52" s="152">
        <f>'ian22'!L52+'feb22'!L52+'mar22'!L52+'apr22'!L52+'mai22'!L52+'iun22'!L52</f>
        <v>0</v>
      </c>
      <c r="M52" s="152">
        <f>'ian22'!M52+'feb22'!M52+'mar22'!M52+'apr22'!M52+'mai22'!M52+'iun22'!M52</f>
        <v>0</v>
      </c>
      <c r="N52" s="152">
        <f>'ian22'!N52+'feb22'!N52+'mar22'!N52+'apr22'!N52+'mai22'!N52+'iun22'!N52</f>
        <v>0</v>
      </c>
      <c r="O52" s="152">
        <f>'ian22'!O52+'feb22'!O52+'mar22'!O52+'apr22'!O52+'mai22'!O52+'iun22'!O52</f>
        <v>3</v>
      </c>
      <c r="P52" s="152">
        <f>'ian22'!P52+'feb22'!P52+'mar22'!P52+'apr22'!P52+'mai22'!P52+'iun22'!P52</f>
        <v>1</v>
      </c>
      <c r="Q52" s="152">
        <f>'ian22'!Q52+'feb22'!Q52+'mar22'!Q52+'apr22'!Q52+'mai22'!Q52+'iun22'!Q52</f>
        <v>0</v>
      </c>
      <c r="R52" s="152">
        <f>'ian22'!R52+'feb22'!R52+'mar22'!R52+'apr22'!R52+'mai22'!R52+'iun22'!R52</f>
        <v>0</v>
      </c>
      <c r="S52" s="152">
        <f>'ian22'!S52+'feb22'!S52+'mar22'!S52+'apr22'!S52+'mai22'!S52+'iun22'!S52</f>
        <v>0</v>
      </c>
      <c r="T52" s="152">
        <f>'ian22'!T52+'feb22'!T52+'mar22'!T52+'apr22'!T52+'mai22'!T52+'iun22'!T52</f>
        <v>0</v>
      </c>
      <c r="U52" s="152">
        <f>'ian22'!U52+'feb22'!U52+'mar22'!U52+'apr22'!U52+'mai22'!U52+'iun22'!U52</f>
        <v>3</v>
      </c>
      <c r="V52" s="152">
        <f>'ian22'!V52+'feb22'!V52+'mar22'!V52+'apr22'!V52+'mai22'!V52+'iun22'!V52</f>
        <v>0</v>
      </c>
      <c r="W52" s="152">
        <f>'ian22'!W52+'feb22'!W52+'mar22'!W52+'apr22'!W52+'mai22'!W52+'iun22'!W52</f>
        <v>1</v>
      </c>
      <c r="X52" s="152">
        <f>'ian22'!X52+'feb22'!X52+'mar22'!X52+'apr22'!X52+'mai22'!X52+'iun22'!X52</f>
        <v>4</v>
      </c>
      <c r="Y52" s="152">
        <f>'ian22'!Y52+'feb22'!Y52+'mar22'!Y52+'apr22'!Y52+'mai22'!Y52+'iun22'!Y52</f>
        <v>0</v>
      </c>
      <c r="Z52" s="152">
        <f>'ian22'!Z52+'feb22'!Z52+'mar22'!Z52+'apr22'!Z52+'mai22'!Z52+'iun22'!Z52</f>
        <v>0</v>
      </c>
      <c r="AA52" s="152">
        <f>'ian22'!AA52+'feb22'!AA52+'mar22'!AA52+'apr22'!AA52+'mai22'!AA52+'iun22'!AA52</f>
        <v>0</v>
      </c>
      <c r="AB52" s="152">
        <f>'ian22'!AB52+'feb22'!AB52+'mar22'!AB52+'apr22'!AB52+'mai22'!AB52+'iun22'!AB52</f>
        <v>0</v>
      </c>
      <c r="AC52" s="152">
        <f>'ian22'!AC52+'feb22'!AC52+'mar22'!AC52+'apr22'!AC52+'mai22'!AC52+'iun22'!AC52</f>
        <v>0</v>
      </c>
      <c r="AD52" s="152">
        <f>'ian22'!AD52+'feb22'!AD52+'mar22'!AD52+'apr22'!AD52+'mai22'!AD52+'iun22'!AD52</f>
        <v>0</v>
      </c>
      <c r="AE52" s="152">
        <f>'ian22'!AE52+'feb22'!AE52+'mar22'!AE52+'apr22'!AE52+'mai22'!AE52+'iun22'!AE52</f>
        <v>0</v>
      </c>
      <c r="AF52" s="152">
        <f>'ian22'!AF52+'feb22'!AF52+'mar22'!AF52+'apr22'!AF52+'mai22'!AF52+'iun22'!AF52</f>
        <v>0</v>
      </c>
      <c r="AG52" s="152">
        <f>'ian22'!AG52+'feb22'!AG52+'mar22'!AG52+'apr22'!AG52+'mai22'!AG52+'iun22'!AG52</f>
        <v>0</v>
      </c>
      <c r="AH52" s="152">
        <f>'ian22'!AH52+'feb22'!AH52+'mar22'!AH52+'apr22'!AH52+'mai22'!AH52+'iun22'!AH52</f>
        <v>0</v>
      </c>
      <c r="AI52" s="152">
        <f>'ian22'!AI52+'feb22'!AI52+'mar22'!AI52+'apr22'!AI52+'mai22'!AI52+'iun22'!AI52</f>
        <v>0</v>
      </c>
      <c r="AJ52" s="152">
        <f>'ian22'!AJ52+'feb22'!AJ52+'mar22'!AJ52+'apr22'!AJ52+'mai22'!AJ52+'iun22'!AJ52</f>
        <v>0</v>
      </c>
      <c r="AK52" s="152">
        <f>'ian22'!AK52+'feb22'!AK52+'mar22'!AK52+'apr22'!AK52+'mai22'!AK52+'iun22'!AK52</f>
        <v>0</v>
      </c>
      <c r="AL52" s="152">
        <f>'ian22'!AL52+'feb22'!AL52+'mar22'!AL52+'apr22'!AL52+'mai22'!AL52+'iun22'!AL52</f>
        <v>0</v>
      </c>
      <c r="AM52" s="152">
        <f>'ian22'!AM52+'feb22'!AM52+'mar22'!AM52+'apr22'!AM52+'mai22'!AM52+'iun22'!AM52</f>
        <v>0</v>
      </c>
      <c r="AN52" s="152">
        <f>'ian22'!AN52+'feb22'!AN52+'mar22'!AN52+'apr22'!AN52+'mai22'!AN52+'iun22'!AN52</f>
        <v>0</v>
      </c>
      <c r="AO52" s="152">
        <f>'ian22'!AO52+'feb22'!AO52+'mar22'!AO52+'apr22'!AO52+'mai22'!AO52+'iun22'!AO52</f>
        <v>0</v>
      </c>
      <c r="AP52" s="152">
        <f>'ian22'!AP52+'feb22'!AP52+'mar22'!AP52+'apr22'!AP52+'mai22'!AP52+'iun22'!AP52</f>
        <v>0</v>
      </c>
      <c r="AQ52" s="152">
        <f>'ian22'!AQ52+'feb22'!AQ52+'mar22'!AQ52+'apr22'!AQ52+'mai22'!AQ52+'iun22'!AQ52</f>
        <v>0</v>
      </c>
      <c r="AR52" s="152">
        <f>'ian22'!AR52+'feb22'!AR52+'mar22'!AR52+'apr22'!AR52+'mai22'!AR52+'iun22'!AR52</f>
        <v>0</v>
      </c>
      <c r="AS52" s="152">
        <f>'ian22'!AS52+'feb22'!AS52+'mar22'!AS52+'apr22'!AS52+'mai22'!AS52+'iun22'!AS52</f>
        <v>4</v>
      </c>
      <c r="AT52" s="205"/>
      <c r="AU52" s="17" t="str">
        <f>IF(AJ36&lt;=AJ13," ","GRESEALA")</f>
        <v xml:space="preserve"> </v>
      </c>
      <c r="AV52" s="17" t="str">
        <f>IF(AK36&lt;=AK13," ","GRESEALA")</f>
        <v xml:space="preserve"> </v>
      </c>
      <c r="AW52" s="17" t="str">
        <f>IF(AL36&lt;=AL13," ","GRESEALA")</f>
        <v xml:space="preserve"> </v>
      </c>
      <c r="AX52" s="17" t="str">
        <f>IF(AR36&lt;=AR13," ","GRESEALA")</f>
        <v xml:space="preserve"> </v>
      </c>
      <c r="AY52" s="17" t="str">
        <f>IF(AS36&lt;=AS13," ","GRESEALA")</f>
        <v xml:space="preserve"> </v>
      </c>
      <c r="AZ52" s="17" t="str">
        <f>IF(E16+E37+E38+E41+E42+E45+E46+E47+E48+E52+E53+E54+E55+E60+E61+E63+E64&gt;=E14," ","GRESEALA")</f>
        <v xml:space="preserve"> </v>
      </c>
      <c r="BA52" s="17" t="str">
        <f>IF(F16+F37+F38+F41+F42+F45+F46+F47+F48+F52+F53+F54+F55+F60+F61+F63+F64&gt;=F14," ","GRESEALA")</f>
        <v xml:space="preserve"> </v>
      </c>
      <c r="BB52" s="17" t="str">
        <f>IF(G16+G37+G38+G41+G42+G45+G46+G47+G48+G52+G53+G54+G55+G60+G61+G63+G64&gt;=G14," ","GRESEALA")</f>
        <v xml:space="preserve"> </v>
      </c>
      <c r="BC52" s="17" t="str">
        <f>IF(H16+H37+H38+H41+H42+H45+H46+H47+H48+H52+H53+H54+H55+H60+H61+H63+H64&gt;=H14," ","GRESEALA")</f>
        <v xml:space="preserve"> </v>
      </c>
      <c r="BD52" s="17" t="str">
        <f t="shared" ref="BD52:BJ52" si="36">IF(K16+K37+K38+K41+K42+K45+K46+K47+K48+K52+K53+K54+K55+K60+K61+K63+K64&gt;=K14," ","GRESEALA")</f>
        <v xml:space="preserve"> </v>
      </c>
      <c r="BE52" s="23" t="str">
        <f t="shared" si="36"/>
        <v xml:space="preserve"> </v>
      </c>
      <c r="BF52" s="17" t="str">
        <f t="shared" si="36"/>
        <v xml:space="preserve"> </v>
      </c>
      <c r="BG52" s="17" t="str">
        <f t="shared" si="36"/>
        <v xml:space="preserve"> </v>
      </c>
      <c r="BH52" s="17" t="str">
        <f t="shared" si="36"/>
        <v xml:space="preserve"> </v>
      </c>
      <c r="BI52" s="17" t="str">
        <f t="shared" si="36"/>
        <v xml:space="preserve"> </v>
      </c>
      <c r="BJ52" s="17" t="str">
        <f t="shared" si="36"/>
        <v xml:space="preserve"> </v>
      </c>
      <c r="BK52" s="17" t="str">
        <f t="shared" ref="BK52" si="37">IF(S16+S37+S38+S41+S42+S45+S46+S47+S48+S52+S53+S54+S55+S60+S61+S63+S64&gt;=S14," ","GRESEALA")</f>
        <v xml:space="preserve"> </v>
      </c>
    </row>
    <row r="53" spans="2:64" ht="45.75" customHeight="1" x14ac:dyDescent="0.45">
      <c r="B53" s="208">
        <v>11</v>
      </c>
      <c r="C53" s="138" t="s">
        <v>116</v>
      </c>
      <c r="D53" s="186">
        <f t="shared" si="0"/>
        <v>0</v>
      </c>
      <c r="E53" s="152">
        <f>'ian22'!E53+'feb22'!E53+'mar22'!E53+'apr22'!E53+'mai22'!E53+'iun22'!E53</f>
        <v>0</v>
      </c>
      <c r="F53" s="152">
        <f>'ian22'!F53+'feb22'!F53+'mar22'!F53+'apr22'!F53+'mai22'!F53+'iun22'!F53</f>
        <v>0</v>
      </c>
      <c r="G53" s="152">
        <f>'ian22'!G53+'feb22'!G53+'mar22'!G53+'apr22'!G53+'mai22'!G53+'iun22'!G53</f>
        <v>0</v>
      </c>
      <c r="H53" s="152">
        <f>'ian22'!H53+'feb22'!H53+'mar22'!H53+'apr22'!H53+'mai22'!H53+'iun22'!H53</f>
        <v>0</v>
      </c>
      <c r="I53" s="152">
        <f>'ian22'!I53+'feb22'!I53+'mar22'!I53+'apr22'!I53+'mai22'!I53+'iun22'!I53</f>
        <v>0</v>
      </c>
      <c r="J53" s="152">
        <f>'ian22'!J53+'feb22'!J53+'mar22'!J53+'apr22'!J53+'mai22'!J53+'iun22'!J53</f>
        <v>0</v>
      </c>
      <c r="K53" s="152">
        <f>'ian22'!K53+'feb22'!K53+'mar22'!K53+'apr22'!K53+'mai22'!K53+'iun22'!K53</f>
        <v>0</v>
      </c>
      <c r="L53" s="152">
        <f>'ian22'!L53+'feb22'!L53+'mar22'!L53+'apr22'!L53+'mai22'!L53+'iun22'!L53</f>
        <v>0</v>
      </c>
      <c r="M53" s="152">
        <f>'ian22'!M53+'feb22'!M53+'mar22'!M53+'apr22'!M53+'mai22'!M53+'iun22'!M53</f>
        <v>0</v>
      </c>
      <c r="N53" s="152">
        <f>'ian22'!N53+'feb22'!N53+'mar22'!N53+'apr22'!N53+'mai22'!N53+'iun22'!N53</f>
        <v>0</v>
      </c>
      <c r="O53" s="152">
        <f>'ian22'!O53+'feb22'!O53+'mar22'!O53+'apr22'!O53+'mai22'!O53+'iun22'!O53</f>
        <v>0</v>
      </c>
      <c r="P53" s="152">
        <f>'ian22'!P53+'feb22'!P53+'mar22'!P53+'apr22'!P53+'mai22'!P53+'iun22'!P53</f>
        <v>0</v>
      </c>
      <c r="Q53" s="152">
        <f>'ian22'!Q53+'feb22'!Q53+'mar22'!Q53+'apr22'!Q53+'mai22'!Q53+'iun22'!Q53</f>
        <v>0</v>
      </c>
      <c r="R53" s="152">
        <f>'ian22'!R53+'feb22'!R53+'mar22'!R53+'apr22'!R53+'mai22'!R53+'iun22'!R53</f>
        <v>0</v>
      </c>
      <c r="S53" s="152">
        <f>'ian22'!S53+'feb22'!S53+'mar22'!S53+'apr22'!S53+'mai22'!S53+'iun22'!S53</f>
        <v>0</v>
      </c>
      <c r="T53" s="152">
        <f>'ian22'!T53+'feb22'!T53+'mar22'!T53+'apr22'!T53+'mai22'!T53+'iun22'!T53</f>
        <v>0</v>
      </c>
      <c r="U53" s="152">
        <f>'ian22'!U53+'feb22'!U53+'mar22'!U53+'apr22'!U53+'mai22'!U53+'iun22'!U53</f>
        <v>0</v>
      </c>
      <c r="V53" s="152">
        <f>'ian22'!V53+'feb22'!V53+'mar22'!V53+'apr22'!V53+'mai22'!V53+'iun22'!V53</f>
        <v>0</v>
      </c>
      <c r="W53" s="152">
        <f>'ian22'!W53+'feb22'!W53+'mar22'!W53+'apr22'!W53+'mai22'!W53+'iun22'!W53</f>
        <v>0</v>
      </c>
      <c r="X53" s="152">
        <f>'ian22'!X53+'feb22'!X53+'mar22'!X53+'apr22'!X53+'mai22'!X53+'iun22'!X53</f>
        <v>0</v>
      </c>
      <c r="Y53" s="152">
        <f>'ian22'!Y53+'feb22'!Y53+'mar22'!Y53+'apr22'!Y53+'mai22'!Y53+'iun22'!Y53</f>
        <v>0</v>
      </c>
      <c r="Z53" s="152">
        <f>'ian22'!Z53+'feb22'!Z53+'mar22'!Z53+'apr22'!Z53+'mai22'!Z53+'iun22'!Z53</f>
        <v>0</v>
      </c>
      <c r="AA53" s="152">
        <f>'ian22'!AA53+'feb22'!AA53+'mar22'!AA53+'apr22'!AA53+'mai22'!AA53+'iun22'!AA53</f>
        <v>0</v>
      </c>
      <c r="AB53" s="152">
        <f>'ian22'!AB53+'feb22'!AB53+'mar22'!AB53+'apr22'!AB53+'mai22'!AB53+'iun22'!AB53</f>
        <v>0</v>
      </c>
      <c r="AC53" s="152">
        <f>'ian22'!AC53+'feb22'!AC53+'mar22'!AC53+'apr22'!AC53+'mai22'!AC53+'iun22'!AC53</f>
        <v>0</v>
      </c>
      <c r="AD53" s="152">
        <f>'ian22'!AD53+'feb22'!AD53+'mar22'!AD53+'apr22'!AD53+'mai22'!AD53+'iun22'!AD53</f>
        <v>0</v>
      </c>
      <c r="AE53" s="152">
        <f>'ian22'!AE53+'feb22'!AE53+'mar22'!AE53+'apr22'!AE53+'mai22'!AE53+'iun22'!AE53</f>
        <v>0</v>
      </c>
      <c r="AF53" s="152">
        <f>'ian22'!AF53+'feb22'!AF53+'mar22'!AF53+'apr22'!AF53+'mai22'!AF53+'iun22'!AF53</f>
        <v>0</v>
      </c>
      <c r="AG53" s="152">
        <f>'ian22'!AG53+'feb22'!AG53+'mar22'!AG53+'apr22'!AG53+'mai22'!AG53+'iun22'!AG53</f>
        <v>0</v>
      </c>
      <c r="AH53" s="152">
        <f>'ian22'!AH53+'feb22'!AH53+'mar22'!AH53+'apr22'!AH53+'mai22'!AH53+'iun22'!AH53</f>
        <v>0</v>
      </c>
      <c r="AI53" s="152">
        <f>'ian22'!AI53+'feb22'!AI53+'mar22'!AI53+'apr22'!AI53+'mai22'!AI53+'iun22'!AI53</f>
        <v>0</v>
      </c>
      <c r="AJ53" s="152">
        <f>'ian22'!AJ53+'feb22'!AJ53+'mar22'!AJ53+'apr22'!AJ53+'mai22'!AJ53+'iun22'!AJ53</f>
        <v>0</v>
      </c>
      <c r="AK53" s="152">
        <f>'ian22'!AK53+'feb22'!AK53+'mar22'!AK53+'apr22'!AK53+'mai22'!AK53+'iun22'!AK53</f>
        <v>0</v>
      </c>
      <c r="AL53" s="152">
        <f>'ian22'!AL53+'feb22'!AL53+'mar22'!AL53+'apr22'!AL53+'mai22'!AL53+'iun22'!AL53</f>
        <v>0</v>
      </c>
      <c r="AM53" s="152">
        <f>'ian22'!AM53+'feb22'!AM53+'mar22'!AM53+'apr22'!AM53+'mai22'!AM53+'iun22'!AM53</f>
        <v>0</v>
      </c>
      <c r="AN53" s="152">
        <f>'ian22'!AN53+'feb22'!AN53+'mar22'!AN53+'apr22'!AN53+'mai22'!AN53+'iun22'!AN53</f>
        <v>0</v>
      </c>
      <c r="AO53" s="152">
        <f>'ian22'!AO53+'feb22'!AO53+'mar22'!AO53+'apr22'!AO53+'mai22'!AO53+'iun22'!AO53</f>
        <v>0</v>
      </c>
      <c r="AP53" s="152">
        <f>'ian22'!AP53+'feb22'!AP53+'mar22'!AP53+'apr22'!AP53+'mai22'!AP53+'iun22'!AP53</f>
        <v>0</v>
      </c>
      <c r="AQ53" s="152">
        <f>'ian22'!AQ53+'feb22'!AQ53+'mar22'!AQ53+'apr22'!AQ53+'mai22'!AQ53+'iun22'!AQ53</f>
        <v>0</v>
      </c>
      <c r="AR53" s="152">
        <f>'ian22'!AR53+'feb22'!AR53+'mar22'!AR53+'apr22'!AR53+'mai22'!AR53+'iun22'!AR53</f>
        <v>0</v>
      </c>
      <c r="AS53" s="152">
        <f>'ian22'!AS53+'feb22'!AS53+'mar22'!AS53+'apr22'!AS53+'mai22'!AS53+'iun22'!AS53</f>
        <v>0</v>
      </c>
      <c r="AT53" s="205"/>
      <c r="AU53" s="17" t="str">
        <f t="shared" ref="AU53:BK53" si="38">IF(T16+T37+T38+T41+T42+T45+T46+T47+T48+T52+T53+T54+T55+T60+T61+T63+T64&gt;=T14," ","GRESEALA")</f>
        <v xml:space="preserve"> </v>
      </c>
      <c r="AV53" s="17" t="str">
        <f t="shared" si="38"/>
        <v xml:space="preserve"> </v>
      </c>
      <c r="AW53" s="17" t="str">
        <f t="shared" si="38"/>
        <v xml:space="preserve"> </v>
      </c>
      <c r="AX53" s="17" t="str">
        <f t="shared" si="38"/>
        <v xml:space="preserve"> </v>
      </c>
      <c r="AY53" s="17" t="str">
        <f t="shared" si="38"/>
        <v xml:space="preserve"> </v>
      </c>
      <c r="AZ53" s="17" t="str">
        <f t="shared" si="38"/>
        <v xml:space="preserve"> </v>
      </c>
      <c r="BA53" s="17" t="str">
        <f t="shared" si="38"/>
        <v xml:space="preserve"> </v>
      </c>
      <c r="BB53" s="17" t="str">
        <f t="shared" si="38"/>
        <v xml:space="preserve"> </v>
      </c>
      <c r="BC53" s="17" t="str">
        <f t="shared" si="38"/>
        <v xml:space="preserve"> </v>
      </c>
      <c r="BD53" s="17" t="str">
        <f t="shared" si="38"/>
        <v xml:space="preserve"> </v>
      </c>
      <c r="BE53" s="17" t="str">
        <f t="shared" si="38"/>
        <v xml:space="preserve"> </v>
      </c>
      <c r="BF53" s="17" t="str">
        <f t="shared" si="38"/>
        <v xml:space="preserve"> </v>
      </c>
      <c r="BG53" s="17" t="str">
        <f t="shared" si="38"/>
        <v xml:space="preserve"> </v>
      </c>
      <c r="BH53" s="17" t="str">
        <f t="shared" si="38"/>
        <v xml:space="preserve"> </v>
      </c>
      <c r="BI53" s="17" t="str">
        <f t="shared" si="38"/>
        <v xml:space="preserve"> </v>
      </c>
      <c r="BJ53" s="17" t="str">
        <f t="shared" si="38"/>
        <v xml:space="preserve"> </v>
      </c>
      <c r="BK53" s="17" t="str">
        <f t="shared" si="38"/>
        <v xml:space="preserve"> </v>
      </c>
    </row>
    <row r="54" spans="2:64" ht="60" customHeight="1" x14ac:dyDescent="0.45">
      <c r="B54" s="208">
        <v>12</v>
      </c>
      <c r="C54" s="133" t="s">
        <v>117</v>
      </c>
      <c r="D54" s="194">
        <f t="shared" si="0"/>
        <v>0</v>
      </c>
      <c r="E54" s="152">
        <f>'ian22'!E54+'feb22'!E54+'mar22'!E54+'apr22'!E54+'mai22'!E54+'iun22'!E54</f>
        <v>0</v>
      </c>
      <c r="F54" s="152">
        <f>'ian22'!F54+'feb22'!F54+'mar22'!F54+'apr22'!F54+'mai22'!F54+'iun22'!F54</f>
        <v>0</v>
      </c>
      <c r="G54" s="152">
        <f>'ian22'!G54+'feb22'!G54+'mar22'!G54+'apr22'!G54+'mai22'!G54+'iun22'!G54</f>
        <v>0</v>
      </c>
      <c r="H54" s="152">
        <f>'ian22'!H54+'feb22'!H54+'mar22'!H54+'apr22'!H54+'mai22'!H54+'iun22'!H54</f>
        <v>0</v>
      </c>
      <c r="I54" s="152">
        <f>'ian22'!I54+'feb22'!I54+'mar22'!I54+'apr22'!I54+'mai22'!I54+'iun22'!I54</f>
        <v>0</v>
      </c>
      <c r="J54" s="152">
        <f>'ian22'!J54+'feb22'!J54+'mar22'!J54+'apr22'!J54+'mai22'!J54+'iun22'!J54</f>
        <v>0</v>
      </c>
      <c r="K54" s="152">
        <f>'ian22'!K54+'feb22'!K54+'mar22'!K54+'apr22'!K54+'mai22'!K54+'iun22'!K54</f>
        <v>0</v>
      </c>
      <c r="L54" s="152">
        <f>'ian22'!L54+'feb22'!L54+'mar22'!L54+'apr22'!L54+'mai22'!L54+'iun22'!L54</f>
        <v>0</v>
      </c>
      <c r="M54" s="152">
        <f>'ian22'!M54+'feb22'!M54+'mar22'!M54+'apr22'!M54+'mai22'!M54+'iun22'!M54</f>
        <v>0</v>
      </c>
      <c r="N54" s="152">
        <f>'ian22'!N54+'feb22'!N54+'mar22'!N54+'apr22'!N54+'mai22'!N54+'iun22'!N54</f>
        <v>0</v>
      </c>
      <c r="O54" s="152">
        <f>'ian22'!O54+'feb22'!O54+'mar22'!O54+'apr22'!O54+'mai22'!O54+'iun22'!O54</f>
        <v>0</v>
      </c>
      <c r="P54" s="152">
        <f>'ian22'!P54+'feb22'!P54+'mar22'!P54+'apr22'!P54+'mai22'!P54+'iun22'!P54</f>
        <v>0</v>
      </c>
      <c r="Q54" s="152">
        <f>'ian22'!Q54+'feb22'!Q54+'mar22'!Q54+'apr22'!Q54+'mai22'!Q54+'iun22'!Q54</f>
        <v>0</v>
      </c>
      <c r="R54" s="152">
        <f>'ian22'!R54+'feb22'!R54+'mar22'!R54+'apr22'!R54+'mai22'!R54+'iun22'!R54</f>
        <v>0</v>
      </c>
      <c r="S54" s="152">
        <f>'ian22'!S54+'feb22'!S54+'mar22'!S54+'apr22'!S54+'mai22'!S54+'iun22'!S54</f>
        <v>0</v>
      </c>
      <c r="T54" s="152">
        <f>'ian22'!T54+'feb22'!T54+'mar22'!T54+'apr22'!T54+'mai22'!T54+'iun22'!T54</f>
        <v>0</v>
      </c>
      <c r="U54" s="152">
        <f>'ian22'!U54+'feb22'!U54+'mar22'!U54+'apr22'!U54+'mai22'!U54+'iun22'!U54</f>
        <v>0</v>
      </c>
      <c r="V54" s="152">
        <f>'ian22'!V54+'feb22'!V54+'mar22'!V54+'apr22'!V54+'mai22'!V54+'iun22'!V54</f>
        <v>0</v>
      </c>
      <c r="W54" s="152">
        <f>'ian22'!W54+'feb22'!W54+'mar22'!W54+'apr22'!W54+'mai22'!W54+'iun22'!W54</f>
        <v>0</v>
      </c>
      <c r="X54" s="152">
        <f>'ian22'!X54+'feb22'!X54+'mar22'!X54+'apr22'!X54+'mai22'!X54+'iun22'!X54</f>
        <v>0</v>
      </c>
      <c r="Y54" s="152">
        <f>'ian22'!Y54+'feb22'!Y54+'mar22'!Y54+'apr22'!Y54+'mai22'!Y54+'iun22'!Y54</f>
        <v>0</v>
      </c>
      <c r="Z54" s="152">
        <f>'ian22'!Z54+'feb22'!Z54+'mar22'!Z54+'apr22'!Z54+'mai22'!Z54+'iun22'!Z54</f>
        <v>0</v>
      </c>
      <c r="AA54" s="152">
        <f>'ian22'!AA54+'feb22'!AA54+'mar22'!AA54+'apr22'!AA54+'mai22'!AA54+'iun22'!AA54</f>
        <v>0</v>
      </c>
      <c r="AB54" s="152">
        <f>'ian22'!AB54+'feb22'!AB54+'mar22'!AB54+'apr22'!AB54+'mai22'!AB54+'iun22'!AB54</f>
        <v>0</v>
      </c>
      <c r="AC54" s="152">
        <f>'ian22'!AC54+'feb22'!AC54+'mar22'!AC54+'apr22'!AC54+'mai22'!AC54+'iun22'!AC54</f>
        <v>0</v>
      </c>
      <c r="AD54" s="152">
        <f>'ian22'!AD54+'feb22'!AD54+'mar22'!AD54+'apr22'!AD54+'mai22'!AD54+'iun22'!AD54</f>
        <v>0</v>
      </c>
      <c r="AE54" s="152">
        <f>'ian22'!AE54+'feb22'!AE54+'mar22'!AE54+'apr22'!AE54+'mai22'!AE54+'iun22'!AE54</f>
        <v>0</v>
      </c>
      <c r="AF54" s="152">
        <f>'ian22'!AF54+'feb22'!AF54+'mar22'!AF54+'apr22'!AF54+'mai22'!AF54+'iun22'!AF54</f>
        <v>0</v>
      </c>
      <c r="AG54" s="152">
        <f>'ian22'!AG54+'feb22'!AG54+'mar22'!AG54+'apr22'!AG54+'mai22'!AG54+'iun22'!AG54</f>
        <v>0</v>
      </c>
      <c r="AH54" s="152">
        <f>'ian22'!AH54+'feb22'!AH54+'mar22'!AH54+'apr22'!AH54+'mai22'!AH54+'iun22'!AH54</f>
        <v>0</v>
      </c>
      <c r="AI54" s="152">
        <f>'ian22'!AI54+'feb22'!AI54+'mar22'!AI54+'apr22'!AI54+'mai22'!AI54+'iun22'!AI54</f>
        <v>0</v>
      </c>
      <c r="AJ54" s="152">
        <f>'ian22'!AJ54+'feb22'!AJ54+'mar22'!AJ54+'apr22'!AJ54+'mai22'!AJ54+'iun22'!AJ54</f>
        <v>0</v>
      </c>
      <c r="AK54" s="152">
        <f>'ian22'!AK54+'feb22'!AK54+'mar22'!AK54+'apr22'!AK54+'mai22'!AK54+'iun22'!AK54</f>
        <v>0</v>
      </c>
      <c r="AL54" s="152">
        <f>'ian22'!AL54+'feb22'!AL54+'mar22'!AL54+'apr22'!AL54+'mai22'!AL54+'iun22'!AL54</f>
        <v>0</v>
      </c>
      <c r="AM54" s="152">
        <f>'ian22'!AM54+'feb22'!AM54+'mar22'!AM54+'apr22'!AM54+'mai22'!AM54+'iun22'!AM54</f>
        <v>0</v>
      </c>
      <c r="AN54" s="152">
        <f>'ian22'!AN54+'feb22'!AN54+'mar22'!AN54+'apr22'!AN54+'mai22'!AN54+'iun22'!AN54</f>
        <v>0</v>
      </c>
      <c r="AO54" s="152">
        <f>'ian22'!AO54+'feb22'!AO54+'mar22'!AO54+'apr22'!AO54+'mai22'!AO54+'iun22'!AO54</f>
        <v>0</v>
      </c>
      <c r="AP54" s="152">
        <f>'ian22'!AP54+'feb22'!AP54+'mar22'!AP54+'apr22'!AP54+'mai22'!AP54+'iun22'!AP54</f>
        <v>0</v>
      </c>
      <c r="AQ54" s="152">
        <f>'ian22'!AQ54+'feb22'!AQ54+'mar22'!AQ54+'apr22'!AQ54+'mai22'!AQ54+'iun22'!AQ54</f>
        <v>0</v>
      </c>
      <c r="AR54" s="152">
        <f>'ian22'!AR54+'feb22'!AR54+'mar22'!AR54+'apr22'!AR54+'mai22'!AR54+'iun22'!AR54</f>
        <v>0</v>
      </c>
      <c r="AS54" s="152">
        <f>'ian22'!AS54+'feb22'!AS54+'mar22'!AS54+'apr22'!AS54+'mai22'!AS54+'iun22'!AS54</f>
        <v>0</v>
      </c>
      <c r="AT54" s="205"/>
      <c r="AU54" s="17" t="str">
        <f>IF(AK16+AK37+AK38+AK41+AK42+AK45+AK46+AK47+AK48+AK52+AK53+AK54+AK55+AK60+AK61+AK63+AK64&gt;=AK14," ","GRESEALA")</f>
        <v xml:space="preserve"> </v>
      </c>
      <c r="AV54" s="17" t="str">
        <f>IF(AL16+AL37+AL38+AL41+AL42+AL45+AL46+AL47+AL48+AL52+AL53+AL54+AL55+AL60+AL61+AL63+AL64&gt;=AL14," ","GRESEALA")</f>
        <v xml:space="preserve"> </v>
      </c>
      <c r="AW54" s="17" t="str">
        <f>IF(AR16+AR37+AR38+AR41+AR42+AR45+AR46+AR47+AR48+AR52+AR53+AR54+AR55+AR60+AR61+AR63+AR64&gt;=AR14," ","GRESEALA")</f>
        <v xml:space="preserve"> </v>
      </c>
      <c r="AX54" s="17" t="str">
        <f>IF(AS16+AS37+AS38+AS41+AS42+AS45+AS46+AS47+AS48+AS52+AS53+AS54+AS55+AS60+AS61+AS63+AS64&gt;=AS14," ","GRESEALA")</f>
        <v xml:space="preserve"> </v>
      </c>
      <c r="AY54" s="17" t="str">
        <f>IF(E15+E36+E59+E62&gt;=E13," ","GRESEALA")</f>
        <v xml:space="preserve"> </v>
      </c>
      <c r="AZ54" s="17" t="str">
        <f>IF(F15+F36+F59+F62&gt;=F13," ","GRESEALA")</f>
        <v xml:space="preserve"> </v>
      </c>
      <c r="BA54" s="17" t="str">
        <f>IF(G15+G36+G59+G62&gt;=G13," ","GRESEALA")</f>
        <v xml:space="preserve"> </v>
      </c>
      <c r="BB54" s="17" t="str">
        <f>IF(H15+H36+H59+H62&gt;=H13," ","GRESEALA")</f>
        <v xml:space="preserve"> </v>
      </c>
      <c r="BC54" s="17" t="str">
        <f t="shared" ref="BC54:BI54" si="39">IF(K15+K36+K59+K62&gt;=K13," ","GRESEALA")</f>
        <v xml:space="preserve"> </v>
      </c>
      <c r="BD54" s="23" t="str">
        <f t="shared" si="39"/>
        <v xml:space="preserve"> </v>
      </c>
      <c r="BE54" s="17" t="str">
        <f t="shared" si="39"/>
        <v xml:space="preserve"> </v>
      </c>
      <c r="BF54" s="17" t="str">
        <f t="shared" si="39"/>
        <v xml:space="preserve"> </v>
      </c>
      <c r="BG54" s="17" t="str">
        <f t="shared" si="39"/>
        <v xml:space="preserve"> </v>
      </c>
      <c r="BH54" s="17" t="str">
        <f t="shared" si="39"/>
        <v xml:space="preserve"> </v>
      </c>
      <c r="BI54" s="17" t="str">
        <f t="shared" si="39"/>
        <v xml:space="preserve"> </v>
      </c>
      <c r="BJ54" s="17" t="str">
        <f t="shared" ref="BJ54:BK54" si="40">IF(S15+S36+S59+S62&gt;=S13," ","GRESEALA")</f>
        <v xml:space="preserve"> </v>
      </c>
      <c r="BK54" s="17" t="str">
        <f t="shared" si="40"/>
        <v xml:space="preserve"> </v>
      </c>
    </row>
    <row r="55" spans="2:64" ht="60.75" hidden="1" customHeight="1" x14ac:dyDescent="0.45">
      <c r="B55" s="206"/>
      <c r="C55" s="127" t="s">
        <v>118</v>
      </c>
      <c r="D55" s="185">
        <f t="shared" si="0"/>
        <v>0</v>
      </c>
      <c r="E55" s="152">
        <f>'ian22'!E55+'feb22'!E55+'mar22'!E55+'apr22'!E55+'mai22'!E55+'iun22'!E55</f>
        <v>0</v>
      </c>
      <c r="F55" s="152">
        <f>'ian22'!F55+'feb22'!F55+'mar22'!F55+'apr22'!F55+'mai22'!F55+'iun22'!F55</f>
        <v>0</v>
      </c>
      <c r="G55" s="152">
        <f>'ian22'!G55+'feb22'!G55+'mar22'!G55+'apr22'!G55+'mai22'!G55+'iun22'!G55</f>
        <v>0</v>
      </c>
      <c r="H55" s="152">
        <f>'ian22'!H55+'feb22'!H55+'mar22'!H55+'apr22'!H55+'mai22'!H55+'iun22'!H55</f>
        <v>0</v>
      </c>
      <c r="I55" s="152">
        <f>'ian22'!I55+'feb22'!I55+'mar22'!I55+'apr22'!I55+'mai22'!I55+'iun22'!I55</f>
        <v>0</v>
      </c>
      <c r="J55" s="152">
        <f>'ian22'!J55+'feb22'!J55+'mar22'!J55+'apr22'!J55+'mai22'!J55+'iun22'!J55</f>
        <v>0</v>
      </c>
      <c r="K55" s="152">
        <f>'ian22'!K55+'feb22'!K55+'mar22'!K55+'apr22'!K55+'mai22'!K55+'iun22'!K55</f>
        <v>0</v>
      </c>
      <c r="L55" s="152">
        <f>'ian22'!L55+'feb22'!L55+'mar22'!L55+'apr22'!L55+'mai22'!L55+'iun22'!L55</f>
        <v>0</v>
      </c>
      <c r="M55" s="152">
        <f>'ian22'!M55+'feb22'!M55+'mar22'!M55+'apr22'!M55+'mai22'!M55+'iun22'!M55</f>
        <v>0</v>
      </c>
      <c r="N55" s="152">
        <f>'ian22'!N55+'feb22'!N55+'mar22'!N55+'apr22'!N55+'mai22'!N55+'iun22'!N55</f>
        <v>0</v>
      </c>
      <c r="O55" s="152">
        <f>'ian22'!O55+'feb22'!O55+'mar22'!O55+'apr22'!O55+'mai22'!O55+'iun22'!O55</f>
        <v>0</v>
      </c>
      <c r="P55" s="152">
        <f>'ian22'!P55+'feb22'!P55+'mar22'!P55+'apr22'!P55+'mai22'!P55+'iun22'!P55</f>
        <v>0</v>
      </c>
      <c r="Q55" s="152">
        <f>'ian22'!Q55+'feb22'!Q55+'mar22'!Q55+'apr22'!Q55+'mai22'!Q55+'iun22'!Q55</f>
        <v>0</v>
      </c>
      <c r="R55" s="152">
        <f>'ian22'!R55+'feb22'!R55+'mar22'!R55+'apr22'!R55+'mai22'!R55+'iun22'!R55</f>
        <v>0</v>
      </c>
      <c r="S55" s="152">
        <f>'ian22'!S55+'feb22'!S55+'mar22'!S55+'apr22'!S55+'mai22'!S55+'iun22'!S55</f>
        <v>0</v>
      </c>
      <c r="T55" s="152">
        <f>'ian22'!T55+'feb22'!T55+'mar22'!T55+'apr22'!T55+'mai22'!T55+'iun22'!T55</f>
        <v>0</v>
      </c>
      <c r="U55" s="152">
        <f>'ian22'!U55+'feb22'!U55+'mar22'!U55+'apr22'!U55+'mai22'!U55+'iun22'!U55</f>
        <v>0</v>
      </c>
      <c r="V55" s="152">
        <f>'ian22'!V55+'feb22'!V55+'mar22'!V55+'apr22'!V55+'mai22'!V55+'iun22'!V55</f>
        <v>0</v>
      </c>
      <c r="W55" s="152">
        <f>'ian22'!W55+'feb22'!W55+'mar22'!W55+'apr22'!W55+'mai22'!W55+'iun22'!W55</f>
        <v>0</v>
      </c>
      <c r="X55" s="152">
        <f>'ian22'!X55+'feb22'!X55+'mar22'!X55+'apr22'!X55+'mai22'!X55+'iun22'!X55</f>
        <v>0</v>
      </c>
      <c r="Y55" s="152">
        <f>'ian22'!Y55+'feb22'!Y55+'mar22'!Y55+'apr22'!Y55+'mai22'!Y55+'iun22'!Y55</f>
        <v>0</v>
      </c>
      <c r="Z55" s="152">
        <f>'ian22'!Z55+'feb22'!Z55+'mar22'!Z55+'apr22'!Z55+'mai22'!Z55+'iun22'!Z55</f>
        <v>0</v>
      </c>
      <c r="AA55" s="152">
        <f>'ian22'!AA55+'feb22'!AA55+'mar22'!AA55+'apr22'!AA55+'mai22'!AA55+'iun22'!AA55</f>
        <v>0</v>
      </c>
      <c r="AB55" s="152">
        <f>'ian22'!AB55+'feb22'!AB55+'mar22'!AB55+'apr22'!AB55+'mai22'!AB55+'iun22'!AB55</f>
        <v>0</v>
      </c>
      <c r="AC55" s="152">
        <f>'ian22'!AC55+'feb22'!AC55+'mar22'!AC55+'apr22'!AC55+'mai22'!AC55+'iun22'!AC55</f>
        <v>0</v>
      </c>
      <c r="AD55" s="152">
        <f>'ian22'!AD55+'feb22'!AD55+'mar22'!AD55+'apr22'!AD55+'mai22'!AD55+'iun22'!AD55</f>
        <v>0</v>
      </c>
      <c r="AE55" s="152">
        <f>'ian22'!AE55+'feb22'!AE55+'mar22'!AE55+'apr22'!AE55+'mai22'!AE55+'iun22'!AE55</f>
        <v>0</v>
      </c>
      <c r="AF55" s="152">
        <f>'ian22'!AF55+'feb22'!AF55+'mar22'!AF55+'apr22'!AF55+'mai22'!AF55+'iun22'!AF55</f>
        <v>0</v>
      </c>
      <c r="AG55" s="152">
        <f>'ian22'!AG55+'feb22'!AG55+'mar22'!AG55+'apr22'!AG55+'mai22'!AG55+'iun22'!AG55</f>
        <v>0</v>
      </c>
      <c r="AH55" s="152">
        <f>'ian22'!AH55+'feb22'!AH55+'mar22'!AH55+'apr22'!AH55+'mai22'!AH55+'iun22'!AH55</f>
        <v>0</v>
      </c>
      <c r="AI55" s="152">
        <f>'ian22'!AI55+'feb22'!AI55+'mar22'!AI55+'apr22'!AI55+'mai22'!AI55+'iun22'!AI55</f>
        <v>0</v>
      </c>
      <c r="AJ55" s="152">
        <f>'ian22'!AJ55+'feb22'!AJ55+'mar22'!AJ55+'apr22'!AJ55+'mai22'!AJ55+'iun22'!AJ55</f>
        <v>0</v>
      </c>
      <c r="AK55" s="152">
        <f>'ian22'!AK55+'feb22'!AK55+'mar22'!AK55+'apr22'!AK55+'mai22'!AK55+'iun22'!AK55</f>
        <v>0</v>
      </c>
      <c r="AL55" s="152">
        <f>'ian22'!AL55+'feb22'!AL55+'mar22'!AL55+'apr22'!AL55+'mai22'!AL55+'iun22'!AL55</f>
        <v>0</v>
      </c>
      <c r="AM55" s="152">
        <f>'ian22'!AM55+'feb22'!AM55+'mar22'!AM55+'apr22'!AM55+'mai22'!AM55+'iun22'!AM55</f>
        <v>0</v>
      </c>
      <c r="AN55" s="152">
        <f>'ian22'!AN55+'feb22'!AN55+'mar22'!AN55+'apr22'!AN55+'mai22'!AN55+'iun22'!AN55</f>
        <v>0</v>
      </c>
      <c r="AO55" s="152">
        <f>'ian22'!AO55+'feb22'!AO55+'mar22'!AO55+'apr22'!AO55+'mai22'!AO55+'iun22'!AO55</f>
        <v>0</v>
      </c>
      <c r="AP55" s="152">
        <f>'ian22'!AP55+'feb22'!AP55+'mar22'!AP55+'apr22'!AP55+'mai22'!AP55+'iun22'!AP55</f>
        <v>0</v>
      </c>
      <c r="AQ55" s="152">
        <f>'ian22'!AQ55+'feb22'!AQ55+'mar22'!AQ55+'apr22'!AQ55+'mai22'!AQ55+'iun22'!AQ55</f>
        <v>0</v>
      </c>
      <c r="AR55" s="152">
        <f>'ian22'!AR55+'feb22'!AR55+'mar22'!AR55+'apr22'!AR55+'mai22'!AR55+'iun22'!AR55</f>
        <v>0</v>
      </c>
      <c r="AS55" s="152">
        <f>'ian22'!AS55+'feb22'!AS55+'mar22'!AS55+'apr22'!AS55+'mai22'!AS55+'iun22'!AS55</f>
        <v>0</v>
      </c>
      <c r="AT55" s="210"/>
      <c r="AU55" s="64"/>
      <c r="AV55" s="64"/>
      <c r="AW55" s="64"/>
      <c r="AX55" s="64"/>
      <c r="AY55" s="64"/>
      <c r="AZ55" s="64"/>
      <c r="BA55" s="64"/>
      <c r="BB55" s="64"/>
      <c r="BC55" s="64"/>
      <c r="BD55" s="64"/>
      <c r="BE55" s="64"/>
      <c r="BF55" s="64"/>
      <c r="BG55" s="64"/>
      <c r="BH55" s="64"/>
      <c r="BI55" s="64"/>
      <c r="BJ55" s="64"/>
      <c r="BK55" s="64"/>
    </row>
    <row r="56" spans="2:64" ht="27" hidden="1" customHeight="1" x14ac:dyDescent="0.45">
      <c r="B56" s="214"/>
      <c r="C56" s="140" t="s">
        <v>119</v>
      </c>
      <c r="D56" s="189">
        <f t="shared" si="0"/>
        <v>0</v>
      </c>
      <c r="E56" s="152">
        <f>'ian22'!E56+'feb22'!E56+'mar22'!E56+'apr22'!E56+'mai22'!E56+'iun22'!E56</f>
        <v>0</v>
      </c>
      <c r="F56" s="152">
        <f>'ian22'!F56+'feb22'!F56+'mar22'!F56+'apr22'!F56+'mai22'!F56+'iun22'!F56</f>
        <v>0</v>
      </c>
      <c r="G56" s="152">
        <f>'ian22'!G56+'feb22'!G56+'mar22'!G56+'apr22'!G56+'mai22'!G56+'iun22'!G56</f>
        <v>0</v>
      </c>
      <c r="H56" s="152">
        <f>'ian22'!H56+'feb22'!H56+'mar22'!H56+'apr22'!H56+'mai22'!H56+'iun22'!H56</f>
        <v>0</v>
      </c>
      <c r="I56" s="152">
        <f>'ian22'!I56+'feb22'!I56+'mar22'!I56+'apr22'!I56+'mai22'!I56+'iun22'!I56</f>
        <v>0</v>
      </c>
      <c r="J56" s="152">
        <f>'ian22'!J56+'feb22'!J56+'mar22'!J56+'apr22'!J56+'mai22'!J56+'iun22'!J56</f>
        <v>0</v>
      </c>
      <c r="K56" s="152">
        <f>'ian22'!K56+'feb22'!K56+'mar22'!K56+'apr22'!K56+'mai22'!K56+'iun22'!K56</f>
        <v>0</v>
      </c>
      <c r="L56" s="152">
        <f>'ian22'!L56+'feb22'!L56+'mar22'!L56+'apr22'!L56+'mai22'!L56+'iun22'!L56</f>
        <v>0</v>
      </c>
      <c r="M56" s="152">
        <f>'ian22'!M56+'feb22'!M56+'mar22'!M56+'apr22'!M56+'mai22'!M56+'iun22'!M56</f>
        <v>0</v>
      </c>
      <c r="N56" s="152">
        <f>'ian22'!N56+'feb22'!N56+'mar22'!N56+'apr22'!N56+'mai22'!N56+'iun22'!N56</f>
        <v>0</v>
      </c>
      <c r="O56" s="152">
        <f>'ian22'!O56+'feb22'!O56+'mar22'!O56+'apr22'!O56+'mai22'!O56+'iun22'!O56</f>
        <v>0</v>
      </c>
      <c r="P56" s="152">
        <f>'ian22'!P56+'feb22'!P56+'mar22'!P56+'apr22'!P56+'mai22'!P56+'iun22'!P56</f>
        <v>0</v>
      </c>
      <c r="Q56" s="152">
        <f>'ian22'!Q56+'feb22'!Q56+'mar22'!Q56+'apr22'!Q56+'mai22'!Q56+'iun22'!Q56</f>
        <v>0</v>
      </c>
      <c r="R56" s="152">
        <f>'ian22'!R56+'feb22'!R56+'mar22'!R56+'apr22'!R56+'mai22'!R56+'iun22'!R56</f>
        <v>0</v>
      </c>
      <c r="S56" s="152">
        <f>'ian22'!S56+'feb22'!S56+'mar22'!S56+'apr22'!S56+'mai22'!S56+'iun22'!S56</f>
        <v>0</v>
      </c>
      <c r="T56" s="152">
        <f>'ian22'!T56+'feb22'!T56+'mar22'!T56+'apr22'!T56+'mai22'!T56+'iun22'!T56</f>
        <v>0</v>
      </c>
      <c r="U56" s="152">
        <f>'ian22'!U56+'feb22'!U56+'mar22'!U56+'apr22'!U56+'mai22'!U56+'iun22'!U56</f>
        <v>0</v>
      </c>
      <c r="V56" s="152">
        <f>'ian22'!V56+'feb22'!V56+'mar22'!V56+'apr22'!V56+'mai22'!V56+'iun22'!V56</f>
        <v>0</v>
      </c>
      <c r="W56" s="152">
        <f>'ian22'!W56+'feb22'!W56+'mar22'!W56+'apr22'!W56+'mai22'!W56+'iun22'!W56</f>
        <v>0</v>
      </c>
      <c r="X56" s="152">
        <f>'ian22'!X56+'feb22'!X56+'mar22'!X56+'apr22'!X56+'mai22'!X56+'iun22'!X56</f>
        <v>0</v>
      </c>
      <c r="Y56" s="152">
        <f>'ian22'!Y56+'feb22'!Y56+'mar22'!Y56+'apr22'!Y56+'mai22'!Y56+'iun22'!Y56</f>
        <v>0</v>
      </c>
      <c r="Z56" s="152">
        <f>'ian22'!Z56+'feb22'!Z56+'mar22'!Z56+'apr22'!Z56+'mai22'!Z56+'iun22'!Z56</f>
        <v>0</v>
      </c>
      <c r="AA56" s="152">
        <f>'ian22'!AA56+'feb22'!AA56+'mar22'!AA56+'apr22'!AA56+'mai22'!AA56+'iun22'!AA56</f>
        <v>0</v>
      </c>
      <c r="AB56" s="152">
        <f>'ian22'!AB56+'feb22'!AB56+'mar22'!AB56+'apr22'!AB56+'mai22'!AB56+'iun22'!AB56</f>
        <v>0</v>
      </c>
      <c r="AC56" s="152">
        <f>'ian22'!AC56+'feb22'!AC56+'mar22'!AC56+'apr22'!AC56+'mai22'!AC56+'iun22'!AC56</f>
        <v>0</v>
      </c>
      <c r="AD56" s="152">
        <f>'ian22'!AD56+'feb22'!AD56+'mar22'!AD56+'apr22'!AD56+'mai22'!AD56+'iun22'!AD56</f>
        <v>0</v>
      </c>
      <c r="AE56" s="152">
        <f>'ian22'!AE56+'feb22'!AE56+'mar22'!AE56+'apr22'!AE56+'mai22'!AE56+'iun22'!AE56</f>
        <v>0</v>
      </c>
      <c r="AF56" s="152">
        <f>'ian22'!AF56+'feb22'!AF56+'mar22'!AF56+'apr22'!AF56+'mai22'!AF56+'iun22'!AF56</f>
        <v>0</v>
      </c>
      <c r="AG56" s="152">
        <f>'ian22'!AG56+'feb22'!AG56+'mar22'!AG56+'apr22'!AG56+'mai22'!AG56+'iun22'!AG56</f>
        <v>0</v>
      </c>
      <c r="AH56" s="152">
        <f>'ian22'!AH56+'feb22'!AH56+'mar22'!AH56+'apr22'!AH56+'mai22'!AH56+'iun22'!AH56</f>
        <v>0</v>
      </c>
      <c r="AI56" s="152">
        <f>'ian22'!AI56+'feb22'!AI56+'mar22'!AI56+'apr22'!AI56+'mai22'!AI56+'iun22'!AI56</f>
        <v>0</v>
      </c>
      <c r="AJ56" s="152">
        <f>'ian22'!AJ56+'feb22'!AJ56+'mar22'!AJ56+'apr22'!AJ56+'mai22'!AJ56+'iun22'!AJ56</f>
        <v>0</v>
      </c>
      <c r="AK56" s="152">
        <f>'ian22'!AK56+'feb22'!AK56+'mar22'!AK56+'apr22'!AK56+'mai22'!AK56+'iun22'!AK56</f>
        <v>0</v>
      </c>
      <c r="AL56" s="152">
        <f>'ian22'!AL56+'feb22'!AL56+'mar22'!AL56+'apr22'!AL56+'mai22'!AL56+'iun22'!AL56</f>
        <v>0</v>
      </c>
      <c r="AM56" s="152">
        <f>'ian22'!AM56+'feb22'!AM56+'mar22'!AM56+'apr22'!AM56+'mai22'!AM56+'iun22'!AM56</f>
        <v>0</v>
      </c>
      <c r="AN56" s="152">
        <f>'ian22'!AN56+'feb22'!AN56+'mar22'!AN56+'apr22'!AN56+'mai22'!AN56+'iun22'!AN56</f>
        <v>0</v>
      </c>
      <c r="AO56" s="152">
        <f>'ian22'!AO56+'feb22'!AO56+'mar22'!AO56+'apr22'!AO56+'mai22'!AO56+'iun22'!AO56</f>
        <v>0</v>
      </c>
      <c r="AP56" s="152">
        <f>'ian22'!AP56+'feb22'!AP56+'mar22'!AP56+'apr22'!AP56+'mai22'!AP56+'iun22'!AP56</f>
        <v>0</v>
      </c>
      <c r="AQ56" s="152">
        <f>'ian22'!AQ56+'feb22'!AQ56+'mar22'!AQ56+'apr22'!AQ56+'mai22'!AQ56+'iun22'!AQ56</f>
        <v>0</v>
      </c>
      <c r="AR56" s="152">
        <f>'ian22'!AR56+'feb22'!AR56+'mar22'!AR56+'apr22'!AR56+'mai22'!AR56+'iun22'!AR56</f>
        <v>0</v>
      </c>
      <c r="AS56" s="152">
        <f>'ian22'!AS56+'feb22'!AS56+'mar22'!AS56+'apr22'!AS56+'mai22'!AS56+'iun22'!AS56</f>
        <v>0</v>
      </c>
      <c r="AT56" s="205"/>
      <c r="AU56" s="64"/>
      <c r="AV56" s="64"/>
      <c r="AW56" s="64"/>
      <c r="AX56" s="64"/>
      <c r="AY56" s="64"/>
      <c r="AZ56" s="64"/>
      <c r="BA56" s="64"/>
      <c r="BB56" s="64"/>
      <c r="BC56" s="64"/>
      <c r="BD56" s="64"/>
      <c r="BE56" s="64"/>
      <c r="BF56" s="64"/>
      <c r="BG56" s="64"/>
      <c r="BH56" s="64"/>
      <c r="BI56" s="64"/>
      <c r="BJ56" s="64"/>
      <c r="BK56" s="64"/>
    </row>
    <row r="57" spans="2:64" ht="40.5" hidden="1" customHeight="1" x14ac:dyDescent="0.45">
      <c r="B57" s="214"/>
      <c r="C57" s="140" t="s">
        <v>120</v>
      </c>
      <c r="D57" s="187">
        <f t="shared" si="0"/>
        <v>0</v>
      </c>
      <c r="E57" s="152">
        <f>'ian22'!E57+'feb22'!E57+'mar22'!E57+'apr22'!E57+'mai22'!E57+'iun22'!E57</f>
        <v>0</v>
      </c>
      <c r="F57" s="152">
        <f>'ian22'!F57+'feb22'!F57+'mar22'!F57+'apr22'!F57+'mai22'!F57+'iun22'!F57</f>
        <v>0</v>
      </c>
      <c r="G57" s="152">
        <f>'ian22'!G57+'feb22'!G57+'mar22'!G57+'apr22'!G57+'mai22'!G57+'iun22'!G57</f>
        <v>0</v>
      </c>
      <c r="H57" s="152">
        <f>'ian22'!H57+'feb22'!H57+'mar22'!H57+'apr22'!H57+'mai22'!H57+'iun22'!H57</f>
        <v>0</v>
      </c>
      <c r="I57" s="152">
        <f>'ian22'!I57+'feb22'!I57+'mar22'!I57+'apr22'!I57+'mai22'!I57+'iun22'!I57</f>
        <v>0</v>
      </c>
      <c r="J57" s="152">
        <f>'ian22'!J57+'feb22'!J57+'mar22'!J57+'apr22'!J57+'mai22'!J57+'iun22'!J57</f>
        <v>0</v>
      </c>
      <c r="K57" s="152">
        <f>'ian22'!K57+'feb22'!K57+'mar22'!K57+'apr22'!K57+'mai22'!K57+'iun22'!K57</f>
        <v>0</v>
      </c>
      <c r="L57" s="152">
        <f>'ian22'!L57+'feb22'!L57+'mar22'!L57+'apr22'!L57+'mai22'!L57+'iun22'!L57</f>
        <v>0</v>
      </c>
      <c r="M57" s="152">
        <f>'ian22'!M57+'feb22'!M57+'mar22'!M57+'apr22'!M57+'mai22'!M57+'iun22'!M57</f>
        <v>0</v>
      </c>
      <c r="N57" s="152">
        <f>'ian22'!N57+'feb22'!N57+'mar22'!N57+'apr22'!N57+'mai22'!N57+'iun22'!N57</f>
        <v>0</v>
      </c>
      <c r="O57" s="152">
        <f>'ian22'!O57+'feb22'!O57+'mar22'!O57+'apr22'!O57+'mai22'!O57+'iun22'!O57</f>
        <v>0</v>
      </c>
      <c r="P57" s="152">
        <f>'ian22'!P57+'feb22'!P57+'mar22'!P57+'apr22'!P57+'mai22'!P57+'iun22'!P57</f>
        <v>0</v>
      </c>
      <c r="Q57" s="152">
        <f>'ian22'!Q57+'feb22'!Q57+'mar22'!Q57+'apr22'!Q57+'mai22'!Q57+'iun22'!Q57</f>
        <v>0</v>
      </c>
      <c r="R57" s="152">
        <f>'ian22'!R57+'feb22'!R57+'mar22'!R57+'apr22'!R57+'mai22'!R57+'iun22'!R57</f>
        <v>0</v>
      </c>
      <c r="S57" s="152">
        <f>'ian22'!S57+'feb22'!S57+'mar22'!S57+'apr22'!S57+'mai22'!S57+'iun22'!S57</f>
        <v>0</v>
      </c>
      <c r="T57" s="152">
        <f>'ian22'!T57+'feb22'!T57+'mar22'!T57+'apr22'!T57+'mai22'!T57+'iun22'!T57</f>
        <v>0</v>
      </c>
      <c r="U57" s="152">
        <f>'ian22'!U57+'feb22'!U57+'mar22'!U57+'apr22'!U57+'mai22'!U57+'iun22'!U57</f>
        <v>0</v>
      </c>
      <c r="V57" s="152">
        <f>'ian22'!V57+'feb22'!V57+'mar22'!V57+'apr22'!V57+'mai22'!V57+'iun22'!V57</f>
        <v>0</v>
      </c>
      <c r="W57" s="152">
        <f>'ian22'!W57+'feb22'!W57+'mar22'!W57+'apr22'!W57+'mai22'!W57+'iun22'!W57</f>
        <v>0</v>
      </c>
      <c r="X57" s="152">
        <f>'ian22'!X57+'feb22'!X57+'mar22'!X57+'apr22'!X57+'mai22'!X57+'iun22'!X57</f>
        <v>0</v>
      </c>
      <c r="Y57" s="152">
        <f>'ian22'!Y57+'feb22'!Y57+'mar22'!Y57+'apr22'!Y57+'mai22'!Y57+'iun22'!Y57</f>
        <v>0</v>
      </c>
      <c r="Z57" s="152">
        <f>'ian22'!Z57+'feb22'!Z57+'mar22'!Z57+'apr22'!Z57+'mai22'!Z57+'iun22'!Z57</f>
        <v>0</v>
      </c>
      <c r="AA57" s="152">
        <f>'ian22'!AA57+'feb22'!AA57+'mar22'!AA57+'apr22'!AA57+'mai22'!AA57+'iun22'!AA57</f>
        <v>0</v>
      </c>
      <c r="AB57" s="152">
        <f>'ian22'!AB57+'feb22'!AB57+'mar22'!AB57+'apr22'!AB57+'mai22'!AB57+'iun22'!AB57</f>
        <v>0</v>
      </c>
      <c r="AC57" s="152">
        <f>'ian22'!AC57+'feb22'!AC57+'mar22'!AC57+'apr22'!AC57+'mai22'!AC57+'iun22'!AC57</f>
        <v>0</v>
      </c>
      <c r="AD57" s="152">
        <f>'ian22'!AD57+'feb22'!AD57+'mar22'!AD57+'apr22'!AD57+'mai22'!AD57+'iun22'!AD57</f>
        <v>0</v>
      </c>
      <c r="AE57" s="152">
        <f>'ian22'!AE57+'feb22'!AE57+'mar22'!AE57+'apr22'!AE57+'mai22'!AE57+'iun22'!AE57</f>
        <v>0</v>
      </c>
      <c r="AF57" s="152">
        <f>'ian22'!AF57+'feb22'!AF57+'mar22'!AF57+'apr22'!AF57+'mai22'!AF57+'iun22'!AF57</f>
        <v>0</v>
      </c>
      <c r="AG57" s="152">
        <f>'ian22'!AG57+'feb22'!AG57+'mar22'!AG57+'apr22'!AG57+'mai22'!AG57+'iun22'!AG57</f>
        <v>0</v>
      </c>
      <c r="AH57" s="152">
        <f>'ian22'!AH57+'feb22'!AH57+'mar22'!AH57+'apr22'!AH57+'mai22'!AH57+'iun22'!AH57</f>
        <v>0</v>
      </c>
      <c r="AI57" s="152">
        <f>'ian22'!AI57+'feb22'!AI57+'mar22'!AI57+'apr22'!AI57+'mai22'!AI57+'iun22'!AI57</f>
        <v>0</v>
      </c>
      <c r="AJ57" s="152">
        <f>'ian22'!AJ57+'feb22'!AJ57+'mar22'!AJ57+'apr22'!AJ57+'mai22'!AJ57+'iun22'!AJ57</f>
        <v>0</v>
      </c>
      <c r="AK57" s="152">
        <f>'ian22'!AK57+'feb22'!AK57+'mar22'!AK57+'apr22'!AK57+'mai22'!AK57+'iun22'!AK57</f>
        <v>0</v>
      </c>
      <c r="AL57" s="152">
        <f>'ian22'!AL57+'feb22'!AL57+'mar22'!AL57+'apr22'!AL57+'mai22'!AL57+'iun22'!AL57</f>
        <v>0</v>
      </c>
      <c r="AM57" s="152">
        <f>'ian22'!AM57+'feb22'!AM57+'mar22'!AM57+'apr22'!AM57+'mai22'!AM57+'iun22'!AM57</f>
        <v>0</v>
      </c>
      <c r="AN57" s="152">
        <f>'ian22'!AN57+'feb22'!AN57+'mar22'!AN57+'apr22'!AN57+'mai22'!AN57+'iun22'!AN57</f>
        <v>0</v>
      </c>
      <c r="AO57" s="152">
        <f>'ian22'!AO57+'feb22'!AO57+'mar22'!AO57+'apr22'!AO57+'mai22'!AO57+'iun22'!AO57</f>
        <v>0</v>
      </c>
      <c r="AP57" s="152">
        <f>'ian22'!AP57+'feb22'!AP57+'mar22'!AP57+'apr22'!AP57+'mai22'!AP57+'iun22'!AP57</f>
        <v>0</v>
      </c>
      <c r="AQ57" s="152">
        <f>'ian22'!AQ57+'feb22'!AQ57+'mar22'!AQ57+'apr22'!AQ57+'mai22'!AQ57+'iun22'!AQ57</f>
        <v>0</v>
      </c>
      <c r="AR57" s="152">
        <f>'ian22'!AR57+'feb22'!AR57+'mar22'!AR57+'apr22'!AR57+'mai22'!AR57+'iun22'!AR57</f>
        <v>0</v>
      </c>
      <c r="AS57" s="152">
        <f>'ian22'!AS57+'feb22'!AS57+'mar22'!AS57+'apr22'!AS57+'mai22'!AS57+'iun22'!AS57</f>
        <v>0</v>
      </c>
      <c r="AT57" s="205"/>
      <c r="AU57" s="64"/>
      <c r="AV57" s="64"/>
      <c r="AW57" s="64"/>
      <c r="AX57" s="64"/>
      <c r="AY57" s="64"/>
      <c r="AZ57" s="64"/>
      <c r="BA57" s="64"/>
      <c r="BB57" s="64"/>
      <c r="BC57" s="64"/>
      <c r="BD57" s="64"/>
      <c r="BE57" s="64"/>
      <c r="BF57" s="64"/>
      <c r="BG57" s="64"/>
      <c r="BH57" s="64"/>
      <c r="BI57" s="64"/>
      <c r="BJ57" s="64"/>
      <c r="BK57" s="64"/>
    </row>
    <row r="58" spans="2:64" ht="45.75" hidden="1" customHeight="1" x14ac:dyDescent="0.45">
      <c r="B58" s="214"/>
      <c r="C58" s="140" t="s">
        <v>121</v>
      </c>
      <c r="D58" s="189">
        <f t="shared" si="0"/>
        <v>0</v>
      </c>
      <c r="E58" s="152">
        <f>'ian22'!E58+'feb22'!E58+'mar22'!E58+'apr22'!E58+'mai22'!E58+'iun22'!E58</f>
        <v>0</v>
      </c>
      <c r="F58" s="152">
        <f>'ian22'!F58+'feb22'!F58+'mar22'!F58+'apr22'!F58+'mai22'!F58+'iun22'!F58</f>
        <v>0</v>
      </c>
      <c r="G58" s="152">
        <f>'ian22'!G58+'feb22'!G58+'mar22'!G58+'apr22'!G58+'mai22'!G58+'iun22'!G58</f>
        <v>0</v>
      </c>
      <c r="H58" s="152">
        <f>'ian22'!H58+'feb22'!H58+'mar22'!H58+'apr22'!H58+'mai22'!H58+'iun22'!H58</f>
        <v>0</v>
      </c>
      <c r="I58" s="152">
        <f>'ian22'!I58+'feb22'!I58+'mar22'!I58+'apr22'!I58+'mai22'!I58+'iun22'!I58</f>
        <v>0</v>
      </c>
      <c r="J58" s="152">
        <f>'ian22'!J58+'feb22'!J58+'mar22'!J58+'apr22'!J58+'mai22'!J58+'iun22'!J58</f>
        <v>0</v>
      </c>
      <c r="K58" s="152">
        <f>'ian22'!K58+'feb22'!K58+'mar22'!K58+'apr22'!K58+'mai22'!K58+'iun22'!K58</f>
        <v>0</v>
      </c>
      <c r="L58" s="152">
        <f>'ian22'!L58+'feb22'!L58+'mar22'!L58+'apr22'!L58+'mai22'!L58+'iun22'!L58</f>
        <v>0</v>
      </c>
      <c r="M58" s="152">
        <f>'ian22'!M58+'feb22'!M58+'mar22'!M58+'apr22'!M58+'mai22'!M58+'iun22'!M58</f>
        <v>0</v>
      </c>
      <c r="N58" s="152">
        <f>'ian22'!N58+'feb22'!N58+'mar22'!N58+'apr22'!N58+'mai22'!N58+'iun22'!N58</f>
        <v>0</v>
      </c>
      <c r="O58" s="152">
        <f>'ian22'!O58+'feb22'!O58+'mar22'!O58+'apr22'!O58+'mai22'!O58+'iun22'!O58</f>
        <v>0</v>
      </c>
      <c r="P58" s="152">
        <f>'ian22'!P58+'feb22'!P58+'mar22'!P58+'apr22'!P58+'mai22'!P58+'iun22'!P58</f>
        <v>0</v>
      </c>
      <c r="Q58" s="152">
        <f>'ian22'!Q58+'feb22'!Q58+'mar22'!Q58+'apr22'!Q58+'mai22'!Q58+'iun22'!Q58</f>
        <v>0</v>
      </c>
      <c r="R58" s="152">
        <f>'ian22'!R58+'feb22'!R58+'mar22'!R58+'apr22'!R58+'mai22'!R58+'iun22'!R58</f>
        <v>0</v>
      </c>
      <c r="S58" s="152">
        <f>'ian22'!S58+'feb22'!S58+'mar22'!S58+'apr22'!S58+'mai22'!S58+'iun22'!S58</f>
        <v>0</v>
      </c>
      <c r="T58" s="152">
        <f>'ian22'!T58+'feb22'!T58+'mar22'!T58+'apr22'!T58+'mai22'!T58+'iun22'!T58</f>
        <v>0</v>
      </c>
      <c r="U58" s="152">
        <f>'ian22'!U58+'feb22'!U58+'mar22'!U58+'apr22'!U58+'mai22'!U58+'iun22'!U58</f>
        <v>0</v>
      </c>
      <c r="V58" s="152">
        <f>'ian22'!V58+'feb22'!V58+'mar22'!V58+'apr22'!V58+'mai22'!V58+'iun22'!V58</f>
        <v>0</v>
      </c>
      <c r="W58" s="152">
        <f>'ian22'!W58+'feb22'!W58+'mar22'!W58+'apr22'!W58+'mai22'!W58+'iun22'!W58</f>
        <v>0</v>
      </c>
      <c r="X58" s="152">
        <f>'ian22'!X58+'feb22'!X58+'mar22'!X58+'apr22'!X58+'mai22'!X58+'iun22'!X58</f>
        <v>0</v>
      </c>
      <c r="Y58" s="152">
        <f>'ian22'!Y58+'feb22'!Y58+'mar22'!Y58+'apr22'!Y58+'mai22'!Y58+'iun22'!Y58</f>
        <v>0</v>
      </c>
      <c r="Z58" s="152">
        <f>'ian22'!Z58+'feb22'!Z58+'mar22'!Z58+'apr22'!Z58+'mai22'!Z58+'iun22'!Z58</f>
        <v>0</v>
      </c>
      <c r="AA58" s="152">
        <f>'ian22'!AA58+'feb22'!AA58+'mar22'!AA58+'apr22'!AA58+'mai22'!AA58+'iun22'!AA58</f>
        <v>0</v>
      </c>
      <c r="AB58" s="152">
        <f>'ian22'!AB58+'feb22'!AB58+'mar22'!AB58+'apr22'!AB58+'mai22'!AB58+'iun22'!AB58</f>
        <v>0</v>
      </c>
      <c r="AC58" s="152">
        <f>'ian22'!AC58+'feb22'!AC58+'mar22'!AC58+'apr22'!AC58+'mai22'!AC58+'iun22'!AC58</f>
        <v>0</v>
      </c>
      <c r="AD58" s="152">
        <f>'ian22'!AD58+'feb22'!AD58+'mar22'!AD58+'apr22'!AD58+'mai22'!AD58+'iun22'!AD58</f>
        <v>0</v>
      </c>
      <c r="AE58" s="152">
        <f>'ian22'!AE58+'feb22'!AE58+'mar22'!AE58+'apr22'!AE58+'mai22'!AE58+'iun22'!AE58</f>
        <v>0</v>
      </c>
      <c r="AF58" s="152">
        <f>'ian22'!AF58+'feb22'!AF58+'mar22'!AF58+'apr22'!AF58+'mai22'!AF58+'iun22'!AF58</f>
        <v>0</v>
      </c>
      <c r="AG58" s="152">
        <f>'ian22'!AG58+'feb22'!AG58+'mar22'!AG58+'apr22'!AG58+'mai22'!AG58+'iun22'!AG58</f>
        <v>0</v>
      </c>
      <c r="AH58" s="152">
        <f>'ian22'!AH58+'feb22'!AH58+'mar22'!AH58+'apr22'!AH58+'mai22'!AH58+'iun22'!AH58</f>
        <v>0</v>
      </c>
      <c r="AI58" s="152">
        <f>'ian22'!AI58+'feb22'!AI58+'mar22'!AI58+'apr22'!AI58+'mai22'!AI58+'iun22'!AI58</f>
        <v>0</v>
      </c>
      <c r="AJ58" s="152">
        <f>'ian22'!AJ58+'feb22'!AJ58+'mar22'!AJ58+'apr22'!AJ58+'mai22'!AJ58+'iun22'!AJ58</f>
        <v>0</v>
      </c>
      <c r="AK58" s="152">
        <f>'ian22'!AK58+'feb22'!AK58+'mar22'!AK58+'apr22'!AK58+'mai22'!AK58+'iun22'!AK58</f>
        <v>0</v>
      </c>
      <c r="AL58" s="152">
        <f>'ian22'!AL58+'feb22'!AL58+'mar22'!AL58+'apr22'!AL58+'mai22'!AL58+'iun22'!AL58</f>
        <v>0</v>
      </c>
      <c r="AM58" s="152">
        <f>'ian22'!AM58+'feb22'!AM58+'mar22'!AM58+'apr22'!AM58+'mai22'!AM58+'iun22'!AM58</f>
        <v>0</v>
      </c>
      <c r="AN58" s="152">
        <f>'ian22'!AN58+'feb22'!AN58+'mar22'!AN58+'apr22'!AN58+'mai22'!AN58+'iun22'!AN58</f>
        <v>0</v>
      </c>
      <c r="AO58" s="152">
        <f>'ian22'!AO58+'feb22'!AO58+'mar22'!AO58+'apr22'!AO58+'mai22'!AO58+'iun22'!AO58</f>
        <v>0</v>
      </c>
      <c r="AP58" s="152">
        <f>'ian22'!AP58+'feb22'!AP58+'mar22'!AP58+'apr22'!AP58+'mai22'!AP58+'iun22'!AP58</f>
        <v>0</v>
      </c>
      <c r="AQ58" s="152">
        <f>'ian22'!AQ58+'feb22'!AQ58+'mar22'!AQ58+'apr22'!AQ58+'mai22'!AQ58+'iun22'!AQ58</f>
        <v>0</v>
      </c>
      <c r="AR58" s="152">
        <f>'ian22'!AR58+'feb22'!AR58+'mar22'!AR58+'apr22'!AR58+'mai22'!AR58+'iun22'!AR58</f>
        <v>0</v>
      </c>
      <c r="AS58" s="152">
        <f>'ian22'!AS58+'feb22'!AS58+'mar22'!AS58+'apr22'!AS58+'mai22'!AS58+'iun22'!AS58</f>
        <v>0</v>
      </c>
      <c r="AT58" s="205"/>
      <c r="AU58" s="64"/>
      <c r="AV58" s="64"/>
      <c r="AW58" s="64"/>
      <c r="AX58" s="64"/>
      <c r="AY58" s="64"/>
      <c r="AZ58" s="64"/>
      <c r="BA58" s="64"/>
      <c r="BB58" s="64"/>
      <c r="BC58" s="64"/>
      <c r="BD58" s="64"/>
      <c r="BE58" s="64"/>
      <c r="BF58" s="64"/>
      <c r="BG58" s="64"/>
      <c r="BH58" s="64"/>
      <c r="BI58" s="64"/>
      <c r="BJ58" s="64"/>
      <c r="BK58" s="64"/>
    </row>
    <row r="59" spans="2:64" ht="39" customHeight="1" x14ac:dyDescent="0.35">
      <c r="B59" s="215">
        <v>13.1</v>
      </c>
      <c r="C59" s="128" t="s">
        <v>122</v>
      </c>
      <c r="D59" s="190">
        <f t="shared" si="0"/>
        <v>0</v>
      </c>
      <c r="E59" s="152">
        <f>'ian22'!E59+'feb22'!E59+'mar22'!E59+'apr22'!E59+'mai22'!E59+'iun22'!E59</f>
        <v>0</v>
      </c>
      <c r="F59" s="152">
        <f>'ian22'!F59+'feb22'!F59+'mar22'!F59+'apr22'!F59+'mai22'!F59+'iun22'!F59</f>
        <v>0</v>
      </c>
      <c r="G59" s="152">
        <f>'ian22'!G59+'feb22'!G59+'mar22'!G59+'apr22'!G59+'mai22'!G59+'iun22'!G59</f>
        <v>0</v>
      </c>
      <c r="H59" s="152">
        <f>'ian22'!H59+'feb22'!H59+'mar22'!H59+'apr22'!H59+'mai22'!H59+'iun22'!H59</f>
        <v>0</v>
      </c>
      <c r="I59" s="152">
        <f>'ian22'!I59+'feb22'!I59+'mar22'!I59+'apr22'!I59+'mai22'!I59+'iun22'!I59</f>
        <v>0</v>
      </c>
      <c r="J59" s="152">
        <f>'ian22'!J59+'feb22'!J59+'mar22'!J59+'apr22'!J59+'mai22'!J59+'iun22'!J59</f>
        <v>0</v>
      </c>
      <c r="K59" s="152">
        <f>'ian22'!K59+'feb22'!K59+'mar22'!K59+'apr22'!K59+'mai22'!K59+'iun22'!K59</f>
        <v>0</v>
      </c>
      <c r="L59" s="152">
        <f>'ian22'!L59+'feb22'!L59+'mar22'!L59+'apr22'!L59+'mai22'!L59+'iun22'!L59</f>
        <v>0</v>
      </c>
      <c r="M59" s="152">
        <f>'ian22'!M59+'feb22'!M59+'mar22'!M59+'apr22'!M59+'mai22'!M59+'iun22'!M59</f>
        <v>0</v>
      </c>
      <c r="N59" s="152">
        <f>'ian22'!N59+'feb22'!N59+'mar22'!N59+'apr22'!N59+'mai22'!N59+'iun22'!N59</f>
        <v>0</v>
      </c>
      <c r="O59" s="152">
        <f>'ian22'!O59+'feb22'!O59+'mar22'!O59+'apr22'!O59+'mai22'!O59+'iun22'!O59</f>
        <v>0</v>
      </c>
      <c r="P59" s="152">
        <f>'ian22'!P59+'feb22'!P59+'mar22'!P59+'apr22'!P59+'mai22'!P59+'iun22'!P59</f>
        <v>0</v>
      </c>
      <c r="Q59" s="152">
        <f>'ian22'!Q59+'feb22'!Q59+'mar22'!Q59+'apr22'!Q59+'mai22'!Q59+'iun22'!Q59</f>
        <v>0</v>
      </c>
      <c r="R59" s="152">
        <f>'ian22'!R59+'feb22'!R59+'mar22'!R59+'apr22'!R59+'mai22'!R59+'iun22'!R59</f>
        <v>0</v>
      </c>
      <c r="S59" s="152">
        <f>'ian22'!S59+'feb22'!S59+'mar22'!S59+'apr22'!S59+'mai22'!S59+'iun22'!S59</f>
        <v>0</v>
      </c>
      <c r="T59" s="152">
        <f>'ian22'!T59+'feb22'!T59+'mar22'!T59+'apr22'!T59+'mai22'!T59+'iun22'!T59</f>
        <v>0</v>
      </c>
      <c r="U59" s="152">
        <f>'ian22'!U59+'feb22'!U59+'mar22'!U59+'apr22'!U59+'mai22'!U59+'iun22'!U59</f>
        <v>0</v>
      </c>
      <c r="V59" s="152">
        <f>'ian22'!V59+'feb22'!V59+'mar22'!V59+'apr22'!V59+'mai22'!V59+'iun22'!V59</f>
        <v>0</v>
      </c>
      <c r="W59" s="152">
        <f>'ian22'!W59+'feb22'!W59+'mar22'!W59+'apr22'!W59+'mai22'!W59+'iun22'!W59</f>
        <v>0</v>
      </c>
      <c r="X59" s="152">
        <f>'ian22'!X59+'feb22'!X59+'mar22'!X59+'apr22'!X59+'mai22'!X59+'iun22'!X59</f>
        <v>0</v>
      </c>
      <c r="Y59" s="152">
        <f>'ian22'!Y59+'feb22'!Y59+'mar22'!Y59+'apr22'!Y59+'mai22'!Y59+'iun22'!Y59</f>
        <v>0</v>
      </c>
      <c r="Z59" s="152">
        <f>'ian22'!Z59+'feb22'!Z59+'mar22'!Z59+'apr22'!Z59+'mai22'!Z59+'iun22'!Z59</f>
        <v>0</v>
      </c>
      <c r="AA59" s="152">
        <f>'ian22'!AA59+'feb22'!AA59+'mar22'!AA59+'apr22'!AA59+'mai22'!AA59+'iun22'!AA59</f>
        <v>0</v>
      </c>
      <c r="AB59" s="152">
        <f>'ian22'!AB59+'feb22'!AB59+'mar22'!AB59+'apr22'!AB59+'mai22'!AB59+'iun22'!AB59</f>
        <v>0</v>
      </c>
      <c r="AC59" s="152">
        <f>'ian22'!AC59+'feb22'!AC59+'mar22'!AC59+'apr22'!AC59+'mai22'!AC59+'iun22'!AC59</f>
        <v>0</v>
      </c>
      <c r="AD59" s="152">
        <f>'ian22'!AD59+'feb22'!AD59+'mar22'!AD59+'apr22'!AD59+'mai22'!AD59+'iun22'!AD59</f>
        <v>0</v>
      </c>
      <c r="AE59" s="152">
        <f>'ian22'!AE59+'feb22'!AE59+'mar22'!AE59+'apr22'!AE59+'mai22'!AE59+'iun22'!AE59</f>
        <v>0</v>
      </c>
      <c r="AF59" s="152">
        <f>'ian22'!AF59+'feb22'!AF59+'mar22'!AF59+'apr22'!AF59+'mai22'!AF59+'iun22'!AF59</f>
        <v>0</v>
      </c>
      <c r="AG59" s="152">
        <f>'ian22'!AG59+'feb22'!AG59+'mar22'!AG59+'apr22'!AG59+'mai22'!AG59+'iun22'!AG59</f>
        <v>0</v>
      </c>
      <c r="AH59" s="152">
        <f>'ian22'!AH59+'feb22'!AH59+'mar22'!AH59+'apr22'!AH59+'mai22'!AH59+'iun22'!AH59</f>
        <v>0</v>
      </c>
      <c r="AI59" s="152">
        <f>'ian22'!AI59+'feb22'!AI59+'mar22'!AI59+'apr22'!AI59+'mai22'!AI59+'iun22'!AI59</f>
        <v>0</v>
      </c>
      <c r="AJ59" s="152">
        <f>'ian22'!AJ59+'feb22'!AJ59+'mar22'!AJ59+'apr22'!AJ59+'mai22'!AJ59+'iun22'!AJ59</f>
        <v>0</v>
      </c>
      <c r="AK59" s="152">
        <f>'ian22'!AK59+'feb22'!AK59+'mar22'!AK59+'apr22'!AK59+'mai22'!AK59+'iun22'!AK59</f>
        <v>0</v>
      </c>
      <c r="AL59" s="152">
        <f>'ian22'!AL59+'feb22'!AL59+'mar22'!AL59+'apr22'!AL59+'mai22'!AL59+'iun22'!AL59</f>
        <v>0</v>
      </c>
      <c r="AM59" s="152">
        <f>'ian22'!AM59+'feb22'!AM59+'mar22'!AM59+'apr22'!AM59+'mai22'!AM59+'iun22'!AM59</f>
        <v>0</v>
      </c>
      <c r="AN59" s="152">
        <f>'ian22'!AN59+'feb22'!AN59+'mar22'!AN59+'apr22'!AN59+'mai22'!AN59+'iun22'!AN59</f>
        <v>0</v>
      </c>
      <c r="AO59" s="152">
        <f>'ian22'!AO59+'feb22'!AO59+'mar22'!AO59+'apr22'!AO59+'mai22'!AO59+'iun22'!AO59</f>
        <v>0</v>
      </c>
      <c r="AP59" s="152">
        <f>'ian22'!AP59+'feb22'!AP59+'mar22'!AP59+'apr22'!AP59+'mai22'!AP59+'iun22'!AP59</f>
        <v>0</v>
      </c>
      <c r="AQ59" s="152">
        <f>'ian22'!AQ59+'feb22'!AQ59+'mar22'!AQ59+'apr22'!AQ59+'mai22'!AQ59+'iun22'!AQ59</f>
        <v>0</v>
      </c>
      <c r="AR59" s="152">
        <f>'ian22'!AR59+'feb22'!AR59+'mar22'!AR59+'apr22'!AR59+'mai22'!AR59+'iun22'!AR59</f>
        <v>0</v>
      </c>
      <c r="AS59" s="152">
        <f>'ian22'!AS59+'feb22'!AS59+'mar22'!AS59+'apr22'!AS59+'mai22'!AS59+'iun22'!AS59</f>
        <v>0</v>
      </c>
      <c r="AT59" s="205"/>
      <c r="AU59" s="17" t="str">
        <f t="shared" ref="AU59:BK59" si="41">IF(U15+U36+U59+U62&gt;=U13," ","GRESEALA")</f>
        <v xml:space="preserve"> </v>
      </c>
      <c r="AV59" s="17" t="str">
        <f t="shared" si="41"/>
        <v xml:space="preserve"> </v>
      </c>
      <c r="AW59" s="17" t="str">
        <f t="shared" si="41"/>
        <v xml:space="preserve"> </v>
      </c>
      <c r="AX59" s="17" t="str">
        <f t="shared" si="41"/>
        <v xml:space="preserve"> </v>
      </c>
      <c r="AY59" s="17" t="str">
        <f t="shared" si="41"/>
        <v xml:space="preserve"> </v>
      </c>
      <c r="AZ59" s="17" t="str">
        <f t="shared" si="41"/>
        <v xml:space="preserve"> </v>
      </c>
      <c r="BA59" s="17" t="str">
        <f t="shared" si="41"/>
        <v xml:space="preserve"> </v>
      </c>
      <c r="BB59" s="17" t="str">
        <f t="shared" si="41"/>
        <v xml:space="preserve"> </v>
      </c>
      <c r="BC59" s="17" t="str">
        <f t="shared" si="41"/>
        <v xml:space="preserve"> </v>
      </c>
      <c r="BD59" s="17" t="str">
        <f t="shared" si="41"/>
        <v xml:space="preserve"> </v>
      </c>
      <c r="BE59" s="17" t="str">
        <f t="shared" si="41"/>
        <v xml:space="preserve"> </v>
      </c>
      <c r="BF59" s="17" t="str">
        <f t="shared" si="41"/>
        <v xml:space="preserve"> </v>
      </c>
      <c r="BG59" s="17" t="str">
        <f t="shared" si="41"/>
        <v xml:space="preserve"> </v>
      </c>
      <c r="BH59" s="17" t="str">
        <f t="shared" si="41"/>
        <v xml:space="preserve"> </v>
      </c>
      <c r="BI59" s="17" t="str">
        <f t="shared" si="41"/>
        <v xml:space="preserve"> </v>
      </c>
      <c r="BJ59" s="17" t="str">
        <f t="shared" si="41"/>
        <v xml:space="preserve"> </v>
      </c>
      <c r="BK59" s="17" t="str">
        <f t="shared" si="41"/>
        <v xml:space="preserve"> </v>
      </c>
    </row>
    <row r="60" spans="2:64" ht="40.5" customHeight="1" x14ac:dyDescent="0.45">
      <c r="B60" s="208">
        <v>13</v>
      </c>
      <c r="C60" s="133" t="s">
        <v>123</v>
      </c>
      <c r="D60" s="189">
        <f t="shared" si="0"/>
        <v>0</v>
      </c>
      <c r="E60" s="152">
        <f>'ian22'!E60+'feb22'!E60+'mar22'!E60+'apr22'!E60+'mai22'!E60+'iun22'!E60</f>
        <v>0</v>
      </c>
      <c r="F60" s="152">
        <f>'ian22'!F60+'feb22'!F60+'mar22'!F60+'apr22'!F60+'mai22'!F60+'iun22'!F60</f>
        <v>0</v>
      </c>
      <c r="G60" s="152">
        <f>'ian22'!G60+'feb22'!G60+'mar22'!G60+'apr22'!G60+'mai22'!G60+'iun22'!G60</f>
        <v>0</v>
      </c>
      <c r="H60" s="152">
        <f>'ian22'!H60+'feb22'!H60+'mar22'!H60+'apr22'!H60+'mai22'!H60+'iun22'!H60</f>
        <v>0</v>
      </c>
      <c r="I60" s="152">
        <f>'ian22'!I60+'feb22'!I60+'mar22'!I60+'apr22'!I60+'mai22'!I60+'iun22'!I60</f>
        <v>0</v>
      </c>
      <c r="J60" s="152">
        <f>'ian22'!J60+'feb22'!J60+'mar22'!J60+'apr22'!J60+'mai22'!J60+'iun22'!J60</f>
        <v>0</v>
      </c>
      <c r="K60" s="152">
        <f>'ian22'!K60+'feb22'!K60+'mar22'!K60+'apr22'!K60+'mai22'!K60+'iun22'!K60</f>
        <v>0</v>
      </c>
      <c r="L60" s="152">
        <f>'ian22'!L60+'feb22'!L60+'mar22'!L60+'apr22'!L60+'mai22'!L60+'iun22'!L60</f>
        <v>0</v>
      </c>
      <c r="M60" s="152">
        <f>'ian22'!M60+'feb22'!M60+'mar22'!M60+'apr22'!M60+'mai22'!M60+'iun22'!M60</f>
        <v>0</v>
      </c>
      <c r="N60" s="152">
        <f>'ian22'!N60+'feb22'!N60+'mar22'!N60+'apr22'!N60+'mai22'!N60+'iun22'!N60</f>
        <v>0</v>
      </c>
      <c r="O60" s="152">
        <f>'ian22'!O60+'feb22'!O60+'mar22'!O60+'apr22'!O60+'mai22'!O60+'iun22'!O60</f>
        <v>0</v>
      </c>
      <c r="P60" s="152">
        <f>'ian22'!P60+'feb22'!P60+'mar22'!P60+'apr22'!P60+'mai22'!P60+'iun22'!P60</f>
        <v>0</v>
      </c>
      <c r="Q60" s="152">
        <f>'ian22'!Q60+'feb22'!Q60+'mar22'!Q60+'apr22'!Q60+'mai22'!Q60+'iun22'!Q60</f>
        <v>0</v>
      </c>
      <c r="R60" s="152">
        <f>'ian22'!R60+'feb22'!R60+'mar22'!R60+'apr22'!R60+'mai22'!R60+'iun22'!R60</f>
        <v>0</v>
      </c>
      <c r="S60" s="152">
        <f>'ian22'!S60+'feb22'!S60+'mar22'!S60+'apr22'!S60+'mai22'!S60+'iun22'!S60</f>
        <v>0</v>
      </c>
      <c r="T60" s="152">
        <f>'ian22'!T60+'feb22'!T60+'mar22'!T60+'apr22'!T60+'mai22'!T60+'iun22'!T60</f>
        <v>0</v>
      </c>
      <c r="U60" s="152">
        <f>'ian22'!U60+'feb22'!U60+'mar22'!U60+'apr22'!U60+'mai22'!U60+'iun22'!U60</f>
        <v>0</v>
      </c>
      <c r="V60" s="152">
        <f>'ian22'!V60+'feb22'!V60+'mar22'!V60+'apr22'!V60+'mai22'!V60+'iun22'!V60</f>
        <v>0</v>
      </c>
      <c r="W60" s="152">
        <f>'ian22'!W60+'feb22'!W60+'mar22'!W60+'apr22'!W60+'mai22'!W60+'iun22'!W60</f>
        <v>0</v>
      </c>
      <c r="X60" s="152">
        <f>'ian22'!X60+'feb22'!X60+'mar22'!X60+'apr22'!X60+'mai22'!X60+'iun22'!X60</f>
        <v>0</v>
      </c>
      <c r="Y60" s="152">
        <f>'ian22'!Y60+'feb22'!Y60+'mar22'!Y60+'apr22'!Y60+'mai22'!Y60+'iun22'!Y60</f>
        <v>0</v>
      </c>
      <c r="Z60" s="152">
        <f>'ian22'!Z60+'feb22'!Z60+'mar22'!Z60+'apr22'!Z60+'mai22'!Z60+'iun22'!Z60</f>
        <v>0</v>
      </c>
      <c r="AA60" s="152">
        <f>'ian22'!AA60+'feb22'!AA60+'mar22'!AA60+'apr22'!AA60+'mai22'!AA60+'iun22'!AA60</f>
        <v>0</v>
      </c>
      <c r="AB60" s="152">
        <f>'ian22'!AB60+'feb22'!AB60+'mar22'!AB60+'apr22'!AB60+'mai22'!AB60+'iun22'!AB60</f>
        <v>0</v>
      </c>
      <c r="AC60" s="152">
        <f>'ian22'!AC60+'feb22'!AC60+'mar22'!AC60+'apr22'!AC60+'mai22'!AC60+'iun22'!AC60</f>
        <v>0</v>
      </c>
      <c r="AD60" s="152">
        <f>'ian22'!AD60+'feb22'!AD60+'mar22'!AD60+'apr22'!AD60+'mai22'!AD60+'iun22'!AD60</f>
        <v>0</v>
      </c>
      <c r="AE60" s="152">
        <f>'ian22'!AE60+'feb22'!AE60+'mar22'!AE60+'apr22'!AE60+'mai22'!AE60+'iun22'!AE60</f>
        <v>0</v>
      </c>
      <c r="AF60" s="152">
        <f>'ian22'!AF60+'feb22'!AF60+'mar22'!AF60+'apr22'!AF60+'mai22'!AF60+'iun22'!AF60</f>
        <v>0</v>
      </c>
      <c r="AG60" s="152">
        <f>'ian22'!AG60+'feb22'!AG60+'mar22'!AG60+'apr22'!AG60+'mai22'!AG60+'iun22'!AG60</f>
        <v>0</v>
      </c>
      <c r="AH60" s="152">
        <f>'ian22'!AH60+'feb22'!AH60+'mar22'!AH60+'apr22'!AH60+'mai22'!AH60+'iun22'!AH60</f>
        <v>0</v>
      </c>
      <c r="AI60" s="152">
        <f>'ian22'!AI60+'feb22'!AI60+'mar22'!AI60+'apr22'!AI60+'mai22'!AI60+'iun22'!AI60</f>
        <v>0</v>
      </c>
      <c r="AJ60" s="152">
        <f>'ian22'!AJ60+'feb22'!AJ60+'mar22'!AJ60+'apr22'!AJ60+'mai22'!AJ60+'iun22'!AJ60</f>
        <v>0</v>
      </c>
      <c r="AK60" s="152">
        <f>'ian22'!AK60+'feb22'!AK60+'mar22'!AK60+'apr22'!AK60+'mai22'!AK60+'iun22'!AK60</f>
        <v>0</v>
      </c>
      <c r="AL60" s="152">
        <f>'ian22'!AL60+'feb22'!AL60+'mar22'!AL60+'apr22'!AL60+'mai22'!AL60+'iun22'!AL60</f>
        <v>0</v>
      </c>
      <c r="AM60" s="152">
        <f>'ian22'!AM60+'feb22'!AM60+'mar22'!AM60+'apr22'!AM60+'mai22'!AM60+'iun22'!AM60</f>
        <v>0</v>
      </c>
      <c r="AN60" s="152">
        <f>'ian22'!AN60+'feb22'!AN60+'mar22'!AN60+'apr22'!AN60+'mai22'!AN60+'iun22'!AN60</f>
        <v>0</v>
      </c>
      <c r="AO60" s="152">
        <f>'ian22'!AO60+'feb22'!AO60+'mar22'!AO60+'apr22'!AO60+'mai22'!AO60+'iun22'!AO60</f>
        <v>0</v>
      </c>
      <c r="AP60" s="152">
        <f>'ian22'!AP60+'feb22'!AP60+'mar22'!AP60+'apr22'!AP60+'mai22'!AP60+'iun22'!AP60</f>
        <v>0</v>
      </c>
      <c r="AQ60" s="152">
        <f>'ian22'!AQ60+'feb22'!AQ60+'mar22'!AQ60+'apr22'!AQ60+'mai22'!AQ60+'iun22'!AQ60</f>
        <v>0</v>
      </c>
      <c r="AR60" s="152">
        <f>'ian22'!AR60+'feb22'!AR60+'mar22'!AR60+'apr22'!AR60+'mai22'!AR60+'iun22'!AR60</f>
        <v>0</v>
      </c>
      <c r="AS60" s="152">
        <f>'ian22'!AS60+'feb22'!AS60+'mar22'!AS60+'apr22'!AS60+'mai22'!AS60+'iun22'!AS60</f>
        <v>0</v>
      </c>
      <c r="AT60" s="205"/>
      <c r="AU60" s="17" t="str">
        <f>IF(AL15+AL36+AL59+AL62&gt;=AL13," ","GRESEALA")</f>
        <v xml:space="preserve"> </v>
      </c>
      <c r="AV60" s="17" t="str">
        <f>IF(AR15+AR36+AR59+AR62&gt;=AR13," ","GRESEALA")</f>
        <v xml:space="preserve"> </v>
      </c>
      <c r="AW60" s="17" t="str">
        <f>IF(AS15+AS36+AS59+AS62&gt;=AS13," ","GRESEALA")</f>
        <v xml:space="preserve"> </v>
      </c>
      <c r="AX60" s="17" t="str">
        <f>IF(E53+F53=D53," ","GRESEALA")</f>
        <v xml:space="preserve"> </v>
      </c>
      <c r="AY60" s="23" t="str">
        <f>IF(G53+K53+I53+L53+M53=D53," ","GRESEALA")</f>
        <v xml:space="preserve"> </v>
      </c>
      <c r="AZ60" s="17" t="str">
        <f>IF(O53+P53=D53," ","GRESEALA")</f>
        <v xml:space="preserve"> </v>
      </c>
      <c r="BA60" s="17" t="str">
        <f>IF(Q53+S53+T53+U53+V53+W53=D53," ","GRESEALA")</f>
        <v xml:space="preserve"> </v>
      </c>
      <c r="BB60" s="17" t="str">
        <f>IF(X53+Y53+Z53=D53," ","GRESEALA")</f>
        <v xml:space="preserve"> </v>
      </c>
      <c r="BC60" s="23" t="str">
        <f>IF(AA53+AC53+AE53+AF53+AG53+AH53+AI53+AJ53+AK53+AL53+AM53+AN53+AO53+AP53+AQ53+AR53+AS53&gt;=D53," ","GRESEALA")</f>
        <v xml:space="preserve"> </v>
      </c>
      <c r="BD60" s="17" t="str">
        <f>IF(E54+F54=D54," ","GRESEALA")</f>
        <v xml:space="preserve"> </v>
      </c>
      <c r="BE60" s="23" t="str">
        <f>IF(G54+K54+I54+L54+M54=D54," ","GRESEALA")</f>
        <v xml:space="preserve"> </v>
      </c>
      <c r="BF60" s="17" t="str">
        <f>IF(O54+P54=D54," ","GRESEALA")</f>
        <v xml:space="preserve"> </v>
      </c>
      <c r="BG60" s="17" t="str">
        <f>IF(Q54+S54+T54+U54+V54+W54=D54," ","GRESEALA")</f>
        <v xml:space="preserve"> </v>
      </c>
      <c r="BH60" s="17" t="str">
        <f>IF(X54+Y54+Z54=D54," ","GRESEALA")</f>
        <v xml:space="preserve"> </v>
      </c>
      <c r="BI60" s="23" t="str">
        <f>IF(AA54+AC54+AE54+AF54+AG54+AH54+AI54+AJ54+AK54+AL54+AM54+AN54+AO54+AP54+AQ54+AR54+AS54&gt;=D54," ","GRESEALA")</f>
        <v xml:space="preserve"> </v>
      </c>
      <c r="BJ60" s="17" t="str">
        <f>IF(E59+F59=D59," ","GRESEALA")</f>
        <v xml:space="preserve"> </v>
      </c>
      <c r="BK60" s="23" t="str">
        <f>IF(G59+K59+I59+L59+M59=D59," ","GRESEALA")</f>
        <v xml:space="preserve"> </v>
      </c>
    </row>
    <row r="61" spans="2:64" ht="62.25" hidden="1" customHeight="1" x14ac:dyDescent="0.45">
      <c r="B61" s="208">
        <v>14</v>
      </c>
      <c r="C61" s="133" t="s">
        <v>124</v>
      </c>
      <c r="D61" s="186">
        <f t="shared" si="0"/>
        <v>0</v>
      </c>
      <c r="E61" s="152">
        <f>'ian22'!E61+'feb22'!E61+'mar22'!E61+'apr22'!E61+'mai22'!E61+'iun22'!E61</f>
        <v>0</v>
      </c>
      <c r="F61" s="152">
        <f>'ian22'!F61+'feb22'!F61+'mar22'!F61+'apr22'!F61+'mai22'!F61+'iun22'!F61</f>
        <v>0</v>
      </c>
      <c r="G61" s="152">
        <f>'ian22'!G61+'feb22'!G61+'mar22'!G61+'apr22'!G61+'mai22'!G61+'iun22'!G61</f>
        <v>0</v>
      </c>
      <c r="H61" s="152">
        <f>'ian22'!H61+'feb22'!H61+'mar22'!H61+'apr22'!H61+'mai22'!H61+'iun22'!H61</f>
        <v>0</v>
      </c>
      <c r="I61" s="152">
        <f>'ian22'!I61+'feb22'!I61+'mar22'!I61+'apr22'!I61+'mai22'!I61+'iun22'!I61</f>
        <v>0</v>
      </c>
      <c r="J61" s="152">
        <f>'ian22'!J61+'feb22'!J61+'mar22'!J61+'apr22'!J61+'mai22'!J61+'iun22'!J61</f>
        <v>0</v>
      </c>
      <c r="K61" s="152">
        <f>'ian22'!K61+'feb22'!K61+'mar22'!K61+'apr22'!K61+'mai22'!K61+'iun22'!K61</f>
        <v>0</v>
      </c>
      <c r="L61" s="152">
        <f>'ian22'!L61+'feb22'!L61+'mar22'!L61+'apr22'!L61+'mai22'!L61+'iun22'!L61</f>
        <v>0</v>
      </c>
      <c r="M61" s="152">
        <f>'ian22'!M61+'feb22'!M61+'mar22'!M61+'apr22'!M61+'mai22'!M61+'iun22'!M61</f>
        <v>0</v>
      </c>
      <c r="N61" s="152">
        <f>'ian22'!N61+'feb22'!N61+'mar22'!N61+'apr22'!N61+'mai22'!N61+'iun22'!N61</f>
        <v>0</v>
      </c>
      <c r="O61" s="152">
        <f>'ian22'!O61+'feb22'!O61+'mar22'!O61+'apr22'!O61+'mai22'!O61+'iun22'!O61</f>
        <v>0</v>
      </c>
      <c r="P61" s="152">
        <f>'ian22'!P61+'feb22'!P61+'mar22'!P61+'apr22'!P61+'mai22'!P61+'iun22'!P61</f>
        <v>0</v>
      </c>
      <c r="Q61" s="152">
        <f>'ian22'!Q61+'feb22'!Q61+'mar22'!Q61+'apr22'!Q61+'mai22'!Q61+'iun22'!Q61</f>
        <v>0</v>
      </c>
      <c r="R61" s="152">
        <f>'ian22'!R61+'feb22'!R61+'mar22'!R61+'apr22'!R61+'mai22'!R61+'iun22'!R61</f>
        <v>0</v>
      </c>
      <c r="S61" s="152">
        <f>'ian22'!S61+'feb22'!S61+'mar22'!S61+'apr22'!S61+'mai22'!S61+'iun22'!S61</f>
        <v>0</v>
      </c>
      <c r="T61" s="152">
        <f>'ian22'!T61+'feb22'!T61+'mar22'!T61+'apr22'!T61+'mai22'!T61+'iun22'!T61</f>
        <v>0</v>
      </c>
      <c r="U61" s="152">
        <f>'ian22'!U61+'feb22'!U61+'mar22'!U61+'apr22'!U61+'mai22'!U61+'iun22'!U61</f>
        <v>0</v>
      </c>
      <c r="V61" s="152">
        <f>'ian22'!V61+'feb22'!V61+'mar22'!V61+'apr22'!V61+'mai22'!V61+'iun22'!V61</f>
        <v>0</v>
      </c>
      <c r="W61" s="152">
        <f>'ian22'!W61+'feb22'!W61+'mar22'!W61+'apr22'!W61+'mai22'!W61+'iun22'!W61</f>
        <v>0</v>
      </c>
      <c r="X61" s="152">
        <f>'ian22'!X61+'feb22'!X61+'mar22'!X61+'apr22'!X61+'mai22'!X61+'iun22'!X61</f>
        <v>0</v>
      </c>
      <c r="Y61" s="152">
        <f>'ian22'!Y61+'feb22'!Y61+'mar22'!Y61+'apr22'!Y61+'mai22'!Y61+'iun22'!Y61</f>
        <v>0</v>
      </c>
      <c r="Z61" s="152">
        <f>'ian22'!Z61+'feb22'!Z61+'mar22'!Z61+'apr22'!Z61+'mai22'!Z61+'iun22'!Z61</f>
        <v>0</v>
      </c>
      <c r="AA61" s="152">
        <f>'ian22'!AA61+'feb22'!AA61+'mar22'!AA61+'apr22'!AA61+'mai22'!AA61+'iun22'!AA61</f>
        <v>0</v>
      </c>
      <c r="AB61" s="152">
        <f>'ian22'!AB61+'feb22'!AB61+'mar22'!AB61+'apr22'!AB61+'mai22'!AB61+'iun22'!AB61</f>
        <v>0</v>
      </c>
      <c r="AC61" s="152">
        <f>'ian22'!AC61+'feb22'!AC61+'mar22'!AC61+'apr22'!AC61+'mai22'!AC61+'iun22'!AC61</f>
        <v>0</v>
      </c>
      <c r="AD61" s="152">
        <f>'ian22'!AD61+'feb22'!AD61+'mar22'!AD61+'apr22'!AD61+'mai22'!AD61+'iun22'!AD61</f>
        <v>0</v>
      </c>
      <c r="AE61" s="152">
        <f>'ian22'!AE61+'feb22'!AE61+'mar22'!AE61+'apr22'!AE61+'mai22'!AE61+'iun22'!AE61</f>
        <v>0</v>
      </c>
      <c r="AF61" s="152">
        <f>'ian22'!AF61+'feb22'!AF61+'mar22'!AF61+'apr22'!AF61+'mai22'!AF61+'iun22'!AF61</f>
        <v>0</v>
      </c>
      <c r="AG61" s="152">
        <f>'ian22'!AG61+'feb22'!AG61+'mar22'!AG61+'apr22'!AG61+'mai22'!AG61+'iun22'!AG61</f>
        <v>0</v>
      </c>
      <c r="AH61" s="152">
        <f>'ian22'!AH61+'feb22'!AH61+'mar22'!AH61+'apr22'!AH61+'mai22'!AH61+'iun22'!AH61</f>
        <v>0</v>
      </c>
      <c r="AI61" s="152">
        <f>'ian22'!AI61+'feb22'!AI61+'mar22'!AI61+'apr22'!AI61+'mai22'!AI61+'iun22'!AI61</f>
        <v>0</v>
      </c>
      <c r="AJ61" s="152">
        <f>'ian22'!AJ61+'feb22'!AJ61+'mar22'!AJ61+'apr22'!AJ61+'mai22'!AJ61+'iun22'!AJ61</f>
        <v>0</v>
      </c>
      <c r="AK61" s="152">
        <f>'ian22'!AK61+'feb22'!AK61+'mar22'!AK61+'apr22'!AK61+'mai22'!AK61+'iun22'!AK61</f>
        <v>0</v>
      </c>
      <c r="AL61" s="152">
        <f>'ian22'!AL61+'feb22'!AL61+'mar22'!AL61+'apr22'!AL61+'mai22'!AL61+'iun22'!AL61</f>
        <v>0</v>
      </c>
      <c r="AM61" s="152">
        <f>'ian22'!AM61+'feb22'!AM61+'mar22'!AM61+'apr22'!AM61+'mai22'!AM61+'iun22'!AM61</f>
        <v>0</v>
      </c>
      <c r="AN61" s="152">
        <f>'ian22'!AN61+'feb22'!AN61+'mar22'!AN61+'apr22'!AN61+'mai22'!AN61+'iun22'!AN61</f>
        <v>0</v>
      </c>
      <c r="AO61" s="152">
        <f>'ian22'!AO61+'feb22'!AO61+'mar22'!AO61+'apr22'!AO61+'mai22'!AO61+'iun22'!AO61</f>
        <v>0</v>
      </c>
      <c r="AP61" s="152">
        <f>'ian22'!AP61+'feb22'!AP61+'mar22'!AP61+'apr22'!AP61+'mai22'!AP61+'iun22'!AP61</f>
        <v>0</v>
      </c>
      <c r="AQ61" s="152">
        <f>'ian22'!AQ61+'feb22'!AQ61+'mar22'!AQ61+'apr22'!AQ61+'mai22'!AQ61+'iun22'!AQ61</f>
        <v>0</v>
      </c>
      <c r="AR61" s="152">
        <f>'ian22'!AR61+'feb22'!AR61+'mar22'!AR61+'apr22'!AR61+'mai22'!AR61+'iun22'!AR61</f>
        <v>0</v>
      </c>
      <c r="AS61" s="152">
        <f>'ian22'!AS61+'feb22'!AS61+'mar22'!AS61+'apr22'!AS61+'mai22'!AS61+'iun22'!AS61</f>
        <v>0</v>
      </c>
      <c r="AT61" s="205"/>
      <c r="AU61" s="17" t="str">
        <f>IF(O59+P59=D59," ","GRESEALA")</f>
        <v xml:space="preserve"> </v>
      </c>
      <c r="AV61" s="17" t="str">
        <f>IF(Q59+S59+T59+U59+V59+W59=D59," ","GRESEALA")</f>
        <v xml:space="preserve"> </v>
      </c>
      <c r="AW61" s="17" t="str">
        <f>IF(X59+Y59+Z59=D59," ","GRESEALA")</f>
        <v xml:space="preserve"> </v>
      </c>
      <c r="AX61" s="17" t="str">
        <f>IF(AA59+AC59+AE59+AF59+AG59+AH59+AI59+AJ59+AK59+AL59+AR59+AS59&gt;=D59," ","GRESEALA")</f>
        <v xml:space="preserve"> </v>
      </c>
      <c r="AY61" s="17" t="str">
        <f>IF(D54=AE54," ","GRESEALA")</f>
        <v xml:space="preserve"> </v>
      </c>
      <c r="AZ61" s="17" t="str">
        <f>IF(E60+F60=D60," ","GRESEALA")</f>
        <v xml:space="preserve"> </v>
      </c>
      <c r="BA61" s="23" t="str">
        <f>IF(G60+K60+I60+L60+M60=D60," ","GRESEALA")</f>
        <v xml:space="preserve"> </v>
      </c>
      <c r="BB61" s="17" t="str">
        <f>IF(O60+P60=D60," ","GRESEALA")</f>
        <v xml:space="preserve"> </v>
      </c>
      <c r="BC61" s="17" t="str">
        <f>IF(Q60+S60+T60+U60+V60+W60=D60," ","GRESEALA")</f>
        <v xml:space="preserve"> </v>
      </c>
      <c r="BD61" s="17" t="str">
        <f>IF(X60+Y60+Z60=D60," ","GRESEALA")</f>
        <v xml:space="preserve"> </v>
      </c>
      <c r="BE61" s="23" t="str">
        <f>IF(AA60+AC60+AE60+AF60+AG60+AH60+AI60+AJ60+AK60+AL60+AM60+AN60+AO60+AP60+AQ60+AR60+AS60&gt;=D60," ","GRESEALA")</f>
        <v xml:space="preserve"> </v>
      </c>
      <c r="BF61" s="17" t="str">
        <f>IF(E61+F61=D61," ","GRESEALA")</f>
        <v xml:space="preserve"> </v>
      </c>
      <c r="BG61" s="23" t="str">
        <f>IF(G61+K61+I61+L61+M61=D61," ","GRESEALA")</f>
        <v xml:space="preserve"> </v>
      </c>
      <c r="BH61" s="17" t="str">
        <f>IF(O61+P61=D61," ","GRESEALA")</f>
        <v xml:space="preserve"> </v>
      </c>
      <c r="BI61" s="17" t="str">
        <f>IF(Q61+S61+T61+U61+V61+W61=D61," ","GRESEALA")</f>
        <v xml:space="preserve"> </v>
      </c>
      <c r="BJ61" s="17" t="str">
        <f>IF(X61+Y61+Z61=D61," ","GRESEALA")</f>
        <v xml:space="preserve"> </v>
      </c>
      <c r="BK61" s="23" t="str">
        <f>IF(AA61+AC61+AE61+AF61+AG61+AH61+AI61+AJ61+AK61+AL61+AM61+AN61+AO61+AP61+AQ61+AR61+AS61&gt;=D61," ","GRESEALA")</f>
        <v xml:space="preserve"> </v>
      </c>
    </row>
    <row r="62" spans="2:64" s="27" customFormat="1" ht="38.25" customHeight="1" x14ac:dyDescent="0.35">
      <c r="B62" s="215">
        <v>15.1</v>
      </c>
      <c r="C62" s="128" t="s">
        <v>125</v>
      </c>
      <c r="D62" s="190">
        <f t="shared" si="0"/>
        <v>0</v>
      </c>
      <c r="E62" s="152">
        <f>'ian22'!E62+'feb22'!E62+'mar22'!E62+'apr22'!E62+'mai22'!E62+'iun22'!E62</f>
        <v>0</v>
      </c>
      <c r="F62" s="152">
        <f>'ian22'!F62+'feb22'!F62+'mar22'!F62+'apr22'!F62+'mai22'!F62+'iun22'!F62</f>
        <v>0</v>
      </c>
      <c r="G62" s="152">
        <f>'ian22'!G62+'feb22'!G62+'mar22'!G62+'apr22'!G62+'mai22'!G62+'iun22'!G62</f>
        <v>0</v>
      </c>
      <c r="H62" s="152">
        <f>'ian22'!H62+'feb22'!H62+'mar22'!H62+'apr22'!H62+'mai22'!H62+'iun22'!H62</f>
        <v>0</v>
      </c>
      <c r="I62" s="152">
        <f>'ian22'!I62+'feb22'!I62+'mar22'!I62+'apr22'!I62+'mai22'!I62+'iun22'!I62</f>
        <v>0</v>
      </c>
      <c r="J62" s="152">
        <f>'ian22'!J62+'feb22'!J62+'mar22'!J62+'apr22'!J62+'mai22'!J62+'iun22'!J62</f>
        <v>0</v>
      </c>
      <c r="K62" s="152">
        <f>'ian22'!K62+'feb22'!K62+'mar22'!K62+'apr22'!K62+'mai22'!K62+'iun22'!K62</f>
        <v>0</v>
      </c>
      <c r="L62" s="152">
        <f>'ian22'!L62+'feb22'!L62+'mar22'!L62+'apr22'!L62+'mai22'!L62+'iun22'!L62</f>
        <v>0</v>
      </c>
      <c r="M62" s="152">
        <f>'ian22'!M62+'feb22'!M62+'mar22'!M62+'apr22'!M62+'mai22'!M62+'iun22'!M62</f>
        <v>0</v>
      </c>
      <c r="N62" s="152">
        <f>'ian22'!N62+'feb22'!N62+'mar22'!N62+'apr22'!N62+'mai22'!N62+'iun22'!N62</f>
        <v>0</v>
      </c>
      <c r="O62" s="152">
        <f>'ian22'!O62+'feb22'!O62+'mar22'!O62+'apr22'!O62+'mai22'!O62+'iun22'!O62</f>
        <v>0</v>
      </c>
      <c r="P62" s="152">
        <f>'ian22'!P62+'feb22'!P62+'mar22'!P62+'apr22'!P62+'mai22'!P62+'iun22'!P62</f>
        <v>0</v>
      </c>
      <c r="Q62" s="152">
        <f>'ian22'!Q62+'feb22'!Q62+'mar22'!Q62+'apr22'!Q62+'mai22'!Q62+'iun22'!Q62</f>
        <v>0</v>
      </c>
      <c r="R62" s="152">
        <f>'ian22'!R62+'feb22'!R62+'mar22'!R62+'apr22'!R62+'mai22'!R62+'iun22'!R62</f>
        <v>0</v>
      </c>
      <c r="S62" s="152">
        <f>'ian22'!S62+'feb22'!S62+'mar22'!S62+'apr22'!S62+'mai22'!S62+'iun22'!S62</f>
        <v>0</v>
      </c>
      <c r="T62" s="152">
        <f>'ian22'!T62+'feb22'!T62+'mar22'!T62+'apr22'!T62+'mai22'!T62+'iun22'!T62</f>
        <v>0</v>
      </c>
      <c r="U62" s="152">
        <f>'ian22'!U62+'feb22'!U62+'mar22'!U62+'apr22'!U62+'mai22'!U62+'iun22'!U62</f>
        <v>0</v>
      </c>
      <c r="V62" s="152">
        <f>'ian22'!V62+'feb22'!V62+'mar22'!V62+'apr22'!V62+'mai22'!V62+'iun22'!V62</f>
        <v>0</v>
      </c>
      <c r="W62" s="152">
        <f>'ian22'!W62+'feb22'!W62+'mar22'!W62+'apr22'!W62+'mai22'!W62+'iun22'!W62</f>
        <v>0</v>
      </c>
      <c r="X62" s="152">
        <f>'ian22'!X62+'feb22'!X62+'mar22'!X62+'apr22'!X62+'mai22'!X62+'iun22'!X62</f>
        <v>0</v>
      </c>
      <c r="Y62" s="152">
        <f>'ian22'!Y62+'feb22'!Y62+'mar22'!Y62+'apr22'!Y62+'mai22'!Y62+'iun22'!Y62</f>
        <v>0</v>
      </c>
      <c r="Z62" s="152">
        <f>'ian22'!Z62+'feb22'!Z62+'mar22'!Z62+'apr22'!Z62+'mai22'!Z62+'iun22'!Z62</f>
        <v>0</v>
      </c>
      <c r="AA62" s="152">
        <f>'ian22'!AA62+'feb22'!AA62+'mar22'!AA62+'apr22'!AA62+'mai22'!AA62+'iun22'!AA62</f>
        <v>0</v>
      </c>
      <c r="AB62" s="152">
        <f>'ian22'!AB62+'feb22'!AB62+'mar22'!AB62+'apr22'!AB62+'mai22'!AB62+'iun22'!AB62</f>
        <v>0</v>
      </c>
      <c r="AC62" s="152">
        <f>'ian22'!AC62+'feb22'!AC62+'mar22'!AC62+'apr22'!AC62+'mai22'!AC62+'iun22'!AC62</f>
        <v>0</v>
      </c>
      <c r="AD62" s="152">
        <f>'ian22'!AD62+'feb22'!AD62+'mar22'!AD62+'apr22'!AD62+'mai22'!AD62+'iun22'!AD62</f>
        <v>0</v>
      </c>
      <c r="AE62" s="152">
        <f>'ian22'!AE62+'feb22'!AE62+'mar22'!AE62+'apr22'!AE62+'mai22'!AE62+'iun22'!AE62</f>
        <v>0</v>
      </c>
      <c r="AF62" s="152">
        <f>'ian22'!AF62+'feb22'!AF62+'mar22'!AF62+'apr22'!AF62+'mai22'!AF62+'iun22'!AF62</f>
        <v>0</v>
      </c>
      <c r="AG62" s="152">
        <f>'ian22'!AG62+'feb22'!AG62+'mar22'!AG62+'apr22'!AG62+'mai22'!AG62+'iun22'!AG62</f>
        <v>0</v>
      </c>
      <c r="AH62" s="152">
        <f>'ian22'!AH62+'feb22'!AH62+'mar22'!AH62+'apr22'!AH62+'mai22'!AH62+'iun22'!AH62</f>
        <v>0</v>
      </c>
      <c r="AI62" s="152">
        <f>'ian22'!AI62+'feb22'!AI62+'mar22'!AI62+'apr22'!AI62+'mai22'!AI62+'iun22'!AI62</f>
        <v>0</v>
      </c>
      <c r="AJ62" s="152">
        <f>'ian22'!AJ62+'feb22'!AJ62+'mar22'!AJ62+'apr22'!AJ62+'mai22'!AJ62+'iun22'!AJ62</f>
        <v>0</v>
      </c>
      <c r="AK62" s="152">
        <f>'ian22'!AK62+'feb22'!AK62+'mar22'!AK62+'apr22'!AK62+'mai22'!AK62+'iun22'!AK62</f>
        <v>0</v>
      </c>
      <c r="AL62" s="152">
        <f>'ian22'!AL62+'feb22'!AL62+'mar22'!AL62+'apr22'!AL62+'mai22'!AL62+'iun22'!AL62</f>
        <v>0</v>
      </c>
      <c r="AM62" s="152">
        <f>'ian22'!AM62+'feb22'!AM62+'mar22'!AM62+'apr22'!AM62+'mai22'!AM62+'iun22'!AM62</f>
        <v>0</v>
      </c>
      <c r="AN62" s="152">
        <f>'ian22'!AN62+'feb22'!AN62+'mar22'!AN62+'apr22'!AN62+'mai22'!AN62+'iun22'!AN62</f>
        <v>0</v>
      </c>
      <c r="AO62" s="152">
        <f>'ian22'!AO62+'feb22'!AO62+'mar22'!AO62+'apr22'!AO62+'mai22'!AO62+'iun22'!AO62</f>
        <v>0</v>
      </c>
      <c r="AP62" s="152">
        <f>'ian22'!AP62+'feb22'!AP62+'mar22'!AP62+'apr22'!AP62+'mai22'!AP62+'iun22'!AP62</f>
        <v>0</v>
      </c>
      <c r="AQ62" s="152">
        <f>'ian22'!AQ62+'feb22'!AQ62+'mar22'!AQ62+'apr22'!AQ62+'mai22'!AQ62+'iun22'!AQ62</f>
        <v>0</v>
      </c>
      <c r="AR62" s="152">
        <f>'ian22'!AR62+'feb22'!AR62+'mar22'!AR62+'apr22'!AR62+'mai22'!AR62+'iun22'!AR62</f>
        <v>0</v>
      </c>
      <c r="AS62" s="152">
        <f>'ian22'!AS62+'feb22'!AS62+'mar22'!AS62+'apr22'!AS62+'mai22'!AS62+'iun22'!AS62</f>
        <v>0</v>
      </c>
      <c r="AT62" s="205"/>
      <c r="AU62" s="17" t="str">
        <f>IF(E62+F62=D62," ","GRESEALA")</f>
        <v xml:space="preserve"> </v>
      </c>
      <c r="AV62" s="23" t="str">
        <f>IF(G62+K62+I62+L62+M62=D62," ","GRESEALA")</f>
        <v xml:space="preserve"> </v>
      </c>
      <c r="AW62" s="17" t="str">
        <f>IF(O62+P62=D62," ","GRESEALA")</f>
        <v xml:space="preserve"> </v>
      </c>
      <c r="AX62" s="17" t="str">
        <f>IF(Q62+S62+T62+U62+V62+W62=D62," ","GRESEALA")</f>
        <v xml:space="preserve"> </v>
      </c>
      <c r="AY62" s="17" t="str">
        <f>IF(X62+Y62+Z62=D62," ","GRESEALA")</f>
        <v xml:space="preserve"> </v>
      </c>
      <c r="AZ62" s="17" t="str">
        <f>IF(AA62+AC62+AE62+AF62+AG62+AH62+AI62+AJ62+AK62+AL62+AR62+AS62&gt;=D62," ","GRESEALA")</f>
        <v xml:space="preserve"> </v>
      </c>
      <c r="BA62" s="17" t="str">
        <f>IF(E63+F63=D63," ","GRESEALA")</f>
        <v xml:space="preserve"> </v>
      </c>
      <c r="BB62" s="23" t="str">
        <f>IF(G63+K63+I63+L63+M63=D63," ","GRESEALA")</f>
        <v xml:space="preserve"> </v>
      </c>
      <c r="BC62" s="17" t="str">
        <f>IF(O63+P63=D63," ","GRESEALA")</f>
        <v xml:space="preserve"> </v>
      </c>
      <c r="BD62" s="17" t="str">
        <f>IF(Q63+S63+T63+U63+V63+W63=D63," ","GRESEALA")</f>
        <v xml:space="preserve"> </v>
      </c>
      <c r="BE62" s="17" t="str">
        <f>IF(X63+Y63+Z63=D63," ","GRESEALA")</f>
        <v xml:space="preserve"> </v>
      </c>
      <c r="BF62" s="23" t="str">
        <f>IF(AA63+AC63+AE63+AF63+AG63+AH63+AI63+AJ63+AK63+AL63+AM63+AN63+AO63+AP63+AQ63+AR63+AS63&gt;=D63," ","GRESEALA")</f>
        <v xml:space="preserve"> </v>
      </c>
      <c r="BG62" s="17" t="str">
        <f>IF(E64+F64=D64," ","GRESEALA")</f>
        <v xml:space="preserve"> </v>
      </c>
      <c r="BH62" s="23" t="str">
        <f>IF(G64+K64+I64+L64+M64=D64," ","GRESEALA")</f>
        <v xml:space="preserve"> </v>
      </c>
      <c r="BI62" s="17" t="str">
        <f>IF(O64+P64=D64," ","GRESEALA")</f>
        <v xml:space="preserve"> </v>
      </c>
      <c r="BJ62" s="17" t="str">
        <f>IF(Q64+S64+T64+U64+V64+W64=D64," ","GRESEALA")</f>
        <v xml:space="preserve"> </v>
      </c>
      <c r="BK62" s="17" t="str">
        <f>IF(X64+Y64+Z64=D64," ","GRESEALA")</f>
        <v xml:space="preserve"> </v>
      </c>
    </row>
    <row r="63" spans="2:64" ht="42.75" customHeight="1" x14ac:dyDescent="0.45">
      <c r="B63" s="208">
        <v>15</v>
      </c>
      <c r="C63" s="133" t="s">
        <v>126</v>
      </c>
      <c r="D63" s="186">
        <f t="shared" si="0"/>
        <v>0</v>
      </c>
      <c r="E63" s="152">
        <f>'ian22'!E63+'feb22'!E63+'mar22'!E63+'apr22'!E63+'mai22'!E63+'iun22'!E63</f>
        <v>0</v>
      </c>
      <c r="F63" s="152">
        <f>'ian22'!F63+'feb22'!F63+'mar22'!F63+'apr22'!F63+'mai22'!F63+'iun22'!F63</f>
        <v>0</v>
      </c>
      <c r="G63" s="152">
        <f>'ian22'!G63+'feb22'!G63+'mar22'!G63+'apr22'!G63+'mai22'!G63+'iun22'!G63</f>
        <v>0</v>
      </c>
      <c r="H63" s="152">
        <f>'ian22'!H63+'feb22'!H63+'mar22'!H63+'apr22'!H63+'mai22'!H63+'iun22'!H63</f>
        <v>0</v>
      </c>
      <c r="I63" s="152">
        <f>'ian22'!I63+'feb22'!I63+'mar22'!I63+'apr22'!I63+'mai22'!I63+'iun22'!I63</f>
        <v>0</v>
      </c>
      <c r="J63" s="152">
        <f>'ian22'!J63+'feb22'!J63+'mar22'!J63+'apr22'!J63+'mai22'!J63+'iun22'!J63</f>
        <v>0</v>
      </c>
      <c r="K63" s="152">
        <f>'ian22'!K63+'feb22'!K63+'mar22'!K63+'apr22'!K63+'mai22'!K63+'iun22'!K63</f>
        <v>0</v>
      </c>
      <c r="L63" s="152">
        <f>'ian22'!L63+'feb22'!L63+'mar22'!L63+'apr22'!L63+'mai22'!L63+'iun22'!L63</f>
        <v>0</v>
      </c>
      <c r="M63" s="152">
        <f>'ian22'!M63+'feb22'!M63+'mar22'!M63+'apr22'!M63+'mai22'!M63+'iun22'!M63</f>
        <v>0</v>
      </c>
      <c r="N63" s="152">
        <f>'ian22'!N63+'feb22'!N63+'mar22'!N63+'apr22'!N63+'mai22'!N63+'iun22'!N63</f>
        <v>0</v>
      </c>
      <c r="O63" s="152">
        <f>'ian22'!O63+'feb22'!O63+'mar22'!O63+'apr22'!O63+'mai22'!O63+'iun22'!O63</f>
        <v>0</v>
      </c>
      <c r="P63" s="152">
        <f>'ian22'!P63+'feb22'!P63+'mar22'!P63+'apr22'!P63+'mai22'!P63+'iun22'!P63</f>
        <v>0</v>
      </c>
      <c r="Q63" s="152">
        <f>'ian22'!Q63+'feb22'!Q63+'mar22'!Q63+'apr22'!Q63+'mai22'!Q63+'iun22'!Q63</f>
        <v>0</v>
      </c>
      <c r="R63" s="152">
        <f>'ian22'!R63+'feb22'!R63+'mar22'!R63+'apr22'!R63+'mai22'!R63+'iun22'!R63</f>
        <v>0</v>
      </c>
      <c r="S63" s="152">
        <f>'ian22'!S63+'feb22'!S63+'mar22'!S63+'apr22'!S63+'mai22'!S63+'iun22'!S63</f>
        <v>0</v>
      </c>
      <c r="T63" s="152">
        <f>'ian22'!T63+'feb22'!T63+'mar22'!T63+'apr22'!T63+'mai22'!T63+'iun22'!T63</f>
        <v>0</v>
      </c>
      <c r="U63" s="152">
        <f>'ian22'!U63+'feb22'!U63+'mar22'!U63+'apr22'!U63+'mai22'!U63+'iun22'!U63</f>
        <v>0</v>
      </c>
      <c r="V63" s="152">
        <f>'ian22'!V63+'feb22'!V63+'mar22'!V63+'apr22'!V63+'mai22'!V63+'iun22'!V63</f>
        <v>0</v>
      </c>
      <c r="W63" s="152">
        <f>'ian22'!W63+'feb22'!W63+'mar22'!W63+'apr22'!W63+'mai22'!W63+'iun22'!W63</f>
        <v>0</v>
      </c>
      <c r="X63" s="152">
        <f>'ian22'!X63+'feb22'!X63+'mar22'!X63+'apr22'!X63+'mai22'!X63+'iun22'!X63</f>
        <v>0</v>
      </c>
      <c r="Y63" s="152">
        <f>'ian22'!Y63+'feb22'!Y63+'mar22'!Y63+'apr22'!Y63+'mai22'!Y63+'iun22'!Y63</f>
        <v>0</v>
      </c>
      <c r="Z63" s="152">
        <f>'ian22'!Z63+'feb22'!Z63+'mar22'!Z63+'apr22'!Z63+'mai22'!Z63+'iun22'!Z63</f>
        <v>0</v>
      </c>
      <c r="AA63" s="152">
        <f>'ian22'!AA63+'feb22'!AA63+'mar22'!AA63+'apr22'!AA63+'mai22'!AA63+'iun22'!AA63</f>
        <v>0</v>
      </c>
      <c r="AB63" s="152">
        <f>'ian22'!AB63+'feb22'!AB63+'mar22'!AB63+'apr22'!AB63+'mai22'!AB63+'iun22'!AB63</f>
        <v>0</v>
      </c>
      <c r="AC63" s="152">
        <f>'ian22'!AC63+'feb22'!AC63+'mar22'!AC63+'apr22'!AC63+'mai22'!AC63+'iun22'!AC63</f>
        <v>0</v>
      </c>
      <c r="AD63" s="152">
        <f>'ian22'!AD63+'feb22'!AD63+'mar22'!AD63+'apr22'!AD63+'mai22'!AD63+'iun22'!AD63</f>
        <v>0</v>
      </c>
      <c r="AE63" s="152">
        <f>'ian22'!AE63+'feb22'!AE63+'mar22'!AE63+'apr22'!AE63+'mai22'!AE63+'iun22'!AE63</f>
        <v>0</v>
      </c>
      <c r="AF63" s="152">
        <f>'ian22'!AF63+'feb22'!AF63+'mar22'!AF63+'apr22'!AF63+'mai22'!AF63+'iun22'!AF63</f>
        <v>0</v>
      </c>
      <c r="AG63" s="152">
        <f>'ian22'!AG63+'feb22'!AG63+'mar22'!AG63+'apr22'!AG63+'mai22'!AG63+'iun22'!AG63</f>
        <v>0</v>
      </c>
      <c r="AH63" s="152">
        <f>'ian22'!AH63+'feb22'!AH63+'mar22'!AH63+'apr22'!AH63+'mai22'!AH63+'iun22'!AH63</f>
        <v>0</v>
      </c>
      <c r="AI63" s="152">
        <f>'ian22'!AI63+'feb22'!AI63+'mar22'!AI63+'apr22'!AI63+'mai22'!AI63+'iun22'!AI63</f>
        <v>0</v>
      </c>
      <c r="AJ63" s="152">
        <f>'ian22'!AJ63+'feb22'!AJ63+'mar22'!AJ63+'apr22'!AJ63+'mai22'!AJ63+'iun22'!AJ63</f>
        <v>0</v>
      </c>
      <c r="AK63" s="152">
        <f>'ian22'!AK63+'feb22'!AK63+'mar22'!AK63+'apr22'!AK63+'mai22'!AK63+'iun22'!AK63</f>
        <v>0</v>
      </c>
      <c r="AL63" s="152">
        <f>'ian22'!AL63+'feb22'!AL63+'mar22'!AL63+'apr22'!AL63+'mai22'!AL63+'iun22'!AL63</f>
        <v>0</v>
      </c>
      <c r="AM63" s="152">
        <f>'ian22'!AM63+'feb22'!AM63+'mar22'!AM63+'apr22'!AM63+'mai22'!AM63+'iun22'!AM63</f>
        <v>0</v>
      </c>
      <c r="AN63" s="152">
        <f>'ian22'!AN63+'feb22'!AN63+'mar22'!AN63+'apr22'!AN63+'mai22'!AN63+'iun22'!AN63</f>
        <v>0</v>
      </c>
      <c r="AO63" s="152">
        <f>'ian22'!AO63+'feb22'!AO63+'mar22'!AO63+'apr22'!AO63+'mai22'!AO63+'iun22'!AO63</f>
        <v>0</v>
      </c>
      <c r="AP63" s="152">
        <f>'ian22'!AP63+'feb22'!AP63+'mar22'!AP63+'apr22'!AP63+'mai22'!AP63+'iun22'!AP63</f>
        <v>0</v>
      </c>
      <c r="AQ63" s="152">
        <f>'ian22'!AQ63+'feb22'!AQ63+'mar22'!AQ63+'apr22'!AQ63+'mai22'!AQ63+'iun22'!AQ63</f>
        <v>0</v>
      </c>
      <c r="AR63" s="152">
        <f>'ian22'!AR63+'feb22'!AR63+'mar22'!AR63+'apr22'!AR63+'mai22'!AR63+'iun22'!AR63</f>
        <v>0</v>
      </c>
      <c r="AS63" s="152">
        <f>'ian22'!AS63+'feb22'!AS63+'mar22'!AS63+'apr22'!AS63+'mai22'!AS63+'iun22'!AS63</f>
        <v>0</v>
      </c>
      <c r="AT63" s="205"/>
      <c r="AU63" s="17" t="str">
        <f>IF(E65+E66+E67=E64," ","GRESEALA")</f>
        <v xml:space="preserve"> </v>
      </c>
      <c r="AV63" s="17" t="str">
        <f>IF(F65+F66+F67=F64," ","GRESEALA")</f>
        <v xml:space="preserve"> </v>
      </c>
      <c r="AW63" s="17" t="str">
        <f>IF(G65+G66+G67=G64," ","GRESEALA")</f>
        <v xml:space="preserve"> </v>
      </c>
      <c r="AX63" s="17" t="str">
        <f>IF(H65+H66+H67=H64," ","GRESEALA")</f>
        <v xml:space="preserve"> </v>
      </c>
      <c r="AY63" s="17" t="str">
        <f t="shared" ref="AY63:BE63" si="42">IF(K65+K66+K67=K64," ","GRESEALA")</f>
        <v xml:space="preserve"> </v>
      </c>
      <c r="AZ63" s="23" t="str">
        <f t="shared" si="42"/>
        <v xml:space="preserve"> </v>
      </c>
      <c r="BA63" s="17" t="str">
        <f t="shared" si="42"/>
        <v xml:space="preserve"> </v>
      </c>
      <c r="BB63" s="17" t="str">
        <f t="shared" si="42"/>
        <v xml:space="preserve"> </v>
      </c>
      <c r="BC63" s="17" t="str">
        <f t="shared" si="42"/>
        <v xml:space="preserve"> </v>
      </c>
      <c r="BD63" s="17" t="str">
        <f t="shared" si="42"/>
        <v xml:space="preserve"> </v>
      </c>
      <c r="BE63" s="17" t="str">
        <f t="shared" si="42"/>
        <v xml:space="preserve"> </v>
      </c>
      <c r="BF63" s="17" t="str">
        <f t="shared" ref="BF63:BK63" si="43">IF(S65+S66+S67=S64," ","GRESEALA")</f>
        <v xml:space="preserve"> </v>
      </c>
      <c r="BG63" s="17" t="str">
        <f t="shared" si="43"/>
        <v xml:space="preserve"> </v>
      </c>
      <c r="BH63" s="17" t="str">
        <f t="shared" si="43"/>
        <v xml:space="preserve"> </v>
      </c>
      <c r="BI63" s="17" t="str">
        <f t="shared" si="43"/>
        <v xml:space="preserve"> </v>
      </c>
      <c r="BJ63" s="17" t="str">
        <f t="shared" si="43"/>
        <v xml:space="preserve"> </v>
      </c>
      <c r="BK63" s="17" t="str">
        <f t="shared" si="43"/>
        <v xml:space="preserve"> </v>
      </c>
      <c r="BL63" s="7"/>
    </row>
    <row r="64" spans="2:64" ht="39.75" customHeight="1" x14ac:dyDescent="0.35">
      <c r="B64" s="206">
        <v>16</v>
      </c>
      <c r="C64" s="141" t="s">
        <v>127</v>
      </c>
      <c r="D64" s="196">
        <f t="shared" si="0"/>
        <v>0</v>
      </c>
      <c r="E64" s="152">
        <f>'ian22'!E64+'feb22'!E64+'mar22'!E64+'apr22'!E64+'mai22'!E64+'iun22'!E64</f>
        <v>0</v>
      </c>
      <c r="F64" s="152">
        <f>'ian22'!F64+'feb22'!F64+'mar22'!F64+'apr22'!F64+'mai22'!F64+'iun22'!F64</f>
        <v>0</v>
      </c>
      <c r="G64" s="152">
        <f>'ian22'!G64+'feb22'!G64+'mar22'!G64+'apr22'!G64+'mai22'!G64+'iun22'!G64</f>
        <v>0</v>
      </c>
      <c r="H64" s="152">
        <f>'ian22'!H64+'feb22'!H64+'mar22'!H64+'apr22'!H64+'mai22'!H64+'iun22'!H64</f>
        <v>0</v>
      </c>
      <c r="I64" s="152">
        <f>'ian22'!I64+'feb22'!I64+'mar22'!I64+'apr22'!I64+'mai22'!I64+'iun22'!I64</f>
        <v>0</v>
      </c>
      <c r="J64" s="152">
        <f>'ian22'!J64+'feb22'!J64+'mar22'!J64+'apr22'!J64+'mai22'!J64+'iun22'!J64</f>
        <v>0</v>
      </c>
      <c r="K64" s="152">
        <f>'ian22'!K64+'feb22'!K64+'mar22'!K64+'apr22'!K64+'mai22'!K64+'iun22'!K64</f>
        <v>0</v>
      </c>
      <c r="L64" s="152">
        <f>'ian22'!L64+'feb22'!L64+'mar22'!L64+'apr22'!L64+'mai22'!L64+'iun22'!L64</f>
        <v>0</v>
      </c>
      <c r="M64" s="152">
        <f>'ian22'!M64+'feb22'!M64+'mar22'!M64+'apr22'!M64+'mai22'!M64+'iun22'!M64</f>
        <v>0</v>
      </c>
      <c r="N64" s="152">
        <f>'ian22'!N64+'feb22'!N64+'mar22'!N64+'apr22'!N64+'mai22'!N64+'iun22'!N64</f>
        <v>0</v>
      </c>
      <c r="O64" s="152">
        <f>'ian22'!O64+'feb22'!O64+'mar22'!O64+'apr22'!O64+'mai22'!O64+'iun22'!O64</f>
        <v>0</v>
      </c>
      <c r="P64" s="152">
        <f>'ian22'!P64+'feb22'!P64+'mar22'!P64+'apr22'!P64+'mai22'!P64+'iun22'!P64</f>
        <v>0</v>
      </c>
      <c r="Q64" s="152">
        <f>'ian22'!Q64+'feb22'!Q64+'mar22'!Q64+'apr22'!Q64+'mai22'!Q64+'iun22'!Q64</f>
        <v>0</v>
      </c>
      <c r="R64" s="152">
        <f>'ian22'!R64+'feb22'!R64+'mar22'!R64+'apr22'!R64+'mai22'!R64+'iun22'!R64</f>
        <v>0</v>
      </c>
      <c r="S64" s="152">
        <f>'ian22'!S64+'feb22'!S64+'mar22'!S64+'apr22'!S64+'mai22'!S64+'iun22'!S64</f>
        <v>0</v>
      </c>
      <c r="T64" s="152">
        <f>'ian22'!T64+'feb22'!T64+'mar22'!T64+'apr22'!T64+'mai22'!T64+'iun22'!T64</f>
        <v>0</v>
      </c>
      <c r="U64" s="152">
        <f>'ian22'!U64+'feb22'!U64+'mar22'!U64+'apr22'!U64+'mai22'!U64+'iun22'!U64</f>
        <v>0</v>
      </c>
      <c r="V64" s="152">
        <f>'ian22'!V64+'feb22'!V64+'mar22'!V64+'apr22'!V64+'mai22'!V64+'iun22'!V64</f>
        <v>0</v>
      </c>
      <c r="W64" s="152">
        <f>'ian22'!W64+'feb22'!W64+'mar22'!W64+'apr22'!W64+'mai22'!W64+'iun22'!W64</f>
        <v>0</v>
      </c>
      <c r="X64" s="152">
        <f>'ian22'!X64+'feb22'!X64+'mar22'!X64+'apr22'!X64+'mai22'!X64+'iun22'!X64</f>
        <v>0</v>
      </c>
      <c r="Y64" s="152">
        <f>'ian22'!Y64+'feb22'!Y64+'mar22'!Y64+'apr22'!Y64+'mai22'!Y64+'iun22'!Y64</f>
        <v>0</v>
      </c>
      <c r="Z64" s="152">
        <f>'ian22'!Z64+'feb22'!Z64+'mar22'!Z64+'apr22'!Z64+'mai22'!Z64+'iun22'!Z64</f>
        <v>0</v>
      </c>
      <c r="AA64" s="152">
        <f>'ian22'!AA64+'feb22'!AA64+'mar22'!AA64+'apr22'!AA64+'mai22'!AA64+'iun22'!AA64</f>
        <v>0</v>
      </c>
      <c r="AB64" s="152">
        <f>'ian22'!AB64+'feb22'!AB64+'mar22'!AB64+'apr22'!AB64+'mai22'!AB64+'iun22'!AB64</f>
        <v>0</v>
      </c>
      <c r="AC64" s="152">
        <f>'ian22'!AC64+'feb22'!AC64+'mar22'!AC64+'apr22'!AC64+'mai22'!AC64+'iun22'!AC64</f>
        <v>0</v>
      </c>
      <c r="AD64" s="152">
        <f>'ian22'!AD64+'feb22'!AD64+'mar22'!AD64+'apr22'!AD64+'mai22'!AD64+'iun22'!AD64</f>
        <v>0</v>
      </c>
      <c r="AE64" s="152">
        <f>'ian22'!AE64+'feb22'!AE64+'mar22'!AE64+'apr22'!AE64+'mai22'!AE64+'iun22'!AE64</f>
        <v>0</v>
      </c>
      <c r="AF64" s="152">
        <f>'ian22'!AF64+'feb22'!AF64+'mar22'!AF64+'apr22'!AF64+'mai22'!AF64+'iun22'!AF64</f>
        <v>0</v>
      </c>
      <c r="AG64" s="152">
        <f>'ian22'!AG64+'feb22'!AG64+'mar22'!AG64+'apr22'!AG64+'mai22'!AG64+'iun22'!AG64</f>
        <v>0</v>
      </c>
      <c r="AH64" s="152">
        <f>'ian22'!AH64+'feb22'!AH64+'mar22'!AH64+'apr22'!AH64+'mai22'!AH64+'iun22'!AH64</f>
        <v>0</v>
      </c>
      <c r="AI64" s="152">
        <f>'ian22'!AI64+'feb22'!AI64+'mar22'!AI64+'apr22'!AI64+'mai22'!AI64+'iun22'!AI64</f>
        <v>0</v>
      </c>
      <c r="AJ64" s="152">
        <f>'ian22'!AJ64+'feb22'!AJ64+'mar22'!AJ64+'apr22'!AJ64+'mai22'!AJ64+'iun22'!AJ64</f>
        <v>0</v>
      </c>
      <c r="AK64" s="152">
        <f>'ian22'!AK64+'feb22'!AK64+'mar22'!AK64+'apr22'!AK64+'mai22'!AK64+'iun22'!AK64</f>
        <v>0</v>
      </c>
      <c r="AL64" s="152">
        <f>'ian22'!AL64+'feb22'!AL64+'mar22'!AL64+'apr22'!AL64+'mai22'!AL64+'iun22'!AL64</f>
        <v>0</v>
      </c>
      <c r="AM64" s="152">
        <f>'ian22'!AM64+'feb22'!AM64+'mar22'!AM64+'apr22'!AM64+'mai22'!AM64+'iun22'!AM64</f>
        <v>0</v>
      </c>
      <c r="AN64" s="152">
        <f>'ian22'!AN64+'feb22'!AN64+'mar22'!AN64+'apr22'!AN64+'mai22'!AN64+'iun22'!AN64</f>
        <v>0</v>
      </c>
      <c r="AO64" s="152">
        <f>'ian22'!AO64+'feb22'!AO64+'mar22'!AO64+'apr22'!AO64+'mai22'!AO64+'iun22'!AO64</f>
        <v>0</v>
      </c>
      <c r="AP64" s="152">
        <f>'ian22'!AP64+'feb22'!AP64+'mar22'!AP64+'apr22'!AP64+'mai22'!AP64+'iun22'!AP64</f>
        <v>0</v>
      </c>
      <c r="AQ64" s="152">
        <f>'ian22'!AQ64+'feb22'!AQ64+'mar22'!AQ64+'apr22'!AQ64+'mai22'!AQ64+'iun22'!AQ64</f>
        <v>0</v>
      </c>
      <c r="AR64" s="152">
        <f>'ian22'!AR64+'feb22'!AR64+'mar22'!AR64+'apr22'!AR64+'mai22'!AR64+'iun22'!AR64</f>
        <v>0</v>
      </c>
      <c r="AS64" s="152">
        <f>'ian22'!AS64+'feb22'!AS64+'mar22'!AS64+'apr22'!AS64+'mai22'!AS64+'iun22'!AS64</f>
        <v>0</v>
      </c>
      <c r="AT64" s="205"/>
      <c r="AU64" s="17" t="str">
        <f t="shared" ref="AU64:BH64" si="44">IF(Y65+Y66+Y67=Y64," ","GRESEALA")</f>
        <v xml:space="preserve"> </v>
      </c>
      <c r="AV64" s="17" t="str">
        <f t="shared" si="44"/>
        <v xml:space="preserve"> </v>
      </c>
      <c r="AW64" s="17" t="str">
        <f t="shared" si="44"/>
        <v xml:space="preserve"> </v>
      </c>
      <c r="AX64" s="17" t="str">
        <f t="shared" si="44"/>
        <v xml:space="preserve"> </v>
      </c>
      <c r="AY64" s="17" t="str">
        <f t="shared" si="44"/>
        <v xml:space="preserve"> </v>
      </c>
      <c r="AZ64" s="17" t="str">
        <f t="shared" si="44"/>
        <v xml:space="preserve"> </v>
      </c>
      <c r="BA64" s="17" t="str">
        <f t="shared" si="44"/>
        <v xml:space="preserve"> </v>
      </c>
      <c r="BB64" s="17" t="str">
        <f t="shared" si="44"/>
        <v xml:space="preserve"> </v>
      </c>
      <c r="BC64" s="17" t="str">
        <f t="shared" si="44"/>
        <v xml:space="preserve"> </v>
      </c>
      <c r="BD64" s="17" t="str">
        <f t="shared" si="44"/>
        <v xml:space="preserve"> </v>
      </c>
      <c r="BE64" s="17" t="str">
        <f t="shared" si="44"/>
        <v xml:space="preserve"> </v>
      </c>
      <c r="BF64" s="17" t="str">
        <f t="shared" si="44"/>
        <v xml:space="preserve"> </v>
      </c>
      <c r="BG64" s="17" t="str">
        <f t="shared" si="44"/>
        <v xml:space="preserve"> </v>
      </c>
      <c r="BH64" s="17" t="str">
        <f t="shared" si="44"/>
        <v xml:space="preserve"> </v>
      </c>
      <c r="BI64" s="17" t="str">
        <f t="shared" ref="BI64:BJ64" si="45">IF(AR65+AR66+AR67=AR64," ","GRESEALA")</f>
        <v xml:space="preserve"> </v>
      </c>
      <c r="BJ64" s="17" t="str">
        <f t="shared" si="45"/>
        <v xml:space="preserve"> </v>
      </c>
      <c r="BK64" s="23" t="str">
        <f>IF(AA64+AC64+AE64+AF64+AG64+AH64+AI64+AJ64+AK64+AL64+AM64+AN64+AO64+AP64+AQ64+AR64+AS64&gt;=D64," ","GRESEALA")</f>
        <v xml:space="preserve"> </v>
      </c>
      <c r="BL64" s="74" t="str">
        <f>IF(X35+Y35+Z35=D35," ","GRESEALA")</f>
        <v xml:space="preserve"> </v>
      </c>
    </row>
    <row r="65" spans="2:66" ht="22.5" customHeight="1" x14ac:dyDescent="0.45">
      <c r="B65" s="209" t="s">
        <v>128</v>
      </c>
      <c r="C65" s="142"/>
      <c r="D65" s="186">
        <f t="shared" si="0"/>
        <v>0</v>
      </c>
      <c r="E65" s="152">
        <f>'ian22'!E65+'feb22'!E65+'mar22'!E65+'apr22'!E65+'mai22'!E65+'iun22'!E65</f>
        <v>0</v>
      </c>
      <c r="F65" s="152">
        <f>'ian22'!F65+'feb22'!F65+'mar22'!F65+'apr22'!F65+'mai22'!F65+'iun22'!F65</f>
        <v>0</v>
      </c>
      <c r="G65" s="152">
        <f>'ian22'!G65+'feb22'!G65+'mar22'!G65+'apr22'!G65+'mai22'!G65+'iun22'!G65</f>
        <v>0</v>
      </c>
      <c r="H65" s="152">
        <f>'ian22'!H65+'feb22'!H65+'mar22'!H65+'apr22'!H65+'mai22'!H65+'iun22'!H65</f>
        <v>0</v>
      </c>
      <c r="I65" s="152">
        <f>'ian22'!I65+'feb22'!I65+'mar22'!I65+'apr22'!I65+'mai22'!I65+'iun22'!I65</f>
        <v>0</v>
      </c>
      <c r="J65" s="152">
        <f>'ian22'!J65+'feb22'!J65+'mar22'!J65+'apr22'!J65+'mai22'!J65+'iun22'!J65</f>
        <v>0</v>
      </c>
      <c r="K65" s="152">
        <f>'ian22'!K65+'feb22'!K65+'mar22'!K65+'apr22'!K65+'mai22'!K65+'iun22'!K65</f>
        <v>0</v>
      </c>
      <c r="L65" s="152">
        <f>'ian22'!L65+'feb22'!L65+'mar22'!L65+'apr22'!L65+'mai22'!L65+'iun22'!L65</f>
        <v>0</v>
      </c>
      <c r="M65" s="152">
        <f>'ian22'!M65+'feb22'!M65+'mar22'!M65+'apr22'!M65+'mai22'!M65+'iun22'!M65</f>
        <v>0</v>
      </c>
      <c r="N65" s="152">
        <f>'ian22'!N65+'feb22'!N65+'mar22'!N65+'apr22'!N65+'mai22'!N65+'iun22'!N65</f>
        <v>0</v>
      </c>
      <c r="O65" s="152">
        <f>'ian22'!O65+'feb22'!O65+'mar22'!O65+'apr22'!O65+'mai22'!O65+'iun22'!O65</f>
        <v>0</v>
      </c>
      <c r="P65" s="152">
        <f>'ian22'!P65+'feb22'!P65+'mar22'!P65+'apr22'!P65+'mai22'!P65+'iun22'!P65</f>
        <v>0</v>
      </c>
      <c r="Q65" s="152">
        <f>'ian22'!Q65+'feb22'!Q65+'mar22'!Q65+'apr22'!Q65+'mai22'!Q65+'iun22'!Q65</f>
        <v>0</v>
      </c>
      <c r="R65" s="152">
        <f>'ian22'!R65+'feb22'!R65+'mar22'!R65+'apr22'!R65+'mai22'!R65+'iun22'!R65</f>
        <v>0</v>
      </c>
      <c r="S65" s="152">
        <f>'ian22'!S65+'feb22'!S65+'mar22'!S65+'apr22'!S65+'mai22'!S65+'iun22'!S65</f>
        <v>0</v>
      </c>
      <c r="T65" s="152">
        <f>'ian22'!T65+'feb22'!T65+'mar22'!T65+'apr22'!T65+'mai22'!T65+'iun22'!T65</f>
        <v>0</v>
      </c>
      <c r="U65" s="152">
        <f>'ian22'!U65+'feb22'!U65+'mar22'!U65+'apr22'!U65+'mai22'!U65+'iun22'!U65</f>
        <v>0</v>
      </c>
      <c r="V65" s="152">
        <f>'ian22'!V65+'feb22'!V65+'mar22'!V65+'apr22'!V65+'mai22'!V65+'iun22'!V65</f>
        <v>0</v>
      </c>
      <c r="W65" s="152">
        <f>'ian22'!W65+'feb22'!W65+'mar22'!W65+'apr22'!W65+'mai22'!W65+'iun22'!W65</f>
        <v>0</v>
      </c>
      <c r="X65" s="152">
        <f>'ian22'!X65+'feb22'!X65+'mar22'!X65+'apr22'!X65+'mai22'!X65+'iun22'!X65</f>
        <v>0</v>
      </c>
      <c r="Y65" s="152">
        <f>'ian22'!Y65+'feb22'!Y65+'mar22'!Y65+'apr22'!Y65+'mai22'!Y65+'iun22'!Y65</f>
        <v>0</v>
      </c>
      <c r="Z65" s="152">
        <f>'ian22'!Z65+'feb22'!Z65+'mar22'!Z65+'apr22'!Z65+'mai22'!Z65+'iun22'!Z65</f>
        <v>0</v>
      </c>
      <c r="AA65" s="152">
        <f>'ian22'!AA65+'feb22'!AA65+'mar22'!AA65+'apr22'!AA65+'mai22'!AA65+'iun22'!AA65</f>
        <v>0</v>
      </c>
      <c r="AB65" s="152">
        <f>'ian22'!AB65+'feb22'!AB65+'mar22'!AB65+'apr22'!AB65+'mai22'!AB65+'iun22'!AB65</f>
        <v>0</v>
      </c>
      <c r="AC65" s="152">
        <f>'ian22'!AC65+'feb22'!AC65+'mar22'!AC65+'apr22'!AC65+'mai22'!AC65+'iun22'!AC65</f>
        <v>0</v>
      </c>
      <c r="AD65" s="152">
        <f>'ian22'!AD65+'feb22'!AD65+'mar22'!AD65+'apr22'!AD65+'mai22'!AD65+'iun22'!AD65</f>
        <v>0</v>
      </c>
      <c r="AE65" s="152">
        <f>'ian22'!AE65+'feb22'!AE65+'mar22'!AE65+'apr22'!AE65+'mai22'!AE65+'iun22'!AE65</f>
        <v>0</v>
      </c>
      <c r="AF65" s="152">
        <f>'ian22'!AF65+'feb22'!AF65+'mar22'!AF65+'apr22'!AF65+'mai22'!AF65+'iun22'!AF65</f>
        <v>0</v>
      </c>
      <c r="AG65" s="152">
        <f>'ian22'!AG65+'feb22'!AG65+'mar22'!AG65+'apr22'!AG65+'mai22'!AG65+'iun22'!AG65</f>
        <v>0</v>
      </c>
      <c r="AH65" s="152">
        <f>'ian22'!AH65+'feb22'!AH65+'mar22'!AH65+'apr22'!AH65+'mai22'!AH65+'iun22'!AH65</f>
        <v>0</v>
      </c>
      <c r="AI65" s="152">
        <f>'ian22'!AI65+'feb22'!AI65+'mar22'!AI65+'apr22'!AI65+'mai22'!AI65+'iun22'!AI65</f>
        <v>0</v>
      </c>
      <c r="AJ65" s="152">
        <f>'ian22'!AJ65+'feb22'!AJ65+'mar22'!AJ65+'apr22'!AJ65+'mai22'!AJ65+'iun22'!AJ65</f>
        <v>0</v>
      </c>
      <c r="AK65" s="152">
        <f>'ian22'!AK65+'feb22'!AK65+'mar22'!AK65+'apr22'!AK65+'mai22'!AK65+'iun22'!AK65</f>
        <v>0</v>
      </c>
      <c r="AL65" s="152">
        <f>'ian22'!AL65+'feb22'!AL65+'mar22'!AL65+'apr22'!AL65+'mai22'!AL65+'iun22'!AL65</f>
        <v>0</v>
      </c>
      <c r="AM65" s="152">
        <f>'ian22'!AM65+'feb22'!AM65+'mar22'!AM65+'apr22'!AM65+'mai22'!AM65+'iun22'!AM65</f>
        <v>0</v>
      </c>
      <c r="AN65" s="152">
        <f>'ian22'!AN65+'feb22'!AN65+'mar22'!AN65+'apr22'!AN65+'mai22'!AN65+'iun22'!AN65</f>
        <v>0</v>
      </c>
      <c r="AO65" s="152">
        <f>'ian22'!AO65+'feb22'!AO65+'mar22'!AO65+'apr22'!AO65+'mai22'!AO65+'iun22'!AO65</f>
        <v>0</v>
      </c>
      <c r="AP65" s="152">
        <f>'ian22'!AP65+'feb22'!AP65+'mar22'!AP65+'apr22'!AP65+'mai22'!AP65+'iun22'!AP65</f>
        <v>0</v>
      </c>
      <c r="AQ65" s="152">
        <f>'ian22'!AQ65+'feb22'!AQ65+'mar22'!AQ65+'apr22'!AQ65+'mai22'!AQ65+'iun22'!AQ65</f>
        <v>0</v>
      </c>
      <c r="AR65" s="152">
        <f>'ian22'!AR65+'feb22'!AR65+'mar22'!AR65+'apr22'!AR65+'mai22'!AR65+'iun22'!AR65</f>
        <v>0</v>
      </c>
      <c r="AS65" s="152">
        <f>'ian22'!AS65+'feb22'!AS65+'mar22'!AS65+'apr22'!AS65+'mai22'!AS65+'iun22'!AS65</f>
        <v>0</v>
      </c>
      <c r="AT65" s="205"/>
      <c r="AU65" s="17" t="str">
        <f>IF(E19+F19=D19," ","GRESEALA")</f>
        <v xml:space="preserve"> </v>
      </c>
      <c r="AV65" s="23" t="str">
        <f>IF(G19+K19+I19+L19+M19=D19," ","GRESEALA")</f>
        <v xml:space="preserve"> </v>
      </c>
      <c r="AW65" s="17" t="str">
        <f>IF(O19+P19=D19," ","GRESEALA")</f>
        <v xml:space="preserve"> </v>
      </c>
      <c r="AX65" s="17" t="str">
        <f>IF(Q19+S19+T19+U19+V19+W19=D19," ","GRESEALA")</f>
        <v xml:space="preserve"> </v>
      </c>
      <c r="AY65" s="17" t="str">
        <f>IF(X19+Y19+Z19=D19," ","GRESEALA")</f>
        <v xml:space="preserve"> </v>
      </c>
      <c r="AZ65" s="23" t="str">
        <f>IF(AA19+AC19+AE19+AF19+AG19+AH19+AI19+AJ19+AK19+AL19+AM19+AN19+AO19+AP19+AQ19+AR19+AS19&gt;=D19," ","GRESEALA")</f>
        <v xml:space="preserve"> </v>
      </c>
      <c r="BA65" s="74" t="str">
        <f>IF(E17+F17=D17," ","GRESEALA")</f>
        <v xml:space="preserve"> </v>
      </c>
      <c r="BB65" s="23" t="str">
        <f>IF(G17+K17+I17+L17+M17=D17," ","GRESEALA")</f>
        <v xml:space="preserve"> </v>
      </c>
      <c r="BC65" s="74" t="str">
        <f>IF(O17+P17=D17," ","GRESEALA")</f>
        <v xml:space="preserve"> </v>
      </c>
      <c r="BD65" s="74" t="str">
        <f>IF(Q17+S17+T17+U17+V17+W17=D17," ","GRESEALA")</f>
        <v xml:space="preserve"> </v>
      </c>
      <c r="BE65" s="74" t="str">
        <f>IF(X17+Y17+Z17=D17," ","GRESEALA")</f>
        <v xml:space="preserve"> </v>
      </c>
      <c r="BF65" s="74" t="str">
        <f>IF(E18+F18=D18," ","GRESEALA")</f>
        <v xml:space="preserve"> </v>
      </c>
      <c r="BG65" s="23" t="str">
        <f>IF(G18+K18+I18+L18+M18=D18," ","GRESEALA")</f>
        <v xml:space="preserve"> </v>
      </c>
      <c r="BH65" s="74" t="str">
        <f>IF(O18+P18=D18," ","GRESEALA")</f>
        <v xml:space="preserve"> </v>
      </c>
      <c r="BI65" s="74" t="str">
        <f>IF(Q18+S18+T18+U18+V18+W18=D18," ","GRESEALA")</f>
        <v xml:space="preserve"> </v>
      </c>
      <c r="BJ65" s="74" t="str">
        <f>IF(X18+Y18+Z18=D18," ","GRESEALA")</f>
        <v xml:space="preserve"> </v>
      </c>
      <c r="BK65" s="74" t="str">
        <f>IF(E19+F19=D19," ","GRESEALA")</f>
        <v xml:space="preserve"> </v>
      </c>
      <c r="BL65" s="74" t="str">
        <f>IF(E35+F35=D35," ","GRESEALA")</f>
        <v xml:space="preserve"> </v>
      </c>
      <c r="BM65" s="23" t="str">
        <f>IF(G35+K35+I35+L35+M35=D35," ","GRESEALA")</f>
        <v xml:space="preserve"> </v>
      </c>
      <c r="BN65" s="74" t="str">
        <f>IF(O35+P35=D35," ","GRESEALA")</f>
        <v xml:space="preserve"> </v>
      </c>
    </row>
    <row r="66" spans="2:66" ht="19.5" customHeight="1" x14ac:dyDescent="0.45">
      <c r="B66" s="209" t="s">
        <v>129</v>
      </c>
      <c r="C66" s="142"/>
      <c r="D66" s="186">
        <f t="shared" si="0"/>
        <v>0</v>
      </c>
      <c r="E66" s="152">
        <f>'ian22'!E66+'feb22'!E66+'mar22'!E66+'apr22'!E66+'mai22'!E66+'iun22'!E66</f>
        <v>0</v>
      </c>
      <c r="F66" s="152">
        <f>'ian22'!F66+'feb22'!F66+'mar22'!F66+'apr22'!F66+'mai22'!F66+'iun22'!F66</f>
        <v>0</v>
      </c>
      <c r="G66" s="152">
        <f>'ian22'!G66+'feb22'!G66+'mar22'!G66+'apr22'!G66+'mai22'!G66+'iun22'!G66</f>
        <v>0</v>
      </c>
      <c r="H66" s="152">
        <f>'ian22'!H66+'feb22'!H66+'mar22'!H66+'apr22'!H66+'mai22'!H66+'iun22'!H66</f>
        <v>0</v>
      </c>
      <c r="I66" s="152">
        <f>'ian22'!I66+'feb22'!I66+'mar22'!I66+'apr22'!I66+'mai22'!I66+'iun22'!I66</f>
        <v>0</v>
      </c>
      <c r="J66" s="152">
        <f>'ian22'!J66+'feb22'!J66+'mar22'!J66+'apr22'!J66+'mai22'!J66+'iun22'!J66</f>
        <v>0</v>
      </c>
      <c r="K66" s="152">
        <f>'ian22'!K66+'feb22'!K66+'mar22'!K66+'apr22'!K66+'mai22'!K66+'iun22'!K66</f>
        <v>0</v>
      </c>
      <c r="L66" s="152">
        <f>'ian22'!L66+'feb22'!L66+'mar22'!L66+'apr22'!L66+'mai22'!L66+'iun22'!L66</f>
        <v>0</v>
      </c>
      <c r="M66" s="152">
        <f>'ian22'!M66+'feb22'!M66+'mar22'!M66+'apr22'!M66+'mai22'!M66+'iun22'!M66</f>
        <v>0</v>
      </c>
      <c r="N66" s="152">
        <f>'ian22'!N66+'feb22'!N66+'mar22'!N66+'apr22'!N66+'mai22'!N66+'iun22'!N66</f>
        <v>0</v>
      </c>
      <c r="O66" s="152">
        <f>'ian22'!O66+'feb22'!O66+'mar22'!O66+'apr22'!O66+'mai22'!O66+'iun22'!O66</f>
        <v>0</v>
      </c>
      <c r="P66" s="152">
        <f>'ian22'!P66+'feb22'!P66+'mar22'!P66+'apr22'!P66+'mai22'!P66+'iun22'!P66</f>
        <v>0</v>
      </c>
      <c r="Q66" s="152">
        <f>'ian22'!Q66+'feb22'!Q66+'mar22'!Q66+'apr22'!Q66+'mai22'!Q66+'iun22'!Q66</f>
        <v>0</v>
      </c>
      <c r="R66" s="152">
        <f>'ian22'!R66+'feb22'!R66+'mar22'!R66+'apr22'!R66+'mai22'!R66+'iun22'!R66</f>
        <v>0</v>
      </c>
      <c r="S66" s="152">
        <f>'ian22'!S66+'feb22'!S66+'mar22'!S66+'apr22'!S66+'mai22'!S66+'iun22'!S66</f>
        <v>0</v>
      </c>
      <c r="T66" s="152">
        <f>'ian22'!T66+'feb22'!T66+'mar22'!T66+'apr22'!T66+'mai22'!T66+'iun22'!T66</f>
        <v>0</v>
      </c>
      <c r="U66" s="152">
        <f>'ian22'!U66+'feb22'!U66+'mar22'!U66+'apr22'!U66+'mai22'!U66+'iun22'!U66</f>
        <v>0</v>
      </c>
      <c r="V66" s="152">
        <f>'ian22'!V66+'feb22'!V66+'mar22'!V66+'apr22'!V66+'mai22'!V66+'iun22'!V66</f>
        <v>0</v>
      </c>
      <c r="W66" s="152">
        <f>'ian22'!W66+'feb22'!W66+'mar22'!W66+'apr22'!W66+'mai22'!W66+'iun22'!W66</f>
        <v>0</v>
      </c>
      <c r="X66" s="152">
        <f>'ian22'!X66+'feb22'!X66+'mar22'!X66+'apr22'!X66+'mai22'!X66+'iun22'!X66</f>
        <v>0</v>
      </c>
      <c r="Y66" s="152">
        <f>'ian22'!Y66+'feb22'!Y66+'mar22'!Y66+'apr22'!Y66+'mai22'!Y66+'iun22'!Y66</f>
        <v>0</v>
      </c>
      <c r="Z66" s="152">
        <f>'ian22'!Z66+'feb22'!Z66+'mar22'!Z66+'apr22'!Z66+'mai22'!Z66+'iun22'!Z66</f>
        <v>0</v>
      </c>
      <c r="AA66" s="152">
        <f>'ian22'!AA66+'feb22'!AA66+'mar22'!AA66+'apr22'!AA66+'mai22'!AA66+'iun22'!AA66</f>
        <v>0</v>
      </c>
      <c r="AB66" s="152">
        <f>'ian22'!AB66+'feb22'!AB66+'mar22'!AB66+'apr22'!AB66+'mai22'!AB66+'iun22'!AB66</f>
        <v>0</v>
      </c>
      <c r="AC66" s="152">
        <f>'ian22'!AC66+'feb22'!AC66+'mar22'!AC66+'apr22'!AC66+'mai22'!AC66+'iun22'!AC66</f>
        <v>0</v>
      </c>
      <c r="AD66" s="152">
        <f>'ian22'!AD66+'feb22'!AD66+'mar22'!AD66+'apr22'!AD66+'mai22'!AD66+'iun22'!AD66</f>
        <v>0</v>
      </c>
      <c r="AE66" s="152">
        <f>'ian22'!AE66+'feb22'!AE66+'mar22'!AE66+'apr22'!AE66+'mai22'!AE66+'iun22'!AE66</f>
        <v>0</v>
      </c>
      <c r="AF66" s="152">
        <f>'ian22'!AF66+'feb22'!AF66+'mar22'!AF66+'apr22'!AF66+'mai22'!AF66+'iun22'!AF66</f>
        <v>0</v>
      </c>
      <c r="AG66" s="152">
        <f>'ian22'!AG66+'feb22'!AG66+'mar22'!AG66+'apr22'!AG66+'mai22'!AG66+'iun22'!AG66</f>
        <v>0</v>
      </c>
      <c r="AH66" s="152">
        <f>'ian22'!AH66+'feb22'!AH66+'mar22'!AH66+'apr22'!AH66+'mai22'!AH66+'iun22'!AH66</f>
        <v>0</v>
      </c>
      <c r="AI66" s="152">
        <f>'ian22'!AI66+'feb22'!AI66+'mar22'!AI66+'apr22'!AI66+'mai22'!AI66+'iun22'!AI66</f>
        <v>0</v>
      </c>
      <c r="AJ66" s="152">
        <f>'ian22'!AJ66+'feb22'!AJ66+'mar22'!AJ66+'apr22'!AJ66+'mai22'!AJ66+'iun22'!AJ66</f>
        <v>0</v>
      </c>
      <c r="AK66" s="152">
        <f>'ian22'!AK66+'feb22'!AK66+'mar22'!AK66+'apr22'!AK66+'mai22'!AK66+'iun22'!AK66</f>
        <v>0</v>
      </c>
      <c r="AL66" s="152">
        <f>'ian22'!AL66+'feb22'!AL66+'mar22'!AL66+'apr22'!AL66+'mai22'!AL66+'iun22'!AL66</f>
        <v>0</v>
      </c>
      <c r="AM66" s="152">
        <f>'ian22'!AM66+'feb22'!AM66+'mar22'!AM66+'apr22'!AM66+'mai22'!AM66+'iun22'!AM66</f>
        <v>0</v>
      </c>
      <c r="AN66" s="152">
        <f>'ian22'!AN66+'feb22'!AN66+'mar22'!AN66+'apr22'!AN66+'mai22'!AN66+'iun22'!AN66</f>
        <v>0</v>
      </c>
      <c r="AO66" s="152">
        <f>'ian22'!AO66+'feb22'!AO66+'mar22'!AO66+'apr22'!AO66+'mai22'!AO66+'iun22'!AO66</f>
        <v>0</v>
      </c>
      <c r="AP66" s="152">
        <f>'ian22'!AP66+'feb22'!AP66+'mar22'!AP66+'apr22'!AP66+'mai22'!AP66+'iun22'!AP66</f>
        <v>0</v>
      </c>
      <c r="AQ66" s="152">
        <f>'ian22'!AQ66+'feb22'!AQ66+'mar22'!AQ66+'apr22'!AQ66+'mai22'!AQ66+'iun22'!AQ66</f>
        <v>0</v>
      </c>
      <c r="AR66" s="152">
        <f>'ian22'!AR66+'feb22'!AR66+'mar22'!AR66+'apr22'!AR66+'mai22'!AR66+'iun22'!AR66</f>
        <v>0</v>
      </c>
      <c r="AS66" s="152">
        <f>'ian22'!AS66+'feb22'!AS66+'mar22'!AS66+'apr22'!AS66+'mai22'!AS66+'iun22'!AS66</f>
        <v>0</v>
      </c>
      <c r="AT66" s="205"/>
      <c r="AU66" s="74" t="str">
        <f>IF(G19+I19+K19+L19+M19=D19," ","GRESEALA")</f>
        <v xml:space="preserve"> </v>
      </c>
      <c r="AV66" s="74" t="str">
        <f>IF(O19+P19=D19," ","GRESEALA")</f>
        <v xml:space="preserve"> </v>
      </c>
      <c r="AW66" s="74" t="str">
        <f>IF(Q19+S19+T19+U19+V19+W19=D19," ","GRESEALA")</f>
        <v xml:space="preserve"> </v>
      </c>
      <c r="AX66" s="74" t="str">
        <f>IF(X19+Y19+Z19=D19," ","GRESEALA")</f>
        <v xml:space="preserve"> </v>
      </c>
      <c r="AY66" s="74" t="str">
        <f>IF(E20+F20=D20," ","GRESEALA")</f>
        <v xml:space="preserve"> </v>
      </c>
      <c r="AZ66" s="23" t="str">
        <f>IF(G20+K20+I20+L20+M20=D20," ","GRESEALA")</f>
        <v xml:space="preserve"> </v>
      </c>
      <c r="BA66" s="74" t="str">
        <f>IF(O20+P20=D20," ","GRESEALA")</f>
        <v xml:space="preserve"> </v>
      </c>
      <c r="BB66" s="74" t="str">
        <f>IF(Q20+S20+T20+U20+V20+W20=D20," ","GRESEALA")</f>
        <v xml:space="preserve"> </v>
      </c>
      <c r="BC66" s="74" t="str">
        <f>IF(X20+Y20+Z20=D20," ","GRESEALA")</f>
        <v xml:space="preserve"> </v>
      </c>
      <c r="BD66" s="74" t="str">
        <f>IF(E21+F21=D21," ","GRESEALA")</f>
        <v xml:space="preserve"> </v>
      </c>
      <c r="BE66" s="23" t="str">
        <f>IF(G21+K21+I21+L21+M21=D21," ","GRESEALA")</f>
        <v xml:space="preserve"> </v>
      </c>
      <c r="BF66" s="74" t="str">
        <f>IF(O21+P21=D21," ","GRESEALA")</f>
        <v xml:space="preserve"> </v>
      </c>
      <c r="BG66" s="74" t="str">
        <f>IF(Q21+S21+T21+U21+V21+W21=D21," ","GRESEALA")</f>
        <v xml:space="preserve"> </v>
      </c>
      <c r="BH66" s="74" t="str">
        <f>IF(X21+Y21+Z21=D21," ","GRESEALA")</f>
        <v xml:space="preserve"> </v>
      </c>
      <c r="BI66" s="76" t="str">
        <f>IF(E22+F22=D22," ","GRESEALA")</f>
        <v xml:space="preserve"> </v>
      </c>
      <c r="BJ66" s="77" t="str">
        <f>IF(G22+K22+I22+L22+M22=D22," ","GRESEALA")</f>
        <v xml:space="preserve"> </v>
      </c>
      <c r="BK66" s="76" t="str">
        <f>IF(O22+P22=D22," ","GRESEALA")</f>
        <v xml:space="preserve"> </v>
      </c>
      <c r="BL66" s="78" t="str">
        <f>IF(Q22+S22+T22+U22+V22+W22=D22," ","GRESEALA")</f>
        <v xml:space="preserve"> </v>
      </c>
      <c r="BM66" s="79" t="str">
        <f>IF(X22+Y22+Z22=D22," ","GRESEALA")</f>
        <v xml:space="preserve"> </v>
      </c>
      <c r="BN66" s="74" t="str">
        <f>IF(Q35+S35+T35+U35+V35+W35=D35," ","GRESEALA")</f>
        <v xml:space="preserve"> </v>
      </c>
    </row>
    <row r="67" spans="2:66" ht="21" customHeight="1" x14ac:dyDescent="0.45">
      <c r="B67" s="209" t="s">
        <v>130</v>
      </c>
      <c r="C67" s="142"/>
      <c r="D67" s="186">
        <f t="shared" si="0"/>
        <v>0</v>
      </c>
      <c r="E67" s="152">
        <f>'ian22'!E67+'feb22'!E67+'mar22'!E67+'apr22'!E67+'mai22'!E67+'iun22'!E67</f>
        <v>0</v>
      </c>
      <c r="F67" s="152">
        <f>'ian22'!F67+'feb22'!F67+'mar22'!F67+'apr22'!F67+'mai22'!F67+'iun22'!F67</f>
        <v>0</v>
      </c>
      <c r="G67" s="152">
        <f>'ian22'!G67+'feb22'!G67+'mar22'!G67+'apr22'!G67+'mai22'!G67+'iun22'!G67</f>
        <v>0</v>
      </c>
      <c r="H67" s="152">
        <f>'ian22'!H67+'feb22'!H67+'mar22'!H67+'apr22'!H67+'mai22'!H67+'iun22'!H67</f>
        <v>0</v>
      </c>
      <c r="I67" s="152">
        <f>'ian22'!I67+'feb22'!I67+'mar22'!I67+'apr22'!I67+'mai22'!I67+'iun22'!I67</f>
        <v>0</v>
      </c>
      <c r="J67" s="152">
        <f>'ian22'!J67+'feb22'!J67+'mar22'!J67+'apr22'!J67+'mai22'!J67+'iun22'!J67</f>
        <v>0</v>
      </c>
      <c r="K67" s="152">
        <f>'ian22'!K67+'feb22'!K67+'mar22'!K67+'apr22'!K67+'mai22'!K67+'iun22'!K67</f>
        <v>0</v>
      </c>
      <c r="L67" s="152">
        <f>'ian22'!L67+'feb22'!L67+'mar22'!L67+'apr22'!L67+'mai22'!L67+'iun22'!L67</f>
        <v>0</v>
      </c>
      <c r="M67" s="152">
        <f>'ian22'!M67+'feb22'!M67+'mar22'!M67+'apr22'!M67+'mai22'!M67+'iun22'!M67</f>
        <v>0</v>
      </c>
      <c r="N67" s="152">
        <f>'ian22'!N67+'feb22'!N67+'mar22'!N67+'apr22'!N67+'mai22'!N67+'iun22'!N67</f>
        <v>0</v>
      </c>
      <c r="O67" s="152">
        <f>'ian22'!O67+'feb22'!O67+'mar22'!O67+'apr22'!O67+'mai22'!O67+'iun22'!O67</f>
        <v>0</v>
      </c>
      <c r="P67" s="152">
        <f>'ian22'!P67+'feb22'!P67+'mar22'!P67+'apr22'!P67+'mai22'!P67+'iun22'!P67</f>
        <v>0</v>
      </c>
      <c r="Q67" s="152">
        <f>'ian22'!Q67+'feb22'!Q67+'mar22'!Q67+'apr22'!Q67+'mai22'!Q67+'iun22'!Q67</f>
        <v>0</v>
      </c>
      <c r="R67" s="152">
        <f>'ian22'!R67+'feb22'!R67+'mar22'!R67+'apr22'!R67+'mai22'!R67+'iun22'!R67</f>
        <v>0</v>
      </c>
      <c r="S67" s="152">
        <f>'ian22'!S67+'feb22'!S67+'mar22'!S67+'apr22'!S67+'mai22'!S67+'iun22'!S67</f>
        <v>0</v>
      </c>
      <c r="T67" s="152">
        <f>'ian22'!T67+'feb22'!T67+'mar22'!T67+'apr22'!T67+'mai22'!T67+'iun22'!T67</f>
        <v>0</v>
      </c>
      <c r="U67" s="152">
        <f>'ian22'!U67+'feb22'!U67+'mar22'!U67+'apr22'!U67+'mai22'!U67+'iun22'!U67</f>
        <v>0</v>
      </c>
      <c r="V67" s="152">
        <f>'ian22'!V67+'feb22'!V67+'mar22'!V67+'apr22'!V67+'mai22'!V67+'iun22'!V67</f>
        <v>0</v>
      </c>
      <c r="W67" s="152">
        <f>'ian22'!W67+'feb22'!W67+'mar22'!W67+'apr22'!W67+'mai22'!W67+'iun22'!W67</f>
        <v>0</v>
      </c>
      <c r="X67" s="152">
        <f>'ian22'!X67+'feb22'!X67+'mar22'!X67+'apr22'!X67+'mai22'!X67+'iun22'!X67</f>
        <v>0</v>
      </c>
      <c r="Y67" s="152">
        <f>'ian22'!Y67+'feb22'!Y67+'mar22'!Y67+'apr22'!Y67+'mai22'!Y67+'iun22'!Y67</f>
        <v>0</v>
      </c>
      <c r="Z67" s="152">
        <f>'ian22'!Z67+'feb22'!Z67+'mar22'!Z67+'apr22'!Z67+'mai22'!Z67+'iun22'!Z67</f>
        <v>0</v>
      </c>
      <c r="AA67" s="152">
        <f>'ian22'!AA67+'feb22'!AA67+'mar22'!AA67+'apr22'!AA67+'mai22'!AA67+'iun22'!AA67</f>
        <v>0</v>
      </c>
      <c r="AB67" s="152">
        <f>'ian22'!AB67+'feb22'!AB67+'mar22'!AB67+'apr22'!AB67+'mai22'!AB67+'iun22'!AB67</f>
        <v>0</v>
      </c>
      <c r="AC67" s="152">
        <f>'ian22'!AC67+'feb22'!AC67+'mar22'!AC67+'apr22'!AC67+'mai22'!AC67+'iun22'!AC67</f>
        <v>0</v>
      </c>
      <c r="AD67" s="152">
        <f>'ian22'!AD67+'feb22'!AD67+'mar22'!AD67+'apr22'!AD67+'mai22'!AD67+'iun22'!AD67</f>
        <v>0</v>
      </c>
      <c r="AE67" s="152">
        <f>'ian22'!AE67+'feb22'!AE67+'mar22'!AE67+'apr22'!AE67+'mai22'!AE67+'iun22'!AE67</f>
        <v>0</v>
      </c>
      <c r="AF67" s="152">
        <f>'ian22'!AF67+'feb22'!AF67+'mar22'!AF67+'apr22'!AF67+'mai22'!AF67+'iun22'!AF67</f>
        <v>0</v>
      </c>
      <c r="AG67" s="152">
        <f>'ian22'!AG67+'feb22'!AG67+'mar22'!AG67+'apr22'!AG67+'mai22'!AG67+'iun22'!AG67</f>
        <v>0</v>
      </c>
      <c r="AH67" s="152">
        <f>'ian22'!AH67+'feb22'!AH67+'mar22'!AH67+'apr22'!AH67+'mai22'!AH67+'iun22'!AH67</f>
        <v>0</v>
      </c>
      <c r="AI67" s="152">
        <f>'ian22'!AI67+'feb22'!AI67+'mar22'!AI67+'apr22'!AI67+'mai22'!AI67+'iun22'!AI67</f>
        <v>0</v>
      </c>
      <c r="AJ67" s="152">
        <f>'ian22'!AJ67+'feb22'!AJ67+'mar22'!AJ67+'apr22'!AJ67+'mai22'!AJ67+'iun22'!AJ67</f>
        <v>0</v>
      </c>
      <c r="AK67" s="152">
        <f>'ian22'!AK67+'feb22'!AK67+'mar22'!AK67+'apr22'!AK67+'mai22'!AK67+'iun22'!AK67</f>
        <v>0</v>
      </c>
      <c r="AL67" s="152">
        <f>'ian22'!AL67+'feb22'!AL67+'mar22'!AL67+'apr22'!AL67+'mai22'!AL67+'iun22'!AL67</f>
        <v>0</v>
      </c>
      <c r="AM67" s="152">
        <f>'ian22'!AM67+'feb22'!AM67+'mar22'!AM67+'apr22'!AM67+'mai22'!AM67+'iun22'!AM67</f>
        <v>0</v>
      </c>
      <c r="AN67" s="152">
        <f>'ian22'!AN67+'feb22'!AN67+'mar22'!AN67+'apr22'!AN67+'mai22'!AN67+'iun22'!AN67</f>
        <v>0</v>
      </c>
      <c r="AO67" s="152">
        <f>'ian22'!AO67+'feb22'!AO67+'mar22'!AO67+'apr22'!AO67+'mai22'!AO67+'iun22'!AO67</f>
        <v>0</v>
      </c>
      <c r="AP67" s="152">
        <f>'ian22'!AP67+'feb22'!AP67+'mar22'!AP67+'apr22'!AP67+'mai22'!AP67+'iun22'!AP67</f>
        <v>0</v>
      </c>
      <c r="AQ67" s="152">
        <f>'ian22'!AQ67+'feb22'!AQ67+'mar22'!AQ67+'apr22'!AQ67+'mai22'!AQ67+'iun22'!AQ67</f>
        <v>0</v>
      </c>
      <c r="AR67" s="152">
        <f>'ian22'!AR67+'feb22'!AR67+'mar22'!AR67+'apr22'!AR67+'mai22'!AR67+'iun22'!AR67</f>
        <v>0</v>
      </c>
      <c r="AS67" s="152">
        <f>'ian22'!AS67+'feb22'!AS67+'mar22'!AS67+'apr22'!AS67+'mai22'!AS67+'iun22'!AS67</f>
        <v>0</v>
      </c>
      <c r="AT67" s="205"/>
      <c r="AU67" s="74" t="str">
        <f>IF(E23+F23=D23," ","GRESEALA")</f>
        <v xml:space="preserve"> </v>
      </c>
      <c r="AV67" s="23" t="str">
        <f>IF(G23+K23+I23+L23+M23=D23," ","GRESEALA")</f>
        <v xml:space="preserve"> </v>
      </c>
      <c r="AW67" s="74" t="str">
        <f>IF(O23+P23=D23," ","GRESEALA")</f>
        <v xml:space="preserve"> </v>
      </c>
      <c r="AX67" s="74" t="str">
        <f>IF(Q23+S23+T23+U23+V23+W23=D23," ","GRESEALA")</f>
        <v xml:space="preserve"> </v>
      </c>
      <c r="AY67" s="74" t="str">
        <f>IF(X23+Y23+Z23=D23," ","GRESEALA")</f>
        <v xml:space="preserve"> </v>
      </c>
      <c r="AZ67" s="74" t="str">
        <f>IF(E24+F24=D24," ","GRESEALA")</f>
        <v xml:space="preserve"> </v>
      </c>
      <c r="BA67" s="23" t="str">
        <f>IF(G24+K24+I24+L24+M24=D24," ","GRESEALA")</f>
        <v xml:space="preserve"> </v>
      </c>
      <c r="BB67" s="74" t="str">
        <f>IF(O24+P24=D24," ","GRESEALA")</f>
        <v xml:space="preserve"> </v>
      </c>
      <c r="BC67" s="74" t="str">
        <f>IF(Q24+S24+T24+U24+V24+W24=D24," ","GRESEALA")</f>
        <v xml:space="preserve"> </v>
      </c>
      <c r="BD67" s="74" t="str">
        <f>IF(X24+Y24+Z24=D24," ","GRESEALA")</f>
        <v xml:space="preserve"> </v>
      </c>
      <c r="BE67" s="74" t="str">
        <f>IF(E25+F25=D25," ","GRESEALA")</f>
        <v xml:space="preserve"> </v>
      </c>
      <c r="BF67" s="23" t="str">
        <f>IF(G25+K25+I25+L25+M25=D25," ","GRESEALA")</f>
        <v xml:space="preserve"> </v>
      </c>
      <c r="BG67" s="74" t="str">
        <f>IF(O25+P25=D25," ","GRESEALA")</f>
        <v xml:space="preserve"> </v>
      </c>
      <c r="BH67" s="74" t="str">
        <f>IF(Q25+S25+T25+U25+V25+W25=D25," ","GRESEALA")</f>
        <v xml:space="preserve"> </v>
      </c>
      <c r="BI67" s="74" t="str">
        <f>IF(X25+Y25+Z25=D25," ","GRESEALA")</f>
        <v xml:space="preserve"> </v>
      </c>
      <c r="BJ67" s="74" t="str">
        <f>IF(E26+F26=D26," ","GRESEALA")</f>
        <v xml:space="preserve"> </v>
      </c>
      <c r="BK67" s="23" t="str">
        <f>IF(G26+K26+I26+L26+M26=D26," ","GRESEALA")</f>
        <v xml:space="preserve"> </v>
      </c>
      <c r="BL67" s="74" t="str">
        <f>IF(O26+P26=D26," ","GRESEALA")</f>
        <v xml:space="preserve"> </v>
      </c>
      <c r="BM67" s="74" t="str">
        <f>IF(Q26+S26+T26+U26+V26+W26=D26," ","GRESEALA")</f>
        <v xml:space="preserve"> </v>
      </c>
      <c r="BN67" s="74" t="str">
        <f>IF(X26+Y26+Z26=D26," ","GRESEALA")</f>
        <v xml:space="preserve"> </v>
      </c>
    </row>
    <row r="68" spans="2:66" ht="24" customHeight="1" thickBot="1" x14ac:dyDescent="0.5">
      <c r="B68" s="217" t="s">
        <v>131</v>
      </c>
      <c r="C68" s="218" t="s">
        <v>132</v>
      </c>
      <c r="D68" s="219">
        <f>O68+P68</f>
        <v>1391</v>
      </c>
      <c r="E68" s="244">
        <f>'ian22'!E68+'feb22'!E68+'mar22'!E68+'apr22'!E68+'mai22'!E68+'iun22'!E68</f>
        <v>665</v>
      </c>
      <c r="F68" s="244">
        <f>'ian22'!F68+'feb22'!F68+'mar22'!F68+'apr22'!F68+'mai22'!F68+'iun22'!F68</f>
        <v>726</v>
      </c>
      <c r="G68" s="244">
        <f>'ian22'!G68+'feb22'!G68+'mar22'!G68+'apr22'!G68+'mai22'!G68+'iun22'!G68</f>
        <v>253</v>
      </c>
      <c r="H68" s="244">
        <f>'ian22'!H68+'feb22'!H68+'mar22'!H68+'apr22'!H68+'mai22'!H68+'iun22'!H68</f>
        <v>45</v>
      </c>
      <c r="I68" s="244">
        <f>'ian22'!I68+'feb22'!I68+'mar22'!I68+'apr22'!I68+'mai22'!I68+'iun22'!I68</f>
        <v>134</v>
      </c>
      <c r="J68" s="244">
        <f>'ian22'!J68+'feb22'!J68+'mar22'!J68+'apr22'!J68+'mai22'!J68+'iun22'!J68</f>
        <v>18</v>
      </c>
      <c r="K68" s="244">
        <f>'ian22'!K68+'feb22'!K68+'mar22'!K68+'apr22'!K68+'mai22'!K68+'iun22'!K68</f>
        <v>141</v>
      </c>
      <c r="L68" s="244">
        <f>'ian22'!L68+'feb22'!L68+'mar22'!L68+'apr22'!L68+'mai22'!L68+'iun22'!L68</f>
        <v>276</v>
      </c>
      <c r="M68" s="244">
        <f>'ian22'!M68+'feb22'!M68+'mar22'!M68+'apr22'!M68+'mai22'!M68+'iun22'!M68</f>
        <v>587</v>
      </c>
      <c r="N68" s="244">
        <f>'ian22'!N68+'feb22'!N68+'mar22'!N68+'apr22'!N68+'mai22'!N68+'iun22'!N68</f>
        <v>128</v>
      </c>
      <c r="O68" s="244">
        <f>'ian22'!O68+'feb22'!O68+'mar22'!O68+'apr22'!O68+'mai22'!O68+'iun22'!O68</f>
        <v>629</v>
      </c>
      <c r="P68" s="244">
        <f>'ian22'!P68+'feb22'!P68+'mar22'!P68+'apr22'!P68+'mai22'!P68+'iun22'!P68</f>
        <v>762</v>
      </c>
      <c r="Q68" s="244">
        <f>'ian22'!Q68+'feb22'!Q68+'mar22'!Q68+'apr22'!Q68+'mai22'!Q68+'iun22'!Q68</f>
        <v>66</v>
      </c>
      <c r="R68" s="244">
        <f>'ian22'!R68+'feb22'!R68+'mar22'!R68+'apr22'!R68+'mai22'!R68+'iun22'!R68</f>
        <v>21</v>
      </c>
      <c r="S68" s="244">
        <f>'ian22'!S68+'feb22'!S68+'mar22'!S68+'apr22'!S68+'mai22'!S68+'iun22'!S68</f>
        <v>582</v>
      </c>
      <c r="T68" s="244">
        <f>'ian22'!T68+'feb22'!T68+'mar22'!T68+'apr22'!T68+'mai22'!T68+'iun22'!T68</f>
        <v>171</v>
      </c>
      <c r="U68" s="244">
        <f>'ian22'!U68+'feb22'!U68+'mar22'!U68+'apr22'!U68+'mai22'!U68+'iun22'!U68</f>
        <v>482</v>
      </c>
      <c r="V68" s="244">
        <f>'ian22'!V68+'feb22'!V68+'mar22'!V68+'apr22'!V68+'mai22'!V68+'iun22'!V68</f>
        <v>27</v>
      </c>
      <c r="W68" s="244">
        <f>'ian22'!W68+'feb22'!W68+'mar22'!W68+'apr22'!W68+'mai22'!W68+'iun22'!W68</f>
        <v>63</v>
      </c>
      <c r="X68" s="244">
        <f>'ian22'!X68+'feb22'!X68+'mar22'!X68+'apr22'!X68+'mai22'!X68+'iun22'!X68</f>
        <v>1135</v>
      </c>
      <c r="Y68" s="244">
        <f>'ian22'!Y68+'feb22'!Y68+'mar22'!Y68+'apr22'!Y68+'mai22'!Y68+'iun22'!Y68</f>
        <v>256</v>
      </c>
      <c r="Z68" s="244">
        <f>'ian22'!Z68+'feb22'!Z68+'mar22'!Z68+'apr22'!Z68+'mai22'!Z68+'iun22'!Z68</f>
        <v>0</v>
      </c>
      <c r="AA68" s="244">
        <f>'ian22'!AA68+'feb22'!AA68+'mar22'!AA68+'apr22'!AA68+'mai22'!AA68+'iun22'!AA68</f>
        <v>0</v>
      </c>
      <c r="AB68" s="244">
        <f>'ian22'!AB68+'feb22'!AB68+'mar22'!AB68+'apr22'!AB68+'mai22'!AB68+'iun22'!AB68</f>
        <v>0</v>
      </c>
      <c r="AC68" s="244">
        <f>'ian22'!AC68+'feb22'!AC68+'mar22'!AC68+'apr22'!AC68+'mai22'!AC68+'iun22'!AC68</f>
        <v>0</v>
      </c>
      <c r="AD68" s="244">
        <f>'ian22'!AD68+'feb22'!AD68+'mar22'!AD68+'apr22'!AD68+'mai22'!AD68+'iun22'!AD68</f>
        <v>0</v>
      </c>
      <c r="AE68" s="244">
        <f>'ian22'!AE68+'feb22'!AE68+'mar22'!AE68+'apr22'!AE68+'mai22'!AE68+'iun22'!AE68</f>
        <v>5</v>
      </c>
      <c r="AF68" s="244">
        <f>'ian22'!AF68+'feb22'!AF68+'mar22'!AF68+'apr22'!AF68+'mai22'!AF68+'iun22'!AF68</f>
        <v>0</v>
      </c>
      <c r="AG68" s="244">
        <f>'ian22'!AG68+'feb22'!AG68+'mar22'!AG68+'apr22'!AG68+'mai22'!AG68+'iun22'!AG68</f>
        <v>0</v>
      </c>
      <c r="AH68" s="244">
        <f>'ian22'!AH68+'feb22'!AH68+'mar22'!AH68+'apr22'!AH68+'mai22'!AH68+'iun22'!AH68</f>
        <v>0</v>
      </c>
      <c r="AI68" s="244">
        <f>'ian22'!AI68+'feb22'!AI68+'mar22'!AI68+'apr22'!AI68+'mai22'!AI68+'iun22'!AI68</f>
        <v>0</v>
      </c>
      <c r="AJ68" s="244">
        <f>'ian22'!AJ68+'feb22'!AJ68+'mar22'!AJ68+'apr22'!AJ68+'mai22'!AJ68+'iun22'!AJ68</f>
        <v>0</v>
      </c>
      <c r="AK68" s="244">
        <f>'ian22'!AK68+'feb22'!AK68+'mar22'!AK68+'apr22'!AK68+'mai22'!AK68+'iun22'!AK68</f>
        <v>0</v>
      </c>
      <c r="AL68" s="244">
        <f>'ian22'!AL68+'feb22'!AL68+'mar22'!AL68+'apr22'!AL68+'mai22'!AL68+'iun22'!AL68</f>
        <v>0</v>
      </c>
      <c r="AM68" s="244">
        <f>'ian22'!AM68+'feb22'!AM68+'mar22'!AM68+'apr22'!AM68+'mai22'!AM68+'iun22'!AM68</f>
        <v>0</v>
      </c>
      <c r="AN68" s="244">
        <f>'ian22'!AN68+'feb22'!AN68+'mar22'!AN68+'apr22'!AN68+'mai22'!AN68+'iun22'!AN68</f>
        <v>0</v>
      </c>
      <c r="AO68" s="244">
        <f>'ian22'!AO68+'feb22'!AO68+'mar22'!AO68+'apr22'!AO68+'mai22'!AO68+'iun22'!AO68</f>
        <v>0</v>
      </c>
      <c r="AP68" s="244">
        <f>'ian22'!AP68+'feb22'!AP68+'mar22'!AP68+'apr22'!AP68+'mai22'!AP68+'iun22'!AP68</f>
        <v>0</v>
      </c>
      <c r="AQ68" s="244">
        <f>'ian22'!AQ68+'feb22'!AQ68+'mar22'!AQ68+'apr22'!AQ68+'mai22'!AQ68+'iun22'!AQ68</f>
        <v>0</v>
      </c>
      <c r="AR68" s="244">
        <f>'ian22'!AR68+'feb22'!AR68+'mar22'!AR68+'apr22'!AR68+'mai22'!AR68+'iun22'!AR68</f>
        <v>0</v>
      </c>
      <c r="AS68" s="244">
        <f>'ian22'!AS68+'feb22'!AS68+'mar22'!AS68+'apr22'!AS68+'mai22'!AS68+'iun22'!AS68</f>
        <v>1386</v>
      </c>
      <c r="AT68" s="245"/>
      <c r="AU68" s="74" t="str">
        <f>IF(E27+F27=D27," ","GRESEALA")</f>
        <v xml:space="preserve"> </v>
      </c>
      <c r="AV68" s="23" t="str">
        <f>IF(G27+K27+I27+L27+M27=D27," ","GRESEALA")</f>
        <v xml:space="preserve"> </v>
      </c>
      <c r="AW68" s="74" t="str">
        <f>IF(O27+P27=D27," ","GRESEALA")</f>
        <v xml:space="preserve"> </v>
      </c>
      <c r="AX68" s="74" t="str">
        <f>IF(Q27+S27+T27+U27+V27+W27=D27," ","GRESEALA")</f>
        <v xml:space="preserve"> </v>
      </c>
      <c r="AY68" s="74" t="str">
        <f>IF(X27+Y27+Z27=D27," ","GRESEALA")</f>
        <v xml:space="preserve"> </v>
      </c>
      <c r="AZ68" s="74" t="str">
        <f>IF(E28+F28=D28," ","GRESEALA")</f>
        <v xml:space="preserve"> </v>
      </c>
      <c r="BA68" s="23" t="str">
        <f>IF(G28+K28+I28+L28++M28=D28," ","GRESEALA")</f>
        <v xml:space="preserve"> </v>
      </c>
      <c r="BB68" s="74" t="str">
        <f>IF(O28+P28=D28," ","GRESEALA")</f>
        <v xml:space="preserve"> </v>
      </c>
      <c r="BC68" s="74" t="str">
        <f>IF(Q28+S28+T28+U28+V28+W28=D28," ","GRESEALA")</f>
        <v xml:space="preserve"> </v>
      </c>
      <c r="BD68" s="74" t="str">
        <f>IF(X28+Y28+Z28=D28," ","GRESEALA")</f>
        <v xml:space="preserve"> </v>
      </c>
      <c r="BE68" s="74" t="str">
        <f>IF(E29+F29=D29," ","GRESEALA")</f>
        <v xml:space="preserve"> </v>
      </c>
      <c r="BF68" s="23" t="str">
        <f>IF(G29+K29+I29+L29+M29=D29," ","GRESEALA")</f>
        <v xml:space="preserve"> </v>
      </c>
      <c r="BG68" s="74" t="str">
        <f>IF(O29+P29=D29," ","GRESEALA")</f>
        <v xml:space="preserve"> </v>
      </c>
      <c r="BH68" s="74" t="str">
        <f>IF(Q29+S29+T29+U29+V29+W29=D29," ","GRESEALA")</f>
        <v xml:space="preserve"> </v>
      </c>
      <c r="BI68" s="74" t="str">
        <f>IF(X29+Y29+Z29=D29," ","GRESEALA")</f>
        <v xml:space="preserve"> </v>
      </c>
      <c r="BJ68" s="74" t="str">
        <f>IF(E30+F30=D30," ","GRESEALA")</f>
        <v xml:space="preserve"> </v>
      </c>
      <c r="BK68" s="23" t="str">
        <f>IF(G30+K30+I30+L30+M30=D30," ","GRESEALA")</f>
        <v xml:space="preserve"> </v>
      </c>
      <c r="BL68" s="74" t="str">
        <f>IF(O30+P30=D30," ","GRESEALA")</f>
        <v xml:space="preserve"> </v>
      </c>
      <c r="BM68" s="74" t="str">
        <f>IF(Q30+S30+T30+U30+V30+W30=D30," ","GRESEALA")</f>
        <v xml:space="preserve"> </v>
      </c>
      <c r="BN68" s="74" t="str">
        <f>IF(X30+Y30+Z30=D30," ","GRESEALA")</f>
        <v xml:space="preserve"> </v>
      </c>
    </row>
    <row r="69" spans="2:66" ht="32.25" customHeight="1" thickBot="1" x14ac:dyDescent="0.5">
      <c r="B69" s="240"/>
      <c r="C69" s="241" t="s">
        <v>133</v>
      </c>
      <c r="D69" s="242" t="str">
        <f t="shared" ref="D69:AS69" si="46">IF(D68=D16, "  ", "GRESEALA")</f>
        <v xml:space="preserve">  </v>
      </c>
      <c r="E69" s="242" t="str">
        <f t="shared" si="46"/>
        <v xml:space="preserve">  </v>
      </c>
      <c r="F69" s="242" t="str">
        <f t="shared" si="46"/>
        <v xml:space="preserve">  </v>
      </c>
      <c r="G69" s="242" t="str">
        <f t="shared" si="46"/>
        <v xml:space="preserve">  </v>
      </c>
      <c r="H69" s="242" t="str">
        <f t="shared" si="46"/>
        <v xml:space="preserve">  </v>
      </c>
      <c r="I69" s="242" t="str">
        <f t="shared" si="46"/>
        <v xml:space="preserve">  </v>
      </c>
      <c r="J69" s="242" t="str">
        <f t="shared" si="46"/>
        <v xml:space="preserve">  </v>
      </c>
      <c r="K69" s="242" t="str">
        <f t="shared" si="46"/>
        <v xml:space="preserve">  </v>
      </c>
      <c r="L69" s="242" t="str">
        <f t="shared" si="46"/>
        <v xml:space="preserve">  </v>
      </c>
      <c r="M69" s="242" t="str">
        <f t="shared" si="46"/>
        <v xml:space="preserve">  </v>
      </c>
      <c r="N69" s="242" t="str">
        <f t="shared" si="46"/>
        <v xml:space="preserve">  </v>
      </c>
      <c r="O69" s="242" t="str">
        <f t="shared" si="46"/>
        <v xml:space="preserve">  </v>
      </c>
      <c r="P69" s="242" t="str">
        <f t="shared" si="46"/>
        <v xml:space="preserve">  </v>
      </c>
      <c r="Q69" s="242" t="str">
        <f t="shared" si="46"/>
        <v xml:space="preserve">  </v>
      </c>
      <c r="R69" s="242" t="str">
        <f t="shared" si="46"/>
        <v xml:space="preserve">  </v>
      </c>
      <c r="S69" s="242" t="str">
        <f t="shared" si="46"/>
        <v xml:space="preserve">  </v>
      </c>
      <c r="T69" s="242" t="str">
        <f t="shared" si="46"/>
        <v xml:space="preserve">  </v>
      </c>
      <c r="U69" s="242" t="str">
        <f t="shared" si="46"/>
        <v xml:space="preserve">  </v>
      </c>
      <c r="V69" s="242" t="str">
        <f t="shared" si="46"/>
        <v xml:space="preserve">  </v>
      </c>
      <c r="W69" s="242" t="str">
        <f t="shared" si="46"/>
        <v xml:space="preserve">  </v>
      </c>
      <c r="X69" s="242" t="str">
        <f t="shared" si="46"/>
        <v xml:space="preserve">  </v>
      </c>
      <c r="Y69" s="242" t="str">
        <f t="shared" si="46"/>
        <v xml:space="preserve">  </v>
      </c>
      <c r="Z69" s="242" t="str">
        <f t="shared" si="46"/>
        <v xml:space="preserve">  </v>
      </c>
      <c r="AA69" s="242" t="str">
        <f t="shared" si="46"/>
        <v xml:space="preserve">  </v>
      </c>
      <c r="AB69" s="242" t="str">
        <f t="shared" si="46"/>
        <v xml:space="preserve">  </v>
      </c>
      <c r="AC69" s="242" t="str">
        <f t="shared" si="46"/>
        <v xml:space="preserve">  </v>
      </c>
      <c r="AD69" s="242" t="str">
        <f t="shared" si="46"/>
        <v xml:space="preserve">  </v>
      </c>
      <c r="AE69" s="242" t="str">
        <f t="shared" si="46"/>
        <v xml:space="preserve">  </v>
      </c>
      <c r="AF69" s="242" t="str">
        <f t="shared" si="46"/>
        <v xml:space="preserve">  </v>
      </c>
      <c r="AG69" s="242" t="str">
        <f t="shared" si="46"/>
        <v xml:space="preserve">  </v>
      </c>
      <c r="AH69" s="242" t="str">
        <f t="shared" si="46"/>
        <v xml:space="preserve">  </v>
      </c>
      <c r="AI69" s="242" t="str">
        <f t="shared" si="46"/>
        <v xml:space="preserve">  </v>
      </c>
      <c r="AJ69" s="242" t="str">
        <f t="shared" si="46"/>
        <v xml:space="preserve">  </v>
      </c>
      <c r="AK69" s="242" t="str">
        <f t="shared" si="46"/>
        <v xml:space="preserve">  </v>
      </c>
      <c r="AL69" s="242" t="str">
        <f t="shared" si="46"/>
        <v xml:space="preserve">  </v>
      </c>
      <c r="AM69" s="242" t="str">
        <f t="shared" si="46"/>
        <v xml:space="preserve">  </v>
      </c>
      <c r="AN69" s="242" t="str">
        <f t="shared" si="46"/>
        <v xml:space="preserve">  </v>
      </c>
      <c r="AO69" s="242" t="str">
        <f t="shared" si="46"/>
        <v xml:space="preserve">  </v>
      </c>
      <c r="AP69" s="242" t="str">
        <f t="shared" si="46"/>
        <v xml:space="preserve">  </v>
      </c>
      <c r="AQ69" s="242" t="str">
        <f t="shared" si="46"/>
        <v xml:space="preserve">  </v>
      </c>
      <c r="AR69" s="242" t="str">
        <f t="shared" si="46"/>
        <v xml:space="preserve">  </v>
      </c>
      <c r="AS69" s="242" t="str">
        <f t="shared" si="46"/>
        <v xml:space="preserve">  </v>
      </c>
      <c r="AT69" s="243"/>
      <c r="AU69" s="74" t="str">
        <f>IF(E31+F31=D31," ","GRESEALA")</f>
        <v xml:space="preserve"> </v>
      </c>
      <c r="AV69" s="23" t="str">
        <f>IF(G31+K31+I31+L31+M31=D31," ","GRESEALA")</f>
        <v xml:space="preserve"> </v>
      </c>
      <c r="AW69" s="74" t="str">
        <f>IF(O31+P31=D31," ","GRESEALA")</f>
        <v xml:space="preserve"> </v>
      </c>
      <c r="AX69" s="74" t="str">
        <f>IF(Q31+S31+T31+U31+V31+W31=D31," ","GRESEALA")</f>
        <v xml:space="preserve"> </v>
      </c>
      <c r="AY69" s="74" t="str">
        <f>IF(X31+Y31+Z31=D31," ","GRESEALA")</f>
        <v xml:space="preserve"> </v>
      </c>
      <c r="AZ69" s="74" t="str">
        <f>IF(E32+F32=D32," ","GRESEALA")</f>
        <v xml:space="preserve"> </v>
      </c>
      <c r="BA69" s="23" t="str">
        <f>IF(G32+K32+I32+L32+M32=D32," ","GRESEALA")</f>
        <v xml:space="preserve"> </v>
      </c>
      <c r="BB69" s="74" t="str">
        <f>IF(O32+P32=D32," ","GRESEALA")</f>
        <v xml:space="preserve"> </v>
      </c>
      <c r="BC69" s="74" t="str">
        <f>IF(Q32+S32+T32+U32+V32+W32=D32," ","GRESEALA")</f>
        <v xml:space="preserve"> </v>
      </c>
      <c r="BD69" s="74" t="str">
        <f>IF(X32+Y32+Z32=D32," ","GRESEALA")</f>
        <v xml:space="preserve"> </v>
      </c>
      <c r="BE69" s="74" t="str">
        <f>IF(E33+F33=D33," ","GRESEALA")</f>
        <v xml:space="preserve"> </v>
      </c>
      <c r="BF69" s="23" t="str">
        <f>IF(G33+K33+I33+L33+M33=D33," ","GRESEALA")</f>
        <v xml:space="preserve"> </v>
      </c>
      <c r="BG69" s="74" t="str">
        <f>IF(O33+P33=D33," ","GRESEALA")</f>
        <v xml:space="preserve"> </v>
      </c>
      <c r="BH69" s="74" t="str">
        <f>IF(Q33+S33+T33+U33+V33+W33=D33," ","GRESEALA")</f>
        <v xml:space="preserve"> </v>
      </c>
      <c r="BI69" s="74" t="str">
        <f>IF(X33+Y33+Z33=D33," ","GRESEALA")</f>
        <v xml:space="preserve"> </v>
      </c>
      <c r="BJ69" s="74" t="str">
        <f>IF(E34+F34=D34," ","GRESEALA")</f>
        <v xml:space="preserve"> </v>
      </c>
      <c r="BK69" s="23" t="str">
        <f>IF(G34+K34+I34+L34+M34=D34," ","GRESEALA")</f>
        <v xml:space="preserve"> </v>
      </c>
      <c r="BL69" s="74" t="str">
        <f>IF(O34+P34=D34," ","GRESEALA")</f>
        <v xml:space="preserve"> </v>
      </c>
      <c r="BM69" s="74" t="str">
        <f>IF(Q34+S34+T34+U34+V34+W34=D34," ","GRESEALA")</f>
        <v xml:space="preserve"> </v>
      </c>
      <c r="BN69" s="74" t="str">
        <f>IF(X34+Y34+Z34=D34," ","GRESEALA")</f>
        <v xml:space="preserve"> </v>
      </c>
    </row>
    <row r="70" spans="2:66" ht="23.25" customHeight="1" x14ac:dyDescent="0.35">
      <c r="C70" s="6" t="s">
        <v>134</v>
      </c>
      <c r="D70" s="84"/>
      <c r="E70" s="84"/>
      <c r="F70" s="84"/>
      <c r="G70" s="84"/>
      <c r="H70" s="84"/>
      <c r="I70" s="84"/>
      <c r="J70" s="84"/>
      <c r="K70" s="85"/>
      <c r="L70" s="85"/>
      <c r="M70" s="86"/>
      <c r="N70" s="86"/>
      <c r="O70" s="86"/>
      <c r="P70" s="86"/>
      <c r="Q70" s="87"/>
      <c r="R70" s="87"/>
      <c r="S70" s="87"/>
      <c r="T70" s="87"/>
      <c r="U70" s="87"/>
      <c r="V70" s="87"/>
      <c r="W70" s="87"/>
      <c r="X70" s="87"/>
      <c r="Y70" s="87"/>
      <c r="Z70" s="87"/>
      <c r="AA70" s="87"/>
      <c r="AB70" s="87"/>
      <c r="AC70" s="87"/>
      <c r="AD70" s="87"/>
      <c r="AE70" s="87"/>
      <c r="AF70" s="12"/>
      <c r="AG70" s="88"/>
      <c r="AH70" s="88"/>
      <c r="AI70" s="88"/>
      <c r="AJ70" s="88"/>
      <c r="AK70" s="88"/>
      <c r="AL70" s="88"/>
      <c r="AM70" s="88"/>
      <c r="AN70" s="88"/>
      <c r="AO70" s="88"/>
      <c r="AP70" s="88"/>
      <c r="AQ70" s="88"/>
      <c r="AR70" s="88"/>
      <c r="AS70" s="88"/>
      <c r="AT70" s="88"/>
      <c r="AU70" s="89"/>
      <c r="AV70" s="89"/>
      <c r="AW70" s="89"/>
      <c r="BA70" s="89"/>
      <c r="BB70" s="89"/>
      <c r="BC70" s="89"/>
      <c r="BD70" s="89"/>
      <c r="BE70" s="89"/>
      <c r="BG70" s="89"/>
      <c r="BH70" s="89"/>
    </row>
    <row r="71" spans="2:66" ht="22.5" customHeight="1" x14ac:dyDescent="0.35">
      <c r="C71" s="4" t="s">
        <v>135</v>
      </c>
      <c r="D71" s="84"/>
      <c r="E71" s="84"/>
      <c r="F71" s="84"/>
      <c r="G71" s="84"/>
      <c r="H71" s="84"/>
      <c r="I71" s="84"/>
      <c r="J71" s="84"/>
      <c r="K71" s="85"/>
      <c r="L71" s="85"/>
      <c r="M71" s="86"/>
      <c r="N71" s="86"/>
      <c r="O71" s="86"/>
      <c r="P71" s="86"/>
      <c r="Q71" s="87"/>
      <c r="R71" s="87"/>
      <c r="S71" s="87"/>
      <c r="T71" s="87"/>
      <c r="U71" s="87"/>
      <c r="V71" s="87"/>
      <c r="W71" s="87"/>
      <c r="X71" s="87"/>
      <c r="Y71" s="87"/>
      <c r="Z71" s="87"/>
      <c r="AA71" s="87"/>
      <c r="AB71" s="87"/>
      <c r="AC71" s="87"/>
      <c r="AD71" s="87"/>
      <c r="AE71" s="87"/>
      <c r="AF71" s="88"/>
      <c r="AG71" s="88"/>
      <c r="AH71" s="88"/>
      <c r="AI71" s="88"/>
      <c r="AJ71" s="88"/>
      <c r="AK71" s="88"/>
      <c r="AL71" s="88"/>
      <c r="AM71" s="88"/>
      <c r="AN71" s="88"/>
      <c r="AO71" s="88"/>
      <c r="AP71" s="88"/>
      <c r="AQ71" s="88"/>
      <c r="AR71" s="88"/>
      <c r="AS71" s="88"/>
      <c r="AT71" s="88"/>
      <c r="AU71" s="89"/>
      <c r="AV71" s="89"/>
      <c r="AW71" s="89"/>
      <c r="BA71" s="89"/>
      <c r="BB71" s="89"/>
      <c r="BC71" s="89"/>
      <c r="BD71" s="89"/>
      <c r="BE71" s="89"/>
      <c r="BG71" s="89"/>
      <c r="BH71" s="89"/>
    </row>
    <row r="72" spans="2:66" ht="22.5" customHeight="1" x14ac:dyDescent="0.35">
      <c r="C72" s="4" t="s">
        <v>136</v>
      </c>
      <c r="D72" s="84"/>
      <c r="E72" s="84"/>
      <c r="F72" s="84"/>
      <c r="G72" s="84"/>
      <c r="H72" s="84"/>
      <c r="I72" s="84"/>
      <c r="J72" s="84"/>
      <c r="K72" s="85"/>
      <c r="L72" s="85"/>
      <c r="M72" s="86"/>
      <c r="N72" s="86"/>
      <c r="O72" s="86"/>
      <c r="P72" s="86"/>
      <c r="Q72" s="91"/>
      <c r="R72" s="91"/>
      <c r="S72" s="91"/>
      <c r="T72" s="91"/>
      <c r="U72" s="91"/>
      <c r="V72" s="91"/>
      <c r="W72" s="91"/>
      <c r="X72" s="91"/>
      <c r="Y72" s="91"/>
      <c r="Z72" s="91"/>
      <c r="AA72" s="91"/>
      <c r="AB72" s="91"/>
      <c r="AC72" s="91"/>
      <c r="AD72" s="91"/>
      <c r="AE72" s="91"/>
    </row>
    <row r="73" spans="2:66" ht="19.5" customHeight="1" x14ac:dyDescent="0.35">
      <c r="C73" s="4" t="s">
        <v>137</v>
      </c>
      <c r="D73" s="84"/>
      <c r="E73" s="84"/>
      <c r="F73" s="84"/>
      <c r="G73" s="84"/>
      <c r="H73" s="84"/>
      <c r="I73" s="84"/>
      <c r="J73" s="84"/>
      <c r="K73" s="85"/>
      <c r="L73" s="85"/>
      <c r="M73" s="86"/>
      <c r="N73" s="86"/>
      <c r="O73" s="86"/>
      <c r="P73" s="86"/>
      <c r="Q73" s="91"/>
      <c r="R73" s="91"/>
      <c r="S73" s="91"/>
      <c r="T73" s="91"/>
      <c r="U73" s="91"/>
      <c r="V73" s="91"/>
      <c r="W73" s="91"/>
      <c r="X73" s="91"/>
      <c r="Y73" s="91"/>
      <c r="Z73" s="91"/>
      <c r="AA73" s="91"/>
      <c r="AB73" s="91"/>
      <c r="AC73" s="91"/>
      <c r="AD73" s="91"/>
      <c r="AE73" s="91"/>
    </row>
    <row r="74" spans="2:66" ht="20.25" customHeight="1" x14ac:dyDescent="0.35">
      <c r="C74" s="4" t="s">
        <v>138</v>
      </c>
      <c r="D74" s="84"/>
      <c r="E74" s="84"/>
      <c r="F74" s="84"/>
      <c r="G74" s="84"/>
      <c r="H74" s="84"/>
      <c r="I74" s="84"/>
      <c r="J74" s="84"/>
      <c r="K74" s="85"/>
      <c r="L74" s="85"/>
      <c r="M74" s="86"/>
      <c r="N74" s="86"/>
      <c r="O74" s="86"/>
      <c r="P74" s="86"/>
      <c r="Q74" s="91"/>
      <c r="R74" s="91"/>
      <c r="S74" s="91"/>
      <c r="T74" s="91"/>
      <c r="U74" s="91"/>
      <c r="V74" s="91"/>
      <c r="W74" s="91"/>
      <c r="X74" s="91"/>
      <c r="Y74" s="91"/>
      <c r="Z74" s="91"/>
      <c r="AA74" s="91"/>
      <c r="AB74" s="91"/>
      <c r="AC74" s="91"/>
      <c r="AD74" s="91"/>
      <c r="AE74" s="91"/>
    </row>
    <row r="75" spans="2:66" ht="23.25" customHeight="1" x14ac:dyDescent="0.35">
      <c r="C75" s="4" t="s">
        <v>139</v>
      </c>
      <c r="D75" s="84"/>
      <c r="E75" s="84"/>
      <c r="F75" s="84"/>
      <c r="G75" s="84"/>
      <c r="H75" s="84"/>
      <c r="I75" s="84"/>
      <c r="J75" s="84"/>
      <c r="K75" s="85"/>
      <c r="L75" s="85"/>
      <c r="M75" s="86"/>
      <c r="N75" s="86"/>
      <c r="O75" s="86"/>
      <c r="P75" s="86"/>
      <c r="Q75" s="91"/>
      <c r="R75" s="91"/>
      <c r="S75" s="91"/>
      <c r="T75" s="91"/>
      <c r="U75" s="91"/>
      <c r="V75" s="91"/>
      <c r="W75" s="91"/>
      <c r="X75" s="91"/>
      <c r="Y75" s="91"/>
      <c r="Z75" s="91"/>
      <c r="AA75" s="91"/>
      <c r="AB75" s="91"/>
      <c r="AC75" s="91"/>
      <c r="AD75" s="91"/>
      <c r="AE75" s="91"/>
    </row>
    <row r="76" spans="2:66" ht="20.25" customHeight="1" x14ac:dyDescent="0.35">
      <c r="C76" s="4" t="s">
        <v>140</v>
      </c>
      <c r="D76" s="84"/>
      <c r="E76" s="84"/>
      <c r="F76" s="84"/>
      <c r="G76" s="84"/>
      <c r="H76" s="84"/>
      <c r="I76" s="84"/>
      <c r="J76" s="84"/>
      <c r="K76" s="85"/>
      <c r="L76" s="85"/>
      <c r="M76" s="86"/>
      <c r="N76" s="86"/>
      <c r="O76" s="86"/>
      <c r="P76" s="86"/>
      <c r="Q76" s="91"/>
      <c r="R76" s="91"/>
      <c r="S76" s="91"/>
      <c r="T76" s="91"/>
      <c r="U76" s="91"/>
      <c r="V76" s="91"/>
      <c r="W76" s="91"/>
      <c r="X76" s="91"/>
      <c r="Y76" s="91"/>
      <c r="Z76" s="91"/>
      <c r="AA76" s="91"/>
      <c r="AB76" s="91"/>
      <c r="AC76" s="91"/>
      <c r="AD76" s="91"/>
      <c r="AE76" s="91"/>
    </row>
    <row r="77" spans="2:66" ht="21" customHeight="1" x14ac:dyDescent="0.35">
      <c r="C77" s="5" t="s">
        <v>141</v>
      </c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91"/>
      <c r="Q77" s="91"/>
      <c r="R77" s="91"/>
      <c r="S77" s="91"/>
      <c r="T77" s="91"/>
      <c r="U77" s="91"/>
      <c r="V77" s="91"/>
      <c r="W77" s="91"/>
      <c r="X77" s="91"/>
      <c r="Y77" s="91"/>
      <c r="Z77" s="91"/>
      <c r="AA77" s="91"/>
      <c r="AB77" s="91"/>
      <c r="AC77" s="91"/>
      <c r="AD77" s="91"/>
      <c r="AE77" s="91"/>
    </row>
    <row r="78" spans="2:66" ht="23.25" customHeight="1" x14ac:dyDescent="0.35">
      <c r="C78" s="4" t="s">
        <v>142</v>
      </c>
      <c r="D78" s="84"/>
      <c r="E78" s="84"/>
      <c r="F78" s="84"/>
      <c r="G78" s="84"/>
      <c r="H78" s="84"/>
      <c r="I78" s="84"/>
      <c r="J78" s="84"/>
      <c r="K78" s="85"/>
      <c r="L78" s="85"/>
      <c r="M78" s="86"/>
      <c r="N78" s="86"/>
      <c r="O78" s="86"/>
      <c r="P78" s="86"/>
      <c r="Q78" s="91"/>
      <c r="R78" s="91"/>
      <c r="S78" s="91"/>
      <c r="T78" s="91"/>
      <c r="U78" s="91"/>
      <c r="V78" s="91"/>
      <c r="W78" s="91"/>
      <c r="X78" s="91"/>
      <c r="Y78" s="91"/>
      <c r="Z78" s="91"/>
      <c r="AA78" s="91"/>
      <c r="AB78" s="91"/>
      <c r="AC78" s="91"/>
      <c r="AD78" s="91"/>
      <c r="AE78" s="91"/>
    </row>
    <row r="79" spans="2:66" ht="21" customHeight="1" x14ac:dyDescent="0.35">
      <c r="C79" s="4" t="s">
        <v>143</v>
      </c>
      <c r="D79" s="84"/>
      <c r="E79" s="84"/>
      <c r="F79" s="84"/>
      <c r="G79" s="84"/>
      <c r="H79" s="84"/>
      <c r="I79" s="84"/>
      <c r="J79" s="84"/>
      <c r="K79" s="85"/>
      <c r="L79" s="85"/>
      <c r="M79" s="86"/>
      <c r="N79" s="86"/>
      <c r="O79" s="86"/>
      <c r="P79" s="86"/>
      <c r="Q79" s="91"/>
      <c r="R79" s="91"/>
      <c r="S79" s="91"/>
      <c r="T79" s="91"/>
      <c r="U79" s="91"/>
      <c r="V79" s="91"/>
      <c r="W79" s="91"/>
      <c r="X79" s="91"/>
      <c r="Y79" s="91"/>
      <c r="Z79" s="91"/>
      <c r="AA79" s="91"/>
      <c r="AB79" s="91"/>
      <c r="AC79" s="91"/>
      <c r="AD79" s="91"/>
      <c r="AE79" s="91"/>
    </row>
    <row r="80" spans="2:66" ht="24" customHeight="1" x14ac:dyDescent="0.35">
      <c r="C80" s="4" t="s">
        <v>144</v>
      </c>
      <c r="D80" s="84"/>
      <c r="E80" s="84"/>
      <c r="F80" s="84"/>
      <c r="G80" s="84"/>
      <c r="H80" s="84"/>
      <c r="I80" s="84"/>
      <c r="J80" s="84"/>
      <c r="K80" s="85"/>
      <c r="L80" s="85"/>
      <c r="M80" s="86"/>
      <c r="N80" s="86"/>
      <c r="O80" s="86"/>
      <c r="P80" s="86"/>
      <c r="Q80" s="91"/>
      <c r="R80" s="91"/>
      <c r="S80" s="91"/>
      <c r="T80" s="91"/>
      <c r="U80" s="91"/>
      <c r="V80" s="91"/>
      <c r="W80" s="91"/>
      <c r="X80" s="91"/>
      <c r="Y80" s="91"/>
      <c r="Z80" s="91"/>
      <c r="AA80" s="91"/>
      <c r="AB80" s="91"/>
      <c r="AC80" s="91"/>
      <c r="AD80" s="91"/>
      <c r="AE80" s="91"/>
    </row>
    <row r="81" spans="2:60" ht="26.25" customHeight="1" x14ac:dyDescent="0.35">
      <c r="C81" s="4" t="s">
        <v>145</v>
      </c>
      <c r="D81" s="84"/>
      <c r="E81" s="84"/>
      <c r="F81" s="84"/>
      <c r="G81" s="84"/>
      <c r="H81" s="84"/>
      <c r="I81" s="84"/>
      <c r="J81" s="84"/>
      <c r="K81" s="85"/>
      <c r="L81" s="85"/>
      <c r="M81" s="86"/>
      <c r="N81" s="86"/>
      <c r="O81" s="86"/>
      <c r="P81" s="86"/>
      <c r="Q81" s="91"/>
      <c r="R81" s="91"/>
      <c r="S81" s="91"/>
      <c r="T81" s="91"/>
      <c r="U81" s="91"/>
      <c r="V81" s="91"/>
      <c r="W81" s="91"/>
      <c r="X81" s="91"/>
      <c r="Y81" s="91"/>
      <c r="Z81" s="91"/>
      <c r="AA81" s="91"/>
      <c r="AB81" s="91"/>
      <c r="AC81" s="91"/>
      <c r="AD81" s="91"/>
      <c r="AE81" s="91"/>
      <c r="BB81" s="12"/>
      <c r="BC81" s="12"/>
      <c r="BD81" s="12"/>
      <c r="BE81" s="12"/>
      <c r="BF81" s="12"/>
      <c r="BG81" s="12"/>
      <c r="BH81" s="12"/>
    </row>
    <row r="82" spans="2:60" ht="24" customHeight="1" x14ac:dyDescent="0.35">
      <c r="C82" s="6" t="s">
        <v>146</v>
      </c>
      <c r="D82" s="84"/>
      <c r="E82" s="84"/>
      <c r="F82" s="84"/>
      <c r="G82" s="84"/>
      <c r="H82" s="84"/>
      <c r="I82" s="84"/>
      <c r="J82" s="84"/>
      <c r="K82" s="85"/>
      <c r="L82" s="85"/>
      <c r="M82" s="86"/>
      <c r="N82" s="86"/>
      <c r="O82" s="86"/>
      <c r="P82" s="86"/>
      <c r="Q82" s="91"/>
      <c r="R82" s="91"/>
      <c r="S82" s="91"/>
      <c r="T82" s="91"/>
      <c r="U82" s="91"/>
      <c r="V82" s="91"/>
      <c r="W82" s="91"/>
      <c r="X82" s="91"/>
      <c r="Y82" s="91"/>
      <c r="Z82" s="91"/>
      <c r="AA82" s="91"/>
      <c r="AB82" s="91"/>
      <c r="AC82" s="91"/>
      <c r="AD82" s="91"/>
      <c r="AE82" s="91"/>
      <c r="BB82" s="12"/>
      <c r="BC82" s="12"/>
      <c r="BD82" s="12"/>
      <c r="BE82" s="12"/>
      <c r="BF82" s="12"/>
      <c r="BG82" s="12"/>
      <c r="BH82" s="12"/>
    </row>
    <row r="83" spans="2:60" ht="22.5" customHeight="1" x14ac:dyDescent="0.35">
      <c r="C83" s="6" t="s">
        <v>147</v>
      </c>
      <c r="D83" s="84"/>
      <c r="E83" s="92"/>
      <c r="F83" s="92"/>
      <c r="G83" s="92"/>
      <c r="H83" s="92"/>
      <c r="I83" s="92"/>
      <c r="J83" s="92"/>
      <c r="K83" s="92"/>
      <c r="L83" s="92"/>
      <c r="M83" s="92"/>
      <c r="N83" s="92"/>
      <c r="O83" s="92"/>
      <c r="P83" s="92"/>
      <c r="Q83" s="91"/>
      <c r="R83" s="91"/>
      <c r="S83" s="91"/>
      <c r="T83" s="91"/>
      <c r="U83" s="91"/>
      <c r="V83" s="91"/>
      <c r="W83" s="91"/>
      <c r="X83" s="91"/>
      <c r="Y83" s="91"/>
      <c r="Z83" s="91"/>
      <c r="AA83" s="91"/>
      <c r="AB83" s="91"/>
      <c r="AC83" s="91"/>
      <c r="AD83" s="91"/>
      <c r="AE83" s="91"/>
      <c r="BB83" s="12"/>
      <c r="BC83" s="12"/>
      <c r="BD83" s="12"/>
      <c r="BE83" s="12"/>
      <c r="BF83" s="12"/>
      <c r="BG83" s="12"/>
      <c r="BH83" s="12"/>
    </row>
    <row r="84" spans="2:60" ht="27" customHeight="1" x14ac:dyDescent="0.35">
      <c r="BB84" s="12"/>
      <c r="BC84" s="12"/>
      <c r="BD84" s="12"/>
      <c r="BE84" s="12"/>
      <c r="BF84" s="12"/>
      <c r="BG84" s="12"/>
      <c r="BH84" s="12"/>
    </row>
    <row r="85" spans="2:60" s="93" customFormat="1" ht="46.5" customHeight="1" x14ac:dyDescent="0.35">
      <c r="C85" s="293" t="s">
        <v>192</v>
      </c>
      <c r="D85" s="294"/>
      <c r="E85" s="94"/>
      <c r="F85" s="95"/>
      <c r="G85" s="96"/>
      <c r="H85" s="96"/>
      <c r="I85" s="96"/>
      <c r="J85" s="96"/>
      <c r="K85" s="96"/>
      <c r="L85" s="96"/>
      <c r="M85" s="97"/>
      <c r="N85" s="96"/>
      <c r="Z85" s="97"/>
      <c r="AA85" s="97"/>
      <c r="AB85" s="97"/>
      <c r="AC85" s="97"/>
      <c r="AD85" s="97"/>
      <c r="AE85" s="97"/>
      <c r="AV85" s="97"/>
      <c r="AW85" s="97"/>
      <c r="AX85" s="97"/>
      <c r="AY85" s="97"/>
      <c r="AZ85" s="97"/>
      <c r="BA85" s="97"/>
    </row>
    <row r="86" spans="2:60" s="93" customFormat="1" ht="12.75" customHeight="1" x14ac:dyDescent="0.35">
      <c r="B86" s="98"/>
      <c r="C86" s="94"/>
      <c r="D86" s="94"/>
      <c r="E86" s="94"/>
      <c r="F86" s="95"/>
      <c r="G86" s="96"/>
      <c r="H86" s="96"/>
      <c r="I86" s="96"/>
      <c r="J86" s="96"/>
      <c r="K86" s="96"/>
      <c r="L86" s="96"/>
      <c r="M86" s="97"/>
      <c r="N86" s="96"/>
      <c r="O86" s="97"/>
      <c r="P86" s="97"/>
      <c r="Q86" s="97"/>
      <c r="R86" s="97"/>
      <c r="S86" s="97"/>
      <c r="T86" s="97"/>
      <c r="U86" s="97"/>
      <c r="V86" s="97"/>
      <c r="W86" s="97"/>
      <c r="X86" s="97"/>
      <c r="Y86" s="97"/>
      <c r="Z86" s="97"/>
      <c r="AA86" s="97"/>
      <c r="AB86" s="97"/>
      <c r="AC86" s="97"/>
      <c r="AD86" s="97"/>
      <c r="AE86" s="97"/>
      <c r="AV86" s="97"/>
      <c r="AW86" s="97"/>
      <c r="AX86" s="97"/>
      <c r="AY86" s="97"/>
      <c r="AZ86" s="97"/>
      <c r="BA86" s="97"/>
    </row>
    <row r="87" spans="2:60" s="93" customFormat="1" ht="19.899999999999999" customHeight="1" x14ac:dyDescent="0.35">
      <c r="B87" s="98"/>
      <c r="C87" s="94"/>
      <c r="D87" s="94"/>
      <c r="E87" s="94"/>
      <c r="F87" s="95"/>
      <c r="G87" s="96"/>
      <c r="H87" s="96"/>
      <c r="I87" s="96"/>
      <c r="J87" s="96"/>
      <c r="K87" s="96"/>
      <c r="L87" s="96"/>
      <c r="M87" s="97"/>
      <c r="N87" s="96"/>
      <c r="Z87" s="97"/>
      <c r="AA87" s="97"/>
      <c r="AB87" s="97"/>
      <c r="AC87" s="97"/>
      <c r="AD87" s="97"/>
      <c r="AE87" s="97"/>
      <c r="AV87" s="97"/>
      <c r="AW87" s="97"/>
      <c r="AX87" s="97"/>
      <c r="AY87" s="97"/>
      <c r="AZ87" s="97"/>
      <c r="BA87" s="97"/>
    </row>
    <row r="88" spans="2:60" s="146" customFormat="1" ht="19.899999999999999" customHeight="1" x14ac:dyDescent="0.35">
      <c r="C88" s="171" t="s">
        <v>149</v>
      </c>
      <c r="D88" s="172"/>
      <c r="E88" s="172"/>
      <c r="F88" s="173"/>
      <c r="G88" s="173"/>
      <c r="H88" s="173"/>
      <c r="I88" s="173"/>
      <c r="N88" s="173"/>
      <c r="O88" s="173"/>
      <c r="P88" s="173"/>
      <c r="Q88" s="173"/>
      <c r="R88" s="173"/>
      <c r="S88" s="173"/>
      <c r="T88" s="173"/>
      <c r="U88" s="173"/>
      <c r="V88" s="173"/>
      <c r="W88" s="173"/>
      <c r="X88" s="173"/>
      <c r="Y88" s="173" t="s">
        <v>151</v>
      </c>
      <c r="Z88" s="173"/>
      <c r="AA88" s="173"/>
    </row>
    <row r="89" spans="2:60" s="143" customFormat="1" ht="32.25" customHeight="1" x14ac:dyDescent="0.35">
      <c r="C89" s="174" t="s">
        <v>195</v>
      </c>
      <c r="D89" s="175"/>
      <c r="E89" s="175"/>
      <c r="F89" s="175"/>
      <c r="G89" s="176"/>
      <c r="H89" s="176"/>
      <c r="I89" s="176"/>
      <c r="N89" s="176"/>
      <c r="O89" s="176"/>
      <c r="P89" s="176"/>
      <c r="Q89" s="176"/>
      <c r="R89" s="176"/>
      <c r="S89" s="176"/>
      <c r="T89" s="176"/>
      <c r="U89" s="176"/>
      <c r="V89" s="176"/>
      <c r="W89" s="176"/>
      <c r="X89" s="176"/>
      <c r="Y89" s="176" t="s">
        <v>197</v>
      </c>
      <c r="Z89" s="176"/>
      <c r="AA89" s="176"/>
      <c r="AU89" s="151"/>
      <c r="AV89" s="151"/>
      <c r="AW89" s="151"/>
      <c r="AX89" s="151"/>
      <c r="AY89" s="151"/>
      <c r="AZ89" s="151"/>
      <c r="BA89" s="151"/>
    </row>
    <row r="90" spans="2:60" ht="32.25" customHeight="1" x14ac:dyDescent="0.35">
      <c r="C90" s="99" t="s">
        <v>152</v>
      </c>
      <c r="N90" s="11"/>
      <c r="P90" s="12"/>
      <c r="Q90" s="12"/>
      <c r="R90" s="12"/>
      <c r="S90" s="12"/>
      <c r="T90" s="12"/>
      <c r="U90" s="12"/>
      <c r="V90" s="12"/>
      <c r="W90" s="12"/>
      <c r="X90" s="12"/>
      <c r="Y90" s="12"/>
      <c r="Z90" s="12"/>
      <c r="AG90" s="12"/>
      <c r="AH90" s="12"/>
      <c r="BB90" s="12"/>
      <c r="BC90" s="12"/>
      <c r="BD90" s="12"/>
      <c r="BE90" s="12"/>
      <c r="BF90" s="12"/>
      <c r="BG90" s="12"/>
      <c r="BH90" s="12"/>
    </row>
    <row r="91" spans="2:60" ht="32.25" customHeight="1" x14ac:dyDescent="0.35">
      <c r="C91" s="100" t="s">
        <v>135</v>
      </c>
      <c r="N91" s="11"/>
      <c r="P91" s="12"/>
      <c r="Q91" s="12"/>
      <c r="R91" s="12"/>
      <c r="S91" s="12"/>
      <c r="T91" s="12"/>
      <c r="U91" s="12"/>
      <c r="V91" s="12"/>
      <c r="W91" s="12"/>
      <c r="X91" s="12"/>
      <c r="Y91" s="12"/>
      <c r="Z91" s="12"/>
      <c r="AG91" s="12"/>
      <c r="AH91" s="12"/>
      <c r="BB91" s="12"/>
      <c r="BC91" s="12"/>
      <c r="BD91" s="12"/>
      <c r="BE91" s="12"/>
      <c r="BF91" s="12"/>
      <c r="BG91" s="12"/>
      <c r="BH91" s="12"/>
    </row>
    <row r="92" spans="2:60" ht="32.25" customHeight="1" x14ac:dyDescent="0.35">
      <c r="C92" s="100" t="s">
        <v>153</v>
      </c>
      <c r="N92" s="11"/>
      <c r="P92" s="12"/>
      <c r="Q92" s="12"/>
      <c r="R92" s="12"/>
      <c r="S92" s="12"/>
      <c r="T92" s="12"/>
      <c r="U92" s="12"/>
      <c r="V92" s="12"/>
      <c r="W92" s="12"/>
      <c r="X92" s="12"/>
      <c r="Y92" s="12"/>
      <c r="Z92" s="12"/>
      <c r="AG92" s="12"/>
      <c r="AH92" s="12"/>
      <c r="BB92" s="12"/>
      <c r="BC92" s="12"/>
      <c r="BD92" s="12"/>
      <c r="BE92" s="12"/>
      <c r="BF92" s="12"/>
      <c r="BG92" s="12"/>
      <c r="BH92" s="12"/>
    </row>
    <row r="93" spans="2:60" ht="32.25" customHeight="1" x14ac:dyDescent="0.35">
      <c r="C93" s="100" t="s">
        <v>154</v>
      </c>
      <c r="N93" s="11"/>
      <c r="P93" s="12"/>
      <c r="Q93" s="12"/>
      <c r="R93" s="12"/>
      <c r="S93" s="12"/>
      <c r="T93" s="12"/>
      <c r="U93" s="12"/>
      <c r="V93" s="12"/>
      <c r="W93" s="12"/>
      <c r="X93" s="12"/>
      <c r="Y93" s="12"/>
      <c r="Z93" s="12"/>
      <c r="AG93" s="12"/>
      <c r="AH93" s="12"/>
      <c r="BB93" s="12"/>
      <c r="BC93" s="12"/>
      <c r="BD93" s="12"/>
      <c r="BE93" s="12"/>
      <c r="BF93" s="12"/>
      <c r="BG93" s="12"/>
      <c r="BH93" s="12"/>
    </row>
    <row r="94" spans="2:60" ht="32.25" customHeight="1" x14ac:dyDescent="0.35">
      <c r="C94" s="100" t="s">
        <v>155</v>
      </c>
      <c r="N94" s="11"/>
      <c r="P94" s="12"/>
      <c r="Q94" s="12"/>
      <c r="R94" s="12"/>
      <c r="S94" s="12"/>
      <c r="T94" s="12"/>
      <c r="U94" s="12"/>
      <c r="V94" s="12"/>
      <c r="W94" s="12"/>
      <c r="X94" s="12"/>
      <c r="Y94" s="12"/>
      <c r="Z94" s="12"/>
      <c r="AG94" s="12"/>
      <c r="AH94" s="12"/>
      <c r="BB94" s="12"/>
      <c r="BC94" s="12"/>
      <c r="BD94" s="12"/>
      <c r="BE94" s="12"/>
      <c r="BF94" s="12"/>
      <c r="BG94" s="12"/>
      <c r="BH94" s="12"/>
    </row>
    <row r="95" spans="2:60" ht="32.25" customHeight="1" x14ac:dyDescent="0.35">
      <c r="C95" s="100" t="s">
        <v>140</v>
      </c>
      <c r="N95" s="11"/>
      <c r="P95" s="12"/>
      <c r="Q95" s="12"/>
      <c r="R95" s="12"/>
      <c r="S95" s="12"/>
      <c r="T95" s="12"/>
      <c r="U95" s="12"/>
      <c r="V95" s="12"/>
      <c r="W95" s="12"/>
      <c r="X95" s="12"/>
      <c r="Y95" s="12"/>
      <c r="Z95" s="12"/>
      <c r="AG95" s="12"/>
      <c r="AH95" s="12"/>
      <c r="BB95" s="12"/>
      <c r="BC95" s="12"/>
      <c r="BD95" s="12"/>
      <c r="BE95" s="12"/>
      <c r="BF95" s="12"/>
      <c r="BG95" s="12"/>
      <c r="BH95" s="12"/>
    </row>
    <row r="96" spans="2:60" ht="32.25" customHeight="1" x14ac:dyDescent="0.35">
      <c r="C96" s="295" t="s">
        <v>156</v>
      </c>
      <c r="D96" s="295"/>
      <c r="E96" s="295"/>
      <c r="F96" s="295"/>
      <c r="G96" s="295"/>
      <c r="H96" s="295"/>
      <c r="I96" s="295"/>
      <c r="J96" s="295"/>
      <c r="K96" s="295"/>
      <c r="L96" s="295"/>
      <c r="M96" s="295"/>
      <c r="N96" s="295"/>
      <c r="O96" s="295"/>
      <c r="P96" s="12"/>
      <c r="Q96" s="12"/>
      <c r="R96" s="12"/>
      <c r="S96" s="12"/>
      <c r="T96" s="12"/>
      <c r="U96" s="12"/>
      <c r="V96" s="12"/>
      <c r="W96" s="12"/>
      <c r="X96" s="12"/>
      <c r="Y96" s="12"/>
      <c r="Z96" s="12"/>
      <c r="AG96" s="12"/>
      <c r="AH96" s="12"/>
      <c r="BB96" s="12"/>
      <c r="BC96" s="12"/>
      <c r="BD96" s="12"/>
      <c r="BE96" s="12"/>
      <c r="BF96" s="12"/>
      <c r="BG96" s="12"/>
      <c r="BH96" s="12"/>
    </row>
    <row r="97" spans="3:60" ht="32.25" customHeight="1" x14ac:dyDescent="0.35">
      <c r="C97" s="100" t="s">
        <v>145</v>
      </c>
      <c r="N97" s="11"/>
      <c r="P97" s="12"/>
      <c r="Q97" s="12"/>
      <c r="R97" s="12"/>
      <c r="S97" s="12"/>
      <c r="T97" s="12"/>
      <c r="U97" s="12"/>
      <c r="V97" s="12"/>
      <c r="W97" s="12"/>
      <c r="X97" s="12"/>
      <c r="Y97" s="12"/>
      <c r="Z97" s="12"/>
      <c r="AG97" s="12"/>
      <c r="AH97" s="12"/>
      <c r="BA97" s="12"/>
      <c r="BB97" s="12"/>
      <c r="BC97" s="12"/>
      <c r="BD97" s="12"/>
      <c r="BE97" s="12"/>
      <c r="BF97" s="12"/>
      <c r="BG97" s="12"/>
      <c r="BH97" s="12"/>
    </row>
    <row r="98" spans="3:60" ht="32.25" customHeight="1" x14ac:dyDescent="0.35">
      <c r="C98" s="99" t="s">
        <v>157</v>
      </c>
      <c r="N98" s="11"/>
      <c r="P98" s="12"/>
      <c r="Q98" s="12"/>
      <c r="R98" s="12"/>
      <c r="S98" s="12"/>
      <c r="T98" s="12"/>
      <c r="U98" s="12"/>
      <c r="V98" s="12"/>
      <c r="W98" s="12"/>
      <c r="X98" s="12"/>
      <c r="Y98" s="12"/>
      <c r="Z98" s="12"/>
      <c r="AG98" s="12"/>
      <c r="AH98" s="12"/>
      <c r="BA98" s="12"/>
      <c r="BB98" s="12"/>
      <c r="BC98" s="12"/>
      <c r="BD98" s="12"/>
      <c r="BE98" s="12"/>
      <c r="BF98" s="12"/>
      <c r="BG98" s="12"/>
      <c r="BH98" s="12"/>
    </row>
    <row r="99" spans="3:60" ht="32.25" customHeight="1" x14ac:dyDescent="0.35">
      <c r="C99" s="101" t="s">
        <v>158</v>
      </c>
      <c r="N99" s="11"/>
      <c r="P99" s="12"/>
      <c r="Q99" s="12"/>
      <c r="R99" s="12"/>
      <c r="S99" s="12"/>
      <c r="T99" s="12"/>
      <c r="U99" s="12"/>
      <c r="V99" s="12"/>
      <c r="W99" s="12"/>
      <c r="X99" s="12"/>
      <c r="Y99" s="12"/>
      <c r="Z99" s="12"/>
      <c r="AG99" s="12"/>
      <c r="AH99" s="12"/>
      <c r="BA99" s="12"/>
      <c r="BB99" s="12"/>
      <c r="BC99" s="12"/>
      <c r="BD99" s="12"/>
      <c r="BE99" s="12"/>
      <c r="BF99" s="12"/>
      <c r="BG99" s="12"/>
      <c r="BH99" s="12"/>
    </row>
    <row r="100" spans="3:60" ht="32.25" customHeight="1" x14ac:dyDescent="0.35">
      <c r="C100" s="101" t="s">
        <v>169</v>
      </c>
      <c r="N100" s="11"/>
      <c r="P100" s="12"/>
      <c r="Q100" s="12"/>
      <c r="R100" s="12"/>
      <c r="S100" s="12"/>
      <c r="T100" s="12"/>
      <c r="U100" s="12"/>
      <c r="V100" s="12"/>
      <c r="W100" s="12"/>
      <c r="X100" s="12"/>
      <c r="Y100" s="12"/>
      <c r="Z100" s="12"/>
      <c r="AG100" s="12"/>
      <c r="AH100" s="12"/>
      <c r="BA100" s="12"/>
      <c r="BB100" s="12"/>
      <c r="BC100" s="12"/>
      <c r="BD100" s="12"/>
      <c r="BE100" s="12"/>
      <c r="BF100" s="12"/>
      <c r="BG100" s="12"/>
      <c r="BH100" s="12"/>
    </row>
    <row r="101" spans="3:60" ht="32.25" customHeight="1" x14ac:dyDescent="0.35">
      <c r="C101" s="101" t="s">
        <v>159</v>
      </c>
      <c r="N101" s="11"/>
      <c r="P101" s="12"/>
      <c r="Q101" s="12"/>
      <c r="R101" s="12"/>
      <c r="S101" s="12"/>
      <c r="T101" s="12"/>
      <c r="U101" s="12"/>
      <c r="V101" s="12"/>
      <c r="W101" s="12"/>
      <c r="X101" s="12"/>
      <c r="Y101" s="12"/>
      <c r="Z101" s="12"/>
      <c r="AG101" s="12"/>
      <c r="AH101" s="12"/>
      <c r="BA101" s="12"/>
      <c r="BB101" s="12"/>
      <c r="BC101" s="12"/>
      <c r="BD101" s="12"/>
      <c r="BE101" s="12"/>
      <c r="BF101" s="12"/>
      <c r="BG101" s="12"/>
      <c r="BH101" s="12"/>
    </row>
    <row r="102" spans="3:60" ht="32.25" customHeight="1" x14ac:dyDescent="0.35">
      <c r="C102" s="102" t="s">
        <v>160</v>
      </c>
      <c r="N102" s="11"/>
      <c r="P102" s="12"/>
      <c r="Q102" s="12"/>
      <c r="R102" s="12"/>
      <c r="S102" s="12"/>
      <c r="T102" s="12"/>
      <c r="U102" s="12"/>
      <c r="V102" s="12"/>
      <c r="W102" s="12"/>
      <c r="X102" s="12"/>
      <c r="Y102" s="12"/>
      <c r="Z102" s="12"/>
      <c r="AG102" s="12"/>
      <c r="AH102" s="12"/>
      <c r="BA102" s="12"/>
      <c r="BB102" s="12"/>
      <c r="BC102" s="12"/>
      <c r="BD102" s="12"/>
      <c r="BE102" s="12"/>
      <c r="BF102" s="12"/>
      <c r="BG102" s="12"/>
      <c r="BH102" s="12"/>
    </row>
    <row r="103" spans="3:60" ht="32.25" customHeight="1" x14ac:dyDescent="0.65">
      <c r="C103" s="104" t="s">
        <v>161</v>
      </c>
      <c r="D103" s="105"/>
      <c r="E103" s="105"/>
      <c r="F103" s="105"/>
      <c r="G103" s="106"/>
      <c r="H103" s="106"/>
      <c r="I103" s="106"/>
      <c r="J103" s="106"/>
      <c r="K103" s="107"/>
      <c r="L103" s="107"/>
      <c r="M103" s="107"/>
      <c r="N103" s="107"/>
      <c r="O103" s="107"/>
      <c r="P103" s="108"/>
      <c r="Q103" s="108"/>
      <c r="R103" s="108"/>
      <c r="S103" s="108"/>
      <c r="T103" s="108"/>
      <c r="U103" s="108"/>
      <c r="V103" s="108"/>
      <c r="W103" s="108"/>
      <c r="X103" s="108"/>
      <c r="BA103" s="12"/>
      <c r="BB103" s="12"/>
      <c r="BC103" s="12"/>
      <c r="BD103" s="12"/>
      <c r="BE103" s="12"/>
      <c r="BF103" s="12"/>
      <c r="BG103" s="12"/>
      <c r="BH103" s="12"/>
    </row>
    <row r="104" spans="3:60" ht="32.25" customHeight="1" x14ac:dyDescent="0.65">
      <c r="C104" s="109" t="s">
        <v>170</v>
      </c>
      <c r="D104" s="105"/>
      <c r="E104" s="105"/>
      <c r="F104" s="105"/>
      <c r="G104" s="106"/>
      <c r="H104" s="106"/>
      <c r="I104" s="106"/>
      <c r="J104" s="106"/>
      <c r="K104" s="107"/>
      <c r="L104" s="107"/>
      <c r="M104" s="107"/>
      <c r="N104" s="107"/>
      <c r="O104" s="107"/>
      <c r="P104" s="108"/>
      <c r="Q104" s="108"/>
      <c r="R104" s="108"/>
      <c r="S104" s="108"/>
      <c r="T104" s="108"/>
      <c r="U104" s="108"/>
      <c r="V104" s="108"/>
      <c r="W104" s="108"/>
      <c r="X104" s="108"/>
      <c r="BA104" s="12"/>
      <c r="BB104" s="12"/>
      <c r="BC104" s="12"/>
      <c r="BD104" s="12"/>
      <c r="BE104" s="12"/>
      <c r="BF104" s="12"/>
      <c r="BG104" s="12"/>
      <c r="BH104" s="12"/>
    </row>
    <row r="105" spans="3:60" ht="32.25" customHeight="1" x14ac:dyDescent="0.35">
      <c r="C105" s="109" t="s">
        <v>162</v>
      </c>
      <c r="D105" s="105"/>
      <c r="E105" s="105"/>
      <c r="F105" s="105"/>
      <c r="G105" s="106"/>
      <c r="H105" s="106"/>
      <c r="I105" s="106"/>
      <c r="J105" s="106"/>
      <c r="K105" s="107"/>
      <c r="L105" s="107"/>
      <c r="M105" s="107"/>
      <c r="N105" s="107"/>
      <c r="O105" s="107"/>
      <c r="P105" s="108"/>
      <c r="Q105" s="108"/>
      <c r="R105" s="108"/>
      <c r="S105" s="108"/>
      <c r="T105" s="108"/>
      <c r="U105" s="108"/>
      <c r="V105" s="108"/>
      <c r="W105" s="108"/>
      <c r="X105" s="108"/>
      <c r="BA105" s="12"/>
      <c r="BB105" s="12"/>
      <c r="BC105" s="12"/>
      <c r="BD105" s="12"/>
      <c r="BE105" s="12"/>
      <c r="BF105" s="12"/>
      <c r="BG105" s="12"/>
      <c r="BH105" s="12"/>
    </row>
    <row r="106" spans="3:60" ht="32.25" customHeight="1" x14ac:dyDescent="0.35">
      <c r="C106" s="109" t="s">
        <v>163</v>
      </c>
      <c r="D106" s="105"/>
      <c r="E106" s="105"/>
      <c r="F106" s="105"/>
      <c r="G106" s="106"/>
      <c r="H106" s="106"/>
      <c r="I106" s="106"/>
      <c r="J106" s="106"/>
      <c r="K106" s="107"/>
      <c r="L106" s="107"/>
      <c r="M106" s="107"/>
      <c r="N106" s="107"/>
      <c r="O106" s="107"/>
      <c r="P106" s="108"/>
      <c r="Q106" s="108"/>
      <c r="R106" s="108"/>
      <c r="S106" s="108"/>
      <c r="T106" s="108"/>
      <c r="U106" s="108"/>
      <c r="V106" s="108"/>
      <c r="W106" s="108"/>
      <c r="X106" s="108"/>
      <c r="BA106" s="12"/>
      <c r="BB106" s="12"/>
      <c r="BC106" s="12"/>
      <c r="BD106" s="12"/>
      <c r="BE106" s="12"/>
      <c r="BF106" s="12"/>
      <c r="BG106" s="12"/>
      <c r="BH106" s="12"/>
    </row>
    <row r="107" spans="3:60" ht="32.25" customHeight="1" x14ac:dyDescent="0.35">
      <c r="C107" s="110" t="s">
        <v>164</v>
      </c>
      <c r="BA107" s="12"/>
      <c r="BB107" s="12"/>
      <c r="BC107" s="12"/>
      <c r="BD107" s="12"/>
      <c r="BE107" s="12"/>
      <c r="BF107" s="12"/>
      <c r="BG107" s="12"/>
      <c r="BH107" s="12"/>
    </row>
    <row r="108" spans="3:60" ht="32.25" customHeight="1" x14ac:dyDescent="0.35">
      <c r="C108" s="111"/>
      <c r="BA108" s="12"/>
      <c r="BB108" s="12"/>
      <c r="BC108" s="12"/>
      <c r="BD108" s="12"/>
      <c r="BE108" s="12"/>
      <c r="BF108" s="12"/>
      <c r="BG108" s="12"/>
      <c r="BH108" s="12"/>
    </row>
    <row r="109" spans="3:60" ht="32.25" customHeight="1" x14ac:dyDescent="0.35">
      <c r="BA109" s="12"/>
      <c r="BB109" s="12"/>
      <c r="BC109" s="12"/>
      <c r="BD109" s="12"/>
      <c r="BE109" s="12"/>
      <c r="BF109" s="12"/>
      <c r="BG109" s="12"/>
      <c r="BH109" s="12"/>
    </row>
    <row r="110" spans="3:60" ht="32.25" customHeight="1" x14ac:dyDescent="0.35">
      <c r="BA110" s="12"/>
      <c r="BB110" s="12"/>
      <c r="BC110" s="12"/>
      <c r="BD110" s="12"/>
      <c r="BE110" s="12"/>
      <c r="BF110" s="12"/>
      <c r="BG110" s="12"/>
      <c r="BH110" s="12"/>
    </row>
    <row r="111" spans="3:60" ht="32.25" customHeight="1" x14ac:dyDescent="0.35">
      <c r="BA111" s="12"/>
      <c r="BB111" s="12"/>
      <c r="BC111" s="12"/>
      <c r="BD111" s="12"/>
      <c r="BE111" s="12"/>
      <c r="BF111" s="12"/>
      <c r="BG111" s="12"/>
      <c r="BH111" s="12"/>
    </row>
    <row r="112" spans="3:60" ht="32.25" customHeight="1" x14ac:dyDescent="0.35">
      <c r="C112" s="12"/>
      <c r="D112" s="12"/>
      <c r="E112" s="12"/>
      <c r="F112" s="12"/>
      <c r="G112" s="12"/>
      <c r="H112" s="12"/>
      <c r="I112" s="12"/>
      <c r="J112" s="12"/>
      <c r="K112" s="12"/>
      <c r="L112" s="12"/>
      <c r="M112" s="12"/>
      <c r="N112" s="12"/>
      <c r="O112" s="12"/>
      <c r="P112" s="12"/>
      <c r="Q112" s="12"/>
      <c r="R112" s="12"/>
      <c r="S112" s="12"/>
      <c r="T112" s="12"/>
      <c r="U112" s="12"/>
      <c r="V112" s="12"/>
      <c r="W112" s="12"/>
      <c r="X112" s="12"/>
      <c r="Y112" s="12"/>
      <c r="Z112" s="12"/>
      <c r="AA112" s="12"/>
      <c r="AB112" s="12"/>
      <c r="AC112" s="12"/>
      <c r="AD112" s="12"/>
      <c r="AE112" s="12"/>
      <c r="AF112" s="12"/>
      <c r="AG112" s="12"/>
      <c r="AH112" s="12"/>
      <c r="AU112" s="12"/>
      <c r="AV112" s="12"/>
      <c r="AW112" s="12"/>
      <c r="AX112" s="12"/>
      <c r="AY112" s="12"/>
      <c r="AZ112" s="12"/>
      <c r="BA112" s="12"/>
      <c r="BB112" s="12"/>
      <c r="BC112" s="12"/>
      <c r="BD112" s="12"/>
      <c r="BE112" s="12"/>
      <c r="BF112" s="12"/>
      <c r="BG112" s="12"/>
      <c r="BH112" s="12"/>
    </row>
    <row r="113" s="12" customFormat="1" ht="32.25" customHeight="1" x14ac:dyDescent="0.35"/>
    <row r="114" s="12" customFormat="1" ht="32.25" customHeight="1" x14ac:dyDescent="0.35"/>
    <row r="115" s="12" customFormat="1" ht="32.25" customHeight="1" x14ac:dyDescent="0.35"/>
    <row r="116" s="12" customFormat="1" ht="32.25" customHeight="1" x14ac:dyDescent="0.35"/>
    <row r="117" s="12" customFormat="1" ht="32.25" customHeight="1" x14ac:dyDescent="0.35"/>
    <row r="118" s="12" customFormat="1" ht="32.25" customHeight="1" x14ac:dyDescent="0.35"/>
    <row r="119" s="12" customFormat="1" ht="32.25" customHeight="1" x14ac:dyDescent="0.35"/>
    <row r="120" s="12" customFormat="1" ht="32.25" customHeight="1" x14ac:dyDescent="0.35"/>
    <row r="121" s="12" customFormat="1" ht="32.25" customHeight="1" x14ac:dyDescent="0.35"/>
    <row r="122" s="12" customFormat="1" ht="32.25" customHeight="1" x14ac:dyDescent="0.35"/>
    <row r="123" s="12" customFormat="1" ht="32.25" customHeight="1" x14ac:dyDescent="0.35"/>
    <row r="124" s="12" customFormat="1" ht="32.25" customHeight="1" x14ac:dyDescent="0.35"/>
    <row r="125" s="12" customFormat="1" ht="32.25" customHeight="1" x14ac:dyDescent="0.35"/>
    <row r="126" s="12" customFormat="1" ht="32.25" customHeight="1" x14ac:dyDescent="0.35"/>
    <row r="127" s="12" customFormat="1" ht="32.25" customHeight="1" x14ac:dyDescent="0.35"/>
    <row r="128" s="12" customFormat="1" ht="32.25" customHeight="1" x14ac:dyDescent="0.35"/>
    <row r="129" s="12" customFormat="1" ht="32.25" customHeight="1" x14ac:dyDescent="0.35"/>
    <row r="130" s="12" customFormat="1" ht="32.25" customHeight="1" x14ac:dyDescent="0.35"/>
    <row r="131" s="12" customFormat="1" ht="32.25" customHeight="1" x14ac:dyDescent="0.35"/>
    <row r="132" s="12" customFormat="1" ht="32.25" customHeight="1" x14ac:dyDescent="0.35"/>
    <row r="133" s="12" customFormat="1" ht="32.25" customHeight="1" x14ac:dyDescent="0.35"/>
    <row r="134" s="12" customFormat="1" ht="32.25" customHeight="1" x14ac:dyDescent="0.35"/>
    <row r="135" s="12" customFormat="1" ht="32.25" customHeight="1" x14ac:dyDescent="0.35"/>
    <row r="136" s="12" customFormat="1" ht="32.25" customHeight="1" x14ac:dyDescent="0.35"/>
    <row r="137" s="12" customFormat="1" ht="32.25" customHeight="1" x14ac:dyDescent="0.35"/>
    <row r="138" s="12" customFormat="1" ht="32.25" customHeight="1" x14ac:dyDescent="0.35"/>
    <row r="139" s="12" customFormat="1" ht="32.25" customHeight="1" x14ac:dyDescent="0.35"/>
    <row r="140" s="12" customFormat="1" ht="32.25" customHeight="1" x14ac:dyDescent="0.35"/>
    <row r="141" s="12" customFormat="1" ht="32.25" customHeight="1" x14ac:dyDescent="0.35"/>
    <row r="142" s="12" customFormat="1" ht="32.25" customHeight="1" x14ac:dyDescent="0.35"/>
    <row r="143" s="12" customFormat="1" ht="32.25" customHeight="1" x14ac:dyDescent="0.35"/>
    <row r="144" s="12" customFormat="1" ht="32.25" customHeight="1" x14ac:dyDescent="0.35"/>
    <row r="145" s="12" customFormat="1" ht="32.25" customHeight="1" x14ac:dyDescent="0.35"/>
  </sheetData>
  <mergeCells count="70">
    <mergeCell ref="C85:D85"/>
    <mergeCell ref="C96:O96"/>
    <mergeCell ref="BG11:BG12"/>
    <mergeCell ref="BH11:BH12"/>
    <mergeCell ref="BI11:BI12"/>
    <mergeCell ref="AU11:AU12"/>
    <mergeCell ref="AV11:AV12"/>
    <mergeCell ref="AW11:AW12"/>
    <mergeCell ref="AX11:AX12"/>
    <mergeCell ref="AY11:AY12"/>
    <mergeCell ref="AZ11:AZ12"/>
    <mergeCell ref="AO9:AO11"/>
    <mergeCell ref="AP9:AP11"/>
    <mergeCell ref="AQ9:AQ11"/>
    <mergeCell ref="AR9:AR11"/>
    <mergeCell ref="AS9:AS11"/>
    <mergeCell ref="BJ11:BJ12"/>
    <mergeCell ref="BK11:BK12"/>
    <mergeCell ref="BL11:BL12"/>
    <mergeCell ref="BA11:BA12"/>
    <mergeCell ref="BB11:BB12"/>
    <mergeCell ref="BC11:BC12"/>
    <mergeCell ref="BD11:BD12"/>
    <mergeCell ref="BE11:BE12"/>
    <mergeCell ref="BF11:BF12"/>
    <mergeCell ref="AT9:AT11"/>
    <mergeCell ref="AI9:AI11"/>
    <mergeCell ref="AJ9:AJ11"/>
    <mergeCell ref="AK9:AK11"/>
    <mergeCell ref="AL9:AL11"/>
    <mergeCell ref="AM9:AM11"/>
    <mergeCell ref="AN9:AN11"/>
    <mergeCell ref="AH9:AH11"/>
    <mergeCell ref="T9:T11"/>
    <mergeCell ref="U9:U11"/>
    <mergeCell ref="V9:V11"/>
    <mergeCell ref="W9:W11"/>
    <mergeCell ref="X9:X11"/>
    <mergeCell ref="Y9:Y11"/>
    <mergeCell ref="Z9:Z11"/>
    <mergeCell ref="AA9:AD9"/>
    <mergeCell ref="AE9:AE11"/>
    <mergeCell ref="AF9:AF11"/>
    <mergeCell ref="AG9:AG11"/>
    <mergeCell ref="N9:N11"/>
    <mergeCell ref="O9:O11"/>
    <mergeCell ref="P9:P11"/>
    <mergeCell ref="Q9:Q11"/>
    <mergeCell ref="R9:R11"/>
    <mergeCell ref="I9:I11"/>
    <mergeCell ref="J9:J11"/>
    <mergeCell ref="K9:K11"/>
    <mergeCell ref="L9:L11"/>
    <mergeCell ref="M9:M11"/>
    <mergeCell ref="B4:AR4"/>
    <mergeCell ref="B7:B11"/>
    <mergeCell ref="C7:C11"/>
    <mergeCell ref="D7:AT7"/>
    <mergeCell ref="D8:D11"/>
    <mergeCell ref="E8:F8"/>
    <mergeCell ref="G8:N8"/>
    <mergeCell ref="O8:P8"/>
    <mergeCell ref="Q8:W8"/>
    <mergeCell ref="X8:Z8"/>
    <mergeCell ref="S9:S11"/>
    <mergeCell ref="AA8:AS8"/>
    <mergeCell ref="E9:E11"/>
    <mergeCell ref="F9:F11"/>
    <mergeCell ref="G9:G11"/>
    <mergeCell ref="H9:H11"/>
  </mergeCells>
  <dataValidations count="1">
    <dataValidation type="list" allowBlank="1" showInputMessage="1" showErrorMessage="1" sqref="T5">
      <formula1>$HO$4:$HO$15</formula1>
    </dataValidation>
  </dataValidations>
  <pageMargins left="0.25" right="0.25" top="0.25" bottom="0.25" header="0.23622047244094499" footer="0.15748031496063"/>
  <pageSetup paperSize="9" scale="25" fitToWidth="0" fitToHeight="0" orientation="landscape" r:id="rId1"/>
  <headerFooter alignWithMargins="0">
    <oddFooter>Page &amp;P</oddFooter>
  </headerFooter>
  <rowBreaks count="1" manualBreakCount="1">
    <brk id="47" min="1" max="39" man="1"/>
  </rowBreak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O145"/>
  <sheetViews>
    <sheetView topLeftCell="B1" zoomScale="60" zoomScaleNormal="60" workbookViewId="0">
      <selection activeCell="R15" sqref="R15"/>
    </sheetView>
  </sheetViews>
  <sheetFormatPr defaultRowHeight="12.75" customHeight="1" x14ac:dyDescent="0.35"/>
  <cols>
    <col min="1" max="1" width="3.42578125" style="12" hidden="1" customWidth="1"/>
    <col min="2" max="2" width="11.28515625" style="12" customWidth="1"/>
    <col min="3" max="3" width="47.5703125" style="8" customWidth="1"/>
    <col min="4" max="4" width="14.5703125" style="9" customWidth="1"/>
    <col min="5" max="5" width="14.140625" style="9" customWidth="1"/>
    <col min="6" max="6" width="13" style="9" customWidth="1"/>
    <col min="7" max="7" width="13.140625" style="7" customWidth="1"/>
    <col min="8" max="8" width="13.5703125" style="7" customWidth="1"/>
    <col min="9" max="9" width="13" style="7" customWidth="1"/>
    <col min="10" max="10" width="12.7109375" style="7" customWidth="1"/>
    <col min="11" max="12" width="13" style="10" customWidth="1"/>
    <col min="13" max="13" width="15.7109375" style="10" customWidth="1"/>
    <col min="14" max="14" width="13.7109375" style="10" customWidth="1"/>
    <col min="15" max="15" width="14.140625" style="10" customWidth="1"/>
    <col min="16" max="16" width="14" style="11" customWidth="1"/>
    <col min="17" max="17" width="13.140625" style="11" customWidth="1"/>
    <col min="18" max="18" width="9.5703125" style="11" customWidth="1"/>
    <col min="19" max="19" width="12.42578125" style="11" customWidth="1"/>
    <col min="20" max="20" width="15.85546875" style="11" customWidth="1"/>
    <col min="21" max="21" width="14" style="11" customWidth="1"/>
    <col min="22" max="22" width="11.7109375" style="11" customWidth="1"/>
    <col min="23" max="23" width="11.5703125" style="11" customWidth="1"/>
    <col min="24" max="24" width="14.140625" style="11" customWidth="1"/>
    <col min="25" max="25" width="14.5703125" style="11" customWidth="1"/>
    <col min="26" max="26" width="10.140625" style="11" customWidth="1"/>
    <col min="27" max="27" width="11.140625" style="11" customWidth="1"/>
    <col min="28" max="28" width="9.28515625" style="11" customWidth="1"/>
    <col min="29" max="29" width="10.85546875" style="11" customWidth="1"/>
    <col min="30" max="30" width="9.42578125" style="11" customWidth="1"/>
    <col min="31" max="31" width="10.5703125" style="11" customWidth="1"/>
    <col min="32" max="32" width="9.5703125" style="11" customWidth="1"/>
    <col min="33" max="33" width="9.140625" style="11" customWidth="1"/>
    <col min="34" max="34" width="11.5703125" style="11" customWidth="1"/>
    <col min="35" max="35" width="8.42578125" style="12" customWidth="1"/>
    <col min="36" max="36" width="9.85546875" style="12" customWidth="1"/>
    <col min="37" max="37" width="9.28515625" style="12" customWidth="1"/>
    <col min="38" max="38" width="8.5703125" style="12" customWidth="1"/>
    <col min="39" max="39" width="9.42578125" style="12" customWidth="1"/>
    <col min="40" max="40" width="9.28515625" style="12" customWidth="1"/>
    <col min="41" max="41" width="10.140625" style="12" customWidth="1"/>
    <col min="42" max="42" width="9.28515625" style="12" customWidth="1"/>
    <col min="43" max="43" width="11.85546875" style="12" customWidth="1"/>
    <col min="44" max="44" width="8.7109375" style="12" customWidth="1"/>
    <col min="45" max="45" width="14.140625" style="12" customWidth="1"/>
    <col min="46" max="46" width="15.140625" style="12" hidden="1" customWidth="1"/>
    <col min="47" max="60" width="12.140625" style="90" customWidth="1"/>
    <col min="61" max="65" width="12.140625" style="12" customWidth="1"/>
    <col min="66" max="82" width="26.140625" style="12" customWidth="1"/>
    <col min="83" max="222" width="9.140625" style="12"/>
    <col min="223" max="223" width="13.42578125" style="12" customWidth="1"/>
    <col min="224" max="264" width="9.140625" style="12"/>
    <col min="265" max="265" width="0" style="12" hidden="1" customWidth="1"/>
    <col min="266" max="266" width="15.5703125" style="12" customWidth="1"/>
    <col min="267" max="267" width="55.140625" style="12" customWidth="1"/>
    <col min="268" max="268" width="15.5703125" style="12" customWidth="1"/>
    <col min="269" max="270" width="13" style="12" customWidth="1"/>
    <col min="271" max="272" width="13.140625" style="12" customWidth="1"/>
    <col min="273" max="273" width="10.5703125" style="12" customWidth="1"/>
    <col min="274" max="274" width="12.42578125" style="12" customWidth="1"/>
    <col min="275" max="275" width="11.5703125" style="12" customWidth="1"/>
    <col min="276" max="276" width="12.28515625" style="12" customWidth="1"/>
    <col min="277" max="277" width="12.7109375" style="12" customWidth="1"/>
    <col min="278" max="278" width="12.5703125" style="12" customWidth="1"/>
    <col min="279" max="279" width="13.140625" style="12" customWidth="1"/>
    <col min="280" max="280" width="13.42578125" style="12" customWidth="1"/>
    <col min="281" max="281" width="10.28515625" style="12" customWidth="1"/>
    <col min="282" max="282" width="14.28515625" style="12" customWidth="1"/>
    <col min="283" max="283" width="12.85546875" style="12" customWidth="1"/>
    <col min="284" max="284" width="12" style="12" customWidth="1"/>
    <col min="285" max="285" width="16.28515625" style="12" customWidth="1"/>
    <col min="286" max="286" width="14.5703125" style="12" customWidth="1"/>
    <col min="287" max="287" width="16.85546875" style="12" customWidth="1"/>
    <col min="288" max="288" width="11.140625" style="12" customWidth="1"/>
    <col min="289" max="289" width="10.42578125" style="12" customWidth="1"/>
    <col min="290" max="290" width="10.85546875" style="12" customWidth="1"/>
    <col min="291" max="291" width="10.140625" style="12" customWidth="1"/>
    <col min="292" max="292" width="12.85546875" style="12" customWidth="1"/>
    <col min="293" max="294" width="11" style="12" customWidth="1"/>
    <col min="295" max="295" width="11.5703125" style="12" customWidth="1"/>
    <col min="296" max="296" width="11.28515625" style="12" customWidth="1"/>
    <col min="297" max="297" width="10.140625" style="12" customWidth="1"/>
    <col min="298" max="299" width="11.85546875" style="12" customWidth="1"/>
    <col min="300" max="300" width="12.28515625" style="12" customWidth="1"/>
    <col min="301" max="301" width="12.7109375" style="12" customWidth="1"/>
    <col min="302" max="302" width="15.140625" style="12" customWidth="1"/>
    <col min="303" max="303" width="10" style="12" customWidth="1"/>
    <col min="304" max="314" width="7.85546875" style="12" customWidth="1"/>
    <col min="315" max="315" width="9.140625" style="12" customWidth="1"/>
    <col min="316" max="316" width="8.28515625" style="12" customWidth="1"/>
    <col min="317" max="317" width="10.140625" style="12" customWidth="1"/>
    <col min="318" max="318" width="9.140625" style="12"/>
    <col min="319" max="319" width="11.85546875" style="12" customWidth="1"/>
    <col min="320" max="320" width="14.28515625" style="12" customWidth="1"/>
    <col min="321" max="520" width="9.140625" style="12"/>
    <col min="521" max="521" width="0" style="12" hidden="1" customWidth="1"/>
    <col min="522" max="522" width="15.5703125" style="12" customWidth="1"/>
    <col min="523" max="523" width="55.140625" style="12" customWidth="1"/>
    <col min="524" max="524" width="15.5703125" style="12" customWidth="1"/>
    <col min="525" max="526" width="13" style="12" customWidth="1"/>
    <col min="527" max="528" width="13.140625" style="12" customWidth="1"/>
    <col min="529" max="529" width="10.5703125" style="12" customWidth="1"/>
    <col min="530" max="530" width="12.42578125" style="12" customWidth="1"/>
    <col min="531" max="531" width="11.5703125" style="12" customWidth="1"/>
    <col min="532" max="532" width="12.28515625" style="12" customWidth="1"/>
    <col min="533" max="533" width="12.7109375" style="12" customWidth="1"/>
    <col min="534" max="534" width="12.5703125" style="12" customWidth="1"/>
    <col min="535" max="535" width="13.140625" style="12" customWidth="1"/>
    <col min="536" max="536" width="13.42578125" style="12" customWidth="1"/>
    <col min="537" max="537" width="10.28515625" style="12" customWidth="1"/>
    <col min="538" max="538" width="14.28515625" style="12" customWidth="1"/>
    <col min="539" max="539" width="12.85546875" style="12" customWidth="1"/>
    <col min="540" max="540" width="12" style="12" customWidth="1"/>
    <col min="541" max="541" width="16.28515625" style="12" customWidth="1"/>
    <col min="542" max="542" width="14.5703125" style="12" customWidth="1"/>
    <col min="543" max="543" width="16.85546875" style="12" customWidth="1"/>
    <col min="544" max="544" width="11.140625" style="12" customWidth="1"/>
    <col min="545" max="545" width="10.42578125" style="12" customWidth="1"/>
    <col min="546" max="546" width="10.85546875" style="12" customWidth="1"/>
    <col min="547" max="547" width="10.140625" style="12" customWidth="1"/>
    <col min="548" max="548" width="12.85546875" style="12" customWidth="1"/>
    <col min="549" max="550" width="11" style="12" customWidth="1"/>
    <col min="551" max="551" width="11.5703125" style="12" customWidth="1"/>
    <col min="552" max="552" width="11.28515625" style="12" customWidth="1"/>
    <col min="553" max="553" width="10.140625" style="12" customWidth="1"/>
    <col min="554" max="555" width="11.85546875" style="12" customWidth="1"/>
    <col min="556" max="556" width="12.28515625" style="12" customWidth="1"/>
    <col min="557" max="557" width="12.7109375" style="12" customWidth="1"/>
    <col min="558" max="558" width="15.140625" style="12" customWidth="1"/>
    <col min="559" max="559" width="10" style="12" customWidth="1"/>
    <col min="560" max="570" width="7.85546875" style="12" customWidth="1"/>
    <col min="571" max="571" width="9.140625" style="12" customWidth="1"/>
    <col min="572" max="572" width="8.28515625" style="12" customWidth="1"/>
    <col min="573" max="573" width="10.140625" style="12" customWidth="1"/>
    <col min="574" max="574" width="9.140625" style="12"/>
    <col min="575" max="575" width="11.85546875" style="12" customWidth="1"/>
    <col min="576" max="576" width="14.28515625" style="12" customWidth="1"/>
    <col min="577" max="776" width="9.140625" style="12"/>
    <col min="777" max="777" width="0" style="12" hidden="1" customWidth="1"/>
    <col min="778" max="778" width="15.5703125" style="12" customWidth="1"/>
    <col min="779" max="779" width="55.140625" style="12" customWidth="1"/>
    <col min="780" max="780" width="15.5703125" style="12" customWidth="1"/>
    <col min="781" max="782" width="13" style="12" customWidth="1"/>
    <col min="783" max="784" width="13.140625" style="12" customWidth="1"/>
    <col min="785" max="785" width="10.5703125" style="12" customWidth="1"/>
    <col min="786" max="786" width="12.42578125" style="12" customWidth="1"/>
    <col min="787" max="787" width="11.5703125" style="12" customWidth="1"/>
    <col min="788" max="788" width="12.28515625" style="12" customWidth="1"/>
    <col min="789" max="789" width="12.7109375" style="12" customWidth="1"/>
    <col min="790" max="790" width="12.5703125" style="12" customWidth="1"/>
    <col min="791" max="791" width="13.140625" style="12" customWidth="1"/>
    <col min="792" max="792" width="13.42578125" style="12" customWidth="1"/>
    <col min="793" max="793" width="10.28515625" style="12" customWidth="1"/>
    <col min="794" max="794" width="14.28515625" style="12" customWidth="1"/>
    <col min="795" max="795" width="12.85546875" style="12" customWidth="1"/>
    <col min="796" max="796" width="12" style="12" customWidth="1"/>
    <col min="797" max="797" width="16.28515625" style="12" customWidth="1"/>
    <col min="798" max="798" width="14.5703125" style="12" customWidth="1"/>
    <col min="799" max="799" width="16.85546875" style="12" customWidth="1"/>
    <col min="800" max="800" width="11.140625" style="12" customWidth="1"/>
    <col min="801" max="801" width="10.42578125" style="12" customWidth="1"/>
    <col min="802" max="802" width="10.85546875" style="12" customWidth="1"/>
    <col min="803" max="803" width="10.140625" style="12" customWidth="1"/>
    <col min="804" max="804" width="12.85546875" style="12" customWidth="1"/>
    <col min="805" max="806" width="11" style="12" customWidth="1"/>
    <col min="807" max="807" width="11.5703125" style="12" customWidth="1"/>
    <col min="808" max="808" width="11.28515625" style="12" customWidth="1"/>
    <col min="809" max="809" width="10.140625" style="12" customWidth="1"/>
    <col min="810" max="811" width="11.85546875" style="12" customWidth="1"/>
    <col min="812" max="812" width="12.28515625" style="12" customWidth="1"/>
    <col min="813" max="813" width="12.7109375" style="12" customWidth="1"/>
    <col min="814" max="814" width="15.140625" style="12" customWidth="1"/>
    <col min="815" max="815" width="10" style="12" customWidth="1"/>
    <col min="816" max="826" width="7.85546875" style="12" customWidth="1"/>
    <col min="827" max="827" width="9.140625" style="12" customWidth="1"/>
    <col min="828" max="828" width="8.28515625" style="12" customWidth="1"/>
    <col min="829" max="829" width="10.140625" style="12" customWidth="1"/>
    <col min="830" max="830" width="9.140625" style="12"/>
    <col min="831" max="831" width="11.85546875" style="12" customWidth="1"/>
    <col min="832" max="832" width="14.28515625" style="12" customWidth="1"/>
    <col min="833" max="1032" width="9.140625" style="12"/>
    <col min="1033" max="1033" width="0" style="12" hidden="1" customWidth="1"/>
    <col min="1034" max="1034" width="15.5703125" style="12" customWidth="1"/>
    <col min="1035" max="1035" width="55.140625" style="12" customWidth="1"/>
    <col min="1036" max="1036" width="15.5703125" style="12" customWidth="1"/>
    <col min="1037" max="1038" width="13" style="12" customWidth="1"/>
    <col min="1039" max="1040" width="13.140625" style="12" customWidth="1"/>
    <col min="1041" max="1041" width="10.5703125" style="12" customWidth="1"/>
    <col min="1042" max="1042" width="12.42578125" style="12" customWidth="1"/>
    <col min="1043" max="1043" width="11.5703125" style="12" customWidth="1"/>
    <col min="1044" max="1044" width="12.28515625" style="12" customWidth="1"/>
    <col min="1045" max="1045" width="12.7109375" style="12" customWidth="1"/>
    <col min="1046" max="1046" width="12.5703125" style="12" customWidth="1"/>
    <col min="1047" max="1047" width="13.140625" style="12" customWidth="1"/>
    <col min="1048" max="1048" width="13.42578125" style="12" customWidth="1"/>
    <col min="1049" max="1049" width="10.28515625" style="12" customWidth="1"/>
    <col min="1050" max="1050" width="14.28515625" style="12" customWidth="1"/>
    <col min="1051" max="1051" width="12.85546875" style="12" customWidth="1"/>
    <col min="1052" max="1052" width="12" style="12" customWidth="1"/>
    <col min="1053" max="1053" width="16.28515625" style="12" customWidth="1"/>
    <col min="1054" max="1054" width="14.5703125" style="12" customWidth="1"/>
    <col min="1055" max="1055" width="16.85546875" style="12" customWidth="1"/>
    <col min="1056" max="1056" width="11.140625" style="12" customWidth="1"/>
    <col min="1057" max="1057" width="10.42578125" style="12" customWidth="1"/>
    <col min="1058" max="1058" width="10.85546875" style="12" customWidth="1"/>
    <col min="1059" max="1059" width="10.140625" style="12" customWidth="1"/>
    <col min="1060" max="1060" width="12.85546875" style="12" customWidth="1"/>
    <col min="1061" max="1062" width="11" style="12" customWidth="1"/>
    <col min="1063" max="1063" width="11.5703125" style="12" customWidth="1"/>
    <col min="1064" max="1064" width="11.28515625" style="12" customWidth="1"/>
    <col min="1065" max="1065" width="10.140625" style="12" customWidth="1"/>
    <col min="1066" max="1067" width="11.85546875" style="12" customWidth="1"/>
    <col min="1068" max="1068" width="12.28515625" style="12" customWidth="1"/>
    <col min="1069" max="1069" width="12.7109375" style="12" customWidth="1"/>
    <col min="1070" max="1070" width="15.140625" style="12" customWidth="1"/>
    <col min="1071" max="1071" width="10" style="12" customWidth="1"/>
    <col min="1072" max="1082" width="7.85546875" style="12" customWidth="1"/>
    <col min="1083" max="1083" width="9.140625" style="12" customWidth="1"/>
    <col min="1084" max="1084" width="8.28515625" style="12" customWidth="1"/>
    <col min="1085" max="1085" width="10.140625" style="12" customWidth="1"/>
    <col min="1086" max="1086" width="9.140625" style="12"/>
    <col min="1087" max="1087" width="11.85546875" style="12" customWidth="1"/>
    <col min="1088" max="1088" width="14.28515625" style="12" customWidth="1"/>
    <col min="1089" max="1288" width="9.140625" style="12"/>
    <col min="1289" max="1289" width="0" style="12" hidden="1" customWidth="1"/>
    <col min="1290" max="1290" width="15.5703125" style="12" customWidth="1"/>
    <col min="1291" max="1291" width="55.140625" style="12" customWidth="1"/>
    <col min="1292" max="1292" width="15.5703125" style="12" customWidth="1"/>
    <col min="1293" max="1294" width="13" style="12" customWidth="1"/>
    <col min="1295" max="1296" width="13.140625" style="12" customWidth="1"/>
    <col min="1297" max="1297" width="10.5703125" style="12" customWidth="1"/>
    <col min="1298" max="1298" width="12.42578125" style="12" customWidth="1"/>
    <col min="1299" max="1299" width="11.5703125" style="12" customWidth="1"/>
    <col min="1300" max="1300" width="12.28515625" style="12" customWidth="1"/>
    <col min="1301" max="1301" width="12.7109375" style="12" customWidth="1"/>
    <col min="1302" max="1302" width="12.5703125" style="12" customWidth="1"/>
    <col min="1303" max="1303" width="13.140625" style="12" customWidth="1"/>
    <col min="1304" max="1304" width="13.42578125" style="12" customWidth="1"/>
    <col min="1305" max="1305" width="10.28515625" style="12" customWidth="1"/>
    <col min="1306" max="1306" width="14.28515625" style="12" customWidth="1"/>
    <col min="1307" max="1307" width="12.85546875" style="12" customWidth="1"/>
    <col min="1308" max="1308" width="12" style="12" customWidth="1"/>
    <col min="1309" max="1309" width="16.28515625" style="12" customWidth="1"/>
    <col min="1310" max="1310" width="14.5703125" style="12" customWidth="1"/>
    <col min="1311" max="1311" width="16.85546875" style="12" customWidth="1"/>
    <col min="1312" max="1312" width="11.140625" style="12" customWidth="1"/>
    <col min="1313" max="1313" width="10.42578125" style="12" customWidth="1"/>
    <col min="1314" max="1314" width="10.85546875" style="12" customWidth="1"/>
    <col min="1315" max="1315" width="10.140625" style="12" customWidth="1"/>
    <col min="1316" max="1316" width="12.85546875" style="12" customWidth="1"/>
    <col min="1317" max="1318" width="11" style="12" customWidth="1"/>
    <col min="1319" max="1319" width="11.5703125" style="12" customWidth="1"/>
    <col min="1320" max="1320" width="11.28515625" style="12" customWidth="1"/>
    <col min="1321" max="1321" width="10.140625" style="12" customWidth="1"/>
    <col min="1322" max="1323" width="11.85546875" style="12" customWidth="1"/>
    <col min="1324" max="1324" width="12.28515625" style="12" customWidth="1"/>
    <col min="1325" max="1325" width="12.7109375" style="12" customWidth="1"/>
    <col min="1326" max="1326" width="15.140625" style="12" customWidth="1"/>
    <col min="1327" max="1327" width="10" style="12" customWidth="1"/>
    <col min="1328" max="1338" width="7.85546875" style="12" customWidth="1"/>
    <col min="1339" max="1339" width="9.140625" style="12" customWidth="1"/>
    <col min="1340" max="1340" width="8.28515625" style="12" customWidth="1"/>
    <col min="1341" max="1341" width="10.140625" style="12" customWidth="1"/>
    <col min="1342" max="1342" width="9.140625" style="12"/>
    <col min="1343" max="1343" width="11.85546875" style="12" customWidth="1"/>
    <col min="1344" max="1344" width="14.28515625" style="12" customWidth="1"/>
    <col min="1345" max="1544" width="9.140625" style="12"/>
    <col min="1545" max="1545" width="0" style="12" hidden="1" customWidth="1"/>
    <col min="1546" max="1546" width="15.5703125" style="12" customWidth="1"/>
    <col min="1547" max="1547" width="55.140625" style="12" customWidth="1"/>
    <col min="1548" max="1548" width="15.5703125" style="12" customWidth="1"/>
    <col min="1549" max="1550" width="13" style="12" customWidth="1"/>
    <col min="1551" max="1552" width="13.140625" style="12" customWidth="1"/>
    <col min="1553" max="1553" width="10.5703125" style="12" customWidth="1"/>
    <col min="1554" max="1554" width="12.42578125" style="12" customWidth="1"/>
    <col min="1555" max="1555" width="11.5703125" style="12" customWidth="1"/>
    <col min="1556" max="1556" width="12.28515625" style="12" customWidth="1"/>
    <col min="1557" max="1557" width="12.7109375" style="12" customWidth="1"/>
    <col min="1558" max="1558" width="12.5703125" style="12" customWidth="1"/>
    <col min="1559" max="1559" width="13.140625" style="12" customWidth="1"/>
    <col min="1560" max="1560" width="13.42578125" style="12" customWidth="1"/>
    <col min="1561" max="1561" width="10.28515625" style="12" customWidth="1"/>
    <col min="1562" max="1562" width="14.28515625" style="12" customWidth="1"/>
    <col min="1563" max="1563" width="12.85546875" style="12" customWidth="1"/>
    <col min="1564" max="1564" width="12" style="12" customWidth="1"/>
    <col min="1565" max="1565" width="16.28515625" style="12" customWidth="1"/>
    <col min="1566" max="1566" width="14.5703125" style="12" customWidth="1"/>
    <col min="1567" max="1567" width="16.85546875" style="12" customWidth="1"/>
    <col min="1568" max="1568" width="11.140625" style="12" customWidth="1"/>
    <col min="1569" max="1569" width="10.42578125" style="12" customWidth="1"/>
    <col min="1570" max="1570" width="10.85546875" style="12" customWidth="1"/>
    <col min="1571" max="1571" width="10.140625" style="12" customWidth="1"/>
    <col min="1572" max="1572" width="12.85546875" style="12" customWidth="1"/>
    <col min="1573" max="1574" width="11" style="12" customWidth="1"/>
    <col min="1575" max="1575" width="11.5703125" style="12" customWidth="1"/>
    <col min="1576" max="1576" width="11.28515625" style="12" customWidth="1"/>
    <col min="1577" max="1577" width="10.140625" style="12" customWidth="1"/>
    <col min="1578" max="1579" width="11.85546875" style="12" customWidth="1"/>
    <col min="1580" max="1580" width="12.28515625" style="12" customWidth="1"/>
    <col min="1581" max="1581" width="12.7109375" style="12" customWidth="1"/>
    <col min="1582" max="1582" width="15.140625" style="12" customWidth="1"/>
    <col min="1583" max="1583" width="10" style="12" customWidth="1"/>
    <col min="1584" max="1594" width="7.85546875" style="12" customWidth="1"/>
    <col min="1595" max="1595" width="9.140625" style="12" customWidth="1"/>
    <col min="1596" max="1596" width="8.28515625" style="12" customWidth="1"/>
    <col min="1597" max="1597" width="10.140625" style="12" customWidth="1"/>
    <col min="1598" max="1598" width="9.140625" style="12"/>
    <col min="1599" max="1599" width="11.85546875" style="12" customWidth="1"/>
    <col min="1600" max="1600" width="14.28515625" style="12" customWidth="1"/>
    <col min="1601" max="1800" width="9.140625" style="12"/>
    <col min="1801" max="1801" width="0" style="12" hidden="1" customWidth="1"/>
    <col min="1802" max="1802" width="15.5703125" style="12" customWidth="1"/>
    <col min="1803" max="1803" width="55.140625" style="12" customWidth="1"/>
    <col min="1804" max="1804" width="15.5703125" style="12" customWidth="1"/>
    <col min="1805" max="1806" width="13" style="12" customWidth="1"/>
    <col min="1807" max="1808" width="13.140625" style="12" customWidth="1"/>
    <col min="1809" max="1809" width="10.5703125" style="12" customWidth="1"/>
    <col min="1810" max="1810" width="12.42578125" style="12" customWidth="1"/>
    <col min="1811" max="1811" width="11.5703125" style="12" customWidth="1"/>
    <col min="1812" max="1812" width="12.28515625" style="12" customWidth="1"/>
    <col min="1813" max="1813" width="12.7109375" style="12" customWidth="1"/>
    <col min="1814" max="1814" width="12.5703125" style="12" customWidth="1"/>
    <col min="1815" max="1815" width="13.140625" style="12" customWidth="1"/>
    <col min="1816" max="1816" width="13.42578125" style="12" customWidth="1"/>
    <col min="1817" max="1817" width="10.28515625" style="12" customWidth="1"/>
    <col min="1818" max="1818" width="14.28515625" style="12" customWidth="1"/>
    <col min="1819" max="1819" width="12.85546875" style="12" customWidth="1"/>
    <col min="1820" max="1820" width="12" style="12" customWidth="1"/>
    <col min="1821" max="1821" width="16.28515625" style="12" customWidth="1"/>
    <col min="1822" max="1822" width="14.5703125" style="12" customWidth="1"/>
    <col min="1823" max="1823" width="16.85546875" style="12" customWidth="1"/>
    <col min="1824" max="1824" width="11.140625" style="12" customWidth="1"/>
    <col min="1825" max="1825" width="10.42578125" style="12" customWidth="1"/>
    <col min="1826" max="1826" width="10.85546875" style="12" customWidth="1"/>
    <col min="1827" max="1827" width="10.140625" style="12" customWidth="1"/>
    <col min="1828" max="1828" width="12.85546875" style="12" customWidth="1"/>
    <col min="1829" max="1830" width="11" style="12" customWidth="1"/>
    <col min="1831" max="1831" width="11.5703125" style="12" customWidth="1"/>
    <col min="1832" max="1832" width="11.28515625" style="12" customWidth="1"/>
    <col min="1833" max="1833" width="10.140625" style="12" customWidth="1"/>
    <col min="1834" max="1835" width="11.85546875" style="12" customWidth="1"/>
    <col min="1836" max="1836" width="12.28515625" style="12" customWidth="1"/>
    <col min="1837" max="1837" width="12.7109375" style="12" customWidth="1"/>
    <col min="1838" max="1838" width="15.140625" style="12" customWidth="1"/>
    <col min="1839" max="1839" width="10" style="12" customWidth="1"/>
    <col min="1840" max="1850" width="7.85546875" style="12" customWidth="1"/>
    <col min="1851" max="1851" width="9.140625" style="12" customWidth="1"/>
    <col min="1852" max="1852" width="8.28515625" style="12" customWidth="1"/>
    <col min="1853" max="1853" width="10.140625" style="12" customWidth="1"/>
    <col min="1854" max="1854" width="9.140625" style="12"/>
    <col min="1855" max="1855" width="11.85546875" style="12" customWidth="1"/>
    <col min="1856" max="1856" width="14.28515625" style="12" customWidth="1"/>
    <col min="1857" max="2056" width="9.140625" style="12"/>
    <col min="2057" max="2057" width="0" style="12" hidden="1" customWidth="1"/>
    <col min="2058" max="2058" width="15.5703125" style="12" customWidth="1"/>
    <col min="2059" max="2059" width="55.140625" style="12" customWidth="1"/>
    <col min="2060" max="2060" width="15.5703125" style="12" customWidth="1"/>
    <col min="2061" max="2062" width="13" style="12" customWidth="1"/>
    <col min="2063" max="2064" width="13.140625" style="12" customWidth="1"/>
    <col min="2065" max="2065" width="10.5703125" style="12" customWidth="1"/>
    <col min="2066" max="2066" width="12.42578125" style="12" customWidth="1"/>
    <col min="2067" max="2067" width="11.5703125" style="12" customWidth="1"/>
    <col min="2068" max="2068" width="12.28515625" style="12" customWidth="1"/>
    <col min="2069" max="2069" width="12.7109375" style="12" customWidth="1"/>
    <col min="2070" max="2070" width="12.5703125" style="12" customWidth="1"/>
    <col min="2071" max="2071" width="13.140625" style="12" customWidth="1"/>
    <col min="2072" max="2072" width="13.42578125" style="12" customWidth="1"/>
    <col min="2073" max="2073" width="10.28515625" style="12" customWidth="1"/>
    <col min="2074" max="2074" width="14.28515625" style="12" customWidth="1"/>
    <col min="2075" max="2075" width="12.85546875" style="12" customWidth="1"/>
    <col min="2076" max="2076" width="12" style="12" customWidth="1"/>
    <col min="2077" max="2077" width="16.28515625" style="12" customWidth="1"/>
    <col min="2078" max="2078" width="14.5703125" style="12" customWidth="1"/>
    <col min="2079" max="2079" width="16.85546875" style="12" customWidth="1"/>
    <col min="2080" max="2080" width="11.140625" style="12" customWidth="1"/>
    <col min="2081" max="2081" width="10.42578125" style="12" customWidth="1"/>
    <col min="2082" max="2082" width="10.85546875" style="12" customWidth="1"/>
    <col min="2083" max="2083" width="10.140625" style="12" customWidth="1"/>
    <col min="2084" max="2084" width="12.85546875" style="12" customWidth="1"/>
    <col min="2085" max="2086" width="11" style="12" customWidth="1"/>
    <col min="2087" max="2087" width="11.5703125" style="12" customWidth="1"/>
    <col min="2088" max="2088" width="11.28515625" style="12" customWidth="1"/>
    <col min="2089" max="2089" width="10.140625" style="12" customWidth="1"/>
    <col min="2090" max="2091" width="11.85546875" style="12" customWidth="1"/>
    <col min="2092" max="2092" width="12.28515625" style="12" customWidth="1"/>
    <col min="2093" max="2093" width="12.7109375" style="12" customWidth="1"/>
    <col min="2094" max="2094" width="15.140625" style="12" customWidth="1"/>
    <col min="2095" max="2095" width="10" style="12" customWidth="1"/>
    <col min="2096" max="2106" width="7.85546875" style="12" customWidth="1"/>
    <col min="2107" max="2107" width="9.140625" style="12" customWidth="1"/>
    <col min="2108" max="2108" width="8.28515625" style="12" customWidth="1"/>
    <col min="2109" max="2109" width="10.140625" style="12" customWidth="1"/>
    <col min="2110" max="2110" width="9.140625" style="12"/>
    <col min="2111" max="2111" width="11.85546875" style="12" customWidth="1"/>
    <col min="2112" max="2112" width="14.28515625" style="12" customWidth="1"/>
    <col min="2113" max="2312" width="9.140625" style="12"/>
    <col min="2313" max="2313" width="0" style="12" hidden="1" customWidth="1"/>
    <col min="2314" max="2314" width="15.5703125" style="12" customWidth="1"/>
    <col min="2315" max="2315" width="55.140625" style="12" customWidth="1"/>
    <col min="2316" max="2316" width="15.5703125" style="12" customWidth="1"/>
    <col min="2317" max="2318" width="13" style="12" customWidth="1"/>
    <col min="2319" max="2320" width="13.140625" style="12" customWidth="1"/>
    <col min="2321" max="2321" width="10.5703125" style="12" customWidth="1"/>
    <col min="2322" max="2322" width="12.42578125" style="12" customWidth="1"/>
    <col min="2323" max="2323" width="11.5703125" style="12" customWidth="1"/>
    <col min="2324" max="2324" width="12.28515625" style="12" customWidth="1"/>
    <col min="2325" max="2325" width="12.7109375" style="12" customWidth="1"/>
    <col min="2326" max="2326" width="12.5703125" style="12" customWidth="1"/>
    <col min="2327" max="2327" width="13.140625" style="12" customWidth="1"/>
    <col min="2328" max="2328" width="13.42578125" style="12" customWidth="1"/>
    <col min="2329" max="2329" width="10.28515625" style="12" customWidth="1"/>
    <col min="2330" max="2330" width="14.28515625" style="12" customWidth="1"/>
    <col min="2331" max="2331" width="12.85546875" style="12" customWidth="1"/>
    <col min="2332" max="2332" width="12" style="12" customWidth="1"/>
    <col min="2333" max="2333" width="16.28515625" style="12" customWidth="1"/>
    <col min="2334" max="2334" width="14.5703125" style="12" customWidth="1"/>
    <col min="2335" max="2335" width="16.85546875" style="12" customWidth="1"/>
    <col min="2336" max="2336" width="11.140625" style="12" customWidth="1"/>
    <col min="2337" max="2337" width="10.42578125" style="12" customWidth="1"/>
    <col min="2338" max="2338" width="10.85546875" style="12" customWidth="1"/>
    <col min="2339" max="2339" width="10.140625" style="12" customWidth="1"/>
    <col min="2340" max="2340" width="12.85546875" style="12" customWidth="1"/>
    <col min="2341" max="2342" width="11" style="12" customWidth="1"/>
    <col min="2343" max="2343" width="11.5703125" style="12" customWidth="1"/>
    <col min="2344" max="2344" width="11.28515625" style="12" customWidth="1"/>
    <col min="2345" max="2345" width="10.140625" style="12" customWidth="1"/>
    <col min="2346" max="2347" width="11.85546875" style="12" customWidth="1"/>
    <col min="2348" max="2348" width="12.28515625" style="12" customWidth="1"/>
    <col min="2349" max="2349" width="12.7109375" style="12" customWidth="1"/>
    <col min="2350" max="2350" width="15.140625" style="12" customWidth="1"/>
    <col min="2351" max="2351" width="10" style="12" customWidth="1"/>
    <col min="2352" max="2362" width="7.85546875" style="12" customWidth="1"/>
    <col min="2363" max="2363" width="9.140625" style="12" customWidth="1"/>
    <col min="2364" max="2364" width="8.28515625" style="12" customWidth="1"/>
    <col min="2365" max="2365" width="10.140625" style="12" customWidth="1"/>
    <col min="2366" max="2366" width="9.140625" style="12"/>
    <col min="2367" max="2367" width="11.85546875" style="12" customWidth="1"/>
    <col min="2368" max="2368" width="14.28515625" style="12" customWidth="1"/>
    <col min="2369" max="2568" width="9.140625" style="12"/>
    <col min="2569" max="2569" width="0" style="12" hidden="1" customWidth="1"/>
    <col min="2570" max="2570" width="15.5703125" style="12" customWidth="1"/>
    <col min="2571" max="2571" width="55.140625" style="12" customWidth="1"/>
    <col min="2572" max="2572" width="15.5703125" style="12" customWidth="1"/>
    <col min="2573" max="2574" width="13" style="12" customWidth="1"/>
    <col min="2575" max="2576" width="13.140625" style="12" customWidth="1"/>
    <col min="2577" max="2577" width="10.5703125" style="12" customWidth="1"/>
    <col min="2578" max="2578" width="12.42578125" style="12" customWidth="1"/>
    <col min="2579" max="2579" width="11.5703125" style="12" customWidth="1"/>
    <col min="2580" max="2580" width="12.28515625" style="12" customWidth="1"/>
    <col min="2581" max="2581" width="12.7109375" style="12" customWidth="1"/>
    <col min="2582" max="2582" width="12.5703125" style="12" customWidth="1"/>
    <col min="2583" max="2583" width="13.140625" style="12" customWidth="1"/>
    <col min="2584" max="2584" width="13.42578125" style="12" customWidth="1"/>
    <col min="2585" max="2585" width="10.28515625" style="12" customWidth="1"/>
    <col min="2586" max="2586" width="14.28515625" style="12" customWidth="1"/>
    <col min="2587" max="2587" width="12.85546875" style="12" customWidth="1"/>
    <col min="2588" max="2588" width="12" style="12" customWidth="1"/>
    <col min="2589" max="2589" width="16.28515625" style="12" customWidth="1"/>
    <col min="2590" max="2590" width="14.5703125" style="12" customWidth="1"/>
    <col min="2591" max="2591" width="16.85546875" style="12" customWidth="1"/>
    <col min="2592" max="2592" width="11.140625" style="12" customWidth="1"/>
    <col min="2593" max="2593" width="10.42578125" style="12" customWidth="1"/>
    <col min="2594" max="2594" width="10.85546875" style="12" customWidth="1"/>
    <col min="2595" max="2595" width="10.140625" style="12" customWidth="1"/>
    <col min="2596" max="2596" width="12.85546875" style="12" customWidth="1"/>
    <col min="2597" max="2598" width="11" style="12" customWidth="1"/>
    <col min="2599" max="2599" width="11.5703125" style="12" customWidth="1"/>
    <col min="2600" max="2600" width="11.28515625" style="12" customWidth="1"/>
    <col min="2601" max="2601" width="10.140625" style="12" customWidth="1"/>
    <col min="2602" max="2603" width="11.85546875" style="12" customWidth="1"/>
    <col min="2604" max="2604" width="12.28515625" style="12" customWidth="1"/>
    <col min="2605" max="2605" width="12.7109375" style="12" customWidth="1"/>
    <col min="2606" max="2606" width="15.140625" style="12" customWidth="1"/>
    <col min="2607" max="2607" width="10" style="12" customWidth="1"/>
    <col min="2608" max="2618" width="7.85546875" style="12" customWidth="1"/>
    <col min="2619" max="2619" width="9.140625" style="12" customWidth="1"/>
    <col min="2620" max="2620" width="8.28515625" style="12" customWidth="1"/>
    <col min="2621" max="2621" width="10.140625" style="12" customWidth="1"/>
    <col min="2622" max="2622" width="9.140625" style="12"/>
    <col min="2623" max="2623" width="11.85546875" style="12" customWidth="1"/>
    <col min="2624" max="2624" width="14.28515625" style="12" customWidth="1"/>
    <col min="2625" max="2824" width="9.140625" style="12"/>
    <col min="2825" max="2825" width="0" style="12" hidden="1" customWidth="1"/>
    <col min="2826" max="2826" width="15.5703125" style="12" customWidth="1"/>
    <col min="2827" max="2827" width="55.140625" style="12" customWidth="1"/>
    <col min="2828" max="2828" width="15.5703125" style="12" customWidth="1"/>
    <col min="2829" max="2830" width="13" style="12" customWidth="1"/>
    <col min="2831" max="2832" width="13.140625" style="12" customWidth="1"/>
    <col min="2833" max="2833" width="10.5703125" style="12" customWidth="1"/>
    <col min="2834" max="2834" width="12.42578125" style="12" customWidth="1"/>
    <col min="2835" max="2835" width="11.5703125" style="12" customWidth="1"/>
    <col min="2836" max="2836" width="12.28515625" style="12" customWidth="1"/>
    <col min="2837" max="2837" width="12.7109375" style="12" customWidth="1"/>
    <col min="2838" max="2838" width="12.5703125" style="12" customWidth="1"/>
    <col min="2839" max="2839" width="13.140625" style="12" customWidth="1"/>
    <col min="2840" max="2840" width="13.42578125" style="12" customWidth="1"/>
    <col min="2841" max="2841" width="10.28515625" style="12" customWidth="1"/>
    <col min="2842" max="2842" width="14.28515625" style="12" customWidth="1"/>
    <col min="2843" max="2843" width="12.85546875" style="12" customWidth="1"/>
    <col min="2844" max="2844" width="12" style="12" customWidth="1"/>
    <col min="2845" max="2845" width="16.28515625" style="12" customWidth="1"/>
    <col min="2846" max="2846" width="14.5703125" style="12" customWidth="1"/>
    <col min="2847" max="2847" width="16.85546875" style="12" customWidth="1"/>
    <col min="2848" max="2848" width="11.140625" style="12" customWidth="1"/>
    <col min="2849" max="2849" width="10.42578125" style="12" customWidth="1"/>
    <col min="2850" max="2850" width="10.85546875" style="12" customWidth="1"/>
    <col min="2851" max="2851" width="10.140625" style="12" customWidth="1"/>
    <col min="2852" max="2852" width="12.85546875" style="12" customWidth="1"/>
    <col min="2853" max="2854" width="11" style="12" customWidth="1"/>
    <col min="2855" max="2855" width="11.5703125" style="12" customWidth="1"/>
    <col min="2856" max="2856" width="11.28515625" style="12" customWidth="1"/>
    <col min="2857" max="2857" width="10.140625" style="12" customWidth="1"/>
    <col min="2858" max="2859" width="11.85546875" style="12" customWidth="1"/>
    <col min="2860" max="2860" width="12.28515625" style="12" customWidth="1"/>
    <col min="2861" max="2861" width="12.7109375" style="12" customWidth="1"/>
    <col min="2862" max="2862" width="15.140625" style="12" customWidth="1"/>
    <col min="2863" max="2863" width="10" style="12" customWidth="1"/>
    <col min="2864" max="2874" width="7.85546875" style="12" customWidth="1"/>
    <col min="2875" max="2875" width="9.140625" style="12" customWidth="1"/>
    <col min="2876" max="2876" width="8.28515625" style="12" customWidth="1"/>
    <col min="2877" max="2877" width="10.140625" style="12" customWidth="1"/>
    <col min="2878" max="2878" width="9.140625" style="12"/>
    <col min="2879" max="2879" width="11.85546875" style="12" customWidth="1"/>
    <col min="2880" max="2880" width="14.28515625" style="12" customWidth="1"/>
    <col min="2881" max="3080" width="9.140625" style="12"/>
    <col min="3081" max="3081" width="0" style="12" hidden="1" customWidth="1"/>
    <col min="3082" max="3082" width="15.5703125" style="12" customWidth="1"/>
    <col min="3083" max="3083" width="55.140625" style="12" customWidth="1"/>
    <col min="3084" max="3084" width="15.5703125" style="12" customWidth="1"/>
    <col min="3085" max="3086" width="13" style="12" customWidth="1"/>
    <col min="3087" max="3088" width="13.140625" style="12" customWidth="1"/>
    <col min="3089" max="3089" width="10.5703125" style="12" customWidth="1"/>
    <col min="3090" max="3090" width="12.42578125" style="12" customWidth="1"/>
    <col min="3091" max="3091" width="11.5703125" style="12" customWidth="1"/>
    <col min="3092" max="3092" width="12.28515625" style="12" customWidth="1"/>
    <col min="3093" max="3093" width="12.7109375" style="12" customWidth="1"/>
    <col min="3094" max="3094" width="12.5703125" style="12" customWidth="1"/>
    <col min="3095" max="3095" width="13.140625" style="12" customWidth="1"/>
    <col min="3096" max="3096" width="13.42578125" style="12" customWidth="1"/>
    <col min="3097" max="3097" width="10.28515625" style="12" customWidth="1"/>
    <col min="3098" max="3098" width="14.28515625" style="12" customWidth="1"/>
    <col min="3099" max="3099" width="12.85546875" style="12" customWidth="1"/>
    <col min="3100" max="3100" width="12" style="12" customWidth="1"/>
    <col min="3101" max="3101" width="16.28515625" style="12" customWidth="1"/>
    <col min="3102" max="3102" width="14.5703125" style="12" customWidth="1"/>
    <col min="3103" max="3103" width="16.85546875" style="12" customWidth="1"/>
    <col min="3104" max="3104" width="11.140625" style="12" customWidth="1"/>
    <col min="3105" max="3105" width="10.42578125" style="12" customWidth="1"/>
    <col min="3106" max="3106" width="10.85546875" style="12" customWidth="1"/>
    <col min="3107" max="3107" width="10.140625" style="12" customWidth="1"/>
    <col min="3108" max="3108" width="12.85546875" style="12" customWidth="1"/>
    <col min="3109" max="3110" width="11" style="12" customWidth="1"/>
    <col min="3111" max="3111" width="11.5703125" style="12" customWidth="1"/>
    <col min="3112" max="3112" width="11.28515625" style="12" customWidth="1"/>
    <col min="3113" max="3113" width="10.140625" style="12" customWidth="1"/>
    <col min="3114" max="3115" width="11.85546875" style="12" customWidth="1"/>
    <col min="3116" max="3116" width="12.28515625" style="12" customWidth="1"/>
    <col min="3117" max="3117" width="12.7109375" style="12" customWidth="1"/>
    <col min="3118" max="3118" width="15.140625" style="12" customWidth="1"/>
    <col min="3119" max="3119" width="10" style="12" customWidth="1"/>
    <col min="3120" max="3130" width="7.85546875" style="12" customWidth="1"/>
    <col min="3131" max="3131" width="9.140625" style="12" customWidth="1"/>
    <col min="3132" max="3132" width="8.28515625" style="12" customWidth="1"/>
    <col min="3133" max="3133" width="10.140625" style="12" customWidth="1"/>
    <col min="3134" max="3134" width="9.140625" style="12"/>
    <col min="3135" max="3135" width="11.85546875" style="12" customWidth="1"/>
    <col min="3136" max="3136" width="14.28515625" style="12" customWidth="1"/>
    <col min="3137" max="3336" width="9.140625" style="12"/>
    <col min="3337" max="3337" width="0" style="12" hidden="1" customWidth="1"/>
    <col min="3338" max="3338" width="15.5703125" style="12" customWidth="1"/>
    <col min="3339" max="3339" width="55.140625" style="12" customWidth="1"/>
    <col min="3340" max="3340" width="15.5703125" style="12" customWidth="1"/>
    <col min="3341" max="3342" width="13" style="12" customWidth="1"/>
    <col min="3343" max="3344" width="13.140625" style="12" customWidth="1"/>
    <col min="3345" max="3345" width="10.5703125" style="12" customWidth="1"/>
    <col min="3346" max="3346" width="12.42578125" style="12" customWidth="1"/>
    <col min="3347" max="3347" width="11.5703125" style="12" customWidth="1"/>
    <col min="3348" max="3348" width="12.28515625" style="12" customWidth="1"/>
    <col min="3349" max="3349" width="12.7109375" style="12" customWidth="1"/>
    <col min="3350" max="3350" width="12.5703125" style="12" customWidth="1"/>
    <col min="3351" max="3351" width="13.140625" style="12" customWidth="1"/>
    <col min="3352" max="3352" width="13.42578125" style="12" customWidth="1"/>
    <col min="3353" max="3353" width="10.28515625" style="12" customWidth="1"/>
    <col min="3354" max="3354" width="14.28515625" style="12" customWidth="1"/>
    <col min="3355" max="3355" width="12.85546875" style="12" customWidth="1"/>
    <col min="3356" max="3356" width="12" style="12" customWidth="1"/>
    <col min="3357" max="3357" width="16.28515625" style="12" customWidth="1"/>
    <col min="3358" max="3358" width="14.5703125" style="12" customWidth="1"/>
    <col min="3359" max="3359" width="16.85546875" style="12" customWidth="1"/>
    <col min="3360" max="3360" width="11.140625" style="12" customWidth="1"/>
    <col min="3361" max="3361" width="10.42578125" style="12" customWidth="1"/>
    <col min="3362" max="3362" width="10.85546875" style="12" customWidth="1"/>
    <col min="3363" max="3363" width="10.140625" style="12" customWidth="1"/>
    <col min="3364" max="3364" width="12.85546875" style="12" customWidth="1"/>
    <col min="3365" max="3366" width="11" style="12" customWidth="1"/>
    <col min="3367" max="3367" width="11.5703125" style="12" customWidth="1"/>
    <col min="3368" max="3368" width="11.28515625" style="12" customWidth="1"/>
    <col min="3369" max="3369" width="10.140625" style="12" customWidth="1"/>
    <col min="3370" max="3371" width="11.85546875" style="12" customWidth="1"/>
    <col min="3372" max="3372" width="12.28515625" style="12" customWidth="1"/>
    <col min="3373" max="3373" width="12.7109375" style="12" customWidth="1"/>
    <col min="3374" max="3374" width="15.140625" style="12" customWidth="1"/>
    <col min="3375" max="3375" width="10" style="12" customWidth="1"/>
    <col min="3376" max="3386" width="7.85546875" style="12" customWidth="1"/>
    <col min="3387" max="3387" width="9.140625" style="12" customWidth="1"/>
    <col min="3388" max="3388" width="8.28515625" style="12" customWidth="1"/>
    <col min="3389" max="3389" width="10.140625" style="12" customWidth="1"/>
    <col min="3390" max="3390" width="9.140625" style="12"/>
    <col min="3391" max="3391" width="11.85546875" style="12" customWidth="1"/>
    <col min="3392" max="3392" width="14.28515625" style="12" customWidth="1"/>
    <col min="3393" max="3592" width="9.140625" style="12"/>
    <col min="3593" max="3593" width="0" style="12" hidden="1" customWidth="1"/>
    <col min="3594" max="3594" width="15.5703125" style="12" customWidth="1"/>
    <col min="3595" max="3595" width="55.140625" style="12" customWidth="1"/>
    <col min="3596" max="3596" width="15.5703125" style="12" customWidth="1"/>
    <col min="3597" max="3598" width="13" style="12" customWidth="1"/>
    <col min="3599" max="3600" width="13.140625" style="12" customWidth="1"/>
    <col min="3601" max="3601" width="10.5703125" style="12" customWidth="1"/>
    <col min="3602" max="3602" width="12.42578125" style="12" customWidth="1"/>
    <col min="3603" max="3603" width="11.5703125" style="12" customWidth="1"/>
    <col min="3604" max="3604" width="12.28515625" style="12" customWidth="1"/>
    <col min="3605" max="3605" width="12.7109375" style="12" customWidth="1"/>
    <col min="3606" max="3606" width="12.5703125" style="12" customWidth="1"/>
    <col min="3607" max="3607" width="13.140625" style="12" customWidth="1"/>
    <col min="3608" max="3608" width="13.42578125" style="12" customWidth="1"/>
    <col min="3609" max="3609" width="10.28515625" style="12" customWidth="1"/>
    <col min="3610" max="3610" width="14.28515625" style="12" customWidth="1"/>
    <col min="3611" max="3611" width="12.85546875" style="12" customWidth="1"/>
    <col min="3612" max="3612" width="12" style="12" customWidth="1"/>
    <col min="3613" max="3613" width="16.28515625" style="12" customWidth="1"/>
    <col min="3614" max="3614" width="14.5703125" style="12" customWidth="1"/>
    <col min="3615" max="3615" width="16.85546875" style="12" customWidth="1"/>
    <col min="3616" max="3616" width="11.140625" style="12" customWidth="1"/>
    <col min="3617" max="3617" width="10.42578125" style="12" customWidth="1"/>
    <col min="3618" max="3618" width="10.85546875" style="12" customWidth="1"/>
    <col min="3619" max="3619" width="10.140625" style="12" customWidth="1"/>
    <col min="3620" max="3620" width="12.85546875" style="12" customWidth="1"/>
    <col min="3621" max="3622" width="11" style="12" customWidth="1"/>
    <col min="3623" max="3623" width="11.5703125" style="12" customWidth="1"/>
    <col min="3624" max="3624" width="11.28515625" style="12" customWidth="1"/>
    <col min="3625" max="3625" width="10.140625" style="12" customWidth="1"/>
    <col min="3626" max="3627" width="11.85546875" style="12" customWidth="1"/>
    <col min="3628" max="3628" width="12.28515625" style="12" customWidth="1"/>
    <col min="3629" max="3629" width="12.7109375" style="12" customWidth="1"/>
    <col min="3630" max="3630" width="15.140625" style="12" customWidth="1"/>
    <col min="3631" max="3631" width="10" style="12" customWidth="1"/>
    <col min="3632" max="3642" width="7.85546875" style="12" customWidth="1"/>
    <col min="3643" max="3643" width="9.140625" style="12" customWidth="1"/>
    <col min="3644" max="3644" width="8.28515625" style="12" customWidth="1"/>
    <col min="3645" max="3645" width="10.140625" style="12" customWidth="1"/>
    <col min="3646" max="3646" width="9.140625" style="12"/>
    <col min="3647" max="3647" width="11.85546875" style="12" customWidth="1"/>
    <col min="3648" max="3648" width="14.28515625" style="12" customWidth="1"/>
    <col min="3649" max="3848" width="9.140625" style="12"/>
    <col min="3849" max="3849" width="0" style="12" hidden="1" customWidth="1"/>
    <col min="3850" max="3850" width="15.5703125" style="12" customWidth="1"/>
    <col min="3851" max="3851" width="55.140625" style="12" customWidth="1"/>
    <col min="3852" max="3852" width="15.5703125" style="12" customWidth="1"/>
    <col min="3853" max="3854" width="13" style="12" customWidth="1"/>
    <col min="3855" max="3856" width="13.140625" style="12" customWidth="1"/>
    <col min="3857" max="3857" width="10.5703125" style="12" customWidth="1"/>
    <col min="3858" max="3858" width="12.42578125" style="12" customWidth="1"/>
    <col min="3859" max="3859" width="11.5703125" style="12" customWidth="1"/>
    <col min="3860" max="3860" width="12.28515625" style="12" customWidth="1"/>
    <col min="3861" max="3861" width="12.7109375" style="12" customWidth="1"/>
    <col min="3862" max="3862" width="12.5703125" style="12" customWidth="1"/>
    <col min="3863" max="3863" width="13.140625" style="12" customWidth="1"/>
    <col min="3864" max="3864" width="13.42578125" style="12" customWidth="1"/>
    <col min="3865" max="3865" width="10.28515625" style="12" customWidth="1"/>
    <col min="3866" max="3866" width="14.28515625" style="12" customWidth="1"/>
    <col min="3867" max="3867" width="12.85546875" style="12" customWidth="1"/>
    <col min="3868" max="3868" width="12" style="12" customWidth="1"/>
    <col min="3869" max="3869" width="16.28515625" style="12" customWidth="1"/>
    <col min="3870" max="3870" width="14.5703125" style="12" customWidth="1"/>
    <col min="3871" max="3871" width="16.85546875" style="12" customWidth="1"/>
    <col min="3872" max="3872" width="11.140625" style="12" customWidth="1"/>
    <col min="3873" max="3873" width="10.42578125" style="12" customWidth="1"/>
    <col min="3874" max="3874" width="10.85546875" style="12" customWidth="1"/>
    <col min="3875" max="3875" width="10.140625" style="12" customWidth="1"/>
    <col min="3876" max="3876" width="12.85546875" style="12" customWidth="1"/>
    <col min="3877" max="3878" width="11" style="12" customWidth="1"/>
    <col min="3879" max="3879" width="11.5703125" style="12" customWidth="1"/>
    <col min="3880" max="3880" width="11.28515625" style="12" customWidth="1"/>
    <col min="3881" max="3881" width="10.140625" style="12" customWidth="1"/>
    <col min="3882" max="3883" width="11.85546875" style="12" customWidth="1"/>
    <col min="3884" max="3884" width="12.28515625" style="12" customWidth="1"/>
    <col min="3885" max="3885" width="12.7109375" style="12" customWidth="1"/>
    <col min="3886" max="3886" width="15.140625" style="12" customWidth="1"/>
    <col min="3887" max="3887" width="10" style="12" customWidth="1"/>
    <col min="3888" max="3898" width="7.85546875" style="12" customWidth="1"/>
    <col min="3899" max="3899" width="9.140625" style="12" customWidth="1"/>
    <col min="3900" max="3900" width="8.28515625" style="12" customWidth="1"/>
    <col min="3901" max="3901" width="10.140625" style="12" customWidth="1"/>
    <col min="3902" max="3902" width="9.140625" style="12"/>
    <col min="3903" max="3903" width="11.85546875" style="12" customWidth="1"/>
    <col min="3904" max="3904" width="14.28515625" style="12" customWidth="1"/>
    <col min="3905" max="4104" width="9.140625" style="12"/>
    <col min="4105" max="4105" width="0" style="12" hidden="1" customWidth="1"/>
    <col min="4106" max="4106" width="15.5703125" style="12" customWidth="1"/>
    <col min="4107" max="4107" width="55.140625" style="12" customWidth="1"/>
    <col min="4108" max="4108" width="15.5703125" style="12" customWidth="1"/>
    <col min="4109" max="4110" width="13" style="12" customWidth="1"/>
    <col min="4111" max="4112" width="13.140625" style="12" customWidth="1"/>
    <col min="4113" max="4113" width="10.5703125" style="12" customWidth="1"/>
    <col min="4114" max="4114" width="12.42578125" style="12" customWidth="1"/>
    <col min="4115" max="4115" width="11.5703125" style="12" customWidth="1"/>
    <col min="4116" max="4116" width="12.28515625" style="12" customWidth="1"/>
    <col min="4117" max="4117" width="12.7109375" style="12" customWidth="1"/>
    <col min="4118" max="4118" width="12.5703125" style="12" customWidth="1"/>
    <col min="4119" max="4119" width="13.140625" style="12" customWidth="1"/>
    <col min="4120" max="4120" width="13.42578125" style="12" customWidth="1"/>
    <col min="4121" max="4121" width="10.28515625" style="12" customWidth="1"/>
    <col min="4122" max="4122" width="14.28515625" style="12" customWidth="1"/>
    <col min="4123" max="4123" width="12.85546875" style="12" customWidth="1"/>
    <col min="4124" max="4124" width="12" style="12" customWidth="1"/>
    <col min="4125" max="4125" width="16.28515625" style="12" customWidth="1"/>
    <col min="4126" max="4126" width="14.5703125" style="12" customWidth="1"/>
    <col min="4127" max="4127" width="16.85546875" style="12" customWidth="1"/>
    <col min="4128" max="4128" width="11.140625" style="12" customWidth="1"/>
    <col min="4129" max="4129" width="10.42578125" style="12" customWidth="1"/>
    <col min="4130" max="4130" width="10.85546875" style="12" customWidth="1"/>
    <col min="4131" max="4131" width="10.140625" style="12" customWidth="1"/>
    <col min="4132" max="4132" width="12.85546875" style="12" customWidth="1"/>
    <col min="4133" max="4134" width="11" style="12" customWidth="1"/>
    <col min="4135" max="4135" width="11.5703125" style="12" customWidth="1"/>
    <col min="4136" max="4136" width="11.28515625" style="12" customWidth="1"/>
    <col min="4137" max="4137" width="10.140625" style="12" customWidth="1"/>
    <col min="4138" max="4139" width="11.85546875" style="12" customWidth="1"/>
    <col min="4140" max="4140" width="12.28515625" style="12" customWidth="1"/>
    <col min="4141" max="4141" width="12.7109375" style="12" customWidth="1"/>
    <col min="4142" max="4142" width="15.140625" style="12" customWidth="1"/>
    <col min="4143" max="4143" width="10" style="12" customWidth="1"/>
    <col min="4144" max="4154" width="7.85546875" style="12" customWidth="1"/>
    <col min="4155" max="4155" width="9.140625" style="12" customWidth="1"/>
    <col min="4156" max="4156" width="8.28515625" style="12" customWidth="1"/>
    <col min="4157" max="4157" width="10.140625" style="12" customWidth="1"/>
    <col min="4158" max="4158" width="9.140625" style="12"/>
    <col min="4159" max="4159" width="11.85546875" style="12" customWidth="1"/>
    <col min="4160" max="4160" width="14.28515625" style="12" customWidth="1"/>
    <col min="4161" max="4360" width="9.140625" style="12"/>
    <col min="4361" max="4361" width="0" style="12" hidden="1" customWidth="1"/>
    <col min="4362" max="4362" width="15.5703125" style="12" customWidth="1"/>
    <col min="4363" max="4363" width="55.140625" style="12" customWidth="1"/>
    <col min="4364" max="4364" width="15.5703125" style="12" customWidth="1"/>
    <col min="4365" max="4366" width="13" style="12" customWidth="1"/>
    <col min="4367" max="4368" width="13.140625" style="12" customWidth="1"/>
    <col min="4369" max="4369" width="10.5703125" style="12" customWidth="1"/>
    <col min="4370" max="4370" width="12.42578125" style="12" customWidth="1"/>
    <col min="4371" max="4371" width="11.5703125" style="12" customWidth="1"/>
    <col min="4372" max="4372" width="12.28515625" style="12" customWidth="1"/>
    <col min="4373" max="4373" width="12.7109375" style="12" customWidth="1"/>
    <col min="4374" max="4374" width="12.5703125" style="12" customWidth="1"/>
    <col min="4375" max="4375" width="13.140625" style="12" customWidth="1"/>
    <col min="4376" max="4376" width="13.42578125" style="12" customWidth="1"/>
    <col min="4377" max="4377" width="10.28515625" style="12" customWidth="1"/>
    <col min="4378" max="4378" width="14.28515625" style="12" customWidth="1"/>
    <col min="4379" max="4379" width="12.85546875" style="12" customWidth="1"/>
    <col min="4380" max="4380" width="12" style="12" customWidth="1"/>
    <col min="4381" max="4381" width="16.28515625" style="12" customWidth="1"/>
    <col min="4382" max="4382" width="14.5703125" style="12" customWidth="1"/>
    <col min="4383" max="4383" width="16.85546875" style="12" customWidth="1"/>
    <col min="4384" max="4384" width="11.140625" style="12" customWidth="1"/>
    <col min="4385" max="4385" width="10.42578125" style="12" customWidth="1"/>
    <col min="4386" max="4386" width="10.85546875" style="12" customWidth="1"/>
    <col min="4387" max="4387" width="10.140625" style="12" customWidth="1"/>
    <col min="4388" max="4388" width="12.85546875" style="12" customWidth="1"/>
    <col min="4389" max="4390" width="11" style="12" customWidth="1"/>
    <col min="4391" max="4391" width="11.5703125" style="12" customWidth="1"/>
    <col min="4392" max="4392" width="11.28515625" style="12" customWidth="1"/>
    <col min="4393" max="4393" width="10.140625" style="12" customWidth="1"/>
    <col min="4394" max="4395" width="11.85546875" style="12" customWidth="1"/>
    <col min="4396" max="4396" width="12.28515625" style="12" customWidth="1"/>
    <col min="4397" max="4397" width="12.7109375" style="12" customWidth="1"/>
    <col min="4398" max="4398" width="15.140625" style="12" customWidth="1"/>
    <col min="4399" max="4399" width="10" style="12" customWidth="1"/>
    <col min="4400" max="4410" width="7.85546875" style="12" customWidth="1"/>
    <col min="4411" max="4411" width="9.140625" style="12" customWidth="1"/>
    <col min="4412" max="4412" width="8.28515625" style="12" customWidth="1"/>
    <col min="4413" max="4413" width="10.140625" style="12" customWidth="1"/>
    <col min="4414" max="4414" width="9.140625" style="12"/>
    <col min="4415" max="4415" width="11.85546875" style="12" customWidth="1"/>
    <col min="4416" max="4416" width="14.28515625" style="12" customWidth="1"/>
    <col min="4417" max="4616" width="9.140625" style="12"/>
    <col min="4617" max="4617" width="0" style="12" hidden="1" customWidth="1"/>
    <col min="4618" max="4618" width="15.5703125" style="12" customWidth="1"/>
    <col min="4619" max="4619" width="55.140625" style="12" customWidth="1"/>
    <col min="4620" max="4620" width="15.5703125" style="12" customWidth="1"/>
    <col min="4621" max="4622" width="13" style="12" customWidth="1"/>
    <col min="4623" max="4624" width="13.140625" style="12" customWidth="1"/>
    <col min="4625" max="4625" width="10.5703125" style="12" customWidth="1"/>
    <col min="4626" max="4626" width="12.42578125" style="12" customWidth="1"/>
    <col min="4627" max="4627" width="11.5703125" style="12" customWidth="1"/>
    <col min="4628" max="4628" width="12.28515625" style="12" customWidth="1"/>
    <col min="4629" max="4629" width="12.7109375" style="12" customWidth="1"/>
    <col min="4630" max="4630" width="12.5703125" style="12" customWidth="1"/>
    <col min="4631" max="4631" width="13.140625" style="12" customWidth="1"/>
    <col min="4632" max="4632" width="13.42578125" style="12" customWidth="1"/>
    <col min="4633" max="4633" width="10.28515625" style="12" customWidth="1"/>
    <col min="4634" max="4634" width="14.28515625" style="12" customWidth="1"/>
    <col min="4635" max="4635" width="12.85546875" style="12" customWidth="1"/>
    <col min="4636" max="4636" width="12" style="12" customWidth="1"/>
    <col min="4637" max="4637" width="16.28515625" style="12" customWidth="1"/>
    <col min="4638" max="4638" width="14.5703125" style="12" customWidth="1"/>
    <col min="4639" max="4639" width="16.85546875" style="12" customWidth="1"/>
    <col min="4640" max="4640" width="11.140625" style="12" customWidth="1"/>
    <col min="4641" max="4641" width="10.42578125" style="12" customWidth="1"/>
    <col min="4642" max="4642" width="10.85546875" style="12" customWidth="1"/>
    <col min="4643" max="4643" width="10.140625" style="12" customWidth="1"/>
    <col min="4644" max="4644" width="12.85546875" style="12" customWidth="1"/>
    <col min="4645" max="4646" width="11" style="12" customWidth="1"/>
    <col min="4647" max="4647" width="11.5703125" style="12" customWidth="1"/>
    <col min="4648" max="4648" width="11.28515625" style="12" customWidth="1"/>
    <col min="4649" max="4649" width="10.140625" style="12" customWidth="1"/>
    <col min="4650" max="4651" width="11.85546875" style="12" customWidth="1"/>
    <col min="4652" max="4652" width="12.28515625" style="12" customWidth="1"/>
    <col min="4653" max="4653" width="12.7109375" style="12" customWidth="1"/>
    <col min="4654" max="4654" width="15.140625" style="12" customWidth="1"/>
    <col min="4655" max="4655" width="10" style="12" customWidth="1"/>
    <col min="4656" max="4666" width="7.85546875" style="12" customWidth="1"/>
    <col min="4667" max="4667" width="9.140625" style="12" customWidth="1"/>
    <col min="4668" max="4668" width="8.28515625" style="12" customWidth="1"/>
    <col min="4669" max="4669" width="10.140625" style="12" customWidth="1"/>
    <col min="4670" max="4670" width="9.140625" style="12"/>
    <col min="4671" max="4671" width="11.85546875" style="12" customWidth="1"/>
    <col min="4672" max="4672" width="14.28515625" style="12" customWidth="1"/>
    <col min="4673" max="4872" width="9.140625" style="12"/>
    <col min="4873" max="4873" width="0" style="12" hidden="1" customWidth="1"/>
    <col min="4874" max="4874" width="15.5703125" style="12" customWidth="1"/>
    <col min="4875" max="4875" width="55.140625" style="12" customWidth="1"/>
    <col min="4876" max="4876" width="15.5703125" style="12" customWidth="1"/>
    <col min="4877" max="4878" width="13" style="12" customWidth="1"/>
    <col min="4879" max="4880" width="13.140625" style="12" customWidth="1"/>
    <col min="4881" max="4881" width="10.5703125" style="12" customWidth="1"/>
    <col min="4882" max="4882" width="12.42578125" style="12" customWidth="1"/>
    <col min="4883" max="4883" width="11.5703125" style="12" customWidth="1"/>
    <col min="4884" max="4884" width="12.28515625" style="12" customWidth="1"/>
    <col min="4885" max="4885" width="12.7109375" style="12" customWidth="1"/>
    <col min="4886" max="4886" width="12.5703125" style="12" customWidth="1"/>
    <col min="4887" max="4887" width="13.140625" style="12" customWidth="1"/>
    <col min="4888" max="4888" width="13.42578125" style="12" customWidth="1"/>
    <col min="4889" max="4889" width="10.28515625" style="12" customWidth="1"/>
    <col min="4890" max="4890" width="14.28515625" style="12" customWidth="1"/>
    <col min="4891" max="4891" width="12.85546875" style="12" customWidth="1"/>
    <col min="4892" max="4892" width="12" style="12" customWidth="1"/>
    <col min="4893" max="4893" width="16.28515625" style="12" customWidth="1"/>
    <col min="4894" max="4894" width="14.5703125" style="12" customWidth="1"/>
    <col min="4895" max="4895" width="16.85546875" style="12" customWidth="1"/>
    <col min="4896" max="4896" width="11.140625" style="12" customWidth="1"/>
    <col min="4897" max="4897" width="10.42578125" style="12" customWidth="1"/>
    <col min="4898" max="4898" width="10.85546875" style="12" customWidth="1"/>
    <col min="4899" max="4899" width="10.140625" style="12" customWidth="1"/>
    <col min="4900" max="4900" width="12.85546875" style="12" customWidth="1"/>
    <col min="4901" max="4902" width="11" style="12" customWidth="1"/>
    <col min="4903" max="4903" width="11.5703125" style="12" customWidth="1"/>
    <col min="4904" max="4904" width="11.28515625" style="12" customWidth="1"/>
    <col min="4905" max="4905" width="10.140625" style="12" customWidth="1"/>
    <col min="4906" max="4907" width="11.85546875" style="12" customWidth="1"/>
    <col min="4908" max="4908" width="12.28515625" style="12" customWidth="1"/>
    <col min="4909" max="4909" width="12.7109375" style="12" customWidth="1"/>
    <col min="4910" max="4910" width="15.140625" style="12" customWidth="1"/>
    <col min="4911" max="4911" width="10" style="12" customWidth="1"/>
    <col min="4912" max="4922" width="7.85546875" style="12" customWidth="1"/>
    <col min="4923" max="4923" width="9.140625" style="12" customWidth="1"/>
    <col min="4924" max="4924" width="8.28515625" style="12" customWidth="1"/>
    <col min="4925" max="4925" width="10.140625" style="12" customWidth="1"/>
    <col min="4926" max="4926" width="9.140625" style="12"/>
    <col min="4927" max="4927" width="11.85546875" style="12" customWidth="1"/>
    <col min="4928" max="4928" width="14.28515625" style="12" customWidth="1"/>
    <col min="4929" max="5128" width="9.140625" style="12"/>
    <col min="5129" max="5129" width="0" style="12" hidden="1" customWidth="1"/>
    <col min="5130" max="5130" width="15.5703125" style="12" customWidth="1"/>
    <col min="5131" max="5131" width="55.140625" style="12" customWidth="1"/>
    <col min="5132" max="5132" width="15.5703125" style="12" customWidth="1"/>
    <col min="5133" max="5134" width="13" style="12" customWidth="1"/>
    <col min="5135" max="5136" width="13.140625" style="12" customWidth="1"/>
    <col min="5137" max="5137" width="10.5703125" style="12" customWidth="1"/>
    <col min="5138" max="5138" width="12.42578125" style="12" customWidth="1"/>
    <col min="5139" max="5139" width="11.5703125" style="12" customWidth="1"/>
    <col min="5140" max="5140" width="12.28515625" style="12" customWidth="1"/>
    <col min="5141" max="5141" width="12.7109375" style="12" customWidth="1"/>
    <col min="5142" max="5142" width="12.5703125" style="12" customWidth="1"/>
    <col min="5143" max="5143" width="13.140625" style="12" customWidth="1"/>
    <col min="5144" max="5144" width="13.42578125" style="12" customWidth="1"/>
    <col min="5145" max="5145" width="10.28515625" style="12" customWidth="1"/>
    <col min="5146" max="5146" width="14.28515625" style="12" customWidth="1"/>
    <col min="5147" max="5147" width="12.85546875" style="12" customWidth="1"/>
    <col min="5148" max="5148" width="12" style="12" customWidth="1"/>
    <col min="5149" max="5149" width="16.28515625" style="12" customWidth="1"/>
    <col min="5150" max="5150" width="14.5703125" style="12" customWidth="1"/>
    <col min="5151" max="5151" width="16.85546875" style="12" customWidth="1"/>
    <col min="5152" max="5152" width="11.140625" style="12" customWidth="1"/>
    <col min="5153" max="5153" width="10.42578125" style="12" customWidth="1"/>
    <col min="5154" max="5154" width="10.85546875" style="12" customWidth="1"/>
    <col min="5155" max="5155" width="10.140625" style="12" customWidth="1"/>
    <col min="5156" max="5156" width="12.85546875" style="12" customWidth="1"/>
    <col min="5157" max="5158" width="11" style="12" customWidth="1"/>
    <col min="5159" max="5159" width="11.5703125" style="12" customWidth="1"/>
    <col min="5160" max="5160" width="11.28515625" style="12" customWidth="1"/>
    <col min="5161" max="5161" width="10.140625" style="12" customWidth="1"/>
    <col min="5162" max="5163" width="11.85546875" style="12" customWidth="1"/>
    <col min="5164" max="5164" width="12.28515625" style="12" customWidth="1"/>
    <col min="5165" max="5165" width="12.7109375" style="12" customWidth="1"/>
    <col min="5166" max="5166" width="15.140625" style="12" customWidth="1"/>
    <col min="5167" max="5167" width="10" style="12" customWidth="1"/>
    <col min="5168" max="5178" width="7.85546875" style="12" customWidth="1"/>
    <col min="5179" max="5179" width="9.140625" style="12" customWidth="1"/>
    <col min="5180" max="5180" width="8.28515625" style="12" customWidth="1"/>
    <col min="5181" max="5181" width="10.140625" style="12" customWidth="1"/>
    <col min="5182" max="5182" width="9.140625" style="12"/>
    <col min="5183" max="5183" width="11.85546875" style="12" customWidth="1"/>
    <col min="5184" max="5184" width="14.28515625" style="12" customWidth="1"/>
    <col min="5185" max="5384" width="9.140625" style="12"/>
    <col min="5385" max="5385" width="0" style="12" hidden="1" customWidth="1"/>
    <col min="5386" max="5386" width="15.5703125" style="12" customWidth="1"/>
    <col min="5387" max="5387" width="55.140625" style="12" customWidth="1"/>
    <col min="5388" max="5388" width="15.5703125" style="12" customWidth="1"/>
    <col min="5389" max="5390" width="13" style="12" customWidth="1"/>
    <col min="5391" max="5392" width="13.140625" style="12" customWidth="1"/>
    <col min="5393" max="5393" width="10.5703125" style="12" customWidth="1"/>
    <col min="5394" max="5394" width="12.42578125" style="12" customWidth="1"/>
    <col min="5395" max="5395" width="11.5703125" style="12" customWidth="1"/>
    <col min="5396" max="5396" width="12.28515625" style="12" customWidth="1"/>
    <col min="5397" max="5397" width="12.7109375" style="12" customWidth="1"/>
    <col min="5398" max="5398" width="12.5703125" style="12" customWidth="1"/>
    <col min="5399" max="5399" width="13.140625" style="12" customWidth="1"/>
    <col min="5400" max="5400" width="13.42578125" style="12" customWidth="1"/>
    <col min="5401" max="5401" width="10.28515625" style="12" customWidth="1"/>
    <col min="5402" max="5402" width="14.28515625" style="12" customWidth="1"/>
    <col min="5403" max="5403" width="12.85546875" style="12" customWidth="1"/>
    <col min="5404" max="5404" width="12" style="12" customWidth="1"/>
    <col min="5405" max="5405" width="16.28515625" style="12" customWidth="1"/>
    <col min="5406" max="5406" width="14.5703125" style="12" customWidth="1"/>
    <col min="5407" max="5407" width="16.85546875" style="12" customWidth="1"/>
    <col min="5408" max="5408" width="11.140625" style="12" customWidth="1"/>
    <col min="5409" max="5409" width="10.42578125" style="12" customWidth="1"/>
    <col min="5410" max="5410" width="10.85546875" style="12" customWidth="1"/>
    <col min="5411" max="5411" width="10.140625" style="12" customWidth="1"/>
    <col min="5412" max="5412" width="12.85546875" style="12" customWidth="1"/>
    <col min="5413" max="5414" width="11" style="12" customWidth="1"/>
    <col min="5415" max="5415" width="11.5703125" style="12" customWidth="1"/>
    <col min="5416" max="5416" width="11.28515625" style="12" customWidth="1"/>
    <col min="5417" max="5417" width="10.140625" style="12" customWidth="1"/>
    <col min="5418" max="5419" width="11.85546875" style="12" customWidth="1"/>
    <col min="5420" max="5420" width="12.28515625" style="12" customWidth="1"/>
    <col min="5421" max="5421" width="12.7109375" style="12" customWidth="1"/>
    <col min="5422" max="5422" width="15.140625" style="12" customWidth="1"/>
    <col min="5423" max="5423" width="10" style="12" customWidth="1"/>
    <col min="5424" max="5434" width="7.85546875" style="12" customWidth="1"/>
    <col min="5435" max="5435" width="9.140625" style="12" customWidth="1"/>
    <col min="5436" max="5436" width="8.28515625" style="12" customWidth="1"/>
    <col min="5437" max="5437" width="10.140625" style="12" customWidth="1"/>
    <col min="5438" max="5438" width="9.140625" style="12"/>
    <col min="5439" max="5439" width="11.85546875" style="12" customWidth="1"/>
    <col min="5440" max="5440" width="14.28515625" style="12" customWidth="1"/>
    <col min="5441" max="5640" width="9.140625" style="12"/>
    <col min="5641" max="5641" width="0" style="12" hidden="1" customWidth="1"/>
    <col min="5642" max="5642" width="15.5703125" style="12" customWidth="1"/>
    <col min="5643" max="5643" width="55.140625" style="12" customWidth="1"/>
    <col min="5644" max="5644" width="15.5703125" style="12" customWidth="1"/>
    <col min="5645" max="5646" width="13" style="12" customWidth="1"/>
    <col min="5647" max="5648" width="13.140625" style="12" customWidth="1"/>
    <col min="5649" max="5649" width="10.5703125" style="12" customWidth="1"/>
    <col min="5650" max="5650" width="12.42578125" style="12" customWidth="1"/>
    <col min="5651" max="5651" width="11.5703125" style="12" customWidth="1"/>
    <col min="5652" max="5652" width="12.28515625" style="12" customWidth="1"/>
    <col min="5653" max="5653" width="12.7109375" style="12" customWidth="1"/>
    <col min="5654" max="5654" width="12.5703125" style="12" customWidth="1"/>
    <col min="5655" max="5655" width="13.140625" style="12" customWidth="1"/>
    <col min="5656" max="5656" width="13.42578125" style="12" customWidth="1"/>
    <col min="5657" max="5657" width="10.28515625" style="12" customWidth="1"/>
    <col min="5658" max="5658" width="14.28515625" style="12" customWidth="1"/>
    <col min="5659" max="5659" width="12.85546875" style="12" customWidth="1"/>
    <col min="5660" max="5660" width="12" style="12" customWidth="1"/>
    <col min="5661" max="5661" width="16.28515625" style="12" customWidth="1"/>
    <col min="5662" max="5662" width="14.5703125" style="12" customWidth="1"/>
    <col min="5663" max="5663" width="16.85546875" style="12" customWidth="1"/>
    <col min="5664" max="5664" width="11.140625" style="12" customWidth="1"/>
    <col min="5665" max="5665" width="10.42578125" style="12" customWidth="1"/>
    <col min="5666" max="5666" width="10.85546875" style="12" customWidth="1"/>
    <col min="5667" max="5667" width="10.140625" style="12" customWidth="1"/>
    <col min="5668" max="5668" width="12.85546875" style="12" customWidth="1"/>
    <col min="5669" max="5670" width="11" style="12" customWidth="1"/>
    <col min="5671" max="5671" width="11.5703125" style="12" customWidth="1"/>
    <col min="5672" max="5672" width="11.28515625" style="12" customWidth="1"/>
    <col min="5673" max="5673" width="10.140625" style="12" customWidth="1"/>
    <col min="5674" max="5675" width="11.85546875" style="12" customWidth="1"/>
    <col min="5676" max="5676" width="12.28515625" style="12" customWidth="1"/>
    <col min="5677" max="5677" width="12.7109375" style="12" customWidth="1"/>
    <col min="5678" max="5678" width="15.140625" style="12" customWidth="1"/>
    <col min="5679" max="5679" width="10" style="12" customWidth="1"/>
    <col min="5680" max="5690" width="7.85546875" style="12" customWidth="1"/>
    <col min="5691" max="5691" width="9.140625" style="12" customWidth="1"/>
    <col min="5692" max="5692" width="8.28515625" style="12" customWidth="1"/>
    <col min="5693" max="5693" width="10.140625" style="12" customWidth="1"/>
    <col min="5694" max="5694" width="9.140625" style="12"/>
    <col min="5695" max="5695" width="11.85546875" style="12" customWidth="1"/>
    <col min="5696" max="5696" width="14.28515625" style="12" customWidth="1"/>
    <col min="5697" max="5896" width="9.140625" style="12"/>
    <col min="5897" max="5897" width="0" style="12" hidden="1" customWidth="1"/>
    <col min="5898" max="5898" width="15.5703125" style="12" customWidth="1"/>
    <col min="5899" max="5899" width="55.140625" style="12" customWidth="1"/>
    <col min="5900" max="5900" width="15.5703125" style="12" customWidth="1"/>
    <col min="5901" max="5902" width="13" style="12" customWidth="1"/>
    <col min="5903" max="5904" width="13.140625" style="12" customWidth="1"/>
    <col min="5905" max="5905" width="10.5703125" style="12" customWidth="1"/>
    <col min="5906" max="5906" width="12.42578125" style="12" customWidth="1"/>
    <col min="5907" max="5907" width="11.5703125" style="12" customWidth="1"/>
    <col min="5908" max="5908" width="12.28515625" style="12" customWidth="1"/>
    <col min="5909" max="5909" width="12.7109375" style="12" customWidth="1"/>
    <col min="5910" max="5910" width="12.5703125" style="12" customWidth="1"/>
    <col min="5911" max="5911" width="13.140625" style="12" customWidth="1"/>
    <col min="5912" max="5912" width="13.42578125" style="12" customWidth="1"/>
    <col min="5913" max="5913" width="10.28515625" style="12" customWidth="1"/>
    <col min="5914" max="5914" width="14.28515625" style="12" customWidth="1"/>
    <col min="5915" max="5915" width="12.85546875" style="12" customWidth="1"/>
    <col min="5916" max="5916" width="12" style="12" customWidth="1"/>
    <col min="5917" max="5917" width="16.28515625" style="12" customWidth="1"/>
    <col min="5918" max="5918" width="14.5703125" style="12" customWidth="1"/>
    <col min="5919" max="5919" width="16.85546875" style="12" customWidth="1"/>
    <col min="5920" max="5920" width="11.140625" style="12" customWidth="1"/>
    <col min="5921" max="5921" width="10.42578125" style="12" customWidth="1"/>
    <col min="5922" max="5922" width="10.85546875" style="12" customWidth="1"/>
    <col min="5923" max="5923" width="10.140625" style="12" customWidth="1"/>
    <col min="5924" max="5924" width="12.85546875" style="12" customWidth="1"/>
    <col min="5925" max="5926" width="11" style="12" customWidth="1"/>
    <col min="5927" max="5927" width="11.5703125" style="12" customWidth="1"/>
    <col min="5928" max="5928" width="11.28515625" style="12" customWidth="1"/>
    <col min="5929" max="5929" width="10.140625" style="12" customWidth="1"/>
    <col min="5930" max="5931" width="11.85546875" style="12" customWidth="1"/>
    <col min="5932" max="5932" width="12.28515625" style="12" customWidth="1"/>
    <col min="5933" max="5933" width="12.7109375" style="12" customWidth="1"/>
    <col min="5934" max="5934" width="15.140625" style="12" customWidth="1"/>
    <col min="5935" max="5935" width="10" style="12" customWidth="1"/>
    <col min="5936" max="5946" width="7.85546875" style="12" customWidth="1"/>
    <col min="5947" max="5947" width="9.140625" style="12" customWidth="1"/>
    <col min="5948" max="5948" width="8.28515625" style="12" customWidth="1"/>
    <col min="5949" max="5949" width="10.140625" style="12" customWidth="1"/>
    <col min="5950" max="5950" width="9.140625" style="12"/>
    <col min="5951" max="5951" width="11.85546875" style="12" customWidth="1"/>
    <col min="5952" max="5952" width="14.28515625" style="12" customWidth="1"/>
    <col min="5953" max="6152" width="9.140625" style="12"/>
    <col min="6153" max="6153" width="0" style="12" hidden="1" customWidth="1"/>
    <col min="6154" max="6154" width="15.5703125" style="12" customWidth="1"/>
    <col min="6155" max="6155" width="55.140625" style="12" customWidth="1"/>
    <col min="6156" max="6156" width="15.5703125" style="12" customWidth="1"/>
    <col min="6157" max="6158" width="13" style="12" customWidth="1"/>
    <col min="6159" max="6160" width="13.140625" style="12" customWidth="1"/>
    <col min="6161" max="6161" width="10.5703125" style="12" customWidth="1"/>
    <col min="6162" max="6162" width="12.42578125" style="12" customWidth="1"/>
    <col min="6163" max="6163" width="11.5703125" style="12" customWidth="1"/>
    <col min="6164" max="6164" width="12.28515625" style="12" customWidth="1"/>
    <col min="6165" max="6165" width="12.7109375" style="12" customWidth="1"/>
    <col min="6166" max="6166" width="12.5703125" style="12" customWidth="1"/>
    <col min="6167" max="6167" width="13.140625" style="12" customWidth="1"/>
    <col min="6168" max="6168" width="13.42578125" style="12" customWidth="1"/>
    <col min="6169" max="6169" width="10.28515625" style="12" customWidth="1"/>
    <col min="6170" max="6170" width="14.28515625" style="12" customWidth="1"/>
    <col min="6171" max="6171" width="12.85546875" style="12" customWidth="1"/>
    <col min="6172" max="6172" width="12" style="12" customWidth="1"/>
    <col min="6173" max="6173" width="16.28515625" style="12" customWidth="1"/>
    <col min="6174" max="6174" width="14.5703125" style="12" customWidth="1"/>
    <col min="6175" max="6175" width="16.85546875" style="12" customWidth="1"/>
    <col min="6176" max="6176" width="11.140625" style="12" customWidth="1"/>
    <col min="6177" max="6177" width="10.42578125" style="12" customWidth="1"/>
    <col min="6178" max="6178" width="10.85546875" style="12" customWidth="1"/>
    <col min="6179" max="6179" width="10.140625" style="12" customWidth="1"/>
    <col min="6180" max="6180" width="12.85546875" style="12" customWidth="1"/>
    <col min="6181" max="6182" width="11" style="12" customWidth="1"/>
    <col min="6183" max="6183" width="11.5703125" style="12" customWidth="1"/>
    <col min="6184" max="6184" width="11.28515625" style="12" customWidth="1"/>
    <col min="6185" max="6185" width="10.140625" style="12" customWidth="1"/>
    <col min="6186" max="6187" width="11.85546875" style="12" customWidth="1"/>
    <col min="6188" max="6188" width="12.28515625" style="12" customWidth="1"/>
    <col min="6189" max="6189" width="12.7109375" style="12" customWidth="1"/>
    <col min="6190" max="6190" width="15.140625" style="12" customWidth="1"/>
    <col min="6191" max="6191" width="10" style="12" customWidth="1"/>
    <col min="6192" max="6202" width="7.85546875" style="12" customWidth="1"/>
    <col min="6203" max="6203" width="9.140625" style="12" customWidth="1"/>
    <col min="6204" max="6204" width="8.28515625" style="12" customWidth="1"/>
    <col min="6205" max="6205" width="10.140625" style="12" customWidth="1"/>
    <col min="6206" max="6206" width="9.140625" style="12"/>
    <col min="6207" max="6207" width="11.85546875" style="12" customWidth="1"/>
    <col min="6208" max="6208" width="14.28515625" style="12" customWidth="1"/>
    <col min="6209" max="6408" width="9.140625" style="12"/>
    <col min="6409" max="6409" width="0" style="12" hidden="1" customWidth="1"/>
    <col min="6410" max="6410" width="15.5703125" style="12" customWidth="1"/>
    <col min="6411" max="6411" width="55.140625" style="12" customWidth="1"/>
    <col min="6412" max="6412" width="15.5703125" style="12" customWidth="1"/>
    <col min="6413" max="6414" width="13" style="12" customWidth="1"/>
    <col min="6415" max="6416" width="13.140625" style="12" customWidth="1"/>
    <col min="6417" max="6417" width="10.5703125" style="12" customWidth="1"/>
    <col min="6418" max="6418" width="12.42578125" style="12" customWidth="1"/>
    <col min="6419" max="6419" width="11.5703125" style="12" customWidth="1"/>
    <col min="6420" max="6420" width="12.28515625" style="12" customWidth="1"/>
    <col min="6421" max="6421" width="12.7109375" style="12" customWidth="1"/>
    <col min="6422" max="6422" width="12.5703125" style="12" customWidth="1"/>
    <col min="6423" max="6423" width="13.140625" style="12" customWidth="1"/>
    <col min="6424" max="6424" width="13.42578125" style="12" customWidth="1"/>
    <col min="6425" max="6425" width="10.28515625" style="12" customWidth="1"/>
    <col min="6426" max="6426" width="14.28515625" style="12" customWidth="1"/>
    <col min="6427" max="6427" width="12.85546875" style="12" customWidth="1"/>
    <col min="6428" max="6428" width="12" style="12" customWidth="1"/>
    <col min="6429" max="6429" width="16.28515625" style="12" customWidth="1"/>
    <col min="6430" max="6430" width="14.5703125" style="12" customWidth="1"/>
    <col min="6431" max="6431" width="16.85546875" style="12" customWidth="1"/>
    <col min="6432" max="6432" width="11.140625" style="12" customWidth="1"/>
    <col min="6433" max="6433" width="10.42578125" style="12" customWidth="1"/>
    <col min="6434" max="6434" width="10.85546875" style="12" customWidth="1"/>
    <col min="6435" max="6435" width="10.140625" style="12" customWidth="1"/>
    <col min="6436" max="6436" width="12.85546875" style="12" customWidth="1"/>
    <col min="6437" max="6438" width="11" style="12" customWidth="1"/>
    <col min="6439" max="6439" width="11.5703125" style="12" customWidth="1"/>
    <col min="6440" max="6440" width="11.28515625" style="12" customWidth="1"/>
    <col min="6441" max="6441" width="10.140625" style="12" customWidth="1"/>
    <col min="6442" max="6443" width="11.85546875" style="12" customWidth="1"/>
    <col min="6444" max="6444" width="12.28515625" style="12" customWidth="1"/>
    <col min="6445" max="6445" width="12.7109375" style="12" customWidth="1"/>
    <col min="6446" max="6446" width="15.140625" style="12" customWidth="1"/>
    <col min="6447" max="6447" width="10" style="12" customWidth="1"/>
    <col min="6448" max="6458" width="7.85546875" style="12" customWidth="1"/>
    <col min="6459" max="6459" width="9.140625" style="12" customWidth="1"/>
    <col min="6460" max="6460" width="8.28515625" style="12" customWidth="1"/>
    <col min="6461" max="6461" width="10.140625" style="12" customWidth="1"/>
    <col min="6462" max="6462" width="9.140625" style="12"/>
    <col min="6463" max="6463" width="11.85546875" style="12" customWidth="1"/>
    <col min="6464" max="6464" width="14.28515625" style="12" customWidth="1"/>
    <col min="6465" max="6664" width="9.140625" style="12"/>
    <col min="6665" max="6665" width="0" style="12" hidden="1" customWidth="1"/>
    <col min="6666" max="6666" width="15.5703125" style="12" customWidth="1"/>
    <col min="6667" max="6667" width="55.140625" style="12" customWidth="1"/>
    <col min="6668" max="6668" width="15.5703125" style="12" customWidth="1"/>
    <col min="6669" max="6670" width="13" style="12" customWidth="1"/>
    <col min="6671" max="6672" width="13.140625" style="12" customWidth="1"/>
    <col min="6673" max="6673" width="10.5703125" style="12" customWidth="1"/>
    <col min="6674" max="6674" width="12.42578125" style="12" customWidth="1"/>
    <col min="6675" max="6675" width="11.5703125" style="12" customWidth="1"/>
    <col min="6676" max="6676" width="12.28515625" style="12" customWidth="1"/>
    <col min="6677" max="6677" width="12.7109375" style="12" customWidth="1"/>
    <col min="6678" max="6678" width="12.5703125" style="12" customWidth="1"/>
    <col min="6679" max="6679" width="13.140625" style="12" customWidth="1"/>
    <col min="6680" max="6680" width="13.42578125" style="12" customWidth="1"/>
    <col min="6681" max="6681" width="10.28515625" style="12" customWidth="1"/>
    <col min="6682" max="6682" width="14.28515625" style="12" customWidth="1"/>
    <col min="6683" max="6683" width="12.85546875" style="12" customWidth="1"/>
    <col min="6684" max="6684" width="12" style="12" customWidth="1"/>
    <col min="6685" max="6685" width="16.28515625" style="12" customWidth="1"/>
    <col min="6686" max="6686" width="14.5703125" style="12" customWidth="1"/>
    <col min="6687" max="6687" width="16.85546875" style="12" customWidth="1"/>
    <col min="6688" max="6688" width="11.140625" style="12" customWidth="1"/>
    <col min="6689" max="6689" width="10.42578125" style="12" customWidth="1"/>
    <col min="6690" max="6690" width="10.85546875" style="12" customWidth="1"/>
    <col min="6691" max="6691" width="10.140625" style="12" customWidth="1"/>
    <col min="6692" max="6692" width="12.85546875" style="12" customWidth="1"/>
    <col min="6693" max="6694" width="11" style="12" customWidth="1"/>
    <col min="6695" max="6695" width="11.5703125" style="12" customWidth="1"/>
    <col min="6696" max="6696" width="11.28515625" style="12" customWidth="1"/>
    <col min="6697" max="6697" width="10.140625" style="12" customWidth="1"/>
    <col min="6698" max="6699" width="11.85546875" style="12" customWidth="1"/>
    <col min="6700" max="6700" width="12.28515625" style="12" customWidth="1"/>
    <col min="6701" max="6701" width="12.7109375" style="12" customWidth="1"/>
    <col min="6702" max="6702" width="15.140625" style="12" customWidth="1"/>
    <col min="6703" max="6703" width="10" style="12" customWidth="1"/>
    <col min="6704" max="6714" width="7.85546875" style="12" customWidth="1"/>
    <col min="6715" max="6715" width="9.140625" style="12" customWidth="1"/>
    <col min="6716" max="6716" width="8.28515625" style="12" customWidth="1"/>
    <col min="6717" max="6717" width="10.140625" style="12" customWidth="1"/>
    <col min="6718" max="6718" width="9.140625" style="12"/>
    <col min="6719" max="6719" width="11.85546875" style="12" customWidth="1"/>
    <col min="6720" max="6720" width="14.28515625" style="12" customWidth="1"/>
    <col min="6721" max="6920" width="9.140625" style="12"/>
    <col min="6921" max="6921" width="0" style="12" hidden="1" customWidth="1"/>
    <col min="6922" max="6922" width="15.5703125" style="12" customWidth="1"/>
    <col min="6923" max="6923" width="55.140625" style="12" customWidth="1"/>
    <col min="6924" max="6924" width="15.5703125" style="12" customWidth="1"/>
    <col min="6925" max="6926" width="13" style="12" customWidth="1"/>
    <col min="6927" max="6928" width="13.140625" style="12" customWidth="1"/>
    <col min="6929" max="6929" width="10.5703125" style="12" customWidth="1"/>
    <col min="6930" max="6930" width="12.42578125" style="12" customWidth="1"/>
    <col min="6931" max="6931" width="11.5703125" style="12" customWidth="1"/>
    <col min="6932" max="6932" width="12.28515625" style="12" customWidth="1"/>
    <col min="6933" max="6933" width="12.7109375" style="12" customWidth="1"/>
    <col min="6934" max="6934" width="12.5703125" style="12" customWidth="1"/>
    <col min="6935" max="6935" width="13.140625" style="12" customWidth="1"/>
    <col min="6936" max="6936" width="13.42578125" style="12" customWidth="1"/>
    <col min="6937" max="6937" width="10.28515625" style="12" customWidth="1"/>
    <col min="6938" max="6938" width="14.28515625" style="12" customWidth="1"/>
    <col min="6939" max="6939" width="12.85546875" style="12" customWidth="1"/>
    <col min="6940" max="6940" width="12" style="12" customWidth="1"/>
    <col min="6941" max="6941" width="16.28515625" style="12" customWidth="1"/>
    <col min="6942" max="6942" width="14.5703125" style="12" customWidth="1"/>
    <col min="6943" max="6943" width="16.85546875" style="12" customWidth="1"/>
    <col min="6944" max="6944" width="11.140625" style="12" customWidth="1"/>
    <col min="6945" max="6945" width="10.42578125" style="12" customWidth="1"/>
    <col min="6946" max="6946" width="10.85546875" style="12" customWidth="1"/>
    <col min="6947" max="6947" width="10.140625" style="12" customWidth="1"/>
    <col min="6948" max="6948" width="12.85546875" style="12" customWidth="1"/>
    <col min="6949" max="6950" width="11" style="12" customWidth="1"/>
    <col min="6951" max="6951" width="11.5703125" style="12" customWidth="1"/>
    <col min="6952" max="6952" width="11.28515625" style="12" customWidth="1"/>
    <col min="6953" max="6953" width="10.140625" style="12" customWidth="1"/>
    <col min="6954" max="6955" width="11.85546875" style="12" customWidth="1"/>
    <col min="6956" max="6956" width="12.28515625" style="12" customWidth="1"/>
    <col min="6957" max="6957" width="12.7109375" style="12" customWidth="1"/>
    <col min="6958" max="6958" width="15.140625" style="12" customWidth="1"/>
    <col min="6959" max="6959" width="10" style="12" customWidth="1"/>
    <col min="6960" max="6970" width="7.85546875" style="12" customWidth="1"/>
    <col min="6971" max="6971" width="9.140625" style="12" customWidth="1"/>
    <col min="6972" max="6972" width="8.28515625" style="12" customWidth="1"/>
    <col min="6973" max="6973" width="10.140625" style="12" customWidth="1"/>
    <col min="6974" max="6974" width="9.140625" style="12"/>
    <col min="6975" max="6975" width="11.85546875" style="12" customWidth="1"/>
    <col min="6976" max="6976" width="14.28515625" style="12" customWidth="1"/>
    <col min="6977" max="7176" width="9.140625" style="12"/>
    <col min="7177" max="7177" width="0" style="12" hidden="1" customWidth="1"/>
    <col min="7178" max="7178" width="15.5703125" style="12" customWidth="1"/>
    <col min="7179" max="7179" width="55.140625" style="12" customWidth="1"/>
    <col min="7180" max="7180" width="15.5703125" style="12" customWidth="1"/>
    <col min="7181" max="7182" width="13" style="12" customWidth="1"/>
    <col min="7183" max="7184" width="13.140625" style="12" customWidth="1"/>
    <col min="7185" max="7185" width="10.5703125" style="12" customWidth="1"/>
    <col min="7186" max="7186" width="12.42578125" style="12" customWidth="1"/>
    <col min="7187" max="7187" width="11.5703125" style="12" customWidth="1"/>
    <col min="7188" max="7188" width="12.28515625" style="12" customWidth="1"/>
    <col min="7189" max="7189" width="12.7109375" style="12" customWidth="1"/>
    <col min="7190" max="7190" width="12.5703125" style="12" customWidth="1"/>
    <col min="7191" max="7191" width="13.140625" style="12" customWidth="1"/>
    <col min="7192" max="7192" width="13.42578125" style="12" customWidth="1"/>
    <col min="7193" max="7193" width="10.28515625" style="12" customWidth="1"/>
    <col min="7194" max="7194" width="14.28515625" style="12" customWidth="1"/>
    <col min="7195" max="7195" width="12.85546875" style="12" customWidth="1"/>
    <col min="7196" max="7196" width="12" style="12" customWidth="1"/>
    <col min="7197" max="7197" width="16.28515625" style="12" customWidth="1"/>
    <col min="7198" max="7198" width="14.5703125" style="12" customWidth="1"/>
    <col min="7199" max="7199" width="16.85546875" style="12" customWidth="1"/>
    <col min="7200" max="7200" width="11.140625" style="12" customWidth="1"/>
    <col min="7201" max="7201" width="10.42578125" style="12" customWidth="1"/>
    <col min="7202" max="7202" width="10.85546875" style="12" customWidth="1"/>
    <col min="7203" max="7203" width="10.140625" style="12" customWidth="1"/>
    <col min="7204" max="7204" width="12.85546875" style="12" customWidth="1"/>
    <col min="7205" max="7206" width="11" style="12" customWidth="1"/>
    <col min="7207" max="7207" width="11.5703125" style="12" customWidth="1"/>
    <col min="7208" max="7208" width="11.28515625" style="12" customWidth="1"/>
    <col min="7209" max="7209" width="10.140625" style="12" customWidth="1"/>
    <col min="7210" max="7211" width="11.85546875" style="12" customWidth="1"/>
    <col min="7212" max="7212" width="12.28515625" style="12" customWidth="1"/>
    <col min="7213" max="7213" width="12.7109375" style="12" customWidth="1"/>
    <col min="7214" max="7214" width="15.140625" style="12" customWidth="1"/>
    <col min="7215" max="7215" width="10" style="12" customWidth="1"/>
    <col min="7216" max="7226" width="7.85546875" style="12" customWidth="1"/>
    <col min="7227" max="7227" width="9.140625" style="12" customWidth="1"/>
    <col min="7228" max="7228" width="8.28515625" style="12" customWidth="1"/>
    <col min="7229" max="7229" width="10.140625" style="12" customWidth="1"/>
    <col min="7230" max="7230" width="9.140625" style="12"/>
    <col min="7231" max="7231" width="11.85546875" style="12" customWidth="1"/>
    <col min="7232" max="7232" width="14.28515625" style="12" customWidth="1"/>
    <col min="7233" max="7432" width="9.140625" style="12"/>
    <col min="7433" max="7433" width="0" style="12" hidden="1" customWidth="1"/>
    <col min="7434" max="7434" width="15.5703125" style="12" customWidth="1"/>
    <col min="7435" max="7435" width="55.140625" style="12" customWidth="1"/>
    <col min="7436" max="7436" width="15.5703125" style="12" customWidth="1"/>
    <col min="7437" max="7438" width="13" style="12" customWidth="1"/>
    <col min="7439" max="7440" width="13.140625" style="12" customWidth="1"/>
    <col min="7441" max="7441" width="10.5703125" style="12" customWidth="1"/>
    <col min="7442" max="7442" width="12.42578125" style="12" customWidth="1"/>
    <col min="7443" max="7443" width="11.5703125" style="12" customWidth="1"/>
    <col min="7444" max="7444" width="12.28515625" style="12" customWidth="1"/>
    <col min="7445" max="7445" width="12.7109375" style="12" customWidth="1"/>
    <col min="7446" max="7446" width="12.5703125" style="12" customWidth="1"/>
    <col min="7447" max="7447" width="13.140625" style="12" customWidth="1"/>
    <col min="7448" max="7448" width="13.42578125" style="12" customWidth="1"/>
    <col min="7449" max="7449" width="10.28515625" style="12" customWidth="1"/>
    <col min="7450" max="7450" width="14.28515625" style="12" customWidth="1"/>
    <col min="7451" max="7451" width="12.85546875" style="12" customWidth="1"/>
    <col min="7452" max="7452" width="12" style="12" customWidth="1"/>
    <col min="7453" max="7453" width="16.28515625" style="12" customWidth="1"/>
    <col min="7454" max="7454" width="14.5703125" style="12" customWidth="1"/>
    <col min="7455" max="7455" width="16.85546875" style="12" customWidth="1"/>
    <col min="7456" max="7456" width="11.140625" style="12" customWidth="1"/>
    <col min="7457" max="7457" width="10.42578125" style="12" customWidth="1"/>
    <col min="7458" max="7458" width="10.85546875" style="12" customWidth="1"/>
    <col min="7459" max="7459" width="10.140625" style="12" customWidth="1"/>
    <col min="7460" max="7460" width="12.85546875" style="12" customWidth="1"/>
    <col min="7461" max="7462" width="11" style="12" customWidth="1"/>
    <col min="7463" max="7463" width="11.5703125" style="12" customWidth="1"/>
    <col min="7464" max="7464" width="11.28515625" style="12" customWidth="1"/>
    <col min="7465" max="7465" width="10.140625" style="12" customWidth="1"/>
    <col min="7466" max="7467" width="11.85546875" style="12" customWidth="1"/>
    <col min="7468" max="7468" width="12.28515625" style="12" customWidth="1"/>
    <col min="7469" max="7469" width="12.7109375" style="12" customWidth="1"/>
    <col min="7470" max="7470" width="15.140625" style="12" customWidth="1"/>
    <col min="7471" max="7471" width="10" style="12" customWidth="1"/>
    <col min="7472" max="7482" width="7.85546875" style="12" customWidth="1"/>
    <col min="7483" max="7483" width="9.140625" style="12" customWidth="1"/>
    <col min="7484" max="7484" width="8.28515625" style="12" customWidth="1"/>
    <col min="7485" max="7485" width="10.140625" style="12" customWidth="1"/>
    <col min="7486" max="7486" width="9.140625" style="12"/>
    <col min="7487" max="7487" width="11.85546875" style="12" customWidth="1"/>
    <col min="7488" max="7488" width="14.28515625" style="12" customWidth="1"/>
    <col min="7489" max="7688" width="9.140625" style="12"/>
    <col min="7689" max="7689" width="0" style="12" hidden="1" customWidth="1"/>
    <col min="7690" max="7690" width="15.5703125" style="12" customWidth="1"/>
    <col min="7691" max="7691" width="55.140625" style="12" customWidth="1"/>
    <col min="7692" max="7692" width="15.5703125" style="12" customWidth="1"/>
    <col min="7693" max="7694" width="13" style="12" customWidth="1"/>
    <col min="7695" max="7696" width="13.140625" style="12" customWidth="1"/>
    <col min="7697" max="7697" width="10.5703125" style="12" customWidth="1"/>
    <col min="7698" max="7698" width="12.42578125" style="12" customWidth="1"/>
    <col min="7699" max="7699" width="11.5703125" style="12" customWidth="1"/>
    <col min="7700" max="7700" width="12.28515625" style="12" customWidth="1"/>
    <col min="7701" max="7701" width="12.7109375" style="12" customWidth="1"/>
    <col min="7702" max="7702" width="12.5703125" style="12" customWidth="1"/>
    <col min="7703" max="7703" width="13.140625" style="12" customWidth="1"/>
    <col min="7704" max="7704" width="13.42578125" style="12" customWidth="1"/>
    <col min="7705" max="7705" width="10.28515625" style="12" customWidth="1"/>
    <col min="7706" max="7706" width="14.28515625" style="12" customWidth="1"/>
    <col min="7707" max="7707" width="12.85546875" style="12" customWidth="1"/>
    <col min="7708" max="7708" width="12" style="12" customWidth="1"/>
    <col min="7709" max="7709" width="16.28515625" style="12" customWidth="1"/>
    <col min="7710" max="7710" width="14.5703125" style="12" customWidth="1"/>
    <col min="7711" max="7711" width="16.85546875" style="12" customWidth="1"/>
    <col min="7712" max="7712" width="11.140625" style="12" customWidth="1"/>
    <col min="7713" max="7713" width="10.42578125" style="12" customWidth="1"/>
    <col min="7714" max="7714" width="10.85546875" style="12" customWidth="1"/>
    <col min="7715" max="7715" width="10.140625" style="12" customWidth="1"/>
    <col min="7716" max="7716" width="12.85546875" style="12" customWidth="1"/>
    <col min="7717" max="7718" width="11" style="12" customWidth="1"/>
    <col min="7719" max="7719" width="11.5703125" style="12" customWidth="1"/>
    <col min="7720" max="7720" width="11.28515625" style="12" customWidth="1"/>
    <col min="7721" max="7721" width="10.140625" style="12" customWidth="1"/>
    <col min="7722" max="7723" width="11.85546875" style="12" customWidth="1"/>
    <col min="7724" max="7724" width="12.28515625" style="12" customWidth="1"/>
    <col min="7725" max="7725" width="12.7109375" style="12" customWidth="1"/>
    <col min="7726" max="7726" width="15.140625" style="12" customWidth="1"/>
    <col min="7727" max="7727" width="10" style="12" customWidth="1"/>
    <col min="7728" max="7738" width="7.85546875" style="12" customWidth="1"/>
    <col min="7739" max="7739" width="9.140625" style="12" customWidth="1"/>
    <col min="7740" max="7740" width="8.28515625" style="12" customWidth="1"/>
    <col min="7741" max="7741" width="10.140625" style="12" customWidth="1"/>
    <col min="7742" max="7742" width="9.140625" style="12"/>
    <col min="7743" max="7743" width="11.85546875" style="12" customWidth="1"/>
    <col min="7744" max="7744" width="14.28515625" style="12" customWidth="1"/>
    <col min="7745" max="7944" width="9.140625" style="12"/>
    <col min="7945" max="7945" width="0" style="12" hidden="1" customWidth="1"/>
    <col min="7946" max="7946" width="15.5703125" style="12" customWidth="1"/>
    <col min="7947" max="7947" width="55.140625" style="12" customWidth="1"/>
    <col min="7948" max="7948" width="15.5703125" style="12" customWidth="1"/>
    <col min="7949" max="7950" width="13" style="12" customWidth="1"/>
    <col min="7951" max="7952" width="13.140625" style="12" customWidth="1"/>
    <col min="7953" max="7953" width="10.5703125" style="12" customWidth="1"/>
    <col min="7954" max="7954" width="12.42578125" style="12" customWidth="1"/>
    <col min="7955" max="7955" width="11.5703125" style="12" customWidth="1"/>
    <col min="7956" max="7956" width="12.28515625" style="12" customWidth="1"/>
    <col min="7957" max="7957" width="12.7109375" style="12" customWidth="1"/>
    <col min="7958" max="7958" width="12.5703125" style="12" customWidth="1"/>
    <col min="7959" max="7959" width="13.140625" style="12" customWidth="1"/>
    <col min="7960" max="7960" width="13.42578125" style="12" customWidth="1"/>
    <col min="7961" max="7961" width="10.28515625" style="12" customWidth="1"/>
    <col min="7962" max="7962" width="14.28515625" style="12" customWidth="1"/>
    <col min="7963" max="7963" width="12.85546875" style="12" customWidth="1"/>
    <col min="7964" max="7964" width="12" style="12" customWidth="1"/>
    <col min="7965" max="7965" width="16.28515625" style="12" customWidth="1"/>
    <col min="7966" max="7966" width="14.5703125" style="12" customWidth="1"/>
    <col min="7967" max="7967" width="16.85546875" style="12" customWidth="1"/>
    <col min="7968" max="7968" width="11.140625" style="12" customWidth="1"/>
    <col min="7969" max="7969" width="10.42578125" style="12" customWidth="1"/>
    <col min="7970" max="7970" width="10.85546875" style="12" customWidth="1"/>
    <col min="7971" max="7971" width="10.140625" style="12" customWidth="1"/>
    <col min="7972" max="7972" width="12.85546875" style="12" customWidth="1"/>
    <col min="7973" max="7974" width="11" style="12" customWidth="1"/>
    <col min="7975" max="7975" width="11.5703125" style="12" customWidth="1"/>
    <col min="7976" max="7976" width="11.28515625" style="12" customWidth="1"/>
    <col min="7977" max="7977" width="10.140625" style="12" customWidth="1"/>
    <col min="7978" max="7979" width="11.85546875" style="12" customWidth="1"/>
    <col min="7980" max="7980" width="12.28515625" style="12" customWidth="1"/>
    <col min="7981" max="7981" width="12.7109375" style="12" customWidth="1"/>
    <col min="7982" max="7982" width="15.140625" style="12" customWidth="1"/>
    <col min="7983" max="7983" width="10" style="12" customWidth="1"/>
    <col min="7984" max="7994" width="7.85546875" style="12" customWidth="1"/>
    <col min="7995" max="7995" width="9.140625" style="12" customWidth="1"/>
    <col min="7996" max="7996" width="8.28515625" style="12" customWidth="1"/>
    <col min="7997" max="7997" width="10.140625" style="12" customWidth="1"/>
    <col min="7998" max="7998" width="9.140625" style="12"/>
    <col min="7999" max="7999" width="11.85546875" style="12" customWidth="1"/>
    <col min="8000" max="8000" width="14.28515625" style="12" customWidth="1"/>
    <col min="8001" max="8200" width="9.140625" style="12"/>
    <col min="8201" max="8201" width="0" style="12" hidden="1" customWidth="1"/>
    <col min="8202" max="8202" width="15.5703125" style="12" customWidth="1"/>
    <col min="8203" max="8203" width="55.140625" style="12" customWidth="1"/>
    <col min="8204" max="8204" width="15.5703125" style="12" customWidth="1"/>
    <col min="8205" max="8206" width="13" style="12" customWidth="1"/>
    <col min="8207" max="8208" width="13.140625" style="12" customWidth="1"/>
    <col min="8209" max="8209" width="10.5703125" style="12" customWidth="1"/>
    <col min="8210" max="8210" width="12.42578125" style="12" customWidth="1"/>
    <col min="8211" max="8211" width="11.5703125" style="12" customWidth="1"/>
    <col min="8212" max="8212" width="12.28515625" style="12" customWidth="1"/>
    <col min="8213" max="8213" width="12.7109375" style="12" customWidth="1"/>
    <col min="8214" max="8214" width="12.5703125" style="12" customWidth="1"/>
    <col min="8215" max="8215" width="13.140625" style="12" customWidth="1"/>
    <col min="8216" max="8216" width="13.42578125" style="12" customWidth="1"/>
    <col min="8217" max="8217" width="10.28515625" style="12" customWidth="1"/>
    <col min="8218" max="8218" width="14.28515625" style="12" customWidth="1"/>
    <col min="8219" max="8219" width="12.85546875" style="12" customWidth="1"/>
    <col min="8220" max="8220" width="12" style="12" customWidth="1"/>
    <col min="8221" max="8221" width="16.28515625" style="12" customWidth="1"/>
    <col min="8222" max="8222" width="14.5703125" style="12" customWidth="1"/>
    <col min="8223" max="8223" width="16.85546875" style="12" customWidth="1"/>
    <col min="8224" max="8224" width="11.140625" style="12" customWidth="1"/>
    <col min="8225" max="8225" width="10.42578125" style="12" customWidth="1"/>
    <col min="8226" max="8226" width="10.85546875" style="12" customWidth="1"/>
    <col min="8227" max="8227" width="10.140625" style="12" customWidth="1"/>
    <col min="8228" max="8228" width="12.85546875" style="12" customWidth="1"/>
    <col min="8229" max="8230" width="11" style="12" customWidth="1"/>
    <col min="8231" max="8231" width="11.5703125" style="12" customWidth="1"/>
    <col min="8232" max="8232" width="11.28515625" style="12" customWidth="1"/>
    <col min="8233" max="8233" width="10.140625" style="12" customWidth="1"/>
    <col min="8234" max="8235" width="11.85546875" style="12" customWidth="1"/>
    <col min="8236" max="8236" width="12.28515625" style="12" customWidth="1"/>
    <col min="8237" max="8237" width="12.7109375" style="12" customWidth="1"/>
    <col min="8238" max="8238" width="15.140625" style="12" customWidth="1"/>
    <col min="8239" max="8239" width="10" style="12" customWidth="1"/>
    <col min="8240" max="8250" width="7.85546875" style="12" customWidth="1"/>
    <col min="8251" max="8251" width="9.140625" style="12" customWidth="1"/>
    <col min="8252" max="8252" width="8.28515625" style="12" customWidth="1"/>
    <col min="8253" max="8253" width="10.140625" style="12" customWidth="1"/>
    <col min="8254" max="8254" width="9.140625" style="12"/>
    <col min="8255" max="8255" width="11.85546875" style="12" customWidth="1"/>
    <col min="8256" max="8256" width="14.28515625" style="12" customWidth="1"/>
    <col min="8257" max="8456" width="9.140625" style="12"/>
    <col min="8457" max="8457" width="0" style="12" hidden="1" customWidth="1"/>
    <col min="8458" max="8458" width="15.5703125" style="12" customWidth="1"/>
    <col min="8459" max="8459" width="55.140625" style="12" customWidth="1"/>
    <col min="8460" max="8460" width="15.5703125" style="12" customWidth="1"/>
    <col min="8461" max="8462" width="13" style="12" customWidth="1"/>
    <col min="8463" max="8464" width="13.140625" style="12" customWidth="1"/>
    <col min="8465" max="8465" width="10.5703125" style="12" customWidth="1"/>
    <col min="8466" max="8466" width="12.42578125" style="12" customWidth="1"/>
    <col min="8467" max="8467" width="11.5703125" style="12" customWidth="1"/>
    <col min="8468" max="8468" width="12.28515625" style="12" customWidth="1"/>
    <col min="8469" max="8469" width="12.7109375" style="12" customWidth="1"/>
    <col min="8470" max="8470" width="12.5703125" style="12" customWidth="1"/>
    <col min="8471" max="8471" width="13.140625" style="12" customWidth="1"/>
    <col min="8472" max="8472" width="13.42578125" style="12" customWidth="1"/>
    <col min="8473" max="8473" width="10.28515625" style="12" customWidth="1"/>
    <col min="8474" max="8474" width="14.28515625" style="12" customWidth="1"/>
    <col min="8475" max="8475" width="12.85546875" style="12" customWidth="1"/>
    <col min="8476" max="8476" width="12" style="12" customWidth="1"/>
    <col min="8477" max="8477" width="16.28515625" style="12" customWidth="1"/>
    <col min="8478" max="8478" width="14.5703125" style="12" customWidth="1"/>
    <col min="8479" max="8479" width="16.85546875" style="12" customWidth="1"/>
    <col min="8480" max="8480" width="11.140625" style="12" customWidth="1"/>
    <col min="8481" max="8481" width="10.42578125" style="12" customWidth="1"/>
    <col min="8482" max="8482" width="10.85546875" style="12" customWidth="1"/>
    <col min="8483" max="8483" width="10.140625" style="12" customWidth="1"/>
    <col min="8484" max="8484" width="12.85546875" style="12" customWidth="1"/>
    <col min="8485" max="8486" width="11" style="12" customWidth="1"/>
    <col min="8487" max="8487" width="11.5703125" style="12" customWidth="1"/>
    <col min="8488" max="8488" width="11.28515625" style="12" customWidth="1"/>
    <col min="8489" max="8489" width="10.140625" style="12" customWidth="1"/>
    <col min="8490" max="8491" width="11.85546875" style="12" customWidth="1"/>
    <col min="8492" max="8492" width="12.28515625" style="12" customWidth="1"/>
    <col min="8493" max="8493" width="12.7109375" style="12" customWidth="1"/>
    <col min="8494" max="8494" width="15.140625" style="12" customWidth="1"/>
    <col min="8495" max="8495" width="10" style="12" customWidth="1"/>
    <col min="8496" max="8506" width="7.85546875" style="12" customWidth="1"/>
    <col min="8507" max="8507" width="9.140625" style="12" customWidth="1"/>
    <col min="8508" max="8508" width="8.28515625" style="12" customWidth="1"/>
    <col min="8509" max="8509" width="10.140625" style="12" customWidth="1"/>
    <col min="8510" max="8510" width="9.140625" style="12"/>
    <col min="8511" max="8511" width="11.85546875" style="12" customWidth="1"/>
    <col min="8512" max="8512" width="14.28515625" style="12" customWidth="1"/>
    <col min="8513" max="8712" width="9.140625" style="12"/>
    <col min="8713" max="8713" width="0" style="12" hidden="1" customWidth="1"/>
    <col min="8714" max="8714" width="15.5703125" style="12" customWidth="1"/>
    <col min="8715" max="8715" width="55.140625" style="12" customWidth="1"/>
    <col min="8716" max="8716" width="15.5703125" style="12" customWidth="1"/>
    <col min="8717" max="8718" width="13" style="12" customWidth="1"/>
    <col min="8719" max="8720" width="13.140625" style="12" customWidth="1"/>
    <col min="8721" max="8721" width="10.5703125" style="12" customWidth="1"/>
    <col min="8722" max="8722" width="12.42578125" style="12" customWidth="1"/>
    <col min="8723" max="8723" width="11.5703125" style="12" customWidth="1"/>
    <col min="8724" max="8724" width="12.28515625" style="12" customWidth="1"/>
    <col min="8725" max="8725" width="12.7109375" style="12" customWidth="1"/>
    <col min="8726" max="8726" width="12.5703125" style="12" customWidth="1"/>
    <col min="8727" max="8727" width="13.140625" style="12" customWidth="1"/>
    <col min="8728" max="8728" width="13.42578125" style="12" customWidth="1"/>
    <col min="8729" max="8729" width="10.28515625" style="12" customWidth="1"/>
    <col min="8730" max="8730" width="14.28515625" style="12" customWidth="1"/>
    <col min="8731" max="8731" width="12.85546875" style="12" customWidth="1"/>
    <col min="8732" max="8732" width="12" style="12" customWidth="1"/>
    <col min="8733" max="8733" width="16.28515625" style="12" customWidth="1"/>
    <col min="8734" max="8734" width="14.5703125" style="12" customWidth="1"/>
    <col min="8735" max="8735" width="16.85546875" style="12" customWidth="1"/>
    <col min="8736" max="8736" width="11.140625" style="12" customWidth="1"/>
    <col min="8737" max="8737" width="10.42578125" style="12" customWidth="1"/>
    <col min="8738" max="8738" width="10.85546875" style="12" customWidth="1"/>
    <col min="8739" max="8739" width="10.140625" style="12" customWidth="1"/>
    <col min="8740" max="8740" width="12.85546875" style="12" customWidth="1"/>
    <col min="8741" max="8742" width="11" style="12" customWidth="1"/>
    <col min="8743" max="8743" width="11.5703125" style="12" customWidth="1"/>
    <col min="8744" max="8744" width="11.28515625" style="12" customWidth="1"/>
    <col min="8745" max="8745" width="10.140625" style="12" customWidth="1"/>
    <col min="8746" max="8747" width="11.85546875" style="12" customWidth="1"/>
    <col min="8748" max="8748" width="12.28515625" style="12" customWidth="1"/>
    <col min="8749" max="8749" width="12.7109375" style="12" customWidth="1"/>
    <col min="8750" max="8750" width="15.140625" style="12" customWidth="1"/>
    <col min="8751" max="8751" width="10" style="12" customWidth="1"/>
    <col min="8752" max="8762" width="7.85546875" style="12" customWidth="1"/>
    <col min="8763" max="8763" width="9.140625" style="12" customWidth="1"/>
    <col min="8764" max="8764" width="8.28515625" style="12" customWidth="1"/>
    <col min="8765" max="8765" width="10.140625" style="12" customWidth="1"/>
    <col min="8766" max="8766" width="9.140625" style="12"/>
    <col min="8767" max="8767" width="11.85546875" style="12" customWidth="1"/>
    <col min="8768" max="8768" width="14.28515625" style="12" customWidth="1"/>
    <col min="8769" max="8968" width="9.140625" style="12"/>
    <col min="8969" max="8969" width="0" style="12" hidden="1" customWidth="1"/>
    <col min="8970" max="8970" width="15.5703125" style="12" customWidth="1"/>
    <col min="8971" max="8971" width="55.140625" style="12" customWidth="1"/>
    <col min="8972" max="8972" width="15.5703125" style="12" customWidth="1"/>
    <col min="8973" max="8974" width="13" style="12" customWidth="1"/>
    <col min="8975" max="8976" width="13.140625" style="12" customWidth="1"/>
    <col min="8977" max="8977" width="10.5703125" style="12" customWidth="1"/>
    <col min="8978" max="8978" width="12.42578125" style="12" customWidth="1"/>
    <col min="8979" max="8979" width="11.5703125" style="12" customWidth="1"/>
    <col min="8980" max="8980" width="12.28515625" style="12" customWidth="1"/>
    <col min="8981" max="8981" width="12.7109375" style="12" customWidth="1"/>
    <col min="8982" max="8982" width="12.5703125" style="12" customWidth="1"/>
    <col min="8983" max="8983" width="13.140625" style="12" customWidth="1"/>
    <col min="8984" max="8984" width="13.42578125" style="12" customWidth="1"/>
    <col min="8985" max="8985" width="10.28515625" style="12" customWidth="1"/>
    <col min="8986" max="8986" width="14.28515625" style="12" customWidth="1"/>
    <col min="8987" max="8987" width="12.85546875" style="12" customWidth="1"/>
    <col min="8988" max="8988" width="12" style="12" customWidth="1"/>
    <col min="8989" max="8989" width="16.28515625" style="12" customWidth="1"/>
    <col min="8990" max="8990" width="14.5703125" style="12" customWidth="1"/>
    <col min="8991" max="8991" width="16.85546875" style="12" customWidth="1"/>
    <col min="8992" max="8992" width="11.140625" style="12" customWidth="1"/>
    <col min="8993" max="8993" width="10.42578125" style="12" customWidth="1"/>
    <col min="8994" max="8994" width="10.85546875" style="12" customWidth="1"/>
    <col min="8995" max="8995" width="10.140625" style="12" customWidth="1"/>
    <col min="8996" max="8996" width="12.85546875" style="12" customWidth="1"/>
    <col min="8997" max="8998" width="11" style="12" customWidth="1"/>
    <col min="8999" max="8999" width="11.5703125" style="12" customWidth="1"/>
    <col min="9000" max="9000" width="11.28515625" style="12" customWidth="1"/>
    <col min="9001" max="9001" width="10.140625" style="12" customWidth="1"/>
    <col min="9002" max="9003" width="11.85546875" style="12" customWidth="1"/>
    <col min="9004" max="9004" width="12.28515625" style="12" customWidth="1"/>
    <col min="9005" max="9005" width="12.7109375" style="12" customWidth="1"/>
    <col min="9006" max="9006" width="15.140625" style="12" customWidth="1"/>
    <col min="9007" max="9007" width="10" style="12" customWidth="1"/>
    <col min="9008" max="9018" width="7.85546875" style="12" customWidth="1"/>
    <col min="9019" max="9019" width="9.140625" style="12" customWidth="1"/>
    <col min="9020" max="9020" width="8.28515625" style="12" customWidth="1"/>
    <col min="9021" max="9021" width="10.140625" style="12" customWidth="1"/>
    <col min="9022" max="9022" width="9.140625" style="12"/>
    <col min="9023" max="9023" width="11.85546875" style="12" customWidth="1"/>
    <col min="9024" max="9024" width="14.28515625" style="12" customWidth="1"/>
    <col min="9025" max="9224" width="9.140625" style="12"/>
    <col min="9225" max="9225" width="0" style="12" hidden="1" customWidth="1"/>
    <col min="9226" max="9226" width="15.5703125" style="12" customWidth="1"/>
    <col min="9227" max="9227" width="55.140625" style="12" customWidth="1"/>
    <col min="9228" max="9228" width="15.5703125" style="12" customWidth="1"/>
    <col min="9229" max="9230" width="13" style="12" customWidth="1"/>
    <col min="9231" max="9232" width="13.140625" style="12" customWidth="1"/>
    <col min="9233" max="9233" width="10.5703125" style="12" customWidth="1"/>
    <col min="9234" max="9234" width="12.42578125" style="12" customWidth="1"/>
    <col min="9235" max="9235" width="11.5703125" style="12" customWidth="1"/>
    <col min="9236" max="9236" width="12.28515625" style="12" customWidth="1"/>
    <col min="9237" max="9237" width="12.7109375" style="12" customWidth="1"/>
    <col min="9238" max="9238" width="12.5703125" style="12" customWidth="1"/>
    <col min="9239" max="9239" width="13.140625" style="12" customWidth="1"/>
    <col min="9240" max="9240" width="13.42578125" style="12" customWidth="1"/>
    <col min="9241" max="9241" width="10.28515625" style="12" customWidth="1"/>
    <col min="9242" max="9242" width="14.28515625" style="12" customWidth="1"/>
    <col min="9243" max="9243" width="12.85546875" style="12" customWidth="1"/>
    <col min="9244" max="9244" width="12" style="12" customWidth="1"/>
    <col min="9245" max="9245" width="16.28515625" style="12" customWidth="1"/>
    <col min="9246" max="9246" width="14.5703125" style="12" customWidth="1"/>
    <col min="9247" max="9247" width="16.85546875" style="12" customWidth="1"/>
    <col min="9248" max="9248" width="11.140625" style="12" customWidth="1"/>
    <col min="9249" max="9249" width="10.42578125" style="12" customWidth="1"/>
    <col min="9250" max="9250" width="10.85546875" style="12" customWidth="1"/>
    <col min="9251" max="9251" width="10.140625" style="12" customWidth="1"/>
    <col min="9252" max="9252" width="12.85546875" style="12" customWidth="1"/>
    <col min="9253" max="9254" width="11" style="12" customWidth="1"/>
    <col min="9255" max="9255" width="11.5703125" style="12" customWidth="1"/>
    <col min="9256" max="9256" width="11.28515625" style="12" customWidth="1"/>
    <col min="9257" max="9257" width="10.140625" style="12" customWidth="1"/>
    <col min="9258" max="9259" width="11.85546875" style="12" customWidth="1"/>
    <col min="9260" max="9260" width="12.28515625" style="12" customWidth="1"/>
    <col min="9261" max="9261" width="12.7109375" style="12" customWidth="1"/>
    <col min="9262" max="9262" width="15.140625" style="12" customWidth="1"/>
    <col min="9263" max="9263" width="10" style="12" customWidth="1"/>
    <col min="9264" max="9274" width="7.85546875" style="12" customWidth="1"/>
    <col min="9275" max="9275" width="9.140625" style="12" customWidth="1"/>
    <col min="9276" max="9276" width="8.28515625" style="12" customWidth="1"/>
    <col min="9277" max="9277" width="10.140625" style="12" customWidth="1"/>
    <col min="9278" max="9278" width="9.140625" style="12"/>
    <col min="9279" max="9279" width="11.85546875" style="12" customWidth="1"/>
    <col min="9280" max="9280" width="14.28515625" style="12" customWidth="1"/>
    <col min="9281" max="9480" width="9.140625" style="12"/>
    <col min="9481" max="9481" width="0" style="12" hidden="1" customWidth="1"/>
    <col min="9482" max="9482" width="15.5703125" style="12" customWidth="1"/>
    <col min="9483" max="9483" width="55.140625" style="12" customWidth="1"/>
    <col min="9484" max="9484" width="15.5703125" style="12" customWidth="1"/>
    <col min="9485" max="9486" width="13" style="12" customWidth="1"/>
    <col min="9487" max="9488" width="13.140625" style="12" customWidth="1"/>
    <col min="9489" max="9489" width="10.5703125" style="12" customWidth="1"/>
    <col min="9490" max="9490" width="12.42578125" style="12" customWidth="1"/>
    <col min="9491" max="9491" width="11.5703125" style="12" customWidth="1"/>
    <col min="9492" max="9492" width="12.28515625" style="12" customWidth="1"/>
    <col min="9493" max="9493" width="12.7109375" style="12" customWidth="1"/>
    <col min="9494" max="9494" width="12.5703125" style="12" customWidth="1"/>
    <col min="9495" max="9495" width="13.140625" style="12" customWidth="1"/>
    <col min="9496" max="9496" width="13.42578125" style="12" customWidth="1"/>
    <col min="9497" max="9497" width="10.28515625" style="12" customWidth="1"/>
    <col min="9498" max="9498" width="14.28515625" style="12" customWidth="1"/>
    <col min="9499" max="9499" width="12.85546875" style="12" customWidth="1"/>
    <col min="9500" max="9500" width="12" style="12" customWidth="1"/>
    <col min="9501" max="9501" width="16.28515625" style="12" customWidth="1"/>
    <col min="9502" max="9502" width="14.5703125" style="12" customWidth="1"/>
    <col min="9503" max="9503" width="16.85546875" style="12" customWidth="1"/>
    <col min="9504" max="9504" width="11.140625" style="12" customWidth="1"/>
    <col min="9505" max="9505" width="10.42578125" style="12" customWidth="1"/>
    <col min="9506" max="9506" width="10.85546875" style="12" customWidth="1"/>
    <col min="9507" max="9507" width="10.140625" style="12" customWidth="1"/>
    <col min="9508" max="9508" width="12.85546875" style="12" customWidth="1"/>
    <col min="9509" max="9510" width="11" style="12" customWidth="1"/>
    <col min="9511" max="9511" width="11.5703125" style="12" customWidth="1"/>
    <col min="9512" max="9512" width="11.28515625" style="12" customWidth="1"/>
    <col min="9513" max="9513" width="10.140625" style="12" customWidth="1"/>
    <col min="9514" max="9515" width="11.85546875" style="12" customWidth="1"/>
    <col min="9516" max="9516" width="12.28515625" style="12" customWidth="1"/>
    <col min="9517" max="9517" width="12.7109375" style="12" customWidth="1"/>
    <col min="9518" max="9518" width="15.140625" style="12" customWidth="1"/>
    <col min="9519" max="9519" width="10" style="12" customWidth="1"/>
    <col min="9520" max="9530" width="7.85546875" style="12" customWidth="1"/>
    <col min="9531" max="9531" width="9.140625" style="12" customWidth="1"/>
    <col min="9532" max="9532" width="8.28515625" style="12" customWidth="1"/>
    <col min="9533" max="9533" width="10.140625" style="12" customWidth="1"/>
    <col min="9534" max="9534" width="9.140625" style="12"/>
    <col min="9535" max="9535" width="11.85546875" style="12" customWidth="1"/>
    <col min="9536" max="9536" width="14.28515625" style="12" customWidth="1"/>
    <col min="9537" max="9736" width="9.140625" style="12"/>
    <col min="9737" max="9737" width="0" style="12" hidden="1" customWidth="1"/>
    <col min="9738" max="9738" width="15.5703125" style="12" customWidth="1"/>
    <col min="9739" max="9739" width="55.140625" style="12" customWidth="1"/>
    <col min="9740" max="9740" width="15.5703125" style="12" customWidth="1"/>
    <col min="9741" max="9742" width="13" style="12" customWidth="1"/>
    <col min="9743" max="9744" width="13.140625" style="12" customWidth="1"/>
    <col min="9745" max="9745" width="10.5703125" style="12" customWidth="1"/>
    <col min="9746" max="9746" width="12.42578125" style="12" customWidth="1"/>
    <col min="9747" max="9747" width="11.5703125" style="12" customWidth="1"/>
    <col min="9748" max="9748" width="12.28515625" style="12" customWidth="1"/>
    <col min="9749" max="9749" width="12.7109375" style="12" customWidth="1"/>
    <col min="9750" max="9750" width="12.5703125" style="12" customWidth="1"/>
    <col min="9751" max="9751" width="13.140625" style="12" customWidth="1"/>
    <col min="9752" max="9752" width="13.42578125" style="12" customWidth="1"/>
    <col min="9753" max="9753" width="10.28515625" style="12" customWidth="1"/>
    <col min="9754" max="9754" width="14.28515625" style="12" customWidth="1"/>
    <col min="9755" max="9755" width="12.85546875" style="12" customWidth="1"/>
    <col min="9756" max="9756" width="12" style="12" customWidth="1"/>
    <col min="9757" max="9757" width="16.28515625" style="12" customWidth="1"/>
    <col min="9758" max="9758" width="14.5703125" style="12" customWidth="1"/>
    <col min="9759" max="9759" width="16.85546875" style="12" customWidth="1"/>
    <col min="9760" max="9760" width="11.140625" style="12" customWidth="1"/>
    <col min="9761" max="9761" width="10.42578125" style="12" customWidth="1"/>
    <col min="9762" max="9762" width="10.85546875" style="12" customWidth="1"/>
    <col min="9763" max="9763" width="10.140625" style="12" customWidth="1"/>
    <col min="9764" max="9764" width="12.85546875" style="12" customWidth="1"/>
    <col min="9765" max="9766" width="11" style="12" customWidth="1"/>
    <col min="9767" max="9767" width="11.5703125" style="12" customWidth="1"/>
    <col min="9768" max="9768" width="11.28515625" style="12" customWidth="1"/>
    <col min="9769" max="9769" width="10.140625" style="12" customWidth="1"/>
    <col min="9770" max="9771" width="11.85546875" style="12" customWidth="1"/>
    <col min="9772" max="9772" width="12.28515625" style="12" customWidth="1"/>
    <col min="9773" max="9773" width="12.7109375" style="12" customWidth="1"/>
    <col min="9774" max="9774" width="15.140625" style="12" customWidth="1"/>
    <col min="9775" max="9775" width="10" style="12" customWidth="1"/>
    <col min="9776" max="9786" width="7.85546875" style="12" customWidth="1"/>
    <col min="9787" max="9787" width="9.140625" style="12" customWidth="1"/>
    <col min="9788" max="9788" width="8.28515625" style="12" customWidth="1"/>
    <col min="9789" max="9789" width="10.140625" style="12" customWidth="1"/>
    <col min="9790" max="9790" width="9.140625" style="12"/>
    <col min="9791" max="9791" width="11.85546875" style="12" customWidth="1"/>
    <col min="9792" max="9792" width="14.28515625" style="12" customWidth="1"/>
    <col min="9793" max="9992" width="9.140625" style="12"/>
    <col min="9993" max="9993" width="0" style="12" hidden="1" customWidth="1"/>
    <col min="9994" max="9994" width="15.5703125" style="12" customWidth="1"/>
    <col min="9995" max="9995" width="55.140625" style="12" customWidth="1"/>
    <col min="9996" max="9996" width="15.5703125" style="12" customWidth="1"/>
    <col min="9997" max="9998" width="13" style="12" customWidth="1"/>
    <col min="9999" max="10000" width="13.140625" style="12" customWidth="1"/>
    <col min="10001" max="10001" width="10.5703125" style="12" customWidth="1"/>
    <col min="10002" max="10002" width="12.42578125" style="12" customWidth="1"/>
    <col min="10003" max="10003" width="11.5703125" style="12" customWidth="1"/>
    <col min="10004" max="10004" width="12.28515625" style="12" customWidth="1"/>
    <col min="10005" max="10005" width="12.7109375" style="12" customWidth="1"/>
    <col min="10006" max="10006" width="12.5703125" style="12" customWidth="1"/>
    <col min="10007" max="10007" width="13.140625" style="12" customWidth="1"/>
    <col min="10008" max="10008" width="13.42578125" style="12" customWidth="1"/>
    <col min="10009" max="10009" width="10.28515625" style="12" customWidth="1"/>
    <col min="10010" max="10010" width="14.28515625" style="12" customWidth="1"/>
    <col min="10011" max="10011" width="12.85546875" style="12" customWidth="1"/>
    <col min="10012" max="10012" width="12" style="12" customWidth="1"/>
    <col min="10013" max="10013" width="16.28515625" style="12" customWidth="1"/>
    <col min="10014" max="10014" width="14.5703125" style="12" customWidth="1"/>
    <col min="10015" max="10015" width="16.85546875" style="12" customWidth="1"/>
    <col min="10016" max="10016" width="11.140625" style="12" customWidth="1"/>
    <col min="10017" max="10017" width="10.42578125" style="12" customWidth="1"/>
    <col min="10018" max="10018" width="10.85546875" style="12" customWidth="1"/>
    <col min="10019" max="10019" width="10.140625" style="12" customWidth="1"/>
    <col min="10020" max="10020" width="12.85546875" style="12" customWidth="1"/>
    <col min="10021" max="10022" width="11" style="12" customWidth="1"/>
    <col min="10023" max="10023" width="11.5703125" style="12" customWidth="1"/>
    <col min="10024" max="10024" width="11.28515625" style="12" customWidth="1"/>
    <col min="10025" max="10025" width="10.140625" style="12" customWidth="1"/>
    <col min="10026" max="10027" width="11.85546875" style="12" customWidth="1"/>
    <col min="10028" max="10028" width="12.28515625" style="12" customWidth="1"/>
    <col min="10029" max="10029" width="12.7109375" style="12" customWidth="1"/>
    <col min="10030" max="10030" width="15.140625" style="12" customWidth="1"/>
    <col min="10031" max="10031" width="10" style="12" customWidth="1"/>
    <col min="10032" max="10042" width="7.85546875" style="12" customWidth="1"/>
    <col min="10043" max="10043" width="9.140625" style="12" customWidth="1"/>
    <col min="10044" max="10044" width="8.28515625" style="12" customWidth="1"/>
    <col min="10045" max="10045" width="10.140625" style="12" customWidth="1"/>
    <col min="10046" max="10046" width="9.140625" style="12"/>
    <col min="10047" max="10047" width="11.85546875" style="12" customWidth="1"/>
    <col min="10048" max="10048" width="14.28515625" style="12" customWidth="1"/>
    <col min="10049" max="10248" width="9.140625" style="12"/>
    <col min="10249" max="10249" width="0" style="12" hidden="1" customWidth="1"/>
    <col min="10250" max="10250" width="15.5703125" style="12" customWidth="1"/>
    <col min="10251" max="10251" width="55.140625" style="12" customWidth="1"/>
    <col min="10252" max="10252" width="15.5703125" style="12" customWidth="1"/>
    <col min="10253" max="10254" width="13" style="12" customWidth="1"/>
    <col min="10255" max="10256" width="13.140625" style="12" customWidth="1"/>
    <col min="10257" max="10257" width="10.5703125" style="12" customWidth="1"/>
    <col min="10258" max="10258" width="12.42578125" style="12" customWidth="1"/>
    <col min="10259" max="10259" width="11.5703125" style="12" customWidth="1"/>
    <col min="10260" max="10260" width="12.28515625" style="12" customWidth="1"/>
    <col min="10261" max="10261" width="12.7109375" style="12" customWidth="1"/>
    <col min="10262" max="10262" width="12.5703125" style="12" customWidth="1"/>
    <col min="10263" max="10263" width="13.140625" style="12" customWidth="1"/>
    <col min="10264" max="10264" width="13.42578125" style="12" customWidth="1"/>
    <col min="10265" max="10265" width="10.28515625" style="12" customWidth="1"/>
    <col min="10266" max="10266" width="14.28515625" style="12" customWidth="1"/>
    <col min="10267" max="10267" width="12.85546875" style="12" customWidth="1"/>
    <col min="10268" max="10268" width="12" style="12" customWidth="1"/>
    <col min="10269" max="10269" width="16.28515625" style="12" customWidth="1"/>
    <col min="10270" max="10270" width="14.5703125" style="12" customWidth="1"/>
    <col min="10271" max="10271" width="16.85546875" style="12" customWidth="1"/>
    <col min="10272" max="10272" width="11.140625" style="12" customWidth="1"/>
    <col min="10273" max="10273" width="10.42578125" style="12" customWidth="1"/>
    <col min="10274" max="10274" width="10.85546875" style="12" customWidth="1"/>
    <col min="10275" max="10275" width="10.140625" style="12" customWidth="1"/>
    <col min="10276" max="10276" width="12.85546875" style="12" customWidth="1"/>
    <col min="10277" max="10278" width="11" style="12" customWidth="1"/>
    <col min="10279" max="10279" width="11.5703125" style="12" customWidth="1"/>
    <col min="10280" max="10280" width="11.28515625" style="12" customWidth="1"/>
    <col min="10281" max="10281" width="10.140625" style="12" customWidth="1"/>
    <col min="10282" max="10283" width="11.85546875" style="12" customWidth="1"/>
    <col min="10284" max="10284" width="12.28515625" style="12" customWidth="1"/>
    <col min="10285" max="10285" width="12.7109375" style="12" customWidth="1"/>
    <col min="10286" max="10286" width="15.140625" style="12" customWidth="1"/>
    <col min="10287" max="10287" width="10" style="12" customWidth="1"/>
    <col min="10288" max="10298" width="7.85546875" style="12" customWidth="1"/>
    <col min="10299" max="10299" width="9.140625" style="12" customWidth="1"/>
    <col min="10300" max="10300" width="8.28515625" style="12" customWidth="1"/>
    <col min="10301" max="10301" width="10.140625" style="12" customWidth="1"/>
    <col min="10302" max="10302" width="9.140625" style="12"/>
    <col min="10303" max="10303" width="11.85546875" style="12" customWidth="1"/>
    <col min="10304" max="10304" width="14.28515625" style="12" customWidth="1"/>
    <col min="10305" max="10504" width="9.140625" style="12"/>
    <col min="10505" max="10505" width="0" style="12" hidden="1" customWidth="1"/>
    <col min="10506" max="10506" width="15.5703125" style="12" customWidth="1"/>
    <col min="10507" max="10507" width="55.140625" style="12" customWidth="1"/>
    <col min="10508" max="10508" width="15.5703125" style="12" customWidth="1"/>
    <col min="10509" max="10510" width="13" style="12" customWidth="1"/>
    <col min="10511" max="10512" width="13.140625" style="12" customWidth="1"/>
    <col min="10513" max="10513" width="10.5703125" style="12" customWidth="1"/>
    <col min="10514" max="10514" width="12.42578125" style="12" customWidth="1"/>
    <col min="10515" max="10515" width="11.5703125" style="12" customWidth="1"/>
    <col min="10516" max="10516" width="12.28515625" style="12" customWidth="1"/>
    <col min="10517" max="10517" width="12.7109375" style="12" customWidth="1"/>
    <col min="10518" max="10518" width="12.5703125" style="12" customWidth="1"/>
    <col min="10519" max="10519" width="13.140625" style="12" customWidth="1"/>
    <col min="10520" max="10520" width="13.42578125" style="12" customWidth="1"/>
    <col min="10521" max="10521" width="10.28515625" style="12" customWidth="1"/>
    <col min="10522" max="10522" width="14.28515625" style="12" customWidth="1"/>
    <col min="10523" max="10523" width="12.85546875" style="12" customWidth="1"/>
    <col min="10524" max="10524" width="12" style="12" customWidth="1"/>
    <col min="10525" max="10525" width="16.28515625" style="12" customWidth="1"/>
    <col min="10526" max="10526" width="14.5703125" style="12" customWidth="1"/>
    <col min="10527" max="10527" width="16.85546875" style="12" customWidth="1"/>
    <col min="10528" max="10528" width="11.140625" style="12" customWidth="1"/>
    <col min="10529" max="10529" width="10.42578125" style="12" customWidth="1"/>
    <col min="10530" max="10530" width="10.85546875" style="12" customWidth="1"/>
    <col min="10531" max="10531" width="10.140625" style="12" customWidth="1"/>
    <col min="10532" max="10532" width="12.85546875" style="12" customWidth="1"/>
    <col min="10533" max="10534" width="11" style="12" customWidth="1"/>
    <col min="10535" max="10535" width="11.5703125" style="12" customWidth="1"/>
    <col min="10536" max="10536" width="11.28515625" style="12" customWidth="1"/>
    <col min="10537" max="10537" width="10.140625" style="12" customWidth="1"/>
    <col min="10538" max="10539" width="11.85546875" style="12" customWidth="1"/>
    <col min="10540" max="10540" width="12.28515625" style="12" customWidth="1"/>
    <col min="10541" max="10541" width="12.7109375" style="12" customWidth="1"/>
    <col min="10542" max="10542" width="15.140625" style="12" customWidth="1"/>
    <col min="10543" max="10543" width="10" style="12" customWidth="1"/>
    <col min="10544" max="10554" width="7.85546875" style="12" customWidth="1"/>
    <col min="10555" max="10555" width="9.140625" style="12" customWidth="1"/>
    <col min="10556" max="10556" width="8.28515625" style="12" customWidth="1"/>
    <col min="10557" max="10557" width="10.140625" style="12" customWidth="1"/>
    <col min="10558" max="10558" width="9.140625" style="12"/>
    <col min="10559" max="10559" width="11.85546875" style="12" customWidth="1"/>
    <col min="10560" max="10560" width="14.28515625" style="12" customWidth="1"/>
    <col min="10561" max="10760" width="9.140625" style="12"/>
    <col min="10761" max="10761" width="0" style="12" hidden="1" customWidth="1"/>
    <col min="10762" max="10762" width="15.5703125" style="12" customWidth="1"/>
    <col min="10763" max="10763" width="55.140625" style="12" customWidth="1"/>
    <col min="10764" max="10764" width="15.5703125" style="12" customWidth="1"/>
    <col min="10765" max="10766" width="13" style="12" customWidth="1"/>
    <col min="10767" max="10768" width="13.140625" style="12" customWidth="1"/>
    <col min="10769" max="10769" width="10.5703125" style="12" customWidth="1"/>
    <col min="10770" max="10770" width="12.42578125" style="12" customWidth="1"/>
    <col min="10771" max="10771" width="11.5703125" style="12" customWidth="1"/>
    <col min="10772" max="10772" width="12.28515625" style="12" customWidth="1"/>
    <col min="10773" max="10773" width="12.7109375" style="12" customWidth="1"/>
    <col min="10774" max="10774" width="12.5703125" style="12" customWidth="1"/>
    <col min="10775" max="10775" width="13.140625" style="12" customWidth="1"/>
    <col min="10776" max="10776" width="13.42578125" style="12" customWidth="1"/>
    <col min="10777" max="10777" width="10.28515625" style="12" customWidth="1"/>
    <col min="10778" max="10778" width="14.28515625" style="12" customWidth="1"/>
    <col min="10779" max="10779" width="12.85546875" style="12" customWidth="1"/>
    <col min="10780" max="10780" width="12" style="12" customWidth="1"/>
    <col min="10781" max="10781" width="16.28515625" style="12" customWidth="1"/>
    <col min="10782" max="10782" width="14.5703125" style="12" customWidth="1"/>
    <col min="10783" max="10783" width="16.85546875" style="12" customWidth="1"/>
    <col min="10784" max="10784" width="11.140625" style="12" customWidth="1"/>
    <col min="10785" max="10785" width="10.42578125" style="12" customWidth="1"/>
    <col min="10786" max="10786" width="10.85546875" style="12" customWidth="1"/>
    <col min="10787" max="10787" width="10.140625" style="12" customWidth="1"/>
    <col min="10788" max="10788" width="12.85546875" style="12" customWidth="1"/>
    <col min="10789" max="10790" width="11" style="12" customWidth="1"/>
    <col min="10791" max="10791" width="11.5703125" style="12" customWidth="1"/>
    <col min="10792" max="10792" width="11.28515625" style="12" customWidth="1"/>
    <col min="10793" max="10793" width="10.140625" style="12" customWidth="1"/>
    <col min="10794" max="10795" width="11.85546875" style="12" customWidth="1"/>
    <col min="10796" max="10796" width="12.28515625" style="12" customWidth="1"/>
    <col min="10797" max="10797" width="12.7109375" style="12" customWidth="1"/>
    <col min="10798" max="10798" width="15.140625" style="12" customWidth="1"/>
    <col min="10799" max="10799" width="10" style="12" customWidth="1"/>
    <col min="10800" max="10810" width="7.85546875" style="12" customWidth="1"/>
    <col min="10811" max="10811" width="9.140625" style="12" customWidth="1"/>
    <col min="10812" max="10812" width="8.28515625" style="12" customWidth="1"/>
    <col min="10813" max="10813" width="10.140625" style="12" customWidth="1"/>
    <col min="10814" max="10814" width="9.140625" style="12"/>
    <col min="10815" max="10815" width="11.85546875" style="12" customWidth="1"/>
    <col min="10816" max="10816" width="14.28515625" style="12" customWidth="1"/>
    <col min="10817" max="11016" width="9.140625" style="12"/>
    <col min="11017" max="11017" width="0" style="12" hidden="1" customWidth="1"/>
    <col min="11018" max="11018" width="15.5703125" style="12" customWidth="1"/>
    <col min="11019" max="11019" width="55.140625" style="12" customWidth="1"/>
    <col min="11020" max="11020" width="15.5703125" style="12" customWidth="1"/>
    <col min="11021" max="11022" width="13" style="12" customWidth="1"/>
    <col min="11023" max="11024" width="13.140625" style="12" customWidth="1"/>
    <col min="11025" max="11025" width="10.5703125" style="12" customWidth="1"/>
    <col min="11026" max="11026" width="12.42578125" style="12" customWidth="1"/>
    <col min="11027" max="11027" width="11.5703125" style="12" customWidth="1"/>
    <col min="11028" max="11028" width="12.28515625" style="12" customWidth="1"/>
    <col min="11029" max="11029" width="12.7109375" style="12" customWidth="1"/>
    <col min="11030" max="11030" width="12.5703125" style="12" customWidth="1"/>
    <col min="11031" max="11031" width="13.140625" style="12" customWidth="1"/>
    <col min="11032" max="11032" width="13.42578125" style="12" customWidth="1"/>
    <col min="11033" max="11033" width="10.28515625" style="12" customWidth="1"/>
    <col min="11034" max="11034" width="14.28515625" style="12" customWidth="1"/>
    <col min="11035" max="11035" width="12.85546875" style="12" customWidth="1"/>
    <col min="11036" max="11036" width="12" style="12" customWidth="1"/>
    <col min="11037" max="11037" width="16.28515625" style="12" customWidth="1"/>
    <col min="11038" max="11038" width="14.5703125" style="12" customWidth="1"/>
    <col min="11039" max="11039" width="16.85546875" style="12" customWidth="1"/>
    <col min="11040" max="11040" width="11.140625" style="12" customWidth="1"/>
    <col min="11041" max="11041" width="10.42578125" style="12" customWidth="1"/>
    <col min="11042" max="11042" width="10.85546875" style="12" customWidth="1"/>
    <col min="11043" max="11043" width="10.140625" style="12" customWidth="1"/>
    <col min="11044" max="11044" width="12.85546875" style="12" customWidth="1"/>
    <col min="11045" max="11046" width="11" style="12" customWidth="1"/>
    <col min="11047" max="11047" width="11.5703125" style="12" customWidth="1"/>
    <col min="11048" max="11048" width="11.28515625" style="12" customWidth="1"/>
    <col min="11049" max="11049" width="10.140625" style="12" customWidth="1"/>
    <col min="11050" max="11051" width="11.85546875" style="12" customWidth="1"/>
    <col min="11052" max="11052" width="12.28515625" style="12" customWidth="1"/>
    <col min="11053" max="11053" width="12.7109375" style="12" customWidth="1"/>
    <col min="11054" max="11054" width="15.140625" style="12" customWidth="1"/>
    <col min="11055" max="11055" width="10" style="12" customWidth="1"/>
    <col min="11056" max="11066" width="7.85546875" style="12" customWidth="1"/>
    <col min="11067" max="11067" width="9.140625" style="12" customWidth="1"/>
    <col min="11068" max="11068" width="8.28515625" style="12" customWidth="1"/>
    <col min="11069" max="11069" width="10.140625" style="12" customWidth="1"/>
    <col min="11070" max="11070" width="9.140625" style="12"/>
    <col min="11071" max="11071" width="11.85546875" style="12" customWidth="1"/>
    <col min="11072" max="11072" width="14.28515625" style="12" customWidth="1"/>
    <col min="11073" max="11272" width="9.140625" style="12"/>
    <col min="11273" max="11273" width="0" style="12" hidden="1" customWidth="1"/>
    <col min="11274" max="11274" width="15.5703125" style="12" customWidth="1"/>
    <col min="11275" max="11275" width="55.140625" style="12" customWidth="1"/>
    <col min="11276" max="11276" width="15.5703125" style="12" customWidth="1"/>
    <col min="11277" max="11278" width="13" style="12" customWidth="1"/>
    <col min="11279" max="11280" width="13.140625" style="12" customWidth="1"/>
    <col min="11281" max="11281" width="10.5703125" style="12" customWidth="1"/>
    <col min="11282" max="11282" width="12.42578125" style="12" customWidth="1"/>
    <col min="11283" max="11283" width="11.5703125" style="12" customWidth="1"/>
    <col min="11284" max="11284" width="12.28515625" style="12" customWidth="1"/>
    <col min="11285" max="11285" width="12.7109375" style="12" customWidth="1"/>
    <col min="11286" max="11286" width="12.5703125" style="12" customWidth="1"/>
    <col min="11287" max="11287" width="13.140625" style="12" customWidth="1"/>
    <col min="11288" max="11288" width="13.42578125" style="12" customWidth="1"/>
    <col min="11289" max="11289" width="10.28515625" style="12" customWidth="1"/>
    <col min="11290" max="11290" width="14.28515625" style="12" customWidth="1"/>
    <col min="11291" max="11291" width="12.85546875" style="12" customWidth="1"/>
    <col min="11292" max="11292" width="12" style="12" customWidth="1"/>
    <col min="11293" max="11293" width="16.28515625" style="12" customWidth="1"/>
    <col min="11294" max="11294" width="14.5703125" style="12" customWidth="1"/>
    <col min="11295" max="11295" width="16.85546875" style="12" customWidth="1"/>
    <col min="11296" max="11296" width="11.140625" style="12" customWidth="1"/>
    <col min="11297" max="11297" width="10.42578125" style="12" customWidth="1"/>
    <col min="11298" max="11298" width="10.85546875" style="12" customWidth="1"/>
    <col min="11299" max="11299" width="10.140625" style="12" customWidth="1"/>
    <col min="11300" max="11300" width="12.85546875" style="12" customWidth="1"/>
    <col min="11301" max="11302" width="11" style="12" customWidth="1"/>
    <col min="11303" max="11303" width="11.5703125" style="12" customWidth="1"/>
    <col min="11304" max="11304" width="11.28515625" style="12" customWidth="1"/>
    <col min="11305" max="11305" width="10.140625" style="12" customWidth="1"/>
    <col min="11306" max="11307" width="11.85546875" style="12" customWidth="1"/>
    <col min="11308" max="11308" width="12.28515625" style="12" customWidth="1"/>
    <col min="11309" max="11309" width="12.7109375" style="12" customWidth="1"/>
    <col min="11310" max="11310" width="15.140625" style="12" customWidth="1"/>
    <col min="11311" max="11311" width="10" style="12" customWidth="1"/>
    <col min="11312" max="11322" width="7.85546875" style="12" customWidth="1"/>
    <col min="11323" max="11323" width="9.140625" style="12" customWidth="1"/>
    <col min="11324" max="11324" width="8.28515625" style="12" customWidth="1"/>
    <col min="11325" max="11325" width="10.140625" style="12" customWidth="1"/>
    <col min="11326" max="11326" width="9.140625" style="12"/>
    <col min="11327" max="11327" width="11.85546875" style="12" customWidth="1"/>
    <col min="11328" max="11328" width="14.28515625" style="12" customWidth="1"/>
    <col min="11329" max="11528" width="9.140625" style="12"/>
    <col min="11529" max="11529" width="0" style="12" hidden="1" customWidth="1"/>
    <col min="11530" max="11530" width="15.5703125" style="12" customWidth="1"/>
    <col min="11531" max="11531" width="55.140625" style="12" customWidth="1"/>
    <col min="11532" max="11532" width="15.5703125" style="12" customWidth="1"/>
    <col min="11533" max="11534" width="13" style="12" customWidth="1"/>
    <col min="11535" max="11536" width="13.140625" style="12" customWidth="1"/>
    <col min="11537" max="11537" width="10.5703125" style="12" customWidth="1"/>
    <col min="11538" max="11538" width="12.42578125" style="12" customWidth="1"/>
    <col min="11539" max="11539" width="11.5703125" style="12" customWidth="1"/>
    <col min="11540" max="11540" width="12.28515625" style="12" customWidth="1"/>
    <col min="11541" max="11541" width="12.7109375" style="12" customWidth="1"/>
    <col min="11542" max="11542" width="12.5703125" style="12" customWidth="1"/>
    <col min="11543" max="11543" width="13.140625" style="12" customWidth="1"/>
    <col min="11544" max="11544" width="13.42578125" style="12" customWidth="1"/>
    <col min="11545" max="11545" width="10.28515625" style="12" customWidth="1"/>
    <col min="11546" max="11546" width="14.28515625" style="12" customWidth="1"/>
    <col min="11547" max="11547" width="12.85546875" style="12" customWidth="1"/>
    <col min="11548" max="11548" width="12" style="12" customWidth="1"/>
    <col min="11549" max="11549" width="16.28515625" style="12" customWidth="1"/>
    <col min="11550" max="11550" width="14.5703125" style="12" customWidth="1"/>
    <col min="11551" max="11551" width="16.85546875" style="12" customWidth="1"/>
    <col min="11552" max="11552" width="11.140625" style="12" customWidth="1"/>
    <col min="11553" max="11553" width="10.42578125" style="12" customWidth="1"/>
    <col min="11554" max="11554" width="10.85546875" style="12" customWidth="1"/>
    <col min="11555" max="11555" width="10.140625" style="12" customWidth="1"/>
    <col min="11556" max="11556" width="12.85546875" style="12" customWidth="1"/>
    <col min="11557" max="11558" width="11" style="12" customWidth="1"/>
    <col min="11559" max="11559" width="11.5703125" style="12" customWidth="1"/>
    <col min="11560" max="11560" width="11.28515625" style="12" customWidth="1"/>
    <col min="11561" max="11561" width="10.140625" style="12" customWidth="1"/>
    <col min="11562" max="11563" width="11.85546875" style="12" customWidth="1"/>
    <col min="11564" max="11564" width="12.28515625" style="12" customWidth="1"/>
    <col min="11565" max="11565" width="12.7109375" style="12" customWidth="1"/>
    <col min="11566" max="11566" width="15.140625" style="12" customWidth="1"/>
    <col min="11567" max="11567" width="10" style="12" customWidth="1"/>
    <col min="11568" max="11578" width="7.85546875" style="12" customWidth="1"/>
    <col min="11579" max="11579" width="9.140625" style="12" customWidth="1"/>
    <col min="11580" max="11580" width="8.28515625" style="12" customWidth="1"/>
    <col min="11581" max="11581" width="10.140625" style="12" customWidth="1"/>
    <col min="11582" max="11582" width="9.140625" style="12"/>
    <col min="11583" max="11583" width="11.85546875" style="12" customWidth="1"/>
    <col min="11584" max="11584" width="14.28515625" style="12" customWidth="1"/>
    <col min="11585" max="11784" width="9.140625" style="12"/>
    <col min="11785" max="11785" width="0" style="12" hidden="1" customWidth="1"/>
    <col min="11786" max="11786" width="15.5703125" style="12" customWidth="1"/>
    <col min="11787" max="11787" width="55.140625" style="12" customWidth="1"/>
    <col min="11788" max="11788" width="15.5703125" style="12" customWidth="1"/>
    <col min="11789" max="11790" width="13" style="12" customWidth="1"/>
    <col min="11791" max="11792" width="13.140625" style="12" customWidth="1"/>
    <col min="11793" max="11793" width="10.5703125" style="12" customWidth="1"/>
    <col min="11794" max="11794" width="12.42578125" style="12" customWidth="1"/>
    <col min="11795" max="11795" width="11.5703125" style="12" customWidth="1"/>
    <col min="11796" max="11796" width="12.28515625" style="12" customWidth="1"/>
    <col min="11797" max="11797" width="12.7109375" style="12" customWidth="1"/>
    <col min="11798" max="11798" width="12.5703125" style="12" customWidth="1"/>
    <col min="11799" max="11799" width="13.140625" style="12" customWidth="1"/>
    <col min="11800" max="11800" width="13.42578125" style="12" customWidth="1"/>
    <col min="11801" max="11801" width="10.28515625" style="12" customWidth="1"/>
    <col min="11802" max="11802" width="14.28515625" style="12" customWidth="1"/>
    <col min="11803" max="11803" width="12.85546875" style="12" customWidth="1"/>
    <col min="11804" max="11804" width="12" style="12" customWidth="1"/>
    <col min="11805" max="11805" width="16.28515625" style="12" customWidth="1"/>
    <col min="11806" max="11806" width="14.5703125" style="12" customWidth="1"/>
    <col min="11807" max="11807" width="16.85546875" style="12" customWidth="1"/>
    <col min="11808" max="11808" width="11.140625" style="12" customWidth="1"/>
    <col min="11809" max="11809" width="10.42578125" style="12" customWidth="1"/>
    <col min="11810" max="11810" width="10.85546875" style="12" customWidth="1"/>
    <col min="11811" max="11811" width="10.140625" style="12" customWidth="1"/>
    <col min="11812" max="11812" width="12.85546875" style="12" customWidth="1"/>
    <col min="11813" max="11814" width="11" style="12" customWidth="1"/>
    <col min="11815" max="11815" width="11.5703125" style="12" customWidth="1"/>
    <col min="11816" max="11816" width="11.28515625" style="12" customWidth="1"/>
    <col min="11817" max="11817" width="10.140625" style="12" customWidth="1"/>
    <col min="11818" max="11819" width="11.85546875" style="12" customWidth="1"/>
    <col min="11820" max="11820" width="12.28515625" style="12" customWidth="1"/>
    <col min="11821" max="11821" width="12.7109375" style="12" customWidth="1"/>
    <col min="11822" max="11822" width="15.140625" style="12" customWidth="1"/>
    <col min="11823" max="11823" width="10" style="12" customWidth="1"/>
    <col min="11824" max="11834" width="7.85546875" style="12" customWidth="1"/>
    <col min="11835" max="11835" width="9.140625" style="12" customWidth="1"/>
    <col min="11836" max="11836" width="8.28515625" style="12" customWidth="1"/>
    <col min="11837" max="11837" width="10.140625" style="12" customWidth="1"/>
    <col min="11838" max="11838" width="9.140625" style="12"/>
    <col min="11839" max="11839" width="11.85546875" style="12" customWidth="1"/>
    <col min="11840" max="11840" width="14.28515625" style="12" customWidth="1"/>
    <col min="11841" max="12040" width="9.140625" style="12"/>
    <col min="12041" max="12041" width="0" style="12" hidden="1" customWidth="1"/>
    <col min="12042" max="12042" width="15.5703125" style="12" customWidth="1"/>
    <col min="12043" max="12043" width="55.140625" style="12" customWidth="1"/>
    <col min="12044" max="12044" width="15.5703125" style="12" customWidth="1"/>
    <col min="12045" max="12046" width="13" style="12" customWidth="1"/>
    <col min="12047" max="12048" width="13.140625" style="12" customWidth="1"/>
    <col min="12049" max="12049" width="10.5703125" style="12" customWidth="1"/>
    <col min="12050" max="12050" width="12.42578125" style="12" customWidth="1"/>
    <col min="12051" max="12051" width="11.5703125" style="12" customWidth="1"/>
    <col min="12052" max="12052" width="12.28515625" style="12" customWidth="1"/>
    <col min="12053" max="12053" width="12.7109375" style="12" customWidth="1"/>
    <col min="12054" max="12054" width="12.5703125" style="12" customWidth="1"/>
    <col min="12055" max="12055" width="13.140625" style="12" customWidth="1"/>
    <col min="12056" max="12056" width="13.42578125" style="12" customWidth="1"/>
    <col min="12057" max="12057" width="10.28515625" style="12" customWidth="1"/>
    <col min="12058" max="12058" width="14.28515625" style="12" customWidth="1"/>
    <col min="12059" max="12059" width="12.85546875" style="12" customWidth="1"/>
    <col min="12060" max="12060" width="12" style="12" customWidth="1"/>
    <col min="12061" max="12061" width="16.28515625" style="12" customWidth="1"/>
    <col min="12062" max="12062" width="14.5703125" style="12" customWidth="1"/>
    <col min="12063" max="12063" width="16.85546875" style="12" customWidth="1"/>
    <col min="12064" max="12064" width="11.140625" style="12" customWidth="1"/>
    <col min="12065" max="12065" width="10.42578125" style="12" customWidth="1"/>
    <col min="12066" max="12066" width="10.85546875" style="12" customWidth="1"/>
    <col min="12067" max="12067" width="10.140625" style="12" customWidth="1"/>
    <col min="12068" max="12068" width="12.85546875" style="12" customWidth="1"/>
    <col min="12069" max="12070" width="11" style="12" customWidth="1"/>
    <col min="12071" max="12071" width="11.5703125" style="12" customWidth="1"/>
    <col min="12072" max="12072" width="11.28515625" style="12" customWidth="1"/>
    <col min="12073" max="12073" width="10.140625" style="12" customWidth="1"/>
    <col min="12074" max="12075" width="11.85546875" style="12" customWidth="1"/>
    <col min="12076" max="12076" width="12.28515625" style="12" customWidth="1"/>
    <col min="12077" max="12077" width="12.7109375" style="12" customWidth="1"/>
    <col min="12078" max="12078" width="15.140625" style="12" customWidth="1"/>
    <col min="12079" max="12079" width="10" style="12" customWidth="1"/>
    <col min="12080" max="12090" width="7.85546875" style="12" customWidth="1"/>
    <col min="12091" max="12091" width="9.140625" style="12" customWidth="1"/>
    <col min="12092" max="12092" width="8.28515625" style="12" customWidth="1"/>
    <col min="12093" max="12093" width="10.140625" style="12" customWidth="1"/>
    <col min="12094" max="12094" width="9.140625" style="12"/>
    <col min="12095" max="12095" width="11.85546875" style="12" customWidth="1"/>
    <col min="12096" max="12096" width="14.28515625" style="12" customWidth="1"/>
    <col min="12097" max="12296" width="9.140625" style="12"/>
    <col min="12297" max="12297" width="0" style="12" hidden="1" customWidth="1"/>
    <col min="12298" max="12298" width="15.5703125" style="12" customWidth="1"/>
    <col min="12299" max="12299" width="55.140625" style="12" customWidth="1"/>
    <col min="12300" max="12300" width="15.5703125" style="12" customWidth="1"/>
    <col min="12301" max="12302" width="13" style="12" customWidth="1"/>
    <col min="12303" max="12304" width="13.140625" style="12" customWidth="1"/>
    <col min="12305" max="12305" width="10.5703125" style="12" customWidth="1"/>
    <col min="12306" max="12306" width="12.42578125" style="12" customWidth="1"/>
    <col min="12307" max="12307" width="11.5703125" style="12" customWidth="1"/>
    <col min="12308" max="12308" width="12.28515625" style="12" customWidth="1"/>
    <col min="12309" max="12309" width="12.7109375" style="12" customWidth="1"/>
    <col min="12310" max="12310" width="12.5703125" style="12" customWidth="1"/>
    <col min="12311" max="12311" width="13.140625" style="12" customWidth="1"/>
    <col min="12312" max="12312" width="13.42578125" style="12" customWidth="1"/>
    <col min="12313" max="12313" width="10.28515625" style="12" customWidth="1"/>
    <col min="12314" max="12314" width="14.28515625" style="12" customWidth="1"/>
    <col min="12315" max="12315" width="12.85546875" style="12" customWidth="1"/>
    <col min="12316" max="12316" width="12" style="12" customWidth="1"/>
    <col min="12317" max="12317" width="16.28515625" style="12" customWidth="1"/>
    <col min="12318" max="12318" width="14.5703125" style="12" customWidth="1"/>
    <col min="12319" max="12319" width="16.85546875" style="12" customWidth="1"/>
    <col min="12320" max="12320" width="11.140625" style="12" customWidth="1"/>
    <col min="12321" max="12321" width="10.42578125" style="12" customWidth="1"/>
    <col min="12322" max="12322" width="10.85546875" style="12" customWidth="1"/>
    <col min="12323" max="12323" width="10.140625" style="12" customWidth="1"/>
    <col min="12324" max="12324" width="12.85546875" style="12" customWidth="1"/>
    <col min="12325" max="12326" width="11" style="12" customWidth="1"/>
    <col min="12327" max="12327" width="11.5703125" style="12" customWidth="1"/>
    <col min="12328" max="12328" width="11.28515625" style="12" customWidth="1"/>
    <col min="12329" max="12329" width="10.140625" style="12" customWidth="1"/>
    <col min="12330" max="12331" width="11.85546875" style="12" customWidth="1"/>
    <col min="12332" max="12332" width="12.28515625" style="12" customWidth="1"/>
    <col min="12333" max="12333" width="12.7109375" style="12" customWidth="1"/>
    <col min="12334" max="12334" width="15.140625" style="12" customWidth="1"/>
    <col min="12335" max="12335" width="10" style="12" customWidth="1"/>
    <col min="12336" max="12346" width="7.85546875" style="12" customWidth="1"/>
    <col min="12347" max="12347" width="9.140625" style="12" customWidth="1"/>
    <col min="12348" max="12348" width="8.28515625" style="12" customWidth="1"/>
    <col min="12349" max="12349" width="10.140625" style="12" customWidth="1"/>
    <col min="12350" max="12350" width="9.140625" style="12"/>
    <col min="12351" max="12351" width="11.85546875" style="12" customWidth="1"/>
    <col min="12352" max="12352" width="14.28515625" style="12" customWidth="1"/>
    <col min="12353" max="12552" width="9.140625" style="12"/>
    <col min="12553" max="12553" width="0" style="12" hidden="1" customWidth="1"/>
    <col min="12554" max="12554" width="15.5703125" style="12" customWidth="1"/>
    <col min="12555" max="12555" width="55.140625" style="12" customWidth="1"/>
    <col min="12556" max="12556" width="15.5703125" style="12" customWidth="1"/>
    <col min="12557" max="12558" width="13" style="12" customWidth="1"/>
    <col min="12559" max="12560" width="13.140625" style="12" customWidth="1"/>
    <col min="12561" max="12561" width="10.5703125" style="12" customWidth="1"/>
    <col min="12562" max="12562" width="12.42578125" style="12" customWidth="1"/>
    <col min="12563" max="12563" width="11.5703125" style="12" customWidth="1"/>
    <col min="12564" max="12564" width="12.28515625" style="12" customWidth="1"/>
    <col min="12565" max="12565" width="12.7109375" style="12" customWidth="1"/>
    <col min="12566" max="12566" width="12.5703125" style="12" customWidth="1"/>
    <col min="12567" max="12567" width="13.140625" style="12" customWidth="1"/>
    <col min="12568" max="12568" width="13.42578125" style="12" customWidth="1"/>
    <col min="12569" max="12569" width="10.28515625" style="12" customWidth="1"/>
    <col min="12570" max="12570" width="14.28515625" style="12" customWidth="1"/>
    <col min="12571" max="12571" width="12.85546875" style="12" customWidth="1"/>
    <col min="12572" max="12572" width="12" style="12" customWidth="1"/>
    <col min="12573" max="12573" width="16.28515625" style="12" customWidth="1"/>
    <col min="12574" max="12574" width="14.5703125" style="12" customWidth="1"/>
    <col min="12575" max="12575" width="16.85546875" style="12" customWidth="1"/>
    <col min="12576" max="12576" width="11.140625" style="12" customWidth="1"/>
    <col min="12577" max="12577" width="10.42578125" style="12" customWidth="1"/>
    <col min="12578" max="12578" width="10.85546875" style="12" customWidth="1"/>
    <col min="12579" max="12579" width="10.140625" style="12" customWidth="1"/>
    <col min="12580" max="12580" width="12.85546875" style="12" customWidth="1"/>
    <col min="12581" max="12582" width="11" style="12" customWidth="1"/>
    <col min="12583" max="12583" width="11.5703125" style="12" customWidth="1"/>
    <col min="12584" max="12584" width="11.28515625" style="12" customWidth="1"/>
    <col min="12585" max="12585" width="10.140625" style="12" customWidth="1"/>
    <col min="12586" max="12587" width="11.85546875" style="12" customWidth="1"/>
    <col min="12588" max="12588" width="12.28515625" style="12" customWidth="1"/>
    <col min="12589" max="12589" width="12.7109375" style="12" customWidth="1"/>
    <col min="12590" max="12590" width="15.140625" style="12" customWidth="1"/>
    <col min="12591" max="12591" width="10" style="12" customWidth="1"/>
    <col min="12592" max="12602" width="7.85546875" style="12" customWidth="1"/>
    <col min="12603" max="12603" width="9.140625" style="12" customWidth="1"/>
    <col min="12604" max="12604" width="8.28515625" style="12" customWidth="1"/>
    <col min="12605" max="12605" width="10.140625" style="12" customWidth="1"/>
    <col min="12606" max="12606" width="9.140625" style="12"/>
    <col min="12607" max="12607" width="11.85546875" style="12" customWidth="1"/>
    <col min="12608" max="12608" width="14.28515625" style="12" customWidth="1"/>
    <col min="12609" max="12808" width="9.140625" style="12"/>
    <col min="12809" max="12809" width="0" style="12" hidden="1" customWidth="1"/>
    <col min="12810" max="12810" width="15.5703125" style="12" customWidth="1"/>
    <col min="12811" max="12811" width="55.140625" style="12" customWidth="1"/>
    <col min="12812" max="12812" width="15.5703125" style="12" customWidth="1"/>
    <col min="12813" max="12814" width="13" style="12" customWidth="1"/>
    <col min="12815" max="12816" width="13.140625" style="12" customWidth="1"/>
    <col min="12817" max="12817" width="10.5703125" style="12" customWidth="1"/>
    <col min="12818" max="12818" width="12.42578125" style="12" customWidth="1"/>
    <col min="12819" max="12819" width="11.5703125" style="12" customWidth="1"/>
    <col min="12820" max="12820" width="12.28515625" style="12" customWidth="1"/>
    <col min="12821" max="12821" width="12.7109375" style="12" customWidth="1"/>
    <col min="12822" max="12822" width="12.5703125" style="12" customWidth="1"/>
    <col min="12823" max="12823" width="13.140625" style="12" customWidth="1"/>
    <col min="12824" max="12824" width="13.42578125" style="12" customWidth="1"/>
    <col min="12825" max="12825" width="10.28515625" style="12" customWidth="1"/>
    <col min="12826" max="12826" width="14.28515625" style="12" customWidth="1"/>
    <col min="12827" max="12827" width="12.85546875" style="12" customWidth="1"/>
    <col min="12828" max="12828" width="12" style="12" customWidth="1"/>
    <col min="12829" max="12829" width="16.28515625" style="12" customWidth="1"/>
    <col min="12830" max="12830" width="14.5703125" style="12" customWidth="1"/>
    <col min="12831" max="12831" width="16.85546875" style="12" customWidth="1"/>
    <col min="12832" max="12832" width="11.140625" style="12" customWidth="1"/>
    <col min="12833" max="12833" width="10.42578125" style="12" customWidth="1"/>
    <col min="12834" max="12834" width="10.85546875" style="12" customWidth="1"/>
    <col min="12835" max="12835" width="10.140625" style="12" customWidth="1"/>
    <col min="12836" max="12836" width="12.85546875" style="12" customWidth="1"/>
    <col min="12837" max="12838" width="11" style="12" customWidth="1"/>
    <col min="12839" max="12839" width="11.5703125" style="12" customWidth="1"/>
    <col min="12840" max="12840" width="11.28515625" style="12" customWidth="1"/>
    <col min="12841" max="12841" width="10.140625" style="12" customWidth="1"/>
    <col min="12842" max="12843" width="11.85546875" style="12" customWidth="1"/>
    <col min="12844" max="12844" width="12.28515625" style="12" customWidth="1"/>
    <col min="12845" max="12845" width="12.7109375" style="12" customWidth="1"/>
    <col min="12846" max="12846" width="15.140625" style="12" customWidth="1"/>
    <col min="12847" max="12847" width="10" style="12" customWidth="1"/>
    <col min="12848" max="12858" width="7.85546875" style="12" customWidth="1"/>
    <col min="12859" max="12859" width="9.140625" style="12" customWidth="1"/>
    <col min="12860" max="12860" width="8.28515625" style="12" customWidth="1"/>
    <col min="12861" max="12861" width="10.140625" style="12" customWidth="1"/>
    <col min="12862" max="12862" width="9.140625" style="12"/>
    <col min="12863" max="12863" width="11.85546875" style="12" customWidth="1"/>
    <col min="12864" max="12864" width="14.28515625" style="12" customWidth="1"/>
    <col min="12865" max="13064" width="9.140625" style="12"/>
    <col min="13065" max="13065" width="0" style="12" hidden="1" customWidth="1"/>
    <col min="13066" max="13066" width="15.5703125" style="12" customWidth="1"/>
    <col min="13067" max="13067" width="55.140625" style="12" customWidth="1"/>
    <col min="13068" max="13068" width="15.5703125" style="12" customWidth="1"/>
    <col min="13069" max="13070" width="13" style="12" customWidth="1"/>
    <col min="13071" max="13072" width="13.140625" style="12" customWidth="1"/>
    <col min="13073" max="13073" width="10.5703125" style="12" customWidth="1"/>
    <col min="13074" max="13074" width="12.42578125" style="12" customWidth="1"/>
    <col min="13075" max="13075" width="11.5703125" style="12" customWidth="1"/>
    <col min="13076" max="13076" width="12.28515625" style="12" customWidth="1"/>
    <col min="13077" max="13077" width="12.7109375" style="12" customWidth="1"/>
    <col min="13078" max="13078" width="12.5703125" style="12" customWidth="1"/>
    <col min="13079" max="13079" width="13.140625" style="12" customWidth="1"/>
    <col min="13080" max="13080" width="13.42578125" style="12" customWidth="1"/>
    <col min="13081" max="13081" width="10.28515625" style="12" customWidth="1"/>
    <col min="13082" max="13082" width="14.28515625" style="12" customWidth="1"/>
    <col min="13083" max="13083" width="12.85546875" style="12" customWidth="1"/>
    <col min="13084" max="13084" width="12" style="12" customWidth="1"/>
    <col min="13085" max="13085" width="16.28515625" style="12" customWidth="1"/>
    <col min="13086" max="13086" width="14.5703125" style="12" customWidth="1"/>
    <col min="13087" max="13087" width="16.85546875" style="12" customWidth="1"/>
    <col min="13088" max="13088" width="11.140625" style="12" customWidth="1"/>
    <col min="13089" max="13089" width="10.42578125" style="12" customWidth="1"/>
    <col min="13090" max="13090" width="10.85546875" style="12" customWidth="1"/>
    <col min="13091" max="13091" width="10.140625" style="12" customWidth="1"/>
    <col min="13092" max="13092" width="12.85546875" style="12" customWidth="1"/>
    <col min="13093" max="13094" width="11" style="12" customWidth="1"/>
    <col min="13095" max="13095" width="11.5703125" style="12" customWidth="1"/>
    <col min="13096" max="13096" width="11.28515625" style="12" customWidth="1"/>
    <col min="13097" max="13097" width="10.140625" style="12" customWidth="1"/>
    <col min="13098" max="13099" width="11.85546875" style="12" customWidth="1"/>
    <col min="13100" max="13100" width="12.28515625" style="12" customWidth="1"/>
    <col min="13101" max="13101" width="12.7109375" style="12" customWidth="1"/>
    <col min="13102" max="13102" width="15.140625" style="12" customWidth="1"/>
    <col min="13103" max="13103" width="10" style="12" customWidth="1"/>
    <col min="13104" max="13114" width="7.85546875" style="12" customWidth="1"/>
    <col min="13115" max="13115" width="9.140625" style="12" customWidth="1"/>
    <col min="13116" max="13116" width="8.28515625" style="12" customWidth="1"/>
    <col min="13117" max="13117" width="10.140625" style="12" customWidth="1"/>
    <col min="13118" max="13118" width="9.140625" style="12"/>
    <col min="13119" max="13119" width="11.85546875" style="12" customWidth="1"/>
    <col min="13120" max="13120" width="14.28515625" style="12" customWidth="1"/>
    <col min="13121" max="13320" width="9.140625" style="12"/>
    <col min="13321" max="13321" width="0" style="12" hidden="1" customWidth="1"/>
    <col min="13322" max="13322" width="15.5703125" style="12" customWidth="1"/>
    <col min="13323" max="13323" width="55.140625" style="12" customWidth="1"/>
    <col min="13324" max="13324" width="15.5703125" style="12" customWidth="1"/>
    <col min="13325" max="13326" width="13" style="12" customWidth="1"/>
    <col min="13327" max="13328" width="13.140625" style="12" customWidth="1"/>
    <col min="13329" max="13329" width="10.5703125" style="12" customWidth="1"/>
    <col min="13330" max="13330" width="12.42578125" style="12" customWidth="1"/>
    <col min="13331" max="13331" width="11.5703125" style="12" customWidth="1"/>
    <col min="13332" max="13332" width="12.28515625" style="12" customWidth="1"/>
    <col min="13333" max="13333" width="12.7109375" style="12" customWidth="1"/>
    <col min="13334" max="13334" width="12.5703125" style="12" customWidth="1"/>
    <col min="13335" max="13335" width="13.140625" style="12" customWidth="1"/>
    <col min="13336" max="13336" width="13.42578125" style="12" customWidth="1"/>
    <col min="13337" max="13337" width="10.28515625" style="12" customWidth="1"/>
    <col min="13338" max="13338" width="14.28515625" style="12" customWidth="1"/>
    <col min="13339" max="13339" width="12.85546875" style="12" customWidth="1"/>
    <col min="13340" max="13340" width="12" style="12" customWidth="1"/>
    <col min="13341" max="13341" width="16.28515625" style="12" customWidth="1"/>
    <col min="13342" max="13342" width="14.5703125" style="12" customWidth="1"/>
    <col min="13343" max="13343" width="16.85546875" style="12" customWidth="1"/>
    <col min="13344" max="13344" width="11.140625" style="12" customWidth="1"/>
    <col min="13345" max="13345" width="10.42578125" style="12" customWidth="1"/>
    <col min="13346" max="13346" width="10.85546875" style="12" customWidth="1"/>
    <col min="13347" max="13347" width="10.140625" style="12" customWidth="1"/>
    <col min="13348" max="13348" width="12.85546875" style="12" customWidth="1"/>
    <col min="13349" max="13350" width="11" style="12" customWidth="1"/>
    <col min="13351" max="13351" width="11.5703125" style="12" customWidth="1"/>
    <col min="13352" max="13352" width="11.28515625" style="12" customWidth="1"/>
    <col min="13353" max="13353" width="10.140625" style="12" customWidth="1"/>
    <col min="13354" max="13355" width="11.85546875" style="12" customWidth="1"/>
    <col min="13356" max="13356" width="12.28515625" style="12" customWidth="1"/>
    <col min="13357" max="13357" width="12.7109375" style="12" customWidth="1"/>
    <col min="13358" max="13358" width="15.140625" style="12" customWidth="1"/>
    <col min="13359" max="13359" width="10" style="12" customWidth="1"/>
    <col min="13360" max="13370" width="7.85546875" style="12" customWidth="1"/>
    <col min="13371" max="13371" width="9.140625" style="12" customWidth="1"/>
    <col min="13372" max="13372" width="8.28515625" style="12" customWidth="1"/>
    <col min="13373" max="13373" width="10.140625" style="12" customWidth="1"/>
    <col min="13374" max="13374" width="9.140625" style="12"/>
    <col min="13375" max="13375" width="11.85546875" style="12" customWidth="1"/>
    <col min="13376" max="13376" width="14.28515625" style="12" customWidth="1"/>
    <col min="13377" max="13576" width="9.140625" style="12"/>
    <col min="13577" max="13577" width="0" style="12" hidden="1" customWidth="1"/>
    <col min="13578" max="13578" width="15.5703125" style="12" customWidth="1"/>
    <col min="13579" max="13579" width="55.140625" style="12" customWidth="1"/>
    <col min="13580" max="13580" width="15.5703125" style="12" customWidth="1"/>
    <col min="13581" max="13582" width="13" style="12" customWidth="1"/>
    <col min="13583" max="13584" width="13.140625" style="12" customWidth="1"/>
    <col min="13585" max="13585" width="10.5703125" style="12" customWidth="1"/>
    <col min="13586" max="13586" width="12.42578125" style="12" customWidth="1"/>
    <col min="13587" max="13587" width="11.5703125" style="12" customWidth="1"/>
    <col min="13588" max="13588" width="12.28515625" style="12" customWidth="1"/>
    <col min="13589" max="13589" width="12.7109375" style="12" customWidth="1"/>
    <col min="13590" max="13590" width="12.5703125" style="12" customWidth="1"/>
    <col min="13591" max="13591" width="13.140625" style="12" customWidth="1"/>
    <col min="13592" max="13592" width="13.42578125" style="12" customWidth="1"/>
    <col min="13593" max="13593" width="10.28515625" style="12" customWidth="1"/>
    <col min="13594" max="13594" width="14.28515625" style="12" customWidth="1"/>
    <col min="13595" max="13595" width="12.85546875" style="12" customWidth="1"/>
    <col min="13596" max="13596" width="12" style="12" customWidth="1"/>
    <col min="13597" max="13597" width="16.28515625" style="12" customWidth="1"/>
    <col min="13598" max="13598" width="14.5703125" style="12" customWidth="1"/>
    <col min="13599" max="13599" width="16.85546875" style="12" customWidth="1"/>
    <col min="13600" max="13600" width="11.140625" style="12" customWidth="1"/>
    <col min="13601" max="13601" width="10.42578125" style="12" customWidth="1"/>
    <col min="13602" max="13602" width="10.85546875" style="12" customWidth="1"/>
    <col min="13603" max="13603" width="10.140625" style="12" customWidth="1"/>
    <col min="13604" max="13604" width="12.85546875" style="12" customWidth="1"/>
    <col min="13605" max="13606" width="11" style="12" customWidth="1"/>
    <col min="13607" max="13607" width="11.5703125" style="12" customWidth="1"/>
    <col min="13608" max="13608" width="11.28515625" style="12" customWidth="1"/>
    <col min="13609" max="13609" width="10.140625" style="12" customWidth="1"/>
    <col min="13610" max="13611" width="11.85546875" style="12" customWidth="1"/>
    <col min="13612" max="13612" width="12.28515625" style="12" customWidth="1"/>
    <col min="13613" max="13613" width="12.7109375" style="12" customWidth="1"/>
    <col min="13614" max="13614" width="15.140625" style="12" customWidth="1"/>
    <col min="13615" max="13615" width="10" style="12" customWidth="1"/>
    <col min="13616" max="13626" width="7.85546875" style="12" customWidth="1"/>
    <col min="13627" max="13627" width="9.140625" style="12" customWidth="1"/>
    <col min="13628" max="13628" width="8.28515625" style="12" customWidth="1"/>
    <col min="13629" max="13629" width="10.140625" style="12" customWidth="1"/>
    <col min="13630" max="13630" width="9.140625" style="12"/>
    <col min="13631" max="13631" width="11.85546875" style="12" customWidth="1"/>
    <col min="13632" max="13632" width="14.28515625" style="12" customWidth="1"/>
    <col min="13633" max="13832" width="9.140625" style="12"/>
    <col min="13833" max="13833" width="0" style="12" hidden="1" customWidth="1"/>
    <col min="13834" max="13834" width="15.5703125" style="12" customWidth="1"/>
    <col min="13835" max="13835" width="55.140625" style="12" customWidth="1"/>
    <col min="13836" max="13836" width="15.5703125" style="12" customWidth="1"/>
    <col min="13837" max="13838" width="13" style="12" customWidth="1"/>
    <col min="13839" max="13840" width="13.140625" style="12" customWidth="1"/>
    <col min="13841" max="13841" width="10.5703125" style="12" customWidth="1"/>
    <col min="13842" max="13842" width="12.42578125" style="12" customWidth="1"/>
    <col min="13843" max="13843" width="11.5703125" style="12" customWidth="1"/>
    <col min="13844" max="13844" width="12.28515625" style="12" customWidth="1"/>
    <col min="13845" max="13845" width="12.7109375" style="12" customWidth="1"/>
    <col min="13846" max="13846" width="12.5703125" style="12" customWidth="1"/>
    <col min="13847" max="13847" width="13.140625" style="12" customWidth="1"/>
    <col min="13848" max="13848" width="13.42578125" style="12" customWidth="1"/>
    <col min="13849" max="13849" width="10.28515625" style="12" customWidth="1"/>
    <col min="13850" max="13850" width="14.28515625" style="12" customWidth="1"/>
    <col min="13851" max="13851" width="12.85546875" style="12" customWidth="1"/>
    <col min="13852" max="13852" width="12" style="12" customWidth="1"/>
    <col min="13853" max="13853" width="16.28515625" style="12" customWidth="1"/>
    <col min="13854" max="13854" width="14.5703125" style="12" customWidth="1"/>
    <col min="13855" max="13855" width="16.85546875" style="12" customWidth="1"/>
    <col min="13856" max="13856" width="11.140625" style="12" customWidth="1"/>
    <col min="13857" max="13857" width="10.42578125" style="12" customWidth="1"/>
    <col min="13858" max="13858" width="10.85546875" style="12" customWidth="1"/>
    <col min="13859" max="13859" width="10.140625" style="12" customWidth="1"/>
    <col min="13860" max="13860" width="12.85546875" style="12" customWidth="1"/>
    <col min="13861" max="13862" width="11" style="12" customWidth="1"/>
    <col min="13863" max="13863" width="11.5703125" style="12" customWidth="1"/>
    <col min="13864" max="13864" width="11.28515625" style="12" customWidth="1"/>
    <col min="13865" max="13865" width="10.140625" style="12" customWidth="1"/>
    <col min="13866" max="13867" width="11.85546875" style="12" customWidth="1"/>
    <col min="13868" max="13868" width="12.28515625" style="12" customWidth="1"/>
    <col min="13869" max="13869" width="12.7109375" style="12" customWidth="1"/>
    <col min="13870" max="13870" width="15.140625" style="12" customWidth="1"/>
    <col min="13871" max="13871" width="10" style="12" customWidth="1"/>
    <col min="13872" max="13882" width="7.85546875" style="12" customWidth="1"/>
    <col min="13883" max="13883" width="9.140625" style="12" customWidth="1"/>
    <col min="13884" max="13884" width="8.28515625" style="12" customWidth="1"/>
    <col min="13885" max="13885" width="10.140625" style="12" customWidth="1"/>
    <col min="13886" max="13886" width="9.140625" style="12"/>
    <col min="13887" max="13887" width="11.85546875" style="12" customWidth="1"/>
    <col min="13888" max="13888" width="14.28515625" style="12" customWidth="1"/>
    <col min="13889" max="14088" width="9.140625" style="12"/>
    <col min="14089" max="14089" width="0" style="12" hidden="1" customWidth="1"/>
    <col min="14090" max="14090" width="15.5703125" style="12" customWidth="1"/>
    <col min="14091" max="14091" width="55.140625" style="12" customWidth="1"/>
    <col min="14092" max="14092" width="15.5703125" style="12" customWidth="1"/>
    <col min="14093" max="14094" width="13" style="12" customWidth="1"/>
    <col min="14095" max="14096" width="13.140625" style="12" customWidth="1"/>
    <col min="14097" max="14097" width="10.5703125" style="12" customWidth="1"/>
    <col min="14098" max="14098" width="12.42578125" style="12" customWidth="1"/>
    <col min="14099" max="14099" width="11.5703125" style="12" customWidth="1"/>
    <col min="14100" max="14100" width="12.28515625" style="12" customWidth="1"/>
    <col min="14101" max="14101" width="12.7109375" style="12" customWidth="1"/>
    <col min="14102" max="14102" width="12.5703125" style="12" customWidth="1"/>
    <col min="14103" max="14103" width="13.140625" style="12" customWidth="1"/>
    <col min="14104" max="14104" width="13.42578125" style="12" customWidth="1"/>
    <col min="14105" max="14105" width="10.28515625" style="12" customWidth="1"/>
    <col min="14106" max="14106" width="14.28515625" style="12" customWidth="1"/>
    <col min="14107" max="14107" width="12.85546875" style="12" customWidth="1"/>
    <col min="14108" max="14108" width="12" style="12" customWidth="1"/>
    <col min="14109" max="14109" width="16.28515625" style="12" customWidth="1"/>
    <col min="14110" max="14110" width="14.5703125" style="12" customWidth="1"/>
    <col min="14111" max="14111" width="16.85546875" style="12" customWidth="1"/>
    <col min="14112" max="14112" width="11.140625" style="12" customWidth="1"/>
    <col min="14113" max="14113" width="10.42578125" style="12" customWidth="1"/>
    <col min="14114" max="14114" width="10.85546875" style="12" customWidth="1"/>
    <col min="14115" max="14115" width="10.140625" style="12" customWidth="1"/>
    <col min="14116" max="14116" width="12.85546875" style="12" customWidth="1"/>
    <col min="14117" max="14118" width="11" style="12" customWidth="1"/>
    <col min="14119" max="14119" width="11.5703125" style="12" customWidth="1"/>
    <col min="14120" max="14120" width="11.28515625" style="12" customWidth="1"/>
    <col min="14121" max="14121" width="10.140625" style="12" customWidth="1"/>
    <col min="14122" max="14123" width="11.85546875" style="12" customWidth="1"/>
    <col min="14124" max="14124" width="12.28515625" style="12" customWidth="1"/>
    <col min="14125" max="14125" width="12.7109375" style="12" customWidth="1"/>
    <col min="14126" max="14126" width="15.140625" style="12" customWidth="1"/>
    <col min="14127" max="14127" width="10" style="12" customWidth="1"/>
    <col min="14128" max="14138" width="7.85546875" style="12" customWidth="1"/>
    <col min="14139" max="14139" width="9.140625" style="12" customWidth="1"/>
    <col min="14140" max="14140" width="8.28515625" style="12" customWidth="1"/>
    <col min="14141" max="14141" width="10.140625" style="12" customWidth="1"/>
    <col min="14142" max="14142" width="9.140625" style="12"/>
    <col min="14143" max="14143" width="11.85546875" style="12" customWidth="1"/>
    <col min="14144" max="14144" width="14.28515625" style="12" customWidth="1"/>
    <col min="14145" max="14344" width="9.140625" style="12"/>
    <col min="14345" max="14345" width="0" style="12" hidden="1" customWidth="1"/>
    <col min="14346" max="14346" width="15.5703125" style="12" customWidth="1"/>
    <col min="14347" max="14347" width="55.140625" style="12" customWidth="1"/>
    <col min="14348" max="14348" width="15.5703125" style="12" customWidth="1"/>
    <col min="14349" max="14350" width="13" style="12" customWidth="1"/>
    <col min="14351" max="14352" width="13.140625" style="12" customWidth="1"/>
    <col min="14353" max="14353" width="10.5703125" style="12" customWidth="1"/>
    <col min="14354" max="14354" width="12.42578125" style="12" customWidth="1"/>
    <col min="14355" max="14355" width="11.5703125" style="12" customWidth="1"/>
    <col min="14356" max="14356" width="12.28515625" style="12" customWidth="1"/>
    <col min="14357" max="14357" width="12.7109375" style="12" customWidth="1"/>
    <col min="14358" max="14358" width="12.5703125" style="12" customWidth="1"/>
    <col min="14359" max="14359" width="13.140625" style="12" customWidth="1"/>
    <col min="14360" max="14360" width="13.42578125" style="12" customWidth="1"/>
    <col min="14361" max="14361" width="10.28515625" style="12" customWidth="1"/>
    <col min="14362" max="14362" width="14.28515625" style="12" customWidth="1"/>
    <col min="14363" max="14363" width="12.85546875" style="12" customWidth="1"/>
    <col min="14364" max="14364" width="12" style="12" customWidth="1"/>
    <col min="14365" max="14365" width="16.28515625" style="12" customWidth="1"/>
    <col min="14366" max="14366" width="14.5703125" style="12" customWidth="1"/>
    <col min="14367" max="14367" width="16.85546875" style="12" customWidth="1"/>
    <col min="14368" max="14368" width="11.140625" style="12" customWidth="1"/>
    <col min="14369" max="14369" width="10.42578125" style="12" customWidth="1"/>
    <col min="14370" max="14370" width="10.85546875" style="12" customWidth="1"/>
    <col min="14371" max="14371" width="10.140625" style="12" customWidth="1"/>
    <col min="14372" max="14372" width="12.85546875" style="12" customWidth="1"/>
    <col min="14373" max="14374" width="11" style="12" customWidth="1"/>
    <col min="14375" max="14375" width="11.5703125" style="12" customWidth="1"/>
    <col min="14376" max="14376" width="11.28515625" style="12" customWidth="1"/>
    <col min="14377" max="14377" width="10.140625" style="12" customWidth="1"/>
    <col min="14378" max="14379" width="11.85546875" style="12" customWidth="1"/>
    <col min="14380" max="14380" width="12.28515625" style="12" customWidth="1"/>
    <col min="14381" max="14381" width="12.7109375" style="12" customWidth="1"/>
    <col min="14382" max="14382" width="15.140625" style="12" customWidth="1"/>
    <col min="14383" max="14383" width="10" style="12" customWidth="1"/>
    <col min="14384" max="14394" width="7.85546875" style="12" customWidth="1"/>
    <col min="14395" max="14395" width="9.140625" style="12" customWidth="1"/>
    <col min="14396" max="14396" width="8.28515625" style="12" customWidth="1"/>
    <col min="14397" max="14397" width="10.140625" style="12" customWidth="1"/>
    <col min="14398" max="14398" width="9.140625" style="12"/>
    <col min="14399" max="14399" width="11.85546875" style="12" customWidth="1"/>
    <col min="14400" max="14400" width="14.28515625" style="12" customWidth="1"/>
    <col min="14401" max="14600" width="9.140625" style="12"/>
    <col min="14601" max="14601" width="0" style="12" hidden="1" customWidth="1"/>
    <col min="14602" max="14602" width="15.5703125" style="12" customWidth="1"/>
    <col min="14603" max="14603" width="55.140625" style="12" customWidth="1"/>
    <col min="14604" max="14604" width="15.5703125" style="12" customWidth="1"/>
    <col min="14605" max="14606" width="13" style="12" customWidth="1"/>
    <col min="14607" max="14608" width="13.140625" style="12" customWidth="1"/>
    <col min="14609" max="14609" width="10.5703125" style="12" customWidth="1"/>
    <col min="14610" max="14610" width="12.42578125" style="12" customWidth="1"/>
    <col min="14611" max="14611" width="11.5703125" style="12" customWidth="1"/>
    <col min="14612" max="14612" width="12.28515625" style="12" customWidth="1"/>
    <col min="14613" max="14613" width="12.7109375" style="12" customWidth="1"/>
    <col min="14614" max="14614" width="12.5703125" style="12" customWidth="1"/>
    <col min="14615" max="14615" width="13.140625" style="12" customWidth="1"/>
    <col min="14616" max="14616" width="13.42578125" style="12" customWidth="1"/>
    <col min="14617" max="14617" width="10.28515625" style="12" customWidth="1"/>
    <col min="14618" max="14618" width="14.28515625" style="12" customWidth="1"/>
    <col min="14619" max="14619" width="12.85546875" style="12" customWidth="1"/>
    <col min="14620" max="14620" width="12" style="12" customWidth="1"/>
    <col min="14621" max="14621" width="16.28515625" style="12" customWidth="1"/>
    <col min="14622" max="14622" width="14.5703125" style="12" customWidth="1"/>
    <col min="14623" max="14623" width="16.85546875" style="12" customWidth="1"/>
    <col min="14624" max="14624" width="11.140625" style="12" customWidth="1"/>
    <col min="14625" max="14625" width="10.42578125" style="12" customWidth="1"/>
    <col min="14626" max="14626" width="10.85546875" style="12" customWidth="1"/>
    <col min="14627" max="14627" width="10.140625" style="12" customWidth="1"/>
    <col min="14628" max="14628" width="12.85546875" style="12" customWidth="1"/>
    <col min="14629" max="14630" width="11" style="12" customWidth="1"/>
    <col min="14631" max="14631" width="11.5703125" style="12" customWidth="1"/>
    <col min="14632" max="14632" width="11.28515625" style="12" customWidth="1"/>
    <col min="14633" max="14633" width="10.140625" style="12" customWidth="1"/>
    <col min="14634" max="14635" width="11.85546875" style="12" customWidth="1"/>
    <col min="14636" max="14636" width="12.28515625" style="12" customWidth="1"/>
    <col min="14637" max="14637" width="12.7109375" style="12" customWidth="1"/>
    <col min="14638" max="14638" width="15.140625" style="12" customWidth="1"/>
    <col min="14639" max="14639" width="10" style="12" customWidth="1"/>
    <col min="14640" max="14650" width="7.85546875" style="12" customWidth="1"/>
    <col min="14651" max="14651" width="9.140625" style="12" customWidth="1"/>
    <col min="14652" max="14652" width="8.28515625" style="12" customWidth="1"/>
    <col min="14653" max="14653" width="10.140625" style="12" customWidth="1"/>
    <col min="14654" max="14654" width="9.140625" style="12"/>
    <col min="14655" max="14655" width="11.85546875" style="12" customWidth="1"/>
    <col min="14656" max="14656" width="14.28515625" style="12" customWidth="1"/>
    <col min="14657" max="14856" width="9.140625" style="12"/>
    <col min="14857" max="14857" width="0" style="12" hidden="1" customWidth="1"/>
    <col min="14858" max="14858" width="15.5703125" style="12" customWidth="1"/>
    <col min="14859" max="14859" width="55.140625" style="12" customWidth="1"/>
    <col min="14860" max="14860" width="15.5703125" style="12" customWidth="1"/>
    <col min="14861" max="14862" width="13" style="12" customWidth="1"/>
    <col min="14863" max="14864" width="13.140625" style="12" customWidth="1"/>
    <col min="14865" max="14865" width="10.5703125" style="12" customWidth="1"/>
    <col min="14866" max="14866" width="12.42578125" style="12" customWidth="1"/>
    <col min="14867" max="14867" width="11.5703125" style="12" customWidth="1"/>
    <col min="14868" max="14868" width="12.28515625" style="12" customWidth="1"/>
    <col min="14869" max="14869" width="12.7109375" style="12" customWidth="1"/>
    <col min="14870" max="14870" width="12.5703125" style="12" customWidth="1"/>
    <col min="14871" max="14871" width="13.140625" style="12" customWidth="1"/>
    <col min="14872" max="14872" width="13.42578125" style="12" customWidth="1"/>
    <col min="14873" max="14873" width="10.28515625" style="12" customWidth="1"/>
    <col min="14874" max="14874" width="14.28515625" style="12" customWidth="1"/>
    <col min="14875" max="14875" width="12.85546875" style="12" customWidth="1"/>
    <col min="14876" max="14876" width="12" style="12" customWidth="1"/>
    <col min="14877" max="14877" width="16.28515625" style="12" customWidth="1"/>
    <col min="14878" max="14878" width="14.5703125" style="12" customWidth="1"/>
    <col min="14879" max="14879" width="16.85546875" style="12" customWidth="1"/>
    <col min="14880" max="14880" width="11.140625" style="12" customWidth="1"/>
    <col min="14881" max="14881" width="10.42578125" style="12" customWidth="1"/>
    <col min="14882" max="14882" width="10.85546875" style="12" customWidth="1"/>
    <col min="14883" max="14883" width="10.140625" style="12" customWidth="1"/>
    <col min="14884" max="14884" width="12.85546875" style="12" customWidth="1"/>
    <col min="14885" max="14886" width="11" style="12" customWidth="1"/>
    <col min="14887" max="14887" width="11.5703125" style="12" customWidth="1"/>
    <col min="14888" max="14888" width="11.28515625" style="12" customWidth="1"/>
    <col min="14889" max="14889" width="10.140625" style="12" customWidth="1"/>
    <col min="14890" max="14891" width="11.85546875" style="12" customWidth="1"/>
    <col min="14892" max="14892" width="12.28515625" style="12" customWidth="1"/>
    <col min="14893" max="14893" width="12.7109375" style="12" customWidth="1"/>
    <col min="14894" max="14894" width="15.140625" style="12" customWidth="1"/>
    <col min="14895" max="14895" width="10" style="12" customWidth="1"/>
    <col min="14896" max="14906" width="7.85546875" style="12" customWidth="1"/>
    <col min="14907" max="14907" width="9.140625" style="12" customWidth="1"/>
    <col min="14908" max="14908" width="8.28515625" style="12" customWidth="1"/>
    <col min="14909" max="14909" width="10.140625" style="12" customWidth="1"/>
    <col min="14910" max="14910" width="9.140625" style="12"/>
    <col min="14911" max="14911" width="11.85546875" style="12" customWidth="1"/>
    <col min="14912" max="14912" width="14.28515625" style="12" customWidth="1"/>
    <col min="14913" max="15112" width="9.140625" style="12"/>
    <col min="15113" max="15113" width="0" style="12" hidden="1" customWidth="1"/>
    <col min="15114" max="15114" width="15.5703125" style="12" customWidth="1"/>
    <col min="15115" max="15115" width="55.140625" style="12" customWidth="1"/>
    <col min="15116" max="15116" width="15.5703125" style="12" customWidth="1"/>
    <col min="15117" max="15118" width="13" style="12" customWidth="1"/>
    <col min="15119" max="15120" width="13.140625" style="12" customWidth="1"/>
    <col min="15121" max="15121" width="10.5703125" style="12" customWidth="1"/>
    <col min="15122" max="15122" width="12.42578125" style="12" customWidth="1"/>
    <col min="15123" max="15123" width="11.5703125" style="12" customWidth="1"/>
    <col min="15124" max="15124" width="12.28515625" style="12" customWidth="1"/>
    <col min="15125" max="15125" width="12.7109375" style="12" customWidth="1"/>
    <col min="15126" max="15126" width="12.5703125" style="12" customWidth="1"/>
    <col min="15127" max="15127" width="13.140625" style="12" customWidth="1"/>
    <col min="15128" max="15128" width="13.42578125" style="12" customWidth="1"/>
    <col min="15129" max="15129" width="10.28515625" style="12" customWidth="1"/>
    <col min="15130" max="15130" width="14.28515625" style="12" customWidth="1"/>
    <col min="15131" max="15131" width="12.85546875" style="12" customWidth="1"/>
    <col min="15132" max="15132" width="12" style="12" customWidth="1"/>
    <col min="15133" max="15133" width="16.28515625" style="12" customWidth="1"/>
    <col min="15134" max="15134" width="14.5703125" style="12" customWidth="1"/>
    <col min="15135" max="15135" width="16.85546875" style="12" customWidth="1"/>
    <col min="15136" max="15136" width="11.140625" style="12" customWidth="1"/>
    <col min="15137" max="15137" width="10.42578125" style="12" customWidth="1"/>
    <col min="15138" max="15138" width="10.85546875" style="12" customWidth="1"/>
    <col min="15139" max="15139" width="10.140625" style="12" customWidth="1"/>
    <col min="15140" max="15140" width="12.85546875" style="12" customWidth="1"/>
    <col min="15141" max="15142" width="11" style="12" customWidth="1"/>
    <col min="15143" max="15143" width="11.5703125" style="12" customWidth="1"/>
    <col min="15144" max="15144" width="11.28515625" style="12" customWidth="1"/>
    <col min="15145" max="15145" width="10.140625" style="12" customWidth="1"/>
    <col min="15146" max="15147" width="11.85546875" style="12" customWidth="1"/>
    <col min="15148" max="15148" width="12.28515625" style="12" customWidth="1"/>
    <col min="15149" max="15149" width="12.7109375" style="12" customWidth="1"/>
    <col min="15150" max="15150" width="15.140625" style="12" customWidth="1"/>
    <col min="15151" max="15151" width="10" style="12" customWidth="1"/>
    <col min="15152" max="15162" width="7.85546875" style="12" customWidth="1"/>
    <col min="15163" max="15163" width="9.140625" style="12" customWidth="1"/>
    <col min="15164" max="15164" width="8.28515625" style="12" customWidth="1"/>
    <col min="15165" max="15165" width="10.140625" style="12" customWidth="1"/>
    <col min="15166" max="15166" width="9.140625" style="12"/>
    <col min="15167" max="15167" width="11.85546875" style="12" customWidth="1"/>
    <col min="15168" max="15168" width="14.28515625" style="12" customWidth="1"/>
    <col min="15169" max="15368" width="9.140625" style="12"/>
    <col min="15369" max="15369" width="0" style="12" hidden="1" customWidth="1"/>
    <col min="15370" max="15370" width="15.5703125" style="12" customWidth="1"/>
    <col min="15371" max="15371" width="55.140625" style="12" customWidth="1"/>
    <col min="15372" max="15372" width="15.5703125" style="12" customWidth="1"/>
    <col min="15373" max="15374" width="13" style="12" customWidth="1"/>
    <col min="15375" max="15376" width="13.140625" style="12" customWidth="1"/>
    <col min="15377" max="15377" width="10.5703125" style="12" customWidth="1"/>
    <col min="15378" max="15378" width="12.42578125" style="12" customWidth="1"/>
    <col min="15379" max="15379" width="11.5703125" style="12" customWidth="1"/>
    <col min="15380" max="15380" width="12.28515625" style="12" customWidth="1"/>
    <col min="15381" max="15381" width="12.7109375" style="12" customWidth="1"/>
    <col min="15382" max="15382" width="12.5703125" style="12" customWidth="1"/>
    <col min="15383" max="15383" width="13.140625" style="12" customWidth="1"/>
    <col min="15384" max="15384" width="13.42578125" style="12" customWidth="1"/>
    <col min="15385" max="15385" width="10.28515625" style="12" customWidth="1"/>
    <col min="15386" max="15386" width="14.28515625" style="12" customWidth="1"/>
    <col min="15387" max="15387" width="12.85546875" style="12" customWidth="1"/>
    <col min="15388" max="15388" width="12" style="12" customWidth="1"/>
    <col min="15389" max="15389" width="16.28515625" style="12" customWidth="1"/>
    <col min="15390" max="15390" width="14.5703125" style="12" customWidth="1"/>
    <col min="15391" max="15391" width="16.85546875" style="12" customWidth="1"/>
    <col min="15392" max="15392" width="11.140625" style="12" customWidth="1"/>
    <col min="15393" max="15393" width="10.42578125" style="12" customWidth="1"/>
    <col min="15394" max="15394" width="10.85546875" style="12" customWidth="1"/>
    <col min="15395" max="15395" width="10.140625" style="12" customWidth="1"/>
    <col min="15396" max="15396" width="12.85546875" style="12" customWidth="1"/>
    <col min="15397" max="15398" width="11" style="12" customWidth="1"/>
    <col min="15399" max="15399" width="11.5703125" style="12" customWidth="1"/>
    <col min="15400" max="15400" width="11.28515625" style="12" customWidth="1"/>
    <col min="15401" max="15401" width="10.140625" style="12" customWidth="1"/>
    <col min="15402" max="15403" width="11.85546875" style="12" customWidth="1"/>
    <col min="15404" max="15404" width="12.28515625" style="12" customWidth="1"/>
    <col min="15405" max="15405" width="12.7109375" style="12" customWidth="1"/>
    <col min="15406" max="15406" width="15.140625" style="12" customWidth="1"/>
    <col min="15407" max="15407" width="10" style="12" customWidth="1"/>
    <col min="15408" max="15418" width="7.85546875" style="12" customWidth="1"/>
    <col min="15419" max="15419" width="9.140625" style="12" customWidth="1"/>
    <col min="15420" max="15420" width="8.28515625" style="12" customWidth="1"/>
    <col min="15421" max="15421" width="10.140625" style="12" customWidth="1"/>
    <col min="15422" max="15422" width="9.140625" style="12"/>
    <col min="15423" max="15423" width="11.85546875" style="12" customWidth="1"/>
    <col min="15424" max="15424" width="14.28515625" style="12" customWidth="1"/>
    <col min="15425" max="15624" width="9.140625" style="12"/>
    <col min="15625" max="15625" width="0" style="12" hidden="1" customWidth="1"/>
    <col min="15626" max="15626" width="15.5703125" style="12" customWidth="1"/>
    <col min="15627" max="15627" width="55.140625" style="12" customWidth="1"/>
    <col min="15628" max="15628" width="15.5703125" style="12" customWidth="1"/>
    <col min="15629" max="15630" width="13" style="12" customWidth="1"/>
    <col min="15631" max="15632" width="13.140625" style="12" customWidth="1"/>
    <col min="15633" max="15633" width="10.5703125" style="12" customWidth="1"/>
    <col min="15634" max="15634" width="12.42578125" style="12" customWidth="1"/>
    <col min="15635" max="15635" width="11.5703125" style="12" customWidth="1"/>
    <col min="15636" max="15636" width="12.28515625" style="12" customWidth="1"/>
    <col min="15637" max="15637" width="12.7109375" style="12" customWidth="1"/>
    <col min="15638" max="15638" width="12.5703125" style="12" customWidth="1"/>
    <col min="15639" max="15639" width="13.140625" style="12" customWidth="1"/>
    <col min="15640" max="15640" width="13.42578125" style="12" customWidth="1"/>
    <col min="15641" max="15641" width="10.28515625" style="12" customWidth="1"/>
    <col min="15642" max="15642" width="14.28515625" style="12" customWidth="1"/>
    <col min="15643" max="15643" width="12.85546875" style="12" customWidth="1"/>
    <col min="15644" max="15644" width="12" style="12" customWidth="1"/>
    <col min="15645" max="15645" width="16.28515625" style="12" customWidth="1"/>
    <col min="15646" max="15646" width="14.5703125" style="12" customWidth="1"/>
    <col min="15647" max="15647" width="16.85546875" style="12" customWidth="1"/>
    <col min="15648" max="15648" width="11.140625" style="12" customWidth="1"/>
    <col min="15649" max="15649" width="10.42578125" style="12" customWidth="1"/>
    <col min="15650" max="15650" width="10.85546875" style="12" customWidth="1"/>
    <col min="15651" max="15651" width="10.140625" style="12" customWidth="1"/>
    <col min="15652" max="15652" width="12.85546875" style="12" customWidth="1"/>
    <col min="15653" max="15654" width="11" style="12" customWidth="1"/>
    <col min="15655" max="15655" width="11.5703125" style="12" customWidth="1"/>
    <col min="15656" max="15656" width="11.28515625" style="12" customWidth="1"/>
    <col min="15657" max="15657" width="10.140625" style="12" customWidth="1"/>
    <col min="15658" max="15659" width="11.85546875" style="12" customWidth="1"/>
    <col min="15660" max="15660" width="12.28515625" style="12" customWidth="1"/>
    <col min="15661" max="15661" width="12.7109375" style="12" customWidth="1"/>
    <col min="15662" max="15662" width="15.140625" style="12" customWidth="1"/>
    <col min="15663" max="15663" width="10" style="12" customWidth="1"/>
    <col min="15664" max="15674" width="7.85546875" style="12" customWidth="1"/>
    <col min="15675" max="15675" width="9.140625" style="12" customWidth="1"/>
    <col min="15676" max="15676" width="8.28515625" style="12" customWidth="1"/>
    <col min="15677" max="15677" width="10.140625" style="12" customWidth="1"/>
    <col min="15678" max="15678" width="9.140625" style="12"/>
    <col min="15679" max="15679" width="11.85546875" style="12" customWidth="1"/>
    <col min="15680" max="15680" width="14.28515625" style="12" customWidth="1"/>
    <col min="15681" max="15880" width="9.140625" style="12"/>
    <col min="15881" max="15881" width="0" style="12" hidden="1" customWidth="1"/>
    <col min="15882" max="15882" width="15.5703125" style="12" customWidth="1"/>
    <col min="15883" max="15883" width="55.140625" style="12" customWidth="1"/>
    <col min="15884" max="15884" width="15.5703125" style="12" customWidth="1"/>
    <col min="15885" max="15886" width="13" style="12" customWidth="1"/>
    <col min="15887" max="15888" width="13.140625" style="12" customWidth="1"/>
    <col min="15889" max="15889" width="10.5703125" style="12" customWidth="1"/>
    <col min="15890" max="15890" width="12.42578125" style="12" customWidth="1"/>
    <col min="15891" max="15891" width="11.5703125" style="12" customWidth="1"/>
    <col min="15892" max="15892" width="12.28515625" style="12" customWidth="1"/>
    <col min="15893" max="15893" width="12.7109375" style="12" customWidth="1"/>
    <col min="15894" max="15894" width="12.5703125" style="12" customWidth="1"/>
    <col min="15895" max="15895" width="13.140625" style="12" customWidth="1"/>
    <col min="15896" max="15896" width="13.42578125" style="12" customWidth="1"/>
    <col min="15897" max="15897" width="10.28515625" style="12" customWidth="1"/>
    <col min="15898" max="15898" width="14.28515625" style="12" customWidth="1"/>
    <col min="15899" max="15899" width="12.85546875" style="12" customWidth="1"/>
    <col min="15900" max="15900" width="12" style="12" customWidth="1"/>
    <col min="15901" max="15901" width="16.28515625" style="12" customWidth="1"/>
    <col min="15902" max="15902" width="14.5703125" style="12" customWidth="1"/>
    <col min="15903" max="15903" width="16.85546875" style="12" customWidth="1"/>
    <col min="15904" max="15904" width="11.140625" style="12" customWidth="1"/>
    <col min="15905" max="15905" width="10.42578125" style="12" customWidth="1"/>
    <col min="15906" max="15906" width="10.85546875" style="12" customWidth="1"/>
    <col min="15907" max="15907" width="10.140625" style="12" customWidth="1"/>
    <col min="15908" max="15908" width="12.85546875" style="12" customWidth="1"/>
    <col min="15909" max="15910" width="11" style="12" customWidth="1"/>
    <col min="15911" max="15911" width="11.5703125" style="12" customWidth="1"/>
    <col min="15912" max="15912" width="11.28515625" style="12" customWidth="1"/>
    <col min="15913" max="15913" width="10.140625" style="12" customWidth="1"/>
    <col min="15914" max="15915" width="11.85546875" style="12" customWidth="1"/>
    <col min="15916" max="15916" width="12.28515625" style="12" customWidth="1"/>
    <col min="15917" max="15917" width="12.7109375" style="12" customWidth="1"/>
    <col min="15918" max="15918" width="15.140625" style="12" customWidth="1"/>
    <col min="15919" max="15919" width="10" style="12" customWidth="1"/>
    <col min="15920" max="15930" width="7.85546875" style="12" customWidth="1"/>
    <col min="15931" max="15931" width="9.140625" style="12" customWidth="1"/>
    <col min="15932" max="15932" width="8.28515625" style="12" customWidth="1"/>
    <col min="15933" max="15933" width="10.140625" style="12" customWidth="1"/>
    <col min="15934" max="15934" width="9.140625" style="12"/>
    <col min="15935" max="15935" width="11.85546875" style="12" customWidth="1"/>
    <col min="15936" max="15936" width="14.28515625" style="12" customWidth="1"/>
    <col min="15937" max="16136" width="9.140625" style="12"/>
    <col min="16137" max="16137" width="0" style="12" hidden="1" customWidth="1"/>
    <col min="16138" max="16138" width="15.5703125" style="12" customWidth="1"/>
    <col min="16139" max="16139" width="55.140625" style="12" customWidth="1"/>
    <col min="16140" max="16140" width="15.5703125" style="12" customWidth="1"/>
    <col min="16141" max="16142" width="13" style="12" customWidth="1"/>
    <col min="16143" max="16144" width="13.140625" style="12" customWidth="1"/>
    <col min="16145" max="16145" width="10.5703125" style="12" customWidth="1"/>
    <col min="16146" max="16146" width="12.42578125" style="12" customWidth="1"/>
    <col min="16147" max="16147" width="11.5703125" style="12" customWidth="1"/>
    <col min="16148" max="16148" width="12.28515625" style="12" customWidth="1"/>
    <col min="16149" max="16149" width="12.7109375" style="12" customWidth="1"/>
    <col min="16150" max="16150" width="12.5703125" style="12" customWidth="1"/>
    <col min="16151" max="16151" width="13.140625" style="12" customWidth="1"/>
    <col min="16152" max="16152" width="13.42578125" style="12" customWidth="1"/>
    <col min="16153" max="16153" width="10.28515625" style="12" customWidth="1"/>
    <col min="16154" max="16154" width="14.28515625" style="12" customWidth="1"/>
    <col min="16155" max="16155" width="12.85546875" style="12" customWidth="1"/>
    <col min="16156" max="16156" width="12" style="12" customWidth="1"/>
    <col min="16157" max="16157" width="16.28515625" style="12" customWidth="1"/>
    <col min="16158" max="16158" width="14.5703125" style="12" customWidth="1"/>
    <col min="16159" max="16159" width="16.85546875" style="12" customWidth="1"/>
    <col min="16160" max="16160" width="11.140625" style="12" customWidth="1"/>
    <col min="16161" max="16161" width="10.42578125" style="12" customWidth="1"/>
    <col min="16162" max="16162" width="10.85546875" style="12" customWidth="1"/>
    <col min="16163" max="16163" width="10.140625" style="12" customWidth="1"/>
    <col min="16164" max="16164" width="12.85546875" style="12" customWidth="1"/>
    <col min="16165" max="16166" width="11" style="12" customWidth="1"/>
    <col min="16167" max="16167" width="11.5703125" style="12" customWidth="1"/>
    <col min="16168" max="16168" width="11.28515625" style="12" customWidth="1"/>
    <col min="16169" max="16169" width="10.140625" style="12" customWidth="1"/>
    <col min="16170" max="16171" width="11.85546875" style="12" customWidth="1"/>
    <col min="16172" max="16172" width="12.28515625" style="12" customWidth="1"/>
    <col min="16173" max="16173" width="12.7109375" style="12" customWidth="1"/>
    <col min="16174" max="16174" width="15.140625" style="12" customWidth="1"/>
    <col min="16175" max="16175" width="10" style="12" customWidth="1"/>
    <col min="16176" max="16186" width="7.85546875" style="12" customWidth="1"/>
    <col min="16187" max="16187" width="9.140625" style="12" customWidth="1"/>
    <col min="16188" max="16188" width="8.28515625" style="12" customWidth="1"/>
    <col min="16189" max="16189" width="10.140625" style="12" customWidth="1"/>
    <col min="16190" max="16190" width="9.140625" style="12"/>
    <col min="16191" max="16191" width="11.85546875" style="12" customWidth="1"/>
    <col min="16192" max="16192" width="14.28515625" style="12" customWidth="1"/>
    <col min="16193" max="16384" width="9.140625" style="12"/>
  </cols>
  <sheetData>
    <row r="1" spans="2:223" ht="21" customHeight="1" x14ac:dyDescent="0.35">
      <c r="B1" s="143" t="s">
        <v>191</v>
      </c>
      <c r="AK1" s="10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</row>
    <row r="2" spans="2:223" ht="21" customHeight="1" x14ac:dyDescent="0.35">
      <c r="B2" s="7"/>
      <c r="AK2" s="10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</row>
    <row r="3" spans="2:223" ht="21" customHeight="1" x14ac:dyDescent="0.35">
      <c r="B3" s="7"/>
      <c r="AK3" s="10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</row>
    <row r="4" spans="2:223" ht="21" customHeight="1" x14ac:dyDescent="0.35">
      <c r="B4" s="308" t="s">
        <v>171</v>
      </c>
      <c r="C4" s="308"/>
      <c r="D4" s="308"/>
      <c r="E4" s="308"/>
      <c r="F4" s="308"/>
      <c r="G4" s="308"/>
      <c r="H4" s="308"/>
      <c r="I4" s="308"/>
      <c r="J4" s="308"/>
      <c r="K4" s="308"/>
      <c r="L4" s="308"/>
      <c r="M4" s="308"/>
      <c r="N4" s="308"/>
      <c r="O4" s="308"/>
      <c r="P4" s="308"/>
      <c r="Q4" s="308"/>
      <c r="R4" s="308"/>
      <c r="S4" s="308"/>
      <c r="T4" s="308"/>
      <c r="U4" s="308"/>
      <c r="V4" s="308"/>
      <c r="W4" s="308"/>
      <c r="X4" s="308"/>
      <c r="Y4" s="308"/>
      <c r="Z4" s="308"/>
      <c r="AA4" s="308"/>
      <c r="AB4" s="308"/>
      <c r="AC4" s="308"/>
      <c r="AD4" s="308"/>
      <c r="AE4" s="308"/>
      <c r="AF4" s="308"/>
      <c r="AG4" s="308"/>
      <c r="AH4" s="308"/>
      <c r="AI4" s="308"/>
      <c r="AJ4" s="308"/>
      <c r="AK4" s="308"/>
      <c r="AL4" s="308"/>
      <c r="AM4" s="308"/>
      <c r="AN4" s="308"/>
      <c r="AO4" s="308"/>
      <c r="AP4" s="308"/>
      <c r="AQ4" s="308"/>
      <c r="AR4" s="308"/>
      <c r="AU4" s="8"/>
      <c r="AV4" s="8"/>
      <c r="AW4" s="8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HO4" s="12" t="s">
        <v>178</v>
      </c>
    </row>
    <row r="5" spans="2:223" ht="21" customHeight="1" x14ac:dyDescent="0.35">
      <c r="B5" s="121"/>
      <c r="C5" s="121"/>
      <c r="D5" s="121"/>
      <c r="E5" s="121"/>
      <c r="F5" s="121"/>
      <c r="G5" s="121"/>
      <c r="H5" s="121"/>
      <c r="I5" s="121"/>
      <c r="J5" s="121"/>
      <c r="K5" s="121"/>
      <c r="L5" s="121"/>
      <c r="M5" s="121"/>
      <c r="N5" s="121"/>
      <c r="O5" s="121"/>
      <c r="P5" s="121"/>
      <c r="Q5" s="124" t="s">
        <v>177</v>
      </c>
      <c r="R5" s="121"/>
      <c r="S5" s="121"/>
      <c r="T5" s="123" t="s">
        <v>183</v>
      </c>
      <c r="U5" s="122">
        <v>2022</v>
      </c>
      <c r="V5" s="121"/>
      <c r="W5" s="121"/>
      <c r="X5" s="121"/>
      <c r="Y5" s="121"/>
      <c r="Z5" s="121"/>
      <c r="AA5" s="121"/>
      <c r="AB5" s="121"/>
      <c r="AC5" s="121"/>
      <c r="AD5" s="121"/>
      <c r="AE5" s="121"/>
      <c r="AF5" s="121"/>
      <c r="AG5" s="121"/>
      <c r="AH5" s="121"/>
      <c r="AI5" s="121"/>
      <c r="AJ5" s="121"/>
      <c r="AK5" s="121"/>
      <c r="AL5" s="121"/>
      <c r="AM5" s="121"/>
      <c r="AN5" s="121"/>
      <c r="AO5" s="121"/>
      <c r="AP5" s="121"/>
      <c r="AQ5" s="121"/>
      <c r="AR5" s="121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HO5" s="12" t="s">
        <v>179</v>
      </c>
    </row>
    <row r="6" spans="2:223" ht="21" customHeight="1" x14ac:dyDescent="0.35">
      <c r="B6" s="248"/>
      <c r="C6" s="248"/>
      <c r="D6" s="248"/>
      <c r="E6" s="248"/>
      <c r="F6" s="248"/>
      <c r="G6" s="248"/>
      <c r="H6" s="248"/>
      <c r="I6" s="248"/>
      <c r="J6" s="248"/>
      <c r="K6" s="248"/>
      <c r="L6" s="248"/>
      <c r="M6" s="248"/>
      <c r="N6" s="248"/>
      <c r="O6" s="248"/>
      <c r="P6" s="248"/>
      <c r="Q6" s="248"/>
      <c r="R6" s="248"/>
      <c r="S6" s="248"/>
      <c r="T6" s="248"/>
      <c r="U6" s="248"/>
      <c r="V6" s="248"/>
      <c r="W6" s="248"/>
      <c r="X6" s="248"/>
      <c r="Y6" s="248"/>
      <c r="Z6" s="248"/>
      <c r="AA6" s="248"/>
      <c r="AB6" s="248"/>
      <c r="AC6" s="248"/>
      <c r="AD6" s="248"/>
      <c r="AE6" s="248"/>
      <c r="AF6" s="248"/>
      <c r="AG6" s="248"/>
      <c r="AH6" s="248"/>
      <c r="AI6" s="248"/>
      <c r="AJ6" s="248"/>
      <c r="AK6" s="248"/>
      <c r="AL6" s="248"/>
      <c r="AM6" s="248"/>
      <c r="AN6" s="248"/>
      <c r="AO6" s="248"/>
      <c r="AP6" s="248"/>
      <c r="AQ6" s="248"/>
      <c r="AR6" s="248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HO6" s="12" t="s">
        <v>180</v>
      </c>
    </row>
    <row r="7" spans="2:223" ht="36" customHeight="1" x14ac:dyDescent="0.35">
      <c r="B7" s="312" t="s">
        <v>193</v>
      </c>
      <c r="C7" s="312" t="s">
        <v>2</v>
      </c>
      <c r="D7" s="315" t="s">
        <v>172</v>
      </c>
      <c r="E7" s="315"/>
      <c r="F7" s="315"/>
      <c r="G7" s="315"/>
      <c r="H7" s="315"/>
      <c r="I7" s="315"/>
      <c r="J7" s="315"/>
      <c r="K7" s="315"/>
      <c r="L7" s="315"/>
      <c r="M7" s="315"/>
      <c r="N7" s="315"/>
      <c r="O7" s="315"/>
      <c r="P7" s="315"/>
      <c r="Q7" s="315"/>
      <c r="R7" s="315"/>
      <c r="S7" s="315"/>
      <c r="T7" s="315"/>
      <c r="U7" s="315"/>
      <c r="V7" s="315"/>
      <c r="W7" s="315"/>
      <c r="X7" s="315"/>
      <c r="Y7" s="315"/>
      <c r="Z7" s="315"/>
      <c r="AA7" s="315"/>
      <c r="AB7" s="315"/>
      <c r="AC7" s="315"/>
      <c r="AD7" s="315"/>
      <c r="AE7" s="315"/>
      <c r="AF7" s="315"/>
      <c r="AG7" s="315"/>
      <c r="AH7" s="315"/>
      <c r="AI7" s="315"/>
      <c r="AJ7" s="315"/>
      <c r="AK7" s="315"/>
      <c r="AL7" s="315"/>
      <c r="AM7" s="315"/>
      <c r="AN7" s="315"/>
      <c r="AO7" s="315"/>
      <c r="AP7" s="315"/>
      <c r="AQ7" s="315"/>
      <c r="AR7" s="315"/>
      <c r="AS7" s="315"/>
      <c r="AT7" s="316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HO7" s="12" t="s">
        <v>181</v>
      </c>
    </row>
    <row r="8" spans="2:223" ht="44.25" customHeight="1" x14ac:dyDescent="0.35">
      <c r="B8" s="312"/>
      <c r="C8" s="312"/>
      <c r="D8" s="312" t="s">
        <v>173</v>
      </c>
      <c r="E8" s="312" t="s">
        <v>3</v>
      </c>
      <c r="F8" s="312"/>
      <c r="G8" s="312" t="s">
        <v>4</v>
      </c>
      <c r="H8" s="312"/>
      <c r="I8" s="312"/>
      <c r="J8" s="312"/>
      <c r="K8" s="312"/>
      <c r="L8" s="312"/>
      <c r="M8" s="312"/>
      <c r="N8" s="312"/>
      <c r="O8" s="312" t="s">
        <v>5</v>
      </c>
      <c r="P8" s="312"/>
      <c r="Q8" s="312" t="s">
        <v>6</v>
      </c>
      <c r="R8" s="312"/>
      <c r="S8" s="312"/>
      <c r="T8" s="312"/>
      <c r="U8" s="312"/>
      <c r="V8" s="312"/>
      <c r="W8" s="312"/>
      <c r="X8" s="312" t="s">
        <v>7</v>
      </c>
      <c r="Y8" s="312"/>
      <c r="Z8" s="312"/>
      <c r="AA8" s="312" t="s">
        <v>8</v>
      </c>
      <c r="AB8" s="312"/>
      <c r="AC8" s="312"/>
      <c r="AD8" s="312"/>
      <c r="AE8" s="312"/>
      <c r="AF8" s="312"/>
      <c r="AG8" s="312"/>
      <c r="AH8" s="312"/>
      <c r="AI8" s="312"/>
      <c r="AJ8" s="312"/>
      <c r="AK8" s="312"/>
      <c r="AL8" s="312"/>
      <c r="AM8" s="312"/>
      <c r="AN8" s="312"/>
      <c r="AO8" s="312"/>
      <c r="AP8" s="312"/>
      <c r="AQ8" s="312"/>
      <c r="AR8" s="312"/>
      <c r="AS8" s="312"/>
      <c r="AT8" s="247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7"/>
      <c r="HO8" s="12" t="s">
        <v>182</v>
      </c>
    </row>
    <row r="9" spans="2:223" ht="27.75" customHeight="1" x14ac:dyDescent="0.35">
      <c r="B9" s="312"/>
      <c r="C9" s="312"/>
      <c r="D9" s="312"/>
      <c r="E9" s="301" t="s">
        <v>9</v>
      </c>
      <c r="F9" s="301" t="s">
        <v>10</v>
      </c>
      <c r="G9" s="301" t="s">
        <v>11</v>
      </c>
      <c r="H9" s="306" t="s">
        <v>174</v>
      </c>
      <c r="I9" s="307" t="s">
        <v>12</v>
      </c>
      <c r="J9" s="307" t="s">
        <v>166</v>
      </c>
      <c r="K9" s="307" t="s">
        <v>13</v>
      </c>
      <c r="L9" s="305" t="s">
        <v>14</v>
      </c>
      <c r="M9" s="301" t="s">
        <v>168</v>
      </c>
      <c r="N9" s="306" t="s">
        <v>15</v>
      </c>
      <c r="O9" s="301" t="s">
        <v>16</v>
      </c>
      <c r="P9" s="301" t="s">
        <v>17</v>
      </c>
      <c r="Q9" s="306" t="s">
        <v>199</v>
      </c>
      <c r="R9" s="306" t="s">
        <v>41</v>
      </c>
      <c r="S9" s="301" t="s">
        <v>18</v>
      </c>
      <c r="T9" s="301" t="s">
        <v>19</v>
      </c>
      <c r="U9" s="301" t="s">
        <v>20</v>
      </c>
      <c r="V9" s="301" t="s">
        <v>21</v>
      </c>
      <c r="W9" s="301" t="s">
        <v>22</v>
      </c>
      <c r="X9" s="301" t="s">
        <v>23</v>
      </c>
      <c r="Y9" s="301" t="s">
        <v>24</v>
      </c>
      <c r="Z9" s="301" t="s">
        <v>25</v>
      </c>
      <c r="AA9" s="301" t="s">
        <v>26</v>
      </c>
      <c r="AB9" s="301"/>
      <c r="AC9" s="301"/>
      <c r="AD9" s="301"/>
      <c r="AE9" s="301" t="s">
        <v>27</v>
      </c>
      <c r="AF9" s="301" t="s">
        <v>194</v>
      </c>
      <c r="AG9" s="300" t="s">
        <v>29</v>
      </c>
      <c r="AH9" s="305" t="s">
        <v>30</v>
      </c>
      <c r="AI9" s="301" t="s">
        <v>31</v>
      </c>
      <c r="AJ9" s="301" t="s">
        <v>32</v>
      </c>
      <c r="AK9" s="305" t="s">
        <v>33</v>
      </c>
      <c r="AL9" s="305" t="s">
        <v>34</v>
      </c>
      <c r="AM9" s="300" t="s">
        <v>35</v>
      </c>
      <c r="AN9" s="300" t="s">
        <v>36</v>
      </c>
      <c r="AO9" s="300" t="s">
        <v>37</v>
      </c>
      <c r="AP9" s="300" t="s">
        <v>38</v>
      </c>
      <c r="AQ9" s="300" t="s">
        <v>165</v>
      </c>
      <c r="AR9" s="301" t="s">
        <v>39</v>
      </c>
      <c r="AS9" s="301" t="s">
        <v>40</v>
      </c>
      <c r="AT9" s="317"/>
      <c r="AU9" s="12">
        <v>1</v>
      </c>
      <c r="AV9" s="12">
        <v>2</v>
      </c>
      <c r="AW9" s="12">
        <v>3</v>
      </c>
      <c r="AX9" s="12">
        <v>4</v>
      </c>
      <c r="AY9" s="12">
        <v>5</v>
      </c>
      <c r="AZ9" s="12">
        <v>6</v>
      </c>
      <c r="BA9" s="12">
        <v>7</v>
      </c>
      <c r="BB9" s="12">
        <v>8</v>
      </c>
      <c r="BC9" s="12">
        <v>9</v>
      </c>
      <c r="BD9" s="12">
        <v>10</v>
      </c>
      <c r="BE9" s="12">
        <v>11</v>
      </c>
      <c r="BF9" s="12">
        <v>12</v>
      </c>
      <c r="BG9" s="12">
        <v>13</v>
      </c>
      <c r="BH9" s="12">
        <v>14</v>
      </c>
      <c r="BI9" s="12">
        <v>15</v>
      </c>
      <c r="BJ9" s="12">
        <v>16</v>
      </c>
      <c r="BK9" s="12">
        <v>17</v>
      </c>
      <c r="BL9" s="12">
        <v>18</v>
      </c>
      <c r="HO9" s="12" t="s">
        <v>183</v>
      </c>
    </row>
    <row r="10" spans="2:223" s="7" customFormat="1" ht="117" customHeight="1" x14ac:dyDescent="0.35">
      <c r="B10" s="312"/>
      <c r="C10" s="312"/>
      <c r="D10" s="312"/>
      <c r="E10" s="301"/>
      <c r="F10" s="301"/>
      <c r="G10" s="301"/>
      <c r="H10" s="306"/>
      <c r="I10" s="307"/>
      <c r="J10" s="307"/>
      <c r="K10" s="307"/>
      <c r="L10" s="305"/>
      <c r="M10" s="301"/>
      <c r="N10" s="306"/>
      <c r="O10" s="301"/>
      <c r="P10" s="301"/>
      <c r="Q10" s="306"/>
      <c r="R10" s="306"/>
      <c r="S10" s="301"/>
      <c r="T10" s="301"/>
      <c r="U10" s="301"/>
      <c r="V10" s="301"/>
      <c r="W10" s="301"/>
      <c r="X10" s="301"/>
      <c r="Y10" s="301"/>
      <c r="Z10" s="301"/>
      <c r="AA10" s="246" t="s">
        <v>42</v>
      </c>
      <c r="AB10" s="246" t="s">
        <v>16</v>
      </c>
      <c r="AC10" s="246" t="s">
        <v>43</v>
      </c>
      <c r="AD10" s="246" t="s">
        <v>16</v>
      </c>
      <c r="AE10" s="301"/>
      <c r="AF10" s="301"/>
      <c r="AG10" s="300"/>
      <c r="AH10" s="305"/>
      <c r="AI10" s="301"/>
      <c r="AJ10" s="301"/>
      <c r="AK10" s="305"/>
      <c r="AL10" s="305"/>
      <c r="AM10" s="300"/>
      <c r="AN10" s="300"/>
      <c r="AO10" s="300"/>
      <c r="AP10" s="300"/>
      <c r="AQ10" s="300"/>
      <c r="AR10" s="301"/>
      <c r="AS10" s="301"/>
      <c r="AT10" s="317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HO10" s="12" t="s">
        <v>184</v>
      </c>
    </row>
    <row r="11" spans="2:223" s="7" customFormat="1" ht="177" customHeight="1" x14ac:dyDescent="0.35">
      <c r="B11" s="312"/>
      <c r="C11" s="312"/>
      <c r="D11" s="312"/>
      <c r="E11" s="301"/>
      <c r="F11" s="301"/>
      <c r="G11" s="301"/>
      <c r="H11" s="306"/>
      <c r="I11" s="307"/>
      <c r="J11" s="307"/>
      <c r="K11" s="307"/>
      <c r="L11" s="305"/>
      <c r="M11" s="301"/>
      <c r="N11" s="306"/>
      <c r="O11" s="301"/>
      <c r="P11" s="301"/>
      <c r="Q11" s="306"/>
      <c r="R11" s="306"/>
      <c r="S11" s="301"/>
      <c r="T11" s="301"/>
      <c r="U11" s="301"/>
      <c r="V11" s="301"/>
      <c r="W11" s="301"/>
      <c r="X11" s="301"/>
      <c r="Y11" s="301"/>
      <c r="Z11" s="301"/>
      <c r="AA11" s="246" t="s">
        <v>44</v>
      </c>
      <c r="AB11" s="246" t="s">
        <v>16</v>
      </c>
      <c r="AC11" s="246" t="s">
        <v>44</v>
      </c>
      <c r="AD11" s="246" t="s">
        <v>16</v>
      </c>
      <c r="AE11" s="301"/>
      <c r="AF11" s="301"/>
      <c r="AG11" s="300"/>
      <c r="AH11" s="305"/>
      <c r="AI11" s="301"/>
      <c r="AJ11" s="301"/>
      <c r="AK11" s="305"/>
      <c r="AL11" s="305"/>
      <c r="AM11" s="300"/>
      <c r="AN11" s="300"/>
      <c r="AO11" s="300"/>
      <c r="AP11" s="300"/>
      <c r="AQ11" s="300"/>
      <c r="AR11" s="301"/>
      <c r="AS11" s="301"/>
      <c r="AT11" s="317"/>
      <c r="AU11" s="298" t="s">
        <v>45</v>
      </c>
      <c r="AV11" s="296" t="s">
        <v>45</v>
      </c>
      <c r="AW11" s="296" t="s">
        <v>45</v>
      </c>
      <c r="AX11" s="296" t="s">
        <v>45</v>
      </c>
      <c r="AY11" s="296" t="s">
        <v>45</v>
      </c>
      <c r="AZ11" s="296" t="s">
        <v>45</v>
      </c>
      <c r="BA11" s="296" t="s">
        <v>45</v>
      </c>
      <c r="BB11" s="296" t="s">
        <v>45</v>
      </c>
      <c r="BC11" s="296" t="s">
        <v>45</v>
      </c>
      <c r="BD11" s="296" t="s">
        <v>45</v>
      </c>
      <c r="BE11" s="296" t="s">
        <v>45</v>
      </c>
      <c r="BF11" s="296" t="s">
        <v>45</v>
      </c>
      <c r="BG11" s="296" t="s">
        <v>45</v>
      </c>
      <c r="BH11" s="296" t="s">
        <v>45</v>
      </c>
      <c r="BI11" s="296" t="s">
        <v>45</v>
      </c>
      <c r="BJ11" s="296" t="s">
        <v>45</v>
      </c>
      <c r="BK11" s="296" t="s">
        <v>45</v>
      </c>
      <c r="BL11" s="302" t="s">
        <v>46</v>
      </c>
      <c r="HO11" s="12" t="s">
        <v>185</v>
      </c>
    </row>
    <row r="12" spans="2:223" ht="35.25" customHeight="1" x14ac:dyDescent="0.35">
      <c r="B12" s="3">
        <v>0</v>
      </c>
      <c r="C12" s="3">
        <v>1</v>
      </c>
      <c r="D12" s="3">
        <v>2</v>
      </c>
      <c r="E12" s="3">
        <v>3</v>
      </c>
      <c r="F12" s="3">
        <v>4</v>
      </c>
      <c r="G12" s="3">
        <v>5</v>
      </c>
      <c r="H12" s="3">
        <v>6</v>
      </c>
      <c r="I12" s="3">
        <v>7</v>
      </c>
      <c r="J12" s="3">
        <v>8</v>
      </c>
      <c r="K12" s="3">
        <v>9</v>
      </c>
      <c r="L12" s="3">
        <v>10</v>
      </c>
      <c r="M12" s="3">
        <v>11</v>
      </c>
      <c r="N12" s="3">
        <v>12</v>
      </c>
      <c r="O12" s="3">
        <v>13</v>
      </c>
      <c r="P12" s="3">
        <v>14</v>
      </c>
      <c r="Q12" s="3">
        <v>15</v>
      </c>
      <c r="R12" s="3">
        <v>16</v>
      </c>
      <c r="S12" s="3">
        <v>17</v>
      </c>
      <c r="T12" s="3">
        <v>18</v>
      </c>
      <c r="U12" s="3">
        <v>19</v>
      </c>
      <c r="V12" s="3">
        <v>20</v>
      </c>
      <c r="W12" s="3">
        <v>21</v>
      </c>
      <c r="X12" s="3">
        <v>22</v>
      </c>
      <c r="Y12" s="3">
        <v>23</v>
      </c>
      <c r="Z12" s="3">
        <v>24</v>
      </c>
      <c r="AA12" s="3">
        <v>25</v>
      </c>
      <c r="AB12" s="3">
        <v>26</v>
      </c>
      <c r="AC12" s="3">
        <v>27</v>
      </c>
      <c r="AD12" s="3">
        <v>28</v>
      </c>
      <c r="AE12" s="3">
        <v>29</v>
      </c>
      <c r="AF12" s="3">
        <v>30</v>
      </c>
      <c r="AG12" s="3">
        <v>31</v>
      </c>
      <c r="AH12" s="3">
        <v>32</v>
      </c>
      <c r="AI12" s="3">
        <v>33</v>
      </c>
      <c r="AJ12" s="3">
        <v>34</v>
      </c>
      <c r="AK12" s="3">
        <v>35</v>
      </c>
      <c r="AL12" s="3">
        <v>36</v>
      </c>
      <c r="AM12" s="3">
        <v>37</v>
      </c>
      <c r="AN12" s="3">
        <v>38</v>
      </c>
      <c r="AO12" s="3">
        <v>39</v>
      </c>
      <c r="AP12" s="3">
        <v>40</v>
      </c>
      <c r="AQ12" s="3">
        <v>41</v>
      </c>
      <c r="AR12" s="3">
        <v>42</v>
      </c>
      <c r="AS12" s="3">
        <v>43</v>
      </c>
      <c r="AT12" s="116"/>
      <c r="AU12" s="299"/>
      <c r="AV12" s="297"/>
      <c r="AW12" s="297"/>
      <c r="AX12" s="297"/>
      <c r="AY12" s="297"/>
      <c r="AZ12" s="297"/>
      <c r="BA12" s="297"/>
      <c r="BB12" s="297"/>
      <c r="BC12" s="297"/>
      <c r="BD12" s="297"/>
      <c r="BE12" s="297"/>
      <c r="BF12" s="297"/>
      <c r="BG12" s="297"/>
      <c r="BH12" s="297"/>
      <c r="BI12" s="297"/>
      <c r="BJ12" s="297"/>
      <c r="BK12" s="297"/>
      <c r="BL12" s="303"/>
      <c r="BM12" s="12" t="s">
        <v>190</v>
      </c>
      <c r="HO12" s="12" t="s">
        <v>186</v>
      </c>
    </row>
    <row r="13" spans="2:223" s="11" customFormat="1" ht="57.75" customHeight="1" x14ac:dyDescent="0.45">
      <c r="B13" s="14" t="s">
        <v>47</v>
      </c>
      <c r="C13" s="177" t="s">
        <v>48</v>
      </c>
      <c r="D13" s="184">
        <f>O13+P13</f>
        <v>727</v>
      </c>
      <c r="E13" s="152">
        <v>246</v>
      </c>
      <c r="F13" s="152">
        <v>481</v>
      </c>
      <c r="G13" s="152">
        <v>142</v>
      </c>
      <c r="H13" s="152">
        <v>67</v>
      </c>
      <c r="I13" s="152">
        <v>62</v>
      </c>
      <c r="J13" s="152">
        <v>19</v>
      </c>
      <c r="K13" s="152">
        <v>56</v>
      </c>
      <c r="L13" s="152">
        <v>125</v>
      </c>
      <c r="M13" s="152">
        <v>342</v>
      </c>
      <c r="N13" s="152">
        <v>90</v>
      </c>
      <c r="O13" s="152">
        <v>337</v>
      </c>
      <c r="P13" s="152">
        <v>390</v>
      </c>
      <c r="Q13" s="152">
        <v>130</v>
      </c>
      <c r="R13" s="152">
        <v>61</v>
      </c>
      <c r="S13" s="152">
        <v>235</v>
      </c>
      <c r="T13" s="152">
        <v>86</v>
      </c>
      <c r="U13" s="152">
        <v>241</v>
      </c>
      <c r="V13" s="152">
        <v>10</v>
      </c>
      <c r="W13" s="152">
        <v>25</v>
      </c>
      <c r="X13" s="152">
        <v>637</v>
      </c>
      <c r="Y13" s="152">
        <v>90</v>
      </c>
      <c r="Z13" s="152">
        <v>0</v>
      </c>
      <c r="AA13" s="152">
        <v>0</v>
      </c>
      <c r="AB13" s="152">
        <v>0</v>
      </c>
      <c r="AC13" s="152">
        <v>0</v>
      </c>
      <c r="AD13" s="152">
        <v>0</v>
      </c>
      <c r="AE13" s="152">
        <v>7</v>
      </c>
      <c r="AF13" s="152">
        <v>0</v>
      </c>
      <c r="AG13" s="152">
        <v>0</v>
      </c>
      <c r="AH13" s="152">
        <v>0</v>
      </c>
      <c r="AI13" s="152">
        <v>0</v>
      </c>
      <c r="AJ13" s="152">
        <v>0</v>
      </c>
      <c r="AK13" s="152">
        <v>0</v>
      </c>
      <c r="AL13" s="152">
        <v>0</v>
      </c>
      <c r="AM13" s="152">
        <v>0</v>
      </c>
      <c r="AN13" s="152">
        <v>0</v>
      </c>
      <c r="AO13" s="152">
        <v>0</v>
      </c>
      <c r="AP13" s="152">
        <v>0</v>
      </c>
      <c r="AQ13" s="152">
        <v>0</v>
      </c>
      <c r="AR13" s="152">
        <v>0</v>
      </c>
      <c r="AS13" s="152">
        <v>720</v>
      </c>
      <c r="AT13" s="117"/>
      <c r="AU13" s="16" t="str">
        <f>IF(G13++I13+K13+L13+M13=D13," ","GRESEALA")</f>
        <v xml:space="preserve"> </v>
      </c>
      <c r="AV13" s="16" t="str">
        <f>IF(AA13+AC13+AE13+AF13+AG13+AH13+AI13+AJ13+AK13+AL13+AM13+AN13+AO13+AP13+AQ13+AR13+AS13&gt;=D13," ","GRESEALA")</f>
        <v xml:space="preserve"> </v>
      </c>
      <c r="AW13" s="17" t="str">
        <f>IF(E13+F13=D13," ","GRESEALA")</f>
        <v xml:space="preserve"> </v>
      </c>
      <c r="AX13" s="17" t="str">
        <f>IF(O13+P13=D13," ","GRESEALA")</f>
        <v xml:space="preserve"> </v>
      </c>
      <c r="AY13" s="17" t="str">
        <f>IF(Q13+S13+T13+U13+V13+W13=D13," ","GRESEALA")</f>
        <v xml:space="preserve"> </v>
      </c>
      <c r="AZ13" s="17" t="str">
        <f>IF(X13+Y13+Z13=D13," ","GRESEALA")</f>
        <v xml:space="preserve"> </v>
      </c>
      <c r="BA13" s="17" t="str">
        <f>IF(N13&lt;=M13," ","GRESEALA")</f>
        <v xml:space="preserve"> </v>
      </c>
      <c r="BB13" s="17" t="str">
        <f>IF(AS13&lt;=D13," ","GRESEALA")</f>
        <v xml:space="preserve"> </v>
      </c>
      <c r="BC13" s="17" t="str">
        <f>IF(H13&lt;=G13," ","GRESEALA")</f>
        <v xml:space="preserve"> </v>
      </c>
      <c r="BD13" s="17" t="str">
        <f>IF(AS14&lt;=D14," ","GRESEALA")</f>
        <v xml:space="preserve"> </v>
      </c>
      <c r="BE13" s="17" t="str">
        <f>IF(H14&lt;=G14," ","GRESEALA")</f>
        <v xml:space="preserve"> </v>
      </c>
      <c r="BF13" s="17" t="str">
        <f>IF(AS15&lt;=D15," ","GRESEALA")</f>
        <v xml:space="preserve"> </v>
      </c>
      <c r="BG13" s="17" t="str">
        <f>IF(H15&lt;=G15," ","GRESEALA")</f>
        <v xml:space="preserve"> </v>
      </c>
      <c r="BH13" s="17" t="str">
        <f>IF(Z15&lt;=Z13," ","GRESEALA")</f>
        <v xml:space="preserve"> </v>
      </c>
      <c r="BI13" s="17" t="str">
        <f>IF(AA15&lt;=AA13," ","GRESEALA")</f>
        <v xml:space="preserve"> </v>
      </c>
      <c r="BJ13" s="17" t="str">
        <f>IF(AB15&lt;=AB13," ","GRESEALA")</f>
        <v xml:space="preserve"> </v>
      </c>
      <c r="BK13" s="17" t="str">
        <f>IF(H15&lt;=H13," ","GRESEALA")</f>
        <v xml:space="preserve"> </v>
      </c>
      <c r="BL13" s="18" t="str">
        <f>IF((X39=0)*AND(X40=0)*AND(X38=0),"  ","GRESEALA")</f>
        <v xml:space="preserve">  </v>
      </c>
      <c r="BM13" s="19" t="str">
        <f>IF(J14&lt;=I14," ","GRESEALA")</f>
        <v xml:space="preserve"> </v>
      </c>
      <c r="HO13" s="12" t="s">
        <v>187</v>
      </c>
    </row>
    <row r="14" spans="2:223" s="24" customFormat="1" ht="43.5" customHeight="1" x14ac:dyDescent="0.45">
      <c r="B14" s="20" t="s">
        <v>49</v>
      </c>
      <c r="C14" s="157" t="s">
        <v>50</v>
      </c>
      <c r="D14" s="197">
        <f>O14+P14</f>
        <v>242</v>
      </c>
      <c r="E14" s="178">
        <f>E16+E37+E38+E41+E42+E45+E46+E47+E48+E52+E53+E54+E60+E63+E64</f>
        <v>113</v>
      </c>
      <c r="F14" s="178">
        <f t="shared" ref="F14:AS14" si="0">F16+F37+F38+F41+F42+F45+F46+F47+F48+F52+F53+F54+F60+F63+F64</f>
        <v>129</v>
      </c>
      <c r="G14" s="178">
        <f t="shared" si="0"/>
        <v>64</v>
      </c>
      <c r="H14" s="178">
        <f t="shared" si="0"/>
        <v>5</v>
      </c>
      <c r="I14" s="178">
        <f t="shared" si="0"/>
        <v>24</v>
      </c>
      <c r="J14" s="178">
        <f t="shared" si="0"/>
        <v>1</v>
      </c>
      <c r="K14" s="178">
        <f t="shared" si="0"/>
        <v>12</v>
      </c>
      <c r="L14" s="178">
        <f t="shared" si="0"/>
        <v>34</v>
      </c>
      <c r="M14" s="178">
        <f t="shared" si="0"/>
        <v>108</v>
      </c>
      <c r="N14" s="178">
        <f t="shared" si="0"/>
        <v>15</v>
      </c>
      <c r="O14" s="178">
        <f t="shared" si="0"/>
        <v>111</v>
      </c>
      <c r="P14" s="178">
        <f t="shared" si="0"/>
        <v>131</v>
      </c>
      <c r="Q14" s="178">
        <f t="shared" si="0"/>
        <v>14</v>
      </c>
      <c r="R14" s="178">
        <f t="shared" si="0"/>
        <v>5</v>
      </c>
      <c r="S14" s="178">
        <f t="shared" si="0"/>
        <v>73</v>
      </c>
      <c r="T14" s="178">
        <f t="shared" si="0"/>
        <v>31</v>
      </c>
      <c r="U14" s="178">
        <f t="shared" si="0"/>
        <v>107</v>
      </c>
      <c r="V14" s="178">
        <f t="shared" si="0"/>
        <v>6</v>
      </c>
      <c r="W14" s="178">
        <f t="shared" si="0"/>
        <v>11</v>
      </c>
      <c r="X14" s="178">
        <f t="shared" si="0"/>
        <v>197</v>
      </c>
      <c r="Y14" s="178">
        <f t="shared" si="0"/>
        <v>45</v>
      </c>
      <c r="Z14" s="178">
        <f t="shared" si="0"/>
        <v>0</v>
      </c>
      <c r="AA14" s="178">
        <f t="shared" si="0"/>
        <v>0</v>
      </c>
      <c r="AB14" s="178">
        <f t="shared" si="0"/>
        <v>0</v>
      </c>
      <c r="AC14" s="178">
        <f t="shared" si="0"/>
        <v>0</v>
      </c>
      <c r="AD14" s="178">
        <f t="shared" si="0"/>
        <v>0</v>
      </c>
      <c r="AE14" s="178">
        <f t="shared" si="0"/>
        <v>0</v>
      </c>
      <c r="AF14" s="178">
        <f t="shared" si="0"/>
        <v>0</v>
      </c>
      <c r="AG14" s="178">
        <f t="shared" si="0"/>
        <v>0</v>
      </c>
      <c r="AH14" s="178">
        <f t="shared" si="0"/>
        <v>0</v>
      </c>
      <c r="AI14" s="178">
        <f t="shared" si="0"/>
        <v>0</v>
      </c>
      <c r="AJ14" s="178">
        <f t="shared" si="0"/>
        <v>0</v>
      </c>
      <c r="AK14" s="178">
        <f t="shared" si="0"/>
        <v>0</v>
      </c>
      <c r="AL14" s="178">
        <f t="shared" si="0"/>
        <v>0</v>
      </c>
      <c r="AM14" s="178">
        <f t="shared" si="0"/>
        <v>0</v>
      </c>
      <c r="AN14" s="178">
        <f t="shared" si="0"/>
        <v>0</v>
      </c>
      <c r="AO14" s="178">
        <f t="shared" si="0"/>
        <v>0</v>
      </c>
      <c r="AP14" s="178">
        <f t="shared" si="0"/>
        <v>0</v>
      </c>
      <c r="AQ14" s="178">
        <f t="shared" si="0"/>
        <v>0</v>
      </c>
      <c r="AR14" s="178">
        <f t="shared" si="0"/>
        <v>0</v>
      </c>
      <c r="AS14" s="178">
        <f t="shared" si="0"/>
        <v>242</v>
      </c>
      <c r="AT14" s="117"/>
      <c r="AU14" s="17" t="str">
        <f>IF(E14+F14=D14," ","GRESEALA")</f>
        <v xml:space="preserve"> </v>
      </c>
      <c r="AV14" s="23" t="str">
        <f>IF(G14+K14+I14+L14+M14=D14," ","GRESEALA")</f>
        <v xml:space="preserve"> </v>
      </c>
      <c r="AW14" s="17" t="str">
        <f>IF(O14+P14=D14," ","GRESEALA")</f>
        <v xml:space="preserve"> </v>
      </c>
      <c r="AX14" s="17" t="str">
        <f>IF(Q14+S14+T14+U14+V14+W14=D14," ","GRESEALA")</f>
        <v xml:space="preserve"> </v>
      </c>
      <c r="AY14" s="17" t="str">
        <f>IF(X14+Y14+Z14=D14," ","GRESEALA")</f>
        <v xml:space="preserve"> </v>
      </c>
      <c r="AZ14" s="17" t="str">
        <f>IF(AA14+AC14+AE14+AF14+AG14+AH14+AI14+AJ14+AK14+AL14+AR14+AS14&gt;=D14," ","GRESEALA")</f>
        <v xml:space="preserve"> </v>
      </c>
      <c r="BA14" s="17" t="str">
        <f>IF(E15+F15=D15," ","GRESEALA")</f>
        <v xml:space="preserve"> </v>
      </c>
      <c r="BB14" s="23" t="str">
        <f>IF(G15+K15+I15+L15+M15=D15," ","GRESEALA")</f>
        <v xml:space="preserve"> </v>
      </c>
      <c r="BC14" s="17" t="str">
        <f>IF(O15+P15=D15," ","GRESEALA")</f>
        <v xml:space="preserve"> </v>
      </c>
      <c r="BD14" s="17" t="str">
        <f>IF(Q15+S15+T15+U15+V15+W15=D15," ","GRESEALA")</f>
        <v xml:space="preserve"> </v>
      </c>
      <c r="BE14" s="17" t="str">
        <f>IF(X15+Y15+Z15=D15," ","GRESEALA")</f>
        <v xml:space="preserve"> </v>
      </c>
      <c r="BF14" s="23" t="str">
        <f>IF(AA15+AC15+AE15+AF15+AG15+AH15+AI15+AJ15+AK15+AL15+AM15+AN15+AO15+AP15+AQ15+AR15+AS15&gt;=D15," ","GRESEALA")</f>
        <v xml:space="preserve"> </v>
      </c>
      <c r="BG14" s="17" t="str">
        <f>IF(D15&lt;=D13," ","GRESEALA")</f>
        <v xml:space="preserve"> </v>
      </c>
      <c r="BH14" s="17" t="str">
        <f>IF(E15&lt;=E13," ","GRESEALA")</f>
        <v xml:space="preserve"> </v>
      </c>
      <c r="BI14" s="17" t="str">
        <f>IF(F15&lt;=F13," ","GRESEALA")</f>
        <v xml:space="preserve"> </v>
      </c>
      <c r="BJ14" s="17" t="str">
        <f>IF(G15&lt;=G13," ","GRESEALA")</f>
        <v xml:space="preserve"> </v>
      </c>
      <c r="BK14" s="17" t="str">
        <f>IF(K15&lt;=K13," ","GRESEALA")</f>
        <v xml:space="preserve"> </v>
      </c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  <c r="CI14" s="12"/>
      <c r="CJ14" s="12"/>
      <c r="CK14" s="12"/>
      <c r="CL14" s="12"/>
      <c r="CM14" s="12"/>
      <c r="CN14" s="12"/>
      <c r="CO14" s="12"/>
      <c r="CP14" s="12"/>
      <c r="CQ14" s="12"/>
      <c r="CR14" s="12"/>
      <c r="CS14" s="12"/>
      <c r="CT14" s="12"/>
      <c r="CU14" s="12"/>
      <c r="CV14" s="12"/>
      <c r="CW14" s="12"/>
      <c r="CX14" s="12"/>
      <c r="CY14" s="12"/>
      <c r="CZ14" s="12"/>
      <c r="DA14" s="12"/>
      <c r="DB14" s="12"/>
      <c r="DC14" s="12"/>
      <c r="DD14" s="12"/>
      <c r="DE14" s="12"/>
      <c r="DF14" s="12"/>
      <c r="DG14" s="12"/>
      <c r="DH14" s="12"/>
      <c r="DI14" s="12"/>
      <c r="DJ14" s="12"/>
      <c r="DK14" s="12"/>
      <c r="DL14" s="12"/>
      <c r="DM14" s="12"/>
      <c r="DN14" s="12"/>
      <c r="DO14" s="12"/>
      <c r="DP14" s="12"/>
      <c r="DQ14" s="12"/>
      <c r="DR14" s="12"/>
      <c r="DS14" s="12"/>
      <c r="DT14" s="12"/>
      <c r="DU14" s="12"/>
      <c r="DV14" s="12"/>
      <c r="DW14" s="12"/>
      <c r="DX14" s="12"/>
      <c r="DY14" s="12"/>
      <c r="DZ14" s="12"/>
      <c r="EA14" s="12"/>
      <c r="EB14" s="12"/>
      <c r="EC14" s="12"/>
      <c r="ED14" s="12"/>
      <c r="EE14" s="12"/>
      <c r="EF14" s="12"/>
      <c r="EG14" s="12"/>
      <c r="EH14" s="12"/>
      <c r="EI14" s="12"/>
      <c r="EJ14" s="12"/>
      <c r="EK14" s="12"/>
      <c r="EL14" s="12"/>
      <c r="EM14" s="12"/>
      <c r="EN14" s="12"/>
      <c r="EO14" s="12"/>
      <c r="EP14" s="12"/>
      <c r="EQ14" s="12"/>
      <c r="ER14" s="12"/>
      <c r="ES14" s="12"/>
      <c r="ET14" s="12"/>
      <c r="EU14" s="12"/>
      <c r="EV14" s="12"/>
      <c r="EW14" s="12"/>
      <c r="EX14" s="12"/>
      <c r="EY14" s="12"/>
      <c r="EZ14" s="12"/>
      <c r="FA14" s="12"/>
      <c r="FB14" s="12"/>
      <c r="FC14" s="12"/>
      <c r="FD14" s="12"/>
      <c r="FE14" s="12"/>
      <c r="FF14" s="12"/>
      <c r="FG14" s="12"/>
      <c r="FH14" s="12"/>
      <c r="FI14" s="12"/>
      <c r="FJ14" s="12"/>
      <c r="FK14" s="12"/>
      <c r="FL14" s="12"/>
      <c r="FM14" s="12"/>
      <c r="FN14" s="12"/>
      <c r="FO14" s="12"/>
      <c r="FP14" s="12"/>
      <c r="FQ14" s="12"/>
      <c r="FR14" s="12"/>
      <c r="FS14" s="12"/>
      <c r="FT14" s="12"/>
      <c r="FU14" s="12"/>
      <c r="FV14" s="12"/>
      <c r="FW14" s="12"/>
      <c r="FX14" s="12"/>
      <c r="FY14" s="12"/>
      <c r="FZ14" s="12"/>
      <c r="GA14" s="12"/>
      <c r="GB14" s="12"/>
      <c r="GC14" s="12"/>
      <c r="GD14" s="12"/>
      <c r="GE14" s="12"/>
      <c r="GF14" s="12"/>
      <c r="GG14" s="12"/>
      <c r="GH14" s="12"/>
      <c r="GI14" s="12"/>
      <c r="GJ14" s="12"/>
      <c r="GK14" s="12"/>
      <c r="GL14" s="12"/>
      <c r="GM14" s="12"/>
      <c r="GN14" s="12"/>
      <c r="GO14" s="12"/>
      <c r="GP14" s="12"/>
      <c r="GQ14" s="12"/>
      <c r="GR14" s="12"/>
      <c r="GS14" s="12"/>
      <c r="GT14" s="12"/>
      <c r="GU14" s="12"/>
      <c r="GV14" s="12"/>
      <c r="GW14" s="12"/>
      <c r="GX14" s="12"/>
      <c r="GY14" s="12"/>
      <c r="GZ14" s="12"/>
      <c r="HA14" s="12"/>
      <c r="HB14" s="12"/>
      <c r="HC14" s="12"/>
      <c r="HD14" s="12"/>
      <c r="HE14" s="12"/>
      <c r="HF14" s="12"/>
      <c r="HG14" s="12"/>
      <c r="HH14" s="12"/>
      <c r="HI14" s="12"/>
      <c r="HJ14" s="12"/>
      <c r="HK14" s="12"/>
      <c r="HL14" s="12"/>
      <c r="HM14" s="12"/>
      <c r="HN14" s="12"/>
      <c r="HO14" s="12" t="s">
        <v>188</v>
      </c>
    </row>
    <row r="15" spans="2:223" s="27" customFormat="1" ht="60.75" customHeight="1" x14ac:dyDescent="0.45">
      <c r="B15" s="25" t="s">
        <v>51</v>
      </c>
      <c r="C15" s="128" t="s">
        <v>52</v>
      </c>
      <c r="D15" s="184">
        <f t="shared" ref="D15:D67" si="1">O15+P15</f>
        <v>421</v>
      </c>
      <c r="E15" s="152">
        <v>115</v>
      </c>
      <c r="F15" s="152">
        <v>306</v>
      </c>
      <c r="G15" s="152">
        <v>68</v>
      </c>
      <c r="H15" s="152">
        <v>54</v>
      </c>
      <c r="I15" s="152">
        <v>33</v>
      </c>
      <c r="J15" s="152">
        <v>16</v>
      </c>
      <c r="K15" s="152">
        <v>38</v>
      </c>
      <c r="L15" s="152">
        <v>79</v>
      </c>
      <c r="M15" s="152">
        <v>203</v>
      </c>
      <c r="N15" s="152">
        <v>65</v>
      </c>
      <c r="O15" s="152">
        <v>196</v>
      </c>
      <c r="P15" s="152">
        <v>225</v>
      </c>
      <c r="Q15" s="152">
        <v>96</v>
      </c>
      <c r="R15" s="152">
        <v>49</v>
      </c>
      <c r="S15" s="152">
        <v>141</v>
      </c>
      <c r="T15" s="152">
        <v>48</v>
      </c>
      <c r="U15" s="152">
        <v>116</v>
      </c>
      <c r="V15" s="152">
        <v>8</v>
      </c>
      <c r="W15" s="152">
        <v>12</v>
      </c>
      <c r="X15" s="152">
        <v>376</v>
      </c>
      <c r="Y15" s="152">
        <v>45</v>
      </c>
      <c r="Z15" s="152">
        <v>0</v>
      </c>
      <c r="AA15" s="152">
        <v>0</v>
      </c>
      <c r="AB15" s="152">
        <v>0</v>
      </c>
      <c r="AC15" s="152">
        <v>0</v>
      </c>
      <c r="AD15" s="152">
        <v>0</v>
      </c>
      <c r="AE15" s="152">
        <v>7</v>
      </c>
      <c r="AF15" s="152">
        <v>0</v>
      </c>
      <c r="AG15" s="152">
        <v>0</v>
      </c>
      <c r="AH15" s="152">
        <v>0</v>
      </c>
      <c r="AI15" s="152">
        <v>0</v>
      </c>
      <c r="AJ15" s="152">
        <v>0</v>
      </c>
      <c r="AK15" s="152">
        <v>0</v>
      </c>
      <c r="AL15" s="152">
        <v>0</v>
      </c>
      <c r="AM15" s="152">
        <v>0</v>
      </c>
      <c r="AN15" s="152">
        <v>0</v>
      </c>
      <c r="AO15" s="152">
        <v>0</v>
      </c>
      <c r="AP15" s="152">
        <v>0</v>
      </c>
      <c r="AQ15" s="152">
        <v>0</v>
      </c>
      <c r="AR15" s="152">
        <v>0</v>
      </c>
      <c r="AS15" s="152">
        <v>414</v>
      </c>
      <c r="AT15" s="117"/>
      <c r="AU15" s="17" t="str">
        <f>IF(AK15&lt;=AK13," ","GRESEALA")</f>
        <v xml:space="preserve"> </v>
      </c>
      <c r="AV15" s="17" t="str">
        <f>IF(AL15&lt;=AL13," ","GRESEALA")</f>
        <v xml:space="preserve"> </v>
      </c>
      <c r="AW15" s="17" t="str">
        <f>IF(AR15&lt;=AR13," ","GRESEALA")</f>
        <v xml:space="preserve"> </v>
      </c>
      <c r="AX15" s="17" t="str">
        <f>IF(AS15&lt;=AS13," ","GRESEALA")</f>
        <v xml:space="preserve"> </v>
      </c>
      <c r="AY15" s="23" t="str">
        <f>IF(AS15&lt;=AS13," ","GRESEALA")</f>
        <v xml:space="preserve"> </v>
      </c>
      <c r="AZ15" s="17" t="str">
        <f>IF(M15&lt;=M13," ","GRESEALA")</f>
        <v xml:space="preserve"> </v>
      </c>
      <c r="BA15" s="17" t="str">
        <f>IF(N15&lt;=N13," ","GRESEALA")</f>
        <v xml:space="preserve"> </v>
      </c>
      <c r="BB15" s="17" t="str">
        <f>IF(O15&lt;=O13," ","GRESEALA")</f>
        <v xml:space="preserve"> </v>
      </c>
      <c r="BC15" s="17" t="str">
        <f>IF(P15&lt;=P13," ","GRESEALA")</f>
        <v xml:space="preserve"> </v>
      </c>
      <c r="BD15" s="17" t="str">
        <f>IF(Q15&lt;=Q13," ","GRESEALA")</f>
        <v xml:space="preserve"> </v>
      </c>
      <c r="BE15" s="17" t="str">
        <f t="shared" ref="BE15:BK15" si="2">IF(S15&lt;=S13," ","GRESEALA")</f>
        <v xml:space="preserve"> </v>
      </c>
      <c r="BF15" s="17" t="str">
        <f t="shared" si="2"/>
        <v xml:space="preserve"> </v>
      </c>
      <c r="BG15" s="17" t="str">
        <f t="shared" si="2"/>
        <v xml:space="preserve"> </v>
      </c>
      <c r="BH15" s="17" t="str">
        <f t="shared" si="2"/>
        <v xml:space="preserve"> </v>
      </c>
      <c r="BI15" s="17" t="str">
        <f t="shared" si="2"/>
        <v xml:space="preserve"> </v>
      </c>
      <c r="BJ15" s="17" t="str">
        <f t="shared" si="2"/>
        <v xml:space="preserve"> </v>
      </c>
      <c r="BK15" s="17" t="str">
        <f t="shared" si="2"/>
        <v xml:space="preserve"> </v>
      </c>
      <c r="BL15" s="12"/>
      <c r="HO15" s="12" t="s">
        <v>189</v>
      </c>
    </row>
    <row r="16" spans="2:223" ht="42" customHeight="1" x14ac:dyDescent="0.45">
      <c r="B16" s="20" t="s">
        <v>53</v>
      </c>
      <c r="C16" s="129" t="s">
        <v>54</v>
      </c>
      <c r="D16" s="185">
        <f t="shared" si="1"/>
        <v>219</v>
      </c>
      <c r="E16" s="153">
        <f>E17+E18</f>
        <v>103</v>
      </c>
      <c r="F16" s="153">
        <f t="shared" ref="F16:AS16" si="3">F17+F18</f>
        <v>116</v>
      </c>
      <c r="G16" s="153">
        <f t="shared" si="3"/>
        <v>57</v>
      </c>
      <c r="H16" s="153">
        <f t="shared" si="3"/>
        <v>0</v>
      </c>
      <c r="I16" s="153">
        <f t="shared" si="3"/>
        <v>23</v>
      </c>
      <c r="J16" s="153">
        <f t="shared" si="3"/>
        <v>0</v>
      </c>
      <c r="K16" s="153">
        <f t="shared" si="3"/>
        <v>12</v>
      </c>
      <c r="L16" s="153">
        <f t="shared" si="3"/>
        <v>31</v>
      </c>
      <c r="M16" s="153">
        <f t="shared" si="3"/>
        <v>96</v>
      </c>
      <c r="N16" s="153">
        <f t="shared" si="3"/>
        <v>15</v>
      </c>
      <c r="O16" s="153">
        <f t="shared" si="3"/>
        <v>103</v>
      </c>
      <c r="P16" s="153">
        <f t="shared" si="3"/>
        <v>116</v>
      </c>
      <c r="Q16" s="153">
        <f t="shared" si="3"/>
        <v>11</v>
      </c>
      <c r="R16" s="153">
        <f t="shared" si="3"/>
        <v>5</v>
      </c>
      <c r="S16" s="153">
        <f t="shared" si="3"/>
        <v>69</v>
      </c>
      <c r="T16" s="153">
        <f t="shared" si="3"/>
        <v>28</v>
      </c>
      <c r="U16" s="153">
        <f t="shared" si="3"/>
        <v>97</v>
      </c>
      <c r="V16" s="153">
        <f t="shared" si="3"/>
        <v>5</v>
      </c>
      <c r="W16" s="153">
        <f t="shared" si="3"/>
        <v>9</v>
      </c>
      <c r="X16" s="153">
        <f t="shared" si="3"/>
        <v>187</v>
      </c>
      <c r="Y16" s="153">
        <f t="shared" si="3"/>
        <v>32</v>
      </c>
      <c r="Z16" s="153">
        <f t="shared" si="3"/>
        <v>0</v>
      </c>
      <c r="AA16" s="153">
        <f t="shared" si="3"/>
        <v>0</v>
      </c>
      <c r="AB16" s="153">
        <f t="shared" si="3"/>
        <v>0</v>
      </c>
      <c r="AC16" s="153">
        <f t="shared" si="3"/>
        <v>0</v>
      </c>
      <c r="AD16" s="153">
        <f t="shared" si="3"/>
        <v>0</v>
      </c>
      <c r="AE16" s="153">
        <f t="shared" si="3"/>
        <v>0</v>
      </c>
      <c r="AF16" s="153">
        <f t="shared" si="3"/>
        <v>0</v>
      </c>
      <c r="AG16" s="153">
        <f t="shared" si="3"/>
        <v>0</v>
      </c>
      <c r="AH16" s="153">
        <f t="shared" si="3"/>
        <v>0</v>
      </c>
      <c r="AI16" s="153">
        <f t="shared" si="3"/>
        <v>0</v>
      </c>
      <c r="AJ16" s="153">
        <f t="shared" si="3"/>
        <v>0</v>
      </c>
      <c r="AK16" s="153">
        <f t="shared" si="3"/>
        <v>0</v>
      </c>
      <c r="AL16" s="153">
        <f t="shared" si="3"/>
        <v>0</v>
      </c>
      <c r="AM16" s="153">
        <f t="shared" si="3"/>
        <v>0</v>
      </c>
      <c r="AN16" s="153">
        <f t="shared" si="3"/>
        <v>0</v>
      </c>
      <c r="AO16" s="153">
        <f t="shared" si="3"/>
        <v>0</v>
      </c>
      <c r="AP16" s="153">
        <f t="shared" si="3"/>
        <v>0</v>
      </c>
      <c r="AQ16" s="153">
        <f t="shared" si="3"/>
        <v>0</v>
      </c>
      <c r="AR16" s="153">
        <f t="shared" si="3"/>
        <v>0</v>
      </c>
      <c r="AS16" s="153">
        <f t="shared" si="3"/>
        <v>219</v>
      </c>
      <c r="AT16" s="117"/>
      <c r="AU16" s="17" t="str">
        <f t="shared" ref="AU16:BB16" si="4">IF(AC15&lt;=AC13," ","GRESEALA")</f>
        <v xml:space="preserve"> </v>
      </c>
      <c r="AV16" s="17" t="str">
        <f t="shared" si="4"/>
        <v xml:space="preserve"> </v>
      </c>
      <c r="AW16" s="17" t="str">
        <f t="shared" si="4"/>
        <v xml:space="preserve"> </v>
      </c>
      <c r="AX16" s="17" t="str">
        <f t="shared" si="4"/>
        <v xml:space="preserve"> </v>
      </c>
      <c r="AY16" s="17" t="str">
        <f t="shared" si="4"/>
        <v xml:space="preserve"> </v>
      </c>
      <c r="AZ16" s="17" t="str">
        <f t="shared" si="4"/>
        <v xml:space="preserve"> </v>
      </c>
      <c r="BA16" s="17" t="str">
        <f t="shared" si="4"/>
        <v xml:space="preserve"> </v>
      </c>
      <c r="BB16" s="17" t="str">
        <f t="shared" si="4"/>
        <v xml:space="preserve"> </v>
      </c>
      <c r="BC16" s="17" t="str">
        <f>IF(D16&lt;=D14," ","GRESEALA")</f>
        <v xml:space="preserve"> </v>
      </c>
      <c r="BD16" s="17" t="str">
        <f>IF(E16&lt;=E14," ","GRESEALA")</f>
        <v xml:space="preserve"> </v>
      </c>
      <c r="BE16" s="17" t="str">
        <f>IF(F16&lt;=F14," ","GRESEALA")</f>
        <v xml:space="preserve"> </v>
      </c>
      <c r="BF16" s="17" t="str">
        <f>IF(G16&lt;=G14," ","GRESEALA")</f>
        <v xml:space="preserve"> </v>
      </c>
      <c r="BG16" s="17" t="str">
        <f>IF(H16&lt;=H14," ","GRESEALA")</f>
        <v xml:space="preserve"> </v>
      </c>
      <c r="BH16" s="17" t="str">
        <f>IF(K16&lt;=K14," ","GRESEALA")</f>
        <v xml:space="preserve"> </v>
      </c>
      <c r="BI16" s="23" t="str">
        <f>IF(L16&lt;=L14," ","GRESEALA")</f>
        <v xml:space="preserve"> </v>
      </c>
      <c r="BJ16" s="17" t="str">
        <f>IF(M16&lt;=M14," ","GRESEALA")</f>
        <v xml:space="preserve"> </v>
      </c>
      <c r="BK16" s="17" t="str">
        <f>IF(N16&lt;=N14," ","GRESEALA")</f>
        <v xml:space="preserve"> </v>
      </c>
    </row>
    <row r="17" spans="2:64" s="34" customFormat="1" ht="42" customHeight="1" x14ac:dyDescent="0.45">
      <c r="B17" s="30" t="s">
        <v>55</v>
      </c>
      <c r="C17" s="130" t="s">
        <v>56</v>
      </c>
      <c r="D17" s="186">
        <f t="shared" si="1"/>
        <v>97</v>
      </c>
      <c r="E17" s="154">
        <v>52</v>
      </c>
      <c r="F17" s="154">
        <v>45</v>
      </c>
      <c r="G17" s="154">
        <v>29</v>
      </c>
      <c r="H17" s="154">
        <v>0</v>
      </c>
      <c r="I17" s="154">
        <v>13</v>
      </c>
      <c r="J17" s="154">
        <v>0</v>
      </c>
      <c r="K17" s="154">
        <v>2</v>
      </c>
      <c r="L17" s="154">
        <v>7</v>
      </c>
      <c r="M17" s="154">
        <v>46</v>
      </c>
      <c r="N17" s="154">
        <v>9</v>
      </c>
      <c r="O17" s="154">
        <v>45</v>
      </c>
      <c r="P17" s="154">
        <v>52</v>
      </c>
      <c r="Q17" s="154">
        <v>5</v>
      </c>
      <c r="R17" s="154">
        <v>2</v>
      </c>
      <c r="S17" s="154">
        <v>24</v>
      </c>
      <c r="T17" s="154">
        <v>11</v>
      </c>
      <c r="U17" s="154">
        <v>51</v>
      </c>
      <c r="V17" s="154">
        <v>3</v>
      </c>
      <c r="W17" s="154">
        <v>3</v>
      </c>
      <c r="X17" s="154">
        <v>79</v>
      </c>
      <c r="Y17" s="154">
        <v>18</v>
      </c>
      <c r="Z17" s="154">
        <v>0</v>
      </c>
      <c r="AA17" s="154">
        <v>0</v>
      </c>
      <c r="AB17" s="154">
        <v>0</v>
      </c>
      <c r="AC17" s="154">
        <v>0</v>
      </c>
      <c r="AD17" s="154">
        <v>0</v>
      </c>
      <c r="AE17" s="154">
        <v>0</v>
      </c>
      <c r="AF17" s="154">
        <v>0</v>
      </c>
      <c r="AG17" s="154">
        <v>0</v>
      </c>
      <c r="AH17" s="154">
        <v>0</v>
      </c>
      <c r="AI17" s="154">
        <v>0</v>
      </c>
      <c r="AJ17" s="154">
        <v>0</v>
      </c>
      <c r="AK17" s="154">
        <v>0</v>
      </c>
      <c r="AL17" s="154">
        <v>0</v>
      </c>
      <c r="AM17" s="154">
        <v>0</v>
      </c>
      <c r="AN17" s="154">
        <v>0</v>
      </c>
      <c r="AO17" s="154">
        <v>0</v>
      </c>
      <c r="AP17" s="154">
        <v>0</v>
      </c>
      <c r="AQ17" s="154">
        <v>0</v>
      </c>
      <c r="AR17" s="154">
        <v>0</v>
      </c>
      <c r="AS17" s="154">
        <v>97</v>
      </c>
      <c r="AT17" s="117"/>
      <c r="AU17" s="17" t="str">
        <f>IF(O16&lt;=O14," ","GRESEALA")</f>
        <v xml:space="preserve"> </v>
      </c>
      <c r="AV17" s="17" t="str">
        <f>IF(P16&lt;=P14," ","GRESEALA")</f>
        <v xml:space="preserve"> </v>
      </c>
      <c r="AW17" s="17" t="str">
        <f>IF(Q16&lt;=Q14," ","GRESEALA")</f>
        <v xml:space="preserve"> </v>
      </c>
      <c r="AX17" s="17" t="str">
        <f t="shared" ref="AX17:BK17" si="5">IF(S16&lt;=S14," ","GRESEALA")</f>
        <v xml:space="preserve"> </v>
      </c>
      <c r="AY17" s="17" t="str">
        <f t="shared" si="5"/>
        <v xml:space="preserve"> </v>
      </c>
      <c r="AZ17" s="17" t="str">
        <f t="shared" si="5"/>
        <v xml:space="preserve"> </v>
      </c>
      <c r="BA17" s="17" t="str">
        <f t="shared" si="5"/>
        <v xml:space="preserve"> </v>
      </c>
      <c r="BB17" s="17" t="str">
        <f t="shared" si="5"/>
        <v xml:space="preserve"> </v>
      </c>
      <c r="BC17" s="17" t="str">
        <f t="shared" si="5"/>
        <v xml:space="preserve"> </v>
      </c>
      <c r="BD17" s="17" t="str">
        <f t="shared" si="5"/>
        <v xml:space="preserve"> </v>
      </c>
      <c r="BE17" s="17" t="str">
        <f t="shared" si="5"/>
        <v xml:space="preserve"> </v>
      </c>
      <c r="BF17" s="17" t="str">
        <f t="shared" si="5"/>
        <v xml:space="preserve"> </v>
      </c>
      <c r="BG17" s="17" t="str">
        <f t="shared" si="5"/>
        <v xml:space="preserve"> </v>
      </c>
      <c r="BH17" s="17" t="str">
        <f t="shared" si="5"/>
        <v xml:space="preserve"> </v>
      </c>
      <c r="BI17" s="17" t="str">
        <f t="shared" si="5"/>
        <v xml:space="preserve"> </v>
      </c>
      <c r="BJ17" s="17" t="str">
        <f t="shared" si="5"/>
        <v xml:space="preserve"> </v>
      </c>
      <c r="BK17" s="17" t="str">
        <f t="shared" si="5"/>
        <v xml:space="preserve"> </v>
      </c>
      <c r="BL17" s="12"/>
    </row>
    <row r="18" spans="2:64" ht="39.75" customHeight="1" x14ac:dyDescent="0.45">
      <c r="B18" s="30" t="s">
        <v>57</v>
      </c>
      <c r="C18" s="130" t="s">
        <v>58</v>
      </c>
      <c r="D18" s="186">
        <f t="shared" si="1"/>
        <v>122</v>
      </c>
      <c r="E18" s="154">
        <v>51</v>
      </c>
      <c r="F18" s="154">
        <v>71</v>
      </c>
      <c r="G18" s="154">
        <v>28</v>
      </c>
      <c r="H18" s="154">
        <v>0</v>
      </c>
      <c r="I18" s="154">
        <v>10</v>
      </c>
      <c r="J18" s="154">
        <v>0</v>
      </c>
      <c r="K18" s="154">
        <v>10</v>
      </c>
      <c r="L18" s="154">
        <v>24</v>
      </c>
      <c r="M18" s="154">
        <v>50</v>
      </c>
      <c r="N18" s="154">
        <v>6</v>
      </c>
      <c r="O18" s="154">
        <v>58</v>
      </c>
      <c r="P18" s="154">
        <v>64</v>
      </c>
      <c r="Q18" s="154">
        <v>6</v>
      </c>
      <c r="R18" s="154">
        <v>3</v>
      </c>
      <c r="S18" s="154">
        <v>45</v>
      </c>
      <c r="T18" s="154">
        <v>17</v>
      </c>
      <c r="U18" s="154">
        <v>46</v>
      </c>
      <c r="V18" s="154">
        <v>2</v>
      </c>
      <c r="W18" s="154">
        <v>6</v>
      </c>
      <c r="X18" s="154">
        <v>108</v>
      </c>
      <c r="Y18" s="154">
        <v>14</v>
      </c>
      <c r="Z18" s="154">
        <v>0</v>
      </c>
      <c r="AA18" s="154">
        <v>0</v>
      </c>
      <c r="AB18" s="154">
        <v>0</v>
      </c>
      <c r="AC18" s="154">
        <v>0</v>
      </c>
      <c r="AD18" s="154">
        <v>0</v>
      </c>
      <c r="AE18" s="154">
        <v>0</v>
      </c>
      <c r="AF18" s="154">
        <v>0</v>
      </c>
      <c r="AG18" s="154">
        <v>0</v>
      </c>
      <c r="AH18" s="154">
        <v>0</v>
      </c>
      <c r="AI18" s="154">
        <v>0</v>
      </c>
      <c r="AJ18" s="154">
        <v>0</v>
      </c>
      <c r="AK18" s="154">
        <v>0</v>
      </c>
      <c r="AL18" s="154">
        <v>0</v>
      </c>
      <c r="AM18" s="154">
        <v>0</v>
      </c>
      <c r="AN18" s="154">
        <v>0</v>
      </c>
      <c r="AO18" s="154">
        <v>0</v>
      </c>
      <c r="AP18" s="154">
        <v>0</v>
      </c>
      <c r="AQ18" s="154">
        <v>0</v>
      </c>
      <c r="AR18" s="154">
        <v>0</v>
      </c>
      <c r="AS18" s="154">
        <v>122</v>
      </c>
      <c r="AT18" s="117"/>
      <c r="AU18" s="17" t="str">
        <f t="shared" ref="AU18:AZ18" si="6">IF(AG16&lt;=AG14," ","GRESEALA")</f>
        <v xml:space="preserve"> </v>
      </c>
      <c r="AV18" s="17" t="str">
        <f t="shared" si="6"/>
        <v xml:space="preserve"> </v>
      </c>
      <c r="AW18" s="17" t="str">
        <f t="shared" si="6"/>
        <v xml:space="preserve"> </v>
      </c>
      <c r="AX18" s="17" t="str">
        <f t="shared" si="6"/>
        <v xml:space="preserve"> </v>
      </c>
      <c r="AY18" s="17" t="str">
        <f t="shared" si="6"/>
        <v xml:space="preserve"> </v>
      </c>
      <c r="AZ18" s="17" t="str">
        <f t="shared" si="6"/>
        <v xml:space="preserve"> </v>
      </c>
      <c r="BA18" s="17" t="str">
        <f t="shared" ref="BA18:BB18" si="7">IF(AR16&lt;=AR14," ","GRESEALA")</f>
        <v xml:space="preserve"> </v>
      </c>
      <c r="BB18" s="17" t="str">
        <f t="shared" si="7"/>
        <v xml:space="preserve"> </v>
      </c>
      <c r="BC18" s="17" t="str">
        <f>IF(E17+E18=E16," ","GRESEALA")</f>
        <v xml:space="preserve"> </v>
      </c>
      <c r="BD18" s="17" t="str">
        <f>IF(F17+F18=F16," ","GRESEALA")</f>
        <v xml:space="preserve"> </v>
      </c>
      <c r="BE18" s="17" t="str">
        <f>IF(G17+G18=G16," ","GRESEALA")</f>
        <v xml:space="preserve"> </v>
      </c>
      <c r="BF18" s="17" t="str">
        <f>IF(H17+H18=H16," ","GRESEALA")</f>
        <v xml:space="preserve"> </v>
      </c>
      <c r="BG18" s="17" t="str">
        <f>IF(K17+K18=K16," ","GRESEALA")</f>
        <v xml:space="preserve"> </v>
      </c>
      <c r="BH18" s="23" t="str">
        <f>IF(L17+L18=L16," ","GRESEALA")</f>
        <v xml:space="preserve"> </v>
      </c>
      <c r="BI18" s="17" t="str">
        <f>IF(M17+M18=M16," ","GRESEALA")</f>
        <v xml:space="preserve"> </v>
      </c>
      <c r="BJ18" s="17" t="str">
        <f>IF(N17+N18=N16," ","GRESEALA")</f>
        <v xml:space="preserve"> </v>
      </c>
      <c r="BK18" s="17" t="str">
        <f>IF(O17+O18=O16," ","GRESEALA")</f>
        <v xml:space="preserve"> </v>
      </c>
    </row>
    <row r="19" spans="2:64" s="38" customFormat="1" ht="44.25" customHeight="1" x14ac:dyDescent="0.45">
      <c r="B19" s="35" t="s">
        <v>59</v>
      </c>
      <c r="C19" s="130" t="s">
        <v>60</v>
      </c>
      <c r="D19" s="187">
        <f t="shared" si="1"/>
        <v>37</v>
      </c>
      <c r="E19" s="155">
        <v>17</v>
      </c>
      <c r="F19" s="155">
        <v>20</v>
      </c>
      <c r="G19" s="155">
        <v>10</v>
      </c>
      <c r="H19" s="155">
        <v>0</v>
      </c>
      <c r="I19" s="155">
        <v>4</v>
      </c>
      <c r="J19" s="155">
        <v>0</v>
      </c>
      <c r="K19" s="155">
        <v>2</v>
      </c>
      <c r="L19" s="155">
        <v>5</v>
      </c>
      <c r="M19" s="155">
        <v>16</v>
      </c>
      <c r="N19" s="155">
        <v>3</v>
      </c>
      <c r="O19" s="155">
        <v>17</v>
      </c>
      <c r="P19" s="155">
        <v>20</v>
      </c>
      <c r="Q19" s="155">
        <v>2</v>
      </c>
      <c r="R19" s="155">
        <v>1</v>
      </c>
      <c r="S19" s="155">
        <v>12</v>
      </c>
      <c r="T19" s="155">
        <v>5</v>
      </c>
      <c r="U19" s="155">
        <v>16</v>
      </c>
      <c r="V19" s="155">
        <v>1</v>
      </c>
      <c r="W19" s="155">
        <v>1</v>
      </c>
      <c r="X19" s="155">
        <v>37</v>
      </c>
      <c r="Y19" s="155">
        <v>0</v>
      </c>
      <c r="Z19" s="155">
        <v>0</v>
      </c>
      <c r="AA19" s="155">
        <v>0</v>
      </c>
      <c r="AB19" s="155">
        <v>0</v>
      </c>
      <c r="AC19" s="155">
        <v>0</v>
      </c>
      <c r="AD19" s="155">
        <v>0</v>
      </c>
      <c r="AE19" s="155">
        <v>0</v>
      </c>
      <c r="AF19" s="155">
        <v>0</v>
      </c>
      <c r="AG19" s="155">
        <v>0</v>
      </c>
      <c r="AH19" s="155">
        <v>0</v>
      </c>
      <c r="AI19" s="155">
        <v>0</v>
      </c>
      <c r="AJ19" s="155">
        <v>0</v>
      </c>
      <c r="AK19" s="155">
        <v>0</v>
      </c>
      <c r="AL19" s="155">
        <v>0</v>
      </c>
      <c r="AM19" s="155">
        <v>0</v>
      </c>
      <c r="AN19" s="155">
        <v>0</v>
      </c>
      <c r="AO19" s="155">
        <v>0</v>
      </c>
      <c r="AP19" s="155">
        <v>0</v>
      </c>
      <c r="AQ19" s="155">
        <v>0</v>
      </c>
      <c r="AR19" s="155">
        <v>0</v>
      </c>
      <c r="AS19" s="155">
        <v>37</v>
      </c>
      <c r="AT19" s="117"/>
      <c r="AU19" s="17" t="str">
        <f>IF(P17+P18=P16," ","GRESEALA")</f>
        <v xml:space="preserve"> </v>
      </c>
      <c r="AV19" s="17" t="str">
        <f>IF(Q17+Q18=Q16," ","GRESEALA")</f>
        <v xml:space="preserve"> </v>
      </c>
      <c r="AW19" s="17" t="str">
        <f t="shared" ref="AW19:BK19" si="8">IF(S17+S18=S16," ","GRESEALA")</f>
        <v xml:space="preserve"> </v>
      </c>
      <c r="AX19" s="17" t="str">
        <f t="shared" si="8"/>
        <v xml:space="preserve"> </v>
      </c>
      <c r="AY19" s="17" t="str">
        <f t="shared" si="8"/>
        <v xml:space="preserve"> </v>
      </c>
      <c r="AZ19" s="17" t="str">
        <f t="shared" si="8"/>
        <v xml:space="preserve"> </v>
      </c>
      <c r="BA19" s="17" t="str">
        <f t="shared" si="8"/>
        <v xml:space="preserve"> </v>
      </c>
      <c r="BB19" s="17" t="str">
        <f t="shared" si="8"/>
        <v xml:space="preserve"> </v>
      </c>
      <c r="BC19" s="17" t="str">
        <f t="shared" si="8"/>
        <v xml:space="preserve"> </v>
      </c>
      <c r="BD19" s="17" t="str">
        <f t="shared" si="8"/>
        <v xml:space="preserve"> </v>
      </c>
      <c r="BE19" s="17" t="str">
        <f t="shared" si="8"/>
        <v xml:space="preserve"> </v>
      </c>
      <c r="BF19" s="17" t="str">
        <f t="shared" si="8"/>
        <v xml:space="preserve"> </v>
      </c>
      <c r="BG19" s="17" t="str">
        <f t="shared" si="8"/>
        <v xml:space="preserve"> </v>
      </c>
      <c r="BH19" s="17" t="str">
        <f t="shared" si="8"/>
        <v xml:space="preserve"> </v>
      </c>
      <c r="BI19" s="17" t="str">
        <f t="shared" si="8"/>
        <v xml:space="preserve"> </v>
      </c>
      <c r="BJ19" s="17" t="str">
        <f t="shared" si="8"/>
        <v xml:space="preserve"> </v>
      </c>
      <c r="BK19" s="17" t="str">
        <f t="shared" si="8"/>
        <v xml:space="preserve"> </v>
      </c>
    </row>
    <row r="20" spans="2:64" s="38" customFormat="1" ht="57" customHeight="1" x14ac:dyDescent="0.45">
      <c r="B20" s="20" t="s">
        <v>61</v>
      </c>
      <c r="C20" s="131" t="s">
        <v>62</v>
      </c>
      <c r="D20" s="185">
        <f t="shared" si="1"/>
        <v>96</v>
      </c>
      <c r="E20" s="153">
        <f>E21+E22</f>
        <v>46</v>
      </c>
      <c r="F20" s="153">
        <f t="shared" ref="F20:AS20" si="9">F21+F22</f>
        <v>50</v>
      </c>
      <c r="G20" s="153">
        <f t="shared" si="9"/>
        <v>0</v>
      </c>
      <c r="H20" s="153">
        <f>H21+H22</f>
        <v>0</v>
      </c>
      <c r="I20" s="153">
        <f t="shared" ref="I20:J20" si="10">I21+I22</f>
        <v>0</v>
      </c>
      <c r="J20" s="153">
        <f t="shared" si="10"/>
        <v>0</v>
      </c>
      <c r="K20" s="153">
        <f t="shared" si="9"/>
        <v>0</v>
      </c>
      <c r="L20" s="153">
        <f t="shared" si="9"/>
        <v>0</v>
      </c>
      <c r="M20" s="153">
        <f t="shared" si="9"/>
        <v>96</v>
      </c>
      <c r="N20" s="153">
        <f t="shared" si="9"/>
        <v>15</v>
      </c>
      <c r="O20" s="153">
        <f t="shared" si="9"/>
        <v>38</v>
      </c>
      <c r="P20" s="153">
        <f t="shared" si="9"/>
        <v>58</v>
      </c>
      <c r="Q20" s="153">
        <f t="shared" si="9"/>
        <v>5</v>
      </c>
      <c r="R20" s="153">
        <f t="shared" si="9"/>
        <v>2</v>
      </c>
      <c r="S20" s="153">
        <f t="shared" si="9"/>
        <v>31</v>
      </c>
      <c r="T20" s="153">
        <f t="shared" si="9"/>
        <v>12</v>
      </c>
      <c r="U20" s="153">
        <f t="shared" si="9"/>
        <v>43</v>
      </c>
      <c r="V20" s="153">
        <f t="shared" si="9"/>
        <v>2</v>
      </c>
      <c r="W20" s="153">
        <f t="shared" si="9"/>
        <v>3</v>
      </c>
      <c r="X20" s="153">
        <f t="shared" si="9"/>
        <v>81</v>
      </c>
      <c r="Y20" s="153">
        <f t="shared" si="9"/>
        <v>15</v>
      </c>
      <c r="Z20" s="153">
        <f t="shared" si="9"/>
        <v>0</v>
      </c>
      <c r="AA20" s="153">
        <f t="shared" si="9"/>
        <v>0</v>
      </c>
      <c r="AB20" s="153">
        <f t="shared" si="9"/>
        <v>0</v>
      </c>
      <c r="AC20" s="153">
        <f t="shared" si="9"/>
        <v>0</v>
      </c>
      <c r="AD20" s="153">
        <f t="shared" si="9"/>
        <v>0</v>
      </c>
      <c r="AE20" s="153">
        <f t="shared" si="9"/>
        <v>0</v>
      </c>
      <c r="AF20" s="153">
        <f t="shared" si="9"/>
        <v>0</v>
      </c>
      <c r="AG20" s="153">
        <f t="shared" si="9"/>
        <v>0</v>
      </c>
      <c r="AH20" s="153">
        <f t="shared" si="9"/>
        <v>0</v>
      </c>
      <c r="AI20" s="153">
        <f t="shared" si="9"/>
        <v>0</v>
      </c>
      <c r="AJ20" s="153">
        <f t="shared" si="9"/>
        <v>0</v>
      </c>
      <c r="AK20" s="153">
        <f t="shared" si="9"/>
        <v>0</v>
      </c>
      <c r="AL20" s="153">
        <f t="shared" si="9"/>
        <v>0</v>
      </c>
      <c r="AM20" s="153">
        <f t="shared" si="9"/>
        <v>0</v>
      </c>
      <c r="AN20" s="153">
        <f t="shared" si="9"/>
        <v>0</v>
      </c>
      <c r="AO20" s="153">
        <f t="shared" si="9"/>
        <v>0</v>
      </c>
      <c r="AP20" s="153">
        <f t="shared" si="9"/>
        <v>0</v>
      </c>
      <c r="AQ20" s="153">
        <f t="shared" si="9"/>
        <v>0</v>
      </c>
      <c r="AR20" s="153">
        <f t="shared" si="9"/>
        <v>0</v>
      </c>
      <c r="AS20" s="153">
        <f t="shared" si="9"/>
        <v>96</v>
      </c>
      <c r="AT20" s="117"/>
      <c r="AU20" s="17" t="str">
        <f>IF(AH17+AH18=AH16," ","GRESEALA")</f>
        <v xml:space="preserve"> </v>
      </c>
      <c r="AV20" s="17" t="str">
        <f>IF(AI17+AI18=AI16," ","GRESEALA")</f>
        <v xml:space="preserve"> </v>
      </c>
      <c r="AW20" s="17" t="str">
        <f>IF(AJ17+AJ18=AJ16," ","GRESEALA")</f>
        <v xml:space="preserve"> </v>
      </c>
      <c r="AX20" s="17" t="str">
        <f>IF(AK17+AK18=AK16," ","GRESEALA")</f>
        <v xml:space="preserve"> </v>
      </c>
      <c r="AY20" s="17" t="str">
        <f>IF(AL17+AL18=AL16," ","GRESEALA")</f>
        <v xml:space="preserve"> </v>
      </c>
      <c r="AZ20" s="17" t="str">
        <f t="shared" ref="AZ20:BA20" si="11">IF(AR17+AR18=AR16," ","GRESEALA")</f>
        <v xml:space="preserve"> </v>
      </c>
      <c r="BA20" s="17" t="str">
        <f t="shared" si="11"/>
        <v xml:space="preserve"> </v>
      </c>
      <c r="BB20" s="17" t="str">
        <f>IF(E16+F16=D16," ","GRESEALA")</f>
        <v xml:space="preserve"> </v>
      </c>
      <c r="BC20" s="17" t="str">
        <f>IF(G16+K16+I16+L16+M16=D16," ","GRESEALA")</f>
        <v xml:space="preserve"> </v>
      </c>
      <c r="BD20" s="17" t="str">
        <f>IF(O16+P16=D16," ","GRESEALA")</f>
        <v xml:space="preserve"> </v>
      </c>
      <c r="BE20" s="17" t="str">
        <f>IF(Q16+S16+T16+U16+V16+W16=D16," ","GRESEALA")</f>
        <v xml:space="preserve"> </v>
      </c>
      <c r="BF20" s="17" t="str">
        <f>IF(X16+Y16+Z16=D16," ","GRESEALA")</f>
        <v xml:space="preserve"> </v>
      </c>
      <c r="BG20" s="17" t="str">
        <f>IF(AA16+AC16+AE16+AF16+AG16+AH16+AI16+AJ16+AK16+AL16+AM16+AN16+AO16+AP16+AQ16+AR16+AS16&gt;=D16," ","GRESEALA")</f>
        <v xml:space="preserve"> </v>
      </c>
      <c r="BH20" s="17" t="str">
        <f>IF(AS16&lt;=D16," ","GRESEALA")</f>
        <v xml:space="preserve"> </v>
      </c>
      <c r="BI20" s="17" t="str">
        <f>IF(H16&lt;=G16," ","GRESEALA")</f>
        <v xml:space="preserve"> </v>
      </c>
      <c r="BJ20" s="17" t="str">
        <f>IF(E21+E22=E20," ","GRESEALA")</f>
        <v xml:space="preserve"> </v>
      </c>
      <c r="BK20" s="17" t="str">
        <f>IF(F21+F22=F20," ","GRESEALA")</f>
        <v xml:space="preserve"> </v>
      </c>
    </row>
    <row r="21" spans="2:64" s="38" customFormat="1" ht="38.25" customHeight="1" x14ac:dyDescent="0.45">
      <c r="B21" s="35" t="s">
        <v>63</v>
      </c>
      <c r="C21" s="132" t="s">
        <v>64</v>
      </c>
      <c r="D21" s="188">
        <f t="shared" si="1"/>
        <v>46</v>
      </c>
      <c r="E21" s="155">
        <v>25</v>
      </c>
      <c r="F21" s="155">
        <v>21</v>
      </c>
      <c r="G21" s="156">
        <v>0</v>
      </c>
      <c r="H21" s="156">
        <v>0</v>
      </c>
      <c r="I21" s="156">
        <v>0</v>
      </c>
      <c r="J21" s="156">
        <v>0</v>
      </c>
      <c r="K21" s="156">
        <v>0</v>
      </c>
      <c r="L21" s="156">
        <v>0</v>
      </c>
      <c r="M21" s="154">
        <v>46</v>
      </c>
      <c r="N21" s="154">
        <v>9</v>
      </c>
      <c r="O21" s="155">
        <v>21</v>
      </c>
      <c r="P21" s="155">
        <v>25</v>
      </c>
      <c r="Q21" s="155">
        <v>3</v>
      </c>
      <c r="R21" s="155">
        <v>1</v>
      </c>
      <c r="S21" s="155">
        <v>12</v>
      </c>
      <c r="T21" s="155">
        <v>5</v>
      </c>
      <c r="U21" s="155">
        <v>24</v>
      </c>
      <c r="V21" s="155">
        <v>1</v>
      </c>
      <c r="W21" s="155">
        <v>1</v>
      </c>
      <c r="X21" s="155">
        <v>37</v>
      </c>
      <c r="Y21" s="155">
        <v>9</v>
      </c>
      <c r="Z21" s="155">
        <v>0</v>
      </c>
      <c r="AA21" s="155">
        <v>0</v>
      </c>
      <c r="AB21" s="155">
        <v>0</v>
      </c>
      <c r="AC21" s="155">
        <v>0</v>
      </c>
      <c r="AD21" s="155">
        <v>0</v>
      </c>
      <c r="AE21" s="155">
        <v>0</v>
      </c>
      <c r="AF21" s="155">
        <v>0</v>
      </c>
      <c r="AG21" s="155">
        <v>0</v>
      </c>
      <c r="AH21" s="155">
        <v>0</v>
      </c>
      <c r="AI21" s="155">
        <v>0</v>
      </c>
      <c r="AJ21" s="155">
        <v>0</v>
      </c>
      <c r="AK21" s="155">
        <v>0</v>
      </c>
      <c r="AL21" s="155">
        <v>0</v>
      </c>
      <c r="AM21" s="155">
        <v>0</v>
      </c>
      <c r="AN21" s="155">
        <v>0</v>
      </c>
      <c r="AO21" s="155">
        <v>0</v>
      </c>
      <c r="AP21" s="155">
        <v>0</v>
      </c>
      <c r="AQ21" s="155">
        <v>0</v>
      </c>
      <c r="AR21" s="155">
        <v>0</v>
      </c>
      <c r="AS21" s="155">
        <v>46</v>
      </c>
      <c r="AT21" s="117"/>
      <c r="AU21" s="17" t="str">
        <f>IF(G21+G22=G20," ","GRESEALA")</f>
        <v xml:space="preserve"> </v>
      </c>
      <c r="AV21" s="17" t="str">
        <f>IF(H21+H22=H20," ","GRESEALA")</f>
        <v xml:space="preserve"> </v>
      </c>
      <c r="AW21" s="17" t="str">
        <f t="shared" ref="AW21:BC21" si="12">IF(K21+K22=K20," ","GRESEALA")</f>
        <v xml:space="preserve"> </v>
      </c>
      <c r="AX21" s="17" t="str">
        <f t="shared" si="12"/>
        <v xml:space="preserve"> </v>
      </c>
      <c r="AY21" s="17" t="str">
        <f t="shared" si="12"/>
        <v xml:space="preserve"> </v>
      </c>
      <c r="AZ21" s="17" t="str">
        <f t="shared" si="12"/>
        <v xml:space="preserve"> </v>
      </c>
      <c r="BA21" s="17" t="str">
        <f t="shared" si="12"/>
        <v xml:space="preserve"> </v>
      </c>
      <c r="BB21" s="17" t="str">
        <f t="shared" si="12"/>
        <v xml:space="preserve"> </v>
      </c>
      <c r="BC21" s="17" t="str">
        <f t="shared" si="12"/>
        <v xml:space="preserve"> </v>
      </c>
      <c r="BD21" s="17" t="str">
        <f t="shared" ref="BD21:BK21" si="13">IF(S21+S22=S20," ","GRESEALA")</f>
        <v xml:space="preserve"> </v>
      </c>
      <c r="BE21" s="17" t="str">
        <f t="shared" si="13"/>
        <v xml:space="preserve"> </v>
      </c>
      <c r="BF21" s="17" t="str">
        <f t="shared" si="13"/>
        <v xml:space="preserve"> </v>
      </c>
      <c r="BG21" s="17" t="str">
        <f t="shared" si="13"/>
        <v xml:space="preserve"> </v>
      </c>
      <c r="BH21" s="17" t="str">
        <f t="shared" si="13"/>
        <v xml:space="preserve"> </v>
      </c>
      <c r="BI21" s="17" t="str">
        <f t="shared" si="13"/>
        <v xml:space="preserve"> </v>
      </c>
      <c r="BJ21" s="17" t="str">
        <f t="shared" si="13"/>
        <v xml:space="preserve"> </v>
      </c>
      <c r="BK21" s="17" t="str">
        <f t="shared" si="13"/>
        <v xml:space="preserve"> </v>
      </c>
    </row>
    <row r="22" spans="2:64" s="38" customFormat="1" ht="42" customHeight="1" x14ac:dyDescent="0.45">
      <c r="B22" s="35" t="s">
        <v>65</v>
      </c>
      <c r="C22" s="132" t="s">
        <v>66</v>
      </c>
      <c r="D22" s="188">
        <f t="shared" si="1"/>
        <v>50</v>
      </c>
      <c r="E22" s="155">
        <v>21</v>
      </c>
      <c r="F22" s="155">
        <v>29</v>
      </c>
      <c r="G22" s="156">
        <v>0</v>
      </c>
      <c r="H22" s="156">
        <v>0</v>
      </c>
      <c r="I22" s="156">
        <v>0</v>
      </c>
      <c r="J22" s="156">
        <v>0</v>
      </c>
      <c r="K22" s="156">
        <v>0</v>
      </c>
      <c r="L22" s="156">
        <v>0</v>
      </c>
      <c r="M22" s="154">
        <v>50</v>
      </c>
      <c r="N22" s="154">
        <v>6</v>
      </c>
      <c r="O22" s="155">
        <v>17</v>
      </c>
      <c r="P22" s="155">
        <v>33</v>
      </c>
      <c r="Q22" s="155">
        <v>2</v>
      </c>
      <c r="R22" s="155">
        <v>1</v>
      </c>
      <c r="S22" s="155">
        <v>19</v>
      </c>
      <c r="T22" s="155">
        <v>7</v>
      </c>
      <c r="U22" s="155">
        <v>19</v>
      </c>
      <c r="V22" s="155">
        <v>1</v>
      </c>
      <c r="W22" s="155">
        <v>2</v>
      </c>
      <c r="X22" s="155">
        <v>44</v>
      </c>
      <c r="Y22" s="155">
        <v>6</v>
      </c>
      <c r="Z22" s="155">
        <v>0</v>
      </c>
      <c r="AA22" s="155">
        <v>0</v>
      </c>
      <c r="AB22" s="155">
        <v>0</v>
      </c>
      <c r="AC22" s="155">
        <v>0</v>
      </c>
      <c r="AD22" s="155">
        <v>0</v>
      </c>
      <c r="AE22" s="155">
        <v>0</v>
      </c>
      <c r="AF22" s="155">
        <v>0</v>
      </c>
      <c r="AG22" s="155">
        <v>0</v>
      </c>
      <c r="AH22" s="155">
        <v>0</v>
      </c>
      <c r="AI22" s="155">
        <v>0</v>
      </c>
      <c r="AJ22" s="155">
        <v>0</v>
      </c>
      <c r="AK22" s="155">
        <v>0</v>
      </c>
      <c r="AL22" s="155">
        <v>0</v>
      </c>
      <c r="AM22" s="155">
        <v>0</v>
      </c>
      <c r="AN22" s="155">
        <v>0</v>
      </c>
      <c r="AO22" s="155">
        <v>0</v>
      </c>
      <c r="AP22" s="155">
        <v>0</v>
      </c>
      <c r="AQ22" s="155">
        <v>0</v>
      </c>
      <c r="AR22" s="155">
        <v>0</v>
      </c>
      <c r="AS22" s="155">
        <v>50</v>
      </c>
      <c r="AT22" s="117"/>
      <c r="AU22" s="17" t="str">
        <f t="shared" ref="AU22:BF22" si="14">IF(AA21+AA22=AA20," ","GRESEALA")</f>
        <v xml:space="preserve"> </v>
      </c>
      <c r="AV22" s="17" t="str">
        <f t="shared" si="14"/>
        <v xml:space="preserve"> </v>
      </c>
      <c r="AW22" s="17" t="str">
        <f t="shared" si="14"/>
        <v xml:space="preserve"> </v>
      </c>
      <c r="AX22" s="17" t="str">
        <f t="shared" si="14"/>
        <v xml:space="preserve"> </v>
      </c>
      <c r="AY22" s="17" t="str">
        <f t="shared" si="14"/>
        <v xml:space="preserve"> </v>
      </c>
      <c r="AZ22" s="17" t="str">
        <f t="shared" si="14"/>
        <v xml:space="preserve"> </v>
      </c>
      <c r="BA22" s="17" t="str">
        <f t="shared" si="14"/>
        <v xml:space="preserve"> </v>
      </c>
      <c r="BB22" s="17" t="str">
        <f t="shared" si="14"/>
        <v xml:space="preserve"> </v>
      </c>
      <c r="BC22" s="17" t="str">
        <f t="shared" si="14"/>
        <v xml:space="preserve"> </v>
      </c>
      <c r="BD22" s="17" t="str">
        <f t="shared" si="14"/>
        <v xml:space="preserve"> </v>
      </c>
      <c r="BE22" s="17" t="str">
        <f t="shared" si="14"/>
        <v xml:space="preserve"> </v>
      </c>
      <c r="BF22" s="17" t="str">
        <f t="shared" si="14"/>
        <v xml:space="preserve"> </v>
      </c>
      <c r="BG22" s="17" t="str">
        <f t="shared" ref="BG22:BH22" si="15">IF(AR21+AR22=AR20," ","GRESEALA")</f>
        <v xml:space="preserve"> </v>
      </c>
      <c r="BH22" s="17" t="str">
        <f t="shared" si="15"/>
        <v xml:space="preserve"> </v>
      </c>
      <c r="BI22" s="17" t="str">
        <f>IF(E20+F20=D20," ","GRESEALA")</f>
        <v xml:space="preserve"> </v>
      </c>
      <c r="BJ22" s="17" t="str">
        <f>IF(G20+I20+K20+L20+M20=D20," ","GRESEALA")</f>
        <v xml:space="preserve"> </v>
      </c>
      <c r="BK22" s="17" t="str">
        <f>IF(O20+P20=D20," ","GRESEALA")</f>
        <v xml:space="preserve"> </v>
      </c>
    </row>
    <row r="23" spans="2:64" s="38" customFormat="1" ht="39" customHeight="1" x14ac:dyDescent="0.45">
      <c r="B23" s="20" t="s">
        <v>67</v>
      </c>
      <c r="C23" s="131" t="s">
        <v>68</v>
      </c>
      <c r="D23" s="185">
        <f t="shared" si="1"/>
        <v>0</v>
      </c>
      <c r="E23" s="153">
        <f>E24+E25</f>
        <v>0</v>
      </c>
      <c r="F23" s="153">
        <f t="shared" ref="F23:AS23" si="16">F24+F25</f>
        <v>0</v>
      </c>
      <c r="G23" s="153">
        <f t="shared" si="16"/>
        <v>0</v>
      </c>
      <c r="H23" s="153">
        <f>H24+H25</f>
        <v>0</v>
      </c>
      <c r="I23" s="153">
        <f t="shared" ref="I23:J23" si="17">I24+I25</f>
        <v>0</v>
      </c>
      <c r="J23" s="153">
        <f t="shared" si="17"/>
        <v>0</v>
      </c>
      <c r="K23" s="153">
        <f t="shared" si="16"/>
        <v>0</v>
      </c>
      <c r="L23" s="153">
        <f t="shared" si="16"/>
        <v>0</v>
      </c>
      <c r="M23" s="153">
        <f t="shared" si="16"/>
        <v>0</v>
      </c>
      <c r="N23" s="153">
        <f t="shared" si="16"/>
        <v>0</v>
      </c>
      <c r="O23" s="153">
        <f t="shared" si="16"/>
        <v>0</v>
      </c>
      <c r="P23" s="153">
        <f t="shared" si="16"/>
        <v>0</v>
      </c>
      <c r="Q23" s="153">
        <f t="shared" si="16"/>
        <v>0</v>
      </c>
      <c r="R23" s="153">
        <f t="shared" si="16"/>
        <v>0</v>
      </c>
      <c r="S23" s="153">
        <f t="shared" si="16"/>
        <v>0</v>
      </c>
      <c r="T23" s="153">
        <f t="shared" si="16"/>
        <v>0</v>
      </c>
      <c r="U23" s="153">
        <f t="shared" si="16"/>
        <v>0</v>
      </c>
      <c r="V23" s="153">
        <f t="shared" si="16"/>
        <v>0</v>
      </c>
      <c r="W23" s="153">
        <f t="shared" si="16"/>
        <v>0</v>
      </c>
      <c r="X23" s="153">
        <f t="shared" si="16"/>
        <v>0</v>
      </c>
      <c r="Y23" s="153">
        <f t="shared" si="16"/>
        <v>0</v>
      </c>
      <c r="Z23" s="153">
        <f t="shared" si="16"/>
        <v>0</v>
      </c>
      <c r="AA23" s="153">
        <f t="shared" si="16"/>
        <v>0</v>
      </c>
      <c r="AB23" s="153">
        <f t="shared" si="16"/>
        <v>0</v>
      </c>
      <c r="AC23" s="153">
        <f t="shared" si="16"/>
        <v>0</v>
      </c>
      <c r="AD23" s="153">
        <f t="shared" si="16"/>
        <v>0</v>
      </c>
      <c r="AE23" s="153">
        <f t="shared" si="16"/>
        <v>0</v>
      </c>
      <c r="AF23" s="153">
        <f t="shared" si="16"/>
        <v>0</v>
      </c>
      <c r="AG23" s="153">
        <f t="shared" si="16"/>
        <v>0</v>
      </c>
      <c r="AH23" s="153">
        <f t="shared" si="16"/>
        <v>0</v>
      </c>
      <c r="AI23" s="153">
        <f t="shared" si="16"/>
        <v>0</v>
      </c>
      <c r="AJ23" s="153">
        <f t="shared" si="16"/>
        <v>0</v>
      </c>
      <c r="AK23" s="153">
        <f t="shared" si="16"/>
        <v>0</v>
      </c>
      <c r="AL23" s="153">
        <f t="shared" si="16"/>
        <v>0</v>
      </c>
      <c r="AM23" s="153">
        <f t="shared" si="16"/>
        <v>0</v>
      </c>
      <c r="AN23" s="153">
        <f t="shared" si="16"/>
        <v>0</v>
      </c>
      <c r="AO23" s="153">
        <f t="shared" si="16"/>
        <v>0</v>
      </c>
      <c r="AP23" s="153">
        <f t="shared" si="16"/>
        <v>0</v>
      </c>
      <c r="AQ23" s="153">
        <f t="shared" si="16"/>
        <v>0</v>
      </c>
      <c r="AR23" s="153">
        <f t="shared" si="16"/>
        <v>0</v>
      </c>
      <c r="AS23" s="153">
        <f t="shared" si="16"/>
        <v>0</v>
      </c>
      <c r="AT23" s="117"/>
      <c r="AU23" s="17" t="str">
        <f>IF(Q20+S20+T20+U20+V20+W20=D20," ","GRESEALA")</f>
        <v xml:space="preserve"> </v>
      </c>
      <c r="AV23" s="17" t="str">
        <f>IF(X20+Y20+Z20=D20," ","GRESEALA")</f>
        <v xml:space="preserve"> </v>
      </c>
      <c r="AW23" s="17" t="str">
        <f>IF(AA20+AC20+AE20+AF20+AG20+AH20+AI20+AJ20+AK20+AL20+AR20+AS20&gt;=D20," ","GRESEALA")</f>
        <v xml:space="preserve"> </v>
      </c>
      <c r="AX23" s="17" t="str">
        <f>IF(AS20&gt;=D20," ","GRESEALA")</f>
        <v xml:space="preserve"> </v>
      </c>
      <c r="AY23" s="17" t="str">
        <f>IF(H20&gt;=G20," ","GRESEALA")</f>
        <v xml:space="preserve"> </v>
      </c>
      <c r="AZ23" s="17" t="str">
        <f>IF(E24+E25=E23," ","GRESEALA")</f>
        <v xml:space="preserve"> </v>
      </c>
      <c r="BA23" s="17" t="str">
        <f>IF(F24+F25=F23," ","GRESEALA")</f>
        <v xml:space="preserve"> </v>
      </c>
      <c r="BB23" s="17" t="str">
        <f>IF(G24+G25=G23," ","GRESEALA")</f>
        <v xml:space="preserve"> </v>
      </c>
      <c r="BC23" s="17" t="str">
        <f>IF(H24+H25=H23," ","GRESEALA")</f>
        <v xml:space="preserve"> </v>
      </c>
      <c r="BD23" s="17" t="str">
        <f t="shared" ref="BD23:BJ23" si="18">IF(K24+K25=K23," ","GRESEALA")</f>
        <v xml:space="preserve"> </v>
      </c>
      <c r="BE23" s="17" t="str">
        <f t="shared" si="18"/>
        <v xml:space="preserve"> </v>
      </c>
      <c r="BF23" s="17" t="str">
        <f t="shared" si="18"/>
        <v xml:space="preserve"> </v>
      </c>
      <c r="BG23" s="17" t="str">
        <f t="shared" si="18"/>
        <v xml:space="preserve"> </v>
      </c>
      <c r="BH23" s="17" t="str">
        <f t="shared" si="18"/>
        <v xml:space="preserve"> </v>
      </c>
      <c r="BI23" s="17" t="str">
        <f t="shared" si="18"/>
        <v xml:space="preserve"> </v>
      </c>
      <c r="BJ23" s="17" t="str">
        <f t="shared" si="18"/>
        <v xml:space="preserve"> </v>
      </c>
      <c r="BK23" s="17" t="str">
        <f t="shared" ref="BK23" si="19">IF(S24+S25=S23," ","GRESEALA")</f>
        <v xml:space="preserve"> </v>
      </c>
    </row>
    <row r="24" spans="2:64" s="38" customFormat="1" ht="42.75" customHeight="1" x14ac:dyDescent="0.45">
      <c r="B24" s="35" t="s">
        <v>69</v>
      </c>
      <c r="C24" s="132" t="s">
        <v>70</v>
      </c>
      <c r="D24" s="187">
        <f t="shared" si="1"/>
        <v>0</v>
      </c>
      <c r="E24" s="155">
        <v>0</v>
      </c>
      <c r="F24" s="155">
        <v>0</v>
      </c>
      <c r="G24" s="155">
        <v>0</v>
      </c>
      <c r="H24" s="155">
        <v>0</v>
      </c>
      <c r="I24" s="155">
        <v>0</v>
      </c>
      <c r="J24" s="155">
        <v>0</v>
      </c>
      <c r="K24" s="155">
        <v>0</v>
      </c>
      <c r="L24" s="155">
        <v>0</v>
      </c>
      <c r="M24" s="155">
        <v>0</v>
      </c>
      <c r="N24" s="155">
        <v>0</v>
      </c>
      <c r="O24" s="155">
        <v>0</v>
      </c>
      <c r="P24" s="155">
        <v>0</v>
      </c>
      <c r="Q24" s="155">
        <v>0</v>
      </c>
      <c r="R24" s="155">
        <v>0</v>
      </c>
      <c r="S24" s="155">
        <v>0</v>
      </c>
      <c r="T24" s="155">
        <v>0</v>
      </c>
      <c r="U24" s="155">
        <v>0</v>
      </c>
      <c r="V24" s="155">
        <v>0</v>
      </c>
      <c r="W24" s="155">
        <v>0</v>
      </c>
      <c r="X24" s="155">
        <v>0</v>
      </c>
      <c r="Y24" s="155">
        <v>0</v>
      </c>
      <c r="Z24" s="155">
        <v>0</v>
      </c>
      <c r="AA24" s="155">
        <v>0</v>
      </c>
      <c r="AB24" s="155">
        <v>0</v>
      </c>
      <c r="AC24" s="155">
        <v>0</v>
      </c>
      <c r="AD24" s="155">
        <v>0</v>
      </c>
      <c r="AE24" s="155">
        <v>0</v>
      </c>
      <c r="AF24" s="155">
        <v>0</v>
      </c>
      <c r="AG24" s="155">
        <v>0</v>
      </c>
      <c r="AH24" s="155">
        <v>0</v>
      </c>
      <c r="AI24" s="155">
        <v>0</v>
      </c>
      <c r="AJ24" s="155">
        <v>0</v>
      </c>
      <c r="AK24" s="155">
        <v>0</v>
      </c>
      <c r="AL24" s="155">
        <v>0</v>
      </c>
      <c r="AM24" s="155">
        <v>0</v>
      </c>
      <c r="AN24" s="155">
        <v>0</v>
      </c>
      <c r="AO24" s="155">
        <v>0</v>
      </c>
      <c r="AP24" s="155">
        <v>0</v>
      </c>
      <c r="AQ24" s="155">
        <v>0</v>
      </c>
      <c r="AR24" s="155">
        <v>0</v>
      </c>
      <c r="AS24" s="155">
        <v>0</v>
      </c>
      <c r="AT24" s="117"/>
      <c r="AU24" s="17" t="str">
        <f t="shared" ref="AU24:BK24" si="20">IF(T24+T25=T23," ","GRESEALA")</f>
        <v xml:space="preserve"> </v>
      </c>
      <c r="AV24" s="17" t="str">
        <f t="shared" si="20"/>
        <v xml:space="preserve"> </v>
      </c>
      <c r="AW24" s="17" t="str">
        <f t="shared" si="20"/>
        <v xml:space="preserve"> </v>
      </c>
      <c r="AX24" s="17" t="str">
        <f t="shared" si="20"/>
        <v xml:space="preserve"> </v>
      </c>
      <c r="AY24" s="17" t="str">
        <f t="shared" si="20"/>
        <v xml:space="preserve"> </v>
      </c>
      <c r="AZ24" s="17" t="str">
        <f t="shared" si="20"/>
        <v xml:space="preserve"> </v>
      </c>
      <c r="BA24" s="17" t="str">
        <f t="shared" si="20"/>
        <v xml:space="preserve"> </v>
      </c>
      <c r="BB24" s="17" t="str">
        <f t="shared" si="20"/>
        <v xml:space="preserve"> </v>
      </c>
      <c r="BC24" s="17" t="str">
        <f t="shared" si="20"/>
        <v xml:space="preserve"> </v>
      </c>
      <c r="BD24" s="17" t="str">
        <f t="shared" si="20"/>
        <v xml:space="preserve"> </v>
      </c>
      <c r="BE24" s="17" t="str">
        <f t="shared" si="20"/>
        <v xml:space="preserve"> </v>
      </c>
      <c r="BF24" s="17" t="str">
        <f t="shared" si="20"/>
        <v xml:space="preserve"> </v>
      </c>
      <c r="BG24" s="17" t="str">
        <f t="shared" si="20"/>
        <v xml:space="preserve"> </v>
      </c>
      <c r="BH24" s="17" t="str">
        <f t="shared" si="20"/>
        <v xml:space="preserve"> </v>
      </c>
      <c r="BI24" s="17" t="str">
        <f t="shared" si="20"/>
        <v xml:space="preserve"> </v>
      </c>
      <c r="BJ24" s="17" t="str">
        <f t="shared" si="20"/>
        <v xml:space="preserve"> </v>
      </c>
      <c r="BK24" s="17" t="str">
        <f t="shared" si="20"/>
        <v xml:space="preserve"> </v>
      </c>
    </row>
    <row r="25" spans="2:64" s="38" customFormat="1" ht="40.5" customHeight="1" x14ac:dyDescent="0.45">
      <c r="B25" s="35" t="s">
        <v>71</v>
      </c>
      <c r="C25" s="132" t="s">
        <v>72</v>
      </c>
      <c r="D25" s="187">
        <f t="shared" si="1"/>
        <v>0</v>
      </c>
      <c r="E25" s="155">
        <v>0</v>
      </c>
      <c r="F25" s="155">
        <v>0</v>
      </c>
      <c r="G25" s="155">
        <v>0</v>
      </c>
      <c r="H25" s="155">
        <v>0</v>
      </c>
      <c r="I25" s="155">
        <v>0</v>
      </c>
      <c r="J25" s="155">
        <v>0</v>
      </c>
      <c r="K25" s="155">
        <v>0</v>
      </c>
      <c r="L25" s="155">
        <v>0</v>
      </c>
      <c r="M25" s="155">
        <v>0</v>
      </c>
      <c r="N25" s="155">
        <v>0</v>
      </c>
      <c r="O25" s="155">
        <v>0</v>
      </c>
      <c r="P25" s="155">
        <v>0</v>
      </c>
      <c r="Q25" s="155">
        <v>0</v>
      </c>
      <c r="R25" s="155">
        <v>0</v>
      </c>
      <c r="S25" s="155">
        <v>0</v>
      </c>
      <c r="T25" s="155">
        <v>0</v>
      </c>
      <c r="U25" s="155">
        <v>0</v>
      </c>
      <c r="V25" s="155">
        <v>0</v>
      </c>
      <c r="W25" s="155">
        <v>0</v>
      </c>
      <c r="X25" s="155">
        <v>0</v>
      </c>
      <c r="Y25" s="155">
        <v>0</v>
      </c>
      <c r="Z25" s="155">
        <v>0</v>
      </c>
      <c r="AA25" s="155">
        <v>0</v>
      </c>
      <c r="AB25" s="155">
        <v>0</v>
      </c>
      <c r="AC25" s="155">
        <v>0</v>
      </c>
      <c r="AD25" s="155">
        <v>0</v>
      </c>
      <c r="AE25" s="155">
        <v>0</v>
      </c>
      <c r="AF25" s="155"/>
      <c r="AG25" s="155">
        <v>0</v>
      </c>
      <c r="AH25" s="155">
        <v>0</v>
      </c>
      <c r="AI25" s="155">
        <v>0</v>
      </c>
      <c r="AJ25" s="155">
        <v>0</v>
      </c>
      <c r="AK25" s="155">
        <v>0</v>
      </c>
      <c r="AL25" s="155">
        <v>0</v>
      </c>
      <c r="AM25" s="155">
        <v>0</v>
      </c>
      <c r="AN25" s="155">
        <v>0</v>
      </c>
      <c r="AO25" s="155">
        <v>0</v>
      </c>
      <c r="AP25" s="155">
        <v>0</v>
      </c>
      <c r="AQ25" s="155">
        <v>0</v>
      </c>
      <c r="AR25" s="155">
        <v>0</v>
      </c>
      <c r="AS25" s="155">
        <v>0</v>
      </c>
      <c r="AT25" s="117"/>
      <c r="AU25" s="17" t="str">
        <f>IF(AK24+AK25=AK23," ","GRESEALA")</f>
        <v xml:space="preserve"> </v>
      </c>
      <c r="AV25" s="17" t="str">
        <f>IF(AL24+AL25=AL23," ","GRESEALA")</f>
        <v xml:space="preserve"> </v>
      </c>
      <c r="AW25" s="17" t="str">
        <f>IF(AR24+AR25=AR23," ","GRESEALA")</f>
        <v xml:space="preserve"> </v>
      </c>
      <c r="AX25" s="17" t="str">
        <f>IF(AS24+AS25=AS23," ","GRESEALA")</f>
        <v xml:space="preserve"> </v>
      </c>
      <c r="AY25" s="17" t="str">
        <f>IF(E23+F23=D23," ","GRESEALA")</f>
        <v xml:space="preserve"> </v>
      </c>
      <c r="AZ25" s="17" t="str">
        <f>IF(G23+K23+I23+L23+M23=D23," ","GRESEALA")</f>
        <v xml:space="preserve"> </v>
      </c>
      <c r="BA25" s="17" t="str">
        <f>IF(O23+P23=D23," ","GRESEALA")</f>
        <v xml:space="preserve"> </v>
      </c>
      <c r="BB25" s="17" t="str">
        <f>IF(Q23+S23+T23+U23+V23+W23=D23," ","GRESEALA")</f>
        <v xml:space="preserve"> </v>
      </c>
      <c r="BC25" s="17" t="str">
        <f>IF(X23+Y23+Z23=D23," ","GRESEALA")</f>
        <v xml:space="preserve"> </v>
      </c>
      <c r="BD25" s="17" t="str">
        <f>IF(AA23+AC23+AE23+AF23+AG23+AH23+AI23+AJ23+AK23+AL23+AM23+AN23+AO23+AP23+AQ23+AR23+AS23&gt;=D23," ","GRESEALA")</f>
        <v xml:space="preserve"> </v>
      </c>
      <c r="BE25" s="17" t="str">
        <f>IF(AS23&lt;=D23," ","GRESEALA")</f>
        <v xml:space="preserve"> </v>
      </c>
      <c r="BF25" s="17" t="str">
        <f>IF(H23&lt;=G23," ","GRESEALA")</f>
        <v xml:space="preserve"> </v>
      </c>
      <c r="BG25" s="17" t="str">
        <f>IF(E27+E28=E26," ","GRESEALA")</f>
        <v xml:space="preserve"> </v>
      </c>
      <c r="BH25" s="17" t="str">
        <f>IF(F27+F28=F26," ","GRESEALA")</f>
        <v xml:space="preserve"> </v>
      </c>
      <c r="BI25" s="17" t="str">
        <f>IF(G27+G28=G26," ","GRESEALA")</f>
        <v xml:space="preserve"> </v>
      </c>
      <c r="BJ25" s="17" t="str">
        <f>IF(H27+H28=H26," ","GRESEALA")</f>
        <v xml:space="preserve"> </v>
      </c>
      <c r="BK25" s="17" t="str">
        <f>IF(K27+K28=K26," ","GRESEALA")</f>
        <v xml:space="preserve"> </v>
      </c>
    </row>
    <row r="26" spans="2:64" s="38" customFormat="1" ht="57" customHeight="1" x14ac:dyDescent="0.45">
      <c r="B26" s="20" t="s">
        <v>73</v>
      </c>
      <c r="C26" s="131" t="s">
        <v>74</v>
      </c>
      <c r="D26" s="185">
        <f t="shared" si="1"/>
        <v>4</v>
      </c>
      <c r="E26" s="153">
        <f>E27+E28</f>
        <v>2</v>
      </c>
      <c r="F26" s="153">
        <f t="shared" ref="F26:AR26" si="21">F27+F28</f>
        <v>2</v>
      </c>
      <c r="G26" s="153">
        <f t="shared" si="21"/>
        <v>4</v>
      </c>
      <c r="H26" s="153">
        <f t="shared" si="21"/>
        <v>0</v>
      </c>
      <c r="I26" s="153">
        <f t="shared" si="21"/>
        <v>0</v>
      </c>
      <c r="J26" s="153">
        <f t="shared" si="21"/>
        <v>0</v>
      </c>
      <c r="K26" s="153">
        <f t="shared" si="21"/>
        <v>0</v>
      </c>
      <c r="L26" s="153">
        <f t="shared" si="21"/>
        <v>0</v>
      </c>
      <c r="M26" s="153">
        <f t="shared" si="21"/>
        <v>0</v>
      </c>
      <c r="N26" s="153">
        <f t="shared" si="21"/>
        <v>0</v>
      </c>
      <c r="O26" s="153">
        <f t="shared" si="21"/>
        <v>3</v>
      </c>
      <c r="P26" s="153">
        <f t="shared" si="21"/>
        <v>1</v>
      </c>
      <c r="Q26" s="153">
        <f t="shared" si="21"/>
        <v>0</v>
      </c>
      <c r="R26" s="153">
        <f t="shared" si="21"/>
        <v>0</v>
      </c>
      <c r="S26" s="153">
        <f t="shared" si="21"/>
        <v>0</v>
      </c>
      <c r="T26" s="153">
        <f t="shared" si="21"/>
        <v>0</v>
      </c>
      <c r="U26" s="153">
        <f t="shared" si="21"/>
        <v>4</v>
      </c>
      <c r="V26" s="153">
        <f t="shared" si="21"/>
        <v>0</v>
      </c>
      <c r="W26" s="153">
        <f t="shared" si="21"/>
        <v>0</v>
      </c>
      <c r="X26" s="153">
        <f t="shared" si="21"/>
        <v>4</v>
      </c>
      <c r="Y26" s="153">
        <f t="shared" si="21"/>
        <v>0</v>
      </c>
      <c r="Z26" s="153">
        <f t="shared" si="21"/>
        <v>0</v>
      </c>
      <c r="AA26" s="153">
        <f t="shared" si="21"/>
        <v>0</v>
      </c>
      <c r="AB26" s="153">
        <f t="shared" si="21"/>
        <v>0</v>
      </c>
      <c r="AC26" s="153">
        <f t="shared" si="21"/>
        <v>0</v>
      </c>
      <c r="AD26" s="153">
        <f t="shared" si="21"/>
        <v>0</v>
      </c>
      <c r="AE26" s="153">
        <f t="shared" si="21"/>
        <v>0</v>
      </c>
      <c r="AF26" s="153">
        <f t="shared" si="21"/>
        <v>0</v>
      </c>
      <c r="AG26" s="153">
        <f t="shared" si="21"/>
        <v>0</v>
      </c>
      <c r="AH26" s="153">
        <f t="shared" si="21"/>
        <v>0</v>
      </c>
      <c r="AI26" s="153">
        <f t="shared" si="21"/>
        <v>0</v>
      </c>
      <c r="AJ26" s="153">
        <f t="shared" si="21"/>
        <v>0</v>
      </c>
      <c r="AK26" s="153">
        <f t="shared" si="21"/>
        <v>0</v>
      </c>
      <c r="AL26" s="153">
        <f t="shared" si="21"/>
        <v>0</v>
      </c>
      <c r="AM26" s="153">
        <f t="shared" si="21"/>
        <v>0</v>
      </c>
      <c r="AN26" s="153">
        <f t="shared" si="21"/>
        <v>0</v>
      </c>
      <c r="AO26" s="153">
        <f t="shared" si="21"/>
        <v>0</v>
      </c>
      <c r="AP26" s="153">
        <f t="shared" si="21"/>
        <v>0</v>
      </c>
      <c r="AQ26" s="153">
        <f t="shared" si="21"/>
        <v>0</v>
      </c>
      <c r="AR26" s="153">
        <f t="shared" si="21"/>
        <v>0</v>
      </c>
      <c r="AS26" s="153">
        <f>AS27+AS28</f>
        <v>4</v>
      </c>
      <c r="AT26" s="117"/>
      <c r="AU26" s="17" t="str">
        <f t="shared" ref="AU26:AZ26" si="22">IF(L27+L28=L26," ","GRESEALA")</f>
        <v xml:space="preserve"> </v>
      </c>
      <c r="AV26" s="17" t="str">
        <f t="shared" si="22"/>
        <v xml:space="preserve"> </v>
      </c>
      <c r="AW26" s="17" t="str">
        <f t="shared" si="22"/>
        <v xml:space="preserve"> </v>
      </c>
      <c r="AX26" s="17" t="str">
        <f t="shared" si="22"/>
        <v xml:space="preserve"> </v>
      </c>
      <c r="AY26" s="17" t="str">
        <f t="shared" si="22"/>
        <v xml:space="preserve"> </v>
      </c>
      <c r="AZ26" s="17" t="str">
        <f t="shared" si="22"/>
        <v xml:space="preserve"> </v>
      </c>
      <c r="BA26" s="17" t="str">
        <f t="shared" ref="BA26:BK26" si="23">IF(S27+S28=S26," ","GRESEALA")</f>
        <v xml:space="preserve"> </v>
      </c>
      <c r="BB26" s="17" t="str">
        <f t="shared" si="23"/>
        <v xml:space="preserve"> </v>
      </c>
      <c r="BC26" s="17" t="str">
        <f t="shared" si="23"/>
        <v xml:space="preserve"> </v>
      </c>
      <c r="BD26" s="17" t="str">
        <f t="shared" si="23"/>
        <v xml:space="preserve"> </v>
      </c>
      <c r="BE26" s="17" t="str">
        <f t="shared" si="23"/>
        <v xml:space="preserve"> </v>
      </c>
      <c r="BF26" s="17" t="str">
        <f t="shared" si="23"/>
        <v xml:space="preserve"> </v>
      </c>
      <c r="BG26" s="17" t="str">
        <f t="shared" si="23"/>
        <v xml:space="preserve"> </v>
      </c>
      <c r="BH26" s="17" t="str">
        <f t="shared" si="23"/>
        <v xml:space="preserve"> </v>
      </c>
      <c r="BI26" s="17" t="str">
        <f t="shared" si="23"/>
        <v xml:space="preserve"> </v>
      </c>
      <c r="BJ26" s="17" t="str">
        <f t="shared" si="23"/>
        <v xml:space="preserve"> </v>
      </c>
      <c r="BK26" s="17" t="str">
        <f t="shared" si="23"/>
        <v xml:space="preserve"> </v>
      </c>
    </row>
    <row r="27" spans="2:64" s="38" customFormat="1" ht="37.5" customHeight="1" x14ac:dyDescent="0.45">
      <c r="B27" s="35" t="s">
        <v>75</v>
      </c>
      <c r="C27" s="132" t="s">
        <v>76</v>
      </c>
      <c r="D27" s="189">
        <f t="shared" si="1"/>
        <v>4</v>
      </c>
      <c r="E27" s="155">
        <v>2</v>
      </c>
      <c r="F27" s="155">
        <v>2</v>
      </c>
      <c r="G27" s="155">
        <v>4</v>
      </c>
      <c r="H27" s="155">
        <v>0</v>
      </c>
      <c r="I27" s="155">
        <v>0</v>
      </c>
      <c r="J27" s="155">
        <v>0</v>
      </c>
      <c r="K27" s="155">
        <v>0</v>
      </c>
      <c r="L27" s="155">
        <v>0</v>
      </c>
      <c r="M27" s="155">
        <v>0</v>
      </c>
      <c r="N27" s="155">
        <v>0</v>
      </c>
      <c r="O27" s="155">
        <v>3</v>
      </c>
      <c r="P27" s="155">
        <v>1</v>
      </c>
      <c r="Q27" s="155">
        <v>0</v>
      </c>
      <c r="R27" s="155">
        <v>0</v>
      </c>
      <c r="S27" s="155">
        <v>0</v>
      </c>
      <c r="T27" s="155">
        <v>0</v>
      </c>
      <c r="U27" s="155">
        <v>4</v>
      </c>
      <c r="V27" s="155">
        <v>0</v>
      </c>
      <c r="W27" s="155">
        <v>0</v>
      </c>
      <c r="X27" s="155">
        <v>4</v>
      </c>
      <c r="Y27" s="155">
        <v>0</v>
      </c>
      <c r="Z27" s="155">
        <v>0</v>
      </c>
      <c r="AA27" s="155">
        <v>0</v>
      </c>
      <c r="AB27" s="155">
        <v>0</v>
      </c>
      <c r="AC27" s="155">
        <v>0</v>
      </c>
      <c r="AD27" s="155">
        <v>0</v>
      </c>
      <c r="AE27" s="155">
        <v>0</v>
      </c>
      <c r="AF27" s="155">
        <v>0</v>
      </c>
      <c r="AG27" s="155">
        <v>0</v>
      </c>
      <c r="AH27" s="155">
        <v>0</v>
      </c>
      <c r="AI27" s="155">
        <v>0</v>
      </c>
      <c r="AJ27" s="155">
        <v>0</v>
      </c>
      <c r="AK27" s="155">
        <v>0</v>
      </c>
      <c r="AL27" s="155">
        <v>0</v>
      </c>
      <c r="AM27" s="155">
        <v>0</v>
      </c>
      <c r="AN27" s="155">
        <v>0</v>
      </c>
      <c r="AO27" s="155">
        <v>0</v>
      </c>
      <c r="AP27" s="155">
        <v>0</v>
      </c>
      <c r="AQ27" s="155">
        <v>0</v>
      </c>
      <c r="AR27" s="155">
        <v>0</v>
      </c>
      <c r="AS27" s="155">
        <v>4</v>
      </c>
      <c r="AT27" s="117"/>
      <c r="AU27" s="17" t="str">
        <f t="shared" ref="AU27:BC27" si="24">IF(AD27+AD28=AD26," ","GRESEALA")</f>
        <v xml:space="preserve"> </v>
      </c>
      <c r="AV27" s="17" t="str">
        <f t="shared" si="24"/>
        <v xml:space="preserve"> </v>
      </c>
      <c r="AW27" s="17" t="str">
        <f t="shared" si="24"/>
        <v xml:space="preserve"> </v>
      </c>
      <c r="AX27" s="17" t="str">
        <f t="shared" si="24"/>
        <v xml:space="preserve"> </v>
      </c>
      <c r="AY27" s="17" t="str">
        <f t="shared" si="24"/>
        <v xml:space="preserve"> </v>
      </c>
      <c r="AZ27" s="17" t="str">
        <f t="shared" si="24"/>
        <v xml:space="preserve"> </v>
      </c>
      <c r="BA27" s="17" t="str">
        <f t="shared" si="24"/>
        <v xml:space="preserve"> </v>
      </c>
      <c r="BB27" s="17" t="str">
        <f t="shared" si="24"/>
        <v xml:space="preserve"> </v>
      </c>
      <c r="BC27" s="17" t="str">
        <f t="shared" si="24"/>
        <v xml:space="preserve"> </v>
      </c>
      <c r="BD27" s="17" t="str">
        <f t="shared" ref="BD27:BE27" si="25">IF(AR27+AR28=AR26," ","GRESEALA")</f>
        <v xml:space="preserve"> </v>
      </c>
      <c r="BE27" s="17" t="str">
        <f t="shared" si="25"/>
        <v xml:space="preserve"> </v>
      </c>
      <c r="BF27" s="17" t="str">
        <f>IF(E26+F26=D26," ","GRESEALA")</f>
        <v xml:space="preserve"> </v>
      </c>
      <c r="BG27" s="17" t="str">
        <f>IF(G26+K26+I26+L26+M26=D26," ","GRESEALA")</f>
        <v xml:space="preserve"> </v>
      </c>
      <c r="BH27" s="17" t="str">
        <f>IF(O26+P26=D26," ","GRESEALA")</f>
        <v xml:space="preserve"> </v>
      </c>
      <c r="BI27" s="17" t="str">
        <f>IF(Q26+S26+T26+U26+V26+W26=D26," ","GRESEALA")</f>
        <v xml:space="preserve"> </v>
      </c>
      <c r="BJ27" s="17" t="str">
        <f>IF(X26+Y26+Z26=D26," ","GRESEALA")</f>
        <v xml:space="preserve"> </v>
      </c>
      <c r="BK27" s="17" t="str">
        <f>IF(AA26+AC26+AE26+AF26+AG26+AH26+AI26+AJ26+AK26+AL26+AM26+AN26+AO26+AP26+AQ26+AR26+AS26&gt;=D26," ","GRESEALA")</f>
        <v xml:space="preserve"> </v>
      </c>
    </row>
    <row r="28" spans="2:64" s="38" customFormat="1" ht="45.75" customHeight="1" x14ac:dyDescent="0.45">
      <c r="B28" s="35" t="s">
        <v>77</v>
      </c>
      <c r="C28" s="132" t="s">
        <v>78</v>
      </c>
      <c r="D28" s="189">
        <f t="shared" si="1"/>
        <v>0</v>
      </c>
      <c r="E28" s="155">
        <v>0</v>
      </c>
      <c r="F28" s="155">
        <v>0</v>
      </c>
      <c r="G28" s="155">
        <v>0</v>
      </c>
      <c r="H28" s="155">
        <v>0</v>
      </c>
      <c r="I28" s="155">
        <v>0</v>
      </c>
      <c r="J28" s="155">
        <v>0</v>
      </c>
      <c r="K28" s="155">
        <v>0</v>
      </c>
      <c r="L28" s="155">
        <v>0</v>
      </c>
      <c r="M28" s="155">
        <v>0</v>
      </c>
      <c r="N28" s="155">
        <v>0</v>
      </c>
      <c r="O28" s="155">
        <v>0</v>
      </c>
      <c r="P28" s="155">
        <v>0</v>
      </c>
      <c r="Q28" s="155">
        <v>0</v>
      </c>
      <c r="R28" s="155">
        <v>0</v>
      </c>
      <c r="S28" s="155">
        <v>0</v>
      </c>
      <c r="T28" s="155">
        <v>0</v>
      </c>
      <c r="U28" s="155">
        <v>0</v>
      </c>
      <c r="V28" s="155">
        <v>0</v>
      </c>
      <c r="W28" s="155">
        <v>0</v>
      </c>
      <c r="X28" s="155">
        <v>0</v>
      </c>
      <c r="Y28" s="155">
        <v>0</v>
      </c>
      <c r="Z28" s="155">
        <v>0</v>
      </c>
      <c r="AA28" s="155">
        <v>0</v>
      </c>
      <c r="AB28" s="155">
        <v>0</v>
      </c>
      <c r="AC28" s="155">
        <v>0</v>
      </c>
      <c r="AD28" s="155">
        <v>0</v>
      </c>
      <c r="AE28" s="155">
        <v>0</v>
      </c>
      <c r="AF28" s="155">
        <v>0</v>
      </c>
      <c r="AG28" s="155">
        <v>0</v>
      </c>
      <c r="AH28" s="155">
        <v>0</v>
      </c>
      <c r="AI28" s="155">
        <v>0</v>
      </c>
      <c r="AJ28" s="155">
        <v>0</v>
      </c>
      <c r="AK28" s="155">
        <v>0</v>
      </c>
      <c r="AL28" s="155">
        <v>0</v>
      </c>
      <c r="AM28" s="155">
        <v>0</v>
      </c>
      <c r="AN28" s="155">
        <v>0</v>
      </c>
      <c r="AO28" s="155">
        <v>0</v>
      </c>
      <c r="AP28" s="155">
        <v>0</v>
      </c>
      <c r="AQ28" s="155">
        <v>0</v>
      </c>
      <c r="AR28" s="155">
        <v>0</v>
      </c>
      <c r="AS28" s="155">
        <v>0</v>
      </c>
      <c r="AT28" s="117"/>
      <c r="AU28" s="17" t="str">
        <f>IF(AS26&lt;=D26," ","GRESEALA")</f>
        <v xml:space="preserve"> </v>
      </c>
      <c r="AV28" s="17" t="str">
        <f>IF(H26&lt;=G26," ","GRESEALA")</f>
        <v xml:space="preserve"> </v>
      </c>
      <c r="AW28" s="17" t="str">
        <f>IF(E30+E31=E29," ","GRESEALA")</f>
        <v xml:space="preserve"> </v>
      </c>
      <c r="AX28" s="17" t="str">
        <f>IF(F30+F31=F29," ","GRESEALA")</f>
        <v xml:space="preserve"> </v>
      </c>
      <c r="AY28" s="17" t="str">
        <f>IF(G30+G31=G29," ","GRESEALA")</f>
        <v xml:space="preserve"> </v>
      </c>
      <c r="AZ28" s="17" t="str">
        <f>IF(H30+H31=H29," ","GRESEALA")</f>
        <v xml:space="preserve"> </v>
      </c>
      <c r="BA28" s="17" t="str">
        <f t="shared" ref="BA28:BG28" si="26">IF(K30+K31=K29," ","GRESEALA")</f>
        <v xml:space="preserve"> </v>
      </c>
      <c r="BB28" s="17" t="str">
        <f t="shared" si="26"/>
        <v xml:space="preserve"> </v>
      </c>
      <c r="BC28" s="17" t="str">
        <f t="shared" si="26"/>
        <v xml:space="preserve"> </v>
      </c>
      <c r="BD28" s="17" t="str">
        <f t="shared" si="26"/>
        <v xml:space="preserve"> </v>
      </c>
      <c r="BE28" s="17" t="str">
        <f t="shared" si="26"/>
        <v xml:space="preserve"> </v>
      </c>
      <c r="BF28" s="17" t="str">
        <f t="shared" si="26"/>
        <v xml:space="preserve"> </v>
      </c>
      <c r="BG28" s="17" t="str">
        <f t="shared" si="26"/>
        <v xml:space="preserve"> </v>
      </c>
      <c r="BH28" s="17" t="str">
        <f t="shared" ref="BH28:BK28" si="27">IF(S30+S31=S29," ","GRESEALA")</f>
        <v xml:space="preserve"> </v>
      </c>
      <c r="BI28" s="17" t="str">
        <f t="shared" si="27"/>
        <v xml:space="preserve"> </v>
      </c>
      <c r="BJ28" s="17" t="str">
        <f t="shared" si="27"/>
        <v xml:space="preserve"> </v>
      </c>
      <c r="BK28" s="17" t="str">
        <f t="shared" si="27"/>
        <v xml:space="preserve"> </v>
      </c>
    </row>
    <row r="29" spans="2:64" s="38" customFormat="1" ht="41.25" customHeight="1" x14ac:dyDescent="0.45">
      <c r="B29" s="20" t="s">
        <v>79</v>
      </c>
      <c r="C29" s="131" t="s">
        <v>80</v>
      </c>
      <c r="D29" s="185">
        <f t="shared" si="1"/>
        <v>0</v>
      </c>
      <c r="E29" s="153">
        <f>E30+E31</f>
        <v>0</v>
      </c>
      <c r="F29" s="153">
        <f t="shared" ref="F29:AS29" si="28">F30+F31</f>
        <v>0</v>
      </c>
      <c r="G29" s="153">
        <f t="shared" si="28"/>
        <v>0</v>
      </c>
      <c r="H29" s="153">
        <f t="shared" si="28"/>
        <v>0</v>
      </c>
      <c r="I29" s="153">
        <f t="shared" si="28"/>
        <v>0</v>
      </c>
      <c r="J29" s="153">
        <f t="shared" si="28"/>
        <v>0</v>
      </c>
      <c r="K29" s="153">
        <f t="shared" si="28"/>
        <v>0</v>
      </c>
      <c r="L29" s="153">
        <f t="shared" si="28"/>
        <v>0</v>
      </c>
      <c r="M29" s="153">
        <f t="shared" si="28"/>
        <v>0</v>
      </c>
      <c r="N29" s="153">
        <f t="shared" si="28"/>
        <v>0</v>
      </c>
      <c r="O29" s="153">
        <f t="shared" si="28"/>
        <v>0</v>
      </c>
      <c r="P29" s="153">
        <f t="shared" si="28"/>
        <v>0</v>
      </c>
      <c r="Q29" s="153">
        <f t="shared" si="28"/>
        <v>0</v>
      </c>
      <c r="R29" s="153">
        <f t="shared" si="28"/>
        <v>0</v>
      </c>
      <c r="S29" s="153">
        <f t="shared" si="28"/>
        <v>0</v>
      </c>
      <c r="T29" s="153">
        <f t="shared" si="28"/>
        <v>0</v>
      </c>
      <c r="U29" s="153">
        <f t="shared" si="28"/>
        <v>0</v>
      </c>
      <c r="V29" s="153">
        <f t="shared" si="28"/>
        <v>0</v>
      </c>
      <c r="W29" s="153">
        <f t="shared" si="28"/>
        <v>0</v>
      </c>
      <c r="X29" s="153">
        <f t="shared" si="28"/>
        <v>0</v>
      </c>
      <c r="Y29" s="153">
        <f t="shared" si="28"/>
        <v>0</v>
      </c>
      <c r="Z29" s="153">
        <f t="shared" si="28"/>
        <v>0</v>
      </c>
      <c r="AA29" s="153">
        <f t="shared" si="28"/>
        <v>0</v>
      </c>
      <c r="AB29" s="153">
        <f t="shared" si="28"/>
        <v>0</v>
      </c>
      <c r="AC29" s="153">
        <f t="shared" si="28"/>
        <v>0</v>
      </c>
      <c r="AD29" s="153">
        <f t="shared" si="28"/>
        <v>0</v>
      </c>
      <c r="AE29" s="153">
        <f t="shared" si="28"/>
        <v>0</v>
      </c>
      <c r="AF29" s="153">
        <f t="shared" si="28"/>
        <v>0</v>
      </c>
      <c r="AG29" s="153">
        <f t="shared" si="28"/>
        <v>0</v>
      </c>
      <c r="AH29" s="153">
        <f t="shared" si="28"/>
        <v>0</v>
      </c>
      <c r="AI29" s="153">
        <f t="shared" si="28"/>
        <v>0</v>
      </c>
      <c r="AJ29" s="153">
        <f t="shared" si="28"/>
        <v>0</v>
      </c>
      <c r="AK29" s="153">
        <f t="shared" si="28"/>
        <v>0</v>
      </c>
      <c r="AL29" s="153">
        <f t="shared" si="28"/>
        <v>0</v>
      </c>
      <c r="AM29" s="153">
        <f t="shared" si="28"/>
        <v>0</v>
      </c>
      <c r="AN29" s="153">
        <f t="shared" si="28"/>
        <v>0</v>
      </c>
      <c r="AO29" s="153">
        <f t="shared" si="28"/>
        <v>0</v>
      </c>
      <c r="AP29" s="153">
        <f t="shared" si="28"/>
        <v>0</v>
      </c>
      <c r="AQ29" s="153">
        <f t="shared" si="28"/>
        <v>0</v>
      </c>
      <c r="AR29" s="153">
        <f t="shared" si="28"/>
        <v>0</v>
      </c>
      <c r="AS29" s="153">
        <f t="shared" si="28"/>
        <v>0</v>
      </c>
      <c r="AT29" s="117"/>
      <c r="AU29" s="17" t="str">
        <f t="shared" ref="AU29:BJ29" si="29">IF(W30+W31=W29," ","GRESEALA")</f>
        <v xml:space="preserve"> </v>
      </c>
      <c r="AV29" s="17" t="str">
        <f t="shared" si="29"/>
        <v xml:space="preserve"> </v>
      </c>
      <c r="AW29" s="17" t="str">
        <f t="shared" si="29"/>
        <v xml:space="preserve"> </v>
      </c>
      <c r="AX29" s="17" t="str">
        <f t="shared" si="29"/>
        <v xml:space="preserve"> </v>
      </c>
      <c r="AY29" s="17" t="str">
        <f t="shared" si="29"/>
        <v xml:space="preserve"> </v>
      </c>
      <c r="AZ29" s="17" t="str">
        <f t="shared" si="29"/>
        <v xml:space="preserve"> </v>
      </c>
      <c r="BA29" s="17" t="str">
        <f t="shared" si="29"/>
        <v xml:space="preserve"> </v>
      </c>
      <c r="BB29" s="17" t="str">
        <f t="shared" si="29"/>
        <v xml:space="preserve"> </v>
      </c>
      <c r="BC29" s="17" t="str">
        <f t="shared" si="29"/>
        <v xml:space="preserve"> </v>
      </c>
      <c r="BD29" s="17" t="str">
        <f t="shared" si="29"/>
        <v xml:space="preserve"> </v>
      </c>
      <c r="BE29" s="17" t="str">
        <f t="shared" si="29"/>
        <v xml:space="preserve"> </v>
      </c>
      <c r="BF29" s="17" t="str">
        <f t="shared" si="29"/>
        <v xml:space="preserve"> </v>
      </c>
      <c r="BG29" s="17" t="str">
        <f t="shared" si="29"/>
        <v xml:space="preserve"> </v>
      </c>
      <c r="BH29" s="17" t="str">
        <f t="shared" si="29"/>
        <v xml:space="preserve"> </v>
      </c>
      <c r="BI29" s="17" t="str">
        <f t="shared" si="29"/>
        <v xml:space="preserve"> </v>
      </c>
      <c r="BJ29" s="17" t="str">
        <f t="shared" si="29"/>
        <v xml:space="preserve"> </v>
      </c>
      <c r="BK29" s="17" t="str">
        <f t="shared" ref="BK29:BL29" si="30">IF(AR30+AR31=AR29," ","GRESEALA")</f>
        <v xml:space="preserve"> </v>
      </c>
      <c r="BL29" s="43" t="str">
        <f t="shared" si="30"/>
        <v xml:space="preserve"> </v>
      </c>
    </row>
    <row r="30" spans="2:64" s="38" customFormat="1" ht="41.25" customHeight="1" x14ac:dyDescent="0.45">
      <c r="B30" s="35" t="s">
        <v>81</v>
      </c>
      <c r="C30" s="132" t="s">
        <v>82</v>
      </c>
      <c r="D30" s="187">
        <f t="shared" si="1"/>
        <v>0</v>
      </c>
      <c r="E30" s="155">
        <v>0</v>
      </c>
      <c r="F30" s="155">
        <v>0</v>
      </c>
      <c r="G30" s="155">
        <v>0</v>
      </c>
      <c r="H30" s="155">
        <v>0</v>
      </c>
      <c r="I30" s="155">
        <v>0</v>
      </c>
      <c r="J30" s="155">
        <v>0</v>
      </c>
      <c r="K30" s="155">
        <v>0</v>
      </c>
      <c r="L30" s="155">
        <v>0</v>
      </c>
      <c r="M30" s="155">
        <v>0</v>
      </c>
      <c r="N30" s="155">
        <v>0</v>
      </c>
      <c r="O30" s="155">
        <v>0</v>
      </c>
      <c r="P30" s="155">
        <v>0</v>
      </c>
      <c r="Q30" s="155">
        <v>0</v>
      </c>
      <c r="R30" s="155">
        <v>0</v>
      </c>
      <c r="S30" s="155">
        <v>0</v>
      </c>
      <c r="T30" s="155">
        <v>0</v>
      </c>
      <c r="U30" s="155">
        <v>0</v>
      </c>
      <c r="V30" s="155">
        <v>0</v>
      </c>
      <c r="W30" s="155">
        <v>0</v>
      </c>
      <c r="X30" s="155">
        <v>0</v>
      </c>
      <c r="Y30" s="155">
        <v>0</v>
      </c>
      <c r="Z30" s="155">
        <v>0</v>
      </c>
      <c r="AA30" s="155">
        <v>0</v>
      </c>
      <c r="AB30" s="155">
        <v>0</v>
      </c>
      <c r="AC30" s="155">
        <v>0</v>
      </c>
      <c r="AD30" s="155">
        <v>0</v>
      </c>
      <c r="AE30" s="155">
        <v>0</v>
      </c>
      <c r="AF30" s="155">
        <v>0</v>
      </c>
      <c r="AG30" s="155">
        <v>0</v>
      </c>
      <c r="AH30" s="155">
        <v>0</v>
      </c>
      <c r="AI30" s="155">
        <v>0</v>
      </c>
      <c r="AJ30" s="155">
        <v>0</v>
      </c>
      <c r="AK30" s="155">
        <v>0</v>
      </c>
      <c r="AL30" s="155">
        <v>0</v>
      </c>
      <c r="AM30" s="155">
        <v>0</v>
      </c>
      <c r="AN30" s="155">
        <v>0</v>
      </c>
      <c r="AO30" s="155">
        <v>0</v>
      </c>
      <c r="AP30" s="155">
        <v>0</v>
      </c>
      <c r="AQ30" s="155">
        <v>0</v>
      </c>
      <c r="AR30" s="155">
        <v>0</v>
      </c>
      <c r="AS30" s="155">
        <v>0</v>
      </c>
      <c r="AT30" s="117"/>
      <c r="AU30" s="17" t="str">
        <f>IF(E29+F29=D29," ","GRESEALA")</f>
        <v xml:space="preserve"> </v>
      </c>
      <c r="AV30" s="17" t="str">
        <f>IF(G29+K29+I29+L29+M29=D29," ","GRESEALA")</f>
        <v xml:space="preserve"> </v>
      </c>
      <c r="AW30" s="17" t="str">
        <f>IF(O29+P29=D29," ","GRESEALA")</f>
        <v xml:space="preserve"> </v>
      </c>
      <c r="AX30" s="17" t="str">
        <f>IF(Q29+S29+T29+U29+V29+W29=D29," ","GRESEALA")</f>
        <v xml:space="preserve"> </v>
      </c>
      <c r="AY30" s="17" t="str">
        <f>IF(X29+Y29+Z29=D29," ","GRESEALA")</f>
        <v xml:space="preserve"> </v>
      </c>
      <c r="AZ30" s="17" t="str">
        <f>IF(AA29+AC29+AE29+AF29+AG29+AH29+AI29+AJ29+AK29+AL29+AM29+AN29+AO29+AP29+AQ29+AR29+AS29&gt;=D29," ","GRESEALA")</f>
        <v xml:space="preserve"> </v>
      </c>
      <c r="BA30" s="17" t="str">
        <f>IF(AS29&lt;=D29," ","GRESEALA")</f>
        <v xml:space="preserve"> </v>
      </c>
      <c r="BB30" s="17" t="str">
        <f>IF(H29&lt;=G29," ","GRESEALA")</f>
        <v xml:space="preserve"> </v>
      </c>
      <c r="BC30" s="17" t="str">
        <f>IF(E33+E34=E32," ","GRESEALA")</f>
        <v xml:space="preserve"> </v>
      </c>
      <c r="BD30" s="17" t="str">
        <f>IF(F33+F34=F32," ","GRESEALA")</f>
        <v xml:space="preserve"> </v>
      </c>
      <c r="BE30" s="17" t="str">
        <f>IF(G33+G34=G32," ","GRESEALA")</f>
        <v xml:space="preserve"> </v>
      </c>
      <c r="BF30" s="17" t="str">
        <f>IF(H33+H34=H32," ","GRESEALA")</f>
        <v xml:space="preserve"> </v>
      </c>
      <c r="BG30" s="17" t="str">
        <f>IF(K33+K34=K32," ","GRESEALA")</f>
        <v xml:space="preserve"> </v>
      </c>
      <c r="BH30" s="17" t="str">
        <f>IF(L33+L34=L32," ","GRESEALA")</f>
        <v xml:space="preserve"> </v>
      </c>
      <c r="BI30" s="17" t="str">
        <f>IF(M33+M34=M32," ","GRESEALA")</f>
        <v xml:space="preserve"> </v>
      </c>
      <c r="BJ30" s="17" t="str">
        <f>IF(N33+N34=N32," ","GRESEALA")</f>
        <v xml:space="preserve"> </v>
      </c>
      <c r="BK30" s="17" t="str">
        <f>IF(O33+O34=O32," ","GRESEALA")</f>
        <v xml:space="preserve"> </v>
      </c>
    </row>
    <row r="31" spans="2:64" s="38" customFormat="1" ht="42" customHeight="1" x14ac:dyDescent="0.45">
      <c r="B31" s="35" t="s">
        <v>83</v>
      </c>
      <c r="C31" s="132" t="s">
        <v>84</v>
      </c>
      <c r="D31" s="187">
        <f t="shared" si="1"/>
        <v>0</v>
      </c>
      <c r="E31" s="155">
        <v>0</v>
      </c>
      <c r="F31" s="155">
        <v>0</v>
      </c>
      <c r="G31" s="155">
        <v>0</v>
      </c>
      <c r="H31" s="155">
        <v>0</v>
      </c>
      <c r="I31" s="155">
        <v>0</v>
      </c>
      <c r="J31" s="155">
        <v>0</v>
      </c>
      <c r="K31" s="155">
        <v>0</v>
      </c>
      <c r="L31" s="155">
        <v>0</v>
      </c>
      <c r="M31" s="155">
        <v>0</v>
      </c>
      <c r="N31" s="155">
        <v>0</v>
      </c>
      <c r="O31" s="155">
        <v>0</v>
      </c>
      <c r="P31" s="155">
        <v>0</v>
      </c>
      <c r="Q31" s="155">
        <v>0</v>
      </c>
      <c r="R31" s="155">
        <v>0</v>
      </c>
      <c r="S31" s="155">
        <v>0</v>
      </c>
      <c r="T31" s="155">
        <v>0</v>
      </c>
      <c r="U31" s="155">
        <v>0</v>
      </c>
      <c r="V31" s="155">
        <v>0</v>
      </c>
      <c r="W31" s="155">
        <v>0</v>
      </c>
      <c r="X31" s="155">
        <v>0</v>
      </c>
      <c r="Y31" s="155">
        <v>0</v>
      </c>
      <c r="Z31" s="155">
        <v>0</v>
      </c>
      <c r="AA31" s="155">
        <v>0</v>
      </c>
      <c r="AB31" s="155">
        <v>0</v>
      </c>
      <c r="AC31" s="155">
        <v>0</v>
      </c>
      <c r="AD31" s="155">
        <v>0</v>
      </c>
      <c r="AE31" s="155">
        <v>0</v>
      </c>
      <c r="AF31" s="155">
        <v>0</v>
      </c>
      <c r="AG31" s="155">
        <v>0</v>
      </c>
      <c r="AH31" s="155">
        <v>0</v>
      </c>
      <c r="AI31" s="155">
        <v>0</v>
      </c>
      <c r="AJ31" s="155">
        <v>0</v>
      </c>
      <c r="AK31" s="155">
        <v>0</v>
      </c>
      <c r="AL31" s="155">
        <v>0</v>
      </c>
      <c r="AM31" s="155">
        <v>0</v>
      </c>
      <c r="AN31" s="155">
        <v>0</v>
      </c>
      <c r="AO31" s="155">
        <v>0</v>
      </c>
      <c r="AP31" s="155">
        <v>0</v>
      </c>
      <c r="AQ31" s="155">
        <v>0</v>
      </c>
      <c r="AR31" s="155">
        <v>0</v>
      </c>
      <c r="AS31" s="155">
        <v>0</v>
      </c>
      <c r="AT31" s="117"/>
      <c r="AU31" s="17" t="str">
        <f>IF(P33+P34=P32," ","GRESEALA")</f>
        <v xml:space="preserve"> </v>
      </c>
      <c r="AV31" s="17" t="str">
        <f>IF(Q33+Q34=Q32," ","GRESEALA")</f>
        <v xml:space="preserve"> </v>
      </c>
      <c r="AW31" s="17" t="str">
        <f t="shared" ref="AW31:BK31" si="31">IF(S33+S34=S32," ","GRESEALA")</f>
        <v xml:space="preserve"> </v>
      </c>
      <c r="AX31" s="17" t="str">
        <f t="shared" si="31"/>
        <v xml:space="preserve"> </v>
      </c>
      <c r="AY31" s="17" t="str">
        <f t="shared" si="31"/>
        <v xml:space="preserve"> </v>
      </c>
      <c r="AZ31" s="17" t="str">
        <f t="shared" si="31"/>
        <v xml:space="preserve"> </v>
      </c>
      <c r="BA31" s="17" t="str">
        <f t="shared" si="31"/>
        <v xml:space="preserve"> </v>
      </c>
      <c r="BB31" s="17" t="str">
        <f t="shared" si="31"/>
        <v xml:space="preserve"> </v>
      </c>
      <c r="BC31" s="17" t="str">
        <f t="shared" si="31"/>
        <v xml:space="preserve"> </v>
      </c>
      <c r="BD31" s="17" t="str">
        <f t="shared" si="31"/>
        <v xml:space="preserve"> </v>
      </c>
      <c r="BE31" s="17" t="str">
        <f t="shared" si="31"/>
        <v xml:space="preserve"> </v>
      </c>
      <c r="BF31" s="17" t="str">
        <f t="shared" si="31"/>
        <v xml:space="preserve"> </v>
      </c>
      <c r="BG31" s="17" t="str">
        <f t="shared" si="31"/>
        <v xml:space="preserve"> </v>
      </c>
      <c r="BH31" s="17" t="str">
        <f t="shared" si="31"/>
        <v xml:space="preserve"> </v>
      </c>
      <c r="BI31" s="17" t="str">
        <f t="shared" si="31"/>
        <v xml:space="preserve"> </v>
      </c>
      <c r="BJ31" s="17" t="str">
        <f t="shared" si="31"/>
        <v xml:space="preserve"> </v>
      </c>
      <c r="BK31" s="17" t="str">
        <f t="shared" si="31"/>
        <v xml:space="preserve"> </v>
      </c>
    </row>
    <row r="32" spans="2:64" s="38" customFormat="1" ht="60.75" customHeight="1" x14ac:dyDescent="0.45">
      <c r="B32" s="20" t="s">
        <v>85</v>
      </c>
      <c r="C32" s="131" t="s">
        <v>86</v>
      </c>
      <c r="D32" s="185">
        <f t="shared" si="1"/>
        <v>0</v>
      </c>
      <c r="E32" s="153">
        <f>E33+E34</f>
        <v>0</v>
      </c>
      <c r="F32" s="153">
        <f t="shared" ref="F32:AS32" si="32">F33+F34</f>
        <v>0</v>
      </c>
      <c r="G32" s="153">
        <f t="shared" si="32"/>
        <v>0</v>
      </c>
      <c r="H32" s="153">
        <f t="shared" si="32"/>
        <v>0</v>
      </c>
      <c r="I32" s="153">
        <f t="shared" si="32"/>
        <v>0</v>
      </c>
      <c r="J32" s="153">
        <f t="shared" si="32"/>
        <v>0</v>
      </c>
      <c r="K32" s="153">
        <f t="shared" si="32"/>
        <v>0</v>
      </c>
      <c r="L32" s="153">
        <f t="shared" si="32"/>
        <v>0</v>
      </c>
      <c r="M32" s="153">
        <f t="shared" si="32"/>
        <v>0</v>
      </c>
      <c r="N32" s="153">
        <f t="shared" si="32"/>
        <v>0</v>
      </c>
      <c r="O32" s="153">
        <f t="shared" si="32"/>
        <v>0</v>
      </c>
      <c r="P32" s="153">
        <f t="shared" si="32"/>
        <v>0</v>
      </c>
      <c r="Q32" s="153">
        <f t="shared" si="32"/>
        <v>0</v>
      </c>
      <c r="R32" s="153">
        <f t="shared" si="32"/>
        <v>0</v>
      </c>
      <c r="S32" s="153">
        <f t="shared" si="32"/>
        <v>0</v>
      </c>
      <c r="T32" s="153">
        <f t="shared" si="32"/>
        <v>0</v>
      </c>
      <c r="U32" s="153">
        <f t="shared" si="32"/>
        <v>0</v>
      </c>
      <c r="V32" s="153">
        <f t="shared" si="32"/>
        <v>0</v>
      </c>
      <c r="W32" s="153">
        <f t="shared" si="32"/>
        <v>0</v>
      </c>
      <c r="X32" s="153">
        <f t="shared" si="32"/>
        <v>0</v>
      </c>
      <c r="Y32" s="153">
        <f t="shared" si="32"/>
        <v>0</v>
      </c>
      <c r="Z32" s="153">
        <f t="shared" si="32"/>
        <v>0</v>
      </c>
      <c r="AA32" s="153">
        <f t="shared" si="32"/>
        <v>0</v>
      </c>
      <c r="AB32" s="153">
        <f t="shared" si="32"/>
        <v>0</v>
      </c>
      <c r="AC32" s="153">
        <f t="shared" si="32"/>
        <v>0</v>
      </c>
      <c r="AD32" s="153">
        <f t="shared" si="32"/>
        <v>0</v>
      </c>
      <c r="AE32" s="153">
        <f t="shared" si="32"/>
        <v>0</v>
      </c>
      <c r="AF32" s="153">
        <f t="shared" si="32"/>
        <v>0</v>
      </c>
      <c r="AG32" s="153">
        <f t="shared" si="32"/>
        <v>0</v>
      </c>
      <c r="AH32" s="153">
        <f t="shared" si="32"/>
        <v>0</v>
      </c>
      <c r="AI32" s="153">
        <f t="shared" si="32"/>
        <v>0</v>
      </c>
      <c r="AJ32" s="153">
        <f t="shared" si="32"/>
        <v>0</v>
      </c>
      <c r="AK32" s="153">
        <f t="shared" si="32"/>
        <v>0</v>
      </c>
      <c r="AL32" s="153">
        <f t="shared" si="32"/>
        <v>0</v>
      </c>
      <c r="AM32" s="153">
        <f t="shared" si="32"/>
        <v>0</v>
      </c>
      <c r="AN32" s="153">
        <f t="shared" si="32"/>
        <v>0</v>
      </c>
      <c r="AO32" s="153">
        <f t="shared" si="32"/>
        <v>0</v>
      </c>
      <c r="AP32" s="153">
        <f t="shared" si="32"/>
        <v>0</v>
      </c>
      <c r="AQ32" s="153">
        <f t="shared" si="32"/>
        <v>0</v>
      </c>
      <c r="AR32" s="153">
        <f t="shared" si="32"/>
        <v>0</v>
      </c>
      <c r="AS32" s="153">
        <f t="shared" si="32"/>
        <v>0</v>
      </c>
      <c r="AT32" s="117"/>
      <c r="AU32" s="17" t="str">
        <f>IF(AH33+AH34=AH32," ","GRESEALA")</f>
        <v xml:space="preserve"> </v>
      </c>
      <c r="AV32" s="17" t="str">
        <f>IF(AI33+AI34=AI32," ","GRESEALA")</f>
        <v xml:space="preserve"> </v>
      </c>
      <c r="AW32" s="17" t="str">
        <f>IF(AJ33+AJ34=AJ32," ","GRESEALA")</f>
        <v xml:space="preserve"> </v>
      </c>
      <c r="AX32" s="17" t="str">
        <f>IF(AK33+AK34=AK32," ","GRESEALA")</f>
        <v xml:space="preserve"> </v>
      </c>
      <c r="AY32" s="17" t="str">
        <f>IF(AL33+AL34=AL32," ","GRESEALA")</f>
        <v xml:space="preserve"> </v>
      </c>
      <c r="AZ32" s="17" t="str">
        <f t="shared" ref="AZ32:BA32" si="33">IF(AR33+AR34=AR32," ","GRESEALA")</f>
        <v xml:space="preserve"> </v>
      </c>
      <c r="BA32" s="17" t="str">
        <f t="shared" si="33"/>
        <v xml:space="preserve"> </v>
      </c>
      <c r="BB32" s="17" t="str">
        <f>IF(E32+F32=D32," ","GRESEALA")</f>
        <v xml:space="preserve"> </v>
      </c>
      <c r="BC32" s="17" t="str">
        <f>IF(G32+K32+I32+L32+M32=D32," ","GRESEALA")</f>
        <v xml:space="preserve"> </v>
      </c>
      <c r="BD32" s="17" t="str">
        <f>IF(O32+P32=D32," ","GRESEALA")</f>
        <v xml:space="preserve"> </v>
      </c>
      <c r="BE32" s="17" t="str">
        <f>IF(Q32+S32+T32+U32+V32+W32=D32," ","GRESEALA")</f>
        <v xml:space="preserve"> </v>
      </c>
      <c r="BF32" s="17" t="str">
        <f>IF(X32+Y32+Z32=D32," ","GRESEALA")</f>
        <v xml:space="preserve"> </v>
      </c>
      <c r="BG32" s="17" t="str">
        <f>IF(AA32+AC32+AE32+AF32+AG32+AH32+AI32+AJ32+AK32+AL32+AM32+AN32+AO32+AP32+AQ32+AR32+AS32&gt;=D32," ","GRESEALA")</f>
        <v xml:space="preserve"> </v>
      </c>
      <c r="BH32" s="17" t="str">
        <f>IF(AS32&lt;=D32," ","GRESEALA")</f>
        <v xml:space="preserve"> </v>
      </c>
      <c r="BI32" s="17" t="str">
        <f>IF(H32&gt;=G32," ","GRESEALA")</f>
        <v xml:space="preserve"> </v>
      </c>
      <c r="BJ32" s="17" t="str">
        <f>IF(E36+F36=D36," ","GRESEALA")</f>
        <v xml:space="preserve"> </v>
      </c>
      <c r="BK32" s="17" t="str">
        <f>IF(G36+K36+I36+L36+M36=D36," ","GRESEALA")</f>
        <v xml:space="preserve"> </v>
      </c>
    </row>
    <row r="33" spans="2:223" s="38" customFormat="1" ht="43.5" customHeight="1" x14ac:dyDescent="0.45">
      <c r="B33" s="35" t="s">
        <v>87</v>
      </c>
      <c r="C33" s="132" t="s">
        <v>88</v>
      </c>
      <c r="D33" s="187">
        <f t="shared" si="1"/>
        <v>0</v>
      </c>
      <c r="E33" s="155">
        <v>0</v>
      </c>
      <c r="F33" s="155">
        <v>0</v>
      </c>
      <c r="G33" s="155">
        <v>0</v>
      </c>
      <c r="H33" s="155">
        <v>0</v>
      </c>
      <c r="I33" s="155">
        <v>0</v>
      </c>
      <c r="J33" s="155">
        <v>0</v>
      </c>
      <c r="K33" s="155">
        <v>0</v>
      </c>
      <c r="L33" s="155">
        <v>0</v>
      </c>
      <c r="M33" s="155">
        <v>0</v>
      </c>
      <c r="N33" s="155">
        <v>0</v>
      </c>
      <c r="O33" s="155">
        <v>0</v>
      </c>
      <c r="P33" s="155">
        <v>0</v>
      </c>
      <c r="Q33" s="155">
        <v>0</v>
      </c>
      <c r="R33" s="155">
        <v>0</v>
      </c>
      <c r="S33" s="155">
        <v>0</v>
      </c>
      <c r="T33" s="155">
        <v>0</v>
      </c>
      <c r="U33" s="155">
        <v>0</v>
      </c>
      <c r="V33" s="155">
        <v>0</v>
      </c>
      <c r="W33" s="155">
        <v>0</v>
      </c>
      <c r="X33" s="155">
        <v>0</v>
      </c>
      <c r="Y33" s="155">
        <v>0</v>
      </c>
      <c r="Z33" s="155">
        <v>0</v>
      </c>
      <c r="AA33" s="155">
        <v>0</v>
      </c>
      <c r="AB33" s="155">
        <v>0</v>
      </c>
      <c r="AC33" s="155">
        <v>0</v>
      </c>
      <c r="AD33" s="155">
        <v>0</v>
      </c>
      <c r="AE33" s="155">
        <v>0</v>
      </c>
      <c r="AF33" s="155">
        <v>0</v>
      </c>
      <c r="AG33" s="155">
        <v>0</v>
      </c>
      <c r="AH33" s="155">
        <v>0</v>
      </c>
      <c r="AI33" s="155">
        <v>0</v>
      </c>
      <c r="AJ33" s="155">
        <v>0</v>
      </c>
      <c r="AK33" s="155">
        <v>0</v>
      </c>
      <c r="AL33" s="155">
        <v>0</v>
      </c>
      <c r="AM33" s="155">
        <v>0</v>
      </c>
      <c r="AN33" s="155">
        <v>0</v>
      </c>
      <c r="AO33" s="155">
        <v>0</v>
      </c>
      <c r="AP33" s="155">
        <v>0</v>
      </c>
      <c r="AQ33" s="155">
        <v>0</v>
      </c>
      <c r="AR33" s="155">
        <v>0</v>
      </c>
      <c r="AS33" s="155">
        <v>0</v>
      </c>
      <c r="AT33" s="117"/>
      <c r="AU33" s="17" t="str">
        <f>IF(O36+P36=D36," ","GRESEALA")</f>
        <v xml:space="preserve"> </v>
      </c>
      <c r="AV33" s="17" t="str">
        <f>IF(Q36+S36+T36+U36+V36+W36=D36," ","GRESEALA")</f>
        <v xml:space="preserve"> </v>
      </c>
      <c r="AW33" s="17" t="str">
        <f>IF(X36+Y36+Z36=D36," ","GRESEALA")</f>
        <v xml:space="preserve"> </v>
      </c>
      <c r="AX33" s="17" t="str">
        <f>IF(AA36+AC36+AE36+AF36+AG36+AH36+AI36+AJ36+AK36+AL36+AM36+AN36+AO36+AP36+AQ36+AR36+AS36&gt;=D36," ","GRESEALA")</f>
        <v xml:space="preserve"> </v>
      </c>
      <c r="AY33" s="17" t="str">
        <f>IF(AS36&lt;=D36," ","GRESEALA")</f>
        <v xml:space="preserve"> </v>
      </c>
      <c r="AZ33" s="17" t="str">
        <f>IF(H36&lt;=G36," ","GRESEALA")</f>
        <v xml:space="preserve"> </v>
      </c>
      <c r="BA33" s="17" t="str">
        <f>IF(E39+E40=E38," ","GRESEALA")</f>
        <v xml:space="preserve"> </v>
      </c>
      <c r="BB33" s="17" t="str">
        <f>IF(F39+F40=F38," ","GRESEALA")</f>
        <v xml:space="preserve"> </v>
      </c>
      <c r="BC33" s="17" t="str">
        <f>IF(G39+G40=G38," ","GRESEALA")</f>
        <v xml:space="preserve"> </v>
      </c>
      <c r="BD33" s="17" t="str">
        <f>IF(H39+H40=H38," ","GRESEALA")</f>
        <v xml:space="preserve"> </v>
      </c>
      <c r="BE33" s="17" t="str">
        <f t="shared" ref="BE33:BK33" si="34">IF(K39+K40=K38," ","GRESEALA")</f>
        <v xml:space="preserve"> </v>
      </c>
      <c r="BF33" s="17" t="str">
        <f t="shared" si="34"/>
        <v xml:space="preserve"> </v>
      </c>
      <c r="BG33" s="17" t="str">
        <f t="shared" si="34"/>
        <v xml:space="preserve"> </v>
      </c>
      <c r="BH33" s="17" t="str">
        <f t="shared" si="34"/>
        <v xml:space="preserve"> </v>
      </c>
      <c r="BI33" s="17" t="str">
        <f t="shared" si="34"/>
        <v xml:space="preserve"> </v>
      </c>
      <c r="BJ33" s="17" t="str">
        <f t="shared" si="34"/>
        <v xml:space="preserve"> </v>
      </c>
      <c r="BK33" s="17" t="str">
        <f t="shared" si="34"/>
        <v xml:space="preserve"> </v>
      </c>
    </row>
    <row r="34" spans="2:223" s="38" customFormat="1" ht="45" customHeight="1" x14ac:dyDescent="0.45">
      <c r="B34" s="35" t="s">
        <v>89</v>
      </c>
      <c r="C34" s="132" t="s">
        <v>90</v>
      </c>
      <c r="D34" s="187">
        <f t="shared" si="1"/>
        <v>0</v>
      </c>
      <c r="E34" s="155">
        <v>0</v>
      </c>
      <c r="F34" s="155">
        <v>0</v>
      </c>
      <c r="G34" s="155">
        <v>0</v>
      </c>
      <c r="H34" s="155">
        <v>0</v>
      </c>
      <c r="I34" s="155">
        <v>0</v>
      </c>
      <c r="J34" s="155">
        <v>0</v>
      </c>
      <c r="K34" s="155">
        <v>0</v>
      </c>
      <c r="L34" s="155">
        <v>0</v>
      </c>
      <c r="M34" s="155">
        <v>0</v>
      </c>
      <c r="N34" s="155">
        <v>0</v>
      </c>
      <c r="O34" s="155">
        <v>0</v>
      </c>
      <c r="P34" s="155">
        <v>0</v>
      </c>
      <c r="Q34" s="155">
        <v>0</v>
      </c>
      <c r="R34" s="155">
        <v>0</v>
      </c>
      <c r="S34" s="155">
        <v>0</v>
      </c>
      <c r="T34" s="155">
        <v>0</v>
      </c>
      <c r="U34" s="155">
        <v>0</v>
      </c>
      <c r="V34" s="155">
        <v>0</v>
      </c>
      <c r="W34" s="155">
        <v>0</v>
      </c>
      <c r="X34" s="155">
        <v>0</v>
      </c>
      <c r="Y34" s="155">
        <v>0</v>
      </c>
      <c r="Z34" s="155">
        <v>0</v>
      </c>
      <c r="AA34" s="155">
        <v>0</v>
      </c>
      <c r="AB34" s="155">
        <v>0</v>
      </c>
      <c r="AC34" s="155">
        <v>0</v>
      </c>
      <c r="AD34" s="155">
        <v>0</v>
      </c>
      <c r="AE34" s="155">
        <v>0</v>
      </c>
      <c r="AF34" s="155">
        <v>0</v>
      </c>
      <c r="AG34" s="155">
        <v>0</v>
      </c>
      <c r="AH34" s="155">
        <v>0</v>
      </c>
      <c r="AI34" s="155">
        <v>0</v>
      </c>
      <c r="AJ34" s="155">
        <v>0</v>
      </c>
      <c r="AK34" s="155">
        <v>0</v>
      </c>
      <c r="AL34" s="155">
        <v>0</v>
      </c>
      <c r="AM34" s="155">
        <v>0</v>
      </c>
      <c r="AN34" s="155">
        <v>0</v>
      </c>
      <c r="AO34" s="155">
        <v>0</v>
      </c>
      <c r="AP34" s="155">
        <v>0</v>
      </c>
      <c r="AQ34" s="155">
        <v>0</v>
      </c>
      <c r="AR34" s="155">
        <v>0</v>
      </c>
      <c r="AS34" s="155">
        <v>0</v>
      </c>
      <c r="AT34" s="117"/>
      <c r="AU34" s="17" t="str">
        <f t="shared" ref="AU34:BK34" si="35">IF(S39+S40=S38," ","GRESEALA")</f>
        <v xml:space="preserve"> </v>
      </c>
      <c r="AV34" s="17" t="str">
        <f t="shared" si="35"/>
        <v xml:space="preserve"> </v>
      </c>
      <c r="AW34" s="17" t="str">
        <f t="shared" si="35"/>
        <v xml:space="preserve"> </v>
      </c>
      <c r="AX34" s="17" t="str">
        <f t="shared" si="35"/>
        <v xml:space="preserve"> </v>
      </c>
      <c r="AY34" s="17" t="str">
        <f t="shared" si="35"/>
        <v xml:space="preserve"> </v>
      </c>
      <c r="AZ34" s="17" t="str">
        <f t="shared" si="35"/>
        <v xml:space="preserve"> </v>
      </c>
      <c r="BA34" s="17" t="str">
        <f t="shared" si="35"/>
        <v xml:space="preserve"> </v>
      </c>
      <c r="BB34" s="17" t="str">
        <f t="shared" si="35"/>
        <v xml:space="preserve"> </v>
      </c>
      <c r="BC34" s="17" t="str">
        <f t="shared" si="35"/>
        <v xml:space="preserve"> </v>
      </c>
      <c r="BD34" s="17" t="str">
        <f t="shared" si="35"/>
        <v xml:space="preserve"> </v>
      </c>
      <c r="BE34" s="17" t="str">
        <f t="shared" si="35"/>
        <v xml:space="preserve"> </v>
      </c>
      <c r="BF34" s="17" t="str">
        <f t="shared" si="35"/>
        <v xml:space="preserve"> </v>
      </c>
      <c r="BG34" s="17" t="str">
        <f t="shared" si="35"/>
        <v xml:space="preserve"> </v>
      </c>
      <c r="BH34" s="17" t="str">
        <f t="shared" si="35"/>
        <v xml:space="preserve"> </v>
      </c>
      <c r="BI34" s="17" t="str">
        <f t="shared" si="35"/>
        <v xml:space="preserve"> </v>
      </c>
      <c r="BJ34" s="17" t="str">
        <f t="shared" si="35"/>
        <v xml:space="preserve"> </v>
      </c>
      <c r="BK34" s="17" t="str">
        <f t="shared" si="35"/>
        <v xml:space="preserve"> </v>
      </c>
    </row>
    <row r="35" spans="2:223" s="38" customFormat="1" ht="32.25" customHeight="1" x14ac:dyDescent="0.45">
      <c r="B35" s="20" t="s">
        <v>91</v>
      </c>
      <c r="C35" s="131" t="s">
        <v>92</v>
      </c>
      <c r="D35" s="185">
        <f t="shared" si="1"/>
        <v>119</v>
      </c>
      <c r="E35" s="153">
        <f t="shared" ref="E35:AS35" si="36">E16-E20-E23-E26-E29-E32</f>
        <v>55</v>
      </c>
      <c r="F35" s="153">
        <f t="shared" si="36"/>
        <v>64</v>
      </c>
      <c r="G35" s="153">
        <f t="shared" si="36"/>
        <v>53</v>
      </c>
      <c r="H35" s="153">
        <f t="shared" si="36"/>
        <v>0</v>
      </c>
      <c r="I35" s="153">
        <f t="shared" si="36"/>
        <v>23</v>
      </c>
      <c r="J35" s="153">
        <f t="shared" si="36"/>
        <v>0</v>
      </c>
      <c r="K35" s="153">
        <f t="shared" si="36"/>
        <v>12</v>
      </c>
      <c r="L35" s="153">
        <f t="shared" si="36"/>
        <v>31</v>
      </c>
      <c r="M35" s="153">
        <f t="shared" si="36"/>
        <v>0</v>
      </c>
      <c r="N35" s="153">
        <f t="shared" si="36"/>
        <v>0</v>
      </c>
      <c r="O35" s="153">
        <f t="shared" si="36"/>
        <v>62</v>
      </c>
      <c r="P35" s="153">
        <f t="shared" si="36"/>
        <v>57</v>
      </c>
      <c r="Q35" s="153">
        <f t="shared" si="36"/>
        <v>6</v>
      </c>
      <c r="R35" s="153">
        <f t="shared" si="36"/>
        <v>3</v>
      </c>
      <c r="S35" s="153">
        <f t="shared" si="36"/>
        <v>38</v>
      </c>
      <c r="T35" s="153">
        <f t="shared" si="36"/>
        <v>16</v>
      </c>
      <c r="U35" s="153">
        <f t="shared" si="36"/>
        <v>50</v>
      </c>
      <c r="V35" s="153">
        <f t="shared" si="36"/>
        <v>3</v>
      </c>
      <c r="W35" s="153">
        <f t="shared" si="36"/>
        <v>6</v>
      </c>
      <c r="X35" s="153">
        <f t="shared" si="36"/>
        <v>102</v>
      </c>
      <c r="Y35" s="153">
        <f t="shared" si="36"/>
        <v>17</v>
      </c>
      <c r="Z35" s="153">
        <f t="shared" si="36"/>
        <v>0</v>
      </c>
      <c r="AA35" s="153">
        <f t="shared" si="36"/>
        <v>0</v>
      </c>
      <c r="AB35" s="153">
        <f t="shared" si="36"/>
        <v>0</v>
      </c>
      <c r="AC35" s="153">
        <f t="shared" si="36"/>
        <v>0</v>
      </c>
      <c r="AD35" s="153">
        <f t="shared" si="36"/>
        <v>0</v>
      </c>
      <c r="AE35" s="153">
        <f t="shared" si="36"/>
        <v>0</v>
      </c>
      <c r="AF35" s="153">
        <f t="shared" si="36"/>
        <v>0</v>
      </c>
      <c r="AG35" s="153">
        <f t="shared" si="36"/>
        <v>0</v>
      </c>
      <c r="AH35" s="153">
        <f t="shared" si="36"/>
        <v>0</v>
      </c>
      <c r="AI35" s="153">
        <f t="shared" si="36"/>
        <v>0</v>
      </c>
      <c r="AJ35" s="153">
        <f t="shared" si="36"/>
        <v>0</v>
      </c>
      <c r="AK35" s="153">
        <f t="shared" si="36"/>
        <v>0</v>
      </c>
      <c r="AL35" s="153">
        <f t="shared" si="36"/>
        <v>0</v>
      </c>
      <c r="AM35" s="153">
        <f t="shared" si="36"/>
        <v>0</v>
      </c>
      <c r="AN35" s="153">
        <f t="shared" si="36"/>
        <v>0</v>
      </c>
      <c r="AO35" s="153">
        <f t="shared" si="36"/>
        <v>0</v>
      </c>
      <c r="AP35" s="153">
        <f t="shared" si="36"/>
        <v>0</v>
      </c>
      <c r="AQ35" s="153">
        <f t="shared" si="36"/>
        <v>0</v>
      </c>
      <c r="AR35" s="153">
        <f t="shared" si="36"/>
        <v>0</v>
      </c>
      <c r="AS35" s="153">
        <f t="shared" si="36"/>
        <v>119</v>
      </c>
      <c r="AT35" s="117"/>
      <c r="AU35" s="17" t="str">
        <f>IF(AJ39+AJ40=AJ38," ","GRESEALA")</f>
        <v xml:space="preserve"> </v>
      </c>
      <c r="AV35" s="17" t="str">
        <f>IF(AK39+AK40=AK38," ","GRESEALA")</f>
        <v xml:space="preserve"> </v>
      </c>
      <c r="AW35" s="17" t="str">
        <f>IF(AL39+AL40=AL38," ","GRESEALA")</f>
        <v xml:space="preserve"> </v>
      </c>
      <c r="AX35" s="17" t="str">
        <f>IF(AR39+AR40=AR38," ","GRESEALA")</f>
        <v xml:space="preserve"> </v>
      </c>
      <c r="AY35" s="17" t="str">
        <f>IF(AS39+AS40=AS38," ","GRESEALA")</f>
        <v xml:space="preserve"> </v>
      </c>
      <c r="AZ35" s="17" t="str">
        <f>IF(E38+F38=D38," ","GRESEALA")</f>
        <v xml:space="preserve"> </v>
      </c>
      <c r="BA35" s="17" t="str">
        <f>IF(G38+K38+I38+L38+M38=D38," ","GRESEALA")</f>
        <v xml:space="preserve"> </v>
      </c>
      <c r="BB35" s="17" t="str">
        <f>IF(O38+P38=D38," ","GRESEALA")</f>
        <v xml:space="preserve"> </v>
      </c>
      <c r="BC35" s="17" t="str">
        <f>IF(Q38+S38+T38+U38+V38+W38=D38," ","GRESEALA")</f>
        <v xml:space="preserve"> </v>
      </c>
      <c r="BD35" s="17" t="str">
        <f>IF(X38+Y38+Z38=D38," ","GRESEALA")</f>
        <v xml:space="preserve"> </v>
      </c>
      <c r="BE35" s="17" t="str">
        <f>IF(AA38+AC38+AE38+AF38+AG38+AH38+AI38+AJ38+AK38+AL38+AM38+AN38+AO38+AP38+AQ38+AR38+AS38&gt;=D38," ","GRESEALA")</f>
        <v xml:space="preserve"> </v>
      </c>
      <c r="BF35" s="17" t="str">
        <f>IF(AS38&lt;=D38," ","GRESEALA")</f>
        <v xml:space="preserve"> </v>
      </c>
      <c r="BG35" s="17" t="str">
        <f>IF(H38&lt;=G38," ","GRESEALA")</f>
        <v xml:space="preserve"> </v>
      </c>
      <c r="BH35" s="17" t="str">
        <f>IF(E37+F37=D37," ","GRESEALA")</f>
        <v xml:space="preserve"> </v>
      </c>
      <c r="BI35" s="17" t="str">
        <f>IF(G37+K37+I37+L37+M37=D37," ","GRESEALA")</f>
        <v xml:space="preserve"> </v>
      </c>
      <c r="BJ35" s="17" t="str">
        <f>IF(O37+P37=D37," ","GRESEALA")</f>
        <v xml:space="preserve"> </v>
      </c>
      <c r="BK35" s="17" t="str">
        <f>IF(Q37+S37+T37+U37+V37+W37=D37," ","GRESEALA")</f>
        <v xml:space="preserve"> </v>
      </c>
      <c r="BL35" s="44"/>
    </row>
    <row r="36" spans="2:223" ht="58.5" customHeight="1" x14ac:dyDescent="0.35">
      <c r="B36" s="25" t="s">
        <v>93</v>
      </c>
      <c r="C36" s="128" t="s">
        <v>94</v>
      </c>
      <c r="D36" s="190">
        <f t="shared" si="1"/>
        <v>485</v>
      </c>
      <c r="E36" s="152">
        <v>133</v>
      </c>
      <c r="F36" s="152">
        <v>352</v>
      </c>
      <c r="G36" s="152">
        <v>78</v>
      </c>
      <c r="H36" s="152">
        <v>62</v>
      </c>
      <c r="I36" s="152">
        <v>38</v>
      </c>
      <c r="J36" s="152">
        <v>18</v>
      </c>
      <c r="K36" s="152">
        <v>44</v>
      </c>
      <c r="L36" s="152">
        <v>91</v>
      </c>
      <c r="M36" s="152">
        <v>234</v>
      </c>
      <c r="N36" s="152">
        <v>75</v>
      </c>
      <c r="O36" s="152">
        <v>226</v>
      </c>
      <c r="P36" s="152">
        <v>259</v>
      </c>
      <c r="Q36" s="152">
        <v>116</v>
      </c>
      <c r="R36" s="152">
        <v>56</v>
      </c>
      <c r="S36" s="152">
        <v>162</v>
      </c>
      <c r="T36" s="152">
        <v>55</v>
      </c>
      <c r="U36" s="152">
        <v>134</v>
      </c>
      <c r="V36" s="152">
        <v>4</v>
      </c>
      <c r="W36" s="152">
        <v>14</v>
      </c>
      <c r="X36" s="152">
        <v>440</v>
      </c>
      <c r="Y36" s="152">
        <v>45</v>
      </c>
      <c r="Z36" s="152">
        <v>0</v>
      </c>
      <c r="AA36" s="152">
        <v>0</v>
      </c>
      <c r="AB36" s="152">
        <v>0</v>
      </c>
      <c r="AC36" s="152">
        <v>0</v>
      </c>
      <c r="AD36" s="152">
        <v>0</v>
      </c>
      <c r="AE36" s="152">
        <v>7</v>
      </c>
      <c r="AF36" s="152">
        <v>0</v>
      </c>
      <c r="AG36" s="152">
        <v>0</v>
      </c>
      <c r="AH36" s="152">
        <v>0</v>
      </c>
      <c r="AI36" s="152">
        <v>0</v>
      </c>
      <c r="AJ36" s="152">
        <v>0</v>
      </c>
      <c r="AK36" s="152">
        <v>0</v>
      </c>
      <c r="AL36" s="152">
        <v>0</v>
      </c>
      <c r="AM36" s="152">
        <v>0</v>
      </c>
      <c r="AN36" s="152">
        <v>0</v>
      </c>
      <c r="AO36" s="152">
        <v>0</v>
      </c>
      <c r="AP36" s="152">
        <v>0</v>
      </c>
      <c r="AQ36" s="152">
        <v>0</v>
      </c>
      <c r="AR36" s="152">
        <v>0</v>
      </c>
      <c r="AS36" s="152">
        <v>478</v>
      </c>
      <c r="AT36" s="117"/>
      <c r="AU36" s="17" t="str">
        <f>IF(X37+Y37+Z37=D37," ","GRESEALA")</f>
        <v xml:space="preserve"> </v>
      </c>
      <c r="AV36" s="17" t="str">
        <f>IF(AA37+AC37+AE37+AF37+AG37+AH37+AI37+AJ37+AK37+AL37+AR37+AS37&gt;=D37," ","GRESEALA")</f>
        <v xml:space="preserve"> </v>
      </c>
      <c r="AW36" s="17" t="str">
        <f>IF(AS37&lt;=D37," ","GRESEALA")</f>
        <v xml:space="preserve"> </v>
      </c>
      <c r="AX36" s="17" t="str">
        <f>IF(H37&lt;=G37," ","GRESEALA")</f>
        <v xml:space="preserve"> </v>
      </c>
      <c r="AY36" s="17" t="str">
        <f>IF(E41+F41=D41," ","GRESEALA")</f>
        <v xml:space="preserve"> </v>
      </c>
      <c r="AZ36" s="23" t="str">
        <f>IF(G41+K41+I41+L41+M41=D41," ","GRESEALA")</f>
        <v xml:space="preserve"> </v>
      </c>
      <c r="BA36" s="17" t="str">
        <f>IF(O41+P41=D41," ","GRESEALA")</f>
        <v xml:space="preserve"> </v>
      </c>
      <c r="BB36" s="17" t="str">
        <f>IF(Q41+S41+T41+U41+V41+W41=D41," ","GRESEALA")</f>
        <v xml:space="preserve"> </v>
      </c>
      <c r="BC36" s="17" t="str">
        <f>IF(X41+Y41+Z41=D41," ","GRESEALA")</f>
        <v xml:space="preserve"> </v>
      </c>
      <c r="BD36" s="17" t="str">
        <f>IF(AA41+AC41+AE41+AF41+AG41+AH41+AI41+AJ41+AK41+AL41+AR41+AS41&gt;=D41," ","GRESEALA")</f>
        <v xml:space="preserve"> </v>
      </c>
      <c r="BE36" s="17" t="str">
        <f>IF(AS41&lt;=D41," ","GRESEALA")</f>
        <v xml:space="preserve"> </v>
      </c>
      <c r="BF36" s="17" t="str">
        <f>IF(H41&lt;=G41," ","GRESEALA")</f>
        <v xml:space="preserve"> </v>
      </c>
      <c r="BG36" s="17" t="str">
        <f>IF(E43+E44=E42," ","GRESEALA")</f>
        <v xml:space="preserve"> </v>
      </c>
      <c r="BH36" s="17" t="str">
        <f>IF(F43+F44=F42," ","GRESEALA")</f>
        <v xml:space="preserve"> </v>
      </c>
      <c r="BI36" s="17" t="str">
        <f>IF(G43+G44=G42," ","GRESEALA")</f>
        <v xml:space="preserve"> </v>
      </c>
      <c r="BJ36" s="17" t="str">
        <f>IF(H43+H44=H42," ","GRESEALA")</f>
        <v xml:space="preserve"> </v>
      </c>
      <c r="BK36" s="17" t="str">
        <f>IF(K43+K44=K42," ","GRESEALA")</f>
        <v xml:space="preserve"> </v>
      </c>
    </row>
    <row r="37" spans="2:223" s="7" customFormat="1" ht="43.5" customHeight="1" x14ac:dyDescent="0.35">
      <c r="B37" s="30">
        <v>2</v>
      </c>
      <c r="C37" s="133" t="s">
        <v>95</v>
      </c>
      <c r="D37" s="191">
        <f t="shared" si="1"/>
        <v>1</v>
      </c>
      <c r="E37" s="154">
        <v>0</v>
      </c>
      <c r="F37" s="154">
        <v>1</v>
      </c>
      <c r="G37" s="154">
        <v>1</v>
      </c>
      <c r="H37" s="154">
        <v>0</v>
      </c>
      <c r="I37" s="154">
        <v>0</v>
      </c>
      <c r="J37" s="154">
        <v>0</v>
      </c>
      <c r="K37" s="154">
        <v>0</v>
      </c>
      <c r="L37" s="154">
        <v>0</v>
      </c>
      <c r="M37" s="154">
        <v>0</v>
      </c>
      <c r="N37" s="154">
        <v>0</v>
      </c>
      <c r="O37" s="154">
        <v>1</v>
      </c>
      <c r="P37" s="154">
        <v>0</v>
      </c>
      <c r="Q37" s="154">
        <v>0</v>
      </c>
      <c r="R37" s="154">
        <v>0</v>
      </c>
      <c r="S37" s="154">
        <v>0</v>
      </c>
      <c r="T37" s="154">
        <v>0</v>
      </c>
      <c r="U37" s="154">
        <v>1</v>
      </c>
      <c r="V37" s="154">
        <v>0</v>
      </c>
      <c r="W37" s="154">
        <v>0</v>
      </c>
      <c r="X37" s="154">
        <v>0</v>
      </c>
      <c r="Y37" s="154">
        <v>1</v>
      </c>
      <c r="Z37" s="156">
        <v>0</v>
      </c>
      <c r="AA37" s="154">
        <v>0</v>
      </c>
      <c r="AB37" s="154">
        <v>0</v>
      </c>
      <c r="AC37" s="154">
        <v>0</v>
      </c>
      <c r="AD37" s="154">
        <v>0</v>
      </c>
      <c r="AE37" s="154">
        <v>0</v>
      </c>
      <c r="AF37" s="154">
        <v>0</v>
      </c>
      <c r="AG37" s="154">
        <v>0</v>
      </c>
      <c r="AH37" s="154">
        <v>0</v>
      </c>
      <c r="AI37" s="154">
        <v>0</v>
      </c>
      <c r="AJ37" s="154">
        <v>0</v>
      </c>
      <c r="AK37" s="154">
        <v>0</v>
      </c>
      <c r="AL37" s="154">
        <v>0</v>
      </c>
      <c r="AM37" s="154">
        <v>0</v>
      </c>
      <c r="AN37" s="154">
        <v>0</v>
      </c>
      <c r="AO37" s="154">
        <v>0</v>
      </c>
      <c r="AP37" s="154">
        <v>0</v>
      </c>
      <c r="AQ37" s="154">
        <v>0</v>
      </c>
      <c r="AR37" s="154">
        <v>0</v>
      </c>
      <c r="AS37" s="154">
        <v>1</v>
      </c>
      <c r="AT37" s="117"/>
      <c r="AU37" s="23" t="str">
        <f>IF(X43+X44=X42," ","GRESEALA")</f>
        <v xml:space="preserve"> </v>
      </c>
      <c r="AV37" s="17" t="str">
        <f>IF(M43+M44=M42," ","GRESEALA")</f>
        <v xml:space="preserve"> </v>
      </c>
      <c r="AW37" s="17" t="str">
        <f>IF(N43+N44=N42," ","GRESEALA")</f>
        <v xml:space="preserve"> </v>
      </c>
      <c r="AX37" s="17" t="str">
        <f>IF(O43+O44=O42," ","GRESEALA")</f>
        <v xml:space="preserve"> </v>
      </c>
      <c r="AY37" s="17" t="str">
        <f>IF(P43+P44=P42," ","GRESEALA")</f>
        <v xml:space="preserve"> </v>
      </c>
      <c r="AZ37" s="17" t="str">
        <f>IF(Q43+Q44=Q42," ","GRESEALA")</f>
        <v xml:space="preserve"> </v>
      </c>
      <c r="BA37" s="17" t="str">
        <f t="shared" ref="BA37:BK37" si="37">IF(S43+S44=S42," ","GRESEALA")</f>
        <v xml:space="preserve"> </v>
      </c>
      <c r="BB37" s="17" t="str">
        <f t="shared" si="37"/>
        <v xml:space="preserve"> </v>
      </c>
      <c r="BC37" s="17" t="str">
        <f t="shared" si="37"/>
        <v xml:space="preserve"> </v>
      </c>
      <c r="BD37" s="17" t="str">
        <f t="shared" si="37"/>
        <v xml:space="preserve"> </v>
      </c>
      <c r="BE37" s="17" t="str">
        <f t="shared" si="37"/>
        <v xml:space="preserve"> </v>
      </c>
      <c r="BF37" s="17" t="str">
        <f t="shared" si="37"/>
        <v xml:space="preserve"> </v>
      </c>
      <c r="BG37" s="17" t="str">
        <f t="shared" si="37"/>
        <v xml:space="preserve"> </v>
      </c>
      <c r="BH37" s="17" t="str">
        <f t="shared" si="37"/>
        <v xml:space="preserve"> </v>
      </c>
      <c r="BI37" s="17" t="str">
        <f t="shared" si="37"/>
        <v xml:space="preserve"> </v>
      </c>
      <c r="BJ37" s="17" t="str">
        <f t="shared" si="37"/>
        <v xml:space="preserve"> </v>
      </c>
      <c r="BK37" s="17" t="str">
        <f t="shared" si="37"/>
        <v xml:space="preserve"> </v>
      </c>
      <c r="BL37" s="12"/>
    </row>
    <row r="38" spans="2:223" s="7" customFormat="1" ht="54.75" customHeight="1" x14ac:dyDescent="0.35">
      <c r="B38" s="20">
        <v>3</v>
      </c>
      <c r="C38" s="127" t="s">
        <v>96</v>
      </c>
      <c r="D38" s="192">
        <f t="shared" si="1"/>
        <v>12</v>
      </c>
      <c r="E38" s="157">
        <f>E39+E40</f>
        <v>7</v>
      </c>
      <c r="F38" s="157">
        <f t="shared" ref="F38:AS38" si="38">F39+F40</f>
        <v>5</v>
      </c>
      <c r="G38" s="157">
        <f t="shared" si="38"/>
        <v>0</v>
      </c>
      <c r="H38" s="157">
        <f t="shared" si="38"/>
        <v>0</v>
      </c>
      <c r="I38" s="157">
        <f t="shared" si="38"/>
        <v>0</v>
      </c>
      <c r="J38" s="157">
        <f t="shared" si="38"/>
        <v>0</v>
      </c>
      <c r="K38" s="157">
        <f t="shared" si="38"/>
        <v>0</v>
      </c>
      <c r="L38" s="157">
        <f t="shared" si="38"/>
        <v>3</v>
      </c>
      <c r="M38" s="157">
        <f t="shared" si="38"/>
        <v>9</v>
      </c>
      <c r="N38" s="157">
        <f t="shared" si="38"/>
        <v>0</v>
      </c>
      <c r="O38" s="157">
        <f t="shared" si="38"/>
        <v>3</v>
      </c>
      <c r="P38" s="157">
        <f t="shared" si="38"/>
        <v>9</v>
      </c>
      <c r="Q38" s="157">
        <f t="shared" si="38"/>
        <v>2</v>
      </c>
      <c r="R38" s="157">
        <f t="shared" si="38"/>
        <v>0</v>
      </c>
      <c r="S38" s="157">
        <f t="shared" si="38"/>
        <v>2</v>
      </c>
      <c r="T38" s="157">
        <f t="shared" si="38"/>
        <v>2</v>
      </c>
      <c r="U38" s="157">
        <f t="shared" si="38"/>
        <v>5</v>
      </c>
      <c r="V38" s="157">
        <f t="shared" si="38"/>
        <v>0</v>
      </c>
      <c r="W38" s="157">
        <f t="shared" si="38"/>
        <v>1</v>
      </c>
      <c r="X38" s="157">
        <f t="shared" si="38"/>
        <v>0</v>
      </c>
      <c r="Y38" s="157">
        <f t="shared" si="38"/>
        <v>12</v>
      </c>
      <c r="Z38" s="158">
        <f t="shared" si="38"/>
        <v>0</v>
      </c>
      <c r="AA38" s="157">
        <f t="shared" si="38"/>
        <v>0</v>
      </c>
      <c r="AB38" s="157">
        <f t="shared" si="38"/>
        <v>0</v>
      </c>
      <c r="AC38" s="157">
        <f t="shared" si="38"/>
        <v>0</v>
      </c>
      <c r="AD38" s="157">
        <f t="shared" si="38"/>
        <v>0</v>
      </c>
      <c r="AE38" s="157">
        <f t="shared" si="38"/>
        <v>0</v>
      </c>
      <c r="AF38" s="157">
        <f t="shared" si="38"/>
        <v>0</v>
      </c>
      <c r="AG38" s="157">
        <f t="shared" si="38"/>
        <v>0</v>
      </c>
      <c r="AH38" s="157">
        <f t="shared" si="38"/>
        <v>0</v>
      </c>
      <c r="AI38" s="157">
        <f t="shared" si="38"/>
        <v>0</v>
      </c>
      <c r="AJ38" s="157">
        <f t="shared" si="38"/>
        <v>0</v>
      </c>
      <c r="AK38" s="157">
        <f t="shared" si="38"/>
        <v>0</v>
      </c>
      <c r="AL38" s="157">
        <f t="shared" si="38"/>
        <v>0</v>
      </c>
      <c r="AM38" s="157">
        <f t="shared" si="38"/>
        <v>0</v>
      </c>
      <c r="AN38" s="157">
        <f t="shared" si="38"/>
        <v>0</v>
      </c>
      <c r="AO38" s="157">
        <f t="shared" si="38"/>
        <v>0</v>
      </c>
      <c r="AP38" s="157">
        <f t="shared" si="38"/>
        <v>0</v>
      </c>
      <c r="AQ38" s="157">
        <f t="shared" si="38"/>
        <v>0</v>
      </c>
      <c r="AR38" s="157">
        <f t="shared" si="38"/>
        <v>0</v>
      </c>
      <c r="AS38" s="157">
        <f t="shared" si="38"/>
        <v>12</v>
      </c>
      <c r="AT38" s="46"/>
      <c r="AU38" s="17" t="str">
        <f>IF(M43+M44=M42," ","GRESEALA")</f>
        <v xml:space="preserve"> </v>
      </c>
      <c r="AV38" s="17" t="str">
        <f>IF(N43+N44=N42," ","GRESEALA")</f>
        <v xml:space="preserve"> </v>
      </c>
      <c r="AW38" s="17" t="str">
        <f>IF(O43+O44=O42," ","GRESEALA")</f>
        <v xml:space="preserve"> </v>
      </c>
      <c r="AX38" s="17" t="str">
        <f>IF(P43+P44=P42," ","GRESEALA")</f>
        <v xml:space="preserve"> </v>
      </c>
      <c r="AY38" s="17" t="str">
        <f>IF(Q43+Q44=Q42," ","GRESEALA")</f>
        <v xml:space="preserve"> </v>
      </c>
      <c r="AZ38" s="17" t="str">
        <f t="shared" ref="AZ38:BK38" si="39">IF(S43+S44=S42," ","GRESEALA")</f>
        <v xml:space="preserve"> </v>
      </c>
      <c r="BA38" s="17" t="str">
        <f t="shared" si="39"/>
        <v xml:space="preserve"> </v>
      </c>
      <c r="BB38" s="17" t="str">
        <f t="shared" si="39"/>
        <v xml:space="preserve"> </v>
      </c>
      <c r="BC38" s="17" t="str">
        <f t="shared" si="39"/>
        <v xml:space="preserve"> </v>
      </c>
      <c r="BD38" s="17" t="str">
        <f t="shared" si="39"/>
        <v xml:space="preserve"> </v>
      </c>
      <c r="BE38" s="17" t="str">
        <f t="shared" si="39"/>
        <v xml:space="preserve"> </v>
      </c>
      <c r="BF38" s="17" t="str">
        <f t="shared" si="39"/>
        <v xml:space="preserve"> </v>
      </c>
      <c r="BG38" s="17" t="str">
        <f t="shared" si="39"/>
        <v xml:space="preserve"> </v>
      </c>
      <c r="BH38" s="17" t="str">
        <f t="shared" si="39"/>
        <v xml:space="preserve"> </v>
      </c>
      <c r="BI38" s="17" t="str">
        <f t="shared" si="39"/>
        <v xml:space="preserve"> </v>
      </c>
      <c r="BJ38" s="17" t="str">
        <f t="shared" si="39"/>
        <v xml:space="preserve"> </v>
      </c>
      <c r="BK38" s="17" t="str">
        <f t="shared" si="39"/>
        <v xml:space="preserve"> </v>
      </c>
      <c r="BL38" s="12"/>
    </row>
    <row r="39" spans="2:223" ht="24.75" customHeight="1" x14ac:dyDescent="0.45">
      <c r="B39" s="50" t="s">
        <v>97</v>
      </c>
      <c r="C39" s="134" t="s">
        <v>98</v>
      </c>
      <c r="D39" s="193">
        <f t="shared" si="1"/>
        <v>0</v>
      </c>
      <c r="E39" s="159"/>
      <c r="F39" s="159"/>
      <c r="G39" s="159"/>
      <c r="H39" s="159"/>
      <c r="I39" s="159"/>
      <c r="J39" s="159"/>
      <c r="K39" s="159"/>
      <c r="L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  <c r="AG39" s="159"/>
      <c r="AH39" s="159"/>
      <c r="AI39" s="159"/>
      <c r="AJ39" s="159"/>
      <c r="AK39" s="159"/>
      <c r="AL39" s="159"/>
      <c r="AM39" s="159"/>
      <c r="AN39" s="159"/>
      <c r="AO39" s="159"/>
      <c r="AP39" s="159"/>
      <c r="AQ39" s="159"/>
      <c r="AR39" s="159"/>
      <c r="AS39" s="159"/>
      <c r="AT39" s="125"/>
      <c r="AU39" s="17" t="str">
        <f t="shared" ref="AU39:BB39" si="40">IF(AE43+AE44=AE42," ","GRESEALA")</f>
        <v xml:space="preserve"> </v>
      </c>
      <c r="AV39" s="17" t="str">
        <f t="shared" si="40"/>
        <v xml:space="preserve"> </v>
      </c>
      <c r="AW39" s="17" t="str">
        <f t="shared" si="40"/>
        <v xml:space="preserve"> </v>
      </c>
      <c r="AX39" s="17" t="str">
        <f t="shared" si="40"/>
        <v xml:space="preserve"> </v>
      </c>
      <c r="AY39" s="17" t="str">
        <f t="shared" si="40"/>
        <v xml:space="preserve"> </v>
      </c>
      <c r="AZ39" s="17" t="str">
        <f t="shared" si="40"/>
        <v xml:space="preserve"> </v>
      </c>
      <c r="BA39" s="17" t="str">
        <f t="shared" si="40"/>
        <v xml:space="preserve"> </v>
      </c>
      <c r="BB39" s="17" t="str">
        <f t="shared" si="40"/>
        <v xml:space="preserve"> </v>
      </c>
      <c r="BC39" s="17" t="str">
        <f t="shared" ref="BC39:BD39" si="41">IF(AR43+AR44=AR42," ","GRESEALA")</f>
        <v xml:space="preserve"> </v>
      </c>
      <c r="BD39" s="17" t="str">
        <f t="shared" si="41"/>
        <v xml:space="preserve"> </v>
      </c>
      <c r="BE39" s="17" t="str">
        <f>IF(E42+F42=D42," ","GRESEALA")</f>
        <v xml:space="preserve"> </v>
      </c>
      <c r="BF39" s="23" t="str">
        <f>IF(G42+K42+I42+L42+M42=D42," ","GRESEALA")</f>
        <v xml:space="preserve"> </v>
      </c>
      <c r="BG39" s="17" t="str">
        <f>IF(O42+P42=D42," ","GRESEALA")</f>
        <v xml:space="preserve"> </v>
      </c>
      <c r="BH39" s="17" t="str">
        <f>IF(Q42+S42+T42+U42+V42+W42=D42," ","GRESEALA")</f>
        <v xml:space="preserve"> </v>
      </c>
      <c r="BI39" s="17" t="str">
        <f>IF(X42+Y42+Z42=D42," ","GRESEALA")</f>
        <v xml:space="preserve"> </v>
      </c>
      <c r="BJ39" s="23" t="str">
        <f>IF(AA42+AC42+AE42+AF42+AG42+AH42+AI42+AJ42+AK42+AL42+AM42+AN42+AO42+AP42+AQ42+AR42+AS42&gt;=D42," ","GRESEALA")</f>
        <v xml:space="preserve"> </v>
      </c>
      <c r="BK39" s="17" t="str">
        <f>IF(AS42&lt;=D42," ","GRESEALA")</f>
        <v xml:space="preserve"> </v>
      </c>
      <c r="BL39" s="17" t="str">
        <f>IF(H42&lt;=G42," ","GRESEALA")</f>
        <v xml:space="preserve"> </v>
      </c>
    </row>
    <row r="40" spans="2:223" ht="59.25" customHeight="1" x14ac:dyDescent="0.45">
      <c r="B40" s="30" t="s">
        <v>99</v>
      </c>
      <c r="C40" s="135" t="s">
        <v>100</v>
      </c>
      <c r="D40" s="186">
        <f t="shared" si="1"/>
        <v>12</v>
      </c>
      <c r="E40" s="154">
        <v>7</v>
      </c>
      <c r="F40" s="154">
        <v>5</v>
      </c>
      <c r="G40" s="154">
        <v>0</v>
      </c>
      <c r="H40" s="154">
        <v>0</v>
      </c>
      <c r="I40" s="154">
        <v>0</v>
      </c>
      <c r="J40" s="154">
        <v>0</v>
      </c>
      <c r="K40" s="154">
        <v>0</v>
      </c>
      <c r="L40" s="154">
        <v>3</v>
      </c>
      <c r="M40" s="154">
        <v>9</v>
      </c>
      <c r="N40" s="154">
        <v>0</v>
      </c>
      <c r="O40" s="154">
        <v>3</v>
      </c>
      <c r="P40" s="154">
        <v>9</v>
      </c>
      <c r="Q40" s="154">
        <v>2</v>
      </c>
      <c r="R40" s="154">
        <v>0</v>
      </c>
      <c r="S40" s="154">
        <v>2</v>
      </c>
      <c r="T40" s="154">
        <v>2</v>
      </c>
      <c r="U40" s="154">
        <v>5</v>
      </c>
      <c r="V40" s="154">
        <v>0</v>
      </c>
      <c r="W40" s="154">
        <v>1</v>
      </c>
      <c r="X40" s="156"/>
      <c r="Y40" s="154">
        <v>12</v>
      </c>
      <c r="Z40" s="156"/>
      <c r="AA40" s="156"/>
      <c r="AB40" s="156"/>
      <c r="AC40" s="156"/>
      <c r="AD40" s="156"/>
      <c r="AE40" s="154">
        <v>0</v>
      </c>
      <c r="AF40" s="154">
        <v>0</v>
      </c>
      <c r="AG40" s="154">
        <v>0</v>
      </c>
      <c r="AH40" s="154">
        <v>0</v>
      </c>
      <c r="AI40" s="154">
        <v>0</v>
      </c>
      <c r="AJ40" s="154">
        <v>0</v>
      </c>
      <c r="AK40" s="154">
        <v>0</v>
      </c>
      <c r="AL40" s="154">
        <v>0</v>
      </c>
      <c r="AM40" s="154">
        <v>0</v>
      </c>
      <c r="AN40" s="154">
        <v>0</v>
      </c>
      <c r="AO40" s="154"/>
      <c r="AP40" s="154">
        <v>0</v>
      </c>
      <c r="AQ40" s="154">
        <v>0</v>
      </c>
      <c r="AR40" s="154">
        <v>0</v>
      </c>
      <c r="AS40" s="154">
        <v>12</v>
      </c>
      <c r="AT40" s="117"/>
      <c r="AU40" s="17" t="str">
        <f>IF(AS13&lt;=D13," ","GRESEALA")</f>
        <v xml:space="preserve"> </v>
      </c>
      <c r="AV40" s="17" t="str">
        <f>IF(AS14&lt;=D14," ","GRESEALA")</f>
        <v xml:space="preserve"> </v>
      </c>
      <c r="AW40" s="17" t="str">
        <f>IF(AS15&lt;=D15," ","GRESEALA")</f>
        <v xml:space="preserve"> </v>
      </c>
      <c r="AX40" s="17" t="str">
        <f>IF(AS16&lt;=D16," ","GRESEALA")</f>
        <v xml:space="preserve"> </v>
      </c>
      <c r="AY40" s="17" t="str">
        <f>IF(AS17&lt;=D17," ","GRESEALA")</f>
        <v xml:space="preserve"> </v>
      </c>
      <c r="AZ40" s="17" t="str">
        <f>IF(AS18&lt;=D18," ","GRESEALA")</f>
        <v xml:space="preserve"> </v>
      </c>
      <c r="BA40" s="17" t="str">
        <f>IF(AS19&lt;=D19," ","GRESEALA")</f>
        <v xml:space="preserve"> </v>
      </c>
      <c r="BB40" s="17" t="str">
        <f>IF(AS20&lt;=D20," ","GRESEALA")</f>
        <v xml:space="preserve"> </v>
      </c>
      <c r="BC40" s="17" t="str">
        <f>IF(AS21&lt;=D21," ","GRESEALA")</f>
        <v xml:space="preserve"> </v>
      </c>
      <c r="BD40" s="17" t="str">
        <f>IF(AS22&lt;=D22," ","GRESEALA")</f>
        <v xml:space="preserve"> </v>
      </c>
      <c r="BE40" s="17" t="str">
        <f>IF(AS23&lt;=D23," ","GRESEALA")</f>
        <v xml:space="preserve"> </v>
      </c>
      <c r="BF40" s="17" t="str">
        <f>IF(AS24&lt;=D24," ","GRESEALA")</f>
        <v xml:space="preserve"> </v>
      </c>
      <c r="BG40" s="17" t="str">
        <f>IF(AS25&lt;=D25," ","GRESEALA")</f>
        <v xml:space="preserve"> </v>
      </c>
      <c r="BH40" s="17" t="str">
        <f>IF(AS26&lt;=D26," ","GRESEALA")</f>
        <v xml:space="preserve"> </v>
      </c>
      <c r="BI40" s="17" t="str">
        <f>IF(AS27&lt;=D27," ","GRESEALA")</f>
        <v xml:space="preserve"> </v>
      </c>
      <c r="BJ40" s="17" t="str">
        <f>IF(AS28&lt;=D28," ","GRESEALA")</f>
        <v xml:space="preserve"> </v>
      </c>
      <c r="BK40" s="17" t="str">
        <f>IF(AS29&lt;=D29," ","GRESEALA")</f>
        <v xml:space="preserve"> </v>
      </c>
    </row>
    <row r="41" spans="2:223" ht="44.25" customHeight="1" x14ac:dyDescent="0.45">
      <c r="B41" s="30">
        <v>4</v>
      </c>
      <c r="C41" s="136" t="s">
        <v>101</v>
      </c>
      <c r="D41" s="194">
        <f t="shared" si="1"/>
        <v>0</v>
      </c>
      <c r="E41" s="154">
        <v>0</v>
      </c>
      <c r="F41" s="154">
        <v>0</v>
      </c>
      <c r="G41" s="154">
        <v>0</v>
      </c>
      <c r="H41" s="154">
        <v>0</v>
      </c>
      <c r="I41" s="154">
        <v>0</v>
      </c>
      <c r="J41" s="154">
        <v>0</v>
      </c>
      <c r="K41" s="154">
        <v>0</v>
      </c>
      <c r="L41" s="154">
        <v>0</v>
      </c>
      <c r="M41" s="154">
        <v>0</v>
      </c>
      <c r="N41" s="154">
        <v>0</v>
      </c>
      <c r="O41" s="154">
        <v>0</v>
      </c>
      <c r="P41" s="154">
        <v>0</v>
      </c>
      <c r="Q41" s="154">
        <v>0</v>
      </c>
      <c r="R41" s="154">
        <v>0</v>
      </c>
      <c r="S41" s="154">
        <v>0</v>
      </c>
      <c r="T41" s="154">
        <v>0</v>
      </c>
      <c r="U41" s="154">
        <v>0</v>
      </c>
      <c r="V41" s="154">
        <v>0</v>
      </c>
      <c r="W41" s="154">
        <v>0</v>
      </c>
      <c r="X41" s="160"/>
      <c r="Y41" s="156"/>
      <c r="Z41" s="156"/>
      <c r="AA41" s="154">
        <v>0</v>
      </c>
      <c r="AB41" s="154">
        <v>0</v>
      </c>
      <c r="AC41" s="154">
        <v>0</v>
      </c>
      <c r="AD41" s="154">
        <v>0</v>
      </c>
      <c r="AE41" s="154">
        <v>0</v>
      </c>
      <c r="AF41" s="154">
        <v>0</v>
      </c>
      <c r="AG41" s="154">
        <v>0</v>
      </c>
      <c r="AH41" s="154">
        <v>0</v>
      </c>
      <c r="AI41" s="154">
        <v>0</v>
      </c>
      <c r="AJ41" s="154">
        <v>0</v>
      </c>
      <c r="AK41" s="154">
        <v>0</v>
      </c>
      <c r="AL41" s="154">
        <v>0</v>
      </c>
      <c r="AM41" s="154">
        <v>0</v>
      </c>
      <c r="AN41" s="154">
        <v>0</v>
      </c>
      <c r="AO41" s="154">
        <v>0</v>
      </c>
      <c r="AP41" s="154">
        <v>0</v>
      </c>
      <c r="AQ41" s="154">
        <v>0</v>
      </c>
      <c r="AR41" s="154">
        <v>0</v>
      </c>
      <c r="AS41" s="154">
        <v>0</v>
      </c>
      <c r="AT41" s="117"/>
      <c r="AU41" s="17" t="str">
        <f>IF(AS30&lt;=D30," ","GRESEALA")</f>
        <v xml:space="preserve"> </v>
      </c>
      <c r="AV41" s="17" t="str">
        <f>IF(AS31&lt;=D31," ","GRESEALA")</f>
        <v xml:space="preserve"> </v>
      </c>
      <c r="AW41" s="17" t="str">
        <f>IF(AS32&lt;=D32," ","GRESEALA")</f>
        <v xml:space="preserve"> </v>
      </c>
      <c r="AX41" s="17" t="str">
        <f>IF(AS33&lt;=D33," ","GRESEALA")</f>
        <v xml:space="preserve"> </v>
      </c>
      <c r="AY41" s="17" t="str">
        <f>IF(AS34&lt;=D34," ","GRESEALA")</f>
        <v xml:space="preserve"> </v>
      </c>
      <c r="AZ41" s="17" t="str">
        <f>IF(AS35&lt;=D35," ","GRESEALA")</f>
        <v xml:space="preserve"> </v>
      </c>
      <c r="BA41" s="17" t="str">
        <f>IF(AS36&lt;=D36," ","GRESEALA")</f>
        <v xml:space="preserve"> </v>
      </c>
      <c r="BB41" s="17" t="str">
        <f>IF(AS37&lt;=D37," ","GRESEALA")</f>
        <v xml:space="preserve"> </v>
      </c>
      <c r="BC41" s="17" t="str">
        <f>IF(AS38&lt;=D38," ","GRESEALA")</f>
        <v xml:space="preserve"> </v>
      </c>
      <c r="BD41" s="17" t="str">
        <f>IF(AS39&lt;=D39," ","GRESEALA")</f>
        <v xml:space="preserve"> </v>
      </c>
      <c r="BE41" s="17" t="str">
        <f>IF(AS40&lt;=D40," ","GRESEALA")</f>
        <v xml:space="preserve"> </v>
      </c>
      <c r="BF41" s="17" t="str">
        <f>IF(AS41&lt;=D41," ","GRESEALA")</f>
        <v xml:space="preserve"> </v>
      </c>
      <c r="BG41" s="17" t="str">
        <f>IF(AS42&lt;=D42," ","GRESEALA")</f>
        <v xml:space="preserve"> </v>
      </c>
      <c r="BH41" s="17" t="str">
        <f>IF(AS43&lt;=D43," ","GRESEALA")</f>
        <v xml:space="preserve"> </v>
      </c>
      <c r="BI41" s="17" t="str">
        <f>IF(AS44&lt;=D44," ","GRESEALA")</f>
        <v xml:space="preserve"> </v>
      </c>
      <c r="BJ41" s="17" t="str">
        <f>IF(AS45&lt;=D45," ","GRESEALA")</f>
        <v xml:space="preserve"> </v>
      </c>
      <c r="BK41" s="17" t="str">
        <f>IF(AS46&lt;=D46," ","GRESEALA")</f>
        <v xml:space="preserve"> </v>
      </c>
    </row>
    <row r="42" spans="2:223" ht="42.75" customHeight="1" x14ac:dyDescent="0.35">
      <c r="B42" s="20">
        <v>5</v>
      </c>
      <c r="C42" s="127" t="s">
        <v>102</v>
      </c>
      <c r="D42" s="192">
        <f t="shared" si="1"/>
        <v>0</v>
      </c>
      <c r="E42" s="157">
        <f>E43+E44</f>
        <v>0</v>
      </c>
      <c r="F42" s="157">
        <f t="shared" ref="F42:AS42" si="42">F43+F44</f>
        <v>0</v>
      </c>
      <c r="G42" s="157">
        <f t="shared" si="42"/>
        <v>0</v>
      </c>
      <c r="H42" s="157">
        <f t="shared" si="42"/>
        <v>0</v>
      </c>
      <c r="I42" s="157">
        <f t="shared" si="42"/>
        <v>0</v>
      </c>
      <c r="J42" s="157">
        <f t="shared" si="42"/>
        <v>0</v>
      </c>
      <c r="K42" s="157">
        <f t="shared" si="42"/>
        <v>0</v>
      </c>
      <c r="L42" s="157">
        <f t="shared" si="42"/>
        <v>0</v>
      </c>
      <c r="M42" s="157">
        <f t="shared" si="42"/>
        <v>0</v>
      </c>
      <c r="N42" s="157">
        <f t="shared" si="42"/>
        <v>0</v>
      </c>
      <c r="O42" s="157">
        <f t="shared" si="42"/>
        <v>0</v>
      </c>
      <c r="P42" s="157">
        <f t="shared" si="42"/>
        <v>0</v>
      </c>
      <c r="Q42" s="157">
        <f t="shared" si="42"/>
        <v>0</v>
      </c>
      <c r="R42" s="157">
        <f t="shared" si="42"/>
        <v>0</v>
      </c>
      <c r="S42" s="157">
        <f t="shared" si="42"/>
        <v>0</v>
      </c>
      <c r="T42" s="157">
        <f t="shared" si="42"/>
        <v>0</v>
      </c>
      <c r="U42" s="157">
        <f t="shared" si="42"/>
        <v>0</v>
      </c>
      <c r="V42" s="157">
        <f t="shared" si="42"/>
        <v>0</v>
      </c>
      <c r="W42" s="157">
        <f t="shared" si="42"/>
        <v>0</v>
      </c>
      <c r="X42" s="157">
        <f t="shared" si="42"/>
        <v>0</v>
      </c>
      <c r="Y42" s="157">
        <f t="shared" si="42"/>
        <v>0</v>
      </c>
      <c r="Z42" s="158">
        <f t="shared" si="42"/>
        <v>0</v>
      </c>
      <c r="AA42" s="157">
        <f t="shared" si="42"/>
        <v>0</v>
      </c>
      <c r="AB42" s="157">
        <f t="shared" si="42"/>
        <v>0</v>
      </c>
      <c r="AC42" s="157">
        <f t="shared" si="42"/>
        <v>0</v>
      </c>
      <c r="AD42" s="157">
        <f t="shared" si="42"/>
        <v>0</v>
      </c>
      <c r="AE42" s="157">
        <f t="shared" si="42"/>
        <v>0</v>
      </c>
      <c r="AF42" s="157">
        <f t="shared" si="42"/>
        <v>0</v>
      </c>
      <c r="AG42" s="157">
        <f t="shared" si="42"/>
        <v>0</v>
      </c>
      <c r="AH42" s="157">
        <f t="shared" si="42"/>
        <v>0</v>
      </c>
      <c r="AI42" s="157">
        <f t="shared" si="42"/>
        <v>0</v>
      </c>
      <c r="AJ42" s="157">
        <f t="shared" si="42"/>
        <v>0</v>
      </c>
      <c r="AK42" s="157">
        <f t="shared" si="42"/>
        <v>0</v>
      </c>
      <c r="AL42" s="157">
        <f t="shared" si="42"/>
        <v>0</v>
      </c>
      <c r="AM42" s="157">
        <f t="shared" si="42"/>
        <v>0</v>
      </c>
      <c r="AN42" s="157">
        <f t="shared" si="42"/>
        <v>0</v>
      </c>
      <c r="AO42" s="157">
        <f t="shared" si="42"/>
        <v>0</v>
      </c>
      <c r="AP42" s="157">
        <f t="shared" si="42"/>
        <v>0</v>
      </c>
      <c r="AQ42" s="157">
        <f t="shared" si="42"/>
        <v>0</v>
      </c>
      <c r="AR42" s="157">
        <f t="shared" si="42"/>
        <v>0</v>
      </c>
      <c r="AS42" s="157">
        <f t="shared" si="42"/>
        <v>0</v>
      </c>
      <c r="AT42" s="46"/>
      <c r="AU42" s="17" t="str">
        <f>IF(AS47&lt;=D47," ","GRESEALA")</f>
        <v xml:space="preserve"> </v>
      </c>
      <c r="AV42" s="17" t="str">
        <f>IF(AS48&lt;=D48," ","GRESEALA")</f>
        <v xml:space="preserve"> </v>
      </c>
      <c r="AW42" s="17" t="str">
        <f>IF(AS49&lt;=D49," ","GRESEALA")</f>
        <v xml:space="preserve"> </v>
      </c>
      <c r="AX42" s="17" t="str">
        <f>IF(AS50&lt;=D50," ","GRESEALA")</f>
        <v xml:space="preserve"> </v>
      </c>
      <c r="AY42" s="17" t="str">
        <f>IF(AS51&lt;=D51," ","GRESEALA")</f>
        <v xml:space="preserve"> </v>
      </c>
      <c r="AZ42" s="17" t="str">
        <f>IF(AS52&lt;=D52," ","GRESEALA")</f>
        <v xml:space="preserve"> </v>
      </c>
      <c r="BA42" s="17" t="str">
        <f>IF(AS53&lt;=D53," ","GRESEALA")</f>
        <v xml:space="preserve"> </v>
      </c>
      <c r="BB42" s="17" t="str">
        <f>IF(AS54&lt;=D54," ","GRESEALA")</f>
        <v xml:space="preserve"> </v>
      </c>
      <c r="BC42" s="17" t="str">
        <f>IF(AS55&lt;=D55," ","GRESEALA")</f>
        <v xml:space="preserve"> </v>
      </c>
      <c r="BD42" s="17" t="str">
        <f>IF(AS56&lt;=D56," ","GRESEALA")</f>
        <v xml:space="preserve"> </v>
      </c>
      <c r="BE42" s="17" t="str">
        <f>IF(AS57&lt;=D57," ","GRESEALA")</f>
        <v xml:space="preserve"> </v>
      </c>
      <c r="BF42" s="17" t="str">
        <f>IF(AS58&lt;=D58," ","GRESEALA")</f>
        <v xml:space="preserve"> </v>
      </c>
      <c r="BG42" s="17" t="str">
        <f>IF(AS59&lt;=D59," ","GRESEALA")</f>
        <v xml:space="preserve"> </v>
      </c>
      <c r="BH42" s="17" t="str">
        <f>IF(AS60&lt;=D60," ","GRESEALA")</f>
        <v xml:space="preserve"> </v>
      </c>
      <c r="BI42" s="17" t="str">
        <f>IF(AS61&lt;=D61," ","GRESEALA")</f>
        <v xml:space="preserve"> </v>
      </c>
      <c r="BJ42" s="17" t="str">
        <f>IF(AS62&lt;=D62," ","GRESEALA")</f>
        <v xml:space="preserve"> </v>
      </c>
      <c r="BK42" s="17" t="str">
        <f>IF(AS63&lt;=D63," ","GRESEALA")</f>
        <v xml:space="preserve"> </v>
      </c>
    </row>
    <row r="43" spans="2:223" ht="27" customHeight="1" x14ac:dyDescent="0.45">
      <c r="B43" s="59" t="s">
        <v>103</v>
      </c>
      <c r="C43" s="137" t="s">
        <v>104</v>
      </c>
      <c r="D43" s="186">
        <f t="shared" si="1"/>
        <v>0</v>
      </c>
      <c r="E43" s="154">
        <v>0</v>
      </c>
      <c r="F43" s="154">
        <v>0</v>
      </c>
      <c r="G43" s="156"/>
      <c r="H43" s="156"/>
      <c r="I43" s="156"/>
      <c r="J43" s="156"/>
      <c r="K43" s="156"/>
      <c r="L43" s="156"/>
      <c r="M43" s="154">
        <v>0</v>
      </c>
      <c r="N43" s="154">
        <v>0</v>
      </c>
      <c r="O43" s="154">
        <v>0</v>
      </c>
      <c r="P43" s="154">
        <v>0</v>
      </c>
      <c r="Q43" s="154">
        <v>0</v>
      </c>
      <c r="R43" s="154">
        <v>0</v>
      </c>
      <c r="S43" s="154">
        <v>0</v>
      </c>
      <c r="T43" s="154">
        <v>0</v>
      </c>
      <c r="U43" s="154">
        <v>0</v>
      </c>
      <c r="V43" s="154">
        <v>0</v>
      </c>
      <c r="W43" s="154">
        <v>0</v>
      </c>
      <c r="X43" s="154">
        <v>0</v>
      </c>
      <c r="Y43" s="154">
        <v>0</v>
      </c>
      <c r="Z43" s="156"/>
      <c r="AA43" s="154">
        <v>0</v>
      </c>
      <c r="AB43" s="154">
        <v>0</v>
      </c>
      <c r="AC43" s="154">
        <v>0</v>
      </c>
      <c r="AD43" s="154">
        <v>0</v>
      </c>
      <c r="AE43" s="154">
        <v>0</v>
      </c>
      <c r="AF43" s="154">
        <v>0</v>
      </c>
      <c r="AG43" s="154">
        <v>0</v>
      </c>
      <c r="AH43" s="154">
        <v>0</v>
      </c>
      <c r="AI43" s="154">
        <v>0</v>
      </c>
      <c r="AJ43" s="154">
        <v>0</v>
      </c>
      <c r="AK43" s="154">
        <v>0</v>
      </c>
      <c r="AL43" s="154">
        <v>0</v>
      </c>
      <c r="AM43" s="154">
        <v>0</v>
      </c>
      <c r="AN43" s="154">
        <v>0</v>
      </c>
      <c r="AO43" s="154">
        <v>0</v>
      </c>
      <c r="AP43" s="154">
        <v>0</v>
      </c>
      <c r="AQ43" s="154">
        <v>0</v>
      </c>
      <c r="AR43" s="154">
        <v>0</v>
      </c>
      <c r="AS43" s="154">
        <v>0</v>
      </c>
      <c r="AT43" s="117"/>
      <c r="AU43" s="17" t="str">
        <f>IF(AS64&lt;=D64," ","GRESEALA")</f>
        <v xml:space="preserve"> </v>
      </c>
      <c r="AV43" s="17" t="str">
        <f>IF(AS65&lt;=D65," ","GRESEALA")</f>
        <v xml:space="preserve"> </v>
      </c>
      <c r="AW43" s="17" t="str">
        <f>IF(AS66&lt;=D66," ","GRESEALA")</f>
        <v xml:space="preserve"> </v>
      </c>
      <c r="AX43" s="17" t="str">
        <f>IF(AS67&lt;=D67," ","GRESEALA")</f>
        <v xml:space="preserve"> </v>
      </c>
      <c r="AY43" s="17" t="str">
        <f>IF(E45+F45=D45," ","GRESEALA")</f>
        <v xml:space="preserve"> </v>
      </c>
      <c r="AZ43" s="23" t="str">
        <f>IF(G45+K45+I45+L45+M45=D45," ","GRESEALA")</f>
        <v xml:space="preserve"> </v>
      </c>
      <c r="BA43" s="17" t="str">
        <f>IF(O45+P45=D45," ","GRESEALA")</f>
        <v xml:space="preserve"> </v>
      </c>
      <c r="BB43" s="17" t="str">
        <f>IF(Q45+S45+T45+U45+V45+W45=D45," ","GRESEALA")</f>
        <v xml:space="preserve"> </v>
      </c>
      <c r="BC43" s="17" t="str">
        <f>IF(X45+Y45+Z45=D45," ","GRESEALA")</f>
        <v xml:space="preserve"> </v>
      </c>
      <c r="BD43" s="23" t="str">
        <f>IF(AA45+AC45+AE45+AF45+AG45+AH45+AI45+AJ45+AK45+AL45+AM45+AN45+AO45+AP45+AQ45+AR45+AS45&gt;=D45," ","GRESEALA")</f>
        <v xml:space="preserve"> </v>
      </c>
      <c r="BE43" s="17" t="str">
        <f>IF(H45&lt;=G45," ","GRESEALA")</f>
        <v xml:space="preserve"> </v>
      </c>
      <c r="BF43" s="17" t="str">
        <f>IF(E46+F46=D46," ","GRESEALA")</f>
        <v xml:space="preserve"> </v>
      </c>
      <c r="BG43" s="23" t="str">
        <f>IF(G46+K46+I46+L46+M46=D46," ","GRESEALA")</f>
        <v xml:space="preserve"> </v>
      </c>
      <c r="BH43" s="17" t="str">
        <f>IF(O46+P46=D46," ","GRESEALA")</f>
        <v xml:space="preserve"> </v>
      </c>
      <c r="BI43" s="17" t="str">
        <f>IF(Q46+S46+T46+U46+V46+W46=D46," ","GRESEALA")</f>
        <v xml:space="preserve"> </v>
      </c>
      <c r="BJ43" s="17" t="str">
        <f>IF(X46+Y46+Z46=D46," ","GRESEALA")</f>
        <v xml:space="preserve"> </v>
      </c>
      <c r="BK43" s="23" t="str">
        <f>IF(AA46+AC46+AE46+AF46+AG46+AH46+AI46+AJ46+AK46+AL46+AM46+AN46+AO46+AP46+AQ46+AR46+AS46&gt;=D46," ","GRESEALA")</f>
        <v xml:space="preserve"> </v>
      </c>
      <c r="BL43" s="17" t="str">
        <f>IF(H46&lt;=G46," ","GRESEALA")</f>
        <v xml:space="preserve"> </v>
      </c>
    </row>
    <row r="44" spans="2:223" ht="38.25" customHeight="1" x14ac:dyDescent="0.45">
      <c r="B44" s="59" t="s">
        <v>105</v>
      </c>
      <c r="C44" s="137" t="s">
        <v>106</v>
      </c>
      <c r="D44" s="186">
        <f t="shared" si="1"/>
        <v>0</v>
      </c>
      <c r="E44" s="154">
        <v>0</v>
      </c>
      <c r="F44" s="154">
        <v>0</v>
      </c>
      <c r="G44" s="154">
        <v>0</v>
      </c>
      <c r="H44" s="154">
        <v>0</v>
      </c>
      <c r="I44" s="154">
        <v>0</v>
      </c>
      <c r="J44" s="154">
        <v>0</v>
      </c>
      <c r="K44" s="154">
        <v>0</v>
      </c>
      <c r="L44" s="154">
        <v>0</v>
      </c>
      <c r="M44" s="154">
        <v>0</v>
      </c>
      <c r="N44" s="154">
        <v>0</v>
      </c>
      <c r="O44" s="154">
        <v>0</v>
      </c>
      <c r="P44" s="154">
        <v>0</v>
      </c>
      <c r="Q44" s="154">
        <v>0</v>
      </c>
      <c r="R44" s="154">
        <v>0</v>
      </c>
      <c r="S44" s="154">
        <v>0</v>
      </c>
      <c r="T44" s="154">
        <v>0</v>
      </c>
      <c r="U44" s="154">
        <v>0</v>
      </c>
      <c r="V44" s="154">
        <v>0</v>
      </c>
      <c r="W44" s="154">
        <v>0</v>
      </c>
      <c r="X44" s="154">
        <v>0</v>
      </c>
      <c r="Y44" s="154">
        <v>0</v>
      </c>
      <c r="Z44" s="156"/>
      <c r="AA44" s="154">
        <v>0</v>
      </c>
      <c r="AB44" s="154">
        <v>0</v>
      </c>
      <c r="AC44" s="154">
        <v>0</v>
      </c>
      <c r="AD44" s="154">
        <v>0</v>
      </c>
      <c r="AE44" s="154">
        <v>0</v>
      </c>
      <c r="AF44" s="154">
        <v>0</v>
      </c>
      <c r="AG44" s="154">
        <v>0</v>
      </c>
      <c r="AH44" s="154">
        <v>0</v>
      </c>
      <c r="AI44" s="154">
        <v>0</v>
      </c>
      <c r="AJ44" s="154">
        <v>0</v>
      </c>
      <c r="AK44" s="154">
        <v>0</v>
      </c>
      <c r="AL44" s="154">
        <v>0</v>
      </c>
      <c r="AM44" s="154">
        <v>0</v>
      </c>
      <c r="AN44" s="154">
        <v>0</v>
      </c>
      <c r="AO44" s="154">
        <v>0</v>
      </c>
      <c r="AP44" s="154">
        <v>0</v>
      </c>
      <c r="AQ44" s="154">
        <v>0</v>
      </c>
      <c r="AR44" s="154">
        <v>0</v>
      </c>
      <c r="AS44" s="154">
        <v>0</v>
      </c>
      <c r="AT44" s="117"/>
      <c r="AU44" s="17" t="str">
        <f>IF(E47+F47=D47," ","GRESEALA")</f>
        <v xml:space="preserve"> </v>
      </c>
      <c r="AV44" s="23" t="str">
        <f>IF(G47+K47+I47+L47+M47=D47," ","GRESEALA")</f>
        <v xml:space="preserve"> </v>
      </c>
      <c r="AW44" s="17" t="str">
        <f>IF(O47+P47=D47," ","GRESEALA")</f>
        <v xml:space="preserve"> </v>
      </c>
      <c r="AX44" s="17" t="str">
        <f>IF(Q47+S47+T47+U47+V47+W47=D47," ","GRESEALA")</f>
        <v xml:space="preserve"> </v>
      </c>
      <c r="AY44" s="17" t="str">
        <f>IF(X47+Y47+Z47=D47," ","GRESEALA")</f>
        <v xml:space="preserve"> </v>
      </c>
      <c r="AZ44" s="17" t="str">
        <f>IF(AA47+AC47+AE47+AF47+AG47+AH47+AI47+AJ47+AK47+AL47+AR47+AS47&gt;=D47," ","GRESEALA")</f>
        <v xml:space="preserve"> </v>
      </c>
      <c r="BA44" s="17" t="str">
        <f>IF(H47&lt;=G47," ","GRESEALA")</f>
        <v xml:space="preserve"> </v>
      </c>
      <c r="BB44" s="17" t="str">
        <f>IF(E49+E50+E51=E48," ","GRESEALA")</f>
        <v xml:space="preserve"> </v>
      </c>
      <c r="BC44" s="17" t="str">
        <f>IF(F49+F50+F51=F48," ","GRESEALA")</f>
        <v xml:space="preserve"> </v>
      </c>
      <c r="BD44" s="17" t="str">
        <f>IF(G49+G50+G51=G48," ","GRESEALA")</f>
        <v xml:space="preserve"> </v>
      </c>
      <c r="BE44" s="17" t="str">
        <f>IF(H49+H50+H51=H48," ","GRESEALA")</f>
        <v xml:space="preserve"> </v>
      </c>
      <c r="BF44" s="17" t="str">
        <f t="shared" ref="BF44:BK44" si="43">IF(K49+K50+K51=K48," ","GRESEALA")</f>
        <v xml:space="preserve"> </v>
      </c>
      <c r="BG44" s="23" t="str">
        <f t="shared" si="43"/>
        <v xml:space="preserve"> </v>
      </c>
      <c r="BH44" s="17" t="str">
        <f t="shared" si="43"/>
        <v xml:space="preserve"> </v>
      </c>
      <c r="BI44" s="17" t="str">
        <f t="shared" si="43"/>
        <v xml:space="preserve"> </v>
      </c>
      <c r="BJ44" s="17" t="str">
        <f t="shared" si="43"/>
        <v xml:space="preserve"> </v>
      </c>
      <c r="BK44" s="17" t="str">
        <f t="shared" si="43"/>
        <v xml:space="preserve"> </v>
      </c>
    </row>
    <row r="45" spans="2:223" ht="63" customHeight="1" x14ac:dyDescent="0.45">
      <c r="B45" s="30">
        <v>6</v>
      </c>
      <c r="C45" s="138" t="s">
        <v>175</v>
      </c>
      <c r="D45" s="194">
        <f t="shared" si="1"/>
        <v>6</v>
      </c>
      <c r="E45" s="154">
        <v>3</v>
      </c>
      <c r="F45" s="154">
        <v>3</v>
      </c>
      <c r="G45" s="160">
        <v>5</v>
      </c>
      <c r="H45" s="160">
        <v>5</v>
      </c>
      <c r="I45" s="160">
        <v>1</v>
      </c>
      <c r="J45" s="160">
        <v>1</v>
      </c>
      <c r="K45" s="156"/>
      <c r="L45" s="156"/>
      <c r="M45" s="156"/>
      <c r="N45" s="156"/>
      <c r="O45" s="154">
        <v>4</v>
      </c>
      <c r="P45" s="154">
        <v>2</v>
      </c>
      <c r="Q45" s="154">
        <v>0</v>
      </c>
      <c r="R45" s="154">
        <v>0</v>
      </c>
      <c r="S45" s="154">
        <v>2</v>
      </c>
      <c r="T45" s="154">
        <v>0</v>
      </c>
      <c r="U45" s="154">
        <v>2</v>
      </c>
      <c r="V45" s="154">
        <v>1</v>
      </c>
      <c r="W45" s="154">
        <v>1</v>
      </c>
      <c r="X45" s="154">
        <v>6</v>
      </c>
      <c r="Y45" s="154">
        <v>0</v>
      </c>
      <c r="Z45" s="156"/>
      <c r="AA45" s="154">
        <v>0</v>
      </c>
      <c r="AB45" s="154">
        <v>0</v>
      </c>
      <c r="AC45" s="154">
        <v>0</v>
      </c>
      <c r="AD45" s="154">
        <v>0</v>
      </c>
      <c r="AE45" s="154">
        <v>0</v>
      </c>
      <c r="AF45" s="154">
        <v>0</v>
      </c>
      <c r="AG45" s="154">
        <v>0</v>
      </c>
      <c r="AH45" s="154">
        <v>0</v>
      </c>
      <c r="AI45" s="154">
        <v>0</v>
      </c>
      <c r="AJ45" s="154">
        <v>0</v>
      </c>
      <c r="AK45" s="154">
        <v>0</v>
      </c>
      <c r="AL45" s="154">
        <v>0</v>
      </c>
      <c r="AM45" s="154">
        <v>0</v>
      </c>
      <c r="AN45" s="154">
        <v>0</v>
      </c>
      <c r="AO45" s="154">
        <v>0</v>
      </c>
      <c r="AP45" s="154">
        <v>0</v>
      </c>
      <c r="AQ45" s="154">
        <v>0</v>
      </c>
      <c r="AR45" s="154">
        <v>0</v>
      </c>
      <c r="AS45" s="154">
        <v>6</v>
      </c>
      <c r="AT45" s="117"/>
      <c r="AU45" s="17" t="str">
        <f>IF(Q49+Q50+Q51=Q48," ","GRESEALA")</f>
        <v xml:space="preserve"> </v>
      </c>
      <c r="AV45" s="17" t="str">
        <f t="shared" ref="AV45:BK45" si="44">IF(S49+S50+S51=S48," ","GRESEALA")</f>
        <v xml:space="preserve"> </v>
      </c>
      <c r="AW45" s="17" t="str">
        <f t="shared" si="44"/>
        <v xml:space="preserve"> </v>
      </c>
      <c r="AX45" s="17" t="str">
        <f t="shared" si="44"/>
        <v xml:space="preserve"> </v>
      </c>
      <c r="AY45" s="17" t="str">
        <f t="shared" si="44"/>
        <v xml:space="preserve"> </v>
      </c>
      <c r="AZ45" s="17" t="str">
        <f t="shared" si="44"/>
        <v xml:space="preserve"> </v>
      </c>
      <c r="BA45" s="17" t="str">
        <f t="shared" si="44"/>
        <v xml:space="preserve"> </v>
      </c>
      <c r="BB45" s="17" t="str">
        <f t="shared" si="44"/>
        <v xml:space="preserve"> </v>
      </c>
      <c r="BC45" s="17" t="str">
        <f t="shared" si="44"/>
        <v xml:space="preserve"> </v>
      </c>
      <c r="BD45" s="17" t="str">
        <f t="shared" si="44"/>
        <v xml:space="preserve"> </v>
      </c>
      <c r="BE45" s="17" t="str">
        <f t="shared" si="44"/>
        <v xml:space="preserve"> </v>
      </c>
      <c r="BF45" s="17" t="str">
        <f t="shared" si="44"/>
        <v xml:space="preserve"> </v>
      </c>
      <c r="BG45" s="17" t="str">
        <f t="shared" si="44"/>
        <v xml:space="preserve"> </v>
      </c>
      <c r="BH45" s="17" t="str">
        <f t="shared" si="44"/>
        <v xml:space="preserve"> </v>
      </c>
      <c r="BI45" s="17" t="str">
        <f t="shared" si="44"/>
        <v xml:space="preserve"> </v>
      </c>
      <c r="BJ45" s="17" t="str">
        <f t="shared" si="44"/>
        <v xml:space="preserve"> </v>
      </c>
      <c r="BK45" s="17" t="str">
        <f t="shared" si="44"/>
        <v xml:space="preserve"> </v>
      </c>
    </row>
    <row r="46" spans="2:223" s="24" customFormat="1" ht="66" customHeight="1" x14ac:dyDescent="0.45">
      <c r="B46" s="30">
        <v>7</v>
      </c>
      <c r="C46" s="138" t="s">
        <v>176</v>
      </c>
      <c r="D46" s="195">
        <f t="shared" si="1"/>
        <v>0</v>
      </c>
      <c r="E46" s="154">
        <v>0</v>
      </c>
      <c r="F46" s="154">
        <v>0</v>
      </c>
      <c r="G46" s="154">
        <v>0</v>
      </c>
      <c r="H46" s="154">
        <v>0</v>
      </c>
      <c r="I46" s="154">
        <v>0</v>
      </c>
      <c r="J46" s="154">
        <v>0</v>
      </c>
      <c r="K46" s="154">
        <v>0</v>
      </c>
      <c r="L46" s="154">
        <v>0</v>
      </c>
      <c r="M46" s="154">
        <v>0</v>
      </c>
      <c r="N46" s="154">
        <v>0</v>
      </c>
      <c r="O46" s="154">
        <v>0</v>
      </c>
      <c r="P46" s="154">
        <v>0</v>
      </c>
      <c r="Q46" s="154">
        <v>0</v>
      </c>
      <c r="R46" s="154">
        <v>0</v>
      </c>
      <c r="S46" s="154">
        <v>0</v>
      </c>
      <c r="T46" s="154">
        <v>0</v>
      </c>
      <c r="U46" s="154">
        <v>0</v>
      </c>
      <c r="V46" s="154">
        <v>0</v>
      </c>
      <c r="W46" s="154">
        <v>0</v>
      </c>
      <c r="X46" s="160"/>
      <c r="Y46" s="156"/>
      <c r="Z46" s="156"/>
      <c r="AA46" s="154">
        <v>0</v>
      </c>
      <c r="AB46" s="154">
        <v>0</v>
      </c>
      <c r="AC46" s="154">
        <v>0</v>
      </c>
      <c r="AD46" s="154">
        <v>0</v>
      </c>
      <c r="AE46" s="154">
        <v>0</v>
      </c>
      <c r="AF46" s="154">
        <v>0</v>
      </c>
      <c r="AG46" s="154">
        <v>0</v>
      </c>
      <c r="AH46" s="154">
        <v>0</v>
      </c>
      <c r="AI46" s="154">
        <v>0</v>
      </c>
      <c r="AJ46" s="154">
        <v>0</v>
      </c>
      <c r="AK46" s="154">
        <v>0</v>
      </c>
      <c r="AL46" s="154">
        <v>0</v>
      </c>
      <c r="AM46" s="154">
        <v>0</v>
      </c>
      <c r="AN46" s="154">
        <v>0</v>
      </c>
      <c r="AO46" s="154">
        <v>0</v>
      </c>
      <c r="AP46" s="154">
        <v>0</v>
      </c>
      <c r="AQ46" s="154">
        <v>0</v>
      </c>
      <c r="AR46" s="154">
        <v>0</v>
      </c>
      <c r="AS46" s="154">
        <v>0</v>
      </c>
      <c r="AT46" s="117"/>
      <c r="AU46" s="17" t="str">
        <f>IF(AI49+AI50+AI51=AI48," ","GRESEALA")</f>
        <v xml:space="preserve"> </v>
      </c>
      <c r="AV46" s="17" t="str">
        <f>IF(AJ49+AJ50+AJ51=AJ48," ","GRESEALA")</f>
        <v xml:space="preserve"> </v>
      </c>
      <c r="AW46" s="17" t="str">
        <f>IF(AK49+AK50+AK51=AK48," ","GRESEALA")</f>
        <v xml:space="preserve"> </v>
      </c>
      <c r="AX46" s="17" t="str">
        <f>IF(AL49+AL50+AL51=AL48," ","GRESEALA")</f>
        <v xml:space="preserve"> </v>
      </c>
      <c r="AY46" s="17" t="str">
        <f t="shared" ref="AY46:AZ46" si="45">IF(AR49+AR50+AR51=AR48," ","GRESEALA")</f>
        <v xml:space="preserve"> </v>
      </c>
      <c r="AZ46" s="17" t="str">
        <f t="shared" si="45"/>
        <v xml:space="preserve"> </v>
      </c>
      <c r="BA46" s="17" t="str">
        <f>IF(E48+F48=D48," ","GRESEALA")</f>
        <v xml:space="preserve"> </v>
      </c>
      <c r="BB46" s="23" t="str">
        <f>IF(G48+K48+I48+L48+M48=D48," ","GRESEALA")</f>
        <v xml:space="preserve"> </v>
      </c>
      <c r="BC46" s="17" t="str">
        <f>IF(O48+P48=D48," ","GRESEALA")</f>
        <v xml:space="preserve"> </v>
      </c>
      <c r="BD46" s="17" t="str">
        <f>IF(Q48+S48+T48+U48+V48+W48=D48," ","GRESEALA")</f>
        <v xml:space="preserve"> </v>
      </c>
      <c r="BE46" s="17" t="str">
        <f>IF(X48+Y48+Z48=D48," ","GRESEALA")</f>
        <v xml:space="preserve"> </v>
      </c>
      <c r="BF46" s="23" t="str">
        <f>IF(AA48+AC48+AE48+AF48+AG48+AH48+AI48+AJ48+AK48+AL48+AM48+AN48+AO48+AP48+AQ48+AR48+AS48&gt;=D48," ","GRESEALA")</f>
        <v xml:space="preserve"> </v>
      </c>
      <c r="BG46" s="17" t="str">
        <f>IF(H48&lt;=G48," ","GRESEALA")</f>
        <v xml:space="preserve"> </v>
      </c>
      <c r="BH46" s="17" t="str">
        <f>IF(H13&lt;=G13," ","GRESEALA")</f>
        <v xml:space="preserve"> </v>
      </c>
      <c r="BI46" s="17" t="str">
        <f>IF(H14&lt;=G14," ","GRESEALA")</f>
        <v xml:space="preserve"> </v>
      </c>
      <c r="BJ46" s="17" t="str">
        <f>IF(H15&lt;=G15," ","GRESEALA")</f>
        <v xml:space="preserve"> </v>
      </c>
      <c r="BK46" s="17" t="str">
        <f>IF(H16&lt;=G16," ","GRESEALA")</f>
        <v xml:space="preserve"> </v>
      </c>
      <c r="BL46" s="12"/>
      <c r="BM46" s="12"/>
      <c r="BN46" s="12"/>
      <c r="BO46" s="12"/>
      <c r="BP46" s="12"/>
      <c r="BQ46" s="12"/>
      <c r="BR46" s="12"/>
      <c r="BS46" s="12"/>
      <c r="BT46" s="12"/>
      <c r="BU46" s="12"/>
      <c r="BV46" s="12"/>
      <c r="BW46" s="12"/>
      <c r="BX46" s="12"/>
      <c r="BY46" s="12"/>
      <c r="BZ46" s="12"/>
      <c r="CA46" s="12"/>
      <c r="CB46" s="12"/>
      <c r="CC46" s="12"/>
      <c r="CD46" s="12"/>
      <c r="CE46" s="12"/>
      <c r="CF46" s="12"/>
      <c r="CG46" s="12"/>
      <c r="CH46" s="12"/>
      <c r="CI46" s="12"/>
      <c r="CJ46" s="12"/>
      <c r="CK46" s="12"/>
      <c r="CL46" s="12"/>
      <c r="CM46" s="12"/>
      <c r="CN46" s="12"/>
      <c r="CO46" s="12"/>
      <c r="CP46" s="12"/>
      <c r="CQ46" s="12"/>
      <c r="CR46" s="12"/>
      <c r="CS46" s="12"/>
      <c r="CT46" s="12"/>
      <c r="CU46" s="12"/>
      <c r="CV46" s="12"/>
      <c r="CW46" s="12"/>
      <c r="CX46" s="12"/>
      <c r="CY46" s="12"/>
      <c r="CZ46" s="12"/>
      <c r="DA46" s="12"/>
      <c r="DB46" s="12"/>
      <c r="DC46" s="12"/>
      <c r="DD46" s="12"/>
      <c r="DE46" s="12"/>
      <c r="DF46" s="12"/>
      <c r="DG46" s="12"/>
      <c r="DH46" s="12"/>
      <c r="DI46" s="12"/>
      <c r="DJ46" s="12"/>
      <c r="DK46" s="12"/>
      <c r="DL46" s="12"/>
      <c r="DM46" s="12"/>
      <c r="DN46" s="12"/>
      <c r="DO46" s="12"/>
      <c r="DP46" s="12"/>
      <c r="DQ46" s="12"/>
      <c r="DR46" s="12"/>
      <c r="DS46" s="12"/>
      <c r="DT46" s="12"/>
      <c r="DU46" s="12"/>
      <c r="DV46" s="12"/>
      <c r="DW46" s="12"/>
      <c r="DX46" s="12"/>
      <c r="DY46" s="12"/>
      <c r="DZ46" s="12"/>
      <c r="EA46" s="12"/>
      <c r="EB46" s="12"/>
      <c r="EC46" s="12"/>
      <c r="ED46" s="12"/>
      <c r="EE46" s="12"/>
      <c r="EF46" s="12"/>
      <c r="EG46" s="12"/>
      <c r="EH46" s="12"/>
      <c r="EI46" s="12"/>
      <c r="EJ46" s="12"/>
      <c r="EK46" s="12"/>
      <c r="EL46" s="12"/>
      <c r="EM46" s="12"/>
      <c r="EN46" s="12"/>
      <c r="EO46" s="12"/>
      <c r="EP46" s="12"/>
      <c r="EQ46" s="12"/>
      <c r="ER46" s="12"/>
      <c r="ES46" s="12"/>
      <c r="ET46" s="12"/>
      <c r="EU46" s="12"/>
      <c r="EV46" s="12"/>
      <c r="EW46" s="12"/>
      <c r="EX46" s="12"/>
      <c r="EY46" s="12"/>
      <c r="EZ46" s="12"/>
      <c r="FA46" s="12"/>
      <c r="FB46" s="12"/>
      <c r="FC46" s="12"/>
      <c r="FD46" s="12"/>
      <c r="FE46" s="12"/>
      <c r="FF46" s="12"/>
      <c r="FG46" s="12"/>
      <c r="FH46" s="12"/>
      <c r="FI46" s="12"/>
      <c r="FJ46" s="12"/>
      <c r="FK46" s="12"/>
      <c r="FL46" s="12"/>
      <c r="FM46" s="12"/>
      <c r="FN46" s="12"/>
      <c r="FO46" s="12"/>
      <c r="FP46" s="12"/>
      <c r="FQ46" s="12"/>
      <c r="FR46" s="12"/>
      <c r="FS46" s="12"/>
      <c r="FT46" s="12"/>
      <c r="FU46" s="12"/>
      <c r="FV46" s="12"/>
      <c r="FW46" s="12"/>
      <c r="FX46" s="12"/>
      <c r="FY46" s="12"/>
      <c r="FZ46" s="12"/>
      <c r="GA46" s="12"/>
      <c r="GB46" s="12"/>
      <c r="GC46" s="12"/>
      <c r="GD46" s="12"/>
      <c r="GE46" s="12"/>
      <c r="GF46" s="12"/>
      <c r="GG46" s="12"/>
      <c r="GH46" s="12"/>
      <c r="GI46" s="12"/>
      <c r="GJ46" s="12"/>
      <c r="GK46" s="12"/>
      <c r="GL46" s="12"/>
      <c r="GM46" s="12"/>
      <c r="GN46" s="12"/>
      <c r="GO46" s="12"/>
      <c r="GP46" s="12"/>
      <c r="GQ46" s="12"/>
      <c r="GR46" s="12"/>
      <c r="GS46" s="12"/>
      <c r="GT46" s="12"/>
      <c r="GU46" s="12"/>
      <c r="GV46" s="12"/>
      <c r="GW46" s="12"/>
      <c r="GX46" s="12"/>
      <c r="GY46" s="12"/>
      <c r="GZ46" s="12"/>
      <c r="HA46" s="12"/>
      <c r="HB46" s="12"/>
      <c r="HC46" s="12"/>
      <c r="HD46" s="12"/>
      <c r="HE46" s="12"/>
      <c r="HF46" s="12"/>
      <c r="HG46" s="12"/>
      <c r="HH46" s="12"/>
      <c r="HI46" s="12"/>
      <c r="HJ46" s="12"/>
      <c r="HK46" s="12"/>
      <c r="HL46" s="12"/>
      <c r="HM46" s="12"/>
      <c r="HN46" s="12"/>
      <c r="HO46" s="12"/>
    </row>
    <row r="47" spans="2:223" ht="78.75" customHeight="1" x14ac:dyDescent="0.45">
      <c r="B47" s="30">
        <v>8</v>
      </c>
      <c r="C47" s="133" t="s">
        <v>107</v>
      </c>
      <c r="D47" s="186">
        <f t="shared" si="1"/>
        <v>0</v>
      </c>
      <c r="E47" s="154">
        <v>0</v>
      </c>
      <c r="F47" s="154">
        <v>0</v>
      </c>
      <c r="G47" s="156"/>
      <c r="H47" s="156"/>
      <c r="I47" s="156"/>
      <c r="J47" s="156"/>
      <c r="K47" s="156"/>
      <c r="L47" s="156"/>
      <c r="M47" s="154">
        <v>0</v>
      </c>
      <c r="N47" s="154">
        <v>0</v>
      </c>
      <c r="O47" s="154">
        <v>0</v>
      </c>
      <c r="P47" s="154">
        <v>0</v>
      </c>
      <c r="Q47" s="154">
        <v>0</v>
      </c>
      <c r="R47" s="154">
        <v>0</v>
      </c>
      <c r="S47" s="154">
        <v>0</v>
      </c>
      <c r="T47" s="154">
        <v>0</v>
      </c>
      <c r="U47" s="154">
        <v>0</v>
      </c>
      <c r="V47" s="154">
        <v>0</v>
      </c>
      <c r="W47" s="154">
        <v>0</v>
      </c>
      <c r="X47" s="154">
        <v>0</v>
      </c>
      <c r="Y47" s="154">
        <v>0</v>
      </c>
      <c r="Z47" s="156"/>
      <c r="AA47" s="154">
        <v>0</v>
      </c>
      <c r="AB47" s="154">
        <v>0</v>
      </c>
      <c r="AC47" s="154">
        <v>0</v>
      </c>
      <c r="AD47" s="154">
        <v>0</v>
      </c>
      <c r="AE47" s="154">
        <v>0</v>
      </c>
      <c r="AF47" s="154">
        <v>0</v>
      </c>
      <c r="AG47" s="154">
        <v>0</v>
      </c>
      <c r="AH47" s="154">
        <v>0</v>
      </c>
      <c r="AI47" s="154">
        <v>0</v>
      </c>
      <c r="AJ47" s="154">
        <v>0</v>
      </c>
      <c r="AK47" s="154">
        <v>0</v>
      </c>
      <c r="AL47" s="154">
        <v>0</v>
      </c>
      <c r="AM47" s="154">
        <v>0</v>
      </c>
      <c r="AN47" s="154">
        <v>0</v>
      </c>
      <c r="AO47" s="154">
        <v>0</v>
      </c>
      <c r="AP47" s="154">
        <v>0</v>
      </c>
      <c r="AQ47" s="154">
        <v>0</v>
      </c>
      <c r="AR47" s="154">
        <v>0</v>
      </c>
      <c r="AS47" s="154">
        <v>0</v>
      </c>
      <c r="AT47" s="117"/>
      <c r="AU47" s="17" t="str">
        <f>IF(H17&lt;=G17," ","GRESEALA")</f>
        <v xml:space="preserve"> </v>
      </c>
      <c r="AV47" s="17" t="str">
        <f>IF(H18&lt;=G18," ","GRESEALA")</f>
        <v xml:space="preserve"> </v>
      </c>
      <c r="AW47" s="17" t="str">
        <f>IF(H19&lt;=G19," ","GRESEALA")</f>
        <v xml:space="preserve"> </v>
      </c>
      <c r="AX47" s="17" t="str">
        <f>IF(H20&lt;=G20," ","GRESEALA")</f>
        <v xml:space="preserve"> </v>
      </c>
      <c r="AY47" s="17" t="str">
        <f>IF(H21&lt;=G21," ","GRESEALA")</f>
        <v xml:space="preserve"> </v>
      </c>
      <c r="AZ47" s="17" t="str">
        <f>IF(H22&lt;=G22," ","GRESEALA")</f>
        <v xml:space="preserve"> </v>
      </c>
      <c r="BA47" s="17" t="str">
        <f>IF(H23&lt;=G23," ","GRESEALA")</f>
        <v xml:space="preserve"> </v>
      </c>
      <c r="BB47" s="17" t="str">
        <f>IF(H24&lt;=G24," ","GRESEALA")</f>
        <v xml:space="preserve"> </v>
      </c>
      <c r="BC47" s="17" t="str">
        <f>IF(H25&lt;=G25," ","GRESEALA")</f>
        <v xml:space="preserve"> </v>
      </c>
      <c r="BD47" s="17" t="str">
        <f>IF(H26&lt;=G26," ","GRESEALA")</f>
        <v xml:space="preserve"> </v>
      </c>
      <c r="BE47" s="17" t="str">
        <f>IF(H27&lt;=G27," ","GRESEALA")</f>
        <v xml:space="preserve"> </v>
      </c>
      <c r="BF47" s="17" t="str">
        <f>IF(H28&lt;=G28," ","GRESEALA")</f>
        <v xml:space="preserve"> </v>
      </c>
      <c r="BG47" s="17" t="str">
        <f>IF(H29&lt;=G29," ","GRESEALA")</f>
        <v xml:space="preserve"> </v>
      </c>
      <c r="BH47" s="17" t="str">
        <f>IF(H30&lt;=G30," ","GRESEALA")</f>
        <v xml:space="preserve"> </v>
      </c>
      <c r="BI47" s="17" t="str">
        <f>IF(H31&lt;=G31," ","GRESEALA")</f>
        <v xml:space="preserve"> </v>
      </c>
      <c r="BJ47" s="17" t="str">
        <f>IF(H32&lt;=G32," ","GRESEALA")</f>
        <v xml:space="preserve"> </v>
      </c>
      <c r="BK47" s="17" t="str">
        <f>IF(H33&lt;=G33," ","GRESEALA")</f>
        <v xml:space="preserve"> </v>
      </c>
      <c r="BL47" s="38"/>
    </row>
    <row r="48" spans="2:223" ht="42" customHeight="1" x14ac:dyDescent="0.35">
      <c r="B48" s="20">
        <v>9</v>
      </c>
      <c r="C48" s="127" t="s">
        <v>108</v>
      </c>
      <c r="D48" s="192">
        <f t="shared" si="1"/>
        <v>4</v>
      </c>
      <c r="E48" s="157">
        <f>E49+E50+E51</f>
        <v>0</v>
      </c>
      <c r="F48" s="157">
        <f t="shared" ref="F48:AS48" si="46">F49+F50+F51</f>
        <v>4</v>
      </c>
      <c r="G48" s="157">
        <f t="shared" si="46"/>
        <v>1</v>
      </c>
      <c r="H48" s="157">
        <f t="shared" si="46"/>
        <v>0</v>
      </c>
      <c r="I48" s="157">
        <f t="shared" si="46"/>
        <v>0</v>
      </c>
      <c r="J48" s="157">
        <f t="shared" si="46"/>
        <v>0</v>
      </c>
      <c r="K48" s="157">
        <f t="shared" si="46"/>
        <v>0</v>
      </c>
      <c r="L48" s="157">
        <f t="shared" si="46"/>
        <v>0</v>
      </c>
      <c r="M48" s="157">
        <f t="shared" si="46"/>
        <v>3</v>
      </c>
      <c r="N48" s="157">
        <f t="shared" si="46"/>
        <v>0</v>
      </c>
      <c r="O48" s="157">
        <f t="shared" si="46"/>
        <v>0</v>
      </c>
      <c r="P48" s="157">
        <f t="shared" si="46"/>
        <v>4</v>
      </c>
      <c r="Q48" s="157">
        <f t="shared" si="46"/>
        <v>1</v>
      </c>
      <c r="R48" s="157">
        <f t="shared" si="46"/>
        <v>0</v>
      </c>
      <c r="S48" s="157">
        <f t="shared" si="46"/>
        <v>0</v>
      </c>
      <c r="T48" s="157">
        <f t="shared" si="46"/>
        <v>1</v>
      </c>
      <c r="U48" s="157">
        <f t="shared" si="46"/>
        <v>2</v>
      </c>
      <c r="V48" s="157">
        <f t="shared" si="46"/>
        <v>0</v>
      </c>
      <c r="W48" s="157">
        <f t="shared" si="46"/>
        <v>0</v>
      </c>
      <c r="X48" s="157">
        <f t="shared" si="46"/>
        <v>4</v>
      </c>
      <c r="Y48" s="157">
        <f t="shared" si="46"/>
        <v>0</v>
      </c>
      <c r="Z48" s="158">
        <f t="shared" si="46"/>
        <v>0</v>
      </c>
      <c r="AA48" s="157">
        <f t="shared" si="46"/>
        <v>0</v>
      </c>
      <c r="AB48" s="157">
        <f t="shared" si="46"/>
        <v>0</v>
      </c>
      <c r="AC48" s="157">
        <f t="shared" si="46"/>
        <v>0</v>
      </c>
      <c r="AD48" s="157">
        <f t="shared" si="46"/>
        <v>0</v>
      </c>
      <c r="AE48" s="157">
        <f t="shared" si="46"/>
        <v>0</v>
      </c>
      <c r="AF48" s="157">
        <f t="shared" si="46"/>
        <v>0</v>
      </c>
      <c r="AG48" s="157">
        <f t="shared" si="46"/>
        <v>0</v>
      </c>
      <c r="AH48" s="157">
        <f t="shared" si="46"/>
        <v>0</v>
      </c>
      <c r="AI48" s="157">
        <f t="shared" si="46"/>
        <v>0</v>
      </c>
      <c r="AJ48" s="157">
        <f t="shared" si="46"/>
        <v>0</v>
      </c>
      <c r="AK48" s="157">
        <f t="shared" si="46"/>
        <v>0</v>
      </c>
      <c r="AL48" s="157">
        <f t="shared" si="46"/>
        <v>0</v>
      </c>
      <c r="AM48" s="157">
        <f t="shared" si="46"/>
        <v>0</v>
      </c>
      <c r="AN48" s="157">
        <f t="shared" si="46"/>
        <v>0</v>
      </c>
      <c r="AO48" s="157">
        <f t="shared" si="46"/>
        <v>0</v>
      </c>
      <c r="AP48" s="157">
        <f t="shared" si="46"/>
        <v>0</v>
      </c>
      <c r="AQ48" s="157">
        <f t="shared" si="46"/>
        <v>0</v>
      </c>
      <c r="AR48" s="157">
        <f t="shared" si="46"/>
        <v>0</v>
      </c>
      <c r="AS48" s="157">
        <f t="shared" si="46"/>
        <v>4</v>
      </c>
      <c r="AT48" s="46"/>
      <c r="AU48" s="17" t="str">
        <f>IF(H34&lt;=G34," ","GRESEALA")</f>
        <v xml:space="preserve"> </v>
      </c>
      <c r="AV48" s="17" t="str">
        <f>IF(H35&lt;=G35," ","GRESEALA")</f>
        <v xml:space="preserve"> </v>
      </c>
      <c r="AW48" s="17" t="str">
        <f>IF(H36&lt;=G36," ","GRESEALA")</f>
        <v xml:space="preserve"> </v>
      </c>
      <c r="AX48" s="17" t="str">
        <f>IF(H37&lt;=G37," ","GRESEALA")</f>
        <v xml:space="preserve"> </v>
      </c>
      <c r="AY48" s="17" t="str">
        <f>IF(H38&lt;=G38," ","GRESEALA")</f>
        <v xml:space="preserve"> </v>
      </c>
      <c r="AZ48" s="17" t="str">
        <f>IF(H39&lt;=G39," ","GRESEALA")</f>
        <v xml:space="preserve"> </v>
      </c>
      <c r="BA48" s="17" t="str">
        <f>IF(H40&lt;=G40," ","GRESEALA")</f>
        <v xml:space="preserve"> </v>
      </c>
      <c r="BB48" s="17" t="str">
        <f>IF(H41&lt;=G41," ","GRESEALA")</f>
        <v xml:space="preserve"> </v>
      </c>
      <c r="BC48" s="17" t="str">
        <f>IF(H42&lt;=G42," ","GRESEALA")</f>
        <v xml:space="preserve"> </v>
      </c>
      <c r="BD48" s="17" t="str">
        <f>IF(H43&lt;=G43," ","GRESEALA")</f>
        <v xml:space="preserve"> </v>
      </c>
      <c r="BE48" s="17" t="str">
        <f>IF(H44&lt;=G44," ","GRESEALA")</f>
        <v xml:space="preserve"> </v>
      </c>
      <c r="BF48" s="17" t="str">
        <f>IF(H45&lt;=G45," ","GRESEALA")</f>
        <v xml:space="preserve"> </v>
      </c>
      <c r="BG48" s="17" t="str">
        <f>IF(H46&lt;=G46," ","GRESEALA")</f>
        <v xml:space="preserve"> </v>
      </c>
      <c r="BH48" s="17" t="str">
        <f>IF(H47&lt;=G47," ","GRESEALA")</f>
        <v xml:space="preserve"> </v>
      </c>
      <c r="BI48" s="17" t="str">
        <f>IF(H48&lt;=G48," ","GRESEALA")</f>
        <v xml:space="preserve"> </v>
      </c>
      <c r="BJ48" s="17" t="str">
        <f>IF(H49&lt;=G49," ","GRESEALA")</f>
        <v xml:space="preserve"> </v>
      </c>
      <c r="BK48" s="17" t="str">
        <f>IF(H50&lt;=G50," ","GRESEALA")</f>
        <v xml:space="preserve"> </v>
      </c>
    </row>
    <row r="49" spans="2:64" ht="48" customHeight="1" x14ac:dyDescent="0.45">
      <c r="B49" s="30" t="s">
        <v>109</v>
      </c>
      <c r="C49" s="139" t="s">
        <v>110</v>
      </c>
      <c r="D49" s="189">
        <f t="shared" si="1"/>
        <v>4</v>
      </c>
      <c r="E49" s="154">
        <v>0</v>
      </c>
      <c r="F49" s="154">
        <v>4</v>
      </c>
      <c r="G49" s="154">
        <v>1</v>
      </c>
      <c r="H49" s="154">
        <v>0</v>
      </c>
      <c r="I49" s="154">
        <v>0</v>
      </c>
      <c r="J49" s="154">
        <v>0</v>
      </c>
      <c r="K49" s="154">
        <v>0</v>
      </c>
      <c r="L49" s="154">
        <v>0</v>
      </c>
      <c r="M49" s="154">
        <v>3</v>
      </c>
      <c r="N49" s="154">
        <v>0</v>
      </c>
      <c r="O49" s="154">
        <v>0</v>
      </c>
      <c r="P49" s="154">
        <v>4</v>
      </c>
      <c r="Q49" s="154">
        <v>1</v>
      </c>
      <c r="R49" s="154">
        <v>0</v>
      </c>
      <c r="S49" s="154">
        <v>0</v>
      </c>
      <c r="T49" s="154">
        <v>1</v>
      </c>
      <c r="U49" s="154">
        <v>2</v>
      </c>
      <c r="V49" s="154">
        <v>0</v>
      </c>
      <c r="W49" s="154">
        <v>0</v>
      </c>
      <c r="X49" s="154">
        <v>4</v>
      </c>
      <c r="Y49" s="154">
        <v>0</v>
      </c>
      <c r="Z49" s="156"/>
      <c r="AA49" s="154">
        <v>0</v>
      </c>
      <c r="AB49" s="154">
        <v>0</v>
      </c>
      <c r="AC49" s="154">
        <v>0</v>
      </c>
      <c r="AD49" s="154">
        <v>0</v>
      </c>
      <c r="AE49" s="154">
        <v>0</v>
      </c>
      <c r="AF49" s="154">
        <v>0</v>
      </c>
      <c r="AG49" s="154">
        <v>0</v>
      </c>
      <c r="AH49" s="154">
        <v>0</v>
      </c>
      <c r="AI49" s="154">
        <v>0</v>
      </c>
      <c r="AJ49" s="154">
        <v>0</v>
      </c>
      <c r="AK49" s="154">
        <v>0</v>
      </c>
      <c r="AL49" s="154">
        <v>0</v>
      </c>
      <c r="AM49" s="154">
        <v>0</v>
      </c>
      <c r="AN49" s="154">
        <v>0</v>
      </c>
      <c r="AO49" s="154">
        <v>0</v>
      </c>
      <c r="AP49" s="154">
        <v>0</v>
      </c>
      <c r="AQ49" s="154">
        <v>0</v>
      </c>
      <c r="AR49" s="154">
        <v>0</v>
      </c>
      <c r="AS49" s="154">
        <v>4</v>
      </c>
      <c r="AT49" s="117"/>
      <c r="AU49" s="17" t="str">
        <f>IF(H51&lt;=G51," ","GRESEALA")</f>
        <v xml:space="preserve"> </v>
      </c>
      <c r="AV49" s="17" t="str">
        <f>IF(H52&lt;=G52," ","GRESEALA")</f>
        <v xml:space="preserve"> </v>
      </c>
      <c r="AW49" s="17" t="str">
        <f>IF(H53&lt;=G53," ","GRESEALA")</f>
        <v xml:space="preserve"> </v>
      </c>
      <c r="AX49" s="17" t="str">
        <f>IF(H54&lt;=G54," ","GRESEALA")</f>
        <v xml:space="preserve"> </v>
      </c>
      <c r="AY49" s="17" t="str">
        <f>IF(H55&lt;=G55," ","GRESEALA")</f>
        <v xml:space="preserve"> </v>
      </c>
      <c r="AZ49" s="17" t="str">
        <f>IF(H56&lt;=G56," ","GRESEALA")</f>
        <v xml:space="preserve"> </v>
      </c>
      <c r="BA49" s="17" t="str">
        <f>IF(H57&lt;=G57," ","GRESEALA")</f>
        <v xml:space="preserve"> </v>
      </c>
      <c r="BB49" s="17" t="str">
        <f>IF(H58&lt;=G58," ","GRESEALA")</f>
        <v xml:space="preserve"> </v>
      </c>
      <c r="BC49" s="17" t="str">
        <f>IF(H59&lt;=G59," ","GRESEALA")</f>
        <v xml:space="preserve"> </v>
      </c>
      <c r="BD49" s="17" t="str">
        <f>IF(H60&lt;=G60," ","GRESEALA")</f>
        <v xml:space="preserve"> </v>
      </c>
      <c r="BE49" s="17" t="str">
        <f>IF(H61&lt;=G61," ","GRESEALA")</f>
        <v xml:space="preserve"> </v>
      </c>
      <c r="BF49" s="17" t="str">
        <f>IF(H62&lt;=G62," ","GRESEALA")</f>
        <v xml:space="preserve"> </v>
      </c>
      <c r="BG49" s="17" t="str">
        <f>IF(H63&lt;=G63," ","GRESEALA")</f>
        <v xml:space="preserve"> </v>
      </c>
      <c r="BH49" s="17" t="str">
        <f>IF(H64&lt;=G64," ","GRESEALA")</f>
        <v xml:space="preserve"> </v>
      </c>
      <c r="BI49" s="17" t="str">
        <f>IF(H65&lt;=G65," ","GRESEALA")</f>
        <v xml:space="preserve"> </v>
      </c>
      <c r="BJ49" s="17" t="str">
        <f>IF(H66&lt;=G66," ","GRESEALA")</f>
        <v xml:space="preserve"> </v>
      </c>
      <c r="BK49" s="17" t="str">
        <f>IF(H67&lt;=G67," ","GRESEALA")</f>
        <v xml:space="preserve"> </v>
      </c>
    </row>
    <row r="50" spans="2:64" ht="41.25" customHeight="1" x14ac:dyDescent="0.45">
      <c r="B50" s="30" t="s">
        <v>111</v>
      </c>
      <c r="C50" s="139" t="s">
        <v>112</v>
      </c>
      <c r="D50" s="186">
        <f t="shared" si="1"/>
        <v>0</v>
      </c>
      <c r="E50" s="154">
        <v>0</v>
      </c>
      <c r="F50" s="154">
        <v>0</v>
      </c>
      <c r="G50" s="154">
        <v>0</v>
      </c>
      <c r="H50" s="154">
        <v>0</v>
      </c>
      <c r="I50" s="154">
        <v>0</v>
      </c>
      <c r="J50" s="154">
        <v>0</v>
      </c>
      <c r="K50" s="154">
        <v>0</v>
      </c>
      <c r="L50" s="154">
        <v>0</v>
      </c>
      <c r="M50" s="154">
        <v>0</v>
      </c>
      <c r="N50" s="154">
        <v>0</v>
      </c>
      <c r="O50" s="154">
        <v>0</v>
      </c>
      <c r="P50" s="154">
        <v>0</v>
      </c>
      <c r="Q50" s="154">
        <v>0</v>
      </c>
      <c r="R50" s="154">
        <v>0</v>
      </c>
      <c r="S50" s="154">
        <v>0</v>
      </c>
      <c r="T50" s="154">
        <v>0</v>
      </c>
      <c r="U50" s="154">
        <v>0</v>
      </c>
      <c r="V50" s="154">
        <v>0</v>
      </c>
      <c r="W50" s="154">
        <v>0</v>
      </c>
      <c r="X50" s="154">
        <v>0</v>
      </c>
      <c r="Y50" s="154">
        <v>0</v>
      </c>
      <c r="Z50" s="156"/>
      <c r="AA50" s="154">
        <v>0</v>
      </c>
      <c r="AB50" s="154">
        <v>0</v>
      </c>
      <c r="AC50" s="154">
        <v>0</v>
      </c>
      <c r="AD50" s="154">
        <v>0</v>
      </c>
      <c r="AE50" s="154">
        <v>0</v>
      </c>
      <c r="AF50" s="154">
        <v>0</v>
      </c>
      <c r="AG50" s="154">
        <v>0</v>
      </c>
      <c r="AH50" s="154">
        <v>0</v>
      </c>
      <c r="AI50" s="154">
        <v>0</v>
      </c>
      <c r="AJ50" s="154">
        <v>0</v>
      </c>
      <c r="AK50" s="154">
        <v>0</v>
      </c>
      <c r="AL50" s="154">
        <v>0</v>
      </c>
      <c r="AM50" s="154">
        <v>0</v>
      </c>
      <c r="AN50" s="154">
        <v>0</v>
      </c>
      <c r="AO50" s="154">
        <v>0</v>
      </c>
      <c r="AP50" s="154">
        <v>0</v>
      </c>
      <c r="AQ50" s="154">
        <v>0</v>
      </c>
      <c r="AR50" s="154">
        <v>0</v>
      </c>
      <c r="AS50" s="154">
        <v>0</v>
      </c>
      <c r="AT50" s="117"/>
      <c r="AU50" s="17" t="str">
        <f>IF(E52+F52=D52," ","GRESEALA")</f>
        <v xml:space="preserve"> </v>
      </c>
      <c r="AV50" s="23" t="str">
        <f>IF(G52+K52+I52+L52++M52=D52," ","GRESEALA")</f>
        <v xml:space="preserve"> </v>
      </c>
      <c r="AW50" s="17" t="str">
        <f>IF(O52+P52=D52," ","GRESEALA")</f>
        <v xml:space="preserve"> </v>
      </c>
      <c r="AX50" s="17" t="str">
        <f>IF(Q52+S52+T52+U52+V52+W52=D52," ","GRESEALA")</f>
        <v xml:space="preserve"> </v>
      </c>
      <c r="AY50" s="17" t="str">
        <f>IF(X52+Y52+Z52=D52," ","GRESEALA")</f>
        <v xml:space="preserve"> </v>
      </c>
      <c r="AZ50" s="23" t="str">
        <f>IF(AA52+AC52+AE52+AF52+AG52+AH52+AI52+AJ52+AK52+AL52+AM52+AN52+AO52+AP52+AQ52+AR52+AS52&gt;=D52," ","GRESEALA")</f>
        <v xml:space="preserve"> </v>
      </c>
      <c r="BA50" s="17" t="str">
        <f>IF(E36&lt;=E13," ","GRESEALA")</f>
        <v xml:space="preserve"> </v>
      </c>
      <c r="BB50" s="17" t="str">
        <f>IF(F36&lt;=F13," ","GRESEALA")</f>
        <v xml:space="preserve"> </v>
      </c>
      <c r="BC50" s="17" t="str">
        <f>IF(G36&lt;=G13," ","GRESEALA")</f>
        <v xml:space="preserve"> </v>
      </c>
      <c r="BD50" s="17" t="str">
        <f>IF(H36&lt;=H13," ","GRESEALA")</f>
        <v xml:space="preserve"> </v>
      </c>
      <c r="BE50" s="17" t="str">
        <f t="shared" ref="BE50:BK50" si="47">IF(K36&lt;=K13," ","GRESEALA")</f>
        <v xml:space="preserve"> </v>
      </c>
      <c r="BF50" s="23" t="str">
        <f t="shared" si="47"/>
        <v xml:space="preserve"> </v>
      </c>
      <c r="BG50" s="17" t="str">
        <f t="shared" si="47"/>
        <v xml:space="preserve"> </v>
      </c>
      <c r="BH50" s="17" t="str">
        <f t="shared" si="47"/>
        <v xml:space="preserve"> </v>
      </c>
      <c r="BI50" s="17" t="str">
        <f t="shared" si="47"/>
        <v xml:space="preserve"> </v>
      </c>
      <c r="BJ50" s="17" t="str">
        <f t="shared" si="47"/>
        <v xml:space="preserve"> </v>
      </c>
      <c r="BK50" s="17" t="str">
        <f t="shared" si="47"/>
        <v xml:space="preserve"> </v>
      </c>
    </row>
    <row r="51" spans="2:64" ht="31.5" customHeight="1" x14ac:dyDescent="0.45">
      <c r="B51" s="30" t="s">
        <v>113</v>
      </c>
      <c r="C51" s="139" t="s">
        <v>114</v>
      </c>
      <c r="D51" s="186">
        <f t="shared" si="1"/>
        <v>0</v>
      </c>
      <c r="E51" s="154">
        <v>0</v>
      </c>
      <c r="F51" s="154">
        <v>0</v>
      </c>
      <c r="G51" s="154">
        <v>0</v>
      </c>
      <c r="H51" s="154">
        <v>0</v>
      </c>
      <c r="I51" s="154">
        <v>0</v>
      </c>
      <c r="J51" s="154">
        <v>0</v>
      </c>
      <c r="K51" s="154">
        <v>0</v>
      </c>
      <c r="L51" s="154">
        <v>0</v>
      </c>
      <c r="M51" s="154">
        <v>0</v>
      </c>
      <c r="N51" s="154">
        <v>0</v>
      </c>
      <c r="O51" s="154">
        <v>0</v>
      </c>
      <c r="P51" s="154">
        <v>0</v>
      </c>
      <c r="Q51" s="154">
        <v>0</v>
      </c>
      <c r="R51" s="154">
        <v>0</v>
      </c>
      <c r="S51" s="154">
        <v>0</v>
      </c>
      <c r="T51" s="154">
        <v>0</v>
      </c>
      <c r="U51" s="154">
        <v>0</v>
      </c>
      <c r="V51" s="154">
        <v>0</v>
      </c>
      <c r="W51" s="154">
        <v>0</v>
      </c>
      <c r="X51" s="154">
        <v>0</v>
      </c>
      <c r="Y51" s="154">
        <v>0</v>
      </c>
      <c r="Z51" s="156"/>
      <c r="AA51" s="154">
        <v>0</v>
      </c>
      <c r="AB51" s="154">
        <v>0</v>
      </c>
      <c r="AC51" s="154">
        <v>0</v>
      </c>
      <c r="AD51" s="154">
        <v>0</v>
      </c>
      <c r="AE51" s="154">
        <v>0</v>
      </c>
      <c r="AF51" s="154">
        <v>0</v>
      </c>
      <c r="AG51" s="154">
        <v>0</v>
      </c>
      <c r="AH51" s="154">
        <v>0</v>
      </c>
      <c r="AI51" s="154">
        <v>0</v>
      </c>
      <c r="AJ51" s="154">
        <v>0</v>
      </c>
      <c r="AK51" s="154">
        <v>0</v>
      </c>
      <c r="AL51" s="154">
        <v>0</v>
      </c>
      <c r="AM51" s="154">
        <v>0</v>
      </c>
      <c r="AN51" s="154">
        <v>0</v>
      </c>
      <c r="AO51" s="154">
        <v>0</v>
      </c>
      <c r="AP51" s="154">
        <v>0</v>
      </c>
      <c r="AQ51" s="154">
        <v>0</v>
      </c>
      <c r="AR51" s="154">
        <v>0</v>
      </c>
      <c r="AS51" s="154">
        <v>0</v>
      </c>
      <c r="AT51" s="117"/>
      <c r="AU51" s="17" t="str">
        <f t="shared" ref="AU51:BK51" si="48">IF(S36&lt;=S13," ","GRESEALA")</f>
        <v xml:space="preserve"> </v>
      </c>
      <c r="AV51" s="17" t="str">
        <f t="shared" si="48"/>
        <v xml:space="preserve"> </v>
      </c>
      <c r="AW51" s="17" t="str">
        <f t="shared" si="48"/>
        <v xml:space="preserve"> </v>
      </c>
      <c r="AX51" s="17" t="str">
        <f t="shared" si="48"/>
        <v xml:space="preserve"> </v>
      </c>
      <c r="AY51" s="17" t="str">
        <f t="shared" si="48"/>
        <v xml:space="preserve"> </v>
      </c>
      <c r="AZ51" s="17" t="str">
        <f t="shared" si="48"/>
        <v xml:space="preserve"> </v>
      </c>
      <c r="BA51" s="17" t="str">
        <f t="shared" si="48"/>
        <v xml:space="preserve"> </v>
      </c>
      <c r="BB51" s="17" t="str">
        <f t="shared" si="48"/>
        <v xml:space="preserve"> </v>
      </c>
      <c r="BC51" s="17" t="str">
        <f t="shared" si="48"/>
        <v xml:space="preserve"> </v>
      </c>
      <c r="BD51" s="17" t="str">
        <f t="shared" si="48"/>
        <v xml:space="preserve"> </v>
      </c>
      <c r="BE51" s="17" t="str">
        <f t="shared" si="48"/>
        <v xml:space="preserve"> </v>
      </c>
      <c r="BF51" s="17" t="str">
        <f t="shared" si="48"/>
        <v xml:space="preserve"> </v>
      </c>
      <c r="BG51" s="17" t="str">
        <f t="shared" si="48"/>
        <v xml:space="preserve"> </v>
      </c>
      <c r="BH51" s="17" t="str">
        <f t="shared" si="48"/>
        <v xml:space="preserve"> </v>
      </c>
      <c r="BI51" s="17" t="str">
        <f t="shared" si="48"/>
        <v xml:space="preserve"> </v>
      </c>
      <c r="BJ51" s="17" t="str">
        <f t="shared" si="48"/>
        <v xml:space="preserve"> </v>
      </c>
      <c r="BK51" s="17" t="str">
        <f t="shared" si="48"/>
        <v xml:space="preserve"> </v>
      </c>
    </row>
    <row r="52" spans="2:64" ht="45" customHeight="1" x14ac:dyDescent="0.45">
      <c r="B52" s="30">
        <v>10</v>
      </c>
      <c r="C52" s="133" t="s">
        <v>115</v>
      </c>
      <c r="D52" s="186">
        <f t="shared" si="1"/>
        <v>0</v>
      </c>
      <c r="E52" s="154">
        <v>0</v>
      </c>
      <c r="F52" s="154">
        <v>0</v>
      </c>
      <c r="G52" s="154">
        <v>0</v>
      </c>
      <c r="H52" s="154">
        <v>0</v>
      </c>
      <c r="I52" s="154">
        <v>0</v>
      </c>
      <c r="J52" s="154">
        <v>0</v>
      </c>
      <c r="K52" s="154">
        <v>0</v>
      </c>
      <c r="L52" s="154">
        <v>0</v>
      </c>
      <c r="M52" s="154">
        <v>0</v>
      </c>
      <c r="N52" s="154">
        <v>0</v>
      </c>
      <c r="O52" s="154">
        <v>0</v>
      </c>
      <c r="P52" s="154">
        <v>0</v>
      </c>
      <c r="Q52" s="156"/>
      <c r="R52" s="156"/>
      <c r="S52" s="154">
        <v>0</v>
      </c>
      <c r="T52" s="154">
        <v>0</v>
      </c>
      <c r="U52" s="154">
        <v>0</v>
      </c>
      <c r="V52" s="154">
        <v>0</v>
      </c>
      <c r="W52" s="154">
        <v>0</v>
      </c>
      <c r="X52" s="154">
        <v>0</v>
      </c>
      <c r="Y52" s="154">
        <v>0</v>
      </c>
      <c r="Z52" s="156"/>
      <c r="AA52" s="154">
        <v>0</v>
      </c>
      <c r="AB52" s="154">
        <v>0</v>
      </c>
      <c r="AC52" s="154">
        <v>0</v>
      </c>
      <c r="AD52" s="154">
        <v>0</v>
      </c>
      <c r="AE52" s="154">
        <v>0</v>
      </c>
      <c r="AF52" s="154">
        <v>0</v>
      </c>
      <c r="AG52" s="154">
        <v>0</v>
      </c>
      <c r="AH52" s="154">
        <v>0</v>
      </c>
      <c r="AI52" s="154">
        <v>0</v>
      </c>
      <c r="AJ52" s="154">
        <v>0</v>
      </c>
      <c r="AK52" s="154">
        <v>0</v>
      </c>
      <c r="AL52" s="154">
        <v>0</v>
      </c>
      <c r="AM52" s="154">
        <v>0</v>
      </c>
      <c r="AN52" s="154">
        <v>0</v>
      </c>
      <c r="AO52" s="154">
        <v>0</v>
      </c>
      <c r="AP52" s="154">
        <v>0</v>
      </c>
      <c r="AQ52" s="154">
        <v>0</v>
      </c>
      <c r="AR52" s="154">
        <v>0</v>
      </c>
      <c r="AS52" s="154">
        <v>0</v>
      </c>
      <c r="AT52" s="117"/>
      <c r="AU52" s="17" t="str">
        <f>IF(AJ36&lt;=AJ13," ","GRESEALA")</f>
        <v xml:space="preserve"> </v>
      </c>
      <c r="AV52" s="17" t="str">
        <f>IF(AK36&lt;=AK13," ","GRESEALA")</f>
        <v xml:space="preserve"> </v>
      </c>
      <c r="AW52" s="17" t="str">
        <f>IF(AL36&lt;=AL13," ","GRESEALA")</f>
        <v xml:space="preserve"> </v>
      </c>
      <c r="AX52" s="17" t="str">
        <f>IF(AR36&lt;=AR13," ","GRESEALA")</f>
        <v xml:space="preserve"> </v>
      </c>
      <c r="AY52" s="17" t="str">
        <f>IF(AS36&lt;=AS13," ","GRESEALA")</f>
        <v xml:space="preserve"> </v>
      </c>
      <c r="AZ52" s="17" t="str">
        <f>IF(E16+E37+E38+E41+E42+E45+E46+E47+E48+E52+E53+E54+E55+E60+E61+E63+E64&gt;=E14," ","GRESEALA")</f>
        <v xml:space="preserve"> </v>
      </c>
      <c r="BA52" s="17" t="str">
        <f>IF(F16+F37+F38+F41+F42+F45+F46+F47+F48+F52+F53+F54+F55+F60+F61+F63+F64&gt;=F14," ","GRESEALA")</f>
        <v xml:space="preserve"> </v>
      </c>
      <c r="BB52" s="17" t="str">
        <f>IF(G16+G37+G38+G41+G42+G45+G46+G47+G48+G52+G53+G54+G55+G60+G61+G63+G64&gt;=G14," ","GRESEALA")</f>
        <v xml:space="preserve"> </v>
      </c>
      <c r="BC52" s="17" t="str">
        <f>IF(H16+H37+H38+H41+H42+H45+H46+H47+H48+H52+H53+H54+H55+H60+H61+H63+H64&gt;=H14," ","GRESEALA")</f>
        <v xml:space="preserve"> </v>
      </c>
      <c r="BD52" s="17" t="str">
        <f t="shared" ref="BD52:BJ52" si="49">IF(K16+K37+K38+K41+K42+K45+K46+K47+K48+K52+K53+K54+K55+K60+K61+K63+K64&gt;=K14," ","GRESEALA")</f>
        <v xml:space="preserve"> </v>
      </c>
      <c r="BE52" s="23" t="str">
        <f t="shared" si="49"/>
        <v xml:space="preserve"> </v>
      </c>
      <c r="BF52" s="17" t="str">
        <f t="shared" si="49"/>
        <v xml:space="preserve"> </v>
      </c>
      <c r="BG52" s="17" t="str">
        <f t="shared" si="49"/>
        <v xml:space="preserve"> </v>
      </c>
      <c r="BH52" s="17" t="str">
        <f t="shared" si="49"/>
        <v xml:space="preserve"> </v>
      </c>
      <c r="BI52" s="17" t="str">
        <f t="shared" si="49"/>
        <v xml:space="preserve"> </v>
      </c>
      <c r="BJ52" s="17" t="str">
        <f t="shared" si="49"/>
        <v xml:space="preserve"> </v>
      </c>
      <c r="BK52" s="17" t="str">
        <f t="shared" ref="BK52" si="50">IF(S16+S37+S38+S41+S42+S45+S46+S47+S48+S52+S53+S54+S55+S60+S61+S63+S64&gt;=S14," ","GRESEALA")</f>
        <v xml:space="preserve"> </v>
      </c>
    </row>
    <row r="53" spans="2:64" ht="45.75" customHeight="1" x14ac:dyDescent="0.45">
      <c r="B53" s="30">
        <v>11</v>
      </c>
      <c r="C53" s="138" t="s">
        <v>116</v>
      </c>
      <c r="D53" s="186">
        <f t="shared" si="1"/>
        <v>0</v>
      </c>
      <c r="E53" s="154">
        <v>0</v>
      </c>
      <c r="F53" s="154">
        <v>0</v>
      </c>
      <c r="G53" s="154">
        <v>0</v>
      </c>
      <c r="H53" s="154">
        <v>0</v>
      </c>
      <c r="I53" s="154">
        <v>0</v>
      </c>
      <c r="J53" s="154">
        <v>0</v>
      </c>
      <c r="K53" s="154">
        <v>0</v>
      </c>
      <c r="L53" s="154">
        <v>0</v>
      </c>
      <c r="M53" s="154">
        <v>0</v>
      </c>
      <c r="N53" s="154">
        <v>0</v>
      </c>
      <c r="O53" s="154">
        <v>0</v>
      </c>
      <c r="P53" s="154">
        <v>0</v>
      </c>
      <c r="Q53" s="156"/>
      <c r="R53" s="156"/>
      <c r="S53" s="154">
        <v>0</v>
      </c>
      <c r="T53" s="154">
        <v>0</v>
      </c>
      <c r="U53" s="154">
        <v>0</v>
      </c>
      <c r="V53" s="154">
        <v>0</v>
      </c>
      <c r="W53" s="154">
        <v>0</v>
      </c>
      <c r="X53" s="154">
        <v>0</v>
      </c>
      <c r="Y53" s="154">
        <v>0</v>
      </c>
      <c r="Z53" s="156"/>
      <c r="AA53" s="154">
        <v>0</v>
      </c>
      <c r="AB53" s="154">
        <v>0</v>
      </c>
      <c r="AC53" s="154">
        <v>0</v>
      </c>
      <c r="AD53" s="154">
        <v>0</v>
      </c>
      <c r="AE53" s="154">
        <v>0</v>
      </c>
      <c r="AF53" s="154">
        <v>0</v>
      </c>
      <c r="AG53" s="154">
        <v>0</v>
      </c>
      <c r="AH53" s="154">
        <v>0</v>
      </c>
      <c r="AI53" s="154">
        <v>0</v>
      </c>
      <c r="AJ53" s="154">
        <v>0</v>
      </c>
      <c r="AK53" s="154">
        <v>0</v>
      </c>
      <c r="AL53" s="154">
        <v>0</v>
      </c>
      <c r="AM53" s="154">
        <v>0</v>
      </c>
      <c r="AN53" s="154">
        <v>0</v>
      </c>
      <c r="AO53" s="154">
        <v>0</v>
      </c>
      <c r="AP53" s="154">
        <v>0</v>
      </c>
      <c r="AQ53" s="154">
        <v>0</v>
      </c>
      <c r="AR53" s="154">
        <v>0</v>
      </c>
      <c r="AS53" s="154">
        <v>0</v>
      </c>
      <c r="AT53" s="117"/>
      <c r="AU53" s="17" t="str">
        <f t="shared" ref="AU53:BK53" si="51">IF(T16+T37+T38+T41+T42+T45+T46+T47+T48+T52+T53+T54+T55+T60+T61+T63+T64&gt;=T14," ","GRESEALA")</f>
        <v xml:space="preserve"> </v>
      </c>
      <c r="AV53" s="17" t="str">
        <f t="shared" si="51"/>
        <v xml:space="preserve"> </v>
      </c>
      <c r="AW53" s="17" t="str">
        <f t="shared" si="51"/>
        <v xml:space="preserve"> </v>
      </c>
      <c r="AX53" s="17" t="str">
        <f t="shared" si="51"/>
        <v xml:space="preserve"> </v>
      </c>
      <c r="AY53" s="17" t="str">
        <f t="shared" si="51"/>
        <v xml:space="preserve"> </v>
      </c>
      <c r="AZ53" s="17" t="str">
        <f t="shared" si="51"/>
        <v xml:space="preserve"> </v>
      </c>
      <c r="BA53" s="17" t="str">
        <f t="shared" si="51"/>
        <v xml:space="preserve"> </v>
      </c>
      <c r="BB53" s="17" t="str">
        <f t="shared" si="51"/>
        <v xml:space="preserve"> </v>
      </c>
      <c r="BC53" s="17" t="str">
        <f t="shared" si="51"/>
        <v xml:space="preserve"> </v>
      </c>
      <c r="BD53" s="17" t="str">
        <f t="shared" si="51"/>
        <v xml:space="preserve"> </v>
      </c>
      <c r="BE53" s="17" t="str">
        <f t="shared" si="51"/>
        <v xml:space="preserve"> </v>
      </c>
      <c r="BF53" s="17" t="str">
        <f t="shared" si="51"/>
        <v xml:space="preserve"> </v>
      </c>
      <c r="BG53" s="17" t="str">
        <f t="shared" si="51"/>
        <v xml:space="preserve"> </v>
      </c>
      <c r="BH53" s="17" t="str">
        <f t="shared" si="51"/>
        <v xml:space="preserve"> </v>
      </c>
      <c r="BI53" s="17" t="str">
        <f t="shared" si="51"/>
        <v xml:space="preserve"> </v>
      </c>
      <c r="BJ53" s="17" t="str">
        <f t="shared" si="51"/>
        <v xml:space="preserve"> </v>
      </c>
      <c r="BK53" s="17" t="str">
        <f t="shared" si="51"/>
        <v xml:space="preserve"> </v>
      </c>
    </row>
    <row r="54" spans="2:64" ht="60" customHeight="1" x14ac:dyDescent="0.45">
      <c r="B54" s="30">
        <v>12</v>
      </c>
      <c r="C54" s="133" t="s">
        <v>117</v>
      </c>
      <c r="D54" s="194">
        <f t="shared" si="1"/>
        <v>0</v>
      </c>
      <c r="E54" s="154">
        <v>0</v>
      </c>
      <c r="F54" s="154">
        <v>0</v>
      </c>
      <c r="G54" s="154">
        <v>0</v>
      </c>
      <c r="H54" s="154">
        <v>0</v>
      </c>
      <c r="I54" s="154">
        <v>0</v>
      </c>
      <c r="J54" s="154">
        <v>0</v>
      </c>
      <c r="K54" s="154">
        <v>0</v>
      </c>
      <c r="L54" s="154">
        <v>0</v>
      </c>
      <c r="M54" s="154">
        <v>0</v>
      </c>
      <c r="N54" s="154">
        <v>0</v>
      </c>
      <c r="O54" s="154">
        <v>0</v>
      </c>
      <c r="P54" s="154">
        <v>0</v>
      </c>
      <c r="Q54" s="154">
        <v>0</v>
      </c>
      <c r="R54" s="154">
        <v>0</v>
      </c>
      <c r="S54" s="154">
        <v>0</v>
      </c>
      <c r="T54" s="154">
        <v>0</v>
      </c>
      <c r="U54" s="154">
        <v>0</v>
      </c>
      <c r="V54" s="154">
        <v>0</v>
      </c>
      <c r="W54" s="154">
        <v>0</v>
      </c>
      <c r="X54" s="154">
        <v>0</v>
      </c>
      <c r="Y54" s="154">
        <v>0</v>
      </c>
      <c r="Z54" s="156"/>
      <c r="AA54" s="154">
        <v>0</v>
      </c>
      <c r="AB54" s="154">
        <v>0</v>
      </c>
      <c r="AC54" s="154">
        <v>0</v>
      </c>
      <c r="AD54" s="154">
        <v>0</v>
      </c>
      <c r="AE54" s="160"/>
      <c r="AF54" s="154">
        <v>0</v>
      </c>
      <c r="AG54" s="154">
        <v>0</v>
      </c>
      <c r="AH54" s="154">
        <v>0</v>
      </c>
      <c r="AI54" s="154">
        <v>0</v>
      </c>
      <c r="AJ54" s="154">
        <v>0</v>
      </c>
      <c r="AK54" s="154">
        <v>0</v>
      </c>
      <c r="AL54" s="154">
        <v>0</v>
      </c>
      <c r="AM54" s="154">
        <v>0</v>
      </c>
      <c r="AN54" s="154">
        <v>0</v>
      </c>
      <c r="AO54" s="154">
        <v>0</v>
      </c>
      <c r="AP54" s="154">
        <v>0</v>
      </c>
      <c r="AQ54" s="154">
        <v>0</v>
      </c>
      <c r="AR54" s="154">
        <v>0</v>
      </c>
      <c r="AS54" s="154">
        <v>0</v>
      </c>
      <c r="AT54" s="117"/>
      <c r="AU54" s="17" t="str">
        <f>IF(AK16+AK37+AK38+AK41+AK42+AK45+AK46+AK47+AK48+AK52+AK53+AK54+AK55+AK60+AK61+AK63+AK64&gt;=AK14," ","GRESEALA")</f>
        <v xml:space="preserve"> </v>
      </c>
      <c r="AV54" s="17" t="str">
        <f>IF(AL16+AL37+AL38+AL41+AL42+AL45+AL46+AL47+AL48+AL52+AL53+AL54+AL55+AL60+AL61+AL63+AL64&gt;=AL14," ","GRESEALA")</f>
        <v xml:space="preserve"> </v>
      </c>
      <c r="AW54" s="17" t="str">
        <f>IF(AR16+AR37+AR38+AR41+AR42+AR45+AR46+AR47+AR48+AR52+AR53+AR54+AR55+AR60+AR61+AR63+AR64&gt;=AR14," ","GRESEALA")</f>
        <v xml:space="preserve"> </v>
      </c>
      <c r="AX54" s="17" t="str">
        <f>IF(AS16+AS37+AS38+AS41+AS42+AS45+AS46+AS47+AS48+AS52+AS53+AS54+AS55+AS60+AS61+AS63+AS64&gt;=AS14," ","GRESEALA")</f>
        <v xml:space="preserve"> </v>
      </c>
      <c r="AY54" s="17" t="str">
        <f>IF(E15+E36+E59+E62&gt;=E13," ","GRESEALA")</f>
        <v xml:space="preserve"> </v>
      </c>
      <c r="AZ54" s="17" t="str">
        <f>IF(F15+F36+F59+F62&gt;=F13," ","GRESEALA")</f>
        <v xml:space="preserve"> </v>
      </c>
      <c r="BA54" s="17" t="str">
        <f>IF(G15+G36+G59+G62&gt;=G13," ","GRESEALA")</f>
        <v xml:space="preserve"> </v>
      </c>
      <c r="BB54" s="17" t="str">
        <f>IF(H15+H36+H59+H62&gt;=H13," ","GRESEALA")</f>
        <v xml:space="preserve"> </v>
      </c>
      <c r="BC54" s="17" t="str">
        <f t="shared" ref="BC54:BI54" si="52">IF(K15+K36+K59+K62&gt;=K13," ","GRESEALA")</f>
        <v xml:space="preserve"> </v>
      </c>
      <c r="BD54" s="23" t="str">
        <f t="shared" si="52"/>
        <v xml:space="preserve"> </v>
      </c>
      <c r="BE54" s="17" t="str">
        <f t="shared" si="52"/>
        <v xml:space="preserve"> </v>
      </c>
      <c r="BF54" s="17" t="str">
        <f t="shared" si="52"/>
        <v xml:space="preserve"> </v>
      </c>
      <c r="BG54" s="17" t="str">
        <f t="shared" si="52"/>
        <v xml:space="preserve"> </v>
      </c>
      <c r="BH54" s="17" t="str">
        <f t="shared" si="52"/>
        <v xml:space="preserve"> </v>
      </c>
      <c r="BI54" s="17" t="str">
        <f t="shared" si="52"/>
        <v xml:space="preserve"> </v>
      </c>
      <c r="BJ54" s="17" t="str">
        <f t="shared" ref="BJ54:BK54" si="53">IF(S15+S36+S59+S62&gt;=S13," ","GRESEALA")</f>
        <v xml:space="preserve"> </v>
      </c>
      <c r="BK54" s="17" t="str">
        <f t="shared" si="53"/>
        <v xml:space="preserve"> </v>
      </c>
    </row>
    <row r="55" spans="2:64" ht="60.75" hidden="1" customHeight="1" x14ac:dyDescent="0.45">
      <c r="B55" s="20"/>
      <c r="C55" s="127" t="s">
        <v>118</v>
      </c>
      <c r="D55" s="185">
        <f t="shared" si="1"/>
        <v>0</v>
      </c>
      <c r="E55" s="157"/>
      <c r="F55" s="157"/>
      <c r="G55" s="157"/>
      <c r="H55" s="157"/>
      <c r="I55" s="157"/>
      <c r="J55" s="157"/>
      <c r="K55" s="157"/>
      <c r="L55" s="157"/>
      <c r="M55" s="157"/>
      <c r="N55" s="157"/>
      <c r="O55" s="157"/>
      <c r="P55" s="157"/>
      <c r="Q55" s="157"/>
      <c r="R55" s="157"/>
      <c r="S55" s="157"/>
      <c r="T55" s="157"/>
      <c r="U55" s="157"/>
      <c r="V55" s="157"/>
      <c r="W55" s="157"/>
      <c r="X55" s="157"/>
      <c r="Y55" s="157"/>
      <c r="Z55" s="158"/>
      <c r="AA55" s="157"/>
      <c r="AB55" s="157"/>
      <c r="AC55" s="157"/>
      <c r="AD55" s="157"/>
      <c r="AE55" s="157"/>
      <c r="AF55" s="157"/>
      <c r="AG55" s="157"/>
      <c r="AH55" s="157"/>
      <c r="AI55" s="157"/>
      <c r="AJ55" s="157"/>
      <c r="AK55" s="157"/>
      <c r="AL55" s="157"/>
      <c r="AM55" s="157"/>
      <c r="AN55" s="157"/>
      <c r="AO55" s="157"/>
      <c r="AP55" s="157"/>
      <c r="AQ55" s="157"/>
      <c r="AR55" s="157"/>
      <c r="AS55" s="157"/>
      <c r="AT55" s="46"/>
      <c r="AU55" s="64"/>
      <c r="AV55" s="64"/>
      <c r="AW55" s="64"/>
      <c r="AX55" s="64"/>
      <c r="AY55" s="64"/>
      <c r="AZ55" s="64"/>
      <c r="BA55" s="64"/>
      <c r="BB55" s="64"/>
      <c r="BC55" s="64"/>
      <c r="BD55" s="64"/>
      <c r="BE55" s="64"/>
      <c r="BF55" s="64"/>
      <c r="BG55" s="64"/>
      <c r="BH55" s="64"/>
      <c r="BI55" s="64"/>
      <c r="BJ55" s="64"/>
      <c r="BK55" s="64"/>
    </row>
    <row r="56" spans="2:64" ht="27" hidden="1" customHeight="1" x14ac:dyDescent="0.45">
      <c r="B56" s="65"/>
      <c r="C56" s="140" t="s">
        <v>119</v>
      </c>
      <c r="D56" s="189">
        <f t="shared" si="1"/>
        <v>0</v>
      </c>
      <c r="E56" s="156"/>
      <c r="F56" s="156"/>
      <c r="G56" s="156"/>
      <c r="H56" s="156"/>
      <c r="I56" s="156"/>
      <c r="J56" s="156"/>
      <c r="K56" s="156"/>
      <c r="L56" s="156"/>
      <c r="M56" s="156"/>
      <c r="N56" s="156"/>
      <c r="O56" s="156"/>
      <c r="P56" s="156"/>
      <c r="Q56" s="156"/>
      <c r="R56" s="156"/>
      <c r="S56" s="156"/>
      <c r="T56" s="156"/>
      <c r="U56" s="156"/>
      <c r="V56" s="156"/>
      <c r="W56" s="156"/>
      <c r="X56" s="156"/>
      <c r="Y56" s="156"/>
      <c r="Z56" s="156"/>
      <c r="AA56" s="156"/>
      <c r="AB56" s="156"/>
      <c r="AC56" s="156"/>
      <c r="AD56" s="156"/>
      <c r="AE56" s="156"/>
      <c r="AF56" s="156"/>
      <c r="AG56" s="156"/>
      <c r="AH56" s="156"/>
      <c r="AI56" s="156"/>
      <c r="AJ56" s="156"/>
      <c r="AK56" s="156"/>
      <c r="AL56" s="156"/>
      <c r="AM56" s="156"/>
      <c r="AN56" s="156"/>
      <c r="AO56" s="156"/>
      <c r="AP56" s="156"/>
      <c r="AQ56" s="156"/>
      <c r="AR56" s="156"/>
      <c r="AS56" s="156"/>
      <c r="AT56" s="117"/>
      <c r="AU56" s="64"/>
      <c r="AV56" s="64"/>
      <c r="AW56" s="64"/>
      <c r="AX56" s="64"/>
      <c r="AY56" s="64"/>
      <c r="AZ56" s="64"/>
      <c r="BA56" s="64"/>
      <c r="BB56" s="64"/>
      <c r="BC56" s="64"/>
      <c r="BD56" s="64"/>
      <c r="BE56" s="64"/>
      <c r="BF56" s="64"/>
      <c r="BG56" s="64"/>
      <c r="BH56" s="64"/>
      <c r="BI56" s="64"/>
      <c r="BJ56" s="64"/>
      <c r="BK56" s="64"/>
    </row>
    <row r="57" spans="2:64" ht="40.5" hidden="1" customHeight="1" x14ac:dyDescent="0.45">
      <c r="B57" s="65"/>
      <c r="C57" s="140" t="s">
        <v>120</v>
      </c>
      <c r="D57" s="187">
        <f t="shared" si="1"/>
        <v>0</v>
      </c>
      <c r="E57" s="156"/>
      <c r="F57" s="156"/>
      <c r="G57" s="156"/>
      <c r="H57" s="156"/>
      <c r="I57" s="156"/>
      <c r="J57" s="156"/>
      <c r="K57" s="156"/>
      <c r="L57" s="156"/>
      <c r="M57" s="156"/>
      <c r="N57" s="156"/>
      <c r="O57" s="156"/>
      <c r="P57" s="156"/>
      <c r="Q57" s="156"/>
      <c r="R57" s="156"/>
      <c r="S57" s="156"/>
      <c r="T57" s="156"/>
      <c r="U57" s="156"/>
      <c r="V57" s="156"/>
      <c r="W57" s="156"/>
      <c r="X57" s="156"/>
      <c r="Y57" s="156"/>
      <c r="Z57" s="156"/>
      <c r="AA57" s="156"/>
      <c r="AB57" s="156"/>
      <c r="AC57" s="156"/>
      <c r="AD57" s="156"/>
      <c r="AE57" s="156"/>
      <c r="AF57" s="156"/>
      <c r="AG57" s="156"/>
      <c r="AH57" s="156"/>
      <c r="AI57" s="156"/>
      <c r="AJ57" s="156"/>
      <c r="AK57" s="156"/>
      <c r="AL57" s="156"/>
      <c r="AM57" s="156"/>
      <c r="AN57" s="156"/>
      <c r="AO57" s="156"/>
      <c r="AP57" s="156"/>
      <c r="AQ57" s="156"/>
      <c r="AR57" s="156"/>
      <c r="AS57" s="156"/>
      <c r="AT57" s="117"/>
      <c r="AU57" s="64"/>
      <c r="AV57" s="64"/>
      <c r="AW57" s="64"/>
      <c r="AX57" s="64"/>
      <c r="AY57" s="64"/>
      <c r="AZ57" s="64"/>
      <c r="BA57" s="64"/>
      <c r="BB57" s="64"/>
      <c r="BC57" s="64"/>
      <c r="BD57" s="64"/>
      <c r="BE57" s="64"/>
      <c r="BF57" s="64"/>
      <c r="BG57" s="64"/>
      <c r="BH57" s="64"/>
      <c r="BI57" s="64"/>
      <c r="BJ57" s="64"/>
      <c r="BK57" s="64"/>
    </row>
    <row r="58" spans="2:64" ht="45.75" hidden="1" customHeight="1" x14ac:dyDescent="0.45">
      <c r="B58" s="65"/>
      <c r="C58" s="140" t="s">
        <v>121</v>
      </c>
      <c r="D58" s="189">
        <f t="shared" si="1"/>
        <v>0</v>
      </c>
      <c r="E58" s="156"/>
      <c r="F58" s="156"/>
      <c r="G58" s="156"/>
      <c r="H58" s="156"/>
      <c r="I58" s="156"/>
      <c r="J58" s="156"/>
      <c r="K58" s="156"/>
      <c r="L58" s="156"/>
      <c r="M58" s="156"/>
      <c r="N58" s="156"/>
      <c r="O58" s="156"/>
      <c r="P58" s="156"/>
      <c r="Q58" s="156"/>
      <c r="R58" s="156"/>
      <c r="S58" s="156"/>
      <c r="T58" s="156"/>
      <c r="U58" s="156"/>
      <c r="V58" s="156"/>
      <c r="W58" s="156"/>
      <c r="X58" s="156"/>
      <c r="Y58" s="156"/>
      <c r="Z58" s="156"/>
      <c r="AA58" s="156"/>
      <c r="AB58" s="156"/>
      <c r="AC58" s="156"/>
      <c r="AD58" s="156"/>
      <c r="AE58" s="156"/>
      <c r="AF58" s="156"/>
      <c r="AG58" s="156"/>
      <c r="AH58" s="156"/>
      <c r="AI58" s="156"/>
      <c r="AJ58" s="156"/>
      <c r="AK58" s="156"/>
      <c r="AL58" s="156"/>
      <c r="AM58" s="156"/>
      <c r="AN58" s="156"/>
      <c r="AO58" s="156"/>
      <c r="AP58" s="156"/>
      <c r="AQ58" s="156"/>
      <c r="AR58" s="156"/>
      <c r="AS58" s="156"/>
      <c r="AT58" s="117"/>
      <c r="AU58" s="64"/>
      <c r="AV58" s="64"/>
      <c r="AW58" s="64"/>
      <c r="AX58" s="64"/>
      <c r="AY58" s="64"/>
      <c r="AZ58" s="64"/>
      <c r="BA58" s="64"/>
      <c r="BB58" s="64"/>
      <c r="BC58" s="64"/>
      <c r="BD58" s="64"/>
      <c r="BE58" s="64"/>
      <c r="BF58" s="64"/>
      <c r="BG58" s="64"/>
      <c r="BH58" s="64"/>
      <c r="BI58" s="64"/>
      <c r="BJ58" s="64"/>
      <c r="BK58" s="64"/>
    </row>
    <row r="59" spans="2:64" ht="39" customHeight="1" x14ac:dyDescent="0.35">
      <c r="B59" s="69">
        <v>13.1</v>
      </c>
      <c r="C59" s="128" t="s">
        <v>122</v>
      </c>
      <c r="D59" s="190">
        <f t="shared" si="1"/>
        <v>0</v>
      </c>
      <c r="E59" s="152">
        <v>0</v>
      </c>
      <c r="F59" s="152">
        <v>0</v>
      </c>
      <c r="G59" s="152">
        <v>0</v>
      </c>
      <c r="H59" s="152">
        <v>0</v>
      </c>
      <c r="I59" s="152">
        <v>0</v>
      </c>
      <c r="J59" s="152">
        <v>0</v>
      </c>
      <c r="K59" s="152">
        <v>0</v>
      </c>
      <c r="L59" s="152">
        <v>0</v>
      </c>
      <c r="M59" s="152">
        <v>0</v>
      </c>
      <c r="N59" s="152">
        <v>0</v>
      </c>
      <c r="O59" s="152">
        <v>0</v>
      </c>
      <c r="P59" s="152">
        <v>0</v>
      </c>
      <c r="Q59" s="152">
        <v>0</v>
      </c>
      <c r="R59" s="152">
        <v>0</v>
      </c>
      <c r="S59" s="152">
        <v>0</v>
      </c>
      <c r="T59" s="152">
        <v>0</v>
      </c>
      <c r="U59" s="152">
        <v>0</v>
      </c>
      <c r="V59" s="152">
        <v>0</v>
      </c>
      <c r="W59" s="152">
        <v>0</v>
      </c>
      <c r="X59" s="152">
        <v>0</v>
      </c>
      <c r="Y59" s="152">
        <v>0</v>
      </c>
      <c r="Z59" s="156"/>
      <c r="AA59" s="152">
        <v>0</v>
      </c>
      <c r="AB59" s="152">
        <v>0</v>
      </c>
      <c r="AC59" s="152">
        <v>0</v>
      </c>
      <c r="AD59" s="152">
        <v>0</v>
      </c>
      <c r="AE59" s="152">
        <v>0</v>
      </c>
      <c r="AF59" s="152">
        <v>0</v>
      </c>
      <c r="AG59" s="152">
        <v>0</v>
      </c>
      <c r="AH59" s="152">
        <v>0</v>
      </c>
      <c r="AI59" s="152">
        <v>0</v>
      </c>
      <c r="AJ59" s="152">
        <v>0</v>
      </c>
      <c r="AK59" s="152">
        <v>0</v>
      </c>
      <c r="AL59" s="152">
        <v>0</v>
      </c>
      <c r="AM59" s="152">
        <v>0</v>
      </c>
      <c r="AN59" s="152">
        <v>0</v>
      </c>
      <c r="AO59" s="152">
        <v>0</v>
      </c>
      <c r="AP59" s="152">
        <v>0</v>
      </c>
      <c r="AQ59" s="152">
        <v>0</v>
      </c>
      <c r="AR59" s="152">
        <v>0</v>
      </c>
      <c r="AS59" s="152">
        <v>0</v>
      </c>
      <c r="AT59" s="117"/>
      <c r="AU59" s="17" t="str">
        <f t="shared" ref="AU59:BK59" si="54">IF(U15+U36+U59+U62&gt;=U13," ","GRESEALA")</f>
        <v xml:space="preserve"> </v>
      </c>
      <c r="AV59" s="17" t="str">
        <f t="shared" si="54"/>
        <v xml:space="preserve"> </v>
      </c>
      <c r="AW59" s="17" t="str">
        <f t="shared" si="54"/>
        <v xml:space="preserve"> </v>
      </c>
      <c r="AX59" s="17" t="str">
        <f t="shared" si="54"/>
        <v xml:space="preserve"> </v>
      </c>
      <c r="AY59" s="17" t="str">
        <f t="shared" si="54"/>
        <v xml:space="preserve"> </v>
      </c>
      <c r="AZ59" s="17" t="str">
        <f t="shared" si="54"/>
        <v xml:space="preserve"> </v>
      </c>
      <c r="BA59" s="17" t="str">
        <f t="shared" si="54"/>
        <v xml:space="preserve"> </v>
      </c>
      <c r="BB59" s="17" t="str">
        <f t="shared" si="54"/>
        <v xml:space="preserve"> </v>
      </c>
      <c r="BC59" s="17" t="str">
        <f t="shared" si="54"/>
        <v xml:space="preserve"> </v>
      </c>
      <c r="BD59" s="17" t="str">
        <f t="shared" si="54"/>
        <v xml:space="preserve"> </v>
      </c>
      <c r="BE59" s="17" t="str">
        <f t="shared" si="54"/>
        <v xml:space="preserve"> </v>
      </c>
      <c r="BF59" s="17" t="str">
        <f t="shared" si="54"/>
        <v xml:space="preserve"> </v>
      </c>
      <c r="BG59" s="17" t="str">
        <f t="shared" si="54"/>
        <v xml:space="preserve"> </v>
      </c>
      <c r="BH59" s="17" t="str">
        <f t="shared" si="54"/>
        <v xml:space="preserve"> </v>
      </c>
      <c r="BI59" s="17" t="str">
        <f t="shared" si="54"/>
        <v xml:space="preserve"> </v>
      </c>
      <c r="BJ59" s="17" t="str">
        <f t="shared" si="54"/>
        <v xml:space="preserve"> </v>
      </c>
      <c r="BK59" s="17" t="str">
        <f t="shared" si="54"/>
        <v xml:space="preserve"> </v>
      </c>
    </row>
    <row r="60" spans="2:64" ht="40.5" customHeight="1" x14ac:dyDescent="0.45">
      <c r="B60" s="30">
        <v>13</v>
      </c>
      <c r="C60" s="133" t="s">
        <v>123</v>
      </c>
      <c r="D60" s="189">
        <f t="shared" si="1"/>
        <v>0</v>
      </c>
      <c r="E60" s="154">
        <v>0</v>
      </c>
      <c r="F60" s="154">
        <v>0</v>
      </c>
      <c r="G60" s="154">
        <v>0</v>
      </c>
      <c r="H60" s="154">
        <v>0</v>
      </c>
      <c r="I60" s="154">
        <v>0</v>
      </c>
      <c r="J60" s="154">
        <v>0</v>
      </c>
      <c r="K60" s="154">
        <v>0</v>
      </c>
      <c r="L60" s="154">
        <v>0</v>
      </c>
      <c r="M60" s="154">
        <v>0</v>
      </c>
      <c r="N60" s="154">
        <v>0</v>
      </c>
      <c r="O60" s="154">
        <v>0</v>
      </c>
      <c r="P60" s="154">
        <v>0</v>
      </c>
      <c r="Q60" s="154">
        <v>0</v>
      </c>
      <c r="R60" s="154">
        <v>0</v>
      </c>
      <c r="S60" s="154">
        <v>0</v>
      </c>
      <c r="T60" s="154">
        <v>0</v>
      </c>
      <c r="U60" s="154">
        <v>0</v>
      </c>
      <c r="V60" s="154">
        <v>0</v>
      </c>
      <c r="W60" s="154">
        <v>0</v>
      </c>
      <c r="X60" s="154">
        <v>0</v>
      </c>
      <c r="Y60" s="154">
        <v>0</v>
      </c>
      <c r="Z60" s="156"/>
      <c r="AA60" s="154">
        <v>0</v>
      </c>
      <c r="AB60" s="154">
        <v>0</v>
      </c>
      <c r="AC60" s="154">
        <v>0</v>
      </c>
      <c r="AD60" s="154">
        <v>0</v>
      </c>
      <c r="AE60" s="154">
        <v>0</v>
      </c>
      <c r="AF60" s="154">
        <v>0</v>
      </c>
      <c r="AG60" s="154">
        <v>0</v>
      </c>
      <c r="AH60" s="154">
        <v>0</v>
      </c>
      <c r="AI60" s="154">
        <v>0</v>
      </c>
      <c r="AJ60" s="154">
        <v>0</v>
      </c>
      <c r="AK60" s="154">
        <v>0</v>
      </c>
      <c r="AL60" s="154">
        <v>0</v>
      </c>
      <c r="AM60" s="154">
        <v>0</v>
      </c>
      <c r="AN60" s="154">
        <v>0</v>
      </c>
      <c r="AO60" s="154">
        <v>0</v>
      </c>
      <c r="AP60" s="154">
        <v>0</v>
      </c>
      <c r="AQ60" s="154">
        <v>0</v>
      </c>
      <c r="AR60" s="154">
        <v>0</v>
      </c>
      <c r="AS60" s="154">
        <v>0</v>
      </c>
      <c r="AT60" s="117"/>
      <c r="AU60" s="17" t="str">
        <f>IF(AL15+AL36+AL59+AL62&gt;=AL13," ","GRESEALA")</f>
        <v xml:space="preserve"> </v>
      </c>
      <c r="AV60" s="17" t="str">
        <f>IF(AR15+AR36+AR59+AR62&gt;=AR13," ","GRESEALA")</f>
        <v xml:space="preserve"> </v>
      </c>
      <c r="AW60" s="17" t="str">
        <f>IF(AS15+AS36+AS59+AS62&gt;=AS13," ","GRESEALA")</f>
        <v xml:space="preserve"> </v>
      </c>
      <c r="AX60" s="17" t="str">
        <f>IF(E53+F53=D53," ","GRESEALA")</f>
        <v xml:space="preserve"> </v>
      </c>
      <c r="AY60" s="23" t="str">
        <f>IF(G53+K53+I53+L53+M53=D53," ","GRESEALA")</f>
        <v xml:space="preserve"> </v>
      </c>
      <c r="AZ60" s="17" t="str">
        <f>IF(O53+P53=D53," ","GRESEALA")</f>
        <v xml:space="preserve"> </v>
      </c>
      <c r="BA60" s="17" t="str">
        <f>IF(Q53+S53+T53+U53+V53+W53=D53," ","GRESEALA")</f>
        <v xml:space="preserve"> </v>
      </c>
      <c r="BB60" s="17" t="str">
        <f>IF(X53+Y53+Z53=D53," ","GRESEALA")</f>
        <v xml:space="preserve"> </v>
      </c>
      <c r="BC60" s="23" t="str">
        <f>IF(AA53+AC53+AE53+AF53+AG53+AH53+AI53+AJ53+AK53+AL53+AM53+AN53+AO53+AP53+AQ53+AR53+AS53&gt;=D53," ","GRESEALA")</f>
        <v xml:space="preserve"> </v>
      </c>
      <c r="BD60" s="17" t="str">
        <f>IF(E54+F54=D54," ","GRESEALA")</f>
        <v xml:space="preserve"> </v>
      </c>
      <c r="BE60" s="23" t="str">
        <f>IF(G54+K54+I54+L54+M54=D54," ","GRESEALA")</f>
        <v xml:space="preserve"> </v>
      </c>
      <c r="BF60" s="17" t="str">
        <f>IF(O54+P54=D54," ","GRESEALA")</f>
        <v xml:space="preserve"> </v>
      </c>
      <c r="BG60" s="17" t="str">
        <f>IF(Q54+S54+T54+U54+V54+W54=D54," ","GRESEALA")</f>
        <v xml:space="preserve"> </v>
      </c>
      <c r="BH60" s="17" t="str">
        <f>IF(X54+Y54+Z54=D54," ","GRESEALA")</f>
        <v xml:space="preserve"> </v>
      </c>
      <c r="BI60" s="23" t="str">
        <f>IF(AA54+AC54+AE54+AF54+AG54+AH54+AI54+AJ54+AK54+AL54+AM54+AN54+AO54+AP54+AQ54+AR54+AS54&gt;=D54," ","GRESEALA")</f>
        <v xml:space="preserve"> </v>
      </c>
      <c r="BJ60" s="17" t="str">
        <f>IF(E59+F59=D59," ","GRESEALA")</f>
        <v xml:space="preserve"> </v>
      </c>
      <c r="BK60" s="23" t="str">
        <f>IF(G59+K59+I59+L59+M59=D59," ","GRESEALA")</f>
        <v xml:space="preserve"> </v>
      </c>
    </row>
    <row r="61" spans="2:64" ht="62.25" hidden="1" customHeight="1" x14ac:dyDescent="0.45">
      <c r="B61" s="30">
        <v>14</v>
      </c>
      <c r="C61" s="133" t="s">
        <v>124</v>
      </c>
      <c r="D61" s="186">
        <f t="shared" si="1"/>
        <v>0</v>
      </c>
      <c r="E61" s="154"/>
      <c r="F61" s="154"/>
      <c r="G61" s="154"/>
      <c r="H61" s="154"/>
      <c r="I61" s="154"/>
      <c r="J61" s="154"/>
      <c r="K61" s="154"/>
      <c r="L61" s="154"/>
      <c r="M61" s="154"/>
      <c r="N61" s="154"/>
      <c r="O61" s="154"/>
      <c r="P61" s="154"/>
      <c r="Q61" s="154"/>
      <c r="R61" s="154"/>
      <c r="S61" s="154"/>
      <c r="T61" s="154"/>
      <c r="U61" s="154"/>
      <c r="V61" s="154"/>
      <c r="W61" s="154"/>
      <c r="X61" s="154"/>
      <c r="Y61" s="154"/>
      <c r="Z61" s="156"/>
      <c r="AA61" s="154"/>
      <c r="AB61" s="154"/>
      <c r="AC61" s="154"/>
      <c r="AD61" s="154"/>
      <c r="AE61" s="154"/>
      <c r="AF61" s="154"/>
      <c r="AG61" s="154"/>
      <c r="AH61" s="154"/>
      <c r="AI61" s="154"/>
      <c r="AJ61" s="154"/>
      <c r="AK61" s="154"/>
      <c r="AL61" s="154"/>
      <c r="AM61" s="154"/>
      <c r="AN61" s="154"/>
      <c r="AO61" s="154"/>
      <c r="AP61" s="154"/>
      <c r="AQ61" s="154"/>
      <c r="AR61" s="154"/>
      <c r="AS61" s="154"/>
      <c r="AT61" s="117"/>
      <c r="AU61" s="17" t="str">
        <f>IF(O59+P59=D59," ","GRESEALA")</f>
        <v xml:space="preserve"> </v>
      </c>
      <c r="AV61" s="17" t="str">
        <f>IF(Q59+S59+T59+U59+V59+W59=D59," ","GRESEALA")</f>
        <v xml:space="preserve"> </v>
      </c>
      <c r="AW61" s="17" t="str">
        <f>IF(X59+Y59+Z59=D59," ","GRESEALA")</f>
        <v xml:space="preserve"> </v>
      </c>
      <c r="AX61" s="17" t="str">
        <f>IF(AA59+AC59+AE59+AF59+AG59+AH59+AI59+AJ59+AK59+AL59+AR59+AS59&gt;=D59," ","GRESEALA")</f>
        <v xml:space="preserve"> </v>
      </c>
      <c r="AY61" s="17" t="str">
        <f>IF(D54=AE54," ","GRESEALA")</f>
        <v xml:space="preserve"> </v>
      </c>
      <c r="AZ61" s="17" t="str">
        <f>IF(E60+F60=D60," ","GRESEALA")</f>
        <v xml:space="preserve"> </v>
      </c>
      <c r="BA61" s="23" t="str">
        <f>IF(G60+K60+I60+L60+M60=D60," ","GRESEALA")</f>
        <v xml:space="preserve"> </v>
      </c>
      <c r="BB61" s="17" t="str">
        <f>IF(O60+P60=D60," ","GRESEALA")</f>
        <v xml:space="preserve"> </v>
      </c>
      <c r="BC61" s="17" t="str">
        <f>IF(Q60+S60+T60+U60+V60+W60=D60," ","GRESEALA")</f>
        <v xml:space="preserve"> </v>
      </c>
      <c r="BD61" s="17" t="str">
        <f>IF(X60+Y60+Z60=D60," ","GRESEALA")</f>
        <v xml:space="preserve"> </v>
      </c>
      <c r="BE61" s="23" t="str">
        <f>IF(AA60+AC60+AE60+AF60+AG60+AH60+AI60+AJ60+AK60+AL60+AM60+AN60+AO60+AP60+AQ60+AR60+AS60&gt;=D60," ","GRESEALA")</f>
        <v xml:space="preserve"> </v>
      </c>
      <c r="BF61" s="17" t="str">
        <f>IF(E61+F61=D61," ","GRESEALA")</f>
        <v xml:space="preserve"> </v>
      </c>
      <c r="BG61" s="23" t="str">
        <f>IF(G61+K61+I61+L61+M61=D61," ","GRESEALA")</f>
        <v xml:space="preserve"> </v>
      </c>
      <c r="BH61" s="17" t="str">
        <f>IF(O61+P61=D61," ","GRESEALA")</f>
        <v xml:space="preserve"> </v>
      </c>
      <c r="BI61" s="17" t="str">
        <f>IF(Q61+S61+T61+U61+V61+W61=D61," ","GRESEALA")</f>
        <v xml:space="preserve"> </v>
      </c>
      <c r="BJ61" s="17" t="str">
        <f>IF(X61+Y61+Z61=D61," ","GRESEALA")</f>
        <v xml:space="preserve"> </v>
      </c>
      <c r="BK61" s="23" t="str">
        <f>IF(AA61+AC61+AE61+AF61+AG61+AH61+AI61+AJ61+AK61+AL61+AM61+AN61+AO61+AP61+AQ61+AR61+AS61&gt;=D61," ","GRESEALA")</f>
        <v xml:space="preserve"> </v>
      </c>
    </row>
    <row r="62" spans="2:64" s="27" customFormat="1" ht="38.25" customHeight="1" x14ac:dyDescent="0.35">
      <c r="B62" s="69">
        <v>15.1</v>
      </c>
      <c r="C62" s="128" t="s">
        <v>125</v>
      </c>
      <c r="D62" s="190">
        <f t="shared" si="1"/>
        <v>0</v>
      </c>
      <c r="E62" s="152">
        <v>0</v>
      </c>
      <c r="F62" s="152">
        <v>0</v>
      </c>
      <c r="G62" s="152">
        <v>0</v>
      </c>
      <c r="H62" s="152">
        <v>0</v>
      </c>
      <c r="I62" s="152">
        <v>0</v>
      </c>
      <c r="J62" s="152">
        <v>0</v>
      </c>
      <c r="K62" s="152">
        <v>0</v>
      </c>
      <c r="L62" s="152">
        <v>0</v>
      </c>
      <c r="M62" s="161"/>
      <c r="N62" s="161"/>
      <c r="O62" s="152">
        <v>0</v>
      </c>
      <c r="P62" s="152">
        <v>0</v>
      </c>
      <c r="Q62" s="152">
        <v>0</v>
      </c>
      <c r="R62" s="152">
        <v>0</v>
      </c>
      <c r="S62" s="152">
        <v>0</v>
      </c>
      <c r="T62" s="152">
        <v>0</v>
      </c>
      <c r="U62" s="152">
        <v>0</v>
      </c>
      <c r="V62" s="152">
        <v>0</v>
      </c>
      <c r="W62" s="152">
        <v>0</v>
      </c>
      <c r="X62" s="152">
        <v>0</v>
      </c>
      <c r="Y62" s="152">
        <v>0</v>
      </c>
      <c r="Z62" s="156"/>
      <c r="AA62" s="152">
        <v>0</v>
      </c>
      <c r="AB62" s="152">
        <v>0</v>
      </c>
      <c r="AC62" s="152">
        <v>0</v>
      </c>
      <c r="AD62" s="152">
        <v>0</v>
      </c>
      <c r="AE62" s="152">
        <v>0</v>
      </c>
      <c r="AF62" s="152">
        <v>0</v>
      </c>
      <c r="AG62" s="152">
        <v>0</v>
      </c>
      <c r="AH62" s="152">
        <v>0</v>
      </c>
      <c r="AI62" s="152">
        <v>0</v>
      </c>
      <c r="AJ62" s="152">
        <v>0</v>
      </c>
      <c r="AK62" s="152">
        <v>0</v>
      </c>
      <c r="AL62" s="152">
        <v>0</v>
      </c>
      <c r="AM62" s="152">
        <v>0</v>
      </c>
      <c r="AN62" s="152">
        <v>0</v>
      </c>
      <c r="AO62" s="152">
        <v>0</v>
      </c>
      <c r="AP62" s="152">
        <v>0</v>
      </c>
      <c r="AQ62" s="152">
        <v>0</v>
      </c>
      <c r="AR62" s="152">
        <v>0</v>
      </c>
      <c r="AS62" s="152">
        <v>0</v>
      </c>
      <c r="AT62" s="117"/>
      <c r="AU62" s="17" t="str">
        <f>IF(E62+F62=D62," ","GRESEALA")</f>
        <v xml:space="preserve"> </v>
      </c>
      <c r="AV62" s="23" t="str">
        <f>IF(G62+K62+I62+L62+M62=D62," ","GRESEALA")</f>
        <v xml:space="preserve"> </v>
      </c>
      <c r="AW62" s="17" t="str">
        <f>IF(O62+P62=D62," ","GRESEALA")</f>
        <v xml:space="preserve"> </v>
      </c>
      <c r="AX62" s="17" t="str">
        <f>IF(Q62+S62+T62+U62+V62+W62=D62," ","GRESEALA")</f>
        <v xml:space="preserve"> </v>
      </c>
      <c r="AY62" s="17" t="str">
        <f>IF(X62+Y62+Z62=D62," ","GRESEALA")</f>
        <v xml:space="preserve"> </v>
      </c>
      <c r="AZ62" s="17" t="str">
        <f>IF(AA62+AC62+AE62+AF62+AG62+AH62+AI62+AJ62+AK62+AL62+AR62+AS62&gt;=D62," ","GRESEALA")</f>
        <v xml:space="preserve"> </v>
      </c>
      <c r="BA62" s="17" t="str">
        <f>IF(E63+F63=D63," ","GRESEALA")</f>
        <v xml:space="preserve"> </v>
      </c>
      <c r="BB62" s="23" t="str">
        <f>IF(G63+K63+I63+L63+M63=D63," ","GRESEALA")</f>
        <v xml:space="preserve"> </v>
      </c>
      <c r="BC62" s="17" t="str">
        <f>IF(O63+P63=D63," ","GRESEALA")</f>
        <v xml:space="preserve"> </v>
      </c>
      <c r="BD62" s="17" t="str">
        <f>IF(Q63+S63+T63+U63+V63+W63=D63," ","GRESEALA")</f>
        <v xml:space="preserve"> </v>
      </c>
      <c r="BE62" s="17" t="str">
        <f>IF(X63+Y63+Z63=D63," ","GRESEALA")</f>
        <v xml:space="preserve"> </v>
      </c>
      <c r="BF62" s="23" t="str">
        <f>IF(AA63+AC63+AE63+AF63+AG63+AH63+AI63+AJ63+AK63+AL63+AM63+AN63+AO63+AP63+AQ63+AR63+AS63&gt;=D63," ","GRESEALA")</f>
        <v xml:space="preserve"> </v>
      </c>
      <c r="BG62" s="17" t="str">
        <f>IF(E64+F64=D64," ","GRESEALA")</f>
        <v xml:space="preserve"> </v>
      </c>
      <c r="BH62" s="23" t="str">
        <f>IF(G64+K64+I64+L64+M64=D64," ","GRESEALA")</f>
        <v xml:space="preserve"> </v>
      </c>
      <c r="BI62" s="17" t="str">
        <f>IF(O64+P64=D64," ","GRESEALA")</f>
        <v xml:space="preserve"> </v>
      </c>
      <c r="BJ62" s="17" t="str">
        <f>IF(Q64+S64+T64+U64+V64+W64=D64," ","GRESEALA")</f>
        <v xml:space="preserve"> </v>
      </c>
      <c r="BK62" s="17" t="str">
        <f>IF(X64+Y64+Z64=D64," ","GRESEALA")</f>
        <v xml:space="preserve"> </v>
      </c>
    </row>
    <row r="63" spans="2:64" ht="42.75" customHeight="1" x14ac:dyDescent="0.45">
      <c r="B63" s="30">
        <v>15</v>
      </c>
      <c r="C63" s="133" t="s">
        <v>126</v>
      </c>
      <c r="D63" s="186">
        <f t="shared" si="1"/>
        <v>0</v>
      </c>
      <c r="E63" s="154">
        <v>0</v>
      </c>
      <c r="F63" s="154">
        <v>0</v>
      </c>
      <c r="G63" s="154">
        <v>0</v>
      </c>
      <c r="H63" s="154">
        <v>0</v>
      </c>
      <c r="I63" s="154">
        <v>0</v>
      </c>
      <c r="J63" s="154">
        <v>0</v>
      </c>
      <c r="K63" s="154">
        <v>0</v>
      </c>
      <c r="L63" s="154">
        <v>0</v>
      </c>
      <c r="M63" s="156"/>
      <c r="N63" s="156"/>
      <c r="O63" s="154">
        <v>0</v>
      </c>
      <c r="P63" s="154">
        <v>0</v>
      </c>
      <c r="Q63" s="154">
        <v>0</v>
      </c>
      <c r="R63" s="154">
        <v>0</v>
      </c>
      <c r="S63" s="154">
        <v>0</v>
      </c>
      <c r="T63" s="154">
        <v>0</v>
      </c>
      <c r="U63" s="154">
        <v>0</v>
      </c>
      <c r="V63" s="154">
        <v>0</v>
      </c>
      <c r="W63" s="154">
        <v>0</v>
      </c>
      <c r="X63" s="154">
        <v>0</v>
      </c>
      <c r="Y63" s="154">
        <v>0</v>
      </c>
      <c r="Z63" s="156"/>
      <c r="AA63" s="154">
        <v>0</v>
      </c>
      <c r="AB63" s="154">
        <v>0</v>
      </c>
      <c r="AC63" s="154">
        <v>0</v>
      </c>
      <c r="AD63" s="154">
        <v>0</v>
      </c>
      <c r="AE63" s="154">
        <v>0</v>
      </c>
      <c r="AF63" s="154">
        <v>0</v>
      </c>
      <c r="AG63" s="154">
        <v>0</v>
      </c>
      <c r="AH63" s="154">
        <v>0</v>
      </c>
      <c r="AI63" s="154">
        <v>0</v>
      </c>
      <c r="AJ63" s="154">
        <v>0</v>
      </c>
      <c r="AK63" s="154">
        <v>0</v>
      </c>
      <c r="AL63" s="154">
        <v>0</v>
      </c>
      <c r="AM63" s="154">
        <v>0</v>
      </c>
      <c r="AN63" s="154">
        <v>0</v>
      </c>
      <c r="AO63" s="154">
        <v>0</v>
      </c>
      <c r="AP63" s="154">
        <v>0</v>
      </c>
      <c r="AQ63" s="154">
        <v>0</v>
      </c>
      <c r="AR63" s="154">
        <v>0</v>
      </c>
      <c r="AS63" s="154">
        <v>0</v>
      </c>
      <c r="AT63" s="117"/>
      <c r="AU63" s="17" t="str">
        <f>IF(E65+E66+E67=E64," ","GRESEALA")</f>
        <v xml:space="preserve"> </v>
      </c>
      <c r="AV63" s="17" t="str">
        <f>IF(F65+F66+F67=F64," ","GRESEALA")</f>
        <v xml:space="preserve"> </v>
      </c>
      <c r="AW63" s="17" t="str">
        <f>IF(G65+G66+G67=G64," ","GRESEALA")</f>
        <v xml:space="preserve"> </v>
      </c>
      <c r="AX63" s="17" t="str">
        <f>IF(H65+H66+H67=H64," ","GRESEALA")</f>
        <v xml:space="preserve"> </v>
      </c>
      <c r="AY63" s="17" t="str">
        <f t="shared" ref="AY63:BE63" si="55">IF(K65+K66+K67=K64," ","GRESEALA")</f>
        <v xml:space="preserve"> </v>
      </c>
      <c r="AZ63" s="23" t="str">
        <f t="shared" si="55"/>
        <v xml:space="preserve"> </v>
      </c>
      <c r="BA63" s="17" t="str">
        <f t="shared" si="55"/>
        <v xml:space="preserve"> </v>
      </c>
      <c r="BB63" s="17" t="str">
        <f t="shared" si="55"/>
        <v xml:space="preserve"> </v>
      </c>
      <c r="BC63" s="17" t="str">
        <f t="shared" si="55"/>
        <v xml:space="preserve"> </v>
      </c>
      <c r="BD63" s="17" t="str">
        <f t="shared" si="55"/>
        <v xml:space="preserve"> </v>
      </c>
      <c r="BE63" s="17" t="str">
        <f t="shared" si="55"/>
        <v xml:space="preserve"> </v>
      </c>
      <c r="BF63" s="17" t="str">
        <f t="shared" ref="BF63:BK63" si="56">IF(S65+S66+S67=S64," ","GRESEALA")</f>
        <v xml:space="preserve"> </v>
      </c>
      <c r="BG63" s="17" t="str">
        <f t="shared" si="56"/>
        <v xml:space="preserve"> </v>
      </c>
      <c r="BH63" s="17" t="str">
        <f t="shared" si="56"/>
        <v xml:space="preserve"> </v>
      </c>
      <c r="BI63" s="17" t="str">
        <f t="shared" si="56"/>
        <v xml:space="preserve"> </v>
      </c>
      <c r="BJ63" s="17" t="str">
        <f t="shared" si="56"/>
        <v xml:space="preserve"> </v>
      </c>
      <c r="BK63" s="17" t="str">
        <f t="shared" si="56"/>
        <v xml:space="preserve"> </v>
      </c>
      <c r="BL63" s="7"/>
    </row>
    <row r="64" spans="2:64" ht="39.75" customHeight="1" x14ac:dyDescent="0.35">
      <c r="B64" s="20">
        <v>16</v>
      </c>
      <c r="C64" s="141" t="s">
        <v>127</v>
      </c>
      <c r="D64" s="196">
        <f t="shared" si="1"/>
        <v>0</v>
      </c>
      <c r="E64" s="153">
        <f t="shared" ref="E64:AS64" si="57">E65+E66+E67</f>
        <v>0</v>
      </c>
      <c r="F64" s="153">
        <f t="shared" si="57"/>
        <v>0</v>
      </c>
      <c r="G64" s="153">
        <f t="shared" si="57"/>
        <v>0</v>
      </c>
      <c r="H64" s="153">
        <f t="shared" si="57"/>
        <v>0</v>
      </c>
      <c r="I64" s="153">
        <f t="shared" si="57"/>
        <v>0</v>
      </c>
      <c r="J64" s="153">
        <f t="shared" si="57"/>
        <v>0</v>
      </c>
      <c r="K64" s="153">
        <f t="shared" si="57"/>
        <v>0</v>
      </c>
      <c r="L64" s="153">
        <f t="shared" si="57"/>
        <v>0</v>
      </c>
      <c r="M64" s="153">
        <f t="shared" si="57"/>
        <v>0</v>
      </c>
      <c r="N64" s="153">
        <f t="shared" si="57"/>
        <v>0</v>
      </c>
      <c r="O64" s="153">
        <f t="shared" si="57"/>
        <v>0</v>
      </c>
      <c r="P64" s="153">
        <f t="shared" si="57"/>
        <v>0</v>
      </c>
      <c r="Q64" s="153">
        <f t="shared" si="57"/>
        <v>0</v>
      </c>
      <c r="R64" s="153">
        <f t="shared" si="57"/>
        <v>0</v>
      </c>
      <c r="S64" s="153">
        <f t="shared" si="57"/>
        <v>0</v>
      </c>
      <c r="T64" s="153">
        <f t="shared" si="57"/>
        <v>0</v>
      </c>
      <c r="U64" s="153">
        <f t="shared" si="57"/>
        <v>0</v>
      </c>
      <c r="V64" s="153">
        <f t="shared" si="57"/>
        <v>0</v>
      </c>
      <c r="W64" s="153">
        <f t="shared" si="57"/>
        <v>0</v>
      </c>
      <c r="X64" s="153">
        <f t="shared" si="57"/>
        <v>0</v>
      </c>
      <c r="Y64" s="153">
        <f t="shared" si="57"/>
        <v>0</v>
      </c>
      <c r="Z64" s="156">
        <f t="shared" si="57"/>
        <v>0</v>
      </c>
      <c r="AA64" s="153">
        <f t="shared" si="57"/>
        <v>0</v>
      </c>
      <c r="AB64" s="153">
        <f t="shared" si="57"/>
        <v>0</v>
      </c>
      <c r="AC64" s="153">
        <f t="shared" si="57"/>
        <v>0</v>
      </c>
      <c r="AD64" s="153">
        <f t="shared" si="57"/>
        <v>0</v>
      </c>
      <c r="AE64" s="153">
        <f t="shared" si="57"/>
        <v>0</v>
      </c>
      <c r="AF64" s="153">
        <f t="shared" si="57"/>
        <v>0</v>
      </c>
      <c r="AG64" s="153">
        <f t="shared" si="57"/>
        <v>0</v>
      </c>
      <c r="AH64" s="153">
        <f t="shared" si="57"/>
        <v>0</v>
      </c>
      <c r="AI64" s="153">
        <f t="shared" si="57"/>
        <v>0</v>
      </c>
      <c r="AJ64" s="153">
        <f t="shared" si="57"/>
        <v>0</v>
      </c>
      <c r="AK64" s="153">
        <f t="shared" si="57"/>
        <v>0</v>
      </c>
      <c r="AL64" s="153">
        <f t="shared" si="57"/>
        <v>0</v>
      </c>
      <c r="AM64" s="153">
        <f t="shared" si="57"/>
        <v>0</v>
      </c>
      <c r="AN64" s="153">
        <f t="shared" si="57"/>
        <v>0</v>
      </c>
      <c r="AO64" s="153">
        <f t="shared" si="57"/>
        <v>0</v>
      </c>
      <c r="AP64" s="153">
        <f t="shared" si="57"/>
        <v>0</v>
      </c>
      <c r="AQ64" s="153">
        <f t="shared" si="57"/>
        <v>0</v>
      </c>
      <c r="AR64" s="153">
        <f t="shared" si="57"/>
        <v>0</v>
      </c>
      <c r="AS64" s="153">
        <f t="shared" si="57"/>
        <v>0</v>
      </c>
      <c r="AT64" s="117"/>
      <c r="AU64" s="17" t="str">
        <f t="shared" ref="AU64:BH64" si="58">IF(Y65+Y66+Y67=Y64," ","GRESEALA")</f>
        <v xml:space="preserve"> </v>
      </c>
      <c r="AV64" s="17" t="str">
        <f t="shared" si="58"/>
        <v xml:space="preserve"> </v>
      </c>
      <c r="AW64" s="17" t="str">
        <f t="shared" si="58"/>
        <v xml:space="preserve"> </v>
      </c>
      <c r="AX64" s="17" t="str">
        <f t="shared" si="58"/>
        <v xml:space="preserve"> </v>
      </c>
      <c r="AY64" s="17" t="str">
        <f t="shared" si="58"/>
        <v xml:space="preserve"> </v>
      </c>
      <c r="AZ64" s="17" t="str">
        <f t="shared" si="58"/>
        <v xml:space="preserve"> </v>
      </c>
      <c r="BA64" s="17" t="str">
        <f t="shared" si="58"/>
        <v xml:space="preserve"> </v>
      </c>
      <c r="BB64" s="17" t="str">
        <f t="shared" si="58"/>
        <v xml:space="preserve"> </v>
      </c>
      <c r="BC64" s="17" t="str">
        <f t="shared" si="58"/>
        <v xml:space="preserve"> </v>
      </c>
      <c r="BD64" s="17" t="str">
        <f t="shared" si="58"/>
        <v xml:space="preserve"> </v>
      </c>
      <c r="BE64" s="17" t="str">
        <f t="shared" si="58"/>
        <v xml:space="preserve"> </v>
      </c>
      <c r="BF64" s="17" t="str">
        <f t="shared" si="58"/>
        <v xml:space="preserve"> </v>
      </c>
      <c r="BG64" s="17" t="str">
        <f t="shared" si="58"/>
        <v xml:space="preserve"> </v>
      </c>
      <c r="BH64" s="17" t="str">
        <f t="shared" si="58"/>
        <v xml:space="preserve"> </v>
      </c>
      <c r="BI64" s="17" t="str">
        <f t="shared" ref="BI64:BJ64" si="59">IF(AR65+AR66+AR67=AR64," ","GRESEALA")</f>
        <v xml:space="preserve"> </v>
      </c>
      <c r="BJ64" s="17" t="str">
        <f t="shared" si="59"/>
        <v xml:space="preserve"> </v>
      </c>
      <c r="BK64" s="23" t="str">
        <f>IF(AA64+AC64+AE64+AF64+AG64+AH64+AI64+AJ64+AK64+AL64+AM64+AN64+AO64+AP64+AQ64+AR64+AS64&gt;=D64," ","GRESEALA")</f>
        <v xml:space="preserve"> </v>
      </c>
      <c r="BL64" s="74" t="str">
        <f>IF(X35+Y35+Z35=D35," ","GRESEALA")</f>
        <v xml:space="preserve"> </v>
      </c>
    </row>
    <row r="65" spans="2:66" ht="22.5" customHeight="1" x14ac:dyDescent="0.45">
      <c r="B65" s="35" t="s">
        <v>128</v>
      </c>
      <c r="C65" s="142"/>
      <c r="D65" s="186">
        <f t="shared" si="1"/>
        <v>0</v>
      </c>
      <c r="E65" s="154">
        <v>0</v>
      </c>
      <c r="F65" s="154">
        <v>0</v>
      </c>
      <c r="G65" s="154">
        <v>0</v>
      </c>
      <c r="H65" s="154">
        <v>0</v>
      </c>
      <c r="I65" s="154">
        <v>0</v>
      </c>
      <c r="J65" s="154">
        <v>0</v>
      </c>
      <c r="K65" s="154">
        <v>0</v>
      </c>
      <c r="L65" s="154">
        <v>0</v>
      </c>
      <c r="M65" s="154">
        <v>0</v>
      </c>
      <c r="N65" s="154">
        <v>0</v>
      </c>
      <c r="O65" s="154">
        <v>0</v>
      </c>
      <c r="P65" s="154">
        <v>0</v>
      </c>
      <c r="Q65" s="154">
        <v>0</v>
      </c>
      <c r="R65" s="154">
        <v>0</v>
      </c>
      <c r="S65" s="154">
        <v>0</v>
      </c>
      <c r="T65" s="154">
        <v>0</v>
      </c>
      <c r="U65" s="154">
        <v>0</v>
      </c>
      <c r="V65" s="154">
        <v>0</v>
      </c>
      <c r="W65" s="154">
        <v>0</v>
      </c>
      <c r="X65" s="154">
        <v>0</v>
      </c>
      <c r="Y65" s="154">
        <v>0</v>
      </c>
      <c r="Z65" s="156"/>
      <c r="AA65" s="154">
        <v>0</v>
      </c>
      <c r="AB65" s="154">
        <v>0</v>
      </c>
      <c r="AC65" s="154">
        <v>0</v>
      </c>
      <c r="AD65" s="154">
        <v>0</v>
      </c>
      <c r="AE65" s="154">
        <v>0</v>
      </c>
      <c r="AF65" s="154">
        <v>0</v>
      </c>
      <c r="AG65" s="154">
        <v>0</v>
      </c>
      <c r="AH65" s="154">
        <v>0</v>
      </c>
      <c r="AI65" s="154">
        <v>0</v>
      </c>
      <c r="AJ65" s="154">
        <v>0</v>
      </c>
      <c r="AK65" s="154">
        <v>0</v>
      </c>
      <c r="AL65" s="154">
        <v>0</v>
      </c>
      <c r="AM65" s="154">
        <v>0</v>
      </c>
      <c r="AN65" s="154">
        <v>0</v>
      </c>
      <c r="AO65" s="154">
        <v>0</v>
      </c>
      <c r="AP65" s="154">
        <v>0</v>
      </c>
      <c r="AQ65" s="154">
        <v>0</v>
      </c>
      <c r="AR65" s="154">
        <v>0</v>
      </c>
      <c r="AS65" s="154">
        <v>0</v>
      </c>
      <c r="AT65" s="117"/>
      <c r="AU65" s="17" t="str">
        <f>IF(E19+F19=D19," ","GRESEALA")</f>
        <v xml:space="preserve"> </v>
      </c>
      <c r="AV65" s="23" t="str">
        <f>IF(G19+K19+I19+L19+M19=D19," ","GRESEALA")</f>
        <v xml:space="preserve"> </v>
      </c>
      <c r="AW65" s="17" t="str">
        <f>IF(O19+P19=D19," ","GRESEALA")</f>
        <v xml:space="preserve"> </v>
      </c>
      <c r="AX65" s="17" t="str">
        <f>IF(Q19+S19+T19+U19+V19+W19=D19," ","GRESEALA")</f>
        <v xml:space="preserve"> </v>
      </c>
      <c r="AY65" s="17" t="str">
        <f>IF(X19+Y19+Z19=D19," ","GRESEALA")</f>
        <v xml:space="preserve"> </v>
      </c>
      <c r="AZ65" s="23" t="str">
        <f>IF(AA19+AC19+AE19+AF19+AG19+AH19+AI19+AJ19+AK19+AL19+AM19+AN19+AO19+AP19+AQ19+AR19+AS19&gt;=D19," ","GRESEALA")</f>
        <v xml:space="preserve"> </v>
      </c>
      <c r="BA65" s="74" t="str">
        <f>IF(E17+F17=D17," ","GRESEALA")</f>
        <v xml:space="preserve"> </v>
      </c>
      <c r="BB65" s="23" t="str">
        <f>IF(G17+K17+I17+L17+M17=D17," ","GRESEALA")</f>
        <v xml:space="preserve"> </v>
      </c>
      <c r="BC65" s="74" t="str">
        <f>IF(O17+P17=D17," ","GRESEALA")</f>
        <v xml:space="preserve"> </v>
      </c>
      <c r="BD65" s="74" t="str">
        <f>IF(Q17+S17+T17+U17+V17+W17=D17," ","GRESEALA")</f>
        <v xml:space="preserve"> </v>
      </c>
      <c r="BE65" s="74" t="str">
        <f>IF(X17+Y17+Z17=D17," ","GRESEALA")</f>
        <v xml:space="preserve"> </v>
      </c>
      <c r="BF65" s="74" t="str">
        <f>IF(E18+F18=D18," ","GRESEALA")</f>
        <v xml:space="preserve"> </v>
      </c>
      <c r="BG65" s="23" t="str">
        <f>IF(G18+K18+I18+L18+M18=D18," ","GRESEALA")</f>
        <v xml:space="preserve"> </v>
      </c>
      <c r="BH65" s="74" t="str">
        <f>IF(O18+P18=D18," ","GRESEALA")</f>
        <v xml:space="preserve"> </v>
      </c>
      <c r="BI65" s="74" t="str">
        <f>IF(Q18+S18+T18+U18+V18+W18=D18," ","GRESEALA")</f>
        <v xml:space="preserve"> </v>
      </c>
      <c r="BJ65" s="74" t="str">
        <f>IF(X18+Y18+Z18=D18," ","GRESEALA")</f>
        <v xml:space="preserve"> </v>
      </c>
      <c r="BK65" s="74" t="str">
        <f>IF(E19+F19=D19," ","GRESEALA")</f>
        <v xml:space="preserve"> </v>
      </c>
      <c r="BL65" s="74" t="str">
        <f>IF(E35+F35=D35," ","GRESEALA")</f>
        <v xml:space="preserve"> </v>
      </c>
      <c r="BM65" s="23" t="str">
        <f>IF(G35+K35+I35+L35+M35=D35," ","GRESEALA")</f>
        <v xml:space="preserve"> </v>
      </c>
      <c r="BN65" s="74" t="str">
        <f>IF(O35+P35=D35," ","GRESEALA")</f>
        <v xml:space="preserve"> </v>
      </c>
    </row>
    <row r="66" spans="2:66" ht="19.5" customHeight="1" x14ac:dyDescent="0.45">
      <c r="B66" s="35" t="s">
        <v>129</v>
      </c>
      <c r="C66" s="142"/>
      <c r="D66" s="186">
        <f t="shared" si="1"/>
        <v>0</v>
      </c>
      <c r="E66" s="154">
        <v>0</v>
      </c>
      <c r="F66" s="154">
        <v>0</v>
      </c>
      <c r="G66" s="154">
        <v>0</v>
      </c>
      <c r="H66" s="154">
        <v>0</v>
      </c>
      <c r="I66" s="154">
        <v>0</v>
      </c>
      <c r="J66" s="154">
        <v>0</v>
      </c>
      <c r="K66" s="154">
        <v>0</v>
      </c>
      <c r="L66" s="154">
        <v>0</v>
      </c>
      <c r="M66" s="154">
        <v>0</v>
      </c>
      <c r="N66" s="154">
        <v>0</v>
      </c>
      <c r="O66" s="154">
        <v>0</v>
      </c>
      <c r="P66" s="154">
        <v>0</v>
      </c>
      <c r="Q66" s="154">
        <v>0</v>
      </c>
      <c r="R66" s="154">
        <v>0</v>
      </c>
      <c r="S66" s="154">
        <v>0</v>
      </c>
      <c r="T66" s="154">
        <v>0</v>
      </c>
      <c r="U66" s="154">
        <v>0</v>
      </c>
      <c r="V66" s="154">
        <v>0</v>
      </c>
      <c r="W66" s="154">
        <v>0</v>
      </c>
      <c r="X66" s="154">
        <v>0</v>
      </c>
      <c r="Y66" s="154">
        <v>0</v>
      </c>
      <c r="Z66" s="156"/>
      <c r="AA66" s="154">
        <v>0</v>
      </c>
      <c r="AB66" s="154">
        <v>0</v>
      </c>
      <c r="AC66" s="154">
        <v>0</v>
      </c>
      <c r="AD66" s="154">
        <v>0</v>
      </c>
      <c r="AE66" s="154">
        <v>0</v>
      </c>
      <c r="AF66" s="154">
        <v>0</v>
      </c>
      <c r="AG66" s="154">
        <v>0</v>
      </c>
      <c r="AH66" s="154">
        <v>0</v>
      </c>
      <c r="AI66" s="154">
        <v>0</v>
      </c>
      <c r="AJ66" s="154">
        <v>0</v>
      </c>
      <c r="AK66" s="154">
        <v>0</v>
      </c>
      <c r="AL66" s="154">
        <v>0</v>
      </c>
      <c r="AM66" s="154">
        <v>0</v>
      </c>
      <c r="AN66" s="154">
        <v>0</v>
      </c>
      <c r="AO66" s="154">
        <v>0</v>
      </c>
      <c r="AP66" s="154">
        <v>0</v>
      </c>
      <c r="AQ66" s="154">
        <v>0</v>
      </c>
      <c r="AR66" s="154">
        <v>0</v>
      </c>
      <c r="AS66" s="154">
        <v>0</v>
      </c>
      <c r="AT66" s="117"/>
      <c r="AU66" s="74" t="str">
        <f>IF(G19+I19+K19+L19+M19=D19," ","GRESEALA")</f>
        <v xml:space="preserve"> </v>
      </c>
      <c r="AV66" s="74" t="str">
        <f>IF(O19+P19=D19," ","GRESEALA")</f>
        <v xml:space="preserve"> </v>
      </c>
      <c r="AW66" s="74" t="str">
        <f>IF(Q19+S19+T19+U19+V19+W19=D19," ","GRESEALA")</f>
        <v xml:space="preserve"> </v>
      </c>
      <c r="AX66" s="74" t="str">
        <f>IF(X19+Y19+Z19=D19," ","GRESEALA")</f>
        <v xml:space="preserve"> </v>
      </c>
      <c r="AY66" s="74" t="str">
        <f>IF(E20+F20=D20," ","GRESEALA")</f>
        <v xml:space="preserve"> </v>
      </c>
      <c r="AZ66" s="23" t="str">
        <f>IF(G20+K20+I20+L20+M20=D20," ","GRESEALA")</f>
        <v xml:space="preserve"> </v>
      </c>
      <c r="BA66" s="74" t="str">
        <f>IF(O20+P20=D20," ","GRESEALA")</f>
        <v xml:space="preserve"> </v>
      </c>
      <c r="BB66" s="74" t="str">
        <f>IF(Q20+S20+T20+U20+V20+W20=D20," ","GRESEALA")</f>
        <v xml:space="preserve"> </v>
      </c>
      <c r="BC66" s="74" t="str">
        <f>IF(X20+Y20+Z20=D20," ","GRESEALA")</f>
        <v xml:space="preserve"> </v>
      </c>
      <c r="BD66" s="74" t="str">
        <f>IF(E21+F21=D21," ","GRESEALA")</f>
        <v xml:space="preserve"> </v>
      </c>
      <c r="BE66" s="23" t="str">
        <f>IF(G21+K21+I21+L21+M21=D21," ","GRESEALA")</f>
        <v xml:space="preserve"> </v>
      </c>
      <c r="BF66" s="74" t="str">
        <f>IF(O21+P21=D21," ","GRESEALA")</f>
        <v xml:space="preserve"> </v>
      </c>
      <c r="BG66" s="74" t="str">
        <f>IF(Q21+S21+T21+U21+V21+W21=D21," ","GRESEALA")</f>
        <v xml:space="preserve"> </v>
      </c>
      <c r="BH66" s="74" t="str">
        <f>IF(X21+Y21+Z21=D21," ","GRESEALA")</f>
        <v xml:space="preserve"> </v>
      </c>
      <c r="BI66" s="76" t="str">
        <f>IF(E22+F22=D22," ","GRESEALA")</f>
        <v xml:space="preserve"> </v>
      </c>
      <c r="BJ66" s="77" t="str">
        <f>IF(G22+K22+I22+L22+M22=D22," ","GRESEALA")</f>
        <v xml:space="preserve"> </v>
      </c>
      <c r="BK66" s="76" t="str">
        <f>IF(O22+P22=D22," ","GRESEALA")</f>
        <v xml:space="preserve"> </v>
      </c>
      <c r="BL66" s="78" t="str">
        <f>IF(Q22+S22+T22+U22+V22+W22=D22," ","GRESEALA")</f>
        <v xml:space="preserve"> </v>
      </c>
      <c r="BM66" s="79" t="str">
        <f>IF(X22+Y22+Z22=D22," ","GRESEALA")</f>
        <v xml:space="preserve"> </v>
      </c>
      <c r="BN66" s="74" t="str">
        <f>IF(Q35+S35+T35+U35+V35+W35=D35," ","GRESEALA")</f>
        <v xml:space="preserve"> </v>
      </c>
    </row>
    <row r="67" spans="2:66" ht="21" customHeight="1" x14ac:dyDescent="0.45">
      <c r="B67" s="35" t="s">
        <v>130</v>
      </c>
      <c r="C67" s="142"/>
      <c r="D67" s="186">
        <f t="shared" si="1"/>
        <v>0</v>
      </c>
      <c r="E67" s="154">
        <v>0</v>
      </c>
      <c r="F67" s="154">
        <v>0</v>
      </c>
      <c r="G67" s="154">
        <v>0</v>
      </c>
      <c r="H67" s="154">
        <v>0</v>
      </c>
      <c r="I67" s="154">
        <v>0</v>
      </c>
      <c r="J67" s="154">
        <v>0</v>
      </c>
      <c r="K67" s="154">
        <v>0</v>
      </c>
      <c r="L67" s="154">
        <v>0</v>
      </c>
      <c r="M67" s="154">
        <v>0</v>
      </c>
      <c r="N67" s="154">
        <v>0</v>
      </c>
      <c r="O67" s="154">
        <v>0</v>
      </c>
      <c r="P67" s="154">
        <v>0</v>
      </c>
      <c r="Q67" s="154">
        <v>0</v>
      </c>
      <c r="R67" s="154">
        <v>0</v>
      </c>
      <c r="S67" s="154">
        <v>0</v>
      </c>
      <c r="T67" s="154">
        <v>0</v>
      </c>
      <c r="U67" s="154">
        <v>0</v>
      </c>
      <c r="V67" s="154">
        <v>0</v>
      </c>
      <c r="W67" s="154">
        <v>0</v>
      </c>
      <c r="X67" s="154">
        <v>0</v>
      </c>
      <c r="Y67" s="154">
        <v>0</v>
      </c>
      <c r="Z67" s="156"/>
      <c r="AA67" s="154">
        <v>0</v>
      </c>
      <c r="AB67" s="154">
        <v>0</v>
      </c>
      <c r="AC67" s="154">
        <v>0</v>
      </c>
      <c r="AD67" s="154">
        <v>0</v>
      </c>
      <c r="AE67" s="154">
        <v>0</v>
      </c>
      <c r="AF67" s="154">
        <v>0</v>
      </c>
      <c r="AG67" s="154">
        <v>0</v>
      </c>
      <c r="AH67" s="154">
        <v>0</v>
      </c>
      <c r="AI67" s="154">
        <v>0</v>
      </c>
      <c r="AJ67" s="154">
        <v>0</v>
      </c>
      <c r="AK67" s="154">
        <v>0</v>
      </c>
      <c r="AL67" s="154">
        <v>0</v>
      </c>
      <c r="AM67" s="154">
        <v>0</v>
      </c>
      <c r="AN67" s="154">
        <v>0</v>
      </c>
      <c r="AO67" s="154">
        <v>0</v>
      </c>
      <c r="AP67" s="154">
        <v>0</v>
      </c>
      <c r="AQ67" s="154">
        <v>0</v>
      </c>
      <c r="AR67" s="154">
        <v>0</v>
      </c>
      <c r="AS67" s="154">
        <v>0</v>
      </c>
      <c r="AT67" s="117"/>
      <c r="AU67" s="74" t="str">
        <f>IF(E23+F23=D23," ","GRESEALA")</f>
        <v xml:space="preserve"> </v>
      </c>
      <c r="AV67" s="23" t="str">
        <f>IF(G23+K23+I23+L23+M23=D23," ","GRESEALA")</f>
        <v xml:space="preserve"> </v>
      </c>
      <c r="AW67" s="74" t="str">
        <f>IF(O23+P23=D23," ","GRESEALA")</f>
        <v xml:space="preserve"> </v>
      </c>
      <c r="AX67" s="74" t="str">
        <f>IF(Q23+S23+T23+U23+V23+W23=D23," ","GRESEALA")</f>
        <v xml:space="preserve"> </v>
      </c>
      <c r="AY67" s="74" t="str">
        <f>IF(X23+Y23+Z23=D23," ","GRESEALA")</f>
        <v xml:space="preserve"> </v>
      </c>
      <c r="AZ67" s="74" t="str">
        <f>IF(E24+F24=D24," ","GRESEALA")</f>
        <v xml:space="preserve"> </v>
      </c>
      <c r="BA67" s="23" t="str">
        <f>IF(G24+K24+I24+L24+M24=D24," ","GRESEALA")</f>
        <v xml:space="preserve"> </v>
      </c>
      <c r="BB67" s="74" t="str">
        <f>IF(O24+P24=D24," ","GRESEALA")</f>
        <v xml:space="preserve"> </v>
      </c>
      <c r="BC67" s="74" t="str">
        <f>IF(Q24+S24+T24+U24+V24+W24=D24," ","GRESEALA")</f>
        <v xml:space="preserve"> </v>
      </c>
      <c r="BD67" s="74" t="str">
        <f>IF(X24+Y24+Z24=D24," ","GRESEALA")</f>
        <v xml:space="preserve"> </v>
      </c>
      <c r="BE67" s="74" t="str">
        <f>IF(E25+F25=D25," ","GRESEALA")</f>
        <v xml:space="preserve"> </v>
      </c>
      <c r="BF67" s="23" t="str">
        <f>IF(G25+K25+I25+L25+M25=D25," ","GRESEALA")</f>
        <v xml:space="preserve"> </v>
      </c>
      <c r="BG67" s="74" t="str">
        <f>IF(O25+P25=D25," ","GRESEALA")</f>
        <v xml:space="preserve"> </v>
      </c>
      <c r="BH67" s="74" t="str">
        <f>IF(Q25+S25+T25+U25+V25+W25=D25," ","GRESEALA")</f>
        <v xml:space="preserve"> </v>
      </c>
      <c r="BI67" s="74" t="str">
        <f>IF(X25+Y25+Z25=D25," ","GRESEALA")</f>
        <v xml:space="preserve"> </v>
      </c>
      <c r="BJ67" s="74" t="str">
        <f>IF(E26+F26=D26," ","GRESEALA")</f>
        <v xml:space="preserve"> </v>
      </c>
      <c r="BK67" s="23" t="str">
        <f>IF(G26+K26+I26+L26+M26=D26," ","GRESEALA")</f>
        <v xml:space="preserve"> </v>
      </c>
      <c r="BL67" s="74" t="str">
        <f>IF(O26+P26=D26," ","GRESEALA")</f>
        <v xml:space="preserve"> </v>
      </c>
      <c r="BM67" s="74" t="str">
        <f>IF(Q26+S26+T26+U26+V26+W26=D26," ","GRESEALA")</f>
        <v xml:space="preserve"> </v>
      </c>
      <c r="BN67" s="74" t="str">
        <f>IF(X26+Y26+Z26=D26," ","GRESEALA")</f>
        <v xml:space="preserve"> </v>
      </c>
    </row>
    <row r="68" spans="2:66" ht="24" customHeight="1" x14ac:dyDescent="0.45">
      <c r="B68" s="20" t="s">
        <v>131</v>
      </c>
      <c r="C68" s="127" t="s">
        <v>132</v>
      </c>
      <c r="D68" s="185">
        <f>O68+P68</f>
        <v>219</v>
      </c>
      <c r="E68" s="145">
        <f t="shared" ref="E68:AS68" si="60">E20+E23+E26+E29+E32+E35</f>
        <v>103</v>
      </c>
      <c r="F68" s="145">
        <f t="shared" si="60"/>
        <v>116</v>
      </c>
      <c r="G68" s="145">
        <f t="shared" si="60"/>
        <v>57</v>
      </c>
      <c r="H68" s="145">
        <f t="shared" si="60"/>
        <v>0</v>
      </c>
      <c r="I68" s="145">
        <f t="shared" si="60"/>
        <v>23</v>
      </c>
      <c r="J68" s="145">
        <f t="shared" si="60"/>
        <v>0</v>
      </c>
      <c r="K68" s="145">
        <f t="shared" si="60"/>
        <v>12</v>
      </c>
      <c r="L68" s="145">
        <f t="shared" si="60"/>
        <v>31</v>
      </c>
      <c r="M68" s="145">
        <f t="shared" si="60"/>
        <v>96</v>
      </c>
      <c r="N68" s="145">
        <f t="shared" si="60"/>
        <v>15</v>
      </c>
      <c r="O68" s="145">
        <f t="shared" si="60"/>
        <v>103</v>
      </c>
      <c r="P68" s="145">
        <f t="shared" si="60"/>
        <v>116</v>
      </c>
      <c r="Q68" s="145">
        <f t="shared" si="60"/>
        <v>11</v>
      </c>
      <c r="R68" s="145">
        <f t="shared" si="60"/>
        <v>5</v>
      </c>
      <c r="S68" s="145">
        <f t="shared" si="60"/>
        <v>69</v>
      </c>
      <c r="T68" s="145">
        <f t="shared" si="60"/>
        <v>28</v>
      </c>
      <c r="U68" s="145">
        <f t="shared" si="60"/>
        <v>97</v>
      </c>
      <c r="V68" s="145">
        <f t="shared" si="60"/>
        <v>5</v>
      </c>
      <c r="W68" s="145">
        <f t="shared" si="60"/>
        <v>9</v>
      </c>
      <c r="X68" s="145">
        <f t="shared" si="60"/>
        <v>187</v>
      </c>
      <c r="Y68" s="145">
        <f t="shared" si="60"/>
        <v>32</v>
      </c>
      <c r="Z68" s="145">
        <f t="shared" si="60"/>
        <v>0</v>
      </c>
      <c r="AA68" s="145">
        <f t="shared" si="60"/>
        <v>0</v>
      </c>
      <c r="AB68" s="145">
        <f t="shared" si="60"/>
        <v>0</v>
      </c>
      <c r="AC68" s="145">
        <f t="shared" si="60"/>
        <v>0</v>
      </c>
      <c r="AD68" s="145">
        <f t="shared" si="60"/>
        <v>0</v>
      </c>
      <c r="AE68" s="145">
        <f t="shared" si="60"/>
        <v>0</v>
      </c>
      <c r="AF68" s="145">
        <f t="shared" si="60"/>
        <v>0</v>
      </c>
      <c r="AG68" s="145">
        <f t="shared" si="60"/>
        <v>0</v>
      </c>
      <c r="AH68" s="145">
        <f t="shared" si="60"/>
        <v>0</v>
      </c>
      <c r="AI68" s="145">
        <f t="shared" si="60"/>
        <v>0</v>
      </c>
      <c r="AJ68" s="145">
        <f t="shared" si="60"/>
        <v>0</v>
      </c>
      <c r="AK68" s="145">
        <f t="shared" si="60"/>
        <v>0</v>
      </c>
      <c r="AL68" s="145">
        <f t="shared" si="60"/>
        <v>0</v>
      </c>
      <c r="AM68" s="145">
        <f t="shared" si="60"/>
        <v>0</v>
      </c>
      <c r="AN68" s="145">
        <f t="shared" si="60"/>
        <v>0</v>
      </c>
      <c r="AO68" s="145">
        <f t="shared" si="60"/>
        <v>0</v>
      </c>
      <c r="AP68" s="145">
        <f t="shared" si="60"/>
        <v>0</v>
      </c>
      <c r="AQ68" s="145">
        <f t="shared" si="60"/>
        <v>0</v>
      </c>
      <c r="AR68" s="145">
        <f t="shared" si="60"/>
        <v>0</v>
      </c>
      <c r="AS68" s="145">
        <f t="shared" si="60"/>
        <v>219</v>
      </c>
      <c r="AT68" s="126"/>
      <c r="AU68" s="74" t="str">
        <f>IF(E27+F27=D27," ","GRESEALA")</f>
        <v xml:space="preserve"> </v>
      </c>
      <c r="AV68" s="23" t="str">
        <f>IF(G27+K27+I27+L27+M27=D27," ","GRESEALA")</f>
        <v xml:space="preserve"> </v>
      </c>
      <c r="AW68" s="74" t="str">
        <f>IF(O27+P27=D27," ","GRESEALA")</f>
        <v xml:space="preserve"> </v>
      </c>
      <c r="AX68" s="74" t="str">
        <f>IF(Q27+S27+T27+U27+V27+W27=D27," ","GRESEALA")</f>
        <v xml:space="preserve"> </v>
      </c>
      <c r="AY68" s="74" t="str">
        <f>IF(X27+Y27+Z27=D27," ","GRESEALA")</f>
        <v xml:space="preserve"> </v>
      </c>
      <c r="AZ68" s="74" t="str">
        <f>IF(E28+F28=D28," ","GRESEALA")</f>
        <v xml:space="preserve"> </v>
      </c>
      <c r="BA68" s="23" t="str">
        <f>IF(G28+K28+I28+L28++M28=D28," ","GRESEALA")</f>
        <v xml:space="preserve"> </v>
      </c>
      <c r="BB68" s="74" t="str">
        <f>IF(O28+P28=D28," ","GRESEALA")</f>
        <v xml:space="preserve"> </v>
      </c>
      <c r="BC68" s="74" t="str">
        <f>IF(Q28+S28+T28+U28+V28+W28=D28," ","GRESEALA")</f>
        <v xml:space="preserve"> </v>
      </c>
      <c r="BD68" s="74" t="str">
        <f>IF(X28+Y28+Z28=D28," ","GRESEALA")</f>
        <v xml:space="preserve"> </v>
      </c>
      <c r="BE68" s="74" t="str">
        <f>IF(E29+F29=D29," ","GRESEALA")</f>
        <v xml:space="preserve"> </v>
      </c>
      <c r="BF68" s="23" t="str">
        <f>IF(G29+K29+I29+L29+M29=D29," ","GRESEALA")</f>
        <v xml:space="preserve"> </v>
      </c>
      <c r="BG68" s="74" t="str">
        <f>IF(O29+P29=D29," ","GRESEALA")</f>
        <v xml:space="preserve"> </v>
      </c>
      <c r="BH68" s="74" t="str">
        <f>IF(Q29+S29+T29+U29+V29+W29=D29," ","GRESEALA")</f>
        <v xml:space="preserve"> </v>
      </c>
      <c r="BI68" s="74" t="str">
        <f>IF(X29+Y29+Z29=D29," ","GRESEALA")</f>
        <v xml:space="preserve"> </v>
      </c>
      <c r="BJ68" s="74" t="str">
        <f>IF(E30+F30=D30," ","GRESEALA")</f>
        <v xml:space="preserve"> </v>
      </c>
      <c r="BK68" s="23" t="str">
        <f>IF(G30+K30+I30+L30+M30=D30," ","GRESEALA")</f>
        <v xml:space="preserve"> </v>
      </c>
      <c r="BL68" s="74" t="str">
        <f>IF(O30+P30=D30," ","GRESEALA")</f>
        <v xml:space="preserve"> </v>
      </c>
      <c r="BM68" s="74" t="str">
        <f>IF(Q30+S30+T30+U30+V30+W30=D30," ","GRESEALA")</f>
        <v xml:space="preserve"> </v>
      </c>
      <c r="BN68" s="74" t="str">
        <f>IF(X30+Y30+Z30=D30," ","GRESEALA")</f>
        <v xml:space="preserve"> </v>
      </c>
    </row>
    <row r="69" spans="2:66" ht="32.25" customHeight="1" x14ac:dyDescent="0.35">
      <c r="B69" s="20"/>
      <c r="C69" s="127" t="s">
        <v>133</v>
      </c>
      <c r="D69" s="145" t="str">
        <f t="shared" ref="D69:AS69" si="61">IF(D68=D16, "  ", "GRESEALA")</f>
        <v xml:space="preserve">  </v>
      </c>
      <c r="E69" s="145" t="str">
        <f t="shared" si="61"/>
        <v xml:space="preserve">  </v>
      </c>
      <c r="F69" s="145" t="str">
        <f t="shared" si="61"/>
        <v xml:space="preserve">  </v>
      </c>
      <c r="G69" s="145" t="str">
        <f t="shared" si="61"/>
        <v xml:space="preserve">  </v>
      </c>
      <c r="H69" s="145" t="str">
        <f t="shared" si="61"/>
        <v xml:space="preserve">  </v>
      </c>
      <c r="I69" s="145" t="str">
        <f t="shared" si="61"/>
        <v xml:space="preserve">  </v>
      </c>
      <c r="J69" s="145" t="str">
        <f t="shared" si="61"/>
        <v xml:space="preserve">  </v>
      </c>
      <c r="K69" s="145" t="str">
        <f t="shared" si="61"/>
        <v xml:space="preserve">  </v>
      </c>
      <c r="L69" s="145" t="str">
        <f t="shared" si="61"/>
        <v xml:space="preserve">  </v>
      </c>
      <c r="M69" s="145" t="str">
        <f t="shared" si="61"/>
        <v xml:space="preserve">  </v>
      </c>
      <c r="N69" s="145" t="str">
        <f t="shared" si="61"/>
        <v xml:space="preserve">  </v>
      </c>
      <c r="O69" s="145" t="str">
        <f t="shared" si="61"/>
        <v xml:space="preserve">  </v>
      </c>
      <c r="P69" s="145" t="str">
        <f t="shared" si="61"/>
        <v xml:space="preserve">  </v>
      </c>
      <c r="Q69" s="145" t="str">
        <f t="shared" si="61"/>
        <v xml:space="preserve">  </v>
      </c>
      <c r="R69" s="145" t="str">
        <f t="shared" si="61"/>
        <v xml:space="preserve">  </v>
      </c>
      <c r="S69" s="145" t="str">
        <f t="shared" si="61"/>
        <v xml:space="preserve">  </v>
      </c>
      <c r="T69" s="145" t="str">
        <f t="shared" si="61"/>
        <v xml:space="preserve">  </v>
      </c>
      <c r="U69" s="145" t="str">
        <f t="shared" si="61"/>
        <v xml:space="preserve">  </v>
      </c>
      <c r="V69" s="145" t="str">
        <f t="shared" si="61"/>
        <v xml:space="preserve">  </v>
      </c>
      <c r="W69" s="145" t="str">
        <f t="shared" si="61"/>
        <v xml:space="preserve">  </v>
      </c>
      <c r="X69" s="145" t="str">
        <f t="shared" si="61"/>
        <v xml:space="preserve">  </v>
      </c>
      <c r="Y69" s="145" t="str">
        <f t="shared" si="61"/>
        <v xml:space="preserve">  </v>
      </c>
      <c r="Z69" s="145" t="str">
        <f t="shared" si="61"/>
        <v xml:space="preserve">  </v>
      </c>
      <c r="AA69" s="145" t="str">
        <f t="shared" si="61"/>
        <v xml:space="preserve">  </v>
      </c>
      <c r="AB69" s="145" t="str">
        <f t="shared" si="61"/>
        <v xml:space="preserve">  </v>
      </c>
      <c r="AC69" s="145" t="str">
        <f t="shared" si="61"/>
        <v xml:space="preserve">  </v>
      </c>
      <c r="AD69" s="145" t="str">
        <f t="shared" si="61"/>
        <v xml:space="preserve">  </v>
      </c>
      <c r="AE69" s="145" t="str">
        <f t="shared" si="61"/>
        <v xml:space="preserve">  </v>
      </c>
      <c r="AF69" s="145" t="str">
        <f t="shared" si="61"/>
        <v xml:space="preserve">  </v>
      </c>
      <c r="AG69" s="145" t="str">
        <f t="shared" si="61"/>
        <v xml:space="preserve">  </v>
      </c>
      <c r="AH69" s="145" t="str">
        <f t="shared" si="61"/>
        <v xml:space="preserve">  </v>
      </c>
      <c r="AI69" s="145" t="str">
        <f t="shared" si="61"/>
        <v xml:space="preserve">  </v>
      </c>
      <c r="AJ69" s="145" t="str">
        <f t="shared" si="61"/>
        <v xml:space="preserve">  </v>
      </c>
      <c r="AK69" s="145" t="str">
        <f t="shared" si="61"/>
        <v xml:space="preserve">  </v>
      </c>
      <c r="AL69" s="145" t="str">
        <f t="shared" si="61"/>
        <v xml:space="preserve">  </v>
      </c>
      <c r="AM69" s="145" t="str">
        <f t="shared" si="61"/>
        <v xml:space="preserve">  </v>
      </c>
      <c r="AN69" s="145" t="str">
        <f t="shared" si="61"/>
        <v xml:space="preserve">  </v>
      </c>
      <c r="AO69" s="145" t="str">
        <f t="shared" si="61"/>
        <v xml:space="preserve">  </v>
      </c>
      <c r="AP69" s="145" t="str">
        <f t="shared" si="61"/>
        <v xml:space="preserve">  </v>
      </c>
      <c r="AQ69" s="145" t="str">
        <f t="shared" si="61"/>
        <v xml:space="preserve">  </v>
      </c>
      <c r="AR69" s="145" t="str">
        <f t="shared" si="61"/>
        <v xml:space="preserve">  </v>
      </c>
      <c r="AS69" s="145" t="str">
        <f t="shared" si="61"/>
        <v xml:space="preserve">  </v>
      </c>
      <c r="AT69" s="144"/>
      <c r="AU69" s="74" t="str">
        <f>IF(E31+F31=D31," ","GRESEALA")</f>
        <v xml:space="preserve"> </v>
      </c>
      <c r="AV69" s="23" t="str">
        <f>IF(G31+K31+I31+L31+M31=D31," ","GRESEALA")</f>
        <v xml:space="preserve"> </v>
      </c>
      <c r="AW69" s="74" t="str">
        <f>IF(O31+P31=D31," ","GRESEALA")</f>
        <v xml:space="preserve"> </v>
      </c>
      <c r="AX69" s="74" t="str">
        <f>IF(Q31+S31+T31+U31+V31+W31=D31," ","GRESEALA")</f>
        <v xml:space="preserve"> </v>
      </c>
      <c r="AY69" s="74" t="str">
        <f>IF(X31+Y31+Z31=D31," ","GRESEALA")</f>
        <v xml:space="preserve"> </v>
      </c>
      <c r="AZ69" s="74" t="str">
        <f>IF(E32+F32=D32," ","GRESEALA")</f>
        <v xml:space="preserve"> </v>
      </c>
      <c r="BA69" s="23" t="str">
        <f>IF(G32+K32+I32+L32+M32=D32," ","GRESEALA")</f>
        <v xml:space="preserve"> </v>
      </c>
      <c r="BB69" s="74" t="str">
        <f>IF(O32+P32=D32," ","GRESEALA")</f>
        <v xml:space="preserve"> </v>
      </c>
      <c r="BC69" s="74" t="str">
        <f>IF(Q32+S32+T32+U32+V32+W32=D32," ","GRESEALA")</f>
        <v xml:space="preserve"> </v>
      </c>
      <c r="BD69" s="74" t="str">
        <f>IF(X32+Y32+Z32=D32," ","GRESEALA")</f>
        <v xml:space="preserve"> </v>
      </c>
      <c r="BE69" s="74" t="str">
        <f>IF(E33+F33=D33," ","GRESEALA")</f>
        <v xml:space="preserve"> </v>
      </c>
      <c r="BF69" s="23" t="str">
        <f>IF(G33+K33+I33+L33+M33=D33," ","GRESEALA")</f>
        <v xml:space="preserve"> </v>
      </c>
      <c r="BG69" s="74" t="str">
        <f>IF(O33+P33=D33," ","GRESEALA")</f>
        <v xml:space="preserve"> </v>
      </c>
      <c r="BH69" s="74" t="str">
        <f>IF(Q33+S33+T33+U33+V33+W33=D33," ","GRESEALA")</f>
        <v xml:space="preserve"> </v>
      </c>
      <c r="BI69" s="74" t="str">
        <f>IF(X33+Y33+Z33=D33," ","GRESEALA")</f>
        <v xml:space="preserve"> </v>
      </c>
      <c r="BJ69" s="74" t="str">
        <f>IF(E34+F34=D34," ","GRESEALA")</f>
        <v xml:space="preserve"> </v>
      </c>
      <c r="BK69" s="23" t="str">
        <f>IF(G34+K34+I34+L34+M34=D34," ","GRESEALA")</f>
        <v xml:space="preserve"> </v>
      </c>
      <c r="BL69" s="74" t="str">
        <f>IF(O34+P34=D34," ","GRESEALA")</f>
        <v xml:space="preserve"> </v>
      </c>
      <c r="BM69" s="74" t="str">
        <f>IF(Q34+S34+T34+U34+V34+W34=D34," ","GRESEALA")</f>
        <v xml:space="preserve"> </v>
      </c>
      <c r="BN69" s="74" t="str">
        <f>IF(X34+Y34+Z34=D34," ","GRESEALA")</f>
        <v xml:space="preserve"> </v>
      </c>
    </row>
    <row r="70" spans="2:66" ht="23.25" customHeight="1" x14ac:dyDescent="0.35">
      <c r="C70" s="6" t="s">
        <v>134</v>
      </c>
      <c r="D70" s="84"/>
      <c r="E70" s="84"/>
      <c r="F70" s="84"/>
      <c r="G70" s="84"/>
      <c r="H70" s="84"/>
      <c r="I70" s="84"/>
      <c r="J70" s="84"/>
      <c r="K70" s="85"/>
      <c r="L70" s="85"/>
      <c r="M70" s="86"/>
      <c r="N70" s="86"/>
      <c r="O70" s="86"/>
      <c r="P70" s="86"/>
      <c r="Q70" s="87"/>
      <c r="R70" s="87"/>
      <c r="S70" s="87"/>
      <c r="T70" s="87"/>
      <c r="U70" s="87"/>
      <c r="V70" s="87"/>
      <c r="W70" s="87"/>
      <c r="X70" s="87"/>
      <c r="Y70" s="87"/>
      <c r="Z70" s="87"/>
      <c r="AA70" s="87"/>
      <c r="AB70" s="87"/>
      <c r="AC70" s="87"/>
      <c r="AD70" s="87"/>
      <c r="AE70" s="87"/>
      <c r="AF70" s="12"/>
      <c r="AG70" s="88"/>
      <c r="AH70" s="88"/>
      <c r="AI70" s="88"/>
      <c r="AJ70" s="88"/>
      <c r="AK70" s="88"/>
      <c r="AL70" s="88"/>
      <c r="AM70" s="88"/>
      <c r="AN70" s="88"/>
      <c r="AO70" s="88"/>
      <c r="AP70" s="88"/>
      <c r="AQ70" s="88"/>
      <c r="AR70" s="88"/>
      <c r="AS70" s="88"/>
      <c r="AT70" s="88"/>
      <c r="AU70" s="89"/>
      <c r="AV70" s="89"/>
      <c r="AW70" s="89"/>
      <c r="BA70" s="89"/>
      <c r="BB70" s="89"/>
      <c r="BC70" s="89"/>
      <c r="BD70" s="89"/>
      <c r="BE70" s="89"/>
      <c r="BG70" s="89"/>
      <c r="BH70" s="89"/>
    </row>
    <row r="71" spans="2:66" ht="22.5" customHeight="1" x14ac:dyDescent="0.35">
      <c r="C71" s="4" t="s">
        <v>135</v>
      </c>
      <c r="D71" s="84"/>
      <c r="E71" s="84"/>
      <c r="F71" s="84"/>
      <c r="G71" s="84"/>
      <c r="H71" s="84"/>
      <c r="I71" s="84"/>
      <c r="J71" s="84"/>
      <c r="K71" s="85"/>
      <c r="L71" s="85"/>
      <c r="M71" s="86"/>
      <c r="N71" s="86"/>
      <c r="O71" s="86"/>
      <c r="P71" s="86"/>
      <c r="Q71" s="87"/>
      <c r="R71" s="87"/>
      <c r="S71" s="87"/>
      <c r="T71" s="87"/>
      <c r="U71" s="87"/>
      <c r="V71" s="87"/>
      <c r="W71" s="87"/>
      <c r="X71" s="87"/>
      <c r="Y71" s="87"/>
      <c r="Z71" s="87"/>
      <c r="AA71" s="87"/>
      <c r="AB71" s="87"/>
      <c r="AC71" s="87"/>
      <c r="AD71" s="87"/>
      <c r="AE71" s="87"/>
      <c r="AF71" s="88"/>
      <c r="AG71" s="88"/>
      <c r="AH71" s="88"/>
      <c r="AI71" s="88"/>
      <c r="AJ71" s="88"/>
      <c r="AK71" s="88"/>
      <c r="AL71" s="88"/>
      <c r="AM71" s="88"/>
      <c r="AN71" s="88"/>
      <c r="AO71" s="88"/>
      <c r="AP71" s="88"/>
      <c r="AQ71" s="88"/>
      <c r="AR71" s="88"/>
      <c r="AS71" s="88"/>
      <c r="AT71" s="88"/>
      <c r="AU71" s="89"/>
      <c r="AV71" s="89"/>
      <c r="AW71" s="89"/>
      <c r="BA71" s="89"/>
      <c r="BB71" s="89"/>
      <c r="BC71" s="89"/>
      <c r="BD71" s="89"/>
      <c r="BE71" s="89"/>
      <c r="BG71" s="89"/>
      <c r="BH71" s="89"/>
    </row>
    <row r="72" spans="2:66" ht="22.5" customHeight="1" x14ac:dyDescent="0.35">
      <c r="C72" s="4" t="s">
        <v>136</v>
      </c>
      <c r="D72" s="84"/>
      <c r="E72" s="84"/>
      <c r="F72" s="84"/>
      <c r="G72" s="84"/>
      <c r="H72" s="84"/>
      <c r="I72" s="84"/>
      <c r="J72" s="84"/>
      <c r="K72" s="85"/>
      <c r="L72" s="85"/>
      <c r="M72" s="86"/>
      <c r="N72" s="86"/>
      <c r="O72" s="86"/>
      <c r="P72" s="86"/>
      <c r="Q72" s="91"/>
      <c r="R72" s="91"/>
      <c r="S72" s="91"/>
      <c r="T72" s="91"/>
      <c r="U72" s="91"/>
      <c r="V72" s="91"/>
      <c r="W72" s="91"/>
      <c r="X72" s="91"/>
      <c r="Y72" s="91"/>
      <c r="Z72" s="91"/>
      <c r="AA72" s="91"/>
      <c r="AB72" s="91"/>
      <c r="AC72" s="91"/>
      <c r="AD72" s="91"/>
      <c r="AE72" s="91"/>
    </row>
    <row r="73" spans="2:66" ht="19.5" customHeight="1" x14ac:dyDescent="0.35">
      <c r="C73" s="4" t="s">
        <v>137</v>
      </c>
      <c r="D73" s="84"/>
      <c r="E73" s="84"/>
      <c r="F73" s="84"/>
      <c r="G73" s="84"/>
      <c r="H73" s="84"/>
      <c r="I73" s="84"/>
      <c r="J73" s="84"/>
      <c r="K73" s="85"/>
      <c r="L73" s="85"/>
      <c r="M73" s="86"/>
      <c r="N73" s="86"/>
      <c r="O73" s="86"/>
      <c r="P73" s="86"/>
      <c r="Q73" s="91"/>
      <c r="R73" s="91"/>
      <c r="S73" s="91"/>
      <c r="T73" s="91"/>
      <c r="U73" s="91"/>
      <c r="V73" s="91"/>
      <c r="W73" s="91"/>
      <c r="X73" s="91"/>
      <c r="Y73" s="91"/>
      <c r="Z73" s="91"/>
      <c r="AA73" s="91"/>
      <c r="AB73" s="91"/>
      <c r="AC73" s="91"/>
      <c r="AD73" s="91"/>
      <c r="AE73" s="91"/>
    </row>
    <row r="74" spans="2:66" ht="20.25" customHeight="1" x14ac:dyDescent="0.35">
      <c r="C74" s="4" t="s">
        <v>138</v>
      </c>
      <c r="D74" s="84"/>
      <c r="E74" s="84"/>
      <c r="F74" s="84"/>
      <c r="G74" s="84"/>
      <c r="H74" s="84"/>
      <c r="I74" s="84"/>
      <c r="J74" s="84"/>
      <c r="K74" s="85"/>
      <c r="L74" s="85"/>
      <c r="M74" s="86"/>
      <c r="N74" s="86"/>
      <c r="O74" s="86"/>
      <c r="P74" s="86"/>
      <c r="Q74" s="91"/>
      <c r="R74" s="91"/>
      <c r="S74" s="91"/>
      <c r="T74" s="91"/>
      <c r="U74" s="91"/>
      <c r="V74" s="91"/>
      <c r="W74" s="91"/>
      <c r="X74" s="91"/>
      <c r="Y74" s="91"/>
      <c r="Z74" s="91"/>
      <c r="AA74" s="91"/>
      <c r="AB74" s="91"/>
      <c r="AC74" s="91"/>
      <c r="AD74" s="91"/>
      <c r="AE74" s="91"/>
    </row>
    <row r="75" spans="2:66" ht="23.25" customHeight="1" x14ac:dyDescent="0.35">
      <c r="C75" s="4" t="s">
        <v>139</v>
      </c>
      <c r="D75" s="84"/>
      <c r="E75" s="84"/>
      <c r="F75" s="84"/>
      <c r="G75" s="84"/>
      <c r="H75" s="84"/>
      <c r="I75" s="84"/>
      <c r="J75" s="84"/>
      <c r="K75" s="85"/>
      <c r="L75" s="85"/>
      <c r="M75" s="86"/>
      <c r="N75" s="86"/>
      <c r="O75" s="86"/>
      <c r="P75" s="86"/>
      <c r="Q75" s="91"/>
      <c r="R75" s="91"/>
      <c r="S75" s="91"/>
      <c r="T75" s="91"/>
      <c r="U75" s="91"/>
      <c r="V75" s="91"/>
      <c r="W75" s="91"/>
      <c r="X75" s="91"/>
      <c r="Y75" s="91"/>
      <c r="Z75" s="91"/>
      <c r="AA75" s="91"/>
      <c r="AB75" s="91"/>
      <c r="AC75" s="91"/>
      <c r="AD75" s="91"/>
      <c r="AE75" s="91"/>
    </row>
    <row r="76" spans="2:66" ht="20.25" customHeight="1" x14ac:dyDescent="0.35">
      <c r="C76" s="4" t="s">
        <v>140</v>
      </c>
      <c r="D76" s="84"/>
      <c r="E76" s="84"/>
      <c r="F76" s="84"/>
      <c r="G76" s="84"/>
      <c r="H76" s="84"/>
      <c r="I76" s="84"/>
      <c r="J76" s="84"/>
      <c r="K76" s="85"/>
      <c r="L76" s="85"/>
      <c r="M76" s="86"/>
      <c r="N76" s="86"/>
      <c r="O76" s="86"/>
      <c r="P76" s="86"/>
      <c r="Q76" s="91"/>
      <c r="R76" s="91"/>
      <c r="S76" s="91"/>
      <c r="T76" s="91"/>
      <c r="U76" s="91"/>
      <c r="V76" s="91"/>
      <c r="W76" s="91"/>
      <c r="X76" s="91"/>
      <c r="Y76" s="91"/>
      <c r="Z76" s="91"/>
      <c r="AA76" s="91"/>
      <c r="AB76" s="91"/>
      <c r="AC76" s="91"/>
      <c r="AD76" s="91"/>
      <c r="AE76" s="91"/>
    </row>
    <row r="77" spans="2:66" ht="21" customHeight="1" x14ac:dyDescent="0.35">
      <c r="C77" s="5" t="s">
        <v>141</v>
      </c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91"/>
      <c r="Q77" s="91"/>
      <c r="R77" s="91"/>
      <c r="S77" s="91"/>
      <c r="T77" s="91"/>
      <c r="U77" s="91"/>
      <c r="V77" s="91"/>
      <c r="W77" s="91"/>
      <c r="X77" s="91"/>
      <c r="Y77" s="91"/>
      <c r="Z77" s="91"/>
      <c r="AA77" s="91"/>
      <c r="AB77" s="91"/>
      <c r="AC77" s="91"/>
      <c r="AD77" s="91"/>
      <c r="AE77" s="91"/>
    </row>
    <row r="78" spans="2:66" ht="23.25" customHeight="1" x14ac:dyDescent="0.35">
      <c r="C78" s="4" t="s">
        <v>142</v>
      </c>
      <c r="D78" s="84"/>
      <c r="E78" s="84"/>
      <c r="F78" s="84"/>
      <c r="G78" s="84"/>
      <c r="H78" s="84"/>
      <c r="I78" s="84"/>
      <c r="J78" s="84"/>
      <c r="K78" s="85"/>
      <c r="L78" s="85"/>
      <c r="M78" s="86"/>
      <c r="N78" s="86"/>
      <c r="O78" s="86"/>
      <c r="P78" s="86"/>
      <c r="Q78" s="91"/>
      <c r="R78" s="91"/>
      <c r="S78" s="91"/>
      <c r="T78" s="91"/>
      <c r="U78" s="91"/>
      <c r="V78" s="91"/>
      <c r="W78" s="91"/>
      <c r="X78" s="91"/>
      <c r="Y78" s="91"/>
      <c r="Z78" s="91"/>
      <c r="AA78" s="91"/>
      <c r="AB78" s="91"/>
      <c r="AC78" s="91"/>
      <c r="AD78" s="91"/>
      <c r="AE78" s="91"/>
    </row>
    <row r="79" spans="2:66" ht="21" customHeight="1" x14ac:dyDescent="0.35">
      <c r="C79" s="4" t="s">
        <v>143</v>
      </c>
      <c r="D79" s="84"/>
      <c r="E79" s="84"/>
      <c r="F79" s="84"/>
      <c r="G79" s="84"/>
      <c r="H79" s="84"/>
      <c r="I79" s="84"/>
      <c r="J79" s="84"/>
      <c r="K79" s="85"/>
      <c r="L79" s="85"/>
      <c r="M79" s="86"/>
      <c r="N79" s="86"/>
      <c r="O79" s="86"/>
      <c r="P79" s="86"/>
      <c r="Q79" s="91"/>
      <c r="R79" s="91"/>
      <c r="S79" s="91"/>
      <c r="T79" s="91"/>
      <c r="U79" s="91"/>
      <c r="V79" s="91"/>
      <c r="W79" s="91"/>
      <c r="X79" s="91"/>
      <c r="Y79" s="91"/>
      <c r="Z79" s="91"/>
      <c r="AA79" s="91"/>
      <c r="AB79" s="91"/>
      <c r="AC79" s="91"/>
      <c r="AD79" s="91"/>
      <c r="AE79" s="91"/>
    </row>
    <row r="80" spans="2:66" ht="24" customHeight="1" x14ac:dyDescent="0.35">
      <c r="C80" s="4" t="s">
        <v>144</v>
      </c>
      <c r="D80" s="84"/>
      <c r="E80" s="84"/>
      <c r="F80" s="84"/>
      <c r="G80" s="84"/>
      <c r="H80" s="84"/>
      <c r="I80" s="84"/>
      <c r="J80" s="84"/>
      <c r="K80" s="85"/>
      <c r="L80" s="85"/>
      <c r="M80" s="86"/>
      <c r="N80" s="86"/>
      <c r="O80" s="86"/>
      <c r="P80" s="86"/>
      <c r="Q80" s="91"/>
      <c r="R80" s="91"/>
      <c r="S80" s="91"/>
      <c r="T80" s="91"/>
      <c r="U80" s="91"/>
      <c r="V80" s="91"/>
      <c r="W80" s="91"/>
      <c r="X80" s="91"/>
      <c r="Y80" s="91"/>
      <c r="Z80" s="91"/>
      <c r="AA80" s="91"/>
      <c r="AB80" s="91"/>
      <c r="AC80" s="91"/>
      <c r="AD80" s="91"/>
      <c r="AE80" s="91"/>
    </row>
    <row r="81" spans="2:60" ht="26.25" customHeight="1" x14ac:dyDescent="0.35">
      <c r="C81" s="4" t="s">
        <v>145</v>
      </c>
      <c r="D81" s="84"/>
      <c r="E81" s="84"/>
      <c r="F81" s="84"/>
      <c r="G81" s="84"/>
      <c r="H81" s="84"/>
      <c r="I81" s="84"/>
      <c r="J81" s="84"/>
      <c r="K81" s="85"/>
      <c r="L81" s="85"/>
      <c r="M81" s="86"/>
      <c r="N81" s="86"/>
      <c r="O81" s="86"/>
      <c r="P81" s="86"/>
      <c r="Q81" s="91"/>
      <c r="R81" s="91"/>
      <c r="S81" s="91"/>
      <c r="T81" s="91"/>
      <c r="U81" s="91"/>
      <c r="V81" s="91"/>
      <c r="W81" s="91"/>
      <c r="X81" s="91"/>
      <c r="Y81" s="91"/>
      <c r="Z81" s="91"/>
      <c r="AA81" s="91"/>
      <c r="AB81" s="91"/>
      <c r="AC81" s="91"/>
      <c r="AD81" s="91"/>
      <c r="AE81" s="91"/>
      <c r="BB81" s="12"/>
      <c r="BC81" s="12"/>
      <c r="BD81" s="12"/>
      <c r="BE81" s="12"/>
      <c r="BF81" s="12"/>
      <c r="BG81" s="12"/>
      <c r="BH81" s="12"/>
    </row>
    <row r="82" spans="2:60" ht="24" customHeight="1" x14ac:dyDescent="0.35">
      <c r="C82" s="6" t="s">
        <v>146</v>
      </c>
      <c r="D82" s="84"/>
      <c r="E82" s="84"/>
      <c r="F82" s="84"/>
      <c r="G82" s="84"/>
      <c r="H82" s="84"/>
      <c r="I82" s="84"/>
      <c r="J82" s="84"/>
      <c r="K82" s="85"/>
      <c r="L82" s="85"/>
      <c r="M82" s="86"/>
      <c r="N82" s="86"/>
      <c r="O82" s="86"/>
      <c r="P82" s="86"/>
      <c r="Q82" s="91"/>
      <c r="R82" s="91"/>
      <c r="S82" s="91"/>
      <c r="T82" s="91"/>
      <c r="U82" s="91"/>
      <c r="V82" s="91"/>
      <c r="W82" s="91"/>
      <c r="X82" s="91"/>
      <c r="Y82" s="91"/>
      <c r="Z82" s="91"/>
      <c r="AA82" s="91"/>
      <c r="AB82" s="91"/>
      <c r="AC82" s="91"/>
      <c r="AD82" s="91"/>
      <c r="AE82" s="91"/>
      <c r="BB82" s="12"/>
      <c r="BC82" s="12"/>
      <c r="BD82" s="12"/>
      <c r="BE82" s="12"/>
      <c r="BF82" s="12"/>
      <c r="BG82" s="12"/>
      <c r="BH82" s="12"/>
    </row>
    <row r="83" spans="2:60" ht="22.5" customHeight="1" x14ac:dyDescent="0.35">
      <c r="C83" s="6" t="s">
        <v>147</v>
      </c>
      <c r="D83" s="84"/>
      <c r="E83" s="92"/>
      <c r="F83" s="92"/>
      <c r="G83" s="92"/>
      <c r="H83" s="92"/>
      <c r="I83" s="92"/>
      <c r="J83" s="92"/>
      <c r="K83" s="92"/>
      <c r="L83" s="92"/>
      <c r="M83" s="92"/>
      <c r="N83" s="92"/>
      <c r="O83" s="92"/>
      <c r="P83" s="92"/>
      <c r="Q83" s="91"/>
      <c r="R83" s="91"/>
      <c r="S83" s="91"/>
      <c r="T83" s="91"/>
      <c r="U83" s="91"/>
      <c r="V83" s="91"/>
      <c r="W83" s="91"/>
      <c r="X83" s="91"/>
      <c r="Y83" s="91"/>
      <c r="Z83" s="91"/>
      <c r="AA83" s="91"/>
      <c r="AB83" s="91"/>
      <c r="AC83" s="91"/>
      <c r="AD83" s="91"/>
      <c r="AE83" s="91"/>
      <c r="BB83" s="12"/>
      <c r="BC83" s="12"/>
      <c r="BD83" s="12"/>
      <c r="BE83" s="12"/>
      <c r="BF83" s="12"/>
      <c r="BG83" s="12"/>
      <c r="BH83" s="12"/>
    </row>
    <row r="84" spans="2:60" ht="27" customHeight="1" x14ac:dyDescent="0.35">
      <c r="BB84" s="12"/>
      <c r="BC84" s="12"/>
      <c r="BD84" s="12"/>
      <c r="BE84" s="12"/>
      <c r="BF84" s="12"/>
      <c r="BG84" s="12"/>
      <c r="BH84" s="12"/>
    </row>
    <row r="85" spans="2:60" s="93" customFormat="1" ht="46.5" customHeight="1" x14ac:dyDescent="0.35">
      <c r="C85" s="293" t="s">
        <v>192</v>
      </c>
      <c r="D85" s="294"/>
      <c r="E85" s="94"/>
      <c r="F85" s="95"/>
      <c r="G85" s="96"/>
      <c r="H85" s="96"/>
      <c r="I85" s="96"/>
      <c r="J85" s="96"/>
      <c r="K85" s="96"/>
      <c r="L85" s="96"/>
      <c r="M85" s="97"/>
      <c r="N85" s="96"/>
      <c r="Z85" s="97"/>
      <c r="AA85" s="97"/>
      <c r="AB85" s="97"/>
      <c r="AC85" s="97"/>
      <c r="AD85" s="97"/>
      <c r="AE85" s="97"/>
      <c r="AV85" s="97"/>
      <c r="AW85" s="97"/>
      <c r="AX85" s="97"/>
      <c r="AY85" s="97"/>
      <c r="AZ85" s="97"/>
      <c r="BA85" s="97"/>
    </row>
    <row r="86" spans="2:60" s="93" customFormat="1" ht="12.75" customHeight="1" x14ac:dyDescent="0.35">
      <c r="B86" s="98"/>
      <c r="C86" s="94"/>
      <c r="D86" s="94"/>
      <c r="E86" s="94"/>
      <c r="F86" s="95"/>
      <c r="G86" s="96"/>
      <c r="H86" s="96"/>
      <c r="I86" s="96"/>
      <c r="J86" s="96"/>
      <c r="K86" s="96"/>
      <c r="L86" s="96"/>
      <c r="M86" s="97"/>
      <c r="N86" s="96"/>
      <c r="O86" s="97"/>
      <c r="P86" s="97"/>
      <c r="Q86" s="97"/>
      <c r="R86" s="97"/>
      <c r="S86" s="97"/>
      <c r="T86" s="97"/>
      <c r="U86" s="97"/>
      <c r="V86" s="97"/>
      <c r="W86" s="97"/>
      <c r="X86" s="97"/>
      <c r="Y86" s="97"/>
      <c r="Z86" s="97"/>
      <c r="AA86" s="97"/>
      <c r="AB86" s="97"/>
      <c r="AC86" s="97"/>
      <c r="AD86" s="97"/>
      <c r="AE86" s="97"/>
      <c r="AV86" s="97"/>
      <c r="AW86" s="97"/>
      <c r="AX86" s="97"/>
      <c r="AY86" s="97"/>
      <c r="AZ86" s="97"/>
      <c r="BA86" s="97"/>
    </row>
    <row r="87" spans="2:60" s="93" customFormat="1" ht="19.899999999999999" customHeight="1" x14ac:dyDescent="0.35">
      <c r="B87" s="98"/>
      <c r="C87" s="94"/>
      <c r="D87" s="94"/>
      <c r="E87" s="94"/>
      <c r="F87" s="95"/>
      <c r="G87" s="96"/>
      <c r="H87" s="96"/>
      <c r="I87" s="96"/>
      <c r="J87" s="96"/>
      <c r="K87" s="96"/>
      <c r="L87" s="96"/>
      <c r="M87" s="97"/>
      <c r="N87" s="96"/>
      <c r="Z87" s="97"/>
      <c r="AA87" s="97"/>
      <c r="AB87" s="97"/>
      <c r="AC87" s="97"/>
      <c r="AD87" s="97"/>
      <c r="AE87" s="97"/>
      <c r="AV87" s="97"/>
      <c r="AW87" s="97"/>
      <c r="AX87" s="97"/>
      <c r="AY87" s="97"/>
      <c r="AZ87" s="97"/>
      <c r="BA87" s="97"/>
    </row>
    <row r="88" spans="2:60" s="146" customFormat="1" ht="19.899999999999999" customHeight="1" x14ac:dyDescent="0.3">
      <c r="C88" s="147" t="s">
        <v>149</v>
      </c>
      <c r="D88" s="148"/>
      <c r="E88" s="148"/>
      <c r="Y88" s="146" t="s">
        <v>151</v>
      </c>
    </row>
    <row r="89" spans="2:60" s="143" customFormat="1" ht="32.25" customHeight="1" x14ac:dyDescent="0.3">
      <c r="C89" s="149" t="s">
        <v>195</v>
      </c>
      <c r="D89" s="150"/>
      <c r="E89" s="150"/>
      <c r="F89" s="150"/>
      <c r="Y89" s="143" t="s">
        <v>197</v>
      </c>
      <c r="AU89" s="151"/>
      <c r="AV89" s="151"/>
      <c r="AW89" s="151"/>
      <c r="AX89" s="151"/>
      <c r="AY89" s="151"/>
      <c r="AZ89" s="151"/>
      <c r="BA89" s="151"/>
    </row>
    <row r="90" spans="2:60" ht="32.25" customHeight="1" x14ac:dyDescent="0.35">
      <c r="C90" s="99" t="s">
        <v>152</v>
      </c>
      <c r="N90" s="11"/>
      <c r="P90" s="12"/>
      <c r="Q90" s="12"/>
      <c r="R90" s="12"/>
      <c r="S90" s="12"/>
      <c r="T90" s="12"/>
      <c r="U90" s="12"/>
      <c r="V90" s="12"/>
      <c r="W90" s="12"/>
      <c r="X90" s="12"/>
      <c r="Y90" s="12"/>
      <c r="Z90" s="12"/>
      <c r="AG90" s="12"/>
      <c r="AH90" s="12"/>
      <c r="BB90" s="12"/>
      <c r="BC90" s="12"/>
      <c r="BD90" s="12"/>
      <c r="BE90" s="12"/>
      <c r="BF90" s="12"/>
      <c r="BG90" s="12"/>
      <c r="BH90" s="12"/>
    </row>
    <row r="91" spans="2:60" ht="32.25" customHeight="1" x14ac:dyDescent="0.35">
      <c r="C91" s="100" t="s">
        <v>135</v>
      </c>
      <c r="N91" s="11"/>
      <c r="P91" s="12"/>
      <c r="Q91" s="12"/>
      <c r="R91" s="12"/>
      <c r="S91" s="12"/>
      <c r="T91" s="12"/>
      <c r="U91" s="12"/>
      <c r="V91" s="12"/>
      <c r="W91" s="12"/>
      <c r="X91" s="12"/>
      <c r="Y91" s="12"/>
      <c r="Z91" s="12"/>
      <c r="AG91" s="12"/>
      <c r="AH91" s="12"/>
      <c r="BB91" s="12"/>
      <c r="BC91" s="12"/>
      <c r="BD91" s="12"/>
      <c r="BE91" s="12"/>
      <c r="BF91" s="12"/>
      <c r="BG91" s="12"/>
      <c r="BH91" s="12"/>
    </row>
    <row r="92" spans="2:60" ht="32.25" customHeight="1" x14ac:dyDescent="0.35">
      <c r="C92" s="100" t="s">
        <v>153</v>
      </c>
      <c r="N92" s="11"/>
      <c r="P92" s="12"/>
      <c r="Q92" s="12"/>
      <c r="R92" s="12"/>
      <c r="S92" s="12"/>
      <c r="T92" s="12"/>
      <c r="U92" s="12"/>
      <c r="V92" s="12"/>
      <c r="W92" s="12"/>
      <c r="X92" s="12"/>
      <c r="Y92" s="12"/>
      <c r="Z92" s="12"/>
      <c r="AG92" s="12"/>
      <c r="AH92" s="12"/>
      <c r="BB92" s="12"/>
      <c r="BC92" s="12"/>
      <c r="BD92" s="12"/>
      <c r="BE92" s="12"/>
      <c r="BF92" s="12"/>
      <c r="BG92" s="12"/>
      <c r="BH92" s="12"/>
    </row>
    <row r="93" spans="2:60" ht="32.25" customHeight="1" x14ac:dyDescent="0.35">
      <c r="C93" s="100" t="s">
        <v>154</v>
      </c>
      <c r="N93" s="11"/>
      <c r="P93" s="12"/>
      <c r="Q93" s="12"/>
      <c r="R93" s="12"/>
      <c r="S93" s="12"/>
      <c r="T93" s="12"/>
      <c r="U93" s="12"/>
      <c r="V93" s="12"/>
      <c r="W93" s="12"/>
      <c r="X93" s="12"/>
      <c r="Y93" s="12"/>
      <c r="Z93" s="12"/>
      <c r="AG93" s="12"/>
      <c r="AH93" s="12"/>
      <c r="BB93" s="12"/>
      <c r="BC93" s="12"/>
      <c r="BD93" s="12"/>
      <c r="BE93" s="12"/>
      <c r="BF93" s="12"/>
      <c r="BG93" s="12"/>
      <c r="BH93" s="12"/>
    </row>
    <row r="94" spans="2:60" ht="32.25" customHeight="1" x14ac:dyDescent="0.35">
      <c r="C94" s="100" t="s">
        <v>155</v>
      </c>
      <c r="N94" s="11"/>
      <c r="P94" s="12"/>
      <c r="Q94" s="12"/>
      <c r="R94" s="12"/>
      <c r="S94" s="12"/>
      <c r="T94" s="12"/>
      <c r="U94" s="12"/>
      <c r="V94" s="12"/>
      <c r="W94" s="12"/>
      <c r="X94" s="12"/>
      <c r="Y94" s="12"/>
      <c r="Z94" s="12"/>
      <c r="AG94" s="12"/>
      <c r="AH94" s="12"/>
      <c r="BB94" s="12"/>
      <c r="BC94" s="12"/>
      <c r="BD94" s="12"/>
      <c r="BE94" s="12"/>
      <c r="BF94" s="12"/>
      <c r="BG94" s="12"/>
      <c r="BH94" s="12"/>
    </row>
    <row r="95" spans="2:60" ht="32.25" customHeight="1" x14ac:dyDescent="0.35">
      <c r="C95" s="100" t="s">
        <v>140</v>
      </c>
      <c r="N95" s="11"/>
      <c r="P95" s="12"/>
      <c r="Q95" s="12"/>
      <c r="R95" s="12"/>
      <c r="S95" s="12"/>
      <c r="T95" s="12"/>
      <c r="U95" s="12"/>
      <c r="V95" s="12"/>
      <c r="W95" s="12"/>
      <c r="X95" s="12"/>
      <c r="Y95" s="12"/>
      <c r="Z95" s="12"/>
      <c r="AG95" s="12"/>
      <c r="AH95" s="12"/>
      <c r="BB95" s="12"/>
      <c r="BC95" s="12"/>
      <c r="BD95" s="12"/>
      <c r="BE95" s="12"/>
      <c r="BF95" s="12"/>
      <c r="BG95" s="12"/>
      <c r="BH95" s="12"/>
    </row>
    <row r="96" spans="2:60" ht="32.25" customHeight="1" x14ac:dyDescent="0.35">
      <c r="C96" s="295" t="s">
        <v>156</v>
      </c>
      <c r="D96" s="295"/>
      <c r="E96" s="295"/>
      <c r="F96" s="295"/>
      <c r="G96" s="295"/>
      <c r="H96" s="295"/>
      <c r="I96" s="295"/>
      <c r="J96" s="295"/>
      <c r="K96" s="295"/>
      <c r="L96" s="295"/>
      <c r="M96" s="295"/>
      <c r="N96" s="295"/>
      <c r="O96" s="295"/>
      <c r="P96" s="12"/>
      <c r="Q96" s="12"/>
      <c r="R96" s="12"/>
      <c r="S96" s="12"/>
      <c r="T96" s="12"/>
      <c r="U96" s="12"/>
      <c r="V96" s="12"/>
      <c r="W96" s="12"/>
      <c r="X96" s="12"/>
      <c r="Y96" s="12"/>
      <c r="Z96" s="12"/>
      <c r="AG96" s="12"/>
      <c r="AH96" s="12"/>
      <c r="BB96" s="12"/>
      <c r="BC96" s="12"/>
      <c r="BD96" s="12"/>
      <c r="BE96" s="12"/>
      <c r="BF96" s="12"/>
      <c r="BG96" s="12"/>
      <c r="BH96" s="12"/>
    </row>
    <row r="97" spans="3:60" ht="32.25" customHeight="1" x14ac:dyDescent="0.35">
      <c r="C97" s="100" t="s">
        <v>145</v>
      </c>
      <c r="N97" s="11"/>
      <c r="P97" s="12"/>
      <c r="Q97" s="12"/>
      <c r="R97" s="12"/>
      <c r="S97" s="12"/>
      <c r="T97" s="12"/>
      <c r="U97" s="12"/>
      <c r="V97" s="12"/>
      <c r="W97" s="12"/>
      <c r="X97" s="12"/>
      <c r="Y97" s="12"/>
      <c r="Z97" s="12"/>
      <c r="AG97" s="12"/>
      <c r="AH97" s="12"/>
      <c r="BA97" s="12"/>
      <c r="BB97" s="12"/>
      <c r="BC97" s="12"/>
      <c r="BD97" s="12"/>
      <c r="BE97" s="12"/>
      <c r="BF97" s="12"/>
      <c r="BG97" s="12"/>
      <c r="BH97" s="12"/>
    </row>
    <row r="98" spans="3:60" ht="32.25" customHeight="1" x14ac:dyDescent="0.35">
      <c r="C98" s="99" t="s">
        <v>157</v>
      </c>
      <c r="N98" s="11"/>
      <c r="P98" s="12"/>
      <c r="Q98" s="12"/>
      <c r="R98" s="12"/>
      <c r="S98" s="12"/>
      <c r="T98" s="12"/>
      <c r="U98" s="12"/>
      <c r="V98" s="12"/>
      <c r="W98" s="12"/>
      <c r="X98" s="12"/>
      <c r="Y98" s="12"/>
      <c r="Z98" s="12"/>
      <c r="AG98" s="12"/>
      <c r="AH98" s="12"/>
      <c r="BA98" s="12"/>
      <c r="BB98" s="12"/>
      <c r="BC98" s="12"/>
      <c r="BD98" s="12"/>
      <c r="BE98" s="12"/>
      <c r="BF98" s="12"/>
      <c r="BG98" s="12"/>
      <c r="BH98" s="12"/>
    </row>
    <row r="99" spans="3:60" ht="32.25" customHeight="1" x14ac:dyDescent="0.35">
      <c r="C99" s="101" t="s">
        <v>158</v>
      </c>
      <c r="N99" s="11"/>
      <c r="P99" s="12"/>
      <c r="Q99" s="12"/>
      <c r="R99" s="12"/>
      <c r="S99" s="12"/>
      <c r="T99" s="12"/>
      <c r="U99" s="12"/>
      <c r="V99" s="12"/>
      <c r="W99" s="12"/>
      <c r="X99" s="12"/>
      <c r="Y99" s="12"/>
      <c r="Z99" s="12"/>
      <c r="AG99" s="12"/>
      <c r="AH99" s="12"/>
      <c r="BA99" s="12"/>
      <c r="BB99" s="12"/>
      <c r="BC99" s="12"/>
      <c r="BD99" s="12"/>
      <c r="BE99" s="12"/>
      <c r="BF99" s="12"/>
      <c r="BG99" s="12"/>
      <c r="BH99" s="12"/>
    </row>
    <row r="100" spans="3:60" ht="32.25" customHeight="1" x14ac:dyDescent="0.35">
      <c r="C100" s="101" t="s">
        <v>169</v>
      </c>
      <c r="N100" s="11"/>
      <c r="P100" s="12"/>
      <c r="Q100" s="12"/>
      <c r="R100" s="12"/>
      <c r="S100" s="12"/>
      <c r="T100" s="12"/>
      <c r="U100" s="12"/>
      <c r="V100" s="12"/>
      <c r="W100" s="12"/>
      <c r="X100" s="12"/>
      <c r="Y100" s="12"/>
      <c r="Z100" s="12"/>
      <c r="AG100" s="12"/>
      <c r="AH100" s="12"/>
      <c r="BA100" s="12"/>
      <c r="BB100" s="12"/>
      <c r="BC100" s="12"/>
      <c r="BD100" s="12"/>
      <c r="BE100" s="12"/>
      <c r="BF100" s="12"/>
      <c r="BG100" s="12"/>
      <c r="BH100" s="12"/>
    </row>
    <row r="101" spans="3:60" ht="32.25" customHeight="1" x14ac:dyDescent="0.35">
      <c r="C101" s="101" t="s">
        <v>159</v>
      </c>
      <c r="N101" s="11"/>
      <c r="P101" s="12"/>
      <c r="Q101" s="12"/>
      <c r="R101" s="12"/>
      <c r="S101" s="12"/>
      <c r="T101" s="12"/>
      <c r="U101" s="12"/>
      <c r="V101" s="12"/>
      <c r="W101" s="12"/>
      <c r="X101" s="12"/>
      <c r="Y101" s="12"/>
      <c r="Z101" s="12"/>
      <c r="AG101" s="12"/>
      <c r="AH101" s="12"/>
      <c r="BA101" s="12"/>
      <c r="BB101" s="12"/>
      <c r="BC101" s="12"/>
      <c r="BD101" s="12"/>
      <c r="BE101" s="12"/>
      <c r="BF101" s="12"/>
      <c r="BG101" s="12"/>
      <c r="BH101" s="12"/>
    </row>
    <row r="102" spans="3:60" ht="32.25" customHeight="1" x14ac:dyDescent="0.35">
      <c r="C102" s="102" t="s">
        <v>160</v>
      </c>
      <c r="N102" s="11"/>
      <c r="P102" s="12"/>
      <c r="Q102" s="12"/>
      <c r="R102" s="12"/>
      <c r="S102" s="12"/>
      <c r="T102" s="12"/>
      <c r="U102" s="12"/>
      <c r="V102" s="12"/>
      <c r="W102" s="12"/>
      <c r="X102" s="12"/>
      <c r="Y102" s="12"/>
      <c r="Z102" s="12"/>
      <c r="AG102" s="12"/>
      <c r="AH102" s="12"/>
      <c r="BA102" s="12"/>
      <c r="BB102" s="12"/>
      <c r="BC102" s="12"/>
      <c r="BD102" s="12"/>
      <c r="BE102" s="12"/>
      <c r="BF102" s="12"/>
      <c r="BG102" s="12"/>
      <c r="BH102" s="12"/>
    </row>
    <row r="103" spans="3:60" ht="32.25" customHeight="1" x14ac:dyDescent="0.65">
      <c r="C103" s="104" t="s">
        <v>161</v>
      </c>
      <c r="D103" s="105"/>
      <c r="E103" s="105"/>
      <c r="F103" s="105"/>
      <c r="G103" s="106"/>
      <c r="H103" s="106"/>
      <c r="I103" s="106"/>
      <c r="J103" s="106"/>
      <c r="K103" s="107"/>
      <c r="L103" s="107"/>
      <c r="M103" s="107"/>
      <c r="N103" s="107"/>
      <c r="O103" s="107"/>
      <c r="P103" s="108"/>
      <c r="Q103" s="108"/>
      <c r="R103" s="108"/>
      <c r="S103" s="108"/>
      <c r="T103" s="108"/>
      <c r="U103" s="108"/>
      <c r="V103" s="108"/>
      <c r="W103" s="108"/>
      <c r="X103" s="108"/>
      <c r="BA103" s="12"/>
      <c r="BB103" s="12"/>
      <c r="BC103" s="12"/>
      <c r="BD103" s="12"/>
      <c r="BE103" s="12"/>
      <c r="BF103" s="12"/>
      <c r="BG103" s="12"/>
      <c r="BH103" s="12"/>
    </row>
    <row r="104" spans="3:60" ht="32.25" customHeight="1" x14ac:dyDescent="0.65">
      <c r="C104" s="109" t="s">
        <v>170</v>
      </c>
      <c r="D104" s="105"/>
      <c r="E104" s="105"/>
      <c r="F104" s="105"/>
      <c r="G104" s="106"/>
      <c r="H104" s="106"/>
      <c r="I104" s="106"/>
      <c r="J104" s="106"/>
      <c r="K104" s="107"/>
      <c r="L104" s="107"/>
      <c r="M104" s="107"/>
      <c r="N104" s="107"/>
      <c r="O104" s="107"/>
      <c r="P104" s="108"/>
      <c r="Q104" s="108"/>
      <c r="R104" s="108"/>
      <c r="S104" s="108"/>
      <c r="T104" s="108"/>
      <c r="U104" s="108"/>
      <c r="V104" s="108"/>
      <c r="W104" s="108"/>
      <c r="X104" s="108"/>
      <c r="BA104" s="12"/>
      <c r="BB104" s="12"/>
      <c r="BC104" s="12"/>
      <c r="BD104" s="12"/>
      <c r="BE104" s="12"/>
      <c r="BF104" s="12"/>
      <c r="BG104" s="12"/>
      <c r="BH104" s="12"/>
    </row>
    <row r="105" spans="3:60" ht="32.25" customHeight="1" x14ac:dyDescent="0.35">
      <c r="C105" s="109" t="s">
        <v>162</v>
      </c>
      <c r="D105" s="105"/>
      <c r="E105" s="105"/>
      <c r="F105" s="105"/>
      <c r="G105" s="106"/>
      <c r="H105" s="106"/>
      <c r="I105" s="106"/>
      <c r="J105" s="106"/>
      <c r="K105" s="107"/>
      <c r="L105" s="107"/>
      <c r="M105" s="107"/>
      <c r="N105" s="107"/>
      <c r="O105" s="107"/>
      <c r="P105" s="108"/>
      <c r="Q105" s="108"/>
      <c r="R105" s="108"/>
      <c r="S105" s="108"/>
      <c r="T105" s="108"/>
      <c r="U105" s="108"/>
      <c r="V105" s="108"/>
      <c r="W105" s="108"/>
      <c r="X105" s="108"/>
      <c r="BA105" s="12"/>
      <c r="BB105" s="12"/>
      <c r="BC105" s="12"/>
      <c r="BD105" s="12"/>
      <c r="BE105" s="12"/>
      <c r="BF105" s="12"/>
      <c r="BG105" s="12"/>
      <c r="BH105" s="12"/>
    </row>
    <row r="106" spans="3:60" ht="32.25" customHeight="1" x14ac:dyDescent="0.35">
      <c r="C106" s="109" t="s">
        <v>163</v>
      </c>
      <c r="D106" s="105"/>
      <c r="E106" s="105"/>
      <c r="F106" s="105"/>
      <c r="G106" s="106"/>
      <c r="H106" s="106"/>
      <c r="I106" s="106"/>
      <c r="J106" s="106"/>
      <c r="K106" s="107"/>
      <c r="L106" s="107"/>
      <c r="M106" s="107"/>
      <c r="N106" s="107"/>
      <c r="O106" s="107"/>
      <c r="P106" s="108"/>
      <c r="Q106" s="108"/>
      <c r="R106" s="108"/>
      <c r="S106" s="108"/>
      <c r="T106" s="108"/>
      <c r="U106" s="108"/>
      <c r="V106" s="108"/>
      <c r="W106" s="108"/>
      <c r="X106" s="108"/>
      <c r="BA106" s="12"/>
      <c r="BB106" s="12"/>
      <c r="BC106" s="12"/>
      <c r="BD106" s="12"/>
      <c r="BE106" s="12"/>
      <c r="BF106" s="12"/>
      <c r="BG106" s="12"/>
      <c r="BH106" s="12"/>
    </row>
    <row r="107" spans="3:60" ht="32.25" customHeight="1" x14ac:dyDescent="0.35">
      <c r="C107" s="110" t="s">
        <v>164</v>
      </c>
      <c r="BA107" s="12"/>
      <c r="BB107" s="12"/>
      <c r="BC107" s="12"/>
      <c r="BD107" s="12"/>
      <c r="BE107" s="12"/>
      <c r="BF107" s="12"/>
      <c r="BG107" s="12"/>
      <c r="BH107" s="12"/>
    </row>
    <row r="108" spans="3:60" ht="32.25" customHeight="1" x14ac:dyDescent="0.35">
      <c r="C108" s="111"/>
      <c r="BA108" s="12"/>
      <c r="BB108" s="12"/>
      <c r="BC108" s="12"/>
      <c r="BD108" s="12"/>
      <c r="BE108" s="12"/>
      <c r="BF108" s="12"/>
      <c r="BG108" s="12"/>
      <c r="BH108" s="12"/>
    </row>
    <row r="109" spans="3:60" ht="32.25" customHeight="1" x14ac:dyDescent="0.35">
      <c r="BA109" s="12"/>
      <c r="BB109" s="12"/>
      <c r="BC109" s="12"/>
      <c r="BD109" s="12"/>
      <c r="BE109" s="12"/>
      <c r="BF109" s="12"/>
      <c r="BG109" s="12"/>
      <c r="BH109" s="12"/>
    </row>
    <row r="110" spans="3:60" ht="32.25" customHeight="1" x14ac:dyDescent="0.35">
      <c r="BA110" s="12"/>
      <c r="BB110" s="12"/>
      <c r="BC110" s="12"/>
      <c r="BD110" s="12"/>
      <c r="BE110" s="12"/>
      <c r="BF110" s="12"/>
      <c r="BG110" s="12"/>
      <c r="BH110" s="12"/>
    </row>
    <row r="111" spans="3:60" ht="32.25" customHeight="1" x14ac:dyDescent="0.35">
      <c r="BA111" s="12"/>
      <c r="BB111" s="12"/>
      <c r="BC111" s="12"/>
      <c r="BD111" s="12"/>
      <c r="BE111" s="12"/>
      <c r="BF111" s="12"/>
      <c r="BG111" s="12"/>
      <c r="BH111" s="12"/>
    </row>
    <row r="112" spans="3:60" ht="32.25" customHeight="1" x14ac:dyDescent="0.35">
      <c r="C112" s="12"/>
      <c r="D112" s="12"/>
      <c r="E112" s="12"/>
      <c r="F112" s="12"/>
      <c r="G112" s="12"/>
      <c r="H112" s="12"/>
      <c r="I112" s="12"/>
      <c r="J112" s="12"/>
      <c r="K112" s="12"/>
      <c r="L112" s="12"/>
      <c r="M112" s="12"/>
      <c r="N112" s="12"/>
      <c r="O112" s="12"/>
      <c r="P112" s="12"/>
      <c r="Q112" s="12"/>
      <c r="R112" s="12"/>
      <c r="S112" s="12"/>
      <c r="T112" s="12"/>
      <c r="U112" s="12"/>
      <c r="V112" s="12"/>
      <c r="W112" s="12"/>
      <c r="X112" s="12"/>
      <c r="Y112" s="12"/>
      <c r="Z112" s="12"/>
      <c r="AA112" s="12"/>
      <c r="AB112" s="12"/>
      <c r="AC112" s="12"/>
      <c r="AD112" s="12"/>
      <c r="AE112" s="12"/>
      <c r="AF112" s="12"/>
      <c r="AG112" s="12"/>
      <c r="AH112" s="12"/>
      <c r="AU112" s="12"/>
      <c r="AV112" s="12"/>
      <c r="AW112" s="12"/>
      <c r="AX112" s="12"/>
      <c r="AY112" s="12"/>
      <c r="AZ112" s="12"/>
      <c r="BA112" s="12"/>
      <c r="BB112" s="12"/>
      <c r="BC112" s="12"/>
      <c r="BD112" s="12"/>
      <c r="BE112" s="12"/>
      <c r="BF112" s="12"/>
      <c r="BG112" s="12"/>
      <c r="BH112" s="12"/>
    </row>
    <row r="113" s="12" customFormat="1" ht="32.25" customHeight="1" x14ac:dyDescent="0.35"/>
    <row r="114" s="12" customFormat="1" ht="32.25" customHeight="1" x14ac:dyDescent="0.35"/>
    <row r="115" s="12" customFormat="1" ht="32.25" customHeight="1" x14ac:dyDescent="0.35"/>
    <row r="116" s="12" customFormat="1" ht="32.25" customHeight="1" x14ac:dyDescent="0.35"/>
    <row r="117" s="12" customFormat="1" ht="32.25" customHeight="1" x14ac:dyDescent="0.35"/>
    <row r="118" s="12" customFormat="1" ht="32.25" customHeight="1" x14ac:dyDescent="0.35"/>
    <row r="119" s="12" customFormat="1" ht="32.25" customHeight="1" x14ac:dyDescent="0.35"/>
    <row r="120" s="12" customFormat="1" ht="32.25" customHeight="1" x14ac:dyDescent="0.35"/>
    <row r="121" s="12" customFormat="1" ht="32.25" customHeight="1" x14ac:dyDescent="0.35"/>
    <row r="122" s="12" customFormat="1" ht="32.25" customHeight="1" x14ac:dyDescent="0.35"/>
    <row r="123" s="12" customFormat="1" ht="32.25" customHeight="1" x14ac:dyDescent="0.35"/>
    <row r="124" s="12" customFormat="1" ht="32.25" customHeight="1" x14ac:dyDescent="0.35"/>
    <row r="125" s="12" customFormat="1" ht="32.25" customHeight="1" x14ac:dyDescent="0.35"/>
    <row r="126" s="12" customFormat="1" ht="32.25" customHeight="1" x14ac:dyDescent="0.35"/>
    <row r="127" s="12" customFormat="1" ht="32.25" customHeight="1" x14ac:dyDescent="0.35"/>
    <row r="128" s="12" customFormat="1" ht="32.25" customHeight="1" x14ac:dyDescent="0.35"/>
    <row r="129" s="12" customFormat="1" ht="32.25" customHeight="1" x14ac:dyDescent="0.35"/>
    <row r="130" s="12" customFormat="1" ht="32.25" customHeight="1" x14ac:dyDescent="0.35"/>
    <row r="131" s="12" customFormat="1" ht="32.25" customHeight="1" x14ac:dyDescent="0.35"/>
    <row r="132" s="12" customFormat="1" ht="32.25" customHeight="1" x14ac:dyDescent="0.35"/>
    <row r="133" s="12" customFormat="1" ht="32.25" customHeight="1" x14ac:dyDescent="0.35"/>
    <row r="134" s="12" customFormat="1" ht="32.25" customHeight="1" x14ac:dyDescent="0.35"/>
    <row r="135" s="12" customFormat="1" ht="32.25" customHeight="1" x14ac:dyDescent="0.35"/>
    <row r="136" s="12" customFormat="1" ht="32.25" customHeight="1" x14ac:dyDescent="0.35"/>
    <row r="137" s="12" customFormat="1" ht="32.25" customHeight="1" x14ac:dyDescent="0.35"/>
    <row r="138" s="12" customFormat="1" ht="32.25" customHeight="1" x14ac:dyDescent="0.35"/>
    <row r="139" s="12" customFormat="1" ht="32.25" customHeight="1" x14ac:dyDescent="0.35"/>
    <row r="140" s="12" customFormat="1" ht="32.25" customHeight="1" x14ac:dyDescent="0.35"/>
    <row r="141" s="12" customFormat="1" ht="32.25" customHeight="1" x14ac:dyDescent="0.35"/>
    <row r="142" s="12" customFormat="1" ht="32.25" customHeight="1" x14ac:dyDescent="0.35"/>
    <row r="143" s="12" customFormat="1" ht="32.25" customHeight="1" x14ac:dyDescent="0.35"/>
    <row r="144" s="12" customFormat="1" ht="32.25" customHeight="1" x14ac:dyDescent="0.35"/>
    <row r="145" s="12" customFormat="1" ht="32.25" customHeight="1" x14ac:dyDescent="0.35"/>
  </sheetData>
  <mergeCells count="70">
    <mergeCell ref="C85:D85"/>
    <mergeCell ref="C96:O96"/>
    <mergeCell ref="BG11:BG12"/>
    <mergeCell ref="BH11:BH12"/>
    <mergeCell ref="BI11:BI12"/>
    <mergeCell ref="AU11:AU12"/>
    <mergeCell ref="AV11:AV12"/>
    <mergeCell ref="AW11:AW12"/>
    <mergeCell ref="AX11:AX12"/>
    <mergeCell ref="AY11:AY12"/>
    <mergeCell ref="AZ11:AZ12"/>
    <mergeCell ref="AO9:AO11"/>
    <mergeCell ref="AP9:AP11"/>
    <mergeCell ref="AQ9:AQ11"/>
    <mergeCell ref="AR9:AR11"/>
    <mergeCell ref="AS9:AS11"/>
    <mergeCell ref="BJ11:BJ12"/>
    <mergeCell ref="BK11:BK12"/>
    <mergeCell ref="BL11:BL12"/>
    <mergeCell ref="BA11:BA12"/>
    <mergeCell ref="BB11:BB12"/>
    <mergeCell ref="BC11:BC12"/>
    <mergeCell ref="BD11:BD12"/>
    <mergeCell ref="BE11:BE12"/>
    <mergeCell ref="BF11:BF12"/>
    <mergeCell ref="AT9:AT11"/>
    <mergeCell ref="AI9:AI11"/>
    <mergeCell ref="AJ9:AJ11"/>
    <mergeCell ref="AK9:AK11"/>
    <mergeCell ref="AL9:AL11"/>
    <mergeCell ref="AM9:AM11"/>
    <mergeCell ref="AN9:AN11"/>
    <mergeCell ref="AH9:AH11"/>
    <mergeCell ref="T9:T11"/>
    <mergeCell ref="U9:U11"/>
    <mergeCell ref="V9:V11"/>
    <mergeCell ref="W9:W11"/>
    <mergeCell ref="X9:X11"/>
    <mergeCell ref="Y9:Y11"/>
    <mergeCell ref="Z9:Z11"/>
    <mergeCell ref="AA9:AD9"/>
    <mergeCell ref="AE9:AE11"/>
    <mergeCell ref="AF9:AF11"/>
    <mergeCell ref="AG9:AG11"/>
    <mergeCell ref="N9:N11"/>
    <mergeCell ref="O9:O11"/>
    <mergeCell ref="P9:P11"/>
    <mergeCell ref="Q9:Q11"/>
    <mergeCell ref="R9:R11"/>
    <mergeCell ref="I9:I11"/>
    <mergeCell ref="J9:J11"/>
    <mergeCell ref="K9:K11"/>
    <mergeCell ref="L9:L11"/>
    <mergeCell ref="M9:M11"/>
    <mergeCell ref="B4:AR4"/>
    <mergeCell ref="B7:B11"/>
    <mergeCell ref="C7:C11"/>
    <mergeCell ref="D7:AT7"/>
    <mergeCell ref="D8:D11"/>
    <mergeCell ref="E8:F8"/>
    <mergeCell ref="G8:N8"/>
    <mergeCell ref="O8:P8"/>
    <mergeCell ref="Q8:W8"/>
    <mergeCell ref="X8:Z8"/>
    <mergeCell ref="S9:S11"/>
    <mergeCell ref="AA8:AS8"/>
    <mergeCell ref="E9:E11"/>
    <mergeCell ref="F9:F11"/>
    <mergeCell ref="G9:G11"/>
    <mergeCell ref="H9:H11"/>
  </mergeCells>
  <dataValidations count="1">
    <dataValidation type="list" allowBlank="1" showInputMessage="1" showErrorMessage="1" sqref="T5">
      <formula1>$HO$4:$HO$15</formula1>
    </dataValidation>
  </dataValidations>
  <pageMargins left="0.25" right="0.25" top="0.25" bottom="0.25" header="0.23622047244094499" footer="0.15748031496063"/>
  <pageSetup paperSize="9" scale="25" fitToWidth="0" fitToHeight="0" orientation="landscape" r:id="rId1"/>
  <headerFooter alignWithMargins="0">
    <oddFooter>Page &amp;P</oddFooter>
  </headerFooter>
  <rowBreaks count="1" manualBreakCount="1">
    <brk id="47" min="1" max="39" man="1"/>
  </rowBreak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O145"/>
  <sheetViews>
    <sheetView topLeftCell="B1" zoomScale="60" zoomScaleNormal="60" workbookViewId="0">
      <selection activeCell="E13" sqref="E13"/>
    </sheetView>
  </sheetViews>
  <sheetFormatPr defaultRowHeight="12.75" customHeight="1" x14ac:dyDescent="0.35"/>
  <cols>
    <col min="1" max="1" width="3.42578125" style="12" hidden="1" customWidth="1"/>
    <col min="2" max="2" width="11.28515625" style="12" customWidth="1"/>
    <col min="3" max="3" width="47.5703125" style="8" customWidth="1"/>
    <col min="4" max="4" width="17" style="9" customWidth="1"/>
    <col min="5" max="5" width="14.140625" style="9" customWidth="1"/>
    <col min="6" max="6" width="13" style="9" customWidth="1"/>
    <col min="7" max="7" width="13.140625" style="7" customWidth="1"/>
    <col min="8" max="8" width="13.5703125" style="7" customWidth="1"/>
    <col min="9" max="9" width="13" style="7" customWidth="1"/>
    <col min="10" max="10" width="12.7109375" style="7" customWidth="1"/>
    <col min="11" max="12" width="13" style="10" customWidth="1"/>
    <col min="13" max="13" width="15.7109375" style="10" customWidth="1"/>
    <col min="14" max="14" width="13.7109375" style="10" customWidth="1"/>
    <col min="15" max="15" width="14.140625" style="10" customWidth="1"/>
    <col min="16" max="16" width="14" style="11" customWidth="1"/>
    <col min="17" max="17" width="13.140625" style="11" customWidth="1"/>
    <col min="18" max="18" width="9.5703125" style="11" customWidth="1"/>
    <col min="19" max="19" width="12.42578125" style="11" customWidth="1"/>
    <col min="20" max="20" width="15.85546875" style="11" customWidth="1"/>
    <col min="21" max="21" width="14" style="11" customWidth="1"/>
    <col min="22" max="22" width="11.7109375" style="11" customWidth="1"/>
    <col min="23" max="23" width="11.5703125" style="11" customWidth="1"/>
    <col min="24" max="24" width="19.85546875" style="11" customWidth="1"/>
    <col min="25" max="25" width="17.140625" style="11" customWidth="1"/>
    <col min="26" max="26" width="10.140625" style="11" customWidth="1"/>
    <col min="27" max="27" width="11.140625" style="11" customWidth="1"/>
    <col min="28" max="28" width="9.28515625" style="11" customWidth="1"/>
    <col min="29" max="29" width="10.85546875" style="11" customWidth="1"/>
    <col min="30" max="30" width="9.42578125" style="11" customWidth="1"/>
    <col min="31" max="31" width="10.5703125" style="11" customWidth="1"/>
    <col min="32" max="32" width="9.5703125" style="11" customWidth="1"/>
    <col min="33" max="33" width="9.140625" style="11" customWidth="1"/>
    <col min="34" max="34" width="11.5703125" style="11" customWidth="1"/>
    <col min="35" max="35" width="8.42578125" style="12" customWidth="1"/>
    <col min="36" max="36" width="9.85546875" style="12" customWidth="1"/>
    <col min="37" max="37" width="9.28515625" style="12" customWidth="1"/>
    <col min="38" max="38" width="8.5703125" style="12" customWidth="1"/>
    <col min="39" max="39" width="9.42578125" style="12" customWidth="1"/>
    <col min="40" max="40" width="9.28515625" style="12" customWidth="1"/>
    <col min="41" max="41" width="10.140625" style="12" customWidth="1"/>
    <col min="42" max="42" width="9.28515625" style="12" customWidth="1"/>
    <col min="43" max="43" width="11.85546875" style="12" customWidth="1"/>
    <col min="44" max="44" width="8.7109375" style="12" customWidth="1"/>
    <col min="45" max="45" width="14.140625" style="12" customWidth="1"/>
    <col min="46" max="46" width="15.140625" style="12" hidden="1" customWidth="1"/>
    <col min="47" max="60" width="12.140625" style="90" customWidth="1"/>
    <col min="61" max="65" width="12.140625" style="12" customWidth="1"/>
    <col min="66" max="82" width="26.140625" style="12" customWidth="1"/>
    <col min="83" max="222" width="9.140625" style="12"/>
    <col min="223" max="223" width="13.42578125" style="12" customWidth="1"/>
    <col min="224" max="264" width="9.140625" style="12"/>
    <col min="265" max="265" width="0" style="12" hidden="1" customWidth="1"/>
    <col min="266" max="266" width="15.5703125" style="12" customWidth="1"/>
    <col min="267" max="267" width="55.140625" style="12" customWidth="1"/>
    <col min="268" max="268" width="15.5703125" style="12" customWidth="1"/>
    <col min="269" max="270" width="13" style="12" customWidth="1"/>
    <col min="271" max="272" width="13.140625" style="12" customWidth="1"/>
    <col min="273" max="273" width="10.5703125" style="12" customWidth="1"/>
    <col min="274" max="274" width="12.42578125" style="12" customWidth="1"/>
    <col min="275" max="275" width="11.5703125" style="12" customWidth="1"/>
    <col min="276" max="276" width="12.28515625" style="12" customWidth="1"/>
    <col min="277" max="277" width="12.7109375" style="12" customWidth="1"/>
    <col min="278" max="278" width="12.5703125" style="12" customWidth="1"/>
    <col min="279" max="279" width="13.140625" style="12" customWidth="1"/>
    <col min="280" max="280" width="13.42578125" style="12" customWidth="1"/>
    <col min="281" max="281" width="10.28515625" style="12" customWidth="1"/>
    <col min="282" max="282" width="14.28515625" style="12" customWidth="1"/>
    <col min="283" max="283" width="12.85546875" style="12" customWidth="1"/>
    <col min="284" max="284" width="12" style="12" customWidth="1"/>
    <col min="285" max="285" width="16.28515625" style="12" customWidth="1"/>
    <col min="286" max="286" width="14.5703125" style="12" customWidth="1"/>
    <col min="287" max="287" width="16.85546875" style="12" customWidth="1"/>
    <col min="288" max="288" width="11.140625" style="12" customWidth="1"/>
    <col min="289" max="289" width="10.42578125" style="12" customWidth="1"/>
    <col min="290" max="290" width="10.85546875" style="12" customWidth="1"/>
    <col min="291" max="291" width="10.140625" style="12" customWidth="1"/>
    <col min="292" max="292" width="12.85546875" style="12" customWidth="1"/>
    <col min="293" max="294" width="11" style="12" customWidth="1"/>
    <col min="295" max="295" width="11.5703125" style="12" customWidth="1"/>
    <col min="296" max="296" width="11.28515625" style="12" customWidth="1"/>
    <col min="297" max="297" width="10.140625" style="12" customWidth="1"/>
    <col min="298" max="299" width="11.85546875" style="12" customWidth="1"/>
    <col min="300" max="300" width="12.28515625" style="12" customWidth="1"/>
    <col min="301" max="301" width="12.7109375" style="12" customWidth="1"/>
    <col min="302" max="302" width="15.140625" style="12" customWidth="1"/>
    <col min="303" max="303" width="10" style="12" customWidth="1"/>
    <col min="304" max="314" width="7.85546875" style="12" customWidth="1"/>
    <col min="315" max="315" width="9.140625" style="12" customWidth="1"/>
    <col min="316" max="316" width="8.28515625" style="12" customWidth="1"/>
    <col min="317" max="317" width="10.140625" style="12" customWidth="1"/>
    <col min="318" max="318" width="9.140625" style="12"/>
    <col min="319" max="319" width="11.85546875" style="12" customWidth="1"/>
    <col min="320" max="320" width="14.28515625" style="12" customWidth="1"/>
    <col min="321" max="520" width="9.140625" style="12"/>
    <col min="521" max="521" width="0" style="12" hidden="1" customWidth="1"/>
    <col min="522" max="522" width="15.5703125" style="12" customWidth="1"/>
    <col min="523" max="523" width="55.140625" style="12" customWidth="1"/>
    <col min="524" max="524" width="15.5703125" style="12" customWidth="1"/>
    <col min="525" max="526" width="13" style="12" customWidth="1"/>
    <col min="527" max="528" width="13.140625" style="12" customWidth="1"/>
    <col min="529" max="529" width="10.5703125" style="12" customWidth="1"/>
    <col min="530" max="530" width="12.42578125" style="12" customWidth="1"/>
    <col min="531" max="531" width="11.5703125" style="12" customWidth="1"/>
    <col min="532" max="532" width="12.28515625" style="12" customWidth="1"/>
    <col min="533" max="533" width="12.7109375" style="12" customWidth="1"/>
    <col min="534" max="534" width="12.5703125" style="12" customWidth="1"/>
    <col min="535" max="535" width="13.140625" style="12" customWidth="1"/>
    <col min="536" max="536" width="13.42578125" style="12" customWidth="1"/>
    <col min="537" max="537" width="10.28515625" style="12" customWidth="1"/>
    <col min="538" max="538" width="14.28515625" style="12" customWidth="1"/>
    <col min="539" max="539" width="12.85546875" style="12" customWidth="1"/>
    <col min="540" max="540" width="12" style="12" customWidth="1"/>
    <col min="541" max="541" width="16.28515625" style="12" customWidth="1"/>
    <col min="542" max="542" width="14.5703125" style="12" customWidth="1"/>
    <col min="543" max="543" width="16.85546875" style="12" customWidth="1"/>
    <col min="544" max="544" width="11.140625" style="12" customWidth="1"/>
    <col min="545" max="545" width="10.42578125" style="12" customWidth="1"/>
    <col min="546" max="546" width="10.85546875" style="12" customWidth="1"/>
    <col min="547" max="547" width="10.140625" style="12" customWidth="1"/>
    <col min="548" max="548" width="12.85546875" style="12" customWidth="1"/>
    <col min="549" max="550" width="11" style="12" customWidth="1"/>
    <col min="551" max="551" width="11.5703125" style="12" customWidth="1"/>
    <col min="552" max="552" width="11.28515625" style="12" customWidth="1"/>
    <col min="553" max="553" width="10.140625" style="12" customWidth="1"/>
    <col min="554" max="555" width="11.85546875" style="12" customWidth="1"/>
    <col min="556" max="556" width="12.28515625" style="12" customWidth="1"/>
    <col min="557" max="557" width="12.7109375" style="12" customWidth="1"/>
    <col min="558" max="558" width="15.140625" style="12" customWidth="1"/>
    <col min="559" max="559" width="10" style="12" customWidth="1"/>
    <col min="560" max="570" width="7.85546875" style="12" customWidth="1"/>
    <col min="571" max="571" width="9.140625" style="12" customWidth="1"/>
    <col min="572" max="572" width="8.28515625" style="12" customWidth="1"/>
    <col min="573" max="573" width="10.140625" style="12" customWidth="1"/>
    <col min="574" max="574" width="9.140625" style="12"/>
    <col min="575" max="575" width="11.85546875" style="12" customWidth="1"/>
    <col min="576" max="576" width="14.28515625" style="12" customWidth="1"/>
    <col min="577" max="776" width="9.140625" style="12"/>
    <col min="777" max="777" width="0" style="12" hidden="1" customWidth="1"/>
    <col min="778" max="778" width="15.5703125" style="12" customWidth="1"/>
    <col min="779" max="779" width="55.140625" style="12" customWidth="1"/>
    <col min="780" max="780" width="15.5703125" style="12" customWidth="1"/>
    <col min="781" max="782" width="13" style="12" customWidth="1"/>
    <col min="783" max="784" width="13.140625" style="12" customWidth="1"/>
    <col min="785" max="785" width="10.5703125" style="12" customWidth="1"/>
    <col min="786" max="786" width="12.42578125" style="12" customWidth="1"/>
    <col min="787" max="787" width="11.5703125" style="12" customWidth="1"/>
    <col min="788" max="788" width="12.28515625" style="12" customWidth="1"/>
    <col min="789" max="789" width="12.7109375" style="12" customWidth="1"/>
    <col min="790" max="790" width="12.5703125" style="12" customWidth="1"/>
    <col min="791" max="791" width="13.140625" style="12" customWidth="1"/>
    <col min="792" max="792" width="13.42578125" style="12" customWidth="1"/>
    <col min="793" max="793" width="10.28515625" style="12" customWidth="1"/>
    <col min="794" max="794" width="14.28515625" style="12" customWidth="1"/>
    <col min="795" max="795" width="12.85546875" style="12" customWidth="1"/>
    <col min="796" max="796" width="12" style="12" customWidth="1"/>
    <col min="797" max="797" width="16.28515625" style="12" customWidth="1"/>
    <col min="798" max="798" width="14.5703125" style="12" customWidth="1"/>
    <col min="799" max="799" width="16.85546875" style="12" customWidth="1"/>
    <col min="800" max="800" width="11.140625" style="12" customWidth="1"/>
    <col min="801" max="801" width="10.42578125" style="12" customWidth="1"/>
    <col min="802" max="802" width="10.85546875" style="12" customWidth="1"/>
    <col min="803" max="803" width="10.140625" style="12" customWidth="1"/>
    <col min="804" max="804" width="12.85546875" style="12" customWidth="1"/>
    <col min="805" max="806" width="11" style="12" customWidth="1"/>
    <col min="807" max="807" width="11.5703125" style="12" customWidth="1"/>
    <col min="808" max="808" width="11.28515625" style="12" customWidth="1"/>
    <col min="809" max="809" width="10.140625" style="12" customWidth="1"/>
    <col min="810" max="811" width="11.85546875" style="12" customWidth="1"/>
    <col min="812" max="812" width="12.28515625" style="12" customWidth="1"/>
    <col min="813" max="813" width="12.7109375" style="12" customWidth="1"/>
    <col min="814" max="814" width="15.140625" style="12" customWidth="1"/>
    <col min="815" max="815" width="10" style="12" customWidth="1"/>
    <col min="816" max="826" width="7.85546875" style="12" customWidth="1"/>
    <col min="827" max="827" width="9.140625" style="12" customWidth="1"/>
    <col min="828" max="828" width="8.28515625" style="12" customWidth="1"/>
    <col min="829" max="829" width="10.140625" style="12" customWidth="1"/>
    <col min="830" max="830" width="9.140625" style="12"/>
    <col min="831" max="831" width="11.85546875" style="12" customWidth="1"/>
    <col min="832" max="832" width="14.28515625" style="12" customWidth="1"/>
    <col min="833" max="1032" width="9.140625" style="12"/>
    <col min="1033" max="1033" width="0" style="12" hidden="1" customWidth="1"/>
    <col min="1034" max="1034" width="15.5703125" style="12" customWidth="1"/>
    <col min="1035" max="1035" width="55.140625" style="12" customWidth="1"/>
    <col min="1036" max="1036" width="15.5703125" style="12" customWidth="1"/>
    <col min="1037" max="1038" width="13" style="12" customWidth="1"/>
    <col min="1039" max="1040" width="13.140625" style="12" customWidth="1"/>
    <col min="1041" max="1041" width="10.5703125" style="12" customWidth="1"/>
    <col min="1042" max="1042" width="12.42578125" style="12" customWidth="1"/>
    <col min="1043" max="1043" width="11.5703125" style="12" customWidth="1"/>
    <col min="1044" max="1044" width="12.28515625" style="12" customWidth="1"/>
    <col min="1045" max="1045" width="12.7109375" style="12" customWidth="1"/>
    <col min="1046" max="1046" width="12.5703125" style="12" customWidth="1"/>
    <col min="1047" max="1047" width="13.140625" style="12" customWidth="1"/>
    <col min="1048" max="1048" width="13.42578125" style="12" customWidth="1"/>
    <col min="1049" max="1049" width="10.28515625" style="12" customWidth="1"/>
    <col min="1050" max="1050" width="14.28515625" style="12" customWidth="1"/>
    <col min="1051" max="1051" width="12.85546875" style="12" customWidth="1"/>
    <col min="1052" max="1052" width="12" style="12" customWidth="1"/>
    <col min="1053" max="1053" width="16.28515625" style="12" customWidth="1"/>
    <col min="1054" max="1054" width="14.5703125" style="12" customWidth="1"/>
    <col min="1055" max="1055" width="16.85546875" style="12" customWidth="1"/>
    <col min="1056" max="1056" width="11.140625" style="12" customWidth="1"/>
    <col min="1057" max="1057" width="10.42578125" style="12" customWidth="1"/>
    <col min="1058" max="1058" width="10.85546875" style="12" customWidth="1"/>
    <col min="1059" max="1059" width="10.140625" style="12" customWidth="1"/>
    <col min="1060" max="1060" width="12.85546875" style="12" customWidth="1"/>
    <col min="1061" max="1062" width="11" style="12" customWidth="1"/>
    <col min="1063" max="1063" width="11.5703125" style="12" customWidth="1"/>
    <col min="1064" max="1064" width="11.28515625" style="12" customWidth="1"/>
    <col min="1065" max="1065" width="10.140625" style="12" customWidth="1"/>
    <col min="1066" max="1067" width="11.85546875" style="12" customWidth="1"/>
    <col min="1068" max="1068" width="12.28515625" style="12" customWidth="1"/>
    <col min="1069" max="1069" width="12.7109375" style="12" customWidth="1"/>
    <col min="1070" max="1070" width="15.140625" style="12" customWidth="1"/>
    <col min="1071" max="1071" width="10" style="12" customWidth="1"/>
    <col min="1072" max="1082" width="7.85546875" style="12" customWidth="1"/>
    <col min="1083" max="1083" width="9.140625" style="12" customWidth="1"/>
    <col min="1084" max="1084" width="8.28515625" style="12" customWidth="1"/>
    <col min="1085" max="1085" width="10.140625" style="12" customWidth="1"/>
    <col min="1086" max="1086" width="9.140625" style="12"/>
    <col min="1087" max="1087" width="11.85546875" style="12" customWidth="1"/>
    <col min="1088" max="1088" width="14.28515625" style="12" customWidth="1"/>
    <col min="1089" max="1288" width="9.140625" style="12"/>
    <col min="1289" max="1289" width="0" style="12" hidden="1" customWidth="1"/>
    <col min="1290" max="1290" width="15.5703125" style="12" customWidth="1"/>
    <col min="1291" max="1291" width="55.140625" style="12" customWidth="1"/>
    <col min="1292" max="1292" width="15.5703125" style="12" customWidth="1"/>
    <col min="1293" max="1294" width="13" style="12" customWidth="1"/>
    <col min="1295" max="1296" width="13.140625" style="12" customWidth="1"/>
    <col min="1297" max="1297" width="10.5703125" style="12" customWidth="1"/>
    <col min="1298" max="1298" width="12.42578125" style="12" customWidth="1"/>
    <col min="1299" max="1299" width="11.5703125" style="12" customWidth="1"/>
    <col min="1300" max="1300" width="12.28515625" style="12" customWidth="1"/>
    <col min="1301" max="1301" width="12.7109375" style="12" customWidth="1"/>
    <col min="1302" max="1302" width="12.5703125" style="12" customWidth="1"/>
    <col min="1303" max="1303" width="13.140625" style="12" customWidth="1"/>
    <col min="1304" max="1304" width="13.42578125" style="12" customWidth="1"/>
    <col min="1305" max="1305" width="10.28515625" style="12" customWidth="1"/>
    <col min="1306" max="1306" width="14.28515625" style="12" customWidth="1"/>
    <col min="1307" max="1307" width="12.85546875" style="12" customWidth="1"/>
    <col min="1308" max="1308" width="12" style="12" customWidth="1"/>
    <col min="1309" max="1309" width="16.28515625" style="12" customWidth="1"/>
    <col min="1310" max="1310" width="14.5703125" style="12" customWidth="1"/>
    <col min="1311" max="1311" width="16.85546875" style="12" customWidth="1"/>
    <col min="1312" max="1312" width="11.140625" style="12" customWidth="1"/>
    <col min="1313" max="1313" width="10.42578125" style="12" customWidth="1"/>
    <col min="1314" max="1314" width="10.85546875" style="12" customWidth="1"/>
    <col min="1315" max="1315" width="10.140625" style="12" customWidth="1"/>
    <col min="1316" max="1316" width="12.85546875" style="12" customWidth="1"/>
    <col min="1317" max="1318" width="11" style="12" customWidth="1"/>
    <col min="1319" max="1319" width="11.5703125" style="12" customWidth="1"/>
    <col min="1320" max="1320" width="11.28515625" style="12" customWidth="1"/>
    <col min="1321" max="1321" width="10.140625" style="12" customWidth="1"/>
    <col min="1322" max="1323" width="11.85546875" style="12" customWidth="1"/>
    <col min="1324" max="1324" width="12.28515625" style="12" customWidth="1"/>
    <col min="1325" max="1325" width="12.7109375" style="12" customWidth="1"/>
    <col min="1326" max="1326" width="15.140625" style="12" customWidth="1"/>
    <col min="1327" max="1327" width="10" style="12" customWidth="1"/>
    <col min="1328" max="1338" width="7.85546875" style="12" customWidth="1"/>
    <col min="1339" max="1339" width="9.140625" style="12" customWidth="1"/>
    <col min="1340" max="1340" width="8.28515625" style="12" customWidth="1"/>
    <col min="1341" max="1341" width="10.140625" style="12" customWidth="1"/>
    <col min="1342" max="1342" width="9.140625" style="12"/>
    <col min="1343" max="1343" width="11.85546875" style="12" customWidth="1"/>
    <col min="1344" max="1344" width="14.28515625" style="12" customWidth="1"/>
    <col min="1345" max="1544" width="9.140625" style="12"/>
    <col min="1545" max="1545" width="0" style="12" hidden="1" customWidth="1"/>
    <col min="1546" max="1546" width="15.5703125" style="12" customWidth="1"/>
    <col min="1547" max="1547" width="55.140625" style="12" customWidth="1"/>
    <col min="1548" max="1548" width="15.5703125" style="12" customWidth="1"/>
    <col min="1549" max="1550" width="13" style="12" customWidth="1"/>
    <col min="1551" max="1552" width="13.140625" style="12" customWidth="1"/>
    <col min="1553" max="1553" width="10.5703125" style="12" customWidth="1"/>
    <col min="1554" max="1554" width="12.42578125" style="12" customWidth="1"/>
    <col min="1555" max="1555" width="11.5703125" style="12" customWidth="1"/>
    <col min="1556" max="1556" width="12.28515625" style="12" customWidth="1"/>
    <col min="1557" max="1557" width="12.7109375" style="12" customWidth="1"/>
    <col min="1558" max="1558" width="12.5703125" style="12" customWidth="1"/>
    <col min="1559" max="1559" width="13.140625" style="12" customWidth="1"/>
    <col min="1560" max="1560" width="13.42578125" style="12" customWidth="1"/>
    <col min="1561" max="1561" width="10.28515625" style="12" customWidth="1"/>
    <col min="1562" max="1562" width="14.28515625" style="12" customWidth="1"/>
    <col min="1563" max="1563" width="12.85546875" style="12" customWidth="1"/>
    <col min="1564" max="1564" width="12" style="12" customWidth="1"/>
    <col min="1565" max="1565" width="16.28515625" style="12" customWidth="1"/>
    <col min="1566" max="1566" width="14.5703125" style="12" customWidth="1"/>
    <col min="1567" max="1567" width="16.85546875" style="12" customWidth="1"/>
    <col min="1568" max="1568" width="11.140625" style="12" customWidth="1"/>
    <col min="1569" max="1569" width="10.42578125" style="12" customWidth="1"/>
    <col min="1570" max="1570" width="10.85546875" style="12" customWidth="1"/>
    <col min="1571" max="1571" width="10.140625" style="12" customWidth="1"/>
    <col min="1572" max="1572" width="12.85546875" style="12" customWidth="1"/>
    <col min="1573" max="1574" width="11" style="12" customWidth="1"/>
    <col min="1575" max="1575" width="11.5703125" style="12" customWidth="1"/>
    <col min="1576" max="1576" width="11.28515625" style="12" customWidth="1"/>
    <col min="1577" max="1577" width="10.140625" style="12" customWidth="1"/>
    <col min="1578" max="1579" width="11.85546875" style="12" customWidth="1"/>
    <col min="1580" max="1580" width="12.28515625" style="12" customWidth="1"/>
    <col min="1581" max="1581" width="12.7109375" style="12" customWidth="1"/>
    <col min="1582" max="1582" width="15.140625" style="12" customWidth="1"/>
    <col min="1583" max="1583" width="10" style="12" customWidth="1"/>
    <col min="1584" max="1594" width="7.85546875" style="12" customWidth="1"/>
    <col min="1595" max="1595" width="9.140625" style="12" customWidth="1"/>
    <col min="1596" max="1596" width="8.28515625" style="12" customWidth="1"/>
    <col min="1597" max="1597" width="10.140625" style="12" customWidth="1"/>
    <col min="1598" max="1598" width="9.140625" style="12"/>
    <col min="1599" max="1599" width="11.85546875" style="12" customWidth="1"/>
    <col min="1600" max="1600" width="14.28515625" style="12" customWidth="1"/>
    <col min="1601" max="1800" width="9.140625" style="12"/>
    <col min="1801" max="1801" width="0" style="12" hidden="1" customWidth="1"/>
    <col min="1802" max="1802" width="15.5703125" style="12" customWidth="1"/>
    <col min="1803" max="1803" width="55.140625" style="12" customWidth="1"/>
    <col min="1804" max="1804" width="15.5703125" style="12" customWidth="1"/>
    <col min="1805" max="1806" width="13" style="12" customWidth="1"/>
    <col min="1807" max="1808" width="13.140625" style="12" customWidth="1"/>
    <col min="1809" max="1809" width="10.5703125" style="12" customWidth="1"/>
    <col min="1810" max="1810" width="12.42578125" style="12" customWidth="1"/>
    <col min="1811" max="1811" width="11.5703125" style="12" customWidth="1"/>
    <col min="1812" max="1812" width="12.28515625" style="12" customWidth="1"/>
    <col min="1813" max="1813" width="12.7109375" style="12" customWidth="1"/>
    <col min="1814" max="1814" width="12.5703125" style="12" customWidth="1"/>
    <col min="1815" max="1815" width="13.140625" style="12" customWidth="1"/>
    <col min="1816" max="1816" width="13.42578125" style="12" customWidth="1"/>
    <col min="1817" max="1817" width="10.28515625" style="12" customWidth="1"/>
    <col min="1818" max="1818" width="14.28515625" style="12" customWidth="1"/>
    <col min="1819" max="1819" width="12.85546875" style="12" customWidth="1"/>
    <col min="1820" max="1820" width="12" style="12" customWidth="1"/>
    <col min="1821" max="1821" width="16.28515625" style="12" customWidth="1"/>
    <col min="1822" max="1822" width="14.5703125" style="12" customWidth="1"/>
    <col min="1823" max="1823" width="16.85546875" style="12" customWidth="1"/>
    <col min="1824" max="1824" width="11.140625" style="12" customWidth="1"/>
    <col min="1825" max="1825" width="10.42578125" style="12" customWidth="1"/>
    <col min="1826" max="1826" width="10.85546875" style="12" customWidth="1"/>
    <col min="1827" max="1827" width="10.140625" style="12" customWidth="1"/>
    <col min="1828" max="1828" width="12.85546875" style="12" customWidth="1"/>
    <col min="1829" max="1830" width="11" style="12" customWidth="1"/>
    <col min="1831" max="1831" width="11.5703125" style="12" customWidth="1"/>
    <col min="1832" max="1832" width="11.28515625" style="12" customWidth="1"/>
    <col min="1833" max="1833" width="10.140625" style="12" customWidth="1"/>
    <col min="1834" max="1835" width="11.85546875" style="12" customWidth="1"/>
    <col min="1836" max="1836" width="12.28515625" style="12" customWidth="1"/>
    <col min="1837" max="1837" width="12.7109375" style="12" customWidth="1"/>
    <col min="1838" max="1838" width="15.140625" style="12" customWidth="1"/>
    <col min="1839" max="1839" width="10" style="12" customWidth="1"/>
    <col min="1840" max="1850" width="7.85546875" style="12" customWidth="1"/>
    <col min="1851" max="1851" width="9.140625" style="12" customWidth="1"/>
    <col min="1852" max="1852" width="8.28515625" style="12" customWidth="1"/>
    <col min="1853" max="1853" width="10.140625" style="12" customWidth="1"/>
    <col min="1854" max="1854" width="9.140625" style="12"/>
    <col min="1855" max="1855" width="11.85546875" style="12" customWidth="1"/>
    <col min="1856" max="1856" width="14.28515625" style="12" customWidth="1"/>
    <col min="1857" max="2056" width="9.140625" style="12"/>
    <col min="2057" max="2057" width="0" style="12" hidden="1" customWidth="1"/>
    <col min="2058" max="2058" width="15.5703125" style="12" customWidth="1"/>
    <col min="2059" max="2059" width="55.140625" style="12" customWidth="1"/>
    <col min="2060" max="2060" width="15.5703125" style="12" customWidth="1"/>
    <col min="2061" max="2062" width="13" style="12" customWidth="1"/>
    <col min="2063" max="2064" width="13.140625" style="12" customWidth="1"/>
    <col min="2065" max="2065" width="10.5703125" style="12" customWidth="1"/>
    <col min="2066" max="2066" width="12.42578125" style="12" customWidth="1"/>
    <col min="2067" max="2067" width="11.5703125" style="12" customWidth="1"/>
    <col min="2068" max="2068" width="12.28515625" style="12" customWidth="1"/>
    <col min="2069" max="2069" width="12.7109375" style="12" customWidth="1"/>
    <col min="2070" max="2070" width="12.5703125" style="12" customWidth="1"/>
    <col min="2071" max="2071" width="13.140625" style="12" customWidth="1"/>
    <col min="2072" max="2072" width="13.42578125" style="12" customWidth="1"/>
    <col min="2073" max="2073" width="10.28515625" style="12" customWidth="1"/>
    <col min="2074" max="2074" width="14.28515625" style="12" customWidth="1"/>
    <col min="2075" max="2075" width="12.85546875" style="12" customWidth="1"/>
    <col min="2076" max="2076" width="12" style="12" customWidth="1"/>
    <col min="2077" max="2077" width="16.28515625" style="12" customWidth="1"/>
    <col min="2078" max="2078" width="14.5703125" style="12" customWidth="1"/>
    <col min="2079" max="2079" width="16.85546875" style="12" customWidth="1"/>
    <col min="2080" max="2080" width="11.140625" style="12" customWidth="1"/>
    <col min="2081" max="2081" width="10.42578125" style="12" customWidth="1"/>
    <col min="2082" max="2082" width="10.85546875" style="12" customWidth="1"/>
    <col min="2083" max="2083" width="10.140625" style="12" customWidth="1"/>
    <col min="2084" max="2084" width="12.85546875" style="12" customWidth="1"/>
    <col min="2085" max="2086" width="11" style="12" customWidth="1"/>
    <col min="2087" max="2087" width="11.5703125" style="12" customWidth="1"/>
    <col min="2088" max="2088" width="11.28515625" style="12" customWidth="1"/>
    <col min="2089" max="2089" width="10.140625" style="12" customWidth="1"/>
    <col min="2090" max="2091" width="11.85546875" style="12" customWidth="1"/>
    <col min="2092" max="2092" width="12.28515625" style="12" customWidth="1"/>
    <col min="2093" max="2093" width="12.7109375" style="12" customWidth="1"/>
    <col min="2094" max="2094" width="15.140625" style="12" customWidth="1"/>
    <col min="2095" max="2095" width="10" style="12" customWidth="1"/>
    <col min="2096" max="2106" width="7.85546875" style="12" customWidth="1"/>
    <col min="2107" max="2107" width="9.140625" style="12" customWidth="1"/>
    <col min="2108" max="2108" width="8.28515625" style="12" customWidth="1"/>
    <col min="2109" max="2109" width="10.140625" style="12" customWidth="1"/>
    <col min="2110" max="2110" width="9.140625" style="12"/>
    <col min="2111" max="2111" width="11.85546875" style="12" customWidth="1"/>
    <col min="2112" max="2112" width="14.28515625" style="12" customWidth="1"/>
    <col min="2113" max="2312" width="9.140625" style="12"/>
    <col min="2313" max="2313" width="0" style="12" hidden="1" customWidth="1"/>
    <col min="2314" max="2314" width="15.5703125" style="12" customWidth="1"/>
    <col min="2315" max="2315" width="55.140625" style="12" customWidth="1"/>
    <col min="2316" max="2316" width="15.5703125" style="12" customWidth="1"/>
    <col min="2317" max="2318" width="13" style="12" customWidth="1"/>
    <col min="2319" max="2320" width="13.140625" style="12" customWidth="1"/>
    <col min="2321" max="2321" width="10.5703125" style="12" customWidth="1"/>
    <col min="2322" max="2322" width="12.42578125" style="12" customWidth="1"/>
    <col min="2323" max="2323" width="11.5703125" style="12" customWidth="1"/>
    <col min="2324" max="2324" width="12.28515625" style="12" customWidth="1"/>
    <col min="2325" max="2325" width="12.7109375" style="12" customWidth="1"/>
    <col min="2326" max="2326" width="12.5703125" style="12" customWidth="1"/>
    <col min="2327" max="2327" width="13.140625" style="12" customWidth="1"/>
    <col min="2328" max="2328" width="13.42578125" style="12" customWidth="1"/>
    <col min="2329" max="2329" width="10.28515625" style="12" customWidth="1"/>
    <col min="2330" max="2330" width="14.28515625" style="12" customWidth="1"/>
    <col min="2331" max="2331" width="12.85546875" style="12" customWidth="1"/>
    <col min="2332" max="2332" width="12" style="12" customWidth="1"/>
    <col min="2333" max="2333" width="16.28515625" style="12" customWidth="1"/>
    <col min="2334" max="2334" width="14.5703125" style="12" customWidth="1"/>
    <col min="2335" max="2335" width="16.85546875" style="12" customWidth="1"/>
    <col min="2336" max="2336" width="11.140625" style="12" customWidth="1"/>
    <col min="2337" max="2337" width="10.42578125" style="12" customWidth="1"/>
    <col min="2338" max="2338" width="10.85546875" style="12" customWidth="1"/>
    <col min="2339" max="2339" width="10.140625" style="12" customWidth="1"/>
    <col min="2340" max="2340" width="12.85546875" style="12" customWidth="1"/>
    <col min="2341" max="2342" width="11" style="12" customWidth="1"/>
    <col min="2343" max="2343" width="11.5703125" style="12" customWidth="1"/>
    <col min="2344" max="2344" width="11.28515625" style="12" customWidth="1"/>
    <col min="2345" max="2345" width="10.140625" style="12" customWidth="1"/>
    <col min="2346" max="2347" width="11.85546875" style="12" customWidth="1"/>
    <col min="2348" max="2348" width="12.28515625" style="12" customWidth="1"/>
    <col min="2349" max="2349" width="12.7109375" style="12" customWidth="1"/>
    <col min="2350" max="2350" width="15.140625" style="12" customWidth="1"/>
    <col min="2351" max="2351" width="10" style="12" customWidth="1"/>
    <col min="2352" max="2362" width="7.85546875" style="12" customWidth="1"/>
    <col min="2363" max="2363" width="9.140625" style="12" customWidth="1"/>
    <col min="2364" max="2364" width="8.28515625" style="12" customWidth="1"/>
    <col min="2365" max="2365" width="10.140625" style="12" customWidth="1"/>
    <col min="2366" max="2366" width="9.140625" style="12"/>
    <col min="2367" max="2367" width="11.85546875" style="12" customWidth="1"/>
    <col min="2368" max="2368" width="14.28515625" style="12" customWidth="1"/>
    <col min="2369" max="2568" width="9.140625" style="12"/>
    <col min="2569" max="2569" width="0" style="12" hidden="1" customWidth="1"/>
    <col min="2570" max="2570" width="15.5703125" style="12" customWidth="1"/>
    <col min="2571" max="2571" width="55.140625" style="12" customWidth="1"/>
    <col min="2572" max="2572" width="15.5703125" style="12" customWidth="1"/>
    <col min="2573" max="2574" width="13" style="12" customWidth="1"/>
    <col min="2575" max="2576" width="13.140625" style="12" customWidth="1"/>
    <col min="2577" max="2577" width="10.5703125" style="12" customWidth="1"/>
    <col min="2578" max="2578" width="12.42578125" style="12" customWidth="1"/>
    <col min="2579" max="2579" width="11.5703125" style="12" customWidth="1"/>
    <col min="2580" max="2580" width="12.28515625" style="12" customWidth="1"/>
    <col min="2581" max="2581" width="12.7109375" style="12" customWidth="1"/>
    <col min="2582" max="2582" width="12.5703125" style="12" customWidth="1"/>
    <col min="2583" max="2583" width="13.140625" style="12" customWidth="1"/>
    <col min="2584" max="2584" width="13.42578125" style="12" customWidth="1"/>
    <col min="2585" max="2585" width="10.28515625" style="12" customWidth="1"/>
    <col min="2586" max="2586" width="14.28515625" style="12" customWidth="1"/>
    <col min="2587" max="2587" width="12.85546875" style="12" customWidth="1"/>
    <col min="2588" max="2588" width="12" style="12" customWidth="1"/>
    <col min="2589" max="2589" width="16.28515625" style="12" customWidth="1"/>
    <col min="2590" max="2590" width="14.5703125" style="12" customWidth="1"/>
    <col min="2591" max="2591" width="16.85546875" style="12" customWidth="1"/>
    <col min="2592" max="2592" width="11.140625" style="12" customWidth="1"/>
    <col min="2593" max="2593" width="10.42578125" style="12" customWidth="1"/>
    <col min="2594" max="2594" width="10.85546875" style="12" customWidth="1"/>
    <col min="2595" max="2595" width="10.140625" style="12" customWidth="1"/>
    <col min="2596" max="2596" width="12.85546875" style="12" customWidth="1"/>
    <col min="2597" max="2598" width="11" style="12" customWidth="1"/>
    <col min="2599" max="2599" width="11.5703125" style="12" customWidth="1"/>
    <col min="2600" max="2600" width="11.28515625" style="12" customWidth="1"/>
    <col min="2601" max="2601" width="10.140625" style="12" customWidth="1"/>
    <col min="2602" max="2603" width="11.85546875" style="12" customWidth="1"/>
    <col min="2604" max="2604" width="12.28515625" style="12" customWidth="1"/>
    <col min="2605" max="2605" width="12.7109375" style="12" customWidth="1"/>
    <col min="2606" max="2606" width="15.140625" style="12" customWidth="1"/>
    <col min="2607" max="2607" width="10" style="12" customWidth="1"/>
    <col min="2608" max="2618" width="7.85546875" style="12" customWidth="1"/>
    <col min="2619" max="2619" width="9.140625" style="12" customWidth="1"/>
    <col min="2620" max="2620" width="8.28515625" style="12" customWidth="1"/>
    <col min="2621" max="2621" width="10.140625" style="12" customWidth="1"/>
    <col min="2622" max="2622" width="9.140625" style="12"/>
    <col min="2623" max="2623" width="11.85546875" style="12" customWidth="1"/>
    <col min="2624" max="2624" width="14.28515625" style="12" customWidth="1"/>
    <col min="2625" max="2824" width="9.140625" style="12"/>
    <col min="2825" max="2825" width="0" style="12" hidden="1" customWidth="1"/>
    <col min="2826" max="2826" width="15.5703125" style="12" customWidth="1"/>
    <col min="2827" max="2827" width="55.140625" style="12" customWidth="1"/>
    <col min="2828" max="2828" width="15.5703125" style="12" customWidth="1"/>
    <col min="2829" max="2830" width="13" style="12" customWidth="1"/>
    <col min="2831" max="2832" width="13.140625" style="12" customWidth="1"/>
    <col min="2833" max="2833" width="10.5703125" style="12" customWidth="1"/>
    <col min="2834" max="2834" width="12.42578125" style="12" customWidth="1"/>
    <col min="2835" max="2835" width="11.5703125" style="12" customWidth="1"/>
    <col min="2836" max="2836" width="12.28515625" style="12" customWidth="1"/>
    <col min="2837" max="2837" width="12.7109375" style="12" customWidth="1"/>
    <col min="2838" max="2838" width="12.5703125" style="12" customWidth="1"/>
    <col min="2839" max="2839" width="13.140625" style="12" customWidth="1"/>
    <col min="2840" max="2840" width="13.42578125" style="12" customWidth="1"/>
    <col min="2841" max="2841" width="10.28515625" style="12" customWidth="1"/>
    <col min="2842" max="2842" width="14.28515625" style="12" customWidth="1"/>
    <col min="2843" max="2843" width="12.85546875" style="12" customWidth="1"/>
    <col min="2844" max="2844" width="12" style="12" customWidth="1"/>
    <col min="2845" max="2845" width="16.28515625" style="12" customWidth="1"/>
    <col min="2846" max="2846" width="14.5703125" style="12" customWidth="1"/>
    <col min="2847" max="2847" width="16.85546875" style="12" customWidth="1"/>
    <col min="2848" max="2848" width="11.140625" style="12" customWidth="1"/>
    <col min="2849" max="2849" width="10.42578125" style="12" customWidth="1"/>
    <col min="2850" max="2850" width="10.85546875" style="12" customWidth="1"/>
    <col min="2851" max="2851" width="10.140625" style="12" customWidth="1"/>
    <col min="2852" max="2852" width="12.85546875" style="12" customWidth="1"/>
    <col min="2853" max="2854" width="11" style="12" customWidth="1"/>
    <col min="2855" max="2855" width="11.5703125" style="12" customWidth="1"/>
    <col min="2856" max="2856" width="11.28515625" style="12" customWidth="1"/>
    <col min="2857" max="2857" width="10.140625" style="12" customWidth="1"/>
    <col min="2858" max="2859" width="11.85546875" style="12" customWidth="1"/>
    <col min="2860" max="2860" width="12.28515625" style="12" customWidth="1"/>
    <col min="2861" max="2861" width="12.7109375" style="12" customWidth="1"/>
    <col min="2862" max="2862" width="15.140625" style="12" customWidth="1"/>
    <col min="2863" max="2863" width="10" style="12" customWidth="1"/>
    <col min="2864" max="2874" width="7.85546875" style="12" customWidth="1"/>
    <col min="2875" max="2875" width="9.140625" style="12" customWidth="1"/>
    <col min="2876" max="2876" width="8.28515625" style="12" customWidth="1"/>
    <col min="2877" max="2877" width="10.140625" style="12" customWidth="1"/>
    <col min="2878" max="2878" width="9.140625" style="12"/>
    <col min="2879" max="2879" width="11.85546875" style="12" customWidth="1"/>
    <col min="2880" max="2880" width="14.28515625" style="12" customWidth="1"/>
    <col min="2881" max="3080" width="9.140625" style="12"/>
    <col min="3081" max="3081" width="0" style="12" hidden="1" customWidth="1"/>
    <col min="3082" max="3082" width="15.5703125" style="12" customWidth="1"/>
    <col min="3083" max="3083" width="55.140625" style="12" customWidth="1"/>
    <col min="3084" max="3084" width="15.5703125" style="12" customWidth="1"/>
    <col min="3085" max="3086" width="13" style="12" customWidth="1"/>
    <col min="3087" max="3088" width="13.140625" style="12" customWidth="1"/>
    <col min="3089" max="3089" width="10.5703125" style="12" customWidth="1"/>
    <col min="3090" max="3090" width="12.42578125" style="12" customWidth="1"/>
    <col min="3091" max="3091" width="11.5703125" style="12" customWidth="1"/>
    <col min="3092" max="3092" width="12.28515625" style="12" customWidth="1"/>
    <col min="3093" max="3093" width="12.7109375" style="12" customWidth="1"/>
    <col min="3094" max="3094" width="12.5703125" style="12" customWidth="1"/>
    <col min="3095" max="3095" width="13.140625" style="12" customWidth="1"/>
    <col min="3096" max="3096" width="13.42578125" style="12" customWidth="1"/>
    <col min="3097" max="3097" width="10.28515625" style="12" customWidth="1"/>
    <col min="3098" max="3098" width="14.28515625" style="12" customWidth="1"/>
    <col min="3099" max="3099" width="12.85546875" style="12" customWidth="1"/>
    <col min="3100" max="3100" width="12" style="12" customWidth="1"/>
    <col min="3101" max="3101" width="16.28515625" style="12" customWidth="1"/>
    <col min="3102" max="3102" width="14.5703125" style="12" customWidth="1"/>
    <col min="3103" max="3103" width="16.85546875" style="12" customWidth="1"/>
    <col min="3104" max="3104" width="11.140625" style="12" customWidth="1"/>
    <col min="3105" max="3105" width="10.42578125" style="12" customWidth="1"/>
    <col min="3106" max="3106" width="10.85546875" style="12" customWidth="1"/>
    <col min="3107" max="3107" width="10.140625" style="12" customWidth="1"/>
    <col min="3108" max="3108" width="12.85546875" style="12" customWidth="1"/>
    <col min="3109" max="3110" width="11" style="12" customWidth="1"/>
    <col min="3111" max="3111" width="11.5703125" style="12" customWidth="1"/>
    <col min="3112" max="3112" width="11.28515625" style="12" customWidth="1"/>
    <col min="3113" max="3113" width="10.140625" style="12" customWidth="1"/>
    <col min="3114" max="3115" width="11.85546875" style="12" customWidth="1"/>
    <col min="3116" max="3116" width="12.28515625" style="12" customWidth="1"/>
    <col min="3117" max="3117" width="12.7109375" style="12" customWidth="1"/>
    <col min="3118" max="3118" width="15.140625" style="12" customWidth="1"/>
    <col min="3119" max="3119" width="10" style="12" customWidth="1"/>
    <col min="3120" max="3130" width="7.85546875" style="12" customWidth="1"/>
    <col min="3131" max="3131" width="9.140625" style="12" customWidth="1"/>
    <col min="3132" max="3132" width="8.28515625" style="12" customWidth="1"/>
    <col min="3133" max="3133" width="10.140625" style="12" customWidth="1"/>
    <col min="3134" max="3134" width="9.140625" style="12"/>
    <col min="3135" max="3135" width="11.85546875" style="12" customWidth="1"/>
    <col min="3136" max="3136" width="14.28515625" style="12" customWidth="1"/>
    <col min="3137" max="3336" width="9.140625" style="12"/>
    <col min="3337" max="3337" width="0" style="12" hidden="1" customWidth="1"/>
    <col min="3338" max="3338" width="15.5703125" style="12" customWidth="1"/>
    <col min="3339" max="3339" width="55.140625" style="12" customWidth="1"/>
    <col min="3340" max="3340" width="15.5703125" style="12" customWidth="1"/>
    <col min="3341" max="3342" width="13" style="12" customWidth="1"/>
    <col min="3343" max="3344" width="13.140625" style="12" customWidth="1"/>
    <col min="3345" max="3345" width="10.5703125" style="12" customWidth="1"/>
    <col min="3346" max="3346" width="12.42578125" style="12" customWidth="1"/>
    <col min="3347" max="3347" width="11.5703125" style="12" customWidth="1"/>
    <col min="3348" max="3348" width="12.28515625" style="12" customWidth="1"/>
    <col min="3349" max="3349" width="12.7109375" style="12" customWidth="1"/>
    <col min="3350" max="3350" width="12.5703125" style="12" customWidth="1"/>
    <col min="3351" max="3351" width="13.140625" style="12" customWidth="1"/>
    <col min="3352" max="3352" width="13.42578125" style="12" customWidth="1"/>
    <col min="3353" max="3353" width="10.28515625" style="12" customWidth="1"/>
    <col min="3354" max="3354" width="14.28515625" style="12" customWidth="1"/>
    <col min="3355" max="3355" width="12.85546875" style="12" customWidth="1"/>
    <col min="3356" max="3356" width="12" style="12" customWidth="1"/>
    <col min="3357" max="3357" width="16.28515625" style="12" customWidth="1"/>
    <col min="3358" max="3358" width="14.5703125" style="12" customWidth="1"/>
    <col min="3359" max="3359" width="16.85546875" style="12" customWidth="1"/>
    <col min="3360" max="3360" width="11.140625" style="12" customWidth="1"/>
    <col min="3361" max="3361" width="10.42578125" style="12" customWidth="1"/>
    <col min="3362" max="3362" width="10.85546875" style="12" customWidth="1"/>
    <col min="3363" max="3363" width="10.140625" style="12" customWidth="1"/>
    <col min="3364" max="3364" width="12.85546875" style="12" customWidth="1"/>
    <col min="3365" max="3366" width="11" style="12" customWidth="1"/>
    <col min="3367" max="3367" width="11.5703125" style="12" customWidth="1"/>
    <col min="3368" max="3368" width="11.28515625" style="12" customWidth="1"/>
    <col min="3369" max="3369" width="10.140625" style="12" customWidth="1"/>
    <col min="3370" max="3371" width="11.85546875" style="12" customWidth="1"/>
    <col min="3372" max="3372" width="12.28515625" style="12" customWidth="1"/>
    <col min="3373" max="3373" width="12.7109375" style="12" customWidth="1"/>
    <col min="3374" max="3374" width="15.140625" style="12" customWidth="1"/>
    <col min="3375" max="3375" width="10" style="12" customWidth="1"/>
    <col min="3376" max="3386" width="7.85546875" style="12" customWidth="1"/>
    <col min="3387" max="3387" width="9.140625" style="12" customWidth="1"/>
    <col min="3388" max="3388" width="8.28515625" style="12" customWidth="1"/>
    <col min="3389" max="3389" width="10.140625" style="12" customWidth="1"/>
    <col min="3390" max="3390" width="9.140625" style="12"/>
    <col min="3391" max="3391" width="11.85546875" style="12" customWidth="1"/>
    <col min="3392" max="3392" width="14.28515625" style="12" customWidth="1"/>
    <col min="3393" max="3592" width="9.140625" style="12"/>
    <col min="3593" max="3593" width="0" style="12" hidden="1" customWidth="1"/>
    <col min="3594" max="3594" width="15.5703125" style="12" customWidth="1"/>
    <col min="3595" max="3595" width="55.140625" style="12" customWidth="1"/>
    <col min="3596" max="3596" width="15.5703125" style="12" customWidth="1"/>
    <col min="3597" max="3598" width="13" style="12" customWidth="1"/>
    <col min="3599" max="3600" width="13.140625" style="12" customWidth="1"/>
    <col min="3601" max="3601" width="10.5703125" style="12" customWidth="1"/>
    <col min="3602" max="3602" width="12.42578125" style="12" customWidth="1"/>
    <col min="3603" max="3603" width="11.5703125" style="12" customWidth="1"/>
    <col min="3604" max="3604" width="12.28515625" style="12" customWidth="1"/>
    <col min="3605" max="3605" width="12.7109375" style="12" customWidth="1"/>
    <col min="3606" max="3606" width="12.5703125" style="12" customWidth="1"/>
    <col min="3607" max="3607" width="13.140625" style="12" customWidth="1"/>
    <col min="3608" max="3608" width="13.42578125" style="12" customWidth="1"/>
    <col min="3609" max="3609" width="10.28515625" style="12" customWidth="1"/>
    <col min="3610" max="3610" width="14.28515625" style="12" customWidth="1"/>
    <col min="3611" max="3611" width="12.85546875" style="12" customWidth="1"/>
    <col min="3612" max="3612" width="12" style="12" customWidth="1"/>
    <col min="3613" max="3613" width="16.28515625" style="12" customWidth="1"/>
    <col min="3614" max="3614" width="14.5703125" style="12" customWidth="1"/>
    <col min="3615" max="3615" width="16.85546875" style="12" customWidth="1"/>
    <col min="3616" max="3616" width="11.140625" style="12" customWidth="1"/>
    <col min="3617" max="3617" width="10.42578125" style="12" customWidth="1"/>
    <col min="3618" max="3618" width="10.85546875" style="12" customWidth="1"/>
    <col min="3619" max="3619" width="10.140625" style="12" customWidth="1"/>
    <col min="3620" max="3620" width="12.85546875" style="12" customWidth="1"/>
    <col min="3621" max="3622" width="11" style="12" customWidth="1"/>
    <col min="3623" max="3623" width="11.5703125" style="12" customWidth="1"/>
    <col min="3624" max="3624" width="11.28515625" style="12" customWidth="1"/>
    <col min="3625" max="3625" width="10.140625" style="12" customWidth="1"/>
    <col min="3626" max="3627" width="11.85546875" style="12" customWidth="1"/>
    <col min="3628" max="3628" width="12.28515625" style="12" customWidth="1"/>
    <col min="3629" max="3629" width="12.7109375" style="12" customWidth="1"/>
    <col min="3630" max="3630" width="15.140625" style="12" customWidth="1"/>
    <col min="3631" max="3631" width="10" style="12" customWidth="1"/>
    <col min="3632" max="3642" width="7.85546875" style="12" customWidth="1"/>
    <col min="3643" max="3643" width="9.140625" style="12" customWidth="1"/>
    <col min="3644" max="3644" width="8.28515625" style="12" customWidth="1"/>
    <col min="3645" max="3645" width="10.140625" style="12" customWidth="1"/>
    <col min="3646" max="3646" width="9.140625" style="12"/>
    <col min="3647" max="3647" width="11.85546875" style="12" customWidth="1"/>
    <col min="3648" max="3648" width="14.28515625" style="12" customWidth="1"/>
    <col min="3649" max="3848" width="9.140625" style="12"/>
    <col min="3849" max="3849" width="0" style="12" hidden="1" customWidth="1"/>
    <col min="3850" max="3850" width="15.5703125" style="12" customWidth="1"/>
    <col min="3851" max="3851" width="55.140625" style="12" customWidth="1"/>
    <col min="3852" max="3852" width="15.5703125" style="12" customWidth="1"/>
    <col min="3853" max="3854" width="13" style="12" customWidth="1"/>
    <col min="3855" max="3856" width="13.140625" style="12" customWidth="1"/>
    <col min="3857" max="3857" width="10.5703125" style="12" customWidth="1"/>
    <col min="3858" max="3858" width="12.42578125" style="12" customWidth="1"/>
    <col min="3859" max="3859" width="11.5703125" style="12" customWidth="1"/>
    <col min="3860" max="3860" width="12.28515625" style="12" customWidth="1"/>
    <col min="3861" max="3861" width="12.7109375" style="12" customWidth="1"/>
    <col min="3862" max="3862" width="12.5703125" style="12" customWidth="1"/>
    <col min="3863" max="3863" width="13.140625" style="12" customWidth="1"/>
    <col min="3864" max="3864" width="13.42578125" style="12" customWidth="1"/>
    <col min="3865" max="3865" width="10.28515625" style="12" customWidth="1"/>
    <col min="3866" max="3866" width="14.28515625" style="12" customWidth="1"/>
    <col min="3867" max="3867" width="12.85546875" style="12" customWidth="1"/>
    <col min="3868" max="3868" width="12" style="12" customWidth="1"/>
    <col min="3869" max="3869" width="16.28515625" style="12" customWidth="1"/>
    <col min="3870" max="3870" width="14.5703125" style="12" customWidth="1"/>
    <col min="3871" max="3871" width="16.85546875" style="12" customWidth="1"/>
    <col min="3872" max="3872" width="11.140625" style="12" customWidth="1"/>
    <col min="3873" max="3873" width="10.42578125" style="12" customWidth="1"/>
    <col min="3874" max="3874" width="10.85546875" style="12" customWidth="1"/>
    <col min="3875" max="3875" width="10.140625" style="12" customWidth="1"/>
    <col min="3876" max="3876" width="12.85546875" style="12" customWidth="1"/>
    <col min="3877" max="3878" width="11" style="12" customWidth="1"/>
    <col min="3879" max="3879" width="11.5703125" style="12" customWidth="1"/>
    <col min="3880" max="3880" width="11.28515625" style="12" customWidth="1"/>
    <col min="3881" max="3881" width="10.140625" style="12" customWidth="1"/>
    <col min="3882" max="3883" width="11.85546875" style="12" customWidth="1"/>
    <col min="3884" max="3884" width="12.28515625" style="12" customWidth="1"/>
    <col min="3885" max="3885" width="12.7109375" style="12" customWidth="1"/>
    <col min="3886" max="3886" width="15.140625" style="12" customWidth="1"/>
    <col min="3887" max="3887" width="10" style="12" customWidth="1"/>
    <col min="3888" max="3898" width="7.85546875" style="12" customWidth="1"/>
    <col min="3899" max="3899" width="9.140625" style="12" customWidth="1"/>
    <col min="3900" max="3900" width="8.28515625" style="12" customWidth="1"/>
    <col min="3901" max="3901" width="10.140625" style="12" customWidth="1"/>
    <col min="3902" max="3902" width="9.140625" style="12"/>
    <col min="3903" max="3903" width="11.85546875" style="12" customWidth="1"/>
    <col min="3904" max="3904" width="14.28515625" style="12" customWidth="1"/>
    <col min="3905" max="4104" width="9.140625" style="12"/>
    <col min="4105" max="4105" width="0" style="12" hidden="1" customWidth="1"/>
    <col min="4106" max="4106" width="15.5703125" style="12" customWidth="1"/>
    <col min="4107" max="4107" width="55.140625" style="12" customWidth="1"/>
    <col min="4108" max="4108" width="15.5703125" style="12" customWidth="1"/>
    <col min="4109" max="4110" width="13" style="12" customWidth="1"/>
    <col min="4111" max="4112" width="13.140625" style="12" customWidth="1"/>
    <col min="4113" max="4113" width="10.5703125" style="12" customWidth="1"/>
    <col min="4114" max="4114" width="12.42578125" style="12" customWidth="1"/>
    <col min="4115" max="4115" width="11.5703125" style="12" customWidth="1"/>
    <col min="4116" max="4116" width="12.28515625" style="12" customWidth="1"/>
    <col min="4117" max="4117" width="12.7109375" style="12" customWidth="1"/>
    <col min="4118" max="4118" width="12.5703125" style="12" customWidth="1"/>
    <col min="4119" max="4119" width="13.140625" style="12" customWidth="1"/>
    <col min="4120" max="4120" width="13.42578125" style="12" customWidth="1"/>
    <col min="4121" max="4121" width="10.28515625" style="12" customWidth="1"/>
    <col min="4122" max="4122" width="14.28515625" style="12" customWidth="1"/>
    <col min="4123" max="4123" width="12.85546875" style="12" customWidth="1"/>
    <col min="4124" max="4124" width="12" style="12" customWidth="1"/>
    <col min="4125" max="4125" width="16.28515625" style="12" customWidth="1"/>
    <col min="4126" max="4126" width="14.5703125" style="12" customWidth="1"/>
    <col min="4127" max="4127" width="16.85546875" style="12" customWidth="1"/>
    <col min="4128" max="4128" width="11.140625" style="12" customWidth="1"/>
    <col min="4129" max="4129" width="10.42578125" style="12" customWidth="1"/>
    <col min="4130" max="4130" width="10.85546875" style="12" customWidth="1"/>
    <col min="4131" max="4131" width="10.140625" style="12" customWidth="1"/>
    <col min="4132" max="4132" width="12.85546875" style="12" customWidth="1"/>
    <col min="4133" max="4134" width="11" style="12" customWidth="1"/>
    <col min="4135" max="4135" width="11.5703125" style="12" customWidth="1"/>
    <col min="4136" max="4136" width="11.28515625" style="12" customWidth="1"/>
    <col min="4137" max="4137" width="10.140625" style="12" customWidth="1"/>
    <col min="4138" max="4139" width="11.85546875" style="12" customWidth="1"/>
    <col min="4140" max="4140" width="12.28515625" style="12" customWidth="1"/>
    <col min="4141" max="4141" width="12.7109375" style="12" customWidth="1"/>
    <col min="4142" max="4142" width="15.140625" style="12" customWidth="1"/>
    <col min="4143" max="4143" width="10" style="12" customWidth="1"/>
    <col min="4144" max="4154" width="7.85546875" style="12" customWidth="1"/>
    <col min="4155" max="4155" width="9.140625" style="12" customWidth="1"/>
    <col min="4156" max="4156" width="8.28515625" style="12" customWidth="1"/>
    <col min="4157" max="4157" width="10.140625" style="12" customWidth="1"/>
    <col min="4158" max="4158" width="9.140625" style="12"/>
    <col min="4159" max="4159" width="11.85546875" style="12" customWidth="1"/>
    <col min="4160" max="4160" width="14.28515625" style="12" customWidth="1"/>
    <col min="4161" max="4360" width="9.140625" style="12"/>
    <col min="4361" max="4361" width="0" style="12" hidden="1" customWidth="1"/>
    <col min="4362" max="4362" width="15.5703125" style="12" customWidth="1"/>
    <col min="4363" max="4363" width="55.140625" style="12" customWidth="1"/>
    <col min="4364" max="4364" width="15.5703125" style="12" customWidth="1"/>
    <col min="4365" max="4366" width="13" style="12" customWidth="1"/>
    <col min="4367" max="4368" width="13.140625" style="12" customWidth="1"/>
    <col min="4369" max="4369" width="10.5703125" style="12" customWidth="1"/>
    <col min="4370" max="4370" width="12.42578125" style="12" customWidth="1"/>
    <col min="4371" max="4371" width="11.5703125" style="12" customWidth="1"/>
    <col min="4372" max="4372" width="12.28515625" style="12" customWidth="1"/>
    <col min="4373" max="4373" width="12.7109375" style="12" customWidth="1"/>
    <col min="4374" max="4374" width="12.5703125" style="12" customWidth="1"/>
    <col min="4375" max="4375" width="13.140625" style="12" customWidth="1"/>
    <col min="4376" max="4376" width="13.42578125" style="12" customWidth="1"/>
    <col min="4377" max="4377" width="10.28515625" style="12" customWidth="1"/>
    <col min="4378" max="4378" width="14.28515625" style="12" customWidth="1"/>
    <col min="4379" max="4379" width="12.85546875" style="12" customWidth="1"/>
    <col min="4380" max="4380" width="12" style="12" customWidth="1"/>
    <col min="4381" max="4381" width="16.28515625" style="12" customWidth="1"/>
    <col min="4382" max="4382" width="14.5703125" style="12" customWidth="1"/>
    <col min="4383" max="4383" width="16.85546875" style="12" customWidth="1"/>
    <col min="4384" max="4384" width="11.140625" style="12" customWidth="1"/>
    <col min="4385" max="4385" width="10.42578125" style="12" customWidth="1"/>
    <col min="4386" max="4386" width="10.85546875" style="12" customWidth="1"/>
    <col min="4387" max="4387" width="10.140625" style="12" customWidth="1"/>
    <col min="4388" max="4388" width="12.85546875" style="12" customWidth="1"/>
    <col min="4389" max="4390" width="11" style="12" customWidth="1"/>
    <col min="4391" max="4391" width="11.5703125" style="12" customWidth="1"/>
    <col min="4392" max="4392" width="11.28515625" style="12" customWidth="1"/>
    <col min="4393" max="4393" width="10.140625" style="12" customWidth="1"/>
    <col min="4394" max="4395" width="11.85546875" style="12" customWidth="1"/>
    <col min="4396" max="4396" width="12.28515625" style="12" customWidth="1"/>
    <col min="4397" max="4397" width="12.7109375" style="12" customWidth="1"/>
    <col min="4398" max="4398" width="15.140625" style="12" customWidth="1"/>
    <col min="4399" max="4399" width="10" style="12" customWidth="1"/>
    <col min="4400" max="4410" width="7.85546875" style="12" customWidth="1"/>
    <col min="4411" max="4411" width="9.140625" style="12" customWidth="1"/>
    <col min="4412" max="4412" width="8.28515625" style="12" customWidth="1"/>
    <col min="4413" max="4413" width="10.140625" style="12" customWidth="1"/>
    <col min="4414" max="4414" width="9.140625" style="12"/>
    <col min="4415" max="4415" width="11.85546875" style="12" customWidth="1"/>
    <col min="4416" max="4416" width="14.28515625" style="12" customWidth="1"/>
    <col min="4417" max="4616" width="9.140625" style="12"/>
    <col min="4617" max="4617" width="0" style="12" hidden="1" customWidth="1"/>
    <col min="4618" max="4618" width="15.5703125" style="12" customWidth="1"/>
    <col min="4619" max="4619" width="55.140625" style="12" customWidth="1"/>
    <col min="4620" max="4620" width="15.5703125" style="12" customWidth="1"/>
    <col min="4621" max="4622" width="13" style="12" customWidth="1"/>
    <col min="4623" max="4624" width="13.140625" style="12" customWidth="1"/>
    <col min="4625" max="4625" width="10.5703125" style="12" customWidth="1"/>
    <col min="4626" max="4626" width="12.42578125" style="12" customWidth="1"/>
    <col min="4627" max="4627" width="11.5703125" style="12" customWidth="1"/>
    <col min="4628" max="4628" width="12.28515625" style="12" customWidth="1"/>
    <col min="4629" max="4629" width="12.7109375" style="12" customWidth="1"/>
    <col min="4630" max="4630" width="12.5703125" style="12" customWidth="1"/>
    <col min="4631" max="4631" width="13.140625" style="12" customWidth="1"/>
    <col min="4632" max="4632" width="13.42578125" style="12" customWidth="1"/>
    <col min="4633" max="4633" width="10.28515625" style="12" customWidth="1"/>
    <col min="4634" max="4634" width="14.28515625" style="12" customWidth="1"/>
    <col min="4635" max="4635" width="12.85546875" style="12" customWidth="1"/>
    <col min="4636" max="4636" width="12" style="12" customWidth="1"/>
    <col min="4637" max="4637" width="16.28515625" style="12" customWidth="1"/>
    <col min="4638" max="4638" width="14.5703125" style="12" customWidth="1"/>
    <col min="4639" max="4639" width="16.85546875" style="12" customWidth="1"/>
    <col min="4640" max="4640" width="11.140625" style="12" customWidth="1"/>
    <col min="4641" max="4641" width="10.42578125" style="12" customWidth="1"/>
    <col min="4642" max="4642" width="10.85546875" style="12" customWidth="1"/>
    <col min="4643" max="4643" width="10.140625" style="12" customWidth="1"/>
    <col min="4644" max="4644" width="12.85546875" style="12" customWidth="1"/>
    <col min="4645" max="4646" width="11" style="12" customWidth="1"/>
    <col min="4647" max="4647" width="11.5703125" style="12" customWidth="1"/>
    <col min="4648" max="4648" width="11.28515625" style="12" customWidth="1"/>
    <col min="4649" max="4649" width="10.140625" style="12" customWidth="1"/>
    <col min="4650" max="4651" width="11.85546875" style="12" customWidth="1"/>
    <col min="4652" max="4652" width="12.28515625" style="12" customWidth="1"/>
    <col min="4653" max="4653" width="12.7109375" style="12" customWidth="1"/>
    <col min="4654" max="4654" width="15.140625" style="12" customWidth="1"/>
    <col min="4655" max="4655" width="10" style="12" customWidth="1"/>
    <col min="4656" max="4666" width="7.85546875" style="12" customWidth="1"/>
    <col min="4667" max="4667" width="9.140625" style="12" customWidth="1"/>
    <col min="4668" max="4668" width="8.28515625" style="12" customWidth="1"/>
    <col min="4669" max="4669" width="10.140625" style="12" customWidth="1"/>
    <col min="4670" max="4670" width="9.140625" style="12"/>
    <col min="4671" max="4671" width="11.85546875" style="12" customWidth="1"/>
    <col min="4672" max="4672" width="14.28515625" style="12" customWidth="1"/>
    <col min="4673" max="4872" width="9.140625" style="12"/>
    <col min="4873" max="4873" width="0" style="12" hidden="1" customWidth="1"/>
    <col min="4874" max="4874" width="15.5703125" style="12" customWidth="1"/>
    <col min="4875" max="4875" width="55.140625" style="12" customWidth="1"/>
    <col min="4876" max="4876" width="15.5703125" style="12" customWidth="1"/>
    <col min="4877" max="4878" width="13" style="12" customWidth="1"/>
    <col min="4879" max="4880" width="13.140625" style="12" customWidth="1"/>
    <col min="4881" max="4881" width="10.5703125" style="12" customWidth="1"/>
    <col min="4882" max="4882" width="12.42578125" style="12" customWidth="1"/>
    <col min="4883" max="4883" width="11.5703125" style="12" customWidth="1"/>
    <col min="4884" max="4884" width="12.28515625" style="12" customWidth="1"/>
    <col min="4885" max="4885" width="12.7109375" style="12" customWidth="1"/>
    <col min="4886" max="4886" width="12.5703125" style="12" customWidth="1"/>
    <col min="4887" max="4887" width="13.140625" style="12" customWidth="1"/>
    <col min="4888" max="4888" width="13.42578125" style="12" customWidth="1"/>
    <col min="4889" max="4889" width="10.28515625" style="12" customWidth="1"/>
    <col min="4890" max="4890" width="14.28515625" style="12" customWidth="1"/>
    <col min="4891" max="4891" width="12.85546875" style="12" customWidth="1"/>
    <col min="4892" max="4892" width="12" style="12" customWidth="1"/>
    <col min="4893" max="4893" width="16.28515625" style="12" customWidth="1"/>
    <col min="4894" max="4894" width="14.5703125" style="12" customWidth="1"/>
    <col min="4895" max="4895" width="16.85546875" style="12" customWidth="1"/>
    <col min="4896" max="4896" width="11.140625" style="12" customWidth="1"/>
    <col min="4897" max="4897" width="10.42578125" style="12" customWidth="1"/>
    <col min="4898" max="4898" width="10.85546875" style="12" customWidth="1"/>
    <col min="4899" max="4899" width="10.140625" style="12" customWidth="1"/>
    <col min="4900" max="4900" width="12.85546875" style="12" customWidth="1"/>
    <col min="4901" max="4902" width="11" style="12" customWidth="1"/>
    <col min="4903" max="4903" width="11.5703125" style="12" customWidth="1"/>
    <col min="4904" max="4904" width="11.28515625" style="12" customWidth="1"/>
    <col min="4905" max="4905" width="10.140625" style="12" customWidth="1"/>
    <col min="4906" max="4907" width="11.85546875" style="12" customWidth="1"/>
    <col min="4908" max="4908" width="12.28515625" style="12" customWidth="1"/>
    <col min="4909" max="4909" width="12.7109375" style="12" customWidth="1"/>
    <col min="4910" max="4910" width="15.140625" style="12" customWidth="1"/>
    <col min="4911" max="4911" width="10" style="12" customWidth="1"/>
    <col min="4912" max="4922" width="7.85546875" style="12" customWidth="1"/>
    <col min="4923" max="4923" width="9.140625" style="12" customWidth="1"/>
    <col min="4924" max="4924" width="8.28515625" style="12" customWidth="1"/>
    <col min="4925" max="4925" width="10.140625" style="12" customWidth="1"/>
    <col min="4926" max="4926" width="9.140625" style="12"/>
    <col min="4927" max="4927" width="11.85546875" style="12" customWidth="1"/>
    <col min="4928" max="4928" width="14.28515625" style="12" customWidth="1"/>
    <col min="4929" max="5128" width="9.140625" style="12"/>
    <col min="5129" max="5129" width="0" style="12" hidden="1" customWidth="1"/>
    <col min="5130" max="5130" width="15.5703125" style="12" customWidth="1"/>
    <col min="5131" max="5131" width="55.140625" style="12" customWidth="1"/>
    <col min="5132" max="5132" width="15.5703125" style="12" customWidth="1"/>
    <col min="5133" max="5134" width="13" style="12" customWidth="1"/>
    <col min="5135" max="5136" width="13.140625" style="12" customWidth="1"/>
    <col min="5137" max="5137" width="10.5703125" style="12" customWidth="1"/>
    <col min="5138" max="5138" width="12.42578125" style="12" customWidth="1"/>
    <col min="5139" max="5139" width="11.5703125" style="12" customWidth="1"/>
    <col min="5140" max="5140" width="12.28515625" style="12" customWidth="1"/>
    <col min="5141" max="5141" width="12.7109375" style="12" customWidth="1"/>
    <col min="5142" max="5142" width="12.5703125" style="12" customWidth="1"/>
    <col min="5143" max="5143" width="13.140625" style="12" customWidth="1"/>
    <col min="5144" max="5144" width="13.42578125" style="12" customWidth="1"/>
    <col min="5145" max="5145" width="10.28515625" style="12" customWidth="1"/>
    <col min="5146" max="5146" width="14.28515625" style="12" customWidth="1"/>
    <col min="5147" max="5147" width="12.85546875" style="12" customWidth="1"/>
    <col min="5148" max="5148" width="12" style="12" customWidth="1"/>
    <col min="5149" max="5149" width="16.28515625" style="12" customWidth="1"/>
    <col min="5150" max="5150" width="14.5703125" style="12" customWidth="1"/>
    <col min="5151" max="5151" width="16.85546875" style="12" customWidth="1"/>
    <col min="5152" max="5152" width="11.140625" style="12" customWidth="1"/>
    <col min="5153" max="5153" width="10.42578125" style="12" customWidth="1"/>
    <col min="5154" max="5154" width="10.85546875" style="12" customWidth="1"/>
    <col min="5155" max="5155" width="10.140625" style="12" customWidth="1"/>
    <col min="5156" max="5156" width="12.85546875" style="12" customWidth="1"/>
    <col min="5157" max="5158" width="11" style="12" customWidth="1"/>
    <col min="5159" max="5159" width="11.5703125" style="12" customWidth="1"/>
    <col min="5160" max="5160" width="11.28515625" style="12" customWidth="1"/>
    <col min="5161" max="5161" width="10.140625" style="12" customWidth="1"/>
    <col min="5162" max="5163" width="11.85546875" style="12" customWidth="1"/>
    <col min="5164" max="5164" width="12.28515625" style="12" customWidth="1"/>
    <col min="5165" max="5165" width="12.7109375" style="12" customWidth="1"/>
    <col min="5166" max="5166" width="15.140625" style="12" customWidth="1"/>
    <col min="5167" max="5167" width="10" style="12" customWidth="1"/>
    <col min="5168" max="5178" width="7.85546875" style="12" customWidth="1"/>
    <col min="5179" max="5179" width="9.140625" style="12" customWidth="1"/>
    <col min="5180" max="5180" width="8.28515625" style="12" customWidth="1"/>
    <col min="5181" max="5181" width="10.140625" style="12" customWidth="1"/>
    <col min="5182" max="5182" width="9.140625" style="12"/>
    <col min="5183" max="5183" width="11.85546875" style="12" customWidth="1"/>
    <col min="5184" max="5184" width="14.28515625" style="12" customWidth="1"/>
    <col min="5185" max="5384" width="9.140625" style="12"/>
    <col min="5385" max="5385" width="0" style="12" hidden="1" customWidth="1"/>
    <col min="5386" max="5386" width="15.5703125" style="12" customWidth="1"/>
    <col min="5387" max="5387" width="55.140625" style="12" customWidth="1"/>
    <col min="5388" max="5388" width="15.5703125" style="12" customWidth="1"/>
    <col min="5389" max="5390" width="13" style="12" customWidth="1"/>
    <col min="5391" max="5392" width="13.140625" style="12" customWidth="1"/>
    <col min="5393" max="5393" width="10.5703125" style="12" customWidth="1"/>
    <col min="5394" max="5394" width="12.42578125" style="12" customWidth="1"/>
    <col min="5395" max="5395" width="11.5703125" style="12" customWidth="1"/>
    <col min="5396" max="5396" width="12.28515625" style="12" customWidth="1"/>
    <col min="5397" max="5397" width="12.7109375" style="12" customWidth="1"/>
    <col min="5398" max="5398" width="12.5703125" style="12" customWidth="1"/>
    <col min="5399" max="5399" width="13.140625" style="12" customWidth="1"/>
    <col min="5400" max="5400" width="13.42578125" style="12" customWidth="1"/>
    <col min="5401" max="5401" width="10.28515625" style="12" customWidth="1"/>
    <col min="5402" max="5402" width="14.28515625" style="12" customWidth="1"/>
    <col min="5403" max="5403" width="12.85546875" style="12" customWidth="1"/>
    <col min="5404" max="5404" width="12" style="12" customWidth="1"/>
    <col min="5405" max="5405" width="16.28515625" style="12" customWidth="1"/>
    <col min="5406" max="5406" width="14.5703125" style="12" customWidth="1"/>
    <col min="5407" max="5407" width="16.85546875" style="12" customWidth="1"/>
    <col min="5408" max="5408" width="11.140625" style="12" customWidth="1"/>
    <col min="5409" max="5409" width="10.42578125" style="12" customWidth="1"/>
    <col min="5410" max="5410" width="10.85546875" style="12" customWidth="1"/>
    <col min="5411" max="5411" width="10.140625" style="12" customWidth="1"/>
    <col min="5412" max="5412" width="12.85546875" style="12" customWidth="1"/>
    <col min="5413" max="5414" width="11" style="12" customWidth="1"/>
    <col min="5415" max="5415" width="11.5703125" style="12" customWidth="1"/>
    <col min="5416" max="5416" width="11.28515625" style="12" customWidth="1"/>
    <col min="5417" max="5417" width="10.140625" style="12" customWidth="1"/>
    <col min="5418" max="5419" width="11.85546875" style="12" customWidth="1"/>
    <col min="5420" max="5420" width="12.28515625" style="12" customWidth="1"/>
    <col min="5421" max="5421" width="12.7109375" style="12" customWidth="1"/>
    <col min="5422" max="5422" width="15.140625" style="12" customWidth="1"/>
    <col min="5423" max="5423" width="10" style="12" customWidth="1"/>
    <col min="5424" max="5434" width="7.85546875" style="12" customWidth="1"/>
    <col min="5435" max="5435" width="9.140625" style="12" customWidth="1"/>
    <col min="5436" max="5436" width="8.28515625" style="12" customWidth="1"/>
    <col min="5437" max="5437" width="10.140625" style="12" customWidth="1"/>
    <col min="5438" max="5438" width="9.140625" style="12"/>
    <col min="5439" max="5439" width="11.85546875" style="12" customWidth="1"/>
    <col min="5440" max="5440" width="14.28515625" style="12" customWidth="1"/>
    <col min="5441" max="5640" width="9.140625" style="12"/>
    <col min="5641" max="5641" width="0" style="12" hidden="1" customWidth="1"/>
    <col min="5642" max="5642" width="15.5703125" style="12" customWidth="1"/>
    <col min="5643" max="5643" width="55.140625" style="12" customWidth="1"/>
    <col min="5644" max="5644" width="15.5703125" style="12" customWidth="1"/>
    <col min="5645" max="5646" width="13" style="12" customWidth="1"/>
    <col min="5647" max="5648" width="13.140625" style="12" customWidth="1"/>
    <col min="5649" max="5649" width="10.5703125" style="12" customWidth="1"/>
    <col min="5650" max="5650" width="12.42578125" style="12" customWidth="1"/>
    <col min="5651" max="5651" width="11.5703125" style="12" customWidth="1"/>
    <col min="5652" max="5652" width="12.28515625" style="12" customWidth="1"/>
    <col min="5653" max="5653" width="12.7109375" style="12" customWidth="1"/>
    <col min="5654" max="5654" width="12.5703125" style="12" customWidth="1"/>
    <col min="5655" max="5655" width="13.140625" style="12" customWidth="1"/>
    <col min="5656" max="5656" width="13.42578125" style="12" customWidth="1"/>
    <col min="5657" max="5657" width="10.28515625" style="12" customWidth="1"/>
    <col min="5658" max="5658" width="14.28515625" style="12" customWidth="1"/>
    <col min="5659" max="5659" width="12.85546875" style="12" customWidth="1"/>
    <col min="5660" max="5660" width="12" style="12" customWidth="1"/>
    <col min="5661" max="5661" width="16.28515625" style="12" customWidth="1"/>
    <col min="5662" max="5662" width="14.5703125" style="12" customWidth="1"/>
    <col min="5663" max="5663" width="16.85546875" style="12" customWidth="1"/>
    <col min="5664" max="5664" width="11.140625" style="12" customWidth="1"/>
    <col min="5665" max="5665" width="10.42578125" style="12" customWidth="1"/>
    <col min="5666" max="5666" width="10.85546875" style="12" customWidth="1"/>
    <col min="5667" max="5667" width="10.140625" style="12" customWidth="1"/>
    <col min="5668" max="5668" width="12.85546875" style="12" customWidth="1"/>
    <col min="5669" max="5670" width="11" style="12" customWidth="1"/>
    <col min="5671" max="5671" width="11.5703125" style="12" customWidth="1"/>
    <col min="5672" max="5672" width="11.28515625" style="12" customWidth="1"/>
    <col min="5673" max="5673" width="10.140625" style="12" customWidth="1"/>
    <col min="5674" max="5675" width="11.85546875" style="12" customWidth="1"/>
    <col min="5676" max="5676" width="12.28515625" style="12" customWidth="1"/>
    <col min="5677" max="5677" width="12.7109375" style="12" customWidth="1"/>
    <col min="5678" max="5678" width="15.140625" style="12" customWidth="1"/>
    <col min="5679" max="5679" width="10" style="12" customWidth="1"/>
    <col min="5680" max="5690" width="7.85546875" style="12" customWidth="1"/>
    <col min="5691" max="5691" width="9.140625" style="12" customWidth="1"/>
    <col min="5692" max="5692" width="8.28515625" style="12" customWidth="1"/>
    <col min="5693" max="5693" width="10.140625" style="12" customWidth="1"/>
    <col min="5694" max="5694" width="9.140625" style="12"/>
    <col min="5695" max="5695" width="11.85546875" style="12" customWidth="1"/>
    <col min="5696" max="5696" width="14.28515625" style="12" customWidth="1"/>
    <col min="5697" max="5896" width="9.140625" style="12"/>
    <col min="5897" max="5897" width="0" style="12" hidden="1" customWidth="1"/>
    <col min="5898" max="5898" width="15.5703125" style="12" customWidth="1"/>
    <col min="5899" max="5899" width="55.140625" style="12" customWidth="1"/>
    <col min="5900" max="5900" width="15.5703125" style="12" customWidth="1"/>
    <col min="5901" max="5902" width="13" style="12" customWidth="1"/>
    <col min="5903" max="5904" width="13.140625" style="12" customWidth="1"/>
    <col min="5905" max="5905" width="10.5703125" style="12" customWidth="1"/>
    <col min="5906" max="5906" width="12.42578125" style="12" customWidth="1"/>
    <col min="5907" max="5907" width="11.5703125" style="12" customWidth="1"/>
    <col min="5908" max="5908" width="12.28515625" style="12" customWidth="1"/>
    <col min="5909" max="5909" width="12.7109375" style="12" customWidth="1"/>
    <col min="5910" max="5910" width="12.5703125" style="12" customWidth="1"/>
    <col min="5911" max="5911" width="13.140625" style="12" customWidth="1"/>
    <col min="5912" max="5912" width="13.42578125" style="12" customWidth="1"/>
    <col min="5913" max="5913" width="10.28515625" style="12" customWidth="1"/>
    <col min="5914" max="5914" width="14.28515625" style="12" customWidth="1"/>
    <col min="5915" max="5915" width="12.85546875" style="12" customWidth="1"/>
    <col min="5916" max="5916" width="12" style="12" customWidth="1"/>
    <col min="5917" max="5917" width="16.28515625" style="12" customWidth="1"/>
    <col min="5918" max="5918" width="14.5703125" style="12" customWidth="1"/>
    <col min="5919" max="5919" width="16.85546875" style="12" customWidth="1"/>
    <col min="5920" max="5920" width="11.140625" style="12" customWidth="1"/>
    <col min="5921" max="5921" width="10.42578125" style="12" customWidth="1"/>
    <col min="5922" max="5922" width="10.85546875" style="12" customWidth="1"/>
    <col min="5923" max="5923" width="10.140625" style="12" customWidth="1"/>
    <col min="5924" max="5924" width="12.85546875" style="12" customWidth="1"/>
    <col min="5925" max="5926" width="11" style="12" customWidth="1"/>
    <col min="5927" max="5927" width="11.5703125" style="12" customWidth="1"/>
    <col min="5928" max="5928" width="11.28515625" style="12" customWidth="1"/>
    <col min="5929" max="5929" width="10.140625" style="12" customWidth="1"/>
    <col min="5930" max="5931" width="11.85546875" style="12" customWidth="1"/>
    <col min="5932" max="5932" width="12.28515625" style="12" customWidth="1"/>
    <col min="5933" max="5933" width="12.7109375" style="12" customWidth="1"/>
    <col min="5934" max="5934" width="15.140625" style="12" customWidth="1"/>
    <col min="5935" max="5935" width="10" style="12" customWidth="1"/>
    <col min="5936" max="5946" width="7.85546875" style="12" customWidth="1"/>
    <col min="5947" max="5947" width="9.140625" style="12" customWidth="1"/>
    <col min="5948" max="5948" width="8.28515625" style="12" customWidth="1"/>
    <col min="5949" max="5949" width="10.140625" style="12" customWidth="1"/>
    <col min="5950" max="5950" width="9.140625" style="12"/>
    <col min="5951" max="5951" width="11.85546875" style="12" customWidth="1"/>
    <col min="5952" max="5952" width="14.28515625" style="12" customWidth="1"/>
    <col min="5953" max="6152" width="9.140625" style="12"/>
    <col min="6153" max="6153" width="0" style="12" hidden="1" customWidth="1"/>
    <col min="6154" max="6154" width="15.5703125" style="12" customWidth="1"/>
    <col min="6155" max="6155" width="55.140625" style="12" customWidth="1"/>
    <col min="6156" max="6156" width="15.5703125" style="12" customWidth="1"/>
    <col min="6157" max="6158" width="13" style="12" customWidth="1"/>
    <col min="6159" max="6160" width="13.140625" style="12" customWidth="1"/>
    <col min="6161" max="6161" width="10.5703125" style="12" customWidth="1"/>
    <col min="6162" max="6162" width="12.42578125" style="12" customWidth="1"/>
    <col min="6163" max="6163" width="11.5703125" style="12" customWidth="1"/>
    <col min="6164" max="6164" width="12.28515625" style="12" customWidth="1"/>
    <col min="6165" max="6165" width="12.7109375" style="12" customWidth="1"/>
    <col min="6166" max="6166" width="12.5703125" style="12" customWidth="1"/>
    <col min="6167" max="6167" width="13.140625" style="12" customWidth="1"/>
    <col min="6168" max="6168" width="13.42578125" style="12" customWidth="1"/>
    <col min="6169" max="6169" width="10.28515625" style="12" customWidth="1"/>
    <col min="6170" max="6170" width="14.28515625" style="12" customWidth="1"/>
    <col min="6171" max="6171" width="12.85546875" style="12" customWidth="1"/>
    <col min="6172" max="6172" width="12" style="12" customWidth="1"/>
    <col min="6173" max="6173" width="16.28515625" style="12" customWidth="1"/>
    <col min="6174" max="6174" width="14.5703125" style="12" customWidth="1"/>
    <col min="6175" max="6175" width="16.85546875" style="12" customWidth="1"/>
    <col min="6176" max="6176" width="11.140625" style="12" customWidth="1"/>
    <col min="6177" max="6177" width="10.42578125" style="12" customWidth="1"/>
    <col min="6178" max="6178" width="10.85546875" style="12" customWidth="1"/>
    <col min="6179" max="6179" width="10.140625" style="12" customWidth="1"/>
    <col min="6180" max="6180" width="12.85546875" style="12" customWidth="1"/>
    <col min="6181" max="6182" width="11" style="12" customWidth="1"/>
    <col min="6183" max="6183" width="11.5703125" style="12" customWidth="1"/>
    <col min="6184" max="6184" width="11.28515625" style="12" customWidth="1"/>
    <col min="6185" max="6185" width="10.140625" style="12" customWidth="1"/>
    <col min="6186" max="6187" width="11.85546875" style="12" customWidth="1"/>
    <col min="6188" max="6188" width="12.28515625" style="12" customWidth="1"/>
    <col min="6189" max="6189" width="12.7109375" style="12" customWidth="1"/>
    <col min="6190" max="6190" width="15.140625" style="12" customWidth="1"/>
    <col min="6191" max="6191" width="10" style="12" customWidth="1"/>
    <col min="6192" max="6202" width="7.85546875" style="12" customWidth="1"/>
    <col min="6203" max="6203" width="9.140625" style="12" customWidth="1"/>
    <col min="6204" max="6204" width="8.28515625" style="12" customWidth="1"/>
    <col min="6205" max="6205" width="10.140625" style="12" customWidth="1"/>
    <col min="6206" max="6206" width="9.140625" style="12"/>
    <col min="6207" max="6207" width="11.85546875" style="12" customWidth="1"/>
    <col min="6208" max="6208" width="14.28515625" style="12" customWidth="1"/>
    <col min="6209" max="6408" width="9.140625" style="12"/>
    <col min="6409" max="6409" width="0" style="12" hidden="1" customWidth="1"/>
    <col min="6410" max="6410" width="15.5703125" style="12" customWidth="1"/>
    <col min="6411" max="6411" width="55.140625" style="12" customWidth="1"/>
    <col min="6412" max="6412" width="15.5703125" style="12" customWidth="1"/>
    <col min="6413" max="6414" width="13" style="12" customWidth="1"/>
    <col min="6415" max="6416" width="13.140625" style="12" customWidth="1"/>
    <col min="6417" max="6417" width="10.5703125" style="12" customWidth="1"/>
    <col min="6418" max="6418" width="12.42578125" style="12" customWidth="1"/>
    <col min="6419" max="6419" width="11.5703125" style="12" customWidth="1"/>
    <col min="6420" max="6420" width="12.28515625" style="12" customWidth="1"/>
    <col min="6421" max="6421" width="12.7109375" style="12" customWidth="1"/>
    <col min="6422" max="6422" width="12.5703125" style="12" customWidth="1"/>
    <col min="6423" max="6423" width="13.140625" style="12" customWidth="1"/>
    <col min="6424" max="6424" width="13.42578125" style="12" customWidth="1"/>
    <col min="6425" max="6425" width="10.28515625" style="12" customWidth="1"/>
    <col min="6426" max="6426" width="14.28515625" style="12" customWidth="1"/>
    <col min="6427" max="6427" width="12.85546875" style="12" customWidth="1"/>
    <col min="6428" max="6428" width="12" style="12" customWidth="1"/>
    <col min="6429" max="6429" width="16.28515625" style="12" customWidth="1"/>
    <col min="6430" max="6430" width="14.5703125" style="12" customWidth="1"/>
    <col min="6431" max="6431" width="16.85546875" style="12" customWidth="1"/>
    <col min="6432" max="6432" width="11.140625" style="12" customWidth="1"/>
    <col min="6433" max="6433" width="10.42578125" style="12" customWidth="1"/>
    <col min="6434" max="6434" width="10.85546875" style="12" customWidth="1"/>
    <col min="6435" max="6435" width="10.140625" style="12" customWidth="1"/>
    <col min="6436" max="6436" width="12.85546875" style="12" customWidth="1"/>
    <col min="6437" max="6438" width="11" style="12" customWidth="1"/>
    <col min="6439" max="6439" width="11.5703125" style="12" customWidth="1"/>
    <col min="6440" max="6440" width="11.28515625" style="12" customWidth="1"/>
    <col min="6441" max="6441" width="10.140625" style="12" customWidth="1"/>
    <col min="6442" max="6443" width="11.85546875" style="12" customWidth="1"/>
    <col min="6444" max="6444" width="12.28515625" style="12" customWidth="1"/>
    <col min="6445" max="6445" width="12.7109375" style="12" customWidth="1"/>
    <col min="6446" max="6446" width="15.140625" style="12" customWidth="1"/>
    <col min="6447" max="6447" width="10" style="12" customWidth="1"/>
    <col min="6448" max="6458" width="7.85546875" style="12" customWidth="1"/>
    <col min="6459" max="6459" width="9.140625" style="12" customWidth="1"/>
    <col min="6460" max="6460" width="8.28515625" style="12" customWidth="1"/>
    <col min="6461" max="6461" width="10.140625" style="12" customWidth="1"/>
    <col min="6462" max="6462" width="9.140625" style="12"/>
    <col min="6463" max="6463" width="11.85546875" style="12" customWidth="1"/>
    <col min="6464" max="6464" width="14.28515625" style="12" customWidth="1"/>
    <col min="6465" max="6664" width="9.140625" style="12"/>
    <col min="6665" max="6665" width="0" style="12" hidden="1" customWidth="1"/>
    <col min="6666" max="6666" width="15.5703125" style="12" customWidth="1"/>
    <col min="6667" max="6667" width="55.140625" style="12" customWidth="1"/>
    <col min="6668" max="6668" width="15.5703125" style="12" customWidth="1"/>
    <col min="6669" max="6670" width="13" style="12" customWidth="1"/>
    <col min="6671" max="6672" width="13.140625" style="12" customWidth="1"/>
    <col min="6673" max="6673" width="10.5703125" style="12" customWidth="1"/>
    <col min="6674" max="6674" width="12.42578125" style="12" customWidth="1"/>
    <col min="6675" max="6675" width="11.5703125" style="12" customWidth="1"/>
    <col min="6676" max="6676" width="12.28515625" style="12" customWidth="1"/>
    <col min="6677" max="6677" width="12.7109375" style="12" customWidth="1"/>
    <col min="6678" max="6678" width="12.5703125" style="12" customWidth="1"/>
    <col min="6679" max="6679" width="13.140625" style="12" customWidth="1"/>
    <col min="6680" max="6680" width="13.42578125" style="12" customWidth="1"/>
    <col min="6681" max="6681" width="10.28515625" style="12" customWidth="1"/>
    <col min="6682" max="6682" width="14.28515625" style="12" customWidth="1"/>
    <col min="6683" max="6683" width="12.85546875" style="12" customWidth="1"/>
    <col min="6684" max="6684" width="12" style="12" customWidth="1"/>
    <col min="6685" max="6685" width="16.28515625" style="12" customWidth="1"/>
    <col min="6686" max="6686" width="14.5703125" style="12" customWidth="1"/>
    <col min="6687" max="6687" width="16.85546875" style="12" customWidth="1"/>
    <col min="6688" max="6688" width="11.140625" style="12" customWidth="1"/>
    <col min="6689" max="6689" width="10.42578125" style="12" customWidth="1"/>
    <col min="6690" max="6690" width="10.85546875" style="12" customWidth="1"/>
    <col min="6691" max="6691" width="10.140625" style="12" customWidth="1"/>
    <col min="6692" max="6692" width="12.85546875" style="12" customWidth="1"/>
    <col min="6693" max="6694" width="11" style="12" customWidth="1"/>
    <col min="6695" max="6695" width="11.5703125" style="12" customWidth="1"/>
    <col min="6696" max="6696" width="11.28515625" style="12" customWidth="1"/>
    <col min="6697" max="6697" width="10.140625" style="12" customWidth="1"/>
    <col min="6698" max="6699" width="11.85546875" style="12" customWidth="1"/>
    <col min="6700" max="6700" width="12.28515625" style="12" customWidth="1"/>
    <col min="6701" max="6701" width="12.7109375" style="12" customWidth="1"/>
    <col min="6702" max="6702" width="15.140625" style="12" customWidth="1"/>
    <col min="6703" max="6703" width="10" style="12" customWidth="1"/>
    <col min="6704" max="6714" width="7.85546875" style="12" customWidth="1"/>
    <col min="6715" max="6715" width="9.140625" style="12" customWidth="1"/>
    <col min="6716" max="6716" width="8.28515625" style="12" customWidth="1"/>
    <col min="6717" max="6717" width="10.140625" style="12" customWidth="1"/>
    <col min="6718" max="6718" width="9.140625" style="12"/>
    <col min="6719" max="6719" width="11.85546875" style="12" customWidth="1"/>
    <col min="6720" max="6720" width="14.28515625" style="12" customWidth="1"/>
    <col min="6721" max="6920" width="9.140625" style="12"/>
    <col min="6921" max="6921" width="0" style="12" hidden="1" customWidth="1"/>
    <col min="6922" max="6922" width="15.5703125" style="12" customWidth="1"/>
    <col min="6923" max="6923" width="55.140625" style="12" customWidth="1"/>
    <col min="6924" max="6924" width="15.5703125" style="12" customWidth="1"/>
    <col min="6925" max="6926" width="13" style="12" customWidth="1"/>
    <col min="6927" max="6928" width="13.140625" style="12" customWidth="1"/>
    <col min="6929" max="6929" width="10.5703125" style="12" customWidth="1"/>
    <col min="6930" max="6930" width="12.42578125" style="12" customWidth="1"/>
    <col min="6931" max="6931" width="11.5703125" style="12" customWidth="1"/>
    <col min="6932" max="6932" width="12.28515625" style="12" customWidth="1"/>
    <col min="6933" max="6933" width="12.7109375" style="12" customWidth="1"/>
    <col min="6934" max="6934" width="12.5703125" style="12" customWidth="1"/>
    <col min="6935" max="6935" width="13.140625" style="12" customWidth="1"/>
    <col min="6936" max="6936" width="13.42578125" style="12" customWidth="1"/>
    <col min="6937" max="6937" width="10.28515625" style="12" customWidth="1"/>
    <col min="6938" max="6938" width="14.28515625" style="12" customWidth="1"/>
    <col min="6939" max="6939" width="12.85546875" style="12" customWidth="1"/>
    <col min="6940" max="6940" width="12" style="12" customWidth="1"/>
    <col min="6941" max="6941" width="16.28515625" style="12" customWidth="1"/>
    <col min="6942" max="6942" width="14.5703125" style="12" customWidth="1"/>
    <col min="6943" max="6943" width="16.85546875" style="12" customWidth="1"/>
    <col min="6944" max="6944" width="11.140625" style="12" customWidth="1"/>
    <col min="6945" max="6945" width="10.42578125" style="12" customWidth="1"/>
    <col min="6946" max="6946" width="10.85546875" style="12" customWidth="1"/>
    <col min="6947" max="6947" width="10.140625" style="12" customWidth="1"/>
    <col min="6948" max="6948" width="12.85546875" style="12" customWidth="1"/>
    <col min="6949" max="6950" width="11" style="12" customWidth="1"/>
    <col min="6951" max="6951" width="11.5703125" style="12" customWidth="1"/>
    <col min="6952" max="6952" width="11.28515625" style="12" customWidth="1"/>
    <col min="6953" max="6953" width="10.140625" style="12" customWidth="1"/>
    <col min="6954" max="6955" width="11.85546875" style="12" customWidth="1"/>
    <col min="6956" max="6956" width="12.28515625" style="12" customWidth="1"/>
    <col min="6957" max="6957" width="12.7109375" style="12" customWidth="1"/>
    <col min="6958" max="6958" width="15.140625" style="12" customWidth="1"/>
    <col min="6959" max="6959" width="10" style="12" customWidth="1"/>
    <col min="6960" max="6970" width="7.85546875" style="12" customWidth="1"/>
    <col min="6971" max="6971" width="9.140625" style="12" customWidth="1"/>
    <col min="6972" max="6972" width="8.28515625" style="12" customWidth="1"/>
    <col min="6973" max="6973" width="10.140625" style="12" customWidth="1"/>
    <col min="6974" max="6974" width="9.140625" style="12"/>
    <col min="6975" max="6975" width="11.85546875" style="12" customWidth="1"/>
    <col min="6976" max="6976" width="14.28515625" style="12" customWidth="1"/>
    <col min="6977" max="7176" width="9.140625" style="12"/>
    <col min="7177" max="7177" width="0" style="12" hidden="1" customWidth="1"/>
    <col min="7178" max="7178" width="15.5703125" style="12" customWidth="1"/>
    <col min="7179" max="7179" width="55.140625" style="12" customWidth="1"/>
    <col min="7180" max="7180" width="15.5703125" style="12" customWidth="1"/>
    <col min="7181" max="7182" width="13" style="12" customWidth="1"/>
    <col min="7183" max="7184" width="13.140625" style="12" customWidth="1"/>
    <col min="7185" max="7185" width="10.5703125" style="12" customWidth="1"/>
    <col min="7186" max="7186" width="12.42578125" style="12" customWidth="1"/>
    <col min="7187" max="7187" width="11.5703125" style="12" customWidth="1"/>
    <col min="7188" max="7188" width="12.28515625" style="12" customWidth="1"/>
    <col min="7189" max="7189" width="12.7109375" style="12" customWidth="1"/>
    <col min="7190" max="7190" width="12.5703125" style="12" customWidth="1"/>
    <col min="7191" max="7191" width="13.140625" style="12" customWidth="1"/>
    <col min="7192" max="7192" width="13.42578125" style="12" customWidth="1"/>
    <col min="7193" max="7193" width="10.28515625" style="12" customWidth="1"/>
    <col min="7194" max="7194" width="14.28515625" style="12" customWidth="1"/>
    <col min="7195" max="7195" width="12.85546875" style="12" customWidth="1"/>
    <col min="7196" max="7196" width="12" style="12" customWidth="1"/>
    <col min="7197" max="7197" width="16.28515625" style="12" customWidth="1"/>
    <col min="7198" max="7198" width="14.5703125" style="12" customWidth="1"/>
    <col min="7199" max="7199" width="16.85546875" style="12" customWidth="1"/>
    <col min="7200" max="7200" width="11.140625" style="12" customWidth="1"/>
    <col min="7201" max="7201" width="10.42578125" style="12" customWidth="1"/>
    <col min="7202" max="7202" width="10.85546875" style="12" customWidth="1"/>
    <col min="7203" max="7203" width="10.140625" style="12" customWidth="1"/>
    <col min="7204" max="7204" width="12.85546875" style="12" customWidth="1"/>
    <col min="7205" max="7206" width="11" style="12" customWidth="1"/>
    <col min="7207" max="7207" width="11.5703125" style="12" customWidth="1"/>
    <col min="7208" max="7208" width="11.28515625" style="12" customWidth="1"/>
    <col min="7209" max="7209" width="10.140625" style="12" customWidth="1"/>
    <col min="7210" max="7211" width="11.85546875" style="12" customWidth="1"/>
    <col min="7212" max="7212" width="12.28515625" style="12" customWidth="1"/>
    <col min="7213" max="7213" width="12.7109375" style="12" customWidth="1"/>
    <col min="7214" max="7214" width="15.140625" style="12" customWidth="1"/>
    <col min="7215" max="7215" width="10" style="12" customWidth="1"/>
    <col min="7216" max="7226" width="7.85546875" style="12" customWidth="1"/>
    <col min="7227" max="7227" width="9.140625" style="12" customWidth="1"/>
    <col min="7228" max="7228" width="8.28515625" style="12" customWidth="1"/>
    <col min="7229" max="7229" width="10.140625" style="12" customWidth="1"/>
    <col min="7230" max="7230" width="9.140625" style="12"/>
    <col min="7231" max="7231" width="11.85546875" style="12" customWidth="1"/>
    <col min="7232" max="7232" width="14.28515625" style="12" customWidth="1"/>
    <col min="7233" max="7432" width="9.140625" style="12"/>
    <col min="7433" max="7433" width="0" style="12" hidden="1" customWidth="1"/>
    <col min="7434" max="7434" width="15.5703125" style="12" customWidth="1"/>
    <col min="7435" max="7435" width="55.140625" style="12" customWidth="1"/>
    <col min="7436" max="7436" width="15.5703125" style="12" customWidth="1"/>
    <col min="7437" max="7438" width="13" style="12" customWidth="1"/>
    <col min="7439" max="7440" width="13.140625" style="12" customWidth="1"/>
    <col min="7441" max="7441" width="10.5703125" style="12" customWidth="1"/>
    <col min="7442" max="7442" width="12.42578125" style="12" customWidth="1"/>
    <col min="7443" max="7443" width="11.5703125" style="12" customWidth="1"/>
    <col min="7444" max="7444" width="12.28515625" style="12" customWidth="1"/>
    <col min="7445" max="7445" width="12.7109375" style="12" customWidth="1"/>
    <col min="7446" max="7446" width="12.5703125" style="12" customWidth="1"/>
    <col min="7447" max="7447" width="13.140625" style="12" customWidth="1"/>
    <col min="7448" max="7448" width="13.42578125" style="12" customWidth="1"/>
    <col min="7449" max="7449" width="10.28515625" style="12" customWidth="1"/>
    <col min="7450" max="7450" width="14.28515625" style="12" customWidth="1"/>
    <col min="7451" max="7451" width="12.85546875" style="12" customWidth="1"/>
    <col min="7452" max="7452" width="12" style="12" customWidth="1"/>
    <col min="7453" max="7453" width="16.28515625" style="12" customWidth="1"/>
    <col min="7454" max="7454" width="14.5703125" style="12" customWidth="1"/>
    <col min="7455" max="7455" width="16.85546875" style="12" customWidth="1"/>
    <col min="7456" max="7456" width="11.140625" style="12" customWidth="1"/>
    <col min="7457" max="7457" width="10.42578125" style="12" customWidth="1"/>
    <col min="7458" max="7458" width="10.85546875" style="12" customWidth="1"/>
    <col min="7459" max="7459" width="10.140625" style="12" customWidth="1"/>
    <col min="7460" max="7460" width="12.85546875" style="12" customWidth="1"/>
    <col min="7461" max="7462" width="11" style="12" customWidth="1"/>
    <col min="7463" max="7463" width="11.5703125" style="12" customWidth="1"/>
    <col min="7464" max="7464" width="11.28515625" style="12" customWidth="1"/>
    <col min="7465" max="7465" width="10.140625" style="12" customWidth="1"/>
    <col min="7466" max="7467" width="11.85546875" style="12" customWidth="1"/>
    <col min="7468" max="7468" width="12.28515625" style="12" customWidth="1"/>
    <col min="7469" max="7469" width="12.7109375" style="12" customWidth="1"/>
    <col min="7470" max="7470" width="15.140625" style="12" customWidth="1"/>
    <col min="7471" max="7471" width="10" style="12" customWidth="1"/>
    <col min="7472" max="7482" width="7.85546875" style="12" customWidth="1"/>
    <col min="7483" max="7483" width="9.140625" style="12" customWidth="1"/>
    <col min="7484" max="7484" width="8.28515625" style="12" customWidth="1"/>
    <col min="7485" max="7485" width="10.140625" style="12" customWidth="1"/>
    <col min="7486" max="7486" width="9.140625" style="12"/>
    <col min="7487" max="7487" width="11.85546875" style="12" customWidth="1"/>
    <col min="7488" max="7488" width="14.28515625" style="12" customWidth="1"/>
    <col min="7489" max="7688" width="9.140625" style="12"/>
    <col min="7689" max="7689" width="0" style="12" hidden="1" customWidth="1"/>
    <col min="7690" max="7690" width="15.5703125" style="12" customWidth="1"/>
    <col min="7691" max="7691" width="55.140625" style="12" customWidth="1"/>
    <col min="7692" max="7692" width="15.5703125" style="12" customWidth="1"/>
    <col min="7693" max="7694" width="13" style="12" customWidth="1"/>
    <col min="7695" max="7696" width="13.140625" style="12" customWidth="1"/>
    <col min="7697" max="7697" width="10.5703125" style="12" customWidth="1"/>
    <col min="7698" max="7698" width="12.42578125" style="12" customWidth="1"/>
    <col min="7699" max="7699" width="11.5703125" style="12" customWidth="1"/>
    <col min="7700" max="7700" width="12.28515625" style="12" customWidth="1"/>
    <col min="7701" max="7701" width="12.7109375" style="12" customWidth="1"/>
    <col min="7702" max="7702" width="12.5703125" style="12" customWidth="1"/>
    <col min="7703" max="7703" width="13.140625" style="12" customWidth="1"/>
    <col min="7704" max="7704" width="13.42578125" style="12" customWidth="1"/>
    <col min="7705" max="7705" width="10.28515625" style="12" customWidth="1"/>
    <col min="7706" max="7706" width="14.28515625" style="12" customWidth="1"/>
    <col min="7707" max="7707" width="12.85546875" style="12" customWidth="1"/>
    <col min="7708" max="7708" width="12" style="12" customWidth="1"/>
    <col min="7709" max="7709" width="16.28515625" style="12" customWidth="1"/>
    <col min="7710" max="7710" width="14.5703125" style="12" customWidth="1"/>
    <col min="7711" max="7711" width="16.85546875" style="12" customWidth="1"/>
    <col min="7712" max="7712" width="11.140625" style="12" customWidth="1"/>
    <col min="7713" max="7713" width="10.42578125" style="12" customWidth="1"/>
    <col min="7714" max="7714" width="10.85546875" style="12" customWidth="1"/>
    <col min="7715" max="7715" width="10.140625" style="12" customWidth="1"/>
    <col min="7716" max="7716" width="12.85546875" style="12" customWidth="1"/>
    <col min="7717" max="7718" width="11" style="12" customWidth="1"/>
    <col min="7719" max="7719" width="11.5703125" style="12" customWidth="1"/>
    <col min="7720" max="7720" width="11.28515625" style="12" customWidth="1"/>
    <col min="7721" max="7721" width="10.140625" style="12" customWidth="1"/>
    <col min="7722" max="7723" width="11.85546875" style="12" customWidth="1"/>
    <col min="7724" max="7724" width="12.28515625" style="12" customWidth="1"/>
    <col min="7725" max="7725" width="12.7109375" style="12" customWidth="1"/>
    <col min="7726" max="7726" width="15.140625" style="12" customWidth="1"/>
    <col min="7727" max="7727" width="10" style="12" customWidth="1"/>
    <col min="7728" max="7738" width="7.85546875" style="12" customWidth="1"/>
    <col min="7739" max="7739" width="9.140625" style="12" customWidth="1"/>
    <col min="7740" max="7740" width="8.28515625" style="12" customWidth="1"/>
    <col min="7741" max="7741" width="10.140625" style="12" customWidth="1"/>
    <col min="7742" max="7742" width="9.140625" style="12"/>
    <col min="7743" max="7743" width="11.85546875" style="12" customWidth="1"/>
    <col min="7744" max="7744" width="14.28515625" style="12" customWidth="1"/>
    <col min="7745" max="7944" width="9.140625" style="12"/>
    <col min="7945" max="7945" width="0" style="12" hidden="1" customWidth="1"/>
    <col min="7946" max="7946" width="15.5703125" style="12" customWidth="1"/>
    <col min="7947" max="7947" width="55.140625" style="12" customWidth="1"/>
    <col min="7948" max="7948" width="15.5703125" style="12" customWidth="1"/>
    <col min="7949" max="7950" width="13" style="12" customWidth="1"/>
    <col min="7951" max="7952" width="13.140625" style="12" customWidth="1"/>
    <col min="7953" max="7953" width="10.5703125" style="12" customWidth="1"/>
    <col min="7954" max="7954" width="12.42578125" style="12" customWidth="1"/>
    <col min="7955" max="7955" width="11.5703125" style="12" customWidth="1"/>
    <col min="7956" max="7956" width="12.28515625" style="12" customWidth="1"/>
    <col min="7957" max="7957" width="12.7109375" style="12" customWidth="1"/>
    <col min="7958" max="7958" width="12.5703125" style="12" customWidth="1"/>
    <col min="7959" max="7959" width="13.140625" style="12" customWidth="1"/>
    <col min="7960" max="7960" width="13.42578125" style="12" customWidth="1"/>
    <col min="7961" max="7961" width="10.28515625" style="12" customWidth="1"/>
    <col min="7962" max="7962" width="14.28515625" style="12" customWidth="1"/>
    <col min="7963" max="7963" width="12.85546875" style="12" customWidth="1"/>
    <col min="7964" max="7964" width="12" style="12" customWidth="1"/>
    <col min="7965" max="7965" width="16.28515625" style="12" customWidth="1"/>
    <col min="7966" max="7966" width="14.5703125" style="12" customWidth="1"/>
    <col min="7967" max="7967" width="16.85546875" style="12" customWidth="1"/>
    <col min="7968" max="7968" width="11.140625" style="12" customWidth="1"/>
    <col min="7969" max="7969" width="10.42578125" style="12" customWidth="1"/>
    <col min="7970" max="7970" width="10.85546875" style="12" customWidth="1"/>
    <col min="7971" max="7971" width="10.140625" style="12" customWidth="1"/>
    <col min="7972" max="7972" width="12.85546875" style="12" customWidth="1"/>
    <col min="7973" max="7974" width="11" style="12" customWidth="1"/>
    <col min="7975" max="7975" width="11.5703125" style="12" customWidth="1"/>
    <col min="7976" max="7976" width="11.28515625" style="12" customWidth="1"/>
    <col min="7977" max="7977" width="10.140625" style="12" customWidth="1"/>
    <col min="7978" max="7979" width="11.85546875" style="12" customWidth="1"/>
    <col min="7980" max="7980" width="12.28515625" style="12" customWidth="1"/>
    <col min="7981" max="7981" width="12.7109375" style="12" customWidth="1"/>
    <col min="7982" max="7982" width="15.140625" style="12" customWidth="1"/>
    <col min="7983" max="7983" width="10" style="12" customWidth="1"/>
    <col min="7984" max="7994" width="7.85546875" style="12" customWidth="1"/>
    <col min="7995" max="7995" width="9.140625" style="12" customWidth="1"/>
    <col min="7996" max="7996" width="8.28515625" style="12" customWidth="1"/>
    <col min="7997" max="7997" width="10.140625" style="12" customWidth="1"/>
    <col min="7998" max="7998" width="9.140625" style="12"/>
    <col min="7999" max="7999" width="11.85546875" style="12" customWidth="1"/>
    <col min="8000" max="8000" width="14.28515625" style="12" customWidth="1"/>
    <col min="8001" max="8200" width="9.140625" style="12"/>
    <col min="8201" max="8201" width="0" style="12" hidden="1" customWidth="1"/>
    <col min="8202" max="8202" width="15.5703125" style="12" customWidth="1"/>
    <col min="8203" max="8203" width="55.140625" style="12" customWidth="1"/>
    <col min="8204" max="8204" width="15.5703125" style="12" customWidth="1"/>
    <col min="8205" max="8206" width="13" style="12" customWidth="1"/>
    <col min="8207" max="8208" width="13.140625" style="12" customWidth="1"/>
    <col min="8209" max="8209" width="10.5703125" style="12" customWidth="1"/>
    <col min="8210" max="8210" width="12.42578125" style="12" customWidth="1"/>
    <col min="8211" max="8211" width="11.5703125" style="12" customWidth="1"/>
    <col min="8212" max="8212" width="12.28515625" style="12" customWidth="1"/>
    <col min="8213" max="8213" width="12.7109375" style="12" customWidth="1"/>
    <col min="8214" max="8214" width="12.5703125" style="12" customWidth="1"/>
    <col min="8215" max="8215" width="13.140625" style="12" customWidth="1"/>
    <col min="8216" max="8216" width="13.42578125" style="12" customWidth="1"/>
    <col min="8217" max="8217" width="10.28515625" style="12" customWidth="1"/>
    <col min="8218" max="8218" width="14.28515625" style="12" customWidth="1"/>
    <col min="8219" max="8219" width="12.85546875" style="12" customWidth="1"/>
    <col min="8220" max="8220" width="12" style="12" customWidth="1"/>
    <col min="8221" max="8221" width="16.28515625" style="12" customWidth="1"/>
    <col min="8222" max="8222" width="14.5703125" style="12" customWidth="1"/>
    <col min="8223" max="8223" width="16.85546875" style="12" customWidth="1"/>
    <col min="8224" max="8224" width="11.140625" style="12" customWidth="1"/>
    <col min="8225" max="8225" width="10.42578125" style="12" customWidth="1"/>
    <col min="8226" max="8226" width="10.85546875" style="12" customWidth="1"/>
    <col min="8227" max="8227" width="10.140625" style="12" customWidth="1"/>
    <col min="8228" max="8228" width="12.85546875" style="12" customWidth="1"/>
    <col min="8229" max="8230" width="11" style="12" customWidth="1"/>
    <col min="8231" max="8231" width="11.5703125" style="12" customWidth="1"/>
    <col min="8232" max="8232" width="11.28515625" style="12" customWidth="1"/>
    <col min="8233" max="8233" width="10.140625" style="12" customWidth="1"/>
    <col min="8234" max="8235" width="11.85546875" style="12" customWidth="1"/>
    <col min="8236" max="8236" width="12.28515625" style="12" customWidth="1"/>
    <col min="8237" max="8237" width="12.7109375" style="12" customWidth="1"/>
    <col min="8238" max="8238" width="15.140625" style="12" customWidth="1"/>
    <col min="8239" max="8239" width="10" style="12" customWidth="1"/>
    <col min="8240" max="8250" width="7.85546875" style="12" customWidth="1"/>
    <col min="8251" max="8251" width="9.140625" style="12" customWidth="1"/>
    <col min="8252" max="8252" width="8.28515625" style="12" customWidth="1"/>
    <col min="8253" max="8253" width="10.140625" style="12" customWidth="1"/>
    <col min="8254" max="8254" width="9.140625" style="12"/>
    <col min="8255" max="8255" width="11.85546875" style="12" customWidth="1"/>
    <col min="8256" max="8256" width="14.28515625" style="12" customWidth="1"/>
    <col min="8257" max="8456" width="9.140625" style="12"/>
    <col min="8457" max="8457" width="0" style="12" hidden="1" customWidth="1"/>
    <col min="8458" max="8458" width="15.5703125" style="12" customWidth="1"/>
    <col min="8459" max="8459" width="55.140625" style="12" customWidth="1"/>
    <col min="8460" max="8460" width="15.5703125" style="12" customWidth="1"/>
    <col min="8461" max="8462" width="13" style="12" customWidth="1"/>
    <col min="8463" max="8464" width="13.140625" style="12" customWidth="1"/>
    <col min="8465" max="8465" width="10.5703125" style="12" customWidth="1"/>
    <col min="8466" max="8466" width="12.42578125" style="12" customWidth="1"/>
    <col min="8467" max="8467" width="11.5703125" style="12" customWidth="1"/>
    <col min="8468" max="8468" width="12.28515625" style="12" customWidth="1"/>
    <col min="8469" max="8469" width="12.7109375" style="12" customWidth="1"/>
    <col min="8470" max="8470" width="12.5703125" style="12" customWidth="1"/>
    <col min="8471" max="8471" width="13.140625" style="12" customWidth="1"/>
    <col min="8472" max="8472" width="13.42578125" style="12" customWidth="1"/>
    <col min="8473" max="8473" width="10.28515625" style="12" customWidth="1"/>
    <col min="8474" max="8474" width="14.28515625" style="12" customWidth="1"/>
    <col min="8475" max="8475" width="12.85546875" style="12" customWidth="1"/>
    <col min="8476" max="8476" width="12" style="12" customWidth="1"/>
    <col min="8477" max="8477" width="16.28515625" style="12" customWidth="1"/>
    <col min="8478" max="8478" width="14.5703125" style="12" customWidth="1"/>
    <col min="8479" max="8479" width="16.85546875" style="12" customWidth="1"/>
    <col min="8480" max="8480" width="11.140625" style="12" customWidth="1"/>
    <col min="8481" max="8481" width="10.42578125" style="12" customWidth="1"/>
    <col min="8482" max="8482" width="10.85546875" style="12" customWidth="1"/>
    <col min="8483" max="8483" width="10.140625" style="12" customWidth="1"/>
    <col min="8484" max="8484" width="12.85546875" style="12" customWidth="1"/>
    <col min="8485" max="8486" width="11" style="12" customWidth="1"/>
    <col min="8487" max="8487" width="11.5703125" style="12" customWidth="1"/>
    <col min="8488" max="8488" width="11.28515625" style="12" customWidth="1"/>
    <col min="8489" max="8489" width="10.140625" style="12" customWidth="1"/>
    <col min="8490" max="8491" width="11.85546875" style="12" customWidth="1"/>
    <col min="8492" max="8492" width="12.28515625" style="12" customWidth="1"/>
    <col min="8493" max="8493" width="12.7109375" style="12" customWidth="1"/>
    <col min="8494" max="8494" width="15.140625" style="12" customWidth="1"/>
    <col min="8495" max="8495" width="10" style="12" customWidth="1"/>
    <col min="8496" max="8506" width="7.85546875" style="12" customWidth="1"/>
    <col min="8507" max="8507" width="9.140625" style="12" customWidth="1"/>
    <col min="8508" max="8508" width="8.28515625" style="12" customWidth="1"/>
    <col min="8509" max="8509" width="10.140625" style="12" customWidth="1"/>
    <col min="8510" max="8510" width="9.140625" style="12"/>
    <col min="8511" max="8511" width="11.85546875" style="12" customWidth="1"/>
    <col min="8512" max="8512" width="14.28515625" style="12" customWidth="1"/>
    <col min="8513" max="8712" width="9.140625" style="12"/>
    <col min="8713" max="8713" width="0" style="12" hidden="1" customWidth="1"/>
    <col min="8714" max="8714" width="15.5703125" style="12" customWidth="1"/>
    <col min="8715" max="8715" width="55.140625" style="12" customWidth="1"/>
    <col min="8716" max="8716" width="15.5703125" style="12" customWidth="1"/>
    <col min="8717" max="8718" width="13" style="12" customWidth="1"/>
    <col min="8719" max="8720" width="13.140625" style="12" customWidth="1"/>
    <col min="8721" max="8721" width="10.5703125" style="12" customWidth="1"/>
    <col min="8722" max="8722" width="12.42578125" style="12" customWidth="1"/>
    <col min="8723" max="8723" width="11.5703125" style="12" customWidth="1"/>
    <col min="8724" max="8724" width="12.28515625" style="12" customWidth="1"/>
    <col min="8725" max="8725" width="12.7109375" style="12" customWidth="1"/>
    <col min="8726" max="8726" width="12.5703125" style="12" customWidth="1"/>
    <col min="8727" max="8727" width="13.140625" style="12" customWidth="1"/>
    <col min="8728" max="8728" width="13.42578125" style="12" customWidth="1"/>
    <col min="8729" max="8729" width="10.28515625" style="12" customWidth="1"/>
    <col min="8730" max="8730" width="14.28515625" style="12" customWidth="1"/>
    <col min="8731" max="8731" width="12.85546875" style="12" customWidth="1"/>
    <col min="8732" max="8732" width="12" style="12" customWidth="1"/>
    <col min="8733" max="8733" width="16.28515625" style="12" customWidth="1"/>
    <col min="8734" max="8734" width="14.5703125" style="12" customWidth="1"/>
    <col min="8735" max="8735" width="16.85546875" style="12" customWidth="1"/>
    <col min="8736" max="8736" width="11.140625" style="12" customWidth="1"/>
    <col min="8737" max="8737" width="10.42578125" style="12" customWidth="1"/>
    <col min="8738" max="8738" width="10.85546875" style="12" customWidth="1"/>
    <col min="8739" max="8739" width="10.140625" style="12" customWidth="1"/>
    <col min="8740" max="8740" width="12.85546875" style="12" customWidth="1"/>
    <col min="8741" max="8742" width="11" style="12" customWidth="1"/>
    <col min="8743" max="8743" width="11.5703125" style="12" customWidth="1"/>
    <col min="8744" max="8744" width="11.28515625" style="12" customWidth="1"/>
    <col min="8745" max="8745" width="10.140625" style="12" customWidth="1"/>
    <col min="8746" max="8747" width="11.85546875" style="12" customWidth="1"/>
    <col min="8748" max="8748" width="12.28515625" style="12" customWidth="1"/>
    <col min="8749" max="8749" width="12.7109375" style="12" customWidth="1"/>
    <col min="8750" max="8750" width="15.140625" style="12" customWidth="1"/>
    <col min="8751" max="8751" width="10" style="12" customWidth="1"/>
    <col min="8752" max="8762" width="7.85546875" style="12" customWidth="1"/>
    <col min="8763" max="8763" width="9.140625" style="12" customWidth="1"/>
    <col min="8764" max="8764" width="8.28515625" style="12" customWidth="1"/>
    <col min="8765" max="8765" width="10.140625" style="12" customWidth="1"/>
    <col min="8766" max="8766" width="9.140625" style="12"/>
    <col min="8767" max="8767" width="11.85546875" style="12" customWidth="1"/>
    <col min="8768" max="8768" width="14.28515625" style="12" customWidth="1"/>
    <col min="8769" max="8968" width="9.140625" style="12"/>
    <col min="8969" max="8969" width="0" style="12" hidden="1" customWidth="1"/>
    <col min="8970" max="8970" width="15.5703125" style="12" customWidth="1"/>
    <col min="8971" max="8971" width="55.140625" style="12" customWidth="1"/>
    <col min="8972" max="8972" width="15.5703125" style="12" customWidth="1"/>
    <col min="8973" max="8974" width="13" style="12" customWidth="1"/>
    <col min="8975" max="8976" width="13.140625" style="12" customWidth="1"/>
    <col min="8977" max="8977" width="10.5703125" style="12" customWidth="1"/>
    <col min="8978" max="8978" width="12.42578125" style="12" customWidth="1"/>
    <col min="8979" max="8979" width="11.5703125" style="12" customWidth="1"/>
    <col min="8980" max="8980" width="12.28515625" style="12" customWidth="1"/>
    <col min="8981" max="8981" width="12.7109375" style="12" customWidth="1"/>
    <col min="8982" max="8982" width="12.5703125" style="12" customWidth="1"/>
    <col min="8983" max="8983" width="13.140625" style="12" customWidth="1"/>
    <col min="8984" max="8984" width="13.42578125" style="12" customWidth="1"/>
    <col min="8985" max="8985" width="10.28515625" style="12" customWidth="1"/>
    <col min="8986" max="8986" width="14.28515625" style="12" customWidth="1"/>
    <col min="8987" max="8987" width="12.85546875" style="12" customWidth="1"/>
    <col min="8988" max="8988" width="12" style="12" customWidth="1"/>
    <col min="8989" max="8989" width="16.28515625" style="12" customWidth="1"/>
    <col min="8990" max="8990" width="14.5703125" style="12" customWidth="1"/>
    <col min="8991" max="8991" width="16.85546875" style="12" customWidth="1"/>
    <col min="8992" max="8992" width="11.140625" style="12" customWidth="1"/>
    <col min="8993" max="8993" width="10.42578125" style="12" customWidth="1"/>
    <col min="8994" max="8994" width="10.85546875" style="12" customWidth="1"/>
    <col min="8995" max="8995" width="10.140625" style="12" customWidth="1"/>
    <col min="8996" max="8996" width="12.85546875" style="12" customWidth="1"/>
    <col min="8997" max="8998" width="11" style="12" customWidth="1"/>
    <col min="8999" max="8999" width="11.5703125" style="12" customWidth="1"/>
    <col min="9000" max="9000" width="11.28515625" style="12" customWidth="1"/>
    <col min="9001" max="9001" width="10.140625" style="12" customWidth="1"/>
    <col min="9002" max="9003" width="11.85546875" style="12" customWidth="1"/>
    <col min="9004" max="9004" width="12.28515625" style="12" customWidth="1"/>
    <col min="9005" max="9005" width="12.7109375" style="12" customWidth="1"/>
    <col min="9006" max="9006" width="15.140625" style="12" customWidth="1"/>
    <col min="9007" max="9007" width="10" style="12" customWidth="1"/>
    <col min="9008" max="9018" width="7.85546875" style="12" customWidth="1"/>
    <col min="9019" max="9019" width="9.140625" style="12" customWidth="1"/>
    <col min="9020" max="9020" width="8.28515625" style="12" customWidth="1"/>
    <col min="9021" max="9021" width="10.140625" style="12" customWidth="1"/>
    <col min="9022" max="9022" width="9.140625" style="12"/>
    <col min="9023" max="9023" width="11.85546875" style="12" customWidth="1"/>
    <col min="9024" max="9024" width="14.28515625" style="12" customWidth="1"/>
    <col min="9025" max="9224" width="9.140625" style="12"/>
    <col min="9225" max="9225" width="0" style="12" hidden="1" customWidth="1"/>
    <col min="9226" max="9226" width="15.5703125" style="12" customWidth="1"/>
    <col min="9227" max="9227" width="55.140625" style="12" customWidth="1"/>
    <col min="9228" max="9228" width="15.5703125" style="12" customWidth="1"/>
    <col min="9229" max="9230" width="13" style="12" customWidth="1"/>
    <col min="9231" max="9232" width="13.140625" style="12" customWidth="1"/>
    <col min="9233" max="9233" width="10.5703125" style="12" customWidth="1"/>
    <col min="9234" max="9234" width="12.42578125" style="12" customWidth="1"/>
    <col min="9235" max="9235" width="11.5703125" style="12" customWidth="1"/>
    <col min="9236" max="9236" width="12.28515625" style="12" customWidth="1"/>
    <col min="9237" max="9237" width="12.7109375" style="12" customWidth="1"/>
    <col min="9238" max="9238" width="12.5703125" style="12" customWidth="1"/>
    <col min="9239" max="9239" width="13.140625" style="12" customWidth="1"/>
    <col min="9240" max="9240" width="13.42578125" style="12" customWidth="1"/>
    <col min="9241" max="9241" width="10.28515625" style="12" customWidth="1"/>
    <col min="9242" max="9242" width="14.28515625" style="12" customWidth="1"/>
    <col min="9243" max="9243" width="12.85546875" style="12" customWidth="1"/>
    <col min="9244" max="9244" width="12" style="12" customWidth="1"/>
    <col min="9245" max="9245" width="16.28515625" style="12" customWidth="1"/>
    <col min="9246" max="9246" width="14.5703125" style="12" customWidth="1"/>
    <col min="9247" max="9247" width="16.85546875" style="12" customWidth="1"/>
    <col min="9248" max="9248" width="11.140625" style="12" customWidth="1"/>
    <col min="9249" max="9249" width="10.42578125" style="12" customWidth="1"/>
    <col min="9250" max="9250" width="10.85546875" style="12" customWidth="1"/>
    <col min="9251" max="9251" width="10.140625" style="12" customWidth="1"/>
    <col min="9252" max="9252" width="12.85546875" style="12" customWidth="1"/>
    <col min="9253" max="9254" width="11" style="12" customWidth="1"/>
    <col min="9255" max="9255" width="11.5703125" style="12" customWidth="1"/>
    <col min="9256" max="9256" width="11.28515625" style="12" customWidth="1"/>
    <col min="9257" max="9257" width="10.140625" style="12" customWidth="1"/>
    <col min="9258" max="9259" width="11.85546875" style="12" customWidth="1"/>
    <col min="9260" max="9260" width="12.28515625" style="12" customWidth="1"/>
    <col min="9261" max="9261" width="12.7109375" style="12" customWidth="1"/>
    <col min="9262" max="9262" width="15.140625" style="12" customWidth="1"/>
    <col min="9263" max="9263" width="10" style="12" customWidth="1"/>
    <col min="9264" max="9274" width="7.85546875" style="12" customWidth="1"/>
    <col min="9275" max="9275" width="9.140625" style="12" customWidth="1"/>
    <col min="9276" max="9276" width="8.28515625" style="12" customWidth="1"/>
    <col min="9277" max="9277" width="10.140625" style="12" customWidth="1"/>
    <col min="9278" max="9278" width="9.140625" style="12"/>
    <col min="9279" max="9279" width="11.85546875" style="12" customWidth="1"/>
    <col min="9280" max="9280" width="14.28515625" style="12" customWidth="1"/>
    <col min="9281" max="9480" width="9.140625" style="12"/>
    <col min="9481" max="9481" width="0" style="12" hidden="1" customWidth="1"/>
    <col min="9482" max="9482" width="15.5703125" style="12" customWidth="1"/>
    <col min="9483" max="9483" width="55.140625" style="12" customWidth="1"/>
    <col min="9484" max="9484" width="15.5703125" style="12" customWidth="1"/>
    <col min="9485" max="9486" width="13" style="12" customWidth="1"/>
    <col min="9487" max="9488" width="13.140625" style="12" customWidth="1"/>
    <col min="9489" max="9489" width="10.5703125" style="12" customWidth="1"/>
    <col min="9490" max="9490" width="12.42578125" style="12" customWidth="1"/>
    <col min="9491" max="9491" width="11.5703125" style="12" customWidth="1"/>
    <col min="9492" max="9492" width="12.28515625" style="12" customWidth="1"/>
    <col min="9493" max="9493" width="12.7109375" style="12" customWidth="1"/>
    <col min="9494" max="9494" width="12.5703125" style="12" customWidth="1"/>
    <col min="9495" max="9495" width="13.140625" style="12" customWidth="1"/>
    <col min="9496" max="9496" width="13.42578125" style="12" customWidth="1"/>
    <col min="9497" max="9497" width="10.28515625" style="12" customWidth="1"/>
    <col min="9498" max="9498" width="14.28515625" style="12" customWidth="1"/>
    <col min="9499" max="9499" width="12.85546875" style="12" customWidth="1"/>
    <col min="9500" max="9500" width="12" style="12" customWidth="1"/>
    <col min="9501" max="9501" width="16.28515625" style="12" customWidth="1"/>
    <col min="9502" max="9502" width="14.5703125" style="12" customWidth="1"/>
    <col min="9503" max="9503" width="16.85546875" style="12" customWidth="1"/>
    <col min="9504" max="9504" width="11.140625" style="12" customWidth="1"/>
    <col min="9505" max="9505" width="10.42578125" style="12" customWidth="1"/>
    <col min="9506" max="9506" width="10.85546875" style="12" customWidth="1"/>
    <col min="9507" max="9507" width="10.140625" style="12" customWidth="1"/>
    <col min="9508" max="9508" width="12.85546875" style="12" customWidth="1"/>
    <col min="9509" max="9510" width="11" style="12" customWidth="1"/>
    <col min="9511" max="9511" width="11.5703125" style="12" customWidth="1"/>
    <col min="9512" max="9512" width="11.28515625" style="12" customWidth="1"/>
    <col min="9513" max="9513" width="10.140625" style="12" customWidth="1"/>
    <col min="9514" max="9515" width="11.85546875" style="12" customWidth="1"/>
    <col min="9516" max="9516" width="12.28515625" style="12" customWidth="1"/>
    <col min="9517" max="9517" width="12.7109375" style="12" customWidth="1"/>
    <col min="9518" max="9518" width="15.140625" style="12" customWidth="1"/>
    <col min="9519" max="9519" width="10" style="12" customWidth="1"/>
    <col min="9520" max="9530" width="7.85546875" style="12" customWidth="1"/>
    <col min="9531" max="9531" width="9.140625" style="12" customWidth="1"/>
    <col min="9532" max="9532" width="8.28515625" style="12" customWidth="1"/>
    <col min="9533" max="9533" width="10.140625" style="12" customWidth="1"/>
    <col min="9534" max="9534" width="9.140625" style="12"/>
    <col min="9535" max="9535" width="11.85546875" style="12" customWidth="1"/>
    <col min="9536" max="9536" width="14.28515625" style="12" customWidth="1"/>
    <col min="9537" max="9736" width="9.140625" style="12"/>
    <col min="9737" max="9737" width="0" style="12" hidden="1" customWidth="1"/>
    <col min="9738" max="9738" width="15.5703125" style="12" customWidth="1"/>
    <col min="9739" max="9739" width="55.140625" style="12" customWidth="1"/>
    <col min="9740" max="9740" width="15.5703125" style="12" customWidth="1"/>
    <col min="9741" max="9742" width="13" style="12" customWidth="1"/>
    <col min="9743" max="9744" width="13.140625" style="12" customWidth="1"/>
    <col min="9745" max="9745" width="10.5703125" style="12" customWidth="1"/>
    <col min="9746" max="9746" width="12.42578125" style="12" customWidth="1"/>
    <col min="9747" max="9747" width="11.5703125" style="12" customWidth="1"/>
    <col min="9748" max="9748" width="12.28515625" style="12" customWidth="1"/>
    <col min="9749" max="9749" width="12.7109375" style="12" customWidth="1"/>
    <col min="9750" max="9750" width="12.5703125" style="12" customWidth="1"/>
    <col min="9751" max="9751" width="13.140625" style="12" customWidth="1"/>
    <col min="9752" max="9752" width="13.42578125" style="12" customWidth="1"/>
    <col min="9753" max="9753" width="10.28515625" style="12" customWidth="1"/>
    <col min="9754" max="9754" width="14.28515625" style="12" customWidth="1"/>
    <col min="9755" max="9755" width="12.85546875" style="12" customWidth="1"/>
    <col min="9756" max="9756" width="12" style="12" customWidth="1"/>
    <col min="9757" max="9757" width="16.28515625" style="12" customWidth="1"/>
    <col min="9758" max="9758" width="14.5703125" style="12" customWidth="1"/>
    <col min="9759" max="9759" width="16.85546875" style="12" customWidth="1"/>
    <col min="9760" max="9760" width="11.140625" style="12" customWidth="1"/>
    <col min="9761" max="9761" width="10.42578125" style="12" customWidth="1"/>
    <col min="9762" max="9762" width="10.85546875" style="12" customWidth="1"/>
    <col min="9763" max="9763" width="10.140625" style="12" customWidth="1"/>
    <col min="9764" max="9764" width="12.85546875" style="12" customWidth="1"/>
    <col min="9765" max="9766" width="11" style="12" customWidth="1"/>
    <col min="9767" max="9767" width="11.5703125" style="12" customWidth="1"/>
    <col min="9768" max="9768" width="11.28515625" style="12" customWidth="1"/>
    <col min="9769" max="9769" width="10.140625" style="12" customWidth="1"/>
    <col min="9770" max="9771" width="11.85546875" style="12" customWidth="1"/>
    <col min="9772" max="9772" width="12.28515625" style="12" customWidth="1"/>
    <col min="9773" max="9773" width="12.7109375" style="12" customWidth="1"/>
    <col min="9774" max="9774" width="15.140625" style="12" customWidth="1"/>
    <col min="9775" max="9775" width="10" style="12" customWidth="1"/>
    <col min="9776" max="9786" width="7.85546875" style="12" customWidth="1"/>
    <col min="9787" max="9787" width="9.140625" style="12" customWidth="1"/>
    <col min="9788" max="9788" width="8.28515625" style="12" customWidth="1"/>
    <col min="9789" max="9789" width="10.140625" style="12" customWidth="1"/>
    <col min="9790" max="9790" width="9.140625" style="12"/>
    <col min="9791" max="9791" width="11.85546875" style="12" customWidth="1"/>
    <col min="9792" max="9792" width="14.28515625" style="12" customWidth="1"/>
    <col min="9793" max="9992" width="9.140625" style="12"/>
    <col min="9993" max="9993" width="0" style="12" hidden="1" customWidth="1"/>
    <col min="9994" max="9994" width="15.5703125" style="12" customWidth="1"/>
    <col min="9995" max="9995" width="55.140625" style="12" customWidth="1"/>
    <col min="9996" max="9996" width="15.5703125" style="12" customWidth="1"/>
    <col min="9997" max="9998" width="13" style="12" customWidth="1"/>
    <col min="9999" max="10000" width="13.140625" style="12" customWidth="1"/>
    <col min="10001" max="10001" width="10.5703125" style="12" customWidth="1"/>
    <col min="10002" max="10002" width="12.42578125" style="12" customWidth="1"/>
    <col min="10003" max="10003" width="11.5703125" style="12" customWidth="1"/>
    <col min="10004" max="10004" width="12.28515625" style="12" customWidth="1"/>
    <col min="10005" max="10005" width="12.7109375" style="12" customWidth="1"/>
    <col min="10006" max="10006" width="12.5703125" style="12" customWidth="1"/>
    <col min="10007" max="10007" width="13.140625" style="12" customWidth="1"/>
    <col min="10008" max="10008" width="13.42578125" style="12" customWidth="1"/>
    <col min="10009" max="10009" width="10.28515625" style="12" customWidth="1"/>
    <col min="10010" max="10010" width="14.28515625" style="12" customWidth="1"/>
    <col min="10011" max="10011" width="12.85546875" style="12" customWidth="1"/>
    <col min="10012" max="10012" width="12" style="12" customWidth="1"/>
    <col min="10013" max="10013" width="16.28515625" style="12" customWidth="1"/>
    <col min="10014" max="10014" width="14.5703125" style="12" customWidth="1"/>
    <col min="10015" max="10015" width="16.85546875" style="12" customWidth="1"/>
    <col min="10016" max="10016" width="11.140625" style="12" customWidth="1"/>
    <col min="10017" max="10017" width="10.42578125" style="12" customWidth="1"/>
    <col min="10018" max="10018" width="10.85546875" style="12" customWidth="1"/>
    <col min="10019" max="10019" width="10.140625" style="12" customWidth="1"/>
    <col min="10020" max="10020" width="12.85546875" style="12" customWidth="1"/>
    <col min="10021" max="10022" width="11" style="12" customWidth="1"/>
    <col min="10023" max="10023" width="11.5703125" style="12" customWidth="1"/>
    <col min="10024" max="10024" width="11.28515625" style="12" customWidth="1"/>
    <col min="10025" max="10025" width="10.140625" style="12" customWidth="1"/>
    <col min="10026" max="10027" width="11.85546875" style="12" customWidth="1"/>
    <col min="10028" max="10028" width="12.28515625" style="12" customWidth="1"/>
    <col min="10029" max="10029" width="12.7109375" style="12" customWidth="1"/>
    <col min="10030" max="10030" width="15.140625" style="12" customWidth="1"/>
    <col min="10031" max="10031" width="10" style="12" customWidth="1"/>
    <col min="10032" max="10042" width="7.85546875" style="12" customWidth="1"/>
    <col min="10043" max="10043" width="9.140625" style="12" customWidth="1"/>
    <col min="10044" max="10044" width="8.28515625" style="12" customWidth="1"/>
    <col min="10045" max="10045" width="10.140625" style="12" customWidth="1"/>
    <col min="10046" max="10046" width="9.140625" style="12"/>
    <col min="10047" max="10047" width="11.85546875" style="12" customWidth="1"/>
    <col min="10048" max="10048" width="14.28515625" style="12" customWidth="1"/>
    <col min="10049" max="10248" width="9.140625" style="12"/>
    <col min="10249" max="10249" width="0" style="12" hidden="1" customWidth="1"/>
    <col min="10250" max="10250" width="15.5703125" style="12" customWidth="1"/>
    <col min="10251" max="10251" width="55.140625" style="12" customWidth="1"/>
    <col min="10252" max="10252" width="15.5703125" style="12" customWidth="1"/>
    <col min="10253" max="10254" width="13" style="12" customWidth="1"/>
    <col min="10255" max="10256" width="13.140625" style="12" customWidth="1"/>
    <col min="10257" max="10257" width="10.5703125" style="12" customWidth="1"/>
    <col min="10258" max="10258" width="12.42578125" style="12" customWidth="1"/>
    <col min="10259" max="10259" width="11.5703125" style="12" customWidth="1"/>
    <col min="10260" max="10260" width="12.28515625" style="12" customWidth="1"/>
    <col min="10261" max="10261" width="12.7109375" style="12" customWidth="1"/>
    <col min="10262" max="10262" width="12.5703125" style="12" customWidth="1"/>
    <col min="10263" max="10263" width="13.140625" style="12" customWidth="1"/>
    <col min="10264" max="10264" width="13.42578125" style="12" customWidth="1"/>
    <col min="10265" max="10265" width="10.28515625" style="12" customWidth="1"/>
    <col min="10266" max="10266" width="14.28515625" style="12" customWidth="1"/>
    <col min="10267" max="10267" width="12.85546875" style="12" customWidth="1"/>
    <col min="10268" max="10268" width="12" style="12" customWidth="1"/>
    <col min="10269" max="10269" width="16.28515625" style="12" customWidth="1"/>
    <col min="10270" max="10270" width="14.5703125" style="12" customWidth="1"/>
    <col min="10271" max="10271" width="16.85546875" style="12" customWidth="1"/>
    <col min="10272" max="10272" width="11.140625" style="12" customWidth="1"/>
    <col min="10273" max="10273" width="10.42578125" style="12" customWidth="1"/>
    <col min="10274" max="10274" width="10.85546875" style="12" customWidth="1"/>
    <col min="10275" max="10275" width="10.140625" style="12" customWidth="1"/>
    <col min="10276" max="10276" width="12.85546875" style="12" customWidth="1"/>
    <col min="10277" max="10278" width="11" style="12" customWidth="1"/>
    <col min="10279" max="10279" width="11.5703125" style="12" customWidth="1"/>
    <col min="10280" max="10280" width="11.28515625" style="12" customWidth="1"/>
    <col min="10281" max="10281" width="10.140625" style="12" customWidth="1"/>
    <col min="10282" max="10283" width="11.85546875" style="12" customWidth="1"/>
    <col min="10284" max="10284" width="12.28515625" style="12" customWidth="1"/>
    <col min="10285" max="10285" width="12.7109375" style="12" customWidth="1"/>
    <col min="10286" max="10286" width="15.140625" style="12" customWidth="1"/>
    <col min="10287" max="10287" width="10" style="12" customWidth="1"/>
    <col min="10288" max="10298" width="7.85546875" style="12" customWidth="1"/>
    <col min="10299" max="10299" width="9.140625" style="12" customWidth="1"/>
    <col min="10300" max="10300" width="8.28515625" style="12" customWidth="1"/>
    <col min="10301" max="10301" width="10.140625" style="12" customWidth="1"/>
    <col min="10302" max="10302" width="9.140625" style="12"/>
    <col min="10303" max="10303" width="11.85546875" style="12" customWidth="1"/>
    <col min="10304" max="10304" width="14.28515625" style="12" customWidth="1"/>
    <col min="10305" max="10504" width="9.140625" style="12"/>
    <col min="10505" max="10505" width="0" style="12" hidden="1" customWidth="1"/>
    <col min="10506" max="10506" width="15.5703125" style="12" customWidth="1"/>
    <col min="10507" max="10507" width="55.140625" style="12" customWidth="1"/>
    <col min="10508" max="10508" width="15.5703125" style="12" customWidth="1"/>
    <col min="10509" max="10510" width="13" style="12" customWidth="1"/>
    <col min="10511" max="10512" width="13.140625" style="12" customWidth="1"/>
    <col min="10513" max="10513" width="10.5703125" style="12" customWidth="1"/>
    <col min="10514" max="10514" width="12.42578125" style="12" customWidth="1"/>
    <col min="10515" max="10515" width="11.5703125" style="12" customWidth="1"/>
    <col min="10516" max="10516" width="12.28515625" style="12" customWidth="1"/>
    <col min="10517" max="10517" width="12.7109375" style="12" customWidth="1"/>
    <col min="10518" max="10518" width="12.5703125" style="12" customWidth="1"/>
    <col min="10519" max="10519" width="13.140625" style="12" customWidth="1"/>
    <col min="10520" max="10520" width="13.42578125" style="12" customWidth="1"/>
    <col min="10521" max="10521" width="10.28515625" style="12" customWidth="1"/>
    <col min="10522" max="10522" width="14.28515625" style="12" customWidth="1"/>
    <col min="10523" max="10523" width="12.85546875" style="12" customWidth="1"/>
    <col min="10524" max="10524" width="12" style="12" customWidth="1"/>
    <col min="10525" max="10525" width="16.28515625" style="12" customWidth="1"/>
    <col min="10526" max="10526" width="14.5703125" style="12" customWidth="1"/>
    <col min="10527" max="10527" width="16.85546875" style="12" customWidth="1"/>
    <col min="10528" max="10528" width="11.140625" style="12" customWidth="1"/>
    <col min="10529" max="10529" width="10.42578125" style="12" customWidth="1"/>
    <col min="10530" max="10530" width="10.85546875" style="12" customWidth="1"/>
    <col min="10531" max="10531" width="10.140625" style="12" customWidth="1"/>
    <col min="10532" max="10532" width="12.85546875" style="12" customWidth="1"/>
    <col min="10533" max="10534" width="11" style="12" customWidth="1"/>
    <col min="10535" max="10535" width="11.5703125" style="12" customWidth="1"/>
    <col min="10536" max="10536" width="11.28515625" style="12" customWidth="1"/>
    <col min="10537" max="10537" width="10.140625" style="12" customWidth="1"/>
    <col min="10538" max="10539" width="11.85546875" style="12" customWidth="1"/>
    <col min="10540" max="10540" width="12.28515625" style="12" customWidth="1"/>
    <col min="10541" max="10541" width="12.7109375" style="12" customWidth="1"/>
    <col min="10542" max="10542" width="15.140625" style="12" customWidth="1"/>
    <col min="10543" max="10543" width="10" style="12" customWidth="1"/>
    <col min="10544" max="10554" width="7.85546875" style="12" customWidth="1"/>
    <col min="10555" max="10555" width="9.140625" style="12" customWidth="1"/>
    <col min="10556" max="10556" width="8.28515625" style="12" customWidth="1"/>
    <col min="10557" max="10557" width="10.140625" style="12" customWidth="1"/>
    <col min="10558" max="10558" width="9.140625" style="12"/>
    <col min="10559" max="10559" width="11.85546875" style="12" customWidth="1"/>
    <col min="10560" max="10560" width="14.28515625" style="12" customWidth="1"/>
    <col min="10561" max="10760" width="9.140625" style="12"/>
    <col min="10761" max="10761" width="0" style="12" hidden="1" customWidth="1"/>
    <col min="10762" max="10762" width="15.5703125" style="12" customWidth="1"/>
    <col min="10763" max="10763" width="55.140625" style="12" customWidth="1"/>
    <col min="10764" max="10764" width="15.5703125" style="12" customWidth="1"/>
    <col min="10765" max="10766" width="13" style="12" customWidth="1"/>
    <col min="10767" max="10768" width="13.140625" style="12" customWidth="1"/>
    <col min="10769" max="10769" width="10.5703125" style="12" customWidth="1"/>
    <col min="10770" max="10770" width="12.42578125" style="12" customWidth="1"/>
    <col min="10771" max="10771" width="11.5703125" style="12" customWidth="1"/>
    <col min="10772" max="10772" width="12.28515625" style="12" customWidth="1"/>
    <col min="10773" max="10773" width="12.7109375" style="12" customWidth="1"/>
    <col min="10774" max="10774" width="12.5703125" style="12" customWidth="1"/>
    <col min="10775" max="10775" width="13.140625" style="12" customWidth="1"/>
    <col min="10776" max="10776" width="13.42578125" style="12" customWidth="1"/>
    <col min="10777" max="10777" width="10.28515625" style="12" customWidth="1"/>
    <col min="10778" max="10778" width="14.28515625" style="12" customWidth="1"/>
    <col min="10779" max="10779" width="12.85546875" style="12" customWidth="1"/>
    <col min="10780" max="10780" width="12" style="12" customWidth="1"/>
    <col min="10781" max="10781" width="16.28515625" style="12" customWidth="1"/>
    <col min="10782" max="10782" width="14.5703125" style="12" customWidth="1"/>
    <col min="10783" max="10783" width="16.85546875" style="12" customWidth="1"/>
    <col min="10784" max="10784" width="11.140625" style="12" customWidth="1"/>
    <col min="10785" max="10785" width="10.42578125" style="12" customWidth="1"/>
    <col min="10786" max="10786" width="10.85546875" style="12" customWidth="1"/>
    <col min="10787" max="10787" width="10.140625" style="12" customWidth="1"/>
    <col min="10788" max="10788" width="12.85546875" style="12" customWidth="1"/>
    <col min="10789" max="10790" width="11" style="12" customWidth="1"/>
    <col min="10791" max="10791" width="11.5703125" style="12" customWidth="1"/>
    <col min="10792" max="10792" width="11.28515625" style="12" customWidth="1"/>
    <col min="10793" max="10793" width="10.140625" style="12" customWidth="1"/>
    <col min="10794" max="10795" width="11.85546875" style="12" customWidth="1"/>
    <col min="10796" max="10796" width="12.28515625" style="12" customWidth="1"/>
    <col min="10797" max="10797" width="12.7109375" style="12" customWidth="1"/>
    <col min="10798" max="10798" width="15.140625" style="12" customWidth="1"/>
    <col min="10799" max="10799" width="10" style="12" customWidth="1"/>
    <col min="10800" max="10810" width="7.85546875" style="12" customWidth="1"/>
    <col min="10811" max="10811" width="9.140625" style="12" customWidth="1"/>
    <col min="10812" max="10812" width="8.28515625" style="12" customWidth="1"/>
    <col min="10813" max="10813" width="10.140625" style="12" customWidth="1"/>
    <col min="10814" max="10814" width="9.140625" style="12"/>
    <col min="10815" max="10815" width="11.85546875" style="12" customWidth="1"/>
    <col min="10816" max="10816" width="14.28515625" style="12" customWidth="1"/>
    <col min="10817" max="11016" width="9.140625" style="12"/>
    <col min="11017" max="11017" width="0" style="12" hidden="1" customWidth="1"/>
    <col min="11018" max="11018" width="15.5703125" style="12" customWidth="1"/>
    <col min="11019" max="11019" width="55.140625" style="12" customWidth="1"/>
    <col min="11020" max="11020" width="15.5703125" style="12" customWidth="1"/>
    <col min="11021" max="11022" width="13" style="12" customWidth="1"/>
    <col min="11023" max="11024" width="13.140625" style="12" customWidth="1"/>
    <col min="11025" max="11025" width="10.5703125" style="12" customWidth="1"/>
    <col min="11026" max="11026" width="12.42578125" style="12" customWidth="1"/>
    <col min="11027" max="11027" width="11.5703125" style="12" customWidth="1"/>
    <col min="11028" max="11028" width="12.28515625" style="12" customWidth="1"/>
    <col min="11029" max="11029" width="12.7109375" style="12" customWidth="1"/>
    <col min="11030" max="11030" width="12.5703125" style="12" customWidth="1"/>
    <col min="11031" max="11031" width="13.140625" style="12" customWidth="1"/>
    <col min="11032" max="11032" width="13.42578125" style="12" customWidth="1"/>
    <col min="11033" max="11033" width="10.28515625" style="12" customWidth="1"/>
    <col min="11034" max="11034" width="14.28515625" style="12" customWidth="1"/>
    <col min="11035" max="11035" width="12.85546875" style="12" customWidth="1"/>
    <col min="11036" max="11036" width="12" style="12" customWidth="1"/>
    <col min="11037" max="11037" width="16.28515625" style="12" customWidth="1"/>
    <col min="11038" max="11038" width="14.5703125" style="12" customWidth="1"/>
    <col min="11039" max="11039" width="16.85546875" style="12" customWidth="1"/>
    <col min="11040" max="11040" width="11.140625" style="12" customWidth="1"/>
    <col min="11041" max="11041" width="10.42578125" style="12" customWidth="1"/>
    <col min="11042" max="11042" width="10.85546875" style="12" customWidth="1"/>
    <col min="11043" max="11043" width="10.140625" style="12" customWidth="1"/>
    <col min="11044" max="11044" width="12.85546875" style="12" customWidth="1"/>
    <col min="11045" max="11046" width="11" style="12" customWidth="1"/>
    <col min="11047" max="11047" width="11.5703125" style="12" customWidth="1"/>
    <col min="11048" max="11048" width="11.28515625" style="12" customWidth="1"/>
    <col min="11049" max="11049" width="10.140625" style="12" customWidth="1"/>
    <col min="11050" max="11051" width="11.85546875" style="12" customWidth="1"/>
    <col min="11052" max="11052" width="12.28515625" style="12" customWidth="1"/>
    <col min="11053" max="11053" width="12.7109375" style="12" customWidth="1"/>
    <col min="11054" max="11054" width="15.140625" style="12" customWidth="1"/>
    <col min="11055" max="11055" width="10" style="12" customWidth="1"/>
    <col min="11056" max="11066" width="7.85546875" style="12" customWidth="1"/>
    <col min="11067" max="11067" width="9.140625" style="12" customWidth="1"/>
    <col min="11068" max="11068" width="8.28515625" style="12" customWidth="1"/>
    <col min="11069" max="11069" width="10.140625" style="12" customWidth="1"/>
    <col min="11070" max="11070" width="9.140625" style="12"/>
    <col min="11071" max="11071" width="11.85546875" style="12" customWidth="1"/>
    <col min="11072" max="11072" width="14.28515625" style="12" customWidth="1"/>
    <col min="11073" max="11272" width="9.140625" style="12"/>
    <col min="11273" max="11273" width="0" style="12" hidden="1" customWidth="1"/>
    <col min="11274" max="11274" width="15.5703125" style="12" customWidth="1"/>
    <col min="11275" max="11275" width="55.140625" style="12" customWidth="1"/>
    <col min="11276" max="11276" width="15.5703125" style="12" customWidth="1"/>
    <col min="11277" max="11278" width="13" style="12" customWidth="1"/>
    <col min="11279" max="11280" width="13.140625" style="12" customWidth="1"/>
    <col min="11281" max="11281" width="10.5703125" style="12" customWidth="1"/>
    <col min="11282" max="11282" width="12.42578125" style="12" customWidth="1"/>
    <col min="11283" max="11283" width="11.5703125" style="12" customWidth="1"/>
    <col min="11284" max="11284" width="12.28515625" style="12" customWidth="1"/>
    <col min="11285" max="11285" width="12.7109375" style="12" customWidth="1"/>
    <col min="11286" max="11286" width="12.5703125" style="12" customWidth="1"/>
    <col min="11287" max="11287" width="13.140625" style="12" customWidth="1"/>
    <col min="11288" max="11288" width="13.42578125" style="12" customWidth="1"/>
    <col min="11289" max="11289" width="10.28515625" style="12" customWidth="1"/>
    <col min="11290" max="11290" width="14.28515625" style="12" customWidth="1"/>
    <col min="11291" max="11291" width="12.85546875" style="12" customWidth="1"/>
    <col min="11292" max="11292" width="12" style="12" customWidth="1"/>
    <col min="11293" max="11293" width="16.28515625" style="12" customWidth="1"/>
    <col min="11294" max="11294" width="14.5703125" style="12" customWidth="1"/>
    <col min="11295" max="11295" width="16.85546875" style="12" customWidth="1"/>
    <col min="11296" max="11296" width="11.140625" style="12" customWidth="1"/>
    <col min="11297" max="11297" width="10.42578125" style="12" customWidth="1"/>
    <col min="11298" max="11298" width="10.85546875" style="12" customWidth="1"/>
    <col min="11299" max="11299" width="10.140625" style="12" customWidth="1"/>
    <col min="11300" max="11300" width="12.85546875" style="12" customWidth="1"/>
    <col min="11301" max="11302" width="11" style="12" customWidth="1"/>
    <col min="11303" max="11303" width="11.5703125" style="12" customWidth="1"/>
    <col min="11304" max="11304" width="11.28515625" style="12" customWidth="1"/>
    <col min="11305" max="11305" width="10.140625" style="12" customWidth="1"/>
    <col min="11306" max="11307" width="11.85546875" style="12" customWidth="1"/>
    <col min="11308" max="11308" width="12.28515625" style="12" customWidth="1"/>
    <col min="11309" max="11309" width="12.7109375" style="12" customWidth="1"/>
    <col min="11310" max="11310" width="15.140625" style="12" customWidth="1"/>
    <col min="11311" max="11311" width="10" style="12" customWidth="1"/>
    <col min="11312" max="11322" width="7.85546875" style="12" customWidth="1"/>
    <col min="11323" max="11323" width="9.140625" style="12" customWidth="1"/>
    <col min="11324" max="11324" width="8.28515625" style="12" customWidth="1"/>
    <col min="11325" max="11325" width="10.140625" style="12" customWidth="1"/>
    <col min="11326" max="11326" width="9.140625" style="12"/>
    <col min="11327" max="11327" width="11.85546875" style="12" customWidth="1"/>
    <col min="11328" max="11328" width="14.28515625" style="12" customWidth="1"/>
    <col min="11329" max="11528" width="9.140625" style="12"/>
    <col min="11529" max="11529" width="0" style="12" hidden="1" customWidth="1"/>
    <col min="11530" max="11530" width="15.5703125" style="12" customWidth="1"/>
    <col min="11531" max="11531" width="55.140625" style="12" customWidth="1"/>
    <col min="11532" max="11532" width="15.5703125" style="12" customWidth="1"/>
    <col min="11533" max="11534" width="13" style="12" customWidth="1"/>
    <col min="11535" max="11536" width="13.140625" style="12" customWidth="1"/>
    <col min="11537" max="11537" width="10.5703125" style="12" customWidth="1"/>
    <col min="11538" max="11538" width="12.42578125" style="12" customWidth="1"/>
    <col min="11539" max="11539" width="11.5703125" style="12" customWidth="1"/>
    <col min="11540" max="11540" width="12.28515625" style="12" customWidth="1"/>
    <col min="11541" max="11541" width="12.7109375" style="12" customWidth="1"/>
    <col min="11542" max="11542" width="12.5703125" style="12" customWidth="1"/>
    <col min="11543" max="11543" width="13.140625" style="12" customWidth="1"/>
    <col min="11544" max="11544" width="13.42578125" style="12" customWidth="1"/>
    <col min="11545" max="11545" width="10.28515625" style="12" customWidth="1"/>
    <col min="11546" max="11546" width="14.28515625" style="12" customWidth="1"/>
    <col min="11547" max="11547" width="12.85546875" style="12" customWidth="1"/>
    <col min="11548" max="11548" width="12" style="12" customWidth="1"/>
    <col min="11549" max="11549" width="16.28515625" style="12" customWidth="1"/>
    <col min="11550" max="11550" width="14.5703125" style="12" customWidth="1"/>
    <col min="11551" max="11551" width="16.85546875" style="12" customWidth="1"/>
    <col min="11552" max="11552" width="11.140625" style="12" customWidth="1"/>
    <col min="11553" max="11553" width="10.42578125" style="12" customWidth="1"/>
    <col min="11554" max="11554" width="10.85546875" style="12" customWidth="1"/>
    <col min="11555" max="11555" width="10.140625" style="12" customWidth="1"/>
    <col min="11556" max="11556" width="12.85546875" style="12" customWidth="1"/>
    <col min="11557" max="11558" width="11" style="12" customWidth="1"/>
    <col min="11559" max="11559" width="11.5703125" style="12" customWidth="1"/>
    <col min="11560" max="11560" width="11.28515625" style="12" customWidth="1"/>
    <col min="11561" max="11561" width="10.140625" style="12" customWidth="1"/>
    <col min="11562" max="11563" width="11.85546875" style="12" customWidth="1"/>
    <col min="11564" max="11564" width="12.28515625" style="12" customWidth="1"/>
    <col min="11565" max="11565" width="12.7109375" style="12" customWidth="1"/>
    <col min="11566" max="11566" width="15.140625" style="12" customWidth="1"/>
    <col min="11567" max="11567" width="10" style="12" customWidth="1"/>
    <col min="11568" max="11578" width="7.85546875" style="12" customWidth="1"/>
    <col min="11579" max="11579" width="9.140625" style="12" customWidth="1"/>
    <col min="11580" max="11580" width="8.28515625" style="12" customWidth="1"/>
    <col min="11581" max="11581" width="10.140625" style="12" customWidth="1"/>
    <col min="11582" max="11582" width="9.140625" style="12"/>
    <col min="11583" max="11583" width="11.85546875" style="12" customWidth="1"/>
    <col min="11584" max="11584" width="14.28515625" style="12" customWidth="1"/>
    <col min="11585" max="11784" width="9.140625" style="12"/>
    <col min="11785" max="11785" width="0" style="12" hidden="1" customWidth="1"/>
    <col min="11786" max="11786" width="15.5703125" style="12" customWidth="1"/>
    <col min="11787" max="11787" width="55.140625" style="12" customWidth="1"/>
    <col min="11788" max="11788" width="15.5703125" style="12" customWidth="1"/>
    <col min="11789" max="11790" width="13" style="12" customWidth="1"/>
    <col min="11791" max="11792" width="13.140625" style="12" customWidth="1"/>
    <col min="11793" max="11793" width="10.5703125" style="12" customWidth="1"/>
    <col min="11794" max="11794" width="12.42578125" style="12" customWidth="1"/>
    <col min="11795" max="11795" width="11.5703125" style="12" customWidth="1"/>
    <col min="11796" max="11796" width="12.28515625" style="12" customWidth="1"/>
    <col min="11797" max="11797" width="12.7109375" style="12" customWidth="1"/>
    <col min="11798" max="11798" width="12.5703125" style="12" customWidth="1"/>
    <col min="11799" max="11799" width="13.140625" style="12" customWidth="1"/>
    <col min="11800" max="11800" width="13.42578125" style="12" customWidth="1"/>
    <col min="11801" max="11801" width="10.28515625" style="12" customWidth="1"/>
    <col min="11802" max="11802" width="14.28515625" style="12" customWidth="1"/>
    <col min="11803" max="11803" width="12.85546875" style="12" customWidth="1"/>
    <col min="11804" max="11804" width="12" style="12" customWidth="1"/>
    <col min="11805" max="11805" width="16.28515625" style="12" customWidth="1"/>
    <col min="11806" max="11806" width="14.5703125" style="12" customWidth="1"/>
    <col min="11807" max="11807" width="16.85546875" style="12" customWidth="1"/>
    <col min="11808" max="11808" width="11.140625" style="12" customWidth="1"/>
    <col min="11809" max="11809" width="10.42578125" style="12" customWidth="1"/>
    <col min="11810" max="11810" width="10.85546875" style="12" customWidth="1"/>
    <col min="11811" max="11811" width="10.140625" style="12" customWidth="1"/>
    <col min="11812" max="11812" width="12.85546875" style="12" customWidth="1"/>
    <col min="11813" max="11814" width="11" style="12" customWidth="1"/>
    <col min="11815" max="11815" width="11.5703125" style="12" customWidth="1"/>
    <col min="11816" max="11816" width="11.28515625" style="12" customWidth="1"/>
    <col min="11817" max="11817" width="10.140625" style="12" customWidth="1"/>
    <col min="11818" max="11819" width="11.85546875" style="12" customWidth="1"/>
    <col min="11820" max="11820" width="12.28515625" style="12" customWidth="1"/>
    <col min="11821" max="11821" width="12.7109375" style="12" customWidth="1"/>
    <col min="11822" max="11822" width="15.140625" style="12" customWidth="1"/>
    <col min="11823" max="11823" width="10" style="12" customWidth="1"/>
    <col min="11824" max="11834" width="7.85546875" style="12" customWidth="1"/>
    <col min="11835" max="11835" width="9.140625" style="12" customWidth="1"/>
    <col min="11836" max="11836" width="8.28515625" style="12" customWidth="1"/>
    <col min="11837" max="11837" width="10.140625" style="12" customWidth="1"/>
    <col min="11838" max="11838" width="9.140625" style="12"/>
    <col min="11839" max="11839" width="11.85546875" style="12" customWidth="1"/>
    <col min="11840" max="11840" width="14.28515625" style="12" customWidth="1"/>
    <col min="11841" max="12040" width="9.140625" style="12"/>
    <col min="12041" max="12041" width="0" style="12" hidden="1" customWidth="1"/>
    <col min="12042" max="12042" width="15.5703125" style="12" customWidth="1"/>
    <col min="12043" max="12043" width="55.140625" style="12" customWidth="1"/>
    <col min="12044" max="12044" width="15.5703125" style="12" customWidth="1"/>
    <col min="12045" max="12046" width="13" style="12" customWidth="1"/>
    <col min="12047" max="12048" width="13.140625" style="12" customWidth="1"/>
    <col min="12049" max="12049" width="10.5703125" style="12" customWidth="1"/>
    <col min="12050" max="12050" width="12.42578125" style="12" customWidth="1"/>
    <col min="12051" max="12051" width="11.5703125" style="12" customWidth="1"/>
    <col min="12052" max="12052" width="12.28515625" style="12" customWidth="1"/>
    <col min="12053" max="12053" width="12.7109375" style="12" customWidth="1"/>
    <col min="12054" max="12054" width="12.5703125" style="12" customWidth="1"/>
    <col min="12055" max="12055" width="13.140625" style="12" customWidth="1"/>
    <col min="12056" max="12056" width="13.42578125" style="12" customWidth="1"/>
    <col min="12057" max="12057" width="10.28515625" style="12" customWidth="1"/>
    <col min="12058" max="12058" width="14.28515625" style="12" customWidth="1"/>
    <col min="12059" max="12059" width="12.85546875" style="12" customWidth="1"/>
    <col min="12060" max="12060" width="12" style="12" customWidth="1"/>
    <col min="12061" max="12061" width="16.28515625" style="12" customWidth="1"/>
    <col min="12062" max="12062" width="14.5703125" style="12" customWidth="1"/>
    <col min="12063" max="12063" width="16.85546875" style="12" customWidth="1"/>
    <col min="12064" max="12064" width="11.140625" style="12" customWidth="1"/>
    <col min="12065" max="12065" width="10.42578125" style="12" customWidth="1"/>
    <col min="12066" max="12066" width="10.85546875" style="12" customWidth="1"/>
    <col min="12067" max="12067" width="10.140625" style="12" customWidth="1"/>
    <col min="12068" max="12068" width="12.85546875" style="12" customWidth="1"/>
    <col min="12069" max="12070" width="11" style="12" customWidth="1"/>
    <col min="12071" max="12071" width="11.5703125" style="12" customWidth="1"/>
    <col min="12072" max="12072" width="11.28515625" style="12" customWidth="1"/>
    <col min="12073" max="12073" width="10.140625" style="12" customWidth="1"/>
    <col min="12074" max="12075" width="11.85546875" style="12" customWidth="1"/>
    <col min="12076" max="12076" width="12.28515625" style="12" customWidth="1"/>
    <col min="12077" max="12077" width="12.7109375" style="12" customWidth="1"/>
    <col min="12078" max="12078" width="15.140625" style="12" customWidth="1"/>
    <col min="12079" max="12079" width="10" style="12" customWidth="1"/>
    <col min="12080" max="12090" width="7.85546875" style="12" customWidth="1"/>
    <col min="12091" max="12091" width="9.140625" style="12" customWidth="1"/>
    <col min="12092" max="12092" width="8.28515625" style="12" customWidth="1"/>
    <col min="12093" max="12093" width="10.140625" style="12" customWidth="1"/>
    <col min="12094" max="12094" width="9.140625" style="12"/>
    <col min="12095" max="12095" width="11.85546875" style="12" customWidth="1"/>
    <col min="12096" max="12096" width="14.28515625" style="12" customWidth="1"/>
    <col min="12097" max="12296" width="9.140625" style="12"/>
    <col min="12297" max="12297" width="0" style="12" hidden="1" customWidth="1"/>
    <col min="12298" max="12298" width="15.5703125" style="12" customWidth="1"/>
    <col min="12299" max="12299" width="55.140625" style="12" customWidth="1"/>
    <col min="12300" max="12300" width="15.5703125" style="12" customWidth="1"/>
    <col min="12301" max="12302" width="13" style="12" customWidth="1"/>
    <col min="12303" max="12304" width="13.140625" style="12" customWidth="1"/>
    <col min="12305" max="12305" width="10.5703125" style="12" customWidth="1"/>
    <col min="12306" max="12306" width="12.42578125" style="12" customWidth="1"/>
    <col min="12307" max="12307" width="11.5703125" style="12" customWidth="1"/>
    <col min="12308" max="12308" width="12.28515625" style="12" customWidth="1"/>
    <col min="12309" max="12309" width="12.7109375" style="12" customWidth="1"/>
    <col min="12310" max="12310" width="12.5703125" style="12" customWidth="1"/>
    <col min="12311" max="12311" width="13.140625" style="12" customWidth="1"/>
    <col min="12312" max="12312" width="13.42578125" style="12" customWidth="1"/>
    <col min="12313" max="12313" width="10.28515625" style="12" customWidth="1"/>
    <col min="12314" max="12314" width="14.28515625" style="12" customWidth="1"/>
    <col min="12315" max="12315" width="12.85546875" style="12" customWidth="1"/>
    <col min="12316" max="12316" width="12" style="12" customWidth="1"/>
    <col min="12317" max="12317" width="16.28515625" style="12" customWidth="1"/>
    <col min="12318" max="12318" width="14.5703125" style="12" customWidth="1"/>
    <col min="12319" max="12319" width="16.85546875" style="12" customWidth="1"/>
    <col min="12320" max="12320" width="11.140625" style="12" customWidth="1"/>
    <col min="12321" max="12321" width="10.42578125" style="12" customWidth="1"/>
    <col min="12322" max="12322" width="10.85546875" style="12" customWidth="1"/>
    <col min="12323" max="12323" width="10.140625" style="12" customWidth="1"/>
    <col min="12324" max="12324" width="12.85546875" style="12" customWidth="1"/>
    <col min="12325" max="12326" width="11" style="12" customWidth="1"/>
    <col min="12327" max="12327" width="11.5703125" style="12" customWidth="1"/>
    <col min="12328" max="12328" width="11.28515625" style="12" customWidth="1"/>
    <col min="12329" max="12329" width="10.140625" style="12" customWidth="1"/>
    <col min="12330" max="12331" width="11.85546875" style="12" customWidth="1"/>
    <col min="12332" max="12332" width="12.28515625" style="12" customWidth="1"/>
    <col min="12333" max="12333" width="12.7109375" style="12" customWidth="1"/>
    <col min="12334" max="12334" width="15.140625" style="12" customWidth="1"/>
    <col min="12335" max="12335" width="10" style="12" customWidth="1"/>
    <col min="12336" max="12346" width="7.85546875" style="12" customWidth="1"/>
    <col min="12347" max="12347" width="9.140625" style="12" customWidth="1"/>
    <col min="12348" max="12348" width="8.28515625" style="12" customWidth="1"/>
    <col min="12349" max="12349" width="10.140625" style="12" customWidth="1"/>
    <col min="12350" max="12350" width="9.140625" style="12"/>
    <col min="12351" max="12351" width="11.85546875" style="12" customWidth="1"/>
    <col min="12352" max="12352" width="14.28515625" style="12" customWidth="1"/>
    <col min="12353" max="12552" width="9.140625" style="12"/>
    <col min="12553" max="12553" width="0" style="12" hidden="1" customWidth="1"/>
    <col min="12554" max="12554" width="15.5703125" style="12" customWidth="1"/>
    <col min="12555" max="12555" width="55.140625" style="12" customWidth="1"/>
    <col min="12556" max="12556" width="15.5703125" style="12" customWidth="1"/>
    <col min="12557" max="12558" width="13" style="12" customWidth="1"/>
    <col min="12559" max="12560" width="13.140625" style="12" customWidth="1"/>
    <col min="12561" max="12561" width="10.5703125" style="12" customWidth="1"/>
    <col min="12562" max="12562" width="12.42578125" style="12" customWidth="1"/>
    <col min="12563" max="12563" width="11.5703125" style="12" customWidth="1"/>
    <col min="12564" max="12564" width="12.28515625" style="12" customWidth="1"/>
    <col min="12565" max="12565" width="12.7109375" style="12" customWidth="1"/>
    <col min="12566" max="12566" width="12.5703125" style="12" customWidth="1"/>
    <col min="12567" max="12567" width="13.140625" style="12" customWidth="1"/>
    <col min="12568" max="12568" width="13.42578125" style="12" customWidth="1"/>
    <col min="12569" max="12569" width="10.28515625" style="12" customWidth="1"/>
    <col min="12570" max="12570" width="14.28515625" style="12" customWidth="1"/>
    <col min="12571" max="12571" width="12.85546875" style="12" customWidth="1"/>
    <col min="12572" max="12572" width="12" style="12" customWidth="1"/>
    <col min="12573" max="12573" width="16.28515625" style="12" customWidth="1"/>
    <col min="12574" max="12574" width="14.5703125" style="12" customWidth="1"/>
    <col min="12575" max="12575" width="16.85546875" style="12" customWidth="1"/>
    <col min="12576" max="12576" width="11.140625" style="12" customWidth="1"/>
    <col min="12577" max="12577" width="10.42578125" style="12" customWidth="1"/>
    <col min="12578" max="12578" width="10.85546875" style="12" customWidth="1"/>
    <col min="12579" max="12579" width="10.140625" style="12" customWidth="1"/>
    <col min="12580" max="12580" width="12.85546875" style="12" customWidth="1"/>
    <col min="12581" max="12582" width="11" style="12" customWidth="1"/>
    <col min="12583" max="12583" width="11.5703125" style="12" customWidth="1"/>
    <col min="12584" max="12584" width="11.28515625" style="12" customWidth="1"/>
    <col min="12585" max="12585" width="10.140625" style="12" customWidth="1"/>
    <col min="12586" max="12587" width="11.85546875" style="12" customWidth="1"/>
    <col min="12588" max="12588" width="12.28515625" style="12" customWidth="1"/>
    <col min="12589" max="12589" width="12.7109375" style="12" customWidth="1"/>
    <col min="12590" max="12590" width="15.140625" style="12" customWidth="1"/>
    <col min="12591" max="12591" width="10" style="12" customWidth="1"/>
    <col min="12592" max="12602" width="7.85546875" style="12" customWidth="1"/>
    <col min="12603" max="12603" width="9.140625" style="12" customWidth="1"/>
    <col min="12604" max="12604" width="8.28515625" style="12" customWidth="1"/>
    <col min="12605" max="12605" width="10.140625" style="12" customWidth="1"/>
    <col min="12606" max="12606" width="9.140625" style="12"/>
    <col min="12607" max="12607" width="11.85546875" style="12" customWidth="1"/>
    <col min="12608" max="12608" width="14.28515625" style="12" customWidth="1"/>
    <col min="12609" max="12808" width="9.140625" style="12"/>
    <col min="12809" max="12809" width="0" style="12" hidden="1" customWidth="1"/>
    <col min="12810" max="12810" width="15.5703125" style="12" customWidth="1"/>
    <col min="12811" max="12811" width="55.140625" style="12" customWidth="1"/>
    <col min="12812" max="12812" width="15.5703125" style="12" customWidth="1"/>
    <col min="12813" max="12814" width="13" style="12" customWidth="1"/>
    <col min="12815" max="12816" width="13.140625" style="12" customWidth="1"/>
    <col min="12817" max="12817" width="10.5703125" style="12" customWidth="1"/>
    <col min="12818" max="12818" width="12.42578125" style="12" customWidth="1"/>
    <col min="12819" max="12819" width="11.5703125" style="12" customWidth="1"/>
    <col min="12820" max="12820" width="12.28515625" style="12" customWidth="1"/>
    <col min="12821" max="12821" width="12.7109375" style="12" customWidth="1"/>
    <col min="12822" max="12822" width="12.5703125" style="12" customWidth="1"/>
    <col min="12823" max="12823" width="13.140625" style="12" customWidth="1"/>
    <col min="12824" max="12824" width="13.42578125" style="12" customWidth="1"/>
    <col min="12825" max="12825" width="10.28515625" style="12" customWidth="1"/>
    <col min="12826" max="12826" width="14.28515625" style="12" customWidth="1"/>
    <col min="12827" max="12827" width="12.85546875" style="12" customWidth="1"/>
    <col min="12828" max="12828" width="12" style="12" customWidth="1"/>
    <col min="12829" max="12829" width="16.28515625" style="12" customWidth="1"/>
    <col min="12830" max="12830" width="14.5703125" style="12" customWidth="1"/>
    <col min="12831" max="12831" width="16.85546875" style="12" customWidth="1"/>
    <col min="12832" max="12832" width="11.140625" style="12" customWidth="1"/>
    <col min="12833" max="12833" width="10.42578125" style="12" customWidth="1"/>
    <col min="12834" max="12834" width="10.85546875" style="12" customWidth="1"/>
    <col min="12835" max="12835" width="10.140625" style="12" customWidth="1"/>
    <col min="12836" max="12836" width="12.85546875" style="12" customWidth="1"/>
    <col min="12837" max="12838" width="11" style="12" customWidth="1"/>
    <col min="12839" max="12839" width="11.5703125" style="12" customWidth="1"/>
    <col min="12840" max="12840" width="11.28515625" style="12" customWidth="1"/>
    <col min="12841" max="12841" width="10.140625" style="12" customWidth="1"/>
    <col min="12842" max="12843" width="11.85546875" style="12" customWidth="1"/>
    <col min="12844" max="12844" width="12.28515625" style="12" customWidth="1"/>
    <col min="12845" max="12845" width="12.7109375" style="12" customWidth="1"/>
    <col min="12846" max="12846" width="15.140625" style="12" customWidth="1"/>
    <col min="12847" max="12847" width="10" style="12" customWidth="1"/>
    <col min="12848" max="12858" width="7.85546875" style="12" customWidth="1"/>
    <col min="12859" max="12859" width="9.140625" style="12" customWidth="1"/>
    <col min="12860" max="12860" width="8.28515625" style="12" customWidth="1"/>
    <col min="12861" max="12861" width="10.140625" style="12" customWidth="1"/>
    <col min="12862" max="12862" width="9.140625" style="12"/>
    <col min="12863" max="12863" width="11.85546875" style="12" customWidth="1"/>
    <col min="12864" max="12864" width="14.28515625" style="12" customWidth="1"/>
    <col min="12865" max="13064" width="9.140625" style="12"/>
    <col min="13065" max="13065" width="0" style="12" hidden="1" customWidth="1"/>
    <col min="13066" max="13066" width="15.5703125" style="12" customWidth="1"/>
    <col min="13067" max="13067" width="55.140625" style="12" customWidth="1"/>
    <col min="13068" max="13068" width="15.5703125" style="12" customWidth="1"/>
    <col min="13069" max="13070" width="13" style="12" customWidth="1"/>
    <col min="13071" max="13072" width="13.140625" style="12" customWidth="1"/>
    <col min="13073" max="13073" width="10.5703125" style="12" customWidth="1"/>
    <col min="13074" max="13074" width="12.42578125" style="12" customWidth="1"/>
    <col min="13075" max="13075" width="11.5703125" style="12" customWidth="1"/>
    <col min="13076" max="13076" width="12.28515625" style="12" customWidth="1"/>
    <col min="13077" max="13077" width="12.7109375" style="12" customWidth="1"/>
    <col min="13078" max="13078" width="12.5703125" style="12" customWidth="1"/>
    <col min="13079" max="13079" width="13.140625" style="12" customWidth="1"/>
    <col min="13080" max="13080" width="13.42578125" style="12" customWidth="1"/>
    <col min="13081" max="13081" width="10.28515625" style="12" customWidth="1"/>
    <col min="13082" max="13082" width="14.28515625" style="12" customWidth="1"/>
    <col min="13083" max="13083" width="12.85546875" style="12" customWidth="1"/>
    <col min="13084" max="13084" width="12" style="12" customWidth="1"/>
    <col min="13085" max="13085" width="16.28515625" style="12" customWidth="1"/>
    <col min="13086" max="13086" width="14.5703125" style="12" customWidth="1"/>
    <col min="13087" max="13087" width="16.85546875" style="12" customWidth="1"/>
    <col min="13088" max="13088" width="11.140625" style="12" customWidth="1"/>
    <col min="13089" max="13089" width="10.42578125" style="12" customWidth="1"/>
    <col min="13090" max="13090" width="10.85546875" style="12" customWidth="1"/>
    <col min="13091" max="13091" width="10.140625" style="12" customWidth="1"/>
    <col min="13092" max="13092" width="12.85546875" style="12" customWidth="1"/>
    <col min="13093" max="13094" width="11" style="12" customWidth="1"/>
    <col min="13095" max="13095" width="11.5703125" style="12" customWidth="1"/>
    <col min="13096" max="13096" width="11.28515625" style="12" customWidth="1"/>
    <col min="13097" max="13097" width="10.140625" style="12" customWidth="1"/>
    <col min="13098" max="13099" width="11.85546875" style="12" customWidth="1"/>
    <col min="13100" max="13100" width="12.28515625" style="12" customWidth="1"/>
    <col min="13101" max="13101" width="12.7109375" style="12" customWidth="1"/>
    <col min="13102" max="13102" width="15.140625" style="12" customWidth="1"/>
    <col min="13103" max="13103" width="10" style="12" customWidth="1"/>
    <col min="13104" max="13114" width="7.85546875" style="12" customWidth="1"/>
    <col min="13115" max="13115" width="9.140625" style="12" customWidth="1"/>
    <col min="13116" max="13116" width="8.28515625" style="12" customWidth="1"/>
    <col min="13117" max="13117" width="10.140625" style="12" customWidth="1"/>
    <col min="13118" max="13118" width="9.140625" style="12"/>
    <col min="13119" max="13119" width="11.85546875" style="12" customWidth="1"/>
    <col min="13120" max="13120" width="14.28515625" style="12" customWidth="1"/>
    <col min="13121" max="13320" width="9.140625" style="12"/>
    <col min="13321" max="13321" width="0" style="12" hidden="1" customWidth="1"/>
    <col min="13322" max="13322" width="15.5703125" style="12" customWidth="1"/>
    <col min="13323" max="13323" width="55.140625" style="12" customWidth="1"/>
    <col min="13324" max="13324" width="15.5703125" style="12" customWidth="1"/>
    <col min="13325" max="13326" width="13" style="12" customWidth="1"/>
    <col min="13327" max="13328" width="13.140625" style="12" customWidth="1"/>
    <col min="13329" max="13329" width="10.5703125" style="12" customWidth="1"/>
    <col min="13330" max="13330" width="12.42578125" style="12" customWidth="1"/>
    <col min="13331" max="13331" width="11.5703125" style="12" customWidth="1"/>
    <col min="13332" max="13332" width="12.28515625" style="12" customWidth="1"/>
    <col min="13333" max="13333" width="12.7109375" style="12" customWidth="1"/>
    <col min="13334" max="13334" width="12.5703125" style="12" customWidth="1"/>
    <col min="13335" max="13335" width="13.140625" style="12" customWidth="1"/>
    <col min="13336" max="13336" width="13.42578125" style="12" customWidth="1"/>
    <col min="13337" max="13337" width="10.28515625" style="12" customWidth="1"/>
    <col min="13338" max="13338" width="14.28515625" style="12" customWidth="1"/>
    <col min="13339" max="13339" width="12.85546875" style="12" customWidth="1"/>
    <col min="13340" max="13340" width="12" style="12" customWidth="1"/>
    <col min="13341" max="13341" width="16.28515625" style="12" customWidth="1"/>
    <col min="13342" max="13342" width="14.5703125" style="12" customWidth="1"/>
    <col min="13343" max="13343" width="16.85546875" style="12" customWidth="1"/>
    <col min="13344" max="13344" width="11.140625" style="12" customWidth="1"/>
    <col min="13345" max="13345" width="10.42578125" style="12" customWidth="1"/>
    <col min="13346" max="13346" width="10.85546875" style="12" customWidth="1"/>
    <col min="13347" max="13347" width="10.140625" style="12" customWidth="1"/>
    <col min="13348" max="13348" width="12.85546875" style="12" customWidth="1"/>
    <col min="13349" max="13350" width="11" style="12" customWidth="1"/>
    <col min="13351" max="13351" width="11.5703125" style="12" customWidth="1"/>
    <col min="13352" max="13352" width="11.28515625" style="12" customWidth="1"/>
    <col min="13353" max="13353" width="10.140625" style="12" customWidth="1"/>
    <col min="13354" max="13355" width="11.85546875" style="12" customWidth="1"/>
    <col min="13356" max="13356" width="12.28515625" style="12" customWidth="1"/>
    <col min="13357" max="13357" width="12.7109375" style="12" customWidth="1"/>
    <col min="13358" max="13358" width="15.140625" style="12" customWidth="1"/>
    <col min="13359" max="13359" width="10" style="12" customWidth="1"/>
    <col min="13360" max="13370" width="7.85546875" style="12" customWidth="1"/>
    <col min="13371" max="13371" width="9.140625" style="12" customWidth="1"/>
    <col min="13372" max="13372" width="8.28515625" style="12" customWidth="1"/>
    <col min="13373" max="13373" width="10.140625" style="12" customWidth="1"/>
    <col min="13374" max="13374" width="9.140625" style="12"/>
    <col min="13375" max="13375" width="11.85546875" style="12" customWidth="1"/>
    <col min="13376" max="13376" width="14.28515625" style="12" customWidth="1"/>
    <col min="13377" max="13576" width="9.140625" style="12"/>
    <col min="13577" max="13577" width="0" style="12" hidden="1" customWidth="1"/>
    <col min="13578" max="13578" width="15.5703125" style="12" customWidth="1"/>
    <col min="13579" max="13579" width="55.140625" style="12" customWidth="1"/>
    <col min="13580" max="13580" width="15.5703125" style="12" customWidth="1"/>
    <col min="13581" max="13582" width="13" style="12" customWidth="1"/>
    <col min="13583" max="13584" width="13.140625" style="12" customWidth="1"/>
    <col min="13585" max="13585" width="10.5703125" style="12" customWidth="1"/>
    <col min="13586" max="13586" width="12.42578125" style="12" customWidth="1"/>
    <col min="13587" max="13587" width="11.5703125" style="12" customWidth="1"/>
    <col min="13588" max="13588" width="12.28515625" style="12" customWidth="1"/>
    <col min="13589" max="13589" width="12.7109375" style="12" customWidth="1"/>
    <col min="13590" max="13590" width="12.5703125" style="12" customWidth="1"/>
    <col min="13591" max="13591" width="13.140625" style="12" customWidth="1"/>
    <col min="13592" max="13592" width="13.42578125" style="12" customWidth="1"/>
    <col min="13593" max="13593" width="10.28515625" style="12" customWidth="1"/>
    <col min="13594" max="13594" width="14.28515625" style="12" customWidth="1"/>
    <col min="13595" max="13595" width="12.85546875" style="12" customWidth="1"/>
    <col min="13596" max="13596" width="12" style="12" customWidth="1"/>
    <col min="13597" max="13597" width="16.28515625" style="12" customWidth="1"/>
    <col min="13598" max="13598" width="14.5703125" style="12" customWidth="1"/>
    <col min="13599" max="13599" width="16.85546875" style="12" customWidth="1"/>
    <col min="13600" max="13600" width="11.140625" style="12" customWidth="1"/>
    <col min="13601" max="13601" width="10.42578125" style="12" customWidth="1"/>
    <col min="13602" max="13602" width="10.85546875" style="12" customWidth="1"/>
    <col min="13603" max="13603" width="10.140625" style="12" customWidth="1"/>
    <col min="13604" max="13604" width="12.85546875" style="12" customWidth="1"/>
    <col min="13605" max="13606" width="11" style="12" customWidth="1"/>
    <col min="13607" max="13607" width="11.5703125" style="12" customWidth="1"/>
    <col min="13608" max="13608" width="11.28515625" style="12" customWidth="1"/>
    <col min="13609" max="13609" width="10.140625" style="12" customWidth="1"/>
    <col min="13610" max="13611" width="11.85546875" style="12" customWidth="1"/>
    <col min="13612" max="13612" width="12.28515625" style="12" customWidth="1"/>
    <col min="13613" max="13613" width="12.7109375" style="12" customWidth="1"/>
    <col min="13614" max="13614" width="15.140625" style="12" customWidth="1"/>
    <col min="13615" max="13615" width="10" style="12" customWidth="1"/>
    <col min="13616" max="13626" width="7.85546875" style="12" customWidth="1"/>
    <col min="13627" max="13627" width="9.140625" style="12" customWidth="1"/>
    <col min="13628" max="13628" width="8.28515625" style="12" customWidth="1"/>
    <col min="13629" max="13629" width="10.140625" style="12" customWidth="1"/>
    <col min="13630" max="13630" width="9.140625" style="12"/>
    <col min="13631" max="13631" width="11.85546875" style="12" customWidth="1"/>
    <col min="13632" max="13632" width="14.28515625" style="12" customWidth="1"/>
    <col min="13633" max="13832" width="9.140625" style="12"/>
    <col min="13833" max="13833" width="0" style="12" hidden="1" customWidth="1"/>
    <col min="13834" max="13834" width="15.5703125" style="12" customWidth="1"/>
    <col min="13835" max="13835" width="55.140625" style="12" customWidth="1"/>
    <col min="13836" max="13836" width="15.5703125" style="12" customWidth="1"/>
    <col min="13837" max="13838" width="13" style="12" customWidth="1"/>
    <col min="13839" max="13840" width="13.140625" style="12" customWidth="1"/>
    <col min="13841" max="13841" width="10.5703125" style="12" customWidth="1"/>
    <col min="13842" max="13842" width="12.42578125" style="12" customWidth="1"/>
    <col min="13843" max="13843" width="11.5703125" style="12" customWidth="1"/>
    <col min="13844" max="13844" width="12.28515625" style="12" customWidth="1"/>
    <col min="13845" max="13845" width="12.7109375" style="12" customWidth="1"/>
    <col min="13846" max="13846" width="12.5703125" style="12" customWidth="1"/>
    <col min="13847" max="13847" width="13.140625" style="12" customWidth="1"/>
    <col min="13848" max="13848" width="13.42578125" style="12" customWidth="1"/>
    <col min="13849" max="13849" width="10.28515625" style="12" customWidth="1"/>
    <col min="13850" max="13850" width="14.28515625" style="12" customWidth="1"/>
    <col min="13851" max="13851" width="12.85546875" style="12" customWidth="1"/>
    <col min="13852" max="13852" width="12" style="12" customWidth="1"/>
    <col min="13853" max="13853" width="16.28515625" style="12" customWidth="1"/>
    <col min="13854" max="13854" width="14.5703125" style="12" customWidth="1"/>
    <col min="13855" max="13855" width="16.85546875" style="12" customWidth="1"/>
    <col min="13856" max="13856" width="11.140625" style="12" customWidth="1"/>
    <col min="13857" max="13857" width="10.42578125" style="12" customWidth="1"/>
    <col min="13858" max="13858" width="10.85546875" style="12" customWidth="1"/>
    <col min="13859" max="13859" width="10.140625" style="12" customWidth="1"/>
    <col min="13860" max="13860" width="12.85546875" style="12" customWidth="1"/>
    <col min="13861" max="13862" width="11" style="12" customWidth="1"/>
    <col min="13863" max="13863" width="11.5703125" style="12" customWidth="1"/>
    <col min="13864" max="13864" width="11.28515625" style="12" customWidth="1"/>
    <col min="13865" max="13865" width="10.140625" style="12" customWidth="1"/>
    <col min="13866" max="13867" width="11.85546875" style="12" customWidth="1"/>
    <col min="13868" max="13868" width="12.28515625" style="12" customWidth="1"/>
    <col min="13869" max="13869" width="12.7109375" style="12" customWidth="1"/>
    <col min="13870" max="13870" width="15.140625" style="12" customWidth="1"/>
    <col min="13871" max="13871" width="10" style="12" customWidth="1"/>
    <col min="13872" max="13882" width="7.85546875" style="12" customWidth="1"/>
    <col min="13883" max="13883" width="9.140625" style="12" customWidth="1"/>
    <col min="13884" max="13884" width="8.28515625" style="12" customWidth="1"/>
    <col min="13885" max="13885" width="10.140625" style="12" customWidth="1"/>
    <col min="13886" max="13886" width="9.140625" style="12"/>
    <col min="13887" max="13887" width="11.85546875" style="12" customWidth="1"/>
    <col min="13888" max="13888" width="14.28515625" style="12" customWidth="1"/>
    <col min="13889" max="14088" width="9.140625" style="12"/>
    <col min="14089" max="14089" width="0" style="12" hidden="1" customWidth="1"/>
    <col min="14090" max="14090" width="15.5703125" style="12" customWidth="1"/>
    <col min="14091" max="14091" width="55.140625" style="12" customWidth="1"/>
    <col min="14092" max="14092" width="15.5703125" style="12" customWidth="1"/>
    <col min="14093" max="14094" width="13" style="12" customWidth="1"/>
    <col min="14095" max="14096" width="13.140625" style="12" customWidth="1"/>
    <col min="14097" max="14097" width="10.5703125" style="12" customWidth="1"/>
    <col min="14098" max="14098" width="12.42578125" style="12" customWidth="1"/>
    <col min="14099" max="14099" width="11.5703125" style="12" customWidth="1"/>
    <col min="14100" max="14100" width="12.28515625" style="12" customWidth="1"/>
    <col min="14101" max="14101" width="12.7109375" style="12" customWidth="1"/>
    <col min="14102" max="14102" width="12.5703125" style="12" customWidth="1"/>
    <col min="14103" max="14103" width="13.140625" style="12" customWidth="1"/>
    <col min="14104" max="14104" width="13.42578125" style="12" customWidth="1"/>
    <col min="14105" max="14105" width="10.28515625" style="12" customWidth="1"/>
    <col min="14106" max="14106" width="14.28515625" style="12" customWidth="1"/>
    <col min="14107" max="14107" width="12.85546875" style="12" customWidth="1"/>
    <col min="14108" max="14108" width="12" style="12" customWidth="1"/>
    <col min="14109" max="14109" width="16.28515625" style="12" customWidth="1"/>
    <col min="14110" max="14110" width="14.5703125" style="12" customWidth="1"/>
    <col min="14111" max="14111" width="16.85546875" style="12" customWidth="1"/>
    <col min="14112" max="14112" width="11.140625" style="12" customWidth="1"/>
    <col min="14113" max="14113" width="10.42578125" style="12" customWidth="1"/>
    <col min="14114" max="14114" width="10.85546875" style="12" customWidth="1"/>
    <col min="14115" max="14115" width="10.140625" style="12" customWidth="1"/>
    <col min="14116" max="14116" width="12.85546875" style="12" customWidth="1"/>
    <col min="14117" max="14118" width="11" style="12" customWidth="1"/>
    <col min="14119" max="14119" width="11.5703125" style="12" customWidth="1"/>
    <col min="14120" max="14120" width="11.28515625" style="12" customWidth="1"/>
    <col min="14121" max="14121" width="10.140625" style="12" customWidth="1"/>
    <col min="14122" max="14123" width="11.85546875" style="12" customWidth="1"/>
    <col min="14124" max="14124" width="12.28515625" style="12" customWidth="1"/>
    <col min="14125" max="14125" width="12.7109375" style="12" customWidth="1"/>
    <col min="14126" max="14126" width="15.140625" style="12" customWidth="1"/>
    <col min="14127" max="14127" width="10" style="12" customWidth="1"/>
    <col min="14128" max="14138" width="7.85546875" style="12" customWidth="1"/>
    <col min="14139" max="14139" width="9.140625" style="12" customWidth="1"/>
    <col min="14140" max="14140" width="8.28515625" style="12" customWidth="1"/>
    <col min="14141" max="14141" width="10.140625" style="12" customWidth="1"/>
    <col min="14142" max="14142" width="9.140625" style="12"/>
    <col min="14143" max="14143" width="11.85546875" style="12" customWidth="1"/>
    <col min="14144" max="14144" width="14.28515625" style="12" customWidth="1"/>
    <col min="14145" max="14344" width="9.140625" style="12"/>
    <col min="14345" max="14345" width="0" style="12" hidden="1" customWidth="1"/>
    <col min="14346" max="14346" width="15.5703125" style="12" customWidth="1"/>
    <col min="14347" max="14347" width="55.140625" style="12" customWidth="1"/>
    <col min="14348" max="14348" width="15.5703125" style="12" customWidth="1"/>
    <col min="14349" max="14350" width="13" style="12" customWidth="1"/>
    <col min="14351" max="14352" width="13.140625" style="12" customWidth="1"/>
    <col min="14353" max="14353" width="10.5703125" style="12" customWidth="1"/>
    <col min="14354" max="14354" width="12.42578125" style="12" customWidth="1"/>
    <col min="14355" max="14355" width="11.5703125" style="12" customWidth="1"/>
    <col min="14356" max="14356" width="12.28515625" style="12" customWidth="1"/>
    <col min="14357" max="14357" width="12.7109375" style="12" customWidth="1"/>
    <col min="14358" max="14358" width="12.5703125" style="12" customWidth="1"/>
    <col min="14359" max="14359" width="13.140625" style="12" customWidth="1"/>
    <col min="14360" max="14360" width="13.42578125" style="12" customWidth="1"/>
    <col min="14361" max="14361" width="10.28515625" style="12" customWidth="1"/>
    <col min="14362" max="14362" width="14.28515625" style="12" customWidth="1"/>
    <col min="14363" max="14363" width="12.85546875" style="12" customWidth="1"/>
    <col min="14364" max="14364" width="12" style="12" customWidth="1"/>
    <col min="14365" max="14365" width="16.28515625" style="12" customWidth="1"/>
    <col min="14366" max="14366" width="14.5703125" style="12" customWidth="1"/>
    <col min="14367" max="14367" width="16.85546875" style="12" customWidth="1"/>
    <col min="14368" max="14368" width="11.140625" style="12" customWidth="1"/>
    <col min="14369" max="14369" width="10.42578125" style="12" customWidth="1"/>
    <col min="14370" max="14370" width="10.85546875" style="12" customWidth="1"/>
    <col min="14371" max="14371" width="10.140625" style="12" customWidth="1"/>
    <col min="14372" max="14372" width="12.85546875" style="12" customWidth="1"/>
    <col min="14373" max="14374" width="11" style="12" customWidth="1"/>
    <col min="14375" max="14375" width="11.5703125" style="12" customWidth="1"/>
    <col min="14376" max="14376" width="11.28515625" style="12" customWidth="1"/>
    <col min="14377" max="14377" width="10.140625" style="12" customWidth="1"/>
    <col min="14378" max="14379" width="11.85546875" style="12" customWidth="1"/>
    <col min="14380" max="14380" width="12.28515625" style="12" customWidth="1"/>
    <col min="14381" max="14381" width="12.7109375" style="12" customWidth="1"/>
    <col min="14382" max="14382" width="15.140625" style="12" customWidth="1"/>
    <col min="14383" max="14383" width="10" style="12" customWidth="1"/>
    <col min="14384" max="14394" width="7.85546875" style="12" customWidth="1"/>
    <col min="14395" max="14395" width="9.140625" style="12" customWidth="1"/>
    <col min="14396" max="14396" width="8.28515625" style="12" customWidth="1"/>
    <col min="14397" max="14397" width="10.140625" style="12" customWidth="1"/>
    <col min="14398" max="14398" width="9.140625" style="12"/>
    <col min="14399" max="14399" width="11.85546875" style="12" customWidth="1"/>
    <col min="14400" max="14400" width="14.28515625" style="12" customWidth="1"/>
    <col min="14401" max="14600" width="9.140625" style="12"/>
    <col min="14601" max="14601" width="0" style="12" hidden="1" customWidth="1"/>
    <col min="14602" max="14602" width="15.5703125" style="12" customWidth="1"/>
    <col min="14603" max="14603" width="55.140625" style="12" customWidth="1"/>
    <col min="14604" max="14604" width="15.5703125" style="12" customWidth="1"/>
    <col min="14605" max="14606" width="13" style="12" customWidth="1"/>
    <col min="14607" max="14608" width="13.140625" style="12" customWidth="1"/>
    <col min="14609" max="14609" width="10.5703125" style="12" customWidth="1"/>
    <col min="14610" max="14610" width="12.42578125" style="12" customWidth="1"/>
    <col min="14611" max="14611" width="11.5703125" style="12" customWidth="1"/>
    <col min="14612" max="14612" width="12.28515625" style="12" customWidth="1"/>
    <col min="14613" max="14613" width="12.7109375" style="12" customWidth="1"/>
    <col min="14614" max="14614" width="12.5703125" style="12" customWidth="1"/>
    <col min="14615" max="14615" width="13.140625" style="12" customWidth="1"/>
    <col min="14616" max="14616" width="13.42578125" style="12" customWidth="1"/>
    <col min="14617" max="14617" width="10.28515625" style="12" customWidth="1"/>
    <col min="14618" max="14618" width="14.28515625" style="12" customWidth="1"/>
    <col min="14619" max="14619" width="12.85546875" style="12" customWidth="1"/>
    <col min="14620" max="14620" width="12" style="12" customWidth="1"/>
    <col min="14621" max="14621" width="16.28515625" style="12" customWidth="1"/>
    <col min="14622" max="14622" width="14.5703125" style="12" customWidth="1"/>
    <col min="14623" max="14623" width="16.85546875" style="12" customWidth="1"/>
    <col min="14624" max="14624" width="11.140625" style="12" customWidth="1"/>
    <col min="14625" max="14625" width="10.42578125" style="12" customWidth="1"/>
    <col min="14626" max="14626" width="10.85546875" style="12" customWidth="1"/>
    <col min="14627" max="14627" width="10.140625" style="12" customWidth="1"/>
    <col min="14628" max="14628" width="12.85546875" style="12" customWidth="1"/>
    <col min="14629" max="14630" width="11" style="12" customWidth="1"/>
    <col min="14631" max="14631" width="11.5703125" style="12" customWidth="1"/>
    <col min="14632" max="14632" width="11.28515625" style="12" customWidth="1"/>
    <col min="14633" max="14633" width="10.140625" style="12" customWidth="1"/>
    <col min="14634" max="14635" width="11.85546875" style="12" customWidth="1"/>
    <col min="14636" max="14636" width="12.28515625" style="12" customWidth="1"/>
    <col min="14637" max="14637" width="12.7109375" style="12" customWidth="1"/>
    <col min="14638" max="14638" width="15.140625" style="12" customWidth="1"/>
    <col min="14639" max="14639" width="10" style="12" customWidth="1"/>
    <col min="14640" max="14650" width="7.85546875" style="12" customWidth="1"/>
    <col min="14651" max="14651" width="9.140625" style="12" customWidth="1"/>
    <col min="14652" max="14652" width="8.28515625" style="12" customWidth="1"/>
    <col min="14653" max="14653" width="10.140625" style="12" customWidth="1"/>
    <col min="14654" max="14654" width="9.140625" style="12"/>
    <col min="14655" max="14655" width="11.85546875" style="12" customWidth="1"/>
    <col min="14656" max="14656" width="14.28515625" style="12" customWidth="1"/>
    <col min="14657" max="14856" width="9.140625" style="12"/>
    <col min="14857" max="14857" width="0" style="12" hidden="1" customWidth="1"/>
    <col min="14858" max="14858" width="15.5703125" style="12" customWidth="1"/>
    <col min="14859" max="14859" width="55.140625" style="12" customWidth="1"/>
    <col min="14860" max="14860" width="15.5703125" style="12" customWidth="1"/>
    <col min="14861" max="14862" width="13" style="12" customWidth="1"/>
    <col min="14863" max="14864" width="13.140625" style="12" customWidth="1"/>
    <col min="14865" max="14865" width="10.5703125" style="12" customWidth="1"/>
    <col min="14866" max="14866" width="12.42578125" style="12" customWidth="1"/>
    <col min="14867" max="14867" width="11.5703125" style="12" customWidth="1"/>
    <col min="14868" max="14868" width="12.28515625" style="12" customWidth="1"/>
    <col min="14869" max="14869" width="12.7109375" style="12" customWidth="1"/>
    <col min="14870" max="14870" width="12.5703125" style="12" customWidth="1"/>
    <col min="14871" max="14871" width="13.140625" style="12" customWidth="1"/>
    <col min="14872" max="14872" width="13.42578125" style="12" customWidth="1"/>
    <col min="14873" max="14873" width="10.28515625" style="12" customWidth="1"/>
    <col min="14874" max="14874" width="14.28515625" style="12" customWidth="1"/>
    <col min="14875" max="14875" width="12.85546875" style="12" customWidth="1"/>
    <col min="14876" max="14876" width="12" style="12" customWidth="1"/>
    <col min="14877" max="14877" width="16.28515625" style="12" customWidth="1"/>
    <col min="14878" max="14878" width="14.5703125" style="12" customWidth="1"/>
    <col min="14879" max="14879" width="16.85546875" style="12" customWidth="1"/>
    <col min="14880" max="14880" width="11.140625" style="12" customWidth="1"/>
    <col min="14881" max="14881" width="10.42578125" style="12" customWidth="1"/>
    <col min="14882" max="14882" width="10.85546875" style="12" customWidth="1"/>
    <col min="14883" max="14883" width="10.140625" style="12" customWidth="1"/>
    <col min="14884" max="14884" width="12.85546875" style="12" customWidth="1"/>
    <col min="14885" max="14886" width="11" style="12" customWidth="1"/>
    <col min="14887" max="14887" width="11.5703125" style="12" customWidth="1"/>
    <col min="14888" max="14888" width="11.28515625" style="12" customWidth="1"/>
    <col min="14889" max="14889" width="10.140625" style="12" customWidth="1"/>
    <col min="14890" max="14891" width="11.85546875" style="12" customWidth="1"/>
    <col min="14892" max="14892" width="12.28515625" style="12" customWidth="1"/>
    <col min="14893" max="14893" width="12.7109375" style="12" customWidth="1"/>
    <col min="14894" max="14894" width="15.140625" style="12" customWidth="1"/>
    <col min="14895" max="14895" width="10" style="12" customWidth="1"/>
    <col min="14896" max="14906" width="7.85546875" style="12" customWidth="1"/>
    <col min="14907" max="14907" width="9.140625" style="12" customWidth="1"/>
    <col min="14908" max="14908" width="8.28515625" style="12" customWidth="1"/>
    <col min="14909" max="14909" width="10.140625" style="12" customWidth="1"/>
    <col min="14910" max="14910" width="9.140625" style="12"/>
    <col min="14911" max="14911" width="11.85546875" style="12" customWidth="1"/>
    <col min="14912" max="14912" width="14.28515625" style="12" customWidth="1"/>
    <col min="14913" max="15112" width="9.140625" style="12"/>
    <col min="15113" max="15113" width="0" style="12" hidden="1" customWidth="1"/>
    <col min="15114" max="15114" width="15.5703125" style="12" customWidth="1"/>
    <col min="15115" max="15115" width="55.140625" style="12" customWidth="1"/>
    <col min="15116" max="15116" width="15.5703125" style="12" customWidth="1"/>
    <col min="15117" max="15118" width="13" style="12" customWidth="1"/>
    <col min="15119" max="15120" width="13.140625" style="12" customWidth="1"/>
    <col min="15121" max="15121" width="10.5703125" style="12" customWidth="1"/>
    <col min="15122" max="15122" width="12.42578125" style="12" customWidth="1"/>
    <col min="15123" max="15123" width="11.5703125" style="12" customWidth="1"/>
    <col min="15124" max="15124" width="12.28515625" style="12" customWidth="1"/>
    <col min="15125" max="15125" width="12.7109375" style="12" customWidth="1"/>
    <col min="15126" max="15126" width="12.5703125" style="12" customWidth="1"/>
    <col min="15127" max="15127" width="13.140625" style="12" customWidth="1"/>
    <col min="15128" max="15128" width="13.42578125" style="12" customWidth="1"/>
    <col min="15129" max="15129" width="10.28515625" style="12" customWidth="1"/>
    <col min="15130" max="15130" width="14.28515625" style="12" customWidth="1"/>
    <col min="15131" max="15131" width="12.85546875" style="12" customWidth="1"/>
    <col min="15132" max="15132" width="12" style="12" customWidth="1"/>
    <col min="15133" max="15133" width="16.28515625" style="12" customWidth="1"/>
    <col min="15134" max="15134" width="14.5703125" style="12" customWidth="1"/>
    <col min="15135" max="15135" width="16.85546875" style="12" customWidth="1"/>
    <col min="15136" max="15136" width="11.140625" style="12" customWidth="1"/>
    <col min="15137" max="15137" width="10.42578125" style="12" customWidth="1"/>
    <col min="15138" max="15138" width="10.85546875" style="12" customWidth="1"/>
    <col min="15139" max="15139" width="10.140625" style="12" customWidth="1"/>
    <col min="15140" max="15140" width="12.85546875" style="12" customWidth="1"/>
    <col min="15141" max="15142" width="11" style="12" customWidth="1"/>
    <col min="15143" max="15143" width="11.5703125" style="12" customWidth="1"/>
    <col min="15144" max="15144" width="11.28515625" style="12" customWidth="1"/>
    <col min="15145" max="15145" width="10.140625" style="12" customWidth="1"/>
    <col min="15146" max="15147" width="11.85546875" style="12" customWidth="1"/>
    <col min="15148" max="15148" width="12.28515625" style="12" customWidth="1"/>
    <col min="15149" max="15149" width="12.7109375" style="12" customWidth="1"/>
    <col min="15150" max="15150" width="15.140625" style="12" customWidth="1"/>
    <col min="15151" max="15151" width="10" style="12" customWidth="1"/>
    <col min="15152" max="15162" width="7.85546875" style="12" customWidth="1"/>
    <col min="15163" max="15163" width="9.140625" style="12" customWidth="1"/>
    <col min="15164" max="15164" width="8.28515625" style="12" customWidth="1"/>
    <col min="15165" max="15165" width="10.140625" style="12" customWidth="1"/>
    <col min="15166" max="15166" width="9.140625" style="12"/>
    <col min="15167" max="15167" width="11.85546875" style="12" customWidth="1"/>
    <col min="15168" max="15168" width="14.28515625" style="12" customWidth="1"/>
    <col min="15169" max="15368" width="9.140625" style="12"/>
    <col min="15369" max="15369" width="0" style="12" hidden="1" customWidth="1"/>
    <col min="15370" max="15370" width="15.5703125" style="12" customWidth="1"/>
    <col min="15371" max="15371" width="55.140625" style="12" customWidth="1"/>
    <col min="15372" max="15372" width="15.5703125" style="12" customWidth="1"/>
    <col min="15373" max="15374" width="13" style="12" customWidth="1"/>
    <col min="15375" max="15376" width="13.140625" style="12" customWidth="1"/>
    <col min="15377" max="15377" width="10.5703125" style="12" customWidth="1"/>
    <col min="15378" max="15378" width="12.42578125" style="12" customWidth="1"/>
    <col min="15379" max="15379" width="11.5703125" style="12" customWidth="1"/>
    <col min="15380" max="15380" width="12.28515625" style="12" customWidth="1"/>
    <col min="15381" max="15381" width="12.7109375" style="12" customWidth="1"/>
    <col min="15382" max="15382" width="12.5703125" style="12" customWidth="1"/>
    <col min="15383" max="15383" width="13.140625" style="12" customWidth="1"/>
    <col min="15384" max="15384" width="13.42578125" style="12" customWidth="1"/>
    <col min="15385" max="15385" width="10.28515625" style="12" customWidth="1"/>
    <col min="15386" max="15386" width="14.28515625" style="12" customWidth="1"/>
    <col min="15387" max="15387" width="12.85546875" style="12" customWidth="1"/>
    <col min="15388" max="15388" width="12" style="12" customWidth="1"/>
    <col min="15389" max="15389" width="16.28515625" style="12" customWidth="1"/>
    <col min="15390" max="15390" width="14.5703125" style="12" customWidth="1"/>
    <col min="15391" max="15391" width="16.85546875" style="12" customWidth="1"/>
    <col min="15392" max="15392" width="11.140625" style="12" customWidth="1"/>
    <col min="15393" max="15393" width="10.42578125" style="12" customWidth="1"/>
    <col min="15394" max="15394" width="10.85546875" style="12" customWidth="1"/>
    <col min="15395" max="15395" width="10.140625" style="12" customWidth="1"/>
    <col min="15396" max="15396" width="12.85546875" style="12" customWidth="1"/>
    <col min="15397" max="15398" width="11" style="12" customWidth="1"/>
    <col min="15399" max="15399" width="11.5703125" style="12" customWidth="1"/>
    <col min="15400" max="15400" width="11.28515625" style="12" customWidth="1"/>
    <col min="15401" max="15401" width="10.140625" style="12" customWidth="1"/>
    <col min="15402" max="15403" width="11.85546875" style="12" customWidth="1"/>
    <col min="15404" max="15404" width="12.28515625" style="12" customWidth="1"/>
    <col min="15405" max="15405" width="12.7109375" style="12" customWidth="1"/>
    <col min="15406" max="15406" width="15.140625" style="12" customWidth="1"/>
    <col min="15407" max="15407" width="10" style="12" customWidth="1"/>
    <col min="15408" max="15418" width="7.85546875" style="12" customWidth="1"/>
    <col min="15419" max="15419" width="9.140625" style="12" customWidth="1"/>
    <col min="15420" max="15420" width="8.28515625" style="12" customWidth="1"/>
    <col min="15421" max="15421" width="10.140625" style="12" customWidth="1"/>
    <col min="15422" max="15422" width="9.140625" style="12"/>
    <col min="15423" max="15423" width="11.85546875" style="12" customWidth="1"/>
    <col min="15424" max="15424" width="14.28515625" style="12" customWidth="1"/>
    <col min="15425" max="15624" width="9.140625" style="12"/>
    <col min="15625" max="15625" width="0" style="12" hidden="1" customWidth="1"/>
    <col min="15626" max="15626" width="15.5703125" style="12" customWidth="1"/>
    <col min="15627" max="15627" width="55.140625" style="12" customWidth="1"/>
    <col min="15628" max="15628" width="15.5703125" style="12" customWidth="1"/>
    <col min="15629" max="15630" width="13" style="12" customWidth="1"/>
    <col min="15631" max="15632" width="13.140625" style="12" customWidth="1"/>
    <col min="15633" max="15633" width="10.5703125" style="12" customWidth="1"/>
    <col min="15634" max="15634" width="12.42578125" style="12" customWidth="1"/>
    <col min="15635" max="15635" width="11.5703125" style="12" customWidth="1"/>
    <col min="15636" max="15636" width="12.28515625" style="12" customWidth="1"/>
    <col min="15637" max="15637" width="12.7109375" style="12" customWidth="1"/>
    <col min="15638" max="15638" width="12.5703125" style="12" customWidth="1"/>
    <col min="15639" max="15639" width="13.140625" style="12" customWidth="1"/>
    <col min="15640" max="15640" width="13.42578125" style="12" customWidth="1"/>
    <col min="15641" max="15641" width="10.28515625" style="12" customWidth="1"/>
    <col min="15642" max="15642" width="14.28515625" style="12" customWidth="1"/>
    <col min="15643" max="15643" width="12.85546875" style="12" customWidth="1"/>
    <col min="15644" max="15644" width="12" style="12" customWidth="1"/>
    <col min="15645" max="15645" width="16.28515625" style="12" customWidth="1"/>
    <col min="15646" max="15646" width="14.5703125" style="12" customWidth="1"/>
    <col min="15647" max="15647" width="16.85546875" style="12" customWidth="1"/>
    <col min="15648" max="15648" width="11.140625" style="12" customWidth="1"/>
    <col min="15649" max="15649" width="10.42578125" style="12" customWidth="1"/>
    <col min="15650" max="15650" width="10.85546875" style="12" customWidth="1"/>
    <col min="15651" max="15651" width="10.140625" style="12" customWidth="1"/>
    <col min="15652" max="15652" width="12.85546875" style="12" customWidth="1"/>
    <col min="15653" max="15654" width="11" style="12" customWidth="1"/>
    <col min="15655" max="15655" width="11.5703125" style="12" customWidth="1"/>
    <col min="15656" max="15656" width="11.28515625" style="12" customWidth="1"/>
    <col min="15657" max="15657" width="10.140625" style="12" customWidth="1"/>
    <col min="15658" max="15659" width="11.85546875" style="12" customWidth="1"/>
    <col min="15660" max="15660" width="12.28515625" style="12" customWidth="1"/>
    <col min="15661" max="15661" width="12.7109375" style="12" customWidth="1"/>
    <col min="15662" max="15662" width="15.140625" style="12" customWidth="1"/>
    <col min="15663" max="15663" width="10" style="12" customWidth="1"/>
    <col min="15664" max="15674" width="7.85546875" style="12" customWidth="1"/>
    <col min="15675" max="15675" width="9.140625" style="12" customWidth="1"/>
    <col min="15676" max="15676" width="8.28515625" style="12" customWidth="1"/>
    <col min="15677" max="15677" width="10.140625" style="12" customWidth="1"/>
    <col min="15678" max="15678" width="9.140625" style="12"/>
    <col min="15679" max="15679" width="11.85546875" style="12" customWidth="1"/>
    <col min="15680" max="15680" width="14.28515625" style="12" customWidth="1"/>
    <col min="15681" max="15880" width="9.140625" style="12"/>
    <col min="15881" max="15881" width="0" style="12" hidden="1" customWidth="1"/>
    <col min="15882" max="15882" width="15.5703125" style="12" customWidth="1"/>
    <col min="15883" max="15883" width="55.140625" style="12" customWidth="1"/>
    <col min="15884" max="15884" width="15.5703125" style="12" customWidth="1"/>
    <col min="15885" max="15886" width="13" style="12" customWidth="1"/>
    <col min="15887" max="15888" width="13.140625" style="12" customWidth="1"/>
    <col min="15889" max="15889" width="10.5703125" style="12" customWidth="1"/>
    <col min="15890" max="15890" width="12.42578125" style="12" customWidth="1"/>
    <col min="15891" max="15891" width="11.5703125" style="12" customWidth="1"/>
    <col min="15892" max="15892" width="12.28515625" style="12" customWidth="1"/>
    <col min="15893" max="15893" width="12.7109375" style="12" customWidth="1"/>
    <col min="15894" max="15894" width="12.5703125" style="12" customWidth="1"/>
    <col min="15895" max="15895" width="13.140625" style="12" customWidth="1"/>
    <col min="15896" max="15896" width="13.42578125" style="12" customWidth="1"/>
    <col min="15897" max="15897" width="10.28515625" style="12" customWidth="1"/>
    <col min="15898" max="15898" width="14.28515625" style="12" customWidth="1"/>
    <col min="15899" max="15899" width="12.85546875" style="12" customWidth="1"/>
    <col min="15900" max="15900" width="12" style="12" customWidth="1"/>
    <col min="15901" max="15901" width="16.28515625" style="12" customWidth="1"/>
    <col min="15902" max="15902" width="14.5703125" style="12" customWidth="1"/>
    <col min="15903" max="15903" width="16.85546875" style="12" customWidth="1"/>
    <col min="15904" max="15904" width="11.140625" style="12" customWidth="1"/>
    <col min="15905" max="15905" width="10.42578125" style="12" customWidth="1"/>
    <col min="15906" max="15906" width="10.85546875" style="12" customWidth="1"/>
    <col min="15907" max="15907" width="10.140625" style="12" customWidth="1"/>
    <col min="15908" max="15908" width="12.85546875" style="12" customWidth="1"/>
    <col min="15909" max="15910" width="11" style="12" customWidth="1"/>
    <col min="15911" max="15911" width="11.5703125" style="12" customWidth="1"/>
    <col min="15912" max="15912" width="11.28515625" style="12" customWidth="1"/>
    <col min="15913" max="15913" width="10.140625" style="12" customWidth="1"/>
    <col min="15914" max="15915" width="11.85546875" style="12" customWidth="1"/>
    <col min="15916" max="15916" width="12.28515625" style="12" customWidth="1"/>
    <col min="15917" max="15917" width="12.7109375" style="12" customWidth="1"/>
    <col min="15918" max="15918" width="15.140625" style="12" customWidth="1"/>
    <col min="15919" max="15919" width="10" style="12" customWidth="1"/>
    <col min="15920" max="15930" width="7.85546875" style="12" customWidth="1"/>
    <col min="15931" max="15931" width="9.140625" style="12" customWidth="1"/>
    <col min="15932" max="15932" width="8.28515625" style="12" customWidth="1"/>
    <col min="15933" max="15933" width="10.140625" style="12" customWidth="1"/>
    <col min="15934" max="15934" width="9.140625" style="12"/>
    <col min="15935" max="15935" width="11.85546875" style="12" customWidth="1"/>
    <col min="15936" max="15936" width="14.28515625" style="12" customWidth="1"/>
    <col min="15937" max="16136" width="9.140625" style="12"/>
    <col min="16137" max="16137" width="0" style="12" hidden="1" customWidth="1"/>
    <col min="16138" max="16138" width="15.5703125" style="12" customWidth="1"/>
    <col min="16139" max="16139" width="55.140625" style="12" customWidth="1"/>
    <col min="16140" max="16140" width="15.5703125" style="12" customWidth="1"/>
    <col min="16141" max="16142" width="13" style="12" customWidth="1"/>
    <col min="16143" max="16144" width="13.140625" style="12" customWidth="1"/>
    <col min="16145" max="16145" width="10.5703125" style="12" customWidth="1"/>
    <col min="16146" max="16146" width="12.42578125" style="12" customWidth="1"/>
    <col min="16147" max="16147" width="11.5703125" style="12" customWidth="1"/>
    <col min="16148" max="16148" width="12.28515625" style="12" customWidth="1"/>
    <col min="16149" max="16149" width="12.7109375" style="12" customWidth="1"/>
    <col min="16150" max="16150" width="12.5703125" style="12" customWidth="1"/>
    <col min="16151" max="16151" width="13.140625" style="12" customWidth="1"/>
    <col min="16152" max="16152" width="13.42578125" style="12" customWidth="1"/>
    <col min="16153" max="16153" width="10.28515625" style="12" customWidth="1"/>
    <col min="16154" max="16154" width="14.28515625" style="12" customWidth="1"/>
    <col min="16155" max="16155" width="12.85546875" style="12" customWidth="1"/>
    <col min="16156" max="16156" width="12" style="12" customWidth="1"/>
    <col min="16157" max="16157" width="16.28515625" style="12" customWidth="1"/>
    <col min="16158" max="16158" width="14.5703125" style="12" customWidth="1"/>
    <col min="16159" max="16159" width="16.85546875" style="12" customWidth="1"/>
    <col min="16160" max="16160" width="11.140625" style="12" customWidth="1"/>
    <col min="16161" max="16161" width="10.42578125" style="12" customWidth="1"/>
    <col min="16162" max="16162" width="10.85546875" style="12" customWidth="1"/>
    <col min="16163" max="16163" width="10.140625" style="12" customWidth="1"/>
    <col min="16164" max="16164" width="12.85546875" style="12" customWidth="1"/>
    <col min="16165" max="16166" width="11" style="12" customWidth="1"/>
    <col min="16167" max="16167" width="11.5703125" style="12" customWidth="1"/>
    <col min="16168" max="16168" width="11.28515625" style="12" customWidth="1"/>
    <col min="16169" max="16169" width="10.140625" style="12" customWidth="1"/>
    <col min="16170" max="16171" width="11.85546875" style="12" customWidth="1"/>
    <col min="16172" max="16172" width="12.28515625" style="12" customWidth="1"/>
    <col min="16173" max="16173" width="12.7109375" style="12" customWidth="1"/>
    <col min="16174" max="16174" width="15.140625" style="12" customWidth="1"/>
    <col min="16175" max="16175" width="10" style="12" customWidth="1"/>
    <col min="16176" max="16186" width="7.85546875" style="12" customWidth="1"/>
    <col min="16187" max="16187" width="9.140625" style="12" customWidth="1"/>
    <col min="16188" max="16188" width="8.28515625" style="12" customWidth="1"/>
    <col min="16189" max="16189" width="10.140625" style="12" customWidth="1"/>
    <col min="16190" max="16190" width="9.140625" style="12"/>
    <col min="16191" max="16191" width="11.85546875" style="12" customWidth="1"/>
    <col min="16192" max="16192" width="14.28515625" style="12" customWidth="1"/>
    <col min="16193" max="16384" width="9.140625" style="12"/>
  </cols>
  <sheetData>
    <row r="1" spans="2:223" ht="21" customHeight="1" x14ac:dyDescent="0.35">
      <c r="B1" s="143" t="s">
        <v>191</v>
      </c>
      <c r="AK1" s="10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</row>
    <row r="2" spans="2:223" ht="21" customHeight="1" x14ac:dyDescent="0.35">
      <c r="B2" s="7"/>
      <c r="AK2" s="10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</row>
    <row r="3" spans="2:223" ht="21" customHeight="1" x14ac:dyDescent="0.35">
      <c r="B3" s="7"/>
      <c r="AK3" s="10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</row>
    <row r="4" spans="2:223" ht="21" customHeight="1" x14ac:dyDescent="0.35">
      <c r="B4" s="308" t="s">
        <v>171</v>
      </c>
      <c r="C4" s="308"/>
      <c r="D4" s="308"/>
      <c r="E4" s="308"/>
      <c r="F4" s="308"/>
      <c r="G4" s="308"/>
      <c r="H4" s="308"/>
      <c r="I4" s="308"/>
      <c r="J4" s="308"/>
      <c r="K4" s="308"/>
      <c r="L4" s="308"/>
      <c r="M4" s="308"/>
      <c r="N4" s="308"/>
      <c r="O4" s="308"/>
      <c r="P4" s="308"/>
      <c r="Q4" s="308"/>
      <c r="R4" s="308"/>
      <c r="S4" s="308"/>
      <c r="T4" s="308"/>
      <c r="U4" s="308"/>
      <c r="V4" s="308"/>
      <c r="W4" s="308"/>
      <c r="X4" s="308"/>
      <c r="Y4" s="308"/>
      <c r="Z4" s="308"/>
      <c r="AA4" s="308"/>
      <c r="AB4" s="308"/>
      <c r="AC4" s="308"/>
      <c r="AD4" s="308"/>
      <c r="AE4" s="308"/>
      <c r="AF4" s="308"/>
      <c r="AG4" s="308"/>
      <c r="AH4" s="308"/>
      <c r="AI4" s="308"/>
      <c r="AJ4" s="308"/>
      <c r="AK4" s="308"/>
      <c r="AL4" s="308"/>
      <c r="AM4" s="308"/>
      <c r="AN4" s="308"/>
      <c r="AO4" s="308"/>
      <c r="AP4" s="308"/>
      <c r="AQ4" s="308"/>
      <c r="AR4" s="308"/>
      <c r="AU4" s="8"/>
      <c r="AV4" s="8"/>
      <c r="AW4" s="8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HO4" s="12" t="s">
        <v>178</v>
      </c>
    </row>
    <row r="5" spans="2:223" ht="21" customHeight="1" x14ac:dyDescent="0.35">
      <c r="B5" s="121"/>
      <c r="C5" s="121"/>
      <c r="D5" s="121"/>
      <c r="E5" s="121"/>
      <c r="F5" s="121"/>
      <c r="G5" s="121"/>
      <c r="H5" s="121"/>
      <c r="I5" s="121"/>
      <c r="J5" s="121"/>
      <c r="K5" s="121"/>
      <c r="L5" s="121"/>
      <c r="M5" s="121"/>
      <c r="N5" s="121"/>
      <c r="O5" s="121"/>
      <c r="P5" s="121"/>
      <c r="Q5" s="124" t="s">
        <v>203</v>
      </c>
      <c r="R5" s="121"/>
      <c r="S5" s="121"/>
      <c r="T5" s="123"/>
      <c r="U5" s="122"/>
      <c r="V5" s="121"/>
      <c r="W5" s="121"/>
      <c r="X5" s="121"/>
      <c r="Y5" s="121"/>
      <c r="Z5" s="121"/>
      <c r="AA5" s="121"/>
      <c r="AB5" s="121"/>
      <c r="AC5" s="121"/>
      <c r="AD5" s="121"/>
      <c r="AE5" s="121"/>
      <c r="AF5" s="121"/>
      <c r="AG5" s="121"/>
      <c r="AH5" s="121"/>
      <c r="AI5" s="121"/>
      <c r="AJ5" s="121"/>
      <c r="AK5" s="121"/>
      <c r="AL5" s="121"/>
      <c r="AM5" s="121"/>
      <c r="AN5" s="121"/>
      <c r="AO5" s="121"/>
      <c r="AP5" s="121"/>
      <c r="AQ5" s="121"/>
      <c r="AR5" s="121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HO5" s="12" t="s">
        <v>179</v>
      </c>
    </row>
    <row r="6" spans="2:223" ht="21" customHeight="1" thickBot="1" x14ac:dyDescent="0.4">
      <c r="B6" s="237"/>
      <c r="C6" s="237"/>
      <c r="D6" s="237"/>
      <c r="E6" s="237"/>
      <c r="F6" s="237"/>
      <c r="G6" s="237"/>
      <c r="H6" s="237"/>
      <c r="I6" s="237"/>
      <c r="J6" s="237"/>
      <c r="K6" s="237"/>
      <c r="L6" s="237"/>
      <c r="M6" s="237"/>
      <c r="N6" s="237"/>
      <c r="O6" s="237"/>
      <c r="P6" s="237"/>
      <c r="Q6" s="237"/>
      <c r="R6" s="237"/>
      <c r="S6" s="237"/>
      <c r="T6" s="237"/>
      <c r="U6" s="237"/>
      <c r="V6" s="237"/>
      <c r="W6" s="237"/>
      <c r="X6" s="237"/>
      <c r="Y6" s="237"/>
      <c r="Z6" s="237"/>
      <c r="AA6" s="237"/>
      <c r="AB6" s="237"/>
      <c r="AC6" s="237"/>
      <c r="AD6" s="237"/>
      <c r="AE6" s="237"/>
      <c r="AF6" s="237"/>
      <c r="AG6" s="237"/>
      <c r="AH6" s="237"/>
      <c r="AI6" s="237"/>
      <c r="AJ6" s="237"/>
      <c r="AK6" s="237"/>
      <c r="AL6" s="237"/>
      <c r="AM6" s="237"/>
      <c r="AN6" s="237"/>
      <c r="AO6" s="237"/>
      <c r="AP6" s="237"/>
      <c r="AQ6" s="237"/>
      <c r="AR6" s="237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HO6" s="12" t="s">
        <v>180</v>
      </c>
    </row>
    <row r="7" spans="2:223" ht="36" customHeight="1" x14ac:dyDescent="0.35">
      <c r="B7" s="309" t="s">
        <v>193</v>
      </c>
      <c r="C7" s="311" t="s">
        <v>2</v>
      </c>
      <c r="D7" s="313" t="s">
        <v>172</v>
      </c>
      <c r="E7" s="313"/>
      <c r="F7" s="313"/>
      <c r="G7" s="313"/>
      <c r="H7" s="313"/>
      <c r="I7" s="313"/>
      <c r="J7" s="313"/>
      <c r="K7" s="313"/>
      <c r="L7" s="313"/>
      <c r="M7" s="313"/>
      <c r="N7" s="313"/>
      <c r="O7" s="313"/>
      <c r="P7" s="313"/>
      <c r="Q7" s="313"/>
      <c r="R7" s="313"/>
      <c r="S7" s="313"/>
      <c r="T7" s="313"/>
      <c r="U7" s="313"/>
      <c r="V7" s="313"/>
      <c r="W7" s="313"/>
      <c r="X7" s="313"/>
      <c r="Y7" s="313"/>
      <c r="Z7" s="313"/>
      <c r="AA7" s="313"/>
      <c r="AB7" s="313"/>
      <c r="AC7" s="313"/>
      <c r="AD7" s="313"/>
      <c r="AE7" s="313"/>
      <c r="AF7" s="313"/>
      <c r="AG7" s="313"/>
      <c r="AH7" s="313"/>
      <c r="AI7" s="313"/>
      <c r="AJ7" s="313"/>
      <c r="AK7" s="313"/>
      <c r="AL7" s="313"/>
      <c r="AM7" s="313"/>
      <c r="AN7" s="313"/>
      <c r="AO7" s="313"/>
      <c r="AP7" s="313"/>
      <c r="AQ7" s="313"/>
      <c r="AR7" s="313"/>
      <c r="AS7" s="313"/>
      <c r="AT7" s="314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HO7" s="12" t="s">
        <v>181</v>
      </c>
    </row>
    <row r="8" spans="2:223" ht="44.25" customHeight="1" x14ac:dyDescent="0.35">
      <c r="B8" s="310"/>
      <c r="C8" s="312"/>
      <c r="D8" s="312" t="s">
        <v>173</v>
      </c>
      <c r="E8" s="312" t="s">
        <v>3</v>
      </c>
      <c r="F8" s="312"/>
      <c r="G8" s="312" t="s">
        <v>4</v>
      </c>
      <c r="H8" s="312"/>
      <c r="I8" s="312"/>
      <c r="J8" s="312"/>
      <c r="K8" s="312"/>
      <c r="L8" s="312"/>
      <c r="M8" s="312"/>
      <c r="N8" s="312"/>
      <c r="O8" s="312" t="s">
        <v>5</v>
      </c>
      <c r="P8" s="312"/>
      <c r="Q8" s="312" t="s">
        <v>6</v>
      </c>
      <c r="R8" s="312"/>
      <c r="S8" s="312"/>
      <c r="T8" s="312"/>
      <c r="U8" s="312"/>
      <c r="V8" s="312"/>
      <c r="W8" s="312"/>
      <c r="X8" s="312" t="s">
        <v>7</v>
      </c>
      <c r="Y8" s="312"/>
      <c r="Z8" s="312"/>
      <c r="AA8" s="312" t="s">
        <v>8</v>
      </c>
      <c r="AB8" s="312"/>
      <c r="AC8" s="312"/>
      <c r="AD8" s="312"/>
      <c r="AE8" s="312"/>
      <c r="AF8" s="312"/>
      <c r="AG8" s="312"/>
      <c r="AH8" s="312"/>
      <c r="AI8" s="312"/>
      <c r="AJ8" s="312"/>
      <c r="AK8" s="312"/>
      <c r="AL8" s="312"/>
      <c r="AM8" s="312"/>
      <c r="AN8" s="312"/>
      <c r="AO8" s="312"/>
      <c r="AP8" s="312"/>
      <c r="AQ8" s="312"/>
      <c r="AR8" s="312"/>
      <c r="AS8" s="312"/>
      <c r="AT8" s="239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7"/>
      <c r="HO8" s="12" t="s">
        <v>182</v>
      </c>
    </row>
    <row r="9" spans="2:223" ht="27.75" customHeight="1" x14ac:dyDescent="0.35">
      <c r="B9" s="310"/>
      <c r="C9" s="312"/>
      <c r="D9" s="312"/>
      <c r="E9" s="301" t="s">
        <v>9</v>
      </c>
      <c r="F9" s="301" t="s">
        <v>10</v>
      </c>
      <c r="G9" s="301" t="s">
        <v>11</v>
      </c>
      <c r="H9" s="306" t="s">
        <v>174</v>
      </c>
      <c r="I9" s="307" t="s">
        <v>12</v>
      </c>
      <c r="J9" s="307" t="s">
        <v>166</v>
      </c>
      <c r="K9" s="307" t="s">
        <v>13</v>
      </c>
      <c r="L9" s="305" t="s">
        <v>14</v>
      </c>
      <c r="M9" s="301" t="s">
        <v>168</v>
      </c>
      <c r="N9" s="306" t="s">
        <v>15</v>
      </c>
      <c r="O9" s="301" t="s">
        <v>16</v>
      </c>
      <c r="P9" s="301" t="s">
        <v>17</v>
      </c>
      <c r="Q9" s="306" t="s">
        <v>199</v>
      </c>
      <c r="R9" s="306" t="s">
        <v>41</v>
      </c>
      <c r="S9" s="301" t="s">
        <v>18</v>
      </c>
      <c r="T9" s="301" t="s">
        <v>19</v>
      </c>
      <c r="U9" s="301" t="s">
        <v>20</v>
      </c>
      <c r="V9" s="301" t="s">
        <v>21</v>
      </c>
      <c r="W9" s="301" t="s">
        <v>22</v>
      </c>
      <c r="X9" s="301" t="s">
        <v>23</v>
      </c>
      <c r="Y9" s="301" t="s">
        <v>24</v>
      </c>
      <c r="Z9" s="301" t="s">
        <v>25</v>
      </c>
      <c r="AA9" s="301" t="s">
        <v>26</v>
      </c>
      <c r="AB9" s="301"/>
      <c r="AC9" s="301"/>
      <c r="AD9" s="301"/>
      <c r="AE9" s="301" t="s">
        <v>27</v>
      </c>
      <c r="AF9" s="301" t="s">
        <v>194</v>
      </c>
      <c r="AG9" s="300" t="s">
        <v>29</v>
      </c>
      <c r="AH9" s="305" t="s">
        <v>30</v>
      </c>
      <c r="AI9" s="301" t="s">
        <v>31</v>
      </c>
      <c r="AJ9" s="301" t="s">
        <v>32</v>
      </c>
      <c r="AK9" s="305" t="s">
        <v>33</v>
      </c>
      <c r="AL9" s="305" t="s">
        <v>34</v>
      </c>
      <c r="AM9" s="300" t="s">
        <v>35</v>
      </c>
      <c r="AN9" s="300" t="s">
        <v>36</v>
      </c>
      <c r="AO9" s="300" t="s">
        <v>37</v>
      </c>
      <c r="AP9" s="300" t="s">
        <v>38</v>
      </c>
      <c r="AQ9" s="300" t="s">
        <v>165</v>
      </c>
      <c r="AR9" s="301" t="s">
        <v>39</v>
      </c>
      <c r="AS9" s="301" t="s">
        <v>40</v>
      </c>
      <c r="AT9" s="304"/>
      <c r="AU9" s="12">
        <v>1</v>
      </c>
      <c r="AV9" s="12">
        <v>2</v>
      </c>
      <c r="AW9" s="12">
        <v>3</v>
      </c>
      <c r="AX9" s="12">
        <v>4</v>
      </c>
      <c r="AY9" s="12">
        <v>5</v>
      </c>
      <c r="AZ9" s="12">
        <v>6</v>
      </c>
      <c r="BA9" s="12">
        <v>7</v>
      </c>
      <c r="BB9" s="12">
        <v>8</v>
      </c>
      <c r="BC9" s="12">
        <v>9</v>
      </c>
      <c r="BD9" s="12">
        <v>10</v>
      </c>
      <c r="BE9" s="12">
        <v>11</v>
      </c>
      <c r="BF9" s="12">
        <v>12</v>
      </c>
      <c r="BG9" s="12">
        <v>13</v>
      </c>
      <c r="BH9" s="12">
        <v>14</v>
      </c>
      <c r="BI9" s="12">
        <v>15</v>
      </c>
      <c r="BJ9" s="12">
        <v>16</v>
      </c>
      <c r="BK9" s="12">
        <v>17</v>
      </c>
      <c r="BL9" s="12">
        <v>18</v>
      </c>
      <c r="HO9" s="12" t="s">
        <v>183</v>
      </c>
    </row>
    <row r="10" spans="2:223" s="7" customFormat="1" ht="117" customHeight="1" x14ac:dyDescent="0.35">
      <c r="B10" s="310"/>
      <c r="C10" s="312"/>
      <c r="D10" s="312"/>
      <c r="E10" s="301"/>
      <c r="F10" s="301"/>
      <c r="G10" s="301"/>
      <c r="H10" s="306"/>
      <c r="I10" s="307"/>
      <c r="J10" s="307"/>
      <c r="K10" s="307"/>
      <c r="L10" s="305"/>
      <c r="M10" s="301"/>
      <c r="N10" s="306"/>
      <c r="O10" s="301"/>
      <c r="P10" s="301"/>
      <c r="Q10" s="306"/>
      <c r="R10" s="306"/>
      <c r="S10" s="301"/>
      <c r="T10" s="301"/>
      <c r="U10" s="301"/>
      <c r="V10" s="301"/>
      <c r="W10" s="301"/>
      <c r="X10" s="301"/>
      <c r="Y10" s="301"/>
      <c r="Z10" s="301"/>
      <c r="AA10" s="238" t="s">
        <v>42</v>
      </c>
      <c r="AB10" s="238" t="s">
        <v>16</v>
      </c>
      <c r="AC10" s="238" t="s">
        <v>43</v>
      </c>
      <c r="AD10" s="238" t="s">
        <v>16</v>
      </c>
      <c r="AE10" s="301"/>
      <c r="AF10" s="301"/>
      <c r="AG10" s="300"/>
      <c r="AH10" s="305"/>
      <c r="AI10" s="301"/>
      <c r="AJ10" s="301"/>
      <c r="AK10" s="305"/>
      <c r="AL10" s="305"/>
      <c r="AM10" s="300"/>
      <c r="AN10" s="300"/>
      <c r="AO10" s="300"/>
      <c r="AP10" s="300"/>
      <c r="AQ10" s="300"/>
      <c r="AR10" s="301"/>
      <c r="AS10" s="301"/>
      <c r="AT10" s="304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HO10" s="12" t="s">
        <v>184</v>
      </c>
    </row>
    <row r="11" spans="2:223" s="7" customFormat="1" ht="177" customHeight="1" x14ac:dyDescent="0.35">
      <c r="B11" s="310"/>
      <c r="C11" s="312"/>
      <c r="D11" s="312"/>
      <c r="E11" s="301"/>
      <c r="F11" s="301"/>
      <c r="G11" s="301"/>
      <c r="H11" s="306"/>
      <c r="I11" s="307"/>
      <c r="J11" s="307"/>
      <c r="K11" s="307"/>
      <c r="L11" s="305"/>
      <c r="M11" s="301"/>
      <c r="N11" s="306"/>
      <c r="O11" s="301"/>
      <c r="P11" s="301"/>
      <c r="Q11" s="306"/>
      <c r="R11" s="306"/>
      <c r="S11" s="301"/>
      <c r="T11" s="301"/>
      <c r="U11" s="301"/>
      <c r="V11" s="301"/>
      <c r="W11" s="301"/>
      <c r="X11" s="301"/>
      <c r="Y11" s="301"/>
      <c r="Z11" s="301"/>
      <c r="AA11" s="238" t="s">
        <v>44</v>
      </c>
      <c r="AB11" s="238" t="s">
        <v>16</v>
      </c>
      <c r="AC11" s="238" t="s">
        <v>44</v>
      </c>
      <c r="AD11" s="238" t="s">
        <v>16</v>
      </c>
      <c r="AE11" s="301"/>
      <c r="AF11" s="301"/>
      <c r="AG11" s="300"/>
      <c r="AH11" s="305"/>
      <c r="AI11" s="301"/>
      <c r="AJ11" s="301"/>
      <c r="AK11" s="305"/>
      <c r="AL11" s="305"/>
      <c r="AM11" s="300"/>
      <c r="AN11" s="300"/>
      <c r="AO11" s="300"/>
      <c r="AP11" s="300"/>
      <c r="AQ11" s="300"/>
      <c r="AR11" s="301"/>
      <c r="AS11" s="301"/>
      <c r="AT11" s="304"/>
      <c r="AU11" s="298" t="s">
        <v>45</v>
      </c>
      <c r="AV11" s="296" t="s">
        <v>45</v>
      </c>
      <c r="AW11" s="296" t="s">
        <v>45</v>
      </c>
      <c r="AX11" s="296" t="s">
        <v>45</v>
      </c>
      <c r="AY11" s="296" t="s">
        <v>45</v>
      </c>
      <c r="AZ11" s="296" t="s">
        <v>45</v>
      </c>
      <c r="BA11" s="296" t="s">
        <v>45</v>
      </c>
      <c r="BB11" s="296" t="s">
        <v>45</v>
      </c>
      <c r="BC11" s="296" t="s">
        <v>45</v>
      </c>
      <c r="BD11" s="296" t="s">
        <v>45</v>
      </c>
      <c r="BE11" s="296" t="s">
        <v>45</v>
      </c>
      <c r="BF11" s="296" t="s">
        <v>45</v>
      </c>
      <c r="BG11" s="296" t="s">
        <v>45</v>
      </c>
      <c r="BH11" s="296" t="s">
        <v>45</v>
      </c>
      <c r="BI11" s="296" t="s">
        <v>45</v>
      </c>
      <c r="BJ11" s="296" t="s">
        <v>45</v>
      </c>
      <c r="BK11" s="296" t="s">
        <v>45</v>
      </c>
      <c r="BL11" s="302" t="s">
        <v>46</v>
      </c>
      <c r="HO11" s="12" t="s">
        <v>185</v>
      </c>
    </row>
    <row r="12" spans="2:223" ht="35.25" customHeight="1" x14ac:dyDescent="0.35">
      <c r="B12" s="202">
        <v>0</v>
      </c>
      <c r="C12" s="3">
        <v>1</v>
      </c>
      <c r="D12" s="3">
        <v>2</v>
      </c>
      <c r="E12" s="3">
        <v>3</v>
      </c>
      <c r="F12" s="3">
        <v>4</v>
      </c>
      <c r="G12" s="3">
        <v>5</v>
      </c>
      <c r="H12" s="3">
        <v>6</v>
      </c>
      <c r="I12" s="3">
        <v>7</v>
      </c>
      <c r="J12" s="3">
        <v>8</v>
      </c>
      <c r="K12" s="3">
        <v>9</v>
      </c>
      <c r="L12" s="3">
        <v>10</v>
      </c>
      <c r="M12" s="3">
        <v>11</v>
      </c>
      <c r="N12" s="3">
        <v>12</v>
      </c>
      <c r="O12" s="3">
        <v>13</v>
      </c>
      <c r="P12" s="3">
        <v>14</v>
      </c>
      <c r="Q12" s="3">
        <v>15</v>
      </c>
      <c r="R12" s="3">
        <v>16</v>
      </c>
      <c r="S12" s="3">
        <v>17</v>
      </c>
      <c r="T12" s="3">
        <v>18</v>
      </c>
      <c r="U12" s="3">
        <v>19</v>
      </c>
      <c r="V12" s="3">
        <v>20</v>
      </c>
      <c r="W12" s="3">
        <v>21</v>
      </c>
      <c r="X12" s="3">
        <v>22</v>
      </c>
      <c r="Y12" s="3">
        <v>23</v>
      </c>
      <c r="Z12" s="3">
        <v>24</v>
      </c>
      <c r="AA12" s="3">
        <v>25</v>
      </c>
      <c r="AB12" s="3">
        <v>26</v>
      </c>
      <c r="AC12" s="3">
        <v>27</v>
      </c>
      <c r="AD12" s="3">
        <v>28</v>
      </c>
      <c r="AE12" s="3">
        <v>29</v>
      </c>
      <c r="AF12" s="3">
        <v>30</v>
      </c>
      <c r="AG12" s="3">
        <v>31</v>
      </c>
      <c r="AH12" s="3">
        <v>32</v>
      </c>
      <c r="AI12" s="3">
        <v>33</v>
      </c>
      <c r="AJ12" s="3">
        <v>34</v>
      </c>
      <c r="AK12" s="3">
        <v>35</v>
      </c>
      <c r="AL12" s="3">
        <v>36</v>
      </c>
      <c r="AM12" s="3">
        <v>37</v>
      </c>
      <c r="AN12" s="3">
        <v>38</v>
      </c>
      <c r="AO12" s="3">
        <v>39</v>
      </c>
      <c r="AP12" s="3">
        <v>40</v>
      </c>
      <c r="AQ12" s="3">
        <v>41</v>
      </c>
      <c r="AR12" s="3">
        <v>42</v>
      </c>
      <c r="AS12" s="3">
        <v>43</v>
      </c>
      <c r="AT12" s="203"/>
      <c r="AU12" s="299"/>
      <c r="AV12" s="297"/>
      <c r="AW12" s="297"/>
      <c r="AX12" s="297"/>
      <c r="AY12" s="297"/>
      <c r="AZ12" s="297"/>
      <c r="BA12" s="297"/>
      <c r="BB12" s="297"/>
      <c r="BC12" s="297"/>
      <c r="BD12" s="297"/>
      <c r="BE12" s="297"/>
      <c r="BF12" s="297"/>
      <c r="BG12" s="297"/>
      <c r="BH12" s="297"/>
      <c r="BI12" s="297"/>
      <c r="BJ12" s="297"/>
      <c r="BK12" s="297"/>
      <c r="BL12" s="303"/>
      <c r="BM12" s="12" t="s">
        <v>190</v>
      </c>
      <c r="HO12" s="12" t="s">
        <v>186</v>
      </c>
    </row>
    <row r="13" spans="2:223" s="11" customFormat="1" ht="57.75" customHeight="1" x14ac:dyDescent="0.45">
      <c r="B13" s="204" t="s">
        <v>47</v>
      </c>
      <c r="C13" s="152" t="s">
        <v>48</v>
      </c>
      <c r="D13" s="184">
        <f>O13+P13</f>
        <v>4144</v>
      </c>
      <c r="E13" s="152">
        <f>'ian22'!E13+'feb22'!E13+'mar22'!E13+'apr22'!E13+'mai22'!E13</f>
        <v>1369</v>
      </c>
      <c r="F13" s="152">
        <f>'ian22'!F13+'feb22'!F13+'mar22'!F13+'apr22'!F13+'mai22'!F13</f>
        <v>2775</v>
      </c>
      <c r="G13" s="152">
        <f>'ian22'!G13+'feb22'!G13+'mar22'!G13+'apr22'!G13+'mai22'!G13</f>
        <v>515</v>
      </c>
      <c r="H13" s="152">
        <f>'ian22'!H13+'feb22'!H13+'mar22'!H13+'apr22'!H13+'mai22'!H13</f>
        <v>244</v>
      </c>
      <c r="I13" s="152">
        <f>'ian22'!I13+'feb22'!I13+'mar22'!I13+'apr22'!I13+'mai22'!I13</f>
        <v>337</v>
      </c>
      <c r="J13" s="152">
        <f>'ian22'!J13+'feb22'!J13+'mar22'!J13+'apr22'!J13+'mai22'!J13</f>
        <v>122</v>
      </c>
      <c r="K13" s="152">
        <f>'ian22'!K13+'feb22'!K13+'mar22'!K13+'apr22'!K13+'mai22'!K13</f>
        <v>410</v>
      </c>
      <c r="L13" s="152">
        <f>'ian22'!L13+'feb22'!L13+'mar22'!L13+'apr22'!L13+'mai22'!L13</f>
        <v>898</v>
      </c>
      <c r="M13" s="152">
        <f>'ian22'!M13+'feb22'!M13+'mar22'!M13+'apr22'!M13+'mai22'!M13</f>
        <v>1984</v>
      </c>
      <c r="N13" s="152">
        <f>'ian22'!N13+'feb22'!N13+'mar22'!N13+'apr22'!N13+'mai22'!N13</f>
        <v>673</v>
      </c>
      <c r="O13" s="152">
        <f>'ian22'!O13+'feb22'!O13+'mar22'!O13+'apr22'!O13+'mai22'!O13</f>
        <v>1882</v>
      </c>
      <c r="P13" s="152">
        <f>'ian22'!P13+'feb22'!P13+'mar22'!P13+'apr22'!P13+'mai22'!P13</f>
        <v>2262</v>
      </c>
      <c r="Q13" s="152">
        <f>'ian22'!Q13+'feb22'!Q13+'mar22'!Q13+'apr22'!Q13+'mai22'!Q13</f>
        <v>759</v>
      </c>
      <c r="R13" s="152">
        <f>'ian22'!R13+'feb22'!R13+'mar22'!R13+'apr22'!R13+'mai22'!R13</f>
        <v>194</v>
      </c>
      <c r="S13" s="152">
        <f>'ian22'!S13+'feb22'!S13+'mar22'!S13+'apr22'!S13+'mai22'!S13</f>
        <v>1637</v>
      </c>
      <c r="T13" s="152">
        <f>'ian22'!T13+'feb22'!T13+'mar22'!T13+'apr22'!T13+'mai22'!T13</f>
        <v>488</v>
      </c>
      <c r="U13" s="152">
        <f>'ian22'!U13+'feb22'!U13+'mar22'!U13+'apr22'!U13+'mai22'!U13</f>
        <v>1043</v>
      </c>
      <c r="V13" s="152">
        <f>'ian22'!V13+'feb22'!V13+'mar22'!V13+'apr22'!V13+'mai22'!V13</f>
        <v>69</v>
      </c>
      <c r="W13" s="152">
        <f>'ian22'!W13+'feb22'!W13+'mar22'!W13+'apr22'!W13+'mai22'!W13</f>
        <v>148</v>
      </c>
      <c r="X13" s="152">
        <f>'ian22'!X13+'feb22'!X13+'mar22'!X13+'apr22'!X13+'mai22'!X13</f>
        <v>3386</v>
      </c>
      <c r="Y13" s="152">
        <f>'ian22'!Y13+'feb22'!Y13+'mar22'!Y13+'apr22'!Y13+'mai22'!Y13</f>
        <v>758</v>
      </c>
      <c r="Z13" s="152">
        <f>'ian22'!Z13+'feb22'!Z13+'mar22'!Z13+'apr22'!Z13+'mai22'!Z13</f>
        <v>0</v>
      </c>
      <c r="AA13" s="152">
        <f>'ian22'!AA13+'feb22'!AA13+'mar22'!AA13+'apr22'!AA13+'mai22'!AA13</f>
        <v>0</v>
      </c>
      <c r="AB13" s="152">
        <f>'ian22'!AB13+'feb22'!AB13+'mar22'!AB13+'apr22'!AB13+'mai22'!AB13</f>
        <v>0</v>
      </c>
      <c r="AC13" s="152">
        <f>'ian22'!AC13+'feb22'!AC13+'mar22'!AC13+'apr22'!AC13+'mai22'!AC13</f>
        <v>0</v>
      </c>
      <c r="AD13" s="152">
        <f>'ian22'!AD13+'feb22'!AD13+'mar22'!AD13+'apr22'!AD13+'mai22'!AD13</f>
        <v>0</v>
      </c>
      <c r="AE13" s="152">
        <f>'ian22'!AE13+'feb22'!AE13+'mar22'!AE13+'apr22'!AE13+'mai22'!AE13</f>
        <v>19</v>
      </c>
      <c r="AF13" s="152">
        <f>'ian22'!AF13+'feb22'!AF13+'mar22'!AF13+'apr22'!AF13+'mai22'!AF13</f>
        <v>0</v>
      </c>
      <c r="AG13" s="152">
        <f>'ian22'!AG13+'feb22'!AG13+'mar22'!AG13+'apr22'!AG13+'mai22'!AG13</f>
        <v>0</v>
      </c>
      <c r="AH13" s="152">
        <f>'ian22'!AH13+'feb22'!AH13+'mar22'!AH13+'apr22'!AH13+'mai22'!AH13</f>
        <v>0</v>
      </c>
      <c r="AI13" s="152">
        <f>'ian22'!AI13+'feb22'!AI13+'mar22'!AI13+'apr22'!AI13+'mai22'!AI13</f>
        <v>0</v>
      </c>
      <c r="AJ13" s="152">
        <f>'ian22'!AJ13+'feb22'!AJ13+'mar22'!AJ13+'apr22'!AJ13+'mai22'!AJ13</f>
        <v>4</v>
      </c>
      <c r="AK13" s="152">
        <f>'ian22'!AK13+'feb22'!AK13+'mar22'!AK13+'apr22'!AK13+'mai22'!AK13</f>
        <v>0</v>
      </c>
      <c r="AL13" s="152">
        <f>'ian22'!AL13+'feb22'!AL13+'mar22'!AL13+'apr22'!AL13+'mai22'!AL13</f>
        <v>0</v>
      </c>
      <c r="AM13" s="152">
        <f>'ian22'!AM13+'feb22'!AM13+'mar22'!AM13+'apr22'!AM13+'mai22'!AM13</f>
        <v>14</v>
      </c>
      <c r="AN13" s="152">
        <f>'ian22'!AN13+'feb22'!AN13+'mar22'!AN13+'apr22'!AN13+'mai22'!AN13</f>
        <v>0</v>
      </c>
      <c r="AO13" s="152">
        <f>'ian22'!AO13+'feb22'!AO13+'mar22'!AO13+'apr22'!AO13+'mai22'!AO13</f>
        <v>0</v>
      </c>
      <c r="AP13" s="152">
        <f>'ian22'!AP13+'feb22'!AP13+'mar22'!AP13+'apr22'!AP13+'mai22'!AP13</f>
        <v>0</v>
      </c>
      <c r="AQ13" s="152">
        <f>'ian22'!AQ13+'feb22'!AQ13+'mar22'!AQ13+'apr22'!AQ13+'mai22'!AQ13</f>
        <v>0</v>
      </c>
      <c r="AR13" s="152">
        <f>'ian22'!AR13+'feb22'!AR13+'mar22'!AR13+'apr22'!AR13+'mai22'!AR13</f>
        <v>0</v>
      </c>
      <c r="AS13" s="152">
        <f>'ian22'!AS13+'feb22'!AS13+'mar22'!AS13+'apr22'!AS13+'mai22'!AS13</f>
        <v>4107</v>
      </c>
      <c r="AT13" s="205"/>
      <c r="AU13" s="16" t="str">
        <f>IF(G13++I13+K13+L13+M13=D13," ","GRESEALA")</f>
        <v xml:space="preserve"> </v>
      </c>
      <c r="AV13" s="16" t="str">
        <f>IF(AA13+AC13+AE13+AF13+AG13+AH13+AI13+AJ13+AK13+AL13+AM13+AN13+AO13+AP13+AQ13+AR13+AS13&gt;=D13," ","GRESEALA")</f>
        <v xml:space="preserve"> </v>
      </c>
      <c r="AW13" s="17" t="str">
        <f>IF(E13+F13=D13," ","GRESEALA")</f>
        <v xml:space="preserve"> </v>
      </c>
      <c r="AX13" s="17" t="str">
        <f>IF(O13+P13=D13," ","GRESEALA")</f>
        <v xml:space="preserve"> </v>
      </c>
      <c r="AY13" s="17" t="str">
        <f>IF(Q13+S13+T13+U13+V13+W13=D13," ","GRESEALA")</f>
        <v xml:space="preserve"> </v>
      </c>
      <c r="AZ13" s="17" t="str">
        <f>IF(X13+Y13+Z13=D13," ","GRESEALA")</f>
        <v xml:space="preserve"> </v>
      </c>
      <c r="BA13" s="17" t="str">
        <f>IF(N13&lt;=M13," ","GRESEALA")</f>
        <v xml:space="preserve"> </v>
      </c>
      <c r="BB13" s="17" t="str">
        <f>IF(AS13&lt;=D13," ","GRESEALA")</f>
        <v xml:space="preserve"> </v>
      </c>
      <c r="BC13" s="17" t="str">
        <f>IF(H13&lt;=G13," ","GRESEALA")</f>
        <v xml:space="preserve"> </v>
      </c>
      <c r="BD13" s="17" t="str">
        <f>IF(AS14&lt;=D14," ","GRESEALA")</f>
        <v xml:space="preserve"> </v>
      </c>
      <c r="BE13" s="17" t="str">
        <f>IF(H14&lt;=G14," ","GRESEALA")</f>
        <v xml:space="preserve"> </v>
      </c>
      <c r="BF13" s="17" t="str">
        <f>IF(AS15&lt;=D15," ","GRESEALA")</f>
        <v xml:space="preserve"> </v>
      </c>
      <c r="BG13" s="17" t="str">
        <f>IF(H15&lt;=G15," ","GRESEALA")</f>
        <v xml:space="preserve"> </v>
      </c>
      <c r="BH13" s="17" t="str">
        <f>IF(Z15&lt;=Z13," ","GRESEALA")</f>
        <v xml:space="preserve"> </v>
      </c>
      <c r="BI13" s="17" t="str">
        <f>IF(AA15&lt;=AA13," ","GRESEALA")</f>
        <v xml:space="preserve"> </v>
      </c>
      <c r="BJ13" s="17" t="str">
        <f>IF(AB15&lt;=AB13," ","GRESEALA")</f>
        <v xml:space="preserve"> </v>
      </c>
      <c r="BK13" s="17" t="str">
        <f>IF(H15&lt;=H13," ","GRESEALA")</f>
        <v xml:space="preserve"> </v>
      </c>
      <c r="BL13" s="18" t="str">
        <f>IF((X39=0)*AND(X40=0)*AND(X38=0),"  ","GRESEALA")</f>
        <v xml:space="preserve">  </v>
      </c>
      <c r="BM13" s="19" t="str">
        <f>IF(J14&lt;=I14," ","GRESEALA")</f>
        <v xml:space="preserve"> </v>
      </c>
      <c r="HO13" s="12" t="s">
        <v>187</v>
      </c>
    </row>
    <row r="14" spans="2:223" s="24" customFormat="1" ht="43.5" customHeight="1" x14ac:dyDescent="0.45">
      <c r="B14" s="206" t="s">
        <v>49</v>
      </c>
      <c r="C14" s="157" t="s">
        <v>50</v>
      </c>
      <c r="D14" s="197">
        <f>O14+P14</f>
        <v>1288</v>
      </c>
      <c r="E14" s="152">
        <f>'ian22'!E14+'feb22'!E14+'mar22'!E14+'apr22'!E14+'mai22'!E14</f>
        <v>631</v>
      </c>
      <c r="F14" s="152">
        <f>'ian22'!F14+'feb22'!F14+'mar22'!F14+'apr22'!F14+'mai22'!F14</f>
        <v>657</v>
      </c>
      <c r="G14" s="152">
        <f>'ian22'!G14+'feb22'!G14+'mar22'!G14+'apr22'!G14+'mai22'!G14</f>
        <v>225</v>
      </c>
      <c r="H14" s="152">
        <f>'ian22'!H14+'feb22'!H14+'mar22'!H14+'apr22'!H14+'mai22'!H14</f>
        <v>57</v>
      </c>
      <c r="I14" s="152">
        <f>'ian22'!I14+'feb22'!I14+'mar22'!I14+'apr22'!I14+'mai22'!I14</f>
        <v>117</v>
      </c>
      <c r="J14" s="152">
        <f>'ian22'!J14+'feb22'!J14+'mar22'!J14+'apr22'!J14+'mai22'!J14</f>
        <v>23</v>
      </c>
      <c r="K14" s="152">
        <f>'ian22'!K14+'feb22'!K14+'mar22'!K14+'apr22'!K14+'mai22'!K14</f>
        <v>136</v>
      </c>
      <c r="L14" s="152">
        <f>'ian22'!L14+'feb22'!L14+'mar22'!L14+'apr22'!L14+'mai22'!L14</f>
        <v>275</v>
      </c>
      <c r="M14" s="152">
        <f>'ian22'!M14+'feb22'!M14+'mar22'!M14+'apr22'!M14+'mai22'!M14</f>
        <v>535</v>
      </c>
      <c r="N14" s="152">
        <f>'ian22'!N14+'feb22'!N14+'mar22'!N14+'apr22'!N14+'mai22'!N14</f>
        <v>131</v>
      </c>
      <c r="O14" s="152">
        <f>'ian22'!O14+'feb22'!O14+'mar22'!O14+'apr22'!O14+'mai22'!O14</f>
        <v>596</v>
      </c>
      <c r="P14" s="152">
        <f>'ian22'!P14+'feb22'!P14+'mar22'!P14+'apr22'!P14+'mai22'!P14</f>
        <v>692</v>
      </c>
      <c r="Q14" s="152">
        <f>'ian22'!Q14+'feb22'!Q14+'mar22'!Q14+'apr22'!Q14+'mai22'!Q14</f>
        <v>57</v>
      </c>
      <c r="R14" s="152">
        <f>'ian22'!R14+'feb22'!R14+'mar22'!R14+'apr22'!R14+'mai22'!R14</f>
        <v>16</v>
      </c>
      <c r="S14" s="152">
        <f>'ian22'!S14+'feb22'!S14+'mar22'!S14+'apr22'!S14+'mai22'!S14</f>
        <v>524</v>
      </c>
      <c r="T14" s="152">
        <f>'ian22'!T14+'feb22'!T14+'mar22'!T14+'apr22'!T14+'mai22'!T14</f>
        <v>157</v>
      </c>
      <c r="U14" s="152">
        <f>'ian22'!U14+'feb22'!U14+'mar22'!U14+'apr22'!U14+'mai22'!U14</f>
        <v>454</v>
      </c>
      <c r="V14" s="152">
        <f>'ian22'!V14+'feb22'!V14+'mar22'!V14+'apr22'!V14+'mai22'!V14</f>
        <v>30</v>
      </c>
      <c r="W14" s="152">
        <f>'ian22'!W14+'feb22'!W14+'mar22'!W14+'apr22'!W14+'mai22'!W14</f>
        <v>66</v>
      </c>
      <c r="X14" s="152">
        <f>'ian22'!X14+'feb22'!X14+'mar22'!X14+'apr22'!X14+'mai22'!X14</f>
        <v>993</v>
      </c>
      <c r="Y14" s="152">
        <f>'ian22'!Y14+'feb22'!Y14+'mar22'!Y14+'apr22'!Y14+'mai22'!Y14</f>
        <v>295</v>
      </c>
      <c r="Z14" s="152">
        <f>'ian22'!Z14+'feb22'!Z14+'mar22'!Z14+'apr22'!Z14+'mai22'!Z14</f>
        <v>0</v>
      </c>
      <c r="AA14" s="152">
        <f>'ian22'!AA14+'feb22'!AA14+'mar22'!AA14+'apr22'!AA14+'mai22'!AA14</f>
        <v>0</v>
      </c>
      <c r="AB14" s="152">
        <f>'ian22'!AB14+'feb22'!AB14+'mar22'!AB14+'apr22'!AB14+'mai22'!AB14</f>
        <v>0</v>
      </c>
      <c r="AC14" s="152">
        <f>'ian22'!AC14+'feb22'!AC14+'mar22'!AC14+'apr22'!AC14+'mai22'!AC14</f>
        <v>0</v>
      </c>
      <c r="AD14" s="152">
        <f>'ian22'!AD14+'feb22'!AD14+'mar22'!AD14+'apr22'!AD14+'mai22'!AD14</f>
        <v>0</v>
      </c>
      <c r="AE14" s="152">
        <f>'ian22'!AE14+'feb22'!AE14+'mar22'!AE14+'apr22'!AE14+'mai22'!AE14</f>
        <v>5</v>
      </c>
      <c r="AF14" s="152">
        <f>'ian22'!AF14+'feb22'!AF14+'mar22'!AF14+'apr22'!AF14+'mai22'!AF14</f>
        <v>0</v>
      </c>
      <c r="AG14" s="152">
        <f>'ian22'!AG14+'feb22'!AG14+'mar22'!AG14+'apr22'!AG14+'mai22'!AG14</f>
        <v>0</v>
      </c>
      <c r="AH14" s="152">
        <f>'ian22'!AH14+'feb22'!AH14+'mar22'!AH14+'apr22'!AH14+'mai22'!AH14</f>
        <v>0</v>
      </c>
      <c r="AI14" s="152">
        <f>'ian22'!AI14+'feb22'!AI14+'mar22'!AI14+'apr22'!AI14+'mai22'!AI14</f>
        <v>0</v>
      </c>
      <c r="AJ14" s="152">
        <f>'ian22'!AJ14+'feb22'!AJ14+'mar22'!AJ14+'apr22'!AJ14+'mai22'!AJ14</f>
        <v>0</v>
      </c>
      <c r="AK14" s="152">
        <f>'ian22'!AK14+'feb22'!AK14+'mar22'!AK14+'apr22'!AK14+'mai22'!AK14</f>
        <v>0</v>
      </c>
      <c r="AL14" s="152">
        <f>'ian22'!AL14+'feb22'!AL14+'mar22'!AL14+'apr22'!AL14+'mai22'!AL14</f>
        <v>0</v>
      </c>
      <c r="AM14" s="152">
        <f>'ian22'!AM14+'feb22'!AM14+'mar22'!AM14+'apr22'!AM14+'mai22'!AM14</f>
        <v>0</v>
      </c>
      <c r="AN14" s="152">
        <f>'ian22'!AN14+'feb22'!AN14+'mar22'!AN14+'apr22'!AN14+'mai22'!AN14</f>
        <v>0</v>
      </c>
      <c r="AO14" s="152">
        <f>'ian22'!AO14+'feb22'!AO14+'mar22'!AO14+'apr22'!AO14+'mai22'!AO14</f>
        <v>0</v>
      </c>
      <c r="AP14" s="152">
        <f>'ian22'!AP14+'feb22'!AP14+'mar22'!AP14+'apr22'!AP14+'mai22'!AP14</f>
        <v>0</v>
      </c>
      <c r="AQ14" s="152">
        <f>'ian22'!AQ14+'feb22'!AQ14+'mar22'!AQ14+'apr22'!AQ14+'mai22'!AQ14</f>
        <v>0</v>
      </c>
      <c r="AR14" s="152">
        <f>'ian22'!AR14+'feb22'!AR14+'mar22'!AR14+'apr22'!AR14+'mai22'!AR14</f>
        <v>0</v>
      </c>
      <c r="AS14" s="152">
        <f>'ian22'!AS14+'feb22'!AS14+'mar22'!AS14+'apr22'!AS14+'mai22'!AS14</f>
        <v>1283</v>
      </c>
      <c r="AT14" s="205"/>
      <c r="AU14" s="17" t="str">
        <f>IF(E14+F14=D14," ","GRESEALA")</f>
        <v xml:space="preserve"> </v>
      </c>
      <c r="AV14" s="23" t="str">
        <f>IF(G14+K14+I14+L14+M14=D14," ","GRESEALA")</f>
        <v xml:space="preserve"> </v>
      </c>
      <c r="AW14" s="17" t="str">
        <f>IF(O14+P14=D14," ","GRESEALA")</f>
        <v xml:space="preserve"> </v>
      </c>
      <c r="AX14" s="17" t="str">
        <f>IF(Q14+S14+T14+U14+V14+W14=D14," ","GRESEALA")</f>
        <v xml:space="preserve"> </v>
      </c>
      <c r="AY14" s="17" t="str">
        <f>IF(X14+Y14+Z14=D14," ","GRESEALA")</f>
        <v xml:space="preserve"> </v>
      </c>
      <c r="AZ14" s="17" t="str">
        <f>IF(AA14+AC14+AE14+AF14+AG14+AH14+AI14+AJ14+AK14+AL14+AR14+AS14&gt;=D14," ","GRESEALA")</f>
        <v xml:space="preserve"> </v>
      </c>
      <c r="BA14" s="17" t="str">
        <f>IF(E15+F15=D15," ","GRESEALA")</f>
        <v xml:space="preserve"> </v>
      </c>
      <c r="BB14" s="23" t="str">
        <f>IF(G15+K15+I15+L15+M15=D15," ","GRESEALA")</f>
        <v xml:space="preserve"> </v>
      </c>
      <c r="BC14" s="17" t="str">
        <f>IF(O15+P15=D15," ","GRESEALA")</f>
        <v xml:space="preserve"> </v>
      </c>
      <c r="BD14" s="17" t="str">
        <f>IF(Q15+S15+T15+U15+V15+W15=D15," ","GRESEALA")</f>
        <v xml:space="preserve"> </v>
      </c>
      <c r="BE14" s="17" t="str">
        <f>IF(X15+Y15+Z15=D15," ","GRESEALA")</f>
        <v xml:space="preserve"> </v>
      </c>
      <c r="BF14" s="23" t="str">
        <f>IF(AA15+AC15+AE15+AF15+AG15+AH15+AI15+AJ15+AK15+AL15+AM15+AN15+AO15+AP15+AQ15+AR15+AS15&gt;=D15," ","GRESEALA")</f>
        <v xml:space="preserve"> </v>
      </c>
      <c r="BG14" s="17" t="str">
        <f>IF(D15&lt;=D13," ","GRESEALA")</f>
        <v xml:space="preserve"> </v>
      </c>
      <c r="BH14" s="17" t="str">
        <f>IF(E15&lt;=E13," ","GRESEALA")</f>
        <v xml:space="preserve"> </v>
      </c>
      <c r="BI14" s="17" t="str">
        <f>IF(F15&lt;=F13," ","GRESEALA")</f>
        <v xml:space="preserve"> </v>
      </c>
      <c r="BJ14" s="17" t="str">
        <f>IF(G15&lt;=G13," ","GRESEALA")</f>
        <v xml:space="preserve"> </v>
      </c>
      <c r="BK14" s="17" t="str">
        <f>IF(K15&lt;=K13," ","GRESEALA")</f>
        <v xml:space="preserve"> </v>
      </c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  <c r="CI14" s="12"/>
      <c r="CJ14" s="12"/>
      <c r="CK14" s="12"/>
      <c r="CL14" s="12"/>
      <c r="CM14" s="12"/>
      <c r="CN14" s="12"/>
      <c r="CO14" s="12"/>
      <c r="CP14" s="12"/>
      <c r="CQ14" s="12"/>
      <c r="CR14" s="12"/>
      <c r="CS14" s="12"/>
      <c r="CT14" s="12"/>
      <c r="CU14" s="12"/>
      <c r="CV14" s="12"/>
      <c r="CW14" s="12"/>
      <c r="CX14" s="12"/>
      <c r="CY14" s="12"/>
      <c r="CZ14" s="12"/>
      <c r="DA14" s="12"/>
      <c r="DB14" s="12"/>
      <c r="DC14" s="12"/>
      <c r="DD14" s="12"/>
      <c r="DE14" s="12"/>
      <c r="DF14" s="12"/>
      <c r="DG14" s="12"/>
      <c r="DH14" s="12"/>
      <c r="DI14" s="12"/>
      <c r="DJ14" s="12"/>
      <c r="DK14" s="12"/>
      <c r="DL14" s="12"/>
      <c r="DM14" s="12"/>
      <c r="DN14" s="12"/>
      <c r="DO14" s="12"/>
      <c r="DP14" s="12"/>
      <c r="DQ14" s="12"/>
      <c r="DR14" s="12"/>
      <c r="DS14" s="12"/>
      <c r="DT14" s="12"/>
      <c r="DU14" s="12"/>
      <c r="DV14" s="12"/>
      <c r="DW14" s="12"/>
      <c r="DX14" s="12"/>
      <c r="DY14" s="12"/>
      <c r="DZ14" s="12"/>
      <c r="EA14" s="12"/>
      <c r="EB14" s="12"/>
      <c r="EC14" s="12"/>
      <c r="ED14" s="12"/>
      <c r="EE14" s="12"/>
      <c r="EF14" s="12"/>
      <c r="EG14" s="12"/>
      <c r="EH14" s="12"/>
      <c r="EI14" s="12"/>
      <c r="EJ14" s="12"/>
      <c r="EK14" s="12"/>
      <c r="EL14" s="12"/>
      <c r="EM14" s="12"/>
      <c r="EN14" s="12"/>
      <c r="EO14" s="12"/>
      <c r="EP14" s="12"/>
      <c r="EQ14" s="12"/>
      <c r="ER14" s="12"/>
      <c r="ES14" s="12"/>
      <c r="ET14" s="12"/>
      <c r="EU14" s="12"/>
      <c r="EV14" s="12"/>
      <c r="EW14" s="12"/>
      <c r="EX14" s="12"/>
      <c r="EY14" s="12"/>
      <c r="EZ14" s="12"/>
      <c r="FA14" s="12"/>
      <c r="FB14" s="12"/>
      <c r="FC14" s="12"/>
      <c r="FD14" s="12"/>
      <c r="FE14" s="12"/>
      <c r="FF14" s="12"/>
      <c r="FG14" s="12"/>
      <c r="FH14" s="12"/>
      <c r="FI14" s="12"/>
      <c r="FJ14" s="12"/>
      <c r="FK14" s="12"/>
      <c r="FL14" s="12"/>
      <c r="FM14" s="12"/>
      <c r="FN14" s="12"/>
      <c r="FO14" s="12"/>
      <c r="FP14" s="12"/>
      <c r="FQ14" s="12"/>
      <c r="FR14" s="12"/>
      <c r="FS14" s="12"/>
      <c r="FT14" s="12"/>
      <c r="FU14" s="12"/>
      <c r="FV14" s="12"/>
      <c r="FW14" s="12"/>
      <c r="FX14" s="12"/>
      <c r="FY14" s="12"/>
      <c r="FZ14" s="12"/>
      <c r="GA14" s="12"/>
      <c r="GB14" s="12"/>
      <c r="GC14" s="12"/>
      <c r="GD14" s="12"/>
      <c r="GE14" s="12"/>
      <c r="GF14" s="12"/>
      <c r="GG14" s="12"/>
      <c r="GH14" s="12"/>
      <c r="GI14" s="12"/>
      <c r="GJ14" s="12"/>
      <c r="GK14" s="12"/>
      <c r="GL14" s="12"/>
      <c r="GM14" s="12"/>
      <c r="GN14" s="12"/>
      <c r="GO14" s="12"/>
      <c r="GP14" s="12"/>
      <c r="GQ14" s="12"/>
      <c r="GR14" s="12"/>
      <c r="GS14" s="12"/>
      <c r="GT14" s="12"/>
      <c r="GU14" s="12"/>
      <c r="GV14" s="12"/>
      <c r="GW14" s="12"/>
      <c r="GX14" s="12"/>
      <c r="GY14" s="12"/>
      <c r="GZ14" s="12"/>
      <c r="HA14" s="12"/>
      <c r="HB14" s="12"/>
      <c r="HC14" s="12"/>
      <c r="HD14" s="12"/>
      <c r="HE14" s="12"/>
      <c r="HF14" s="12"/>
      <c r="HG14" s="12"/>
      <c r="HH14" s="12"/>
      <c r="HI14" s="12"/>
      <c r="HJ14" s="12"/>
      <c r="HK14" s="12"/>
      <c r="HL14" s="12"/>
      <c r="HM14" s="12"/>
      <c r="HN14" s="12"/>
      <c r="HO14" s="12" t="s">
        <v>188</v>
      </c>
    </row>
    <row r="15" spans="2:223" s="27" customFormat="1" ht="60.75" customHeight="1" x14ac:dyDescent="0.45">
      <c r="B15" s="207" t="s">
        <v>51</v>
      </c>
      <c r="C15" s="128" t="s">
        <v>52</v>
      </c>
      <c r="D15" s="184">
        <f t="shared" ref="D15:D67" si="0">O15+P15</f>
        <v>2485</v>
      </c>
      <c r="E15" s="152">
        <f>'ian22'!E15+'feb22'!E15+'mar22'!E15+'apr22'!E15+'mai22'!E15</f>
        <v>710</v>
      </c>
      <c r="F15" s="152">
        <f>'ian22'!F15+'feb22'!F15+'mar22'!F15+'apr22'!F15+'mai22'!F15</f>
        <v>1775</v>
      </c>
      <c r="G15" s="152">
        <f>'ian22'!G15+'feb22'!G15+'mar22'!G15+'apr22'!G15+'mai22'!G15</f>
        <v>316</v>
      </c>
      <c r="H15" s="152">
        <f>'ian22'!H15+'feb22'!H15+'mar22'!H15+'apr22'!H15+'mai22'!H15</f>
        <v>182</v>
      </c>
      <c r="I15" s="152">
        <f>'ian22'!I15+'feb22'!I15+'mar22'!I15+'apr22'!I15+'mai22'!I15</f>
        <v>216</v>
      </c>
      <c r="J15" s="152">
        <f>'ian22'!J15+'feb22'!J15+'mar22'!J15+'apr22'!J15+'mai22'!J15</f>
        <v>110</v>
      </c>
      <c r="K15" s="152">
        <f>'ian22'!K15+'feb22'!K15+'mar22'!K15+'apr22'!K15+'mai22'!K15</f>
        <v>242</v>
      </c>
      <c r="L15" s="152">
        <f>'ian22'!L15+'feb22'!L15+'mar22'!L15+'apr22'!L15+'mai22'!L15</f>
        <v>491</v>
      </c>
      <c r="M15" s="152">
        <f>'ian22'!M15+'feb22'!M15+'mar22'!M15+'apr22'!M15+'mai22'!M15</f>
        <v>1220</v>
      </c>
      <c r="N15" s="152">
        <f>'ian22'!N15+'feb22'!N15+'mar22'!N15+'apr22'!N15+'mai22'!N15</f>
        <v>501</v>
      </c>
      <c r="O15" s="152">
        <f>'ian22'!O15+'feb22'!O15+'mar22'!O15+'apr22'!O15+'mai22'!O15</f>
        <v>1145</v>
      </c>
      <c r="P15" s="152">
        <f>'ian22'!P15+'feb22'!P15+'mar22'!P15+'apr22'!P15+'mai22'!P15</f>
        <v>1340</v>
      </c>
      <c r="Q15" s="152">
        <f>'ian22'!Q15+'feb22'!Q15+'mar22'!Q15+'apr22'!Q15+'mai22'!Q15</f>
        <v>539</v>
      </c>
      <c r="R15" s="152">
        <f>'ian22'!R15+'feb22'!R15+'mar22'!R15+'apr22'!R15+'mai22'!R15</f>
        <v>102</v>
      </c>
      <c r="S15" s="152">
        <f>'ian22'!S15+'feb22'!S15+'mar22'!S15+'apr22'!S15+'mai22'!S15</f>
        <v>973</v>
      </c>
      <c r="T15" s="152">
        <f>'ian22'!T15+'feb22'!T15+'mar22'!T15+'apr22'!T15+'mai22'!T15</f>
        <v>275</v>
      </c>
      <c r="U15" s="152">
        <f>'ian22'!U15+'feb22'!U15+'mar22'!U15+'apr22'!U15+'mai22'!U15</f>
        <v>580</v>
      </c>
      <c r="V15" s="152">
        <f>'ian22'!V15+'feb22'!V15+'mar22'!V15+'apr22'!V15+'mai22'!V15</f>
        <v>41</v>
      </c>
      <c r="W15" s="152">
        <f>'ian22'!W15+'feb22'!W15+'mar22'!W15+'apr22'!W15+'mai22'!W15</f>
        <v>77</v>
      </c>
      <c r="X15" s="152">
        <f>'ian22'!X15+'feb22'!X15+'mar22'!X15+'apr22'!X15+'mai22'!X15</f>
        <v>2015</v>
      </c>
      <c r="Y15" s="152">
        <f>'ian22'!Y15+'feb22'!Y15+'mar22'!Y15+'apr22'!Y15+'mai22'!Y15</f>
        <v>470</v>
      </c>
      <c r="Z15" s="152">
        <f>'ian22'!Z15+'feb22'!Z15+'mar22'!Z15+'apr22'!Z15+'mai22'!Z15</f>
        <v>0</v>
      </c>
      <c r="AA15" s="152">
        <f>'ian22'!AA15+'feb22'!AA15+'mar22'!AA15+'apr22'!AA15+'mai22'!AA15</f>
        <v>0</v>
      </c>
      <c r="AB15" s="152">
        <f>'ian22'!AB15+'feb22'!AB15+'mar22'!AB15+'apr22'!AB15+'mai22'!AB15</f>
        <v>0</v>
      </c>
      <c r="AC15" s="152">
        <f>'ian22'!AC15+'feb22'!AC15+'mar22'!AC15+'apr22'!AC15+'mai22'!AC15</f>
        <v>0</v>
      </c>
      <c r="AD15" s="152">
        <f>'ian22'!AD15+'feb22'!AD15+'mar22'!AD15+'apr22'!AD15+'mai22'!AD15</f>
        <v>0</v>
      </c>
      <c r="AE15" s="152">
        <f>'ian22'!AE15+'feb22'!AE15+'mar22'!AE15+'apr22'!AE15+'mai22'!AE15</f>
        <v>19</v>
      </c>
      <c r="AF15" s="152">
        <f>'ian22'!AF15+'feb22'!AF15+'mar22'!AF15+'apr22'!AF15+'mai22'!AF15</f>
        <v>0</v>
      </c>
      <c r="AG15" s="152">
        <f>'ian22'!AG15+'feb22'!AG15+'mar22'!AG15+'apr22'!AG15+'mai22'!AG15</f>
        <v>0</v>
      </c>
      <c r="AH15" s="152">
        <f>'ian22'!AH15+'feb22'!AH15+'mar22'!AH15+'apr22'!AH15+'mai22'!AH15</f>
        <v>0</v>
      </c>
      <c r="AI15" s="152">
        <f>'ian22'!AI15+'feb22'!AI15+'mar22'!AI15+'apr22'!AI15+'mai22'!AI15</f>
        <v>0</v>
      </c>
      <c r="AJ15" s="152">
        <f>'ian22'!AJ15+'feb22'!AJ15+'mar22'!AJ15+'apr22'!AJ15+'mai22'!AJ15</f>
        <v>2</v>
      </c>
      <c r="AK15" s="152">
        <f>'ian22'!AK15+'feb22'!AK15+'mar22'!AK15+'apr22'!AK15+'mai22'!AK15</f>
        <v>0</v>
      </c>
      <c r="AL15" s="152">
        <f>'ian22'!AL15+'feb22'!AL15+'mar22'!AL15+'apr22'!AL15+'mai22'!AL15</f>
        <v>0</v>
      </c>
      <c r="AM15" s="152">
        <f>'ian22'!AM15+'feb22'!AM15+'mar22'!AM15+'apr22'!AM15+'mai22'!AM15</f>
        <v>0</v>
      </c>
      <c r="AN15" s="152">
        <f>'ian22'!AN15+'feb22'!AN15+'mar22'!AN15+'apr22'!AN15+'mai22'!AN15</f>
        <v>0</v>
      </c>
      <c r="AO15" s="152">
        <f>'ian22'!AO15+'feb22'!AO15+'mar22'!AO15+'apr22'!AO15+'mai22'!AO15</f>
        <v>0</v>
      </c>
      <c r="AP15" s="152">
        <f>'ian22'!AP15+'feb22'!AP15+'mar22'!AP15+'apr22'!AP15+'mai22'!AP15</f>
        <v>0</v>
      </c>
      <c r="AQ15" s="152">
        <f>'ian22'!AQ15+'feb22'!AQ15+'mar22'!AQ15+'apr22'!AQ15+'mai22'!AQ15</f>
        <v>0</v>
      </c>
      <c r="AR15" s="152">
        <f>'ian22'!AR15+'feb22'!AR15+'mar22'!AR15+'apr22'!AR15+'mai22'!AR15</f>
        <v>0</v>
      </c>
      <c r="AS15" s="152">
        <f>'ian22'!AS15+'feb22'!AS15+'mar22'!AS15+'apr22'!AS15+'mai22'!AS15</f>
        <v>2464</v>
      </c>
      <c r="AT15" s="205"/>
      <c r="AU15" s="17" t="str">
        <f>IF(AK15&lt;=AK13," ","GRESEALA")</f>
        <v xml:space="preserve"> </v>
      </c>
      <c r="AV15" s="17" t="str">
        <f>IF(AL15&lt;=AL13," ","GRESEALA")</f>
        <v xml:space="preserve"> </v>
      </c>
      <c r="AW15" s="17" t="str">
        <f>IF(AR15&lt;=AR13," ","GRESEALA")</f>
        <v xml:space="preserve"> </v>
      </c>
      <c r="AX15" s="17" t="str">
        <f>IF(AS15&lt;=AS13," ","GRESEALA")</f>
        <v xml:space="preserve"> </v>
      </c>
      <c r="AY15" s="23" t="str">
        <f>IF(AS15&lt;=AS13," ","GRESEALA")</f>
        <v xml:space="preserve"> </v>
      </c>
      <c r="AZ15" s="17" t="str">
        <f>IF(M15&lt;=M13," ","GRESEALA")</f>
        <v xml:space="preserve"> </v>
      </c>
      <c r="BA15" s="17" t="str">
        <f>IF(N15&lt;=N13," ","GRESEALA")</f>
        <v xml:space="preserve"> </v>
      </c>
      <c r="BB15" s="17" t="str">
        <f>IF(O15&lt;=O13," ","GRESEALA")</f>
        <v xml:space="preserve"> </v>
      </c>
      <c r="BC15" s="17" t="str">
        <f>IF(P15&lt;=P13," ","GRESEALA")</f>
        <v xml:space="preserve"> </v>
      </c>
      <c r="BD15" s="17" t="str">
        <f>IF(Q15&lt;=Q13," ","GRESEALA")</f>
        <v xml:space="preserve"> </v>
      </c>
      <c r="BE15" s="17" t="str">
        <f t="shared" ref="BE15:BK15" si="1">IF(S15&lt;=S13," ","GRESEALA")</f>
        <v xml:space="preserve"> </v>
      </c>
      <c r="BF15" s="17" t="str">
        <f t="shared" si="1"/>
        <v xml:space="preserve"> </v>
      </c>
      <c r="BG15" s="17" t="str">
        <f t="shared" si="1"/>
        <v xml:space="preserve"> </v>
      </c>
      <c r="BH15" s="17" t="str">
        <f t="shared" si="1"/>
        <v xml:space="preserve"> </v>
      </c>
      <c r="BI15" s="17" t="str">
        <f t="shared" si="1"/>
        <v xml:space="preserve"> </v>
      </c>
      <c r="BJ15" s="17" t="str">
        <f t="shared" si="1"/>
        <v xml:space="preserve"> </v>
      </c>
      <c r="BK15" s="17" t="str">
        <f t="shared" si="1"/>
        <v xml:space="preserve"> </v>
      </c>
      <c r="BL15" s="12"/>
      <c r="HO15" s="12" t="s">
        <v>189</v>
      </c>
    </row>
    <row r="16" spans="2:223" ht="42" customHeight="1" x14ac:dyDescent="0.45">
      <c r="B16" s="206" t="s">
        <v>53</v>
      </c>
      <c r="C16" s="129" t="s">
        <v>54</v>
      </c>
      <c r="D16" s="185">
        <f t="shared" si="0"/>
        <v>1172</v>
      </c>
      <c r="E16" s="152">
        <f>'ian22'!E16+'feb22'!E16+'mar22'!E16+'apr22'!E16+'mai22'!E16</f>
        <v>562</v>
      </c>
      <c r="F16" s="152">
        <f>'ian22'!F16+'feb22'!F16+'mar22'!F16+'apr22'!F16+'mai22'!F16</f>
        <v>610</v>
      </c>
      <c r="G16" s="152">
        <f>'ian22'!G16+'feb22'!G16+'mar22'!G16+'apr22'!G16+'mai22'!G16</f>
        <v>196</v>
      </c>
      <c r="H16" s="152">
        <f>'ian22'!H16+'feb22'!H16+'mar22'!H16+'apr22'!H16+'mai22'!H16</f>
        <v>45</v>
      </c>
      <c r="I16" s="152">
        <f>'ian22'!I16+'feb22'!I16+'mar22'!I16+'apr22'!I16+'mai22'!I16</f>
        <v>111</v>
      </c>
      <c r="J16" s="152">
        <f>'ian22'!J16+'feb22'!J16+'mar22'!J16+'apr22'!J16+'mai22'!J16</f>
        <v>18</v>
      </c>
      <c r="K16" s="152">
        <f>'ian22'!K16+'feb22'!K16+'mar22'!K16+'apr22'!K16+'mai22'!K16</f>
        <v>129</v>
      </c>
      <c r="L16" s="152">
        <f>'ian22'!L16+'feb22'!L16+'mar22'!L16+'apr22'!L16+'mai22'!L16</f>
        <v>245</v>
      </c>
      <c r="M16" s="152">
        <f>'ian22'!M16+'feb22'!M16+'mar22'!M16+'apr22'!M16+'mai22'!M16</f>
        <v>491</v>
      </c>
      <c r="N16" s="152">
        <f>'ian22'!N16+'feb22'!N16+'mar22'!N16+'apr22'!N16+'mai22'!N16</f>
        <v>113</v>
      </c>
      <c r="O16" s="152">
        <f>'ian22'!O16+'feb22'!O16+'mar22'!O16+'apr22'!O16+'mai22'!O16</f>
        <v>526</v>
      </c>
      <c r="P16" s="152">
        <f>'ian22'!P16+'feb22'!P16+'mar22'!P16+'apr22'!P16+'mai22'!P16</f>
        <v>646</v>
      </c>
      <c r="Q16" s="152">
        <f>'ian22'!Q16+'feb22'!Q16+'mar22'!Q16+'apr22'!Q16+'mai22'!Q16</f>
        <v>55</v>
      </c>
      <c r="R16" s="152">
        <f>'ian22'!R16+'feb22'!R16+'mar22'!R16+'apr22'!R16+'mai22'!R16</f>
        <v>16</v>
      </c>
      <c r="S16" s="152">
        <f>'ian22'!S16+'feb22'!S16+'mar22'!S16+'apr22'!S16+'mai22'!S16</f>
        <v>513</v>
      </c>
      <c r="T16" s="152">
        <f>'ian22'!T16+'feb22'!T16+'mar22'!T16+'apr22'!T16+'mai22'!T16</f>
        <v>143</v>
      </c>
      <c r="U16" s="152">
        <f>'ian22'!U16+'feb22'!U16+'mar22'!U16+'apr22'!U16+'mai22'!U16</f>
        <v>385</v>
      </c>
      <c r="V16" s="152">
        <f>'ian22'!V16+'feb22'!V16+'mar22'!V16+'apr22'!V16+'mai22'!V16</f>
        <v>22</v>
      </c>
      <c r="W16" s="152">
        <f>'ian22'!W16+'feb22'!W16+'mar22'!W16+'apr22'!W16+'mai22'!W16</f>
        <v>54</v>
      </c>
      <c r="X16" s="152">
        <f>'ian22'!X16+'feb22'!X16+'mar22'!X16+'apr22'!X16+'mai22'!X16</f>
        <v>948</v>
      </c>
      <c r="Y16" s="152">
        <f>'ian22'!Y16+'feb22'!Y16+'mar22'!Y16+'apr22'!Y16+'mai22'!Y16</f>
        <v>224</v>
      </c>
      <c r="Z16" s="152">
        <f>'ian22'!Z16+'feb22'!Z16+'mar22'!Z16+'apr22'!Z16+'mai22'!Z16</f>
        <v>0</v>
      </c>
      <c r="AA16" s="152">
        <f>'ian22'!AA16+'feb22'!AA16+'mar22'!AA16+'apr22'!AA16+'mai22'!AA16</f>
        <v>0</v>
      </c>
      <c r="AB16" s="152">
        <f>'ian22'!AB16+'feb22'!AB16+'mar22'!AB16+'apr22'!AB16+'mai22'!AB16</f>
        <v>0</v>
      </c>
      <c r="AC16" s="152">
        <f>'ian22'!AC16+'feb22'!AC16+'mar22'!AC16+'apr22'!AC16+'mai22'!AC16</f>
        <v>0</v>
      </c>
      <c r="AD16" s="152">
        <f>'ian22'!AD16+'feb22'!AD16+'mar22'!AD16+'apr22'!AD16+'mai22'!AD16</f>
        <v>0</v>
      </c>
      <c r="AE16" s="152">
        <f>'ian22'!AE16+'feb22'!AE16+'mar22'!AE16+'apr22'!AE16+'mai22'!AE16</f>
        <v>5</v>
      </c>
      <c r="AF16" s="152">
        <f>'ian22'!AF16+'feb22'!AF16+'mar22'!AF16+'apr22'!AF16+'mai22'!AF16</f>
        <v>0</v>
      </c>
      <c r="AG16" s="152">
        <f>'ian22'!AG16+'feb22'!AG16+'mar22'!AG16+'apr22'!AG16+'mai22'!AG16</f>
        <v>0</v>
      </c>
      <c r="AH16" s="152">
        <f>'ian22'!AH16+'feb22'!AH16+'mar22'!AH16+'apr22'!AH16+'mai22'!AH16</f>
        <v>0</v>
      </c>
      <c r="AI16" s="152">
        <f>'ian22'!AI16+'feb22'!AI16+'mar22'!AI16+'apr22'!AI16+'mai22'!AI16</f>
        <v>0</v>
      </c>
      <c r="AJ16" s="152">
        <f>'ian22'!AJ16+'feb22'!AJ16+'mar22'!AJ16+'apr22'!AJ16+'mai22'!AJ16</f>
        <v>0</v>
      </c>
      <c r="AK16" s="152">
        <f>'ian22'!AK16+'feb22'!AK16+'mar22'!AK16+'apr22'!AK16+'mai22'!AK16</f>
        <v>0</v>
      </c>
      <c r="AL16" s="152">
        <f>'ian22'!AL16+'feb22'!AL16+'mar22'!AL16+'apr22'!AL16+'mai22'!AL16</f>
        <v>0</v>
      </c>
      <c r="AM16" s="152">
        <f>'ian22'!AM16+'feb22'!AM16+'mar22'!AM16+'apr22'!AM16+'mai22'!AM16</f>
        <v>0</v>
      </c>
      <c r="AN16" s="152">
        <f>'ian22'!AN16+'feb22'!AN16+'mar22'!AN16+'apr22'!AN16+'mai22'!AN16</f>
        <v>0</v>
      </c>
      <c r="AO16" s="152">
        <f>'ian22'!AO16+'feb22'!AO16+'mar22'!AO16+'apr22'!AO16+'mai22'!AO16</f>
        <v>0</v>
      </c>
      <c r="AP16" s="152">
        <f>'ian22'!AP16+'feb22'!AP16+'mar22'!AP16+'apr22'!AP16+'mai22'!AP16</f>
        <v>0</v>
      </c>
      <c r="AQ16" s="152">
        <f>'ian22'!AQ16+'feb22'!AQ16+'mar22'!AQ16+'apr22'!AQ16+'mai22'!AQ16</f>
        <v>0</v>
      </c>
      <c r="AR16" s="152">
        <f>'ian22'!AR16+'feb22'!AR16+'mar22'!AR16+'apr22'!AR16+'mai22'!AR16</f>
        <v>0</v>
      </c>
      <c r="AS16" s="152">
        <f>'ian22'!AS16+'feb22'!AS16+'mar22'!AS16+'apr22'!AS16+'mai22'!AS16</f>
        <v>1167</v>
      </c>
      <c r="AT16" s="205"/>
      <c r="AU16" s="17" t="str">
        <f t="shared" ref="AU16:BB16" si="2">IF(AC15&lt;=AC13," ","GRESEALA")</f>
        <v xml:space="preserve"> </v>
      </c>
      <c r="AV16" s="17" t="str">
        <f t="shared" si="2"/>
        <v xml:space="preserve"> </v>
      </c>
      <c r="AW16" s="17" t="str">
        <f t="shared" si="2"/>
        <v xml:space="preserve"> </v>
      </c>
      <c r="AX16" s="17" t="str">
        <f t="shared" si="2"/>
        <v xml:space="preserve"> </v>
      </c>
      <c r="AY16" s="17" t="str">
        <f t="shared" si="2"/>
        <v xml:space="preserve"> </v>
      </c>
      <c r="AZ16" s="17" t="str">
        <f t="shared" si="2"/>
        <v xml:space="preserve"> </v>
      </c>
      <c r="BA16" s="17" t="str">
        <f t="shared" si="2"/>
        <v xml:space="preserve"> </v>
      </c>
      <c r="BB16" s="17" t="str">
        <f t="shared" si="2"/>
        <v xml:space="preserve"> </v>
      </c>
      <c r="BC16" s="17" t="str">
        <f>IF(D16&lt;=D14," ","GRESEALA")</f>
        <v xml:space="preserve"> </v>
      </c>
      <c r="BD16" s="17" t="str">
        <f>IF(E16&lt;=E14," ","GRESEALA")</f>
        <v xml:space="preserve"> </v>
      </c>
      <c r="BE16" s="17" t="str">
        <f>IF(F16&lt;=F14," ","GRESEALA")</f>
        <v xml:space="preserve"> </v>
      </c>
      <c r="BF16" s="17" t="str">
        <f>IF(G16&lt;=G14," ","GRESEALA")</f>
        <v xml:space="preserve"> </v>
      </c>
      <c r="BG16" s="17" t="str">
        <f>IF(H16&lt;=H14," ","GRESEALA")</f>
        <v xml:space="preserve"> </v>
      </c>
      <c r="BH16" s="17" t="str">
        <f>IF(K16&lt;=K14," ","GRESEALA")</f>
        <v xml:space="preserve"> </v>
      </c>
      <c r="BI16" s="23" t="str">
        <f>IF(L16&lt;=L14," ","GRESEALA")</f>
        <v xml:space="preserve"> </v>
      </c>
      <c r="BJ16" s="17" t="str">
        <f>IF(M16&lt;=M14," ","GRESEALA")</f>
        <v xml:space="preserve"> </v>
      </c>
      <c r="BK16" s="17" t="str">
        <f>IF(N16&lt;=N14," ","GRESEALA")</f>
        <v xml:space="preserve"> </v>
      </c>
    </row>
    <row r="17" spans="2:64" s="34" customFormat="1" ht="42" customHeight="1" x14ac:dyDescent="0.45">
      <c r="B17" s="208" t="s">
        <v>55</v>
      </c>
      <c r="C17" s="130" t="s">
        <v>56</v>
      </c>
      <c r="D17" s="186">
        <f t="shared" si="0"/>
        <v>491</v>
      </c>
      <c r="E17" s="152">
        <f>'ian22'!E17+'feb22'!E17+'mar22'!E17+'apr22'!E17+'mai22'!E17</f>
        <v>265</v>
      </c>
      <c r="F17" s="152">
        <f>'ian22'!F17+'feb22'!F17+'mar22'!F17+'apr22'!F17+'mai22'!F17</f>
        <v>226</v>
      </c>
      <c r="G17" s="152">
        <f>'ian22'!G17+'feb22'!G17+'mar22'!G17+'apr22'!G17+'mai22'!G17</f>
        <v>81</v>
      </c>
      <c r="H17" s="152">
        <f>'ian22'!H17+'feb22'!H17+'mar22'!H17+'apr22'!H17+'mai22'!H17</f>
        <v>11</v>
      </c>
      <c r="I17" s="152">
        <f>'ian22'!I17+'feb22'!I17+'mar22'!I17+'apr22'!I17+'mai22'!I17</f>
        <v>49</v>
      </c>
      <c r="J17" s="152">
        <f>'ian22'!J17+'feb22'!J17+'mar22'!J17+'apr22'!J17+'mai22'!J17</f>
        <v>3</v>
      </c>
      <c r="K17" s="152">
        <f>'ian22'!K17+'feb22'!K17+'mar22'!K17+'apr22'!K17+'mai22'!K17</f>
        <v>26</v>
      </c>
      <c r="L17" s="152">
        <f>'ian22'!L17+'feb22'!L17+'mar22'!L17+'apr22'!L17+'mai22'!L17</f>
        <v>77</v>
      </c>
      <c r="M17" s="152">
        <f>'ian22'!M17+'feb22'!M17+'mar22'!M17+'apr22'!M17+'mai22'!M17</f>
        <v>258</v>
      </c>
      <c r="N17" s="152">
        <f>'ian22'!N17+'feb22'!N17+'mar22'!N17+'apr22'!N17+'mai22'!N17</f>
        <v>69</v>
      </c>
      <c r="O17" s="152">
        <f>'ian22'!O17+'feb22'!O17+'mar22'!O17+'apr22'!O17+'mai22'!O17</f>
        <v>220</v>
      </c>
      <c r="P17" s="152">
        <f>'ian22'!P17+'feb22'!P17+'mar22'!P17+'apr22'!P17+'mai22'!P17</f>
        <v>271</v>
      </c>
      <c r="Q17" s="152">
        <f>'ian22'!Q17+'feb22'!Q17+'mar22'!Q17+'apr22'!Q17+'mai22'!Q17</f>
        <v>33</v>
      </c>
      <c r="R17" s="152">
        <f>'ian22'!R17+'feb22'!R17+'mar22'!R17+'apr22'!R17+'mai22'!R17</f>
        <v>11</v>
      </c>
      <c r="S17" s="152">
        <f>'ian22'!S17+'feb22'!S17+'mar22'!S17+'apr22'!S17+'mai22'!S17</f>
        <v>133</v>
      </c>
      <c r="T17" s="152">
        <f>'ian22'!T17+'feb22'!T17+'mar22'!T17+'apr22'!T17+'mai22'!T17</f>
        <v>74</v>
      </c>
      <c r="U17" s="152">
        <f>'ian22'!U17+'feb22'!U17+'mar22'!U17+'apr22'!U17+'mai22'!U17</f>
        <v>209</v>
      </c>
      <c r="V17" s="152">
        <f>'ian22'!V17+'feb22'!V17+'mar22'!V17+'apr22'!V17+'mai22'!V17</f>
        <v>12</v>
      </c>
      <c r="W17" s="152">
        <f>'ian22'!W17+'feb22'!W17+'mar22'!W17+'apr22'!W17+'mai22'!W17</f>
        <v>30</v>
      </c>
      <c r="X17" s="152">
        <f>'ian22'!X17+'feb22'!X17+'mar22'!X17+'apr22'!X17+'mai22'!X17</f>
        <v>366</v>
      </c>
      <c r="Y17" s="152">
        <f>'ian22'!Y17+'feb22'!Y17+'mar22'!Y17+'apr22'!Y17+'mai22'!Y17</f>
        <v>125</v>
      </c>
      <c r="Z17" s="152">
        <f>'ian22'!Z17+'feb22'!Z17+'mar22'!Z17+'apr22'!Z17+'mai22'!Z17</f>
        <v>0</v>
      </c>
      <c r="AA17" s="152">
        <f>'ian22'!AA17+'feb22'!AA17+'mar22'!AA17+'apr22'!AA17+'mai22'!AA17</f>
        <v>0</v>
      </c>
      <c r="AB17" s="152">
        <f>'ian22'!AB17+'feb22'!AB17+'mar22'!AB17+'apr22'!AB17+'mai22'!AB17</f>
        <v>0</v>
      </c>
      <c r="AC17" s="152">
        <f>'ian22'!AC17+'feb22'!AC17+'mar22'!AC17+'apr22'!AC17+'mai22'!AC17</f>
        <v>0</v>
      </c>
      <c r="AD17" s="152">
        <f>'ian22'!AD17+'feb22'!AD17+'mar22'!AD17+'apr22'!AD17+'mai22'!AD17</f>
        <v>0</v>
      </c>
      <c r="AE17" s="152">
        <f>'ian22'!AE17+'feb22'!AE17+'mar22'!AE17+'apr22'!AE17+'mai22'!AE17</f>
        <v>5</v>
      </c>
      <c r="AF17" s="152">
        <f>'ian22'!AF17+'feb22'!AF17+'mar22'!AF17+'apr22'!AF17+'mai22'!AF17</f>
        <v>0</v>
      </c>
      <c r="AG17" s="152">
        <f>'ian22'!AG17+'feb22'!AG17+'mar22'!AG17+'apr22'!AG17+'mai22'!AG17</f>
        <v>0</v>
      </c>
      <c r="AH17" s="152">
        <f>'ian22'!AH17+'feb22'!AH17+'mar22'!AH17+'apr22'!AH17+'mai22'!AH17</f>
        <v>0</v>
      </c>
      <c r="AI17" s="152">
        <f>'ian22'!AI17+'feb22'!AI17+'mar22'!AI17+'apr22'!AI17+'mai22'!AI17</f>
        <v>0</v>
      </c>
      <c r="AJ17" s="152">
        <f>'ian22'!AJ17+'feb22'!AJ17+'mar22'!AJ17+'apr22'!AJ17+'mai22'!AJ17</f>
        <v>0</v>
      </c>
      <c r="AK17" s="152">
        <f>'ian22'!AK17+'feb22'!AK17+'mar22'!AK17+'apr22'!AK17+'mai22'!AK17</f>
        <v>0</v>
      </c>
      <c r="AL17" s="152">
        <f>'ian22'!AL17+'feb22'!AL17+'mar22'!AL17+'apr22'!AL17+'mai22'!AL17</f>
        <v>0</v>
      </c>
      <c r="AM17" s="152">
        <f>'ian22'!AM17+'feb22'!AM17+'mar22'!AM17+'apr22'!AM17+'mai22'!AM17</f>
        <v>0</v>
      </c>
      <c r="AN17" s="152">
        <f>'ian22'!AN17+'feb22'!AN17+'mar22'!AN17+'apr22'!AN17+'mai22'!AN17</f>
        <v>0</v>
      </c>
      <c r="AO17" s="152">
        <f>'ian22'!AO17+'feb22'!AO17+'mar22'!AO17+'apr22'!AO17+'mai22'!AO17</f>
        <v>0</v>
      </c>
      <c r="AP17" s="152">
        <f>'ian22'!AP17+'feb22'!AP17+'mar22'!AP17+'apr22'!AP17+'mai22'!AP17</f>
        <v>0</v>
      </c>
      <c r="AQ17" s="152">
        <f>'ian22'!AQ17+'feb22'!AQ17+'mar22'!AQ17+'apr22'!AQ17+'mai22'!AQ17</f>
        <v>0</v>
      </c>
      <c r="AR17" s="152">
        <f>'ian22'!AR17+'feb22'!AR17+'mar22'!AR17+'apr22'!AR17+'mai22'!AR17</f>
        <v>0</v>
      </c>
      <c r="AS17" s="152">
        <f>'ian22'!AS17+'feb22'!AS17+'mar22'!AS17+'apr22'!AS17+'mai22'!AS17</f>
        <v>486</v>
      </c>
      <c r="AT17" s="205"/>
      <c r="AU17" s="17" t="str">
        <f>IF(O16&lt;=O14," ","GRESEALA")</f>
        <v xml:space="preserve"> </v>
      </c>
      <c r="AV17" s="17" t="str">
        <f>IF(P16&lt;=P14," ","GRESEALA")</f>
        <v xml:space="preserve"> </v>
      </c>
      <c r="AW17" s="17" t="str">
        <f>IF(Q16&lt;=Q14," ","GRESEALA")</f>
        <v xml:space="preserve"> </v>
      </c>
      <c r="AX17" s="17" t="str">
        <f t="shared" ref="AX17:BK17" si="3">IF(S16&lt;=S14," ","GRESEALA")</f>
        <v xml:space="preserve"> </v>
      </c>
      <c r="AY17" s="17" t="str">
        <f t="shared" si="3"/>
        <v xml:space="preserve"> </v>
      </c>
      <c r="AZ17" s="17" t="str">
        <f t="shared" si="3"/>
        <v xml:space="preserve"> </v>
      </c>
      <c r="BA17" s="17" t="str">
        <f t="shared" si="3"/>
        <v xml:space="preserve"> </v>
      </c>
      <c r="BB17" s="17" t="str">
        <f t="shared" si="3"/>
        <v xml:space="preserve"> </v>
      </c>
      <c r="BC17" s="17" t="str">
        <f t="shared" si="3"/>
        <v xml:space="preserve"> </v>
      </c>
      <c r="BD17" s="17" t="str">
        <f t="shared" si="3"/>
        <v xml:space="preserve"> </v>
      </c>
      <c r="BE17" s="17" t="str">
        <f t="shared" si="3"/>
        <v xml:space="preserve"> </v>
      </c>
      <c r="BF17" s="17" t="str">
        <f t="shared" si="3"/>
        <v xml:space="preserve"> </v>
      </c>
      <c r="BG17" s="17" t="str">
        <f t="shared" si="3"/>
        <v xml:space="preserve"> </v>
      </c>
      <c r="BH17" s="17" t="str">
        <f t="shared" si="3"/>
        <v xml:space="preserve"> </v>
      </c>
      <c r="BI17" s="17" t="str">
        <f t="shared" si="3"/>
        <v xml:space="preserve"> </v>
      </c>
      <c r="BJ17" s="17" t="str">
        <f t="shared" si="3"/>
        <v xml:space="preserve"> </v>
      </c>
      <c r="BK17" s="17" t="str">
        <f t="shared" si="3"/>
        <v xml:space="preserve"> </v>
      </c>
      <c r="BL17" s="12"/>
    </row>
    <row r="18" spans="2:64" ht="39.75" customHeight="1" x14ac:dyDescent="0.45">
      <c r="B18" s="208" t="s">
        <v>57</v>
      </c>
      <c r="C18" s="130" t="s">
        <v>58</v>
      </c>
      <c r="D18" s="186">
        <f t="shared" si="0"/>
        <v>681</v>
      </c>
      <c r="E18" s="152">
        <f>'ian22'!E18+'feb22'!E18+'mar22'!E18+'apr22'!E18+'mai22'!E18</f>
        <v>297</v>
      </c>
      <c r="F18" s="152">
        <f>'ian22'!F18+'feb22'!F18+'mar22'!F18+'apr22'!F18+'mai22'!F18</f>
        <v>384</v>
      </c>
      <c r="G18" s="152">
        <f>'ian22'!G18+'feb22'!G18+'mar22'!G18+'apr22'!G18+'mai22'!G18</f>
        <v>115</v>
      </c>
      <c r="H18" s="152">
        <f>'ian22'!H18+'feb22'!H18+'mar22'!H18+'apr22'!H18+'mai22'!H18</f>
        <v>34</v>
      </c>
      <c r="I18" s="152">
        <f>'ian22'!I18+'feb22'!I18+'mar22'!I18+'apr22'!I18+'mai22'!I18</f>
        <v>62</v>
      </c>
      <c r="J18" s="152">
        <f>'ian22'!J18+'feb22'!J18+'mar22'!J18+'apr22'!J18+'mai22'!J18</f>
        <v>15</v>
      </c>
      <c r="K18" s="152">
        <f>'ian22'!K18+'feb22'!K18+'mar22'!K18+'apr22'!K18+'mai22'!K18</f>
        <v>103</v>
      </c>
      <c r="L18" s="152">
        <f>'ian22'!L18+'feb22'!L18+'mar22'!L18+'apr22'!L18+'mai22'!L18</f>
        <v>168</v>
      </c>
      <c r="M18" s="152">
        <f>'ian22'!M18+'feb22'!M18+'mar22'!M18+'apr22'!M18+'mai22'!M18</f>
        <v>233</v>
      </c>
      <c r="N18" s="152">
        <f>'ian22'!N18+'feb22'!N18+'mar22'!N18+'apr22'!N18+'mai22'!N18</f>
        <v>44</v>
      </c>
      <c r="O18" s="152">
        <f>'ian22'!O18+'feb22'!O18+'mar22'!O18+'apr22'!O18+'mai22'!O18</f>
        <v>306</v>
      </c>
      <c r="P18" s="152">
        <f>'ian22'!P18+'feb22'!P18+'mar22'!P18+'apr22'!P18+'mai22'!P18</f>
        <v>375</v>
      </c>
      <c r="Q18" s="152">
        <f>'ian22'!Q18+'feb22'!Q18+'mar22'!Q18+'apr22'!Q18+'mai22'!Q18</f>
        <v>22</v>
      </c>
      <c r="R18" s="152">
        <f>'ian22'!R18+'feb22'!R18+'mar22'!R18+'apr22'!R18+'mai22'!R18</f>
        <v>5</v>
      </c>
      <c r="S18" s="152">
        <f>'ian22'!S18+'feb22'!S18+'mar22'!S18+'apr22'!S18+'mai22'!S18</f>
        <v>380</v>
      </c>
      <c r="T18" s="152">
        <f>'ian22'!T18+'feb22'!T18+'mar22'!T18+'apr22'!T18+'mai22'!T18</f>
        <v>69</v>
      </c>
      <c r="U18" s="152">
        <f>'ian22'!U18+'feb22'!U18+'mar22'!U18+'apr22'!U18+'mai22'!U18</f>
        <v>176</v>
      </c>
      <c r="V18" s="152">
        <f>'ian22'!V18+'feb22'!V18+'mar22'!V18+'apr22'!V18+'mai22'!V18</f>
        <v>10</v>
      </c>
      <c r="W18" s="152">
        <f>'ian22'!W18+'feb22'!W18+'mar22'!W18+'apr22'!W18+'mai22'!W18</f>
        <v>24</v>
      </c>
      <c r="X18" s="152">
        <f>'ian22'!X18+'feb22'!X18+'mar22'!X18+'apr22'!X18+'mai22'!X18</f>
        <v>582</v>
      </c>
      <c r="Y18" s="152">
        <f>'ian22'!Y18+'feb22'!Y18+'mar22'!Y18+'apr22'!Y18+'mai22'!Y18</f>
        <v>99</v>
      </c>
      <c r="Z18" s="152">
        <f>'ian22'!Z18+'feb22'!Z18+'mar22'!Z18+'apr22'!Z18+'mai22'!Z18</f>
        <v>0</v>
      </c>
      <c r="AA18" s="152">
        <f>'ian22'!AA18+'feb22'!AA18+'mar22'!AA18+'apr22'!AA18+'mai22'!AA18</f>
        <v>0</v>
      </c>
      <c r="AB18" s="152">
        <f>'ian22'!AB18+'feb22'!AB18+'mar22'!AB18+'apr22'!AB18+'mai22'!AB18</f>
        <v>0</v>
      </c>
      <c r="AC18" s="152">
        <f>'ian22'!AC18+'feb22'!AC18+'mar22'!AC18+'apr22'!AC18+'mai22'!AC18</f>
        <v>0</v>
      </c>
      <c r="AD18" s="152">
        <f>'ian22'!AD18+'feb22'!AD18+'mar22'!AD18+'apr22'!AD18+'mai22'!AD18</f>
        <v>0</v>
      </c>
      <c r="AE18" s="152">
        <f>'ian22'!AE18+'feb22'!AE18+'mar22'!AE18+'apr22'!AE18+'mai22'!AE18</f>
        <v>0</v>
      </c>
      <c r="AF18" s="152">
        <f>'ian22'!AF18+'feb22'!AF18+'mar22'!AF18+'apr22'!AF18+'mai22'!AF18</f>
        <v>0</v>
      </c>
      <c r="AG18" s="152">
        <f>'ian22'!AG18+'feb22'!AG18+'mar22'!AG18+'apr22'!AG18+'mai22'!AG18</f>
        <v>0</v>
      </c>
      <c r="AH18" s="152">
        <f>'ian22'!AH18+'feb22'!AH18+'mar22'!AH18+'apr22'!AH18+'mai22'!AH18</f>
        <v>0</v>
      </c>
      <c r="AI18" s="152">
        <f>'ian22'!AI18+'feb22'!AI18+'mar22'!AI18+'apr22'!AI18+'mai22'!AI18</f>
        <v>0</v>
      </c>
      <c r="AJ18" s="152">
        <f>'ian22'!AJ18+'feb22'!AJ18+'mar22'!AJ18+'apr22'!AJ18+'mai22'!AJ18</f>
        <v>0</v>
      </c>
      <c r="AK18" s="152">
        <f>'ian22'!AK18+'feb22'!AK18+'mar22'!AK18+'apr22'!AK18+'mai22'!AK18</f>
        <v>0</v>
      </c>
      <c r="AL18" s="152">
        <f>'ian22'!AL18+'feb22'!AL18+'mar22'!AL18+'apr22'!AL18+'mai22'!AL18</f>
        <v>0</v>
      </c>
      <c r="AM18" s="152">
        <f>'ian22'!AM18+'feb22'!AM18+'mar22'!AM18+'apr22'!AM18+'mai22'!AM18</f>
        <v>0</v>
      </c>
      <c r="AN18" s="152">
        <f>'ian22'!AN18+'feb22'!AN18+'mar22'!AN18+'apr22'!AN18+'mai22'!AN18</f>
        <v>0</v>
      </c>
      <c r="AO18" s="152">
        <f>'ian22'!AO18+'feb22'!AO18+'mar22'!AO18+'apr22'!AO18+'mai22'!AO18</f>
        <v>0</v>
      </c>
      <c r="AP18" s="152">
        <f>'ian22'!AP18+'feb22'!AP18+'mar22'!AP18+'apr22'!AP18+'mai22'!AP18</f>
        <v>0</v>
      </c>
      <c r="AQ18" s="152">
        <f>'ian22'!AQ18+'feb22'!AQ18+'mar22'!AQ18+'apr22'!AQ18+'mai22'!AQ18</f>
        <v>0</v>
      </c>
      <c r="AR18" s="152">
        <f>'ian22'!AR18+'feb22'!AR18+'mar22'!AR18+'apr22'!AR18+'mai22'!AR18</f>
        <v>0</v>
      </c>
      <c r="AS18" s="152">
        <f>'ian22'!AS18+'feb22'!AS18+'mar22'!AS18+'apr22'!AS18+'mai22'!AS18</f>
        <v>681</v>
      </c>
      <c r="AT18" s="205"/>
      <c r="AU18" s="17" t="str">
        <f t="shared" ref="AU18:AZ18" si="4">IF(AG16&lt;=AG14," ","GRESEALA")</f>
        <v xml:space="preserve"> </v>
      </c>
      <c r="AV18" s="17" t="str">
        <f t="shared" si="4"/>
        <v xml:space="preserve"> </v>
      </c>
      <c r="AW18" s="17" t="str">
        <f t="shared" si="4"/>
        <v xml:space="preserve"> </v>
      </c>
      <c r="AX18" s="17" t="str">
        <f t="shared" si="4"/>
        <v xml:space="preserve"> </v>
      </c>
      <c r="AY18" s="17" t="str">
        <f t="shared" si="4"/>
        <v xml:space="preserve"> </v>
      </c>
      <c r="AZ18" s="17" t="str">
        <f t="shared" si="4"/>
        <v xml:space="preserve"> </v>
      </c>
      <c r="BA18" s="17" t="str">
        <f t="shared" ref="BA18:BB18" si="5">IF(AR16&lt;=AR14," ","GRESEALA")</f>
        <v xml:space="preserve"> </v>
      </c>
      <c r="BB18" s="17" t="str">
        <f t="shared" si="5"/>
        <v xml:space="preserve"> </v>
      </c>
      <c r="BC18" s="17" t="str">
        <f>IF(E17+E18=E16," ","GRESEALA")</f>
        <v xml:space="preserve"> </v>
      </c>
      <c r="BD18" s="17" t="str">
        <f>IF(F17+F18=F16," ","GRESEALA")</f>
        <v xml:space="preserve"> </v>
      </c>
      <c r="BE18" s="17" t="str">
        <f>IF(G17+G18=G16," ","GRESEALA")</f>
        <v xml:space="preserve"> </v>
      </c>
      <c r="BF18" s="17" t="str">
        <f>IF(H17+H18=H16," ","GRESEALA")</f>
        <v xml:space="preserve"> </v>
      </c>
      <c r="BG18" s="17" t="str">
        <f>IF(K17+K18=K16," ","GRESEALA")</f>
        <v xml:space="preserve"> </v>
      </c>
      <c r="BH18" s="23" t="str">
        <f>IF(L17+L18=L16," ","GRESEALA")</f>
        <v xml:space="preserve"> </v>
      </c>
      <c r="BI18" s="17" t="str">
        <f>IF(M17+M18=M16," ","GRESEALA")</f>
        <v xml:space="preserve"> </v>
      </c>
      <c r="BJ18" s="17" t="str">
        <f>IF(N17+N18=N16," ","GRESEALA")</f>
        <v xml:space="preserve"> </v>
      </c>
      <c r="BK18" s="17" t="str">
        <f>IF(O17+O18=O16," ","GRESEALA")</f>
        <v xml:space="preserve"> </v>
      </c>
    </row>
    <row r="19" spans="2:64" s="38" customFormat="1" ht="44.25" customHeight="1" x14ac:dyDescent="0.45">
      <c r="B19" s="209" t="s">
        <v>59</v>
      </c>
      <c r="C19" s="130" t="s">
        <v>60</v>
      </c>
      <c r="D19" s="187">
        <f t="shared" si="0"/>
        <v>200</v>
      </c>
      <c r="E19" s="152">
        <f>'ian22'!E19+'feb22'!E19+'mar22'!E19+'apr22'!E19+'mai22'!E19</f>
        <v>97</v>
      </c>
      <c r="F19" s="152">
        <f>'ian22'!F19+'feb22'!F19+'mar22'!F19+'apr22'!F19+'mai22'!F19</f>
        <v>103</v>
      </c>
      <c r="G19" s="152">
        <f>'ian22'!G19+'feb22'!G19+'mar22'!G19+'apr22'!G19+'mai22'!G19</f>
        <v>33</v>
      </c>
      <c r="H19" s="152">
        <f>'ian22'!H19+'feb22'!H19+'mar22'!H19+'apr22'!H19+'mai22'!H19</f>
        <v>8</v>
      </c>
      <c r="I19" s="152">
        <f>'ian22'!I19+'feb22'!I19+'mar22'!I19+'apr22'!I19+'mai22'!I19</f>
        <v>19</v>
      </c>
      <c r="J19" s="152">
        <f>'ian22'!J19+'feb22'!J19+'mar22'!J19+'apr22'!J19+'mai22'!J19</f>
        <v>3</v>
      </c>
      <c r="K19" s="152">
        <f>'ian22'!K19+'feb22'!K19+'mar22'!K19+'apr22'!K19+'mai22'!K19</f>
        <v>22</v>
      </c>
      <c r="L19" s="152">
        <f>'ian22'!L19+'feb22'!L19+'mar22'!L19+'apr22'!L19+'mai22'!L19</f>
        <v>42</v>
      </c>
      <c r="M19" s="152">
        <f>'ian22'!M19+'feb22'!M19+'mar22'!M19+'apr22'!M19+'mai22'!M19</f>
        <v>84</v>
      </c>
      <c r="N19" s="152">
        <f>'ian22'!N19+'feb22'!N19+'mar22'!N19+'apr22'!N19+'mai22'!N19</f>
        <v>19</v>
      </c>
      <c r="O19" s="152">
        <f>'ian22'!O19+'feb22'!O19+'mar22'!O19+'apr22'!O19+'mai22'!O19</f>
        <v>91</v>
      </c>
      <c r="P19" s="152">
        <f>'ian22'!P19+'feb22'!P19+'mar22'!P19+'apr22'!P19+'mai22'!P19</f>
        <v>109</v>
      </c>
      <c r="Q19" s="152">
        <f>'ian22'!Q19+'feb22'!Q19+'mar22'!Q19+'apr22'!Q19+'mai22'!Q19</f>
        <v>9</v>
      </c>
      <c r="R19" s="152">
        <f>'ian22'!R19+'feb22'!R19+'mar22'!R19+'apr22'!R19+'mai22'!R19</f>
        <v>1</v>
      </c>
      <c r="S19" s="152">
        <f>'ian22'!S19+'feb22'!S19+'mar22'!S19+'apr22'!S19+'mai22'!S19</f>
        <v>88</v>
      </c>
      <c r="T19" s="152">
        <f>'ian22'!T19+'feb22'!T19+'mar22'!T19+'apr22'!T19+'mai22'!T19</f>
        <v>24</v>
      </c>
      <c r="U19" s="152">
        <f>'ian22'!U19+'feb22'!U19+'mar22'!U19+'apr22'!U19+'mai22'!U19</f>
        <v>67</v>
      </c>
      <c r="V19" s="152">
        <f>'ian22'!V19+'feb22'!V19+'mar22'!V19+'apr22'!V19+'mai22'!V19</f>
        <v>3</v>
      </c>
      <c r="W19" s="152">
        <f>'ian22'!W19+'feb22'!W19+'mar22'!W19+'apr22'!W19+'mai22'!W19</f>
        <v>9</v>
      </c>
      <c r="X19" s="152">
        <f>'ian22'!X19+'feb22'!X19+'mar22'!X19+'apr22'!X19+'mai22'!X19</f>
        <v>200</v>
      </c>
      <c r="Y19" s="152">
        <f>'ian22'!Y19+'feb22'!Y19+'mar22'!Y19+'apr22'!Y19+'mai22'!Y19</f>
        <v>0</v>
      </c>
      <c r="Z19" s="152">
        <f>'ian22'!Z19+'feb22'!Z19+'mar22'!Z19+'apr22'!Z19+'mai22'!Z19</f>
        <v>0</v>
      </c>
      <c r="AA19" s="152">
        <f>'ian22'!AA19+'feb22'!AA19+'mar22'!AA19+'apr22'!AA19+'mai22'!AA19</f>
        <v>0</v>
      </c>
      <c r="AB19" s="152">
        <f>'ian22'!AB19+'feb22'!AB19+'mar22'!AB19+'apr22'!AB19+'mai22'!AB19</f>
        <v>0</v>
      </c>
      <c r="AC19" s="152">
        <f>'ian22'!AC19+'feb22'!AC19+'mar22'!AC19+'apr22'!AC19+'mai22'!AC19</f>
        <v>0</v>
      </c>
      <c r="AD19" s="152">
        <f>'ian22'!AD19+'feb22'!AD19+'mar22'!AD19+'apr22'!AD19+'mai22'!AD19</f>
        <v>0</v>
      </c>
      <c r="AE19" s="152">
        <f>'ian22'!AE19+'feb22'!AE19+'mar22'!AE19+'apr22'!AE19+'mai22'!AE19</f>
        <v>0</v>
      </c>
      <c r="AF19" s="152">
        <f>'ian22'!AF19+'feb22'!AF19+'mar22'!AF19+'apr22'!AF19+'mai22'!AF19</f>
        <v>0</v>
      </c>
      <c r="AG19" s="152">
        <f>'ian22'!AG19+'feb22'!AG19+'mar22'!AG19+'apr22'!AG19+'mai22'!AG19</f>
        <v>0</v>
      </c>
      <c r="AH19" s="152">
        <f>'ian22'!AH19+'feb22'!AH19+'mar22'!AH19+'apr22'!AH19+'mai22'!AH19</f>
        <v>0</v>
      </c>
      <c r="AI19" s="152">
        <f>'ian22'!AI19+'feb22'!AI19+'mar22'!AI19+'apr22'!AI19+'mai22'!AI19</f>
        <v>0</v>
      </c>
      <c r="AJ19" s="152">
        <f>'ian22'!AJ19+'feb22'!AJ19+'mar22'!AJ19+'apr22'!AJ19+'mai22'!AJ19</f>
        <v>0</v>
      </c>
      <c r="AK19" s="152">
        <f>'ian22'!AK19+'feb22'!AK19+'mar22'!AK19+'apr22'!AK19+'mai22'!AK19</f>
        <v>0</v>
      </c>
      <c r="AL19" s="152">
        <f>'ian22'!AL19+'feb22'!AL19+'mar22'!AL19+'apr22'!AL19+'mai22'!AL19</f>
        <v>0</v>
      </c>
      <c r="AM19" s="152">
        <f>'ian22'!AM19+'feb22'!AM19+'mar22'!AM19+'apr22'!AM19+'mai22'!AM19</f>
        <v>0</v>
      </c>
      <c r="AN19" s="152">
        <f>'ian22'!AN19+'feb22'!AN19+'mar22'!AN19+'apr22'!AN19+'mai22'!AN19</f>
        <v>0</v>
      </c>
      <c r="AO19" s="152">
        <f>'ian22'!AO19+'feb22'!AO19+'mar22'!AO19+'apr22'!AO19+'mai22'!AO19</f>
        <v>0</v>
      </c>
      <c r="AP19" s="152">
        <f>'ian22'!AP19+'feb22'!AP19+'mar22'!AP19+'apr22'!AP19+'mai22'!AP19</f>
        <v>0</v>
      </c>
      <c r="AQ19" s="152">
        <f>'ian22'!AQ19+'feb22'!AQ19+'mar22'!AQ19+'apr22'!AQ19+'mai22'!AQ19</f>
        <v>0</v>
      </c>
      <c r="AR19" s="152">
        <f>'ian22'!AR19+'feb22'!AR19+'mar22'!AR19+'apr22'!AR19+'mai22'!AR19</f>
        <v>0</v>
      </c>
      <c r="AS19" s="152">
        <f>'ian22'!AS19+'feb22'!AS19+'mar22'!AS19+'apr22'!AS19+'mai22'!AS19</f>
        <v>200</v>
      </c>
      <c r="AT19" s="205"/>
      <c r="AU19" s="17" t="str">
        <f>IF(P17+P18=P16," ","GRESEALA")</f>
        <v xml:space="preserve"> </v>
      </c>
      <c r="AV19" s="17" t="str">
        <f>IF(Q17+Q18=Q16," ","GRESEALA")</f>
        <v xml:space="preserve"> </v>
      </c>
      <c r="AW19" s="17" t="str">
        <f t="shared" ref="AW19:BK19" si="6">IF(S17+S18=S16," ","GRESEALA")</f>
        <v xml:space="preserve"> </v>
      </c>
      <c r="AX19" s="17" t="str">
        <f t="shared" si="6"/>
        <v xml:space="preserve"> </v>
      </c>
      <c r="AY19" s="17" t="str">
        <f t="shared" si="6"/>
        <v xml:space="preserve"> </v>
      </c>
      <c r="AZ19" s="17" t="str">
        <f t="shared" si="6"/>
        <v xml:space="preserve"> </v>
      </c>
      <c r="BA19" s="17" t="str">
        <f t="shared" si="6"/>
        <v xml:space="preserve"> </v>
      </c>
      <c r="BB19" s="17" t="str">
        <f t="shared" si="6"/>
        <v xml:space="preserve"> </v>
      </c>
      <c r="BC19" s="17" t="str">
        <f t="shared" si="6"/>
        <v xml:space="preserve"> </v>
      </c>
      <c r="BD19" s="17" t="str">
        <f t="shared" si="6"/>
        <v xml:space="preserve"> </v>
      </c>
      <c r="BE19" s="17" t="str">
        <f t="shared" si="6"/>
        <v xml:space="preserve"> </v>
      </c>
      <c r="BF19" s="17" t="str">
        <f t="shared" si="6"/>
        <v xml:space="preserve"> </v>
      </c>
      <c r="BG19" s="17" t="str">
        <f t="shared" si="6"/>
        <v xml:space="preserve"> </v>
      </c>
      <c r="BH19" s="17" t="str">
        <f t="shared" si="6"/>
        <v xml:space="preserve"> </v>
      </c>
      <c r="BI19" s="17" t="str">
        <f t="shared" si="6"/>
        <v xml:space="preserve"> </v>
      </c>
      <c r="BJ19" s="17" t="str">
        <f t="shared" si="6"/>
        <v xml:space="preserve"> </v>
      </c>
      <c r="BK19" s="17" t="str">
        <f t="shared" si="6"/>
        <v xml:space="preserve"> </v>
      </c>
    </row>
    <row r="20" spans="2:64" s="38" customFormat="1" ht="57" customHeight="1" x14ac:dyDescent="0.45">
      <c r="B20" s="206" t="s">
        <v>61</v>
      </c>
      <c r="C20" s="131" t="s">
        <v>62</v>
      </c>
      <c r="D20" s="185">
        <f t="shared" si="0"/>
        <v>491</v>
      </c>
      <c r="E20" s="152">
        <f>'ian22'!E20+'feb22'!E20+'mar22'!E20+'apr22'!E20+'mai22'!E20</f>
        <v>246</v>
      </c>
      <c r="F20" s="152">
        <f>'ian22'!F20+'feb22'!F20+'mar22'!F20+'apr22'!F20+'mai22'!F20</f>
        <v>245</v>
      </c>
      <c r="G20" s="152">
        <f>'ian22'!G20+'feb22'!G20+'mar22'!G20+'apr22'!G20+'mai22'!G20</f>
        <v>0</v>
      </c>
      <c r="H20" s="152">
        <f>'ian22'!H20+'feb22'!H20+'mar22'!H20+'apr22'!H20+'mai22'!H20</f>
        <v>0</v>
      </c>
      <c r="I20" s="152">
        <f>'ian22'!I20+'feb22'!I20+'mar22'!I20+'apr22'!I20+'mai22'!I20</f>
        <v>0</v>
      </c>
      <c r="J20" s="152">
        <f>'ian22'!J20+'feb22'!J20+'mar22'!J20+'apr22'!J20+'mai22'!J20</f>
        <v>0</v>
      </c>
      <c r="K20" s="152">
        <f>'ian22'!K20+'feb22'!K20+'mar22'!K20+'apr22'!K20+'mai22'!K20</f>
        <v>0</v>
      </c>
      <c r="L20" s="152">
        <f>'ian22'!L20+'feb22'!L20+'mar22'!L20+'apr22'!L20+'mai22'!L20</f>
        <v>0</v>
      </c>
      <c r="M20" s="152">
        <f>'ian22'!M20+'feb22'!M20+'mar22'!M20+'apr22'!M20+'mai22'!M20</f>
        <v>491</v>
      </c>
      <c r="N20" s="152">
        <f>'ian22'!N20+'feb22'!N20+'mar22'!N20+'apr22'!N20+'mai22'!N20</f>
        <v>113</v>
      </c>
      <c r="O20" s="152">
        <f>'ian22'!O20+'feb22'!O20+'mar22'!O20+'apr22'!O20+'mai22'!O20</f>
        <v>220</v>
      </c>
      <c r="P20" s="152">
        <f>'ian22'!P20+'feb22'!P20+'mar22'!P20+'apr22'!P20+'mai22'!P20</f>
        <v>271</v>
      </c>
      <c r="Q20" s="152">
        <f>'ian22'!Q20+'feb22'!Q20+'mar22'!Q20+'apr22'!Q20+'mai22'!Q20</f>
        <v>25</v>
      </c>
      <c r="R20" s="152">
        <f>'ian22'!R20+'feb22'!R20+'mar22'!R20+'apr22'!R20+'mai22'!R20</f>
        <v>6</v>
      </c>
      <c r="S20" s="152">
        <f>'ian22'!S20+'feb22'!S20+'mar22'!S20+'apr22'!S20+'mai22'!S20</f>
        <v>201</v>
      </c>
      <c r="T20" s="152">
        <f>'ian22'!T20+'feb22'!T20+'mar22'!T20+'apr22'!T20+'mai22'!T20</f>
        <v>63</v>
      </c>
      <c r="U20" s="152">
        <f>'ian22'!U20+'feb22'!U20+'mar22'!U20+'apr22'!U20+'mai22'!U20</f>
        <v>169</v>
      </c>
      <c r="V20" s="152">
        <f>'ian22'!V20+'feb22'!V20+'mar22'!V20+'apr22'!V20+'mai22'!V20</f>
        <v>8</v>
      </c>
      <c r="W20" s="152">
        <f>'ian22'!W20+'feb22'!W20+'mar22'!W20+'apr22'!W20+'mai22'!W20</f>
        <v>25</v>
      </c>
      <c r="X20" s="152">
        <f>'ian22'!X20+'feb22'!X20+'mar22'!X20+'apr22'!X20+'mai22'!X20</f>
        <v>390</v>
      </c>
      <c r="Y20" s="152">
        <f>'ian22'!Y20+'feb22'!Y20+'mar22'!Y20+'apr22'!Y20+'mai22'!Y20</f>
        <v>101</v>
      </c>
      <c r="Z20" s="152">
        <f>'ian22'!Z20+'feb22'!Z20+'mar22'!Z20+'apr22'!Z20+'mai22'!Z20</f>
        <v>0</v>
      </c>
      <c r="AA20" s="152">
        <f>'ian22'!AA20+'feb22'!AA20+'mar22'!AA20+'apr22'!AA20+'mai22'!AA20</f>
        <v>0</v>
      </c>
      <c r="AB20" s="152">
        <f>'ian22'!AB20+'feb22'!AB20+'mar22'!AB20+'apr22'!AB20+'mai22'!AB20</f>
        <v>0</v>
      </c>
      <c r="AC20" s="152">
        <f>'ian22'!AC20+'feb22'!AC20+'mar22'!AC20+'apr22'!AC20+'mai22'!AC20</f>
        <v>0</v>
      </c>
      <c r="AD20" s="152">
        <f>'ian22'!AD20+'feb22'!AD20+'mar22'!AD20+'apr22'!AD20+'mai22'!AD20</f>
        <v>0</v>
      </c>
      <c r="AE20" s="152">
        <f>'ian22'!AE20+'feb22'!AE20+'mar22'!AE20+'apr22'!AE20+'mai22'!AE20</f>
        <v>0</v>
      </c>
      <c r="AF20" s="152">
        <f>'ian22'!AF20+'feb22'!AF20+'mar22'!AF20+'apr22'!AF20+'mai22'!AF20</f>
        <v>0</v>
      </c>
      <c r="AG20" s="152">
        <f>'ian22'!AG20+'feb22'!AG20+'mar22'!AG20+'apr22'!AG20+'mai22'!AG20</f>
        <v>0</v>
      </c>
      <c r="AH20" s="152">
        <f>'ian22'!AH20+'feb22'!AH20+'mar22'!AH20+'apr22'!AH20+'mai22'!AH20</f>
        <v>0</v>
      </c>
      <c r="AI20" s="152">
        <f>'ian22'!AI20+'feb22'!AI20+'mar22'!AI20+'apr22'!AI20+'mai22'!AI20</f>
        <v>0</v>
      </c>
      <c r="AJ20" s="152">
        <f>'ian22'!AJ20+'feb22'!AJ20+'mar22'!AJ20+'apr22'!AJ20+'mai22'!AJ20</f>
        <v>0</v>
      </c>
      <c r="AK20" s="152">
        <f>'ian22'!AK20+'feb22'!AK20+'mar22'!AK20+'apr22'!AK20+'mai22'!AK20</f>
        <v>0</v>
      </c>
      <c r="AL20" s="152">
        <f>'ian22'!AL20+'feb22'!AL20+'mar22'!AL20+'apr22'!AL20+'mai22'!AL20</f>
        <v>0</v>
      </c>
      <c r="AM20" s="152">
        <f>'ian22'!AM20+'feb22'!AM20+'mar22'!AM20+'apr22'!AM20+'mai22'!AM20</f>
        <v>0</v>
      </c>
      <c r="AN20" s="152">
        <f>'ian22'!AN20+'feb22'!AN20+'mar22'!AN20+'apr22'!AN20+'mai22'!AN20</f>
        <v>0</v>
      </c>
      <c r="AO20" s="152">
        <f>'ian22'!AO20+'feb22'!AO20+'mar22'!AO20+'apr22'!AO20+'mai22'!AO20</f>
        <v>0</v>
      </c>
      <c r="AP20" s="152">
        <f>'ian22'!AP20+'feb22'!AP20+'mar22'!AP20+'apr22'!AP20+'mai22'!AP20</f>
        <v>0</v>
      </c>
      <c r="AQ20" s="152">
        <f>'ian22'!AQ20+'feb22'!AQ20+'mar22'!AQ20+'apr22'!AQ20+'mai22'!AQ20</f>
        <v>0</v>
      </c>
      <c r="AR20" s="152">
        <f>'ian22'!AR20+'feb22'!AR20+'mar22'!AR20+'apr22'!AR20+'mai22'!AR20</f>
        <v>0</v>
      </c>
      <c r="AS20" s="152">
        <f>'ian22'!AS20+'feb22'!AS20+'mar22'!AS20+'apr22'!AS20+'mai22'!AS20</f>
        <v>491</v>
      </c>
      <c r="AT20" s="205"/>
      <c r="AU20" s="17" t="str">
        <f>IF(AH17+AH18=AH16," ","GRESEALA")</f>
        <v xml:space="preserve"> </v>
      </c>
      <c r="AV20" s="17" t="str">
        <f>IF(AI17+AI18=AI16," ","GRESEALA")</f>
        <v xml:space="preserve"> </v>
      </c>
      <c r="AW20" s="17" t="str">
        <f>IF(AJ17+AJ18=AJ16," ","GRESEALA")</f>
        <v xml:space="preserve"> </v>
      </c>
      <c r="AX20" s="17" t="str">
        <f>IF(AK17+AK18=AK16," ","GRESEALA")</f>
        <v xml:space="preserve"> </v>
      </c>
      <c r="AY20" s="17" t="str">
        <f>IF(AL17+AL18=AL16," ","GRESEALA")</f>
        <v xml:space="preserve"> </v>
      </c>
      <c r="AZ20" s="17" t="str">
        <f t="shared" ref="AZ20:BA20" si="7">IF(AR17+AR18=AR16," ","GRESEALA")</f>
        <v xml:space="preserve"> </v>
      </c>
      <c r="BA20" s="17" t="str">
        <f t="shared" si="7"/>
        <v xml:space="preserve"> </v>
      </c>
      <c r="BB20" s="17" t="str">
        <f>IF(E16+F16=D16," ","GRESEALA")</f>
        <v xml:space="preserve"> </v>
      </c>
      <c r="BC20" s="17" t="str">
        <f>IF(G16+K16+I16+L16+M16=D16," ","GRESEALA")</f>
        <v xml:space="preserve"> </v>
      </c>
      <c r="BD20" s="17" t="str">
        <f>IF(O16+P16=D16," ","GRESEALA")</f>
        <v xml:space="preserve"> </v>
      </c>
      <c r="BE20" s="17" t="str">
        <f>IF(Q16+S16+T16+U16+V16+W16=D16," ","GRESEALA")</f>
        <v xml:space="preserve"> </v>
      </c>
      <c r="BF20" s="17" t="str">
        <f>IF(X16+Y16+Z16=D16," ","GRESEALA")</f>
        <v xml:space="preserve"> </v>
      </c>
      <c r="BG20" s="17" t="str">
        <f>IF(AA16+AC16+AE16+AF16+AG16+AH16+AI16+AJ16+AK16+AL16+AM16+AN16+AO16+AP16+AQ16+AR16+AS16&gt;=D16," ","GRESEALA")</f>
        <v xml:space="preserve"> </v>
      </c>
      <c r="BH20" s="17" t="str">
        <f>IF(AS16&lt;=D16," ","GRESEALA")</f>
        <v xml:space="preserve"> </v>
      </c>
      <c r="BI20" s="17" t="str">
        <f>IF(H16&lt;=G16," ","GRESEALA")</f>
        <v xml:space="preserve"> </v>
      </c>
      <c r="BJ20" s="17" t="str">
        <f>IF(E21+E22=E20," ","GRESEALA")</f>
        <v xml:space="preserve"> </v>
      </c>
      <c r="BK20" s="17" t="str">
        <f>IF(F21+F22=F20," ","GRESEALA")</f>
        <v xml:space="preserve"> </v>
      </c>
    </row>
    <row r="21" spans="2:64" s="38" customFormat="1" ht="38.25" customHeight="1" x14ac:dyDescent="0.45">
      <c r="B21" s="209" t="s">
        <v>63</v>
      </c>
      <c r="C21" s="132" t="s">
        <v>64</v>
      </c>
      <c r="D21" s="188">
        <f t="shared" si="0"/>
        <v>258</v>
      </c>
      <c r="E21" s="152">
        <f>'ian22'!E21+'feb22'!E21+'mar22'!E21+'apr22'!E21+'mai22'!E21</f>
        <v>141</v>
      </c>
      <c r="F21" s="152">
        <f>'ian22'!F21+'feb22'!F21+'mar22'!F21+'apr22'!F21+'mai22'!F21</f>
        <v>117</v>
      </c>
      <c r="G21" s="152">
        <f>'ian22'!G21+'feb22'!G21+'mar22'!G21+'apr22'!G21+'mai22'!G21</f>
        <v>0</v>
      </c>
      <c r="H21" s="152">
        <f>'ian22'!H21+'feb22'!H21+'mar22'!H21+'apr22'!H21+'mai22'!H21</f>
        <v>0</v>
      </c>
      <c r="I21" s="152">
        <f>'ian22'!I21+'feb22'!I21+'mar22'!I21+'apr22'!I21+'mai22'!I21</f>
        <v>0</v>
      </c>
      <c r="J21" s="152">
        <f>'ian22'!J21+'feb22'!J21+'mar22'!J21+'apr22'!J21+'mai22'!J21</f>
        <v>0</v>
      </c>
      <c r="K21" s="152">
        <f>'ian22'!K21+'feb22'!K21+'mar22'!K21+'apr22'!K21+'mai22'!K21</f>
        <v>0</v>
      </c>
      <c r="L21" s="152">
        <f>'ian22'!L21+'feb22'!L21+'mar22'!L21+'apr22'!L21+'mai22'!L21</f>
        <v>0</v>
      </c>
      <c r="M21" s="152">
        <f>'ian22'!M21+'feb22'!M21+'mar22'!M21+'apr22'!M21+'mai22'!M21</f>
        <v>258</v>
      </c>
      <c r="N21" s="152">
        <f>'ian22'!N21+'feb22'!N21+'mar22'!N21+'apr22'!N21+'mai22'!N21</f>
        <v>69</v>
      </c>
      <c r="O21" s="152">
        <f>'ian22'!O21+'feb22'!O21+'mar22'!O21+'apr22'!O21+'mai22'!O21</f>
        <v>113</v>
      </c>
      <c r="P21" s="152">
        <f>'ian22'!P21+'feb22'!P21+'mar22'!P21+'apr22'!P21+'mai22'!P21</f>
        <v>145</v>
      </c>
      <c r="Q21" s="152">
        <f>'ian22'!Q21+'feb22'!Q21+'mar22'!Q21+'apr22'!Q21+'mai22'!Q21</f>
        <v>17</v>
      </c>
      <c r="R21" s="152">
        <f>'ian22'!R21+'feb22'!R21+'mar22'!R21+'apr22'!R21+'mai22'!R21</f>
        <v>5</v>
      </c>
      <c r="S21" s="152">
        <f>'ian22'!S21+'feb22'!S21+'mar22'!S21+'apr22'!S21+'mai22'!S21</f>
        <v>69</v>
      </c>
      <c r="T21" s="152">
        <f>'ian22'!T21+'feb22'!T21+'mar22'!T21+'apr22'!T21+'mai22'!T21</f>
        <v>40</v>
      </c>
      <c r="U21" s="152">
        <f>'ian22'!U21+'feb22'!U21+'mar22'!U21+'apr22'!U21+'mai22'!U21</f>
        <v>111</v>
      </c>
      <c r="V21" s="152">
        <f>'ian22'!V21+'feb22'!V21+'mar22'!V21+'apr22'!V21+'mai22'!V21</f>
        <v>5</v>
      </c>
      <c r="W21" s="152">
        <f>'ian22'!W21+'feb22'!W21+'mar22'!W21+'apr22'!W21+'mai22'!W21</f>
        <v>16</v>
      </c>
      <c r="X21" s="152">
        <f>'ian22'!X21+'feb22'!X21+'mar22'!X21+'apr22'!X21+'mai22'!X21</f>
        <v>193</v>
      </c>
      <c r="Y21" s="152">
        <f>'ian22'!Y21+'feb22'!Y21+'mar22'!Y21+'apr22'!Y21+'mai22'!Y21</f>
        <v>65</v>
      </c>
      <c r="Z21" s="152">
        <f>'ian22'!Z21+'feb22'!Z21+'mar22'!Z21+'apr22'!Z21+'mai22'!Z21</f>
        <v>0</v>
      </c>
      <c r="AA21" s="152">
        <f>'ian22'!AA21+'feb22'!AA21+'mar22'!AA21+'apr22'!AA21+'mai22'!AA21</f>
        <v>0</v>
      </c>
      <c r="AB21" s="152">
        <f>'ian22'!AB21+'feb22'!AB21+'mar22'!AB21+'apr22'!AB21+'mai22'!AB21</f>
        <v>0</v>
      </c>
      <c r="AC21" s="152">
        <f>'ian22'!AC21+'feb22'!AC21+'mar22'!AC21+'apr22'!AC21+'mai22'!AC21</f>
        <v>0</v>
      </c>
      <c r="AD21" s="152">
        <f>'ian22'!AD21+'feb22'!AD21+'mar22'!AD21+'apr22'!AD21+'mai22'!AD21</f>
        <v>0</v>
      </c>
      <c r="AE21" s="152">
        <f>'ian22'!AE21+'feb22'!AE21+'mar22'!AE21+'apr22'!AE21+'mai22'!AE21</f>
        <v>0</v>
      </c>
      <c r="AF21" s="152">
        <f>'ian22'!AF21+'feb22'!AF21+'mar22'!AF21+'apr22'!AF21+'mai22'!AF21</f>
        <v>0</v>
      </c>
      <c r="AG21" s="152">
        <f>'ian22'!AG21+'feb22'!AG21+'mar22'!AG21+'apr22'!AG21+'mai22'!AG21</f>
        <v>0</v>
      </c>
      <c r="AH21" s="152">
        <f>'ian22'!AH21+'feb22'!AH21+'mar22'!AH21+'apr22'!AH21+'mai22'!AH21</f>
        <v>0</v>
      </c>
      <c r="AI21" s="152">
        <f>'ian22'!AI21+'feb22'!AI21+'mar22'!AI21+'apr22'!AI21+'mai22'!AI21</f>
        <v>0</v>
      </c>
      <c r="AJ21" s="152">
        <f>'ian22'!AJ21+'feb22'!AJ21+'mar22'!AJ21+'apr22'!AJ21+'mai22'!AJ21</f>
        <v>0</v>
      </c>
      <c r="AK21" s="152">
        <f>'ian22'!AK21+'feb22'!AK21+'mar22'!AK21+'apr22'!AK21+'mai22'!AK21</f>
        <v>0</v>
      </c>
      <c r="AL21" s="152">
        <f>'ian22'!AL21+'feb22'!AL21+'mar22'!AL21+'apr22'!AL21+'mai22'!AL21</f>
        <v>0</v>
      </c>
      <c r="AM21" s="152">
        <f>'ian22'!AM21+'feb22'!AM21+'mar22'!AM21+'apr22'!AM21+'mai22'!AM21</f>
        <v>0</v>
      </c>
      <c r="AN21" s="152">
        <f>'ian22'!AN21+'feb22'!AN21+'mar22'!AN21+'apr22'!AN21+'mai22'!AN21</f>
        <v>0</v>
      </c>
      <c r="AO21" s="152">
        <f>'ian22'!AO21+'feb22'!AO21+'mar22'!AO21+'apr22'!AO21+'mai22'!AO21</f>
        <v>0</v>
      </c>
      <c r="AP21" s="152">
        <f>'ian22'!AP21+'feb22'!AP21+'mar22'!AP21+'apr22'!AP21+'mai22'!AP21</f>
        <v>0</v>
      </c>
      <c r="AQ21" s="152">
        <f>'ian22'!AQ21+'feb22'!AQ21+'mar22'!AQ21+'apr22'!AQ21+'mai22'!AQ21</f>
        <v>0</v>
      </c>
      <c r="AR21" s="152">
        <f>'ian22'!AR21+'feb22'!AR21+'mar22'!AR21+'apr22'!AR21+'mai22'!AR21</f>
        <v>0</v>
      </c>
      <c r="AS21" s="152">
        <f>'ian22'!AS21+'feb22'!AS21+'mar22'!AS21+'apr22'!AS21+'mai22'!AS21</f>
        <v>258</v>
      </c>
      <c r="AT21" s="205"/>
      <c r="AU21" s="17" t="str">
        <f>IF(G21+G22=G20," ","GRESEALA")</f>
        <v xml:space="preserve"> </v>
      </c>
      <c r="AV21" s="17" t="str">
        <f>IF(H21+H22=H20," ","GRESEALA")</f>
        <v xml:space="preserve"> </v>
      </c>
      <c r="AW21" s="17" t="str">
        <f t="shared" ref="AW21:BC21" si="8">IF(K21+K22=K20," ","GRESEALA")</f>
        <v xml:space="preserve"> </v>
      </c>
      <c r="AX21" s="17" t="str">
        <f t="shared" si="8"/>
        <v xml:space="preserve"> </v>
      </c>
      <c r="AY21" s="17" t="str">
        <f t="shared" si="8"/>
        <v xml:space="preserve"> </v>
      </c>
      <c r="AZ21" s="17" t="str">
        <f t="shared" si="8"/>
        <v xml:space="preserve"> </v>
      </c>
      <c r="BA21" s="17" t="str">
        <f t="shared" si="8"/>
        <v xml:space="preserve"> </v>
      </c>
      <c r="BB21" s="17" t="str">
        <f t="shared" si="8"/>
        <v xml:space="preserve"> </v>
      </c>
      <c r="BC21" s="17" t="str">
        <f t="shared" si="8"/>
        <v xml:space="preserve"> </v>
      </c>
      <c r="BD21" s="17" t="str">
        <f t="shared" ref="BD21:BK21" si="9">IF(S21+S22=S20," ","GRESEALA")</f>
        <v xml:space="preserve"> </v>
      </c>
      <c r="BE21" s="17" t="str">
        <f t="shared" si="9"/>
        <v xml:space="preserve"> </v>
      </c>
      <c r="BF21" s="17" t="str">
        <f t="shared" si="9"/>
        <v xml:space="preserve"> </v>
      </c>
      <c r="BG21" s="17" t="str">
        <f t="shared" si="9"/>
        <v xml:space="preserve"> </v>
      </c>
      <c r="BH21" s="17" t="str">
        <f t="shared" si="9"/>
        <v xml:space="preserve"> </v>
      </c>
      <c r="BI21" s="17" t="str">
        <f t="shared" si="9"/>
        <v xml:space="preserve"> </v>
      </c>
      <c r="BJ21" s="17" t="str">
        <f t="shared" si="9"/>
        <v xml:space="preserve"> </v>
      </c>
      <c r="BK21" s="17" t="str">
        <f t="shared" si="9"/>
        <v xml:space="preserve"> </v>
      </c>
    </row>
    <row r="22" spans="2:64" s="38" customFormat="1" ht="42" customHeight="1" x14ac:dyDescent="0.45">
      <c r="B22" s="209" t="s">
        <v>65</v>
      </c>
      <c r="C22" s="132" t="s">
        <v>66</v>
      </c>
      <c r="D22" s="188">
        <f t="shared" si="0"/>
        <v>233</v>
      </c>
      <c r="E22" s="152">
        <f>'ian22'!E22+'feb22'!E22+'mar22'!E22+'apr22'!E22+'mai22'!E22</f>
        <v>105</v>
      </c>
      <c r="F22" s="152">
        <f>'ian22'!F22+'feb22'!F22+'mar22'!F22+'apr22'!F22+'mai22'!F22</f>
        <v>128</v>
      </c>
      <c r="G22" s="152">
        <f>'ian22'!G22+'feb22'!G22+'mar22'!G22+'apr22'!G22+'mai22'!G22</f>
        <v>0</v>
      </c>
      <c r="H22" s="152">
        <f>'ian22'!H22+'feb22'!H22+'mar22'!H22+'apr22'!H22+'mai22'!H22</f>
        <v>0</v>
      </c>
      <c r="I22" s="152">
        <f>'ian22'!I22+'feb22'!I22+'mar22'!I22+'apr22'!I22+'mai22'!I22</f>
        <v>0</v>
      </c>
      <c r="J22" s="152">
        <f>'ian22'!J22+'feb22'!J22+'mar22'!J22+'apr22'!J22+'mai22'!J22</f>
        <v>0</v>
      </c>
      <c r="K22" s="152">
        <f>'ian22'!K22+'feb22'!K22+'mar22'!K22+'apr22'!K22+'mai22'!K22</f>
        <v>0</v>
      </c>
      <c r="L22" s="152">
        <f>'ian22'!L22+'feb22'!L22+'mar22'!L22+'apr22'!L22+'mai22'!L22</f>
        <v>0</v>
      </c>
      <c r="M22" s="152">
        <f>'ian22'!M22+'feb22'!M22+'mar22'!M22+'apr22'!M22+'mai22'!M22</f>
        <v>233</v>
      </c>
      <c r="N22" s="152">
        <f>'ian22'!N22+'feb22'!N22+'mar22'!N22+'apr22'!N22+'mai22'!N22</f>
        <v>44</v>
      </c>
      <c r="O22" s="152">
        <f>'ian22'!O22+'feb22'!O22+'mar22'!O22+'apr22'!O22+'mai22'!O22</f>
        <v>107</v>
      </c>
      <c r="P22" s="152">
        <f>'ian22'!P22+'feb22'!P22+'mar22'!P22+'apr22'!P22+'mai22'!P22</f>
        <v>126</v>
      </c>
      <c r="Q22" s="152">
        <f>'ian22'!Q22+'feb22'!Q22+'mar22'!Q22+'apr22'!Q22+'mai22'!Q22</f>
        <v>8</v>
      </c>
      <c r="R22" s="152">
        <f>'ian22'!R22+'feb22'!R22+'mar22'!R22+'apr22'!R22+'mai22'!R22</f>
        <v>1</v>
      </c>
      <c r="S22" s="152">
        <f>'ian22'!S22+'feb22'!S22+'mar22'!S22+'apr22'!S22+'mai22'!S22</f>
        <v>132</v>
      </c>
      <c r="T22" s="152">
        <f>'ian22'!T22+'feb22'!T22+'mar22'!T22+'apr22'!T22+'mai22'!T22</f>
        <v>23</v>
      </c>
      <c r="U22" s="152">
        <f>'ian22'!U22+'feb22'!U22+'mar22'!U22+'apr22'!U22+'mai22'!U22</f>
        <v>58</v>
      </c>
      <c r="V22" s="152">
        <f>'ian22'!V22+'feb22'!V22+'mar22'!V22+'apr22'!V22+'mai22'!V22</f>
        <v>3</v>
      </c>
      <c r="W22" s="152">
        <f>'ian22'!W22+'feb22'!W22+'mar22'!W22+'apr22'!W22+'mai22'!W22</f>
        <v>9</v>
      </c>
      <c r="X22" s="152">
        <f>'ian22'!X22+'feb22'!X22+'mar22'!X22+'apr22'!X22+'mai22'!X22</f>
        <v>197</v>
      </c>
      <c r="Y22" s="152">
        <f>'ian22'!Y22+'feb22'!Y22+'mar22'!Y22+'apr22'!Y22+'mai22'!Y22</f>
        <v>36</v>
      </c>
      <c r="Z22" s="152">
        <f>'ian22'!Z22+'feb22'!Z22+'mar22'!Z22+'apr22'!Z22+'mai22'!Z22</f>
        <v>0</v>
      </c>
      <c r="AA22" s="152">
        <f>'ian22'!AA22+'feb22'!AA22+'mar22'!AA22+'apr22'!AA22+'mai22'!AA22</f>
        <v>0</v>
      </c>
      <c r="AB22" s="152">
        <f>'ian22'!AB22+'feb22'!AB22+'mar22'!AB22+'apr22'!AB22+'mai22'!AB22</f>
        <v>0</v>
      </c>
      <c r="AC22" s="152">
        <f>'ian22'!AC22+'feb22'!AC22+'mar22'!AC22+'apr22'!AC22+'mai22'!AC22</f>
        <v>0</v>
      </c>
      <c r="AD22" s="152">
        <f>'ian22'!AD22+'feb22'!AD22+'mar22'!AD22+'apr22'!AD22+'mai22'!AD22</f>
        <v>0</v>
      </c>
      <c r="AE22" s="152">
        <f>'ian22'!AE22+'feb22'!AE22+'mar22'!AE22+'apr22'!AE22+'mai22'!AE22</f>
        <v>0</v>
      </c>
      <c r="AF22" s="152">
        <f>'ian22'!AF22+'feb22'!AF22+'mar22'!AF22+'apr22'!AF22+'mai22'!AF22</f>
        <v>0</v>
      </c>
      <c r="AG22" s="152">
        <f>'ian22'!AG22+'feb22'!AG22+'mar22'!AG22+'apr22'!AG22+'mai22'!AG22</f>
        <v>0</v>
      </c>
      <c r="AH22" s="152">
        <f>'ian22'!AH22+'feb22'!AH22+'mar22'!AH22+'apr22'!AH22+'mai22'!AH22</f>
        <v>0</v>
      </c>
      <c r="AI22" s="152">
        <f>'ian22'!AI22+'feb22'!AI22+'mar22'!AI22+'apr22'!AI22+'mai22'!AI22</f>
        <v>0</v>
      </c>
      <c r="AJ22" s="152">
        <f>'ian22'!AJ22+'feb22'!AJ22+'mar22'!AJ22+'apr22'!AJ22+'mai22'!AJ22</f>
        <v>0</v>
      </c>
      <c r="AK22" s="152">
        <f>'ian22'!AK22+'feb22'!AK22+'mar22'!AK22+'apr22'!AK22+'mai22'!AK22</f>
        <v>0</v>
      </c>
      <c r="AL22" s="152">
        <f>'ian22'!AL22+'feb22'!AL22+'mar22'!AL22+'apr22'!AL22+'mai22'!AL22</f>
        <v>0</v>
      </c>
      <c r="AM22" s="152">
        <f>'ian22'!AM22+'feb22'!AM22+'mar22'!AM22+'apr22'!AM22+'mai22'!AM22</f>
        <v>0</v>
      </c>
      <c r="AN22" s="152">
        <f>'ian22'!AN22+'feb22'!AN22+'mar22'!AN22+'apr22'!AN22+'mai22'!AN22</f>
        <v>0</v>
      </c>
      <c r="AO22" s="152">
        <f>'ian22'!AO22+'feb22'!AO22+'mar22'!AO22+'apr22'!AO22+'mai22'!AO22</f>
        <v>0</v>
      </c>
      <c r="AP22" s="152">
        <f>'ian22'!AP22+'feb22'!AP22+'mar22'!AP22+'apr22'!AP22+'mai22'!AP22</f>
        <v>0</v>
      </c>
      <c r="AQ22" s="152">
        <f>'ian22'!AQ22+'feb22'!AQ22+'mar22'!AQ22+'apr22'!AQ22+'mai22'!AQ22</f>
        <v>0</v>
      </c>
      <c r="AR22" s="152">
        <f>'ian22'!AR22+'feb22'!AR22+'mar22'!AR22+'apr22'!AR22+'mai22'!AR22</f>
        <v>0</v>
      </c>
      <c r="AS22" s="152">
        <f>'ian22'!AS22+'feb22'!AS22+'mar22'!AS22+'apr22'!AS22+'mai22'!AS22</f>
        <v>233</v>
      </c>
      <c r="AT22" s="205"/>
      <c r="AU22" s="17" t="str">
        <f t="shared" ref="AU22:BF22" si="10">IF(AA21+AA22=AA20," ","GRESEALA")</f>
        <v xml:space="preserve"> </v>
      </c>
      <c r="AV22" s="17" t="str">
        <f t="shared" si="10"/>
        <v xml:space="preserve"> </v>
      </c>
      <c r="AW22" s="17" t="str">
        <f t="shared" si="10"/>
        <v xml:space="preserve"> </v>
      </c>
      <c r="AX22" s="17" t="str">
        <f t="shared" si="10"/>
        <v xml:space="preserve"> </v>
      </c>
      <c r="AY22" s="17" t="str">
        <f t="shared" si="10"/>
        <v xml:space="preserve"> </v>
      </c>
      <c r="AZ22" s="17" t="str">
        <f t="shared" si="10"/>
        <v xml:space="preserve"> </v>
      </c>
      <c r="BA22" s="17" t="str">
        <f t="shared" si="10"/>
        <v xml:space="preserve"> </v>
      </c>
      <c r="BB22" s="17" t="str">
        <f t="shared" si="10"/>
        <v xml:space="preserve"> </v>
      </c>
      <c r="BC22" s="17" t="str">
        <f t="shared" si="10"/>
        <v xml:space="preserve"> </v>
      </c>
      <c r="BD22" s="17" t="str">
        <f t="shared" si="10"/>
        <v xml:space="preserve"> </v>
      </c>
      <c r="BE22" s="17" t="str">
        <f t="shared" si="10"/>
        <v xml:space="preserve"> </v>
      </c>
      <c r="BF22" s="17" t="str">
        <f t="shared" si="10"/>
        <v xml:space="preserve"> </v>
      </c>
      <c r="BG22" s="17" t="str">
        <f t="shared" ref="BG22:BH22" si="11">IF(AR21+AR22=AR20," ","GRESEALA")</f>
        <v xml:space="preserve"> </v>
      </c>
      <c r="BH22" s="17" t="str">
        <f t="shared" si="11"/>
        <v xml:space="preserve"> </v>
      </c>
      <c r="BI22" s="17" t="str">
        <f>IF(E20+F20=D20," ","GRESEALA")</f>
        <v xml:space="preserve"> </v>
      </c>
      <c r="BJ22" s="17" t="str">
        <f>IF(G20+I20+K20+L20+M20=D20," ","GRESEALA")</f>
        <v xml:space="preserve"> </v>
      </c>
      <c r="BK22" s="17" t="str">
        <f>IF(O20+P20=D20," ","GRESEALA")</f>
        <v xml:space="preserve"> </v>
      </c>
    </row>
    <row r="23" spans="2:64" s="38" customFormat="1" ht="39" customHeight="1" x14ac:dyDescent="0.45">
      <c r="B23" s="206" t="s">
        <v>67</v>
      </c>
      <c r="C23" s="131" t="s">
        <v>68</v>
      </c>
      <c r="D23" s="185">
        <f t="shared" si="0"/>
        <v>0</v>
      </c>
      <c r="E23" s="152">
        <f>'ian22'!E23+'feb22'!E23+'mar22'!E23+'apr22'!E23+'mai22'!E23</f>
        <v>0</v>
      </c>
      <c r="F23" s="152">
        <f>'ian22'!F23+'feb22'!F23+'mar22'!F23+'apr22'!F23+'mai22'!F23</f>
        <v>0</v>
      </c>
      <c r="G23" s="152">
        <f>'ian22'!G23+'feb22'!G23+'mar22'!G23+'apr22'!G23+'mai22'!G23</f>
        <v>0</v>
      </c>
      <c r="H23" s="152">
        <f>'ian22'!H23+'feb22'!H23+'mar22'!H23+'apr22'!H23+'mai22'!H23</f>
        <v>0</v>
      </c>
      <c r="I23" s="152">
        <f>'ian22'!I23+'feb22'!I23+'mar22'!I23+'apr22'!I23+'mai22'!I23</f>
        <v>0</v>
      </c>
      <c r="J23" s="152">
        <f>'ian22'!J23+'feb22'!J23+'mar22'!J23+'apr22'!J23+'mai22'!J23</f>
        <v>0</v>
      </c>
      <c r="K23" s="152">
        <f>'ian22'!K23+'feb22'!K23+'mar22'!K23+'apr22'!K23+'mai22'!K23</f>
        <v>0</v>
      </c>
      <c r="L23" s="152">
        <f>'ian22'!L23+'feb22'!L23+'mar22'!L23+'apr22'!L23+'mai22'!L23</f>
        <v>0</v>
      </c>
      <c r="M23" s="152">
        <f>'ian22'!M23+'feb22'!M23+'mar22'!M23+'apr22'!M23+'mai22'!M23</f>
        <v>0</v>
      </c>
      <c r="N23" s="152">
        <f>'ian22'!N23+'feb22'!N23+'mar22'!N23+'apr22'!N23+'mai22'!N23</f>
        <v>0</v>
      </c>
      <c r="O23" s="152">
        <f>'ian22'!O23+'feb22'!O23+'mar22'!O23+'apr22'!O23+'mai22'!O23</f>
        <v>0</v>
      </c>
      <c r="P23" s="152">
        <f>'ian22'!P23+'feb22'!P23+'mar22'!P23+'apr22'!P23+'mai22'!P23</f>
        <v>0</v>
      </c>
      <c r="Q23" s="152">
        <f>'ian22'!Q23+'feb22'!Q23+'mar22'!Q23+'apr22'!Q23+'mai22'!Q23</f>
        <v>0</v>
      </c>
      <c r="R23" s="152">
        <f>'ian22'!R23+'feb22'!R23+'mar22'!R23+'apr22'!R23+'mai22'!R23</f>
        <v>0</v>
      </c>
      <c r="S23" s="152">
        <f>'ian22'!S23+'feb22'!S23+'mar22'!S23+'apr22'!S23+'mai22'!S23</f>
        <v>0</v>
      </c>
      <c r="T23" s="152">
        <f>'ian22'!T23+'feb22'!T23+'mar22'!T23+'apr22'!T23+'mai22'!T23</f>
        <v>0</v>
      </c>
      <c r="U23" s="152">
        <f>'ian22'!U23+'feb22'!U23+'mar22'!U23+'apr22'!U23+'mai22'!U23</f>
        <v>0</v>
      </c>
      <c r="V23" s="152">
        <f>'ian22'!V23+'feb22'!V23+'mar22'!V23+'apr22'!V23+'mai22'!V23</f>
        <v>0</v>
      </c>
      <c r="W23" s="152">
        <f>'ian22'!W23+'feb22'!W23+'mar22'!W23+'apr22'!W23+'mai22'!W23</f>
        <v>0</v>
      </c>
      <c r="X23" s="152">
        <f>'ian22'!X23+'feb22'!X23+'mar22'!X23+'apr22'!X23+'mai22'!X23</f>
        <v>0</v>
      </c>
      <c r="Y23" s="152">
        <f>'ian22'!Y23+'feb22'!Y23+'mar22'!Y23+'apr22'!Y23+'mai22'!Y23</f>
        <v>0</v>
      </c>
      <c r="Z23" s="152">
        <f>'ian22'!Z23+'feb22'!Z23+'mar22'!Z23+'apr22'!Z23+'mai22'!Z23</f>
        <v>0</v>
      </c>
      <c r="AA23" s="152">
        <f>'ian22'!AA23+'feb22'!AA23+'mar22'!AA23+'apr22'!AA23+'mai22'!AA23</f>
        <v>0</v>
      </c>
      <c r="AB23" s="152">
        <f>'ian22'!AB23+'feb22'!AB23+'mar22'!AB23+'apr22'!AB23+'mai22'!AB23</f>
        <v>0</v>
      </c>
      <c r="AC23" s="152">
        <f>'ian22'!AC23+'feb22'!AC23+'mar22'!AC23+'apr22'!AC23+'mai22'!AC23</f>
        <v>0</v>
      </c>
      <c r="AD23" s="152">
        <f>'ian22'!AD23+'feb22'!AD23+'mar22'!AD23+'apr22'!AD23+'mai22'!AD23</f>
        <v>0</v>
      </c>
      <c r="AE23" s="152">
        <f>'ian22'!AE23+'feb22'!AE23+'mar22'!AE23+'apr22'!AE23+'mai22'!AE23</f>
        <v>0</v>
      </c>
      <c r="AF23" s="152">
        <f>'ian22'!AF23+'feb22'!AF23+'mar22'!AF23+'apr22'!AF23+'mai22'!AF23</f>
        <v>0</v>
      </c>
      <c r="AG23" s="152">
        <f>'ian22'!AG23+'feb22'!AG23+'mar22'!AG23+'apr22'!AG23+'mai22'!AG23</f>
        <v>0</v>
      </c>
      <c r="AH23" s="152">
        <f>'ian22'!AH23+'feb22'!AH23+'mar22'!AH23+'apr22'!AH23+'mai22'!AH23</f>
        <v>0</v>
      </c>
      <c r="AI23" s="152">
        <f>'ian22'!AI23+'feb22'!AI23+'mar22'!AI23+'apr22'!AI23+'mai22'!AI23</f>
        <v>0</v>
      </c>
      <c r="AJ23" s="152">
        <f>'ian22'!AJ23+'feb22'!AJ23+'mar22'!AJ23+'apr22'!AJ23+'mai22'!AJ23</f>
        <v>0</v>
      </c>
      <c r="AK23" s="152">
        <f>'ian22'!AK23+'feb22'!AK23+'mar22'!AK23+'apr22'!AK23+'mai22'!AK23</f>
        <v>0</v>
      </c>
      <c r="AL23" s="152">
        <f>'ian22'!AL23+'feb22'!AL23+'mar22'!AL23+'apr22'!AL23+'mai22'!AL23</f>
        <v>0</v>
      </c>
      <c r="AM23" s="152">
        <f>'ian22'!AM23+'feb22'!AM23+'mar22'!AM23+'apr22'!AM23+'mai22'!AM23</f>
        <v>0</v>
      </c>
      <c r="AN23" s="152">
        <f>'ian22'!AN23+'feb22'!AN23+'mar22'!AN23+'apr22'!AN23+'mai22'!AN23</f>
        <v>0</v>
      </c>
      <c r="AO23" s="152">
        <f>'ian22'!AO23+'feb22'!AO23+'mar22'!AO23+'apr22'!AO23+'mai22'!AO23</f>
        <v>0</v>
      </c>
      <c r="AP23" s="152">
        <f>'ian22'!AP23+'feb22'!AP23+'mar22'!AP23+'apr22'!AP23+'mai22'!AP23</f>
        <v>0</v>
      </c>
      <c r="AQ23" s="152">
        <f>'ian22'!AQ23+'feb22'!AQ23+'mar22'!AQ23+'apr22'!AQ23+'mai22'!AQ23</f>
        <v>0</v>
      </c>
      <c r="AR23" s="152">
        <f>'ian22'!AR23+'feb22'!AR23+'mar22'!AR23+'apr22'!AR23+'mai22'!AR23</f>
        <v>0</v>
      </c>
      <c r="AS23" s="152">
        <f>'ian22'!AS23+'feb22'!AS23+'mar22'!AS23+'apr22'!AS23+'mai22'!AS23</f>
        <v>0</v>
      </c>
      <c r="AT23" s="205"/>
      <c r="AU23" s="17" t="str">
        <f>IF(Q20+S20+T20+U20+V20+W20=D20," ","GRESEALA")</f>
        <v xml:space="preserve"> </v>
      </c>
      <c r="AV23" s="17" t="str">
        <f>IF(X20+Y20+Z20=D20," ","GRESEALA")</f>
        <v xml:space="preserve"> </v>
      </c>
      <c r="AW23" s="17" t="str">
        <f>IF(AA20+AC20+AE20+AF20+AG20+AH20+AI20+AJ20+AK20+AL20+AR20+AS20&gt;=D20," ","GRESEALA")</f>
        <v xml:space="preserve"> </v>
      </c>
      <c r="AX23" s="17" t="str">
        <f>IF(AS20&gt;=D20," ","GRESEALA")</f>
        <v xml:space="preserve"> </v>
      </c>
      <c r="AY23" s="17" t="str">
        <f>IF(H20&gt;=G20," ","GRESEALA")</f>
        <v xml:space="preserve"> </v>
      </c>
      <c r="AZ23" s="17" t="str">
        <f>IF(E24+E25=E23," ","GRESEALA")</f>
        <v xml:space="preserve"> </v>
      </c>
      <c r="BA23" s="17" t="str">
        <f>IF(F24+F25=F23," ","GRESEALA")</f>
        <v xml:space="preserve"> </v>
      </c>
      <c r="BB23" s="17" t="str">
        <f>IF(G24+G25=G23," ","GRESEALA")</f>
        <v xml:space="preserve"> </v>
      </c>
      <c r="BC23" s="17" t="str">
        <f>IF(H24+H25=H23," ","GRESEALA")</f>
        <v xml:space="preserve"> </v>
      </c>
      <c r="BD23" s="17" t="str">
        <f t="shared" ref="BD23:BJ23" si="12">IF(K24+K25=K23," ","GRESEALA")</f>
        <v xml:space="preserve"> </v>
      </c>
      <c r="BE23" s="17" t="str">
        <f t="shared" si="12"/>
        <v xml:space="preserve"> </v>
      </c>
      <c r="BF23" s="17" t="str">
        <f t="shared" si="12"/>
        <v xml:space="preserve"> </v>
      </c>
      <c r="BG23" s="17" t="str">
        <f t="shared" si="12"/>
        <v xml:space="preserve"> </v>
      </c>
      <c r="BH23" s="17" t="str">
        <f t="shared" si="12"/>
        <v xml:space="preserve"> </v>
      </c>
      <c r="BI23" s="17" t="str">
        <f t="shared" si="12"/>
        <v xml:space="preserve"> </v>
      </c>
      <c r="BJ23" s="17" t="str">
        <f t="shared" si="12"/>
        <v xml:space="preserve"> </v>
      </c>
      <c r="BK23" s="17" t="str">
        <f t="shared" ref="BK23" si="13">IF(S24+S25=S23," ","GRESEALA")</f>
        <v xml:space="preserve"> </v>
      </c>
    </row>
    <row r="24" spans="2:64" s="38" customFormat="1" ht="42.75" customHeight="1" x14ac:dyDescent="0.45">
      <c r="B24" s="209" t="s">
        <v>69</v>
      </c>
      <c r="C24" s="132" t="s">
        <v>70</v>
      </c>
      <c r="D24" s="187">
        <f t="shared" si="0"/>
        <v>0</v>
      </c>
      <c r="E24" s="152">
        <f>'ian22'!E24+'feb22'!E24+'mar22'!E24+'apr22'!E24+'mai22'!E24</f>
        <v>0</v>
      </c>
      <c r="F24" s="152">
        <f>'ian22'!F24+'feb22'!F24+'mar22'!F24+'apr22'!F24+'mai22'!F24</f>
        <v>0</v>
      </c>
      <c r="G24" s="152">
        <f>'ian22'!G24+'feb22'!G24+'mar22'!G24+'apr22'!G24+'mai22'!G24</f>
        <v>0</v>
      </c>
      <c r="H24" s="152">
        <f>'ian22'!H24+'feb22'!H24+'mar22'!H24+'apr22'!H24+'mai22'!H24</f>
        <v>0</v>
      </c>
      <c r="I24" s="152">
        <f>'ian22'!I24+'feb22'!I24+'mar22'!I24+'apr22'!I24+'mai22'!I24</f>
        <v>0</v>
      </c>
      <c r="J24" s="152">
        <f>'ian22'!J24+'feb22'!J24+'mar22'!J24+'apr22'!J24+'mai22'!J24</f>
        <v>0</v>
      </c>
      <c r="K24" s="152">
        <f>'ian22'!K24+'feb22'!K24+'mar22'!K24+'apr22'!K24+'mai22'!K24</f>
        <v>0</v>
      </c>
      <c r="L24" s="152">
        <f>'ian22'!L24+'feb22'!L24+'mar22'!L24+'apr22'!L24+'mai22'!L24</f>
        <v>0</v>
      </c>
      <c r="M24" s="152">
        <f>'ian22'!M24+'feb22'!M24+'mar22'!M24+'apr22'!M24+'mai22'!M24</f>
        <v>0</v>
      </c>
      <c r="N24" s="152">
        <f>'ian22'!N24+'feb22'!N24+'mar22'!N24+'apr22'!N24+'mai22'!N24</f>
        <v>0</v>
      </c>
      <c r="O24" s="152">
        <f>'ian22'!O24+'feb22'!O24+'mar22'!O24+'apr22'!O24+'mai22'!O24</f>
        <v>0</v>
      </c>
      <c r="P24" s="152">
        <f>'ian22'!P24+'feb22'!P24+'mar22'!P24+'apr22'!P24+'mai22'!P24</f>
        <v>0</v>
      </c>
      <c r="Q24" s="152">
        <f>'ian22'!Q24+'feb22'!Q24+'mar22'!Q24+'apr22'!Q24+'mai22'!Q24</f>
        <v>0</v>
      </c>
      <c r="R24" s="152">
        <f>'ian22'!R24+'feb22'!R24+'mar22'!R24+'apr22'!R24+'mai22'!R24</f>
        <v>0</v>
      </c>
      <c r="S24" s="152">
        <f>'ian22'!S24+'feb22'!S24+'mar22'!S24+'apr22'!S24+'mai22'!S24</f>
        <v>0</v>
      </c>
      <c r="T24" s="152">
        <f>'ian22'!T24+'feb22'!T24+'mar22'!T24+'apr22'!T24+'mai22'!T24</f>
        <v>0</v>
      </c>
      <c r="U24" s="152">
        <f>'ian22'!U24+'feb22'!U24+'mar22'!U24+'apr22'!U24+'mai22'!U24</f>
        <v>0</v>
      </c>
      <c r="V24" s="152">
        <f>'ian22'!V24+'feb22'!V24+'mar22'!V24+'apr22'!V24+'mai22'!V24</f>
        <v>0</v>
      </c>
      <c r="W24" s="152">
        <f>'ian22'!W24+'feb22'!W24+'mar22'!W24+'apr22'!W24+'mai22'!W24</f>
        <v>0</v>
      </c>
      <c r="X24" s="152">
        <f>'ian22'!X24+'feb22'!X24+'mar22'!X24+'apr22'!X24+'mai22'!X24</f>
        <v>0</v>
      </c>
      <c r="Y24" s="152">
        <f>'ian22'!Y24+'feb22'!Y24+'mar22'!Y24+'apr22'!Y24+'mai22'!Y24</f>
        <v>0</v>
      </c>
      <c r="Z24" s="152">
        <f>'ian22'!Z24+'feb22'!Z24+'mar22'!Z24+'apr22'!Z24+'mai22'!Z24</f>
        <v>0</v>
      </c>
      <c r="AA24" s="152">
        <f>'ian22'!AA24+'feb22'!AA24+'mar22'!AA24+'apr22'!AA24+'mai22'!AA24</f>
        <v>0</v>
      </c>
      <c r="AB24" s="152">
        <f>'ian22'!AB24+'feb22'!AB24+'mar22'!AB24+'apr22'!AB24+'mai22'!AB24</f>
        <v>0</v>
      </c>
      <c r="AC24" s="152">
        <f>'ian22'!AC24+'feb22'!AC24+'mar22'!AC24+'apr22'!AC24+'mai22'!AC24</f>
        <v>0</v>
      </c>
      <c r="AD24" s="152">
        <f>'ian22'!AD24+'feb22'!AD24+'mar22'!AD24+'apr22'!AD24+'mai22'!AD24</f>
        <v>0</v>
      </c>
      <c r="AE24" s="152">
        <f>'ian22'!AE24+'feb22'!AE24+'mar22'!AE24+'apr22'!AE24+'mai22'!AE24</f>
        <v>0</v>
      </c>
      <c r="AF24" s="152">
        <f>'ian22'!AF24+'feb22'!AF24+'mar22'!AF24+'apr22'!AF24+'mai22'!AF24</f>
        <v>0</v>
      </c>
      <c r="AG24" s="152">
        <f>'ian22'!AG24+'feb22'!AG24+'mar22'!AG24+'apr22'!AG24+'mai22'!AG24</f>
        <v>0</v>
      </c>
      <c r="AH24" s="152">
        <f>'ian22'!AH24+'feb22'!AH24+'mar22'!AH24+'apr22'!AH24+'mai22'!AH24</f>
        <v>0</v>
      </c>
      <c r="AI24" s="152">
        <f>'ian22'!AI24+'feb22'!AI24+'mar22'!AI24+'apr22'!AI24+'mai22'!AI24</f>
        <v>0</v>
      </c>
      <c r="AJ24" s="152">
        <f>'ian22'!AJ24+'feb22'!AJ24+'mar22'!AJ24+'apr22'!AJ24+'mai22'!AJ24</f>
        <v>0</v>
      </c>
      <c r="AK24" s="152">
        <f>'ian22'!AK24+'feb22'!AK24+'mar22'!AK24+'apr22'!AK24+'mai22'!AK24</f>
        <v>0</v>
      </c>
      <c r="AL24" s="152">
        <f>'ian22'!AL24+'feb22'!AL24+'mar22'!AL24+'apr22'!AL24+'mai22'!AL24</f>
        <v>0</v>
      </c>
      <c r="AM24" s="152">
        <f>'ian22'!AM24+'feb22'!AM24+'mar22'!AM24+'apr22'!AM24+'mai22'!AM24</f>
        <v>0</v>
      </c>
      <c r="AN24" s="152">
        <f>'ian22'!AN24+'feb22'!AN24+'mar22'!AN24+'apr22'!AN24+'mai22'!AN24</f>
        <v>0</v>
      </c>
      <c r="AO24" s="152">
        <f>'ian22'!AO24+'feb22'!AO24+'mar22'!AO24+'apr22'!AO24+'mai22'!AO24</f>
        <v>0</v>
      </c>
      <c r="AP24" s="152">
        <f>'ian22'!AP24+'feb22'!AP24+'mar22'!AP24+'apr22'!AP24+'mai22'!AP24</f>
        <v>0</v>
      </c>
      <c r="AQ24" s="152">
        <f>'ian22'!AQ24+'feb22'!AQ24+'mar22'!AQ24+'apr22'!AQ24+'mai22'!AQ24</f>
        <v>0</v>
      </c>
      <c r="AR24" s="152">
        <f>'ian22'!AR24+'feb22'!AR24+'mar22'!AR24+'apr22'!AR24+'mai22'!AR24</f>
        <v>0</v>
      </c>
      <c r="AS24" s="152">
        <f>'ian22'!AS24+'feb22'!AS24+'mar22'!AS24+'apr22'!AS24+'mai22'!AS24</f>
        <v>0</v>
      </c>
      <c r="AT24" s="205"/>
      <c r="AU24" s="17" t="str">
        <f t="shared" ref="AU24:BK24" si="14">IF(T24+T25=T23," ","GRESEALA")</f>
        <v xml:space="preserve"> </v>
      </c>
      <c r="AV24" s="17" t="str">
        <f t="shared" si="14"/>
        <v xml:space="preserve"> </v>
      </c>
      <c r="AW24" s="17" t="str">
        <f t="shared" si="14"/>
        <v xml:space="preserve"> </v>
      </c>
      <c r="AX24" s="17" t="str">
        <f t="shared" si="14"/>
        <v xml:space="preserve"> </v>
      </c>
      <c r="AY24" s="17" t="str">
        <f t="shared" si="14"/>
        <v xml:space="preserve"> </v>
      </c>
      <c r="AZ24" s="17" t="str">
        <f t="shared" si="14"/>
        <v xml:space="preserve"> </v>
      </c>
      <c r="BA24" s="17" t="str">
        <f t="shared" si="14"/>
        <v xml:space="preserve"> </v>
      </c>
      <c r="BB24" s="17" t="str">
        <f t="shared" si="14"/>
        <v xml:space="preserve"> </v>
      </c>
      <c r="BC24" s="17" t="str">
        <f t="shared" si="14"/>
        <v xml:space="preserve"> </v>
      </c>
      <c r="BD24" s="17" t="str">
        <f t="shared" si="14"/>
        <v xml:space="preserve"> </v>
      </c>
      <c r="BE24" s="17" t="str">
        <f t="shared" si="14"/>
        <v xml:space="preserve"> </v>
      </c>
      <c r="BF24" s="17" t="str">
        <f t="shared" si="14"/>
        <v xml:space="preserve"> </v>
      </c>
      <c r="BG24" s="17" t="str">
        <f t="shared" si="14"/>
        <v xml:space="preserve"> </v>
      </c>
      <c r="BH24" s="17" t="str">
        <f t="shared" si="14"/>
        <v xml:space="preserve"> </v>
      </c>
      <c r="BI24" s="17" t="str">
        <f t="shared" si="14"/>
        <v xml:space="preserve"> </v>
      </c>
      <c r="BJ24" s="17" t="str">
        <f t="shared" si="14"/>
        <v xml:space="preserve"> </v>
      </c>
      <c r="BK24" s="17" t="str">
        <f t="shared" si="14"/>
        <v xml:space="preserve"> </v>
      </c>
    </row>
    <row r="25" spans="2:64" s="38" customFormat="1" ht="40.5" customHeight="1" x14ac:dyDescent="0.45">
      <c r="B25" s="209" t="s">
        <v>71</v>
      </c>
      <c r="C25" s="132" t="s">
        <v>72</v>
      </c>
      <c r="D25" s="187">
        <f t="shared" si="0"/>
        <v>0</v>
      </c>
      <c r="E25" s="152">
        <f>'ian22'!E25+'feb22'!E25+'mar22'!E25+'apr22'!E25+'mai22'!E25</f>
        <v>0</v>
      </c>
      <c r="F25" s="152">
        <f>'ian22'!F25+'feb22'!F25+'mar22'!F25+'apr22'!F25+'mai22'!F25</f>
        <v>0</v>
      </c>
      <c r="G25" s="152">
        <f>'ian22'!G25+'feb22'!G25+'mar22'!G25+'apr22'!G25+'mai22'!G25</f>
        <v>0</v>
      </c>
      <c r="H25" s="152">
        <f>'ian22'!H25+'feb22'!H25+'mar22'!H25+'apr22'!H25+'mai22'!H25</f>
        <v>0</v>
      </c>
      <c r="I25" s="152">
        <f>'ian22'!I25+'feb22'!I25+'mar22'!I25+'apr22'!I25+'mai22'!I25</f>
        <v>0</v>
      </c>
      <c r="J25" s="152">
        <f>'ian22'!J25+'feb22'!J25+'mar22'!J25+'apr22'!J25+'mai22'!J25</f>
        <v>0</v>
      </c>
      <c r="K25" s="152">
        <f>'ian22'!K25+'feb22'!K25+'mar22'!K25+'apr22'!K25+'mai22'!K25</f>
        <v>0</v>
      </c>
      <c r="L25" s="152">
        <f>'ian22'!L25+'feb22'!L25+'mar22'!L25+'apr22'!L25+'mai22'!L25</f>
        <v>0</v>
      </c>
      <c r="M25" s="152">
        <f>'ian22'!M25+'feb22'!M25+'mar22'!M25+'apr22'!M25+'mai22'!M25</f>
        <v>0</v>
      </c>
      <c r="N25" s="152">
        <f>'ian22'!N25+'feb22'!N25+'mar22'!N25+'apr22'!N25+'mai22'!N25</f>
        <v>0</v>
      </c>
      <c r="O25" s="152">
        <f>'ian22'!O25+'feb22'!O25+'mar22'!O25+'apr22'!O25+'mai22'!O25</f>
        <v>0</v>
      </c>
      <c r="P25" s="152">
        <f>'ian22'!P25+'feb22'!P25+'mar22'!P25+'apr22'!P25+'mai22'!P25</f>
        <v>0</v>
      </c>
      <c r="Q25" s="152">
        <f>'ian22'!Q25+'feb22'!Q25+'mar22'!Q25+'apr22'!Q25+'mai22'!Q25</f>
        <v>0</v>
      </c>
      <c r="R25" s="152">
        <f>'ian22'!R25+'feb22'!R25+'mar22'!R25+'apr22'!R25+'mai22'!R25</f>
        <v>0</v>
      </c>
      <c r="S25" s="152">
        <f>'ian22'!S25+'feb22'!S25+'mar22'!S25+'apr22'!S25+'mai22'!S25</f>
        <v>0</v>
      </c>
      <c r="T25" s="152">
        <f>'ian22'!T25+'feb22'!T25+'mar22'!T25+'apr22'!T25+'mai22'!T25</f>
        <v>0</v>
      </c>
      <c r="U25" s="152">
        <f>'ian22'!U25+'feb22'!U25+'mar22'!U25+'apr22'!U25+'mai22'!U25</f>
        <v>0</v>
      </c>
      <c r="V25" s="152">
        <f>'ian22'!V25+'feb22'!V25+'mar22'!V25+'apr22'!V25+'mai22'!V25</f>
        <v>0</v>
      </c>
      <c r="W25" s="152">
        <f>'ian22'!W25+'feb22'!W25+'mar22'!W25+'apr22'!W25+'mai22'!W25</f>
        <v>0</v>
      </c>
      <c r="X25" s="152">
        <f>'ian22'!X25+'feb22'!X25+'mar22'!X25+'apr22'!X25+'mai22'!X25</f>
        <v>0</v>
      </c>
      <c r="Y25" s="152">
        <f>'ian22'!Y25+'feb22'!Y25+'mar22'!Y25+'apr22'!Y25+'mai22'!Y25</f>
        <v>0</v>
      </c>
      <c r="Z25" s="152">
        <f>'ian22'!Z25+'feb22'!Z25+'mar22'!Z25+'apr22'!Z25+'mai22'!Z25</f>
        <v>0</v>
      </c>
      <c r="AA25" s="152">
        <f>'ian22'!AA25+'feb22'!AA25+'mar22'!AA25+'apr22'!AA25+'mai22'!AA25</f>
        <v>0</v>
      </c>
      <c r="AB25" s="152">
        <f>'ian22'!AB25+'feb22'!AB25+'mar22'!AB25+'apr22'!AB25+'mai22'!AB25</f>
        <v>0</v>
      </c>
      <c r="AC25" s="152">
        <f>'ian22'!AC25+'feb22'!AC25+'mar22'!AC25+'apr22'!AC25+'mai22'!AC25</f>
        <v>0</v>
      </c>
      <c r="AD25" s="152">
        <f>'ian22'!AD25+'feb22'!AD25+'mar22'!AD25+'apr22'!AD25+'mai22'!AD25</f>
        <v>0</v>
      </c>
      <c r="AE25" s="152">
        <f>'ian22'!AE25+'feb22'!AE25+'mar22'!AE25+'apr22'!AE25+'mai22'!AE25</f>
        <v>0</v>
      </c>
      <c r="AF25" s="152">
        <f>'ian22'!AF25+'feb22'!AF25+'mar22'!AF25+'apr22'!AF25+'mai22'!AF25</f>
        <v>0</v>
      </c>
      <c r="AG25" s="152">
        <f>'ian22'!AG25+'feb22'!AG25+'mar22'!AG25+'apr22'!AG25+'mai22'!AG25</f>
        <v>0</v>
      </c>
      <c r="AH25" s="152">
        <f>'ian22'!AH25+'feb22'!AH25+'mar22'!AH25+'apr22'!AH25+'mai22'!AH25</f>
        <v>0</v>
      </c>
      <c r="AI25" s="152">
        <f>'ian22'!AI25+'feb22'!AI25+'mar22'!AI25+'apr22'!AI25+'mai22'!AI25</f>
        <v>0</v>
      </c>
      <c r="AJ25" s="152">
        <f>'ian22'!AJ25+'feb22'!AJ25+'mar22'!AJ25+'apr22'!AJ25+'mai22'!AJ25</f>
        <v>0</v>
      </c>
      <c r="AK25" s="152">
        <f>'ian22'!AK25+'feb22'!AK25+'mar22'!AK25+'apr22'!AK25+'mai22'!AK25</f>
        <v>0</v>
      </c>
      <c r="AL25" s="152">
        <f>'ian22'!AL25+'feb22'!AL25+'mar22'!AL25+'apr22'!AL25+'mai22'!AL25</f>
        <v>0</v>
      </c>
      <c r="AM25" s="152">
        <f>'ian22'!AM25+'feb22'!AM25+'mar22'!AM25+'apr22'!AM25+'mai22'!AM25</f>
        <v>0</v>
      </c>
      <c r="AN25" s="152">
        <f>'ian22'!AN25+'feb22'!AN25+'mar22'!AN25+'apr22'!AN25+'mai22'!AN25</f>
        <v>0</v>
      </c>
      <c r="AO25" s="152">
        <f>'ian22'!AO25+'feb22'!AO25+'mar22'!AO25+'apr22'!AO25+'mai22'!AO25</f>
        <v>0</v>
      </c>
      <c r="AP25" s="152">
        <f>'ian22'!AP25+'feb22'!AP25+'mar22'!AP25+'apr22'!AP25+'mai22'!AP25</f>
        <v>0</v>
      </c>
      <c r="AQ25" s="152">
        <f>'ian22'!AQ25+'feb22'!AQ25+'mar22'!AQ25+'apr22'!AQ25+'mai22'!AQ25</f>
        <v>0</v>
      </c>
      <c r="AR25" s="152">
        <f>'ian22'!AR25+'feb22'!AR25+'mar22'!AR25+'apr22'!AR25+'mai22'!AR25</f>
        <v>0</v>
      </c>
      <c r="AS25" s="152">
        <f>'ian22'!AS25+'feb22'!AS25+'mar22'!AS25+'apr22'!AS25+'mai22'!AS25</f>
        <v>0</v>
      </c>
      <c r="AT25" s="205"/>
      <c r="AU25" s="17" t="str">
        <f>IF(AK24+AK25=AK23," ","GRESEALA")</f>
        <v xml:space="preserve"> </v>
      </c>
      <c r="AV25" s="17" t="str">
        <f>IF(AL24+AL25=AL23," ","GRESEALA")</f>
        <v xml:space="preserve"> </v>
      </c>
      <c r="AW25" s="17" t="str">
        <f>IF(AR24+AR25=AR23," ","GRESEALA")</f>
        <v xml:space="preserve"> </v>
      </c>
      <c r="AX25" s="17" t="str">
        <f>IF(AS24+AS25=AS23," ","GRESEALA")</f>
        <v xml:space="preserve"> </v>
      </c>
      <c r="AY25" s="17" t="str">
        <f>IF(E23+F23=D23," ","GRESEALA")</f>
        <v xml:space="preserve"> </v>
      </c>
      <c r="AZ25" s="17" t="str">
        <f>IF(G23+K23+I23+L23+M23=D23," ","GRESEALA")</f>
        <v xml:space="preserve"> </v>
      </c>
      <c r="BA25" s="17" t="str">
        <f>IF(O23+P23=D23," ","GRESEALA")</f>
        <v xml:space="preserve"> </v>
      </c>
      <c r="BB25" s="17" t="str">
        <f>IF(Q23+S23+T23+U23+V23+W23=D23," ","GRESEALA")</f>
        <v xml:space="preserve"> </v>
      </c>
      <c r="BC25" s="17" t="str">
        <f>IF(X23+Y23+Z23=D23," ","GRESEALA")</f>
        <v xml:space="preserve"> </v>
      </c>
      <c r="BD25" s="17" t="str">
        <f>IF(AA23+AC23+AE23+AF23+AG23+AH23+AI23+AJ23+AK23+AL23+AM23+AN23+AO23+AP23+AQ23+AR23+AS23&gt;=D23," ","GRESEALA")</f>
        <v xml:space="preserve"> </v>
      </c>
      <c r="BE25" s="17" t="str">
        <f>IF(AS23&lt;=D23," ","GRESEALA")</f>
        <v xml:space="preserve"> </v>
      </c>
      <c r="BF25" s="17" t="str">
        <f>IF(H23&lt;=G23," ","GRESEALA")</f>
        <v xml:space="preserve"> </v>
      </c>
      <c r="BG25" s="17" t="str">
        <f>IF(E27+E28=E26," ","GRESEALA")</f>
        <v xml:space="preserve"> </v>
      </c>
      <c r="BH25" s="17" t="str">
        <f>IF(F27+F28=F26," ","GRESEALA")</f>
        <v xml:space="preserve"> </v>
      </c>
      <c r="BI25" s="17" t="str">
        <f>IF(G27+G28=G26," ","GRESEALA")</f>
        <v xml:space="preserve"> </v>
      </c>
      <c r="BJ25" s="17" t="str">
        <f>IF(H27+H28=H26," ","GRESEALA")</f>
        <v xml:space="preserve"> </v>
      </c>
      <c r="BK25" s="17" t="str">
        <f>IF(K27+K28=K26," ","GRESEALA")</f>
        <v xml:space="preserve"> </v>
      </c>
    </row>
    <row r="26" spans="2:64" s="38" customFormat="1" ht="57" customHeight="1" x14ac:dyDescent="0.45">
      <c r="B26" s="206" t="s">
        <v>73</v>
      </c>
      <c r="C26" s="131" t="s">
        <v>74</v>
      </c>
      <c r="D26" s="185">
        <f t="shared" si="0"/>
        <v>0</v>
      </c>
      <c r="E26" s="152">
        <f>'ian22'!E26+'feb22'!E26+'mar22'!E26+'apr22'!E26+'mai22'!E26</f>
        <v>0</v>
      </c>
      <c r="F26" s="152">
        <f>'ian22'!F26+'feb22'!F26+'mar22'!F26+'apr22'!F26+'mai22'!F26</f>
        <v>0</v>
      </c>
      <c r="G26" s="152">
        <f>'ian22'!G26+'feb22'!G26+'mar22'!G26+'apr22'!G26+'mai22'!G26</f>
        <v>0</v>
      </c>
      <c r="H26" s="152">
        <f>'ian22'!H26+'feb22'!H26+'mar22'!H26+'apr22'!H26+'mai22'!H26</f>
        <v>0</v>
      </c>
      <c r="I26" s="152">
        <f>'ian22'!I26+'feb22'!I26+'mar22'!I26+'apr22'!I26+'mai22'!I26</f>
        <v>0</v>
      </c>
      <c r="J26" s="152">
        <f>'ian22'!J26+'feb22'!J26+'mar22'!J26+'apr22'!J26+'mai22'!J26</f>
        <v>0</v>
      </c>
      <c r="K26" s="152">
        <f>'ian22'!K26+'feb22'!K26+'mar22'!K26+'apr22'!K26+'mai22'!K26</f>
        <v>0</v>
      </c>
      <c r="L26" s="152">
        <f>'ian22'!L26+'feb22'!L26+'mar22'!L26+'apr22'!L26+'mai22'!L26</f>
        <v>0</v>
      </c>
      <c r="M26" s="152">
        <f>'ian22'!M26+'feb22'!M26+'mar22'!M26+'apr22'!M26+'mai22'!M26</f>
        <v>0</v>
      </c>
      <c r="N26" s="152">
        <f>'ian22'!N26+'feb22'!N26+'mar22'!N26+'apr22'!N26+'mai22'!N26</f>
        <v>0</v>
      </c>
      <c r="O26" s="152">
        <f>'ian22'!O26+'feb22'!O26+'mar22'!O26+'apr22'!O26+'mai22'!O26</f>
        <v>0</v>
      </c>
      <c r="P26" s="152">
        <f>'ian22'!P26+'feb22'!P26+'mar22'!P26+'apr22'!P26+'mai22'!P26</f>
        <v>0</v>
      </c>
      <c r="Q26" s="152">
        <f>'ian22'!Q26+'feb22'!Q26+'mar22'!Q26+'apr22'!Q26+'mai22'!Q26</f>
        <v>0</v>
      </c>
      <c r="R26" s="152">
        <f>'ian22'!R26+'feb22'!R26+'mar22'!R26+'apr22'!R26+'mai22'!R26</f>
        <v>0</v>
      </c>
      <c r="S26" s="152">
        <f>'ian22'!S26+'feb22'!S26+'mar22'!S26+'apr22'!S26+'mai22'!S26</f>
        <v>0</v>
      </c>
      <c r="T26" s="152">
        <f>'ian22'!T26+'feb22'!T26+'mar22'!T26+'apr22'!T26+'mai22'!T26</f>
        <v>0</v>
      </c>
      <c r="U26" s="152">
        <f>'ian22'!U26+'feb22'!U26+'mar22'!U26+'apr22'!U26+'mai22'!U26</f>
        <v>0</v>
      </c>
      <c r="V26" s="152">
        <f>'ian22'!V26+'feb22'!V26+'mar22'!V26+'apr22'!V26+'mai22'!V26</f>
        <v>0</v>
      </c>
      <c r="W26" s="152">
        <f>'ian22'!W26+'feb22'!W26+'mar22'!W26+'apr22'!W26+'mai22'!W26</f>
        <v>0</v>
      </c>
      <c r="X26" s="152">
        <f>'ian22'!X26+'feb22'!X26+'mar22'!X26+'apr22'!X26+'mai22'!X26</f>
        <v>0</v>
      </c>
      <c r="Y26" s="152">
        <f>'ian22'!Y26+'feb22'!Y26+'mar22'!Y26+'apr22'!Y26+'mai22'!Y26</f>
        <v>0</v>
      </c>
      <c r="Z26" s="152">
        <f>'ian22'!Z26+'feb22'!Z26+'mar22'!Z26+'apr22'!Z26+'mai22'!Z26</f>
        <v>0</v>
      </c>
      <c r="AA26" s="152">
        <f>'ian22'!AA26+'feb22'!AA26+'mar22'!AA26+'apr22'!AA26+'mai22'!AA26</f>
        <v>0</v>
      </c>
      <c r="AB26" s="152">
        <f>'ian22'!AB26+'feb22'!AB26+'mar22'!AB26+'apr22'!AB26+'mai22'!AB26</f>
        <v>0</v>
      </c>
      <c r="AC26" s="152">
        <f>'ian22'!AC26+'feb22'!AC26+'mar22'!AC26+'apr22'!AC26+'mai22'!AC26</f>
        <v>0</v>
      </c>
      <c r="AD26" s="152">
        <f>'ian22'!AD26+'feb22'!AD26+'mar22'!AD26+'apr22'!AD26+'mai22'!AD26</f>
        <v>0</v>
      </c>
      <c r="AE26" s="152">
        <f>'ian22'!AE26+'feb22'!AE26+'mar22'!AE26+'apr22'!AE26+'mai22'!AE26</f>
        <v>0</v>
      </c>
      <c r="AF26" s="152">
        <f>'ian22'!AF26+'feb22'!AF26+'mar22'!AF26+'apr22'!AF26+'mai22'!AF26</f>
        <v>0</v>
      </c>
      <c r="AG26" s="152">
        <f>'ian22'!AG26+'feb22'!AG26+'mar22'!AG26+'apr22'!AG26+'mai22'!AG26</f>
        <v>0</v>
      </c>
      <c r="AH26" s="152">
        <f>'ian22'!AH26+'feb22'!AH26+'mar22'!AH26+'apr22'!AH26+'mai22'!AH26</f>
        <v>0</v>
      </c>
      <c r="AI26" s="152">
        <f>'ian22'!AI26+'feb22'!AI26+'mar22'!AI26+'apr22'!AI26+'mai22'!AI26</f>
        <v>0</v>
      </c>
      <c r="AJ26" s="152">
        <f>'ian22'!AJ26+'feb22'!AJ26+'mar22'!AJ26+'apr22'!AJ26+'mai22'!AJ26</f>
        <v>0</v>
      </c>
      <c r="AK26" s="152">
        <f>'ian22'!AK26+'feb22'!AK26+'mar22'!AK26+'apr22'!AK26+'mai22'!AK26</f>
        <v>0</v>
      </c>
      <c r="AL26" s="152">
        <f>'ian22'!AL26+'feb22'!AL26+'mar22'!AL26+'apr22'!AL26+'mai22'!AL26</f>
        <v>0</v>
      </c>
      <c r="AM26" s="152">
        <f>'ian22'!AM26+'feb22'!AM26+'mar22'!AM26+'apr22'!AM26+'mai22'!AM26</f>
        <v>0</v>
      </c>
      <c r="AN26" s="152">
        <f>'ian22'!AN26+'feb22'!AN26+'mar22'!AN26+'apr22'!AN26+'mai22'!AN26</f>
        <v>0</v>
      </c>
      <c r="AO26" s="152">
        <f>'ian22'!AO26+'feb22'!AO26+'mar22'!AO26+'apr22'!AO26+'mai22'!AO26</f>
        <v>0</v>
      </c>
      <c r="AP26" s="152">
        <f>'ian22'!AP26+'feb22'!AP26+'mar22'!AP26+'apr22'!AP26+'mai22'!AP26</f>
        <v>0</v>
      </c>
      <c r="AQ26" s="152">
        <f>'ian22'!AQ26+'feb22'!AQ26+'mar22'!AQ26+'apr22'!AQ26+'mai22'!AQ26</f>
        <v>0</v>
      </c>
      <c r="AR26" s="152">
        <f>'ian22'!AR26+'feb22'!AR26+'mar22'!AR26+'apr22'!AR26+'mai22'!AR26</f>
        <v>0</v>
      </c>
      <c r="AS26" s="152">
        <f>'ian22'!AS26+'feb22'!AS26+'mar22'!AS26+'apr22'!AS26+'mai22'!AS26</f>
        <v>0</v>
      </c>
      <c r="AT26" s="205"/>
      <c r="AU26" s="17" t="str">
        <f t="shared" ref="AU26:AZ26" si="15">IF(L27+L28=L26," ","GRESEALA")</f>
        <v xml:space="preserve"> </v>
      </c>
      <c r="AV26" s="17" t="str">
        <f t="shared" si="15"/>
        <v xml:space="preserve"> </v>
      </c>
      <c r="AW26" s="17" t="str">
        <f t="shared" si="15"/>
        <v xml:space="preserve"> </v>
      </c>
      <c r="AX26" s="17" t="str">
        <f t="shared" si="15"/>
        <v xml:space="preserve"> </v>
      </c>
      <c r="AY26" s="17" t="str">
        <f t="shared" si="15"/>
        <v xml:space="preserve"> </v>
      </c>
      <c r="AZ26" s="17" t="str">
        <f t="shared" si="15"/>
        <v xml:space="preserve"> </v>
      </c>
      <c r="BA26" s="17" t="str">
        <f t="shared" ref="BA26:BK26" si="16">IF(S27+S28=S26," ","GRESEALA")</f>
        <v xml:space="preserve"> </v>
      </c>
      <c r="BB26" s="17" t="str">
        <f t="shared" si="16"/>
        <v xml:space="preserve"> </v>
      </c>
      <c r="BC26" s="17" t="str">
        <f t="shared" si="16"/>
        <v xml:space="preserve"> </v>
      </c>
      <c r="BD26" s="17" t="str">
        <f t="shared" si="16"/>
        <v xml:space="preserve"> </v>
      </c>
      <c r="BE26" s="17" t="str">
        <f t="shared" si="16"/>
        <v xml:space="preserve"> </v>
      </c>
      <c r="BF26" s="17" t="str">
        <f t="shared" si="16"/>
        <v xml:space="preserve"> </v>
      </c>
      <c r="BG26" s="17" t="str">
        <f t="shared" si="16"/>
        <v xml:space="preserve"> </v>
      </c>
      <c r="BH26" s="17" t="str">
        <f t="shared" si="16"/>
        <v xml:space="preserve"> </v>
      </c>
      <c r="BI26" s="17" t="str">
        <f t="shared" si="16"/>
        <v xml:space="preserve"> </v>
      </c>
      <c r="BJ26" s="17" t="str">
        <f t="shared" si="16"/>
        <v xml:space="preserve"> </v>
      </c>
      <c r="BK26" s="17" t="str">
        <f t="shared" si="16"/>
        <v xml:space="preserve"> </v>
      </c>
    </row>
    <row r="27" spans="2:64" s="38" customFormat="1" ht="37.5" customHeight="1" x14ac:dyDescent="0.45">
      <c r="B27" s="209" t="s">
        <v>75</v>
      </c>
      <c r="C27" s="132" t="s">
        <v>76</v>
      </c>
      <c r="D27" s="189">
        <f t="shared" si="0"/>
        <v>0</v>
      </c>
      <c r="E27" s="152">
        <f>'ian22'!E27+'feb22'!E27+'mar22'!E27+'apr22'!E27+'mai22'!E27</f>
        <v>0</v>
      </c>
      <c r="F27" s="152">
        <f>'ian22'!F27+'feb22'!F27+'mar22'!F27+'apr22'!F27+'mai22'!F27</f>
        <v>0</v>
      </c>
      <c r="G27" s="152">
        <f>'ian22'!G27+'feb22'!G27+'mar22'!G27+'apr22'!G27+'mai22'!G27</f>
        <v>0</v>
      </c>
      <c r="H27" s="152">
        <f>'ian22'!H27+'feb22'!H27+'mar22'!H27+'apr22'!H27+'mai22'!H27</f>
        <v>0</v>
      </c>
      <c r="I27" s="152">
        <f>'ian22'!I27+'feb22'!I27+'mar22'!I27+'apr22'!I27+'mai22'!I27</f>
        <v>0</v>
      </c>
      <c r="J27" s="152">
        <f>'ian22'!J27+'feb22'!J27+'mar22'!J27+'apr22'!J27+'mai22'!J27</f>
        <v>0</v>
      </c>
      <c r="K27" s="152">
        <f>'ian22'!K27+'feb22'!K27+'mar22'!K27+'apr22'!K27+'mai22'!K27</f>
        <v>0</v>
      </c>
      <c r="L27" s="152">
        <f>'ian22'!L27+'feb22'!L27+'mar22'!L27+'apr22'!L27+'mai22'!L27</f>
        <v>0</v>
      </c>
      <c r="M27" s="152">
        <f>'ian22'!M27+'feb22'!M27+'mar22'!M27+'apr22'!M27+'mai22'!M27</f>
        <v>0</v>
      </c>
      <c r="N27" s="152">
        <f>'ian22'!N27+'feb22'!N27+'mar22'!N27+'apr22'!N27+'mai22'!N27</f>
        <v>0</v>
      </c>
      <c r="O27" s="152">
        <f>'ian22'!O27+'feb22'!O27+'mar22'!O27+'apr22'!O27+'mai22'!O27</f>
        <v>0</v>
      </c>
      <c r="P27" s="152">
        <f>'ian22'!P27+'feb22'!P27+'mar22'!P27+'apr22'!P27+'mai22'!P27</f>
        <v>0</v>
      </c>
      <c r="Q27" s="152">
        <f>'ian22'!Q27+'feb22'!Q27+'mar22'!Q27+'apr22'!Q27+'mai22'!Q27</f>
        <v>0</v>
      </c>
      <c r="R27" s="152">
        <f>'ian22'!R27+'feb22'!R27+'mar22'!R27+'apr22'!R27+'mai22'!R27</f>
        <v>0</v>
      </c>
      <c r="S27" s="152">
        <f>'ian22'!S27+'feb22'!S27+'mar22'!S27+'apr22'!S27+'mai22'!S27</f>
        <v>0</v>
      </c>
      <c r="T27" s="152">
        <f>'ian22'!T27+'feb22'!T27+'mar22'!T27+'apr22'!T27+'mai22'!T27</f>
        <v>0</v>
      </c>
      <c r="U27" s="152">
        <f>'ian22'!U27+'feb22'!U27+'mar22'!U27+'apr22'!U27+'mai22'!U27</f>
        <v>0</v>
      </c>
      <c r="V27" s="152">
        <f>'ian22'!V27+'feb22'!V27+'mar22'!V27+'apr22'!V27+'mai22'!V27</f>
        <v>0</v>
      </c>
      <c r="W27" s="152">
        <f>'ian22'!W27+'feb22'!W27+'mar22'!W27+'apr22'!W27+'mai22'!W27</f>
        <v>0</v>
      </c>
      <c r="X27" s="152">
        <f>'ian22'!X27+'feb22'!X27+'mar22'!X27+'apr22'!X27+'mai22'!X27</f>
        <v>0</v>
      </c>
      <c r="Y27" s="152">
        <f>'ian22'!Y27+'feb22'!Y27+'mar22'!Y27+'apr22'!Y27+'mai22'!Y27</f>
        <v>0</v>
      </c>
      <c r="Z27" s="152">
        <f>'ian22'!Z27+'feb22'!Z27+'mar22'!Z27+'apr22'!Z27+'mai22'!Z27</f>
        <v>0</v>
      </c>
      <c r="AA27" s="152">
        <f>'ian22'!AA27+'feb22'!AA27+'mar22'!AA27+'apr22'!AA27+'mai22'!AA27</f>
        <v>0</v>
      </c>
      <c r="AB27" s="152">
        <f>'ian22'!AB27+'feb22'!AB27+'mar22'!AB27+'apr22'!AB27+'mai22'!AB27</f>
        <v>0</v>
      </c>
      <c r="AC27" s="152">
        <f>'ian22'!AC27+'feb22'!AC27+'mar22'!AC27+'apr22'!AC27+'mai22'!AC27</f>
        <v>0</v>
      </c>
      <c r="AD27" s="152">
        <f>'ian22'!AD27+'feb22'!AD27+'mar22'!AD27+'apr22'!AD27+'mai22'!AD27</f>
        <v>0</v>
      </c>
      <c r="AE27" s="152">
        <f>'ian22'!AE27+'feb22'!AE27+'mar22'!AE27+'apr22'!AE27+'mai22'!AE27</f>
        <v>0</v>
      </c>
      <c r="AF27" s="152">
        <f>'ian22'!AF27+'feb22'!AF27+'mar22'!AF27+'apr22'!AF27+'mai22'!AF27</f>
        <v>0</v>
      </c>
      <c r="AG27" s="152">
        <f>'ian22'!AG27+'feb22'!AG27+'mar22'!AG27+'apr22'!AG27+'mai22'!AG27</f>
        <v>0</v>
      </c>
      <c r="AH27" s="152">
        <f>'ian22'!AH27+'feb22'!AH27+'mar22'!AH27+'apr22'!AH27+'mai22'!AH27</f>
        <v>0</v>
      </c>
      <c r="AI27" s="152">
        <f>'ian22'!AI27+'feb22'!AI27+'mar22'!AI27+'apr22'!AI27+'mai22'!AI27</f>
        <v>0</v>
      </c>
      <c r="AJ27" s="152">
        <f>'ian22'!AJ27+'feb22'!AJ27+'mar22'!AJ27+'apr22'!AJ27+'mai22'!AJ27</f>
        <v>0</v>
      </c>
      <c r="AK27" s="152">
        <f>'ian22'!AK27+'feb22'!AK27+'mar22'!AK27+'apr22'!AK27+'mai22'!AK27</f>
        <v>0</v>
      </c>
      <c r="AL27" s="152">
        <f>'ian22'!AL27+'feb22'!AL27+'mar22'!AL27+'apr22'!AL27+'mai22'!AL27</f>
        <v>0</v>
      </c>
      <c r="AM27" s="152">
        <f>'ian22'!AM27+'feb22'!AM27+'mar22'!AM27+'apr22'!AM27+'mai22'!AM27</f>
        <v>0</v>
      </c>
      <c r="AN27" s="152">
        <f>'ian22'!AN27+'feb22'!AN27+'mar22'!AN27+'apr22'!AN27+'mai22'!AN27</f>
        <v>0</v>
      </c>
      <c r="AO27" s="152">
        <f>'ian22'!AO27+'feb22'!AO27+'mar22'!AO27+'apr22'!AO27+'mai22'!AO27</f>
        <v>0</v>
      </c>
      <c r="AP27" s="152">
        <f>'ian22'!AP27+'feb22'!AP27+'mar22'!AP27+'apr22'!AP27+'mai22'!AP27</f>
        <v>0</v>
      </c>
      <c r="AQ27" s="152">
        <f>'ian22'!AQ27+'feb22'!AQ27+'mar22'!AQ27+'apr22'!AQ27+'mai22'!AQ27</f>
        <v>0</v>
      </c>
      <c r="AR27" s="152">
        <f>'ian22'!AR27+'feb22'!AR27+'mar22'!AR27+'apr22'!AR27+'mai22'!AR27</f>
        <v>0</v>
      </c>
      <c r="AS27" s="152">
        <f>'ian22'!AS27+'feb22'!AS27+'mar22'!AS27+'apr22'!AS27+'mai22'!AS27</f>
        <v>0</v>
      </c>
      <c r="AT27" s="205"/>
      <c r="AU27" s="17" t="str">
        <f t="shared" ref="AU27:BC27" si="17">IF(AD27+AD28=AD26," ","GRESEALA")</f>
        <v xml:space="preserve"> </v>
      </c>
      <c r="AV27" s="17" t="str">
        <f t="shared" si="17"/>
        <v xml:space="preserve"> </v>
      </c>
      <c r="AW27" s="17" t="str">
        <f t="shared" si="17"/>
        <v xml:space="preserve"> </v>
      </c>
      <c r="AX27" s="17" t="str">
        <f t="shared" si="17"/>
        <v xml:space="preserve"> </v>
      </c>
      <c r="AY27" s="17" t="str">
        <f t="shared" si="17"/>
        <v xml:space="preserve"> </v>
      </c>
      <c r="AZ27" s="17" t="str">
        <f t="shared" si="17"/>
        <v xml:space="preserve"> </v>
      </c>
      <c r="BA27" s="17" t="str">
        <f t="shared" si="17"/>
        <v xml:space="preserve"> </v>
      </c>
      <c r="BB27" s="17" t="str">
        <f t="shared" si="17"/>
        <v xml:space="preserve"> </v>
      </c>
      <c r="BC27" s="17" t="str">
        <f t="shared" si="17"/>
        <v xml:space="preserve"> </v>
      </c>
      <c r="BD27" s="17" t="str">
        <f t="shared" ref="BD27:BE27" si="18">IF(AR27+AR28=AR26," ","GRESEALA")</f>
        <v xml:space="preserve"> </v>
      </c>
      <c r="BE27" s="17" t="str">
        <f t="shared" si="18"/>
        <v xml:space="preserve"> </v>
      </c>
      <c r="BF27" s="17" t="str">
        <f>IF(E26+F26=D26," ","GRESEALA")</f>
        <v xml:space="preserve"> </v>
      </c>
      <c r="BG27" s="17" t="str">
        <f>IF(G26+K26+I26+L26+M26=D26," ","GRESEALA")</f>
        <v xml:space="preserve"> </v>
      </c>
      <c r="BH27" s="17" t="str">
        <f>IF(O26+P26=D26," ","GRESEALA")</f>
        <v xml:space="preserve"> </v>
      </c>
      <c r="BI27" s="17" t="str">
        <f>IF(Q26+S26+T26+U26+V26+W26=D26," ","GRESEALA")</f>
        <v xml:space="preserve"> </v>
      </c>
      <c r="BJ27" s="17" t="str">
        <f>IF(X26+Y26+Z26=D26," ","GRESEALA")</f>
        <v xml:space="preserve"> </v>
      </c>
      <c r="BK27" s="17" t="str">
        <f>IF(AA26+AC26+AE26+AF26+AG26+AH26+AI26+AJ26+AK26+AL26+AM26+AN26+AO26+AP26+AQ26+AR26+AS26&gt;=D26," ","GRESEALA")</f>
        <v xml:space="preserve"> </v>
      </c>
    </row>
    <row r="28" spans="2:64" s="38" customFormat="1" ht="45.75" customHeight="1" x14ac:dyDescent="0.45">
      <c r="B28" s="209" t="s">
        <v>77</v>
      </c>
      <c r="C28" s="132" t="s">
        <v>78</v>
      </c>
      <c r="D28" s="189">
        <f t="shared" si="0"/>
        <v>0</v>
      </c>
      <c r="E28" s="152">
        <f>'ian22'!E28+'feb22'!E28+'mar22'!E28+'apr22'!E28+'mai22'!E28</f>
        <v>0</v>
      </c>
      <c r="F28" s="152">
        <f>'ian22'!F28+'feb22'!F28+'mar22'!F28+'apr22'!F28+'mai22'!F28</f>
        <v>0</v>
      </c>
      <c r="G28" s="152">
        <f>'ian22'!G28+'feb22'!G28+'mar22'!G28+'apr22'!G28+'mai22'!G28</f>
        <v>0</v>
      </c>
      <c r="H28" s="152">
        <f>'ian22'!H28+'feb22'!H28+'mar22'!H28+'apr22'!H28+'mai22'!H28</f>
        <v>0</v>
      </c>
      <c r="I28" s="152">
        <f>'ian22'!I28+'feb22'!I28+'mar22'!I28+'apr22'!I28+'mai22'!I28</f>
        <v>0</v>
      </c>
      <c r="J28" s="152">
        <f>'ian22'!J28+'feb22'!J28+'mar22'!J28+'apr22'!J28+'mai22'!J28</f>
        <v>0</v>
      </c>
      <c r="K28" s="152">
        <f>'ian22'!K28+'feb22'!K28+'mar22'!K28+'apr22'!K28+'mai22'!K28</f>
        <v>0</v>
      </c>
      <c r="L28" s="152">
        <f>'ian22'!L28+'feb22'!L28+'mar22'!L28+'apr22'!L28+'mai22'!L28</f>
        <v>0</v>
      </c>
      <c r="M28" s="152">
        <f>'ian22'!M28+'feb22'!M28+'mar22'!M28+'apr22'!M28+'mai22'!M28</f>
        <v>0</v>
      </c>
      <c r="N28" s="152">
        <f>'ian22'!N28+'feb22'!N28+'mar22'!N28+'apr22'!N28+'mai22'!N28</f>
        <v>0</v>
      </c>
      <c r="O28" s="152">
        <f>'ian22'!O28+'feb22'!O28+'mar22'!O28+'apr22'!O28+'mai22'!O28</f>
        <v>0</v>
      </c>
      <c r="P28" s="152">
        <f>'ian22'!P28+'feb22'!P28+'mar22'!P28+'apr22'!P28+'mai22'!P28</f>
        <v>0</v>
      </c>
      <c r="Q28" s="152">
        <f>'ian22'!Q28+'feb22'!Q28+'mar22'!Q28+'apr22'!Q28+'mai22'!Q28</f>
        <v>0</v>
      </c>
      <c r="R28" s="152">
        <f>'ian22'!R28+'feb22'!R28+'mar22'!R28+'apr22'!R28+'mai22'!R28</f>
        <v>0</v>
      </c>
      <c r="S28" s="152">
        <f>'ian22'!S28+'feb22'!S28+'mar22'!S28+'apr22'!S28+'mai22'!S28</f>
        <v>0</v>
      </c>
      <c r="T28" s="152">
        <f>'ian22'!T28+'feb22'!T28+'mar22'!T28+'apr22'!T28+'mai22'!T28</f>
        <v>0</v>
      </c>
      <c r="U28" s="152">
        <f>'ian22'!U28+'feb22'!U28+'mar22'!U28+'apr22'!U28+'mai22'!U28</f>
        <v>0</v>
      </c>
      <c r="V28" s="152">
        <f>'ian22'!V28+'feb22'!V28+'mar22'!V28+'apr22'!V28+'mai22'!V28</f>
        <v>0</v>
      </c>
      <c r="W28" s="152">
        <f>'ian22'!W28+'feb22'!W28+'mar22'!W28+'apr22'!W28+'mai22'!W28</f>
        <v>0</v>
      </c>
      <c r="X28" s="152">
        <f>'ian22'!X28+'feb22'!X28+'mar22'!X28+'apr22'!X28+'mai22'!X28</f>
        <v>0</v>
      </c>
      <c r="Y28" s="152">
        <f>'ian22'!Y28+'feb22'!Y28+'mar22'!Y28+'apr22'!Y28+'mai22'!Y28</f>
        <v>0</v>
      </c>
      <c r="Z28" s="152">
        <f>'ian22'!Z28+'feb22'!Z28+'mar22'!Z28+'apr22'!Z28+'mai22'!Z28</f>
        <v>0</v>
      </c>
      <c r="AA28" s="152">
        <f>'ian22'!AA28+'feb22'!AA28+'mar22'!AA28+'apr22'!AA28+'mai22'!AA28</f>
        <v>0</v>
      </c>
      <c r="AB28" s="152">
        <f>'ian22'!AB28+'feb22'!AB28+'mar22'!AB28+'apr22'!AB28+'mai22'!AB28</f>
        <v>0</v>
      </c>
      <c r="AC28" s="152">
        <f>'ian22'!AC28+'feb22'!AC28+'mar22'!AC28+'apr22'!AC28+'mai22'!AC28</f>
        <v>0</v>
      </c>
      <c r="AD28" s="152">
        <f>'ian22'!AD28+'feb22'!AD28+'mar22'!AD28+'apr22'!AD28+'mai22'!AD28</f>
        <v>0</v>
      </c>
      <c r="AE28" s="152">
        <f>'ian22'!AE28+'feb22'!AE28+'mar22'!AE28+'apr22'!AE28+'mai22'!AE28</f>
        <v>0</v>
      </c>
      <c r="AF28" s="152">
        <f>'ian22'!AF28+'feb22'!AF28+'mar22'!AF28+'apr22'!AF28+'mai22'!AF28</f>
        <v>0</v>
      </c>
      <c r="AG28" s="152">
        <f>'ian22'!AG28+'feb22'!AG28+'mar22'!AG28+'apr22'!AG28+'mai22'!AG28</f>
        <v>0</v>
      </c>
      <c r="AH28" s="152">
        <f>'ian22'!AH28+'feb22'!AH28+'mar22'!AH28+'apr22'!AH28+'mai22'!AH28</f>
        <v>0</v>
      </c>
      <c r="AI28" s="152">
        <f>'ian22'!AI28+'feb22'!AI28+'mar22'!AI28+'apr22'!AI28+'mai22'!AI28</f>
        <v>0</v>
      </c>
      <c r="AJ28" s="152">
        <f>'ian22'!AJ28+'feb22'!AJ28+'mar22'!AJ28+'apr22'!AJ28+'mai22'!AJ28</f>
        <v>0</v>
      </c>
      <c r="AK28" s="152">
        <f>'ian22'!AK28+'feb22'!AK28+'mar22'!AK28+'apr22'!AK28+'mai22'!AK28</f>
        <v>0</v>
      </c>
      <c r="AL28" s="152">
        <f>'ian22'!AL28+'feb22'!AL28+'mar22'!AL28+'apr22'!AL28+'mai22'!AL28</f>
        <v>0</v>
      </c>
      <c r="AM28" s="152">
        <f>'ian22'!AM28+'feb22'!AM28+'mar22'!AM28+'apr22'!AM28+'mai22'!AM28</f>
        <v>0</v>
      </c>
      <c r="AN28" s="152">
        <f>'ian22'!AN28+'feb22'!AN28+'mar22'!AN28+'apr22'!AN28+'mai22'!AN28</f>
        <v>0</v>
      </c>
      <c r="AO28" s="152">
        <f>'ian22'!AO28+'feb22'!AO28+'mar22'!AO28+'apr22'!AO28+'mai22'!AO28</f>
        <v>0</v>
      </c>
      <c r="AP28" s="152">
        <f>'ian22'!AP28+'feb22'!AP28+'mar22'!AP28+'apr22'!AP28+'mai22'!AP28</f>
        <v>0</v>
      </c>
      <c r="AQ28" s="152">
        <f>'ian22'!AQ28+'feb22'!AQ28+'mar22'!AQ28+'apr22'!AQ28+'mai22'!AQ28</f>
        <v>0</v>
      </c>
      <c r="AR28" s="152">
        <f>'ian22'!AR28+'feb22'!AR28+'mar22'!AR28+'apr22'!AR28+'mai22'!AR28</f>
        <v>0</v>
      </c>
      <c r="AS28" s="152">
        <f>'ian22'!AS28+'feb22'!AS28+'mar22'!AS28+'apr22'!AS28+'mai22'!AS28</f>
        <v>0</v>
      </c>
      <c r="AT28" s="205"/>
      <c r="AU28" s="17" t="str">
        <f>IF(AS26&lt;=D26," ","GRESEALA")</f>
        <v xml:space="preserve"> </v>
      </c>
      <c r="AV28" s="17" t="str">
        <f>IF(H26&lt;=G26," ","GRESEALA")</f>
        <v xml:space="preserve"> </v>
      </c>
      <c r="AW28" s="17" t="str">
        <f>IF(E30+E31=E29," ","GRESEALA")</f>
        <v xml:space="preserve"> </v>
      </c>
      <c r="AX28" s="17" t="str">
        <f>IF(F30+F31=F29," ","GRESEALA")</f>
        <v xml:space="preserve"> </v>
      </c>
      <c r="AY28" s="17" t="str">
        <f>IF(G30+G31=G29," ","GRESEALA")</f>
        <v xml:space="preserve"> </v>
      </c>
      <c r="AZ28" s="17" t="str">
        <f>IF(H30+H31=H29," ","GRESEALA")</f>
        <v xml:space="preserve"> </v>
      </c>
      <c r="BA28" s="17" t="str">
        <f t="shared" ref="BA28:BG28" si="19">IF(K30+K31=K29," ","GRESEALA")</f>
        <v xml:space="preserve"> </v>
      </c>
      <c r="BB28" s="17" t="str">
        <f t="shared" si="19"/>
        <v xml:space="preserve"> </v>
      </c>
      <c r="BC28" s="17" t="str">
        <f t="shared" si="19"/>
        <v xml:space="preserve"> </v>
      </c>
      <c r="BD28" s="17" t="str">
        <f t="shared" si="19"/>
        <v xml:space="preserve"> </v>
      </c>
      <c r="BE28" s="17" t="str">
        <f t="shared" si="19"/>
        <v xml:space="preserve"> </v>
      </c>
      <c r="BF28" s="17" t="str">
        <f t="shared" si="19"/>
        <v xml:space="preserve"> </v>
      </c>
      <c r="BG28" s="17" t="str">
        <f t="shared" si="19"/>
        <v xml:space="preserve"> </v>
      </c>
      <c r="BH28" s="17" t="str">
        <f t="shared" ref="BH28:BK28" si="20">IF(S30+S31=S29," ","GRESEALA")</f>
        <v xml:space="preserve"> </v>
      </c>
      <c r="BI28" s="17" t="str">
        <f t="shared" si="20"/>
        <v xml:space="preserve"> </v>
      </c>
      <c r="BJ28" s="17" t="str">
        <f t="shared" si="20"/>
        <v xml:space="preserve"> </v>
      </c>
      <c r="BK28" s="17" t="str">
        <f t="shared" si="20"/>
        <v xml:space="preserve"> </v>
      </c>
    </row>
    <row r="29" spans="2:64" s="38" customFormat="1" ht="41.25" customHeight="1" x14ac:dyDescent="0.45">
      <c r="B29" s="206" t="s">
        <v>79</v>
      </c>
      <c r="C29" s="131" t="s">
        <v>80</v>
      </c>
      <c r="D29" s="185">
        <f t="shared" si="0"/>
        <v>0</v>
      </c>
      <c r="E29" s="152">
        <f>'ian22'!E29+'feb22'!E29+'mar22'!E29+'apr22'!E29+'mai22'!E29</f>
        <v>0</v>
      </c>
      <c r="F29" s="152">
        <f>'ian22'!F29+'feb22'!F29+'mar22'!F29+'apr22'!F29+'mai22'!F29</f>
        <v>0</v>
      </c>
      <c r="G29" s="152">
        <f>'ian22'!G29+'feb22'!G29+'mar22'!G29+'apr22'!G29+'mai22'!G29</f>
        <v>0</v>
      </c>
      <c r="H29" s="152">
        <f>'ian22'!H29+'feb22'!H29+'mar22'!H29+'apr22'!H29+'mai22'!H29</f>
        <v>0</v>
      </c>
      <c r="I29" s="152">
        <f>'ian22'!I29+'feb22'!I29+'mar22'!I29+'apr22'!I29+'mai22'!I29</f>
        <v>0</v>
      </c>
      <c r="J29" s="152">
        <f>'ian22'!J29+'feb22'!J29+'mar22'!J29+'apr22'!J29+'mai22'!J29</f>
        <v>0</v>
      </c>
      <c r="K29" s="152">
        <f>'ian22'!K29+'feb22'!K29+'mar22'!K29+'apr22'!K29+'mai22'!K29</f>
        <v>0</v>
      </c>
      <c r="L29" s="152">
        <f>'ian22'!L29+'feb22'!L29+'mar22'!L29+'apr22'!L29+'mai22'!L29</f>
        <v>0</v>
      </c>
      <c r="M29" s="152">
        <f>'ian22'!M29+'feb22'!M29+'mar22'!M29+'apr22'!M29+'mai22'!M29</f>
        <v>0</v>
      </c>
      <c r="N29" s="152">
        <f>'ian22'!N29+'feb22'!N29+'mar22'!N29+'apr22'!N29+'mai22'!N29</f>
        <v>0</v>
      </c>
      <c r="O29" s="152">
        <f>'ian22'!O29+'feb22'!O29+'mar22'!O29+'apr22'!O29+'mai22'!O29</f>
        <v>0</v>
      </c>
      <c r="P29" s="152">
        <f>'ian22'!P29+'feb22'!P29+'mar22'!P29+'apr22'!P29+'mai22'!P29</f>
        <v>0</v>
      </c>
      <c r="Q29" s="152">
        <f>'ian22'!Q29+'feb22'!Q29+'mar22'!Q29+'apr22'!Q29+'mai22'!Q29</f>
        <v>0</v>
      </c>
      <c r="R29" s="152">
        <f>'ian22'!R29+'feb22'!R29+'mar22'!R29+'apr22'!R29+'mai22'!R29</f>
        <v>0</v>
      </c>
      <c r="S29" s="152">
        <f>'ian22'!S29+'feb22'!S29+'mar22'!S29+'apr22'!S29+'mai22'!S29</f>
        <v>0</v>
      </c>
      <c r="T29" s="152">
        <f>'ian22'!T29+'feb22'!T29+'mar22'!T29+'apr22'!T29+'mai22'!T29</f>
        <v>0</v>
      </c>
      <c r="U29" s="152">
        <f>'ian22'!U29+'feb22'!U29+'mar22'!U29+'apr22'!U29+'mai22'!U29</f>
        <v>0</v>
      </c>
      <c r="V29" s="152">
        <f>'ian22'!V29+'feb22'!V29+'mar22'!V29+'apr22'!V29+'mai22'!V29</f>
        <v>0</v>
      </c>
      <c r="W29" s="152">
        <f>'ian22'!W29+'feb22'!W29+'mar22'!W29+'apr22'!W29+'mai22'!W29</f>
        <v>0</v>
      </c>
      <c r="X29" s="152">
        <f>'ian22'!X29+'feb22'!X29+'mar22'!X29+'apr22'!X29+'mai22'!X29</f>
        <v>0</v>
      </c>
      <c r="Y29" s="152">
        <f>'ian22'!Y29+'feb22'!Y29+'mar22'!Y29+'apr22'!Y29+'mai22'!Y29</f>
        <v>0</v>
      </c>
      <c r="Z29" s="152">
        <f>'ian22'!Z29+'feb22'!Z29+'mar22'!Z29+'apr22'!Z29+'mai22'!Z29</f>
        <v>0</v>
      </c>
      <c r="AA29" s="152">
        <f>'ian22'!AA29+'feb22'!AA29+'mar22'!AA29+'apr22'!AA29+'mai22'!AA29</f>
        <v>0</v>
      </c>
      <c r="AB29" s="152">
        <f>'ian22'!AB29+'feb22'!AB29+'mar22'!AB29+'apr22'!AB29+'mai22'!AB29</f>
        <v>0</v>
      </c>
      <c r="AC29" s="152">
        <f>'ian22'!AC29+'feb22'!AC29+'mar22'!AC29+'apr22'!AC29+'mai22'!AC29</f>
        <v>0</v>
      </c>
      <c r="AD29" s="152">
        <f>'ian22'!AD29+'feb22'!AD29+'mar22'!AD29+'apr22'!AD29+'mai22'!AD29</f>
        <v>0</v>
      </c>
      <c r="AE29" s="152">
        <f>'ian22'!AE29+'feb22'!AE29+'mar22'!AE29+'apr22'!AE29+'mai22'!AE29</f>
        <v>0</v>
      </c>
      <c r="AF29" s="152">
        <f>'ian22'!AF29+'feb22'!AF29+'mar22'!AF29+'apr22'!AF29+'mai22'!AF29</f>
        <v>0</v>
      </c>
      <c r="AG29" s="152">
        <f>'ian22'!AG29+'feb22'!AG29+'mar22'!AG29+'apr22'!AG29+'mai22'!AG29</f>
        <v>0</v>
      </c>
      <c r="AH29" s="152">
        <f>'ian22'!AH29+'feb22'!AH29+'mar22'!AH29+'apr22'!AH29+'mai22'!AH29</f>
        <v>0</v>
      </c>
      <c r="AI29" s="152">
        <f>'ian22'!AI29+'feb22'!AI29+'mar22'!AI29+'apr22'!AI29+'mai22'!AI29</f>
        <v>0</v>
      </c>
      <c r="AJ29" s="152">
        <f>'ian22'!AJ29+'feb22'!AJ29+'mar22'!AJ29+'apr22'!AJ29+'mai22'!AJ29</f>
        <v>0</v>
      </c>
      <c r="AK29" s="152">
        <f>'ian22'!AK29+'feb22'!AK29+'mar22'!AK29+'apr22'!AK29+'mai22'!AK29</f>
        <v>0</v>
      </c>
      <c r="AL29" s="152">
        <f>'ian22'!AL29+'feb22'!AL29+'mar22'!AL29+'apr22'!AL29+'mai22'!AL29</f>
        <v>0</v>
      </c>
      <c r="AM29" s="152">
        <f>'ian22'!AM29+'feb22'!AM29+'mar22'!AM29+'apr22'!AM29+'mai22'!AM29</f>
        <v>0</v>
      </c>
      <c r="AN29" s="152">
        <f>'ian22'!AN29+'feb22'!AN29+'mar22'!AN29+'apr22'!AN29+'mai22'!AN29</f>
        <v>0</v>
      </c>
      <c r="AO29" s="152">
        <f>'ian22'!AO29+'feb22'!AO29+'mar22'!AO29+'apr22'!AO29+'mai22'!AO29</f>
        <v>0</v>
      </c>
      <c r="AP29" s="152">
        <f>'ian22'!AP29+'feb22'!AP29+'mar22'!AP29+'apr22'!AP29+'mai22'!AP29</f>
        <v>0</v>
      </c>
      <c r="AQ29" s="152">
        <f>'ian22'!AQ29+'feb22'!AQ29+'mar22'!AQ29+'apr22'!AQ29+'mai22'!AQ29</f>
        <v>0</v>
      </c>
      <c r="AR29" s="152">
        <f>'ian22'!AR29+'feb22'!AR29+'mar22'!AR29+'apr22'!AR29+'mai22'!AR29</f>
        <v>0</v>
      </c>
      <c r="AS29" s="152">
        <f>'ian22'!AS29+'feb22'!AS29+'mar22'!AS29+'apr22'!AS29+'mai22'!AS29</f>
        <v>0</v>
      </c>
      <c r="AT29" s="205"/>
      <c r="AU29" s="17" t="str">
        <f t="shared" ref="AU29:BJ29" si="21">IF(W30+W31=W29," ","GRESEALA")</f>
        <v xml:space="preserve"> </v>
      </c>
      <c r="AV29" s="17" t="str">
        <f t="shared" si="21"/>
        <v xml:space="preserve"> </v>
      </c>
      <c r="AW29" s="17" t="str">
        <f t="shared" si="21"/>
        <v xml:space="preserve"> </v>
      </c>
      <c r="AX29" s="17" t="str">
        <f t="shared" si="21"/>
        <v xml:space="preserve"> </v>
      </c>
      <c r="AY29" s="17" t="str">
        <f t="shared" si="21"/>
        <v xml:space="preserve"> </v>
      </c>
      <c r="AZ29" s="17" t="str">
        <f t="shared" si="21"/>
        <v xml:space="preserve"> </v>
      </c>
      <c r="BA29" s="17" t="str">
        <f t="shared" si="21"/>
        <v xml:space="preserve"> </v>
      </c>
      <c r="BB29" s="17" t="str">
        <f t="shared" si="21"/>
        <v xml:space="preserve"> </v>
      </c>
      <c r="BC29" s="17" t="str">
        <f t="shared" si="21"/>
        <v xml:space="preserve"> </v>
      </c>
      <c r="BD29" s="17" t="str">
        <f t="shared" si="21"/>
        <v xml:space="preserve"> </v>
      </c>
      <c r="BE29" s="17" t="str">
        <f t="shared" si="21"/>
        <v xml:space="preserve"> </v>
      </c>
      <c r="BF29" s="17" t="str">
        <f t="shared" si="21"/>
        <v xml:space="preserve"> </v>
      </c>
      <c r="BG29" s="17" t="str">
        <f t="shared" si="21"/>
        <v xml:space="preserve"> </v>
      </c>
      <c r="BH29" s="17" t="str">
        <f t="shared" si="21"/>
        <v xml:space="preserve"> </v>
      </c>
      <c r="BI29" s="17" t="str">
        <f t="shared" si="21"/>
        <v xml:space="preserve"> </v>
      </c>
      <c r="BJ29" s="17" t="str">
        <f t="shared" si="21"/>
        <v xml:space="preserve"> </v>
      </c>
      <c r="BK29" s="17" t="str">
        <f t="shared" ref="BK29:BL29" si="22">IF(AR30+AR31=AR29," ","GRESEALA")</f>
        <v xml:space="preserve"> </v>
      </c>
      <c r="BL29" s="43" t="str">
        <f t="shared" si="22"/>
        <v xml:space="preserve"> </v>
      </c>
    </row>
    <row r="30" spans="2:64" s="38" customFormat="1" ht="41.25" customHeight="1" x14ac:dyDescent="0.45">
      <c r="B30" s="209" t="s">
        <v>81</v>
      </c>
      <c r="C30" s="132" t="s">
        <v>82</v>
      </c>
      <c r="D30" s="187">
        <f t="shared" si="0"/>
        <v>0</v>
      </c>
      <c r="E30" s="152">
        <f>'ian22'!E30+'feb22'!E30+'mar22'!E30+'apr22'!E30+'mai22'!E30</f>
        <v>0</v>
      </c>
      <c r="F30" s="152">
        <f>'ian22'!F30+'feb22'!F30+'mar22'!F30+'apr22'!F30+'mai22'!F30</f>
        <v>0</v>
      </c>
      <c r="G30" s="152">
        <f>'ian22'!G30+'feb22'!G30+'mar22'!G30+'apr22'!G30+'mai22'!G30</f>
        <v>0</v>
      </c>
      <c r="H30" s="152">
        <f>'ian22'!H30+'feb22'!H30+'mar22'!H30+'apr22'!H30+'mai22'!H30</f>
        <v>0</v>
      </c>
      <c r="I30" s="152">
        <f>'ian22'!I30+'feb22'!I30+'mar22'!I30+'apr22'!I30+'mai22'!I30</f>
        <v>0</v>
      </c>
      <c r="J30" s="152">
        <f>'ian22'!J30+'feb22'!J30+'mar22'!J30+'apr22'!J30+'mai22'!J30</f>
        <v>0</v>
      </c>
      <c r="K30" s="152">
        <f>'ian22'!K30+'feb22'!K30+'mar22'!K30+'apr22'!K30+'mai22'!K30</f>
        <v>0</v>
      </c>
      <c r="L30" s="152">
        <f>'ian22'!L30+'feb22'!L30+'mar22'!L30+'apr22'!L30+'mai22'!L30</f>
        <v>0</v>
      </c>
      <c r="M30" s="152">
        <f>'ian22'!M30+'feb22'!M30+'mar22'!M30+'apr22'!M30+'mai22'!M30</f>
        <v>0</v>
      </c>
      <c r="N30" s="152">
        <f>'ian22'!N30+'feb22'!N30+'mar22'!N30+'apr22'!N30+'mai22'!N30</f>
        <v>0</v>
      </c>
      <c r="O30" s="152">
        <f>'ian22'!O30+'feb22'!O30+'mar22'!O30+'apr22'!O30+'mai22'!O30</f>
        <v>0</v>
      </c>
      <c r="P30" s="152">
        <f>'ian22'!P30+'feb22'!P30+'mar22'!P30+'apr22'!P30+'mai22'!P30</f>
        <v>0</v>
      </c>
      <c r="Q30" s="152">
        <f>'ian22'!Q30+'feb22'!Q30+'mar22'!Q30+'apr22'!Q30+'mai22'!Q30</f>
        <v>0</v>
      </c>
      <c r="R30" s="152">
        <f>'ian22'!R30+'feb22'!R30+'mar22'!R30+'apr22'!R30+'mai22'!R30</f>
        <v>0</v>
      </c>
      <c r="S30" s="152">
        <f>'ian22'!S30+'feb22'!S30+'mar22'!S30+'apr22'!S30+'mai22'!S30</f>
        <v>0</v>
      </c>
      <c r="T30" s="152">
        <f>'ian22'!T30+'feb22'!T30+'mar22'!T30+'apr22'!T30+'mai22'!T30</f>
        <v>0</v>
      </c>
      <c r="U30" s="152">
        <f>'ian22'!U30+'feb22'!U30+'mar22'!U30+'apr22'!U30+'mai22'!U30</f>
        <v>0</v>
      </c>
      <c r="V30" s="152">
        <f>'ian22'!V30+'feb22'!V30+'mar22'!V30+'apr22'!V30+'mai22'!V30</f>
        <v>0</v>
      </c>
      <c r="W30" s="152">
        <f>'ian22'!W30+'feb22'!W30+'mar22'!W30+'apr22'!W30+'mai22'!W30</f>
        <v>0</v>
      </c>
      <c r="X30" s="152">
        <f>'ian22'!X30+'feb22'!X30+'mar22'!X30+'apr22'!X30+'mai22'!X30</f>
        <v>0</v>
      </c>
      <c r="Y30" s="152">
        <f>'ian22'!Y30+'feb22'!Y30+'mar22'!Y30+'apr22'!Y30+'mai22'!Y30</f>
        <v>0</v>
      </c>
      <c r="Z30" s="152">
        <f>'ian22'!Z30+'feb22'!Z30+'mar22'!Z30+'apr22'!Z30+'mai22'!Z30</f>
        <v>0</v>
      </c>
      <c r="AA30" s="152">
        <f>'ian22'!AA30+'feb22'!AA30+'mar22'!AA30+'apr22'!AA30+'mai22'!AA30</f>
        <v>0</v>
      </c>
      <c r="AB30" s="152">
        <f>'ian22'!AB30+'feb22'!AB30+'mar22'!AB30+'apr22'!AB30+'mai22'!AB30</f>
        <v>0</v>
      </c>
      <c r="AC30" s="152">
        <f>'ian22'!AC30+'feb22'!AC30+'mar22'!AC30+'apr22'!AC30+'mai22'!AC30</f>
        <v>0</v>
      </c>
      <c r="AD30" s="152">
        <f>'ian22'!AD30+'feb22'!AD30+'mar22'!AD30+'apr22'!AD30+'mai22'!AD30</f>
        <v>0</v>
      </c>
      <c r="AE30" s="152">
        <f>'ian22'!AE30+'feb22'!AE30+'mar22'!AE30+'apr22'!AE30+'mai22'!AE30</f>
        <v>0</v>
      </c>
      <c r="AF30" s="152">
        <f>'ian22'!AF30+'feb22'!AF30+'mar22'!AF30+'apr22'!AF30+'mai22'!AF30</f>
        <v>0</v>
      </c>
      <c r="AG30" s="152">
        <f>'ian22'!AG30+'feb22'!AG30+'mar22'!AG30+'apr22'!AG30+'mai22'!AG30</f>
        <v>0</v>
      </c>
      <c r="AH30" s="152">
        <f>'ian22'!AH30+'feb22'!AH30+'mar22'!AH30+'apr22'!AH30+'mai22'!AH30</f>
        <v>0</v>
      </c>
      <c r="AI30" s="152">
        <f>'ian22'!AI30+'feb22'!AI30+'mar22'!AI30+'apr22'!AI30+'mai22'!AI30</f>
        <v>0</v>
      </c>
      <c r="AJ30" s="152">
        <f>'ian22'!AJ30+'feb22'!AJ30+'mar22'!AJ30+'apr22'!AJ30+'mai22'!AJ30</f>
        <v>0</v>
      </c>
      <c r="AK30" s="152">
        <f>'ian22'!AK30+'feb22'!AK30+'mar22'!AK30+'apr22'!AK30+'mai22'!AK30</f>
        <v>0</v>
      </c>
      <c r="AL30" s="152">
        <f>'ian22'!AL30+'feb22'!AL30+'mar22'!AL30+'apr22'!AL30+'mai22'!AL30</f>
        <v>0</v>
      </c>
      <c r="AM30" s="152">
        <f>'ian22'!AM30+'feb22'!AM30+'mar22'!AM30+'apr22'!AM30+'mai22'!AM30</f>
        <v>0</v>
      </c>
      <c r="AN30" s="152">
        <f>'ian22'!AN30+'feb22'!AN30+'mar22'!AN30+'apr22'!AN30+'mai22'!AN30</f>
        <v>0</v>
      </c>
      <c r="AO30" s="152">
        <f>'ian22'!AO30+'feb22'!AO30+'mar22'!AO30+'apr22'!AO30+'mai22'!AO30</f>
        <v>0</v>
      </c>
      <c r="AP30" s="152">
        <f>'ian22'!AP30+'feb22'!AP30+'mar22'!AP30+'apr22'!AP30+'mai22'!AP30</f>
        <v>0</v>
      </c>
      <c r="AQ30" s="152">
        <f>'ian22'!AQ30+'feb22'!AQ30+'mar22'!AQ30+'apr22'!AQ30+'mai22'!AQ30</f>
        <v>0</v>
      </c>
      <c r="AR30" s="152">
        <f>'ian22'!AR30+'feb22'!AR30+'mar22'!AR30+'apr22'!AR30+'mai22'!AR30</f>
        <v>0</v>
      </c>
      <c r="AS30" s="152">
        <f>'ian22'!AS30+'feb22'!AS30+'mar22'!AS30+'apr22'!AS30+'mai22'!AS30</f>
        <v>0</v>
      </c>
      <c r="AT30" s="205"/>
      <c r="AU30" s="17" t="str">
        <f>IF(E29+F29=D29," ","GRESEALA")</f>
        <v xml:space="preserve"> </v>
      </c>
      <c r="AV30" s="17" t="str">
        <f>IF(G29+K29+I29+L29+M29=D29," ","GRESEALA")</f>
        <v xml:space="preserve"> </v>
      </c>
      <c r="AW30" s="17" t="str">
        <f>IF(O29+P29=D29," ","GRESEALA")</f>
        <v xml:space="preserve"> </v>
      </c>
      <c r="AX30" s="17" t="str">
        <f>IF(Q29+S29+T29+U29+V29+W29=D29," ","GRESEALA")</f>
        <v xml:space="preserve"> </v>
      </c>
      <c r="AY30" s="17" t="str">
        <f>IF(X29+Y29+Z29=D29," ","GRESEALA")</f>
        <v xml:space="preserve"> </v>
      </c>
      <c r="AZ30" s="17" t="str">
        <f>IF(AA29+AC29+AE29+AF29+AG29+AH29+AI29+AJ29+AK29+AL29+AM29+AN29+AO29+AP29+AQ29+AR29+AS29&gt;=D29," ","GRESEALA")</f>
        <v xml:space="preserve"> </v>
      </c>
      <c r="BA30" s="17" t="str">
        <f>IF(AS29&lt;=D29," ","GRESEALA")</f>
        <v xml:space="preserve"> </v>
      </c>
      <c r="BB30" s="17" t="str">
        <f>IF(H29&lt;=G29," ","GRESEALA")</f>
        <v xml:space="preserve"> </v>
      </c>
      <c r="BC30" s="17" t="str">
        <f>IF(E33+E34=E32," ","GRESEALA")</f>
        <v xml:space="preserve"> </v>
      </c>
      <c r="BD30" s="17" t="str">
        <f>IF(F33+F34=F32," ","GRESEALA")</f>
        <v xml:space="preserve"> </v>
      </c>
      <c r="BE30" s="17" t="str">
        <f>IF(G33+G34=G32," ","GRESEALA")</f>
        <v xml:space="preserve"> </v>
      </c>
      <c r="BF30" s="17" t="str">
        <f>IF(H33+H34=H32," ","GRESEALA")</f>
        <v xml:space="preserve"> </v>
      </c>
      <c r="BG30" s="17" t="str">
        <f>IF(K33+K34=K32," ","GRESEALA")</f>
        <v xml:space="preserve"> </v>
      </c>
      <c r="BH30" s="17" t="str">
        <f>IF(L33+L34=L32," ","GRESEALA")</f>
        <v xml:space="preserve"> </v>
      </c>
      <c r="BI30" s="17" t="str">
        <f>IF(M33+M34=M32," ","GRESEALA")</f>
        <v xml:space="preserve"> </v>
      </c>
      <c r="BJ30" s="17" t="str">
        <f>IF(N33+N34=N32," ","GRESEALA")</f>
        <v xml:space="preserve"> </v>
      </c>
      <c r="BK30" s="17" t="str">
        <f>IF(O33+O34=O32," ","GRESEALA")</f>
        <v xml:space="preserve"> </v>
      </c>
    </row>
    <row r="31" spans="2:64" s="38" customFormat="1" ht="42" customHeight="1" x14ac:dyDescent="0.45">
      <c r="B31" s="209" t="s">
        <v>83</v>
      </c>
      <c r="C31" s="132" t="s">
        <v>84</v>
      </c>
      <c r="D31" s="187">
        <f t="shared" si="0"/>
        <v>0</v>
      </c>
      <c r="E31" s="152">
        <f>'ian22'!E31+'feb22'!E31+'mar22'!E31+'apr22'!E31+'mai22'!E31</f>
        <v>0</v>
      </c>
      <c r="F31" s="152">
        <f>'ian22'!F31+'feb22'!F31+'mar22'!F31+'apr22'!F31+'mai22'!F31</f>
        <v>0</v>
      </c>
      <c r="G31" s="152">
        <f>'ian22'!G31+'feb22'!G31+'mar22'!G31+'apr22'!G31+'mai22'!G31</f>
        <v>0</v>
      </c>
      <c r="H31" s="152">
        <f>'ian22'!H31+'feb22'!H31+'mar22'!H31+'apr22'!H31+'mai22'!H31</f>
        <v>0</v>
      </c>
      <c r="I31" s="152">
        <f>'ian22'!I31+'feb22'!I31+'mar22'!I31+'apr22'!I31+'mai22'!I31</f>
        <v>0</v>
      </c>
      <c r="J31" s="152">
        <f>'ian22'!J31+'feb22'!J31+'mar22'!J31+'apr22'!J31+'mai22'!J31</f>
        <v>0</v>
      </c>
      <c r="K31" s="152">
        <f>'ian22'!K31+'feb22'!K31+'mar22'!K31+'apr22'!K31+'mai22'!K31</f>
        <v>0</v>
      </c>
      <c r="L31" s="152">
        <f>'ian22'!L31+'feb22'!L31+'mar22'!L31+'apr22'!L31+'mai22'!L31</f>
        <v>0</v>
      </c>
      <c r="M31" s="152">
        <f>'ian22'!M31+'feb22'!M31+'mar22'!M31+'apr22'!M31+'mai22'!M31</f>
        <v>0</v>
      </c>
      <c r="N31" s="152">
        <f>'ian22'!N31+'feb22'!N31+'mar22'!N31+'apr22'!N31+'mai22'!N31</f>
        <v>0</v>
      </c>
      <c r="O31" s="152">
        <f>'ian22'!O31+'feb22'!O31+'mar22'!O31+'apr22'!O31+'mai22'!O31</f>
        <v>0</v>
      </c>
      <c r="P31" s="152">
        <f>'ian22'!P31+'feb22'!P31+'mar22'!P31+'apr22'!P31+'mai22'!P31</f>
        <v>0</v>
      </c>
      <c r="Q31" s="152">
        <f>'ian22'!Q31+'feb22'!Q31+'mar22'!Q31+'apr22'!Q31+'mai22'!Q31</f>
        <v>0</v>
      </c>
      <c r="R31" s="152">
        <f>'ian22'!R31+'feb22'!R31+'mar22'!R31+'apr22'!R31+'mai22'!R31</f>
        <v>0</v>
      </c>
      <c r="S31" s="152">
        <f>'ian22'!S31+'feb22'!S31+'mar22'!S31+'apr22'!S31+'mai22'!S31</f>
        <v>0</v>
      </c>
      <c r="T31" s="152">
        <f>'ian22'!T31+'feb22'!T31+'mar22'!T31+'apr22'!T31+'mai22'!T31</f>
        <v>0</v>
      </c>
      <c r="U31" s="152">
        <f>'ian22'!U31+'feb22'!U31+'mar22'!U31+'apr22'!U31+'mai22'!U31</f>
        <v>0</v>
      </c>
      <c r="V31" s="152">
        <f>'ian22'!V31+'feb22'!V31+'mar22'!V31+'apr22'!V31+'mai22'!V31</f>
        <v>0</v>
      </c>
      <c r="W31" s="152">
        <f>'ian22'!W31+'feb22'!W31+'mar22'!W31+'apr22'!W31+'mai22'!W31</f>
        <v>0</v>
      </c>
      <c r="X31" s="152">
        <f>'ian22'!X31+'feb22'!X31+'mar22'!X31+'apr22'!X31+'mai22'!X31</f>
        <v>0</v>
      </c>
      <c r="Y31" s="152">
        <f>'ian22'!Y31+'feb22'!Y31+'mar22'!Y31+'apr22'!Y31+'mai22'!Y31</f>
        <v>0</v>
      </c>
      <c r="Z31" s="152">
        <f>'ian22'!Z31+'feb22'!Z31+'mar22'!Z31+'apr22'!Z31+'mai22'!Z31</f>
        <v>0</v>
      </c>
      <c r="AA31" s="152">
        <f>'ian22'!AA31+'feb22'!AA31+'mar22'!AA31+'apr22'!AA31+'mai22'!AA31</f>
        <v>0</v>
      </c>
      <c r="AB31" s="152">
        <f>'ian22'!AB31+'feb22'!AB31+'mar22'!AB31+'apr22'!AB31+'mai22'!AB31</f>
        <v>0</v>
      </c>
      <c r="AC31" s="152">
        <f>'ian22'!AC31+'feb22'!AC31+'mar22'!AC31+'apr22'!AC31+'mai22'!AC31</f>
        <v>0</v>
      </c>
      <c r="AD31" s="152">
        <f>'ian22'!AD31+'feb22'!AD31+'mar22'!AD31+'apr22'!AD31+'mai22'!AD31</f>
        <v>0</v>
      </c>
      <c r="AE31" s="152">
        <f>'ian22'!AE31+'feb22'!AE31+'mar22'!AE31+'apr22'!AE31+'mai22'!AE31</f>
        <v>0</v>
      </c>
      <c r="AF31" s="152">
        <f>'ian22'!AF31+'feb22'!AF31+'mar22'!AF31+'apr22'!AF31+'mai22'!AF31</f>
        <v>0</v>
      </c>
      <c r="AG31" s="152">
        <f>'ian22'!AG31+'feb22'!AG31+'mar22'!AG31+'apr22'!AG31+'mai22'!AG31</f>
        <v>0</v>
      </c>
      <c r="AH31" s="152">
        <f>'ian22'!AH31+'feb22'!AH31+'mar22'!AH31+'apr22'!AH31+'mai22'!AH31</f>
        <v>0</v>
      </c>
      <c r="AI31" s="152">
        <f>'ian22'!AI31+'feb22'!AI31+'mar22'!AI31+'apr22'!AI31+'mai22'!AI31</f>
        <v>0</v>
      </c>
      <c r="AJ31" s="152">
        <f>'ian22'!AJ31+'feb22'!AJ31+'mar22'!AJ31+'apr22'!AJ31+'mai22'!AJ31</f>
        <v>0</v>
      </c>
      <c r="AK31" s="152">
        <f>'ian22'!AK31+'feb22'!AK31+'mar22'!AK31+'apr22'!AK31+'mai22'!AK31</f>
        <v>0</v>
      </c>
      <c r="AL31" s="152">
        <f>'ian22'!AL31+'feb22'!AL31+'mar22'!AL31+'apr22'!AL31+'mai22'!AL31</f>
        <v>0</v>
      </c>
      <c r="AM31" s="152">
        <f>'ian22'!AM31+'feb22'!AM31+'mar22'!AM31+'apr22'!AM31+'mai22'!AM31</f>
        <v>0</v>
      </c>
      <c r="AN31" s="152">
        <f>'ian22'!AN31+'feb22'!AN31+'mar22'!AN31+'apr22'!AN31+'mai22'!AN31</f>
        <v>0</v>
      </c>
      <c r="AO31" s="152">
        <f>'ian22'!AO31+'feb22'!AO31+'mar22'!AO31+'apr22'!AO31+'mai22'!AO31</f>
        <v>0</v>
      </c>
      <c r="AP31" s="152">
        <f>'ian22'!AP31+'feb22'!AP31+'mar22'!AP31+'apr22'!AP31+'mai22'!AP31</f>
        <v>0</v>
      </c>
      <c r="AQ31" s="152">
        <f>'ian22'!AQ31+'feb22'!AQ31+'mar22'!AQ31+'apr22'!AQ31+'mai22'!AQ31</f>
        <v>0</v>
      </c>
      <c r="AR31" s="152">
        <f>'ian22'!AR31+'feb22'!AR31+'mar22'!AR31+'apr22'!AR31+'mai22'!AR31</f>
        <v>0</v>
      </c>
      <c r="AS31" s="152">
        <f>'ian22'!AS31+'feb22'!AS31+'mar22'!AS31+'apr22'!AS31+'mai22'!AS31</f>
        <v>0</v>
      </c>
      <c r="AT31" s="205"/>
      <c r="AU31" s="17" t="str">
        <f>IF(P33+P34=P32," ","GRESEALA")</f>
        <v xml:space="preserve"> </v>
      </c>
      <c r="AV31" s="17" t="str">
        <f>IF(Q33+Q34=Q32," ","GRESEALA")</f>
        <v xml:space="preserve"> </v>
      </c>
      <c r="AW31" s="17" t="str">
        <f t="shared" ref="AW31:BK31" si="23">IF(S33+S34=S32," ","GRESEALA")</f>
        <v xml:space="preserve"> </v>
      </c>
      <c r="AX31" s="17" t="str">
        <f t="shared" si="23"/>
        <v xml:space="preserve"> </v>
      </c>
      <c r="AY31" s="17" t="str">
        <f t="shared" si="23"/>
        <v xml:space="preserve"> </v>
      </c>
      <c r="AZ31" s="17" t="str">
        <f t="shared" si="23"/>
        <v xml:space="preserve"> </v>
      </c>
      <c r="BA31" s="17" t="str">
        <f t="shared" si="23"/>
        <v xml:space="preserve"> </v>
      </c>
      <c r="BB31" s="17" t="str">
        <f t="shared" si="23"/>
        <v xml:space="preserve"> </v>
      </c>
      <c r="BC31" s="17" t="str">
        <f t="shared" si="23"/>
        <v xml:space="preserve"> </v>
      </c>
      <c r="BD31" s="17" t="str">
        <f t="shared" si="23"/>
        <v xml:space="preserve"> </v>
      </c>
      <c r="BE31" s="17" t="str">
        <f t="shared" si="23"/>
        <v xml:space="preserve"> </v>
      </c>
      <c r="BF31" s="17" t="str">
        <f t="shared" si="23"/>
        <v xml:space="preserve"> </v>
      </c>
      <c r="BG31" s="17" t="str">
        <f t="shared" si="23"/>
        <v xml:space="preserve"> </v>
      </c>
      <c r="BH31" s="17" t="str">
        <f t="shared" si="23"/>
        <v xml:space="preserve"> </v>
      </c>
      <c r="BI31" s="17" t="str">
        <f t="shared" si="23"/>
        <v xml:space="preserve"> </v>
      </c>
      <c r="BJ31" s="17" t="str">
        <f t="shared" si="23"/>
        <v xml:space="preserve"> </v>
      </c>
      <c r="BK31" s="17" t="str">
        <f t="shared" si="23"/>
        <v xml:space="preserve"> </v>
      </c>
    </row>
    <row r="32" spans="2:64" s="38" customFormat="1" ht="60.75" customHeight="1" x14ac:dyDescent="0.45">
      <c r="B32" s="206" t="s">
        <v>85</v>
      </c>
      <c r="C32" s="131" t="s">
        <v>86</v>
      </c>
      <c r="D32" s="185">
        <f t="shared" si="0"/>
        <v>0</v>
      </c>
      <c r="E32" s="152">
        <f>'ian22'!E32+'feb22'!E32+'mar22'!E32+'apr22'!E32+'mai22'!E32</f>
        <v>0</v>
      </c>
      <c r="F32" s="152">
        <f>'ian22'!F32+'feb22'!F32+'mar22'!F32+'apr22'!F32+'mai22'!F32</f>
        <v>0</v>
      </c>
      <c r="G32" s="152">
        <f>'ian22'!G32+'feb22'!G32+'mar22'!G32+'apr22'!G32+'mai22'!G32</f>
        <v>0</v>
      </c>
      <c r="H32" s="152">
        <f>'ian22'!H32+'feb22'!H32+'mar22'!H32+'apr22'!H32+'mai22'!H32</f>
        <v>0</v>
      </c>
      <c r="I32" s="152">
        <f>'ian22'!I32+'feb22'!I32+'mar22'!I32+'apr22'!I32+'mai22'!I32</f>
        <v>0</v>
      </c>
      <c r="J32" s="152">
        <f>'ian22'!J32+'feb22'!J32+'mar22'!J32+'apr22'!J32+'mai22'!J32</f>
        <v>0</v>
      </c>
      <c r="K32" s="152">
        <f>'ian22'!K32+'feb22'!K32+'mar22'!K32+'apr22'!K32+'mai22'!K32</f>
        <v>0</v>
      </c>
      <c r="L32" s="152">
        <f>'ian22'!L32+'feb22'!L32+'mar22'!L32+'apr22'!L32+'mai22'!L32</f>
        <v>0</v>
      </c>
      <c r="M32" s="152">
        <f>'ian22'!M32+'feb22'!M32+'mar22'!M32+'apr22'!M32+'mai22'!M32</f>
        <v>0</v>
      </c>
      <c r="N32" s="152">
        <f>'ian22'!N32+'feb22'!N32+'mar22'!N32+'apr22'!N32+'mai22'!N32</f>
        <v>0</v>
      </c>
      <c r="O32" s="152">
        <f>'ian22'!O32+'feb22'!O32+'mar22'!O32+'apr22'!O32+'mai22'!O32</f>
        <v>0</v>
      </c>
      <c r="P32" s="152">
        <f>'ian22'!P32+'feb22'!P32+'mar22'!P32+'apr22'!P32+'mai22'!P32</f>
        <v>0</v>
      </c>
      <c r="Q32" s="152">
        <f>'ian22'!Q32+'feb22'!Q32+'mar22'!Q32+'apr22'!Q32+'mai22'!Q32</f>
        <v>0</v>
      </c>
      <c r="R32" s="152">
        <f>'ian22'!R32+'feb22'!R32+'mar22'!R32+'apr22'!R32+'mai22'!R32</f>
        <v>0</v>
      </c>
      <c r="S32" s="152">
        <f>'ian22'!S32+'feb22'!S32+'mar22'!S32+'apr22'!S32+'mai22'!S32</f>
        <v>0</v>
      </c>
      <c r="T32" s="152">
        <f>'ian22'!T32+'feb22'!T32+'mar22'!T32+'apr22'!T32+'mai22'!T32</f>
        <v>0</v>
      </c>
      <c r="U32" s="152">
        <f>'ian22'!U32+'feb22'!U32+'mar22'!U32+'apr22'!U32+'mai22'!U32</f>
        <v>0</v>
      </c>
      <c r="V32" s="152">
        <f>'ian22'!V32+'feb22'!V32+'mar22'!V32+'apr22'!V32+'mai22'!V32</f>
        <v>0</v>
      </c>
      <c r="W32" s="152">
        <f>'ian22'!W32+'feb22'!W32+'mar22'!W32+'apr22'!W32+'mai22'!W32</f>
        <v>0</v>
      </c>
      <c r="X32" s="152">
        <f>'ian22'!X32+'feb22'!X32+'mar22'!X32+'apr22'!X32+'mai22'!X32</f>
        <v>0</v>
      </c>
      <c r="Y32" s="152">
        <f>'ian22'!Y32+'feb22'!Y32+'mar22'!Y32+'apr22'!Y32+'mai22'!Y32</f>
        <v>0</v>
      </c>
      <c r="Z32" s="152">
        <f>'ian22'!Z32+'feb22'!Z32+'mar22'!Z32+'apr22'!Z32+'mai22'!Z32</f>
        <v>0</v>
      </c>
      <c r="AA32" s="152">
        <f>'ian22'!AA32+'feb22'!AA32+'mar22'!AA32+'apr22'!AA32+'mai22'!AA32</f>
        <v>0</v>
      </c>
      <c r="AB32" s="152">
        <f>'ian22'!AB32+'feb22'!AB32+'mar22'!AB32+'apr22'!AB32+'mai22'!AB32</f>
        <v>0</v>
      </c>
      <c r="AC32" s="152">
        <f>'ian22'!AC32+'feb22'!AC32+'mar22'!AC32+'apr22'!AC32+'mai22'!AC32</f>
        <v>0</v>
      </c>
      <c r="AD32" s="152">
        <f>'ian22'!AD32+'feb22'!AD32+'mar22'!AD32+'apr22'!AD32+'mai22'!AD32</f>
        <v>0</v>
      </c>
      <c r="AE32" s="152">
        <f>'ian22'!AE32+'feb22'!AE32+'mar22'!AE32+'apr22'!AE32+'mai22'!AE32</f>
        <v>0</v>
      </c>
      <c r="AF32" s="152">
        <f>'ian22'!AF32+'feb22'!AF32+'mar22'!AF32+'apr22'!AF32+'mai22'!AF32</f>
        <v>0</v>
      </c>
      <c r="AG32" s="152">
        <f>'ian22'!AG32+'feb22'!AG32+'mar22'!AG32+'apr22'!AG32+'mai22'!AG32</f>
        <v>0</v>
      </c>
      <c r="AH32" s="152">
        <f>'ian22'!AH32+'feb22'!AH32+'mar22'!AH32+'apr22'!AH32+'mai22'!AH32</f>
        <v>0</v>
      </c>
      <c r="AI32" s="152">
        <f>'ian22'!AI32+'feb22'!AI32+'mar22'!AI32+'apr22'!AI32+'mai22'!AI32</f>
        <v>0</v>
      </c>
      <c r="AJ32" s="152">
        <f>'ian22'!AJ32+'feb22'!AJ32+'mar22'!AJ32+'apr22'!AJ32+'mai22'!AJ32</f>
        <v>0</v>
      </c>
      <c r="AK32" s="152">
        <f>'ian22'!AK32+'feb22'!AK32+'mar22'!AK32+'apr22'!AK32+'mai22'!AK32</f>
        <v>0</v>
      </c>
      <c r="AL32" s="152">
        <f>'ian22'!AL32+'feb22'!AL32+'mar22'!AL32+'apr22'!AL32+'mai22'!AL32</f>
        <v>0</v>
      </c>
      <c r="AM32" s="152">
        <f>'ian22'!AM32+'feb22'!AM32+'mar22'!AM32+'apr22'!AM32+'mai22'!AM32</f>
        <v>0</v>
      </c>
      <c r="AN32" s="152">
        <f>'ian22'!AN32+'feb22'!AN32+'mar22'!AN32+'apr22'!AN32+'mai22'!AN32</f>
        <v>0</v>
      </c>
      <c r="AO32" s="152">
        <f>'ian22'!AO32+'feb22'!AO32+'mar22'!AO32+'apr22'!AO32+'mai22'!AO32</f>
        <v>0</v>
      </c>
      <c r="AP32" s="152">
        <f>'ian22'!AP32+'feb22'!AP32+'mar22'!AP32+'apr22'!AP32+'mai22'!AP32</f>
        <v>0</v>
      </c>
      <c r="AQ32" s="152">
        <f>'ian22'!AQ32+'feb22'!AQ32+'mar22'!AQ32+'apr22'!AQ32+'mai22'!AQ32</f>
        <v>0</v>
      </c>
      <c r="AR32" s="152">
        <f>'ian22'!AR32+'feb22'!AR32+'mar22'!AR32+'apr22'!AR32+'mai22'!AR32</f>
        <v>0</v>
      </c>
      <c r="AS32" s="152">
        <f>'ian22'!AS32+'feb22'!AS32+'mar22'!AS32+'apr22'!AS32+'mai22'!AS32</f>
        <v>0</v>
      </c>
      <c r="AT32" s="205"/>
      <c r="AU32" s="17" t="str">
        <f>IF(AH33+AH34=AH32," ","GRESEALA")</f>
        <v xml:space="preserve"> </v>
      </c>
      <c r="AV32" s="17" t="str">
        <f>IF(AI33+AI34=AI32," ","GRESEALA")</f>
        <v xml:space="preserve"> </v>
      </c>
      <c r="AW32" s="17" t="str">
        <f>IF(AJ33+AJ34=AJ32," ","GRESEALA")</f>
        <v xml:space="preserve"> </v>
      </c>
      <c r="AX32" s="17" t="str">
        <f>IF(AK33+AK34=AK32," ","GRESEALA")</f>
        <v xml:space="preserve"> </v>
      </c>
      <c r="AY32" s="17" t="str">
        <f>IF(AL33+AL34=AL32," ","GRESEALA")</f>
        <v xml:space="preserve"> </v>
      </c>
      <c r="AZ32" s="17" t="str">
        <f t="shared" ref="AZ32:BA32" si="24">IF(AR33+AR34=AR32," ","GRESEALA")</f>
        <v xml:space="preserve"> </v>
      </c>
      <c r="BA32" s="17" t="str">
        <f t="shared" si="24"/>
        <v xml:space="preserve"> </v>
      </c>
      <c r="BB32" s="17" t="str">
        <f>IF(E32+F32=D32," ","GRESEALA")</f>
        <v xml:space="preserve"> </v>
      </c>
      <c r="BC32" s="17" t="str">
        <f>IF(G32+K32+I32+L32+M32=D32," ","GRESEALA")</f>
        <v xml:space="preserve"> </v>
      </c>
      <c r="BD32" s="17" t="str">
        <f>IF(O32+P32=D32," ","GRESEALA")</f>
        <v xml:space="preserve"> </v>
      </c>
      <c r="BE32" s="17" t="str">
        <f>IF(Q32+S32+T32+U32+V32+W32=D32," ","GRESEALA")</f>
        <v xml:space="preserve"> </v>
      </c>
      <c r="BF32" s="17" t="str">
        <f>IF(X32+Y32+Z32=D32," ","GRESEALA")</f>
        <v xml:space="preserve"> </v>
      </c>
      <c r="BG32" s="17" t="str">
        <f>IF(AA32+AC32+AE32+AF32+AG32+AH32+AI32+AJ32+AK32+AL32+AM32+AN32+AO32+AP32+AQ32+AR32+AS32&gt;=D32," ","GRESEALA")</f>
        <v xml:space="preserve"> </v>
      </c>
      <c r="BH32" s="17" t="str">
        <f>IF(AS32&lt;=D32," ","GRESEALA")</f>
        <v xml:space="preserve"> </v>
      </c>
      <c r="BI32" s="17" t="str">
        <f>IF(H32&gt;=G32," ","GRESEALA")</f>
        <v xml:space="preserve"> </v>
      </c>
      <c r="BJ32" s="17" t="str">
        <f>IF(E36+F36=D36," ","GRESEALA")</f>
        <v xml:space="preserve"> </v>
      </c>
      <c r="BK32" s="17" t="str">
        <f>IF(G36+K36+I36+L36+M36=D36," ","GRESEALA")</f>
        <v xml:space="preserve"> </v>
      </c>
    </row>
    <row r="33" spans="2:223" s="38" customFormat="1" ht="43.5" customHeight="1" x14ac:dyDescent="0.45">
      <c r="B33" s="209" t="s">
        <v>87</v>
      </c>
      <c r="C33" s="132" t="s">
        <v>88</v>
      </c>
      <c r="D33" s="187">
        <f t="shared" si="0"/>
        <v>0</v>
      </c>
      <c r="E33" s="152">
        <f>'ian22'!E33+'feb22'!E33+'mar22'!E33+'apr22'!E33+'mai22'!E33</f>
        <v>0</v>
      </c>
      <c r="F33" s="152">
        <f>'ian22'!F33+'feb22'!F33+'mar22'!F33+'apr22'!F33+'mai22'!F33</f>
        <v>0</v>
      </c>
      <c r="G33" s="152">
        <f>'ian22'!G33+'feb22'!G33+'mar22'!G33+'apr22'!G33+'mai22'!G33</f>
        <v>0</v>
      </c>
      <c r="H33" s="152">
        <f>'ian22'!H33+'feb22'!H33+'mar22'!H33+'apr22'!H33+'mai22'!H33</f>
        <v>0</v>
      </c>
      <c r="I33" s="152">
        <f>'ian22'!I33+'feb22'!I33+'mar22'!I33+'apr22'!I33+'mai22'!I33</f>
        <v>0</v>
      </c>
      <c r="J33" s="152">
        <f>'ian22'!J33+'feb22'!J33+'mar22'!J33+'apr22'!J33+'mai22'!J33</f>
        <v>0</v>
      </c>
      <c r="K33" s="152">
        <f>'ian22'!K33+'feb22'!K33+'mar22'!K33+'apr22'!K33+'mai22'!K33</f>
        <v>0</v>
      </c>
      <c r="L33" s="152">
        <f>'ian22'!L33+'feb22'!L33+'mar22'!L33+'apr22'!L33+'mai22'!L33</f>
        <v>0</v>
      </c>
      <c r="M33" s="152">
        <f>'ian22'!M33+'feb22'!M33+'mar22'!M33+'apr22'!M33+'mai22'!M33</f>
        <v>0</v>
      </c>
      <c r="N33" s="152">
        <f>'ian22'!N33+'feb22'!N33+'mar22'!N33+'apr22'!N33+'mai22'!N33</f>
        <v>0</v>
      </c>
      <c r="O33" s="152">
        <f>'ian22'!O33+'feb22'!O33+'mar22'!O33+'apr22'!O33+'mai22'!O33</f>
        <v>0</v>
      </c>
      <c r="P33" s="152">
        <f>'ian22'!P33+'feb22'!P33+'mar22'!P33+'apr22'!P33+'mai22'!P33</f>
        <v>0</v>
      </c>
      <c r="Q33" s="152">
        <f>'ian22'!Q33+'feb22'!Q33+'mar22'!Q33+'apr22'!Q33+'mai22'!Q33</f>
        <v>0</v>
      </c>
      <c r="R33" s="152">
        <f>'ian22'!R33+'feb22'!R33+'mar22'!R33+'apr22'!R33+'mai22'!R33</f>
        <v>0</v>
      </c>
      <c r="S33" s="152">
        <f>'ian22'!S33+'feb22'!S33+'mar22'!S33+'apr22'!S33+'mai22'!S33</f>
        <v>0</v>
      </c>
      <c r="T33" s="152">
        <f>'ian22'!T33+'feb22'!T33+'mar22'!T33+'apr22'!T33+'mai22'!T33</f>
        <v>0</v>
      </c>
      <c r="U33" s="152">
        <f>'ian22'!U33+'feb22'!U33+'mar22'!U33+'apr22'!U33+'mai22'!U33</f>
        <v>0</v>
      </c>
      <c r="V33" s="152">
        <f>'ian22'!V33+'feb22'!V33+'mar22'!V33+'apr22'!V33+'mai22'!V33</f>
        <v>0</v>
      </c>
      <c r="W33" s="152">
        <f>'ian22'!W33+'feb22'!W33+'mar22'!W33+'apr22'!W33+'mai22'!W33</f>
        <v>0</v>
      </c>
      <c r="X33" s="152">
        <f>'ian22'!X33+'feb22'!X33+'mar22'!X33+'apr22'!X33+'mai22'!X33</f>
        <v>0</v>
      </c>
      <c r="Y33" s="152">
        <f>'ian22'!Y33+'feb22'!Y33+'mar22'!Y33+'apr22'!Y33+'mai22'!Y33</f>
        <v>0</v>
      </c>
      <c r="Z33" s="152">
        <f>'ian22'!Z33+'feb22'!Z33+'mar22'!Z33+'apr22'!Z33+'mai22'!Z33</f>
        <v>0</v>
      </c>
      <c r="AA33" s="152">
        <f>'ian22'!AA33+'feb22'!AA33+'mar22'!AA33+'apr22'!AA33+'mai22'!AA33</f>
        <v>0</v>
      </c>
      <c r="AB33" s="152">
        <f>'ian22'!AB33+'feb22'!AB33+'mar22'!AB33+'apr22'!AB33+'mai22'!AB33</f>
        <v>0</v>
      </c>
      <c r="AC33" s="152">
        <f>'ian22'!AC33+'feb22'!AC33+'mar22'!AC33+'apr22'!AC33+'mai22'!AC33</f>
        <v>0</v>
      </c>
      <c r="AD33" s="152">
        <f>'ian22'!AD33+'feb22'!AD33+'mar22'!AD33+'apr22'!AD33+'mai22'!AD33</f>
        <v>0</v>
      </c>
      <c r="AE33" s="152">
        <f>'ian22'!AE33+'feb22'!AE33+'mar22'!AE33+'apr22'!AE33+'mai22'!AE33</f>
        <v>0</v>
      </c>
      <c r="AF33" s="152">
        <f>'ian22'!AF33+'feb22'!AF33+'mar22'!AF33+'apr22'!AF33+'mai22'!AF33</f>
        <v>0</v>
      </c>
      <c r="AG33" s="152">
        <f>'ian22'!AG33+'feb22'!AG33+'mar22'!AG33+'apr22'!AG33+'mai22'!AG33</f>
        <v>0</v>
      </c>
      <c r="AH33" s="152">
        <f>'ian22'!AH33+'feb22'!AH33+'mar22'!AH33+'apr22'!AH33+'mai22'!AH33</f>
        <v>0</v>
      </c>
      <c r="AI33" s="152">
        <f>'ian22'!AI33+'feb22'!AI33+'mar22'!AI33+'apr22'!AI33+'mai22'!AI33</f>
        <v>0</v>
      </c>
      <c r="AJ33" s="152">
        <f>'ian22'!AJ33+'feb22'!AJ33+'mar22'!AJ33+'apr22'!AJ33+'mai22'!AJ33</f>
        <v>0</v>
      </c>
      <c r="AK33" s="152">
        <f>'ian22'!AK33+'feb22'!AK33+'mar22'!AK33+'apr22'!AK33+'mai22'!AK33</f>
        <v>0</v>
      </c>
      <c r="AL33" s="152">
        <f>'ian22'!AL33+'feb22'!AL33+'mar22'!AL33+'apr22'!AL33+'mai22'!AL33</f>
        <v>0</v>
      </c>
      <c r="AM33" s="152">
        <f>'ian22'!AM33+'feb22'!AM33+'mar22'!AM33+'apr22'!AM33+'mai22'!AM33</f>
        <v>0</v>
      </c>
      <c r="AN33" s="152">
        <f>'ian22'!AN33+'feb22'!AN33+'mar22'!AN33+'apr22'!AN33+'mai22'!AN33</f>
        <v>0</v>
      </c>
      <c r="AO33" s="152">
        <f>'ian22'!AO33+'feb22'!AO33+'mar22'!AO33+'apr22'!AO33+'mai22'!AO33</f>
        <v>0</v>
      </c>
      <c r="AP33" s="152">
        <f>'ian22'!AP33+'feb22'!AP33+'mar22'!AP33+'apr22'!AP33+'mai22'!AP33</f>
        <v>0</v>
      </c>
      <c r="AQ33" s="152">
        <f>'ian22'!AQ33+'feb22'!AQ33+'mar22'!AQ33+'apr22'!AQ33+'mai22'!AQ33</f>
        <v>0</v>
      </c>
      <c r="AR33" s="152">
        <f>'ian22'!AR33+'feb22'!AR33+'mar22'!AR33+'apr22'!AR33+'mai22'!AR33</f>
        <v>0</v>
      </c>
      <c r="AS33" s="152">
        <f>'ian22'!AS33+'feb22'!AS33+'mar22'!AS33+'apr22'!AS33+'mai22'!AS33</f>
        <v>0</v>
      </c>
      <c r="AT33" s="205"/>
      <c r="AU33" s="17" t="str">
        <f>IF(O36+P36=D36," ","GRESEALA")</f>
        <v xml:space="preserve"> </v>
      </c>
      <c r="AV33" s="17" t="str">
        <f>IF(Q36+S36+T36+U36+V36+W36=D36," ","GRESEALA")</f>
        <v xml:space="preserve"> </v>
      </c>
      <c r="AW33" s="17" t="str">
        <f>IF(X36+Y36+Z36=D36," ","GRESEALA")</f>
        <v xml:space="preserve"> </v>
      </c>
      <c r="AX33" s="17" t="str">
        <f>IF(AA36+AC36+AE36+AF36+AG36+AH36+AI36+AJ36+AK36+AL36+AM36+AN36+AO36+AP36+AQ36+AR36+AS36&gt;=D36," ","GRESEALA")</f>
        <v xml:space="preserve"> </v>
      </c>
      <c r="AY33" s="17" t="str">
        <f>IF(AS36&lt;=D36," ","GRESEALA")</f>
        <v xml:space="preserve"> </v>
      </c>
      <c r="AZ33" s="17" t="str">
        <f>IF(H36&lt;=G36," ","GRESEALA")</f>
        <v xml:space="preserve"> </v>
      </c>
      <c r="BA33" s="17" t="str">
        <f>IF(E39+E40=E38," ","GRESEALA")</f>
        <v xml:space="preserve"> </v>
      </c>
      <c r="BB33" s="17" t="str">
        <f>IF(F39+F40=F38," ","GRESEALA")</f>
        <v xml:space="preserve"> </v>
      </c>
      <c r="BC33" s="17" t="str">
        <f>IF(G39+G40=G38," ","GRESEALA")</f>
        <v xml:space="preserve"> </v>
      </c>
      <c r="BD33" s="17" t="str">
        <f>IF(H39+H40=H38," ","GRESEALA")</f>
        <v xml:space="preserve"> </v>
      </c>
      <c r="BE33" s="17" t="str">
        <f t="shared" ref="BE33:BK33" si="25">IF(K39+K40=K38," ","GRESEALA")</f>
        <v xml:space="preserve"> </v>
      </c>
      <c r="BF33" s="17" t="str">
        <f t="shared" si="25"/>
        <v xml:space="preserve"> </v>
      </c>
      <c r="BG33" s="17" t="str">
        <f t="shared" si="25"/>
        <v xml:space="preserve"> </v>
      </c>
      <c r="BH33" s="17" t="str">
        <f t="shared" si="25"/>
        <v xml:space="preserve"> </v>
      </c>
      <c r="BI33" s="17" t="str">
        <f t="shared" si="25"/>
        <v xml:space="preserve"> </v>
      </c>
      <c r="BJ33" s="17" t="str">
        <f t="shared" si="25"/>
        <v xml:space="preserve"> </v>
      </c>
      <c r="BK33" s="17" t="str">
        <f t="shared" si="25"/>
        <v xml:space="preserve"> </v>
      </c>
    </row>
    <row r="34" spans="2:223" s="38" customFormat="1" ht="45" customHeight="1" x14ac:dyDescent="0.45">
      <c r="B34" s="209" t="s">
        <v>89</v>
      </c>
      <c r="C34" s="132" t="s">
        <v>90</v>
      </c>
      <c r="D34" s="187">
        <f t="shared" si="0"/>
        <v>0</v>
      </c>
      <c r="E34" s="152">
        <f>'ian22'!E34+'feb22'!E34+'mar22'!E34+'apr22'!E34+'mai22'!E34</f>
        <v>0</v>
      </c>
      <c r="F34" s="152">
        <f>'ian22'!F34+'feb22'!F34+'mar22'!F34+'apr22'!F34+'mai22'!F34</f>
        <v>0</v>
      </c>
      <c r="G34" s="152">
        <f>'ian22'!G34+'feb22'!G34+'mar22'!G34+'apr22'!G34+'mai22'!G34</f>
        <v>0</v>
      </c>
      <c r="H34" s="152">
        <f>'ian22'!H34+'feb22'!H34+'mar22'!H34+'apr22'!H34+'mai22'!H34</f>
        <v>0</v>
      </c>
      <c r="I34" s="152">
        <f>'ian22'!I34+'feb22'!I34+'mar22'!I34+'apr22'!I34+'mai22'!I34</f>
        <v>0</v>
      </c>
      <c r="J34" s="152">
        <f>'ian22'!J34+'feb22'!J34+'mar22'!J34+'apr22'!J34+'mai22'!J34</f>
        <v>0</v>
      </c>
      <c r="K34" s="152">
        <f>'ian22'!K34+'feb22'!K34+'mar22'!K34+'apr22'!K34+'mai22'!K34</f>
        <v>0</v>
      </c>
      <c r="L34" s="152">
        <f>'ian22'!L34+'feb22'!L34+'mar22'!L34+'apr22'!L34+'mai22'!L34</f>
        <v>0</v>
      </c>
      <c r="M34" s="152">
        <f>'ian22'!M34+'feb22'!M34+'mar22'!M34+'apr22'!M34+'mai22'!M34</f>
        <v>0</v>
      </c>
      <c r="N34" s="152">
        <f>'ian22'!N34+'feb22'!N34+'mar22'!N34+'apr22'!N34+'mai22'!N34</f>
        <v>0</v>
      </c>
      <c r="O34" s="152">
        <f>'ian22'!O34+'feb22'!O34+'mar22'!O34+'apr22'!O34+'mai22'!O34</f>
        <v>0</v>
      </c>
      <c r="P34" s="152">
        <f>'ian22'!P34+'feb22'!P34+'mar22'!P34+'apr22'!P34+'mai22'!P34</f>
        <v>0</v>
      </c>
      <c r="Q34" s="152">
        <f>'ian22'!Q34+'feb22'!Q34+'mar22'!Q34+'apr22'!Q34+'mai22'!Q34</f>
        <v>0</v>
      </c>
      <c r="R34" s="152">
        <f>'ian22'!R34+'feb22'!R34+'mar22'!R34+'apr22'!R34+'mai22'!R34</f>
        <v>0</v>
      </c>
      <c r="S34" s="152">
        <f>'ian22'!S34+'feb22'!S34+'mar22'!S34+'apr22'!S34+'mai22'!S34</f>
        <v>0</v>
      </c>
      <c r="T34" s="152">
        <f>'ian22'!T34+'feb22'!T34+'mar22'!T34+'apr22'!T34+'mai22'!T34</f>
        <v>0</v>
      </c>
      <c r="U34" s="152">
        <f>'ian22'!U34+'feb22'!U34+'mar22'!U34+'apr22'!U34+'mai22'!U34</f>
        <v>0</v>
      </c>
      <c r="V34" s="152">
        <f>'ian22'!V34+'feb22'!V34+'mar22'!V34+'apr22'!V34+'mai22'!V34</f>
        <v>0</v>
      </c>
      <c r="W34" s="152">
        <f>'ian22'!W34+'feb22'!W34+'mar22'!W34+'apr22'!W34+'mai22'!W34</f>
        <v>0</v>
      </c>
      <c r="X34" s="152">
        <f>'ian22'!X34+'feb22'!X34+'mar22'!X34+'apr22'!X34+'mai22'!X34</f>
        <v>0</v>
      </c>
      <c r="Y34" s="152">
        <f>'ian22'!Y34+'feb22'!Y34+'mar22'!Y34+'apr22'!Y34+'mai22'!Y34</f>
        <v>0</v>
      </c>
      <c r="Z34" s="152">
        <f>'ian22'!Z34+'feb22'!Z34+'mar22'!Z34+'apr22'!Z34+'mai22'!Z34</f>
        <v>0</v>
      </c>
      <c r="AA34" s="152">
        <f>'ian22'!AA34+'feb22'!AA34+'mar22'!AA34+'apr22'!AA34+'mai22'!AA34</f>
        <v>0</v>
      </c>
      <c r="AB34" s="152">
        <f>'ian22'!AB34+'feb22'!AB34+'mar22'!AB34+'apr22'!AB34+'mai22'!AB34</f>
        <v>0</v>
      </c>
      <c r="AC34" s="152">
        <f>'ian22'!AC34+'feb22'!AC34+'mar22'!AC34+'apr22'!AC34+'mai22'!AC34</f>
        <v>0</v>
      </c>
      <c r="AD34" s="152">
        <f>'ian22'!AD34+'feb22'!AD34+'mar22'!AD34+'apr22'!AD34+'mai22'!AD34</f>
        <v>0</v>
      </c>
      <c r="AE34" s="152">
        <f>'ian22'!AE34+'feb22'!AE34+'mar22'!AE34+'apr22'!AE34+'mai22'!AE34</f>
        <v>0</v>
      </c>
      <c r="AF34" s="152">
        <f>'ian22'!AF34+'feb22'!AF34+'mar22'!AF34+'apr22'!AF34+'mai22'!AF34</f>
        <v>0</v>
      </c>
      <c r="AG34" s="152">
        <f>'ian22'!AG34+'feb22'!AG34+'mar22'!AG34+'apr22'!AG34+'mai22'!AG34</f>
        <v>0</v>
      </c>
      <c r="AH34" s="152">
        <f>'ian22'!AH34+'feb22'!AH34+'mar22'!AH34+'apr22'!AH34+'mai22'!AH34</f>
        <v>0</v>
      </c>
      <c r="AI34" s="152">
        <f>'ian22'!AI34+'feb22'!AI34+'mar22'!AI34+'apr22'!AI34+'mai22'!AI34</f>
        <v>0</v>
      </c>
      <c r="AJ34" s="152">
        <f>'ian22'!AJ34+'feb22'!AJ34+'mar22'!AJ34+'apr22'!AJ34+'mai22'!AJ34</f>
        <v>0</v>
      </c>
      <c r="AK34" s="152">
        <f>'ian22'!AK34+'feb22'!AK34+'mar22'!AK34+'apr22'!AK34+'mai22'!AK34</f>
        <v>0</v>
      </c>
      <c r="AL34" s="152">
        <f>'ian22'!AL34+'feb22'!AL34+'mar22'!AL34+'apr22'!AL34+'mai22'!AL34</f>
        <v>0</v>
      </c>
      <c r="AM34" s="152">
        <f>'ian22'!AM34+'feb22'!AM34+'mar22'!AM34+'apr22'!AM34+'mai22'!AM34</f>
        <v>0</v>
      </c>
      <c r="AN34" s="152">
        <f>'ian22'!AN34+'feb22'!AN34+'mar22'!AN34+'apr22'!AN34+'mai22'!AN34</f>
        <v>0</v>
      </c>
      <c r="AO34" s="152">
        <f>'ian22'!AO34+'feb22'!AO34+'mar22'!AO34+'apr22'!AO34+'mai22'!AO34</f>
        <v>0</v>
      </c>
      <c r="AP34" s="152">
        <f>'ian22'!AP34+'feb22'!AP34+'mar22'!AP34+'apr22'!AP34+'mai22'!AP34</f>
        <v>0</v>
      </c>
      <c r="AQ34" s="152">
        <f>'ian22'!AQ34+'feb22'!AQ34+'mar22'!AQ34+'apr22'!AQ34+'mai22'!AQ34</f>
        <v>0</v>
      </c>
      <c r="AR34" s="152">
        <f>'ian22'!AR34+'feb22'!AR34+'mar22'!AR34+'apr22'!AR34+'mai22'!AR34</f>
        <v>0</v>
      </c>
      <c r="AS34" s="152">
        <f>'ian22'!AS34+'feb22'!AS34+'mar22'!AS34+'apr22'!AS34+'mai22'!AS34</f>
        <v>0</v>
      </c>
      <c r="AT34" s="205"/>
      <c r="AU34" s="17" t="str">
        <f t="shared" ref="AU34:BK34" si="26">IF(S39+S40=S38," ","GRESEALA")</f>
        <v xml:space="preserve"> </v>
      </c>
      <c r="AV34" s="17" t="str">
        <f t="shared" si="26"/>
        <v xml:space="preserve"> </v>
      </c>
      <c r="AW34" s="17" t="str">
        <f t="shared" si="26"/>
        <v xml:space="preserve"> </v>
      </c>
      <c r="AX34" s="17" t="str">
        <f t="shared" si="26"/>
        <v xml:space="preserve"> </v>
      </c>
      <c r="AY34" s="17" t="str">
        <f t="shared" si="26"/>
        <v xml:space="preserve"> </v>
      </c>
      <c r="AZ34" s="17" t="str">
        <f t="shared" si="26"/>
        <v xml:space="preserve"> </v>
      </c>
      <c r="BA34" s="17" t="str">
        <f t="shared" si="26"/>
        <v xml:space="preserve"> </v>
      </c>
      <c r="BB34" s="17" t="str">
        <f t="shared" si="26"/>
        <v xml:space="preserve"> </v>
      </c>
      <c r="BC34" s="17" t="str">
        <f t="shared" si="26"/>
        <v xml:space="preserve"> </v>
      </c>
      <c r="BD34" s="17" t="str">
        <f t="shared" si="26"/>
        <v xml:space="preserve"> </v>
      </c>
      <c r="BE34" s="17" t="str">
        <f t="shared" si="26"/>
        <v xml:space="preserve"> </v>
      </c>
      <c r="BF34" s="17" t="str">
        <f t="shared" si="26"/>
        <v xml:space="preserve"> </v>
      </c>
      <c r="BG34" s="17" t="str">
        <f t="shared" si="26"/>
        <v xml:space="preserve"> </v>
      </c>
      <c r="BH34" s="17" t="str">
        <f t="shared" si="26"/>
        <v xml:space="preserve"> </v>
      </c>
      <c r="BI34" s="17" t="str">
        <f t="shared" si="26"/>
        <v xml:space="preserve"> </v>
      </c>
      <c r="BJ34" s="17" t="str">
        <f t="shared" si="26"/>
        <v xml:space="preserve"> </v>
      </c>
      <c r="BK34" s="17" t="str">
        <f t="shared" si="26"/>
        <v xml:space="preserve"> </v>
      </c>
    </row>
    <row r="35" spans="2:223" s="38" customFormat="1" ht="32.25" customHeight="1" x14ac:dyDescent="0.45">
      <c r="B35" s="206" t="s">
        <v>91</v>
      </c>
      <c r="C35" s="131" t="s">
        <v>92</v>
      </c>
      <c r="D35" s="185">
        <f t="shared" si="0"/>
        <v>681</v>
      </c>
      <c r="E35" s="152">
        <f>'ian22'!E35+'feb22'!E35+'mar22'!E35+'apr22'!E35+'mai22'!E35</f>
        <v>316</v>
      </c>
      <c r="F35" s="152">
        <f>'ian22'!F35+'feb22'!F35+'mar22'!F35+'apr22'!F35+'mai22'!F35</f>
        <v>365</v>
      </c>
      <c r="G35" s="152">
        <f>'ian22'!G35+'feb22'!G35+'mar22'!G35+'apr22'!G35+'mai22'!G35</f>
        <v>196</v>
      </c>
      <c r="H35" s="152">
        <f>'ian22'!H35+'feb22'!H35+'mar22'!H35+'apr22'!H35+'mai22'!H35</f>
        <v>45</v>
      </c>
      <c r="I35" s="152">
        <f>'ian22'!I35+'feb22'!I35+'mar22'!I35+'apr22'!I35+'mai22'!I35</f>
        <v>111</v>
      </c>
      <c r="J35" s="152">
        <f>'ian22'!J35+'feb22'!J35+'mar22'!J35+'apr22'!J35+'mai22'!J35</f>
        <v>18</v>
      </c>
      <c r="K35" s="152">
        <f>'ian22'!K35+'feb22'!K35+'mar22'!K35+'apr22'!K35+'mai22'!K35</f>
        <v>129</v>
      </c>
      <c r="L35" s="152">
        <f>'ian22'!L35+'feb22'!L35+'mar22'!L35+'apr22'!L35+'mai22'!L35</f>
        <v>245</v>
      </c>
      <c r="M35" s="152">
        <f>'ian22'!M35+'feb22'!M35+'mar22'!M35+'apr22'!M35+'mai22'!M35</f>
        <v>0</v>
      </c>
      <c r="N35" s="152">
        <f>'ian22'!N35+'feb22'!N35+'mar22'!N35+'apr22'!N35+'mai22'!N35</f>
        <v>0</v>
      </c>
      <c r="O35" s="152">
        <f>'ian22'!O35+'feb22'!O35+'mar22'!O35+'apr22'!O35+'mai22'!O35</f>
        <v>306</v>
      </c>
      <c r="P35" s="152">
        <f>'ian22'!P35+'feb22'!P35+'mar22'!P35+'apr22'!P35+'mai22'!P35</f>
        <v>375</v>
      </c>
      <c r="Q35" s="152">
        <f>'ian22'!Q35+'feb22'!Q35+'mar22'!Q35+'apr22'!Q35+'mai22'!Q35</f>
        <v>30</v>
      </c>
      <c r="R35" s="152">
        <f>'ian22'!R35+'feb22'!R35+'mar22'!R35+'apr22'!R35+'mai22'!R35</f>
        <v>10</v>
      </c>
      <c r="S35" s="152">
        <f>'ian22'!S35+'feb22'!S35+'mar22'!S35+'apr22'!S35+'mai22'!S35</f>
        <v>312</v>
      </c>
      <c r="T35" s="152">
        <f>'ian22'!T35+'feb22'!T35+'mar22'!T35+'apr22'!T35+'mai22'!T35</f>
        <v>80</v>
      </c>
      <c r="U35" s="152">
        <f>'ian22'!U35+'feb22'!U35+'mar22'!U35+'apr22'!U35+'mai22'!U35</f>
        <v>216</v>
      </c>
      <c r="V35" s="152">
        <f>'ian22'!V35+'feb22'!V35+'mar22'!V35+'apr22'!V35+'mai22'!V35</f>
        <v>14</v>
      </c>
      <c r="W35" s="152">
        <f>'ian22'!W35+'feb22'!W35+'mar22'!W35+'apr22'!W35+'mai22'!W35</f>
        <v>29</v>
      </c>
      <c r="X35" s="152">
        <f>'ian22'!X35+'feb22'!X35+'mar22'!X35+'apr22'!X35+'mai22'!X35</f>
        <v>558</v>
      </c>
      <c r="Y35" s="152">
        <f>'ian22'!Y35+'feb22'!Y35+'mar22'!Y35+'apr22'!Y35+'mai22'!Y35</f>
        <v>123</v>
      </c>
      <c r="Z35" s="152">
        <f>'ian22'!Z35+'feb22'!Z35+'mar22'!Z35+'apr22'!Z35+'mai22'!Z35</f>
        <v>0</v>
      </c>
      <c r="AA35" s="152">
        <f>'ian22'!AA35+'feb22'!AA35+'mar22'!AA35+'apr22'!AA35+'mai22'!AA35</f>
        <v>0</v>
      </c>
      <c r="AB35" s="152">
        <f>'ian22'!AB35+'feb22'!AB35+'mar22'!AB35+'apr22'!AB35+'mai22'!AB35</f>
        <v>0</v>
      </c>
      <c r="AC35" s="152">
        <f>'ian22'!AC35+'feb22'!AC35+'mar22'!AC35+'apr22'!AC35+'mai22'!AC35</f>
        <v>0</v>
      </c>
      <c r="AD35" s="152">
        <f>'ian22'!AD35+'feb22'!AD35+'mar22'!AD35+'apr22'!AD35+'mai22'!AD35</f>
        <v>0</v>
      </c>
      <c r="AE35" s="152">
        <f>'ian22'!AE35+'feb22'!AE35+'mar22'!AE35+'apr22'!AE35+'mai22'!AE35</f>
        <v>5</v>
      </c>
      <c r="AF35" s="152">
        <f>'ian22'!AF35+'feb22'!AF35+'mar22'!AF35+'apr22'!AF35+'mai22'!AF35</f>
        <v>0</v>
      </c>
      <c r="AG35" s="152">
        <f>'ian22'!AG35+'feb22'!AG35+'mar22'!AG35+'apr22'!AG35+'mai22'!AG35</f>
        <v>0</v>
      </c>
      <c r="AH35" s="152">
        <f>'ian22'!AH35+'feb22'!AH35+'mar22'!AH35+'apr22'!AH35+'mai22'!AH35</f>
        <v>0</v>
      </c>
      <c r="AI35" s="152">
        <f>'ian22'!AI35+'feb22'!AI35+'mar22'!AI35+'apr22'!AI35+'mai22'!AI35</f>
        <v>0</v>
      </c>
      <c r="AJ35" s="152">
        <f>'ian22'!AJ35+'feb22'!AJ35+'mar22'!AJ35+'apr22'!AJ35+'mai22'!AJ35</f>
        <v>0</v>
      </c>
      <c r="AK35" s="152">
        <f>'ian22'!AK35+'feb22'!AK35+'mar22'!AK35+'apr22'!AK35+'mai22'!AK35</f>
        <v>0</v>
      </c>
      <c r="AL35" s="152">
        <f>'ian22'!AL35+'feb22'!AL35+'mar22'!AL35+'apr22'!AL35+'mai22'!AL35</f>
        <v>0</v>
      </c>
      <c r="AM35" s="152">
        <f>'ian22'!AM35+'feb22'!AM35+'mar22'!AM35+'apr22'!AM35+'mai22'!AM35</f>
        <v>0</v>
      </c>
      <c r="AN35" s="152">
        <f>'ian22'!AN35+'feb22'!AN35+'mar22'!AN35+'apr22'!AN35+'mai22'!AN35</f>
        <v>0</v>
      </c>
      <c r="AO35" s="152">
        <f>'ian22'!AO35+'feb22'!AO35+'mar22'!AO35+'apr22'!AO35+'mai22'!AO35</f>
        <v>0</v>
      </c>
      <c r="AP35" s="152">
        <f>'ian22'!AP35+'feb22'!AP35+'mar22'!AP35+'apr22'!AP35+'mai22'!AP35</f>
        <v>0</v>
      </c>
      <c r="AQ35" s="152">
        <f>'ian22'!AQ35+'feb22'!AQ35+'mar22'!AQ35+'apr22'!AQ35+'mai22'!AQ35</f>
        <v>0</v>
      </c>
      <c r="AR35" s="152">
        <f>'ian22'!AR35+'feb22'!AR35+'mar22'!AR35+'apr22'!AR35+'mai22'!AR35</f>
        <v>0</v>
      </c>
      <c r="AS35" s="152">
        <f>'ian22'!AS35+'feb22'!AS35+'mar22'!AS35+'apr22'!AS35+'mai22'!AS35</f>
        <v>676</v>
      </c>
      <c r="AT35" s="205"/>
      <c r="AU35" s="17" t="str">
        <f>IF(AJ39+AJ40=AJ38," ","GRESEALA")</f>
        <v xml:space="preserve"> </v>
      </c>
      <c r="AV35" s="17" t="str">
        <f>IF(AK39+AK40=AK38," ","GRESEALA")</f>
        <v xml:space="preserve"> </v>
      </c>
      <c r="AW35" s="17" t="str">
        <f>IF(AL39+AL40=AL38," ","GRESEALA")</f>
        <v xml:space="preserve"> </v>
      </c>
      <c r="AX35" s="17" t="str">
        <f>IF(AR39+AR40=AR38," ","GRESEALA")</f>
        <v xml:space="preserve"> </v>
      </c>
      <c r="AY35" s="17" t="str">
        <f>IF(AS39+AS40=AS38," ","GRESEALA")</f>
        <v xml:space="preserve"> </v>
      </c>
      <c r="AZ35" s="17" t="str">
        <f>IF(E38+F38=D38," ","GRESEALA")</f>
        <v xml:space="preserve"> </v>
      </c>
      <c r="BA35" s="17" t="str">
        <f>IF(G38+K38+I38+L38+M38=D38," ","GRESEALA")</f>
        <v xml:space="preserve"> </v>
      </c>
      <c r="BB35" s="17" t="str">
        <f>IF(O38+P38=D38," ","GRESEALA")</f>
        <v xml:space="preserve"> </v>
      </c>
      <c r="BC35" s="17" t="str">
        <f>IF(Q38+S38+T38+U38+V38+W38=D38," ","GRESEALA")</f>
        <v xml:space="preserve"> </v>
      </c>
      <c r="BD35" s="17" t="str">
        <f>IF(X38+Y38+Z38=D38," ","GRESEALA")</f>
        <v xml:space="preserve"> </v>
      </c>
      <c r="BE35" s="17" t="str">
        <f>IF(AA38+AC38+AE38+AF38+AG38+AH38+AI38+AJ38+AK38+AL38+AM38+AN38+AO38+AP38+AQ38+AR38+AS38&gt;=D38," ","GRESEALA")</f>
        <v xml:space="preserve"> </v>
      </c>
      <c r="BF35" s="17" t="str">
        <f>IF(AS38&lt;=D38," ","GRESEALA")</f>
        <v xml:space="preserve"> </v>
      </c>
      <c r="BG35" s="17" t="str">
        <f>IF(H38&lt;=G38," ","GRESEALA")</f>
        <v xml:space="preserve"> </v>
      </c>
      <c r="BH35" s="17" t="str">
        <f>IF(E37+F37=D37," ","GRESEALA")</f>
        <v xml:space="preserve"> </v>
      </c>
      <c r="BI35" s="17" t="str">
        <f>IF(G37+K37+I37+L37+M37=D37," ","GRESEALA")</f>
        <v xml:space="preserve"> </v>
      </c>
      <c r="BJ35" s="17" t="str">
        <f>IF(O37+P37=D37," ","GRESEALA")</f>
        <v xml:space="preserve"> </v>
      </c>
      <c r="BK35" s="17" t="str">
        <f>IF(Q37+S37+T37+U37+V37+W37=D37," ","GRESEALA")</f>
        <v xml:space="preserve"> </v>
      </c>
      <c r="BL35" s="44"/>
    </row>
    <row r="36" spans="2:223" ht="58.5" customHeight="1" x14ac:dyDescent="0.35">
      <c r="B36" s="207" t="s">
        <v>93</v>
      </c>
      <c r="C36" s="128" t="s">
        <v>94</v>
      </c>
      <c r="D36" s="190">
        <f t="shared" si="0"/>
        <v>2804</v>
      </c>
      <c r="E36" s="152">
        <f>'ian22'!E36+'feb22'!E36+'mar22'!E36+'apr22'!E36+'mai22'!E36</f>
        <v>842</v>
      </c>
      <c r="F36" s="152">
        <f>'ian22'!F36+'feb22'!F36+'mar22'!F36+'apr22'!F36+'mai22'!F36</f>
        <v>1962</v>
      </c>
      <c r="G36" s="152">
        <f>'ian22'!G36+'feb22'!G36+'mar22'!G36+'apr22'!G36+'mai22'!G36</f>
        <v>274</v>
      </c>
      <c r="H36" s="152">
        <f>'ian22'!H36+'feb22'!H36+'mar22'!H36+'apr22'!H36+'mai22'!H36</f>
        <v>216</v>
      </c>
      <c r="I36" s="152">
        <f>'ian22'!I36+'feb22'!I36+'mar22'!I36+'apr22'!I36+'mai22'!I36</f>
        <v>230</v>
      </c>
      <c r="J36" s="152">
        <f>'ian22'!J36+'feb22'!J36+'mar22'!J36+'apr22'!J36+'mai22'!J36</f>
        <v>114</v>
      </c>
      <c r="K36" s="152">
        <f>'ian22'!K36+'feb22'!K36+'mar22'!K36+'apr22'!K36+'mai22'!K36</f>
        <v>255</v>
      </c>
      <c r="L36" s="152">
        <f>'ian22'!L36+'feb22'!L36+'mar22'!L36+'apr22'!L36+'mai22'!L36</f>
        <v>624</v>
      </c>
      <c r="M36" s="152">
        <f>'ian22'!M36+'feb22'!M36+'mar22'!M36+'apr22'!M36+'mai22'!M36</f>
        <v>1421</v>
      </c>
      <c r="N36" s="152">
        <f>'ian22'!N36+'feb22'!N36+'mar22'!N36+'apr22'!N36+'mai22'!N36</f>
        <v>482</v>
      </c>
      <c r="O36" s="152">
        <f>'ian22'!O36+'feb22'!O36+'mar22'!O36+'apr22'!O36+'mai22'!O36</f>
        <v>1237</v>
      </c>
      <c r="P36" s="152">
        <f>'ian22'!P36+'feb22'!P36+'mar22'!P36+'apr22'!P36+'mai22'!P36</f>
        <v>1567</v>
      </c>
      <c r="Q36" s="152">
        <f>'ian22'!Q36+'feb22'!Q36+'mar22'!Q36+'apr22'!Q36+'mai22'!Q36</f>
        <v>577</v>
      </c>
      <c r="R36" s="152">
        <f>'ian22'!R36+'feb22'!R36+'mar22'!R36+'apr22'!R36+'mai22'!R36</f>
        <v>151</v>
      </c>
      <c r="S36" s="152">
        <f>'ian22'!S36+'feb22'!S36+'mar22'!S36+'apr22'!S36+'mai22'!S36</f>
        <v>984</v>
      </c>
      <c r="T36" s="152">
        <f>'ian22'!T36+'feb22'!T36+'mar22'!T36+'apr22'!T36+'mai22'!T36</f>
        <v>357</v>
      </c>
      <c r="U36" s="152">
        <f>'ian22'!U36+'feb22'!U36+'mar22'!U36+'apr22'!U36+'mai22'!U36</f>
        <v>740</v>
      </c>
      <c r="V36" s="152">
        <f>'ian22'!V36+'feb22'!V36+'mar22'!V36+'apr22'!V36+'mai22'!V36</f>
        <v>47</v>
      </c>
      <c r="W36" s="152">
        <f>'ian22'!W36+'feb22'!W36+'mar22'!W36+'apr22'!W36+'mai22'!W36</f>
        <v>99</v>
      </c>
      <c r="X36" s="152">
        <f>'ian22'!X36+'feb22'!X36+'mar22'!X36+'apr22'!X36+'mai22'!X36</f>
        <v>2369</v>
      </c>
      <c r="Y36" s="152">
        <f>'ian22'!Y36+'feb22'!Y36+'mar22'!Y36+'apr22'!Y36+'mai22'!Y36</f>
        <v>435</v>
      </c>
      <c r="Z36" s="152">
        <f>'ian22'!Z36+'feb22'!Z36+'mar22'!Z36+'apr22'!Z36+'mai22'!Z36</f>
        <v>0</v>
      </c>
      <c r="AA36" s="152">
        <f>'ian22'!AA36+'feb22'!AA36+'mar22'!AA36+'apr22'!AA36+'mai22'!AA36</f>
        <v>0</v>
      </c>
      <c r="AB36" s="152">
        <f>'ian22'!AB36+'feb22'!AB36+'mar22'!AB36+'apr22'!AB36+'mai22'!AB36</f>
        <v>0</v>
      </c>
      <c r="AC36" s="152">
        <f>'ian22'!AC36+'feb22'!AC36+'mar22'!AC36+'apr22'!AC36+'mai22'!AC36</f>
        <v>0</v>
      </c>
      <c r="AD36" s="152">
        <f>'ian22'!AD36+'feb22'!AD36+'mar22'!AD36+'apr22'!AD36+'mai22'!AD36</f>
        <v>0</v>
      </c>
      <c r="AE36" s="152">
        <f>'ian22'!AE36+'feb22'!AE36+'mar22'!AE36+'apr22'!AE36+'mai22'!AE36</f>
        <v>19</v>
      </c>
      <c r="AF36" s="152">
        <f>'ian22'!AF36+'feb22'!AF36+'mar22'!AF36+'apr22'!AF36+'mai22'!AF36</f>
        <v>0</v>
      </c>
      <c r="AG36" s="152">
        <f>'ian22'!AG36+'feb22'!AG36+'mar22'!AG36+'apr22'!AG36+'mai22'!AG36</f>
        <v>0</v>
      </c>
      <c r="AH36" s="152">
        <f>'ian22'!AH36+'feb22'!AH36+'mar22'!AH36+'apr22'!AH36+'mai22'!AH36</f>
        <v>0</v>
      </c>
      <c r="AI36" s="152">
        <f>'ian22'!AI36+'feb22'!AI36+'mar22'!AI36+'apr22'!AI36+'mai22'!AI36</f>
        <v>0</v>
      </c>
      <c r="AJ36" s="152">
        <f>'ian22'!AJ36+'feb22'!AJ36+'mar22'!AJ36+'apr22'!AJ36+'mai22'!AJ36</f>
        <v>4</v>
      </c>
      <c r="AK36" s="152">
        <f>'ian22'!AK36+'feb22'!AK36+'mar22'!AK36+'apr22'!AK36+'mai22'!AK36</f>
        <v>0</v>
      </c>
      <c r="AL36" s="152">
        <f>'ian22'!AL36+'feb22'!AL36+'mar22'!AL36+'apr22'!AL36+'mai22'!AL36</f>
        <v>0</v>
      </c>
      <c r="AM36" s="152">
        <f>'ian22'!AM36+'feb22'!AM36+'mar22'!AM36+'apr22'!AM36+'mai22'!AM36</f>
        <v>14</v>
      </c>
      <c r="AN36" s="152">
        <f>'ian22'!AN36+'feb22'!AN36+'mar22'!AN36+'apr22'!AN36+'mai22'!AN36</f>
        <v>0</v>
      </c>
      <c r="AO36" s="152">
        <f>'ian22'!AO36+'feb22'!AO36+'mar22'!AO36+'apr22'!AO36+'mai22'!AO36</f>
        <v>0</v>
      </c>
      <c r="AP36" s="152">
        <f>'ian22'!AP36+'feb22'!AP36+'mar22'!AP36+'apr22'!AP36+'mai22'!AP36</f>
        <v>0</v>
      </c>
      <c r="AQ36" s="152">
        <f>'ian22'!AQ36+'feb22'!AQ36+'mar22'!AQ36+'apr22'!AQ36+'mai22'!AQ36</f>
        <v>0</v>
      </c>
      <c r="AR36" s="152">
        <f>'ian22'!AR36+'feb22'!AR36+'mar22'!AR36+'apr22'!AR36+'mai22'!AR36</f>
        <v>0</v>
      </c>
      <c r="AS36" s="152">
        <f>'ian22'!AS36+'feb22'!AS36+'mar22'!AS36+'apr22'!AS36+'mai22'!AS36</f>
        <v>2767</v>
      </c>
      <c r="AT36" s="205"/>
      <c r="AU36" s="17" t="str">
        <f>IF(X37+Y37+Z37=D37," ","GRESEALA")</f>
        <v xml:space="preserve"> </v>
      </c>
      <c r="AV36" s="17" t="str">
        <f>IF(AA37+AC37+AE37+AF37+AG37+AH37+AI37+AJ37+AK37+AL37+AR37+AS37&gt;=D37," ","GRESEALA")</f>
        <v xml:space="preserve"> </v>
      </c>
      <c r="AW36" s="17" t="str">
        <f>IF(AS37&lt;=D37," ","GRESEALA")</f>
        <v xml:space="preserve"> </v>
      </c>
      <c r="AX36" s="17" t="str">
        <f>IF(H37&lt;=G37," ","GRESEALA")</f>
        <v xml:space="preserve"> </v>
      </c>
      <c r="AY36" s="17" t="str">
        <f>IF(E41+F41=D41," ","GRESEALA")</f>
        <v xml:space="preserve"> </v>
      </c>
      <c r="AZ36" s="23" t="str">
        <f>IF(G41+K41+I41+L41+M41=D41," ","GRESEALA")</f>
        <v xml:space="preserve"> </v>
      </c>
      <c r="BA36" s="17" t="str">
        <f>IF(O41+P41=D41," ","GRESEALA")</f>
        <v xml:space="preserve"> </v>
      </c>
      <c r="BB36" s="17" t="str">
        <f>IF(Q41+S41+T41+U41+V41+W41=D41," ","GRESEALA")</f>
        <v xml:space="preserve"> </v>
      </c>
      <c r="BC36" s="17" t="str">
        <f>IF(X41+Y41+Z41=D41," ","GRESEALA")</f>
        <v xml:space="preserve"> </v>
      </c>
      <c r="BD36" s="17" t="str">
        <f>IF(AA41+AC41+AE41+AF41+AG41+AH41+AI41+AJ41+AK41+AL41+AR41+AS41&gt;=D41," ","GRESEALA")</f>
        <v xml:space="preserve"> </v>
      </c>
      <c r="BE36" s="17" t="str">
        <f>IF(AS41&lt;=D41," ","GRESEALA")</f>
        <v xml:space="preserve"> </v>
      </c>
      <c r="BF36" s="17" t="str">
        <f>IF(H41&lt;=G41," ","GRESEALA")</f>
        <v xml:space="preserve"> </v>
      </c>
      <c r="BG36" s="17" t="str">
        <f>IF(E43+E44=E42," ","GRESEALA")</f>
        <v xml:space="preserve"> </v>
      </c>
      <c r="BH36" s="17" t="str">
        <f>IF(F43+F44=F42," ","GRESEALA")</f>
        <v xml:space="preserve"> </v>
      </c>
      <c r="BI36" s="17" t="str">
        <f>IF(G43+G44=G42," ","GRESEALA")</f>
        <v xml:space="preserve"> </v>
      </c>
      <c r="BJ36" s="17" t="str">
        <f>IF(H43+H44=H42," ","GRESEALA")</f>
        <v xml:space="preserve"> </v>
      </c>
      <c r="BK36" s="17" t="str">
        <f>IF(K43+K44=K42," ","GRESEALA")</f>
        <v xml:space="preserve"> </v>
      </c>
    </row>
    <row r="37" spans="2:223" s="7" customFormat="1" ht="43.5" customHeight="1" x14ac:dyDescent="0.35">
      <c r="B37" s="208">
        <v>2</v>
      </c>
      <c r="C37" s="133" t="s">
        <v>95</v>
      </c>
      <c r="D37" s="191">
        <f t="shared" si="0"/>
        <v>47</v>
      </c>
      <c r="E37" s="152">
        <f>'ian22'!E37+'feb22'!E37+'mar22'!E37+'apr22'!E37+'mai22'!E37</f>
        <v>19</v>
      </c>
      <c r="F37" s="152">
        <f>'ian22'!F37+'feb22'!F37+'mar22'!F37+'apr22'!F37+'mai22'!F37</f>
        <v>28</v>
      </c>
      <c r="G37" s="152">
        <f>'ian22'!G37+'feb22'!G37+'mar22'!G37+'apr22'!G37+'mai22'!G37</f>
        <v>15</v>
      </c>
      <c r="H37" s="152">
        <f>'ian22'!H37+'feb22'!H37+'mar22'!H37+'apr22'!H37+'mai22'!H37</f>
        <v>0</v>
      </c>
      <c r="I37" s="152">
        <f>'ian22'!I37+'feb22'!I37+'mar22'!I37+'apr22'!I37+'mai22'!I37</f>
        <v>1</v>
      </c>
      <c r="J37" s="152">
        <f>'ian22'!J37+'feb22'!J37+'mar22'!J37+'apr22'!J37+'mai22'!J37</f>
        <v>0</v>
      </c>
      <c r="K37" s="152">
        <f>'ian22'!K37+'feb22'!K37+'mar22'!K37+'apr22'!K37+'mai22'!K37</f>
        <v>3</v>
      </c>
      <c r="L37" s="152">
        <f>'ian22'!L37+'feb22'!L37+'mar22'!L37+'apr22'!L37+'mai22'!L37</f>
        <v>14</v>
      </c>
      <c r="M37" s="152">
        <f>'ian22'!M37+'feb22'!M37+'mar22'!M37+'apr22'!M37+'mai22'!M37</f>
        <v>14</v>
      </c>
      <c r="N37" s="152">
        <f>'ian22'!N37+'feb22'!N37+'mar22'!N37+'apr22'!N37+'mai22'!N37</f>
        <v>9</v>
      </c>
      <c r="O37" s="152">
        <f>'ian22'!O37+'feb22'!O37+'mar22'!O37+'apr22'!O37+'mai22'!O37</f>
        <v>28</v>
      </c>
      <c r="P37" s="152">
        <f>'ian22'!P37+'feb22'!P37+'mar22'!P37+'apr22'!P37+'mai22'!P37</f>
        <v>19</v>
      </c>
      <c r="Q37" s="152">
        <f>'ian22'!Q37+'feb22'!Q37+'mar22'!Q37+'apr22'!Q37+'mai22'!Q37</f>
        <v>0</v>
      </c>
      <c r="R37" s="152">
        <f>'ian22'!R37+'feb22'!R37+'mar22'!R37+'apr22'!R37+'mai22'!R37</f>
        <v>0</v>
      </c>
      <c r="S37" s="152">
        <f>'ian22'!S37+'feb22'!S37+'mar22'!S37+'apr22'!S37+'mai22'!S37</f>
        <v>10</v>
      </c>
      <c r="T37" s="152">
        <f>'ian22'!T37+'feb22'!T37+'mar22'!T37+'apr22'!T37+'mai22'!T37</f>
        <v>8</v>
      </c>
      <c r="U37" s="152">
        <f>'ian22'!U37+'feb22'!U37+'mar22'!U37+'apr22'!U37+'mai22'!U37</f>
        <v>28</v>
      </c>
      <c r="V37" s="152">
        <f>'ian22'!V37+'feb22'!V37+'mar22'!V37+'apr22'!V37+'mai22'!V37</f>
        <v>1</v>
      </c>
      <c r="W37" s="152">
        <f>'ian22'!W37+'feb22'!W37+'mar22'!W37+'apr22'!W37+'mai22'!W37</f>
        <v>0</v>
      </c>
      <c r="X37" s="152">
        <f>'ian22'!X37+'feb22'!X37+'mar22'!X37+'apr22'!X37+'mai22'!X37</f>
        <v>22</v>
      </c>
      <c r="Y37" s="152">
        <f>'ian22'!Y37+'feb22'!Y37+'mar22'!Y37+'apr22'!Y37+'mai22'!Y37</f>
        <v>25</v>
      </c>
      <c r="Z37" s="152">
        <f>'ian22'!Z37+'feb22'!Z37+'mar22'!Z37+'apr22'!Z37+'mai22'!Z37</f>
        <v>0</v>
      </c>
      <c r="AA37" s="152">
        <f>'ian22'!AA37+'feb22'!AA37+'mar22'!AA37+'apr22'!AA37+'mai22'!AA37</f>
        <v>0</v>
      </c>
      <c r="AB37" s="152">
        <f>'ian22'!AB37+'feb22'!AB37+'mar22'!AB37+'apr22'!AB37+'mai22'!AB37</f>
        <v>0</v>
      </c>
      <c r="AC37" s="152">
        <f>'ian22'!AC37+'feb22'!AC37+'mar22'!AC37+'apr22'!AC37+'mai22'!AC37</f>
        <v>0</v>
      </c>
      <c r="AD37" s="152">
        <f>'ian22'!AD37+'feb22'!AD37+'mar22'!AD37+'apr22'!AD37+'mai22'!AD37</f>
        <v>0</v>
      </c>
      <c r="AE37" s="152">
        <f>'ian22'!AE37+'feb22'!AE37+'mar22'!AE37+'apr22'!AE37+'mai22'!AE37</f>
        <v>0</v>
      </c>
      <c r="AF37" s="152">
        <f>'ian22'!AF37+'feb22'!AF37+'mar22'!AF37+'apr22'!AF37+'mai22'!AF37</f>
        <v>0</v>
      </c>
      <c r="AG37" s="152">
        <f>'ian22'!AG37+'feb22'!AG37+'mar22'!AG37+'apr22'!AG37+'mai22'!AG37</f>
        <v>0</v>
      </c>
      <c r="AH37" s="152">
        <f>'ian22'!AH37+'feb22'!AH37+'mar22'!AH37+'apr22'!AH37+'mai22'!AH37</f>
        <v>0</v>
      </c>
      <c r="AI37" s="152">
        <f>'ian22'!AI37+'feb22'!AI37+'mar22'!AI37+'apr22'!AI37+'mai22'!AI37</f>
        <v>0</v>
      </c>
      <c r="AJ37" s="152">
        <f>'ian22'!AJ37+'feb22'!AJ37+'mar22'!AJ37+'apr22'!AJ37+'mai22'!AJ37</f>
        <v>0</v>
      </c>
      <c r="AK37" s="152">
        <f>'ian22'!AK37+'feb22'!AK37+'mar22'!AK37+'apr22'!AK37+'mai22'!AK37</f>
        <v>0</v>
      </c>
      <c r="AL37" s="152">
        <f>'ian22'!AL37+'feb22'!AL37+'mar22'!AL37+'apr22'!AL37+'mai22'!AL37</f>
        <v>0</v>
      </c>
      <c r="AM37" s="152">
        <f>'ian22'!AM37+'feb22'!AM37+'mar22'!AM37+'apr22'!AM37+'mai22'!AM37</f>
        <v>0</v>
      </c>
      <c r="AN37" s="152">
        <f>'ian22'!AN37+'feb22'!AN37+'mar22'!AN37+'apr22'!AN37+'mai22'!AN37</f>
        <v>0</v>
      </c>
      <c r="AO37" s="152">
        <f>'ian22'!AO37+'feb22'!AO37+'mar22'!AO37+'apr22'!AO37+'mai22'!AO37</f>
        <v>0</v>
      </c>
      <c r="AP37" s="152">
        <f>'ian22'!AP37+'feb22'!AP37+'mar22'!AP37+'apr22'!AP37+'mai22'!AP37</f>
        <v>0</v>
      </c>
      <c r="AQ37" s="152">
        <f>'ian22'!AQ37+'feb22'!AQ37+'mar22'!AQ37+'apr22'!AQ37+'mai22'!AQ37</f>
        <v>0</v>
      </c>
      <c r="AR37" s="152">
        <f>'ian22'!AR37+'feb22'!AR37+'mar22'!AR37+'apr22'!AR37+'mai22'!AR37</f>
        <v>0</v>
      </c>
      <c r="AS37" s="152">
        <f>'ian22'!AS37+'feb22'!AS37+'mar22'!AS37+'apr22'!AS37+'mai22'!AS37</f>
        <v>47</v>
      </c>
      <c r="AT37" s="205"/>
      <c r="AU37" s="23" t="str">
        <f>IF(X43+X44=X42," ","GRESEALA")</f>
        <v xml:space="preserve"> </v>
      </c>
      <c r="AV37" s="17" t="str">
        <f>IF(M43+M44=M42," ","GRESEALA")</f>
        <v xml:space="preserve"> </v>
      </c>
      <c r="AW37" s="17" t="str">
        <f>IF(N43+N44=N42," ","GRESEALA")</f>
        <v xml:space="preserve"> </v>
      </c>
      <c r="AX37" s="17" t="str">
        <f>IF(O43+O44=O42," ","GRESEALA")</f>
        <v xml:space="preserve"> </v>
      </c>
      <c r="AY37" s="17" t="str">
        <f>IF(P43+P44=P42," ","GRESEALA")</f>
        <v xml:space="preserve"> </v>
      </c>
      <c r="AZ37" s="17" t="str">
        <f>IF(Q43+Q44=Q42," ","GRESEALA")</f>
        <v xml:space="preserve"> </v>
      </c>
      <c r="BA37" s="17" t="str">
        <f t="shared" ref="BA37:BK37" si="27">IF(S43+S44=S42," ","GRESEALA")</f>
        <v xml:space="preserve"> </v>
      </c>
      <c r="BB37" s="17" t="str">
        <f t="shared" si="27"/>
        <v xml:space="preserve"> </v>
      </c>
      <c r="BC37" s="17" t="str">
        <f t="shared" si="27"/>
        <v xml:space="preserve"> </v>
      </c>
      <c r="BD37" s="17" t="str">
        <f t="shared" si="27"/>
        <v xml:space="preserve"> </v>
      </c>
      <c r="BE37" s="17" t="str">
        <f t="shared" si="27"/>
        <v xml:space="preserve"> </v>
      </c>
      <c r="BF37" s="17" t="str">
        <f t="shared" si="27"/>
        <v xml:space="preserve"> </v>
      </c>
      <c r="BG37" s="17" t="str">
        <f t="shared" si="27"/>
        <v xml:space="preserve"> </v>
      </c>
      <c r="BH37" s="17" t="str">
        <f t="shared" si="27"/>
        <v xml:space="preserve"> </v>
      </c>
      <c r="BI37" s="17" t="str">
        <f t="shared" si="27"/>
        <v xml:space="preserve"> </v>
      </c>
      <c r="BJ37" s="17" t="str">
        <f t="shared" si="27"/>
        <v xml:space="preserve"> </v>
      </c>
      <c r="BK37" s="17" t="str">
        <f t="shared" si="27"/>
        <v xml:space="preserve"> </v>
      </c>
      <c r="BL37" s="12"/>
    </row>
    <row r="38" spans="2:223" s="7" customFormat="1" ht="54.75" customHeight="1" x14ac:dyDescent="0.35">
      <c r="B38" s="206">
        <v>3</v>
      </c>
      <c r="C38" s="127" t="s">
        <v>96</v>
      </c>
      <c r="D38" s="192">
        <f t="shared" si="0"/>
        <v>46</v>
      </c>
      <c r="E38" s="152">
        <f>'ian22'!E38+'feb22'!E38+'mar22'!E38+'apr22'!E38+'mai22'!E38</f>
        <v>39</v>
      </c>
      <c r="F38" s="152">
        <f>'ian22'!F38+'feb22'!F38+'mar22'!F38+'apr22'!F38+'mai22'!F38</f>
        <v>7</v>
      </c>
      <c r="G38" s="152">
        <f>'ian22'!G38+'feb22'!G38+'mar22'!G38+'apr22'!G38+'mai22'!G38</f>
        <v>0</v>
      </c>
      <c r="H38" s="152">
        <f>'ian22'!H38+'feb22'!H38+'mar22'!H38+'apr22'!H38+'mai22'!H38</f>
        <v>0</v>
      </c>
      <c r="I38" s="152">
        <f>'ian22'!I38+'feb22'!I38+'mar22'!I38+'apr22'!I38+'mai22'!I38</f>
        <v>4</v>
      </c>
      <c r="J38" s="152">
        <f>'ian22'!J38+'feb22'!J38+'mar22'!J38+'apr22'!J38+'mai22'!J38</f>
        <v>4</v>
      </c>
      <c r="K38" s="152">
        <f>'ian22'!K38+'feb22'!K38+'mar22'!K38+'apr22'!K38+'mai22'!K38</f>
        <v>3</v>
      </c>
      <c r="L38" s="152">
        <f>'ian22'!L38+'feb22'!L38+'mar22'!L38+'apr22'!L38+'mai22'!L38</f>
        <v>16</v>
      </c>
      <c r="M38" s="152">
        <f>'ian22'!M38+'feb22'!M38+'mar22'!M38+'apr22'!M38+'mai22'!M38</f>
        <v>23</v>
      </c>
      <c r="N38" s="152">
        <f>'ian22'!N38+'feb22'!N38+'mar22'!N38+'apr22'!N38+'mai22'!N38</f>
        <v>6</v>
      </c>
      <c r="O38" s="152">
        <f>'ian22'!O38+'feb22'!O38+'mar22'!O38+'apr22'!O38+'mai22'!O38</f>
        <v>28</v>
      </c>
      <c r="P38" s="152">
        <f>'ian22'!P38+'feb22'!P38+'mar22'!P38+'apr22'!P38+'mai22'!P38</f>
        <v>18</v>
      </c>
      <c r="Q38" s="152">
        <f>'ian22'!Q38+'feb22'!Q38+'mar22'!Q38+'apr22'!Q38+'mai22'!Q38</f>
        <v>0</v>
      </c>
      <c r="R38" s="152">
        <f>'ian22'!R38+'feb22'!R38+'mar22'!R38+'apr22'!R38+'mai22'!R38</f>
        <v>0</v>
      </c>
      <c r="S38" s="152">
        <f>'ian22'!S38+'feb22'!S38+'mar22'!S38+'apr22'!S38+'mai22'!S38</f>
        <v>1</v>
      </c>
      <c r="T38" s="152">
        <f>'ian22'!T38+'feb22'!T38+'mar22'!T38+'apr22'!T38+'mai22'!T38</f>
        <v>5</v>
      </c>
      <c r="U38" s="152">
        <f>'ian22'!U38+'feb22'!U38+'mar22'!U38+'apr22'!U38+'mai22'!U38</f>
        <v>24</v>
      </c>
      <c r="V38" s="152">
        <f>'ian22'!V38+'feb22'!V38+'mar22'!V38+'apr22'!V38+'mai22'!V38</f>
        <v>7</v>
      </c>
      <c r="W38" s="152">
        <f>'ian22'!W38+'feb22'!W38+'mar22'!W38+'apr22'!W38+'mai22'!W38</f>
        <v>9</v>
      </c>
      <c r="X38" s="152">
        <f>'ian22'!X38+'feb22'!X38+'mar22'!X38+'apr22'!X38+'mai22'!X38</f>
        <v>0</v>
      </c>
      <c r="Y38" s="152">
        <f>'ian22'!Y38+'feb22'!Y38+'mar22'!Y38+'apr22'!Y38+'mai22'!Y38</f>
        <v>46</v>
      </c>
      <c r="Z38" s="152">
        <f>'ian22'!Z38+'feb22'!Z38+'mar22'!Z38+'apr22'!Z38+'mai22'!Z38</f>
        <v>0</v>
      </c>
      <c r="AA38" s="152">
        <f>'ian22'!AA38+'feb22'!AA38+'mar22'!AA38+'apr22'!AA38+'mai22'!AA38</f>
        <v>0</v>
      </c>
      <c r="AB38" s="152">
        <f>'ian22'!AB38+'feb22'!AB38+'mar22'!AB38+'apr22'!AB38+'mai22'!AB38</f>
        <v>0</v>
      </c>
      <c r="AC38" s="152">
        <f>'ian22'!AC38+'feb22'!AC38+'mar22'!AC38+'apr22'!AC38+'mai22'!AC38</f>
        <v>0</v>
      </c>
      <c r="AD38" s="152">
        <f>'ian22'!AD38+'feb22'!AD38+'mar22'!AD38+'apr22'!AD38+'mai22'!AD38</f>
        <v>0</v>
      </c>
      <c r="AE38" s="152">
        <f>'ian22'!AE38+'feb22'!AE38+'mar22'!AE38+'apr22'!AE38+'mai22'!AE38</f>
        <v>0</v>
      </c>
      <c r="AF38" s="152">
        <f>'ian22'!AF38+'feb22'!AF38+'mar22'!AF38+'apr22'!AF38+'mai22'!AF38</f>
        <v>0</v>
      </c>
      <c r="AG38" s="152">
        <f>'ian22'!AG38+'feb22'!AG38+'mar22'!AG38+'apr22'!AG38+'mai22'!AG38</f>
        <v>0</v>
      </c>
      <c r="AH38" s="152">
        <f>'ian22'!AH38+'feb22'!AH38+'mar22'!AH38+'apr22'!AH38+'mai22'!AH38</f>
        <v>0</v>
      </c>
      <c r="AI38" s="152">
        <f>'ian22'!AI38+'feb22'!AI38+'mar22'!AI38+'apr22'!AI38+'mai22'!AI38</f>
        <v>0</v>
      </c>
      <c r="AJ38" s="152">
        <f>'ian22'!AJ38+'feb22'!AJ38+'mar22'!AJ38+'apr22'!AJ38+'mai22'!AJ38</f>
        <v>0</v>
      </c>
      <c r="AK38" s="152">
        <f>'ian22'!AK38+'feb22'!AK38+'mar22'!AK38+'apr22'!AK38+'mai22'!AK38</f>
        <v>0</v>
      </c>
      <c r="AL38" s="152">
        <f>'ian22'!AL38+'feb22'!AL38+'mar22'!AL38+'apr22'!AL38+'mai22'!AL38</f>
        <v>0</v>
      </c>
      <c r="AM38" s="152">
        <f>'ian22'!AM38+'feb22'!AM38+'mar22'!AM38+'apr22'!AM38+'mai22'!AM38</f>
        <v>0</v>
      </c>
      <c r="AN38" s="152">
        <f>'ian22'!AN38+'feb22'!AN38+'mar22'!AN38+'apr22'!AN38+'mai22'!AN38</f>
        <v>0</v>
      </c>
      <c r="AO38" s="152">
        <f>'ian22'!AO38+'feb22'!AO38+'mar22'!AO38+'apr22'!AO38+'mai22'!AO38</f>
        <v>0</v>
      </c>
      <c r="AP38" s="152">
        <f>'ian22'!AP38+'feb22'!AP38+'mar22'!AP38+'apr22'!AP38+'mai22'!AP38</f>
        <v>0</v>
      </c>
      <c r="AQ38" s="152">
        <f>'ian22'!AQ38+'feb22'!AQ38+'mar22'!AQ38+'apr22'!AQ38+'mai22'!AQ38</f>
        <v>0</v>
      </c>
      <c r="AR38" s="152">
        <f>'ian22'!AR38+'feb22'!AR38+'mar22'!AR38+'apr22'!AR38+'mai22'!AR38</f>
        <v>0</v>
      </c>
      <c r="AS38" s="152">
        <f>'ian22'!AS38+'feb22'!AS38+'mar22'!AS38+'apr22'!AS38+'mai22'!AS38</f>
        <v>46</v>
      </c>
      <c r="AT38" s="210"/>
      <c r="AU38" s="17" t="str">
        <f>IF(M43+M44=M42," ","GRESEALA")</f>
        <v xml:space="preserve"> </v>
      </c>
      <c r="AV38" s="17" t="str">
        <f>IF(N43+N44=N42," ","GRESEALA")</f>
        <v xml:space="preserve"> </v>
      </c>
      <c r="AW38" s="17" t="str">
        <f>IF(O43+O44=O42," ","GRESEALA")</f>
        <v xml:space="preserve"> </v>
      </c>
      <c r="AX38" s="17" t="str">
        <f>IF(P43+P44=P42," ","GRESEALA")</f>
        <v xml:space="preserve"> </v>
      </c>
      <c r="AY38" s="17" t="str">
        <f>IF(Q43+Q44=Q42," ","GRESEALA")</f>
        <v xml:space="preserve"> </v>
      </c>
      <c r="AZ38" s="17" t="str">
        <f t="shared" ref="AZ38:BK38" si="28">IF(S43+S44=S42," ","GRESEALA")</f>
        <v xml:space="preserve"> </v>
      </c>
      <c r="BA38" s="17" t="str">
        <f t="shared" si="28"/>
        <v xml:space="preserve"> </v>
      </c>
      <c r="BB38" s="17" t="str">
        <f t="shared" si="28"/>
        <v xml:space="preserve"> </v>
      </c>
      <c r="BC38" s="17" t="str">
        <f t="shared" si="28"/>
        <v xml:space="preserve"> </v>
      </c>
      <c r="BD38" s="17" t="str">
        <f t="shared" si="28"/>
        <v xml:space="preserve"> </v>
      </c>
      <c r="BE38" s="17" t="str">
        <f t="shared" si="28"/>
        <v xml:space="preserve"> </v>
      </c>
      <c r="BF38" s="17" t="str">
        <f t="shared" si="28"/>
        <v xml:space="preserve"> </v>
      </c>
      <c r="BG38" s="17" t="str">
        <f t="shared" si="28"/>
        <v xml:space="preserve"> </v>
      </c>
      <c r="BH38" s="17" t="str">
        <f t="shared" si="28"/>
        <v xml:space="preserve"> </v>
      </c>
      <c r="BI38" s="17" t="str">
        <f t="shared" si="28"/>
        <v xml:space="preserve"> </v>
      </c>
      <c r="BJ38" s="17" t="str">
        <f t="shared" si="28"/>
        <v xml:space="preserve"> </v>
      </c>
      <c r="BK38" s="17" t="str">
        <f t="shared" si="28"/>
        <v xml:space="preserve"> </v>
      </c>
      <c r="BL38" s="12"/>
    </row>
    <row r="39" spans="2:223" ht="24.75" customHeight="1" x14ac:dyDescent="0.45">
      <c r="B39" s="211" t="s">
        <v>97</v>
      </c>
      <c r="C39" s="134" t="s">
        <v>98</v>
      </c>
      <c r="D39" s="193">
        <f t="shared" si="0"/>
        <v>0</v>
      </c>
      <c r="E39" s="152">
        <f>'ian22'!E39+'feb22'!E39+'mar22'!E39+'apr22'!E39+'mai22'!E39</f>
        <v>0</v>
      </c>
      <c r="F39" s="152">
        <f>'ian22'!F39+'feb22'!F39+'mar22'!F39+'apr22'!F39+'mai22'!F39</f>
        <v>0</v>
      </c>
      <c r="G39" s="152">
        <f>'ian22'!G39+'feb22'!G39+'mar22'!G39+'apr22'!G39+'mai22'!G39</f>
        <v>0</v>
      </c>
      <c r="H39" s="152">
        <f>'ian22'!H39+'feb22'!H39+'mar22'!H39+'apr22'!H39+'mai22'!H39</f>
        <v>0</v>
      </c>
      <c r="I39" s="152">
        <f>'ian22'!I39+'feb22'!I39+'mar22'!I39+'apr22'!I39+'mai22'!I39</f>
        <v>0</v>
      </c>
      <c r="J39" s="152">
        <f>'ian22'!J39+'feb22'!J39+'mar22'!J39+'apr22'!J39+'mai22'!J39</f>
        <v>0</v>
      </c>
      <c r="K39" s="152">
        <f>'ian22'!K39+'feb22'!K39+'mar22'!K39+'apr22'!K39+'mai22'!K39</f>
        <v>0</v>
      </c>
      <c r="L39" s="152">
        <f>'ian22'!L39+'feb22'!L39+'mar22'!L39+'apr22'!L39+'mai22'!L39</f>
        <v>0</v>
      </c>
      <c r="M39" s="152">
        <f>'ian22'!M39+'feb22'!M39+'mar22'!M39+'apr22'!M39+'mai22'!M39</f>
        <v>0</v>
      </c>
      <c r="N39" s="152">
        <f>'ian22'!N39+'feb22'!N39+'mar22'!N39+'apr22'!N39+'mai22'!N39</f>
        <v>0</v>
      </c>
      <c r="O39" s="152">
        <f>'ian22'!O39+'feb22'!O39+'mar22'!O39+'apr22'!O39+'mai22'!O39</f>
        <v>0</v>
      </c>
      <c r="P39" s="152">
        <f>'ian22'!P39+'feb22'!P39+'mar22'!P39+'apr22'!P39+'mai22'!P39</f>
        <v>0</v>
      </c>
      <c r="Q39" s="152">
        <f>'ian22'!Q39+'feb22'!Q39+'mar22'!Q39+'apr22'!Q39+'mai22'!Q39</f>
        <v>0</v>
      </c>
      <c r="R39" s="152">
        <f>'ian22'!R39+'feb22'!R39+'mar22'!R39+'apr22'!R39+'mai22'!R39</f>
        <v>0</v>
      </c>
      <c r="S39" s="152">
        <f>'ian22'!S39+'feb22'!S39+'mar22'!S39+'apr22'!S39+'mai22'!S39</f>
        <v>0</v>
      </c>
      <c r="T39" s="152">
        <f>'ian22'!T39+'feb22'!T39+'mar22'!T39+'apr22'!T39+'mai22'!T39</f>
        <v>0</v>
      </c>
      <c r="U39" s="152">
        <f>'ian22'!U39+'feb22'!U39+'mar22'!U39+'apr22'!U39+'mai22'!U39</f>
        <v>0</v>
      </c>
      <c r="V39" s="152">
        <f>'ian22'!V39+'feb22'!V39+'mar22'!V39+'apr22'!V39+'mai22'!V39</f>
        <v>0</v>
      </c>
      <c r="W39" s="152">
        <f>'ian22'!W39+'feb22'!W39+'mar22'!W39+'apr22'!W39+'mai22'!W39</f>
        <v>0</v>
      </c>
      <c r="X39" s="152">
        <f>'ian22'!X39+'feb22'!X39+'mar22'!X39+'apr22'!X39+'mai22'!X39</f>
        <v>0</v>
      </c>
      <c r="Y39" s="152">
        <f>'ian22'!Y39+'feb22'!Y39+'mar22'!Y39+'apr22'!Y39+'mai22'!Y39</f>
        <v>0</v>
      </c>
      <c r="Z39" s="152">
        <f>'ian22'!Z39+'feb22'!Z39+'mar22'!Z39+'apr22'!Z39+'mai22'!Z39</f>
        <v>0</v>
      </c>
      <c r="AA39" s="152">
        <f>'ian22'!AA39+'feb22'!AA39+'mar22'!AA39+'apr22'!AA39+'mai22'!AA39</f>
        <v>0</v>
      </c>
      <c r="AB39" s="152">
        <f>'ian22'!AB39+'feb22'!AB39+'mar22'!AB39+'apr22'!AB39+'mai22'!AB39</f>
        <v>0</v>
      </c>
      <c r="AC39" s="152">
        <f>'ian22'!AC39+'feb22'!AC39+'mar22'!AC39+'apr22'!AC39+'mai22'!AC39</f>
        <v>0</v>
      </c>
      <c r="AD39" s="152">
        <f>'ian22'!AD39+'feb22'!AD39+'mar22'!AD39+'apr22'!AD39+'mai22'!AD39</f>
        <v>0</v>
      </c>
      <c r="AE39" s="152">
        <f>'ian22'!AE39+'feb22'!AE39+'mar22'!AE39+'apr22'!AE39+'mai22'!AE39</f>
        <v>0</v>
      </c>
      <c r="AF39" s="152">
        <f>'ian22'!AF39+'feb22'!AF39+'mar22'!AF39+'apr22'!AF39+'mai22'!AF39</f>
        <v>0</v>
      </c>
      <c r="AG39" s="152">
        <f>'ian22'!AG39+'feb22'!AG39+'mar22'!AG39+'apr22'!AG39+'mai22'!AG39</f>
        <v>0</v>
      </c>
      <c r="AH39" s="152">
        <f>'ian22'!AH39+'feb22'!AH39+'mar22'!AH39+'apr22'!AH39+'mai22'!AH39</f>
        <v>0</v>
      </c>
      <c r="AI39" s="152">
        <f>'ian22'!AI39+'feb22'!AI39+'mar22'!AI39+'apr22'!AI39+'mai22'!AI39</f>
        <v>0</v>
      </c>
      <c r="AJ39" s="152">
        <f>'ian22'!AJ39+'feb22'!AJ39+'mar22'!AJ39+'apr22'!AJ39+'mai22'!AJ39</f>
        <v>0</v>
      </c>
      <c r="AK39" s="152">
        <f>'ian22'!AK39+'feb22'!AK39+'mar22'!AK39+'apr22'!AK39+'mai22'!AK39</f>
        <v>0</v>
      </c>
      <c r="AL39" s="152">
        <f>'ian22'!AL39+'feb22'!AL39+'mar22'!AL39+'apr22'!AL39+'mai22'!AL39</f>
        <v>0</v>
      </c>
      <c r="AM39" s="152">
        <f>'ian22'!AM39+'feb22'!AM39+'mar22'!AM39+'apr22'!AM39+'mai22'!AM39</f>
        <v>0</v>
      </c>
      <c r="AN39" s="152">
        <f>'ian22'!AN39+'feb22'!AN39+'mar22'!AN39+'apr22'!AN39+'mai22'!AN39</f>
        <v>0</v>
      </c>
      <c r="AO39" s="152">
        <f>'ian22'!AO39+'feb22'!AO39+'mar22'!AO39+'apr22'!AO39+'mai22'!AO39</f>
        <v>0</v>
      </c>
      <c r="AP39" s="152">
        <f>'ian22'!AP39+'feb22'!AP39+'mar22'!AP39+'apr22'!AP39+'mai22'!AP39</f>
        <v>0</v>
      </c>
      <c r="AQ39" s="152">
        <f>'ian22'!AQ39+'feb22'!AQ39+'mar22'!AQ39+'apr22'!AQ39+'mai22'!AQ39</f>
        <v>0</v>
      </c>
      <c r="AR39" s="152">
        <f>'ian22'!AR39+'feb22'!AR39+'mar22'!AR39+'apr22'!AR39+'mai22'!AR39</f>
        <v>0</v>
      </c>
      <c r="AS39" s="152">
        <f>'ian22'!AS39+'feb22'!AS39+'mar22'!AS39+'apr22'!AS39+'mai22'!AS39</f>
        <v>0</v>
      </c>
      <c r="AT39" s="212"/>
      <c r="AU39" s="17" t="str">
        <f t="shared" ref="AU39:BB39" si="29">IF(AE43+AE44=AE42," ","GRESEALA")</f>
        <v xml:space="preserve"> </v>
      </c>
      <c r="AV39" s="17" t="str">
        <f t="shared" si="29"/>
        <v xml:space="preserve"> </v>
      </c>
      <c r="AW39" s="17" t="str">
        <f t="shared" si="29"/>
        <v xml:space="preserve"> </v>
      </c>
      <c r="AX39" s="17" t="str">
        <f t="shared" si="29"/>
        <v xml:space="preserve"> </v>
      </c>
      <c r="AY39" s="17" t="str">
        <f t="shared" si="29"/>
        <v xml:space="preserve"> </v>
      </c>
      <c r="AZ39" s="17" t="str">
        <f t="shared" si="29"/>
        <v xml:space="preserve"> </v>
      </c>
      <c r="BA39" s="17" t="str">
        <f t="shared" si="29"/>
        <v xml:space="preserve"> </v>
      </c>
      <c r="BB39" s="17" t="str">
        <f t="shared" si="29"/>
        <v xml:space="preserve"> </v>
      </c>
      <c r="BC39" s="17" t="str">
        <f t="shared" ref="BC39:BD39" si="30">IF(AR43+AR44=AR42," ","GRESEALA")</f>
        <v xml:space="preserve"> </v>
      </c>
      <c r="BD39" s="17" t="str">
        <f t="shared" si="30"/>
        <v xml:space="preserve"> </v>
      </c>
      <c r="BE39" s="17" t="str">
        <f>IF(E42+F42=D42," ","GRESEALA")</f>
        <v xml:space="preserve"> </v>
      </c>
      <c r="BF39" s="23" t="str">
        <f>IF(G42+K42+I42+L42+M42=D42," ","GRESEALA")</f>
        <v xml:space="preserve"> </v>
      </c>
      <c r="BG39" s="17" t="str">
        <f>IF(O42+P42=D42," ","GRESEALA")</f>
        <v xml:space="preserve"> </v>
      </c>
      <c r="BH39" s="17" t="str">
        <f>IF(Q42+S42+T42+U42+V42+W42=D42," ","GRESEALA")</f>
        <v xml:space="preserve"> </v>
      </c>
      <c r="BI39" s="17" t="str">
        <f>IF(X42+Y42+Z42=D42," ","GRESEALA")</f>
        <v xml:space="preserve"> </v>
      </c>
      <c r="BJ39" s="23" t="str">
        <f>IF(AA42+AC42+AE42+AF42+AG42+AH42+AI42+AJ42+AK42+AL42+AM42+AN42+AO42+AP42+AQ42+AR42+AS42&gt;=D42," ","GRESEALA")</f>
        <v xml:space="preserve"> </v>
      </c>
      <c r="BK39" s="17" t="str">
        <f>IF(AS42&lt;=D42," ","GRESEALA")</f>
        <v xml:space="preserve"> </v>
      </c>
      <c r="BL39" s="17" t="str">
        <f>IF(H42&lt;=G42," ","GRESEALA")</f>
        <v xml:space="preserve"> </v>
      </c>
    </row>
    <row r="40" spans="2:223" ht="59.25" customHeight="1" x14ac:dyDescent="0.45">
      <c r="B40" s="208" t="s">
        <v>99</v>
      </c>
      <c r="C40" s="135" t="s">
        <v>100</v>
      </c>
      <c r="D40" s="186">
        <f t="shared" si="0"/>
        <v>46</v>
      </c>
      <c r="E40" s="152">
        <f>'ian22'!E40+'feb22'!E40+'mar22'!E40+'apr22'!E40+'mai22'!E40</f>
        <v>39</v>
      </c>
      <c r="F40" s="152">
        <f>'ian22'!F40+'feb22'!F40+'mar22'!F40+'apr22'!F40+'mai22'!F40</f>
        <v>7</v>
      </c>
      <c r="G40" s="152">
        <f>'ian22'!G40+'feb22'!G40+'mar22'!G40+'apr22'!G40+'mai22'!G40</f>
        <v>0</v>
      </c>
      <c r="H40" s="152">
        <f>'ian22'!H40+'feb22'!H40+'mar22'!H40+'apr22'!H40+'mai22'!H40</f>
        <v>0</v>
      </c>
      <c r="I40" s="152">
        <f>'ian22'!I40+'feb22'!I40+'mar22'!I40+'apr22'!I40+'mai22'!I40</f>
        <v>4</v>
      </c>
      <c r="J40" s="152">
        <f>'ian22'!J40+'feb22'!J40+'mar22'!J40+'apr22'!J40+'mai22'!J40</f>
        <v>4</v>
      </c>
      <c r="K40" s="152">
        <f>'ian22'!K40+'feb22'!K40+'mar22'!K40+'apr22'!K40+'mai22'!K40</f>
        <v>3</v>
      </c>
      <c r="L40" s="152">
        <f>'ian22'!L40+'feb22'!L40+'mar22'!L40+'apr22'!L40+'mai22'!L40</f>
        <v>16</v>
      </c>
      <c r="M40" s="152">
        <f>'ian22'!M40+'feb22'!M40+'mar22'!M40+'apr22'!M40+'mai22'!M40</f>
        <v>23</v>
      </c>
      <c r="N40" s="152">
        <f>'ian22'!N40+'feb22'!N40+'mar22'!N40+'apr22'!N40+'mai22'!N40</f>
        <v>6</v>
      </c>
      <c r="O40" s="152">
        <f>'ian22'!O40+'feb22'!O40+'mar22'!O40+'apr22'!O40+'mai22'!O40</f>
        <v>28</v>
      </c>
      <c r="P40" s="152">
        <f>'ian22'!P40+'feb22'!P40+'mar22'!P40+'apr22'!P40+'mai22'!P40</f>
        <v>18</v>
      </c>
      <c r="Q40" s="152">
        <f>'ian22'!Q40+'feb22'!Q40+'mar22'!Q40+'apr22'!Q40+'mai22'!Q40</f>
        <v>0</v>
      </c>
      <c r="R40" s="152">
        <f>'ian22'!R40+'feb22'!R40+'mar22'!R40+'apr22'!R40+'mai22'!R40</f>
        <v>0</v>
      </c>
      <c r="S40" s="152">
        <f>'ian22'!S40+'feb22'!S40+'mar22'!S40+'apr22'!S40+'mai22'!S40</f>
        <v>1</v>
      </c>
      <c r="T40" s="152">
        <f>'ian22'!T40+'feb22'!T40+'mar22'!T40+'apr22'!T40+'mai22'!T40</f>
        <v>5</v>
      </c>
      <c r="U40" s="152">
        <f>'ian22'!U40+'feb22'!U40+'mar22'!U40+'apr22'!U40+'mai22'!U40</f>
        <v>24</v>
      </c>
      <c r="V40" s="152">
        <f>'ian22'!V40+'feb22'!V40+'mar22'!V40+'apr22'!V40+'mai22'!V40</f>
        <v>7</v>
      </c>
      <c r="W40" s="152">
        <f>'ian22'!W40+'feb22'!W40+'mar22'!W40+'apr22'!W40+'mai22'!W40</f>
        <v>9</v>
      </c>
      <c r="X40" s="152">
        <f>'ian22'!X40+'feb22'!X40+'mar22'!X40+'apr22'!X40+'mai22'!X40</f>
        <v>0</v>
      </c>
      <c r="Y40" s="152">
        <f>'ian22'!Y40+'feb22'!Y40+'mar22'!Y40+'apr22'!Y40+'mai22'!Y40</f>
        <v>46</v>
      </c>
      <c r="Z40" s="152">
        <f>'ian22'!Z40+'feb22'!Z40+'mar22'!Z40+'apr22'!Z40+'mai22'!Z40</f>
        <v>0</v>
      </c>
      <c r="AA40" s="152">
        <f>'ian22'!AA40+'feb22'!AA40+'mar22'!AA40+'apr22'!AA40+'mai22'!AA40</f>
        <v>0</v>
      </c>
      <c r="AB40" s="152">
        <f>'ian22'!AB40+'feb22'!AB40+'mar22'!AB40+'apr22'!AB40+'mai22'!AB40</f>
        <v>0</v>
      </c>
      <c r="AC40" s="152">
        <f>'ian22'!AC40+'feb22'!AC40+'mar22'!AC40+'apr22'!AC40+'mai22'!AC40</f>
        <v>0</v>
      </c>
      <c r="AD40" s="152">
        <f>'ian22'!AD40+'feb22'!AD40+'mar22'!AD40+'apr22'!AD40+'mai22'!AD40</f>
        <v>0</v>
      </c>
      <c r="AE40" s="152">
        <f>'ian22'!AE40+'feb22'!AE40+'mar22'!AE40+'apr22'!AE40+'mai22'!AE40</f>
        <v>0</v>
      </c>
      <c r="AF40" s="152">
        <f>'ian22'!AF40+'feb22'!AF40+'mar22'!AF40+'apr22'!AF40+'mai22'!AF40</f>
        <v>0</v>
      </c>
      <c r="AG40" s="152">
        <f>'ian22'!AG40+'feb22'!AG40+'mar22'!AG40+'apr22'!AG40+'mai22'!AG40</f>
        <v>0</v>
      </c>
      <c r="AH40" s="152">
        <f>'ian22'!AH40+'feb22'!AH40+'mar22'!AH40+'apr22'!AH40+'mai22'!AH40</f>
        <v>0</v>
      </c>
      <c r="AI40" s="152">
        <f>'ian22'!AI40+'feb22'!AI40+'mar22'!AI40+'apr22'!AI40+'mai22'!AI40</f>
        <v>0</v>
      </c>
      <c r="AJ40" s="152">
        <f>'ian22'!AJ40+'feb22'!AJ40+'mar22'!AJ40+'apr22'!AJ40+'mai22'!AJ40</f>
        <v>0</v>
      </c>
      <c r="AK40" s="152">
        <f>'ian22'!AK40+'feb22'!AK40+'mar22'!AK40+'apr22'!AK40+'mai22'!AK40</f>
        <v>0</v>
      </c>
      <c r="AL40" s="152">
        <f>'ian22'!AL40+'feb22'!AL40+'mar22'!AL40+'apr22'!AL40+'mai22'!AL40</f>
        <v>0</v>
      </c>
      <c r="AM40" s="152">
        <f>'ian22'!AM40+'feb22'!AM40+'mar22'!AM40+'apr22'!AM40+'mai22'!AM40</f>
        <v>0</v>
      </c>
      <c r="AN40" s="152">
        <f>'ian22'!AN40+'feb22'!AN40+'mar22'!AN40+'apr22'!AN40+'mai22'!AN40</f>
        <v>0</v>
      </c>
      <c r="AO40" s="152">
        <f>'ian22'!AO40+'feb22'!AO40+'mar22'!AO40+'apr22'!AO40+'mai22'!AO40</f>
        <v>0</v>
      </c>
      <c r="AP40" s="152">
        <f>'ian22'!AP40+'feb22'!AP40+'mar22'!AP40+'apr22'!AP40+'mai22'!AP40</f>
        <v>0</v>
      </c>
      <c r="AQ40" s="152">
        <f>'ian22'!AQ40+'feb22'!AQ40+'mar22'!AQ40+'apr22'!AQ40+'mai22'!AQ40</f>
        <v>0</v>
      </c>
      <c r="AR40" s="152">
        <f>'ian22'!AR40+'feb22'!AR40+'mar22'!AR40+'apr22'!AR40+'mai22'!AR40</f>
        <v>0</v>
      </c>
      <c r="AS40" s="152">
        <f>'ian22'!AS40+'feb22'!AS40+'mar22'!AS40+'apr22'!AS40+'mai22'!AS40</f>
        <v>46</v>
      </c>
      <c r="AT40" s="205"/>
      <c r="AU40" s="17" t="str">
        <f>IF(AS13&lt;=D13," ","GRESEALA")</f>
        <v xml:space="preserve"> </v>
      </c>
      <c r="AV40" s="17" t="str">
        <f>IF(AS14&lt;=D14," ","GRESEALA")</f>
        <v xml:space="preserve"> </v>
      </c>
      <c r="AW40" s="17" t="str">
        <f>IF(AS15&lt;=D15," ","GRESEALA")</f>
        <v xml:space="preserve"> </v>
      </c>
      <c r="AX40" s="17" t="str">
        <f>IF(AS16&lt;=D16," ","GRESEALA")</f>
        <v xml:space="preserve"> </v>
      </c>
      <c r="AY40" s="17" t="str">
        <f>IF(AS17&lt;=D17," ","GRESEALA")</f>
        <v xml:space="preserve"> </v>
      </c>
      <c r="AZ40" s="17" t="str">
        <f>IF(AS18&lt;=D18," ","GRESEALA")</f>
        <v xml:space="preserve"> </v>
      </c>
      <c r="BA40" s="17" t="str">
        <f>IF(AS19&lt;=D19," ","GRESEALA")</f>
        <v xml:space="preserve"> </v>
      </c>
      <c r="BB40" s="17" t="str">
        <f>IF(AS20&lt;=D20," ","GRESEALA")</f>
        <v xml:space="preserve"> </v>
      </c>
      <c r="BC40" s="17" t="str">
        <f>IF(AS21&lt;=D21," ","GRESEALA")</f>
        <v xml:space="preserve"> </v>
      </c>
      <c r="BD40" s="17" t="str">
        <f>IF(AS22&lt;=D22," ","GRESEALA")</f>
        <v xml:space="preserve"> </v>
      </c>
      <c r="BE40" s="17" t="str">
        <f>IF(AS23&lt;=D23," ","GRESEALA")</f>
        <v xml:space="preserve"> </v>
      </c>
      <c r="BF40" s="17" t="str">
        <f>IF(AS24&lt;=D24," ","GRESEALA")</f>
        <v xml:space="preserve"> </v>
      </c>
      <c r="BG40" s="17" t="str">
        <f>IF(AS25&lt;=D25," ","GRESEALA")</f>
        <v xml:space="preserve"> </v>
      </c>
      <c r="BH40" s="17" t="str">
        <f>IF(AS26&lt;=D26," ","GRESEALA")</f>
        <v xml:space="preserve"> </v>
      </c>
      <c r="BI40" s="17" t="str">
        <f>IF(AS27&lt;=D27," ","GRESEALA")</f>
        <v xml:space="preserve"> </v>
      </c>
      <c r="BJ40" s="17" t="str">
        <f>IF(AS28&lt;=D28," ","GRESEALA")</f>
        <v xml:space="preserve"> </v>
      </c>
      <c r="BK40" s="17" t="str">
        <f>IF(AS29&lt;=D29," ","GRESEALA")</f>
        <v xml:space="preserve"> </v>
      </c>
    </row>
    <row r="41" spans="2:223" ht="44.25" customHeight="1" x14ac:dyDescent="0.45">
      <c r="B41" s="208">
        <v>4</v>
      </c>
      <c r="C41" s="136" t="s">
        <v>101</v>
      </c>
      <c r="D41" s="194">
        <f t="shared" si="0"/>
        <v>4</v>
      </c>
      <c r="E41" s="152">
        <f>'ian22'!E41+'feb22'!E41+'mar22'!E41+'apr22'!E41+'mai22'!E41</f>
        <v>2</v>
      </c>
      <c r="F41" s="152">
        <f>'ian22'!F41+'feb22'!F41+'mar22'!F41+'apr22'!F41+'mai22'!F41</f>
        <v>2</v>
      </c>
      <c r="G41" s="152">
        <f>'ian22'!G41+'feb22'!G41+'mar22'!G41+'apr22'!G41+'mai22'!G41</f>
        <v>1</v>
      </c>
      <c r="H41" s="152">
        <f>'ian22'!H41+'feb22'!H41+'mar22'!H41+'apr22'!H41+'mai22'!H41</f>
        <v>0</v>
      </c>
      <c r="I41" s="152">
        <f>'ian22'!I41+'feb22'!I41+'mar22'!I41+'apr22'!I41+'mai22'!I41</f>
        <v>0</v>
      </c>
      <c r="J41" s="152">
        <f>'ian22'!J41+'feb22'!J41+'mar22'!J41+'apr22'!J41+'mai22'!J41</f>
        <v>0</v>
      </c>
      <c r="K41" s="152">
        <f>'ian22'!K41+'feb22'!K41+'mar22'!K41+'apr22'!K41+'mai22'!K41</f>
        <v>0</v>
      </c>
      <c r="L41" s="152">
        <f>'ian22'!L41+'feb22'!L41+'mar22'!L41+'apr22'!L41+'mai22'!L41</f>
        <v>0</v>
      </c>
      <c r="M41" s="152">
        <f>'ian22'!M41+'feb22'!M41+'mar22'!M41+'apr22'!M41+'mai22'!M41</f>
        <v>3</v>
      </c>
      <c r="N41" s="152">
        <f>'ian22'!N41+'feb22'!N41+'mar22'!N41+'apr22'!N41+'mai22'!N41</f>
        <v>1</v>
      </c>
      <c r="O41" s="152">
        <f>'ian22'!O41+'feb22'!O41+'mar22'!O41+'apr22'!O41+'mai22'!O41</f>
        <v>4</v>
      </c>
      <c r="P41" s="152">
        <f>'ian22'!P41+'feb22'!P41+'mar22'!P41+'apr22'!P41+'mai22'!P41</f>
        <v>0</v>
      </c>
      <c r="Q41" s="152">
        <f>'ian22'!Q41+'feb22'!Q41+'mar22'!Q41+'apr22'!Q41+'mai22'!Q41</f>
        <v>0</v>
      </c>
      <c r="R41" s="152">
        <f>'ian22'!R41+'feb22'!R41+'mar22'!R41+'apr22'!R41+'mai22'!R41</f>
        <v>0</v>
      </c>
      <c r="S41" s="152">
        <f>'ian22'!S41+'feb22'!S41+'mar22'!S41+'apr22'!S41+'mai22'!S41</f>
        <v>0</v>
      </c>
      <c r="T41" s="152">
        <f>'ian22'!T41+'feb22'!T41+'mar22'!T41+'apr22'!T41+'mai22'!T41</f>
        <v>0</v>
      </c>
      <c r="U41" s="152">
        <f>'ian22'!U41+'feb22'!U41+'mar22'!U41+'apr22'!U41+'mai22'!U41</f>
        <v>4</v>
      </c>
      <c r="V41" s="152">
        <f>'ian22'!V41+'feb22'!V41+'mar22'!V41+'apr22'!V41+'mai22'!V41</f>
        <v>0</v>
      </c>
      <c r="W41" s="152">
        <f>'ian22'!W41+'feb22'!W41+'mar22'!W41+'apr22'!W41+'mai22'!W41</f>
        <v>0</v>
      </c>
      <c r="X41" s="152">
        <f>'ian22'!X41+'feb22'!X41+'mar22'!X41+'apr22'!X41+'mai22'!X41</f>
        <v>4</v>
      </c>
      <c r="Y41" s="152">
        <f>'ian22'!Y41+'feb22'!Y41+'mar22'!Y41+'apr22'!Y41+'mai22'!Y41</f>
        <v>0</v>
      </c>
      <c r="Z41" s="152">
        <f>'ian22'!Z41+'feb22'!Z41+'mar22'!Z41+'apr22'!Z41+'mai22'!Z41</f>
        <v>0</v>
      </c>
      <c r="AA41" s="152">
        <f>'ian22'!AA41+'feb22'!AA41+'mar22'!AA41+'apr22'!AA41+'mai22'!AA41</f>
        <v>0</v>
      </c>
      <c r="AB41" s="152">
        <f>'ian22'!AB41+'feb22'!AB41+'mar22'!AB41+'apr22'!AB41+'mai22'!AB41</f>
        <v>0</v>
      </c>
      <c r="AC41" s="152">
        <f>'ian22'!AC41+'feb22'!AC41+'mar22'!AC41+'apr22'!AC41+'mai22'!AC41</f>
        <v>0</v>
      </c>
      <c r="AD41" s="152">
        <f>'ian22'!AD41+'feb22'!AD41+'mar22'!AD41+'apr22'!AD41+'mai22'!AD41</f>
        <v>0</v>
      </c>
      <c r="AE41" s="152">
        <f>'ian22'!AE41+'feb22'!AE41+'mar22'!AE41+'apr22'!AE41+'mai22'!AE41</f>
        <v>0</v>
      </c>
      <c r="AF41" s="152">
        <f>'ian22'!AF41+'feb22'!AF41+'mar22'!AF41+'apr22'!AF41+'mai22'!AF41</f>
        <v>0</v>
      </c>
      <c r="AG41" s="152">
        <f>'ian22'!AG41+'feb22'!AG41+'mar22'!AG41+'apr22'!AG41+'mai22'!AG41</f>
        <v>0</v>
      </c>
      <c r="AH41" s="152">
        <f>'ian22'!AH41+'feb22'!AH41+'mar22'!AH41+'apr22'!AH41+'mai22'!AH41</f>
        <v>0</v>
      </c>
      <c r="AI41" s="152">
        <f>'ian22'!AI41+'feb22'!AI41+'mar22'!AI41+'apr22'!AI41+'mai22'!AI41</f>
        <v>0</v>
      </c>
      <c r="AJ41" s="152">
        <f>'ian22'!AJ41+'feb22'!AJ41+'mar22'!AJ41+'apr22'!AJ41+'mai22'!AJ41</f>
        <v>0</v>
      </c>
      <c r="AK41" s="152">
        <f>'ian22'!AK41+'feb22'!AK41+'mar22'!AK41+'apr22'!AK41+'mai22'!AK41</f>
        <v>0</v>
      </c>
      <c r="AL41" s="152">
        <f>'ian22'!AL41+'feb22'!AL41+'mar22'!AL41+'apr22'!AL41+'mai22'!AL41</f>
        <v>0</v>
      </c>
      <c r="AM41" s="152">
        <f>'ian22'!AM41+'feb22'!AM41+'mar22'!AM41+'apr22'!AM41+'mai22'!AM41</f>
        <v>0</v>
      </c>
      <c r="AN41" s="152">
        <f>'ian22'!AN41+'feb22'!AN41+'mar22'!AN41+'apr22'!AN41+'mai22'!AN41</f>
        <v>0</v>
      </c>
      <c r="AO41" s="152">
        <f>'ian22'!AO41+'feb22'!AO41+'mar22'!AO41+'apr22'!AO41+'mai22'!AO41</f>
        <v>0</v>
      </c>
      <c r="AP41" s="152">
        <f>'ian22'!AP41+'feb22'!AP41+'mar22'!AP41+'apr22'!AP41+'mai22'!AP41</f>
        <v>0</v>
      </c>
      <c r="AQ41" s="152">
        <f>'ian22'!AQ41+'feb22'!AQ41+'mar22'!AQ41+'apr22'!AQ41+'mai22'!AQ41</f>
        <v>0</v>
      </c>
      <c r="AR41" s="152">
        <f>'ian22'!AR41+'feb22'!AR41+'mar22'!AR41+'apr22'!AR41+'mai22'!AR41</f>
        <v>0</v>
      </c>
      <c r="AS41" s="152">
        <f>'ian22'!AS41+'feb22'!AS41+'mar22'!AS41+'apr22'!AS41+'mai22'!AS41</f>
        <v>4</v>
      </c>
      <c r="AT41" s="205"/>
      <c r="AU41" s="17" t="str">
        <f>IF(AS30&lt;=D30," ","GRESEALA")</f>
        <v xml:space="preserve"> </v>
      </c>
      <c r="AV41" s="17" t="str">
        <f>IF(AS31&lt;=D31," ","GRESEALA")</f>
        <v xml:space="preserve"> </v>
      </c>
      <c r="AW41" s="17" t="str">
        <f>IF(AS32&lt;=D32," ","GRESEALA")</f>
        <v xml:space="preserve"> </v>
      </c>
      <c r="AX41" s="17" t="str">
        <f>IF(AS33&lt;=D33," ","GRESEALA")</f>
        <v xml:space="preserve"> </v>
      </c>
      <c r="AY41" s="17" t="str">
        <f>IF(AS34&lt;=D34," ","GRESEALA")</f>
        <v xml:space="preserve"> </v>
      </c>
      <c r="AZ41" s="17" t="str">
        <f>IF(AS35&lt;=D35," ","GRESEALA")</f>
        <v xml:space="preserve"> </v>
      </c>
      <c r="BA41" s="17" t="str">
        <f>IF(AS36&lt;=D36," ","GRESEALA")</f>
        <v xml:space="preserve"> </v>
      </c>
      <c r="BB41" s="17" t="str">
        <f>IF(AS37&lt;=D37," ","GRESEALA")</f>
        <v xml:space="preserve"> </v>
      </c>
      <c r="BC41" s="17" t="str">
        <f>IF(AS38&lt;=D38," ","GRESEALA")</f>
        <v xml:space="preserve"> </v>
      </c>
      <c r="BD41" s="17" t="str">
        <f>IF(AS39&lt;=D39," ","GRESEALA")</f>
        <v xml:space="preserve"> </v>
      </c>
      <c r="BE41" s="17" t="str">
        <f>IF(AS40&lt;=D40," ","GRESEALA")</f>
        <v xml:space="preserve"> </v>
      </c>
      <c r="BF41" s="17" t="str">
        <f>IF(AS41&lt;=D41," ","GRESEALA")</f>
        <v xml:space="preserve"> </v>
      </c>
      <c r="BG41" s="17" t="str">
        <f>IF(AS42&lt;=D42," ","GRESEALA")</f>
        <v xml:space="preserve"> </v>
      </c>
      <c r="BH41" s="17" t="str">
        <f>IF(AS43&lt;=D43," ","GRESEALA")</f>
        <v xml:space="preserve"> </v>
      </c>
      <c r="BI41" s="17" t="str">
        <f>IF(AS44&lt;=D44," ","GRESEALA")</f>
        <v xml:space="preserve"> </v>
      </c>
      <c r="BJ41" s="17" t="str">
        <f>IF(AS45&lt;=D45," ","GRESEALA")</f>
        <v xml:space="preserve"> </v>
      </c>
      <c r="BK41" s="17" t="str">
        <f>IF(AS46&lt;=D46," ","GRESEALA")</f>
        <v xml:space="preserve"> </v>
      </c>
    </row>
    <row r="42" spans="2:223" ht="42.75" customHeight="1" x14ac:dyDescent="0.35">
      <c r="B42" s="206">
        <v>5</v>
      </c>
      <c r="C42" s="127" t="s">
        <v>102</v>
      </c>
      <c r="D42" s="192">
        <f t="shared" si="0"/>
        <v>0</v>
      </c>
      <c r="E42" s="152">
        <f>'ian22'!E42+'feb22'!E42+'mar22'!E42+'apr22'!E42+'mai22'!E42</f>
        <v>0</v>
      </c>
      <c r="F42" s="152">
        <f>'ian22'!F42+'feb22'!F42+'mar22'!F42+'apr22'!F42+'mai22'!F42</f>
        <v>0</v>
      </c>
      <c r="G42" s="152">
        <f>'ian22'!G42+'feb22'!G42+'mar22'!G42+'apr22'!G42+'mai22'!G42</f>
        <v>0</v>
      </c>
      <c r="H42" s="152">
        <f>'ian22'!H42+'feb22'!H42+'mar22'!H42+'apr22'!H42+'mai22'!H42</f>
        <v>0</v>
      </c>
      <c r="I42" s="152">
        <f>'ian22'!I42+'feb22'!I42+'mar22'!I42+'apr22'!I42+'mai22'!I42</f>
        <v>0</v>
      </c>
      <c r="J42" s="152">
        <f>'ian22'!J42+'feb22'!J42+'mar22'!J42+'apr22'!J42+'mai22'!J42</f>
        <v>0</v>
      </c>
      <c r="K42" s="152">
        <f>'ian22'!K42+'feb22'!K42+'mar22'!K42+'apr22'!K42+'mai22'!K42</f>
        <v>0</v>
      </c>
      <c r="L42" s="152">
        <f>'ian22'!L42+'feb22'!L42+'mar22'!L42+'apr22'!L42+'mai22'!L42</f>
        <v>0</v>
      </c>
      <c r="M42" s="152">
        <f>'ian22'!M42+'feb22'!M42+'mar22'!M42+'apr22'!M42+'mai22'!M42</f>
        <v>0</v>
      </c>
      <c r="N42" s="152">
        <f>'ian22'!N42+'feb22'!N42+'mar22'!N42+'apr22'!N42+'mai22'!N42</f>
        <v>0</v>
      </c>
      <c r="O42" s="152">
        <f>'ian22'!O42+'feb22'!O42+'mar22'!O42+'apr22'!O42+'mai22'!O42</f>
        <v>0</v>
      </c>
      <c r="P42" s="152">
        <f>'ian22'!P42+'feb22'!P42+'mar22'!P42+'apr22'!P42+'mai22'!P42</f>
        <v>0</v>
      </c>
      <c r="Q42" s="152">
        <f>'ian22'!Q42+'feb22'!Q42+'mar22'!Q42+'apr22'!Q42+'mai22'!Q42</f>
        <v>0</v>
      </c>
      <c r="R42" s="152">
        <f>'ian22'!R42+'feb22'!R42+'mar22'!R42+'apr22'!R42+'mai22'!R42</f>
        <v>0</v>
      </c>
      <c r="S42" s="152">
        <f>'ian22'!S42+'feb22'!S42+'mar22'!S42+'apr22'!S42+'mai22'!S42</f>
        <v>0</v>
      </c>
      <c r="T42" s="152">
        <f>'ian22'!T42+'feb22'!T42+'mar22'!T42+'apr22'!T42+'mai22'!T42</f>
        <v>0</v>
      </c>
      <c r="U42" s="152">
        <f>'ian22'!U42+'feb22'!U42+'mar22'!U42+'apr22'!U42+'mai22'!U42</f>
        <v>0</v>
      </c>
      <c r="V42" s="152">
        <f>'ian22'!V42+'feb22'!V42+'mar22'!V42+'apr22'!V42+'mai22'!V42</f>
        <v>0</v>
      </c>
      <c r="W42" s="152">
        <f>'ian22'!W42+'feb22'!W42+'mar22'!W42+'apr22'!W42+'mai22'!W42</f>
        <v>0</v>
      </c>
      <c r="X42" s="152">
        <f>'ian22'!X42+'feb22'!X42+'mar22'!X42+'apr22'!X42+'mai22'!X42</f>
        <v>0</v>
      </c>
      <c r="Y42" s="152">
        <f>'ian22'!Y42+'feb22'!Y42+'mar22'!Y42+'apr22'!Y42+'mai22'!Y42</f>
        <v>0</v>
      </c>
      <c r="Z42" s="152">
        <f>'ian22'!Z42+'feb22'!Z42+'mar22'!Z42+'apr22'!Z42+'mai22'!Z42</f>
        <v>0</v>
      </c>
      <c r="AA42" s="152">
        <f>'ian22'!AA42+'feb22'!AA42+'mar22'!AA42+'apr22'!AA42+'mai22'!AA42</f>
        <v>0</v>
      </c>
      <c r="AB42" s="152">
        <f>'ian22'!AB42+'feb22'!AB42+'mar22'!AB42+'apr22'!AB42+'mai22'!AB42</f>
        <v>0</v>
      </c>
      <c r="AC42" s="152">
        <f>'ian22'!AC42+'feb22'!AC42+'mar22'!AC42+'apr22'!AC42+'mai22'!AC42</f>
        <v>0</v>
      </c>
      <c r="AD42" s="152">
        <f>'ian22'!AD42+'feb22'!AD42+'mar22'!AD42+'apr22'!AD42+'mai22'!AD42</f>
        <v>0</v>
      </c>
      <c r="AE42" s="152">
        <f>'ian22'!AE42+'feb22'!AE42+'mar22'!AE42+'apr22'!AE42+'mai22'!AE42</f>
        <v>0</v>
      </c>
      <c r="AF42" s="152">
        <f>'ian22'!AF42+'feb22'!AF42+'mar22'!AF42+'apr22'!AF42+'mai22'!AF42</f>
        <v>0</v>
      </c>
      <c r="AG42" s="152">
        <f>'ian22'!AG42+'feb22'!AG42+'mar22'!AG42+'apr22'!AG42+'mai22'!AG42</f>
        <v>0</v>
      </c>
      <c r="AH42" s="152">
        <f>'ian22'!AH42+'feb22'!AH42+'mar22'!AH42+'apr22'!AH42+'mai22'!AH42</f>
        <v>0</v>
      </c>
      <c r="AI42" s="152">
        <f>'ian22'!AI42+'feb22'!AI42+'mar22'!AI42+'apr22'!AI42+'mai22'!AI42</f>
        <v>0</v>
      </c>
      <c r="AJ42" s="152">
        <f>'ian22'!AJ42+'feb22'!AJ42+'mar22'!AJ42+'apr22'!AJ42+'mai22'!AJ42</f>
        <v>0</v>
      </c>
      <c r="AK42" s="152">
        <f>'ian22'!AK42+'feb22'!AK42+'mar22'!AK42+'apr22'!AK42+'mai22'!AK42</f>
        <v>0</v>
      </c>
      <c r="AL42" s="152">
        <f>'ian22'!AL42+'feb22'!AL42+'mar22'!AL42+'apr22'!AL42+'mai22'!AL42</f>
        <v>0</v>
      </c>
      <c r="AM42" s="152">
        <f>'ian22'!AM42+'feb22'!AM42+'mar22'!AM42+'apr22'!AM42+'mai22'!AM42</f>
        <v>0</v>
      </c>
      <c r="AN42" s="152">
        <f>'ian22'!AN42+'feb22'!AN42+'mar22'!AN42+'apr22'!AN42+'mai22'!AN42</f>
        <v>0</v>
      </c>
      <c r="AO42" s="152">
        <f>'ian22'!AO42+'feb22'!AO42+'mar22'!AO42+'apr22'!AO42+'mai22'!AO42</f>
        <v>0</v>
      </c>
      <c r="AP42" s="152">
        <f>'ian22'!AP42+'feb22'!AP42+'mar22'!AP42+'apr22'!AP42+'mai22'!AP42</f>
        <v>0</v>
      </c>
      <c r="AQ42" s="152">
        <f>'ian22'!AQ42+'feb22'!AQ42+'mar22'!AQ42+'apr22'!AQ42+'mai22'!AQ42</f>
        <v>0</v>
      </c>
      <c r="AR42" s="152">
        <f>'ian22'!AR42+'feb22'!AR42+'mar22'!AR42+'apr22'!AR42+'mai22'!AR42</f>
        <v>0</v>
      </c>
      <c r="AS42" s="152">
        <f>'ian22'!AS42+'feb22'!AS42+'mar22'!AS42+'apr22'!AS42+'mai22'!AS42</f>
        <v>0</v>
      </c>
      <c r="AT42" s="210"/>
      <c r="AU42" s="17" t="str">
        <f>IF(AS47&lt;=D47," ","GRESEALA")</f>
        <v xml:space="preserve"> </v>
      </c>
      <c r="AV42" s="17" t="str">
        <f>IF(AS48&lt;=D48," ","GRESEALA")</f>
        <v xml:space="preserve"> </v>
      </c>
      <c r="AW42" s="17" t="str">
        <f>IF(AS49&lt;=D49," ","GRESEALA")</f>
        <v xml:space="preserve"> </v>
      </c>
      <c r="AX42" s="17" t="str">
        <f>IF(AS50&lt;=D50," ","GRESEALA")</f>
        <v xml:space="preserve"> </v>
      </c>
      <c r="AY42" s="17" t="str">
        <f>IF(AS51&lt;=D51," ","GRESEALA")</f>
        <v xml:space="preserve"> </v>
      </c>
      <c r="AZ42" s="17" t="str">
        <f>IF(AS52&lt;=D52," ","GRESEALA")</f>
        <v xml:space="preserve"> </v>
      </c>
      <c r="BA42" s="17" t="str">
        <f>IF(AS53&lt;=D53," ","GRESEALA")</f>
        <v xml:space="preserve"> </v>
      </c>
      <c r="BB42" s="17" t="str">
        <f>IF(AS54&lt;=D54," ","GRESEALA")</f>
        <v xml:space="preserve"> </v>
      </c>
      <c r="BC42" s="17" t="str">
        <f>IF(AS55&lt;=D55," ","GRESEALA")</f>
        <v xml:space="preserve"> </v>
      </c>
      <c r="BD42" s="17" t="str">
        <f>IF(AS56&lt;=D56," ","GRESEALA")</f>
        <v xml:space="preserve"> </v>
      </c>
      <c r="BE42" s="17" t="str">
        <f>IF(AS57&lt;=D57," ","GRESEALA")</f>
        <v xml:space="preserve"> </v>
      </c>
      <c r="BF42" s="17" t="str">
        <f>IF(AS58&lt;=D58," ","GRESEALA")</f>
        <v xml:space="preserve"> </v>
      </c>
      <c r="BG42" s="17" t="str">
        <f>IF(AS59&lt;=D59," ","GRESEALA")</f>
        <v xml:space="preserve"> </v>
      </c>
      <c r="BH42" s="17" t="str">
        <f>IF(AS60&lt;=D60," ","GRESEALA")</f>
        <v xml:space="preserve"> </v>
      </c>
      <c r="BI42" s="17" t="str">
        <f>IF(AS61&lt;=D61," ","GRESEALA")</f>
        <v xml:space="preserve"> </v>
      </c>
      <c r="BJ42" s="17" t="str">
        <f>IF(AS62&lt;=D62," ","GRESEALA")</f>
        <v xml:space="preserve"> </v>
      </c>
      <c r="BK42" s="17" t="str">
        <f>IF(AS63&lt;=D63," ","GRESEALA")</f>
        <v xml:space="preserve"> </v>
      </c>
    </row>
    <row r="43" spans="2:223" ht="27" customHeight="1" x14ac:dyDescent="0.45">
      <c r="B43" s="213" t="s">
        <v>103</v>
      </c>
      <c r="C43" s="137" t="s">
        <v>104</v>
      </c>
      <c r="D43" s="186">
        <f t="shared" si="0"/>
        <v>0</v>
      </c>
      <c r="E43" s="152">
        <f>'ian22'!E43+'feb22'!E43+'mar22'!E43+'apr22'!E43+'mai22'!E43</f>
        <v>0</v>
      </c>
      <c r="F43" s="152">
        <f>'ian22'!F43+'feb22'!F43+'mar22'!F43+'apr22'!F43+'mai22'!F43</f>
        <v>0</v>
      </c>
      <c r="G43" s="152">
        <f>'ian22'!G43+'feb22'!G43+'mar22'!G43+'apr22'!G43+'mai22'!G43</f>
        <v>0</v>
      </c>
      <c r="H43" s="152">
        <f>'ian22'!H43+'feb22'!H43+'mar22'!H43+'apr22'!H43+'mai22'!H43</f>
        <v>0</v>
      </c>
      <c r="I43" s="152">
        <f>'ian22'!I43+'feb22'!I43+'mar22'!I43+'apr22'!I43+'mai22'!I43</f>
        <v>0</v>
      </c>
      <c r="J43" s="152">
        <f>'ian22'!J43+'feb22'!J43+'mar22'!J43+'apr22'!J43+'mai22'!J43</f>
        <v>0</v>
      </c>
      <c r="K43" s="152">
        <f>'ian22'!K43+'feb22'!K43+'mar22'!K43+'apr22'!K43+'mai22'!K43</f>
        <v>0</v>
      </c>
      <c r="L43" s="152">
        <f>'ian22'!L43+'feb22'!L43+'mar22'!L43+'apr22'!L43+'mai22'!L43</f>
        <v>0</v>
      </c>
      <c r="M43" s="152">
        <f>'ian22'!M43+'feb22'!M43+'mar22'!M43+'apr22'!M43+'mai22'!M43</f>
        <v>0</v>
      </c>
      <c r="N43" s="152">
        <f>'ian22'!N43+'feb22'!N43+'mar22'!N43+'apr22'!N43+'mai22'!N43</f>
        <v>0</v>
      </c>
      <c r="O43" s="152">
        <f>'ian22'!O43+'feb22'!O43+'mar22'!O43+'apr22'!O43+'mai22'!O43</f>
        <v>0</v>
      </c>
      <c r="P43" s="152">
        <f>'ian22'!P43+'feb22'!P43+'mar22'!P43+'apr22'!P43+'mai22'!P43</f>
        <v>0</v>
      </c>
      <c r="Q43" s="152">
        <f>'ian22'!Q43+'feb22'!Q43+'mar22'!Q43+'apr22'!Q43+'mai22'!Q43</f>
        <v>0</v>
      </c>
      <c r="R43" s="152">
        <f>'ian22'!R43+'feb22'!R43+'mar22'!R43+'apr22'!R43+'mai22'!R43</f>
        <v>0</v>
      </c>
      <c r="S43" s="152">
        <f>'ian22'!S43+'feb22'!S43+'mar22'!S43+'apr22'!S43+'mai22'!S43</f>
        <v>0</v>
      </c>
      <c r="T43" s="152">
        <f>'ian22'!T43+'feb22'!T43+'mar22'!T43+'apr22'!T43+'mai22'!T43</f>
        <v>0</v>
      </c>
      <c r="U43" s="152">
        <f>'ian22'!U43+'feb22'!U43+'mar22'!U43+'apr22'!U43+'mai22'!U43</f>
        <v>0</v>
      </c>
      <c r="V43" s="152">
        <f>'ian22'!V43+'feb22'!V43+'mar22'!V43+'apr22'!V43+'mai22'!V43</f>
        <v>0</v>
      </c>
      <c r="W43" s="152">
        <f>'ian22'!W43+'feb22'!W43+'mar22'!W43+'apr22'!W43+'mai22'!W43</f>
        <v>0</v>
      </c>
      <c r="X43" s="152">
        <f>'ian22'!X43+'feb22'!X43+'mar22'!X43+'apr22'!X43+'mai22'!X43</f>
        <v>0</v>
      </c>
      <c r="Y43" s="152">
        <f>'ian22'!Y43+'feb22'!Y43+'mar22'!Y43+'apr22'!Y43+'mai22'!Y43</f>
        <v>0</v>
      </c>
      <c r="Z43" s="152">
        <f>'ian22'!Z43+'feb22'!Z43+'mar22'!Z43+'apr22'!Z43+'mai22'!Z43</f>
        <v>0</v>
      </c>
      <c r="AA43" s="152">
        <f>'ian22'!AA43+'feb22'!AA43+'mar22'!AA43+'apr22'!AA43+'mai22'!AA43</f>
        <v>0</v>
      </c>
      <c r="AB43" s="152">
        <f>'ian22'!AB43+'feb22'!AB43+'mar22'!AB43+'apr22'!AB43+'mai22'!AB43</f>
        <v>0</v>
      </c>
      <c r="AC43" s="152">
        <f>'ian22'!AC43+'feb22'!AC43+'mar22'!AC43+'apr22'!AC43+'mai22'!AC43</f>
        <v>0</v>
      </c>
      <c r="AD43" s="152">
        <f>'ian22'!AD43+'feb22'!AD43+'mar22'!AD43+'apr22'!AD43+'mai22'!AD43</f>
        <v>0</v>
      </c>
      <c r="AE43" s="152">
        <f>'ian22'!AE43+'feb22'!AE43+'mar22'!AE43+'apr22'!AE43+'mai22'!AE43</f>
        <v>0</v>
      </c>
      <c r="AF43" s="152">
        <f>'ian22'!AF43+'feb22'!AF43+'mar22'!AF43+'apr22'!AF43+'mai22'!AF43</f>
        <v>0</v>
      </c>
      <c r="AG43" s="152">
        <f>'ian22'!AG43+'feb22'!AG43+'mar22'!AG43+'apr22'!AG43+'mai22'!AG43</f>
        <v>0</v>
      </c>
      <c r="AH43" s="152">
        <f>'ian22'!AH43+'feb22'!AH43+'mar22'!AH43+'apr22'!AH43+'mai22'!AH43</f>
        <v>0</v>
      </c>
      <c r="AI43" s="152">
        <f>'ian22'!AI43+'feb22'!AI43+'mar22'!AI43+'apr22'!AI43+'mai22'!AI43</f>
        <v>0</v>
      </c>
      <c r="AJ43" s="152">
        <f>'ian22'!AJ43+'feb22'!AJ43+'mar22'!AJ43+'apr22'!AJ43+'mai22'!AJ43</f>
        <v>0</v>
      </c>
      <c r="AK43" s="152">
        <f>'ian22'!AK43+'feb22'!AK43+'mar22'!AK43+'apr22'!AK43+'mai22'!AK43</f>
        <v>0</v>
      </c>
      <c r="AL43" s="152">
        <f>'ian22'!AL43+'feb22'!AL43+'mar22'!AL43+'apr22'!AL43+'mai22'!AL43</f>
        <v>0</v>
      </c>
      <c r="AM43" s="152">
        <f>'ian22'!AM43+'feb22'!AM43+'mar22'!AM43+'apr22'!AM43+'mai22'!AM43</f>
        <v>0</v>
      </c>
      <c r="AN43" s="152">
        <f>'ian22'!AN43+'feb22'!AN43+'mar22'!AN43+'apr22'!AN43+'mai22'!AN43</f>
        <v>0</v>
      </c>
      <c r="AO43" s="152">
        <f>'ian22'!AO43+'feb22'!AO43+'mar22'!AO43+'apr22'!AO43+'mai22'!AO43</f>
        <v>0</v>
      </c>
      <c r="AP43" s="152">
        <f>'ian22'!AP43+'feb22'!AP43+'mar22'!AP43+'apr22'!AP43+'mai22'!AP43</f>
        <v>0</v>
      </c>
      <c r="AQ43" s="152">
        <f>'ian22'!AQ43+'feb22'!AQ43+'mar22'!AQ43+'apr22'!AQ43+'mai22'!AQ43</f>
        <v>0</v>
      </c>
      <c r="AR43" s="152">
        <f>'ian22'!AR43+'feb22'!AR43+'mar22'!AR43+'apr22'!AR43+'mai22'!AR43</f>
        <v>0</v>
      </c>
      <c r="AS43" s="152">
        <f>'ian22'!AS43+'feb22'!AS43+'mar22'!AS43+'apr22'!AS43+'mai22'!AS43</f>
        <v>0</v>
      </c>
      <c r="AT43" s="205"/>
      <c r="AU43" s="17" t="str">
        <f>IF(AS64&lt;=D64," ","GRESEALA")</f>
        <v xml:space="preserve"> </v>
      </c>
      <c r="AV43" s="17" t="str">
        <f>IF(AS65&lt;=D65," ","GRESEALA")</f>
        <v xml:space="preserve"> </v>
      </c>
      <c r="AW43" s="17" t="str">
        <f>IF(AS66&lt;=D66," ","GRESEALA")</f>
        <v xml:space="preserve"> </v>
      </c>
      <c r="AX43" s="17" t="str">
        <f>IF(AS67&lt;=D67," ","GRESEALA")</f>
        <v xml:space="preserve"> </v>
      </c>
      <c r="AY43" s="17" t="str">
        <f>IF(E45+F45=D45," ","GRESEALA")</f>
        <v xml:space="preserve"> </v>
      </c>
      <c r="AZ43" s="23" t="str">
        <f>IF(G45+K45+I45+L45+M45=D45," ","GRESEALA")</f>
        <v xml:space="preserve"> </v>
      </c>
      <c r="BA43" s="17" t="str">
        <f>IF(O45+P45=D45," ","GRESEALA")</f>
        <v xml:space="preserve"> </v>
      </c>
      <c r="BB43" s="17" t="str">
        <f>IF(Q45+S45+T45+U45+V45+W45=D45," ","GRESEALA")</f>
        <v xml:space="preserve"> </v>
      </c>
      <c r="BC43" s="17" t="str">
        <f>IF(X45+Y45+Z45=D45," ","GRESEALA")</f>
        <v xml:space="preserve"> </v>
      </c>
      <c r="BD43" s="23" t="str">
        <f>IF(AA45+AC45+AE45+AF45+AG45+AH45+AI45+AJ45+AK45+AL45+AM45+AN45+AO45+AP45+AQ45+AR45+AS45&gt;=D45," ","GRESEALA")</f>
        <v xml:space="preserve"> </v>
      </c>
      <c r="BE43" s="17" t="str">
        <f>IF(H45&lt;=G45," ","GRESEALA")</f>
        <v xml:space="preserve"> </v>
      </c>
      <c r="BF43" s="17" t="str">
        <f>IF(E46+F46=D46," ","GRESEALA")</f>
        <v xml:space="preserve"> </v>
      </c>
      <c r="BG43" s="23" t="str">
        <f>IF(G46+K46+I46+L46+M46=D46," ","GRESEALA")</f>
        <v xml:space="preserve"> </v>
      </c>
      <c r="BH43" s="17" t="str">
        <f>IF(O46+P46=D46," ","GRESEALA")</f>
        <v xml:space="preserve"> </v>
      </c>
      <c r="BI43" s="17" t="str">
        <f>IF(Q46+S46+T46+U46+V46+W46=D46," ","GRESEALA")</f>
        <v xml:space="preserve"> </v>
      </c>
      <c r="BJ43" s="17" t="str">
        <f>IF(X46+Y46+Z46=D46," ","GRESEALA")</f>
        <v xml:space="preserve"> </v>
      </c>
      <c r="BK43" s="23" t="str">
        <f>IF(AA46+AC46+AE46+AF46+AG46+AH46+AI46+AJ46+AK46+AL46+AM46+AN46+AO46+AP46+AQ46+AR46+AS46&gt;=D46," ","GRESEALA")</f>
        <v xml:space="preserve"> </v>
      </c>
      <c r="BL43" s="17" t="str">
        <f>IF(H46&lt;=G46," ","GRESEALA")</f>
        <v xml:space="preserve"> </v>
      </c>
    </row>
    <row r="44" spans="2:223" ht="38.25" customHeight="1" x14ac:dyDescent="0.45">
      <c r="B44" s="213" t="s">
        <v>105</v>
      </c>
      <c r="C44" s="137" t="s">
        <v>106</v>
      </c>
      <c r="D44" s="186">
        <f t="shared" si="0"/>
        <v>0</v>
      </c>
      <c r="E44" s="152">
        <f>'ian22'!E44+'feb22'!E44+'mar22'!E44+'apr22'!E44+'mai22'!E44</f>
        <v>0</v>
      </c>
      <c r="F44" s="152">
        <f>'ian22'!F44+'feb22'!F44+'mar22'!F44+'apr22'!F44+'mai22'!F44</f>
        <v>0</v>
      </c>
      <c r="G44" s="152">
        <f>'ian22'!G44+'feb22'!G44+'mar22'!G44+'apr22'!G44+'mai22'!G44</f>
        <v>0</v>
      </c>
      <c r="H44" s="152">
        <f>'ian22'!H44+'feb22'!H44+'mar22'!H44+'apr22'!H44+'mai22'!H44</f>
        <v>0</v>
      </c>
      <c r="I44" s="152">
        <f>'ian22'!I44+'feb22'!I44+'mar22'!I44+'apr22'!I44+'mai22'!I44</f>
        <v>0</v>
      </c>
      <c r="J44" s="152">
        <f>'ian22'!J44+'feb22'!J44+'mar22'!J44+'apr22'!J44+'mai22'!J44</f>
        <v>0</v>
      </c>
      <c r="K44" s="152">
        <f>'ian22'!K44+'feb22'!K44+'mar22'!K44+'apr22'!K44+'mai22'!K44</f>
        <v>0</v>
      </c>
      <c r="L44" s="152">
        <f>'ian22'!L44+'feb22'!L44+'mar22'!L44+'apr22'!L44+'mai22'!L44</f>
        <v>0</v>
      </c>
      <c r="M44" s="152">
        <f>'ian22'!M44+'feb22'!M44+'mar22'!M44+'apr22'!M44+'mai22'!M44</f>
        <v>0</v>
      </c>
      <c r="N44" s="152">
        <f>'ian22'!N44+'feb22'!N44+'mar22'!N44+'apr22'!N44+'mai22'!N44</f>
        <v>0</v>
      </c>
      <c r="O44" s="152">
        <f>'ian22'!O44+'feb22'!O44+'mar22'!O44+'apr22'!O44+'mai22'!O44</f>
        <v>0</v>
      </c>
      <c r="P44" s="152">
        <f>'ian22'!P44+'feb22'!P44+'mar22'!P44+'apr22'!P44+'mai22'!P44</f>
        <v>0</v>
      </c>
      <c r="Q44" s="152">
        <f>'ian22'!Q44+'feb22'!Q44+'mar22'!Q44+'apr22'!Q44+'mai22'!Q44</f>
        <v>0</v>
      </c>
      <c r="R44" s="152">
        <f>'ian22'!R44+'feb22'!R44+'mar22'!R44+'apr22'!R44+'mai22'!R44</f>
        <v>0</v>
      </c>
      <c r="S44" s="152">
        <f>'ian22'!S44+'feb22'!S44+'mar22'!S44+'apr22'!S44+'mai22'!S44</f>
        <v>0</v>
      </c>
      <c r="T44" s="152">
        <f>'ian22'!T44+'feb22'!T44+'mar22'!T44+'apr22'!T44+'mai22'!T44</f>
        <v>0</v>
      </c>
      <c r="U44" s="152">
        <f>'ian22'!U44+'feb22'!U44+'mar22'!U44+'apr22'!U44+'mai22'!U44</f>
        <v>0</v>
      </c>
      <c r="V44" s="152">
        <f>'ian22'!V44+'feb22'!V44+'mar22'!V44+'apr22'!V44+'mai22'!V44</f>
        <v>0</v>
      </c>
      <c r="W44" s="152">
        <f>'ian22'!W44+'feb22'!W44+'mar22'!W44+'apr22'!W44+'mai22'!W44</f>
        <v>0</v>
      </c>
      <c r="X44" s="152">
        <f>'ian22'!X44+'feb22'!X44+'mar22'!X44+'apr22'!X44+'mai22'!X44</f>
        <v>0</v>
      </c>
      <c r="Y44" s="152">
        <f>'ian22'!Y44+'feb22'!Y44+'mar22'!Y44+'apr22'!Y44+'mai22'!Y44</f>
        <v>0</v>
      </c>
      <c r="Z44" s="152">
        <f>'ian22'!Z44+'feb22'!Z44+'mar22'!Z44+'apr22'!Z44+'mai22'!Z44</f>
        <v>0</v>
      </c>
      <c r="AA44" s="152">
        <f>'ian22'!AA44+'feb22'!AA44+'mar22'!AA44+'apr22'!AA44+'mai22'!AA44</f>
        <v>0</v>
      </c>
      <c r="AB44" s="152">
        <f>'ian22'!AB44+'feb22'!AB44+'mar22'!AB44+'apr22'!AB44+'mai22'!AB44</f>
        <v>0</v>
      </c>
      <c r="AC44" s="152">
        <f>'ian22'!AC44+'feb22'!AC44+'mar22'!AC44+'apr22'!AC44+'mai22'!AC44</f>
        <v>0</v>
      </c>
      <c r="AD44" s="152">
        <f>'ian22'!AD44+'feb22'!AD44+'mar22'!AD44+'apr22'!AD44+'mai22'!AD44</f>
        <v>0</v>
      </c>
      <c r="AE44" s="152">
        <f>'ian22'!AE44+'feb22'!AE44+'mar22'!AE44+'apr22'!AE44+'mai22'!AE44</f>
        <v>0</v>
      </c>
      <c r="AF44" s="152">
        <f>'ian22'!AF44+'feb22'!AF44+'mar22'!AF44+'apr22'!AF44+'mai22'!AF44</f>
        <v>0</v>
      </c>
      <c r="AG44" s="152">
        <f>'ian22'!AG44+'feb22'!AG44+'mar22'!AG44+'apr22'!AG44+'mai22'!AG44</f>
        <v>0</v>
      </c>
      <c r="AH44" s="152">
        <f>'ian22'!AH44+'feb22'!AH44+'mar22'!AH44+'apr22'!AH44+'mai22'!AH44</f>
        <v>0</v>
      </c>
      <c r="AI44" s="152">
        <f>'ian22'!AI44+'feb22'!AI44+'mar22'!AI44+'apr22'!AI44+'mai22'!AI44</f>
        <v>0</v>
      </c>
      <c r="AJ44" s="152">
        <f>'ian22'!AJ44+'feb22'!AJ44+'mar22'!AJ44+'apr22'!AJ44+'mai22'!AJ44</f>
        <v>0</v>
      </c>
      <c r="AK44" s="152">
        <f>'ian22'!AK44+'feb22'!AK44+'mar22'!AK44+'apr22'!AK44+'mai22'!AK44</f>
        <v>0</v>
      </c>
      <c r="AL44" s="152">
        <f>'ian22'!AL44+'feb22'!AL44+'mar22'!AL44+'apr22'!AL44+'mai22'!AL44</f>
        <v>0</v>
      </c>
      <c r="AM44" s="152">
        <f>'ian22'!AM44+'feb22'!AM44+'mar22'!AM44+'apr22'!AM44+'mai22'!AM44</f>
        <v>0</v>
      </c>
      <c r="AN44" s="152">
        <f>'ian22'!AN44+'feb22'!AN44+'mar22'!AN44+'apr22'!AN44+'mai22'!AN44</f>
        <v>0</v>
      </c>
      <c r="AO44" s="152">
        <f>'ian22'!AO44+'feb22'!AO44+'mar22'!AO44+'apr22'!AO44+'mai22'!AO44</f>
        <v>0</v>
      </c>
      <c r="AP44" s="152">
        <f>'ian22'!AP44+'feb22'!AP44+'mar22'!AP44+'apr22'!AP44+'mai22'!AP44</f>
        <v>0</v>
      </c>
      <c r="AQ44" s="152">
        <f>'ian22'!AQ44+'feb22'!AQ44+'mar22'!AQ44+'apr22'!AQ44+'mai22'!AQ44</f>
        <v>0</v>
      </c>
      <c r="AR44" s="152">
        <f>'ian22'!AR44+'feb22'!AR44+'mar22'!AR44+'apr22'!AR44+'mai22'!AR44</f>
        <v>0</v>
      </c>
      <c r="AS44" s="152">
        <f>'ian22'!AS44+'feb22'!AS44+'mar22'!AS44+'apr22'!AS44+'mai22'!AS44</f>
        <v>0</v>
      </c>
      <c r="AT44" s="205"/>
      <c r="AU44" s="17" t="str">
        <f>IF(E47+F47=D47," ","GRESEALA")</f>
        <v xml:space="preserve"> </v>
      </c>
      <c r="AV44" s="23" t="str">
        <f>IF(G47+K47+I47+L47+M47=D47," ","GRESEALA")</f>
        <v xml:space="preserve"> </v>
      </c>
      <c r="AW44" s="17" t="str">
        <f>IF(O47+P47=D47," ","GRESEALA")</f>
        <v xml:space="preserve"> </v>
      </c>
      <c r="AX44" s="17" t="str">
        <f>IF(Q47+S47+T47+U47+V47+W47=D47," ","GRESEALA")</f>
        <v xml:space="preserve"> </v>
      </c>
      <c r="AY44" s="17" t="str">
        <f>IF(X47+Y47+Z47=D47," ","GRESEALA")</f>
        <v xml:space="preserve"> </v>
      </c>
      <c r="AZ44" s="17" t="str">
        <f>IF(AA47+AC47+AE47+AF47+AG47+AH47+AI47+AJ47+AK47+AL47+AR47+AS47&gt;=D47," ","GRESEALA")</f>
        <v xml:space="preserve"> </v>
      </c>
      <c r="BA44" s="17" t="str">
        <f>IF(H47&lt;=G47," ","GRESEALA")</f>
        <v xml:space="preserve"> </v>
      </c>
      <c r="BB44" s="17" t="str">
        <f>IF(E49+E50+E51=E48," ","GRESEALA")</f>
        <v xml:space="preserve"> </v>
      </c>
      <c r="BC44" s="17" t="str">
        <f>IF(F49+F50+F51=F48," ","GRESEALA")</f>
        <v xml:space="preserve"> </v>
      </c>
      <c r="BD44" s="17" t="str">
        <f>IF(G49+G50+G51=G48," ","GRESEALA")</f>
        <v xml:space="preserve"> </v>
      </c>
      <c r="BE44" s="17" t="str">
        <f>IF(H49+H50+H51=H48," ","GRESEALA")</f>
        <v xml:space="preserve"> </v>
      </c>
      <c r="BF44" s="17" t="str">
        <f t="shared" ref="BF44:BK44" si="31">IF(K49+K50+K51=K48," ","GRESEALA")</f>
        <v xml:space="preserve"> </v>
      </c>
      <c r="BG44" s="23" t="str">
        <f t="shared" si="31"/>
        <v xml:space="preserve"> </v>
      </c>
      <c r="BH44" s="17" t="str">
        <f t="shared" si="31"/>
        <v xml:space="preserve"> </v>
      </c>
      <c r="BI44" s="17" t="str">
        <f t="shared" si="31"/>
        <v xml:space="preserve"> </v>
      </c>
      <c r="BJ44" s="17" t="str">
        <f t="shared" si="31"/>
        <v xml:space="preserve"> </v>
      </c>
      <c r="BK44" s="17" t="str">
        <f t="shared" si="31"/>
        <v xml:space="preserve"> </v>
      </c>
    </row>
    <row r="45" spans="2:223" ht="63" customHeight="1" x14ac:dyDescent="0.45">
      <c r="B45" s="208">
        <v>6</v>
      </c>
      <c r="C45" s="138" t="s">
        <v>175</v>
      </c>
      <c r="D45" s="194">
        <f t="shared" si="0"/>
        <v>9</v>
      </c>
      <c r="E45" s="152">
        <f>'ian22'!E45+'feb22'!E45+'mar22'!E45+'apr22'!E45+'mai22'!E45</f>
        <v>6</v>
      </c>
      <c r="F45" s="152">
        <f>'ian22'!F45+'feb22'!F45+'mar22'!F45+'apr22'!F45+'mai22'!F45</f>
        <v>3</v>
      </c>
      <c r="G45" s="152">
        <f>'ian22'!G45+'feb22'!G45+'mar22'!G45+'apr22'!G45+'mai22'!G45</f>
        <v>8</v>
      </c>
      <c r="H45" s="152">
        <f>'ian22'!H45+'feb22'!H45+'mar22'!H45+'apr22'!H45+'mai22'!H45</f>
        <v>8</v>
      </c>
      <c r="I45" s="152">
        <f>'ian22'!I45+'feb22'!I45+'mar22'!I45+'apr22'!I45+'mai22'!I45</f>
        <v>1</v>
      </c>
      <c r="J45" s="152">
        <f>'ian22'!J45+'feb22'!J45+'mar22'!J45+'apr22'!J45+'mai22'!J45</f>
        <v>1</v>
      </c>
      <c r="K45" s="152">
        <f>'ian22'!K45+'feb22'!K45+'mar22'!K45+'apr22'!K45+'mai22'!K45</f>
        <v>0</v>
      </c>
      <c r="L45" s="152">
        <f>'ian22'!L45+'feb22'!L45+'mar22'!L45+'apr22'!L45+'mai22'!L45</f>
        <v>0</v>
      </c>
      <c r="M45" s="152">
        <f>'ian22'!M45+'feb22'!M45+'mar22'!M45+'apr22'!M45+'mai22'!M45</f>
        <v>0</v>
      </c>
      <c r="N45" s="152">
        <f>'ian22'!N45+'feb22'!N45+'mar22'!N45+'apr22'!N45+'mai22'!N45</f>
        <v>0</v>
      </c>
      <c r="O45" s="152">
        <f>'ian22'!O45+'feb22'!O45+'mar22'!O45+'apr22'!O45+'mai22'!O45</f>
        <v>4</v>
      </c>
      <c r="P45" s="152">
        <f>'ian22'!P45+'feb22'!P45+'mar22'!P45+'apr22'!P45+'mai22'!P45</f>
        <v>5</v>
      </c>
      <c r="Q45" s="152">
        <f>'ian22'!Q45+'feb22'!Q45+'mar22'!Q45+'apr22'!Q45+'mai22'!Q45</f>
        <v>0</v>
      </c>
      <c r="R45" s="152">
        <f>'ian22'!R45+'feb22'!R45+'mar22'!R45+'apr22'!R45+'mai22'!R45</f>
        <v>0</v>
      </c>
      <c r="S45" s="152">
        <f>'ian22'!S45+'feb22'!S45+'mar22'!S45+'apr22'!S45+'mai22'!S45</f>
        <v>0</v>
      </c>
      <c r="T45" s="152">
        <f>'ian22'!T45+'feb22'!T45+'mar22'!T45+'apr22'!T45+'mai22'!T45</f>
        <v>0</v>
      </c>
      <c r="U45" s="152">
        <f>'ian22'!U45+'feb22'!U45+'mar22'!U45+'apr22'!U45+'mai22'!U45</f>
        <v>8</v>
      </c>
      <c r="V45" s="152">
        <f>'ian22'!V45+'feb22'!V45+'mar22'!V45+'apr22'!V45+'mai22'!V45</f>
        <v>0</v>
      </c>
      <c r="W45" s="152">
        <f>'ian22'!W45+'feb22'!W45+'mar22'!W45+'apr22'!W45+'mai22'!W45</f>
        <v>1</v>
      </c>
      <c r="X45" s="152">
        <f>'ian22'!X45+'feb22'!X45+'mar22'!X45+'apr22'!X45+'mai22'!X45</f>
        <v>9</v>
      </c>
      <c r="Y45" s="152">
        <f>'ian22'!Y45+'feb22'!Y45+'mar22'!Y45+'apr22'!Y45+'mai22'!Y45</f>
        <v>0</v>
      </c>
      <c r="Z45" s="152">
        <f>'ian22'!Z45+'feb22'!Z45+'mar22'!Z45+'apr22'!Z45+'mai22'!Z45</f>
        <v>0</v>
      </c>
      <c r="AA45" s="152">
        <f>'ian22'!AA45+'feb22'!AA45+'mar22'!AA45+'apr22'!AA45+'mai22'!AA45</f>
        <v>0</v>
      </c>
      <c r="AB45" s="152">
        <f>'ian22'!AB45+'feb22'!AB45+'mar22'!AB45+'apr22'!AB45+'mai22'!AB45</f>
        <v>0</v>
      </c>
      <c r="AC45" s="152">
        <f>'ian22'!AC45+'feb22'!AC45+'mar22'!AC45+'apr22'!AC45+'mai22'!AC45</f>
        <v>0</v>
      </c>
      <c r="AD45" s="152">
        <f>'ian22'!AD45+'feb22'!AD45+'mar22'!AD45+'apr22'!AD45+'mai22'!AD45</f>
        <v>0</v>
      </c>
      <c r="AE45" s="152">
        <f>'ian22'!AE45+'feb22'!AE45+'mar22'!AE45+'apr22'!AE45+'mai22'!AE45</f>
        <v>0</v>
      </c>
      <c r="AF45" s="152">
        <f>'ian22'!AF45+'feb22'!AF45+'mar22'!AF45+'apr22'!AF45+'mai22'!AF45</f>
        <v>0</v>
      </c>
      <c r="AG45" s="152">
        <f>'ian22'!AG45+'feb22'!AG45+'mar22'!AG45+'apr22'!AG45+'mai22'!AG45</f>
        <v>0</v>
      </c>
      <c r="AH45" s="152">
        <f>'ian22'!AH45+'feb22'!AH45+'mar22'!AH45+'apr22'!AH45+'mai22'!AH45</f>
        <v>0</v>
      </c>
      <c r="AI45" s="152">
        <f>'ian22'!AI45+'feb22'!AI45+'mar22'!AI45+'apr22'!AI45+'mai22'!AI45</f>
        <v>0</v>
      </c>
      <c r="AJ45" s="152">
        <f>'ian22'!AJ45+'feb22'!AJ45+'mar22'!AJ45+'apr22'!AJ45+'mai22'!AJ45</f>
        <v>0</v>
      </c>
      <c r="AK45" s="152">
        <f>'ian22'!AK45+'feb22'!AK45+'mar22'!AK45+'apr22'!AK45+'mai22'!AK45</f>
        <v>0</v>
      </c>
      <c r="AL45" s="152">
        <f>'ian22'!AL45+'feb22'!AL45+'mar22'!AL45+'apr22'!AL45+'mai22'!AL45</f>
        <v>0</v>
      </c>
      <c r="AM45" s="152">
        <f>'ian22'!AM45+'feb22'!AM45+'mar22'!AM45+'apr22'!AM45+'mai22'!AM45</f>
        <v>0</v>
      </c>
      <c r="AN45" s="152">
        <f>'ian22'!AN45+'feb22'!AN45+'mar22'!AN45+'apr22'!AN45+'mai22'!AN45</f>
        <v>0</v>
      </c>
      <c r="AO45" s="152">
        <f>'ian22'!AO45+'feb22'!AO45+'mar22'!AO45+'apr22'!AO45+'mai22'!AO45</f>
        <v>0</v>
      </c>
      <c r="AP45" s="152">
        <f>'ian22'!AP45+'feb22'!AP45+'mar22'!AP45+'apr22'!AP45+'mai22'!AP45</f>
        <v>0</v>
      </c>
      <c r="AQ45" s="152">
        <f>'ian22'!AQ45+'feb22'!AQ45+'mar22'!AQ45+'apr22'!AQ45+'mai22'!AQ45</f>
        <v>0</v>
      </c>
      <c r="AR45" s="152">
        <f>'ian22'!AR45+'feb22'!AR45+'mar22'!AR45+'apr22'!AR45+'mai22'!AR45</f>
        <v>0</v>
      </c>
      <c r="AS45" s="152">
        <f>'ian22'!AS45+'feb22'!AS45+'mar22'!AS45+'apr22'!AS45+'mai22'!AS45</f>
        <v>9</v>
      </c>
      <c r="AT45" s="205"/>
      <c r="AU45" s="17" t="str">
        <f>IF(Q49+Q50+Q51=Q48," ","GRESEALA")</f>
        <v xml:space="preserve"> </v>
      </c>
      <c r="AV45" s="17" t="str">
        <f t="shared" ref="AV45:BK45" si="32">IF(S49+S50+S51=S48," ","GRESEALA")</f>
        <v xml:space="preserve"> </v>
      </c>
      <c r="AW45" s="17" t="str">
        <f t="shared" si="32"/>
        <v xml:space="preserve"> </v>
      </c>
      <c r="AX45" s="17" t="str">
        <f t="shared" si="32"/>
        <v xml:space="preserve"> </v>
      </c>
      <c r="AY45" s="17" t="str">
        <f t="shared" si="32"/>
        <v xml:space="preserve"> </v>
      </c>
      <c r="AZ45" s="17" t="str">
        <f t="shared" si="32"/>
        <v xml:space="preserve"> </v>
      </c>
      <c r="BA45" s="17" t="str">
        <f t="shared" si="32"/>
        <v xml:space="preserve"> </v>
      </c>
      <c r="BB45" s="17" t="str">
        <f t="shared" si="32"/>
        <v xml:space="preserve"> </v>
      </c>
      <c r="BC45" s="17" t="str">
        <f t="shared" si="32"/>
        <v xml:space="preserve"> </v>
      </c>
      <c r="BD45" s="17" t="str">
        <f t="shared" si="32"/>
        <v xml:space="preserve"> </v>
      </c>
      <c r="BE45" s="17" t="str">
        <f t="shared" si="32"/>
        <v xml:space="preserve"> </v>
      </c>
      <c r="BF45" s="17" t="str">
        <f t="shared" si="32"/>
        <v xml:space="preserve"> </v>
      </c>
      <c r="BG45" s="17" t="str">
        <f t="shared" si="32"/>
        <v xml:space="preserve"> </v>
      </c>
      <c r="BH45" s="17" t="str">
        <f t="shared" si="32"/>
        <v xml:space="preserve"> </v>
      </c>
      <c r="BI45" s="17" t="str">
        <f t="shared" si="32"/>
        <v xml:space="preserve"> </v>
      </c>
      <c r="BJ45" s="17" t="str">
        <f t="shared" si="32"/>
        <v xml:space="preserve"> </v>
      </c>
      <c r="BK45" s="17" t="str">
        <f t="shared" si="32"/>
        <v xml:space="preserve"> </v>
      </c>
    </row>
    <row r="46" spans="2:223" s="24" customFormat="1" ht="66" customHeight="1" x14ac:dyDescent="0.45">
      <c r="B46" s="208">
        <v>7</v>
      </c>
      <c r="C46" s="138" t="s">
        <v>176</v>
      </c>
      <c r="D46" s="195">
        <f t="shared" si="0"/>
        <v>0</v>
      </c>
      <c r="E46" s="152">
        <f>'ian22'!E46+'feb22'!E46+'mar22'!E46+'apr22'!E46+'mai22'!E46</f>
        <v>0</v>
      </c>
      <c r="F46" s="152">
        <f>'ian22'!F46+'feb22'!F46+'mar22'!F46+'apr22'!F46+'mai22'!F46</f>
        <v>0</v>
      </c>
      <c r="G46" s="152">
        <f>'ian22'!G46+'feb22'!G46+'mar22'!G46+'apr22'!G46+'mai22'!G46</f>
        <v>0</v>
      </c>
      <c r="H46" s="152">
        <f>'ian22'!H46+'feb22'!H46+'mar22'!H46+'apr22'!H46+'mai22'!H46</f>
        <v>0</v>
      </c>
      <c r="I46" s="152">
        <f>'ian22'!I46+'feb22'!I46+'mar22'!I46+'apr22'!I46+'mai22'!I46</f>
        <v>0</v>
      </c>
      <c r="J46" s="152">
        <f>'ian22'!J46+'feb22'!J46+'mar22'!J46+'apr22'!J46+'mai22'!J46</f>
        <v>0</v>
      </c>
      <c r="K46" s="152">
        <f>'ian22'!K46+'feb22'!K46+'mar22'!K46+'apr22'!K46+'mai22'!K46</f>
        <v>0</v>
      </c>
      <c r="L46" s="152">
        <f>'ian22'!L46+'feb22'!L46+'mar22'!L46+'apr22'!L46+'mai22'!L46</f>
        <v>0</v>
      </c>
      <c r="M46" s="152">
        <f>'ian22'!M46+'feb22'!M46+'mar22'!M46+'apr22'!M46+'mai22'!M46</f>
        <v>0</v>
      </c>
      <c r="N46" s="152">
        <f>'ian22'!N46+'feb22'!N46+'mar22'!N46+'apr22'!N46+'mai22'!N46</f>
        <v>0</v>
      </c>
      <c r="O46" s="152">
        <f>'ian22'!O46+'feb22'!O46+'mar22'!O46+'apr22'!O46+'mai22'!O46</f>
        <v>0</v>
      </c>
      <c r="P46" s="152">
        <f>'ian22'!P46+'feb22'!P46+'mar22'!P46+'apr22'!P46+'mai22'!P46</f>
        <v>0</v>
      </c>
      <c r="Q46" s="152">
        <f>'ian22'!Q46+'feb22'!Q46+'mar22'!Q46+'apr22'!Q46+'mai22'!Q46</f>
        <v>0</v>
      </c>
      <c r="R46" s="152">
        <f>'ian22'!R46+'feb22'!R46+'mar22'!R46+'apr22'!R46+'mai22'!R46</f>
        <v>0</v>
      </c>
      <c r="S46" s="152">
        <f>'ian22'!S46+'feb22'!S46+'mar22'!S46+'apr22'!S46+'mai22'!S46</f>
        <v>0</v>
      </c>
      <c r="T46" s="152">
        <f>'ian22'!T46+'feb22'!T46+'mar22'!T46+'apr22'!T46+'mai22'!T46</f>
        <v>0</v>
      </c>
      <c r="U46" s="152">
        <f>'ian22'!U46+'feb22'!U46+'mar22'!U46+'apr22'!U46+'mai22'!U46</f>
        <v>0</v>
      </c>
      <c r="V46" s="152">
        <f>'ian22'!V46+'feb22'!V46+'mar22'!V46+'apr22'!V46+'mai22'!V46</f>
        <v>0</v>
      </c>
      <c r="W46" s="152">
        <f>'ian22'!W46+'feb22'!W46+'mar22'!W46+'apr22'!W46+'mai22'!W46</f>
        <v>0</v>
      </c>
      <c r="X46" s="152">
        <f>'ian22'!X46+'feb22'!X46+'mar22'!X46+'apr22'!X46+'mai22'!X46</f>
        <v>0</v>
      </c>
      <c r="Y46" s="152">
        <f>'ian22'!Y46+'feb22'!Y46+'mar22'!Y46+'apr22'!Y46+'mai22'!Y46</f>
        <v>0</v>
      </c>
      <c r="Z46" s="152">
        <f>'ian22'!Z46+'feb22'!Z46+'mar22'!Z46+'apr22'!Z46+'mai22'!Z46</f>
        <v>0</v>
      </c>
      <c r="AA46" s="152">
        <f>'ian22'!AA46+'feb22'!AA46+'mar22'!AA46+'apr22'!AA46+'mai22'!AA46</f>
        <v>0</v>
      </c>
      <c r="AB46" s="152">
        <f>'ian22'!AB46+'feb22'!AB46+'mar22'!AB46+'apr22'!AB46+'mai22'!AB46</f>
        <v>0</v>
      </c>
      <c r="AC46" s="152">
        <f>'ian22'!AC46+'feb22'!AC46+'mar22'!AC46+'apr22'!AC46+'mai22'!AC46</f>
        <v>0</v>
      </c>
      <c r="AD46" s="152">
        <f>'ian22'!AD46+'feb22'!AD46+'mar22'!AD46+'apr22'!AD46+'mai22'!AD46</f>
        <v>0</v>
      </c>
      <c r="AE46" s="152">
        <f>'ian22'!AE46+'feb22'!AE46+'mar22'!AE46+'apr22'!AE46+'mai22'!AE46</f>
        <v>0</v>
      </c>
      <c r="AF46" s="152">
        <f>'ian22'!AF46+'feb22'!AF46+'mar22'!AF46+'apr22'!AF46+'mai22'!AF46</f>
        <v>0</v>
      </c>
      <c r="AG46" s="152">
        <f>'ian22'!AG46+'feb22'!AG46+'mar22'!AG46+'apr22'!AG46+'mai22'!AG46</f>
        <v>0</v>
      </c>
      <c r="AH46" s="152">
        <f>'ian22'!AH46+'feb22'!AH46+'mar22'!AH46+'apr22'!AH46+'mai22'!AH46</f>
        <v>0</v>
      </c>
      <c r="AI46" s="152">
        <f>'ian22'!AI46+'feb22'!AI46+'mar22'!AI46+'apr22'!AI46+'mai22'!AI46</f>
        <v>0</v>
      </c>
      <c r="AJ46" s="152">
        <f>'ian22'!AJ46+'feb22'!AJ46+'mar22'!AJ46+'apr22'!AJ46+'mai22'!AJ46</f>
        <v>0</v>
      </c>
      <c r="AK46" s="152">
        <f>'ian22'!AK46+'feb22'!AK46+'mar22'!AK46+'apr22'!AK46+'mai22'!AK46</f>
        <v>0</v>
      </c>
      <c r="AL46" s="152">
        <f>'ian22'!AL46+'feb22'!AL46+'mar22'!AL46+'apr22'!AL46+'mai22'!AL46</f>
        <v>0</v>
      </c>
      <c r="AM46" s="152">
        <f>'ian22'!AM46+'feb22'!AM46+'mar22'!AM46+'apr22'!AM46+'mai22'!AM46</f>
        <v>0</v>
      </c>
      <c r="AN46" s="152">
        <f>'ian22'!AN46+'feb22'!AN46+'mar22'!AN46+'apr22'!AN46+'mai22'!AN46</f>
        <v>0</v>
      </c>
      <c r="AO46" s="152">
        <f>'ian22'!AO46+'feb22'!AO46+'mar22'!AO46+'apr22'!AO46+'mai22'!AO46</f>
        <v>0</v>
      </c>
      <c r="AP46" s="152">
        <f>'ian22'!AP46+'feb22'!AP46+'mar22'!AP46+'apr22'!AP46+'mai22'!AP46</f>
        <v>0</v>
      </c>
      <c r="AQ46" s="152">
        <f>'ian22'!AQ46+'feb22'!AQ46+'mar22'!AQ46+'apr22'!AQ46+'mai22'!AQ46</f>
        <v>0</v>
      </c>
      <c r="AR46" s="152">
        <f>'ian22'!AR46+'feb22'!AR46+'mar22'!AR46+'apr22'!AR46+'mai22'!AR46</f>
        <v>0</v>
      </c>
      <c r="AS46" s="152">
        <f>'ian22'!AS46+'feb22'!AS46+'mar22'!AS46+'apr22'!AS46+'mai22'!AS46</f>
        <v>0</v>
      </c>
      <c r="AT46" s="205"/>
      <c r="AU46" s="17" t="str">
        <f>IF(AI49+AI50+AI51=AI48," ","GRESEALA")</f>
        <v xml:space="preserve"> </v>
      </c>
      <c r="AV46" s="17" t="str">
        <f>IF(AJ49+AJ50+AJ51=AJ48," ","GRESEALA")</f>
        <v xml:space="preserve"> </v>
      </c>
      <c r="AW46" s="17" t="str">
        <f>IF(AK49+AK50+AK51=AK48," ","GRESEALA")</f>
        <v xml:space="preserve"> </v>
      </c>
      <c r="AX46" s="17" t="str">
        <f>IF(AL49+AL50+AL51=AL48," ","GRESEALA")</f>
        <v xml:space="preserve"> </v>
      </c>
      <c r="AY46" s="17" t="str">
        <f t="shared" ref="AY46:AZ46" si="33">IF(AR49+AR50+AR51=AR48," ","GRESEALA")</f>
        <v xml:space="preserve"> </v>
      </c>
      <c r="AZ46" s="17" t="str">
        <f t="shared" si="33"/>
        <v xml:space="preserve"> </v>
      </c>
      <c r="BA46" s="17" t="str">
        <f>IF(E48+F48=D48," ","GRESEALA")</f>
        <v xml:space="preserve"> </v>
      </c>
      <c r="BB46" s="23" t="str">
        <f>IF(G48+K48+I48+L48+M48=D48," ","GRESEALA")</f>
        <v xml:space="preserve"> </v>
      </c>
      <c r="BC46" s="17" t="str">
        <f>IF(O48+P48=D48," ","GRESEALA")</f>
        <v xml:space="preserve"> </v>
      </c>
      <c r="BD46" s="17" t="str">
        <f>IF(Q48+S48+T48+U48+V48+W48=D48," ","GRESEALA")</f>
        <v xml:space="preserve"> </v>
      </c>
      <c r="BE46" s="17" t="str">
        <f>IF(X48+Y48+Z48=D48," ","GRESEALA")</f>
        <v xml:space="preserve"> </v>
      </c>
      <c r="BF46" s="23" t="str">
        <f>IF(AA48+AC48+AE48+AF48+AG48+AH48+AI48+AJ48+AK48+AL48+AM48+AN48+AO48+AP48+AQ48+AR48+AS48&gt;=D48," ","GRESEALA")</f>
        <v xml:space="preserve"> </v>
      </c>
      <c r="BG46" s="17" t="str">
        <f>IF(H48&lt;=G48," ","GRESEALA")</f>
        <v xml:space="preserve"> </v>
      </c>
      <c r="BH46" s="17" t="str">
        <f>IF(H13&lt;=G13," ","GRESEALA")</f>
        <v xml:space="preserve"> </v>
      </c>
      <c r="BI46" s="17" t="str">
        <f>IF(H14&lt;=G14," ","GRESEALA")</f>
        <v xml:space="preserve"> </v>
      </c>
      <c r="BJ46" s="17" t="str">
        <f>IF(H15&lt;=G15," ","GRESEALA")</f>
        <v xml:space="preserve"> </v>
      </c>
      <c r="BK46" s="17" t="str">
        <f>IF(H16&lt;=G16," ","GRESEALA")</f>
        <v xml:space="preserve"> </v>
      </c>
      <c r="BL46" s="12"/>
      <c r="BM46" s="12"/>
      <c r="BN46" s="12"/>
      <c r="BO46" s="12"/>
      <c r="BP46" s="12"/>
      <c r="BQ46" s="12"/>
      <c r="BR46" s="12"/>
      <c r="BS46" s="12"/>
      <c r="BT46" s="12"/>
      <c r="BU46" s="12"/>
      <c r="BV46" s="12"/>
      <c r="BW46" s="12"/>
      <c r="BX46" s="12"/>
      <c r="BY46" s="12"/>
      <c r="BZ46" s="12"/>
      <c r="CA46" s="12"/>
      <c r="CB46" s="12"/>
      <c r="CC46" s="12"/>
      <c r="CD46" s="12"/>
      <c r="CE46" s="12"/>
      <c r="CF46" s="12"/>
      <c r="CG46" s="12"/>
      <c r="CH46" s="12"/>
      <c r="CI46" s="12"/>
      <c r="CJ46" s="12"/>
      <c r="CK46" s="12"/>
      <c r="CL46" s="12"/>
      <c r="CM46" s="12"/>
      <c r="CN46" s="12"/>
      <c r="CO46" s="12"/>
      <c r="CP46" s="12"/>
      <c r="CQ46" s="12"/>
      <c r="CR46" s="12"/>
      <c r="CS46" s="12"/>
      <c r="CT46" s="12"/>
      <c r="CU46" s="12"/>
      <c r="CV46" s="12"/>
      <c r="CW46" s="12"/>
      <c r="CX46" s="12"/>
      <c r="CY46" s="12"/>
      <c r="CZ46" s="12"/>
      <c r="DA46" s="12"/>
      <c r="DB46" s="12"/>
      <c r="DC46" s="12"/>
      <c r="DD46" s="12"/>
      <c r="DE46" s="12"/>
      <c r="DF46" s="12"/>
      <c r="DG46" s="12"/>
      <c r="DH46" s="12"/>
      <c r="DI46" s="12"/>
      <c r="DJ46" s="12"/>
      <c r="DK46" s="12"/>
      <c r="DL46" s="12"/>
      <c r="DM46" s="12"/>
      <c r="DN46" s="12"/>
      <c r="DO46" s="12"/>
      <c r="DP46" s="12"/>
      <c r="DQ46" s="12"/>
      <c r="DR46" s="12"/>
      <c r="DS46" s="12"/>
      <c r="DT46" s="12"/>
      <c r="DU46" s="12"/>
      <c r="DV46" s="12"/>
      <c r="DW46" s="12"/>
      <c r="DX46" s="12"/>
      <c r="DY46" s="12"/>
      <c r="DZ46" s="12"/>
      <c r="EA46" s="12"/>
      <c r="EB46" s="12"/>
      <c r="EC46" s="12"/>
      <c r="ED46" s="12"/>
      <c r="EE46" s="12"/>
      <c r="EF46" s="12"/>
      <c r="EG46" s="12"/>
      <c r="EH46" s="12"/>
      <c r="EI46" s="12"/>
      <c r="EJ46" s="12"/>
      <c r="EK46" s="12"/>
      <c r="EL46" s="12"/>
      <c r="EM46" s="12"/>
      <c r="EN46" s="12"/>
      <c r="EO46" s="12"/>
      <c r="EP46" s="12"/>
      <c r="EQ46" s="12"/>
      <c r="ER46" s="12"/>
      <c r="ES46" s="12"/>
      <c r="ET46" s="12"/>
      <c r="EU46" s="12"/>
      <c r="EV46" s="12"/>
      <c r="EW46" s="12"/>
      <c r="EX46" s="12"/>
      <c r="EY46" s="12"/>
      <c r="EZ46" s="12"/>
      <c r="FA46" s="12"/>
      <c r="FB46" s="12"/>
      <c r="FC46" s="12"/>
      <c r="FD46" s="12"/>
      <c r="FE46" s="12"/>
      <c r="FF46" s="12"/>
      <c r="FG46" s="12"/>
      <c r="FH46" s="12"/>
      <c r="FI46" s="12"/>
      <c r="FJ46" s="12"/>
      <c r="FK46" s="12"/>
      <c r="FL46" s="12"/>
      <c r="FM46" s="12"/>
      <c r="FN46" s="12"/>
      <c r="FO46" s="12"/>
      <c r="FP46" s="12"/>
      <c r="FQ46" s="12"/>
      <c r="FR46" s="12"/>
      <c r="FS46" s="12"/>
      <c r="FT46" s="12"/>
      <c r="FU46" s="12"/>
      <c r="FV46" s="12"/>
      <c r="FW46" s="12"/>
      <c r="FX46" s="12"/>
      <c r="FY46" s="12"/>
      <c r="FZ46" s="12"/>
      <c r="GA46" s="12"/>
      <c r="GB46" s="12"/>
      <c r="GC46" s="12"/>
      <c r="GD46" s="12"/>
      <c r="GE46" s="12"/>
      <c r="GF46" s="12"/>
      <c r="GG46" s="12"/>
      <c r="GH46" s="12"/>
      <c r="GI46" s="12"/>
      <c r="GJ46" s="12"/>
      <c r="GK46" s="12"/>
      <c r="GL46" s="12"/>
      <c r="GM46" s="12"/>
      <c r="GN46" s="12"/>
      <c r="GO46" s="12"/>
      <c r="GP46" s="12"/>
      <c r="GQ46" s="12"/>
      <c r="GR46" s="12"/>
      <c r="GS46" s="12"/>
      <c r="GT46" s="12"/>
      <c r="GU46" s="12"/>
      <c r="GV46" s="12"/>
      <c r="GW46" s="12"/>
      <c r="GX46" s="12"/>
      <c r="GY46" s="12"/>
      <c r="GZ46" s="12"/>
      <c r="HA46" s="12"/>
      <c r="HB46" s="12"/>
      <c r="HC46" s="12"/>
      <c r="HD46" s="12"/>
      <c r="HE46" s="12"/>
      <c r="HF46" s="12"/>
      <c r="HG46" s="12"/>
      <c r="HH46" s="12"/>
      <c r="HI46" s="12"/>
      <c r="HJ46" s="12"/>
      <c r="HK46" s="12"/>
      <c r="HL46" s="12"/>
      <c r="HM46" s="12"/>
      <c r="HN46" s="12"/>
      <c r="HO46" s="12"/>
    </row>
    <row r="47" spans="2:223" ht="78.75" customHeight="1" x14ac:dyDescent="0.45">
      <c r="B47" s="208">
        <v>8</v>
      </c>
      <c r="C47" s="133" t="s">
        <v>107</v>
      </c>
      <c r="D47" s="186">
        <f t="shared" si="0"/>
        <v>0</v>
      </c>
      <c r="E47" s="152">
        <f>'ian22'!E47+'feb22'!E47+'mar22'!E47+'apr22'!E47+'mai22'!E47</f>
        <v>0</v>
      </c>
      <c r="F47" s="152">
        <f>'ian22'!F47+'feb22'!F47+'mar22'!F47+'apr22'!F47+'mai22'!F47</f>
        <v>0</v>
      </c>
      <c r="G47" s="152">
        <f>'ian22'!G47+'feb22'!G47+'mar22'!G47+'apr22'!G47+'mai22'!G47</f>
        <v>0</v>
      </c>
      <c r="H47" s="152">
        <f>'ian22'!H47+'feb22'!H47+'mar22'!H47+'apr22'!H47+'mai22'!H47</f>
        <v>0</v>
      </c>
      <c r="I47" s="152">
        <f>'ian22'!I47+'feb22'!I47+'mar22'!I47+'apr22'!I47+'mai22'!I47</f>
        <v>0</v>
      </c>
      <c r="J47" s="152">
        <f>'ian22'!J47+'feb22'!J47+'mar22'!J47+'apr22'!J47+'mai22'!J47</f>
        <v>0</v>
      </c>
      <c r="K47" s="152">
        <f>'ian22'!K47+'feb22'!K47+'mar22'!K47+'apr22'!K47+'mai22'!K47</f>
        <v>0</v>
      </c>
      <c r="L47" s="152">
        <f>'ian22'!L47+'feb22'!L47+'mar22'!L47+'apr22'!L47+'mai22'!L47</f>
        <v>0</v>
      </c>
      <c r="M47" s="152">
        <f>'ian22'!M47+'feb22'!M47+'mar22'!M47+'apr22'!M47+'mai22'!M47</f>
        <v>0</v>
      </c>
      <c r="N47" s="152">
        <f>'ian22'!N47+'feb22'!N47+'mar22'!N47+'apr22'!N47+'mai22'!N47</f>
        <v>0</v>
      </c>
      <c r="O47" s="152">
        <f>'ian22'!O47+'feb22'!O47+'mar22'!O47+'apr22'!O47+'mai22'!O47</f>
        <v>0</v>
      </c>
      <c r="P47" s="152">
        <f>'ian22'!P47+'feb22'!P47+'mar22'!P47+'apr22'!P47+'mai22'!P47</f>
        <v>0</v>
      </c>
      <c r="Q47" s="152">
        <f>'ian22'!Q47+'feb22'!Q47+'mar22'!Q47+'apr22'!Q47+'mai22'!Q47</f>
        <v>0</v>
      </c>
      <c r="R47" s="152">
        <f>'ian22'!R47+'feb22'!R47+'mar22'!R47+'apr22'!R47+'mai22'!R47</f>
        <v>0</v>
      </c>
      <c r="S47" s="152">
        <f>'ian22'!S47+'feb22'!S47+'mar22'!S47+'apr22'!S47+'mai22'!S47</f>
        <v>0</v>
      </c>
      <c r="T47" s="152">
        <f>'ian22'!T47+'feb22'!T47+'mar22'!T47+'apr22'!T47+'mai22'!T47</f>
        <v>0</v>
      </c>
      <c r="U47" s="152">
        <f>'ian22'!U47+'feb22'!U47+'mar22'!U47+'apr22'!U47+'mai22'!U47</f>
        <v>0</v>
      </c>
      <c r="V47" s="152">
        <f>'ian22'!V47+'feb22'!V47+'mar22'!V47+'apr22'!V47+'mai22'!V47</f>
        <v>0</v>
      </c>
      <c r="W47" s="152">
        <f>'ian22'!W47+'feb22'!W47+'mar22'!W47+'apr22'!W47+'mai22'!W47</f>
        <v>0</v>
      </c>
      <c r="X47" s="152">
        <f>'ian22'!X47+'feb22'!X47+'mar22'!X47+'apr22'!X47+'mai22'!X47</f>
        <v>0</v>
      </c>
      <c r="Y47" s="152">
        <f>'ian22'!Y47+'feb22'!Y47+'mar22'!Y47+'apr22'!Y47+'mai22'!Y47</f>
        <v>0</v>
      </c>
      <c r="Z47" s="152">
        <f>'ian22'!Z47+'feb22'!Z47+'mar22'!Z47+'apr22'!Z47+'mai22'!Z47</f>
        <v>0</v>
      </c>
      <c r="AA47" s="152">
        <f>'ian22'!AA47+'feb22'!AA47+'mar22'!AA47+'apr22'!AA47+'mai22'!AA47</f>
        <v>0</v>
      </c>
      <c r="AB47" s="152">
        <f>'ian22'!AB47+'feb22'!AB47+'mar22'!AB47+'apr22'!AB47+'mai22'!AB47</f>
        <v>0</v>
      </c>
      <c r="AC47" s="152">
        <f>'ian22'!AC47+'feb22'!AC47+'mar22'!AC47+'apr22'!AC47+'mai22'!AC47</f>
        <v>0</v>
      </c>
      <c r="AD47" s="152">
        <f>'ian22'!AD47+'feb22'!AD47+'mar22'!AD47+'apr22'!AD47+'mai22'!AD47</f>
        <v>0</v>
      </c>
      <c r="AE47" s="152">
        <f>'ian22'!AE47+'feb22'!AE47+'mar22'!AE47+'apr22'!AE47+'mai22'!AE47</f>
        <v>0</v>
      </c>
      <c r="AF47" s="152">
        <f>'ian22'!AF47+'feb22'!AF47+'mar22'!AF47+'apr22'!AF47+'mai22'!AF47</f>
        <v>0</v>
      </c>
      <c r="AG47" s="152">
        <f>'ian22'!AG47+'feb22'!AG47+'mar22'!AG47+'apr22'!AG47+'mai22'!AG47</f>
        <v>0</v>
      </c>
      <c r="AH47" s="152">
        <f>'ian22'!AH47+'feb22'!AH47+'mar22'!AH47+'apr22'!AH47+'mai22'!AH47</f>
        <v>0</v>
      </c>
      <c r="AI47" s="152">
        <f>'ian22'!AI47+'feb22'!AI47+'mar22'!AI47+'apr22'!AI47+'mai22'!AI47</f>
        <v>0</v>
      </c>
      <c r="AJ47" s="152">
        <f>'ian22'!AJ47+'feb22'!AJ47+'mar22'!AJ47+'apr22'!AJ47+'mai22'!AJ47</f>
        <v>0</v>
      </c>
      <c r="AK47" s="152">
        <f>'ian22'!AK47+'feb22'!AK47+'mar22'!AK47+'apr22'!AK47+'mai22'!AK47</f>
        <v>0</v>
      </c>
      <c r="AL47" s="152">
        <f>'ian22'!AL47+'feb22'!AL47+'mar22'!AL47+'apr22'!AL47+'mai22'!AL47</f>
        <v>0</v>
      </c>
      <c r="AM47" s="152">
        <f>'ian22'!AM47+'feb22'!AM47+'mar22'!AM47+'apr22'!AM47+'mai22'!AM47</f>
        <v>0</v>
      </c>
      <c r="AN47" s="152">
        <f>'ian22'!AN47+'feb22'!AN47+'mar22'!AN47+'apr22'!AN47+'mai22'!AN47</f>
        <v>0</v>
      </c>
      <c r="AO47" s="152">
        <f>'ian22'!AO47+'feb22'!AO47+'mar22'!AO47+'apr22'!AO47+'mai22'!AO47</f>
        <v>0</v>
      </c>
      <c r="AP47" s="152">
        <f>'ian22'!AP47+'feb22'!AP47+'mar22'!AP47+'apr22'!AP47+'mai22'!AP47</f>
        <v>0</v>
      </c>
      <c r="AQ47" s="152">
        <f>'ian22'!AQ47+'feb22'!AQ47+'mar22'!AQ47+'apr22'!AQ47+'mai22'!AQ47</f>
        <v>0</v>
      </c>
      <c r="AR47" s="152">
        <f>'ian22'!AR47+'feb22'!AR47+'mar22'!AR47+'apr22'!AR47+'mai22'!AR47</f>
        <v>0</v>
      </c>
      <c r="AS47" s="152">
        <f>'ian22'!AS47+'feb22'!AS47+'mar22'!AS47+'apr22'!AS47+'mai22'!AS47</f>
        <v>0</v>
      </c>
      <c r="AT47" s="205"/>
      <c r="AU47" s="17" t="str">
        <f>IF(H17&lt;=G17," ","GRESEALA")</f>
        <v xml:space="preserve"> </v>
      </c>
      <c r="AV47" s="17" t="str">
        <f>IF(H18&lt;=G18," ","GRESEALA")</f>
        <v xml:space="preserve"> </v>
      </c>
      <c r="AW47" s="17" t="str">
        <f>IF(H19&lt;=G19," ","GRESEALA")</f>
        <v xml:space="preserve"> </v>
      </c>
      <c r="AX47" s="17" t="str">
        <f>IF(H20&lt;=G20," ","GRESEALA")</f>
        <v xml:space="preserve"> </v>
      </c>
      <c r="AY47" s="17" t="str">
        <f>IF(H21&lt;=G21," ","GRESEALA")</f>
        <v xml:space="preserve"> </v>
      </c>
      <c r="AZ47" s="17" t="str">
        <f>IF(H22&lt;=G22," ","GRESEALA")</f>
        <v xml:space="preserve"> </v>
      </c>
      <c r="BA47" s="17" t="str">
        <f>IF(H23&lt;=G23," ","GRESEALA")</f>
        <v xml:space="preserve"> </v>
      </c>
      <c r="BB47" s="17" t="str">
        <f>IF(H24&lt;=G24," ","GRESEALA")</f>
        <v xml:space="preserve"> </v>
      </c>
      <c r="BC47" s="17" t="str">
        <f>IF(H25&lt;=G25," ","GRESEALA")</f>
        <v xml:space="preserve"> </v>
      </c>
      <c r="BD47" s="17" t="str">
        <f>IF(H26&lt;=G26," ","GRESEALA")</f>
        <v xml:space="preserve"> </v>
      </c>
      <c r="BE47" s="17" t="str">
        <f>IF(H27&lt;=G27," ","GRESEALA")</f>
        <v xml:space="preserve"> </v>
      </c>
      <c r="BF47" s="17" t="str">
        <f>IF(H28&lt;=G28," ","GRESEALA")</f>
        <v xml:space="preserve"> </v>
      </c>
      <c r="BG47" s="17" t="str">
        <f>IF(H29&lt;=G29," ","GRESEALA")</f>
        <v xml:space="preserve"> </v>
      </c>
      <c r="BH47" s="17" t="str">
        <f>IF(H30&lt;=G30," ","GRESEALA")</f>
        <v xml:space="preserve"> </v>
      </c>
      <c r="BI47" s="17" t="str">
        <f>IF(H31&lt;=G31," ","GRESEALA")</f>
        <v xml:space="preserve"> </v>
      </c>
      <c r="BJ47" s="17" t="str">
        <f>IF(H32&lt;=G32," ","GRESEALA")</f>
        <v xml:space="preserve"> </v>
      </c>
      <c r="BK47" s="17" t="str">
        <f>IF(H33&lt;=G33," ","GRESEALA")</f>
        <v xml:space="preserve"> </v>
      </c>
      <c r="BL47" s="38"/>
    </row>
    <row r="48" spans="2:223" ht="42" customHeight="1" x14ac:dyDescent="0.35">
      <c r="B48" s="206">
        <v>9</v>
      </c>
      <c r="C48" s="127" t="s">
        <v>108</v>
      </c>
      <c r="D48" s="192">
        <f t="shared" si="0"/>
        <v>6</v>
      </c>
      <c r="E48" s="152">
        <f>'ian22'!E48+'feb22'!E48+'mar22'!E48+'apr22'!E48+'mai22'!E48</f>
        <v>0</v>
      </c>
      <c r="F48" s="152">
        <f>'ian22'!F48+'feb22'!F48+'mar22'!F48+'apr22'!F48+'mai22'!F48</f>
        <v>6</v>
      </c>
      <c r="G48" s="152">
        <f>'ian22'!G48+'feb22'!G48+'mar22'!G48+'apr22'!G48+'mai22'!G48</f>
        <v>1</v>
      </c>
      <c r="H48" s="152">
        <f>'ian22'!H48+'feb22'!H48+'mar22'!H48+'apr22'!H48+'mai22'!H48</f>
        <v>0</v>
      </c>
      <c r="I48" s="152">
        <f>'ian22'!I48+'feb22'!I48+'mar22'!I48+'apr22'!I48+'mai22'!I48</f>
        <v>0</v>
      </c>
      <c r="J48" s="152">
        <f>'ian22'!J48+'feb22'!J48+'mar22'!J48+'apr22'!J48+'mai22'!J48</f>
        <v>0</v>
      </c>
      <c r="K48" s="152">
        <f>'ian22'!K48+'feb22'!K48+'mar22'!K48+'apr22'!K48+'mai22'!K48</f>
        <v>1</v>
      </c>
      <c r="L48" s="152">
        <f>'ian22'!L48+'feb22'!L48+'mar22'!L48+'apr22'!L48+'mai22'!L48</f>
        <v>0</v>
      </c>
      <c r="M48" s="152">
        <f>'ian22'!M48+'feb22'!M48+'mar22'!M48+'apr22'!M48+'mai22'!M48</f>
        <v>4</v>
      </c>
      <c r="N48" s="152">
        <f>'ian22'!N48+'feb22'!N48+'mar22'!N48+'apr22'!N48+'mai22'!N48</f>
        <v>2</v>
      </c>
      <c r="O48" s="152">
        <f>'ian22'!O48+'feb22'!O48+'mar22'!O48+'apr22'!O48+'mai22'!O48</f>
        <v>3</v>
      </c>
      <c r="P48" s="152">
        <f>'ian22'!P48+'feb22'!P48+'mar22'!P48+'apr22'!P48+'mai22'!P48</f>
        <v>3</v>
      </c>
      <c r="Q48" s="152">
        <f>'ian22'!Q48+'feb22'!Q48+'mar22'!Q48+'apr22'!Q48+'mai22'!Q48</f>
        <v>2</v>
      </c>
      <c r="R48" s="152">
        <f>'ian22'!R48+'feb22'!R48+'mar22'!R48+'apr22'!R48+'mai22'!R48</f>
        <v>0</v>
      </c>
      <c r="S48" s="152">
        <f>'ian22'!S48+'feb22'!S48+'mar22'!S48+'apr22'!S48+'mai22'!S48</f>
        <v>0</v>
      </c>
      <c r="T48" s="152">
        <f>'ian22'!T48+'feb22'!T48+'mar22'!T48+'apr22'!T48+'mai22'!T48</f>
        <v>1</v>
      </c>
      <c r="U48" s="152">
        <f>'ian22'!U48+'feb22'!U48+'mar22'!U48+'apr22'!U48+'mai22'!U48</f>
        <v>2</v>
      </c>
      <c r="V48" s="152">
        <f>'ian22'!V48+'feb22'!V48+'mar22'!V48+'apr22'!V48+'mai22'!V48</f>
        <v>0</v>
      </c>
      <c r="W48" s="152">
        <f>'ian22'!W48+'feb22'!W48+'mar22'!W48+'apr22'!W48+'mai22'!W48</f>
        <v>1</v>
      </c>
      <c r="X48" s="152">
        <f>'ian22'!X48+'feb22'!X48+'mar22'!X48+'apr22'!X48+'mai22'!X48</f>
        <v>6</v>
      </c>
      <c r="Y48" s="152">
        <f>'ian22'!Y48+'feb22'!Y48+'mar22'!Y48+'apr22'!Y48+'mai22'!Y48</f>
        <v>0</v>
      </c>
      <c r="Z48" s="152">
        <f>'ian22'!Z48+'feb22'!Z48+'mar22'!Z48+'apr22'!Z48+'mai22'!Z48</f>
        <v>0</v>
      </c>
      <c r="AA48" s="152">
        <f>'ian22'!AA48+'feb22'!AA48+'mar22'!AA48+'apr22'!AA48+'mai22'!AA48</f>
        <v>0</v>
      </c>
      <c r="AB48" s="152">
        <f>'ian22'!AB48+'feb22'!AB48+'mar22'!AB48+'apr22'!AB48+'mai22'!AB48</f>
        <v>0</v>
      </c>
      <c r="AC48" s="152">
        <f>'ian22'!AC48+'feb22'!AC48+'mar22'!AC48+'apr22'!AC48+'mai22'!AC48</f>
        <v>0</v>
      </c>
      <c r="AD48" s="152">
        <f>'ian22'!AD48+'feb22'!AD48+'mar22'!AD48+'apr22'!AD48+'mai22'!AD48</f>
        <v>0</v>
      </c>
      <c r="AE48" s="152">
        <f>'ian22'!AE48+'feb22'!AE48+'mar22'!AE48+'apr22'!AE48+'mai22'!AE48</f>
        <v>0</v>
      </c>
      <c r="AF48" s="152">
        <f>'ian22'!AF48+'feb22'!AF48+'mar22'!AF48+'apr22'!AF48+'mai22'!AF48</f>
        <v>0</v>
      </c>
      <c r="AG48" s="152">
        <f>'ian22'!AG48+'feb22'!AG48+'mar22'!AG48+'apr22'!AG48+'mai22'!AG48</f>
        <v>0</v>
      </c>
      <c r="AH48" s="152">
        <f>'ian22'!AH48+'feb22'!AH48+'mar22'!AH48+'apr22'!AH48+'mai22'!AH48</f>
        <v>0</v>
      </c>
      <c r="AI48" s="152">
        <f>'ian22'!AI48+'feb22'!AI48+'mar22'!AI48+'apr22'!AI48+'mai22'!AI48</f>
        <v>0</v>
      </c>
      <c r="AJ48" s="152">
        <f>'ian22'!AJ48+'feb22'!AJ48+'mar22'!AJ48+'apr22'!AJ48+'mai22'!AJ48</f>
        <v>0</v>
      </c>
      <c r="AK48" s="152">
        <f>'ian22'!AK48+'feb22'!AK48+'mar22'!AK48+'apr22'!AK48+'mai22'!AK48</f>
        <v>0</v>
      </c>
      <c r="AL48" s="152">
        <f>'ian22'!AL48+'feb22'!AL48+'mar22'!AL48+'apr22'!AL48+'mai22'!AL48</f>
        <v>0</v>
      </c>
      <c r="AM48" s="152">
        <f>'ian22'!AM48+'feb22'!AM48+'mar22'!AM48+'apr22'!AM48+'mai22'!AM48</f>
        <v>0</v>
      </c>
      <c r="AN48" s="152">
        <f>'ian22'!AN48+'feb22'!AN48+'mar22'!AN48+'apr22'!AN48+'mai22'!AN48</f>
        <v>0</v>
      </c>
      <c r="AO48" s="152">
        <f>'ian22'!AO48+'feb22'!AO48+'mar22'!AO48+'apr22'!AO48+'mai22'!AO48</f>
        <v>0</v>
      </c>
      <c r="AP48" s="152">
        <f>'ian22'!AP48+'feb22'!AP48+'mar22'!AP48+'apr22'!AP48+'mai22'!AP48</f>
        <v>0</v>
      </c>
      <c r="AQ48" s="152">
        <f>'ian22'!AQ48+'feb22'!AQ48+'mar22'!AQ48+'apr22'!AQ48+'mai22'!AQ48</f>
        <v>0</v>
      </c>
      <c r="AR48" s="152">
        <f>'ian22'!AR48+'feb22'!AR48+'mar22'!AR48+'apr22'!AR48+'mai22'!AR48</f>
        <v>0</v>
      </c>
      <c r="AS48" s="152">
        <f>'ian22'!AS48+'feb22'!AS48+'mar22'!AS48+'apr22'!AS48+'mai22'!AS48</f>
        <v>6</v>
      </c>
      <c r="AT48" s="210"/>
      <c r="AU48" s="17" t="str">
        <f>IF(H34&lt;=G34," ","GRESEALA")</f>
        <v xml:space="preserve"> </v>
      </c>
      <c r="AV48" s="17" t="str">
        <f>IF(H35&lt;=G35," ","GRESEALA")</f>
        <v xml:space="preserve"> </v>
      </c>
      <c r="AW48" s="17" t="str">
        <f>IF(H36&lt;=G36," ","GRESEALA")</f>
        <v xml:space="preserve"> </v>
      </c>
      <c r="AX48" s="17" t="str">
        <f>IF(H37&lt;=G37," ","GRESEALA")</f>
        <v xml:space="preserve"> </v>
      </c>
      <c r="AY48" s="17" t="str">
        <f>IF(H38&lt;=G38," ","GRESEALA")</f>
        <v xml:space="preserve"> </v>
      </c>
      <c r="AZ48" s="17" t="str">
        <f>IF(H39&lt;=G39," ","GRESEALA")</f>
        <v xml:space="preserve"> </v>
      </c>
      <c r="BA48" s="17" t="str">
        <f>IF(H40&lt;=G40," ","GRESEALA")</f>
        <v xml:space="preserve"> </v>
      </c>
      <c r="BB48" s="17" t="str">
        <f>IF(H41&lt;=G41," ","GRESEALA")</f>
        <v xml:space="preserve"> </v>
      </c>
      <c r="BC48" s="17" t="str">
        <f>IF(H42&lt;=G42," ","GRESEALA")</f>
        <v xml:space="preserve"> </v>
      </c>
      <c r="BD48" s="17" t="str">
        <f>IF(H43&lt;=G43," ","GRESEALA")</f>
        <v xml:space="preserve"> </v>
      </c>
      <c r="BE48" s="17" t="str">
        <f>IF(H44&lt;=G44," ","GRESEALA")</f>
        <v xml:space="preserve"> </v>
      </c>
      <c r="BF48" s="17" t="str">
        <f>IF(H45&lt;=G45," ","GRESEALA")</f>
        <v xml:space="preserve"> </v>
      </c>
      <c r="BG48" s="17" t="str">
        <f>IF(H46&lt;=G46," ","GRESEALA")</f>
        <v xml:space="preserve"> </v>
      </c>
      <c r="BH48" s="17" t="str">
        <f>IF(H47&lt;=G47," ","GRESEALA")</f>
        <v xml:space="preserve"> </v>
      </c>
      <c r="BI48" s="17" t="str">
        <f>IF(H48&lt;=G48," ","GRESEALA")</f>
        <v xml:space="preserve"> </v>
      </c>
      <c r="BJ48" s="17" t="str">
        <f>IF(H49&lt;=G49," ","GRESEALA")</f>
        <v xml:space="preserve"> </v>
      </c>
      <c r="BK48" s="17" t="str">
        <f>IF(H50&lt;=G50," ","GRESEALA")</f>
        <v xml:space="preserve"> </v>
      </c>
    </row>
    <row r="49" spans="2:64" ht="48" customHeight="1" x14ac:dyDescent="0.45">
      <c r="B49" s="208" t="s">
        <v>109</v>
      </c>
      <c r="C49" s="139" t="s">
        <v>110</v>
      </c>
      <c r="D49" s="189">
        <f t="shared" si="0"/>
        <v>4</v>
      </c>
      <c r="E49" s="152">
        <f>'ian22'!E49+'feb22'!E49+'mar22'!E49+'apr22'!E49+'mai22'!E49</f>
        <v>0</v>
      </c>
      <c r="F49" s="152">
        <f>'ian22'!F49+'feb22'!F49+'mar22'!F49+'apr22'!F49+'mai22'!F49</f>
        <v>4</v>
      </c>
      <c r="G49" s="152">
        <f>'ian22'!G49+'feb22'!G49+'mar22'!G49+'apr22'!G49+'mai22'!G49</f>
        <v>0</v>
      </c>
      <c r="H49" s="152">
        <f>'ian22'!H49+'feb22'!H49+'mar22'!H49+'apr22'!H49+'mai22'!H49</f>
        <v>0</v>
      </c>
      <c r="I49" s="152">
        <f>'ian22'!I49+'feb22'!I49+'mar22'!I49+'apr22'!I49+'mai22'!I49</f>
        <v>0</v>
      </c>
      <c r="J49" s="152">
        <f>'ian22'!J49+'feb22'!J49+'mar22'!J49+'apr22'!J49+'mai22'!J49</f>
        <v>0</v>
      </c>
      <c r="K49" s="152">
        <f>'ian22'!K49+'feb22'!K49+'mar22'!K49+'apr22'!K49+'mai22'!K49</f>
        <v>0</v>
      </c>
      <c r="L49" s="152">
        <f>'ian22'!L49+'feb22'!L49+'mar22'!L49+'apr22'!L49+'mai22'!L49</f>
        <v>0</v>
      </c>
      <c r="M49" s="152">
        <f>'ian22'!M49+'feb22'!M49+'mar22'!M49+'apr22'!M49+'mai22'!M49</f>
        <v>4</v>
      </c>
      <c r="N49" s="152">
        <f>'ian22'!N49+'feb22'!N49+'mar22'!N49+'apr22'!N49+'mai22'!N49</f>
        <v>2</v>
      </c>
      <c r="O49" s="152">
        <f>'ian22'!O49+'feb22'!O49+'mar22'!O49+'apr22'!O49+'mai22'!O49</f>
        <v>1</v>
      </c>
      <c r="P49" s="152">
        <f>'ian22'!P49+'feb22'!P49+'mar22'!P49+'apr22'!P49+'mai22'!P49</f>
        <v>3</v>
      </c>
      <c r="Q49" s="152">
        <f>'ian22'!Q49+'feb22'!Q49+'mar22'!Q49+'apr22'!Q49+'mai22'!Q49</f>
        <v>2</v>
      </c>
      <c r="R49" s="152">
        <f>'ian22'!R49+'feb22'!R49+'mar22'!R49+'apr22'!R49+'mai22'!R49</f>
        <v>0</v>
      </c>
      <c r="S49" s="152">
        <f>'ian22'!S49+'feb22'!S49+'mar22'!S49+'apr22'!S49+'mai22'!S49</f>
        <v>0</v>
      </c>
      <c r="T49" s="152">
        <f>'ian22'!T49+'feb22'!T49+'mar22'!T49+'apr22'!T49+'mai22'!T49</f>
        <v>1</v>
      </c>
      <c r="U49" s="152">
        <f>'ian22'!U49+'feb22'!U49+'mar22'!U49+'apr22'!U49+'mai22'!U49</f>
        <v>1</v>
      </c>
      <c r="V49" s="152">
        <f>'ian22'!V49+'feb22'!V49+'mar22'!V49+'apr22'!V49+'mai22'!V49</f>
        <v>0</v>
      </c>
      <c r="W49" s="152">
        <f>'ian22'!W49+'feb22'!W49+'mar22'!W49+'apr22'!W49+'mai22'!W49</f>
        <v>0</v>
      </c>
      <c r="X49" s="152">
        <f>'ian22'!X49+'feb22'!X49+'mar22'!X49+'apr22'!X49+'mai22'!X49</f>
        <v>4</v>
      </c>
      <c r="Y49" s="152">
        <f>'ian22'!Y49+'feb22'!Y49+'mar22'!Y49+'apr22'!Y49+'mai22'!Y49</f>
        <v>0</v>
      </c>
      <c r="Z49" s="152">
        <f>'ian22'!Z49+'feb22'!Z49+'mar22'!Z49+'apr22'!Z49+'mai22'!Z49</f>
        <v>0</v>
      </c>
      <c r="AA49" s="152">
        <f>'ian22'!AA49+'feb22'!AA49+'mar22'!AA49+'apr22'!AA49+'mai22'!AA49</f>
        <v>0</v>
      </c>
      <c r="AB49" s="152">
        <f>'ian22'!AB49+'feb22'!AB49+'mar22'!AB49+'apr22'!AB49+'mai22'!AB49</f>
        <v>0</v>
      </c>
      <c r="AC49" s="152">
        <f>'ian22'!AC49+'feb22'!AC49+'mar22'!AC49+'apr22'!AC49+'mai22'!AC49</f>
        <v>0</v>
      </c>
      <c r="AD49" s="152">
        <f>'ian22'!AD49+'feb22'!AD49+'mar22'!AD49+'apr22'!AD49+'mai22'!AD49</f>
        <v>0</v>
      </c>
      <c r="AE49" s="152">
        <f>'ian22'!AE49+'feb22'!AE49+'mar22'!AE49+'apr22'!AE49+'mai22'!AE49</f>
        <v>0</v>
      </c>
      <c r="AF49" s="152">
        <f>'ian22'!AF49+'feb22'!AF49+'mar22'!AF49+'apr22'!AF49+'mai22'!AF49</f>
        <v>0</v>
      </c>
      <c r="AG49" s="152">
        <f>'ian22'!AG49+'feb22'!AG49+'mar22'!AG49+'apr22'!AG49+'mai22'!AG49</f>
        <v>0</v>
      </c>
      <c r="AH49" s="152">
        <f>'ian22'!AH49+'feb22'!AH49+'mar22'!AH49+'apr22'!AH49+'mai22'!AH49</f>
        <v>0</v>
      </c>
      <c r="AI49" s="152">
        <f>'ian22'!AI49+'feb22'!AI49+'mar22'!AI49+'apr22'!AI49+'mai22'!AI49</f>
        <v>0</v>
      </c>
      <c r="AJ49" s="152">
        <f>'ian22'!AJ49+'feb22'!AJ49+'mar22'!AJ49+'apr22'!AJ49+'mai22'!AJ49</f>
        <v>0</v>
      </c>
      <c r="AK49" s="152">
        <f>'ian22'!AK49+'feb22'!AK49+'mar22'!AK49+'apr22'!AK49+'mai22'!AK49</f>
        <v>0</v>
      </c>
      <c r="AL49" s="152">
        <f>'ian22'!AL49+'feb22'!AL49+'mar22'!AL49+'apr22'!AL49+'mai22'!AL49</f>
        <v>0</v>
      </c>
      <c r="AM49" s="152">
        <f>'ian22'!AM49+'feb22'!AM49+'mar22'!AM49+'apr22'!AM49+'mai22'!AM49</f>
        <v>0</v>
      </c>
      <c r="AN49" s="152">
        <f>'ian22'!AN49+'feb22'!AN49+'mar22'!AN49+'apr22'!AN49+'mai22'!AN49</f>
        <v>0</v>
      </c>
      <c r="AO49" s="152">
        <f>'ian22'!AO49+'feb22'!AO49+'mar22'!AO49+'apr22'!AO49+'mai22'!AO49</f>
        <v>0</v>
      </c>
      <c r="AP49" s="152">
        <f>'ian22'!AP49+'feb22'!AP49+'mar22'!AP49+'apr22'!AP49+'mai22'!AP49</f>
        <v>0</v>
      </c>
      <c r="AQ49" s="152">
        <f>'ian22'!AQ49+'feb22'!AQ49+'mar22'!AQ49+'apr22'!AQ49+'mai22'!AQ49</f>
        <v>0</v>
      </c>
      <c r="AR49" s="152">
        <f>'ian22'!AR49+'feb22'!AR49+'mar22'!AR49+'apr22'!AR49+'mai22'!AR49</f>
        <v>0</v>
      </c>
      <c r="AS49" s="152">
        <f>'ian22'!AS49+'feb22'!AS49+'mar22'!AS49+'apr22'!AS49+'mai22'!AS49</f>
        <v>4</v>
      </c>
      <c r="AT49" s="205"/>
      <c r="AU49" s="17" t="str">
        <f>IF(H51&lt;=G51," ","GRESEALA")</f>
        <v xml:space="preserve"> </v>
      </c>
      <c r="AV49" s="17" t="str">
        <f>IF(H52&lt;=G52," ","GRESEALA")</f>
        <v xml:space="preserve"> </v>
      </c>
      <c r="AW49" s="17" t="str">
        <f>IF(H53&lt;=G53," ","GRESEALA")</f>
        <v xml:space="preserve"> </v>
      </c>
      <c r="AX49" s="17" t="str">
        <f>IF(H54&lt;=G54," ","GRESEALA")</f>
        <v xml:space="preserve"> </v>
      </c>
      <c r="AY49" s="17" t="str">
        <f>IF(H55&lt;=G55," ","GRESEALA")</f>
        <v xml:space="preserve"> </v>
      </c>
      <c r="AZ49" s="17" t="str">
        <f>IF(H56&lt;=G56," ","GRESEALA")</f>
        <v xml:space="preserve"> </v>
      </c>
      <c r="BA49" s="17" t="str">
        <f>IF(H57&lt;=G57," ","GRESEALA")</f>
        <v xml:space="preserve"> </v>
      </c>
      <c r="BB49" s="17" t="str">
        <f>IF(H58&lt;=G58," ","GRESEALA")</f>
        <v xml:space="preserve"> </v>
      </c>
      <c r="BC49" s="17" t="str">
        <f>IF(H59&lt;=G59," ","GRESEALA")</f>
        <v xml:space="preserve"> </v>
      </c>
      <c r="BD49" s="17" t="str">
        <f>IF(H60&lt;=G60," ","GRESEALA")</f>
        <v xml:space="preserve"> </v>
      </c>
      <c r="BE49" s="17" t="str">
        <f>IF(H61&lt;=G61," ","GRESEALA")</f>
        <v xml:space="preserve"> </v>
      </c>
      <c r="BF49" s="17" t="str">
        <f>IF(H62&lt;=G62," ","GRESEALA")</f>
        <v xml:space="preserve"> </v>
      </c>
      <c r="BG49" s="17" t="str">
        <f>IF(H63&lt;=G63," ","GRESEALA")</f>
        <v xml:space="preserve"> </v>
      </c>
      <c r="BH49" s="17" t="str">
        <f>IF(H64&lt;=G64," ","GRESEALA")</f>
        <v xml:space="preserve"> </v>
      </c>
      <c r="BI49" s="17" t="str">
        <f>IF(H65&lt;=G65," ","GRESEALA")</f>
        <v xml:space="preserve"> </v>
      </c>
      <c r="BJ49" s="17" t="str">
        <f>IF(H66&lt;=G66," ","GRESEALA")</f>
        <v xml:space="preserve"> </v>
      </c>
      <c r="BK49" s="17" t="str">
        <f>IF(H67&lt;=G67," ","GRESEALA")</f>
        <v xml:space="preserve"> </v>
      </c>
    </row>
    <row r="50" spans="2:64" ht="41.25" customHeight="1" x14ac:dyDescent="0.45">
      <c r="B50" s="208" t="s">
        <v>111</v>
      </c>
      <c r="C50" s="139" t="s">
        <v>112</v>
      </c>
      <c r="D50" s="186">
        <f t="shared" si="0"/>
        <v>0</v>
      </c>
      <c r="E50" s="152">
        <f>'ian22'!E50+'feb22'!E50+'mar22'!E50+'apr22'!E50+'mai22'!E50</f>
        <v>0</v>
      </c>
      <c r="F50" s="152">
        <f>'ian22'!F50+'feb22'!F50+'mar22'!F50+'apr22'!F50+'mai22'!F50</f>
        <v>0</v>
      </c>
      <c r="G50" s="152">
        <f>'ian22'!G50+'feb22'!G50+'mar22'!G50+'apr22'!G50+'mai22'!G50</f>
        <v>0</v>
      </c>
      <c r="H50" s="152">
        <f>'ian22'!H50+'feb22'!H50+'mar22'!H50+'apr22'!H50+'mai22'!H50</f>
        <v>0</v>
      </c>
      <c r="I50" s="152">
        <f>'ian22'!I50+'feb22'!I50+'mar22'!I50+'apr22'!I50+'mai22'!I50</f>
        <v>0</v>
      </c>
      <c r="J50" s="152">
        <f>'ian22'!J50+'feb22'!J50+'mar22'!J50+'apr22'!J50+'mai22'!J50</f>
        <v>0</v>
      </c>
      <c r="K50" s="152">
        <f>'ian22'!K50+'feb22'!K50+'mar22'!K50+'apr22'!K50+'mai22'!K50</f>
        <v>0</v>
      </c>
      <c r="L50" s="152">
        <f>'ian22'!L50+'feb22'!L50+'mar22'!L50+'apr22'!L50+'mai22'!L50</f>
        <v>0</v>
      </c>
      <c r="M50" s="152">
        <f>'ian22'!M50+'feb22'!M50+'mar22'!M50+'apr22'!M50+'mai22'!M50</f>
        <v>0</v>
      </c>
      <c r="N50" s="152">
        <f>'ian22'!N50+'feb22'!N50+'mar22'!N50+'apr22'!N50+'mai22'!N50</f>
        <v>0</v>
      </c>
      <c r="O50" s="152">
        <f>'ian22'!O50+'feb22'!O50+'mar22'!O50+'apr22'!O50+'mai22'!O50</f>
        <v>0</v>
      </c>
      <c r="P50" s="152">
        <f>'ian22'!P50+'feb22'!P50+'mar22'!P50+'apr22'!P50+'mai22'!P50</f>
        <v>0</v>
      </c>
      <c r="Q50" s="152">
        <f>'ian22'!Q50+'feb22'!Q50+'mar22'!Q50+'apr22'!Q50+'mai22'!Q50</f>
        <v>0</v>
      </c>
      <c r="R50" s="152">
        <f>'ian22'!R50+'feb22'!R50+'mar22'!R50+'apr22'!R50+'mai22'!R50</f>
        <v>0</v>
      </c>
      <c r="S50" s="152">
        <f>'ian22'!S50+'feb22'!S50+'mar22'!S50+'apr22'!S50+'mai22'!S50</f>
        <v>0</v>
      </c>
      <c r="T50" s="152">
        <f>'ian22'!T50+'feb22'!T50+'mar22'!T50+'apr22'!T50+'mai22'!T50</f>
        <v>0</v>
      </c>
      <c r="U50" s="152">
        <f>'ian22'!U50+'feb22'!U50+'mar22'!U50+'apr22'!U50+'mai22'!U50</f>
        <v>0</v>
      </c>
      <c r="V50" s="152">
        <f>'ian22'!V50+'feb22'!V50+'mar22'!V50+'apr22'!V50+'mai22'!V50</f>
        <v>0</v>
      </c>
      <c r="W50" s="152">
        <f>'ian22'!W50+'feb22'!W50+'mar22'!W50+'apr22'!W50+'mai22'!W50</f>
        <v>0</v>
      </c>
      <c r="X50" s="152">
        <f>'ian22'!X50+'feb22'!X50+'mar22'!X50+'apr22'!X50+'mai22'!X50</f>
        <v>0</v>
      </c>
      <c r="Y50" s="152">
        <f>'ian22'!Y50+'feb22'!Y50+'mar22'!Y50+'apr22'!Y50+'mai22'!Y50</f>
        <v>0</v>
      </c>
      <c r="Z50" s="152">
        <f>'ian22'!Z50+'feb22'!Z50+'mar22'!Z50+'apr22'!Z50+'mai22'!Z50</f>
        <v>0</v>
      </c>
      <c r="AA50" s="152">
        <f>'ian22'!AA50+'feb22'!AA50+'mar22'!AA50+'apr22'!AA50+'mai22'!AA50</f>
        <v>0</v>
      </c>
      <c r="AB50" s="152">
        <f>'ian22'!AB50+'feb22'!AB50+'mar22'!AB50+'apr22'!AB50+'mai22'!AB50</f>
        <v>0</v>
      </c>
      <c r="AC50" s="152">
        <f>'ian22'!AC50+'feb22'!AC50+'mar22'!AC50+'apr22'!AC50+'mai22'!AC50</f>
        <v>0</v>
      </c>
      <c r="AD50" s="152">
        <f>'ian22'!AD50+'feb22'!AD50+'mar22'!AD50+'apr22'!AD50+'mai22'!AD50</f>
        <v>0</v>
      </c>
      <c r="AE50" s="152">
        <f>'ian22'!AE50+'feb22'!AE50+'mar22'!AE50+'apr22'!AE50+'mai22'!AE50</f>
        <v>0</v>
      </c>
      <c r="AF50" s="152">
        <f>'ian22'!AF50+'feb22'!AF50+'mar22'!AF50+'apr22'!AF50+'mai22'!AF50</f>
        <v>0</v>
      </c>
      <c r="AG50" s="152">
        <f>'ian22'!AG50+'feb22'!AG50+'mar22'!AG50+'apr22'!AG50+'mai22'!AG50</f>
        <v>0</v>
      </c>
      <c r="AH50" s="152">
        <f>'ian22'!AH50+'feb22'!AH50+'mar22'!AH50+'apr22'!AH50+'mai22'!AH50</f>
        <v>0</v>
      </c>
      <c r="AI50" s="152">
        <f>'ian22'!AI50+'feb22'!AI50+'mar22'!AI50+'apr22'!AI50+'mai22'!AI50</f>
        <v>0</v>
      </c>
      <c r="AJ50" s="152">
        <f>'ian22'!AJ50+'feb22'!AJ50+'mar22'!AJ50+'apr22'!AJ50+'mai22'!AJ50</f>
        <v>0</v>
      </c>
      <c r="AK50" s="152">
        <f>'ian22'!AK50+'feb22'!AK50+'mar22'!AK50+'apr22'!AK50+'mai22'!AK50</f>
        <v>0</v>
      </c>
      <c r="AL50" s="152">
        <f>'ian22'!AL50+'feb22'!AL50+'mar22'!AL50+'apr22'!AL50+'mai22'!AL50</f>
        <v>0</v>
      </c>
      <c r="AM50" s="152">
        <f>'ian22'!AM50+'feb22'!AM50+'mar22'!AM50+'apr22'!AM50+'mai22'!AM50</f>
        <v>0</v>
      </c>
      <c r="AN50" s="152">
        <f>'ian22'!AN50+'feb22'!AN50+'mar22'!AN50+'apr22'!AN50+'mai22'!AN50</f>
        <v>0</v>
      </c>
      <c r="AO50" s="152">
        <f>'ian22'!AO50+'feb22'!AO50+'mar22'!AO50+'apr22'!AO50+'mai22'!AO50</f>
        <v>0</v>
      </c>
      <c r="AP50" s="152">
        <f>'ian22'!AP50+'feb22'!AP50+'mar22'!AP50+'apr22'!AP50+'mai22'!AP50</f>
        <v>0</v>
      </c>
      <c r="AQ50" s="152">
        <f>'ian22'!AQ50+'feb22'!AQ50+'mar22'!AQ50+'apr22'!AQ50+'mai22'!AQ50</f>
        <v>0</v>
      </c>
      <c r="AR50" s="152">
        <f>'ian22'!AR50+'feb22'!AR50+'mar22'!AR50+'apr22'!AR50+'mai22'!AR50</f>
        <v>0</v>
      </c>
      <c r="AS50" s="152">
        <f>'ian22'!AS50+'feb22'!AS50+'mar22'!AS50+'apr22'!AS50+'mai22'!AS50</f>
        <v>0</v>
      </c>
      <c r="AT50" s="205"/>
      <c r="AU50" s="17" t="str">
        <f>IF(E52+F52=D52," ","GRESEALA")</f>
        <v xml:space="preserve"> </v>
      </c>
      <c r="AV50" s="23" t="str">
        <f>IF(G52+K52+I52+L52++M52=D52," ","GRESEALA")</f>
        <v xml:space="preserve"> </v>
      </c>
      <c r="AW50" s="17" t="str">
        <f>IF(O52+P52=D52," ","GRESEALA")</f>
        <v xml:space="preserve"> </v>
      </c>
      <c r="AX50" s="17" t="str">
        <f>IF(Q52+S52+T52+U52+V52+W52=D52," ","GRESEALA")</f>
        <v xml:space="preserve"> </v>
      </c>
      <c r="AY50" s="17" t="str">
        <f>IF(X52+Y52+Z52=D52," ","GRESEALA")</f>
        <v xml:space="preserve"> </v>
      </c>
      <c r="AZ50" s="23" t="str">
        <f>IF(AA52+AC52+AE52+AF52+AG52+AH52+AI52+AJ52+AK52+AL52+AM52+AN52+AO52+AP52+AQ52+AR52+AS52&gt;=D52," ","GRESEALA")</f>
        <v xml:space="preserve"> </v>
      </c>
      <c r="BA50" s="17" t="str">
        <f>IF(E36&lt;=E13," ","GRESEALA")</f>
        <v xml:space="preserve"> </v>
      </c>
      <c r="BB50" s="17" t="str">
        <f>IF(F36&lt;=F13," ","GRESEALA")</f>
        <v xml:space="preserve"> </v>
      </c>
      <c r="BC50" s="17" t="str">
        <f>IF(G36&lt;=G13," ","GRESEALA")</f>
        <v xml:space="preserve"> </v>
      </c>
      <c r="BD50" s="17" t="str">
        <f>IF(H36&lt;=H13," ","GRESEALA")</f>
        <v xml:space="preserve"> </v>
      </c>
      <c r="BE50" s="17" t="str">
        <f t="shared" ref="BE50:BK50" si="34">IF(K36&lt;=K13," ","GRESEALA")</f>
        <v xml:space="preserve"> </v>
      </c>
      <c r="BF50" s="23" t="str">
        <f t="shared" si="34"/>
        <v xml:space="preserve"> </v>
      </c>
      <c r="BG50" s="17" t="str">
        <f t="shared" si="34"/>
        <v xml:space="preserve"> </v>
      </c>
      <c r="BH50" s="17" t="str">
        <f t="shared" si="34"/>
        <v xml:space="preserve"> </v>
      </c>
      <c r="BI50" s="17" t="str">
        <f t="shared" si="34"/>
        <v xml:space="preserve"> </v>
      </c>
      <c r="BJ50" s="17" t="str">
        <f t="shared" si="34"/>
        <v xml:space="preserve"> </v>
      </c>
      <c r="BK50" s="17" t="str">
        <f t="shared" si="34"/>
        <v xml:space="preserve"> </v>
      </c>
    </row>
    <row r="51" spans="2:64" ht="31.5" customHeight="1" x14ac:dyDescent="0.45">
      <c r="B51" s="208" t="s">
        <v>113</v>
      </c>
      <c r="C51" s="139" t="s">
        <v>114</v>
      </c>
      <c r="D51" s="186">
        <f t="shared" si="0"/>
        <v>2</v>
      </c>
      <c r="E51" s="152">
        <f>'ian22'!E51+'feb22'!E51+'mar22'!E51+'apr22'!E51+'mai22'!E51</f>
        <v>0</v>
      </c>
      <c r="F51" s="152">
        <f>'ian22'!F51+'feb22'!F51+'mar22'!F51+'apr22'!F51+'mai22'!F51</f>
        <v>2</v>
      </c>
      <c r="G51" s="152">
        <f>'ian22'!G51+'feb22'!G51+'mar22'!G51+'apr22'!G51+'mai22'!G51</f>
        <v>1</v>
      </c>
      <c r="H51" s="152">
        <f>'ian22'!H51+'feb22'!H51+'mar22'!H51+'apr22'!H51+'mai22'!H51</f>
        <v>0</v>
      </c>
      <c r="I51" s="152">
        <f>'ian22'!I51+'feb22'!I51+'mar22'!I51+'apr22'!I51+'mai22'!I51</f>
        <v>0</v>
      </c>
      <c r="J51" s="152">
        <f>'ian22'!J51+'feb22'!J51+'mar22'!J51+'apr22'!J51+'mai22'!J51</f>
        <v>0</v>
      </c>
      <c r="K51" s="152">
        <f>'ian22'!K51+'feb22'!K51+'mar22'!K51+'apr22'!K51+'mai22'!K51</f>
        <v>1</v>
      </c>
      <c r="L51" s="152">
        <f>'ian22'!L51+'feb22'!L51+'mar22'!L51+'apr22'!L51+'mai22'!L51</f>
        <v>0</v>
      </c>
      <c r="M51" s="152">
        <f>'ian22'!M51+'feb22'!M51+'mar22'!M51+'apr22'!M51+'mai22'!M51</f>
        <v>0</v>
      </c>
      <c r="N51" s="152">
        <f>'ian22'!N51+'feb22'!N51+'mar22'!N51+'apr22'!N51+'mai22'!N51</f>
        <v>0</v>
      </c>
      <c r="O51" s="152">
        <f>'ian22'!O51+'feb22'!O51+'mar22'!O51+'apr22'!O51+'mai22'!O51</f>
        <v>2</v>
      </c>
      <c r="P51" s="152">
        <f>'ian22'!P51+'feb22'!P51+'mar22'!P51+'apr22'!P51+'mai22'!P51</f>
        <v>0</v>
      </c>
      <c r="Q51" s="152">
        <f>'ian22'!Q51+'feb22'!Q51+'mar22'!Q51+'apr22'!Q51+'mai22'!Q51</f>
        <v>0</v>
      </c>
      <c r="R51" s="152">
        <f>'ian22'!R51+'feb22'!R51+'mar22'!R51+'apr22'!R51+'mai22'!R51</f>
        <v>0</v>
      </c>
      <c r="S51" s="152">
        <f>'ian22'!S51+'feb22'!S51+'mar22'!S51+'apr22'!S51+'mai22'!S51</f>
        <v>0</v>
      </c>
      <c r="T51" s="152">
        <f>'ian22'!T51+'feb22'!T51+'mar22'!T51+'apr22'!T51+'mai22'!T51</f>
        <v>0</v>
      </c>
      <c r="U51" s="152">
        <f>'ian22'!U51+'feb22'!U51+'mar22'!U51+'apr22'!U51+'mai22'!U51</f>
        <v>1</v>
      </c>
      <c r="V51" s="152">
        <f>'ian22'!V51+'feb22'!V51+'mar22'!V51+'apr22'!V51+'mai22'!V51</f>
        <v>0</v>
      </c>
      <c r="W51" s="152">
        <f>'ian22'!W51+'feb22'!W51+'mar22'!W51+'apr22'!W51+'mai22'!W51</f>
        <v>1</v>
      </c>
      <c r="X51" s="152">
        <f>'ian22'!X51+'feb22'!X51+'mar22'!X51+'apr22'!X51+'mai22'!X51</f>
        <v>2</v>
      </c>
      <c r="Y51" s="152">
        <f>'ian22'!Y51+'feb22'!Y51+'mar22'!Y51+'apr22'!Y51+'mai22'!Y51</f>
        <v>0</v>
      </c>
      <c r="Z51" s="152">
        <f>'ian22'!Z51+'feb22'!Z51+'mar22'!Z51+'apr22'!Z51+'mai22'!Z51</f>
        <v>0</v>
      </c>
      <c r="AA51" s="152">
        <f>'ian22'!AA51+'feb22'!AA51+'mar22'!AA51+'apr22'!AA51+'mai22'!AA51</f>
        <v>0</v>
      </c>
      <c r="AB51" s="152">
        <f>'ian22'!AB51+'feb22'!AB51+'mar22'!AB51+'apr22'!AB51+'mai22'!AB51</f>
        <v>0</v>
      </c>
      <c r="AC51" s="152">
        <f>'ian22'!AC51+'feb22'!AC51+'mar22'!AC51+'apr22'!AC51+'mai22'!AC51</f>
        <v>0</v>
      </c>
      <c r="AD51" s="152">
        <f>'ian22'!AD51+'feb22'!AD51+'mar22'!AD51+'apr22'!AD51+'mai22'!AD51</f>
        <v>0</v>
      </c>
      <c r="AE51" s="152">
        <f>'ian22'!AE51+'feb22'!AE51+'mar22'!AE51+'apr22'!AE51+'mai22'!AE51</f>
        <v>0</v>
      </c>
      <c r="AF51" s="152">
        <f>'ian22'!AF51+'feb22'!AF51+'mar22'!AF51+'apr22'!AF51+'mai22'!AF51</f>
        <v>0</v>
      </c>
      <c r="AG51" s="152">
        <f>'ian22'!AG51+'feb22'!AG51+'mar22'!AG51+'apr22'!AG51+'mai22'!AG51</f>
        <v>0</v>
      </c>
      <c r="AH51" s="152">
        <f>'ian22'!AH51+'feb22'!AH51+'mar22'!AH51+'apr22'!AH51+'mai22'!AH51</f>
        <v>0</v>
      </c>
      <c r="AI51" s="152">
        <f>'ian22'!AI51+'feb22'!AI51+'mar22'!AI51+'apr22'!AI51+'mai22'!AI51</f>
        <v>0</v>
      </c>
      <c r="AJ51" s="152">
        <f>'ian22'!AJ51+'feb22'!AJ51+'mar22'!AJ51+'apr22'!AJ51+'mai22'!AJ51</f>
        <v>0</v>
      </c>
      <c r="AK51" s="152">
        <f>'ian22'!AK51+'feb22'!AK51+'mar22'!AK51+'apr22'!AK51+'mai22'!AK51</f>
        <v>0</v>
      </c>
      <c r="AL51" s="152">
        <f>'ian22'!AL51+'feb22'!AL51+'mar22'!AL51+'apr22'!AL51+'mai22'!AL51</f>
        <v>0</v>
      </c>
      <c r="AM51" s="152">
        <f>'ian22'!AM51+'feb22'!AM51+'mar22'!AM51+'apr22'!AM51+'mai22'!AM51</f>
        <v>0</v>
      </c>
      <c r="AN51" s="152">
        <f>'ian22'!AN51+'feb22'!AN51+'mar22'!AN51+'apr22'!AN51+'mai22'!AN51</f>
        <v>0</v>
      </c>
      <c r="AO51" s="152">
        <f>'ian22'!AO51+'feb22'!AO51+'mar22'!AO51+'apr22'!AO51+'mai22'!AO51</f>
        <v>0</v>
      </c>
      <c r="AP51" s="152">
        <f>'ian22'!AP51+'feb22'!AP51+'mar22'!AP51+'apr22'!AP51+'mai22'!AP51</f>
        <v>0</v>
      </c>
      <c r="AQ51" s="152">
        <f>'ian22'!AQ51+'feb22'!AQ51+'mar22'!AQ51+'apr22'!AQ51+'mai22'!AQ51</f>
        <v>0</v>
      </c>
      <c r="AR51" s="152">
        <f>'ian22'!AR51+'feb22'!AR51+'mar22'!AR51+'apr22'!AR51+'mai22'!AR51</f>
        <v>0</v>
      </c>
      <c r="AS51" s="152">
        <f>'ian22'!AS51+'feb22'!AS51+'mar22'!AS51+'apr22'!AS51+'mai22'!AS51</f>
        <v>2</v>
      </c>
      <c r="AT51" s="205"/>
      <c r="AU51" s="17" t="str">
        <f t="shared" ref="AU51:BK51" si="35">IF(S36&lt;=S13," ","GRESEALA")</f>
        <v xml:space="preserve"> </v>
      </c>
      <c r="AV51" s="17" t="str">
        <f t="shared" si="35"/>
        <v xml:space="preserve"> </v>
      </c>
      <c r="AW51" s="17" t="str">
        <f t="shared" si="35"/>
        <v xml:space="preserve"> </v>
      </c>
      <c r="AX51" s="17" t="str">
        <f t="shared" si="35"/>
        <v xml:space="preserve"> </v>
      </c>
      <c r="AY51" s="17" t="str">
        <f t="shared" si="35"/>
        <v xml:space="preserve"> </v>
      </c>
      <c r="AZ51" s="17" t="str">
        <f t="shared" si="35"/>
        <v xml:space="preserve"> </v>
      </c>
      <c r="BA51" s="17" t="str">
        <f t="shared" si="35"/>
        <v xml:space="preserve"> </v>
      </c>
      <c r="BB51" s="17" t="str">
        <f t="shared" si="35"/>
        <v xml:space="preserve"> </v>
      </c>
      <c r="BC51" s="17" t="str">
        <f t="shared" si="35"/>
        <v xml:space="preserve"> </v>
      </c>
      <c r="BD51" s="17" t="str">
        <f t="shared" si="35"/>
        <v xml:space="preserve"> </v>
      </c>
      <c r="BE51" s="17" t="str">
        <f t="shared" si="35"/>
        <v xml:space="preserve"> </v>
      </c>
      <c r="BF51" s="17" t="str">
        <f t="shared" si="35"/>
        <v xml:space="preserve"> </v>
      </c>
      <c r="BG51" s="17" t="str">
        <f t="shared" si="35"/>
        <v xml:space="preserve"> </v>
      </c>
      <c r="BH51" s="17" t="str">
        <f t="shared" si="35"/>
        <v xml:space="preserve"> </v>
      </c>
      <c r="BI51" s="17" t="str">
        <f t="shared" si="35"/>
        <v xml:space="preserve"> </v>
      </c>
      <c r="BJ51" s="17" t="str">
        <f t="shared" si="35"/>
        <v xml:space="preserve"> </v>
      </c>
      <c r="BK51" s="17" t="str">
        <f t="shared" si="35"/>
        <v xml:space="preserve"> </v>
      </c>
    </row>
    <row r="52" spans="2:64" ht="45" customHeight="1" x14ac:dyDescent="0.45">
      <c r="B52" s="208">
        <v>10</v>
      </c>
      <c r="C52" s="133" t="s">
        <v>115</v>
      </c>
      <c r="D52" s="186">
        <f t="shared" si="0"/>
        <v>4</v>
      </c>
      <c r="E52" s="152">
        <f>'ian22'!E52+'feb22'!E52+'mar22'!E52+'apr22'!E52+'mai22'!E52</f>
        <v>3</v>
      </c>
      <c r="F52" s="152">
        <f>'ian22'!F52+'feb22'!F52+'mar22'!F52+'apr22'!F52+'mai22'!F52</f>
        <v>1</v>
      </c>
      <c r="G52" s="152">
        <f>'ian22'!G52+'feb22'!G52+'mar22'!G52+'apr22'!G52+'mai22'!G52</f>
        <v>4</v>
      </c>
      <c r="H52" s="152">
        <f>'ian22'!H52+'feb22'!H52+'mar22'!H52+'apr22'!H52+'mai22'!H52</f>
        <v>4</v>
      </c>
      <c r="I52" s="152">
        <f>'ian22'!I52+'feb22'!I52+'mar22'!I52+'apr22'!I52+'mai22'!I52</f>
        <v>0</v>
      </c>
      <c r="J52" s="152">
        <f>'ian22'!J52+'feb22'!J52+'mar22'!J52+'apr22'!J52+'mai22'!J52</f>
        <v>0</v>
      </c>
      <c r="K52" s="152">
        <f>'ian22'!K52+'feb22'!K52+'mar22'!K52+'apr22'!K52+'mai22'!K52</f>
        <v>0</v>
      </c>
      <c r="L52" s="152">
        <f>'ian22'!L52+'feb22'!L52+'mar22'!L52+'apr22'!L52+'mai22'!L52</f>
        <v>0</v>
      </c>
      <c r="M52" s="152">
        <f>'ian22'!M52+'feb22'!M52+'mar22'!M52+'apr22'!M52+'mai22'!M52</f>
        <v>0</v>
      </c>
      <c r="N52" s="152">
        <f>'ian22'!N52+'feb22'!N52+'mar22'!N52+'apr22'!N52+'mai22'!N52</f>
        <v>0</v>
      </c>
      <c r="O52" s="152">
        <f>'ian22'!O52+'feb22'!O52+'mar22'!O52+'apr22'!O52+'mai22'!O52</f>
        <v>3</v>
      </c>
      <c r="P52" s="152">
        <f>'ian22'!P52+'feb22'!P52+'mar22'!P52+'apr22'!P52+'mai22'!P52</f>
        <v>1</v>
      </c>
      <c r="Q52" s="152">
        <f>'ian22'!Q52+'feb22'!Q52+'mar22'!Q52+'apr22'!Q52+'mai22'!Q52</f>
        <v>0</v>
      </c>
      <c r="R52" s="152">
        <f>'ian22'!R52+'feb22'!R52+'mar22'!R52+'apr22'!R52+'mai22'!R52</f>
        <v>0</v>
      </c>
      <c r="S52" s="152">
        <f>'ian22'!S52+'feb22'!S52+'mar22'!S52+'apr22'!S52+'mai22'!S52</f>
        <v>0</v>
      </c>
      <c r="T52" s="152">
        <f>'ian22'!T52+'feb22'!T52+'mar22'!T52+'apr22'!T52+'mai22'!T52</f>
        <v>0</v>
      </c>
      <c r="U52" s="152">
        <f>'ian22'!U52+'feb22'!U52+'mar22'!U52+'apr22'!U52+'mai22'!U52</f>
        <v>3</v>
      </c>
      <c r="V52" s="152">
        <f>'ian22'!V52+'feb22'!V52+'mar22'!V52+'apr22'!V52+'mai22'!V52</f>
        <v>0</v>
      </c>
      <c r="W52" s="152">
        <f>'ian22'!W52+'feb22'!W52+'mar22'!W52+'apr22'!W52+'mai22'!W52</f>
        <v>1</v>
      </c>
      <c r="X52" s="152">
        <f>'ian22'!X52+'feb22'!X52+'mar22'!X52+'apr22'!X52+'mai22'!X52</f>
        <v>4</v>
      </c>
      <c r="Y52" s="152">
        <f>'ian22'!Y52+'feb22'!Y52+'mar22'!Y52+'apr22'!Y52+'mai22'!Y52</f>
        <v>0</v>
      </c>
      <c r="Z52" s="152">
        <f>'ian22'!Z52+'feb22'!Z52+'mar22'!Z52+'apr22'!Z52+'mai22'!Z52</f>
        <v>0</v>
      </c>
      <c r="AA52" s="152">
        <f>'ian22'!AA52+'feb22'!AA52+'mar22'!AA52+'apr22'!AA52+'mai22'!AA52</f>
        <v>0</v>
      </c>
      <c r="AB52" s="152">
        <f>'ian22'!AB52+'feb22'!AB52+'mar22'!AB52+'apr22'!AB52+'mai22'!AB52</f>
        <v>0</v>
      </c>
      <c r="AC52" s="152">
        <f>'ian22'!AC52+'feb22'!AC52+'mar22'!AC52+'apr22'!AC52+'mai22'!AC52</f>
        <v>0</v>
      </c>
      <c r="AD52" s="152">
        <f>'ian22'!AD52+'feb22'!AD52+'mar22'!AD52+'apr22'!AD52+'mai22'!AD52</f>
        <v>0</v>
      </c>
      <c r="AE52" s="152">
        <f>'ian22'!AE52+'feb22'!AE52+'mar22'!AE52+'apr22'!AE52+'mai22'!AE52</f>
        <v>0</v>
      </c>
      <c r="AF52" s="152">
        <f>'ian22'!AF52+'feb22'!AF52+'mar22'!AF52+'apr22'!AF52+'mai22'!AF52</f>
        <v>0</v>
      </c>
      <c r="AG52" s="152">
        <f>'ian22'!AG52+'feb22'!AG52+'mar22'!AG52+'apr22'!AG52+'mai22'!AG52</f>
        <v>0</v>
      </c>
      <c r="AH52" s="152">
        <f>'ian22'!AH52+'feb22'!AH52+'mar22'!AH52+'apr22'!AH52+'mai22'!AH52</f>
        <v>0</v>
      </c>
      <c r="AI52" s="152">
        <f>'ian22'!AI52+'feb22'!AI52+'mar22'!AI52+'apr22'!AI52+'mai22'!AI52</f>
        <v>0</v>
      </c>
      <c r="AJ52" s="152">
        <f>'ian22'!AJ52+'feb22'!AJ52+'mar22'!AJ52+'apr22'!AJ52+'mai22'!AJ52</f>
        <v>0</v>
      </c>
      <c r="AK52" s="152">
        <f>'ian22'!AK52+'feb22'!AK52+'mar22'!AK52+'apr22'!AK52+'mai22'!AK52</f>
        <v>0</v>
      </c>
      <c r="AL52" s="152">
        <f>'ian22'!AL52+'feb22'!AL52+'mar22'!AL52+'apr22'!AL52+'mai22'!AL52</f>
        <v>0</v>
      </c>
      <c r="AM52" s="152">
        <f>'ian22'!AM52+'feb22'!AM52+'mar22'!AM52+'apr22'!AM52+'mai22'!AM52</f>
        <v>0</v>
      </c>
      <c r="AN52" s="152">
        <f>'ian22'!AN52+'feb22'!AN52+'mar22'!AN52+'apr22'!AN52+'mai22'!AN52</f>
        <v>0</v>
      </c>
      <c r="AO52" s="152">
        <f>'ian22'!AO52+'feb22'!AO52+'mar22'!AO52+'apr22'!AO52+'mai22'!AO52</f>
        <v>0</v>
      </c>
      <c r="AP52" s="152">
        <f>'ian22'!AP52+'feb22'!AP52+'mar22'!AP52+'apr22'!AP52+'mai22'!AP52</f>
        <v>0</v>
      </c>
      <c r="AQ52" s="152">
        <f>'ian22'!AQ52+'feb22'!AQ52+'mar22'!AQ52+'apr22'!AQ52+'mai22'!AQ52</f>
        <v>0</v>
      </c>
      <c r="AR52" s="152">
        <f>'ian22'!AR52+'feb22'!AR52+'mar22'!AR52+'apr22'!AR52+'mai22'!AR52</f>
        <v>0</v>
      </c>
      <c r="AS52" s="152">
        <f>'ian22'!AS52+'feb22'!AS52+'mar22'!AS52+'apr22'!AS52+'mai22'!AS52</f>
        <v>4</v>
      </c>
      <c r="AT52" s="205"/>
      <c r="AU52" s="17" t="str">
        <f>IF(AJ36&lt;=AJ13," ","GRESEALA")</f>
        <v xml:space="preserve"> </v>
      </c>
      <c r="AV52" s="17" t="str">
        <f>IF(AK36&lt;=AK13," ","GRESEALA")</f>
        <v xml:space="preserve"> </v>
      </c>
      <c r="AW52" s="17" t="str">
        <f>IF(AL36&lt;=AL13," ","GRESEALA")</f>
        <v xml:space="preserve"> </v>
      </c>
      <c r="AX52" s="17" t="str">
        <f>IF(AR36&lt;=AR13," ","GRESEALA")</f>
        <v xml:space="preserve"> </v>
      </c>
      <c r="AY52" s="17" t="str">
        <f>IF(AS36&lt;=AS13," ","GRESEALA")</f>
        <v xml:space="preserve"> </v>
      </c>
      <c r="AZ52" s="17" t="str">
        <f>IF(E16+E37+E38+E41+E42+E45+E46+E47+E48+E52+E53+E54+E55+E60+E61+E63+E64&gt;=E14," ","GRESEALA")</f>
        <v xml:space="preserve"> </v>
      </c>
      <c r="BA52" s="17" t="str">
        <f>IF(F16+F37+F38+F41+F42+F45+F46+F47+F48+F52+F53+F54+F55+F60+F61+F63+F64&gt;=F14," ","GRESEALA")</f>
        <v xml:space="preserve"> </v>
      </c>
      <c r="BB52" s="17" t="str">
        <f>IF(G16+G37+G38+G41+G42+G45+G46+G47+G48+G52+G53+G54+G55+G60+G61+G63+G64&gt;=G14," ","GRESEALA")</f>
        <v xml:space="preserve"> </v>
      </c>
      <c r="BC52" s="17" t="str">
        <f>IF(H16+H37+H38+H41+H42+H45+H46+H47+H48+H52+H53+H54+H55+H60+H61+H63+H64&gt;=H14," ","GRESEALA")</f>
        <v xml:space="preserve"> </v>
      </c>
      <c r="BD52" s="17" t="str">
        <f t="shared" ref="BD52:BJ52" si="36">IF(K16+K37+K38+K41+K42+K45+K46+K47+K48+K52+K53+K54+K55+K60+K61+K63+K64&gt;=K14," ","GRESEALA")</f>
        <v xml:space="preserve"> </v>
      </c>
      <c r="BE52" s="23" t="str">
        <f t="shared" si="36"/>
        <v xml:space="preserve"> </v>
      </c>
      <c r="BF52" s="17" t="str">
        <f t="shared" si="36"/>
        <v xml:space="preserve"> </v>
      </c>
      <c r="BG52" s="17" t="str">
        <f t="shared" si="36"/>
        <v xml:space="preserve"> </v>
      </c>
      <c r="BH52" s="17" t="str">
        <f t="shared" si="36"/>
        <v xml:space="preserve"> </v>
      </c>
      <c r="BI52" s="17" t="str">
        <f t="shared" si="36"/>
        <v xml:space="preserve"> </v>
      </c>
      <c r="BJ52" s="17" t="str">
        <f t="shared" si="36"/>
        <v xml:space="preserve"> </v>
      </c>
      <c r="BK52" s="17" t="str">
        <f t="shared" ref="BK52" si="37">IF(S16+S37+S38+S41+S42+S45+S46+S47+S48+S52+S53+S54+S55+S60+S61+S63+S64&gt;=S14," ","GRESEALA")</f>
        <v xml:space="preserve"> </v>
      </c>
    </row>
    <row r="53" spans="2:64" ht="45.75" customHeight="1" x14ac:dyDescent="0.45">
      <c r="B53" s="208">
        <v>11</v>
      </c>
      <c r="C53" s="138" t="s">
        <v>116</v>
      </c>
      <c r="D53" s="186">
        <f t="shared" si="0"/>
        <v>0</v>
      </c>
      <c r="E53" s="152">
        <f>'ian22'!E53+'feb22'!E53+'mar22'!E53+'apr22'!E53+'mai22'!E53</f>
        <v>0</v>
      </c>
      <c r="F53" s="152">
        <f>'ian22'!F53+'feb22'!F53+'mar22'!F53+'apr22'!F53+'mai22'!F53</f>
        <v>0</v>
      </c>
      <c r="G53" s="152">
        <f>'ian22'!G53+'feb22'!G53+'mar22'!G53+'apr22'!G53+'mai22'!G53</f>
        <v>0</v>
      </c>
      <c r="H53" s="152">
        <f>'ian22'!H53+'feb22'!H53+'mar22'!H53+'apr22'!H53+'mai22'!H53</f>
        <v>0</v>
      </c>
      <c r="I53" s="152">
        <f>'ian22'!I53+'feb22'!I53+'mar22'!I53+'apr22'!I53+'mai22'!I53</f>
        <v>0</v>
      </c>
      <c r="J53" s="152">
        <f>'ian22'!J53+'feb22'!J53+'mar22'!J53+'apr22'!J53+'mai22'!J53</f>
        <v>0</v>
      </c>
      <c r="K53" s="152">
        <f>'ian22'!K53+'feb22'!K53+'mar22'!K53+'apr22'!K53+'mai22'!K53</f>
        <v>0</v>
      </c>
      <c r="L53" s="152">
        <f>'ian22'!L53+'feb22'!L53+'mar22'!L53+'apr22'!L53+'mai22'!L53</f>
        <v>0</v>
      </c>
      <c r="M53" s="152">
        <f>'ian22'!M53+'feb22'!M53+'mar22'!M53+'apr22'!M53+'mai22'!M53</f>
        <v>0</v>
      </c>
      <c r="N53" s="152">
        <f>'ian22'!N53+'feb22'!N53+'mar22'!N53+'apr22'!N53+'mai22'!N53</f>
        <v>0</v>
      </c>
      <c r="O53" s="152">
        <f>'ian22'!O53+'feb22'!O53+'mar22'!O53+'apr22'!O53+'mai22'!O53</f>
        <v>0</v>
      </c>
      <c r="P53" s="152">
        <f>'ian22'!P53+'feb22'!P53+'mar22'!P53+'apr22'!P53+'mai22'!P53</f>
        <v>0</v>
      </c>
      <c r="Q53" s="152">
        <f>'ian22'!Q53+'feb22'!Q53+'mar22'!Q53+'apr22'!Q53+'mai22'!Q53</f>
        <v>0</v>
      </c>
      <c r="R53" s="152">
        <f>'ian22'!R53+'feb22'!R53+'mar22'!R53+'apr22'!R53+'mai22'!R53</f>
        <v>0</v>
      </c>
      <c r="S53" s="152">
        <f>'ian22'!S53+'feb22'!S53+'mar22'!S53+'apr22'!S53+'mai22'!S53</f>
        <v>0</v>
      </c>
      <c r="T53" s="152">
        <f>'ian22'!T53+'feb22'!T53+'mar22'!T53+'apr22'!T53+'mai22'!T53</f>
        <v>0</v>
      </c>
      <c r="U53" s="152">
        <f>'ian22'!U53+'feb22'!U53+'mar22'!U53+'apr22'!U53+'mai22'!U53</f>
        <v>0</v>
      </c>
      <c r="V53" s="152">
        <f>'ian22'!V53+'feb22'!V53+'mar22'!V53+'apr22'!V53+'mai22'!V53</f>
        <v>0</v>
      </c>
      <c r="W53" s="152">
        <f>'ian22'!W53+'feb22'!W53+'mar22'!W53+'apr22'!W53+'mai22'!W53</f>
        <v>0</v>
      </c>
      <c r="X53" s="152">
        <f>'ian22'!X53+'feb22'!X53+'mar22'!X53+'apr22'!X53+'mai22'!X53</f>
        <v>0</v>
      </c>
      <c r="Y53" s="152">
        <f>'ian22'!Y53+'feb22'!Y53+'mar22'!Y53+'apr22'!Y53+'mai22'!Y53</f>
        <v>0</v>
      </c>
      <c r="Z53" s="152">
        <f>'ian22'!Z53+'feb22'!Z53+'mar22'!Z53+'apr22'!Z53+'mai22'!Z53</f>
        <v>0</v>
      </c>
      <c r="AA53" s="152">
        <f>'ian22'!AA53+'feb22'!AA53+'mar22'!AA53+'apr22'!AA53+'mai22'!AA53</f>
        <v>0</v>
      </c>
      <c r="AB53" s="152">
        <f>'ian22'!AB53+'feb22'!AB53+'mar22'!AB53+'apr22'!AB53+'mai22'!AB53</f>
        <v>0</v>
      </c>
      <c r="AC53" s="152">
        <f>'ian22'!AC53+'feb22'!AC53+'mar22'!AC53+'apr22'!AC53+'mai22'!AC53</f>
        <v>0</v>
      </c>
      <c r="AD53" s="152">
        <f>'ian22'!AD53+'feb22'!AD53+'mar22'!AD53+'apr22'!AD53+'mai22'!AD53</f>
        <v>0</v>
      </c>
      <c r="AE53" s="152">
        <f>'ian22'!AE53+'feb22'!AE53+'mar22'!AE53+'apr22'!AE53+'mai22'!AE53</f>
        <v>0</v>
      </c>
      <c r="AF53" s="152">
        <f>'ian22'!AF53+'feb22'!AF53+'mar22'!AF53+'apr22'!AF53+'mai22'!AF53</f>
        <v>0</v>
      </c>
      <c r="AG53" s="152">
        <f>'ian22'!AG53+'feb22'!AG53+'mar22'!AG53+'apr22'!AG53+'mai22'!AG53</f>
        <v>0</v>
      </c>
      <c r="AH53" s="152">
        <f>'ian22'!AH53+'feb22'!AH53+'mar22'!AH53+'apr22'!AH53+'mai22'!AH53</f>
        <v>0</v>
      </c>
      <c r="AI53" s="152">
        <f>'ian22'!AI53+'feb22'!AI53+'mar22'!AI53+'apr22'!AI53+'mai22'!AI53</f>
        <v>0</v>
      </c>
      <c r="AJ53" s="152">
        <f>'ian22'!AJ53+'feb22'!AJ53+'mar22'!AJ53+'apr22'!AJ53+'mai22'!AJ53</f>
        <v>0</v>
      </c>
      <c r="AK53" s="152">
        <f>'ian22'!AK53+'feb22'!AK53+'mar22'!AK53+'apr22'!AK53+'mai22'!AK53</f>
        <v>0</v>
      </c>
      <c r="AL53" s="152">
        <f>'ian22'!AL53+'feb22'!AL53+'mar22'!AL53+'apr22'!AL53+'mai22'!AL53</f>
        <v>0</v>
      </c>
      <c r="AM53" s="152">
        <f>'ian22'!AM53+'feb22'!AM53+'mar22'!AM53+'apr22'!AM53+'mai22'!AM53</f>
        <v>0</v>
      </c>
      <c r="AN53" s="152">
        <f>'ian22'!AN53+'feb22'!AN53+'mar22'!AN53+'apr22'!AN53+'mai22'!AN53</f>
        <v>0</v>
      </c>
      <c r="AO53" s="152">
        <f>'ian22'!AO53+'feb22'!AO53+'mar22'!AO53+'apr22'!AO53+'mai22'!AO53</f>
        <v>0</v>
      </c>
      <c r="AP53" s="152">
        <f>'ian22'!AP53+'feb22'!AP53+'mar22'!AP53+'apr22'!AP53+'mai22'!AP53</f>
        <v>0</v>
      </c>
      <c r="AQ53" s="152">
        <f>'ian22'!AQ53+'feb22'!AQ53+'mar22'!AQ53+'apr22'!AQ53+'mai22'!AQ53</f>
        <v>0</v>
      </c>
      <c r="AR53" s="152">
        <f>'ian22'!AR53+'feb22'!AR53+'mar22'!AR53+'apr22'!AR53+'mai22'!AR53</f>
        <v>0</v>
      </c>
      <c r="AS53" s="152">
        <f>'ian22'!AS53+'feb22'!AS53+'mar22'!AS53+'apr22'!AS53+'mai22'!AS53</f>
        <v>0</v>
      </c>
      <c r="AT53" s="205"/>
      <c r="AU53" s="17" t="str">
        <f t="shared" ref="AU53:BK53" si="38">IF(T16+T37+T38+T41+T42+T45+T46+T47+T48+T52+T53+T54+T55+T60+T61+T63+T64&gt;=T14," ","GRESEALA")</f>
        <v xml:space="preserve"> </v>
      </c>
      <c r="AV53" s="17" t="str">
        <f t="shared" si="38"/>
        <v xml:space="preserve"> </v>
      </c>
      <c r="AW53" s="17" t="str">
        <f t="shared" si="38"/>
        <v xml:space="preserve"> </v>
      </c>
      <c r="AX53" s="17" t="str">
        <f t="shared" si="38"/>
        <v xml:space="preserve"> </v>
      </c>
      <c r="AY53" s="17" t="str">
        <f t="shared" si="38"/>
        <v xml:space="preserve"> </v>
      </c>
      <c r="AZ53" s="17" t="str">
        <f t="shared" si="38"/>
        <v xml:space="preserve"> </v>
      </c>
      <c r="BA53" s="17" t="str">
        <f t="shared" si="38"/>
        <v xml:space="preserve"> </v>
      </c>
      <c r="BB53" s="17" t="str">
        <f t="shared" si="38"/>
        <v xml:space="preserve"> </v>
      </c>
      <c r="BC53" s="17" t="str">
        <f t="shared" si="38"/>
        <v xml:space="preserve"> </v>
      </c>
      <c r="BD53" s="17" t="str">
        <f t="shared" si="38"/>
        <v xml:space="preserve"> </v>
      </c>
      <c r="BE53" s="17" t="str">
        <f t="shared" si="38"/>
        <v xml:space="preserve"> </v>
      </c>
      <c r="BF53" s="17" t="str">
        <f t="shared" si="38"/>
        <v xml:space="preserve"> </v>
      </c>
      <c r="BG53" s="17" t="str">
        <f t="shared" si="38"/>
        <v xml:space="preserve"> </v>
      </c>
      <c r="BH53" s="17" t="str">
        <f t="shared" si="38"/>
        <v xml:space="preserve"> </v>
      </c>
      <c r="BI53" s="17" t="str">
        <f t="shared" si="38"/>
        <v xml:space="preserve"> </v>
      </c>
      <c r="BJ53" s="17" t="str">
        <f t="shared" si="38"/>
        <v xml:space="preserve"> </v>
      </c>
      <c r="BK53" s="17" t="str">
        <f t="shared" si="38"/>
        <v xml:space="preserve"> </v>
      </c>
    </row>
    <row r="54" spans="2:64" ht="60" customHeight="1" x14ac:dyDescent="0.45">
      <c r="B54" s="208">
        <v>12</v>
      </c>
      <c r="C54" s="133" t="s">
        <v>117</v>
      </c>
      <c r="D54" s="194">
        <f t="shared" si="0"/>
        <v>0</v>
      </c>
      <c r="E54" s="152">
        <f>'ian22'!E54+'feb22'!E54+'mar22'!E54+'apr22'!E54+'mai22'!E54</f>
        <v>0</v>
      </c>
      <c r="F54" s="152">
        <f>'ian22'!F54+'feb22'!F54+'mar22'!F54+'apr22'!F54+'mai22'!F54</f>
        <v>0</v>
      </c>
      <c r="G54" s="152">
        <f>'ian22'!G54+'feb22'!G54+'mar22'!G54+'apr22'!G54+'mai22'!G54</f>
        <v>0</v>
      </c>
      <c r="H54" s="152">
        <f>'ian22'!H54+'feb22'!H54+'mar22'!H54+'apr22'!H54+'mai22'!H54</f>
        <v>0</v>
      </c>
      <c r="I54" s="152">
        <f>'ian22'!I54+'feb22'!I54+'mar22'!I54+'apr22'!I54+'mai22'!I54</f>
        <v>0</v>
      </c>
      <c r="J54" s="152">
        <f>'ian22'!J54+'feb22'!J54+'mar22'!J54+'apr22'!J54+'mai22'!J54</f>
        <v>0</v>
      </c>
      <c r="K54" s="152">
        <f>'ian22'!K54+'feb22'!K54+'mar22'!K54+'apr22'!K54+'mai22'!K54</f>
        <v>0</v>
      </c>
      <c r="L54" s="152">
        <f>'ian22'!L54+'feb22'!L54+'mar22'!L54+'apr22'!L54+'mai22'!L54</f>
        <v>0</v>
      </c>
      <c r="M54" s="152">
        <f>'ian22'!M54+'feb22'!M54+'mar22'!M54+'apr22'!M54+'mai22'!M54</f>
        <v>0</v>
      </c>
      <c r="N54" s="152">
        <f>'ian22'!N54+'feb22'!N54+'mar22'!N54+'apr22'!N54+'mai22'!N54</f>
        <v>0</v>
      </c>
      <c r="O54" s="152">
        <f>'ian22'!O54+'feb22'!O54+'mar22'!O54+'apr22'!O54+'mai22'!O54</f>
        <v>0</v>
      </c>
      <c r="P54" s="152">
        <f>'ian22'!P54+'feb22'!P54+'mar22'!P54+'apr22'!P54+'mai22'!P54</f>
        <v>0</v>
      </c>
      <c r="Q54" s="152">
        <f>'ian22'!Q54+'feb22'!Q54+'mar22'!Q54+'apr22'!Q54+'mai22'!Q54</f>
        <v>0</v>
      </c>
      <c r="R54" s="152">
        <f>'ian22'!R54+'feb22'!R54+'mar22'!R54+'apr22'!R54+'mai22'!R54</f>
        <v>0</v>
      </c>
      <c r="S54" s="152">
        <f>'ian22'!S54+'feb22'!S54+'mar22'!S54+'apr22'!S54+'mai22'!S54</f>
        <v>0</v>
      </c>
      <c r="T54" s="152">
        <f>'ian22'!T54+'feb22'!T54+'mar22'!T54+'apr22'!T54+'mai22'!T54</f>
        <v>0</v>
      </c>
      <c r="U54" s="152">
        <f>'ian22'!U54+'feb22'!U54+'mar22'!U54+'apr22'!U54+'mai22'!U54</f>
        <v>0</v>
      </c>
      <c r="V54" s="152">
        <f>'ian22'!V54+'feb22'!V54+'mar22'!V54+'apr22'!V54+'mai22'!V54</f>
        <v>0</v>
      </c>
      <c r="W54" s="152">
        <f>'ian22'!W54+'feb22'!W54+'mar22'!W54+'apr22'!W54+'mai22'!W54</f>
        <v>0</v>
      </c>
      <c r="X54" s="152">
        <f>'ian22'!X54+'feb22'!X54+'mar22'!X54+'apr22'!X54+'mai22'!X54</f>
        <v>0</v>
      </c>
      <c r="Y54" s="152">
        <f>'ian22'!Y54+'feb22'!Y54+'mar22'!Y54+'apr22'!Y54+'mai22'!Y54</f>
        <v>0</v>
      </c>
      <c r="Z54" s="152">
        <f>'ian22'!Z54+'feb22'!Z54+'mar22'!Z54+'apr22'!Z54+'mai22'!Z54</f>
        <v>0</v>
      </c>
      <c r="AA54" s="152">
        <f>'ian22'!AA54+'feb22'!AA54+'mar22'!AA54+'apr22'!AA54+'mai22'!AA54</f>
        <v>0</v>
      </c>
      <c r="AB54" s="152">
        <f>'ian22'!AB54+'feb22'!AB54+'mar22'!AB54+'apr22'!AB54+'mai22'!AB54</f>
        <v>0</v>
      </c>
      <c r="AC54" s="152">
        <f>'ian22'!AC54+'feb22'!AC54+'mar22'!AC54+'apr22'!AC54+'mai22'!AC54</f>
        <v>0</v>
      </c>
      <c r="AD54" s="152">
        <f>'ian22'!AD54+'feb22'!AD54+'mar22'!AD54+'apr22'!AD54+'mai22'!AD54</f>
        <v>0</v>
      </c>
      <c r="AE54" s="152">
        <f>'ian22'!AE54+'feb22'!AE54+'mar22'!AE54+'apr22'!AE54+'mai22'!AE54</f>
        <v>0</v>
      </c>
      <c r="AF54" s="152">
        <f>'ian22'!AF54+'feb22'!AF54+'mar22'!AF54+'apr22'!AF54+'mai22'!AF54</f>
        <v>0</v>
      </c>
      <c r="AG54" s="152">
        <f>'ian22'!AG54+'feb22'!AG54+'mar22'!AG54+'apr22'!AG54+'mai22'!AG54</f>
        <v>0</v>
      </c>
      <c r="AH54" s="152">
        <f>'ian22'!AH54+'feb22'!AH54+'mar22'!AH54+'apr22'!AH54+'mai22'!AH54</f>
        <v>0</v>
      </c>
      <c r="AI54" s="152">
        <f>'ian22'!AI54+'feb22'!AI54+'mar22'!AI54+'apr22'!AI54+'mai22'!AI54</f>
        <v>0</v>
      </c>
      <c r="AJ54" s="152">
        <f>'ian22'!AJ54+'feb22'!AJ54+'mar22'!AJ54+'apr22'!AJ54+'mai22'!AJ54</f>
        <v>0</v>
      </c>
      <c r="AK54" s="152">
        <f>'ian22'!AK54+'feb22'!AK54+'mar22'!AK54+'apr22'!AK54+'mai22'!AK54</f>
        <v>0</v>
      </c>
      <c r="AL54" s="152">
        <f>'ian22'!AL54+'feb22'!AL54+'mar22'!AL54+'apr22'!AL54+'mai22'!AL54</f>
        <v>0</v>
      </c>
      <c r="AM54" s="152">
        <f>'ian22'!AM54+'feb22'!AM54+'mar22'!AM54+'apr22'!AM54+'mai22'!AM54</f>
        <v>0</v>
      </c>
      <c r="AN54" s="152">
        <f>'ian22'!AN54+'feb22'!AN54+'mar22'!AN54+'apr22'!AN54+'mai22'!AN54</f>
        <v>0</v>
      </c>
      <c r="AO54" s="152">
        <f>'ian22'!AO54+'feb22'!AO54+'mar22'!AO54+'apr22'!AO54+'mai22'!AO54</f>
        <v>0</v>
      </c>
      <c r="AP54" s="152">
        <f>'ian22'!AP54+'feb22'!AP54+'mar22'!AP54+'apr22'!AP54+'mai22'!AP54</f>
        <v>0</v>
      </c>
      <c r="AQ54" s="152">
        <f>'ian22'!AQ54+'feb22'!AQ54+'mar22'!AQ54+'apr22'!AQ54+'mai22'!AQ54</f>
        <v>0</v>
      </c>
      <c r="AR54" s="152">
        <f>'ian22'!AR54+'feb22'!AR54+'mar22'!AR54+'apr22'!AR54+'mai22'!AR54</f>
        <v>0</v>
      </c>
      <c r="AS54" s="152">
        <f>'ian22'!AS54+'feb22'!AS54+'mar22'!AS54+'apr22'!AS54+'mai22'!AS54</f>
        <v>0</v>
      </c>
      <c r="AT54" s="205"/>
      <c r="AU54" s="17" t="str">
        <f>IF(AK16+AK37+AK38+AK41+AK42+AK45+AK46+AK47+AK48+AK52+AK53+AK54+AK55+AK60+AK61+AK63+AK64&gt;=AK14," ","GRESEALA")</f>
        <v xml:space="preserve"> </v>
      </c>
      <c r="AV54" s="17" t="str">
        <f>IF(AL16+AL37+AL38+AL41+AL42+AL45+AL46+AL47+AL48+AL52+AL53+AL54+AL55+AL60+AL61+AL63+AL64&gt;=AL14," ","GRESEALA")</f>
        <v xml:space="preserve"> </v>
      </c>
      <c r="AW54" s="17" t="str">
        <f>IF(AR16+AR37+AR38+AR41+AR42+AR45+AR46+AR47+AR48+AR52+AR53+AR54+AR55+AR60+AR61+AR63+AR64&gt;=AR14," ","GRESEALA")</f>
        <v xml:space="preserve"> </v>
      </c>
      <c r="AX54" s="17" t="str">
        <f>IF(AS16+AS37+AS38+AS41+AS42+AS45+AS46+AS47+AS48+AS52+AS53+AS54+AS55+AS60+AS61+AS63+AS64&gt;=AS14," ","GRESEALA")</f>
        <v xml:space="preserve"> </v>
      </c>
      <c r="AY54" s="17" t="str">
        <f>IF(E15+E36+E59+E62&gt;=E13," ","GRESEALA")</f>
        <v xml:space="preserve"> </v>
      </c>
      <c r="AZ54" s="17" t="str">
        <f>IF(F15+F36+F59+F62&gt;=F13," ","GRESEALA")</f>
        <v xml:space="preserve"> </v>
      </c>
      <c r="BA54" s="17" t="str">
        <f>IF(G15+G36+G59+G62&gt;=G13," ","GRESEALA")</f>
        <v xml:space="preserve"> </v>
      </c>
      <c r="BB54" s="17" t="str">
        <f>IF(H15+H36+H59+H62&gt;=H13," ","GRESEALA")</f>
        <v xml:space="preserve"> </v>
      </c>
      <c r="BC54" s="17" t="str">
        <f t="shared" ref="BC54:BI54" si="39">IF(K15+K36+K59+K62&gt;=K13," ","GRESEALA")</f>
        <v xml:space="preserve"> </v>
      </c>
      <c r="BD54" s="23" t="str">
        <f t="shared" si="39"/>
        <v xml:space="preserve"> </v>
      </c>
      <c r="BE54" s="17" t="str">
        <f t="shared" si="39"/>
        <v xml:space="preserve"> </v>
      </c>
      <c r="BF54" s="17" t="str">
        <f t="shared" si="39"/>
        <v xml:space="preserve"> </v>
      </c>
      <c r="BG54" s="17" t="str">
        <f t="shared" si="39"/>
        <v xml:space="preserve"> </v>
      </c>
      <c r="BH54" s="17" t="str">
        <f t="shared" si="39"/>
        <v xml:space="preserve"> </v>
      </c>
      <c r="BI54" s="17" t="str">
        <f t="shared" si="39"/>
        <v xml:space="preserve"> </v>
      </c>
      <c r="BJ54" s="17" t="str">
        <f t="shared" ref="BJ54:BK54" si="40">IF(S15+S36+S59+S62&gt;=S13," ","GRESEALA")</f>
        <v xml:space="preserve"> </v>
      </c>
      <c r="BK54" s="17" t="str">
        <f t="shared" si="40"/>
        <v xml:space="preserve"> </v>
      </c>
    </row>
    <row r="55" spans="2:64" ht="60.75" hidden="1" customHeight="1" x14ac:dyDescent="0.45">
      <c r="B55" s="206"/>
      <c r="C55" s="127" t="s">
        <v>118</v>
      </c>
      <c r="D55" s="185">
        <f t="shared" si="0"/>
        <v>0</v>
      </c>
      <c r="E55" s="152">
        <f>'ian22'!E55+'feb22'!E55+'mar22'!E55+'apr22'!E55+'mai22'!E55</f>
        <v>0</v>
      </c>
      <c r="F55" s="152">
        <f>'ian22'!F55+'feb22'!F55+'mar22'!F55+'apr22'!F55+'mai22'!F55</f>
        <v>0</v>
      </c>
      <c r="G55" s="152">
        <f>'ian22'!G55+'feb22'!G55+'mar22'!G55+'apr22'!G55+'mai22'!G55</f>
        <v>0</v>
      </c>
      <c r="H55" s="152">
        <f>'ian22'!H55+'feb22'!H55+'mar22'!H55+'apr22'!H55+'mai22'!H55</f>
        <v>0</v>
      </c>
      <c r="I55" s="152">
        <f>'ian22'!I55+'feb22'!I55+'mar22'!I55+'apr22'!I55+'mai22'!I55</f>
        <v>0</v>
      </c>
      <c r="J55" s="152">
        <f>'ian22'!J55+'feb22'!J55+'mar22'!J55+'apr22'!J55+'mai22'!J55</f>
        <v>0</v>
      </c>
      <c r="K55" s="152">
        <f>'ian22'!K55+'feb22'!K55+'mar22'!K55+'apr22'!K55+'mai22'!K55</f>
        <v>0</v>
      </c>
      <c r="L55" s="152">
        <f>'ian22'!L55+'feb22'!L55+'mar22'!L55+'apr22'!L55+'mai22'!L55</f>
        <v>0</v>
      </c>
      <c r="M55" s="152">
        <f>'ian22'!M55+'feb22'!M55+'mar22'!M55+'apr22'!M55+'mai22'!M55</f>
        <v>0</v>
      </c>
      <c r="N55" s="152">
        <f>'ian22'!N55+'feb22'!N55+'mar22'!N55+'apr22'!N55+'mai22'!N55</f>
        <v>0</v>
      </c>
      <c r="O55" s="152">
        <f>'ian22'!O55+'feb22'!O55+'mar22'!O55+'apr22'!O55+'mai22'!O55</f>
        <v>0</v>
      </c>
      <c r="P55" s="152">
        <f>'ian22'!P55+'feb22'!P55+'mar22'!P55+'apr22'!P55+'mai22'!P55</f>
        <v>0</v>
      </c>
      <c r="Q55" s="152">
        <f>'ian22'!Q55+'feb22'!Q55+'mar22'!Q55+'apr22'!Q55+'mai22'!Q55</f>
        <v>0</v>
      </c>
      <c r="R55" s="152">
        <f>'ian22'!R55+'feb22'!R55+'mar22'!R55+'apr22'!R55+'mai22'!R55</f>
        <v>0</v>
      </c>
      <c r="S55" s="152">
        <f>'ian22'!S55+'feb22'!S55+'mar22'!S55+'apr22'!S55+'mai22'!S55</f>
        <v>0</v>
      </c>
      <c r="T55" s="152">
        <f>'ian22'!T55+'feb22'!T55+'mar22'!T55+'apr22'!T55+'mai22'!T55</f>
        <v>0</v>
      </c>
      <c r="U55" s="152">
        <f>'ian22'!U55+'feb22'!U55+'mar22'!U55+'apr22'!U55+'mai22'!U55</f>
        <v>0</v>
      </c>
      <c r="V55" s="152">
        <f>'ian22'!V55+'feb22'!V55+'mar22'!V55+'apr22'!V55+'mai22'!V55</f>
        <v>0</v>
      </c>
      <c r="W55" s="152">
        <f>'ian22'!W55+'feb22'!W55+'mar22'!W55+'apr22'!W55+'mai22'!W55</f>
        <v>0</v>
      </c>
      <c r="X55" s="152">
        <f>'ian22'!X55+'feb22'!X55+'mar22'!X55+'apr22'!X55+'mai22'!X55</f>
        <v>0</v>
      </c>
      <c r="Y55" s="152">
        <f>'ian22'!Y55+'feb22'!Y55+'mar22'!Y55+'apr22'!Y55+'mai22'!Y55</f>
        <v>0</v>
      </c>
      <c r="Z55" s="152">
        <f>'ian22'!Z55+'feb22'!Z55+'mar22'!Z55+'apr22'!Z55+'mai22'!Z55</f>
        <v>0</v>
      </c>
      <c r="AA55" s="152">
        <f>'ian22'!AA55+'feb22'!AA55+'mar22'!AA55+'apr22'!AA55+'mai22'!AA55</f>
        <v>0</v>
      </c>
      <c r="AB55" s="152">
        <f>'ian22'!AB55+'feb22'!AB55+'mar22'!AB55+'apr22'!AB55+'mai22'!AB55</f>
        <v>0</v>
      </c>
      <c r="AC55" s="152">
        <f>'ian22'!AC55+'feb22'!AC55+'mar22'!AC55+'apr22'!AC55+'mai22'!AC55</f>
        <v>0</v>
      </c>
      <c r="AD55" s="152">
        <f>'ian22'!AD55+'feb22'!AD55+'mar22'!AD55+'apr22'!AD55+'mai22'!AD55</f>
        <v>0</v>
      </c>
      <c r="AE55" s="152">
        <f>'ian22'!AE55+'feb22'!AE55+'mar22'!AE55+'apr22'!AE55+'mai22'!AE55</f>
        <v>0</v>
      </c>
      <c r="AF55" s="152">
        <f>'ian22'!AF55+'feb22'!AF55+'mar22'!AF55+'apr22'!AF55+'mai22'!AF55</f>
        <v>0</v>
      </c>
      <c r="AG55" s="152">
        <f>'ian22'!AG55+'feb22'!AG55+'mar22'!AG55+'apr22'!AG55+'mai22'!AG55</f>
        <v>0</v>
      </c>
      <c r="AH55" s="152">
        <f>'ian22'!AH55+'feb22'!AH55+'mar22'!AH55+'apr22'!AH55+'mai22'!AH55</f>
        <v>0</v>
      </c>
      <c r="AI55" s="152">
        <f>'ian22'!AI55+'feb22'!AI55+'mar22'!AI55+'apr22'!AI55+'mai22'!AI55</f>
        <v>0</v>
      </c>
      <c r="AJ55" s="152">
        <f>'ian22'!AJ55+'feb22'!AJ55+'mar22'!AJ55+'apr22'!AJ55+'mai22'!AJ55</f>
        <v>0</v>
      </c>
      <c r="AK55" s="152">
        <f>'ian22'!AK55+'feb22'!AK55+'mar22'!AK55+'apr22'!AK55+'mai22'!AK55</f>
        <v>0</v>
      </c>
      <c r="AL55" s="152">
        <f>'ian22'!AL55+'feb22'!AL55+'mar22'!AL55+'apr22'!AL55+'mai22'!AL55</f>
        <v>0</v>
      </c>
      <c r="AM55" s="152">
        <f>'ian22'!AM55+'feb22'!AM55+'mar22'!AM55+'apr22'!AM55+'mai22'!AM55</f>
        <v>0</v>
      </c>
      <c r="AN55" s="152">
        <f>'ian22'!AN55+'feb22'!AN55+'mar22'!AN55+'apr22'!AN55+'mai22'!AN55</f>
        <v>0</v>
      </c>
      <c r="AO55" s="152">
        <f>'ian22'!AO55+'feb22'!AO55+'mar22'!AO55+'apr22'!AO55+'mai22'!AO55</f>
        <v>0</v>
      </c>
      <c r="AP55" s="152">
        <f>'ian22'!AP55+'feb22'!AP55+'mar22'!AP55+'apr22'!AP55+'mai22'!AP55</f>
        <v>0</v>
      </c>
      <c r="AQ55" s="152">
        <f>'ian22'!AQ55+'feb22'!AQ55+'mar22'!AQ55+'apr22'!AQ55+'mai22'!AQ55</f>
        <v>0</v>
      </c>
      <c r="AR55" s="152">
        <f>'ian22'!AR55+'feb22'!AR55+'mar22'!AR55+'apr22'!AR55+'mai22'!AR55</f>
        <v>0</v>
      </c>
      <c r="AS55" s="152">
        <f>'ian22'!AS55+'feb22'!AS55+'mar22'!AS55+'apr22'!AS55+'mai22'!AS55</f>
        <v>0</v>
      </c>
      <c r="AT55" s="210"/>
      <c r="AU55" s="64"/>
      <c r="AV55" s="64"/>
      <c r="AW55" s="64"/>
      <c r="AX55" s="64"/>
      <c r="AY55" s="64"/>
      <c r="AZ55" s="64"/>
      <c r="BA55" s="64"/>
      <c r="BB55" s="64"/>
      <c r="BC55" s="64"/>
      <c r="BD55" s="64"/>
      <c r="BE55" s="64"/>
      <c r="BF55" s="64"/>
      <c r="BG55" s="64"/>
      <c r="BH55" s="64"/>
      <c r="BI55" s="64"/>
      <c r="BJ55" s="64"/>
      <c r="BK55" s="64"/>
    </row>
    <row r="56" spans="2:64" ht="27" hidden="1" customHeight="1" x14ac:dyDescent="0.45">
      <c r="B56" s="214"/>
      <c r="C56" s="140" t="s">
        <v>119</v>
      </c>
      <c r="D56" s="189">
        <f t="shared" si="0"/>
        <v>0</v>
      </c>
      <c r="E56" s="152">
        <f>'ian22'!E56+'feb22'!E56+'mar22'!E56+'apr22'!E56+'mai22'!E56</f>
        <v>0</v>
      </c>
      <c r="F56" s="152">
        <f>'ian22'!F56+'feb22'!F56+'mar22'!F56+'apr22'!F56+'mai22'!F56</f>
        <v>0</v>
      </c>
      <c r="G56" s="152">
        <f>'ian22'!G56+'feb22'!G56+'mar22'!G56+'apr22'!G56+'mai22'!G56</f>
        <v>0</v>
      </c>
      <c r="H56" s="152">
        <f>'ian22'!H56+'feb22'!H56+'mar22'!H56+'apr22'!H56+'mai22'!H56</f>
        <v>0</v>
      </c>
      <c r="I56" s="152">
        <f>'ian22'!I56+'feb22'!I56+'mar22'!I56+'apr22'!I56+'mai22'!I56</f>
        <v>0</v>
      </c>
      <c r="J56" s="152">
        <f>'ian22'!J56+'feb22'!J56+'mar22'!J56+'apr22'!J56+'mai22'!J56</f>
        <v>0</v>
      </c>
      <c r="K56" s="152">
        <f>'ian22'!K56+'feb22'!K56+'mar22'!K56+'apr22'!K56+'mai22'!K56</f>
        <v>0</v>
      </c>
      <c r="L56" s="152">
        <f>'ian22'!L56+'feb22'!L56+'mar22'!L56+'apr22'!L56+'mai22'!L56</f>
        <v>0</v>
      </c>
      <c r="M56" s="152">
        <f>'ian22'!M56+'feb22'!M56+'mar22'!M56+'apr22'!M56+'mai22'!M56</f>
        <v>0</v>
      </c>
      <c r="N56" s="152">
        <f>'ian22'!N56+'feb22'!N56+'mar22'!N56+'apr22'!N56+'mai22'!N56</f>
        <v>0</v>
      </c>
      <c r="O56" s="152">
        <f>'ian22'!O56+'feb22'!O56+'mar22'!O56+'apr22'!O56+'mai22'!O56</f>
        <v>0</v>
      </c>
      <c r="P56" s="152">
        <f>'ian22'!P56+'feb22'!P56+'mar22'!P56+'apr22'!P56+'mai22'!P56</f>
        <v>0</v>
      </c>
      <c r="Q56" s="152">
        <f>'ian22'!Q56+'feb22'!Q56+'mar22'!Q56+'apr22'!Q56+'mai22'!Q56</f>
        <v>0</v>
      </c>
      <c r="R56" s="152">
        <f>'ian22'!R56+'feb22'!R56+'mar22'!R56+'apr22'!R56+'mai22'!R56</f>
        <v>0</v>
      </c>
      <c r="S56" s="152">
        <f>'ian22'!S56+'feb22'!S56+'mar22'!S56+'apr22'!S56+'mai22'!S56</f>
        <v>0</v>
      </c>
      <c r="T56" s="152">
        <f>'ian22'!T56+'feb22'!T56+'mar22'!T56+'apr22'!T56+'mai22'!T56</f>
        <v>0</v>
      </c>
      <c r="U56" s="152">
        <f>'ian22'!U56+'feb22'!U56+'mar22'!U56+'apr22'!U56+'mai22'!U56</f>
        <v>0</v>
      </c>
      <c r="V56" s="152">
        <f>'ian22'!V56+'feb22'!V56+'mar22'!V56+'apr22'!V56+'mai22'!V56</f>
        <v>0</v>
      </c>
      <c r="W56" s="152">
        <f>'ian22'!W56+'feb22'!W56+'mar22'!W56+'apr22'!W56+'mai22'!W56</f>
        <v>0</v>
      </c>
      <c r="X56" s="152">
        <f>'ian22'!X56+'feb22'!X56+'mar22'!X56+'apr22'!X56+'mai22'!X56</f>
        <v>0</v>
      </c>
      <c r="Y56" s="152">
        <f>'ian22'!Y56+'feb22'!Y56+'mar22'!Y56+'apr22'!Y56+'mai22'!Y56</f>
        <v>0</v>
      </c>
      <c r="Z56" s="152">
        <f>'ian22'!Z56+'feb22'!Z56+'mar22'!Z56+'apr22'!Z56+'mai22'!Z56</f>
        <v>0</v>
      </c>
      <c r="AA56" s="152">
        <f>'ian22'!AA56+'feb22'!AA56+'mar22'!AA56+'apr22'!AA56+'mai22'!AA56</f>
        <v>0</v>
      </c>
      <c r="AB56" s="152">
        <f>'ian22'!AB56+'feb22'!AB56+'mar22'!AB56+'apr22'!AB56+'mai22'!AB56</f>
        <v>0</v>
      </c>
      <c r="AC56" s="152">
        <f>'ian22'!AC56+'feb22'!AC56+'mar22'!AC56+'apr22'!AC56+'mai22'!AC56</f>
        <v>0</v>
      </c>
      <c r="AD56" s="152">
        <f>'ian22'!AD56+'feb22'!AD56+'mar22'!AD56+'apr22'!AD56+'mai22'!AD56</f>
        <v>0</v>
      </c>
      <c r="AE56" s="152">
        <f>'ian22'!AE56+'feb22'!AE56+'mar22'!AE56+'apr22'!AE56+'mai22'!AE56</f>
        <v>0</v>
      </c>
      <c r="AF56" s="152">
        <f>'ian22'!AF56+'feb22'!AF56+'mar22'!AF56+'apr22'!AF56+'mai22'!AF56</f>
        <v>0</v>
      </c>
      <c r="AG56" s="152">
        <f>'ian22'!AG56+'feb22'!AG56+'mar22'!AG56+'apr22'!AG56+'mai22'!AG56</f>
        <v>0</v>
      </c>
      <c r="AH56" s="152">
        <f>'ian22'!AH56+'feb22'!AH56+'mar22'!AH56+'apr22'!AH56+'mai22'!AH56</f>
        <v>0</v>
      </c>
      <c r="AI56" s="152">
        <f>'ian22'!AI56+'feb22'!AI56+'mar22'!AI56+'apr22'!AI56+'mai22'!AI56</f>
        <v>0</v>
      </c>
      <c r="AJ56" s="152">
        <f>'ian22'!AJ56+'feb22'!AJ56+'mar22'!AJ56+'apr22'!AJ56+'mai22'!AJ56</f>
        <v>0</v>
      </c>
      <c r="AK56" s="152">
        <f>'ian22'!AK56+'feb22'!AK56+'mar22'!AK56+'apr22'!AK56+'mai22'!AK56</f>
        <v>0</v>
      </c>
      <c r="AL56" s="152">
        <f>'ian22'!AL56+'feb22'!AL56+'mar22'!AL56+'apr22'!AL56+'mai22'!AL56</f>
        <v>0</v>
      </c>
      <c r="AM56" s="152">
        <f>'ian22'!AM56+'feb22'!AM56+'mar22'!AM56+'apr22'!AM56+'mai22'!AM56</f>
        <v>0</v>
      </c>
      <c r="AN56" s="152">
        <f>'ian22'!AN56+'feb22'!AN56+'mar22'!AN56+'apr22'!AN56+'mai22'!AN56</f>
        <v>0</v>
      </c>
      <c r="AO56" s="152">
        <f>'ian22'!AO56+'feb22'!AO56+'mar22'!AO56+'apr22'!AO56+'mai22'!AO56</f>
        <v>0</v>
      </c>
      <c r="AP56" s="152">
        <f>'ian22'!AP56+'feb22'!AP56+'mar22'!AP56+'apr22'!AP56+'mai22'!AP56</f>
        <v>0</v>
      </c>
      <c r="AQ56" s="152">
        <f>'ian22'!AQ56+'feb22'!AQ56+'mar22'!AQ56+'apr22'!AQ56+'mai22'!AQ56</f>
        <v>0</v>
      </c>
      <c r="AR56" s="152">
        <f>'ian22'!AR56+'feb22'!AR56+'mar22'!AR56+'apr22'!AR56+'mai22'!AR56</f>
        <v>0</v>
      </c>
      <c r="AS56" s="152">
        <f>'ian22'!AS56+'feb22'!AS56+'mar22'!AS56+'apr22'!AS56+'mai22'!AS56</f>
        <v>0</v>
      </c>
      <c r="AT56" s="205"/>
      <c r="AU56" s="64"/>
      <c r="AV56" s="64"/>
      <c r="AW56" s="64"/>
      <c r="AX56" s="64"/>
      <c r="AY56" s="64"/>
      <c r="AZ56" s="64"/>
      <c r="BA56" s="64"/>
      <c r="BB56" s="64"/>
      <c r="BC56" s="64"/>
      <c r="BD56" s="64"/>
      <c r="BE56" s="64"/>
      <c r="BF56" s="64"/>
      <c r="BG56" s="64"/>
      <c r="BH56" s="64"/>
      <c r="BI56" s="64"/>
      <c r="BJ56" s="64"/>
      <c r="BK56" s="64"/>
    </row>
    <row r="57" spans="2:64" ht="40.5" hidden="1" customHeight="1" x14ac:dyDescent="0.45">
      <c r="B57" s="214"/>
      <c r="C57" s="140" t="s">
        <v>120</v>
      </c>
      <c r="D57" s="187">
        <f t="shared" si="0"/>
        <v>0</v>
      </c>
      <c r="E57" s="152">
        <f>'ian22'!E57+'feb22'!E57+'mar22'!E57+'apr22'!E57+'mai22'!E57</f>
        <v>0</v>
      </c>
      <c r="F57" s="152">
        <f>'ian22'!F57+'feb22'!F57+'mar22'!F57+'apr22'!F57+'mai22'!F57</f>
        <v>0</v>
      </c>
      <c r="G57" s="152">
        <f>'ian22'!G57+'feb22'!G57+'mar22'!G57+'apr22'!G57+'mai22'!G57</f>
        <v>0</v>
      </c>
      <c r="H57" s="152">
        <f>'ian22'!H57+'feb22'!H57+'mar22'!H57+'apr22'!H57+'mai22'!H57</f>
        <v>0</v>
      </c>
      <c r="I57" s="152">
        <f>'ian22'!I57+'feb22'!I57+'mar22'!I57+'apr22'!I57+'mai22'!I57</f>
        <v>0</v>
      </c>
      <c r="J57" s="152">
        <f>'ian22'!J57+'feb22'!J57+'mar22'!J57+'apr22'!J57+'mai22'!J57</f>
        <v>0</v>
      </c>
      <c r="K57" s="152">
        <f>'ian22'!K57+'feb22'!K57+'mar22'!K57+'apr22'!K57+'mai22'!K57</f>
        <v>0</v>
      </c>
      <c r="L57" s="152">
        <f>'ian22'!L57+'feb22'!L57+'mar22'!L57+'apr22'!L57+'mai22'!L57</f>
        <v>0</v>
      </c>
      <c r="M57" s="152">
        <f>'ian22'!M57+'feb22'!M57+'mar22'!M57+'apr22'!M57+'mai22'!M57</f>
        <v>0</v>
      </c>
      <c r="N57" s="152">
        <f>'ian22'!N57+'feb22'!N57+'mar22'!N57+'apr22'!N57+'mai22'!N57</f>
        <v>0</v>
      </c>
      <c r="O57" s="152">
        <f>'ian22'!O57+'feb22'!O57+'mar22'!O57+'apr22'!O57+'mai22'!O57</f>
        <v>0</v>
      </c>
      <c r="P57" s="152">
        <f>'ian22'!P57+'feb22'!P57+'mar22'!P57+'apr22'!P57+'mai22'!P57</f>
        <v>0</v>
      </c>
      <c r="Q57" s="152">
        <f>'ian22'!Q57+'feb22'!Q57+'mar22'!Q57+'apr22'!Q57+'mai22'!Q57</f>
        <v>0</v>
      </c>
      <c r="R57" s="152">
        <f>'ian22'!R57+'feb22'!R57+'mar22'!R57+'apr22'!R57+'mai22'!R57</f>
        <v>0</v>
      </c>
      <c r="S57" s="152">
        <f>'ian22'!S57+'feb22'!S57+'mar22'!S57+'apr22'!S57+'mai22'!S57</f>
        <v>0</v>
      </c>
      <c r="T57" s="152">
        <f>'ian22'!T57+'feb22'!T57+'mar22'!T57+'apr22'!T57+'mai22'!T57</f>
        <v>0</v>
      </c>
      <c r="U57" s="152">
        <f>'ian22'!U57+'feb22'!U57+'mar22'!U57+'apr22'!U57+'mai22'!U57</f>
        <v>0</v>
      </c>
      <c r="V57" s="152">
        <f>'ian22'!V57+'feb22'!V57+'mar22'!V57+'apr22'!V57+'mai22'!V57</f>
        <v>0</v>
      </c>
      <c r="W57" s="152">
        <f>'ian22'!W57+'feb22'!W57+'mar22'!W57+'apr22'!W57+'mai22'!W57</f>
        <v>0</v>
      </c>
      <c r="X57" s="152">
        <f>'ian22'!X57+'feb22'!X57+'mar22'!X57+'apr22'!X57+'mai22'!X57</f>
        <v>0</v>
      </c>
      <c r="Y57" s="152">
        <f>'ian22'!Y57+'feb22'!Y57+'mar22'!Y57+'apr22'!Y57+'mai22'!Y57</f>
        <v>0</v>
      </c>
      <c r="Z57" s="152">
        <f>'ian22'!Z57+'feb22'!Z57+'mar22'!Z57+'apr22'!Z57+'mai22'!Z57</f>
        <v>0</v>
      </c>
      <c r="AA57" s="152">
        <f>'ian22'!AA57+'feb22'!AA57+'mar22'!AA57+'apr22'!AA57+'mai22'!AA57</f>
        <v>0</v>
      </c>
      <c r="AB57" s="152">
        <f>'ian22'!AB57+'feb22'!AB57+'mar22'!AB57+'apr22'!AB57+'mai22'!AB57</f>
        <v>0</v>
      </c>
      <c r="AC57" s="152">
        <f>'ian22'!AC57+'feb22'!AC57+'mar22'!AC57+'apr22'!AC57+'mai22'!AC57</f>
        <v>0</v>
      </c>
      <c r="AD57" s="152">
        <f>'ian22'!AD57+'feb22'!AD57+'mar22'!AD57+'apr22'!AD57+'mai22'!AD57</f>
        <v>0</v>
      </c>
      <c r="AE57" s="152">
        <f>'ian22'!AE57+'feb22'!AE57+'mar22'!AE57+'apr22'!AE57+'mai22'!AE57</f>
        <v>0</v>
      </c>
      <c r="AF57" s="152">
        <f>'ian22'!AF57+'feb22'!AF57+'mar22'!AF57+'apr22'!AF57+'mai22'!AF57</f>
        <v>0</v>
      </c>
      <c r="AG57" s="152">
        <f>'ian22'!AG57+'feb22'!AG57+'mar22'!AG57+'apr22'!AG57+'mai22'!AG57</f>
        <v>0</v>
      </c>
      <c r="AH57" s="152">
        <f>'ian22'!AH57+'feb22'!AH57+'mar22'!AH57+'apr22'!AH57+'mai22'!AH57</f>
        <v>0</v>
      </c>
      <c r="AI57" s="152">
        <f>'ian22'!AI57+'feb22'!AI57+'mar22'!AI57+'apr22'!AI57+'mai22'!AI57</f>
        <v>0</v>
      </c>
      <c r="AJ57" s="152">
        <f>'ian22'!AJ57+'feb22'!AJ57+'mar22'!AJ57+'apr22'!AJ57+'mai22'!AJ57</f>
        <v>0</v>
      </c>
      <c r="AK57" s="152">
        <f>'ian22'!AK57+'feb22'!AK57+'mar22'!AK57+'apr22'!AK57+'mai22'!AK57</f>
        <v>0</v>
      </c>
      <c r="AL57" s="152">
        <f>'ian22'!AL57+'feb22'!AL57+'mar22'!AL57+'apr22'!AL57+'mai22'!AL57</f>
        <v>0</v>
      </c>
      <c r="AM57" s="152">
        <f>'ian22'!AM57+'feb22'!AM57+'mar22'!AM57+'apr22'!AM57+'mai22'!AM57</f>
        <v>0</v>
      </c>
      <c r="AN57" s="152">
        <f>'ian22'!AN57+'feb22'!AN57+'mar22'!AN57+'apr22'!AN57+'mai22'!AN57</f>
        <v>0</v>
      </c>
      <c r="AO57" s="152">
        <f>'ian22'!AO57+'feb22'!AO57+'mar22'!AO57+'apr22'!AO57+'mai22'!AO57</f>
        <v>0</v>
      </c>
      <c r="AP57" s="152">
        <f>'ian22'!AP57+'feb22'!AP57+'mar22'!AP57+'apr22'!AP57+'mai22'!AP57</f>
        <v>0</v>
      </c>
      <c r="AQ57" s="152">
        <f>'ian22'!AQ57+'feb22'!AQ57+'mar22'!AQ57+'apr22'!AQ57+'mai22'!AQ57</f>
        <v>0</v>
      </c>
      <c r="AR57" s="152">
        <f>'ian22'!AR57+'feb22'!AR57+'mar22'!AR57+'apr22'!AR57+'mai22'!AR57</f>
        <v>0</v>
      </c>
      <c r="AS57" s="152">
        <f>'ian22'!AS57+'feb22'!AS57+'mar22'!AS57+'apr22'!AS57+'mai22'!AS57</f>
        <v>0</v>
      </c>
      <c r="AT57" s="205"/>
      <c r="AU57" s="64"/>
      <c r="AV57" s="64"/>
      <c r="AW57" s="64"/>
      <c r="AX57" s="64"/>
      <c r="AY57" s="64"/>
      <c r="AZ57" s="64"/>
      <c r="BA57" s="64"/>
      <c r="BB57" s="64"/>
      <c r="BC57" s="64"/>
      <c r="BD57" s="64"/>
      <c r="BE57" s="64"/>
      <c r="BF57" s="64"/>
      <c r="BG57" s="64"/>
      <c r="BH57" s="64"/>
      <c r="BI57" s="64"/>
      <c r="BJ57" s="64"/>
      <c r="BK57" s="64"/>
    </row>
    <row r="58" spans="2:64" ht="45.75" hidden="1" customHeight="1" x14ac:dyDescent="0.45">
      <c r="B58" s="214"/>
      <c r="C58" s="140" t="s">
        <v>121</v>
      </c>
      <c r="D58" s="189">
        <f t="shared" si="0"/>
        <v>0</v>
      </c>
      <c r="E58" s="152">
        <f>'ian22'!E58+'feb22'!E58+'mar22'!E58+'apr22'!E58+'mai22'!E58</f>
        <v>0</v>
      </c>
      <c r="F58" s="152">
        <f>'ian22'!F58+'feb22'!F58+'mar22'!F58+'apr22'!F58+'mai22'!F58</f>
        <v>0</v>
      </c>
      <c r="G58" s="152">
        <f>'ian22'!G58+'feb22'!G58+'mar22'!G58+'apr22'!G58+'mai22'!G58</f>
        <v>0</v>
      </c>
      <c r="H58" s="152">
        <f>'ian22'!H58+'feb22'!H58+'mar22'!H58+'apr22'!H58+'mai22'!H58</f>
        <v>0</v>
      </c>
      <c r="I58" s="152">
        <f>'ian22'!I58+'feb22'!I58+'mar22'!I58+'apr22'!I58+'mai22'!I58</f>
        <v>0</v>
      </c>
      <c r="J58" s="152">
        <f>'ian22'!J58+'feb22'!J58+'mar22'!J58+'apr22'!J58+'mai22'!J58</f>
        <v>0</v>
      </c>
      <c r="K58" s="152">
        <f>'ian22'!K58+'feb22'!K58+'mar22'!K58+'apr22'!K58+'mai22'!K58</f>
        <v>0</v>
      </c>
      <c r="L58" s="152">
        <f>'ian22'!L58+'feb22'!L58+'mar22'!L58+'apr22'!L58+'mai22'!L58</f>
        <v>0</v>
      </c>
      <c r="M58" s="152">
        <f>'ian22'!M58+'feb22'!M58+'mar22'!M58+'apr22'!M58+'mai22'!M58</f>
        <v>0</v>
      </c>
      <c r="N58" s="152">
        <f>'ian22'!N58+'feb22'!N58+'mar22'!N58+'apr22'!N58+'mai22'!N58</f>
        <v>0</v>
      </c>
      <c r="O58" s="152">
        <f>'ian22'!O58+'feb22'!O58+'mar22'!O58+'apr22'!O58+'mai22'!O58</f>
        <v>0</v>
      </c>
      <c r="P58" s="152">
        <f>'ian22'!P58+'feb22'!P58+'mar22'!P58+'apr22'!P58+'mai22'!P58</f>
        <v>0</v>
      </c>
      <c r="Q58" s="152">
        <f>'ian22'!Q58+'feb22'!Q58+'mar22'!Q58+'apr22'!Q58+'mai22'!Q58</f>
        <v>0</v>
      </c>
      <c r="R58" s="152">
        <f>'ian22'!R58+'feb22'!R58+'mar22'!R58+'apr22'!R58+'mai22'!R58</f>
        <v>0</v>
      </c>
      <c r="S58" s="152">
        <f>'ian22'!S58+'feb22'!S58+'mar22'!S58+'apr22'!S58+'mai22'!S58</f>
        <v>0</v>
      </c>
      <c r="T58" s="152">
        <f>'ian22'!T58+'feb22'!T58+'mar22'!T58+'apr22'!T58+'mai22'!T58</f>
        <v>0</v>
      </c>
      <c r="U58" s="152">
        <f>'ian22'!U58+'feb22'!U58+'mar22'!U58+'apr22'!U58+'mai22'!U58</f>
        <v>0</v>
      </c>
      <c r="V58" s="152">
        <f>'ian22'!V58+'feb22'!V58+'mar22'!V58+'apr22'!V58+'mai22'!V58</f>
        <v>0</v>
      </c>
      <c r="W58" s="152">
        <f>'ian22'!W58+'feb22'!W58+'mar22'!W58+'apr22'!W58+'mai22'!W58</f>
        <v>0</v>
      </c>
      <c r="X58" s="152">
        <f>'ian22'!X58+'feb22'!X58+'mar22'!X58+'apr22'!X58+'mai22'!X58</f>
        <v>0</v>
      </c>
      <c r="Y58" s="152">
        <f>'ian22'!Y58+'feb22'!Y58+'mar22'!Y58+'apr22'!Y58+'mai22'!Y58</f>
        <v>0</v>
      </c>
      <c r="Z58" s="152">
        <f>'ian22'!Z58+'feb22'!Z58+'mar22'!Z58+'apr22'!Z58+'mai22'!Z58</f>
        <v>0</v>
      </c>
      <c r="AA58" s="152">
        <f>'ian22'!AA58+'feb22'!AA58+'mar22'!AA58+'apr22'!AA58+'mai22'!AA58</f>
        <v>0</v>
      </c>
      <c r="AB58" s="152">
        <f>'ian22'!AB58+'feb22'!AB58+'mar22'!AB58+'apr22'!AB58+'mai22'!AB58</f>
        <v>0</v>
      </c>
      <c r="AC58" s="152">
        <f>'ian22'!AC58+'feb22'!AC58+'mar22'!AC58+'apr22'!AC58+'mai22'!AC58</f>
        <v>0</v>
      </c>
      <c r="AD58" s="152">
        <f>'ian22'!AD58+'feb22'!AD58+'mar22'!AD58+'apr22'!AD58+'mai22'!AD58</f>
        <v>0</v>
      </c>
      <c r="AE58" s="152">
        <f>'ian22'!AE58+'feb22'!AE58+'mar22'!AE58+'apr22'!AE58+'mai22'!AE58</f>
        <v>0</v>
      </c>
      <c r="AF58" s="152">
        <f>'ian22'!AF58+'feb22'!AF58+'mar22'!AF58+'apr22'!AF58+'mai22'!AF58</f>
        <v>0</v>
      </c>
      <c r="AG58" s="152">
        <f>'ian22'!AG58+'feb22'!AG58+'mar22'!AG58+'apr22'!AG58+'mai22'!AG58</f>
        <v>0</v>
      </c>
      <c r="AH58" s="152">
        <f>'ian22'!AH58+'feb22'!AH58+'mar22'!AH58+'apr22'!AH58+'mai22'!AH58</f>
        <v>0</v>
      </c>
      <c r="AI58" s="152">
        <f>'ian22'!AI58+'feb22'!AI58+'mar22'!AI58+'apr22'!AI58+'mai22'!AI58</f>
        <v>0</v>
      </c>
      <c r="AJ58" s="152">
        <f>'ian22'!AJ58+'feb22'!AJ58+'mar22'!AJ58+'apr22'!AJ58+'mai22'!AJ58</f>
        <v>0</v>
      </c>
      <c r="AK58" s="152">
        <f>'ian22'!AK58+'feb22'!AK58+'mar22'!AK58+'apr22'!AK58+'mai22'!AK58</f>
        <v>0</v>
      </c>
      <c r="AL58" s="152">
        <f>'ian22'!AL58+'feb22'!AL58+'mar22'!AL58+'apr22'!AL58+'mai22'!AL58</f>
        <v>0</v>
      </c>
      <c r="AM58" s="152">
        <f>'ian22'!AM58+'feb22'!AM58+'mar22'!AM58+'apr22'!AM58+'mai22'!AM58</f>
        <v>0</v>
      </c>
      <c r="AN58" s="152">
        <f>'ian22'!AN58+'feb22'!AN58+'mar22'!AN58+'apr22'!AN58+'mai22'!AN58</f>
        <v>0</v>
      </c>
      <c r="AO58" s="152">
        <f>'ian22'!AO58+'feb22'!AO58+'mar22'!AO58+'apr22'!AO58+'mai22'!AO58</f>
        <v>0</v>
      </c>
      <c r="AP58" s="152">
        <f>'ian22'!AP58+'feb22'!AP58+'mar22'!AP58+'apr22'!AP58+'mai22'!AP58</f>
        <v>0</v>
      </c>
      <c r="AQ58" s="152">
        <f>'ian22'!AQ58+'feb22'!AQ58+'mar22'!AQ58+'apr22'!AQ58+'mai22'!AQ58</f>
        <v>0</v>
      </c>
      <c r="AR58" s="152">
        <f>'ian22'!AR58+'feb22'!AR58+'mar22'!AR58+'apr22'!AR58+'mai22'!AR58</f>
        <v>0</v>
      </c>
      <c r="AS58" s="152">
        <f>'ian22'!AS58+'feb22'!AS58+'mar22'!AS58+'apr22'!AS58+'mai22'!AS58</f>
        <v>0</v>
      </c>
      <c r="AT58" s="205"/>
      <c r="AU58" s="64"/>
      <c r="AV58" s="64"/>
      <c r="AW58" s="64"/>
      <c r="AX58" s="64"/>
      <c r="AY58" s="64"/>
      <c r="AZ58" s="64"/>
      <c r="BA58" s="64"/>
      <c r="BB58" s="64"/>
      <c r="BC58" s="64"/>
      <c r="BD58" s="64"/>
      <c r="BE58" s="64"/>
      <c r="BF58" s="64"/>
      <c r="BG58" s="64"/>
      <c r="BH58" s="64"/>
      <c r="BI58" s="64"/>
      <c r="BJ58" s="64"/>
      <c r="BK58" s="64"/>
    </row>
    <row r="59" spans="2:64" ht="39" customHeight="1" x14ac:dyDescent="0.35">
      <c r="B59" s="215">
        <v>13.1</v>
      </c>
      <c r="C59" s="128" t="s">
        <v>122</v>
      </c>
      <c r="D59" s="190">
        <f t="shared" si="0"/>
        <v>0</v>
      </c>
      <c r="E59" s="152">
        <f>'ian22'!E59+'feb22'!E59+'mar22'!E59+'apr22'!E59+'mai22'!E59</f>
        <v>0</v>
      </c>
      <c r="F59" s="152">
        <f>'ian22'!F59+'feb22'!F59+'mar22'!F59+'apr22'!F59+'mai22'!F59</f>
        <v>0</v>
      </c>
      <c r="G59" s="152">
        <f>'ian22'!G59+'feb22'!G59+'mar22'!G59+'apr22'!G59+'mai22'!G59</f>
        <v>0</v>
      </c>
      <c r="H59" s="152">
        <f>'ian22'!H59+'feb22'!H59+'mar22'!H59+'apr22'!H59+'mai22'!H59</f>
        <v>0</v>
      </c>
      <c r="I59" s="152">
        <f>'ian22'!I59+'feb22'!I59+'mar22'!I59+'apr22'!I59+'mai22'!I59</f>
        <v>0</v>
      </c>
      <c r="J59" s="152">
        <f>'ian22'!J59+'feb22'!J59+'mar22'!J59+'apr22'!J59+'mai22'!J59</f>
        <v>0</v>
      </c>
      <c r="K59" s="152">
        <f>'ian22'!K59+'feb22'!K59+'mar22'!K59+'apr22'!K59+'mai22'!K59</f>
        <v>0</v>
      </c>
      <c r="L59" s="152">
        <f>'ian22'!L59+'feb22'!L59+'mar22'!L59+'apr22'!L59+'mai22'!L59</f>
        <v>0</v>
      </c>
      <c r="M59" s="152">
        <f>'ian22'!M59+'feb22'!M59+'mar22'!M59+'apr22'!M59+'mai22'!M59</f>
        <v>0</v>
      </c>
      <c r="N59" s="152">
        <f>'ian22'!N59+'feb22'!N59+'mar22'!N59+'apr22'!N59+'mai22'!N59</f>
        <v>0</v>
      </c>
      <c r="O59" s="152">
        <f>'ian22'!O59+'feb22'!O59+'mar22'!O59+'apr22'!O59+'mai22'!O59</f>
        <v>0</v>
      </c>
      <c r="P59" s="152">
        <f>'ian22'!P59+'feb22'!P59+'mar22'!P59+'apr22'!P59+'mai22'!P59</f>
        <v>0</v>
      </c>
      <c r="Q59" s="152">
        <f>'ian22'!Q59+'feb22'!Q59+'mar22'!Q59+'apr22'!Q59+'mai22'!Q59</f>
        <v>0</v>
      </c>
      <c r="R59" s="152">
        <f>'ian22'!R59+'feb22'!R59+'mar22'!R59+'apr22'!R59+'mai22'!R59</f>
        <v>0</v>
      </c>
      <c r="S59" s="152">
        <f>'ian22'!S59+'feb22'!S59+'mar22'!S59+'apr22'!S59+'mai22'!S59</f>
        <v>0</v>
      </c>
      <c r="T59" s="152">
        <f>'ian22'!T59+'feb22'!T59+'mar22'!T59+'apr22'!T59+'mai22'!T59</f>
        <v>0</v>
      </c>
      <c r="U59" s="152">
        <f>'ian22'!U59+'feb22'!U59+'mar22'!U59+'apr22'!U59+'mai22'!U59</f>
        <v>0</v>
      </c>
      <c r="V59" s="152">
        <f>'ian22'!V59+'feb22'!V59+'mar22'!V59+'apr22'!V59+'mai22'!V59</f>
        <v>0</v>
      </c>
      <c r="W59" s="152">
        <f>'ian22'!W59+'feb22'!W59+'mar22'!W59+'apr22'!W59+'mai22'!W59</f>
        <v>0</v>
      </c>
      <c r="X59" s="152">
        <f>'ian22'!X59+'feb22'!X59+'mar22'!X59+'apr22'!X59+'mai22'!X59</f>
        <v>0</v>
      </c>
      <c r="Y59" s="152">
        <f>'ian22'!Y59+'feb22'!Y59+'mar22'!Y59+'apr22'!Y59+'mai22'!Y59</f>
        <v>0</v>
      </c>
      <c r="Z59" s="152">
        <f>'ian22'!Z59+'feb22'!Z59+'mar22'!Z59+'apr22'!Z59+'mai22'!Z59</f>
        <v>0</v>
      </c>
      <c r="AA59" s="152">
        <f>'ian22'!AA59+'feb22'!AA59+'mar22'!AA59+'apr22'!AA59+'mai22'!AA59</f>
        <v>0</v>
      </c>
      <c r="AB59" s="152">
        <f>'ian22'!AB59+'feb22'!AB59+'mar22'!AB59+'apr22'!AB59+'mai22'!AB59</f>
        <v>0</v>
      </c>
      <c r="AC59" s="152">
        <f>'ian22'!AC59+'feb22'!AC59+'mar22'!AC59+'apr22'!AC59+'mai22'!AC59</f>
        <v>0</v>
      </c>
      <c r="AD59" s="152">
        <f>'ian22'!AD59+'feb22'!AD59+'mar22'!AD59+'apr22'!AD59+'mai22'!AD59</f>
        <v>0</v>
      </c>
      <c r="AE59" s="152">
        <f>'ian22'!AE59+'feb22'!AE59+'mar22'!AE59+'apr22'!AE59+'mai22'!AE59</f>
        <v>0</v>
      </c>
      <c r="AF59" s="152">
        <f>'ian22'!AF59+'feb22'!AF59+'mar22'!AF59+'apr22'!AF59+'mai22'!AF59</f>
        <v>0</v>
      </c>
      <c r="AG59" s="152">
        <f>'ian22'!AG59+'feb22'!AG59+'mar22'!AG59+'apr22'!AG59+'mai22'!AG59</f>
        <v>0</v>
      </c>
      <c r="AH59" s="152">
        <f>'ian22'!AH59+'feb22'!AH59+'mar22'!AH59+'apr22'!AH59+'mai22'!AH59</f>
        <v>0</v>
      </c>
      <c r="AI59" s="152">
        <f>'ian22'!AI59+'feb22'!AI59+'mar22'!AI59+'apr22'!AI59+'mai22'!AI59</f>
        <v>0</v>
      </c>
      <c r="AJ59" s="152">
        <f>'ian22'!AJ59+'feb22'!AJ59+'mar22'!AJ59+'apr22'!AJ59+'mai22'!AJ59</f>
        <v>0</v>
      </c>
      <c r="AK59" s="152">
        <f>'ian22'!AK59+'feb22'!AK59+'mar22'!AK59+'apr22'!AK59+'mai22'!AK59</f>
        <v>0</v>
      </c>
      <c r="AL59" s="152">
        <f>'ian22'!AL59+'feb22'!AL59+'mar22'!AL59+'apr22'!AL59+'mai22'!AL59</f>
        <v>0</v>
      </c>
      <c r="AM59" s="152">
        <f>'ian22'!AM59+'feb22'!AM59+'mar22'!AM59+'apr22'!AM59+'mai22'!AM59</f>
        <v>0</v>
      </c>
      <c r="AN59" s="152">
        <f>'ian22'!AN59+'feb22'!AN59+'mar22'!AN59+'apr22'!AN59+'mai22'!AN59</f>
        <v>0</v>
      </c>
      <c r="AO59" s="152">
        <f>'ian22'!AO59+'feb22'!AO59+'mar22'!AO59+'apr22'!AO59+'mai22'!AO59</f>
        <v>0</v>
      </c>
      <c r="AP59" s="152">
        <f>'ian22'!AP59+'feb22'!AP59+'mar22'!AP59+'apr22'!AP59+'mai22'!AP59</f>
        <v>0</v>
      </c>
      <c r="AQ59" s="152">
        <f>'ian22'!AQ59+'feb22'!AQ59+'mar22'!AQ59+'apr22'!AQ59+'mai22'!AQ59</f>
        <v>0</v>
      </c>
      <c r="AR59" s="152">
        <f>'ian22'!AR59+'feb22'!AR59+'mar22'!AR59+'apr22'!AR59+'mai22'!AR59</f>
        <v>0</v>
      </c>
      <c r="AS59" s="152">
        <f>'ian22'!AS59+'feb22'!AS59+'mar22'!AS59+'apr22'!AS59+'mai22'!AS59</f>
        <v>0</v>
      </c>
      <c r="AT59" s="205"/>
      <c r="AU59" s="17" t="str">
        <f t="shared" ref="AU59:BK59" si="41">IF(U15+U36+U59+U62&gt;=U13," ","GRESEALA")</f>
        <v xml:space="preserve"> </v>
      </c>
      <c r="AV59" s="17" t="str">
        <f t="shared" si="41"/>
        <v xml:space="preserve"> </v>
      </c>
      <c r="AW59" s="17" t="str">
        <f t="shared" si="41"/>
        <v xml:space="preserve"> </v>
      </c>
      <c r="AX59" s="17" t="str">
        <f t="shared" si="41"/>
        <v xml:space="preserve"> </v>
      </c>
      <c r="AY59" s="17" t="str">
        <f t="shared" si="41"/>
        <v xml:space="preserve"> </v>
      </c>
      <c r="AZ59" s="17" t="str">
        <f t="shared" si="41"/>
        <v xml:space="preserve"> </v>
      </c>
      <c r="BA59" s="17" t="str">
        <f t="shared" si="41"/>
        <v xml:space="preserve"> </v>
      </c>
      <c r="BB59" s="17" t="str">
        <f t="shared" si="41"/>
        <v xml:space="preserve"> </v>
      </c>
      <c r="BC59" s="17" t="str">
        <f t="shared" si="41"/>
        <v xml:space="preserve"> </v>
      </c>
      <c r="BD59" s="17" t="str">
        <f t="shared" si="41"/>
        <v xml:space="preserve"> </v>
      </c>
      <c r="BE59" s="17" t="str">
        <f t="shared" si="41"/>
        <v xml:space="preserve"> </v>
      </c>
      <c r="BF59" s="17" t="str">
        <f t="shared" si="41"/>
        <v xml:space="preserve"> </v>
      </c>
      <c r="BG59" s="17" t="str">
        <f t="shared" si="41"/>
        <v xml:space="preserve"> </v>
      </c>
      <c r="BH59" s="17" t="str">
        <f t="shared" si="41"/>
        <v xml:space="preserve"> </v>
      </c>
      <c r="BI59" s="17" t="str">
        <f t="shared" si="41"/>
        <v xml:space="preserve"> </v>
      </c>
      <c r="BJ59" s="17" t="str">
        <f t="shared" si="41"/>
        <v xml:space="preserve"> </v>
      </c>
      <c r="BK59" s="17" t="str">
        <f t="shared" si="41"/>
        <v xml:space="preserve"> </v>
      </c>
    </row>
    <row r="60" spans="2:64" ht="40.5" customHeight="1" x14ac:dyDescent="0.45">
      <c r="B60" s="208">
        <v>13</v>
      </c>
      <c r="C60" s="133" t="s">
        <v>123</v>
      </c>
      <c r="D60" s="189">
        <f t="shared" si="0"/>
        <v>0</v>
      </c>
      <c r="E60" s="152">
        <f>'ian22'!E60+'feb22'!E60+'mar22'!E60+'apr22'!E60+'mai22'!E60</f>
        <v>0</v>
      </c>
      <c r="F60" s="152">
        <f>'ian22'!F60+'feb22'!F60+'mar22'!F60+'apr22'!F60+'mai22'!F60</f>
        <v>0</v>
      </c>
      <c r="G60" s="152">
        <f>'ian22'!G60+'feb22'!G60+'mar22'!G60+'apr22'!G60+'mai22'!G60</f>
        <v>0</v>
      </c>
      <c r="H60" s="152">
        <f>'ian22'!H60+'feb22'!H60+'mar22'!H60+'apr22'!H60+'mai22'!H60</f>
        <v>0</v>
      </c>
      <c r="I60" s="152">
        <f>'ian22'!I60+'feb22'!I60+'mar22'!I60+'apr22'!I60+'mai22'!I60</f>
        <v>0</v>
      </c>
      <c r="J60" s="152">
        <f>'ian22'!J60+'feb22'!J60+'mar22'!J60+'apr22'!J60+'mai22'!J60</f>
        <v>0</v>
      </c>
      <c r="K60" s="152">
        <f>'ian22'!K60+'feb22'!K60+'mar22'!K60+'apr22'!K60+'mai22'!K60</f>
        <v>0</v>
      </c>
      <c r="L60" s="152">
        <f>'ian22'!L60+'feb22'!L60+'mar22'!L60+'apr22'!L60+'mai22'!L60</f>
        <v>0</v>
      </c>
      <c r="M60" s="152">
        <f>'ian22'!M60+'feb22'!M60+'mar22'!M60+'apr22'!M60+'mai22'!M60</f>
        <v>0</v>
      </c>
      <c r="N60" s="152">
        <f>'ian22'!N60+'feb22'!N60+'mar22'!N60+'apr22'!N60+'mai22'!N60</f>
        <v>0</v>
      </c>
      <c r="O60" s="152">
        <f>'ian22'!O60+'feb22'!O60+'mar22'!O60+'apr22'!O60+'mai22'!O60</f>
        <v>0</v>
      </c>
      <c r="P60" s="152">
        <f>'ian22'!P60+'feb22'!P60+'mar22'!P60+'apr22'!P60+'mai22'!P60</f>
        <v>0</v>
      </c>
      <c r="Q60" s="152">
        <f>'ian22'!Q60+'feb22'!Q60+'mar22'!Q60+'apr22'!Q60+'mai22'!Q60</f>
        <v>0</v>
      </c>
      <c r="R60" s="152">
        <f>'ian22'!R60+'feb22'!R60+'mar22'!R60+'apr22'!R60+'mai22'!R60</f>
        <v>0</v>
      </c>
      <c r="S60" s="152">
        <f>'ian22'!S60+'feb22'!S60+'mar22'!S60+'apr22'!S60+'mai22'!S60</f>
        <v>0</v>
      </c>
      <c r="T60" s="152">
        <f>'ian22'!T60+'feb22'!T60+'mar22'!T60+'apr22'!T60+'mai22'!T60</f>
        <v>0</v>
      </c>
      <c r="U60" s="152">
        <f>'ian22'!U60+'feb22'!U60+'mar22'!U60+'apr22'!U60+'mai22'!U60</f>
        <v>0</v>
      </c>
      <c r="V60" s="152">
        <f>'ian22'!V60+'feb22'!V60+'mar22'!V60+'apr22'!V60+'mai22'!V60</f>
        <v>0</v>
      </c>
      <c r="W60" s="152">
        <f>'ian22'!W60+'feb22'!W60+'mar22'!W60+'apr22'!W60+'mai22'!W60</f>
        <v>0</v>
      </c>
      <c r="X60" s="152">
        <f>'ian22'!X60+'feb22'!X60+'mar22'!X60+'apr22'!X60+'mai22'!X60</f>
        <v>0</v>
      </c>
      <c r="Y60" s="152">
        <f>'ian22'!Y60+'feb22'!Y60+'mar22'!Y60+'apr22'!Y60+'mai22'!Y60</f>
        <v>0</v>
      </c>
      <c r="Z60" s="152">
        <f>'ian22'!Z60+'feb22'!Z60+'mar22'!Z60+'apr22'!Z60+'mai22'!Z60</f>
        <v>0</v>
      </c>
      <c r="AA60" s="152">
        <f>'ian22'!AA60+'feb22'!AA60+'mar22'!AA60+'apr22'!AA60+'mai22'!AA60</f>
        <v>0</v>
      </c>
      <c r="AB60" s="152">
        <f>'ian22'!AB60+'feb22'!AB60+'mar22'!AB60+'apr22'!AB60+'mai22'!AB60</f>
        <v>0</v>
      </c>
      <c r="AC60" s="152">
        <f>'ian22'!AC60+'feb22'!AC60+'mar22'!AC60+'apr22'!AC60+'mai22'!AC60</f>
        <v>0</v>
      </c>
      <c r="AD60" s="152">
        <f>'ian22'!AD60+'feb22'!AD60+'mar22'!AD60+'apr22'!AD60+'mai22'!AD60</f>
        <v>0</v>
      </c>
      <c r="AE60" s="152">
        <f>'ian22'!AE60+'feb22'!AE60+'mar22'!AE60+'apr22'!AE60+'mai22'!AE60</f>
        <v>0</v>
      </c>
      <c r="AF60" s="152">
        <f>'ian22'!AF60+'feb22'!AF60+'mar22'!AF60+'apr22'!AF60+'mai22'!AF60</f>
        <v>0</v>
      </c>
      <c r="AG60" s="152">
        <f>'ian22'!AG60+'feb22'!AG60+'mar22'!AG60+'apr22'!AG60+'mai22'!AG60</f>
        <v>0</v>
      </c>
      <c r="AH60" s="152">
        <f>'ian22'!AH60+'feb22'!AH60+'mar22'!AH60+'apr22'!AH60+'mai22'!AH60</f>
        <v>0</v>
      </c>
      <c r="AI60" s="152">
        <f>'ian22'!AI60+'feb22'!AI60+'mar22'!AI60+'apr22'!AI60+'mai22'!AI60</f>
        <v>0</v>
      </c>
      <c r="AJ60" s="152">
        <f>'ian22'!AJ60+'feb22'!AJ60+'mar22'!AJ60+'apr22'!AJ60+'mai22'!AJ60</f>
        <v>0</v>
      </c>
      <c r="AK60" s="152">
        <f>'ian22'!AK60+'feb22'!AK60+'mar22'!AK60+'apr22'!AK60+'mai22'!AK60</f>
        <v>0</v>
      </c>
      <c r="AL60" s="152">
        <f>'ian22'!AL60+'feb22'!AL60+'mar22'!AL60+'apr22'!AL60+'mai22'!AL60</f>
        <v>0</v>
      </c>
      <c r="AM60" s="152">
        <f>'ian22'!AM60+'feb22'!AM60+'mar22'!AM60+'apr22'!AM60+'mai22'!AM60</f>
        <v>0</v>
      </c>
      <c r="AN60" s="152">
        <f>'ian22'!AN60+'feb22'!AN60+'mar22'!AN60+'apr22'!AN60+'mai22'!AN60</f>
        <v>0</v>
      </c>
      <c r="AO60" s="152">
        <f>'ian22'!AO60+'feb22'!AO60+'mar22'!AO60+'apr22'!AO60+'mai22'!AO60</f>
        <v>0</v>
      </c>
      <c r="AP60" s="152">
        <f>'ian22'!AP60+'feb22'!AP60+'mar22'!AP60+'apr22'!AP60+'mai22'!AP60</f>
        <v>0</v>
      </c>
      <c r="AQ60" s="152">
        <f>'ian22'!AQ60+'feb22'!AQ60+'mar22'!AQ60+'apr22'!AQ60+'mai22'!AQ60</f>
        <v>0</v>
      </c>
      <c r="AR60" s="152">
        <f>'ian22'!AR60+'feb22'!AR60+'mar22'!AR60+'apr22'!AR60+'mai22'!AR60</f>
        <v>0</v>
      </c>
      <c r="AS60" s="152">
        <f>'ian22'!AS60+'feb22'!AS60+'mar22'!AS60+'apr22'!AS60+'mai22'!AS60</f>
        <v>0</v>
      </c>
      <c r="AT60" s="205"/>
      <c r="AU60" s="17" t="str">
        <f>IF(AL15+AL36+AL59+AL62&gt;=AL13," ","GRESEALA")</f>
        <v xml:space="preserve"> </v>
      </c>
      <c r="AV60" s="17" t="str">
        <f>IF(AR15+AR36+AR59+AR62&gt;=AR13," ","GRESEALA")</f>
        <v xml:space="preserve"> </v>
      </c>
      <c r="AW60" s="17" t="str">
        <f>IF(AS15+AS36+AS59+AS62&gt;=AS13," ","GRESEALA")</f>
        <v xml:space="preserve"> </v>
      </c>
      <c r="AX60" s="17" t="str">
        <f>IF(E53+F53=D53," ","GRESEALA")</f>
        <v xml:space="preserve"> </v>
      </c>
      <c r="AY60" s="23" t="str">
        <f>IF(G53+K53+I53+L53+M53=D53," ","GRESEALA")</f>
        <v xml:space="preserve"> </v>
      </c>
      <c r="AZ60" s="17" t="str">
        <f>IF(O53+P53=D53," ","GRESEALA")</f>
        <v xml:space="preserve"> </v>
      </c>
      <c r="BA60" s="17" t="str">
        <f>IF(Q53+S53+T53+U53+V53+W53=D53," ","GRESEALA")</f>
        <v xml:space="preserve"> </v>
      </c>
      <c r="BB60" s="17" t="str">
        <f>IF(X53+Y53+Z53=D53," ","GRESEALA")</f>
        <v xml:space="preserve"> </v>
      </c>
      <c r="BC60" s="23" t="str">
        <f>IF(AA53+AC53+AE53+AF53+AG53+AH53+AI53+AJ53+AK53+AL53+AM53+AN53+AO53+AP53+AQ53+AR53+AS53&gt;=D53," ","GRESEALA")</f>
        <v xml:space="preserve"> </v>
      </c>
      <c r="BD60" s="17" t="str">
        <f>IF(E54+F54=D54," ","GRESEALA")</f>
        <v xml:space="preserve"> </v>
      </c>
      <c r="BE60" s="23" t="str">
        <f>IF(G54+K54+I54+L54+M54=D54," ","GRESEALA")</f>
        <v xml:space="preserve"> </v>
      </c>
      <c r="BF60" s="17" t="str">
        <f>IF(O54+P54=D54," ","GRESEALA")</f>
        <v xml:space="preserve"> </v>
      </c>
      <c r="BG60" s="17" t="str">
        <f>IF(Q54+S54+T54+U54+V54+W54=D54," ","GRESEALA")</f>
        <v xml:space="preserve"> </v>
      </c>
      <c r="BH60" s="17" t="str">
        <f>IF(X54+Y54+Z54=D54," ","GRESEALA")</f>
        <v xml:space="preserve"> </v>
      </c>
      <c r="BI60" s="23" t="str">
        <f>IF(AA54+AC54+AE54+AF54+AG54+AH54+AI54+AJ54+AK54+AL54+AM54+AN54+AO54+AP54+AQ54+AR54+AS54&gt;=D54," ","GRESEALA")</f>
        <v xml:space="preserve"> </v>
      </c>
      <c r="BJ60" s="17" t="str">
        <f>IF(E59+F59=D59," ","GRESEALA")</f>
        <v xml:space="preserve"> </v>
      </c>
      <c r="BK60" s="23" t="str">
        <f>IF(G59+K59+I59+L59+M59=D59," ","GRESEALA")</f>
        <v xml:space="preserve"> </v>
      </c>
    </row>
    <row r="61" spans="2:64" ht="62.25" hidden="1" customHeight="1" x14ac:dyDescent="0.45">
      <c r="B61" s="208">
        <v>14</v>
      </c>
      <c r="C61" s="133" t="s">
        <v>124</v>
      </c>
      <c r="D61" s="186">
        <f t="shared" si="0"/>
        <v>0</v>
      </c>
      <c r="E61" s="152">
        <f>'ian22'!E61+'feb22'!E61+'mar22'!E61+'apr22'!E61+'mai22'!E61</f>
        <v>0</v>
      </c>
      <c r="F61" s="152">
        <f>'ian22'!F61+'feb22'!F61+'mar22'!F61+'apr22'!F61+'mai22'!F61</f>
        <v>0</v>
      </c>
      <c r="G61" s="152">
        <f>'ian22'!G61+'feb22'!G61+'mar22'!G61+'apr22'!G61+'mai22'!G61</f>
        <v>0</v>
      </c>
      <c r="H61" s="152">
        <f>'ian22'!H61+'feb22'!H61+'mar22'!H61+'apr22'!H61+'mai22'!H61</f>
        <v>0</v>
      </c>
      <c r="I61" s="152">
        <f>'ian22'!I61+'feb22'!I61+'mar22'!I61+'apr22'!I61+'mai22'!I61</f>
        <v>0</v>
      </c>
      <c r="J61" s="152">
        <f>'ian22'!J61+'feb22'!J61+'mar22'!J61+'apr22'!J61+'mai22'!J61</f>
        <v>0</v>
      </c>
      <c r="K61" s="152">
        <f>'ian22'!K61+'feb22'!K61+'mar22'!K61+'apr22'!K61+'mai22'!K61</f>
        <v>0</v>
      </c>
      <c r="L61" s="152">
        <f>'ian22'!L61+'feb22'!L61+'mar22'!L61+'apr22'!L61+'mai22'!L61</f>
        <v>0</v>
      </c>
      <c r="M61" s="152">
        <f>'ian22'!M61+'feb22'!M61+'mar22'!M61+'apr22'!M61+'mai22'!M61</f>
        <v>0</v>
      </c>
      <c r="N61" s="152">
        <f>'ian22'!N61+'feb22'!N61+'mar22'!N61+'apr22'!N61+'mai22'!N61</f>
        <v>0</v>
      </c>
      <c r="O61" s="152">
        <f>'ian22'!O61+'feb22'!O61+'mar22'!O61+'apr22'!O61+'mai22'!O61</f>
        <v>0</v>
      </c>
      <c r="P61" s="152">
        <f>'ian22'!P61+'feb22'!P61+'mar22'!P61+'apr22'!P61+'mai22'!P61</f>
        <v>0</v>
      </c>
      <c r="Q61" s="152">
        <f>'ian22'!Q61+'feb22'!Q61+'mar22'!Q61+'apr22'!Q61+'mai22'!Q61</f>
        <v>0</v>
      </c>
      <c r="R61" s="152">
        <f>'ian22'!R61+'feb22'!R61+'mar22'!R61+'apr22'!R61+'mai22'!R61</f>
        <v>0</v>
      </c>
      <c r="S61" s="152">
        <f>'ian22'!S61+'feb22'!S61+'mar22'!S61+'apr22'!S61+'mai22'!S61</f>
        <v>0</v>
      </c>
      <c r="T61" s="152">
        <f>'ian22'!T61+'feb22'!T61+'mar22'!T61+'apr22'!T61+'mai22'!T61</f>
        <v>0</v>
      </c>
      <c r="U61" s="152">
        <f>'ian22'!U61+'feb22'!U61+'mar22'!U61+'apr22'!U61+'mai22'!U61</f>
        <v>0</v>
      </c>
      <c r="V61" s="152">
        <f>'ian22'!V61+'feb22'!V61+'mar22'!V61+'apr22'!V61+'mai22'!V61</f>
        <v>0</v>
      </c>
      <c r="W61" s="152">
        <f>'ian22'!W61+'feb22'!W61+'mar22'!W61+'apr22'!W61+'mai22'!W61</f>
        <v>0</v>
      </c>
      <c r="X61" s="152">
        <f>'ian22'!X61+'feb22'!X61+'mar22'!X61+'apr22'!X61+'mai22'!X61</f>
        <v>0</v>
      </c>
      <c r="Y61" s="152">
        <f>'ian22'!Y61+'feb22'!Y61+'mar22'!Y61+'apr22'!Y61+'mai22'!Y61</f>
        <v>0</v>
      </c>
      <c r="Z61" s="152">
        <f>'ian22'!Z61+'feb22'!Z61+'mar22'!Z61+'apr22'!Z61+'mai22'!Z61</f>
        <v>0</v>
      </c>
      <c r="AA61" s="152">
        <f>'ian22'!AA61+'feb22'!AA61+'mar22'!AA61+'apr22'!AA61+'mai22'!AA61</f>
        <v>0</v>
      </c>
      <c r="AB61" s="152">
        <f>'ian22'!AB61+'feb22'!AB61+'mar22'!AB61+'apr22'!AB61+'mai22'!AB61</f>
        <v>0</v>
      </c>
      <c r="AC61" s="152">
        <f>'ian22'!AC61+'feb22'!AC61+'mar22'!AC61+'apr22'!AC61+'mai22'!AC61</f>
        <v>0</v>
      </c>
      <c r="AD61" s="152">
        <f>'ian22'!AD61+'feb22'!AD61+'mar22'!AD61+'apr22'!AD61+'mai22'!AD61</f>
        <v>0</v>
      </c>
      <c r="AE61" s="152">
        <f>'ian22'!AE61+'feb22'!AE61+'mar22'!AE61+'apr22'!AE61+'mai22'!AE61</f>
        <v>0</v>
      </c>
      <c r="AF61" s="152">
        <f>'ian22'!AF61+'feb22'!AF61+'mar22'!AF61+'apr22'!AF61+'mai22'!AF61</f>
        <v>0</v>
      </c>
      <c r="AG61" s="152">
        <f>'ian22'!AG61+'feb22'!AG61+'mar22'!AG61+'apr22'!AG61+'mai22'!AG61</f>
        <v>0</v>
      </c>
      <c r="AH61" s="152">
        <f>'ian22'!AH61+'feb22'!AH61+'mar22'!AH61+'apr22'!AH61+'mai22'!AH61</f>
        <v>0</v>
      </c>
      <c r="AI61" s="152">
        <f>'ian22'!AI61+'feb22'!AI61+'mar22'!AI61+'apr22'!AI61+'mai22'!AI61</f>
        <v>0</v>
      </c>
      <c r="AJ61" s="152">
        <f>'ian22'!AJ61+'feb22'!AJ61+'mar22'!AJ61+'apr22'!AJ61+'mai22'!AJ61</f>
        <v>0</v>
      </c>
      <c r="AK61" s="152">
        <f>'ian22'!AK61+'feb22'!AK61+'mar22'!AK61+'apr22'!AK61+'mai22'!AK61</f>
        <v>0</v>
      </c>
      <c r="AL61" s="152">
        <f>'ian22'!AL61+'feb22'!AL61+'mar22'!AL61+'apr22'!AL61+'mai22'!AL61</f>
        <v>0</v>
      </c>
      <c r="AM61" s="152">
        <f>'ian22'!AM61+'feb22'!AM61+'mar22'!AM61+'apr22'!AM61+'mai22'!AM61</f>
        <v>0</v>
      </c>
      <c r="AN61" s="152">
        <f>'ian22'!AN61+'feb22'!AN61+'mar22'!AN61+'apr22'!AN61+'mai22'!AN61</f>
        <v>0</v>
      </c>
      <c r="AO61" s="152">
        <f>'ian22'!AO61+'feb22'!AO61+'mar22'!AO61+'apr22'!AO61+'mai22'!AO61</f>
        <v>0</v>
      </c>
      <c r="AP61" s="152">
        <f>'ian22'!AP61+'feb22'!AP61+'mar22'!AP61+'apr22'!AP61+'mai22'!AP61</f>
        <v>0</v>
      </c>
      <c r="AQ61" s="152">
        <f>'ian22'!AQ61+'feb22'!AQ61+'mar22'!AQ61+'apr22'!AQ61+'mai22'!AQ61</f>
        <v>0</v>
      </c>
      <c r="AR61" s="152">
        <f>'ian22'!AR61+'feb22'!AR61+'mar22'!AR61+'apr22'!AR61+'mai22'!AR61</f>
        <v>0</v>
      </c>
      <c r="AS61" s="152">
        <f>'ian22'!AS61+'feb22'!AS61+'mar22'!AS61+'apr22'!AS61+'mai22'!AS61</f>
        <v>0</v>
      </c>
      <c r="AT61" s="205"/>
      <c r="AU61" s="17" t="str">
        <f>IF(O59+P59=D59," ","GRESEALA")</f>
        <v xml:space="preserve"> </v>
      </c>
      <c r="AV61" s="17" t="str">
        <f>IF(Q59+S59+T59+U59+V59+W59=D59," ","GRESEALA")</f>
        <v xml:space="preserve"> </v>
      </c>
      <c r="AW61" s="17" t="str">
        <f>IF(X59+Y59+Z59=D59," ","GRESEALA")</f>
        <v xml:space="preserve"> </v>
      </c>
      <c r="AX61" s="17" t="str">
        <f>IF(AA59+AC59+AE59+AF59+AG59+AH59+AI59+AJ59+AK59+AL59+AR59+AS59&gt;=D59," ","GRESEALA")</f>
        <v xml:space="preserve"> </v>
      </c>
      <c r="AY61" s="17" t="str">
        <f>IF(D54=AE54," ","GRESEALA")</f>
        <v xml:space="preserve"> </v>
      </c>
      <c r="AZ61" s="17" t="str">
        <f>IF(E60+F60=D60," ","GRESEALA")</f>
        <v xml:space="preserve"> </v>
      </c>
      <c r="BA61" s="23" t="str">
        <f>IF(G60+K60+I60+L60+M60=D60," ","GRESEALA")</f>
        <v xml:space="preserve"> </v>
      </c>
      <c r="BB61" s="17" t="str">
        <f>IF(O60+P60=D60," ","GRESEALA")</f>
        <v xml:space="preserve"> </v>
      </c>
      <c r="BC61" s="17" t="str">
        <f>IF(Q60+S60+T60+U60+V60+W60=D60," ","GRESEALA")</f>
        <v xml:space="preserve"> </v>
      </c>
      <c r="BD61" s="17" t="str">
        <f>IF(X60+Y60+Z60=D60," ","GRESEALA")</f>
        <v xml:space="preserve"> </v>
      </c>
      <c r="BE61" s="23" t="str">
        <f>IF(AA60+AC60+AE60+AF60+AG60+AH60+AI60+AJ60+AK60+AL60+AM60+AN60+AO60+AP60+AQ60+AR60+AS60&gt;=D60," ","GRESEALA")</f>
        <v xml:space="preserve"> </v>
      </c>
      <c r="BF61" s="17" t="str">
        <f>IF(E61+F61=D61," ","GRESEALA")</f>
        <v xml:space="preserve"> </v>
      </c>
      <c r="BG61" s="23" t="str">
        <f>IF(G61+K61+I61+L61+M61=D61," ","GRESEALA")</f>
        <v xml:space="preserve"> </v>
      </c>
      <c r="BH61" s="17" t="str">
        <f>IF(O61+P61=D61," ","GRESEALA")</f>
        <v xml:space="preserve"> </v>
      </c>
      <c r="BI61" s="17" t="str">
        <f>IF(Q61+S61+T61+U61+V61+W61=D61," ","GRESEALA")</f>
        <v xml:space="preserve"> </v>
      </c>
      <c r="BJ61" s="17" t="str">
        <f>IF(X61+Y61+Z61=D61," ","GRESEALA")</f>
        <v xml:space="preserve"> </v>
      </c>
      <c r="BK61" s="23" t="str">
        <f>IF(AA61+AC61+AE61+AF61+AG61+AH61+AI61+AJ61+AK61+AL61+AM61+AN61+AO61+AP61+AQ61+AR61+AS61&gt;=D61," ","GRESEALA")</f>
        <v xml:space="preserve"> </v>
      </c>
    </row>
    <row r="62" spans="2:64" s="27" customFormat="1" ht="38.25" customHeight="1" x14ac:dyDescent="0.35">
      <c r="B62" s="215">
        <v>15.1</v>
      </c>
      <c r="C62" s="128" t="s">
        <v>125</v>
      </c>
      <c r="D62" s="190">
        <f t="shared" si="0"/>
        <v>0</v>
      </c>
      <c r="E62" s="152">
        <f>'ian22'!E62+'feb22'!E62+'mar22'!E62+'apr22'!E62+'mai22'!E62</f>
        <v>0</v>
      </c>
      <c r="F62" s="152">
        <f>'ian22'!F62+'feb22'!F62+'mar22'!F62+'apr22'!F62+'mai22'!F62</f>
        <v>0</v>
      </c>
      <c r="G62" s="152">
        <f>'ian22'!G62+'feb22'!G62+'mar22'!G62+'apr22'!G62+'mai22'!G62</f>
        <v>0</v>
      </c>
      <c r="H62" s="152">
        <f>'ian22'!H62+'feb22'!H62+'mar22'!H62+'apr22'!H62+'mai22'!H62</f>
        <v>0</v>
      </c>
      <c r="I62" s="152">
        <f>'ian22'!I62+'feb22'!I62+'mar22'!I62+'apr22'!I62+'mai22'!I62</f>
        <v>0</v>
      </c>
      <c r="J62" s="152">
        <f>'ian22'!J62+'feb22'!J62+'mar22'!J62+'apr22'!J62+'mai22'!J62</f>
        <v>0</v>
      </c>
      <c r="K62" s="152">
        <f>'ian22'!K62+'feb22'!K62+'mar22'!K62+'apr22'!K62+'mai22'!K62</f>
        <v>0</v>
      </c>
      <c r="L62" s="152">
        <f>'ian22'!L62+'feb22'!L62+'mar22'!L62+'apr22'!L62+'mai22'!L62</f>
        <v>0</v>
      </c>
      <c r="M62" s="152">
        <f>'ian22'!M62+'feb22'!M62+'mar22'!M62+'apr22'!M62+'mai22'!M62</f>
        <v>0</v>
      </c>
      <c r="N62" s="152">
        <f>'ian22'!N62+'feb22'!N62+'mar22'!N62+'apr22'!N62+'mai22'!N62</f>
        <v>0</v>
      </c>
      <c r="O62" s="152">
        <f>'ian22'!O62+'feb22'!O62+'mar22'!O62+'apr22'!O62+'mai22'!O62</f>
        <v>0</v>
      </c>
      <c r="P62" s="152">
        <f>'ian22'!P62+'feb22'!P62+'mar22'!P62+'apr22'!P62+'mai22'!P62</f>
        <v>0</v>
      </c>
      <c r="Q62" s="152">
        <f>'ian22'!Q62+'feb22'!Q62+'mar22'!Q62+'apr22'!Q62+'mai22'!Q62</f>
        <v>0</v>
      </c>
      <c r="R62" s="152">
        <f>'ian22'!R62+'feb22'!R62+'mar22'!R62+'apr22'!R62+'mai22'!R62</f>
        <v>0</v>
      </c>
      <c r="S62" s="152">
        <f>'ian22'!S62+'feb22'!S62+'mar22'!S62+'apr22'!S62+'mai22'!S62</f>
        <v>0</v>
      </c>
      <c r="T62" s="152">
        <f>'ian22'!T62+'feb22'!T62+'mar22'!T62+'apr22'!T62+'mai22'!T62</f>
        <v>0</v>
      </c>
      <c r="U62" s="152">
        <f>'ian22'!U62+'feb22'!U62+'mar22'!U62+'apr22'!U62+'mai22'!U62</f>
        <v>0</v>
      </c>
      <c r="V62" s="152">
        <f>'ian22'!V62+'feb22'!V62+'mar22'!V62+'apr22'!V62+'mai22'!V62</f>
        <v>0</v>
      </c>
      <c r="W62" s="152">
        <f>'ian22'!W62+'feb22'!W62+'mar22'!W62+'apr22'!W62+'mai22'!W62</f>
        <v>0</v>
      </c>
      <c r="X62" s="152">
        <f>'ian22'!X62+'feb22'!X62+'mar22'!X62+'apr22'!X62+'mai22'!X62</f>
        <v>0</v>
      </c>
      <c r="Y62" s="152">
        <f>'ian22'!Y62+'feb22'!Y62+'mar22'!Y62+'apr22'!Y62+'mai22'!Y62</f>
        <v>0</v>
      </c>
      <c r="Z62" s="152">
        <f>'ian22'!Z62+'feb22'!Z62+'mar22'!Z62+'apr22'!Z62+'mai22'!Z62</f>
        <v>0</v>
      </c>
      <c r="AA62" s="152">
        <f>'ian22'!AA62+'feb22'!AA62+'mar22'!AA62+'apr22'!AA62+'mai22'!AA62</f>
        <v>0</v>
      </c>
      <c r="AB62" s="152">
        <f>'ian22'!AB62+'feb22'!AB62+'mar22'!AB62+'apr22'!AB62+'mai22'!AB62</f>
        <v>0</v>
      </c>
      <c r="AC62" s="152">
        <f>'ian22'!AC62+'feb22'!AC62+'mar22'!AC62+'apr22'!AC62+'mai22'!AC62</f>
        <v>0</v>
      </c>
      <c r="AD62" s="152">
        <f>'ian22'!AD62+'feb22'!AD62+'mar22'!AD62+'apr22'!AD62+'mai22'!AD62</f>
        <v>0</v>
      </c>
      <c r="AE62" s="152">
        <f>'ian22'!AE62+'feb22'!AE62+'mar22'!AE62+'apr22'!AE62+'mai22'!AE62</f>
        <v>0</v>
      </c>
      <c r="AF62" s="152">
        <f>'ian22'!AF62+'feb22'!AF62+'mar22'!AF62+'apr22'!AF62+'mai22'!AF62</f>
        <v>0</v>
      </c>
      <c r="AG62" s="152">
        <f>'ian22'!AG62+'feb22'!AG62+'mar22'!AG62+'apr22'!AG62+'mai22'!AG62</f>
        <v>0</v>
      </c>
      <c r="AH62" s="152">
        <f>'ian22'!AH62+'feb22'!AH62+'mar22'!AH62+'apr22'!AH62+'mai22'!AH62</f>
        <v>0</v>
      </c>
      <c r="AI62" s="152">
        <f>'ian22'!AI62+'feb22'!AI62+'mar22'!AI62+'apr22'!AI62+'mai22'!AI62</f>
        <v>0</v>
      </c>
      <c r="AJ62" s="152">
        <f>'ian22'!AJ62+'feb22'!AJ62+'mar22'!AJ62+'apr22'!AJ62+'mai22'!AJ62</f>
        <v>0</v>
      </c>
      <c r="AK62" s="152">
        <f>'ian22'!AK62+'feb22'!AK62+'mar22'!AK62+'apr22'!AK62+'mai22'!AK62</f>
        <v>0</v>
      </c>
      <c r="AL62" s="152">
        <f>'ian22'!AL62+'feb22'!AL62+'mar22'!AL62+'apr22'!AL62+'mai22'!AL62</f>
        <v>0</v>
      </c>
      <c r="AM62" s="152">
        <f>'ian22'!AM62+'feb22'!AM62+'mar22'!AM62+'apr22'!AM62+'mai22'!AM62</f>
        <v>0</v>
      </c>
      <c r="AN62" s="152">
        <f>'ian22'!AN62+'feb22'!AN62+'mar22'!AN62+'apr22'!AN62+'mai22'!AN62</f>
        <v>0</v>
      </c>
      <c r="AO62" s="152">
        <f>'ian22'!AO62+'feb22'!AO62+'mar22'!AO62+'apr22'!AO62+'mai22'!AO62</f>
        <v>0</v>
      </c>
      <c r="AP62" s="152">
        <f>'ian22'!AP62+'feb22'!AP62+'mar22'!AP62+'apr22'!AP62+'mai22'!AP62</f>
        <v>0</v>
      </c>
      <c r="AQ62" s="152">
        <f>'ian22'!AQ62+'feb22'!AQ62+'mar22'!AQ62+'apr22'!AQ62+'mai22'!AQ62</f>
        <v>0</v>
      </c>
      <c r="AR62" s="152">
        <f>'ian22'!AR62+'feb22'!AR62+'mar22'!AR62+'apr22'!AR62+'mai22'!AR62</f>
        <v>0</v>
      </c>
      <c r="AS62" s="152">
        <f>'ian22'!AS62+'feb22'!AS62+'mar22'!AS62+'apr22'!AS62+'mai22'!AS62</f>
        <v>0</v>
      </c>
      <c r="AT62" s="205"/>
      <c r="AU62" s="17" t="str">
        <f>IF(E62+F62=D62," ","GRESEALA")</f>
        <v xml:space="preserve"> </v>
      </c>
      <c r="AV62" s="23" t="str">
        <f>IF(G62+K62+I62+L62+M62=D62," ","GRESEALA")</f>
        <v xml:space="preserve"> </v>
      </c>
      <c r="AW62" s="17" t="str">
        <f>IF(O62+P62=D62," ","GRESEALA")</f>
        <v xml:space="preserve"> </v>
      </c>
      <c r="AX62" s="17" t="str">
        <f>IF(Q62+S62+T62+U62+V62+W62=D62," ","GRESEALA")</f>
        <v xml:space="preserve"> </v>
      </c>
      <c r="AY62" s="17" t="str">
        <f>IF(X62+Y62+Z62=D62," ","GRESEALA")</f>
        <v xml:space="preserve"> </v>
      </c>
      <c r="AZ62" s="17" t="str">
        <f>IF(AA62+AC62+AE62+AF62+AG62+AH62+AI62+AJ62+AK62+AL62+AR62+AS62&gt;=D62," ","GRESEALA")</f>
        <v xml:space="preserve"> </v>
      </c>
      <c r="BA62" s="17" t="str">
        <f>IF(E63+F63=D63," ","GRESEALA")</f>
        <v xml:space="preserve"> </v>
      </c>
      <c r="BB62" s="23" t="str">
        <f>IF(G63+K63+I63+L63+M63=D63," ","GRESEALA")</f>
        <v xml:space="preserve"> </v>
      </c>
      <c r="BC62" s="17" t="str">
        <f>IF(O63+P63=D63," ","GRESEALA")</f>
        <v xml:space="preserve"> </v>
      </c>
      <c r="BD62" s="17" t="str">
        <f>IF(Q63+S63+T63+U63+V63+W63=D63," ","GRESEALA")</f>
        <v xml:space="preserve"> </v>
      </c>
      <c r="BE62" s="17" t="str">
        <f>IF(X63+Y63+Z63=D63," ","GRESEALA")</f>
        <v xml:space="preserve"> </v>
      </c>
      <c r="BF62" s="23" t="str">
        <f>IF(AA63+AC63+AE63+AF63+AG63+AH63+AI63+AJ63+AK63+AL63+AM63+AN63+AO63+AP63+AQ63+AR63+AS63&gt;=D63," ","GRESEALA")</f>
        <v xml:space="preserve"> </v>
      </c>
      <c r="BG62" s="17" t="str">
        <f>IF(E64+F64=D64," ","GRESEALA")</f>
        <v xml:space="preserve"> </v>
      </c>
      <c r="BH62" s="23" t="str">
        <f>IF(G64+K64+I64+L64+M64=D64," ","GRESEALA")</f>
        <v xml:space="preserve"> </v>
      </c>
      <c r="BI62" s="17" t="str">
        <f>IF(O64+P64=D64," ","GRESEALA")</f>
        <v xml:space="preserve"> </v>
      </c>
      <c r="BJ62" s="17" t="str">
        <f>IF(Q64+S64+T64+U64+V64+W64=D64," ","GRESEALA")</f>
        <v xml:space="preserve"> </v>
      </c>
      <c r="BK62" s="17" t="str">
        <f>IF(X64+Y64+Z64=D64," ","GRESEALA")</f>
        <v xml:space="preserve"> </v>
      </c>
    </row>
    <row r="63" spans="2:64" ht="42.75" customHeight="1" x14ac:dyDescent="0.45">
      <c r="B63" s="208">
        <v>15</v>
      </c>
      <c r="C63" s="133" t="s">
        <v>126</v>
      </c>
      <c r="D63" s="186">
        <f t="shared" si="0"/>
        <v>0</v>
      </c>
      <c r="E63" s="152">
        <f>'ian22'!E63+'feb22'!E63+'mar22'!E63+'apr22'!E63+'mai22'!E63</f>
        <v>0</v>
      </c>
      <c r="F63" s="152">
        <f>'ian22'!F63+'feb22'!F63+'mar22'!F63+'apr22'!F63+'mai22'!F63</f>
        <v>0</v>
      </c>
      <c r="G63" s="152">
        <f>'ian22'!G63+'feb22'!G63+'mar22'!G63+'apr22'!G63+'mai22'!G63</f>
        <v>0</v>
      </c>
      <c r="H63" s="152">
        <f>'ian22'!H63+'feb22'!H63+'mar22'!H63+'apr22'!H63+'mai22'!H63</f>
        <v>0</v>
      </c>
      <c r="I63" s="152">
        <f>'ian22'!I63+'feb22'!I63+'mar22'!I63+'apr22'!I63+'mai22'!I63</f>
        <v>0</v>
      </c>
      <c r="J63" s="152">
        <f>'ian22'!J63+'feb22'!J63+'mar22'!J63+'apr22'!J63+'mai22'!J63</f>
        <v>0</v>
      </c>
      <c r="K63" s="152">
        <f>'ian22'!K63+'feb22'!K63+'mar22'!K63+'apr22'!K63+'mai22'!K63</f>
        <v>0</v>
      </c>
      <c r="L63" s="152">
        <f>'ian22'!L63+'feb22'!L63+'mar22'!L63+'apr22'!L63+'mai22'!L63</f>
        <v>0</v>
      </c>
      <c r="M63" s="152">
        <f>'ian22'!M63+'feb22'!M63+'mar22'!M63+'apr22'!M63+'mai22'!M63</f>
        <v>0</v>
      </c>
      <c r="N63" s="152">
        <f>'ian22'!N63+'feb22'!N63+'mar22'!N63+'apr22'!N63+'mai22'!N63</f>
        <v>0</v>
      </c>
      <c r="O63" s="152">
        <f>'ian22'!O63+'feb22'!O63+'mar22'!O63+'apr22'!O63+'mai22'!O63</f>
        <v>0</v>
      </c>
      <c r="P63" s="152">
        <f>'ian22'!P63+'feb22'!P63+'mar22'!P63+'apr22'!P63+'mai22'!P63</f>
        <v>0</v>
      </c>
      <c r="Q63" s="152">
        <f>'ian22'!Q63+'feb22'!Q63+'mar22'!Q63+'apr22'!Q63+'mai22'!Q63</f>
        <v>0</v>
      </c>
      <c r="R63" s="152">
        <f>'ian22'!R63+'feb22'!R63+'mar22'!R63+'apr22'!R63+'mai22'!R63</f>
        <v>0</v>
      </c>
      <c r="S63" s="152">
        <f>'ian22'!S63+'feb22'!S63+'mar22'!S63+'apr22'!S63+'mai22'!S63</f>
        <v>0</v>
      </c>
      <c r="T63" s="152">
        <f>'ian22'!T63+'feb22'!T63+'mar22'!T63+'apr22'!T63+'mai22'!T63</f>
        <v>0</v>
      </c>
      <c r="U63" s="152">
        <f>'ian22'!U63+'feb22'!U63+'mar22'!U63+'apr22'!U63+'mai22'!U63</f>
        <v>0</v>
      </c>
      <c r="V63" s="152">
        <f>'ian22'!V63+'feb22'!V63+'mar22'!V63+'apr22'!V63+'mai22'!V63</f>
        <v>0</v>
      </c>
      <c r="W63" s="152">
        <f>'ian22'!W63+'feb22'!W63+'mar22'!W63+'apr22'!W63+'mai22'!W63</f>
        <v>0</v>
      </c>
      <c r="X63" s="152">
        <f>'ian22'!X63+'feb22'!X63+'mar22'!X63+'apr22'!X63+'mai22'!X63</f>
        <v>0</v>
      </c>
      <c r="Y63" s="152">
        <f>'ian22'!Y63+'feb22'!Y63+'mar22'!Y63+'apr22'!Y63+'mai22'!Y63</f>
        <v>0</v>
      </c>
      <c r="Z63" s="152">
        <f>'ian22'!Z63+'feb22'!Z63+'mar22'!Z63+'apr22'!Z63+'mai22'!Z63</f>
        <v>0</v>
      </c>
      <c r="AA63" s="152">
        <f>'ian22'!AA63+'feb22'!AA63+'mar22'!AA63+'apr22'!AA63+'mai22'!AA63</f>
        <v>0</v>
      </c>
      <c r="AB63" s="152">
        <f>'ian22'!AB63+'feb22'!AB63+'mar22'!AB63+'apr22'!AB63+'mai22'!AB63</f>
        <v>0</v>
      </c>
      <c r="AC63" s="152">
        <f>'ian22'!AC63+'feb22'!AC63+'mar22'!AC63+'apr22'!AC63+'mai22'!AC63</f>
        <v>0</v>
      </c>
      <c r="AD63" s="152">
        <f>'ian22'!AD63+'feb22'!AD63+'mar22'!AD63+'apr22'!AD63+'mai22'!AD63</f>
        <v>0</v>
      </c>
      <c r="AE63" s="152">
        <f>'ian22'!AE63+'feb22'!AE63+'mar22'!AE63+'apr22'!AE63+'mai22'!AE63</f>
        <v>0</v>
      </c>
      <c r="AF63" s="152">
        <f>'ian22'!AF63+'feb22'!AF63+'mar22'!AF63+'apr22'!AF63+'mai22'!AF63</f>
        <v>0</v>
      </c>
      <c r="AG63" s="152">
        <f>'ian22'!AG63+'feb22'!AG63+'mar22'!AG63+'apr22'!AG63+'mai22'!AG63</f>
        <v>0</v>
      </c>
      <c r="AH63" s="152">
        <f>'ian22'!AH63+'feb22'!AH63+'mar22'!AH63+'apr22'!AH63+'mai22'!AH63</f>
        <v>0</v>
      </c>
      <c r="AI63" s="152">
        <f>'ian22'!AI63+'feb22'!AI63+'mar22'!AI63+'apr22'!AI63+'mai22'!AI63</f>
        <v>0</v>
      </c>
      <c r="AJ63" s="152">
        <f>'ian22'!AJ63+'feb22'!AJ63+'mar22'!AJ63+'apr22'!AJ63+'mai22'!AJ63</f>
        <v>0</v>
      </c>
      <c r="AK63" s="152">
        <f>'ian22'!AK63+'feb22'!AK63+'mar22'!AK63+'apr22'!AK63+'mai22'!AK63</f>
        <v>0</v>
      </c>
      <c r="AL63" s="152">
        <f>'ian22'!AL63+'feb22'!AL63+'mar22'!AL63+'apr22'!AL63+'mai22'!AL63</f>
        <v>0</v>
      </c>
      <c r="AM63" s="152">
        <f>'ian22'!AM63+'feb22'!AM63+'mar22'!AM63+'apr22'!AM63+'mai22'!AM63</f>
        <v>0</v>
      </c>
      <c r="AN63" s="152">
        <f>'ian22'!AN63+'feb22'!AN63+'mar22'!AN63+'apr22'!AN63+'mai22'!AN63</f>
        <v>0</v>
      </c>
      <c r="AO63" s="152">
        <f>'ian22'!AO63+'feb22'!AO63+'mar22'!AO63+'apr22'!AO63+'mai22'!AO63</f>
        <v>0</v>
      </c>
      <c r="AP63" s="152">
        <f>'ian22'!AP63+'feb22'!AP63+'mar22'!AP63+'apr22'!AP63+'mai22'!AP63</f>
        <v>0</v>
      </c>
      <c r="AQ63" s="152">
        <f>'ian22'!AQ63+'feb22'!AQ63+'mar22'!AQ63+'apr22'!AQ63+'mai22'!AQ63</f>
        <v>0</v>
      </c>
      <c r="AR63" s="152">
        <f>'ian22'!AR63+'feb22'!AR63+'mar22'!AR63+'apr22'!AR63+'mai22'!AR63</f>
        <v>0</v>
      </c>
      <c r="AS63" s="152">
        <f>'ian22'!AS63+'feb22'!AS63+'mar22'!AS63+'apr22'!AS63+'mai22'!AS63</f>
        <v>0</v>
      </c>
      <c r="AT63" s="205"/>
      <c r="AU63" s="17" t="str">
        <f>IF(E65+E66+E67=E64," ","GRESEALA")</f>
        <v xml:space="preserve"> </v>
      </c>
      <c r="AV63" s="17" t="str">
        <f>IF(F65+F66+F67=F64," ","GRESEALA")</f>
        <v xml:space="preserve"> </v>
      </c>
      <c r="AW63" s="17" t="str">
        <f>IF(G65+G66+G67=G64," ","GRESEALA")</f>
        <v xml:space="preserve"> </v>
      </c>
      <c r="AX63" s="17" t="str">
        <f>IF(H65+H66+H67=H64," ","GRESEALA")</f>
        <v xml:space="preserve"> </v>
      </c>
      <c r="AY63" s="17" t="str">
        <f t="shared" ref="AY63:BE63" si="42">IF(K65+K66+K67=K64," ","GRESEALA")</f>
        <v xml:space="preserve"> </v>
      </c>
      <c r="AZ63" s="23" t="str">
        <f t="shared" si="42"/>
        <v xml:space="preserve"> </v>
      </c>
      <c r="BA63" s="17" t="str">
        <f t="shared" si="42"/>
        <v xml:space="preserve"> </v>
      </c>
      <c r="BB63" s="17" t="str">
        <f t="shared" si="42"/>
        <v xml:space="preserve"> </v>
      </c>
      <c r="BC63" s="17" t="str">
        <f t="shared" si="42"/>
        <v xml:space="preserve"> </v>
      </c>
      <c r="BD63" s="17" t="str">
        <f t="shared" si="42"/>
        <v xml:space="preserve"> </v>
      </c>
      <c r="BE63" s="17" t="str">
        <f t="shared" si="42"/>
        <v xml:space="preserve"> </v>
      </c>
      <c r="BF63" s="17" t="str">
        <f t="shared" ref="BF63:BK63" si="43">IF(S65+S66+S67=S64," ","GRESEALA")</f>
        <v xml:space="preserve"> </v>
      </c>
      <c r="BG63" s="17" t="str">
        <f t="shared" si="43"/>
        <v xml:space="preserve"> </v>
      </c>
      <c r="BH63" s="17" t="str">
        <f t="shared" si="43"/>
        <v xml:space="preserve"> </v>
      </c>
      <c r="BI63" s="17" t="str">
        <f t="shared" si="43"/>
        <v xml:space="preserve"> </v>
      </c>
      <c r="BJ63" s="17" t="str">
        <f t="shared" si="43"/>
        <v xml:space="preserve"> </v>
      </c>
      <c r="BK63" s="17" t="str">
        <f t="shared" si="43"/>
        <v xml:space="preserve"> </v>
      </c>
      <c r="BL63" s="7"/>
    </row>
    <row r="64" spans="2:64" ht="39.75" customHeight="1" x14ac:dyDescent="0.35">
      <c r="B64" s="206">
        <v>16</v>
      </c>
      <c r="C64" s="141" t="s">
        <v>127</v>
      </c>
      <c r="D64" s="196">
        <f t="shared" si="0"/>
        <v>0</v>
      </c>
      <c r="E64" s="152">
        <f>'ian22'!E64+'feb22'!E64+'mar22'!E64+'apr22'!E64+'mai22'!E64</f>
        <v>0</v>
      </c>
      <c r="F64" s="152">
        <f>'ian22'!F64+'feb22'!F64+'mar22'!F64+'apr22'!F64+'mai22'!F64</f>
        <v>0</v>
      </c>
      <c r="G64" s="152">
        <f>'ian22'!G64+'feb22'!G64+'mar22'!G64+'apr22'!G64+'mai22'!G64</f>
        <v>0</v>
      </c>
      <c r="H64" s="152">
        <f>'ian22'!H64+'feb22'!H64+'mar22'!H64+'apr22'!H64+'mai22'!H64</f>
        <v>0</v>
      </c>
      <c r="I64" s="152">
        <f>'ian22'!I64+'feb22'!I64+'mar22'!I64+'apr22'!I64+'mai22'!I64</f>
        <v>0</v>
      </c>
      <c r="J64" s="152">
        <f>'ian22'!J64+'feb22'!J64+'mar22'!J64+'apr22'!J64+'mai22'!J64</f>
        <v>0</v>
      </c>
      <c r="K64" s="152">
        <f>'ian22'!K64+'feb22'!K64+'mar22'!K64+'apr22'!K64+'mai22'!K64</f>
        <v>0</v>
      </c>
      <c r="L64" s="152">
        <f>'ian22'!L64+'feb22'!L64+'mar22'!L64+'apr22'!L64+'mai22'!L64</f>
        <v>0</v>
      </c>
      <c r="M64" s="152">
        <f>'ian22'!M64+'feb22'!M64+'mar22'!M64+'apr22'!M64+'mai22'!M64</f>
        <v>0</v>
      </c>
      <c r="N64" s="152">
        <f>'ian22'!N64+'feb22'!N64+'mar22'!N64+'apr22'!N64+'mai22'!N64</f>
        <v>0</v>
      </c>
      <c r="O64" s="152">
        <f>'ian22'!O64+'feb22'!O64+'mar22'!O64+'apr22'!O64+'mai22'!O64</f>
        <v>0</v>
      </c>
      <c r="P64" s="152">
        <f>'ian22'!P64+'feb22'!P64+'mar22'!P64+'apr22'!P64+'mai22'!P64</f>
        <v>0</v>
      </c>
      <c r="Q64" s="152">
        <f>'ian22'!Q64+'feb22'!Q64+'mar22'!Q64+'apr22'!Q64+'mai22'!Q64</f>
        <v>0</v>
      </c>
      <c r="R64" s="152">
        <f>'ian22'!R64+'feb22'!R64+'mar22'!R64+'apr22'!R64+'mai22'!R64</f>
        <v>0</v>
      </c>
      <c r="S64" s="152">
        <f>'ian22'!S64+'feb22'!S64+'mar22'!S64+'apr22'!S64+'mai22'!S64</f>
        <v>0</v>
      </c>
      <c r="T64" s="152">
        <f>'ian22'!T64+'feb22'!T64+'mar22'!T64+'apr22'!T64+'mai22'!T64</f>
        <v>0</v>
      </c>
      <c r="U64" s="152">
        <f>'ian22'!U64+'feb22'!U64+'mar22'!U64+'apr22'!U64+'mai22'!U64</f>
        <v>0</v>
      </c>
      <c r="V64" s="152">
        <f>'ian22'!V64+'feb22'!V64+'mar22'!V64+'apr22'!V64+'mai22'!V64</f>
        <v>0</v>
      </c>
      <c r="W64" s="152">
        <f>'ian22'!W64+'feb22'!W64+'mar22'!W64+'apr22'!W64+'mai22'!W64</f>
        <v>0</v>
      </c>
      <c r="X64" s="152">
        <f>'ian22'!X64+'feb22'!X64+'mar22'!X64+'apr22'!X64+'mai22'!X64</f>
        <v>0</v>
      </c>
      <c r="Y64" s="152">
        <f>'ian22'!Y64+'feb22'!Y64+'mar22'!Y64+'apr22'!Y64+'mai22'!Y64</f>
        <v>0</v>
      </c>
      <c r="Z64" s="152">
        <f>'ian22'!Z64+'feb22'!Z64+'mar22'!Z64+'apr22'!Z64+'mai22'!Z64</f>
        <v>0</v>
      </c>
      <c r="AA64" s="152">
        <f>'ian22'!AA64+'feb22'!AA64+'mar22'!AA64+'apr22'!AA64+'mai22'!AA64</f>
        <v>0</v>
      </c>
      <c r="AB64" s="152">
        <f>'ian22'!AB64+'feb22'!AB64+'mar22'!AB64+'apr22'!AB64+'mai22'!AB64</f>
        <v>0</v>
      </c>
      <c r="AC64" s="152">
        <f>'ian22'!AC64+'feb22'!AC64+'mar22'!AC64+'apr22'!AC64+'mai22'!AC64</f>
        <v>0</v>
      </c>
      <c r="AD64" s="152">
        <f>'ian22'!AD64+'feb22'!AD64+'mar22'!AD64+'apr22'!AD64+'mai22'!AD64</f>
        <v>0</v>
      </c>
      <c r="AE64" s="152">
        <f>'ian22'!AE64+'feb22'!AE64+'mar22'!AE64+'apr22'!AE64+'mai22'!AE64</f>
        <v>0</v>
      </c>
      <c r="AF64" s="152">
        <f>'ian22'!AF64+'feb22'!AF64+'mar22'!AF64+'apr22'!AF64+'mai22'!AF64</f>
        <v>0</v>
      </c>
      <c r="AG64" s="152">
        <f>'ian22'!AG64+'feb22'!AG64+'mar22'!AG64+'apr22'!AG64+'mai22'!AG64</f>
        <v>0</v>
      </c>
      <c r="AH64" s="152">
        <f>'ian22'!AH64+'feb22'!AH64+'mar22'!AH64+'apr22'!AH64+'mai22'!AH64</f>
        <v>0</v>
      </c>
      <c r="AI64" s="152">
        <f>'ian22'!AI64+'feb22'!AI64+'mar22'!AI64+'apr22'!AI64+'mai22'!AI64</f>
        <v>0</v>
      </c>
      <c r="AJ64" s="152">
        <f>'ian22'!AJ64+'feb22'!AJ64+'mar22'!AJ64+'apr22'!AJ64+'mai22'!AJ64</f>
        <v>0</v>
      </c>
      <c r="AK64" s="152">
        <f>'ian22'!AK64+'feb22'!AK64+'mar22'!AK64+'apr22'!AK64+'mai22'!AK64</f>
        <v>0</v>
      </c>
      <c r="AL64" s="152">
        <f>'ian22'!AL64+'feb22'!AL64+'mar22'!AL64+'apr22'!AL64+'mai22'!AL64</f>
        <v>0</v>
      </c>
      <c r="AM64" s="152">
        <f>'ian22'!AM64+'feb22'!AM64+'mar22'!AM64+'apr22'!AM64+'mai22'!AM64</f>
        <v>0</v>
      </c>
      <c r="AN64" s="152">
        <f>'ian22'!AN64+'feb22'!AN64+'mar22'!AN64+'apr22'!AN64+'mai22'!AN64</f>
        <v>0</v>
      </c>
      <c r="AO64" s="152">
        <f>'ian22'!AO64+'feb22'!AO64+'mar22'!AO64+'apr22'!AO64+'mai22'!AO64</f>
        <v>0</v>
      </c>
      <c r="AP64" s="152">
        <f>'ian22'!AP64+'feb22'!AP64+'mar22'!AP64+'apr22'!AP64+'mai22'!AP64</f>
        <v>0</v>
      </c>
      <c r="AQ64" s="152">
        <f>'ian22'!AQ64+'feb22'!AQ64+'mar22'!AQ64+'apr22'!AQ64+'mai22'!AQ64</f>
        <v>0</v>
      </c>
      <c r="AR64" s="152">
        <f>'ian22'!AR64+'feb22'!AR64+'mar22'!AR64+'apr22'!AR64+'mai22'!AR64</f>
        <v>0</v>
      </c>
      <c r="AS64" s="152">
        <f>'ian22'!AS64+'feb22'!AS64+'mar22'!AS64+'apr22'!AS64+'mai22'!AS64</f>
        <v>0</v>
      </c>
      <c r="AT64" s="205"/>
      <c r="AU64" s="17" t="str">
        <f t="shared" ref="AU64:BH64" si="44">IF(Y65+Y66+Y67=Y64," ","GRESEALA")</f>
        <v xml:space="preserve"> </v>
      </c>
      <c r="AV64" s="17" t="str">
        <f t="shared" si="44"/>
        <v xml:space="preserve"> </v>
      </c>
      <c r="AW64" s="17" t="str">
        <f t="shared" si="44"/>
        <v xml:space="preserve"> </v>
      </c>
      <c r="AX64" s="17" t="str">
        <f t="shared" si="44"/>
        <v xml:space="preserve"> </v>
      </c>
      <c r="AY64" s="17" t="str">
        <f t="shared" si="44"/>
        <v xml:space="preserve"> </v>
      </c>
      <c r="AZ64" s="17" t="str">
        <f t="shared" si="44"/>
        <v xml:space="preserve"> </v>
      </c>
      <c r="BA64" s="17" t="str">
        <f t="shared" si="44"/>
        <v xml:space="preserve"> </v>
      </c>
      <c r="BB64" s="17" t="str">
        <f t="shared" si="44"/>
        <v xml:space="preserve"> </v>
      </c>
      <c r="BC64" s="17" t="str">
        <f t="shared" si="44"/>
        <v xml:space="preserve"> </v>
      </c>
      <c r="BD64" s="17" t="str">
        <f t="shared" si="44"/>
        <v xml:space="preserve"> </v>
      </c>
      <c r="BE64" s="17" t="str">
        <f t="shared" si="44"/>
        <v xml:space="preserve"> </v>
      </c>
      <c r="BF64" s="17" t="str">
        <f t="shared" si="44"/>
        <v xml:space="preserve"> </v>
      </c>
      <c r="BG64" s="17" t="str">
        <f t="shared" si="44"/>
        <v xml:space="preserve"> </v>
      </c>
      <c r="BH64" s="17" t="str">
        <f t="shared" si="44"/>
        <v xml:space="preserve"> </v>
      </c>
      <c r="BI64" s="17" t="str">
        <f t="shared" ref="BI64:BJ64" si="45">IF(AR65+AR66+AR67=AR64," ","GRESEALA")</f>
        <v xml:space="preserve"> </v>
      </c>
      <c r="BJ64" s="17" t="str">
        <f t="shared" si="45"/>
        <v xml:space="preserve"> </v>
      </c>
      <c r="BK64" s="23" t="str">
        <f>IF(AA64+AC64+AE64+AF64+AG64+AH64+AI64+AJ64+AK64+AL64+AM64+AN64+AO64+AP64+AQ64+AR64+AS64&gt;=D64," ","GRESEALA")</f>
        <v xml:space="preserve"> </v>
      </c>
      <c r="BL64" s="74" t="str">
        <f>IF(X35+Y35+Z35=D35," ","GRESEALA")</f>
        <v xml:space="preserve"> </v>
      </c>
    </row>
    <row r="65" spans="2:66" ht="22.5" customHeight="1" x14ac:dyDescent="0.45">
      <c r="B65" s="209" t="s">
        <v>128</v>
      </c>
      <c r="C65" s="142"/>
      <c r="D65" s="186">
        <f t="shared" si="0"/>
        <v>0</v>
      </c>
      <c r="E65" s="152">
        <f>'ian22'!E65+'feb22'!E65+'mar22'!E65+'apr22'!E65+'mai22'!E65</f>
        <v>0</v>
      </c>
      <c r="F65" s="152">
        <f>'ian22'!F65+'feb22'!F65+'mar22'!F65+'apr22'!F65+'mai22'!F65</f>
        <v>0</v>
      </c>
      <c r="G65" s="152">
        <f>'ian22'!G65+'feb22'!G65+'mar22'!G65+'apr22'!G65+'mai22'!G65</f>
        <v>0</v>
      </c>
      <c r="H65" s="152">
        <f>'ian22'!H65+'feb22'!H65+'mar22'!H65+'apr22'!H65+'mai22'!H65</f>
        <v>0</v>
      </c>
      <c r="I65" s="152">
        <f>'ian22'!I65+'feb22'!I65+'mar22'!I65+'apr22'!I65+'mai22'!I65</f>
        <v>0</v>
      </c>
      <c r="J65" s="152">
        <f>'ian22'!J65+'feb22'!J65+'mar22'!J65+'apr22'!J65+'mai22'!J65</f>
        <v>0</v>
      </c>
      <c r="K65" s="152">
        <f>'ian22'!K65+'feb22'!K65+'mar22'!K65+'apr22'!K65+'mai22'!K65</f>
        <v>0</v>
      </c>
      <c r="L65" s="152">
        <f>'ian22'!L65+'feb22'!L65+'mar22'!L65+'apr22'!L65+'mai22'!L65</f>
        <v>0</v>
      </c>
      <c r="M65" s="152">
        <f>'ian22'!M65+'feb22'!M65+'mar22'!M65+'apr22'!M65+'mai22'!M65</f>
        <v>0</v>
      </c>
      <c r="N65" s="152">
        <f>'ian22'!N65+'feb22'!N65+'mar22'!N65+'apr22'!N65+'mai22'!N65</f>
        <v>0</v>
      </c>
      <c r="O65" s="152">
        <f>'ian22'!O65+'feb22'!O65+'mar22'!O65+'apr22'!O65+'mai22'!O65</f>
        <v>0</v>
      </c>
      <c r="P65" s="152">
        <f>'ian22'!P65+'feb22'!P65+'mar22'!P65+'apr22'!P65+'mai22'!P65</f>
        <v>0</v>
      </c>
      <c r="Q65" s="152">
        <f>'ian22'!Q65+'feb22'!Q65+'mar22'!Q65+'apr22'!Q65+'mai22'!Q65</f>
        <v>0</v>
      </c>
      <c r="R65" s="152">
        <f>'ian22'!R65+'feb22'!R65+'mar22'!R65+'apr22'!R65+'mai22'!R65</f>
        <v>0</v>
      </c>
      <c r="S65" s="152">
        <f>'ian22'!S65+'feb22'!S65+'mar22'!S65+'apr22'!S65+'mai22'!S65</f>
        <v>0</v>
      </c>
      <c r="T65" s="152">
        <f>'ian22'!T65+'feb22'!T65+'mar22'!T65+'apr22'!T65+'mai22'!T65</f>
        <v>0</v>
      </c>
      <c r="U65" s="152">
        <f>'ian22'!U65+'feb22'!U65+'mar22'!U65+'apr22'!U65+'mai22'!U65</f>
        <v>0</v>
      </c>
      <c r="V65" s="152">
        <f>'ian22'!V65+'feb22'!V65+'mar22'!V65+'apr22'!V65+'mai22'!V65</f>
        <v>0</v>
      </c>
      <c r="W65" s="152">
        <f>'ian22'!W65+'feb22'!W65+'mar22'!W65+'apr22'!W65+'mai22'!W65</f>
        <v>0</v>
      </c>
      <c r="X65" s="152">
        <f>'ian22'!X65+'feb22'!X65+'mar22'!X65+'apr22'!X65+'mai22'!X65</f>
        <v>0</v>
      </c>
      <c r="Y65" s="152">
        <f>'ian22'!Y65+'feb22'!Y65+'mar22'!Y65+'apr22'!Y65+'mai22'!Y65</f>
        <v>0</v>
      </c>
      <c r="Z65" s="152">
        <f>'ian22'!Z65+'feb22'!Z65+'mar22'!Z65+'apr22'!Z65+'mai22'!Z65</f>
        <v>0</v>
      </c>
      <c r="AA65" s="152">
        <f>'ian22'!AA65+'feb22'!AA65+'mar22'!AA65+'apr22'!AA65+'mai22'!AA65</f>
        <v>0</v>
      </c>
      <c r="AB65" s="152">
        <f>'ian22'!AB65+'feb22'!AB65+'mar22'!AB65+'apr22'!AB65+'mai22'!AB65</f>
        <v>0</v>
      </c>
      <c r="AC65" s="152">
        <f>'ian22'!AC65+'feb22'!AC65+'mar22'!AC65+'apr22'!AC65+'mai22'!AC65</f>
        <v>0</v>
      </c>
      <c r="AD65" s="152">
        <f>'ian22'!AD65+'feb22'!AD65+'mar22'!AD65+'apr22'!AD65+'mai22'!AD65</f>
        <v>0</v>
      </c>
      <c r="AE65" s="152">
        <f>'ian22'!AE65+'feb22'!AE65+'mar22'!AE65+'apr22'!AE65+'mai22'!AE65</f>
        <v>0</v>
      </c>
      <c r="AF65" s="152">
        <f>'ian22'!AF65+'feb22'!AF65+'mar22'!AF65+'apr22'!AF65+'mai22'!AF65</f>
        <v>0</v>
      </c>
      <c r="AG65" s="152">
        <f>'ian22'!AG65+'feb22'!AG65+'mar22'!AG65+'apr22'!AG65+'mai22'!AG65</f>
        <v>0</v>
      </c>
      <c r="AH65" s="152">
        <f>'ian22'!AH65+'feb22'!AH65+'mar22'!AH65+'apr22'!AH65+'mai22'!AH65</f>
        <v>0</v>
      </c>
      <c r="AI65" s="152">
        <f>'ian22'!AI65+'feb22'!AI65+'mar22'!AI65+'apr22'!AI65+'mai22'!AI65</f>
        <v>0</v>
      </c>
      <c r="AJ65" s="152">
        <f>'ian22'!AJ65+'feb22'!AJ65+'mar22'!AJ65+'apr22'!AJ65+'mai22'!AJ65</f>
        <v>0</v>
      </c>
      <c r="AK65" s="152">
        <f>'ian22'!AK65+'feb22'!AK65+'mar22'!AK65+'apr22'!AK65+'mai22'!AK65</f>
        <v>0</v>
      </c>
      <c r="AL65" s="152">
        <f>'ian22'!AL65+'feb22'!AL65+'mar22'!AL65+'apr22'!AL65+'mai22'!AL65</f>
        <v>0</v>
      </c>
      <c r="AM65" s="152">
        <f>'ian22'!AM65+'feb22'!AM65+'mar22'!AM65+'apr22'!AM65+'mai22'!AM65</f>
        <v>0</v>
      </c>
      <c r="AN65" s="152">
        <f>'ian22'!AN65+'feb22'!AN65+'mar22'!AN65+'apr22'!AN65+'mai22'!AN65</f>
        <v>0</v>
      </c>
      <c r="AO65" s="152">
        <f>'ian22'!AO65+'feb22'!AO65+'mar22'!AO65+'apr22'!AO65+'mai22'!AO65</f>
        <v>0</v>
      </c>
      <c r="AP65" s="152">
        <f>'ian22'!AP65+'feb22'!AP65+'mar22'!AP65+'apr22'!AP65+'mai22'!AP65</f>
        <v>0</v>
      </c>
      <c r="AQ65" s="152">
        <f>'ian22'!AQ65+'feb22'!AQ65+'mar22'!AQ65+'apr22'!AQ65+'mai22'!AQ65</f>
        <v>0</v>
      </c>
      <c r="AR65" s="152">
        <f>'ian22'!AR65+'feb22'!AR65+'mar22'!AR65+'apr22'!AR65+'mai22'!AR65</f>
        <v>0</v>
      </c>
      <c r="AS65" s="152">
        <f>'ian22'!AS65+'feb22'!AS65+'mar22'!AS65+'apr22'!AS65+'mai22'!AS65</f>
        <v>0</v>
      </c>
      <c r="AT65" s="205"/>
      <c r="AU65" s="17" t="str">
        <f>IF(E19+F19=D19," ","GRESEALA")</f>
        <v xml:space="preserve"> </v>
      </c>
      <c r="AV65" s="23" t="str">
        <f>IF(G19+K19+I19+L19+M19=D19," ","GRESEALA")</f>
        <v xml:space="preserve"> </v>
      </c>
      <c r="AW65" s="17" t="str">
        <f>IF(O19+P19=D19," ","GRESEALA")</f>
        <v xml:space="preserve"> </v>
      </c>
      <c r="AX65" s="17" t="str">
        <f>IF(Q19+S19+T19+U19+V19+W19=D19," ","GRESEALA")</f>
        <v xml:space="preserve"> </v>
      </c>
      <c r="AY65" s="17" t="str">
        <f>IF(X19+Y19+Z19=D19," ","GRESEALA")</f>
        <v xml:space="preserve"> </v>
      </c>
      <c r="AZ65" s="23" t="str">
        <f>IF(AA19+AC19+AE19+AF19+AG19+AH19+AI19+AJ19+AK19+AL19+AM19+AN19+AO19+AP19+AQ19+AR19+AS19&gt;=D19," ","GRESEALA")</f>
        <v xml:space="preserve"> </v>
      </c>
      <c r="BA65" s="74" t="str">
        <f>IF(E17+F17=D17," ","GRESEALA")</f>
        <v xml:space="preserve"> </v>
      </c>
      <c r="BB65" s="23" t="str">
        <f>IF(G17+K17+I17+L17+M17=D17," ","GRESEALA")</f>
        <v xml:space="preserve"> </v>
      </c>
      <c r="BC65" s="74" t="str">
        <f>IF(O17+P17=D17," ","GRESEALA")</f>
        <v xml:space="preserve"> </v>
      </c>
      <c r="BD65" s="74" t="str">
        <f>IF(Q17+S17+T17+U17+V17+W17=D17," ","GRESEALA")</f>
        <v xml:space="preserve"> </v>
      </c>
      <c r="BE65" s="74" t="str">
        <f>IF(X17+Y17+Z17=D17," ","GRESEALA")</f>
        <v xml:space="preserve"> </v>
      </c>
      <c r="BF65" s="74" t="str">
        <f>IF(E18+F18=D18," ","GRESEALA")</f>
        <v xml:space="preserve"> </v>
      </c>
      <c r="BG65" s="23" t="str">
        <f>IF(G18+K18+I18+L18+M18=D18," ","GRESEALA")</f>
        <v xml:space="preserve"> </v>
      </c>
      <c r="BH65" s="74" t="str">
        <f>IF(O18+P18=D18," ","GRESEALA")</f>
        <v xml:space="preserve"> </v>
      </c>
      <c r="BI65" s="74" t="str">
        <f>IF(Q18+S18+T18+U18+V18+W18=D18," ","GRESEALA")</f>
        <v xml:space="preserve"> </v>
      </c>
      <c r="BJ65" s="74" t="str">
        <f>IF(X18+Y18+Z18=D18," ","GRESEALA")</f>
        <v xml:space="preserve"> </v>
      </c>
      <c r="BK65" s="74" t="str">
        <f>IF(E19+F19=D19," ","GRESEALA")</f>
        <v xml:space="preserve"> </v>
      </c>
      <c r="BL65" s="74" t="str">
        <f>IF(E35+F35=D35," ","GRESEALA")</f>
        <v xml:space="preserve"> </v>
      </c>
      <c r="BM65" s="23" t="str">
        <f>IF(G35+K35+I35+L35+M35=D35," ","GRESEALA")</f>
        <v xml:space="preserve"> </v>
      </c>
      <c r="BN65" s="74" t="str">
        <f>IF(O35+P35=D35," ","GRESEALA")</f>
        <v xml:space="preserve"> </v>
      </c>
    </row>
    <row r="66" spans="2:66" ht="19.5" customHeight="1" x14ac:dyDescent="0.45">
      <c r="B66" s="209" t="s">
        <v>129</v>
      </c>
      <c r="C66" s="142"/>
      <c r="D66" s="186">
        <f t="shared" si="0"/>
        <v>0</v>
      </c>
      <c r="E66" s="152">
        <f>'ian22'!E66+'feb22'!E66+'mar22'!E66+'apr22'!E66+'mai22'!E66</f>
        <v>0</v>
      </c>
      <c r="F66" s="152">
        <f>'ian22'!F66+'feb22'!F66+'mar22'!F66+'apr22'!F66+'mai22'!F66</f>
        <v>0</v>
      </c>
      <c r="G66" s="152">
        <f>'ian22'!G66+'feb22'!G66+'mar22'!G66+'apr22'!G66+'mai22'!G66</f>
        <v>0</v>
      </c>
      <c r="H66" s="152">
        <f>'ian22'!H66+'feb22'!H66+'mar22'!H66+'apr22'!H66+'mai22'!H66</f>
        <v>0</v>
      </c>
      <c r="I66" s="152">
        <f>'ian22'!I66+'feb22'!I66+'mar22'!I66+'apr22'!I66+'mai22'!I66</f>
        <v>0</v>
      </c>
      <c r="J66" s="152">
        <f>'ian22'!J66+'feb22'!J66+'mar22'!J66+'apr22'!J66+'mai22'!J66</f>
        <v>0</v>
      </c>
      <c r="K66" s="152">
        <f>'ian22'!K66+'feb22'!K66+'mar22'!K66+'apr22'!K66+'mai22'!K66</f>
        <v>0</v>
      </c>
      <c r="L66" s="152">
        <f>'ian22'!L66+'feb22'!L66+'mar22'!L66+'apr22'!L66+'mai22'!L66</f>
        <v>0</v>
      </c>
      <c r="M66" s="152">
        <f>'ian22'!M66+'feb22'!M66+'mar22'!M66+'apr22'!M66+'mai22'!M66</f>
        <v>0</v>
      </c>
      <c r="N66" s="152">
        <f>'ian22'!N66+'feb22'!N66+'mar22'!N66+'apr22'!N66+'mai22'!N66</f>
        <v>0</v>
      </c>
      <c r="O66" s="152">
        <f>'ian22'!O66+'feb22'!O66+'mar22'!O66+'apr22'!O66+'mai22'!O66</f>
        <v>0</v>
      </c>
      <c r="P66" s="152">
        <f>'ian22'!P66+'feb22'!P66+'mar22'!P66+'apr22'!P66+'mai22'!P66</f>
        <v>0</v>
      </c>
      <c r="Q66" s="152">
        <f>'ian22'!Q66+'feb22'!Q66+'mar22'!Q66+'apr22'!Q66+'mai22'!Q66</f>
        <v>0</v>
      </c>
      <c r="R66" s="152">
        <f>'ian22'!R66+'feb22'!R66+'mar22'!R66+'apr22'!R66+'mai22'!R66</f>
        <v>0</v>
      </c>
      <c r="S66" s="152">
        <f>'ian22'!S66+'feb22'!S66+'mar22'!S66+'apr22'!S66+'mai22'!S66</f>
        <v>0</v>
      </c>
      <c r="T66" s="152">
        <f>'ian22'!T66+'feb22'!T66+'mar22'!T66+'apr22'!T66+'mai22'!T66</f>
        <v>0</v>
      </c>
      <c r="U66" s="152">
        <f>'ian22'!U66+'feb22'!U66+'mar22'!U66+'apr22'!U66+'mai22'!U66</f>
        <v>0</v>
      </c>
      <c r="V66" s="152">
        <f>'ian22'!V66+'feb22'!V66+'mar22'!V66+'apr22'!V66+'mai22'!V66</f>
        <v>0</v>
      </c>
      <c r="W66" s="152">
        <f>'ian22'!W66+'feb22'!W66+'mar22'!W66+'apr22'!W66+'mai22'!W66</f>
        <v>0</v>
      </c>
      <c r="X66" s="152">
        <f>'ian22'!X66+'feb22'!X66+'mar22'!X66+'apr22'!X66+'mai22'!X66</f>
        <v>0</v>
      </c>
      <c r="Y66" s="152">
        <f>'ian22'!Y66+'feb22'!Y66+'mar22'!Y66+'apr22'!Y66+'mai22'!Y66</f>
        <v>0</v>
      </c>
      <c r="Z66" s="152">
        <f>'ian22'!Z66+'feb22'!Z66+'mar22'!Z66+'apr22'!Z66+'mai22'!Z66</f>
        <v>0</v>
      </c>
      <c r="AA66" s="152">
        <f>'ian22'!AA66+'feb22'!AA66+'mar22'!AA66+'apr22'!AA66+'mai22'!AA66</f>
        <v>0</v>
      </c>
      <c r="AB66" s="152">
        <f>'ian22'!AB66+'feb22'!AB66+'mar22'!AB66+'apr22'!AB66+'mai22'!AB66</f>
        <v>0</v>
      </c>
      <c r="AC66" s="152">
        <f>'ian22'!AC66+'feb22'!AC66+'mar22'!AC66+'apr22'!AC66+'mai22'!AC66</f>
        <v>0</v>
      </c>
      <c r="AD66" s="152">
        <f>'ian22'!AD66+'feb22'!AD66+'mar22'!AD66+'apr22'!AD66+'mai22'!AD66</f>
        <v>0</v>
      </c>
      <c r="AE66" s="152">
        <f>'ian22'!AE66+'feb22'!AE66+'mar22'!AE66+'apr22'!AE66+'mai22'!AE66</f>
        <v>0</v>
      </c>
      <c r="AF66" s="152">
        <f>'ian22'!AF66+'feb22'!AF66+'mar22'!AF66+'apr22'!AF66+'mai22'!AF66</f>
        <v>0</v>
      </c>
      <c r="AG66" s="152">
        <f>'ian22'!AG66+'feb22'!AG66+'mar22'!AG66+'apr22'!AG66+'mai22'!AG66</f>
        <v>0</v>
      </c>
      <c r="AH66" s="152">
        <f>'ian22'!AH66+'feb22'!AH66+'mar22'!AH66+'apr22'!AH66+'mai22'!AH66</f>
        <v>0</v>
      </c>
      <c r="AI66" s="152">
        <f>'ian22'!AI66+'feb22'!AI66+'mar22'!AI66+'apr22'!AI66+'mai22'!AI66</f>
        <v>0</v>
      </c>
      <c r="AJ66" s="152">
        <f>'ian22'!AJ66+'feb22'!AJ66+'mar22'!AJ66+'apr22'!AJ66+'mai22'!AJ66</f>
        <v>0</v>
      </c>
      <c r="AK66" s="152">
        <f>'ian22'!AK66+'feb22'!AK66+'mar22'!AK66+'apr22'!AK66+'mai22'!AK66</f>
        <v>0</v>
      </c>
      <c r="AL66" s="152">
        <f>'ian22'!AL66+'feb22'!AL66+'mar22'!AL66+'apr22'!AL66+'mai22'!AL66</f>
        <v>0</v>
      </c>
      <c r="AM66" s="152">
        <f>'ian22'!AM66+'feb22'!AM66+'mar22'!AM66+'apr22'!AM66+'mai22'!AM66</f>
        <v>0</v>
      </c>
      <c r="AN66" s="152">
        <f>'ian22'!AN66+'feb22'!AN66+'mar22'!AN66+'apr22'!AN66+'mai22'!AN66</f>
        <v>0</v>
      </c>
      <c r="AO66" s="152">
        <f>'ian22'!AO66+'feb22'!AO66+'mar22'!AO66+'apr22'!AO66+'mai22'!AO66</f>
        <v>0</v>
      </c>
      <c r="AP66" s="152">
        <f>'ian22'!AP66+'feb22'!AP66+'mar22'!AP66+'apr22'!AP66+'mai22'!AP66</f>
        <v>0</v>
      </c>
      <c r="AQ66" s="152">
        <f>'ian22'!AQ66+'feb22'!AQ66+'mar22'!AQ66+'apr22'!AQ66+'mai22'!AQ66</f>
        <v>0</v>
      </c>
      <c r="AR66" s="152">
        <f>'ian22'!AR66+'feb22'!AR66+'mar22'!AR66+'apr22'!AR66+'mai22'!AR66</f>
        <v>0</v>
      </c>
      <c r="AS66" s="152">
        <f>'ian22'!AS66+'feb22'!AS66+'mar22'!AS66+'apr22'!AS66+'mai22'!AS66</f>
        <v>0</v>
      </c>
      <c r="AT66" s="205"/>
      <c r="AU66" s="74" t="str">
        <f>IF(G19+I19+K19+L19+M19=D19," ","GRESEALA")</f>
        <v xml:space="preserve"> </v>
      </c>
      <c r="AV66" s="74" t="str">
        <f>IF(O19+P19=D19," ","GRESEALA")</f>
        <v xml:space="preserve"> </v>
      </c>
      <c r="AW66" s="74" t="str">
        <f>IF(Q19+S19+T19+U19+V19+W19=D19," ","GRESEALA")</f>
        <v xml:space="preserve"> </v>
      </c>
      <c r="AX66" s="74" t="str">
        <f>IF(X19+Y19+Z19=D19," ","GRESEALA")</f>
        <v xml:space="preserve"> </v>
      </c>
      <c r="AY66" s="74" t="str">
        <f>IF(E20+F20=D20," ","GRESEALA")</f>
        <v xml:space="preserve"> </v>
      </c>
      <c r="AZ66" s="23" t="str">
        <f>IF(G20+K20+I20+L20+M20=D20," ","GRESEALA")</f>
        <v xml:space="preserve"> </v>
      </c>
      <c r="BA66" s="74" t="str">
        <f>IF(O20+P20=D20," ","GRESEALA")</f>
        <v xml:space="preserve"> </v>
      </c>
      <c r="BB66" s="74" t="str">
        <f>IF(Q20+S20+T20+U20+V20+W20=D20," ","GRESEALA")</f>
        <v xml:space="preserve"> </v>
      </c>
      <c r="BC66" s="74" t="str">
        <f>IF(X20+Y20+Z20=D20," ","GRESEALA")</f>
        <v xml:space="preserve"> </v>
      </c>
      <c r="BD66" s="74" t="str">
        <f>IF(E21+F21=D21," ","GRESEALA")</f>
        <v xml:space="preserve"> </v>
      </c>
      <c r="BE66" s="23" t="str">
        <f>IF(G21+K21+I21+L21+M21=D21," ","GRESEALA")</f>
        <v xml:space="preserve"> </v>
      </c>
      <c r="BF66" s="74" t="str">
        <f>IF(O21+P21=D21," ","GRESEALA")</f>
        <v xml:space="preserve"> </v>
      </c>
      <c r="BG66" s="74" t="str">
        <f>IF(Q21+S21+T21+U21+V21+W21=D21," ","GRESEALA")</f>
        <v xml:space="preserve"> </v>
      </c>
      <c r="BH66" s="74" t="str">
        <f>IF(X21+Y21+Z21=D21," ","GRESEALA")</f>
        <v xml:space="preserve"> </v>
      </c>
      <c r="BI66" s="76" t="str">
        <f>IF(E22+F22=D22," ","GRESEALA")</f>
        <v xml:space="preserve"> </v>
      </c>
      <c r="BJ66" s="77" t="str">
        <f>IF(G22+K22+I22+L22+M22=D22," ","GRESEALA")</f>
        <v xml:space="preserve"> </v>
      </c>
      <c r="BK66" s="76" t="str">
        <f>IF(O22+P22=D22," ","GRESEALA")</f>
        <v xml:space="preserve"> </v>
      </c>
      <c r="BL66" s="78" t="str">
        <f>IF(Q22+S22+T22+U22+V22+W22=D22," ","GRESEALA")</f>
        <v xml:space="preserve"> </v>
      </c>
      <c r="BM66" s="79" t="str">
        <f>IF(X22+Y22+Z22=D22," ","GRESEALA")</f>
        <v xml:space="preserve"> </v>
      </c>
      <c r="BN66" s="74" t="str">
        <f>IF(Q35+S35+T35+U35+V35+W35=D35," ","GRESEALA")</f>
        <v xml:space="preserve"> </v>
      </c>
    </row>
    <row r="67" spans="2:66" ht="21" customHeight="1" x14ac:dyDescent="0.45">
      <c r="B67" s="209" t="s">
        <v>130</v>
      </c>
      <c r="C67" s="142"/>
      <c r="D67" s="186">
        <f t="shared" si="0"/>
        <v>0</v>
      </c>
      <c r="E67" s="152">
        <f>'ian22'!E67+'feb22'!E67+'mar22'!E67+'apr22'!E67+'mai22'!E67</f>
        <v>0</v>
      </c>
      <c r="F67" s="152">
        <f>'ian22'!F67+'feb22'!F67+'mar22'!F67+'apr22'!F67+'mai22'!F67</f>
        <v>0</v>
      </c>
      <c r="G67" s="152">
        <f>'ian22'!G67+'feb22'!G67+'mar22'!G67+'apr22'!G67+'mai22'!G67</f>
        <v>0</v>
      </c>
      <c r="H67" s="152">
        <f>'ian22'!H67+'feb22'!H67+'mar22'!H67+'apr22'!H67+'mai22'!H67</f>
        <v>0</v>
      </c>
      <c r="I67" s="152">
        <f>'ian22'!I67+'feb22'!I67+'mar22'!I67+'apr22'!I67+'mai22'!I67</f>
        <v>0</v>
      </c>
      <c r="J67" s="152">
        <f>'ian22'!J67+'feb22'!J67+'mar22'!J67+'apr22'!J67+'mai22'!J67</f>
        <v>0</v>
      </c>
      <c r="K67" s="152">
        <f>'ian22'!K67+'feb22'!K67+'mar22'!K67+'apr22'!K67+'mai22'!K67</f>
        <v>0</v>
      </c>
      <c r="L67" s="152">
        <f>'ian22'!L67+'feb22'!L67+'mar22'!L67+'apr22'!L67+'mai22'!L67</f>
        <v>0</v>
      </c>
      <c r="M67" s="152">
        <f>'ian22'!M67+'feb22'!M67+'mar22'!M67+'apr22'!M67+'mai22'!M67</f>
        <v>0</v>
      </c>
      <c r="N67" s="152">
        <f>'ian22'!N67+'feb22'!N67+'mar22'!N67+'apr22'!N67+'mai22'!N67</f>
        <v>0</v>
      </c>
      <c r="O67" s="152">
        <f>'ian22'!O67+'feb22'!O67+'mar22'!O67+'apr22'!O67+'mai22'!O67</f>
        <v>0</v>
      </c>
      <c r="P67" s="152">
        <f>'ian22'!P67+'feb22'!P67+'mar22'!P67+'apr22'!P67+'mai22'!P67</f>
        <v>0</v>
      </c>
      <c r="Q67" s="152">
        <f>'ian22'!Q67+'feb22'!Q67+'mar22'!Q67+'apr22'!Q67+'mai22'!Q67</f>
        <v>0</v>
      </c>
      <c r="R67" s="152">
        <f>'ian22'!R67+'feb22'!R67+'mar22'!R67+'apr22'!R67+'mai22'!R67</f>
        <v>0</v>
      </c>
      <c r="S67" s="152">
        <f>'ian22'!S67+'feb22'!S67+'mar22'!S67+'apr22'!S67+'mai22'!S67</f>
        <v>0</v>
      </c>
      <c r="T67" s="152">
        <f>'ian22'!T67+'feb22'!T67+'mar22'!T67+'apr22'!T67+'mai22'!T67</f>
        <v>0</v>
      </c>
      <c r="U67" s="152">
        <f>'ian22'!U67+'feb22'!U67+'mar22'!U67+'apr22'!U67+'mai22'!U67</f>
        <v>0</v>
      </c>
      <c r="V67" s="152">
        <f>'ian22'!V67+'feb22'!V67+'mar22'!V67+'apr22'!V67+'mai22'!V67</f>
        <v>0</v>
      </c>
      <c r="W67" s="152">
        <f>'ian22'!W67+'feb22'!W67+'mar22'!W67+'apr22'!W67+'mai22'!W67</f>
        <v>0</v>
      </c>
      <c r="X67" s="152">
        <f>'ian22'!X67+'feb22'!X67+'mar22'!X67+'apr22'!X67+'mai22'!X67</f>
        <v>0</v>
      </c>
      <c r="Y67" s="152">
        <f>'ian22'!Y67+'feb22'!Y67+'mar22'!Y67+'apr22'!Y67+'mai22'!Y67</f>
        <v>0</v>
      </c>
      <c r="Z67" s="152">
        <f>'ian22'!Z67+'feb22'!Z67+'mar22'!Z67+'apr22'!Z67+'mai22'!Z67</f>
        <v>0</v>
      </c>
      <c r="AA67" s="152">
        <f>'ian22'!AA67+'feb22'!AA67+'mar22'!AA67+'apr22'!AA67+'mai22'!AA67</f>
        <v>0</v>
      </c>
      <c r="AB67" s="152">
        <f>'ian22'!AB67+'feb22'!AB67+'mar22'!AB67+'apr22'!AB67+'mai22'!AB67</f>
        <v>0</v>
      </c>
      <c r="AC67" s="152">
        <f>'ian22'!AC67+'feb22'!AC67+'mar22'!AC67+'apr22'!AC67+'mai22'!AC67</f>
        <v>0</v>
      </c>
      <c r="AD67" s="152">
        <f>'ian22'!AD67+'feb22'!AD67+'mar22'!AD67+'apr22'!AD67+'mai22'!AD67</f>
        <v>0</v>
      </c>
      <c r="AE67" s="152">
        <f>'ian22'!AE67+'feb22'!AE67+'mar22'!AE67+'apr22'!AE67+'mai22'!AE67</f>
        <v>0</v>
      </c>
      <c r="AF67" s="152">
        <f>'ian22'!AF67+'feb22'!AF67+'mar22'!AF67+'apr22'!AF67+'mai22'!AF67</f>
        <v>0</v>
      </c>
      <c r="AG67" s="152">
        <f>'ian22'!AG67+'feb22'!AG67+'mar22'!AG67+'apr22'!AG67+'mai22'!AG67</f>
        <v>0</v>
      </c>
      <c r="AH67" s="152">
        <f>'ian22'!AH67+'feb22'!AH67+'mar22'!AH67+'apr22'!AH67+'mai22'!AH67</f>
        <v>0</v>
      </c>
      <c r="AI67" s="152">
        <f>'ian22'!AI67+'feb22'!AI67+'mar22'!AI67+'apr22'!AI67+'mai22'!AI67</f>
        <v>0</v>
      </c>
      <c r="AJ67" s="152">
        <f>'ian22'!AJ67+'feb22'!AJ67+'mar22'!AJ67+'apr22'!AJ67+'mai22'!AJ67</f>
        <v>0</v>
      </c>
      <c r="AK67" s="152">
        <f>'ian22'!AK67+'feb22'!AK67+'mar22'!AK67+'apr22'!AK67+'mai22'!AK67</f>
        <v>0</v>
      </c>
      <c r="AL67" s="152">
        <f>'ian22'!AL67+'feb22'!AL67+'mar22'!AL67+'apr22'!AL67+'mai22'!AL67</f>
        <v>0</v>
      </c>
      <c r="AM67" s="152">
        <f>'ian22'!AM67+'feb22'!AM67+'mar22'!AM67+'apr22'!AM67+'mai22'!AM67</f>
        <v>0</v>
      </c>
      <c r="AN67" s="152">
        <f>'ian22'!AN67+'feb22'!AN67+'mar22'!AN67+'apr22'!AN67+'mai22'!AN67</f>
        <v>0</v>
      </c>
      <c r="AO67" s="152">
        <f>'ian22'!AO67+'feb22'!AO67+'mar22'!AO67+'apr22'!AO67+'mai22'!AO67</f>
        <v>0</v>
      </c>
      <c r="AP67" s="152">
        <f>'ian22'!AP67+'feb22'!AP67+'mar22'!AP67+'apr22'!AP67+'mai22'!AP67</f>
        <v>0</v>
      </c>
      <c r="AQ67" s="152">
        <f>'ian22'!AQ67+'feb22'!AQ67+'mar22'!AQ67+'apr22'!AQ67+'mai22'!AQ67</f>
        <v>0</v>
      </c>
      <c r="AR67" s="152">
        <f>'ian22'!AR67+'feb22'!AR67+'mar22'!AR67+'apr22'!AR67+'mai22'!AR67</f>
        <v>0</v>
      </c>
      <c r="AS67" s="152">
        <f>'ian22'!AS67+'feb22'!AS67+'mar22'!AS67+'apr22'!AS67+'mai22'!AS67</f>
        <v>0</v>
      </c>
      <c r="AT67" s="205"/>
      <c r="AU67" s="74" t="str">
        <f>IF(E23+F23=D23," ","GRESEALA")</f>
        <v xml:space="preserve"> </v>
      </c>
      <c r="AV67" s="23" t="str">
        <f>IF(G23+K23+I23+L23+M23=D23," ","GRESEALA")</f>
        <v xml:space="preserve"> </v>
      </c>
      <c r="AW67" s="74" t="str">
        <f>IF(O23+P23=D23," ","GRESEALA")</f>
        <v xml:space="preserve"> </v>
      </c>
      <c r="AX67" s="74" t="str">
        <f>IF(Q23+S23+T23+U23+V23+W23=D23," ","GRESEALA")</f>
        <v xml:space="preserve"> </v>
      </c>
      <c r="AY67" s="74" t="str">
        <f>IF(X23+Y23+Z23=D23," ","GRESEALA")</f>
        <v xml:space="preserve"> </v>
      </c>
      <c r="AZ67" s="74" t="str">
        <f>IF(E24+F24=D24," ","GRESEALA")</f>
        <v xml:space="preserve"> </v>
      </c>
      <c r="BA67" s="23" t="str">
        <f>IF(G24+K24+I24+L24+M24=D24," ","GRESEALA")</f>
        <v xml:space="preserve"> </v>
      </c>
      <c r="BB67" s="74" t="str">
        <f>IF(O24+P24=D24," ","GRESEALA")</f>
        <v xml:space="preserve"> </v>
      </c>
      <c r="BC67" s="74" t="str">
        <f>IF(Q24+S24+T24+U24+V24+W24=D24," ","GRESEALA")</f>
        <v xml:space="preserve"> </v>
      </c>
      <c r="BD67" s="74" t="str">
        <f>IF(X24+Y24+Z24=D24," ","GRESEALA")</f>
        <v xml:space="preserve"> </v>
      </c>
      <c r="BE67" s="74" t="str">
        <f>IF(E25+F25=D25," ","GRESEALA")</f>
        <v xml:space="preserve"> </v>
      </c>
      <c r="BF67" s="23" t="str">
        <f>IF(G25+K25+I25+L25+M25=D25," ","GRESEALA")</f>
        <v xml:space="preserve"> </v>
      </c>
      <c r="BG67" s="74" t="str">
        <f>IF(O25+P25=D25," ","GRESEALA")</f>
        <v xml:space="preserve"> </v>
      </c>
      <c r="BH67" s="74" t="str">
        <f>IF(Q25+S25+T25+U25+V25+W25=D25," ","GRESEALA")</f>
        <v xml:space="preserve"> </v>
      </c>
      <c r="BI67" s="74" t="str">
        <f>IF(X25+Y25+Z25=D25," ","GRESEALA")</f>
        <v xml:space="preserve"> </v>
      </c>
      <c r="BJ67" s="74" t="str">
        <f>IF(E26+F26=D26," ","GRESEALA")</f>
        <v xml:space="preserve"> </v>
      </c>
      <c r="BK67" s="23" t="str">
        <f>IF(G26+K26+I26+L26+M26=D26," ","GRESEALA")</f>
        <v xml:space="preserve"> </v>
      </c>
      <c r="BL67" s="74" t="str">
        <f>IF(O26+P26=D26," ","GRESEALA")</f>
        <v xml:space="preserve"> </v>
      </c>
      <c r="BM67" s="74" t="str">
        <f>IF(Q26+S26+T26+U26+V26+W26=D26," ","GRESEALA")</f>
        <v xml:space="preserve"> </v>
      </c>
      <c r="BN67" s="74" t="str">
        <f>IF(X26+Y26+Z26=D26," ","GRESEALA")</f>
        <v xml:space="preserve"> </v>
      </c>
    </row>
    <row r="68" spans="2:66" ht="24" customHeight="1" thickBot="1" x14ac:dyDescent="0.5">
      <c r="B68" s="217" t="s">
        <v>131</v>
      </c>
      <c r="C68" s="218" t="s">
        <v>132</v>
      </c>
      <c r="D68" s="219">
        <f>O68+P68</f>
        <v>1172</v>
      </c>
      <c r="E68" s="244">
        <f>'ian22'!E68+'feb22'!E68+'mar22'!E68+'apr22'!E68+'mai22'!E68</f>
        <v>562</v>
      </c>
      <c r="F68" s="244">
        <f>'ian22'!F68+'feb22'!F68+'mar22'!F68+'apr22'!F68+'mai22'!F68</f>
        <v>610</v>
      </c>
      <c r="G68" s="244">
        <f>'ian22'!G68+'feb22'!G68+'mar22'!G68+'apr22'!G68+'mai22'!G68</f>
        <v>196</v>
      </c>
      <c r="H68" s="244">
        <f>'ian22'!H68+'feb22'!H68+'mar22'!H68+'apr22'!H68+'mai22'!H68</f>
        <v>45</v>
      </c>
      <c r="I68" s="244">
        <f>'ian22'!I68+'feb22'!I68+'mar22'!I68+'apr22'!I68+'mai22'!I68</f>
        <v>111</v>
      </c>
      <c r="J68" s="244">
        <f>'ian22'!J68+'feb22'!J68+'mar22'!J68+'apr22'!J68+'mai22'!J68</f>
        <v>18</v>
      </c>
      <c r="K68" s="244">
        <f>'ian22'!K68+'feb22'!K68+'mar22'!K68+'apr22'!K68+'mai22'!K68</f>
        <v>129</v>
      </c>
      <c r="L68" s="244">
        <f>'ian22'!L68+'feb22'!L68+'mar22'!L68+'apr22'!L68+'mai22'!L68</f>
        <v>245</v>
      </c>
      <c r="M68" s="244">
        <f>'ian22'!M68+'feb22'!M68+'mar22'!M68+'apr22'!M68+'mai22'!M68</f>
        <v>491</v>
      </c>
      <c r="N68" s="244">
        <f>'ian22'!N68+'feb22'!N68+'mar22'!N68+'apr22'!N68+'mai22'!N68</f>
        <v>113</v>
      </c>
      <c r="O68" s="244">
        <f>'ian22'!O68+'feb22'!O68+'mar22'!O68+'apr22'!O68+'mai22'!O68</f>
        <v>526</v>
      </c>
      <c r="P68" s="244">
        <f>'ian22'!P68+'feb22'!P68+'mar22'!P68+'apr22'!P68+'mai22'!P68</f>
        <v>646</v>
      </c>
      <c r="Q68" s="244">
        <f>'ian22'!Q68+'feb22'!Q68+'mar22'!Q68+'apr22'!Q68+'mai22'!Q68</f>
        <v>55</v>
      </c>
      <c r="R68" s="244">
        <f>'ian22'!R68+'feb22'!R68+'mar22'!R68+'apr22'!R68+'mai22'!R68</f>
        <v>16</v>
      </c>
      <c r="S68" s="244">
        <f>'ian22'!S68+'feb22'!S68+'mar22'!S68+'apr22'!S68+'mai22'!S68</f>
        <v>513</v>
      </c>
      <c r="T68" s="244">
        <f>'ian22'!T68+'feb22'!T68+'mar22'!T68+'apr22'!T68+'mai22'!T68</f>
        <v>143</v>
      </c>
      <c r="U68" s="244">
        <f>'ian22'!U68+'feb22'!U68+'mar22'!U68+'apr22'!U68+'mai22'!U68</f>
        <v>385</v>
      </c>
      <c r="V68" s="244">
        <f>'ian22'!V68+'feb22'!V68+'mar22'!V68+'apr22'!V68+'mai22'!V68</f>
        <v>22</v>
      </c>
      <c r="W68" s="244">
        <f>'ian22'!W68+'feb22'!W68+'mar22'!W68+'apr22'!W68+'mai22'!W68</f>
        <v>54</v>
      </c>
      <c r="X68" s="244">
        <f>'ian22'!X68+'feb22'!X68+'mar22'!X68+'apr22'!X68+'mai22'!X68</f>
        <v>948</v>
      </c>
      <c r="Y68" s="244">
        <f>'ian22'!Y68+'feb22'!Y68+'mar22'!Y68+'apr22'!Y68+'mai22'!Y68</f>
        <v>224</v>
      </c>
      <c r="Z68" s="244">
        <f>'ian22'!Z68+'feb22'!Z68+'mar22'!Z68+'apr22'!Z68+'mai22'!Z68</f>
        <v>0</v>
      </c>
      <c r="AA68" s="244">
        <f>'ian22'!AA68+'feb22'!AA68+'mar22'!AA68+'apr22'!AA68+'mai22'!AA68</f>
        <v>0</v>
      </c>
      <c r="AB68" s="244">
        <f>'ian22'!AB68+'feb22'!AB68+'mar22'!AB68+'apr22'!AB68+'mai22'!AB68</f>
        <v>0</v>
      </c>
      <c r="AC68" s="244">
        <f>'ian22'!AC68+'feb22'!AC68+'mar22'!AC68+'apr22'!AC68+'mai22'!AC68</f>
        <v>0</v>
      </c>
      <c r="AD68" s="244">
        <f>'ian22'!AD68+'feb22'!AD68+'mar22'!AD68+'apr22'!AD68+'mai22'!AD68</f>
        <v>0</v>
      </c>
      <c r="AE68" s="244">
        <f>'ian22'!AE68+'feb22'!AE68+'mar22'!AE68+'apr22'!AE68+'mai22'!AE68</f>
        <v>5</v>
      </c>
      <c r="AF68" s="244">
        <f>'ian22'!AF68+'feb22'!AF68+'mar22'!AF68+'apr22'!AF68+'mai22'!AF68</f>
        <v>0</v>
      </c>
      <c r="AG68" s="244">
        <f>'ian22'!AG68+'feb22'!AG68+'mar22'!AG68+'apr22'!AG68+'mai22'!AG68</f>
        <v>0</v>
      </c>
      <c r="AH68" s="244">
        <f>'ian22'!AH68+'feb22'!AH68+'mar22'!AH68+'apr22'!AH68+'mai22'!AH68</f>
        <v>0</v>
      </c>
      <c r="AI68" s="244">
        <f>'ian22'!AI68+'feb22'!AI68+'mar22'!AI68+'apr22'!AI68+'mai22'!AI68</f>
        <v>0</v>
      </c>
      <c r="AJ68" s="244">
        <f>'ian22'!AJ68+'feb22'!AJ68+'mar22'!AJ68+'apr22'!AJ68+'mai22'!AJ68</f>
        <v>0</v>
      </c>
      <c r="AK68" s="244">
        <f>'ian22'!AK68+'feb22'!AK68+'mar22'!AK68+'apr22'!AK68+'mai22'!AK68</f>
        <v>0</v>
      </c>
      <c r="AL68" s="244">
        <f>'ian22'!AL68+'feb22'!AL68+'mar22'!AL68+'apr22'!AL68+'mai22'!AL68</f>
        <v>0</v>
      </c>
      <c r="AM68" s="244">
        <f>'ian22'!AM68+'feb22'!AM68+'mar22'!AM68+'apr22'!AM68+'mai22'!AM68</f>
        <v>0</v>
      </c>
      <c r="AN68" s="244">
        <f>'ian22'!AN68+'feb22'!AN68+'mar22'!AN68+'apr22'!AN68+'mai22'!AN68</f>
        <v>0</v>
      </c>
      <c r="AO68" s="244">
        <f>'ian22'!AO68+'feb22'!AO68+'mar22'!AO68+'apr22'!AO68+'mai22'!AO68</f>
        <v>0</v>
      </c>
      <c r="AP68" s="244">
        <f>'ian22'!AP68+'feb22'!AP68+'mar22'!AP68+'apr22'!AP68+'mai22'!AP68</f>
        <v>0</v>
      </c>
      <c r="AQ68" s="244">
        <f>'ian22'!AQ68+'feb22'!AQ68+'mar22'!AQ68+'apr22'!AQ68+'mai22'!AQ68</f>
        <v>0</v>
      </c>
      <c r="AR68" s="244">
        <f>'ian22'!AR68+'feb22'!AR68+'mar22'!AR68+'apr22'!AR68+'mai22'!AR68</f>
        <v>0</v>
      </c>
      <c r="AS68" s="244">
        <f>'ian22'!AS68+'feb22'!AS68+'mar22'!AS68+'apr22'!AS68+'mai22'!AS68</f>
        <v>1167</v>
      </c>
      <c r="AT68" s="245"/>
      <c r="AU68" s="74" t="str">
        <f>IF(E27+F27=D27," ","GRESEALA")</f>
        <v xml:space="preserve"> </v>
      </c>
      <c r="AV68" s="23" t="str">
        <f>IF(G27+K27+I27+L27+M27=D27," ","GRESEALA")</f>
        <v xml:space="preserve"> </v>
      </c>
      <c r="AW68" s="74" t="str">
        <f>IF(O27+P27=D27," ","GRESEALA")</f>
        <v xml:space="preserve"> </v>
      </c>
      <c r="AX68" s="74" t="str">
        <f>IF(Q27+S27+T27+U27+V27+W27=D27," ","GRESEALA")</f>
        <v xml:space="preserve"> </v>
      </c>
      <c r="AY68" s="74" t="str">
        <f>IF(X27+Y27+Z27=D27," ","GRESEALA")</f>
        <v xml:space="preserve"> </v>
      </c>
      <c r="AZ68" s="74" t="str">
        <f>IF(E28+F28=D28," ","GRESEALA")</f>
        <v xml:space="preserve"> </v>
      </c>
      <c r="BA68" s="23" t="str">
        <f>IF(G28+K28+I28+L28++M28=D28," ","GRESEALA")</f>
        <v xml:space="preserve"> </v>
      </c>
      <c r="BB68" s="74" t="str">
        <f>IF(O28+P28=D28," ","GRESEALA")</f>
        <v xml:space="preserve"> </v>
      </c>
      <c r="BC68" s="74" t="str">
        <f>IF(Q28+S28+T28+U28+V28+W28=D28," ","GRESEALA")</f>
        <v xml:space="preserve"> </v>
      </c>
      <c r="BD68" s="74" t="str">
        <f>IF(X28+Y28+Z28=D28," ","GRESEALA")</f>
        <v xml:space="preserve"> </v>
      </c>
      <c r="BE68" s="74" t="str">
        <f>IF(E29+F29=D29," ","GRESEALA")</f>
        <v xml:space="preserve"> </v>
      </c>
      <c r="BF68" s="23" t="str">
        <f>IF(G29+K29+I29+L29+M29=D29," ","GRESEALA")</f>
        <v xml:space="preserve"> </v>
      </c>
      <c r="BG68" s="74" t="str">
        <f>IF(O29+P29=D29," ","GRESEALA")</f>
        <v xml:space="preserve"> </v>
      </c>
      <c r="BH68" s="74" t="str">
        <f>IF(Q29+S29+T29+U29+V29+W29=D29," ","GRESEALA")</f>
        <v xml:space="preserve"> </v>
      </c>
      <c r="BI68" s="74" t="str">
        <f>IF(X29+Y29+Z29=D29," ","GRESEALA")</f>
        <v xml:space="preserve"> </v>
      </c>
      <c r="BJ68" s="74" t="str">
        <f>IF(E30+F30=D30," ","GRESEALA")</f>
        <v xml:space="preserve"> </v>
      </c>
      <c r="BK68" s="23" t="str">
        <f>IF(G30+K30+I30+L30+M30=D30," ","GRESEALA")</f>
        <v xml:space="preserve"> </v>
      </c>
      <c r="BL68" s="74" t="str">
        <f>IF(O30+P30=D30," ","GRESEALA")</f>
        <v xml:space="preserve"> </v>
      </c>
      <c r="BM68" s="74" t="str">
        <f>IF(Q30+S30+T30+U30+V30+W30=D30," ","GRESEALA")</f>
        <v xml:space="preserve"> </v>
      </c>
      <c r="BN68" s="74" t="str">
        <f>IF(X30+Y30+Z30=D30," ","GRESEALA")</f>
        <v xml:space="preserve"> </v>
      </c>
    </row>
    <row r="69" spans="2:66" ht="32.25" customHeight="1" thickBot="1" x14ac:dyDescent="0.5">
      <c r="B69" s="240"/>
      <c r="C69" s="241" t="s">
        <v>133</v>
      </c>
      <c r="D69" s="242" t="str">
        <f t="shared" ref="D69:AS69" si="46">IF(D68=D16, "  ", "GRESEALA")</f>
        <v xml:space="preserve">  </v>
      </c>
      <c r="E69" s="242" t="str">
        <f t="shared" si="46"/>
        <v xml:space="preserve">  </v>
      </c>
      <c r="F69" s="242" t="str">
        <f t="shared" si="46"/>
        <v xml:space="preserve">  </v>
      </c>
      <c r="G69" s="242" t="str">
        <f t="shared" si="46"/>
        <v xml:space="preserve">  </v>
      </c>
      <c r="H69" s="242" t="str">
        <f t="shared" si="46"/>
        <v xml:space="preserve">  </v>
      </c>
      <c r="I69" s="242" t="str">
        <f t="shared" si="46"/>
        <v xml:space="preserve">  </v>
      </c>
      <c r="J69" s="242" t="str">
        <f t="shared" si="46"/>
        <v xml:space="preserve">  </v>
      </c>
      <c r="K69" s="242" t="str">
        <f t="shared" si="46"/>
        <v xml:space="preserve">  </v>
      </c>
      <c r="L69" s="242" t="str">
        <f t="shared" si="46"/>
        <v xml:space="preserve">  </v>
      </c>
      <c r="M69" s="242" t="str">
        <f t="shared" si="46"/>
        <v xml:space="preserve">  </v>
      </c>
      <c r="N69" s="242" t="str">
        <f t="shared" si="46"/>
        <v xml:space="preserve">  </v>
      </c>
      <c r="O69" s="242" t="str">
        <f t="shared" si="46"/>
        <v xml:space="preserve">  </v>
      </c>
      <c r="P69" s="242" t="str">
        <f t="shared" si="46"/>
        <v xml:space="preserve">  </v>
      </c>
      <c r="Q69" s="242" t="str">
        <f t="shared" si="46"/>
        <v xml:space="preserve">  </v>
      </c>
      <c r="R69" s="242" t="str">
        <f t="shared" si="46"/>
        <v xml:space="preserve">  </v>
      </c>
      <c r="S69" s="242" t="str">
        <f t="shared" si="46"/>
        <v xml:space="preserve">  </v>
      </c>
      <c r="T69" s="242" t="str">
        <f t="shared" si="46"/>
        <v xml:space="preserve">  </v>
      </c>
      <c r="U69" s="242" t="str">
        <f t="shared" si="46"/>
        <v xml:space="preserve">  </v>
      </c>
      <c r="V69" s="242" t="str">
        <f t="shared" si="46"/>
        <v xml:space="preserve">  </v>
      </c>
      <c r="W69" s="242" t="str">
        <f t="shared" si="46"/>
        <v xml:space="preserve">  </v>
      </c>
      <c r="X69" s="242" t="str">
        <f t="shared" si="46"/>
        <v xml:space="preserve">  </v>
      </c>
      <c r="Y69" s="242" t="str">
        <f t="shared" si="46"/>
        <v xml:space="preserve">  </v>
      </c>
      <c r="Z69" s="242" t="str">
        <f t="shared" si="46"/>
        <v xml:space="preserve">  </v>
      </c>
      <c r="AA69" s="242" t="str">
        <f t="shared" si="46"/>
        <v xml:space="preserve">  </v>
      </c>
      <c r="AB69" s="242" t="str">
        <f t="shared" si="46"/>
        <v xml:space="preserve">  </v>
      </c>
      <c r="AC69" s="242" t="str">
        <f t="shared" si="46"/>
        <v xml:space="preserve">  </v>
      </c>
      <c r="AD69" s="242" t="str">
        <f t="shared" si="46"/>
        <v xml:space="preserve">  </v>
      </c>
      <c r="AE69" s="242" t="str">
        <f t="shared" si="46"/>
        <v xml:space="preserve">  </v>
      </c>
      <c r="AF69" s="242" t="str">
        <f t="shared" si="46"/>
        <v xml:space="preserve">  </v>
      </c>
      <c r="AG69" s="242" t="str">
        <f t="shared" si="46"/>
        <v xml:space="preserve">  </v>
      </c>
      <c r="AH69" s="242" t="str">
        <f t="shared" si="46"/>
        <v xml:space="preserve">  </v>
      </c>
      <c r="AI69" s="242" t="str">
        <f t="shared" si="46"/>
        <v xml:space="preserve">  </v>
      </c>
      <c r="AJ69" s="242" t="str">
        <f t="shared" si="46"/>
        <v xml:space="preserve">  </v>
      </c>
      <c r="AK69" s="242" t="str">
        <f t="shared" si="46"/>
        <v xml:space="preserve">  </v>
      </c>
      <c r="AL69" s="242" t="str">
        <f t="shared" si="46"/>
        <v xml:space="preserve">  </v>
      </c>
      <c r="AM69" s="242" t="str">
        <f t="shared" si="46"/>
        <v xml:space="preserve">  </v>
      </c>
      <c r="AN69" s="242" t="str">
        <f t="shared" si="46"/>
        <v xml:space="preserve">  </v>
      </c>
      <c r="AO69" s="242" t="str">
        <f t="shared" si="46"/>
        <v xml:space="preserve">  </v>
      </c>
      <c r="AP69" s="242" t="str">
        <f t="shared" si="46"/>
        <v xml:space="preserve">  </v>
      </c>
      <c r="AQ69" s="242" t="str">
        <f t="shared" si="46"/>
        <v xml:space="preserve">  </v>
      </c>
      <c r="AR69" s="242" t="str">
        <f t="shared" si="46"/>
        <v xml:space="preserve">  </v>
      </c>
      <c r="AS69" s="242" t="str">
        <f t="shared" si="46"/>
        <v xml:space="preserve">  </v>
      </c>
      <c r="AT69" s="243"/>
      <c r="AU69" s="74" t="str">
        <f>IF(E31+F31=D31," ","GRESEALA")</f>
        <v xml:space="preserve"> </v>
      </c>
      <c r="AV69" s="23" t="str">
        <f>IF(G31+K31+I31+L31+M31=D31," ","GRESEALA")</f>
        <v xml:space="preserve"> </v>
      </c>
      <c r="AW69" s="74" t="str">
        <f>IF(O31+P31=D31," ","GRESEALA")</f>
        <v xml:space="preserve"> </v>
      </c>
      <c r="AX69" s="74" t="str">
        <f>IF(Q31+S31+T31+U31+V31+W31=D31," ","GRESEALA")</f>
        <v xml:space="preserve"> </v>
      </c>
      <c r="AY69" s="74" t="str">
        <f>IF(X31+Y31+Z31=D31," ","GRESEALA")</f>
        <v xml:space="preserve"> </v>
      </c>
      <c r="AZ69" s="74" t="str">
        <f>IF(E32+F32=D32," ","GRESEALA")</f>
        <v xml:space="preserve"> </v>
      </c>
      <c r="BA69" s="23" t="str">
        <f>IF(G32+K32+I32+L32+M32=D32," ","GRESEALA")</f>
        <v xml:space="preserve"> </v>
      </c>
      <c r="BB69" s="74" t="str">
        <f>IF(O32+P32=D32," ","GRESEALA")</f>
        <v xml:space="preserve"> </v>
      </c>
      <c r="BC69" s="74" t="str">
        <f>IF(Q32+S32+T32+U32+V32+W32=D32," ","GRESEALA")</f>
        <v xml:space="preserve"> </v>
      </c>
      <c r="BD69" s="74" t="str">
        <f>IF(X32+Y32+Z32=D32," ","GRESEALA")</f>
        <v xml:space="preserve"> </v>
      </c>
      <c r="BE69" s="74" t="str">
        <f>IF(E33+F33=D33," ","GRESEALA")</f>
        <v xml:space="preserve"> </v>
      </c>
      <c r="BF69" s="23" t="str">
        <f>IF(G33+K33+I33+L33+M33=D33," ","GRESEALA")</f>
        <v xml:space="preserve"> </v>
      </c>
      <c r="BG69" s="74" t="str">
        <f>IF(O33+P33=D33," ","GRESEALA")</f>
        <v xml:space="preserve"> </v>
      </c>
      <c r="BH69" s="74" t="str">
        <f>IF(Q33+S33+T33+U33+V33+W33=D33," ","GRESEALA")</f>
        <v xml:space="preserve"> </v>
      </c>
      <c r="BI69" s="74" t="str">
        <f>IF(X33+Y33+Z33=D33," ","GRESEALA")</f>
        <v xml:space="preserve"> </v>
      </c>
      <c r="BJ69" s="74" t="str">
        <f>IF(E34+F34=D34," ","GRESEALA")</f>
        <v xml:space="preserve"> </v>
      </c>
      <c r="BK69" s="23" t="str">
        <f>IF(G34+K34+I34+L34+M34=D34," ","GRESEALA")</f>
        <v xml:space="preserve"> </v>
      </c>
      <c r="BL69" s="74" t="str">
        <f>IF(O34+P34=D34," ","GRESEALA")</f>
        <v xml:space="preserve"> </v>
      </c>
      <c r="BM69" s="74" t="str">
        <f>IF(Q34+S34+T34+U34+V34+W34=D34," ","GRESEALA")</f>
        <v xml:space="preserve"> </v>
      </c>
      <c r="BN69" s="74" t="str">
        <f>IF(X34+Y34+Z34=D34," ","GRESEALA")</f>
        <v xml:space="preserve"> </v>
      </c>
    </row>
    <row r="70" spans="2:66" ht="23.25" customHeight="1" x14ac:dyDescent="0.35">
      <c r="C70" s="6" t="s">
        <v>134</v>
      </c>
      <c r="D70" s="84"/>
      <c r="E70" s="84"/>
      <c r="F70" s="84"/>
      <c r="G70" s="84"/>
      <c r="H70" s="84"/>
      <c r="I70" s="84"/>
      <c r="J70" s="84"/>
      <c r="K70" s="85"/>
      <c r="L70" s="85"/>
      <c r="M70" s="86"/>
      <c r="N70" s="86"/>
      <c r="O70" s="86"/>
      <c r="P70" s="86"/>
      <c r="Q70" s="87"/>
      <c r="R70" s="87"/>
      <c r="S70" s="87"/>
      <c r="T70" s="87"/>
      <c r="U70" s="87"/>
      <c r="V70" s="87"/>
      <c r="W70" s="87"/>
      <c r="X70" s="87"/>
      <c r="Y70" s="87"/>
      <c r="Z70" s="87"/>
      <c r="AA70" s="87"/>
      <c r="AB70" s="87"/>
      <c r="AC70" s="87"/>
      <c r="AD70" s="87"/>
      <c r="AE70" s="87"/>
      <c r="AF70" s="12"/>
      <c r="AG70" s="88"/>
      <c r="AH70" s="88"/>
      <c r="AI70" s="88"/>
      <c r="AJ70" s="88"/>
      <c r="AK70" s="88"/>
      <c r="AL70" s="88"/>
      <c r="AM70" s="88"/>
      <c r="AN70" s="88"/>
      <c r="AO70" s="88"/>
      <c r="AP70" s="88"/>
      <c r="AQ70" s="88"/>
      <c r="AR70" s="88"/>
      <c r="AS70" s="88"/>
      <c r="AT70" s="88"/>
      <c r="AU70" s="89"/>
      <c r="AV70" s="89"/>
      <c r="AW70" s="89"/>
      <c r="BA70" s="89"/>
      <c r="BB70" s="89"/>
      <c r="BC70" s="89"/>
      <c r="BD70" s="89"/>
      <c r="BE70" s="89"/>
      <c r="BG70" s="89"/>
      <c r="BH70" s="89"/>
    </row>
    <row r="71" spans="2:66" ht="22.5" customHeight="1" x14ac:dyDescent="0.35">
      <c r="C71" s="4" t="s">
        <v>135</v>
      </c>
      <c r="D71" s="84"/>
      <c r="E71" s="84"/>
      <c r="F71" s="84"/>
      <c r="G71" s="84"/>
      <c r="H71" s="84"/>
      <c r="I71" s="84"/>
      <c r="J71" s="84"/>
      <c r="K71" s="85"/>
      <c r="L71" s="85"/>
      <c r="M71" s="86"/>
      <c r="N71" s="86"/>
      <c r="O71" s="86"/>
      <c r="P71" s="86"/>
      <c r="Q71" s="87"/>
      <c r="R71" s="87"/>
      <c r="S71" s="87"/>
      <c r="T71" s="87"/>
      <c r="U71" s="87"/>
      <c r="V71" s="87"/>
      <c r="W71" s="87"/>
      <c r="X71" s="87"/>
      <c r="Y71" s="87"/>
      <c r="Z71" s="87"/>
      <c r="AA71" s="87"/>
      <c r="AB71" s="87"/>
      <c r="AC71" s="87"/>
      <c r="AD71" s="87"/>
      <c r="AE71" s="87"/>
      <c r="AF71" s="88"/>
      <c r="AG71" s="88"/>
      <c r="AH71" s="88"/>
      <c r="AI71" s="88"/>
      <c r="AJ71" s="88"/>
      <c r="AK71" s="88"/>
      <c r="AL71" s="88"/>
      <c r="AM71" s="88"/>
      <c r="AN71" s="88"/>
      <c r="AO71" s="88"/>
      <c r="AP71" s="88"/>
      <c r="AQ71" s="88"/>
      <c r="AR71" s="88"/>
      <c r="AS71" s="88"/>
      <c r="AT71" s="88"/>
      <c r="AU71" s="89"/>
      <c r="AV71" s="89"/>
      <c r="AW71" s="89"/>
      <c r="BA71" s="89"/>
      <c r="BB71" s="89"/>
      <c r="BC71" s="89"/>
      <c r="BD71" s="89"/>
      <c r="BE71" s="89"/>
      <c r="BG71" s="89"/>
      <c r="BH71" s="89"/>
    </row>
    <row r="72" spans="2:66" ht="22.5" customHeight="1" x14ac:dyDescent="0.35">
      <c r="C72" s="4" t="s">
        <v>136</v>
      </c>
      <c r="D72" s="84"/>
      <c r="E72" s="84"/>
      <c r="F72" s="84"/>
      <c r="G72" s="84"/>
      <c r="H72" s="84"/>
      <c r="I72" s="84"/>
      <c r="J72" s="84"/>
      <c r="K72" s="85"/>
      <c r="L72" s="85"/>
      <c r="M72" s="86"/>
      <c r="N72" s="86"/>
      <c r="O72" s="86"/>
      <c r="P72" s="86"/>
      <c r="Q72" s="91"/>
      <c r="R72" s="91"/>
      <c r="S72" s="91"/>
      <c r="T72" s="91"/>
      <c r="U72" s="91"/>
      <c r="V72" s="91"/>
      <c r="W72" s="91"/>
      <c r="X72" s="91"/>
      <c r="Y72" s="91"/>
      <c r="Z72" s="91"/>
      <c r="AA72" s="91"/>
      <c r="AB72" s="91"/>
      <c r="AC72" s="91"/>
      <c r="AD72" s="91"/>
      <c r="AE72" s="91"/>
    </row>
    <row r="73" spans="2:66" ht="19.5" customHeight="1" x14ac:dyDescent="0.35">
      <c r="C73" s="4" t="s">
        <v>137</v>
      </c>
      <c r="D73" s="84"/>
      <c r="E73" s="84"/>
      <c r="F73" s="84"/>
      <c r="G73" s="84"/>
      <c r="H73" s="84"/>
      <c r="I73" s="84"/>
      <c r="J73" s="84"/>
      <c r="K73" s="85"/>
      <c r="L73" s="85"/>
      <c r="M73" s="86"/>
      <c r="N73" s="86"/>
      <c r="O73" s="86"/>
      <c r="P73" s="86"/>
      <c r="Q73" s="91"/>
      <c r="R73" s="91"/>
      <c r="S73" s="91"/>
      <c r="T73" s="91"/>
      <c r="U73" s="91"/>
      <c r="V73" s="91"/>
      <c r="W73" s="91"/>
      <c r="X73" s="91"/>
      <c r="Y73" s="91"/>
      <c r="Z73" s="91"/>
      <c r="AA73" s="91"/>
      <c r="AB73" s="91"/>
      <c r="AC73" s="91"/>
      <c r="AD73" s="91"/>
      <c r="AE73" s="91"/>
    </row>
    <row r="74" spans="2:66" ht="20.25" customHeight="1" x14ac:dyDescent="0.35">
      <c r="C74" s="4" t="s">
        <v>138</v>
      </c>
      <c r="D74" s="84"/>
      <c r="E74" s="84"/>
      <c r="F74" s="84"/>
      <c r="G74" s="84"/>
      <c r="H74" s="84"/>
      <c r="I74" s="84"/>
      <c r="J74" s="84"/>
      <c r="K74" s="85"/>
      <c r="L74" s="85"/>
      <c r="M74" s="86"/>
      <c r="N74" s="86"/>
      <c r="O74" s="86"/>
      <c r="P74" s="86"/>
      <c r="Q74" s="91"/>
      <c r="R74" s="91"/>
      <c r="S74" s="91"/>
      <c r="T74" s="91"/>
      <c r="U74" s="91"/>
      <c r="V74" s="91"/>
      <c r="W74" s="91"/>
      <c r="X74" s="91"/>
      <c r="Y74" s="91"/>
      <c r="Z74" s="91"/>
      <c r="AA74" s="91"/>
      <c r="AB74" s="91"/>
      <c r="AC74" s="91"/>
      <c r="AD74" s="91"/>
      <c r="AE74" s="91"/>
    </row>
    <row r="75" spans="2:66" ht="23.25" customHeight="1" x14ac:dyDescent="0.35">
      <c r="C75" s="4" t="s">
        <v>139</v>
      </c>
      <c r="D75" s="84"/>
      <c r="E75" s="84"/>
      <c r="F75" s="84"/>
      <c r="G75" s="84"/>
      <c r="H75" s="84"/>
      <c r="I75" s="84"/>
      <c r="J75" s="84"/>
      <c r="K75" s="85"/>
      <c r="L75" s="85"/>
      <c r="M75" s="86"/>
      <c r="N75" s="86"/>
      <c r="O75" s="86"/>
      <c r="P75" s="86"/>
      <c r="Q75" s="91"/>
      <c r="R75" s="91"/>
      <c r="S75" s="91"/>
      <c r="T75" s="91"/>
      <c r="U75" s="91"/>
      <c r="V75" s="91"/>
      <c r="W75" s="91"/>
      <c r="X75" s="91"/>
      <c r="Y75" s="91"/>
      <c r="Z75" s="91"/>
      <c r="AA75" s="91"/>
      <c r="AB75" s="91"/>
      <c r="AC75" s="91"/>
      <c r="AD75" s="91"/>
      <c r="AE75" s="91"/>
    </row>
    <row r="76" spans="2:66" ht="20.25" customHeight="1" x14ac:dyDescent="0.35">
      <c r="C76" s="4" t="s">
        <v>140</v>
      </c>
      <c r="D76" s="84"/>
      <c r="E76" s="84"/>
      <c r="F76" s="84"/>
      <c r="G76" s="84"/>
      <c r="H76" s="84"/>
      <c r="I76" s="84"/>
      <c r="J76" s="84"/>
      <c r="K76" s="85"/>
      <c r="L76" s="85"/>
      <c r="M76" s="86"/>
      <c r="N76" s="86"/>
      <c r="O76" s="86"/>
      <c r="P76" s="86"/>
      <c r="Q76" s="91"/>
      <c r="R76" s="91"/>
      <c r="S76" s="91"/>
      <c r="T76" s="91"/>
      <c r="U76" s="91"/>
      <c r="V76" s="91"/>
      <c r="W76" s="91"/>
      <c r="X76" s="91"/>
      <c r="Y76" s="91"/>
      <c r="Z76" s="91"/>
      <c r="AA76" s="91"/>
      <c r="AB76" s="91"/>
      <c r="AC76" s="91"/>
      <c r="AD76" s="91"/>
      <c r="AE76" s="91"/>
    </row>
    <row r="77" spans="2:66" ht="21" customHeight="1" x14ac:dyDescent="0.35">
      <c r="C77" s="5" t="s">
        <v>141</v>
      </c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91"/>
      <c r="Q77" s="91"/>
      <c r="R77" s="91"/>
      <c r="S77" s="91"/>
      <c r="T77" s="91"/>
      <c r="U77" s="91"/>
      <c r="V77" s="91"/>
      <c r="W77" s="91"/>
      <c r="X77" s="91"/>
      <c r="Y77" s="91"/>
      <c r="Z77" s="91"/>
      <c r="AA77" s="91"/>
      <c r="AB77" s="91"/>
      <c r="AC77" s="91"/>
      <c r="AD77" s="91"/>
      <c r="AE77" s="91"/>
    </row>
    <row r="78" spans="2:66" ht="23.25" customHeight="1" x14ac:dyDescent="0.35">
      <c r="C78" s="4" t="s">
        <v>142</v>
      </c>
      <c r="D78" s="84"/>
      <c r="E78" s="84"/>
      <c r="F78" s="84"/>
      <c r="G78" s="84"/>
      <c r="H78" s="84"/>
      <c r="I78" s="84"/>
      <c r="J78" s="84"/>
      <c r="K78" s="85"/>
      <c r="L78" s="85"/>
      <c r="M78" s="86"/>
      <c r="N78" s="86"/>
      <c r="O78" s="86"/>
      <c r="P78" s="86"/>
      <c r="Q78" s="91"/>
      <c r="R78" s="91"/>
      <c r="S78" s="91"/>
      <c r="T78" s="91"/>
      <c r="U78" s="91"/>
      <c r="V78" s="91"/>
      <c r="W78" s="91"/>
      <c r="X78" s="91"/>
      <c r="Y78" s="91"/>
      <c r="Z78" s="91"/>
      <c r="AA78" s="91"/>
      <c r="AB78" s="91"/>
      <c r="AC78" s="91"/>
      <c r="AD78" s="91"/>
      <c r="AE78" s="91"/>
    </row>
    <row r="79" spans="2:66" ht="21" customHeight="1" x14ac:dyDescent="0.35">
      <c r="C79" s="4" t="s">
        <v>143</v>
      </c>
      <c r="D79" s="84"/>
      <c r="E79" s="84"/>
      <c r="F79" s="84"/>
      <c r="G79" s="84"/>
      <c r="H79" s="84"/>
      <c r="I79" s="84"/>
      <c r="J79" s="84"/>
      <c r="K79" s="85"/>
      <c r="L79" s="85"/>
      <c r="M79" s="86"/>
      <c r="N79" s="86"/>
      <c r="O79" s="86"/>
      <c r="P79" s="86"/>
      <c r="Q79" s="91"/>
      <c r="R79" s="91"/>
      <c r="S79" s="91"/>
      <c r="T79" s="91"/>
      <c r="U79" s="91"/>
      <c r="V79" s="91"/>
      <c r="W79" s="91"/>
      <c r="X79" s="91"/>
      <c r="Y79" s="91"/>
      <c r="Z79" s="91"/>
      <c r="AA79" s="91"/>
      <c r="AB79" s="91"/>
      <c r="AC79" s="91"/>
      <c r="AD79" s="91"/>
      <c r="AE79" s="91"/>
    </row>
    <row r="80" spans="2:66" ht="24" customHeight="1" x14ac:dyDescent="0.35">
      <c r="C80" s="4" t="s">
        <v>144</v>
      </c>
      <c r="D80" s="84"/>
      <c r="E80" s="84"/>
      <c r="F80" s="84"/>
      <c r="G80" s="84"/>
      <c r="H80" s="84"/>
      <c r="I80" s="84"/>
      <c r="J80" s="84"/>
      <c r="K80" s="85"/>
      <c r="L80" s="85"/>
      <c r="M80" s="86"/>
      <c r="N80" s="86"/>
      <c r="O80" s="86"/>
      <c r="P80" s="86"/>
      <c r="Q80" s="91"/>
      <c r="R80" s="91"/>
      <c r="S80" s="91"/>
      <c r="T80" s="91"/>
      <c r="U80" s="91"/>
      <c r="V80" s="91"/>
      <c r="W80" s="91"/>
      <c r="X80" s="91"/>
      <c r="Y80" s="91"/>
      <c r="Z80" s="91"/>
      <c r="AA80" s="91"/>
      <c r="AB80" s="91"/>
      <c r="AC80" s="91"/>
      <c r="AD80" s="91"/>
      <c r="AE80" s="91"/>
    </row>
    <row r="81" spans="2:60" ht="26.25" customHeight="1" x14ac:dyDescent="0.35">
      <c r="C81" s="4" t="s">
        <v>145</v>
      </c>
      <c r="D81" s="84"/>
      <c r="E81" s="84"/>
      <c r="F81" s="84"/>
      <c r="G81" s="84"/>
      <c r="H81" s="84"/>
      <c r="I81" s="84"/>
      <c r="J81" s="84"/>
      <c r="K81" s="85"/>
      <c r="L81" s="85"/>
      <c r="M81" s="86"/>
      <c r="N81" s="86"/>
      <c r="O81" s="86"/>
      <c r="P81" s="86"/>
      <c r="Q81" s="91"/>
      <c r="R81" s="91"/>
      <c r="S81" s="91"/>
      <c r="T81" s="91"/>
      <c r="U81" s="91"/>
      <c r="V81" s="91"/>
      <c r="W81" s="91"/>
      <c r="X81" s="91"/>
      <c r="Y81" s="91"/>
      <c r="Z81" s="91"/>
      <c r="AA81" s="91"/>
      <c r="AB81" s="91"/>
      <c r="AC81" s="91"/>
      <c r="AD81" s="91"/>
      <c r="AE81" s="91"/>
      <c r="BB81" s="12"/>
      <c r="BC81" s="12"/>
      <c r="BD81" s="12"/>
      <c r="BE81" s="12"/>
      <c r="BF81" s="12"/>
      <c r="BG81" s="12"/>
      <c r="BH81" s="12"/>
    </row>
    <row r="82" spans="2:60" ht="24" customHeight="1" x14ac:dyDescent="0.35">
      <c r="C82" s="6" t="s">
        <v>146</v>
      </c>
      <c r="D82" s="84"/>
      <c r="E82" s="84"/>
      <c r="F82" s="84"/>
      <c r="G82" s="84"/>
      <c r="H82" s="84"/>
      <c r="I82" s="84"/>
      <c r="J82" s="84"/>
      <c r="K82" s="85"/>
      <c r="L82" s="85"/>
      <c r="M82" s="86"/>
      <c r="N82" s="86"/>
      <c r="O82" s="86"/>
      <c r="P82" s="86"/>
      <c r="Q82" s="91"/>
      <c r="R82" s="91"/>
      <c r="S82" s="91"/>
      <c r="T82" s="91"/>
      <c r="U82" s="91"/>
      <c r="V82" s="91"/>
      <c r="W82" s="91"/>
      <c r="X82" s="91"/>
      <c r="Y82" s="91"/>
      <c r="Z82" s="91"/>
      <c r="AA82" s="91"/>
      <c r="AB82" s="91"/>
      <c r="AC82" s="91"/>
      <c r="AD82" s="91"/>
      <c r="AE82" s="91"/>
      <c r="BB82" s="12"/>
      <c r="BC82" s="12"/>
      <c r="BD82" s="12"/>
      <c r="BE82" s="12"/>
      <c r="BF82" s="12"/>
      <c r="BG82" s="12"/>
      <c r="BH82" s="12"/>
    </row>
    <row r="83" spans="2:60" ht="22.5" customHeight="1" x14ac:dyDescent="0.35">
      <c r="C83" s="6" t="s">
        <v>147</v>
      </c>
      <c r="D83" s="84"/>
      <c r="E83" s="92"/>
      <c r="F83" s="92"/>
      <c r="G83" s="92"/>
      <c r="H83" s="92"/>
      <c r="I83" s="92"/>
      <c r="J83" s="92"/>
      <c r="K83" s="92"/>
      <c r="L83" s="92"/>
      <c r="M83" s="92"/>
      <c r="N83" s="92"/>
      <c r="O83" s="92"/>
      <c r="P83" s="92"/>
      <c r="Q83" s="91"/>
      <c r="R83" s="91"/>
      <c r="S83" s="91"/>
      <c r="T83" s="91"/>
      <c r="U83" s="91"/>
      <c r="V83" s="91"/>
      <c r="W83" s="91"/>
      <c r="X83" s="91"/>
      <c r="Y83" s="91"/>
      <c r="Z83" s="91"/>
      <c r="AA83" s="91"/>
      <c r="AB83" s="91"/>
      <c r="AC83" s="91"/>
      <c r="AD83" s="91"/>
      <c r="AE83" s="91"/>
      <c r="BB83" s="12"/>
      <c r="BC83" s="12"/>
      <c r="BD83" s="12"/>
      <c r="BE83" s="12"/>
      <c r="BF83" s="12"/>
      <c r="BG83" s="12"/>
      <c r="BH83" s="12"/>
    </row>
    <row r="84" spans="2:60" ht="27" customHeight="1" x14ac:dyDescent="0.35">
      <c r="BB84" s="12"/>
      <c r="BC84" s="12"/>
      <c r="BD84" s="12"/>
      <c r="BE84" s="12"/>
      <c r="BF84" s="12"/>
      <c r="BG84" s="12"/>
      <c r="BH84" s="12"/>
    </row>
    <row r="85" spans="2:60" s="93" customFormat="1" ht="46.5" customHeight="1" x14ac:dyDescent="0.35">
      <c r="C85" s="293" t="s">
        <v>192</v>
      </c>
      <c r="D85" s="294"/>
      <c r="E85" s="94"/>
      <c r="F85" s="95"/>
      <c r="G85" s="96"/>
      <c r="H85" s="96"/>
      <c r="I85" s="96"/>
      <c r="J85" s="96"/>
      <c r="K85" s="96"/>
      <c r="L85" s="96"/>
      <c r="M85" s="97"/>
      <c r="N85" s="96"/>
      <c r="Z85" s="97"/>
      <c r="AA85" s="97"/>
      <c r="AB85" s="97"/>
      <c r="AC85" s="97"/>
      <c r="AD85" s="97"/>
      <c r="AE85" s="97"/>
      <c r="AV85" s="97"/>
      <c r="AW85" s="97"/>
      <c r="AX85" s="97"/>
      <c r="AY85" s="97"/>
      <c r="AZ85" s="97"/>
      <c r="BA85" s="97"/>
    </row>
    <row r="86" spans="2:60" s="93" customFormat="1" ht="12.75" customHeight="1" x14ac:dyDescent="0.35">
      <c r="B86" s="98"/>
      <c r="C86" s="94"/>
      <c r="D86" s="94"/>
      <c r="E86" s="94"/>
      <c r="F86" s="95"/>
      <c r="G86" s="96"/>
      <c r="H86" s="96"/>
      <c r="I86" s="96"/>
      <c r="J86" s="96"/>
      <c r="K86" s="96"/>
      <c r="L86" s="96"/>
      <c r="M86" s="97"/>
      <c r="N86" s="96"/>
      <c r="O86" s="97"/>
      <c r="P86" s="97"/>
      <c r="Q86" s="97"/>
      <c r="R86" s="97"/>
      <c r="S86" s="97"/>
      <c r="T86" s="97"/>
      <c r="U86" s="97"/>
      <c r="V86" s="97"/>
      <c r="W86" s="97"/>
      <c r="X86" s="97"/>
      <c r="Y86" s="97"/>
      <c r="Z86" s="97"/>
      <c r="AA86" s="97"/>
      <c r="AB86" s="97"/>
      <c r="AC86" s="97"/>
      <c r="AD86" s="97"/>
      <c r="AE86" s="97"/>
      <c r="AV86" s="97"/>
      <c r="AW86" s="97"/>
      <c r="AX86" s="97"/>
      <c r="AY86" s="97"/>
      <c r="AZ86" s="97"/>
      <c r="BA86" s="97"/>
    </row>
    <row r="87" spans="2:60" s="93" customFormat="1" ht="19.899999999999999" customHeight="1" x14ac:dyDescent="0.35">
      <c r="B87" s="98"/>
      <c r="C87" s="94"/>
      <c r="D87" s="94"/>
      <c r="E87" s="94"/>
      <c r="F87" s="95"/>
      <c r="G87" s="96"/>
      <c r="H87" s="96"/>
      <c r="I87" s="96"/>
      <c r="J87" s="96"/>
      <c r="K87" s="96"/>
      <c r="L87" s="96"/>
      <c r="M87" s="97"/>
      <c r="N87" s="96"/>
      <c r="Z87" s="97"/>
      <c r="AA87" s="97"/>
      <c r="AB87" s="97"/>
      <c r="AC87" s="97"/>
      <c r="AD87" s="97"/>
      <c r="AE87" s="97"/>
      <c r="AV87" s="97"/>
      <c r="AW87" s="97"/>
      <c r="AX87" s="97"/>
      <c r="AY87" s="97"/>
      <c r="AZ87" s="97"/>
      <c r="BA87" s="97"/>
    </row>
    <row r="88" spans="2:60" s="146" customFormat="1" ht="19.899999999999999" customHeight="1" x14ac:dyDescent="0.35">
      <c r="C88" s="171" t="s">
        <v>149</v>
      </c>
      <c r="D88" s="172"/>
      <c r="E88" s="172"/>
      <c r="F88" s="173"/>
      <c r="G88" s="173"/>
      <c r="H88" s="173"/>
      <c r="I88" s="173"/>
      <c r="J88" s="146" t="s">
        <v>196</v>
      </c>
      <c r="N88" s="173"/>
      <c r="O88" s="173"/>
      <c r="P88" s="173"/>
      <c r="Q88" s="173"/>
      <c r="R88" s="173"/>
      <c r="S88" s="173"/>
      <c r="T88" s="173"/>
      <c r="U88" s="173"/>
      <c r="V88" s="173"/>
      <c r="W88" s="173"/>
      <c r="X88" s="173"/>
      <c r="Y88" s="173" t="s">
        <v>151</v>
      </c>
      <c r="Z88" s="173"/>
      <c r="AA88" s="173"/>
    </row>
    <row r="89" spans="2:60" s="143" customFormat="1" ht="32.25" customHeight="1" x14ac:dyDescent="0.35">
      <c r="C89" s="174" t="s">
        <v>195</v>
      </c>
      <c r="D89" s="175"/>
      <c r="E89" s="175"/>
      <c r="F89" s="175"/>
      <c r="G89" s="176"/>
      <c r="H89" s="176"/>
      <c r="I89" s="176"/>
      <c r="J89" s="143" t="s">
        <v>198</v>
      </c>
      <c r="N89" s="176"/>
      <c r="O89" s="176"/>
      <c r="P89" s="176"/>
      <c r="Q89" s="176"/>
      <c r="R89" s="176"/>
      <c r="S89" s="176"/>
      <c r="T89" s="176"/>
      <c r="U89" s="176"/>
      <c r="V89" s="176"/>
      <c r="W89" s="176"/>
      <c r="X89" s="176"/>
      <c r="Y89" s="176" t="s">
        <v>197</v>
      </c>
      <c r="Z89" s="176"/>
      <c r="AA89" s="176"/>
      <c r="AU89" s="151"/>
      <c r="AV89" s="151"/>
      <c r="AW89" s="151"/>
      <c r="AX89" s="151"/>
      <c r="AY89" s="151"/>
      <c r="AZ89" s="151"/>
      <c r="BA89" s="151"/>
    </row>
    <row r="90" spans="2:60" ht="32.25" customHeight="1" x14ac:dyDescent="0.35">
      <c r="C90" s="99" t="s">
        <v>152</v>
      </c>
      <c r="N90" s="11"/>
      <c r="P90" s="12"/>
      <c r="Q90" s="12"/>
      <c r="R90" s="12"/>
      <c r="S90" s="12"/>
      <c r="T90" s="12"/>
      <c r="U90" s="12"/>
      <c r="V90" s="12"/>
      <c r="W90" s="12"/>
      <c r="X90" s="12"/>
      <c r="Y90" s="12"/>
      <c r="Z90" s="12"/>
      <c r="AG90" s="12"/>
      <c r="AH90" s="12"/>
      <c r="BB90" s="12"/>
      <c r="BC90" s="12"/>
      <c r="BD90" s="12"/>
      <c r="BE90" s="12"/>
      <c r="BF90" s="12"/>
      <c r="BG90" s="12"/>
      <c r="BH90" s="12"/>
    </row>
    <row r="91" spans="2:60" ht="32.25" customHeight="1" x14ac:dyDescent="0.35">
      <c r="C91" s="100" t="s">
        <v>135</v>
      </c>
      <c r="N91" s="11"/>
      <c r="P91" s="12"/>
      <c r="Q91" s="12"/>
      <c r="R91" s="12"/>
      <c r="S91" s="12"/>
      <c r="T91" s="12"/>
      <c r="U91" s="12"/>
      <c r="V91" s="12"/>
      <c r="W91" s="12"/>
      <c r="X91" s="12"/>
      <c r="Y91" s="12"/>
      <c r="Z91" s="12"/>
      <c r="AG91" s="12"/>
      <c r="AH91" s="12"/>
      <c r="BB91" s="12"/>
      <c r="BC91" s="12"/>
      <c r="BD91" s="12"/>
      <c r="BE91" s="12"/>
      <c r="BF91" s="12"/>
      <c r="BG91" s="12"/>
      <c r="BH91" s="12"/>
    </row>
    <row r="92" spans="2:60" ht="32.25" customHeight="1" x14ac:dyDescent="0.35">
      <c r="C92" s="100" t="s">
        <v>153</v>
      </c>
      <c r="N92" s="11"/>
      <c r="P92" s="12"/>
      <c r="Q92" s="12"/>
      <c r="R92" s="12"/>
      <c r="S92" s="12"/>
      <c r="T92" s="12"/>
      <c r="U92" s="12"/>
      <c r="V92" s="12"/>
      <c r="W92" s="12"/>
      <c r="X92" s="12"/>
      <c r="Y92" s="12"/>
      <c r="Z92" s="12"/>
      <c r="AG92" s="12"/>
      <c r="AH92" s="12"/>
      <c r="BB92" s="12"/>
      <c r="BC92" s="12"/>
      <c r="BD92" s="12"/>
      <c r="BE92" s="12"/>
      <c r="BF92" s="12"/>
      <c r="BG92" s="12"/>
      <c r="BH92" s="12"/>
    </row>
    <row r="93" spans="2:60" ht="32.25" customHeight="1" x14ac:dyDescent="0.35">
      <c r="C93" s="100" t="s">
        <v>154</v>
      </c>
      <c r="N93" s="11"/>
      <c r="P93" s="12"/>
      <c r="Q93" s="12"/>
      <c r="R93" s="12"/>
      <c r="S93" s="12"/>
      <c r="T93" s="12"/>
      <c r="U93" s="12"/>
      <c r="V93" s="12"/>
      <c r="W93" s="12"/>
      <c r="X93" s="12"/>
      <c r="Y93" s="12"/>
      <c r="Z93" s="12"/>
      <c r="AG93" s="12"/>
      <c r="AH93" s="12"/>
      <c r="BB93" s="12"/>
      <c r="BC93" s="12"/>
      <c r="BD93" s="12"/>
      <c r="BE93" s="12"/>
      <c r="BF93" s="12"/>
      <c r="BG93" s="12"/>
      <c r="BH93" s="12"/>
    </row>
    <row r="94" spans="2:60" ht="32.25" customHeight="1" x14ac:dyDescent="0.35">
      <c r="C94" s="100" t="s">
        <v>155</v>
      </c>
      <c r="N94" s="11"/>
      <c r="P94" s="12"/>
      <c r="Q94" s="12"/>
      <c r="R94" s="12"/>
      <c r="S94" s="12"/>
      <c r="T94" s="12"/>
      <c r="U94" s="12"/>
      <c r="V94" s="12"/>
      <c r="W94" s="12"/>
      <c r="X94" s="12"/>
      <c r="Y94" s="12"/>
      <c r="Z94" s="12"/>
      <c r="AG94" s="12"/>
      <c r="AH94" s="12"/>
      <c r="BB94" s="12"/>
      <c r="BC94" s="12"/>
      <c r="BD94" s="12"/>
      <c r="BE94" s="12"/>
      <c r="BF94" s="12"/>
      <c r="BG94" s="12"/>
      <c r="BH94" s="12"/>
    </row>
    <row r="95" spans="2:60" ht="32.25" customHeight="1" x14ac:dyDescent="0.35">
      <c r="C95" s="100" t="s">
        <v>140</v>
      </c>
      <c r="N95" s="11"/>
      <c r="P95" s="12"/>
      <c r="Q95" s="12"/>
      <c r="R95" s="12"/>
      <c r="S95" s="12"/>
      <c r="T95" s="12"/>
      <c r="U95" s="12"/>
      <c r="V95" s="12"/>
      <c r="W95" s="12"/>
      <c r="X95" s="12"/>
      <c r="Y95" s="12"/>
      <c r="Z95" s="12"/>
      <c r="AG95" s="12"/>
      <c r="AH95" s="12"/>
      <c r="BB95" s="12"/>
      <c r="BC95" s="12"/>
      <c r="BD95" s="12"/>
      <c r="BE95" s="12"/>
      <c r="BF95" s="12"/>
      <c r="BG95" s="12"/>
      <c r="BH95" s="12"/>
    </row>
    <row r="96" spans="2:60" ht="32.25" customHeight="1" x14ac:dyDescent="0.35">
      <c r="C96" s="295" t="s">
        <v>156</v>
      </c>
      <c r="D96" s="295"/>
      <c r="E96" s="295"/>
      <c r="F96" s="295"/>
      <c r="G96" s="295"/>
      <c r="H96" s="295"/>
      <c r="I96" s="295"/>
      <c r="J96" s="295"/>
      <c r="K96" s="295"/>
      <c r="L96" s="295"/>
      <c r="M96" s="295"/>
      <c r="N96" s="295"/>
      <c r="O96" s="295"/>
      <c r="P96" s="12"/>
      <c r="Q96" s="12"/>
      <c r="R96" s="12"/>
      <c r="S96" s="12"/>
      <c r="T96" s="12"/>
      <c r="U96" s="12"/>
      <c r="V96" s="12"/>
      <c r="W96" s="12"/>
      <c r="X96" s="12"/>
      <c r="Y96" s="12"/>
      <c r="Z96" s="12"/>
      <c r="AG96" s="12"/>
      <c r="AH96" s="12"/>
      <c r="BB96" s="12"/>
      <c r="BC96" s="12"/>
      <c r="BD96" s="12"/>
      <c r="BE96" s="12"/>
      <c r="BF96" s="12"/>
      <c r="BG96" s="12"/>
      <c r="BH96" s="12"/>
    </row>
    <row r="97" spans="3:60" ht="32.25" customHeight="1" x14ac:dyDescent="0.35">
      <c r="C97" s="100" t="s">
        <v>145</v>
      </c>
      <c r="N97" s="11"/>
      <c r="P97" s="12"/>
      <c r="Q97" s="12"/>
      <c r="R97" s="12"/>
      <c r="S97" s="12"/>
      <c r="T97" s="12"/>
      <c r="U97" s="12"/>
      <c r="V97" s="12"/>
      <c r="W97" s="12"/>
      <c r="X97" s="12"/>
      <c r="Y97" s="12"/>
      <c r="Z97" s="12"/>
      <c r="AG97" s="12"/>
      <c r="AH97" s="12"/>
      <c r="BA97" s="12"/>
      <c r="BB97" s="12"/>
      <c r="BC97" s="12"/>
      <c r="BD97" s="12"/>
      <c r="BE97" s="12"/>
      <c r="BF97" s="12"/>
      <c r="BG97" s="12"/>
      <c r="BH97" s="12"/>
    </row>
    <row r="98" spans="3:60" ht="32.25" customHeight="1" x14ac:dyDescent="0.35">
      <c r="C98" s="99" t="s">
        <v>157</v>
      </c>
      <c r="N98" s="11"/>
      <c r="P98" s="12"/>
      <c r="Q98" s="12"/>
      <c r="R98" s="12"/>
      <c r="S98" s="12"/>
      <c r="T98" s="12"/>
      <c r="U98" s="12"/>
      <c r="V98" s="12"/>
      <c r="W98" s="12"/>
      <c r="X98" s="12"/>
      <c r="Y98" s="12"/>
      <c r="Z98" s="12"/>
      <c r="AG98" s="12"/>
      <c r="AH98" s="12"/>
      <c r="BA98" s="12"/>
      <c r="BB98" s="12"/>
      <c r="BC98" s="12"/>
      <c r="BD98" s="12"/>
      <c r="BE98" s="12"/>
      <c r="BF98" s="12"/>
      <c r="BG98" s="12"/>
      <c r="BH98" s="12"/>
    </row>
    <row r="99" spans="3:60" ht="32.25" customHeight="1" x14ac:dyDescent="0.35">
      <c r="C99" s="101" t="s">
        <v>158</v>
      </c>
      <c r="N99" s="11"/>
      <c r="P99" s="12"/>
      <c r="Q99" s="12"/>
      <c r="R99" s="12"/>
      <c r="S99" s="12"/>
      <c r="T99" s="12"/>
      <c r="U99" s="12"/>
      <c r="V99" s="12"/>
      <c r="W99" s="12"/>
      <c r="X99" s="12"/>
      <c r="Y99" s="12"/>
      <c r="Z99" s="12"/>
      <c r="AG99" s="12"/>
      <c r="AH99" s="12"/>
      <c r="BA99" s="12"/>
      <c r="BB99" s="12"/>
      <c r="BC99" s="12"/>
      <c r="BD99" s="12"/>
      <c r="BE99" s="12"/>
      <c r="BF99" s="12"/>
      <c r="BG99" s="12"/>
      <c r="BH99" s="12"/>
    </row>
    <row r="100" spans="3:60" ht="32.25" customHeight="1" x14ac:dyDescent="0.35">
      <c r="C100" s="101" t="s">
        <v>169</v>
      </c>
      <c r="N100" s="11"/>
      <c r="P100" s="12"/>
      <c r="Q100" s="12"/>
      <c r="R100" s="12"/>
      <c r="S100" s="12"/>
      <c r="T100" s="12"/>
      <c r="U100" s="12"/>
      <c r="V100" s="12"/>
      <c r="W100" s="12"/>
      <c r="X100" s="12"/>
      <c r="Y100" s="12"/>
      <c r="Z100" s="12"/>
      <c r="AG100" s="12"/>
      <c r="AH100" s="12"/>
      <c r="BA100" s="12"/>
      <c r="BB100" s="12"/>
      <c r="BC100" s="12"/>
      <c r="BD100" s="12"/>
      <c r="BE100" s="12"/>
      <c r="BF100" s="12"/>
      <c r="BG100" s="12"/>
      <c r="BH100" s="12"/>
    </row>
    <row r="101" spans="3:60" ht="32.25" customHeight="1" x14ac:dyDescent="0.35">
      <c r="C101" s="101" t="s">
        <v>159</v>
      </c>
      <c r="N101" s="11"/>
      <c r="P101" s="12"/>
      <c r="Q101" s="12"/>
      <c r="R101" s="12"/>
      <c r="S101" s="12"/>
      <c r="T101" s="12"/>
      <c r="U101" s="12"/>
      <c r="V101" s="12"/>
      <c r="W101" s="12"/>
      <c r="X101" s="12"/>
      <c r="Y101" s="12"/>
      <c r="Z101" s="12"/>
      <c r="AG101" s="12"/>
      <c r="AH101" s="12"/>
      <c r="BA101" s="12"/>
      <c r="BB101" s="12"/>
      <c r="BC101" s="12"/>
      <c r="BD101" s="12"/>
      <c r="BE101" s="12"/>
      <c r="BF101" s="12"/>
      <c r="BG101" s="12"/>
      <c r="BH101" s="12"/>
    </row>
    <row r="102" spans="3:60" ht="32.25" customHeight="1" x14ac:dyDescent="0.35">
      <c r="C102" s="102" t="s">
        <v>160</v>
      </c>
      <c r="N102" s="11"/>
      <c r="P102" s="12"/>
      <c r="Q102" s="12"/>
      <c r="R102" s="12"/>
      <c r="S102" s="12"/>
      <c r="T102" s="12"/>
      <c r="U102" s="12"/>
      <c r="V102" s="12"/>
      <c r="W102" s="12"/>
      <c r="X102" s="12"/>
      <c r="Y102" s="12"/>
      <c r="Z102" s="12"/>
      <c r="AG102" s="12"/>
      <c r="AH102" s="12"/>
      <c r="BA102" s="12"/>
      <c r="BB102" s="12"/>
      <c r="BC102" s="12"/>
      <c r="BD102" s="12"/>
      <c r="BE102" s="12"/>
      <c r="BF102" s="12"/>
      <c r="BG102" s="12"/>
      <c r="BH102" s="12"/>
    </row>
    <row r="103" spans="3:60" ht="32.25" customHeight="1" x14ac:dyDescent="0.65">
      <c r="C103" s="104" t="s">
        <v>161</v>
      </c>
      <c r="D103" s="105"/>
      <c r="E103" s="105"/>
      <c r="F103" s="105"/>
      <c r="G103" s="106"/>
      <c r="H103" s="106"/>
      <c r="I103" s="106"/>
      <c r="J103" s="106"/>
      <c r="K103" s="107"/>
      <c r="L103" s="107"/>
      <c r="M103" s="107"/>
      <c r="N103" s="107"/>
      <c r="O103" s="107"/>
      <c r="P103" s="108"/>
      <c r="Q103" s="108"/>
      <c r="R103" s="108"/>
      <c r="S103" s="108"/>
      <c r="T103" s="108"/>
      <c r="U103" s="108"/>
      <c r="V103" s="108"/>
      <c r="W103" s="108"/>
      <c r="X103" s="108"/>
      <c r="BA103" s="12"/>
      <c r="BB103" s="12"/>
      <c r="BC103" s="12"/>
      <c r="BD103" s="12"/>
      <c r="BE103" s="12"/>
      <c r="BF103" s="12"/>
      <c r="BG103" s="12"/>
      <c r="BH103" s="12"/>
    </row>
    <row r="104" spans="3:60" ht="32.25" customHeight="1" x14ac:dyDescent="0.65">
      <c r="C104" s="109" t="s">
        <v>170</v>
      </c>
      <c r="D104" s="105"/>
      <c r="E104" s="105"/>
      <c r="F104" s="105"/>
      <c r="G104" s="106"/>
      <c r="H104" s="106"/>
      <c r="I104" s="106"/>
      <c r="J104" s="106"/>
      <c r="K104" s="107"/>
      <c r="L104" s="107"/>
      <c r="M104" s="107"/>
      <c r="N104" s="107"/>
      <c r="O104" s="107"/>
      <c r="P104" s="108"/>
      <c r="Q104" s="108"/>
      <c r="R104" s="108"/>
      <c r="S104" s="108"/>
      <c r="T104" s="108"/>
      <c r="U104" s="108"/>
      <c r="V104" s="108"/>
      <c r="W104" s="108"/>
      <c r="X104" s="108"/>
      <c r="BA104" s="12"/>
      <c r="BB104" s="12"/>
      <c r="BC104" s="12"/>
      <c r="BD104" s="12"/>
      <c r="BE104" s="12"/>
      <c r="BF104" s="12"/>
      <c r="BG104" s="12"/>
      <c r="BH104" s="12"/>
    </row>
    <row r="105" spans="3:60" ht="32.25" customHeight="1" x14ac:dyDescent="0.35">
      <c r="C105" s="109" t="s">
        <v>162</v>
      </c>
      <c r="D105" s="105"/>
      <c r="E105" s="105"/>
      <c r="F105" s="105"/>
      <c r="G105" s="106"/>
      <c r="H105" s="106"/>
      <c r="I105" s="106"/>
      <c r="J105" s="106"/>
      <c r="K105" s="107"/>
      <c r="L105" s="107"/>
      <c r="M105" s="107"/>
      <c r="N105" s="107"/>
      <c r="O105" s="107"/>
      <c r="P105" s="108"/>
      <c r="Q105" s="108"/>
      <c r="R105" s="108"/>
      <c r="S105" s="108"/>
      <c r="T105" s="108"/>
      <c r="U105" s="108"/>
      <c r="V105" s="108"/>
      <c r="W105" s="108"/>
      <c r="X105" s="108"/>
      <c r="BA105" s="12"/>
      <c r="BB105" s="12"/>
      <c r="BC105" s="12"/>
      <c r="BD105" s="12"/>
      <c r="BE105" s="12"/>
      <c r="BF105" s="12"/>
      <c r="BG105" s="12"/>
      <c r="BH105" s="12"/>
    </row>
    <row r="106" spans="3:60" ht="32.25" customHeight="1" x14ac:dyDescent="0.35">
      <c r="C106" s="109" t="s">
        <v>163</v>
      </c>
      <c r="D106" s="105"/>
      <c r="E106" s="105"/>
      <c r="F106" s="105"/>
      <c r="G106" s="106"/>
      <c r="H106" s="106"/>
      <c r="I106" s="106"/>
      <c r="J106" s="106"/>
      <c r="K106" s="107"/>
      <c r="L106" s="107"/>
      <c r="M106" s="107"/>
      <c r="N106" s="107"/>
      <c r="O106" s="107"/>
      <c r="P106" s="108"/>
      <c r="Q106" s="108"/>
      <c r="R106" s="108"/>
      <c r="S106" s="108"/>
      <c r="T106" s="108"/>
      <c r="U106" s="108"/>
      <c r="V106" s="108"/>
      <c r="W106" s="108"/>
      <c r="X106" s="108"/>
      <c r="BA106" s="12"/>
      <c r="BB106" s="12"/>
      <c r="BC106" s="12"/>
      <c r="BD106" s="12"/>
      <c r="BE106" s="12"/>
      <c r="BF106" s="12"/>
      <c r="BG106" s="12"/>
      <c r="BH106" s="12"/>
    </row>
    <row r="107" spans="3:60" ht="32.25" customHeight="1" x14ac:dyDescent="0.35">
      <c r="C107" s="110" t="s">
        <v>164</v>
      </c>
      <c r="BA107" s="12"/>
      <c r="BB107" s="12"/>
      <c r="BC107" s="12"/>
      <c r="BD107" s="12"/>
      <c r="BE107" s="12"/>
      <c r="BF107" s="12"/>
      <c r="BG107" s="12"/>
      <c r="BH107" s="12"/>
    </row>
    <row r="108" spans="3:60" ht="32.25" customHeight="1" x14ac:dyDescent="0.35">
      <c r="C108" s="111"/>
      <c r="BA108" s="12"/>
      <c r="BB108" s="12"/>
      <c r="BC108" s="12"/>
      <c r="BD108" s="12"/>
      <c r="BE108" s="12"/>
      <c r="BF108" s="12"/>
      <c r="BG108" s="12"/>
      <c r="BH108" s="12"/>
    </row>
    <row r="109" spans="3:60" ht="32.25" customHeight="1" x14ac:dyDescent="0.35">
      <c r="BA109" s="12"/>
      <c r="BB109" s="12"/>
      <c r="BC109" s="12"/>
      <c r="BD109" s="12"/>
      <c r="BE109" s="12"/>
      <c r="BF109" s="12"/>
      <c r="BG109" s="12"/>
      <c r="BH109" s="12"/>
    </row>
    <row r="110" spans="3:60" ht="32.25" customHeight="1" x14ac:dyDescent="0.35">
      <c r="BA110" s="12"/>
      <c r="BB110" s="12"/>
      <c r="BC110" s="12"/>
      <c r="BD110" s="12"/>
      <c r="BE110" s="12"/>
      <c r="BF110" s="12"/>
      <c r="BG110" s="12"/>
      <c r="BH110" s="12"/>
    </row>
    <row r="111" spans="3:60" ht="32.25" customHeight="1" x14ac:dyDescent="0.35">
      <c r="BA111" s="12"/>
      <c r="BB111" s="12"/>
      <c r="BC111" s="12"/>
      <c r="BD111" s="12"/>
      <c r="BE111" s="12"/>
      <c r="BF111" s="12"/>
      <c r="BG111" s="12"/>
      <c r="BH111" s="12"/>
    </row>
    <row r="112" spans="3:60" ht="32.25" customHeight="1" x14ac:dyDescent="0.35">
      <c r="C112" s="12"/>
      <c r="D112" s="12"/>
      <c r="E112" s="12"/>
      <c r="F112" s="12"/>
      <c r="G112" s="12"/>
      <c r="H112" s="12"/>
      <c r="I112" s="12"/>
      <c r="J112" s="12"/>
      <c r="K112" s="12"/>
      <c r="L112" s="12"/>
      <c r="M112" s="12"/>
      <c r="N112" s="12"/>
      <c r="O112" s="12"/>
      <c r="P112" s="12"/>
      <c r="Q112" s="12"/>
      <c r="R112" s="12"/>
      <c r="S112" s="12"/>
      <c r="T112" s="12"/>
      <c r="U112" s="12"/>
      <c r="V112" s="12"/>
      <c r="W112" s="12"/>
      <c r="X112" s="12"/>
      <c r="Y112" s="12"/>
      <c r="Z112" s="12"/>
      <c r="AA112" s="12"/>
      <c r="AB112" s="12"/>
      <c r="AC112" s="12"/>
      <c r="AD112" s="12"/>
      <c r="AE112" s="12"/>
      <c r="AF112" s="12"/>
      <c r="AG112" s="12"/>
      <c r="AH112" s="12"/>
      <c r="AU112" s="12"/>
      <c r="AV112" s="12"/>
      <c r="AW112" s="12"/>
      <c r="AX112" s="12"/>
      <c r="AY112" s="12"/>
      <c r="AZ112" s="12"/>
      <c r="BA112" s="12"/>
      <c r="BB112" s="12"/>
      <c r="BC112" s="12"/>
      <c r="BD112" s="12"/>
      <c r="BE112" s="12"/>
      <c r="BF112" s="12"/>
      <c r="BG112" s="12"/>
      <c r="BH112" s="12"/>
    </row>
    <row r="113" s="12" customFormat="1" ht="32.25" customHeight="1" x14ac:dyDescent="0.35"/>
    <row r="114" s="12" customFormat="1" ht="32.25" customHeight="1" x14ac:dyDescent="0.35"/>
    <row r="115" s="12" customFormat="1" ht="32.25" customHeight="1" x14ac:dyDescent="0.35"/>
    <row r="116" s="12" customFormat="1" ht="32.25" customHeight="1" x14ac:dyDescent="0.35"/>
    <row r="117" s="12" customFormat="1" ht="32.25" customHeight="1" x14ac:dyDescent="0.35"/>
    <row r="118" s="12" customFormat="1" ht="32.25" customHeight="1" x14ac:dyDescent="0.35"/>
    <row r="119" s="12" customFormat="1" ht="32.25" customHeight="1" x14ac:dyDescent="0.35"/>
    <row r="120" s="12" customFormat="1" ht="32.25" customHeight="1" x14ac:dyDescent="0.35"/>
    <row r="121" s="12" customFormat="1" ht="32.25" customHeight="1" x14ac:dyDescent="0.35"/>
    <row r="122" s="12" customFormat="1" ht="32.25" customHeight="1" x14ac:dyDescent="0.35"/>
    <row r="123" s="12" customFormat="1" ht="32.25" customHeight="1" x14ac:dyDescent="0.35"/>
    <row r="124" s="12" customFormat="1" ht="32.25" customHeight="1" x14ac:dyDescent="0.35"/>
    <row r="125" s="12" customFormat="1" ht="32.25" customHeight="1" x14ac:dyDescent="0.35"/>
    <row r="126" s="12" customFormat="1" ht="32.25" customHeight="1" x14ac:dyDescent="0.35"/>
    <row r="127" s="12" customFormat="1" ht="32.25" customHeight="1" x14ac:dyDescent="0.35"/>
    <row r="128" s="12" customFormat="1" ht="32.25" customHeight="1" x14ac:dyDescent="0.35"/>
    <row r="129" s="12" customFormat="1" ht="32.25" customHeight="1" x14ac:dyDescent="0.35"/>
    <row r="130" s="12" customFormat="1" ht="32.25" customHeight="1" x14ac:dyDescent="0.35"/>
    <row r="131" s="12" customFormat="1" ht="32.25" customHeight="1" x14ac:dyDescent="0.35"/>
    <row r="132" s="12" customFormat="1" ht="32.25" customHeight="1" x14ac:dyDescent="0.35"/>
    <row r="133" s="12" customFormat="1" ht="32.25" customHeight="1" x14ac:dyDescent="0.35"/>
    <row r="134" s="12" customFormat="1" ht="32.25" customHeight="1" x14ac:dyDescent="0.35"/>
    <row r="135" s="12" customFormat="1" ht="32.25" customHeight="1" x14ac:dyDescent="0.35"/>
    <row r="136" s="12" customFormat="1" ht="32.25" customHeight="1" x14ac:dyDescent="0.35"/>
    <row r="137" s="12" customFormat="1" ht="32.25" customHeight="1" x14ac:dyDescent="0.35"/>
    <row r="138" s="12" customFormat="1" ht="32.25" customHeight="1" x14ac:dyDescent="0.35"/>
    <row r="139" s="12" customFormat="1" ht="32.25" customHeight="1" x14ac:dyDescent="0.35"/>
    <row r="140" s="12" customFormat="1" ht="32.25" customHeight="1" x14ac:dyDescent="0.35"/>
    <row r="141" s="12" customFormat="1" ht="32.25" customHeight="1" x14ac:dyDescent="0.35"/>
    <row r="142" s="12" customFormat="1" ht="32.25" customHeight="1" x14ac:dyDescent="0.35"/>
    <row r="143" s="12" customFormat="1" ht="32.25" customHeight="1" x14ac:dyDescent="0.35"/>
    <row r="144" s="12" customFormat="1" ht="32.25" customHeight="1" x14ac:dyDescent="0.35"/>
    <row r="145" s="12" customFormat="1" ht="32.25" customHeight="1" x14ac:dyDescent="0.35"/>
  </sheetData>
  <mergeCells count="70">
    <mergeCell ref="C85:D85"/>
    <mergeCell ref="C96:O96"/>
    <mergeCell ref="BG11:BG12"/>
    <mergeCell ref="BH11:BH12"/>
    <mergeCell ref="BI11:BI12"/>
    <mergeCell ref="AU11:AU12"/>
    <mergeCell ref="AV11:AV12"/>
    <mergeCell ref="AW11:AW12"/>
    <mergeCell ref="AX11:AX12"/>
    <mergeCell ref="AY11:AY12"/>
    <mergeCell ref="AZ11:AZ12"/>
    <mergeCell ref="AO9:AO11"/>
    <mergeCell ref="AP9:AP11"/>
    <mergeCell ref="AQ9:AQ11"/>
    <mergeCell ref="AR9:AR11"/>
    <mergeCell ref="AS9:AS11"/>
    <mergeCell ref="BJ11:BJ12"/>
    <mergeCell ref="BK11:BK12"/>
    <mergeCell ref="BL11:BL12"/>
    <mergeCell ref="BA11:BA12"/>
    <mergeCell ref="BB11:BB12"/>
    <mergeCell ref="BC11:BC12"/>
    <mergeCell ref="BD11:BD12"/>
    <mergeCell ref="BE11:BE12"/>
    <mergeCell ref="BF11:BF12"/>
    <mergeCell ref="AT9:AT11"/>
    <mergeCell ref="AI9:AI11"/>
    <mergeCell ref="AJ9:AJ11"/>
    <mergeCell ref="AK9:AK11"/>
    <mergeCell ref="AL9:AL11"/>
    <mergeCell ref="AM9:AM11"/>
    <mergeCell ref="AN9:AN11"/>
    <mergeCell ref="AH9:AH11"/>
    <mergeCell ref="T9:T11"/>
    <mergeCell ref="U9:U11"/>
    <mergeCell ref="V9:V11"/>
    <mergeCell ref="W9:W11"/>
    <mergeCell ref="X9:X11"/>
    <mergeCell ref="Y9:Y11"/>
    <mergeCell ref="Z9:Z11"/>
    <mergeCell ref="AA9:AD9"/>
    <mergeCell ref="AE9:AE11"/>
    <mergeCell ref="AF9:AF11"/>
    <mergeCell ref="AG9:AG11"/>
    <mergeCell ref="N9:N11"/>
    <mergeCell ref="O9:O11"/>
    <mergeCell ref="P9:P11"/>
    <mergeCell ref="Q9:Q11"/>
    <mergeCell ref="R9:R11"/>
    <mergeCell ref="I9:I11"/>
    <mergeCell ref="J9:J11"/>
    <mergeCell ref="K9:K11"/>
    <mergeCell ref="L9:L11"/>
    <mergeCell ref="M9:M11"/>
    <mergeCell ref="B4:AR4"/>
    <mergeCell ref="B7:B11"/>
    <mergeCell ref="C7:C11"/>
    <mergeCell ref="D7:AT7"/>
    <mergeCell ref="D8:D11"/>
    <mergeCell ref="E8:F8"/>
    <mergeCell ref="G8:N8"/>
    <mergeCell ref="O8:P8"/>
    <mergeCell ref="Q8:W8"/>
    <mergeCell ref="X8:Z8"/>
    <mergeCell ref="S9:S11"/>
    <mergeCell ref="AA8:AS8"/>
    <mergeCell ref="E9:E11"/>
    <mergeCell ref="F9:F11"/>
    <mergeCell ref="G9:G11"/>
    <mergeCell ref="H9:H11"/>
  </mergeCells>
  <dataValidations count="1">
    <dataValidation type="list" allowBlank="1" showInputMessage="1" showErrorMessage="1" sqref="T5">
      <formula1>$HO$4:$HO$15</formula1>
    </dataValidation>
  </dataValidations>
  <pageMargins left="0.25" right="0.25" top="0.25" bottom="0.25" header="0.23622047244094499" footer="0.15748031496063"/>
  <pageSetup paperSize="9" scale="25" fitToWidth="0" fitToHeight="0" orientation="landscape" r:id="rId1"/>
  <headerFooter alignWithMargins="0">
    <oddFooter>Page &amp;P</oddFooter>
  </headerFooter>
  <rowBreaks count="1" manualBreakCount="1">
    <brk id="47" min="1" max="39" man="1"/>
  </rowBreak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O145"/>
  <sheetViews>
    <sheetView topLeftCell="B4" zoomScale="60" zoomScaleNormal="60" workbookViewId="0">
      <selection activeCell="D52" sqref="D52"/>
    </sheetView>
  </sheetViews>
  <sheetFormatPr defaultRowHeight="12.75" customHeight="1" x14ac:dyDescent="0.35"/>
  <cols>
    <col min="1" max="1" width="3.42578125" style="12" hidden="1" customWidth="1"/>
    <col min="2" max="2" width="11.28515625" style="12" customWidth="1"/>
    <col min="3" max="3" width="47.5703125" style="8" customWidth="1"/>
    <col min="4" max="4" width="14.5703125" style="9" customWidth="1"/>
    <col min="5" max="5" width="14.140625" style="9" customWidth="1"/>
    <col min="6" max="6" width="13" style="9" customWidth="1"/>
    <col min="7" max="7" width="13.140625" style="7" customWidth="1"/>
    <col min="8" max="8" width="13.5703125" style="7" customWidth="1"/>
    <col min="9" max="9" width="13" style="7" customWidth="1"/>
    <col min="10" max="10" width="12.7109375" style="7" customWidth="1"/>
    <col min="11" max="12" width="13" style="10" customWidth="1"/>
    <col min="13" max="13" width="15.7109375" style="10" customWidth="1"/>
    <col min="14" max="14" width="13.7109375" style="10" customWidth="1"/>
    <col min="15" max="15" width="14.140625" style="10" customWidth="1"/>
    <col min="16" max="16" width="14" style="11" customWidth="1"/>
    <col min="17" max="17" width="13.140625" style="11" customWidth="1"/>
    <col min="18" max="18" width="9.5703125" style="11" customWidth="1"/>
    <col min="19" max="19" width="12.42578125" style="11" customWidth="1"/>
    <col min="20" max="20" width="15.85546875" style="11" customWidth="1"/>
    <col min="21" max="21" width="14" style="11" customWidth="1"/>
    <col min="22" max="22" width="11.7109375" style="11" customWidth="1"/>
    <col min="23" max="23" width="11.5703125" style="11" customWidth="1"/>
    <col min="24" max="24" width="14.140625" style="11" customWidth="1"/>
    <col min="25" max="25" width="14.5703125" style="11" customWidth="1"/>
    <col min="26" max="26" width="10.140625" style="11" customWidth="1"/>
    <col min="27" max="27" width="11.140625" style="11" customWidth="1"/>
    <col min="28" max="28" width="9.28515625" style="11" customWidth="1"/>
    <col min="29" max="29" width="10.85546875" style="11" customWidth="1"/>
    <col min="30" max="30" width="9.42578125" style="11" customWidth="1"/>
    <col min="31" max="31" width="10.5703125" style="11" customWidth="1"/>
    <col min="32" max="32" width="9.5703125" style="11" customWidth="1"/>
    <col min="33" max="33" width="9.140625" style="11" customWidth="1"/>
    <col min="34" max="34" width="11.5703125" style="11" customWidth="1"/>
    <col min="35" max="35" width="8.42578125" style="12" customWidth="1"/>
    <col min="36" max="36" width="9.85546875" style="12" customWidth="1"/>
    <col min="37" max="37" width="9.28515625" style="12" customWidth="1"/>
    <col min="38" max="38" width="8.5703125" style="12" customWidth="1"/>
    <col min="39" max="39" width="9.42578125" style="12" customWidth="1"/>
    <col min="40" max="40" width="9.28515625" style="12" customWidth="1"/>
    <col min="41" max="41" width="10.140625" style="12" customWidth="1"/>
    <col min="42" max="42" width="9.28515625" style="12" customWidth="1"/>
    <col min="43" max="43" width="11.85546875" style="12" customWidth="1"/>
    <col min="44" max="44" width="8.7109375" style="12" customWidth="1"/>
    <col min="45" max="45" width="14.140625" style="12" customWidth="1"/>
    <col min="46" max="46" width="15.140625" style="12" hidden="1" customWidth="1"/>
    <col min="47" max="60" width="12.140625" style="90" customWidth="1"/>
    <col min="61" max="65" width="12.140625" style="12" customWidth="1"/>
    <col min="66" max="82" width="26.140625" style="12" customWidth="1"/>
    <col min="83" max="222" width="9.140625" style="12"/>
    <col min="223" max="223" width="13.42578125" style="12" customWidth="1"/>
    <col min="224" max="264" width="9.140625" style="12"/>
    <col min="265" max="265" width="0" style="12" hidden="1" customWidth="1"/>
    <col min="266" max="266" width="15.5703125" style="12" customWidth="1"/>
    <col min="267" max="267" width="55.140625" style="12" customWidth="1"/>
    <col min="268" max="268" width="15.5703125" style="12" customWidth="1"/>
    <col min="269" max="270" width="13" style="12" customWidth="1"/>
    <col min="271" max="272" width="13.140625" style="12" customWidth="1"/>
    <col min="273" max="273" width="10.5703125" style="12" customWidth="1"/>
    <col min="274" max="274" width="12.42578125" style="12" customWidth="1"/>
    <col min="275" max="275" width="11.5703125" style="12" customWidth="1"/>
    <col min="276" max="276" width="12.28515625" style="12" customWidth="1"/>
    <col min="277" max="277" width="12.7109375" style="12" customWidth="1"/>
    <col min="278" max="278" width="12.5703125" style="12" customWidth="1"/>
    <col min="279" max="279" width="13.140625" style="12" customWidth="1"/>
    <col min="280" max="280" width="13.42578125" style="12" customWidth="1"/>
    <col min="281" max="281" width="10.28515625" style="12" customWidth="1"/>
    <col min="282" max="282" width="14.28515625" style="12" customWidth="1"/>
    <col min="283" max="283" width="12.85546875" style="12" customWidth="1"/>
    <col min="284" max="284" width="12" style="12" customWidth="1"/>
    <col min="285" max="285" width="16.28515625" style="12" customWidth="1"/>
    <col min="286" max="286" width="14.5703125" style="12" customWidth="1"/>
    <col min="287" max="287" width="16.85546875" style="12" customWidth="1"/>
    <col min="288" max="288" width="11.140625" style="12" customWidth="1"/>
    <col min="289" max="289" width="10.42578125" style="12" customWidth="1"/>
    <col min="290" max="290" width="10.85546875" style="12" customWidth="1"/>
    <col min="291" max="291" width="10.140625" style="12" customWidth="1"/>
    <col min="292" max="292" width="12.85546875" style="12" customWidth="1"/>
    <col min="293" max="294" width="11" style="12" customWidth="1"/>
    <col min="295" max="295" width="11.5703125" style="12" customWidth="1"/>
    <col min="296" max="296" width="11.28515625" style="12" customWidth="1"/>
    <col min="297" max="297" width="10.140625" style="12" customWidth="1"/>
    <col min="298" max="299" width="11.85546875" style="12" customWidth="1"/>
    <col min="300" max="300" width="12.28515625" style="12" customWidth="1"/>
    <col min="301" max="301" width="12.7109375" style="12" customWidth="1"/>
    <col min="302" max="302" width="15.140625" style="12" customWidth="1"/>
    <col min="303" max="303" width="10" style="12" customWidth="1"/>
    <col min="304" max="314" width="7.85546875" style="12" customWidth="1"/>
    <col min="315" max="315" width="9.140625" style="12" customWidth="1"/>
    <col min="316" max="316" width="8.28515625" style="12" customWidth="1"/>
    <col min="317" max="317" width="10.140625" style="12" customWidth="1"/>
    <col min="318" max="318" width="9.140625" style="12"/>
    <col min="319" max="319" width="11.85546875" style="12" customWidth="1"/>
    <col min="320" max="320" width="14.28515625" style="12" customWidth="1"/>
    <col min="321" max="520" width="9.140625" style="12"/>
    <col min="521" max="521" width="0" style="12" hidden="1" customWidth="1"/>
    <col min="522" max="522" width="15.5703125" style="12" customWidth="1"/>
    <col min="523" max="523" width="55.140625" style="12" customWidth="1"/>
    <col min="524" max="524" width="15.5703125" style="12" customWidth="1"/>
    <col min="525" max="526" width="13" style="12" customWidth="1"/>
    <col min="527" max="528" width="13.140625" style="12" customWidth="1"/>
    <col min="529" max="529" width="10.5703125" style="12" customWidth="1"/>
    <col min="530" max="530" width="12.42578125" style="12" customWidth="1"/>
    <col min="531" max="531" width="11.5703125" style="12" customWidth="1"/>
    <col min="532" max="532" width="12.28515625" style="12" customWidth="1"/>
    <col min="533" max="533" width="12.7109375" style="12" customWidth="1"/>
    <col min="534" max="534" width="12.5703125" style="12" customWidth="1"/>
    <col min="535" max="535" width="13.140625" style="12" customWidth="1"/>
    <col min="536" max="536" width="13.42578125" style="12" customWidth="1"/>
    <col min="537" max="537" width="10.28515625" style="12" customWidth="1"/>
    <col min="538" max="538" width="14.28515625" style="12" customWidth="1"/>
    <col min="539" max="539" width="12.85546875" style="12" customWidth="1"/>
    <col min="540" max="540" width="12" style="12" customWidth="1"/>
    <col min="541" max="541" width="16.28515625" style="12" customWidth="1"/>
    <col min="542" max="542" width="14.5703125" style="12" customWidth="1"/>
    <col min="543" max="543" width="16.85546875" style="12" customWidth="1"/>
    <col min="544" max="544" width="11.140625" style="12" customWidth="1"/>
    <col min="545" max="545" width="10.42578125" style="12" customWidth="1"/>
    <col min="546" max="546" width="10.85546875" style="12" customWidth="1"/>
    <col min="547" max="547" width="10.140625" style="12" customWidth="1"/>
    <col min="548" max="548" width="12.85546875" style="12" customWidth="1"/>
    <col min="549" max="550" width="11" style="12" customWidth="1"/>
    <col min="551" max="551" width="11.5703125" style="12" customWidth="1"/>
    <col min="552" max="552" width="11.28515625" style="12" customWidth="1"/>
    <col min="553" max="553" width="10.140625" style="12" customWidth="1"/>
    <col min="554" max="555" width="11.85546875" style="12" customWidth="1"/>
    <col min="556" max="556" width="12.28515625" style="12" customWidth="1"/>
    <col min="557" max="557" width="12.7109375" style="12" customWidth="1"/>
    <col min="558" max="558" width="15.140625" style="12" customWidth="1"/>
    <col min="559" max="559" width="10" style="12" customWidth="1"/>
    <col min="560" max="570" width="7.85546875" style="12" customWidth="1"/>
    <col min="571" max="571" width="9.140625" style="12" customWidth="1"/>
    <col min="572" max="572" width="8.28515625" style="12" customWidth="1"/>
    <col min="573" max="573" width="10.140625" style="12" customWidth="1"/>
    <col min="574" max="574" width="9.140625" style="12"/>
    <col min="575" max="575" width="11.85546875" style="12" customWidth="1"/>
    <col min="576" max="576" width="14.28515625" style="12" customWidth="1"/>
    <col min="577" max="776" width="9.140625" style="12"/>
    <col min="777" max="777" width="0" style="12" hidden="1" customWidth="1"/>
    <col min="778" max="778" width="15.5703125" style="12" customWidth="1"/>
    <col min="779" max="779" width="55.140625" style="12" customWidth="1"/>
    <col min="780" max="780" width="15.5703125" style="12" customWidth="1"/>
    <col min="781" max="782" width="13" style="12" customWidth="1"/>
    <col min="783" max="784" width="13.140625" style="12" customWidth="1"/>
    <col min="785" max="785" width="10.5703125" style="12" customWidth="1"/>
    <col min="786" max="786" width="12.42578125" style="12" customWidth="1"/>
    <col min="787" max="787" width="11.5703125" style="12" customWidth="1"/>
    <col min="788" max="788" width="12.28515625" style="12" customWidth="1"/>
    <col min="789" max="789" width="12.7109375" style="12" customWidth="1"/>
    <col min="790" max="790" width="12.5703125" style="12" customWidth="1"/>
    <col min="791" max="791" width="13.140625" style="12" customWidth="1"/>
    <col min="792" max="792" width="13.42578125" style="12" customWidth="1"/>
    <col min="793" max="793" width="10.28515625" style="12" customWidth="1"/>
    <col min="794" max="794" width="14.28515625" style="12" customWidth="1"/>
    <col min="795" max="795" width="12.85546875" style="12" customWidth="1"/>
    <col min="796" max="796" width="12" style="12" customWidth="1"/>
    <col min="797" max="797" width="16.28515625" style="12" customWidth="1"/>
    <col min="798" max="798" width="14.5703125" style="12" customWidth="1"/>
    <col min="799" max="799" width="16.85546875" style="12" customWidth="1"/>
    <col min="800" max="800" width="11.140625" style="12" customWidth="1"/>
    <col min="801" max="801" width="10.42578125" style="12" customWidth="1"/>
    <col min="802" max="802" width="10.85546875" style="12" customWidth="1"/>
    <col min="803" max="803" width="10.140625" style="12" customWidth="1"/>
    <col min="804" max="804" width="12.85546875" style="12" customWidth="1"/>
    <col min="805" max="806" width="11" style="12" customWidth="1"/>
    <col min="807" max="807" width="11.5703125" style="12" customWidth="1"/>
    <col min="808" max="808" width="11.28515625" style="12" customWidth="1"/>
    <col min="809" max="809" width="10.140625" style="12" customWidth="1"/>
    <col min="810" max="811" width="11.85546875" style="12" customWidth="1"/>
    <col min="812" max="812" width="12.28515625" style="12" customWidth="1"/>
    <col min="813" max="813" width="12.7109375" style="12" customWidth="1"/>
    <col min="814" max="814" width="15.140625" style="12" customWidth="1"/>
    <col min="815" max="815" width="10" style="12" customWidth="1"/>
    <col min="816" max="826" width="7.85546875" style="12" customWidth="1"/>
    <col min="827" max="827" width="9.140625" style="12" customWidth="1"/>
    <col min="828" max="828" width="8.28515625" style="12" customWidth="1"/>
    <col min="829" max="829" width="10.140625" style="12" customWidth="1"/>
    <col min="830" max="830" width="9.140625" style="12"/>
    <col min="831" max="831" width="11.85546875" style="12" customWidth="1"/>
    <col min="832" max="832" width="14.28515625" style="12" customWidth="1"/>
    <col min="833" max="1032" width="9.140625" style="12"/>
    <col min="1033" max="1033" width="0" style="12" hidden="1" customWidth="1"/>
    <col min="1034" max="1034" width="15.5703125" style="12" customWidth="1"/>
    <col min="1035" max="1035" width="55.140625" style="12" customWidth="1"/>
    <col min="1036" max="1036" width="15.5703125" style="12" customWidth="1"/>
    <col min="1037" max="1038" width="13" style="12" customWidth="1"/>
    <col min="1039" max="1040" width="13.140625" style="12" customWidth="1"/>
    <col min="1041" max="1041" width="10.5703125" style="12" customWidth="1"/>
    <col min="1042" max="1042" width="12.42578125" style="12" customWidth="1"/>
    <col min="1043" max="1043" width="11.5703125" style="12" customWidth="1"/>
    <col min="1044" max="1044" width="12.28515625" style="12" customWidth="1"/>
    <col min="1045" max="1045" width="12.7109375" style="12" customWidth="1"/>
    <col min="1046" max="1046" width="12.5703125" style="12" customWidth="1"/>
    <col min="1047" max="1047" width="13.140625" style="12" customWidth="1"/>
    <col min="1048" max="1048" width="13.42578125" style="12" customWidth="1"/>
    <col min="1049" max="1049" width="10.28515625" style="12" customWidth="1"/>
    <col min="1050" max="1050" width="14.28515625" style="12" customWidth="1"/>
    <col min="1051" max="1051" width="12.85546875" style="12" customWidth="1"/>
    <col min="1052" max="1052" width="12" style="12" customWidth="1"/>
    <col min="1053" max="1053" width="16.28515625" style="12" customWidth="1"/>
    <col min="1054" max="1054" width="14.5703125" style="12" customWidth="1"/>
    <col min="1055" max="1055" width="16.85546875" style="12" customWidth="1"/>
    <col min="1056" max="1056" width="11.140625" style="12" customWidth="1"/>
    <col min="1057" max="1057" width="10.42578125" style="12" customWidth="1"/>
    <col min="1058" max="1058" width="10.85546875" style="12" customWidth="1"/>
    <col min="1059" max="1059" width="10.140625" style="12" customWidth="1"/>
    <col min="1060" max="1060" width="12.85546875" style="12" customWidth="1"/>
    <col min="1061" max="1062" width="11" style="12" customWidth="1"/>
    <col min="1063" max="1063" width="11.5703125" style="12" customWidth="1"/>
    <col min="1064" max="1064" width="11.28515625" style="12" customWidth="1"/>
    <col min="1065" max="1065" width="10.140625" style="12" customWidth="1"/>
    <col min="1066" max="1067" width="11.85546875" style="12" customWidth="1"/>
    <col min="1068" max="1068" width="12.28515625" style="12" customWidth="1"/>
    <col min="1069" max="1069" width="12.7109375" style="12" customWidth="1"/>
    <col min="1070" max="1070" width="15.140625" style="12" customWidth="1"/>
    <col min="1071" max="1071" width="10" style="12" customWidth="1"/>
    <col min="1072" max="1082" width="7.85546875" style="12" customWidth="1"/>
    <col min="1083" max="1083" width="9.140625" style="12" customWidth="1"/>
    <col min="1084" max="1084" width="8.28515625" style="12" customWidth="1"/>
    <col min="1085" max="1085" width="10.140625" style="12" customWidth="1"/>
    <col min="1086" max="1086" width="9.140625" style="12"/>
    <col min="1087" max="1087" width="11.85546875" style="12" customWidth="1"/>
    <col min="1088" max="1088" width="14.28515625" style="12" customWidth="1"/>
    <col min="1089" max="1288" width="9.140625" style="12"/>
    <col min="1289" max="1289" width="0" style="12" hidden="1" customWidth="1"/>
    <col min="1290" max="1290" width="15.5703125" style="12" customWidth="1"/>
    <col min="1291" max="1291" width="55.140625" style="12" customWidth="1"/>
    <col min="1292" max="1292" width="15.5703125" style="12" customWidth="1"/>
    <col min="1293" max="1294" width="13" style="12" customWidth="1"/>
    <col min="1295" max="1296" width="13.140625" style="12" customWidth="1"/>
    <col min="1297" max="1297" width="10.5703125" style="12" customWidth="1"/>
    <col min="1298" max="1298" width="12.42578125" style="12" customWidth="1"/>
    <col min="1299" max="1299" width="11.5703125" style="12" customWidth="1"/>
    <col min="1300" max="1300" width="12.28515625" style="12" customWidth="1"/>
    <col min="1301" max="1301" width="12.7109375" style="12" customWidth="1"/>
    <col min="1302" max="1302" width="12.5703125" style="12" customWidth="1"/>
    <col min="1303" max="1303" width="13.140625" style="12" customWidth="1"/>
    <col min="1304" max="1304" width="13.42578125" style="12" customWidth="1"/>
    <col min="1305" max="1305" width="10.28515625" style="12" customWidth="1"/>
    <col min="1306" max="1306" width="14.28515625" style="12" customWidth="1"/>
    <col min="1307" max="1307" width="12.85546875" style="12" customWidth="1"/>
    <col min="1308" max="1308" width="12" style="12" customWidth="1"/>
    <col min="1309" max="1309" width="16.28515625" style="12" customWidth="1"/>
    <col min="1310" max="1310" width="14.5703125" style="12" customWidth="1"/>
    <col min="1311" max="1311" width="16.85546875" style="12" customWidth="1"/>
    <col min="1312" max="1312" width="11.140625" style="12" customWidth="1"/>
    <col min="1313" max="1313" width="10.42578125" style="12" customWidth="1"/>
    <col min="1314" max="1314" width="10.85546875" style="12" customWidth="1"/>
    <col min="1315" max="1315" width="10.140625" style="12" customWidth="1"/>
    <col min="1316" max="1316" width="12.85546875" style="12" customWidth="1"/>
    <col min="1317" max="1318" width="11" style="12" customWidth="1"/>
    <col min="1319" max="1319" width="11.5703125" style="12" customWidth="1"/>
    <col min="1320" max="1320" width="11.28515625" style="12" customWidth="1"/>
    <col min="1321" max="1321" width="10.140625" style="12" customWidth="1"/>
    <col min="1322" max="1323" width="11.85546875" style="12" customWidth="1"/>
    <col min="1324" max="1324" width="12.28515625" style="12" customWidth="1"/>
    <col min="1325" max="1325" width="12.7109375" style="12" customWidth="1"/>
    <col min="1326" max="1326" width="15.140625" style="12" customWidth="1"/>
    <col min="1327" max="1327" width="10" style="12" customWidth="1"/>
    <col min="1328" max="1338" width="7.85546875" style="12" customWidth="1"/>
    <col min="1339" max="1339" width="9.140625" style="12" customWidth="1"/>
    <col min="1340" max="1340" width="8.28515625" style="12" customWidth="1"/>
    <col min="1341" max="1341" width="10.140625" style="12" customWidth="1"/>
    <col min="1342" max="1342" width="9.140625" style="12"/>
    <col min="1343" max="1343" width="11.85546875" style="12" customWidth="1"/>
    <col min="1344" max="1344" width="14.28515625" style="12" customWidth="1"/>
    <col min="1345" max="1544" width="9.140625" style="12"/>
    <col min="1545" max="1545" width="0" style="12" hidden="1" customWidth="1"/>
    <col min="1546" max="1546" width="15.5703125" style="12" customWidth="1"/>
    <col min="1547" max="1547" width="55.140625" style="12" customWidth="1"/>
    <col min="1548" max="1548" width="15.5703125" style="12" customWidth="1"/>
    <col min="1549" max="1550" width="13" style="12" customWidth="1"/>
    <col min="1551" max="1552" width="13.140625" style="12" customWidth="1"/>
    <col min="1553" max="1553" width="10.5703125" style="12" customWidth="1"/>
    <col min="1554" max="1554" width="12.42578125" style="12" customWidth="1"/>
    <col min="1555" max="1555" width="11.5703125" style="12" customWidth="1"/>
    <col min="1556" max="1556" width="12.28515625" style="12" customWidth="1"/>
    <col min="1557" max="1557" width="12.7109375" style="12" customWidth="1"/>
    <col min="1558" max="1558" width="12.5703125" style="12" customWidth="1"/>
    <col min="1559" max="1559" width="13.140625" style="12" customWidth="1"/>
    <col min="1560" max="1560" width="13.42578125" style="12" customWidth="1"/>
    <col min="1561" max="1561" width="10.28515625" style="12" customWidth="1"/>
    <col min="1562" max="1562" width="14.28515625" style="12" customWidth="1"/>
    <col min="1563" max="1563" width="12.85546875" style="12" customWidth="1"/>
    <col min="1564" max="1564" width="12" style="12" customWidth="1"/>
    <col min="1565" max="1565" width="16.28515625" style="12" customWidth="1"/>
    <col min="1566" max="1566" width="14.5703125" style="12" customWidth="1"/>
    <col min="1567" max="1567" width="16.85546875" style="12" customWidth="1"/>
    <col min="1568" max="1568" width="11.140625" style="12" customWidth="1"/>
    <col min="1569" max="1569" width="10.42578125" style="12" customWidth="1"/>
    <col min="1570" max="1570" width="10.85546875" style="12" customWidth="1"/>
    <col min="1571" max="1571" width="10.140625" style="12" customWidth="1"/>
    <col min="1572" max="1572" width="12.85546875" style="12" customWidth="1"/>
    <col min="1573" max="1574" width="11" style="12" customWidth="1"/>
    <col min="1575" max="1575" width="11.5703125" style="12" customWidth="1"/>
    <col min="1576" max="1576" width="11.28515625" style="12" customWidth="1"/>
    <col min="1577" max="1577" width="10.140625" style="12" customWidth="1"/>
    <col min="1578" max="1579" width="11.85546875" style="12" customWidth="1"/>
    <col min="1580" max="1580" width="12.28515625" style="12" customWidth="1"/>
    <col min="1581" max="1581" width="12.7109375" style="12" customWidth="1"/>
    <col min="1582" max="1582" width="15.140625" style="12" customWidth="1"/>
    <col min="1583" max="1583" width="10" style="12" customWidth="1"/>
    <col min="1584" max="1594" width="7.85546875" style="12" customWidth="1"/>
    <col min="1595" max="1595" width="9.140625" style="12" customWidth="1"/>
    <col min="1596" max="1596" width="8.28515625" style="12" customWidth="1"/>
    <col min="1597" max="1597" width="10.140625" style="12" customWidth="1"/>
    <col min="1598" max="1598" width="9.140625" style="12"/>
    <col min="1599" max="1599" width="11.85546875" style="12" customWidth="1"/>
    <col min="1600" max="1600" width="14.28515625" style="12" customWidth="1"/>
    <col min="1601" max="1800" width="9.140625" style="12"/>
    <col min="1801" max="1801" width="0" style="12" hidden="1" customWidth="1"/>
    <col min="1802" max="1802" width="15.5703125" style="12" customWidth="1"/>
    <col min="1803" max="1803" width="55.140625" style="12" customWidth="1"/>
    <col min="1804" max="1804" width="15.5703125" style="12" customWidth="1"/>
    <col min="1805" max="1806" width="13" style="12" customWidth="1"/>
    <col min="1807" max="1808" width="13.140625" style="12" customWidth="1"/>
    <col min="1809" max="1809" width="10.5703125" style="12" customWidth="1"/>
    <col min="1810" max="1810" width="12.42578125" style="12" customWidth="1"/>
    <col min="1811" max="1811" width="11.5703125" style="12" customWidth="1"/>
    <col min="1812" max="1812" width="12.28515625" style="12" customWidth="1"/>
    <col min="1813" max="1813" width="12.7109375" style="12" customWidth="1"/>
    <col min="1814" max="1814" width="12.5703125" style="12" customWidth="1"/>
    <col min="1815" max="1815" width="13.140625" style="12" customWidth="1"/>
    <col min="1816" max="1816" width="13.42578125" style="12" customWidth="1"/>
    <col min="1817" max="1817" width="10.28515625" style="12" customWidth="1"/>
    <col min="1818" max="1818" width="14.28515625" style="12" customWidth="1"/>
    <col min="1819" max="1819" width="12.85546875" style="12" customWidth="1"/>
    <col min="1820" max="1820" width="12" style="12" customWidth="1"/>
    <col min="1821" max="1821" width="16.28515625" style="12" customWidth="1"/>
    <col min="1822" max="1822" width="14.5703125" style="12" customWidth="1"/>
    <col min="1823" max="1823" width="16.85546875" style="12" customWidth="1"/>
    <col min="1824" max="1824" width="11.140625" style="12" customWidth="1"/>
    <col min="1825" max="1825" width="10.42578125" style="12" customWidth="1"/>
    <col min="1826" max="1826" width="10.85546875" style="12" customWidth="1"/>
    <col min="1827" max="1827" width="10.140625" style="12" customWidth="1"/>
    <col min="1828" max="1828" width="12.85546875" style="12" customWidth="1"/>
    <col min="1829" max="1830" width="11" style="12" customWidth="1"/>
    <col min="1831" max="1831" width="11.5703125" style="12" customWidth="1"/>
    <col min="1832" max="1832" width="11.28515625" style="12" customWidth="1"/>
    <col min="1833" max="1833" width="10.140625" style="12" customWidth="1"/>
    <col min="1834" max="1835" width="11.85546875" style="12" customWidth="1"/>
    <col min="1836" max="1836" width="12.28515625" style="12" customWidth="1"/>
    <col min="1837" max="1837" width="12.7109375" style="12" customWidth="1"/>
    <col min="1838" max="1838" width="15.140625" style="12" customWidth="1"/>
    <col min="1839" max="1839" width="10" style="12" customWidth="1"/>
    <col min="1840" max="1850" width="7.85546875" style="12" customWidth="1"/>
    <col min="1851" max="1851" width="9.140625" style="12" customWidth="1"/>
    <col min="1852" max="1852" width="8.28515625" style="12" customWidth="1"/>
    <col min="1853" max="1853" width="10.140625" style="12" customWidth="1"/>
    <col min="1854" max="1854" width="9.140625" style="12"/>
    <col min="1855" max="1855" width="11.85546875" style="12" customWidth="1"/>
    <col min="1856" max="1856" width="14.28515625" style="12" customWidth="1"/>
    <col min="1857" max="2056" width="9.140625" style="12"/>
    <col min="2057" max="2057" width="0" style="12" hidden="1" customWidth="1"/>
    <col min="2058" max="2058" width="15.5703125" style="12" customWidth="1"/>
    <col min="2059" max="2059" width="55.140625" style="12" customWidth="1"/>
    <col min="2060" max="2060" width="15.5703125" style="12" customWidth="1"/>
    <col min="2061" max="2062" width="13" style="12" customWidth="1"/>
    <col min="2063" max="2064" width="13.140625" style="12" customWidth="1"/>
    <col min="2065" max="2065" width="10.5703125" style="12" customWidth="1"/>
    <col min="2066" max="2066" width="12.42578125" style="12" customWidth="1"/>
    <col min="2067" max="2067" width="11.5703125" style="12" customWidth="1"/>
    <col min="2068" max="2068" width="12.28515625" style="12" customWidth="1"/>
    <col min="2069" max="2069" width="12.7109375" style="12" customWidth="1"/>
    <col min="2070" max="2070" width="12.5703125" style="12" customWidth="1"/>
    <col min="2071" max="2071" width="13.140625" style="12" customWidth="1"/>
    <col min="2072" max="2072" width="13.42578125" style="12" customWidth="1"/>
    <col min="2073" max="2073" width="10.28515625" style="12" customWidth="1"/>
    <col min="2074" max="2074" width="14.28515625" style="12" customWidth="1"/>
    <col min="2075" max="2075" width="12.85546875" style="12" customWidth="1"/>
    <col min="2076" max="2076" width="12" style="12" customWidth="1"/>
    <col min="2077" max="2077" width="16.28515625" style="12" customWidth="1"/>
    <col min="2078" max="2078" width="14.5703125" style="12" customWidth="1"/>
    <col min="2079" max="2079" width="16.85546875" style="12" customWidth="1"/>
    <col min="2080" max="2080" width="11.140625" style="12" customWidth="1"/>
    <col min="2081" max="2081" width="10.42578125" style="12" customWidth="1"/>
    <col min="2082" max="2082" width="10.85546875" style="12" customWidth="1"/>
    <col min="2083" max="2083" width="10.140625" style="12" customWidth="1"/>
    <col min="2084" max="2084" width="12.85546875" style="12" customWidth="1"/>
    <col min="2085" max="2086" width="11" style="12" customWidth="1"/>
    <col min="2087" max="2087" width="11.5703125" style="12" customWidth="1"/>
    <col min="2088" max="2088" width="11.28515625" style="12" customWidth="1"/>
    <col min="2089" max="2089" width="10.140625" style="12" customWidth="1"/>
    <col min="2090" max="2091" width="11.85546875" style="12" customWidth="1"/>
    <col min="2092" max="2092" width="12.28515625" style="12" customWidth="1"/>
    <col min="2093" max="2093" width="12.7109375" style="12" customWidth="1"/>
    <col min="2094" max="2094" width="15.140625" style="12" customWidth="1"/>
    <col min="2095" max="2095" width="10" style="12" customWidth="1"/>
    <col min="2096" max="2106" width="7.85546875" style="12" customWidth="1"/>
    <col min="2107" max="2107" width="9.140625" style="12" customWidth="1"/>
    <col min="2108" max="2108" width="8.28515625" style="12" customWidth="1"/>
    <col min="2109" max="2109" width="10.140625" style="12" customWidth="1"/>
    <col min="2110" max="2110" width="9.140625" style="12"/>
    <col min="2111" max="2111" width="11.85546875" style="12" customWidth="1"/>
    <col min="2112" max="2112" width="14.28515625" style="12" customWidth="1"/>
    <col min="2113" max="2312" width="9.140625" style="12"/>
    <col min="2313" max="2313" width="0" style="12" hidden="1" customWidth="1"/>
    <col min="2314" max="2314" width="15.5703125" style="12" customWidth="1"/>
    <col min="2315" max="2315" width="55.140625" style="12" customWidth="1"/>
    <col min="2316" max="2316" width="15.5703125" style="12" customWidth="1"/>
    <col min="2317" max="2318" width="13" style="12" customWidth="1"/>
    <col min="2319" max="2320" width="13.140625" style="12" customWidth="1"/>
    <col min="2321" max="2321" width="10.5703125" style="12" customWidth="1"/>
    <col min="2322" max="2322" width="12.42578125" style="12" customWidth="1"/>
    <col min="2323" max="2323" width="11.5703125" style="12" customWidth="1"/>
    <col min="2324" max="2324" width="12.28515625" style="12" customWidth="1"/>
    <col min="2325" max="2325" width="12.7109375" style="12" customWidth="1"/>
    <col min="2326" max="2326" width="12.5703125" style="12" customWidth="1"/>
    <col min="2327" max="2327" width="13.140625" style="12" customWidth="1"/>
    <col min="2328" max="2328" width="13.42578125" style="12" customWidth="1"/>
    <col min="2329" max="2329" width="10.28515625" style="12" customWidth="1"/>
    <col min="2330" max="2330" width="14.28515625" style="12" customWidth="1"/>
    <col min="2331" max="2331" width="12.85546875" style="12" customWidth="1"/>
    <col min="2332" max="2332" width="12" style="12" customWidth="1"/>
    <col min="2333" max="2333" width="16.28515625" style="12" customWidth="1"/>
    <col min="2334" max="2334" width="14.5703125" style="12" customWidth="1"/>
    <col min="2335" max="2335" width="16.85546875" style="12" customWidth="1"/>
    <col min="2336" max="2336" width="11.140625" style="12" customWidth="1"/>
    <col min="2337" max="2337" width="10.42578125" style="12" customWidth="1"/>
    <col min="2338" max="2338" width="10.85546875" style="12" customWidth="1"/>
    <col min="2339" max="2339" width="10.140625" style="12" customWidth="1"/>
    <col min="2340" max="2340" width="12.85546875" style="12" customWidth="1"/>
    <col min="2341" max="2342" width="11" style="12" customWidth="1"/>
    <col min="2343" max="2343" width="11.5703125" style="12" customWidth="1"/>
    <col min="2344" max="2344" width="11.28515625" style="12" customWidth="1"/>
    <col min="2345" max="2345" width="10.140625" style="12" customWidth="1"/>
    <col min="2346" max="2347" width="11.85546875" style="12" customWidth="1"/>
    <col min="2348" max="2348" width="12.28515625" style="12" customWidth="1"/>
    <col min="2349" max="2349" width="12.7109375" style="12" customWidth="1"/>
    <col min="2350" max="2350" width="15.140625" style="12" customWidth="1"/>
    <col min="2351" max="2351" width="10" style="12" customWidth="1"/>
    <col min="2352" max="2362" width="7.85546875" style="12" customWidth="1"/>
    <col min="2363" max="2363" width="9.140625" style="12" customWidth="1"/>
    <col min="2364" max="2364" width="8.28515625" style="12" customWidth="1"/>
    <col min="2365" max="2365" width="10.140625" style="12" customWidth="1"/>
    <col min="2366" max="2366" width="9.140625" style="12"/>
    <col min="2367" max="2367" width="11.85546875" style="12" customWidth="1"/>
    <col min="2368" max="2368" width="14.28515625" style="12" customWidth="1"/>
    <col min="2369" max="2568" width="9.140625" style="12"/>
    <col min="2569" max="2569" width="0" style="12" hidden="1" customWidth="1"/>
    <col min="2570" max="2570" width="15.5703125" style="12" customWidth="1"/>
    <col min="2571" max="2571" width="55.140625" style="12" customWidth="1"/>
    <col min="2572" max="2572" width="15.5703125" style="12" customWidth="1"/>
    <col min="2573" max="2574" width="13" style="12" customWidth="1"/>
    <col min="2575" max="2576" width="13.140625" style="12" customWidth="1"/>
    <col min="2577" max="2577" width="10.5703125" style="12" customWidth="1"/>
    <col min="2578" max="2578" width="12.42578125" style="12" customWidth="1"/>
    <col min="2579" max="2579" width="11.5703125" style="12" customWidth="1"/>
    <col min="2580" max="2580" width="12.28515625" style="12" customWidth="1"/>
    <col min="2581" max="2581" width="12.7109375" style="12" customWidth="1"/>
    <col min="2582" max="2582" width="12.5703125" style="12" customWidth="1"/>
    <col min="2583" max="2583" width="13.140625" style="12" customWidth="1"/>
    <col min="2584" max="2584" width="13.42578125" style="12" customWidth="1"/>
    <col min="2585" max="2585" width="10.28515625" style="12" customWidth="1"/>
    <col min="2586" max="2586" width="14.28515625" style="12" customWidth="1"/>
    <col min="2587" max="2587" width="12.85546875" style="12" customWidth="1"/>
    <col min="2588" max="2588" width="12" style="12" customWidth="1"/>
    <col min="2589" max="2589" width="16.28515625" style="12" customWidth="1"/>
    <col min="2590" max="2590" width="14.5703125" style="12" customWidth="1"/>
    <col min="2591" max="2591" width="16.85546875" style="12" customWidth="1"/>
    <col min="2592" max="2592" width="11.140625" style="12" customWidth="1"/>
    <col min="2593" max="2593" width="10.42578125" style="12" customWidth="1"/>
    <col min="2594" max="2594" width="10.85546875" style="12" customWidth="1"/>
    <col min="2595" max="2595" width="10.140625" style="12" customWidth="1"/>
    <col min="2596" max="2596" width="12.85546875" style="12" customWidth="1"/>
    <col min="2597" max="2598" width="11" style="12" customWidth="1"/>
    <col min="2599" max="2599" width="11.5703125" style="12" customWidth="1"/>
    <col min="2600" max="2600" width="11.28515625" style="12" customWidth="1"/>
    <col min="2601" max="2601" width="10.140625" style="12" customWidth="1"/>
    <col min="2602" max="2603" width="11.85546875" style="12" customWidth="1"/>
    <col min="2604" max="2604" width="12.28515625" style="12" customWidth="1"/>
    <col min="2605" max="2605" width="12.7109375" style="12" customWidth="1"/>
    <col min="2606" max="2606" width="15.140625" style="12" customWidth="1"/>
    <col min="2607" max="2607" width="10" style="12" customWidth="1"/>
    <col min="2608" max="2618" width="7.85546875" style="12" customWidth="1"/>
    <col min="2619" max="2619" width="9.140625" style="12" customWidth="1"/>
    <col min="2620" max="2620" width="8.28515625" style="12" customWidth="1"/>
    <col min="2621" max="2621" width="10.140625" style="12" customWidth="1"/>
    <col min="2622" max="2622" width="9.140625" style="12"/>
    <col min="2623" max="2623" width="11.85546875" style="12" customWidth="1"/>
    <col min="2624" max="2624" width="14.28515625" style="12" customWidth="1"/>
    <col min="2625" max="2824" width="9.140625" style="12"/>
    <col min="2825" max="2825" width="0" style="12" hidden="1" customWidth="1"/>
    <col min="2826" max="2826" width="15.5703125" style="12" customWidth="1"/>
    <col min="2827" max="2827" width="55.140625" style="12" customWidth="1"/>
    <col min="2828" max="2828" width="15.5703125" style="12" customWidth="1"/>
    <col min="2829" max="2830" width="13" style="12" customWidth="1"/>
    <col min="2831" max="2832" width="13.140625" style="12" customWidth="1"/>
    <col min="2833" max="2833" width="10.5703125" style="12" customWidth="1"/>
    <col min="2834" max="2834" width="12.42578125" style="12" customWidth="1"/>
    <col min="2835" max="2835" width="11.5703125" style="12" customWidth="1"/>
    <col min="2836" max="2836" width="12.28515625" style="12" customWidth="1"/>
    <col min="2837" max="2837" width="12.7109375" style="12" customWidth="1"/>
    <col min="2838" max="2838" width="12.5703125" style="12" customWidth="1"/>
    <col min="2839" max="2839" width="13.140625" style="12" customWidth="1"/>
    <col min="2840" max="2840" width="13.42578125" style="12" customWidth="1"/>
    <col min="2841" max="2841" width="10.28515625" style="12" customWidth="1"/>
    <col min="2842" max="2842" width="14.28515625" style="12" customWidth="1"/>
    <col min="2843" max="2843" width="12.85546875" style="12" customWidth="1"/>
    <col min="2844" max="2844" width="12" style="12" customWidth="1"/>
    <col min="2845" max="2845" width="16.28515625" style="12" customWidth="1"/>
    <col min="2846" max="2846" width="14.5703125" style="12" customWidth="1"/>
    <col min="2847" max="2847" width="16.85546875" style="12" customWidth="1"/>
    <col min="2848" max="2848" width="11.140625" style="12" customWidth="1"/>
    <col min="2849" max="2849" width="10.42578125" style="12" customWidth="1"/>
    <col min="2850" max="2850" width="10.85546875" style="12" customWidth="1"/>
    <col min="2851" max="2851" width="10.140625" style="12" customWidth="1"/>
    <col min="2852" max="2852" width="12.85546875" style="12" customWidth="1"/>
    <col min="2853" max="2854" width="11" style="12" customWidth="1"/>
    <col min="2855" max="2855" width="11.5703125" style="12" customWidth="1"/>
    <col min="2856" max="2856" width="11.28515625" style="12" customWidth="1"/>
    <col min="2857" max="2857" width="10.140625" style="12" customWidth="1"/>
    <col min="2858" max="2859" width="11.85546875" style="12" customWidth="1"/>
    <col min="2860" max="2860" width="12.28515625" style="12" customWidth="1"/>
    <col min="2861" max="2861" width="12.7109375" style="12" customWidth="1"/>
    <col min="2862" max="2862" width="15.140625" style="12" customWidth="1"/>
    <col min="2863" max="2863" width="10" style="12" customWidth="1"/>
    <col min="2864" max="2874" width="7.85546875" style="12" customWidth="1"/>
    <col min="2875" max="2875" width="9.140625" style="12" customWidth="1"/>
    <col min="2876" max="2876" width="8.28515625" style="12" customWidth="1"/>
    <col min="2877" max="2877" width="10.140625" style="12" customWidth="1"/>
    <col min="2878" max="2878" width="9.140625" style="12"/>
    <col min="2879" max="2879" width="11.85546875" style="12" customWidth="1"/>
    <col min="2880" max="2880" width="14.28515625" style="12" customWidth="1"/>
    <col min="2881" max="3080" width="9.140625" style="12"/>
    <col min="3081" max="3081" width="0" style="12" hidden="1" customWidth="1"/>
    <col min="3082" max="3082" width="15.5703125" style="12" customWidth="1"/>
    <col min="3083" max="3083" width="55.140625" style="12" customWidth="1"/>
    <col min="3084" max="3084" width="15.5703125" style="12" customWidth="1"/>
    <col min="3085" max="3086" width="13" style="12" customWidth="1"/>
    <col min="3087" max="3088" width="13.140625" style="12" customWidth="1"/>
    <col min="3089" max="3089" width="10.5703125" style="12" customWidth="1"/>
    <col min="3090" max="3090" width="12.42578125" style="12" customWidth="1"/>
    <col min="3091" max="3091" width="11.5703125" style="12" customWidth="1"/>
    <col min="3092" max="3092" width="12.28515625" style="12" customWidth="1"/>
    <col min="3093" max="3093" width="12.7109375" style="12" customWidth="1"/>
    <col min="3094" max="3094" width="12.5703125" style="12" customWidth="1"/>
    <col min="3095" max="3095" width="13.140625" style="12" customWidth="1"/>
    <col min="3096" max="3096" width="13.42578125" style="12" customWidth="1"/>
    <col min="3097" max="3097" width="10.28515625" style="12" customWidth="1"/>
    <col min="3098" max="3098" width="14.28515625" style="12" customWidth="1"/>
    <col min="3099" max="3099" width="12.85546875" style="12" customWidth="1"/>
    <col min="3100" max="3100" width="12" style="12" customWidth="1"/>
    <col min="3101" max="3101" width="16.28515625" style="12" customWidth="1"/>
    <col min="3102" max="3102" width="14.5703125" style="12" customWidth="1"/>
    <col min="3103" max="3103" width="16.85546875" style="12" customWidth="1"/>
    <col min="3104" max="3104" width="11.140625" style="12" customWidth="1"/>
    <col min="3105" max="3105" width="10.42578125" style="12" customWidth="1"/>
    <col min="3106" max="3106" width="10.85546875" style="12" customWidth="1"/>
    <col min="3107" max="3107" width="10.140625" style="12" customWidth="1"/>
    <col min="3108" max="3108" width="12.85546875" style="12" customWidth="1"/>
    <col min="3109" max="3110" width="11" style="12" customWidth="1"/>
    <col min="3111" max="3111" width="11.5703125" style="12" customWidth="1"/>
    <col min="3112" max="3112" width="11.28515625" style="12" customWidth="1"/>
    <col min="3113" max="3113" width="10.140625" style="12" customWidth="1"/>
    <col min="3114" max="3115" width="11.85546875" style="12" customWidth="1"/>
    <col min="3116" max="3116" width="12.28515625" style="12" customWidth="1"/>
    <col min="3117" max="3117" width="12.7109375" style="12" customWidth="1"/>
    <col min="3118" max="3118" width="15.140625" style="12" customWidth="1"/>
    <col min="3119" max="3119" width="10" style="12" customWidth="1"/>
    <col min="3120" max="3130" width="7.85546875" style="12" customWidth="1"/>
    <col min="3131" max="3131" width="9.140625" style="12" customWidth="1"/>
    <col min="3132" max="3132" width="8.28515625" style="12" customWidth="1"/>
    <col min="3133" max="3133" width="10.140625" style="12" customWidth="1"/>
    <col min="3134" max="3134" width="9.140625" style="12"/>
    <col min="3135" max="3135" width="11.85546875" style="12" customWidth="1"/>
    <col min="3136" max="3136" width="14.28515625" style="12" customWidth="1"/>
    <col min="3137" max="3336" width="9.140625" style="12"/>
    <col min="3337" max="3337" width="0" style="12" hidden="1" customWidth="1"/>
    <col min="3338" max="3338" width="15.5703125" style="12" customWidth="1"/>
    <col min="3339" max="3339" width="55.140625" style="12" customWidth="1"/>
    <col min="3340" max="3340" width="15.5703125" style="12" customWidth="1"/>
    <col min="3341" max="3342" width="13" style="12" customWidth="1"/>
    <col min="3343" max="3344" width="13.140625" style="12" customWidth="1"/>
    <col min="3345" max="3345" width="10.5703125" style="12" customWidth="1"/>
    <col min="3346" max="3346" width="12.42578125" style="12" customWidth="1"/>
    <col min="3347" max="3347" width="11.5703125" style="12" customWidth="1"/>
    <col min="3348" max="3348" width="12.28515625" style="12" customWidth="1"/>
    <col min="3349" max="3349" width="12.7109375" style="12" customWidth="1"/>
    <col min="3350" max="3350" width="12.5703125" style="12" customWidth="1"/>
    <col min="3351" max="3351" width="13.140625" style="12" customWidth="1"/>
    <col min="3352" max="3352" width="13.42578125" style="12" customWidth="1"/>
    <col min="3353" max="3353" width="10.28515625" style="12" customWidth="1"/>
    <col min="3354" max="3354" width="14.28515625" style="12" customWidth="1"/>
    <col min="3355" max="3355" width="12.85546875" style="12" customWidth="1"/>
    <col min="3356" max="3356" width="12" style="12" customWidth="1"/>
    <col min="3357" max="3357" width="16.28515625" style="12" customWidth="1"/>
    <col min="3358" max="3358" width="14.5703125" style="12" customWidth="1"/>
    <col min="3359" max="3359" width="16.85546875" style="12" customWidth="1"/>
    <col min="3360" max="3360" width="11.140625" style="12" customWidth="1"/>
    <col min="3361" max="3361" width="10.42578125" style="12" customWidth="1"/>
    <col min="3362" max="3362" width="10.85546875" style="12" customWidth="1"/>
    <col min="3363" max="3363" width="10.140625" style="12" customWidth="1"/>
    <col min="3364" max="3364" width="12.85546875" style="12" customWidth="1"/>
    <col min="3365" max="3366" width="11" style="12" customWidth="1"/>
    <col min="3367" max="3367" width="11.5703125" style="12" customWidth="1"/>
    <col min="3368" max="3368" width="11.28515625" style="12" customWidth="1"/>
    <col min="3369" max="3369" width="10.140625" style="12" customWidth="1"/>
    <col min="3370" max="3371" width="11.85546875" style="12" customWidth="1"/>
    <col min="3372" max="3372" width="12.28515625" style="12" customWidth="1"/>
    <col min="3373" max="3373" width="12.7109375" style="12" customWidth="1"/>
    <col min="3374" max="3374" width="15.140625" style="12" customWidth="1"/>
    <col min="3375" max="3375" width="10" style="12" customWidth="1"/>
    <col min="3376" max="3386" width="7.85546875" style="12" customWidth="1"/>
    <col min="3387" max="3387" width="9.140625" style="12" customWidth="1"/>
    <col min="3388" max="3388" width="8.28515625" style="12" customWidth="1"/>
    <col min="3389" max="3389" width="10.140625" style="12" customWidth="1"/>
    <col min="3390" max="3390" width="9.140625" style="12"/>
    <col min="3391" max="3391" width="11.85546875" style="12" customWidth="1"/>
    <col min="3392" max="3392" width="14.28515625" style="12" customWidth="1"/>
    <col min="3393" max="3592" width="9.140625" style="12"/>
    <col min="3593" max="3593" width="0" style="12" hidden="1" customWidth="1"/>
    <col min="3594" max="3594" width="15.5703125" style="12" customWidth="1"/>
    <col min="3595" max="3595" width="55.140625" style="12" customWidth="1"/>
    <col min="3596" max="3596" width="15.5703125" style="12" customWidth="1"/>
    <col min="3597" max="3598" width="13" style="12" customWidth="1"/>
    <col min="3599" max="3600" width="13.140625" style="12" customWidth="1"/>
    <col min="3601" max="3601" width="10.5703125" style="12" customWidth="1"/>
    <col min="3602" max="3602" width="12.42578125" style="12" customWidth="1"/>
    <col min="3603" max="3603" width="11.5703125" style="12" customWidth="1"/>
    <col min="3604" max="3604" width="12.28515625" style="12" customWidth="1"/>
    <col min="3605" max="3605" width="12.7109375" style="12" customWidth="1"/>
    <col min="3606" max="3606" width="12.5703125" style="12" customWidth="1"/>
    <col min="3607" max="3607" width="13.140625" style="12" customWidth="1"/>
    <col min="3608" max="3608" width="13.42578125" style="12" customWidth="1"/>
    <col min="3609" max="3609" width="10.28515625" style="12" customWidth="1"/>
    <col min="3610" max="3610" width="14.28515625" style="12" customWidth="1"/>
    <col min="3611" max="3611" width="12.85546875" style="12" customWidth="1"/>
    <col min="3612" max="3612" width="12" style="12" customWidth="1"/>
    <col min="3613" max="3613" width="16.28515625" style="12" customWidth="1"/>
    <col min="3614" max="3614" width="14.5703125" style="12" customWidth="1"/>
    <col min="3615" max="3615" width="16.85546875" style="12" customWidth="1"/>
    <col min="3616" max="3616" width="11.140625" style="12" customWidth="1"/>
    <col min="3617" max="3617" width="10.42578125" style="12" customWidth="1"/>
    <col min="3618" max="3618" width="10.85546875" style="12" customWidth="1"/>
    <col min="3619" max="3619" width="10.140625" style="12" customWidth="1"/>
    <col min="3620" max="3620" width="12.85546875" style="12" customWidth="1"/>
    <col min="3621" max="3622" width="11" style="12" customWidth="1"/>
    <col min="3623" max="3623" width="11.5703125" style="12" customWidth="1"/>
    <col min="3624" max="3624" width="11.28515625" style="12" customWidth="1"/>
    <col min="3625" max="3625" width="10.140625" style="12" customWidth="1"/>
    <col min="3626" max="3627" width="11.85546875" style="12" customWidth="1"/>
    <col min="3628" max="3628" width="12.28515625" style="12" customWidth="1"/>
    <col min="3629" max="3629" width="12.7109375" style="12" customWidth="1"/>
    <col min="3630" max="3630" width="15.140625" style="12" customWidth="1"/>
    <col min="3631" max="3631" width="10" style="12" customWidth="1"/>
    <col min="3632" max="3642" width="7.85546875" style="12" customWidth="1"/>
    <col min="3643" max="3643" width="9.140625" style="12" customWidth="1"/>
    <col min="3644" max="3644" width="8.28515625" style="12" customWidth="1"/>
    <col min="3645" max="3645" width="10.140625" style="12" customWidth="1"/>
    <col min="3646" max="3646" width="9.140625" style="12"/>
    <col min="3647" max="3647" width="11.85546875" style="12" customWidth="1"/>
    <col min="3648" max="3648" width="14.28515625" style="12" customWidth="1"/>
    <col min="3649" max="3848" width="9.140625" style="12"/>
    <col min="3849" max="3849" width="0" style="12" hidden="1" customWidth="1"/>
    <col min="3850" max="3850" width="15.5703125" style="12" customWidth="1"/>
    <col min="3851" max="3851" width="55.140625" style="12" customWidth="1"/>
    <col min="3852" max="3852" width="15.5703125" style="12" customWidth="1"/>
    <col min="3853" max="3854" width="13" style="12" customWidth="1"/>
    <col min="3855" max="3856" width="13.140625" style="12" customWidth="1"/>
    <col min="3857" max="3857" width="10.5703125" style="12" customWidth="1"/>
    <col min="3858" max="3858" width="12.42578125" style="12" customWidth="1"/>
    <col min="3859" max="3859" width="11.5703125" style="12" customWidth="1"/>
    <col min="3860" max="3860" width="12.28515625" style="12" customWidth="1"/>
    <col min="3861" max="3861" width="12.7109375" style="12" customWidth="1"/>
    <col min="3862" max="3862" width="12.5703125" style="12" customWidth="1"/>
    <col min="3863" max="3863" width="13.140625" style="12" customWidth="1"/>
    <col min="3864" max="3864" width="13.42578125" style="12" customWidth="1"/>
    <col min="3865" max="3865" width="10.28515625" style="12" customWidth="1"/>
    <col min="3866" max="3866" width="14.28515625" style="12" customWidth="1"/>
    <col min="3867" max="3867" width="12.85546875" style="12" customWidth="1"/>
    <col min="3868" max="3868" width="12" style="12" customWidth="1"/>
    <col min="3869" max="3869" width="16.28515625" style="12" customWidth="1"/>
    <col min="3870" max="3870" width="14.5703125" style="12" customWidth="1"/>
    <col min="3871" max="3871" width="16.85546875" style="12" customWidth="1"/>
    <col min="3872" max="3872" width="11.140625" style="12" customWidth="1"/>
    <col min="3873" max="3873" width="10.42578125" style="12" customWidth="1"/>
    <col min="3874" max="3874" width="10.85546875" style="12" customWidth="1"/>
    <col min="3875" max="3875" width="10.140625" style="12" customWidth="1"/>
    <col min="3876" max="3876" width="12.85546875" style="12" customWidth="1"/>
    <col min="3877" max="3878" width="11" style="12" customWidth="1"/>
    <col min="3879" max="3879" width="11.5703125" style="12" customWidth="1"/>
    <col min="3880" max="3880" width="11.28515625" style="12" customWidth="1"/>
    <col min="3881" max="3881" width="10.140625" style="12" customWidth="1"/>
    <col min="3882" max="3883" width="11.85546875" style="12" customWidth="1"/>
    <col min="3884" max="3884" width="12.28515625" style="12" customWidth="1"/>
    <col min="3885" max="3885" width="12.7109375" style="12" customWidth="1"/>
    <col min="3886" max="3886" width="15.140625" style="12" customWidth="1"/>
    <col min="3887" max="3887" width="10" style="12" customWidth="1"/>
    <col min="3888" max="3898" width="7.85546875" style="12" customWidth="1"/>
    <col min="3899" max="3899" width="9.140625" style="12" customWidth="1"/>
    <col min="3900" max="3900" width="8.28515625" style="12" customWidth="1"/>
    <col min="3901" max="3901" width="10.140625" style="12" customWidth="1"/>
    <col min="3902" max="3902" width="9.140625" style="12"/>
    <col min="3903" max="3903" width="11.85546875" style="12" customWidth="1"/>
    <col min="3904" max="3904" width="14.28515625" style="12" customWidth="1"/>
    <col min="3905" max="4104" width="9.140625" style="12"/>
    <col min="4105" max="4105" width="0" style="12" hidden="1" customWidth="1"/>
    <col min="4106" max="4106" width="15.5703125" style="12" customWidth="1"/>
    <col min="4107" max="4107" width="55.140625" style="12" customWidth="1"/>
    <col min="4108" max="4108" width="15.5703125" style="12" customWidth="1"/>
    <col min="4109" max="4110" width="13" style="12" customWidth="1"/>
    <col min="4111" max="4112" width="13.140625" style="12" customWidth="1"/>
    <col min="4113" max="4113" width="10.5703125" style="12" customWidth="1"/>
    <col min="4114" max="4114" width="12.42578125" style="12" customWidth="1"/>
    <col min="4115" max="4115" width="11.5703125" style="12" customWidth="1"/>
    <col min="4116" max="4116" width="12.28515625" style="12" customWidth="1"/>
    <col min="4117" max="4117" width="12.7109375" style="12" customWidth="1"/>
    <col min="4118" max="4118" width="12.5703125" style="12" customWidth="1"/>
    <col min="4119" max="4119" width="13.140625" style="12" customWidth="1"/>
    <col min="4120" max="4120" width="13.42578125" style="12" customWidth="1"/>
    <col min="4121" max="4121" width="10.28515625" style="12" customWidth="1"/>
    <col min="4122" max="4122" width="14.28515625" style="12" customWidth="1"/>
    <col min="4123" max="4123" width="12.85546875" style="12" customWidth="1"/>
    <col min="4124" max="4124" width="12" style="12" customWidth="1"/>
    <col min="4125" max="4125" width="16.28515625" style="12" customWidth="1"/>
    <col min="4126" max="4126" width="14.5703125" style="12" customWidth="1"/>
    <col min="4127" max="4127" width="16.85546875" style="12" customWidth="1"/>
    <col min="4128" max="4128" width="11.140625" style="12" customWidth="1"/>
    <col min="4129" max="4129" width="10.42578125" style="12" customWidth="1"/>
    <col min="4130" max="4130" width="10.85546875" style="12" customWidth="1"/>
    <col min="4131" max="4131" width="10.140625" style="12" customWidth="1"/>
    <col min="4132" max="4132" width="12.85546875" style="12" customWidth="1"/>
    <col min="4133" max="4134" width="11" style="12" customWidth="1"/>
    <col min="4135" max="4135" width="11.5703125" style="12" customWidth="1"/>
    <col min="4136" max="4136" width="11.28515625" style="12" customWidth="1"/>
    <col min="4137" max="4137" width="10.140625" style="12" customWidth="1"/>
    <col min="4138" max="4139" width="11.85546875" style="12" customWidth="1"/>
    <col min="4140" max="4140" width="12.28515625" style="12" customWidth="1"/>
    <col min="4141" max="4141" width="12.7109375" style="12" customWidth="1"/>
    <col min="4142" max="4142" width="15.140625" style="12" customWidth="1"/>
    <col min="4143" max="4143" width="10" style="12" customWidth="1"/>
    <col min="4144" max="4154" width="7.85546875" style="12" customWidth="1"/>
    <col min="4155" max="4155" width="9.140625" style="12" customWidth="1"/>
    <col min="4156" max="4156" width="8.28515625" style="12" customWidth="1"/>
    <col min="4157" max="4157" width="10.140625" style="12" customWidth="1"/>
    <col min="4158" max="4158" width="9.140625" style="12"/>
    <col min="4159" max="4159" width="11.85546875" style="12" customWidth="1"/>
    <col min="4160" max="4160" width="14.28515625" style="12" customWidth="1"/>
    <col min="4161" max="4360" width="9.140625" style="12"/>
    <col min="4361" max="4361" width="0" style="12" hidden="1" customWidth="1"/>
    <col min="4362" max="4362" width="15.5703125" style="12" customWidth="1"/>
    <col min="4363" max="4363" width="55.140625" style="12" customWidth="1"/>
    <col min="4364" max="4364" width="15.5703125" style="12" customWidth="1"/>
    <col min="4365" max="4366" width="13" style="12" customWidth="1"/>
    <col min="4367" max="4368" width="13.140625" style="12" customWidth="1"/>
    <col min="4369" max="4369" width="10.5703125" style="12" customWidth="1"/>
    <col min="4370" max="4370" width="12.42578125" style="12" customWidth="1"/>
    <col min="4371" max="4371" width="11.5703125" style="12" customWidth="1"/>
    <col min="4372" max="4372" width="12.28515625" style="12" customWidth="1"/>
    <col min="4373" max="4373" width="12.7109375" style="12" customWidth="1"/>
    <col min="4374" max="4374" width="12.5703125" style="12" customWidth="1"/>
    <col min="4375" max="4375" width="13.140625" style="12" customWidth="1"/>
    <col min="4376" max="4376" width="13.42578125" style="12" customWidth="1"/>
    <col min="4377" max="4377" width="10.28515625" style="12" customWidth="1"/>
    <col min="4378" max="4378" width="14.28515625" style="12" customWidth="1"/>
    <col min="4379" max="4379" width="12.85546875" style="12" customWidth="1"/>
    <col min="4380" max="4380" width="12" style="12" customWidth="1"/>
    <col min="4381" max="4381" width="16.28515625" style="12" customWidth="1"/>
    <col min="4382" max="4382" width="14.5703125" style="12" customWidth="1"/>
    <col min="4383" max="4383" width="16.85546875" style="12" customWidth="1"/>
    <col min="4384" max="4384" width="11.140625" style="12" customWidth="1"/>
    <col min="4385" max="4385" width="10.42578125" style="12" customWidth="1"/>
    <col min="4386" max="4386" width="10.85546875" style="12" customWidth="1"/>
    <col min="4387" max="4387" width="10.140625" style="12" customWidth="1"/>
    <col min="4388" max="4388" width="12.85546875" style="12" customWidth="1"/>
    <col min="4389" max="4390" width="11" style="12" customWidth="1"/>
    <col min="4391" max="4391" width="11.5703125" style="12" customWidth="1"/>
    <col min="4392" max="4392" width="11.28515625" style="12" customWidth="1"/>
    <col min="4393" max="4393" width="10.140625" style="12" customWidth="1"/>
    <col min="4394" max="4395" width="11.85546875" style="12" customWidth="1"/>
    <col min="4396" max="4396" width="12.28515625" style="12" customWidth="1"/>
    <col min="4397" max="4397" width="12.7109375" style="12" customWidth="1"/>
    <col min="4398" max="4398" width="15.140625" style="12" customWidth="1"/>
    <col min="4399" max="4399" width="10" style="12" customWidth="1"/>
    <col min="4400" max="4410" width="7.85546875" style="12" customWidth="1"/>
    <col min="4411" max="4411" width="9.140625" style="12" customWidth="1"/>
    <col min="4412" max="4412" width="8.28515625" style="12" customWidth="1"/>
    <col min="4413" max="4413" width="10.140625" style="12" customWidth="1"/>
    <col min="4414" max="4414" width="9.140625" style="12"/>
    <col min="4415" max="4415" width="11.85546875" style="12" customWidth="1"/>
    <col min="4416" max="4416" width="14.28515625" style="12" customWidth="1"/>
    <col min="4417" max="4616" width="9.140625" style="12"/>
    <col min="4617" max="4617" width="0" style="12" hidden="1" customWidth="1"/>
    <col min="4618" max="4618" width="15.5703125" style="12" customWidth="1"/>
    <col min="4619" max="4619" width="55.140625" style="12" customWidth="1"/>
    <col min="4620" max="4620" width="15.5703125" style="12" customWidth="1"/>
    <col min="4621" max="4622" width="13" style="12" customWidth="1"/>
    <col min="4623" max="4624" width="13.140625" style="12" customWidth="1"/>
    <col min="4625" max="4625" width="10.5703125" style="12" customWidth="1"/>
    <col min="4626" max="4626" width="12.42578125" style="12" customWidth="1"/>
    <col min="4627" max="4627" width="11.5703125" style="12" customWidth="1"/>
    <col min="4628" max="4628" width="12.28515625" style="12" customWidth="1"/>
    <col min="4629" max="4629" width="12.7109375" style="12" customWidth="1"/>
    <col min="4630" max="4630" width="12.5703125" style="12" customWidth="1"/>
    <col min="4631" max="4631" width="13.140625" style="12" customWidth="1"/>
    <col min="4632" max="4632" width="13.42578125" style="12" customWidth="1"/>
    <col min="4633" max="4633" width="10.28515625" style="12" customWidth="1"/>
    <col min="4634" max="4634" width="14.28515625" style="12" customWidth="1"/>
    <col min="4635" max="4635" width="12.85546875" style="12" customWidth="1"/>
    <col min="4636" max="4636" width="12" style="12" customWidth="1"/>
    <col min="4637" max="4637" width="16.28515625" style="12" customWidth="1"/>
    <col min="4638" max="4638" width="14.5703125" style="12" customWidth="1"/>
    <col min="4639" max="4639" width="16.85546875" style="12" customWidth="1"/>
    <col min="4640" max="4640" width="11.140625" style="12" customWidth="1"/>
    <col min="4641" max="4641" width="10.42578125" style="12" customWidth="1"/>
    <col min="4642" max="4642" width="10.85546875" style="12" customWidth="1"/>
    <col min="4643" max="4643" width="10.140625" style="12" customWidth="1"/>
    <col min="4644" max="4644" width="12.85546875" style="12" customWidth="1"/>
    <col min="4645" max="4646" width="11" style="12" customWidth="1"/>
    <col min="4647" max="4647" width="11.5703125" style="12" customWidth="1"/>
    <col min="4648" max="4648" width="11.28515625" style="12" customWidth="1"/>
    <col min="4649" max="4649" width="10.140625" style="12" customWidth="1"/>
    <col min="4650" max="4651" width="11.85546875" style="12" customWidth="1"/>
    <col min="4652" max="4652" width="12.28515625" style="12" customWidth="1"/>
    <col min="4653" max="4653" width="12.7109375" style="12" customWidth="1"/>
    <col min="4654" max="4654" width="15.140625" style="12" customWidth="1"/>
    <col min="4655" max="4655" width="10" style="12" customWidth="1"/>
    <col min="4656" max="4666" width="7.85546875" style="12" customWidth="1"/>
    <col min="4667" max="4667" width="9.140625" style="12" customWidth="1"/>
    <col min="4668" max="4668" width="8.28515625" style="12" customWidth="1"/>
    <col min="4669" max="4669" width="10.140625" style="12" customWidth="1"/>
    <col min="4670" max="4670" width="9.140625" style="12"/>
    <col min="4671" max="4671" width="11.85546875" style="12" customWidth="1"/>
    <col min="4672" max="4672" width="14.28515625" style="12" customWidth="1"/>
    <col min="4673" max="4872" width="9.140625" style="12"/>
    <col min="4873" max="4873" width="0" style="12" hidden="1" customWidth="1"/>
    <col min="4874" max="4874" width="15.5703125" style="12" customWidth="1"/>
    <col min="4875" max="4875" width="55.140625" style="12" customWidth="1"/>
    <col min="4876" max="4876" width="15.5703125" style="12" customWidth="1"/>
    <col min="4877" max="4878" width="13" style="12" customWidth="1"/>
    <col min="4879" max="4880" width="13.140625" style="12" customWidth="1"/>
    <col min="4881" max="4881" width="10.5703125" style="12" customWidth="1"/>
    <col min="4882" max="4882" width="12.42578125" style="12" customWidth="1"/>
    <col min="4883" max="4883" width="11.5703125" style="12" customWidth="1"/>
    <col min="4884" max="4884" width="12.28515625" style="12" customWidth="1"/>
    <col min="4885" max="4885" width="12.7109375" style="12" customWidth="1"/>
    <col min="4886" max="4886" width="12.5703125" style="12" customWidth="1"/>
    <col min="4887" max="4887" width="13.140625" style="12" customWidth="1"/>
    <col min="4888" max="4888" width="13.42578125" style="12" customWidth="1"/>
    <col min="4889" max="4889" width="10.28515625" style="12" customWidth="1"/>
    <col min="4890" max="4890" width="14.28515625" style="12" customWidth="1"/>
    <col min="4891" max="4891" width="12.85546875" style="12" customWidth="1"/>
    <col min="4892" max="4892" width="12" style="12" customWidth="1"/>
    <col min="4893" max="4893" width="16.28515625" style="12" customWidth="1"/>
    <col min="4894" max="4894" width="14.5703125" style="12" customWidth="1"/>
    <col min="4895" max="4895" width="16.85546875" style="12" customWidth="1"/>
    <col min="4896" max="4896" width="11.140625" style="12" customWidth="1"/>
    <col min="4897" max="4897" width="10.42578125" style="12" customWidth="1"/>
    <col min="4898" max="4898" width="10.85546875" style="12" customWidth="1"/>
    <col min="4899" max="4899" width="10.140625" style="12" customWidth="1"/>
    <col min="4900" max="4900" width="12.85546875" style="12" customWidth="1"/>
    <col min="4901" max="4902" width="11" style="12" customWidth="1"/>
    <col min="4903" max="4903" width="11.5703125" style="12" customWidth="1"/>
    <col min="4904" max="4904" width="11.28515625" style="12" customWidth="1"/>
    <col min="4905" max="4905" width="10.140625" style="12" customWidth="1"/>
    <col min="4906" max="4907" width="11.85546875" style="12" customWidth="1"/>
    <col min="4908" max="4908" width="12.28515625" style="12" customWidth="1"/>
    <col min="4909" max="4909" width="12.7109375" style="12" customWidth="1"/>
    <col min="4910" max="4910" width="15.140625" style="12" customWidth="1"/>
    <col min="4911" max="4911" width="10" style="12" customWidth="1"/>
    <col min="4912" max="4922" width="7.85546875" style="12" customWidth="1"/>
    <col min="4923" max="4923" width="9.140625" style="12" customWidth="1"/>
    <col min="4924" max="4924" width="8.28515625" style="12" customWidth="1"/>
    <col min="4925" max="4925" width="10.140625" style="12" customWidth="1"/>
    <col min="4926" max="4926" width="9.140625" style="12"/>
    <col min="4927" max="4927" width="11.85546875" style="12" customWidth="1"/>
    <col min="4928" max="4928" width="14.28515625" style="12" customWidth="1"/>
    <col min="4929" max="5128" width="9.140625" style="12"/>
    <col min="5129" max="5129" width="0" style="12" hidden="1" customWidth="1"/>
    <col min="5130" max="5130" width="15.5703125" style="12" customWidth="1"/>
    <col min="5131" max="5131" width="55.140625" style="12" customWidth="1"/>
    <col min="5132" max="5132" width="15.5703125" style="12" customWidth="1"/>
    <col min="5133" max="5134" width="13" style="12" customWidth="1"/>
    <col min="5135" max="5136" width="13.140625" style="12" customWidth="1"/>
    <col min="5137" max="5137" width="10.5703125" style="12" customWidth="1"/>
    <col min="5138" max="5138" width="12.42578125" style="12" customWidth="1"/>
    <col min="5139" max="5139" width="11.5703125" style="12" customWidth="1"/>
    <col min="5140" max="5140" width="12.28515625" style="12" customWidth="1"/>
    <col min="5141" max="5141" width="12.7109375" style="12" customWidth="1"/>
    <col min="5142" max="5142" width="12.5703125" style="12" customWidth="1"/>
    <col min="5143" max="5143" width="13.140625" style="12" customWidth="1"/>
    <col min="5144" max="5144" width="13.42578125" style="12" customWidth="1"/>
    <col min="5145" max="5145" width="10.28515625" style="12" customWidth="1"/>
    <col min="5146" max="5146" width="14.28515625" style="12" customWidth="1"/>
    <col min="5147" max="5147" width="12.85546875" style="12" customWidth="1"/>
    <col min="5148" max="5148" width="12" style="12" customWidth="1"/>
    <col min="5149" max="5149" width="16.28515625" style="12" customWidth="1"/>
    <col min="5150" max="5150" width="14.5703125" style="12" customWidth="1"/>
    <col min="5151" max="5151" width="16.85546875" style="12" customWidth="1"/>
    <col min="5152" max="5152" width="11.140625" style="12" customWidth="1"/>
    <col min="5153" max="5153" width="10.42578125" style="12" customWidth="1"/>
    <col min="5154" max="5154" width="10.85546875" style="12" customWidth="1"/>
    <col min="5155" max="5155" width="10.140625" style="12" customWidth="1"/>
    <col min="5156" max="5156" width="12.85546875" style="12" customWidth="1"/>
    <col min="5157" max="5158" width="11" style="12" customWidth="1"/>
    <col min="5159" max="5159" width="11.5703125" style="12" customWidth="1"/>
    <col min="5160" max="5160" width="11.28515625" style="12" customWidth="1"/>
    <col min="5161" max="5161" width="10.140625" style="12" customWidth="1"/>
    <col min="5162" max="5163" width="11.85546875" style="12" customWidth="1"/>
    <col min="5164" max="5164" width="12.28515625" style="12" customWidth="1"/>
    <col min="5165" max="5165" width="12.7109375" style="12" customWidth="1"/>
    <col min="5166" max="5166" width="15.140625" style="12" customWidth="1"/>
    <col min="5167" max="5167" width="10" style="12" customWidth="1"/>
    <col min="5168" max="5178" width="7.85546875" style="12" customWidth="1"/>
    <col min="5179" max="5179" width="9.140625" style="12" customWidth="1"/>
    <col min="5180" max="5180" width="8.28515625" style="12" customWidth="1"/>
    <col min="5181" max="5181" width="10.140625" style="12" customWidth="1"/>
    <col min="5182" max="5182" width="9.140625" style="12"/>
    <col min="5183" max="5183" width="11.85546875" style="12" customWidth="1"/>
    <col min="5184" max="5184" width="14.28515625" style="12" customWidth="1"/>
    <col min="5185" max="5384" width="9.140625" style="12"/>
    <col min="5385" max="5385" width="0" style="12" hidden="1" customWidth="1"/>
    <col min="5386" max="5386" width="15.5703125" style="12" customWidth="1"/>
    <col min="5387" max="5387" width="55.140625" style="12" customWidth="1"/>
    <col min="5388" max="5388" width="15.5703125" style="12" customWidth="1"/>
    <col min="5389" max="5390" width="13" style="12" customWidth="1"/>
    <col min="5391" max="5392" width="13.140625" style="12" customWidth="1"/>
    <col min="5393" max="5393" width="10.5703125" style="12" customWidth="1"/>
    <col min="5394" max="5394" width="12.42578125" style="12" customWidth="1"/>
    <col min="5395" max="5395" width="11.5703125" style="12" customWidth="1"/>
    <col min="5396" max="5396" width="12.28515625" style="12" customWidth="1"/>
    <col min="5397" max="5397" width="12.7109375" style="12" customWidth="1"/>
    <col min="5398" max="5398" width="12.5703125" style="12" customWidth="1"/>
    <col min="5399" max="5399" width="13.140625" style="12" customWidth="1"/>
    <col min="5400" max="5400" width="13.42578125" style="12" customWidth="1"/>
    <col min="5401" max="5401" width="10.28515625" style="12" customWidth="1"/>
    <col min="5402" max="5402" width="14.28515625" style="12" customWidth="1"/>
    <col min="5403" max="5403" width="12.85546875" style="12" customWidth="1"/>
    <col min="5404" max="5404" width="12" style="12" customWidth="1"/>
    <col min="5405" max="5405" width="16.28515625" style="12" customWidth="1"/>
    <col min="5406" max="5406" width="14.5703125" style="12" customWidth="1"/>
    <col min="5407" max="5407" width="16.85546875" style="12" customWidth="1"/>
    <col min="5408" max="5408" width="11.140625" style="12" customWidth="1"/>
    <col min="5409" max="5409" width="10.42578125" style="12" customWidth="1"/>
    <col min="5410" max="5410" width="10.85546875" style="12" customWidth="1"/>
    <col min="5411" max="5411" width="10.140625" style="12" customWidth="1"/>
    <col min="5412" max="5412" width="12.85546875" style="12" customWidth="1"/>
    <col min="5413" max="5414" width="11" style="12" customWidth="1"/>
    <col min="5415" max="5415" width="11.5703125" style="12" customWidth="1"/>
    <col min="5416" max="5416" width="11.28515625" style="12" customWidth="1"/>
    <col min="5417" max="5417" width="10.140625" style="12" customWidth="1"/>
    <col min="5418" max="5419" width="11.85546875" style="12" customWidth="1"/>
    <col min="5420" max="5420" width="12.28515625" style="12" customWidth="1"/>
    <col min="5421" max="5421" width="12.7109375" style="12" customWidth="1"/>
    <col min="5422" max="5422" width="15.140625" style="12" customWidth="1"/>
    <col min="5423" max="5423" width="10" style="12" customWidth="1"/>
    <col min="5424" max="5434" width="7.85546875" style="12" customWidth="1"/>
    <col min="5435" max="5435" width="9.140625" style="12" customWidth="1"/>
    <col min="5436" max="5436" width="8.28515625" style="12" customWidth="1"/>
    <col min="5437" max="5437" width="10.140625" style="12" customWidth="1"/>
    <col min="5438" max="5438" width="9.140625" style="12"/>
    <col min="5439" max="5439" width="11.85546875" style="12" customWidth="1"/>
    <col min="5440" max="5440" width="14.28515625" style="12" customWidth="1"/>
    <col min="5441" max="5640" width="9.140625" style="12"/>
    <col min="5641" max="5641" width="0" style="12" hidden="1" customWidth="1"/>
    <col min="5642" max="5642" width="15.5703125" style="12" customWidth="1"/>
    <col min="5643" max="5643" width="55.140625" style="12" customWidth="1"/>
    <col min="5644" max="5644" width="15.5703125" style="12" customWidth="1"/>
    <col min="5645" max="5646" width="13" style="12" customWidth="1"/>
    <col min="5647" max="5648" width="13.140625" style="12" customWidth="1"/>
    <col min="5649" max="5649" width="10.5703125" style="12" customWidth="1"/>
    <col min="5650" max="5650" width="12.42578125" style="12" customWidth="1"/>
    <col min="5651" max="5651" width="11.5703125" style="12" customWidth="1"/>
    <col min="5652" max="5652" width="12.28515625" style="12" customWidth="1"/>
    <col min="5653" max="5653" width="12.7109375" style="12" customWidth="1"/>
    <col min="5654" max="5654" width="12.5703125" style="12" customWidth="1"/>
    <col min="5655" max="5655" width="13.140625" style="12" customWidth="1"/>
    <col min="5656" max="5656" width="13.42578125" style="12" customWidth="1"/>
    <col min="5657" max="5657" width="10.28515625" style="12" customWidth="1"/>
    <col min="5658" max="5658" width="14.28515625" style="12" customWidth="1"/>
    <col min="5659" max="5659" width="12.85546875" style="12" customWidth="1"/>
    <col min="5660" max="5660" width="12" style="12" customWidth="1"/>
    <col min="5661" max="5661" width="16.28515625" style="12" customWidth="1"/>
    <col min="5662" max="5662" width="14.5703125" style="12" customWidth="1"/>
    <col min="5663" max="5663" width="16.85546875" style="12" customWidth="1"/>
    <col min="5664" max="5664" width="11.140625" style="12" customWidth="1"/>
    <col min="5665" max="5665" width="10.42578125" style="12" customWidth="1"/>
    <col min="5666" max="5666" width="10.85546875" style="12" customWidth="1"/>
    <col min="5667" max="5667" width="10.140625" style="12" customWidth="1"/>
    <col min="5668" max="5668" width="12.85546875" style="12" customWidth="1"/>
    <col min="5669" max="5670" width="11" style="12" customWidth="1"/>
    <col min="5671" max="5671" width="11.5703125" style="12" customWidth="1"/>
    <col min="5672" max="5672" width="11.28515625" style="12" customWidth="1"/>
    <col min="5673" max="5673" width="10.140625" style="12" customWidth="1"/>
    <col min="5674" max="5675" width="11.85546875" style="12" customWidth="1"/>
    <col min="5676" max="5676" width="12.28515625" style="12" customWidth="1"/>
    <col min="5677" max="5677" width="12.7109375" style="12" customWidth="1"/>
    <col min="5678" max="5678" width="15.140625" style="12" customWidth="1"/>
    <col min="5679" max="5679" width="10" style="12" customWidth="1"/>
    <col min="5680" max="5690" width="7.85546875" style="12" customWidth="1"/>
    <col min="5691" max="5691" width="9.140625" style="12" customWidth="1"/>
    <col min="5692" max="5692" width="8.28515625" style="12" customWidth="1"/>
    <col min="5693" max="5693" width="10.140625" style="12" customWidth="1"/>
    <col min="5694" max="5694" width="9.140625" style="12"/>
    <col min="5695" max="5695" width="11.85546875" style="12" customWidth="1"/>
    <col min="5696" max="5696" width="14.28515625" style="12" customWidth="1"/>
    <col min="5697" max="5896" width="9.140625" style="12"/>
    <col min="5897" max="5897" width="0" style="12" hidden="1" customWidth="1"/>
    <col min="5898" max="5898" width="15.5703125" style="12" customWidth="1"/>
    <col min="5899" max="5899" width="55.140625" style="12" customWidth="1"/>
    <col min="5900" max="5900" width="15.5703125" style="12" customWidth="1"/>
    <col min="5901" max="5902" width="13" style="12" customWidth="1"/>
    <col min="5903" max="5904" width="13.140625" style="12" customWidth="1"/>
    <col min="5905" max="5905" width="10.5703125" style="12" customWidth="1"/>
    <col min="5906" max="5906" width="12.42578125" style="12" customWidth="1"/>
    <col min="5907" max="5907" width="11.5703125" style="12" customWidth="1"/>
    <col min="5908" max="5908" width="12.28515625" style="12" customWidth="1"/>
    <col min="5909" max="5909" width="12.7109375" style="12" customWidth="1"/>
    <col min="5910" max="5910" width="12.5703125" style="12" customWidth="1"/>
    <col min="5911" max="5911" width="13.140625" style="12" customWidth="1"/>
    <col min="5912" max="5912" width="13.42578125" style="12" customWidth="1"/>
    <col min="5913" max="5913" width="10.28515625" style="12" customWidth="1"/>
    <col min="5914" max="5914" width="14.28515625" style="12" customWidth="1"/>
    <col min="5915" max="5915" width="12.85546875" style="12" customWidth="1"/>
    <col min="5916" max="5916" width="12" style="12" customWidth="1"/>
    <col min="5917" max="5917" width="16.28515625" style="12" customWidth="1"/>
    <col min="5918" max="5918" width="14.5703125" style="12" customWidth="1"/>
    <col min="5919" max="5919" width="16.85546875" style="12" customWidth="1"/>
    <col min="5920" max="5920" width="11.140625" style="12" customWidth="1"/>
    <col min="5921" max="5921" width="10.42578125" style="12" customWidth="1"/>
    <col min="5922" max="5922" width="10.85546875" style="12" customWidth="1"/>
    <col min="5923" max="5923" width="10.140625" style="12" customWidth="1"/>
    <col min="5924" max="5924" width="12.85546875" style="12" customWidth="1"/>
    <col min="5925" max="5926" width="11" style="12" customWidth="1"/>
    <col min="5927" max="5927" width="11.5703125" style="12" customWidth="1"/>
    <col min="5928" max="5928" width="11.28515625" style="12" customWidth="1"/>
    <col min="5929" max="5929" width="10.140625" style="12" customWidth="1"/>
    <col min="5930" max="5931" width="11.85546875" style="12" customWidth="1"/>
    <col min="5932" max="5932" width="12.28515625" style="12" customWidth="1"/>
    <col min="5933" max="5933" width="12.7109375" style="12" customWidth="1"/>
    <col min="5934" max="5934" width="15.140625" style="12" customWidth="1"/>
    <col min="5935" max="5935" width="10" style="12" customWidth="1"/>
    <col min="5936" max="5946" width="7.85546875" style="12" customWidth="1"/>
    <col min="5947" max="5947" width="9.140625" style="12" customWidth="1"/>
    <col min="5948" max="5948" width="8.28515625" style="12" customWidth="1"/>
    <col min="5949" max="5949" width="10.140625" style="12" customWidth="1"/>
    <col min="5950" max="5950" width="9.140625" style="12"/>
    <col min="5951" max="5951" width="11.85546875" style="12" customWidth="1"/>
    <col min="5952" max="5952" width="14.28515625" style="12" customWidth="1"/>
    <col min="5953" max="6152" width="9.140625" style="12"/>
    <col min="6153" max="6153" width="0" style="12" hidden="1" customWidth="1"/>
    <col min="6154" max="6154" width="15.5703125" style="12" customWidth="1"/>
    <col min="6155" max="6155" width="55.140625" style="12" customWidth="1"/>
    <col min="6156" max="6156" width="15.5703125" style="12" customWidth="1"/>
    <col min="6157" max="6158" width="13" style="12" customWidth="1"/>
    <col min="6159" max="6160" width="13.140625" style="12" customWidth="1"/>
    <col min="6161" max="6161" width="10.5703125" style="12" customWidth="1"/>
    <col min="6162" max="6162" width="12.42578125" style="12" customWidth="1"/>
    <col min="6163" max="6163" width="11.5703125" style="12" customWidth="1"/>
    <col min="6164" max="6164" width="12.28515625" style="12" customWidth="1"/>
    <col min="6165" max="6165" width="12.7109375" style="12" customWidth="1"/>
    <col min="6166" max="6166" width="12.5703125" style="12" customWidth="1"/>
    <col min="6167" max="6167" width="13.140625" style="12" customWidth="1"/>
    <col min="6168" max="6168" width="13.42578125" style="12" customWidth="1"/>
    <col min="6169" max="6169" width="10.28515625" style="12" customWidth="1"/>
    <col min="6170" max="6170" width="14.28515625" style="12" customWidth="1"/>
    <col min="6171" max="6171" width="12.85546875" style="12" customWidth="1"/>
    <col min="6172" max="6172" width="12" style="12" customWidth="1"/>
    <col min="6173" max="6173" width="16.28515625" style="12" customWidth="1"/>
    <col min="6174" max="6174" width="14.5703125" style="12" customWidth="1"/>
    <col min="6175" max="6175" width="16.85546875" style="12" customWidth="1"/>
    <col min="6176" max="6176" width="11.140625" style="12" customWidth="1"/>
    <col min="6177" max="6177" width="10.42578125" style="12" customWidth="1"/>
    <col min="6178" max="6178" width="10.85546875" style="12" customWidth="1"/>
    <col min="6179" max="6179" width="10.140625" style="12" customWidth="1"/>
    <col min="6180" max="6180" width="12.85546875" style="12" customWidth="1"/>
    <col min="6181" max="6182" width="11" style="12" customWidth="1"/>
    <col min="6183" max="6183" width="11.5703125" style="12" customWidth="1"/>
    <col min="6184" max="6184" width="11.28515625" style="12" customWidth="1"/>
    <col min="6185" max="6185" width="10.140625" style="12" customWidth="1"/>
    <col min="6186" max="6187" width="11.85546875" style="12" customWidth="1"/>
    <col min="6188" max="6188" width="12.28515625" style="12" customWidth="1"/>
    <col min="6189" max="6189" width="12.7109375" style="12" customWidth="1"/>
    <col min="6190" max="6190" width="15.140625" style="12" customWidth="1"/>
    <col min="6191" max="6191" width="10" style="12" customWidth="1"/>
    <col min="6192" max="6202" width="7.85546875" style="12" customWidth="1"/>
    <col min="6203" max="6203" width="9.140625" style="12" customWidth="1"/>
    <col min="6204" max="6204" width="8.28515625" style="12" customWidth="1"/>
    <col min="6205" max="6205" width="10.140625" style="12" customWidth="1"/>
    <col min="6206" max="6206" width="9.140625" style="12"/>
    <col min="6207" max="6207" width="11.85546875" style="12" customWidth="1"/>
    <col min="6208" max="6208" width="14.28515625" style="12" customWidth="1"/>
    <col min="6209" max="6408" width="9.140625" style="12"/>
    <col min="6409" max="6409" width="0" style="12" hidden="1" customWidth="1"/>
    <col min="6410" max="6410" width="15.5703125" style="12" customWidth="1"/>
    <col min="6411" max="6411" width="55.140625" style="12" customWidth="1"/>
    <col min="6412" max="6412" width="15.5703125" style="12" customWidth="1"/>
    <col min="6413" max="6414" width="13" style="12" customWidth="1"/>
    <col min="6415" max="6416" width="13.140625" style="12" customWidth="1"/>
    <col min="6417" max="6417" width="10.5703125" style="12" customWidth="1"/>
    <col min="6418" max="6418" width="12.42578125" style="12" customWidth="1"/>
    <col min="6419" max="6419" width="11.5703125" style="12" customWidth="1"/>
    <col min="6420" max="6420" width="12.28515625" style="12" customWidth="1"/>
    <col min="6421" max="6421" width="12.7109375" style="12" customWidth="1"/>
    <col min="6422" max="6422" width="12.5703125" style="12" customWidth="1"/>
    <col min="6423" max="6423" width="13.140625" style="12" customWidth="1"/>
    <col min="6424" max="6424" width="13.42578125" style="12" customWidth="1"/>
    <col min="6425" max="6425" width="10.28515625" style="12" customWidth="1"/>
    <col min="6426" max="6426" width="14.28515625" style="12" customWidth="1"/>
    <col min="6427" max="6427" width="12.85546875" style="12" customWidth="1"/>
    <col min="6428" max="6428" width="12" style="12" customWidth="1"/>
    <col min="6429" max="6429" width="16.28515625" style="12" customWidth="1"/>
    <col min="6430" max="6430" width="14.5703125" style="12" customWidth="1"/>
    <col min="6431" max="6431" width="16.85546875" style="12" customWidth="1"/>
    <col min="6432" max="6432" width="11.140625" style="12" customWidth="1"/>
    <col min="6433" max="6433" width="10.42578125" style="12" customWidth="1"/>
    <col min="6434" max="6434" width="10.85546875" style="12" customWidth="1"/>
    <col min="6435" max="6435" width="10.140625" style="12" customWidth="1"/>
    <col min="6436" max="6436" width="12.85546875" style="12" customWidth="1"/>
    <col min="6437" max="6438" width="11" style="12" customWidth="1"/>
    <col min="6439" max="6439" width="11.5703125" style="12" customWidth="1"/>
    <col min="6440" max="6440" width="11.28515625" style="12" customWidth="1"/>
    <col min="6441" max="6441" width="10.140625" style="12" customWidth="1"/>
    <col min="6442" max="6443" width="11.85546875" style="12" customWidth="1"/>
    <col min="6444" max="6444" width="12.28515625" style="12" customWidth="1"/>
    <col min="6445" max="6445" width="12.7109375" style="12" customWidth="1"/>
    <col min="6446" max="6446" width="15.140625" style="12" customWidth="1"/>
    <col min="6447" max="6447" width="10" style="12" customWidth="1"/>
    <col min="6448" max="6458" width="7.85546875" style="12" customWidth="1"/>
    <col min="6459" max="6459" width="9.140625" style="12" customWidth="1"/>
    <col min="6460" max="6460" width="8.28515625" style="12" customWidth="1"/>
    <col min="6461" max="6461" width="10.140625" style="12" customWidth="1"/>
    <col min="6462" max="6462" width="9.140625" style="12"/>
    <col min="6463" max="6463" width="11.85546875" style="12" customWidth="1"/>
    <col min="6464" max="6464" width="14.28515625" style="12" customWidth="1"/>
    <col min="6465" max="6664" width="9.140625" style="12"/>
    <col min="6665" max="6665" width="0" style="12" hidden="1" customWidth="1"/>
    <col min="6666" max="6666" width="15.5703125" style="12" customWidth="1"/>
    <col min="6667" max="6667" width="55.140625" style="12" customWidth="1"/>
    <col min="6668" max="6668" width="15.5703125" style="12" customWidth="1"/>
    <col min="6669" max="6670" width="13" style="12" customWidth="1"/>
    <col min="6671" max="6672" width="13.140625" style="12" customWidth="1"/>
    <col min="6673" max="6673" width="10.5703125" style="12" customWidth="1"/>
    <col min="6674" max="6674" width="12.42578125" style="12" customWidth="1"/>
    <col min="6675" max="6675" width="11.5703125" style="12" customWidth="1"/>
    <col min="6676" max="6676" width="12.28515625" style="12" customWidth="1"/>
    <col min="6677" max="6677" width="12.7109375" style="12" customWidth="1"/>
    <col min="6678" max="6678" width="12.5703125" style="12" customWidth="1"/>
    <col min="6679" max="6679" width="13.140625" style="12" customWidth="1"/>
    <col min="6680" max="6680" width="13.42578125" style="12" customWidth="1"/>
    <col min="6681" max="6681" width="10.28515625" style="12" customWidth="1"/>
    <col min="6682" max="6682" width="14.28515625" style="12" customWidth="1"/>
    <col min="6683" max="6683" width="12.85546875" style="12" customWidth="1"/>
    <col min="6684" max="6684" width="12" style="12" customWidth="1"/>
    <col min="6685" max="6685" width="16.28515625" style="12" customWidth="1"/>
    <col min="6686" max="6686" width="14.5703125" style="12" customWidth="1"/>
    <col min="6687" max="6687" width="16.85546875" style="12" customWidth="1"/>
    <col min="6688" max="6688" width="11.140625" style="12" customWidth="1"/>
    <col min="6689" max="6689" width="10.42578125" style="12" customWidth="1"/>
    <col min="6690" max="6690" width="10.85546875" style="12" customWidth="1"/>
    <col min="6691" max="6691" width="10.140625" style="12" customWidth="1"/>
    <col min="6692" max="6692" width="12.85546875" style="12" customWidth="1"/>
    <col min="6693" max="6694" width="11" style="12" customWidth="1"/>
    <col min="6695" max="6695" width="11.5703125" style="12" customWidth="1"/>
    <col min="6696" max="6696" width="11.28515625" style="12" customWidth="1"/>
    <col min="6697" max="6697" width="10.140625" style="12" customWidth="1"/>
    <col min="6698" max="6699" width="11.85546875" style="12" customWidth="1"/>
    <col min="6700" max="6700" width="12.28515625" style="12" customWidth="1"/>
    <col min="6701" max="6701" width="12.7109375" style="12" customWidth="1"/>
    <col min="6702" max="6702" width="15.140625" style="12" customWidth="1"/>
    <col min="6703" max="6703" width="10" style="12" customWidth="1"/>
    <col min="6704" max="6714" width="7.85546875" style="12" customWidth="1"/>
    <col min="6715" max="6715" width="9.140625" style="12" customWidth="1"/>
    <col min="6716" max="6716" width="8.28515625" style="12" customWidth="1"/>
    <col min="6717" max="6717" width="10.140625" style="12" customWidth="1"/>
    <col min="6718" max="6718" width="9.140625" style="12"/>
    <col min="6719" max="6719" width="11.85546875" style="12" customWidth="1"/>
    <col min="6720" max="6720" width="14.28515625" style="12" customWidth="1"/>
    <col min="6721" max="6920" width="9.140625" style="12"/>
    <col min="6921" max="6921" width="0" style="12" hidden="1" customWidth="1"/>
    <col min="6922" max="6922" width="15.5703125" style="12" customWidth="1"/>
    <col min="6923" max="6923" width="55.140625" style="12" customWidth="1"/>
    <col min="6924" max="6924" width="15.5703125" style="12" customWidth="1"/>
    <col min="6925" max="6926" width="13" style="12" customWidth="1"/>
    <col min="6927" max="6928" width="13.140625" style="12" customWidth="1"/>
    <col min="6929" max="6929" width="10.5703125" style="12" customWidth="1"/>
    <col min="6930" max="6930" width="12.42578125" style="12" customWidth="1"/>
    <col min="6931" max="6931" width="11.5703125" style="12" customWidth="1"/>
    <col min="6932" max="6932" width="12.28515625" style="12" customWidth="1"/>
    <col min="6933" max="6933" width="12.7109375" style="12" customWidth="1"/>
    <col min="6934" max="6934" width="12.5703125" style="12" customWidth="1"/>
    <col min="6935" max="6935" width="13.140625" style="12" customWidth="1"/>
    <col min="6936" max="6936" width="13.42578125" style="12" customWidth="1"/>
    <col min="6937" max="6937" width="10.28515625" style="12" customWidth="1"/>
    <col min="6938" max="6938" width="14.28515625" style="12" customWidth="1"/>
    <col min="6939" max="6939" width="12.85546875" style="12" customWidth="1"/>
    <col min="6940" max="6940" width="12" style="12" customWidth="1"/>
    <col min="6941" max="6941" width="16.28515625" style="12" customWidth="1"/>
    <col min="6942" max="6942" width="14.5703125" style="12" customWidth="1"/>
    <col min="6943" max="6943" width="16.85546875" style="12" customWidth="1"/>
    <col min="6944" max="6944" width="11.140625" style="12" customWidth="1"/>
    <col min="6945" max="6945" width="10.42578125" style="12" customWidth="1"/>
    <col min="6946" max="6946" width="10.85546875" style="12" customWidth="1"/>
    <col min="6947" max="6947" width="10.140625" style="12" customWidth="1"/>
    <col min="6948" max="6948" width="12.85546875" style="12" customWidth="1"/>
    <col min="6949" max="6950" width="11" style="12" customWidth="1"/>
    <col min="6951" max="6951" width="11.5703125" style="12" customWidth="1"/>
    <col min="6952" max="6952" width="11.28515625" style="12" customWidth="1"/>
    <col min="6953" max="6953" width="10.140625" style="12" customWidth="1"/>
    <col min="6954" max="6955" width="11.85546875" style="12" customWidth="1"/>
    <col min="6956" max="6956" width="12.28515625" style="12" customWidth="1"/>
    <col min="6957" max="6957" width="12.7109375" style="12" customWidth="1"/>
    <col min="6958" max="6958" width="15.140625" style="12" customWidth="1"/>
    <col min="6959" max="6959" width="10" style="12" customWidth="1"/>
    <col min="6960" max="6970" width="7.85546875" style="12" customWidth="1"/>
    <col min="6971" max="6971" width="9.140625" style="12" customWidth="1"/>
    <col min="6972" max="6972" width="8.28515625" style="12" customWidth="1"/>
    <col min="6973" max="6973" width="10.140625" style="12" customWidth="1"/>
    <col min="6974" max="6974" width="9.140625" style="12"/>
    <col min="6975" max="6975" width="11.85546875" style="12" customWidth="1"/>
    <col min="6976" max="6976" width="14.28515625" style="12" customWidth="1"/>
    <col min="6977" max="7176" width="9.140625" style="12"/>
    <col min="7177" max="7177" width="0" style="12" hidden="1" customWidth="1"/>
    <col min="7178" max="7178" width="15.5703125" style="12" customWidth="1"/>
    <col min="7179" max="7179" width="55.140625" style="12" customWidth="1"/>
    <col min="7180" max="7180" width="15.5703125" style="12" customWidth="1"/>
    <col min="7181" max="7182" width="13" style="12" customWidth="1"/>
    <col min="7183" max="7184" width="13.140625" style="12" customWidth="1"/>
    <col min="7185" max="7185" width="10.5703125" style="12" customWidth="1"/>
    <col min="7186" max="7186" width="12.42578125" style="12" customWidth="1"/>
    <col min="7187" max="7187" width="11.5703125" style="12" customWidth="1"/>
    <col min="7188" max="7188" width="12.28515625" style="12" customWidth="1"/>
    <col min="7189" max="7189" width="12.7109375" style="12" customWidth="1"/>
    <col min="7190" max="7190" width="12.5703125" style="12" customWidth="1"/>
    <col min="7191" max="7191" width="13.140625" style="12" customWidth="1"/>
    <col min="7192" max="7192" width="13.42578125" style="12" customWidth="1"/>
    <col min="7193" max="7193" width="10.28515625" style="12" customWidth="1"/>
    <col min="7194" max="7194" width="14.28515625" style="12" customWidth="1"/>
    <col min="7195" max="7195" width="12.85546875" style="12" customWidth="1"/>
    <col min="7196" max="7196" width="12" style="12" customWidth="1"/>
    <col min="7197" max="7197" width="16.28515625" style="12" customWidth="1"/>
    <col min="7198" max="7198" width="14.5703125" style="12" customWidth="1"/>
    <col min="7199" max="7199" width="16.85546875" style="12" customWidth="1"/>
    <col min="7200" max="7200" width="11.140625" style="12" customWidth="1"/>
    <col min="7201" max="7201" width="10.42578125" style="12" customWidth="1"/>
    <col min="7202" max="7202" width="10.85546875" style="12" customWidth="1"/>
    <col min="7203" max="7203" width="10.140625" style="12" customWidth="1"/>
    <col min="7204" max="7204" width="12.85546875" style="12" customWidth="1"/>
    <col min="7205" max="7206" width="11" style="12" customWidth="1"/>
    <col min="7207" max="7207" width="11.5703125" style="12" customWidth="1"/>
    <col min="7208" max="7208" width="11.28515625" style="12" customWidth="1"/>
    <col min="7209" max="7209" width="10.140625" style="12" customWidth="1"/>
    <col min="7210" max="7211" width="11.85546875" style="12" customWidth="1"/>
    <col min="7212" max="7212" width="12.28515625" style="12" customWidth="1"/>
    <col min="7213" max="7213" width="12.7109375" style="12" customWidth="1"/>
    <col min="7214" max="7214" width="15.140625" style="12" customWidth="1"/>
    <col min="7215" max="7215" width="10" style="12" customWidth="1"/>
    <col min="7216" max="7226" width="7.85546875" style="12" customWidth="1"/>
    <col min="7227" max="7227" width="9.140625" style="12" customWidth="1"/>
    <col min="7228" max="7228" width="8.28515625" style="12" customWidth="1"/>
    <col min="7229" max="7229" width="10.140625" style="12" customWidth="1"/>
    <col min="7230" max="7230" width="9.140625" style="12"/>
    <col min="7231" max="7231" width="11.85546875" style="12" customWidth="1"/>
    <col min="7232" max="7232" width="14.28515625" style="12" customWidth="1"/>
    <col min="7233" max="7432" width="9.140625" style="12"/>
    <col min="7433" max="7433" width="0" style="12" hidden="1" customWidth="1"/>
    <col min="7434" max="7434" width="15.5703125" style="12" customWidth="1"/>
    <col min="7435" max="7435" width="55.140625" style="12" customWidth="1"/>
    <col min="7436" max="7436" width="15.5703125" style="12" customWidth="1"/>
    <col min="7437" max="7438" width="13" style="12" customWidth="1"/>
    <col min="7439" max="7440" width="13.140625" style="12" customWidth="1"/>
    <col min="7441" max="7441" width="10.5703125" style="12" customWidth="1"/>
    <col min="7442" max="7442" width="12.42578125" style="12" customWidth="1"/>
    <col min="7443" max="7443" width="11.5703125" style="12" customWidth="1"/>
    <col min="7444" max="7444" width="12.28515625" style="12" customWidth="1"/>
    <col min="7445" max="7445" width="12.7109375" style="12" customWidth="1"/>
    <col min="7446" max="7446" width="12.5703125" style="12" customWidth="1"/>
    <col min="7447" max="7447" width="13.140625" style="12" customWidth="1"/>
    <col min="7448" max="7448" width="13.42578125" style="12" customWidth="1"/>
    <col min="7449" max="7449" width="10.28515625" style="12" customWidth="1"/>
    <col min="7450" max="7450" width="14.28515625" style="12" customWidth="1"/>
    <col min="7451" max="7451" width="12.85546875" style="12" customWidth="1"/>
    <col min="7452" max="7452" width="12" style="12" customWidth="1"/>
    <col min="7453" max="7453" width="16.28515625" style="12" customWidth="1"/>
    <col min="7454" max="7454" width="14.5703125" style="12" customWidth="1"/>
    <col min="7455" max="7455" width="16.85546875" style="12" customWidth="1"/>
    <col min="7456" max="7456" width="11.140625" style="12" customWidth="1"/>
    <col min="7457" max="7457" width="10.42578125" style="12" customWidth="1"/>
    <col min="7458" max="7458" width="10.85546875" style="12" customWidth="1"/>
    <col min="7459" max="7459" width="10.140625" style="12" customWidth="1"/>
    <col min="7460" max="7460" width="12.85546875" style="12" customWidth="1"/>
    <col min="7461" max="7462" width="11" style="12" customWidth="1"/>
    <col min="7463" max="7463" width="11.5703125" style="12" customWidth="1"/>
    <col min="7464" max="7464" width="11.28515625" style="12" customWidth="1"/>
    <col min="7465" max="7465" width="10.140625" style="12" customWidth="1"/>
    <col min="7466" max="7467" width="11.85546875" style="12" customWidth="1"/>
    <col min="7468" max="7468" width="12.28515625" style="12" customWidth="1"/>
    <col min="7469" max="7469" width="12.7109375" style="12" customWidth="1"/>
    <col min="7470" max="7470" width="15.140625" style="12" customWidth="1"/>
    <col min="7471" max="7471" width="10" style="12" customWidth="1"/>
    <col min="7472" max="7482" width="7.85546875" style="12" customWidth="1"/>
    <col min="7483" max="7483" width="9.140625" style="12" customWidth="1"/>
    <col min="7484" max="7484" width="8.28515625" style="12" customWidth="1"/>
    <col min="7485" max="7485" width="10.140625" style="12" customWidth="1"/>
    <col min="7486" max="7486" width="9.140625" style="12"/>
    <col min="7487" max="7487" width="11.85546875" style="12" customWidth="1"/>
    <col min="7488" max="7488" width="14.28515625" style="12" customWidth="1"/>
    <col min="7489" max="7688" width="9.140625" style="12"/>
    <col min="7689" max="7689" width="0" style="12" hidden="1" customWidth="1"/>
    <col min="7690" max="7690" width="15.5703125" style="12" customWidth="1"/>
    <col min="7691" max="7691" width="55.140625" style="12" customWidth="1"/>
    <col min="7692" max="7692" width="15.5703125" style="12" customWidth="1"/>
    <col min="7693" max="7694" width="13" style="12" customWidth="1"/>
    <col min="7695" max="7696" width="13.140625" style="12" customWidth="1"/>
    <col min="7697" max="7697" width="10.5703125" style="12" customWidth="1"/>
    <col min="7698" max="7698" width="12.42578125" style="12" customWidth="1"/>
    <col min="7699" max="7699" width="11.5703125" style="12" customWidth="1"/>
    <col min="7700" max="7700" width="12.28515625" style="12" customWidth="1"/>
    <col min="7701" max="7701" width="12.7109375" style="12" customWidth="1"/>
    <col min="7702" max="7702" width="12.5703125" style="12" customWidth="1"/>
    <col min="7703" max="7703" width="13.140625" style="12" customWidth="1"/>
    <col min="7704" max="7704" width="13.42578125" style="12" customWidth="1"/>
    <col min="7705" max="7705" width="10.28515625" style="12" customWidth="1"/>
    <col min="7706" max="7706" width="14.28515625" style="12" customWidth="1"/>
    <col min="7707" max="7707" width="12.85546875" style="12" customWidth="1"/>
    <col min="7708" max="7708" width="12" style="12" customWidth="1"/>
    <col min="7709" max="7709" width="16.28515625" style="12" customWidth="1"/>
    <col min="7710" max="7710" width="14.5703125" style="12" customWidth="1"/>
    <col min="7711" max="7711" width="16.85546875" style="12" customWidth="1"/>
    <col min="7712" max="7712" width="11.140625" style="12" customWidth="1"/>
    <col min="7713" max="7713" width="10.42578125" style="12" customWidth="1"/>
    <col min="7714" max="7714" width="10.85546875" style="12" customWidth="1"/>
    <col min="7715" max="7715" width="10.140625" style="12" customWidth="1"/>
    <col min="7716" max="7716" width="12.85546875" style="12" customWidth="1"/>
    <col min="7717" max="7718" width="11" style="12" customWidth="1"/>
    <col min="7719" max="7719" width="11.5703125" style="12" customWidth="1"/>
    <col min="7720" max="7720" width="11.28515625" style="12" customWidth="1"/>
    <col min="7721" max="7721" width="10.140625" style="12" customWidth="1"/>
    <col min="7722" max="7723" width="11.85546875" style="12" customWidth="1"/>
    <col min="7724" max="7724" width="12.28515625" style="12" customWidth="1"/>
    <col min="7725" max="7725" width="12.7109375" style="12" customWidth="1"/>
    <col min="7726" max="7726" width="15.140625" style="12" customWidth="1"/>
    <col min="7727" max="7727" width="10" style="12" customWidth="1"/>
    <col min="7728" max="7738" width="7.85546875" style="12" customWidth="1"/>
    <col min="7739" max="7739" width="9.140625" style="12" customWidth="1"/>
    <col min="7740" max="7740" width="8.28515625" style="12" customWidth="1"/>
    <col min="7741" max="7741" width="10.140625" style="12" customWidth="1"/>
    <col min="7742" max="7742" width="9.140625" style="12"/>
    <col min="7743" max="7743" width="11.85546875" style="12" customWidth="1"/>
    <col min="7744" max="7744" width="14.28515625" style="12" customWidth="1"/>
    <col min="7745" max="7944" width="9.140625" style="12"/>
    <col min="7945" max="7945" width="0" style="12" hidden="1" customWidth="1"/>
    <col min="7946" max="7946" width="15.5703125" style="12" customWidth="1"/>
    <col min="7947" max="7947" width="55.140625" style="12" customWidth="1"/>
    <col min="7948" max="7948" width="15.5703125" style="12" customWidth="1"/>
    <col min="7949" max="7950" width="13" style="12" customWidth="1"/>
    <col min="7951" max="7952" width="13.140625" style="12" customWidth="1"/>
    <col min="7953" max="7953" width="10.5703125" style="12" customWidth="1"/>
    <col min="7954" max="7954" width="12.42578125" style="12" customWidth="1"/>
    <col min="7955" max="7955" width="11.5703125" style="12" customWidth="1"/>
    <col min="7956" max="7956" width="12.28515625" style="12" customWidth="1"/>
    <col min="7957" max="7957" width="12.7109375" style="12" customWidth="1"/>
    <col min="7958" max="7958" width="12.5703125" style="12" customWidth="1"/>
    <col min="7959" max="7959" width="13.140625" style="12" customWidth="1"/>
    <col min="7960" max="7960" width="13.42578125" style="12" customWidth="1"/>
    <col min="7961" max="7961" width="10.28515625" style="12" customWidth="1"/>
    <col min="7962" max="7962" width="14.28515625" style="12" customWidth="1"/>
    <col min="7963" max="7963" width="12.85546875" style="12" customWidth="1"/>
    <col min="7964" max="7964" width="12" style="12" customWidth="1"/>
    <col min="7965" max="7965" width="16.28515625" style="12" customWidth="1"/>
    <col min="7966" max="7966" width="14.5703125" style="12" customWidth="1"/>
    <col min="7967" max="7967" width="16.85546875" style="12" customWidth="1"/>
    <col min="7968" max="7968" width="11.140625" style="12" customWidth="1"/>
    <col min="7969" max="7969" width="10.42578125" style="12" customWidth="1"/>
    <col min="7970" max="7970" width="10.85546875" style="12" customWidth="1"/>
    <col min="7971" max="7971" width="10.140625" style="12" customWidth="1"/>
    <col min="7972" max="7972" width="12.85546875" style="12" customWidth="1"/>
    <col min="7973" max="7974" width="11" style="12" customWidth="1"/>
    <col min="7975" max="7975" width="11.5703125" style="12" customWidth="1"/>
    <col min="7976" max="7976" width="11.28515625" style="12" customWidth="1"/>
    <col min="7977" max="7977" width="10.140625" style="12" customWidth="1"/>
    <col min="7978" max="7979" width="11.85546875" style="12" customWidth="1"/>
    <col min="7980" max="7980" width="12.28515625" style="12" customWidth="1"/>
    <col min="7981" max="7981" width="12.7109375" style="12" customWidth="1"/>
    <col min="7982" max="7982" width="15.140625" style="12" customWidth="1"/>
    <col min="7983" max="7983" width="10" style="12" customWidth="1"/>
    <col min="7984" max="7994" width="7.85546875" style="12" customWidth="1"/>
    <col min="7995" max="7995" width="9.140625" style="12" customWidth="1"/>
    <col min="7996" max="7996" width="8.28515625" style="12" customWidth="1"/>
    <col min="7997" max="7997" width="10.140625" style="12" customWidth="1"/>
    <col min="7998" max="7998" width="9.140625" style="12"/>
    <col min="7999" max="7999" width="11.85546875" style="12" customWidth="1"/>
    <col min="8000" max="8000" width="14.28515625" style="12" customWidth="1"/>
    <col min="8001" max="8200" width="9.140625" style="12"/>
    <col min="8201" max="8201" width="0" style="12" hidden="1" customWidth="1"/>
    <col min="8202" max="8202" width="15.5703125" style="12" customWidth="1"/>
    <col min="8203" max="8203" width="55.140625" style="12" customWidth="1"/>
    <col min="8204" max="8204" width="15.5703125" style="12" customWidth="1"/>
    <col min="8205" max="8206" width="13" style="12" customWidth="1"/>
    <col min="8207" max="8208" width="13.140625" style="12" customWidth="1"/>
    <col min="8209" max="8209" width="10.5703125" style="12" customWidth="1"/>
    <col min="8210" max="8210" width="12.42578125" style="12" customWidth="1"/>
    <col min="8211" max="8211" width="11.5703125" style="12" customWidth="1"/>
    <col min="8212" max="8212" width="12.28515625" style="12" customWidth="1"/>
    <col min="8213" max="8213" width="12.7109375" style="12" customWidth="1"/>
    <col min="8214" max="8214" width="12.5703125" style="12" customWidth="1"/>
    <col min="8215" max="8215" width="13.140625" style="12" customWidth="1"/>
    <col min="8216" max="8216" width="13.42578125" style="12" customWidth="1"/>
    <col min="8217" max="8217" width="10.28515625" style="12" customWidth="1"/>
    <col min="8218" max="8218" width="14.28515625" style="12" customWidth="1"/>
    <col min="8219" max="8219" width="12.85546875" style="12" customWidth="1"/>
    <col min="8220" max="8220" width="12" style="12" customWidth="1"/>
    <col min="8221" max="8221" width="16.28515625" style="12" customWidth="1"/>
    <col min="8222" max="8222" width="14.5703125" style="12" customWidth="1"/>
    <col min="8223" max="8223" width="16.85546875" style="12" customWidth="1"/>
    <col min="8224" max="8224" width="11.140625" style="12" customWidth="1"/>
    <col min="8225" max="8225" width="10.42578125" style="12" customWidth="1"/>
    <col min="8226" max="8226" width="10.85546875" style="12" customWidth="1"/>
    <col min="8227" max="8227" width="10.140625" style="12" customWidth="1"/>
    <col min="8228" max="8228" width="12.85546875" style="12" customWidth="1"/>
    <col min="8229" max="8230" width="11" style="12" customWidth="1"/>
    <col min="8231" max="8231" width="11.5703125" style="12" customWidth="1"/>
    <col min="8232" max="8232" width="11.28515625" style="12" customWidth="1"/>
    <col min="8233" max="8233" width="10.140625" style="12" customWidth="1"/>
    <col min="8234" max="8235" width="11.85546875" style="12" customWidth="1"/>
    <col min="8236" max="8236" width="12.28515625" style="12" customWidth="1"/>
    <col min="8237" max="8237" width="12.7109375" style="12" customWidth="1"/>
    <col min="8238" max="8238" width="15.140625" style="12" customWidth="1"/>
    <col min="8239" max="8239" width="10" style="12" customWidth="1"/>
    <col min="8240" max="8250" width="7.85546875" style="12" customWidth="1"/>
    <col min="8251" max="8251" width="9.140625" style="12" customWidth="1"/>
    <col min="8252" max="8252" width="8.28515625" style="12" customWidth="1"/>
    <col min="8253" max="8253" width="10.140625" style="12" customWidth="1"/>
    <col min="8254" max="8254" width="9.140625" style="12"/>
    <col min="8255" max="8255" width="11.85546875" style="12" customWidth="1"/>
    <col min="8256" max="8256" width="14.28515625" style="12" customWidth="1"/>
    <col min="8257" max="8456" width="9.140625" style="12"/>
    <col min="8457" max="8457" width="0" style="12" hidden="1" customWidth="1"/>
    <col min="8458" max="8458" width="15.5703125" style="12" customWidth="1"/>
    <col min="8459" max="8459" width="55.140625" style="12" customWidth="1"/>
    <col min="8460" max="8460" width="15.5703125" style="12" customWidth="1"/>
    <col min="8461" max="8462" width="13" style="12" customWidth="1"/>
    <col min="8463" max="8464" width="13.140625" style="12" customWidth="1"/>
    <col min="8465" max="8465" width="10.5703125" style="12" customWidth="1"/>
    <col min="8466" max="8466" width="12.42578125" style="12" customWidth="1"/>
    <col min="8467" max="8467" width="11.5703125" style="12" customWidth="1"/>
    <col min="8468" max="8468" width="12.28515625" style="12" customWidth="1"/>
    <col min="8469" max="8469" width="12.7109375" style="12" customWidth="1"/>
    <col min="8470" max="8470" width="12.5703125" style="12" customWidth="1"/>
    <col min="8471" max="8471" width="13.140625" style="12" customWidth="1"/>
    <col min="8472" max="8472" width="13.42578125" style="12" customWidth="1"/>
    <col min="8473" max="8473" width="10.28515625" style="12" customWidth="1"/>
    <col min="8474" max="8474" width="14.28515625" style="12" customWidth="1"/>
    <col min="8475" max="8475" width="12.85546875" style="12" customWidth="1"/>
    <col min="8476" max="8476" width="12" style="12" customWidth="1"/>
    <col min="8477" max="8477" width="16.28515625" style="12" customWidth="1"/>
    <col min="8478" max="8478" width="14.5703125" style="12" customWidth="1"/>
    <col min="8479" max="8479" width="16.85546875" style="12" customWidth="1"/>
    <col min="8480" max="8480" width="11.140625" style="12" customWidth="1"/>
    <col min="8481" max="8481" width="10.42578125" style="12" customWidth="1"/>
    <col min="8482" max="8482" width="10.85546875" style="12" customWidth="1"/>
    <col min="8483" max="8483" width="10.140625" style="12" customWidth="1"/>
    <col min="8484" max="8484" width="12.85546875" style="12" customWidth="1"/>
    <col min="8485" max="8486" width="11" style="12" customWidth="1"/>
    <col min="8487" max="8487" width="11.5703125" style="12" customWidth="1"/>
    <col min="8488" max="8488" width="11.28515625" style="12" customWidth="1"/>
    <col min="8489" max="8489" width="10.140625" style="12" customWidth="1"/>
    <col min="8490" max="8491" width="11.85546875" style="12" customWidth="1"/>
    <col min="8492" max="8492" width="12.28515625" style="12" customWidth="1"/>
    <col min="8493" max="8493" width="12.7109375" style="12" customWidth="1"/>
    <col min="8494" max="8494" width="15.140625" style="12" customWidth="1"/>
    <col min="8495" max="8495" width="10" style="12" customWidth="1"/>
    <col min="8496" max="8506" width="7.85546875" style="12" customWidth="1"/>
    <col min="8507" max="8507" width="9.140625" style="12" customWidth="1"/>
    <col min="8508" max="8508" width="8.28515625" style="12" customWidth="1"/>
    <col min="8509" max="8509" width="10.140625" style="12" customWidth="1"/>
    <col min="8510" max="8510" width="9.140625" style="12"/>
    <col min="8511" max="8511" width="11.85546875" style="12" customWidth="1"/>
    <col min="8512" max="8512" width="14.28515625" style="12" customWidth="1"/>
    <col min="8513" max="8712" width="9.140625" style="12"/>
    <col min="8713" max="8713" width="0" style="12" hidden="1" customWidth="1"/>
    <col min="8714" max="8714" width="15.5703125" style="12" customWidth="1"/>
    <col min="8715" max="8715" width="55.140625" style="12" customWidth="1"/>
    <col min="8716" max="8716" width="15.5703125" style="12" customWidth="1"/>
    <col min="8717" max="8718" width="13" style="12" customWidth="1"/>
    <col min="8719" max="8720" width="13.140625" style="12" customWidth="1"/>
    <col min="8721" max="8721" width="10.5703125" style="12" customWidth="1"/>
    <col min="8722" max="8722" width="12.42578125" style="12" customWidth="1"/>
    <col min="8723" max="8723" width="11.5703125" style="12" customWidth="1"/>
    <col min="8724" max="8724" width="12.28515625" style="12" customWidth="1"/>
    <col min="8725" max="8725" width="12.7109375" style="12" customWidth="1"/>
    <col min="8726" max="8726" width="12.5703125" style="12" customWidth="1"/>
    <col min="8727" max="8727" width="13.140625" style="12" customWidth="1"/>
    <col min="8728" max="8728" width="13.42578125" style="12" customWidth="1"/>
    <col min="8729" max="8729" width="10.28515625" style="12" customWidth="1"/>
    <col min="8730" max="8730" width="14.28515625" style="12" customWidth="1"/>
    <col min="8731" max="8731" width="12.85546875" style="12" customWidth="1"/>
    <col min="8732" max="8732" width="12" style="12" customWidth="1"/>
    <col min="8733" max="8733" width="16.28515625" style="12" customWidth="1"/>
    <col min="8734" max="8734" width="14.5703125" style="12" customWidth="1"/>
    <col min="8735" max="8735" width="16.85546875" style="12" customWidth="1"/>
    <col min="8736" max="8736" width="11.140625" style="12" customWidth="1"/>
    <col min="8737" max="8737" width="10.42578125" style="12" customWidth="1"/>
    <col min="8738" max="8738" width="10.85546875" style="12" customWidth="1"/>
    <col min="8739" max="8739" width="10.140625" style="12" customWidth="1"/>
    <col min="8740" max="8740" width="12.85546875" style="12" customWidth="1"/>
    <col min="8741" max="8742" width="11" style="12" customWidth="1"/>
    <col min="8743" max="8743" width="11.5703125" style="12" customWidth="1"/>
    <col min="8744" max="8744" width="11.28515625" style="12" customWidth="1"/>
    <col min="8745" max="8745" width="10.140625" style="12" customWidth="1"/>
    <col min="8746" max="8747" width="11.85546875" style="12" customWidth="1"/>
    <col min="8748" max="8748" width="12.28515625" style="12" customWidth="1"/>
    <col min="8749" max="8749" width="12.7109375" style="12" customWidth="1"/>
    <col min="8750" max="8750" width="15.140625" style="12" customWidth="1"/>
    <col min="8751" max="8751" width="10" style="12" customWidth="1"/>
    <col min="8752" max="8762" width="7.85546875" style="12" customWidth="1"/>
    <col min="8763" max="8763" width="9.140625" style="12" customWidth="1"/>
    <col min="8764" max="8764" width="8.28515625" style="12" customWidth="1"/>
    <col min="8765" max="8765" width="10.140625" style="12" customWidth="1"/>
    <col min="8766" max="8766" width="9.140625" style="12"/>
    <col min="8767" max="8767" width="11.85546875" style="12" customWidth="1"/>
    <col min="8768" max="8768" width="14.28515625" style="12" customWidth="1"/>
    <col min="8769" max="8968" width="9.140625" style="12"/>
    <col min="8969" max="8969" width="0" style="12" hidden="1" customWidth="1"/>
    <col min="8970" max="8970" width="15.5703125" style="12" customWidth="1"/>
    <col min="8971" max="8971" width="55.140625" style="12" customWidth="1"/>
    <col min="8972" max="8972" width="15.5703125" style="12" customWidth="1"/>
    <col min="8973" max="8974" width="13" style="12" customWidth="1"/>
    <col min="8975" max="8976" width="13.140625" style="12" customWidth="1"/>
    <col min="8977" max="8977" width="10.5703125" style="12" customWidth="1"/>
    <col min="8978" max="8978" width="12.42578125" style="12" customWidth="1"/>
    <col min="8979" max="8979" width="11.5703125" style="12" customWidth="1"/>
    <col min="8980" max="8980" width="12.28515625" style="12" customWidth="1"/>
    <col min="8981" max="8981" width="12.7109375" style="12" customWidth="1"/>
    <col min="8982" max="8982" width="12.5703125" style="12" customWidth="1"/>
    <col min="8983" max="8983" width="13.140625" style="12" customWidth="1"/>
    <col min="8984" max="8984" width="13.42578125" style="12" customWidth="1"/>
    <col min="8985" max="8985" width="10.28515625" style="12" customWidth="1"/>
    <col min="8986" max="8986" width="14.28515625" style="12" customWidth="1"/>
    <col min="8987" max="8987" width="12.85546875" style="12" customWidth="1"/>
    <col min="8988" max="8988" width="12" style="12" customWidth="1"/>
    <col min="8989" max="8989" width="16.28515625" style="12" customWidth="1"/>
    <col min="8990" max="8990" width="14.5703125" style="12" customWidth="1"/>
    <col min="8991" max="8991" width="16.85546875" style="12" customWidth="1"/>
    <col min="8992" max="8992" width="11.140625" style="12" customWidth="1"/>
    <col min="8993" max="8993" width="10.42578125" style="12" customWidth="1"/>
    <col min="8994" max="8994" width="10.85546875" style="12" customWidth="1"/>
    <col min="8995" max="8995" width="10.140625" style="12" customWidth="1"/>
    <col min="8996" max="8996" width="12.85546875" style="12" customWidth="1"/>
    <col min="8997" max="8998" width="11" style="12" customWidth="1"/>
    <col min="8999" max="8999" width="11.5703125" style="12" customWidth="1"/>
    <col min="9000" max="9000" width="11.28515625" style="12" customWidth="1"/>
    <col min="9001" max="9001" width="10.140625" style="12" customWidth="1"/>
    <col min="9002" max="9003" width="11.85546875" style="12" customWidth="1"/>
    <col min="9004" max="9004" width="12.28515625" style="12" customWidth="1"/>
    <col min="9005" max="9005" width="12.7109375" style="12" customWidth="1"/>
    <col min="9006" max="9006" width="15.140625" style="12" customWidth="1"/>
    <col min="9007" max="9007" width="10" style="12" customWidth="1"/>
    <col min="9008" max="9018" width="7.85546875" style="12" customWidth="1"/>
    <col min="9019" max="9019" width="9.140625" style="12" customWidth="1"/>
    <col min="9020" max="9020" width="8.28515625" style="12" customWidth="1"/>
    <col min="9021" max="9021" width="10.140625" style="12" customWidth="1"/>
    <col min="9022" max="9022" width="9.140625" style="12"/>
    <col min="9023" max="9023" width="11.85546875" style="12" customWidth="1"/>
    <col min="9024" max="9024" width="14.28515625" style="12" customWidth="1"/>
    <col min="9025" max="9224" width="9.140625" style="12"/>
    <col min="9225" max="9225" width="0" style="12" hidden="1" customWidth="1"/>
    <col min="9226" max="9226" width="15.5703125" style="12" customWidth="1"/>
    <col min="9227" max="9227" width="55.140625" style="12" customWidth="1"/>
    <col min="9228" max="9228" width="15.5703125" style="12" customWidth="1"/>
    <col min="9229" max="9230" width="13" style="12" customWidth="1"/>
    <col min="9231" max="9232" width="13.140625" style="12" customWidth="1"/>
    <col min="9233" max="9233" width="10.5703125" style="12" customWidth="1"/>
    <col min="9234" max="9234" width="12.42578125" style="12" customWidth="1"/>
    <col min="9235" max="9235" width="11.5703125" style="12" customWidth="1"/>
    <col min="9236" max="9236" width="12.28515625" style="12" customWidth="1"/>
    <col min="9237" max="9237" width="12.7109375" style="12" customWidth="1"/>
    <col min="9238" max="9238" width="12.5703125" style="12" customWidth="1"/>
    <col min="9239" max="9239" width="13.140625" style="12" customWidth="1"/>
    <col min="9240" max="9240" width="13.42578125" style="12" customWidth="1"/>
    <col min="9241" max="9241" width="10.28515625" style="12" customWidth="1"/>
    <col min="9242" max="9242" width="14.28515625" style="12" customWidth="1"/>
    <col min="9243" max="9243" width="12.85546875" style="12" customWidth="1"/>
    <col min="9244" max="9244" width="12" style="12" customWidth="1"/>
    <col min="9245" max="9245" width="16.28515625" style="12" customWidth="1"/>
    <col min="9246" max="9246" width="14.5703125" style="12" customWidth="1"/>
    <col min="9247" max="9247" width="16.85546875" style="12" customWidth="1"/>
    <col min="9248" max="9248" width="11.140625" style="12" customWidth="1"/>
    <col min="9249" max="9249" width="10.42578125" style="12" customWidth="1"/>
    <col min="9250" max="9250" width="10.85546875" style="12" customWidth="1"/>
    <col min="9251" max="9251" width="10.140625" style="12" customWidth="1"/>
    <col min="9252" max="9252" width="12.85546875" style="12" customWidth="1"/>
    <col min="9253" max="9254" width="11" style="12" customWidth="1"/>
    <col min="9255" max="9255" width="11.5703125" style="12" customWidth="1"/>
    <col min="9256" max="9256" width="11.28515625" style="12" customWidth="1"/>
    <col min="9257" max="9257" width="10.140625" style="12" customWidth="1"/>
    <col min="9258" max="9259" width="11.85546875" style="12" customWidth="1"/>
    <col min="9260" max="9260" width="12.28515625" style="12" customWidth="1"/>
    <col min="9261" max="9261" width="12.7109375" style="12" customWidth="1"/>
    <col min="9262" max="9262" width="15.140625" style="12" customWidth="1"/>
    <col min="9263" max="9263" width="10" style="12" customWidth="1"/>
    <col min="9264" max="9274" width="7.85546875" style="12" customWidth="1"/>
    <col min="9275" max="9275" width="9.140625" style="12" customWidth="1"/>
    <col min="9276" max="9276" width="8.28515625" style="12" customWidth="1"/>
    <col min="9277" max="9277" width="10.140625" style="12" customWidth="1"/>
    <col min="9278" max="9278" width="9.140625" style="12"/>
    <col min="9279" max="9279" width="11.85546875" style="12" customWidth="1"/>
    <col min="9280" max="9280" width="14.28515625" style="12" customWidth="1"/>
    <col min="9281" max="9480" width="9.140625" style="12"/>
    <col min="9481" max="9481" width="0" style="12" hidden="1" customWidth="1"/>
    <col min="9482" max="9482" width="15.5703125" style="12" customWidth="1"/>
    <col min="9483" max="9483" width="55.140625" style="12" customWidth="1"/>
    <col min="9484" max="9484" width="15.5703125" style="12" customWidth="1"/>
    <col min="9485" max="9486" width="13" style="12" customWidth="1"/>
    <col min="9487" max="9488" width="13.140625" style="12" customWidth="1"/>
    <col min="9489" max="9489" width="10.5703125" style="12" customWidth="1"/>
    <col min="9490" max="9490" width="12.42578125" style="12" customWidth="1"/>
    <col min="9491" max="9491" width="11.5703125" style="12" customWidth="1"/>
    <col min="9492" max="9492" width="12.28515625" style="12" customWidth="1"/>
    <col min="9493" max="9493" width="12.7109375" style="12" customWidth="1"/>
    <col min="9494" max="9494" width="12.5703125" style="12" customWidth="1"/>
    <col min="9495" max="9495" width="13.140625" style="12" customWidth="1"/>
    <col min="9496" max="9496" width="13.42578125" style="12" customWidth="1"/>
    <col min="9497" max="9497" width="10.28515625" style="12" customWidth="1"/>
    <col min="9498" max="9498" width="14.28515625" style="12" customWidth="1"/>
    <col min="9499" max="9499" width="12.85546875" style="12" customWidth="1"/>
    <col min="9500" max="9500" width="12" style="12" customWidth="1"/>
    <col min="9501" max="9501" width="16.28515625" style="12" customWidth="1"/>
    <col min="9502" max="9502" width="14.5703125" style="12" customWidth="1"/>
    <col min="9503" max="9503" width="16.85546875" style="12" customWidth="1"/>
    <col min="9504" max="9504" width="11.140625" style="12" customWidth="1"/>
    <col min="9505" max="9505" width="10.42578125" style="12" customWidth="1"/>
    <col min="9506" max="9506" width="10.85546875" style="12" customWidth="1"/>
    <col min="9507" max="9507" width="10.140625" style="12" customWidth="1"/>
    <col min="9508" max="9508" width="12.85546875" style="12" customWidth="1"/>
    <col min="9509" max="9510" width="11" style="12" customWidth="1"/>
    <col min="9511" max="9511" width="11.5703125" style="12" customWidth="1"/>
    <col min="9512" max="9512" width="11.28515625" style="12" customWidth="1"/>
    <col min="9513" max="9513" width="10.140625" style="12" customWidth="1"/>
    <col min="9514" max="9515" width="11.85546875" style="12" customWidth="1"/>
    <col min="9516" max="9516" width="12.28515625" style="12" customWidth="1"/>
    <col min="9517" max="9517" width="12.7109375" style="12" customWidth="1"/>
    <col min="9518" max="9518" width="15.140625" style="12" customWidth="1"/>
    <col min="9519" max="9519" width="10" style="12" customWidth="1"/>
    <col min="9520" max="9530" width="7.85546875" style="12" customWidth="1"/>
    <col min="9531" max="9531" width="9.140625" style="12" customWidth="1"/>
    <col min="9532" max="9532" width="8.28515625" style="12" customWidth="1"/>
    <col min="9533" max="9533" width="10.140625" style="12" customWidth="1"/>
    <col min="9534" max="9534" width="9.140625" style="12"/>
    <col min="9535" max="9535" width="11.85546875" style="12" customWidth="1"/>
    <col min="9536" max="9536" width="14.28515625" style="12" customWidth="1"/>
    <col min="9537" max="9736" width="9.140625" style="12"/>
    <col min="9737" max="9737" width="0" style="12" hidden="1" customWidth="1"/>
    <col min="9738" max="9738" width="15.5703125" style="12" customWidth="1"/>
    <col min="9739" max="9739" width="55.140625" style="12" customWidth="1"/>
    <col min="9740" max="9740" width="15.5703125" style="12" customWidth="1"/>
    <col min="9741" max="9742" width="13" style="12" customWidth="1"/>
    <col min="9743" max="9744" width="13.140625" style="12" customWidth="1"/>
    <col min="9745" max="9745" width="10.5703125" style="12" customWidth="1"/>
    <col min="9746" max="9746" width="12.42578125" style="12" customWidth="1"/>
    <col min="9747" max="9747" width="11.5703125" style="12" customWidth="1"/>
    <col min="9748" max="9748" width="12.28515625" style="12" customWidth="1"/>
    <col min="9749" max="9749" width="12.7109375" style="12" customWidth="1"/>
    <col min="9750" max="9750" width="12.5703125" style="12" customWidth="1"/>
    <col min="9751" max="9751" width="13.140625" style="12" customWidth="1"/>
    <col min="9752" max="9752" width="13.42578125" style="12" customWidth="1"/>
    <col min="9753" max="9753" width="10.28515625" style="12" customWidth="1"/>
    <col min="9754" max="9754" width="14.28515625" style="12" customWidth="1"/>
    <col min="9755" max="9755" width="12.85546875" style="12" customWidth="1"/>
    <col min="9756" max="9756" width="12" style="12" customWidth="1"/>
    <col min="9757" max="9757" width="16.28515625" style="12" customWidth="1"/>
    <col min="9758" max="9758" width="14.5703125" style="12" customWidth="1"/>
    <col min="9759" max="9759" width="16.85546875" style="12" customWidth="1"/>
    <col min="9760" max="9760" width="11.140625" style="12" customWidth="1"/>
    <col min="9761" max="9761" width="10.42578125" style="12" customWidth="1"/>
    <col min="9762" max="9762" width="10.85546875" style="12" customWidth="1"/>
    <col min="9763" max="9763" width="10.140625" style="12" customWidth="1"/>
    <col min="9764" max="9764" width="12.85546875" style="12" customWidth="1"/>
    <col min="9765" max="9766" width="11" style="12" customWidth="1"/>
    <col min="9767" max="9767" width="11.5703125" style="12" customWidth="1"/>
    <col min="9768" max="9768" width="11.28515625" style="12" customWidth="1"/>
    <col min="9769" max="9769" width="10.140625" style="12" customWidth="1"/>
    <col min="9770" max="9771" width="11.85546875" style="12" customWidth="1"/>
    <col min="9772" max="9772" width="12.28515625" style="12" customWidth="1"/>
    <col min="9773" max="9773" width="12.7109375" style="12" customWidth="1"/>
    <col min="9774" max="9774" width="15.140625" style="12" customWidth="1"/>
    <col min="9775" max="9775" width="10" style="12" customWidth="1"/>
    <col min="9776" max="9786" width="7.85546875" style="12" customWidth="1"/>
    <col min="9787" max="9787" width="9.140625" style="12" customWidth="1"/>
    <col min="9788" max="9788" width="8.28515625" style="12" customWidth="1"/>
    <col min="9789" max="9789" width="10.140625" style="12" customWidth="1"/>
    <col min="9790" max="9790" width="9.140625" style="12"/>
    <col min="9791" max="9791" width="11.85546875" style="12" customWidth="1"/>
    <col min="9792" max="9792" width="14.28515625" style="12" customWidth="1"/>
    <col min="9793" max="9992" width="9.140625" style="12"/>
    <col min="9993" max="9993" width="0" style="12" hidden="1" customWidth="1"/>
    <col min="9994" max="9994" width="15.5703125" style="12" customWidth="1"/>
    <col min="9995" max="9995" width="55.140625" style="12" customWidth="1"/>
    <col min="9996" max="9996" width="15.5703125" style="12" customWidth="1"/>
    <col min="9997" max="9998" width="13" style="12" customWidth="1"/>
    <col min="9999" max="10000" width="13.140625" style="12" customWidth="1"/>
    <col min="10001" max="10001" width="10.5703125" style="12" customWidth="1"/>
    <col min="10002" max="10002" width="12.42578125" style="12" customWidth="1"/>
    <col min="10003" max="10003" width="11.5703125" style="12" customWidth="1"/>
    <col min="10004" max="10004" width="12.28515625" style="12" customWidth="1"/>
    <col min="10005" max="10005" width="12.7109375" style="12" customWidth="1"/>
    <col min="10006" max="10006" width="12.5703125" style="12" customWidth="1"/>
    <col min="10007" max="10007" width="13.140625" style="12" customWidth="1"/>
    <col min="10008" max="10008" width="13.42578125" style="12" customWidth="1"/>
    <col min="10009" max="10009" width="10.28515625" style="12" customWidth="1"/>
    <col min="10010" max="10010" width="14.28515625" style="12" customWidth="1"/>
    <col min="10011" max="10011" width="12.85546875" style="12" customWidth="1"/>
    <col min="10012" max="10012" width="12" style="12" customWidth="1"/>
    <col min="10013" max="10013" width="16.28515625" style="12" customWidth="1"/>
    <col min="10014" max="10014" width="14.5703125" style="12" customWidth="1"/>
    <col min="10015" max="10015" width="16.85546875" style="12" customWidth="1"/>
    <col min="10016" max="10016" width="11.140625" style="12" customWidth="1"/>
    <col min="10017" max="10017" width="10.42578125" style="12" customWidth="1"/>
    <col min="10018" max="10018" width="10.85546875" style="12" customWidth="1"/>
    <col min="10019" max="10019" width="10.140625" style="12" customWidth="1"/>
    <col min="10020" max="10020" width="12.85546875" style="12" customWidth="1"/>
    <col min="10021" max="10022" width="11" style="12" customWidth="1"/>
    <col min="10023" max="10023" width="11.5703125" style="12" customWidth="1"/>
    <col min="10024" max="10024" width="11.28515625" style="12" customWidth="1"/>
    <col min="10025" max="10025" width="10.140625" style="12" customWidth="1"/>
    <col min="10026" max="10027" width="11.85546875" style="12" customWidth="1"/>
    <col min="10028" max="10028" width="12.28515625" style="12" customWidth="1"/>
    <col min="10029" max="10029" width="12.7109375" style="12" customWidth="1"/>
    <col min="10030" max="10030" width="15.140625" style="12" customWidth="1"/>
    <col min="10031" max="10031" width="10" style="12" customWidth="1"/>
    <col min="10032" max="10042" width="7.85546875" style="12" customWidth="1"/>
    <col min="10043" max="10043" width="9.140625" style="12" customWidth="1"/>
    <col min="10044" max="10044" width="8.28515625" style="12" customWidth="1"/>
    <col min="10045" max="10045" width="10.140625" style="12" customWidth="1"/>
    <col min="10046" max="10046" width="9.140625" style="12"/>
    <col min="10047" max="10047" width="11.85546875" style="12" customWidth="1"/>
    <col min="10048" max="10048" width="14.28515625" style="12" customWidth="1"/>
    <col min="10049" max="10248" width="9.140625" style="12"/>
    <col min="10249" max="10249" width="0" style="12" hidden="1" customWidth="1"/>
    <col min="10250" max="10250" width="15.5703125" style="12" customWidth="1"/>
    <col min="10251" max="10251" width="55.140625" style="12" customWidth="1"/>
    <col min="10252" max="10252" width="15.5703125" style="12" customWidth="1"/>
    <col min="10253" max="10254" width="13" style="12" customWidth="1"/>
    <col min="10255" max="10256" width="13.140625" style="12" customWidth="1"/>
    <col min="10257" max="10257" width="10.5703125" style="12" customWidth="1"/>
    <col min="10258" max="10258" width="12.42578125" style="12" customWidth="1"/>
    <col min="10259" max="10259" width="11.5703125" style="12" customWidth="1"/>
    <col min="10260" max="10260" width="12.28515625" style="12" customWidth="1"/>
    <col min="10261" max="10261" width="12.7109375" style="12" customWidth="1"/>
    <col min="10262" max="10262" width="12.5703125" style="12" customWidth="1"/>
    <col min="10263" max="10263" width="13.140625" style="12" customWidth="1"/>
    <col min="10264" max="10264" width="13.42578125" style="12" customWidth="1"/>
    <col min="10265" max="10265" width="10.28515625" style="12" customWidth="1"/>
    <col min="10266" max="10266" width="14.28515625" style="12" customWidth="1"/>
    <col min="10267" max="10267" width="12.85546875" style="12" customWidth="1"/>
    <col min="10268" max="10268" width="12" style="12" customWidth="1"/>
    <col min="10269" max="10269" width="16.28515625" style="12" customWidth="1"/>
    <col min="10270" max="10270" width="14.5703125" style="12" customWidth="1"/>
    <col min="10271" max="10271" width="16.85546875" style="12" customWidth="1"/>
    <col min="10272" max="10272" width="11.140625" style="12" customWidth="1"/>
    <col min="10273" max="10273" width="10.42578125" style="12" customWidth="1"/>
    <col min="10274" max="10274" width="10.85546875" style="12" customWidth="1"/>
    <col min="10275" max="10275" width="10.140625" style="12" customWidth="1"/>
    <col min="10276" max="10276" width="12.85546875" style="12" customWidth="1"/>
    <col min="10277" max="10278" width="11" style="12" customWidth="1"/>
    <col min="10279" max="10279" width="11.5703125" style="12" customWidth="1"/>
    <col min="10280" max="10280" width="11.28515625" style="12" customWidth="1"/>
    <col min="10281" max="10281" width="10.140625" style="12" customWidth="1"/>
    <col min="10282" max="10283" width="11.85546875" style="12" customWidth="1"/>
    <col min="10284" max="10284" width="12.28515625" style="12" customWidth="1"/>
    <col min="10285" max="10285" width="12.7109375" style="12" customWidth="1"/>
    <col min="10286" max="10286" width="15.140625" style="12" customWidth="1"/>
    <col min="10287" max="10287" width="10" style="12" customWidth="1"/>
    <col min="10288" max="10298" width="7.85546875" style="12" customWidth="1"/>
    <col min="10299" max="10299" width="9.140625" style="12" customWidth="1"/>
    <col min="10300" max="10300" width="8.28515625" style="12" customWidth="1"/>
    <col min="10301" max="10301" width="10.140625" style="12" customWidth="1"/>
    <col min="10302" max="10302" width="9.140625" style="12"/>
    <col min="10303" max="10303" width="11.85546875" style="12" customWidth="1"/>
    <col min="10304" max="10304" width="14.28515625" style="12" customWidth="1"/>
    <col min="10305" max="10504" width="9.140625" style="12"/>
    <col min="10505" max="10505" width="0" style="12" hidden="1" customWidth="1"/>
    <col min="10506" max="10506" width="15.5703125" style="12" customWidth="1"/>
    <col min="10507" max="10507" width="55.140625" style="12" customWidth="1"/>
    <col min="10508" max="10508" width="15.5703125" style="12" customWidth="1"/>
    <col min="10509" max="10510" width="13" style="12" customWidth="1"/>
    <col min="10511" max="10512" width="13.140625" style="12" customWidth="1"/>
    <col min="10513" max="10513" width="10.5703125" style="12" customWidth="1"/>
    <col min="10514" max="10514" width="12.42578125" style="12" customWidth="1"/>
    <col min="10515" max="10515" width="11.5703125" style="12" customWidth="1"/>
    <col min="10516" max="10516" width="12.28515625" style="12" customWidth="1"/>
    <col min="10517" max="10517" width="12.7109375" style="12" customWidth="1"/>
    <col min="10518" max="10518" width="12.5703125" style="12" customWidth="1"/>
    <col min="10519" max="10519" width="13.140625" style="12" customWidth="1"/>
    <col min="10520" max="10520" width="13.42578125" style="12" customWidth="1"/>
    <col min="10521" max="10521" width="10.28515625" style="12" customWidth="1"/>
    <col min="10522" max="10522" width="14.28515625" style="12" customWidth="1"/>
    <col min="10523" max="10523" width="12.85546875" style="12" customWidth="1"/>
    <col min="10524" max="10524" width="12" style="12" customWidth="1"/>
    <col min="10525" max="10525" width="16.28515625" style="12" customWidth="1"/>
    <col min="10526" max="10526" width="14.5703125" style="12" customWidth="1"/>
    <col min="10527" max="10527" width="16.85546875" style="12" customWidth="1"/>
    <col min="10528" max="10528" width="11.140625" style="12" customWidth="1"/>
    <col min="10529" max="10529" width="10.42578125" style="12" customWidth="1"/>
    <col min="10530" max="10530" width="10.85546875" style="12" customWidth="1"/>
    <col min="10531" max="10531" width="10.140625" style="12" customWidth="1"/>
    <col min="10532" max="10532" width="12.85546875" style="12" customWidth="1"/>
    <col min="10533" max="10534" width="11" style="12" customWidth="1"/>
    <col min="10535" max="10535" width="11.5703125" style="12" customWidth="1"/>
    <col min="10536" max="10536" width="11.28515625" style="12" customWidth="1"/>
    <col min="10537" max="10537" width="10.140625" style="12" customWidth="1"/>
    <col min="10538" max="10539" width="11.85546875" style="12" customWidth="1"/>
    <col min="10540" max="10540" width="12.28515625" style="12" customWidth="1"/>
    <col min="10541" max="10541" width="12.7109375" style="12" customWidth="1"/>
    <col min="10542" max="10542" width="15.140625" style="12" customWidth="1"/>
    <col min="10543" max="10543" width="10" style="12" customWidth="1"/>
    <col min="10544" max="10554" width="7.85546875" style="12" customWidth="1"/>
    <col min="10555" max="10555" width="9.140625" style="12" customWidth="1"/>
    <col min="10556" max="10556" width="8.28515625" style="12" customWidth="1"/>
    <col min="10557" max="10557" width="10.140625" style="12" customWidth="1"/>
    <col min="10558" max="10558" width="9.140625" style="12"/>
    <col min="10559" max="10559" width="11.85546875" style="12" customWidth="1"/>
    <col min="10560" max="10560" width="14.28515625" style="12" customWidth="1"/>
    <col min="10561" max="10760" width="9.140625" style="12"/>
    <col min="10761" max="10761" width="0" style="12" hidden="1" customWidth="1"/>
    <col min="10762" max="10762" width="15.5703125" style="12" customWidth="1"/>
    <col min="10763" max="10763" width="55.140625" style="12" customWidth="1"/>
    <col min="10764" max="10764" width="15.5703125" style="12" customWidth="1"/>
    <col min="10765" max="10766" width="13" style="12" customWidth="1"/>
    <col min="10767" max="10768" width="13.140625" style="12" customWidth="1"/>
    <col min="10769" max="10769" width="10.5703125" style="12" customWidth="1"/>
    <col min="10770" max="10770" width="12.42578125" style="12" customWidth="1"/>
    <col min="10771" max="10771" width="11.5703125" style="12" customWidth="1"/>
    <col min="10772" max="10772" width="12.28515625" style="12" customWidth="1"/>
    <col min="10773" max="10773" width="12.7109375" style="12" customWidth="1"/>
    <col min="10774" max="10774" width="12.5703125" style="12" customWidth="1"/>
    <col min="10775" max="10775" width="13.140625" style="12" customWidth="1"/>
    <col min="10776" max="10776" width="13.42578125" style="12" customWidth="1"/>
    <col min="10777" max="10777" width="10.28515625" style="12" customWidth="1"/>
    <col min="10778" max="10778" width="14.28515625" style="12" customWidth="1"/>
    <col min="10779" max="10779" width="12.85546875" style="12" customWidth="1"/>
    <col min="10780" max="10780" width="12" style="12" customWidth="1"/>
    <col min="10781" max="10781" width="16.28515625" style="12" customWidth="1"/>
    <col min="10782" max="10782" width="14.5703125" style="12" customWidth="1"/>
    <col min="10783" max="10783" width="16.85546875" style="12" customWidth="1"/>
    <col min="10784" max="10784" width="11.140625" style="12" customWidth="1"/>
    <col min="10785" max="10785" width="10.42578125" style="12" customWidth="1"/>
    <col min="10786" max="10786" width="10.85546875" style="12" customWidth="1"/>
    <col min="10787" max="10787" width="10.140625" style="12" customWidth="1"/>
    <col min="10788" max="10788" width="12.85546875" style="12" customWidth="1"/>
    <col min="10789" max="10790" width="11" style="12" customWidth="1"/>
    <col min="10791" max="10791" width="11.5703125" style="12" customWidth="1"/>
    <col min="10792" max="10792" width="11.28515625" style="12" customWidth="1"/>
    <col min="10793" max="10793" width="10.140625" style="12" customWidth="1"/>
    <col min="10794" max="10795" width="11.85546875" style="12" customWidth="1"/>
    <col min="10796" max="10796" width="12.28515625" style="12" customWidth="1"/>
    <col min="10797" max="10797" width="12.7109375" style="12" customWidth="1"/>
    <col min="10798" max="10798" width="15.140625" style="12" customWidth="1"/>
    <col min="10799" max="10799" width="10" style="12" customWidth="1"/>
    <col min="10800" max="10810" width="7.85546875" style="12" customWidth="1"/>
    <col min="10811" max="10811" width="9.140625" style="12" customWidth="1"/>
    <col min="10812" max="10812" width="8.28515625" style="12" customWidth="1"/>
    <col min="10813" max="10813" width="10.140625" style="12" customWidth="1"/>
    <col min="10814" max="10814" width="9.140625" style="12"/>
    <col min="10815" max="10815" width="11.85546875" style="12" customWidth="1"/>
    <col min="10816" max="10816" width="14.28515625" style="12" customWidth="1"/>
    <col min="10817" max="11016" width="9.140625" style="12"/>
    <col min="11017" max="11017" width="0" style="12" hidden="1" customWidth="1"/>
    <col min="11018" max="11018" width="15.5703125" style="12" customWidth="1"/>
    <col min="11019" max="11019" width="55.140625" style="12" customWidth="1"/>
    <col min="11020" max="11020" width="15.5703125" style="12" customWidth="1"/>
    <col min="11021" max="11022" width="13" style="12" customWidth="1"/>
    <col min="11023" max="11024" width="13.140625" style="12" customWidth="1"/>
    <col min="11025" max="11025" width="10.5703125" style="12" customWidth="1"/>
    <col min="11026" max="11026" width="12.42578125" style="12" customWidth="1"/>
    <col min="11027" max="11027" width="11.5703125" style="12" customWidth="1"/>
    <col min="11028" max="11028" width="12.28515625" style="12" customWidth="1"/>
    <col min="11029" max="11029" width="12.7109375" style="12" customWidth="1"/>
    <col min="11030" max="11030" width="12.5703125" style="12" customWidth="1"/>
    <col min="11031" max="11031" width="13.140625" style="12" customWidth="1"/>
    <col min="11032" max="11032" width="13.42578125" style="12" customWidth="1"/>
    <col min="11033" max="11033" width="10.28515625" style="12" customWidth="1"/>
    <col min="11034" max="11034" width="14.28515625" style="12" customWidth="1"/>
    <col min="11035" max="11035" width="12.85546875" style="12" customWidth="1"/>
    <col min="11036" max="11036" width="12" style="12" customWidth="1"/>
    <col min="11037" max="11037" width="16.28515625" style="12" customWidth="1"/>
    <col min="11038" max="11038" width="14.5703125" style="12" customWidth="1"/>
    <col min="11039" max="11039" width="16.85546875" style="12" customWidth="1"/>
    <col min="11040" max="11040" width="11.140625" style="12" customWidth="1"/>
    <col min="11041" max="11041" width="10.42578125" style="12" customWidth="1"/>
    <col min="11042" max="11042" width="10.85546875" style="12" customWidth="1"/>
    <col min="11043" max="11043" width="10.140625" style="12" customWidth="1"/>
    <col min="11044" max="11044" width="12.85546875" style="12" customWidth="1"/>
    <col min="11045" max="11046" width="11" style="12" customWidth="1"/>
    <col min="11047" max="11047" width="11.5703125" style="12" customWidth="1"/>
    <col min="11048" max="11048" width="11.28515625" style="12" customWidth="1"/>
    <col min="11049" max="11049" width="10.140625" style="12" customWidth="1"/>
    <col min="11050" max="11051" width="11.85546875" style="12" customWidth="1"/>
    <col min="11052" max="11052" width="12.28515625" style="12" customWidth="1"/>
    <col min="11053" max="11053" width="12.7109375" style="12" customWidth="1"/>
    <col min="11054" max="11054" width="15.140625" style="12" customWidth="1"/>
    <col min="11055" max="11055" width="10" style="12" customWidth="1"/>
    <col min="11056" max="11066" width="7.85546875" style="12" customWidth="1"/>
    <col min="11067" max="11067" width="9.140625" style="12" customWidth="1"/>
    <col min="11068" max="11068" width="8.28515625" style="12" customWidth="1"/>
    <col min="11069" max="11069" width="10.140625" style="12" customWidth="1"/>
    <col min="11070" max="11070" width="9.140625" style="12"/>
    <col min="11071" max="11071" width="11.85546875" style="12" customWidth="1"/>
    <col min="11072" max="11072" width="14.28515625" style="12" customWidth="1"/>
    <col min="11073" max="11272" width="9.140625" style="12"/>
    <col min="11273" max="11273" width="0" style="12" hidden="1" customWidth="1"/>
    <col min="11274" max="11274" width="15.5703125" style="12" customWidth="1"/>
    <col min="11275" max="11275" width="55.140625" style="12" customWidth="1"/>
    <col min="11276" max="11276" width="15.5703125" style="12" customWidth="1"/>
    <col min="11277" max="11278" width="13" style="12" customWidth="1"/>
    <col min="11279" max="11280" width="13.140625" style="12" customWidth="1"/>
    <col min="11281" max="11281" width="10.5703125" style="12" customWidth="1"/>
    <col min="11282" max="11282" width="12.42578125" style="12" customWidth="1"/>
    <col min="11283" max="11283" width="11.5703125" style="12" customWidth="1"/>
    <col min="11284" max="11284" width="12.28515625" style="12" customWidth="1"/>
    <col min="11285" max="11285" width="12.7109375" style="12" customWidth="1"/>
    <col min="11286" max="11286" width="12.5703125" style="12" customWidth="1"/>
    <col min="11287" max="11287" width="13.140625" style="12" customWidth="1"/>
    <col min="11288" max="11288" width="13.42578125" style="12" customWidth="1"/>
    <col min="11289" max="11289" width="10.28515625" style="12" customWidth="1"/>
    <col min="11290" max="11290" width="14.28515625" style="12" customWidth="1"/>
    <col min="11291" max="11291" width="12.85546875" style="12" customWidth="1"/>
    <col min="11292" max="11292" width="12" style="12" customWidth="1"/>
    <col min="11293" max="11293" width="16.28515625" style="12" customWidth="1"/>
    <col min="11294" max="11294" width="14.5703125" style="12" customWidth="1"/>
    <col min="11295" max="11295" width="16.85546875" style="12" customWidth="1"/>
    <col min="11296" max="11296" width="11.140625" style="12" customWidth="1"/>
    <col min="11297" max="11297" width="10.42578125" style="12" customWidth="1"/>
    <col min="11298" max="11298" width="10.85546875" style="12" customWidth="1"/>
    <col min="11299" max="11299" width="10.140625" style="12" customWidth="1"/>
    <col min="11300" max="11300" width="12.85546875" style="12" customWidth="1"/>
    <col min="11301" max="11302" width="11" style="12" customWidth="1"/>
    <col min="11303" max="11303" width="11.5703125" style="12" customWidth="1"/>
    <col min="11304" max="11304" width="11.28515625" style="12" customWidth="1"/>
    <col min="11305" max="11305" width="10.140625" style="12" customWidth="1"/>
    <col min="11306" max="11307" width="11.85546875" style="12" customWidth="1"/>
    <col min="11308" max="11308" width="12.28515625" style="12" customWidth="1"/>
    <col min="11309" max="11309" width="12.7109375" style="12" customWidth="1"/>
    <col min="11310" max="11310" width="15.140625" style="12" customWidth="1"/>
    <col min="11311" max="11311" width="10" style="12" customWidth="1"/>
    <col min="11312" max="11322" width="7.85546875" style="12" customWidth="1"/>
    <col min="11323" max="11323" width="9.140625" style="12" customWidth="1"/>
    <col min="11324" max="11324" width="8.28515625" style="12" customWidth="1"/>
    <col min="11325" max="11325" width="10.140625" style="12" customWidth="1"/>
    <col min="11326" max="11326" width="9.140625" style="12"/>
    <col min="11327" max="11327" width="11.85546875" style="12" customWidth="1"/>
    <col min="11328" max="11328" width="14.28515625" style="12" customWidth="1"/>
    <col min="11329" max="11528" width="9.140625" style="12"/>
    <col min="11529" max="11529" width="0" style="12" hidden="1" customWidth="1"/>
    <col min="11530" max="11530" width="15.5703125" style="12" customWidth="1"/>
    <col min="11531" max="11531" width="55.140625" style="12" customWidth="1"/>
    <col min="11532" max="11532" width="15.5703125" style="12" customWidth="1"/>
    <col min="11533" max="11534" width="13" style="12" customWidth="1"/>
    <col min="11535" max="11536" width="13.140625" style="12" customWidth="1"/>
    <col min="11537" max="11537" width="10.5703125" style="12" customWidth="1"/>
    <col min="11538" max="11538" width="12.42578125" style="12" customWidth="1"/>
    <col min="11539" max="11539" width="11.5703125" style="12" customWidth="1"/>
    <col min="11540" max="11540" width="12.28515625" style="12" customWidth="1"/>
    <col min="11541" max="11541" width="12.7109375" style="12" customWidth="1"/>
    <col min="11542" max="11542" width="12.5703125" style="12" customWidth="1"/>
    <col min="11543" max="11543" width="13.140625" style="12" customWidth="1"/>
    <col min="11544" max="11544" width="13.42578125" style="12" customWidth="1"/>
    <col min="11545" max="11545" width="10.28515625" style="12" customWidth="1"/>
    <col min="11546" max="11546" width="14.28515625" style="12" customWidth="1"/>
    <col min="11547" max="11547" width="12.85546875" style="12" customWidth="1"/>
    <col min="11548" max="11548" width="12" style="12" customWidth="1"/>
    <col min="11549" max="11549" width="16.28515625" style="12" customWidth="1"/>
    <col min="11550" max="11550" width="14.5703125" style="12" customWidth="1"/>
    <col min="11551" max="11551" width="16.85546875" style="12" customWidth="1"/>
    <col min="11552" max="11552" width="11.140625" style="12" customWidth="1"/>
    <col min="11553" max="11553" width="10.42578125" style="12" customWidth="1"/>
    <col min="11554" max="11554" width="10.85546875" style="12" customWidth="1"/>
    <col min="11555" max="11555" width="10.140625" style="12" customWidth="1"/>
    <col min="11556" max="11556" width="12.85546875" style="12" customWidth="1"/>
    <col min="11557" max="11558" width="11" style="12" customWidth="1"/>
    <col min="11559" max="11559" width="11.5703125" style="12" customWidth="1"/>
    <col min="11560" max="11560" width="11.28515625" style="12" customWidth="1"/>
    <col min="11561" max="11561" width="10.140625" style="12" customWidth="1"/>
    <col min="11562" max="11563" width="11.85546875" style="12" customWidth="1"/>
    <col min="11564" max="11564" width="12.28515625" style="12" customWidth="1"/>
    <col min="11565" max="11565" width="12.7109375" style="12" customWidth="1"/>
    <col min="11566" max="11566" width="15.140625" style="12" customWidth="1"/>
    <col min="11567" max="11567" width="10" style="12" customWidth="1"/>
    <col min="11568" max="11578" width="7.85546875" style="12" customWidth="1"/>
    <col min="11579" max="11579" width="9.140625" style="12" customWidth="1"/>
    <col min="11580" max="11580" width="8.28515625" style="12" customWidth="1"/>
    <col min="11581" max="11581" width="10.140625" style="12" customWidth="1"/>
    <col min="11582" max="11582" width="9.140625" style="12"/>
    <col min="11583" max="11583" width="11.85546875" style="12" customWidth="1"/>
    <col min="11584" max="11584" width="14.28515625" style="12" customWidth="1"/>
    <col min="11585" max="11784" width="9.140625" style="12"/>
    <col min="11785" max="11785" width="0" style="12" hidden="1" customWidth="1"/>
    <col min="11786" max="11786" width="15.5703125" style="12" customWidth="1"/>
    <col min="11787" max="11787" width="55.140625" style="12" customWidth="1"/>
    <col min="11788" max="11788" width="15.5703125" style="12" customWidth="1"/>
    <col min="11789" max="11790" width="13" style="12" customWidth="1"/>
    <col min="11791" max="11792" width="13.140625" style="12" customWidth="1"/>
    <col min="11793" max="11793" width="10.5703125" style="12" customWidth="1"/>
    <col min="11794" max="11794" width="12.42578125" style="12" customWidth="1"/>
    <col min="11795" max="11795" width="11.5703125" style="12" customWidth="1"/>
    <col min="11796" max="11796" width="12.28515625" style="12" customWidth="1"/>
    <col min="11797" max="11797" width="12.7109375" style="12" customWidth="1"/>
    <col min="11798" max="11798" width="12.5703125" style="12" customWidth="1"/>
    <col min="11799" max="11799" width="13.140625" style="12" customWidth="1"/>
    <col min="11800" max="11800" width="13.42578125" style="12" customWidth="1"/>
    <col min="11801" max="11801" width="10.28515625" style="12" customWidth="1"/>
    <col min="11802" max="11802" width="14.28515625" style="12" customWidth="1"/>
    <col min="11803" max="11803" width="12.85546875" style="12" customWidth="1"/>
    <col min="11804" max="11804" width="12" style="12" customWidth="1"/>
    <col min="11805" max="11805" width="16.28515625" style="12" customWidth="1"/>
    <col min="11806" max="11806" width="14.5703125" style="12" customWidth="1"/>
    <col min="11807" max="11807" width="16.85546875" style="12" customWidth="1"/>
    <col min="11808" max="11808" width="11.140625" style="12" customWidth="1"/>
    <col min="11809" max="11809" width="10.42578125" style="12" customWidth="1"/>
    <col min="11810" max="11810" width="10.85546875" style="12" customWidth="1"/>
    <col min="11811" max="11811" width="10.140625" style="12" customWidth="1"/>
    <col min="11812" max="11812" width="12.85546875" style="12" customWidth="1"/>
    <col min="11813" max="11814" width="11" style="12" customWidth="1"/>
    <col min="11815" max="11815" width="11.5703125" style="12" customWidth="1"/>
    <col min="11816" max="11816" width="11.28515625" style="12" customWidth="1"/>
    <col min="11817" max="11817" width="10.140625" style="12" customWidth="1"/>
    <col min="11818" max="11819" width="11.85546875" style="12" customWidth="1"/>
    <col min="11820" max="11820" width="12.28515625" style="12" customWidth="1"/>
    <col min="11821" max="11821" width="12.7109375" style="12" customWidth="1"/>
    <col min="11822" max="11822" width="15.140625" style="12" customWidth="1"/>
    <col min="11823" max="11823" width="10" style="12" customWidth="1"/>
    <col min="11824" max="11834" width="7.85546875" style="12" customWidth="1"/>
    <col min="11835" max="11835" width="9.140625" style="12" customWidth="1"/>
    <col min="11836" max="11836" width="8.28515625" style="12" customWidth="1"/>
    <col min="11837" max="11837" width="10.140625" style="12" customWidth="1"/>
    <col min="11838" max="11838" width="9.140625" style="12"/>
    <col min="11839" max="11839" width="11.85546875" style="12" customWidth="1"/>
    <col min="11840" max="11840" width="14.28515625" style="12" customWidth="1"/>
    <col min="11841" max="12040" width="9.140625" style="12"/>
    <col min="12041" max="12041" width="0" style="12" hidden="1" customWidth="1"/>
    <col min="12042" max="12042" width="15.5703125" style="12" customWidth="1"/>
    <col min="12043" max="12043" width="55.140625" style="12" customWidth="1"/>
    <col min="12044" max="12044" width="15.5703125" style="12" customWidth="1"/>
    <col min="12045" max="12046" width="13" style="12" customWidth="1"/>
    <col min="12047" max="12048" width="13.140625" style="12" customWidth="1"/>
    <col min="12049" max="12049" width="10.5703125" style="12" customWidth="1"/>
    <col min="12050" max="12050" width="12.42578125" style="12" customWidth="1"/>
    <col min="12051" max="12051" width="11.5703125" style="12" customWidth="1"/>
    <col min="12052" max="12052" width="12.28515625" style="12" customWidth="1"/>
    <col min="12053" max="12053" width="12.7109375" style="12" customWidth="1"/>
    <col min="12054" max="12054" width="12.5703125" style="12" customWidth="1"/>
    <col min="12055" max="12055" width="13.140625" style="12" customWidth="1"/>
    <col min="12056" max="12056" width="13.42578125" style="12" customWidth="1"/>
    <col min="12057" max="12057" width="10.28515625" style="12" customWidth="1"/>
    <col min="12058" max="12058" width="14.28515625" style="12" customWidth="1"/>
    <col min="12059" max="12059" width="12.85546875" style="12" customWidth="1"/>
    <col min="12060" max="12060" width="12" style="12" customWidth="1"/>
    <col min="12061" max="12061" width="16.28515625" style="12" customWidth="1"/>
    <col min="12062" max="12062" width="14.5703125" style="12" customWidth="1"/>
    <col min="12063" max="12063" width="16.85546875" style="12" customWidth="1"/>
    <col min="12064" max="12064" width="11.140625" style="12" customWidth="1"/>
    <col min="12065" max="12065" width="10.42578125" style="12" customWidth="1"/>
    <col min="12066" max="12066" width="10.85546875" style="12" customWidth="1"/>
    <col min="12067" max="12067" width="10.140625" style="12" customWidth="1"/>
    <col min="12068" max="12068" width="12.85546875" style="12" customWidth="1"/>
    <col min="12069" max="12070" width="11" style="12" customWidth="1"/>
    <col min="12071" max="12071" width="11.5703125" style="12" customWidth="1"/>
    <col min="12072" max="12072" width="11.28515625" style="12" customWidth="1"/>
    <col min="12073" max="12073" width="10.140625" style="12" customWidth="1"/>
    <col min="12074" max="12075" width="11.85546875" style="12" customWidth="1"/>
    <col min="12076" max="12076" width="12.28515625" style="12" customWidth="1"/>
    <col min="12077" max="12077" width="12.7109375" style="12" customWidth="1"/>
    <col min="12078" max="12078" width="15.140625" style="12" customWidth="1"/>
    <col min="12079" max="12079" width="10" style="12" customWidth="1"/>
    <col min="12080" max="12090" width="7.85546875" style="12" customWidth="1"/>
    <col min="12091" max="12091" width="9.140625" style="12" customWidth="1"/>
    <col min="12092" max="12092" width="8.28515625" style="12" customWidth="1"/>
    <col min="12093" max="12093" width="10.140625" style="12" customWidth="1"/>
    <col min="12094" max="12094" width="9.140625" style="12"/>
    <col min="12095" max="12095" width="11.85546875" style="12" customWidth="1"/>
    <col min="12096" max="12096" width="14.28515625" style="12" customWidth="1"/>
    <col min="12097" max="12296" width="9.140625" style="12"/>
    <col min="12297" max="12297" width="0" style="12" hidden="1" customWidth="1"/>
    <col min="12298" max="12298" width="15.5703125" style="12" customWidth="1"/>
    <col min="12299" max="12299" width="55.140625" style="12" customWidth="1"/>
    <col min="12300" max="12300" width="15.5703125" style="12" customWidth="1"/>
    <col min="12301" max="12302" width="13" style="12" customWidth="1"/>
    <col min="12303" max="12304" width="13.140625" style="12" customWidth="1"/>
    <col min="12305" max="12305" width="10.5703125" style="12" customWidth="1"/>
    <col min="12306" max="12306" width="12.42578125" style="12" customWidth="1"/>
    <col min="12307" max="12307" width="11.5703125" style="12" customWidth="1"/>
    <col min="12308" max="12308" width="12.28515625" style="12" customWidth="1"/>
    <col min="12309" max="12309" width="12.7109375" style="12" customWidth="1"/>
    <col min="12310" max="12310" width="12.5703125" style="12" customWidth="1"/>
    <col min="12311" max="12311" width="13.140625" style="12" customWidth="1"/>
    <col min="12312" max="12312" width="13.42578125" style="12" customWidth="1"/>
    <col min="12313" max="12313" width="10.28515625" style="12" customWidth="1"/>
    <col min="12314" max="12314" width="14.28515625" style="12" customWidth="1"/>
    <col min="12315" max="12315" width="12.85546875" style="12" customWidth="1"/>
    <col min="12316" max="12316" width="12" style="12" customWidth="1"/>
    <col min="12317" max="12317" width="16.28515625" style="12" customWidth="1"/>
    <col min="12318" max="12318" width="14.5703125" style="12" customWidth="1"/>
    <col min="12319" max="12319" width="16.85546875" style="12" customWidth="1"/>
    <col min="12320" max="12320" width="11.140625" style="12" customWidth="1"/>
    <col min="12321" max="12321" width="10.42578125" style="12" customWidth="1"/>
    <col min="12322" max="12322" width="10.85546875" style="12" customWidth="1"/>
    <col min="12323" max="12323" width="10.140625" style="12" customWidth="1"/>
    <col min="12324" max="12324" width="12.85546875" style="12" customWidth="1"/>
    <col min="12325" max="12326" width="11" style="12" customWidth="1"/>
    <col min="12327" max="12327" width="11.5703125" style="12" customWidth="1"/>
    <col min="12328" max="12328" width="11.28515625" style="12" customWidth="1"/>
    <col min="12329" max="12329" width="10.140625" style="12" customWidth="1"/>
    <col min="12330" max="12331" width="11.85546875" style="12" customWidth="1"/>
    <col min="12332" max="12332" width="12.28515625" style="12" customWidth="1"/>
    <col min="12333" max="12333" width="12.7109375" style="12" customWidth="1"/>
    <col min="12334" max="12334" width="15.140625" style="12" customWidth="1"/>
    <col min="12335" max="12335" width="10" style="12" customWidth="1"/>
    <col min="12336" max="12346" width="7.85546875" style="12" customWidth="1"/>
    <col min="12347" max="12347" width="9.140625" style="12" customWidth="1"/>
    <col min="12348" max="12348" width="8.28515625" style="12" customWidth="1"/>
    <col min="12349" max="12349" width="10.140625" style="12" customWidth="1"/>
    <col min="12350" max="12350" width="9.140625" style="12"/>
    <col min="12351" max="12351" width="11.85546875" style="12" customWidth="1"/>
    <col min="12352" max="12352" width="14.28515625" style="12" customWidth="1"/>
    <col min="12353" max="12552" width="9.140625" style="12"/>
    <col min="12553" max="12553" width="0" style="12" hidden="1" customWidth="1"/>
    <col min="12554" max="12554" width="15.5703125" style="12" customWidth="1"/>
    <col min="12555" max="12555" width="55.140625" style="12" customWidth="1"/>
    <col min="12556" max="12556" width="15.5703125" style="12" customWidth="1"/>
    <col min="12557" max="12558" width="13" style="12" customWidth="1"/>
    <col min="12559" max="12560" width="13.140625" style="12" customWidth="1"/>
    <col min="12561" max="12561" width="10.5703125" style="12" customWidth="1"/>
    <col min="12562" max="12562" width="12.42578125" style="12" customWidth="1"/>
    <col min="12563" max="12563" width="11.5703125" style="12" customWidth="1"/>
    <col min="12564" max="12564" width="12.28515625" style="12" customWidth="1"/>
    <col min="12565" max="12565" width="12.7109375" style="12" customWidth="1"/>
    <col min="12566" max="12566" width="12.5703125" style="12" customWidth="1"/>
    <col min="12567" max="12567" width="13.140625" style="12" customWidth="1"/>
    <col min="12568" max="12568" width="13.42578125" style="12" customWidth="1"/>
    <col min="12569" max="12569" width="10.28515625" style="12" customWidth="1"/>
    <col min="12570" max="12570" width="14.28515625" style="12" customWidth="1"/>
    <col min="12571" max="12571" width="12.85546875" style="12" customWidth="1"/>
    <col min="12572" max="12572" width="12" style="12" customWidth="1"/>
    <col min="12573" max="12573" width="16.28515625" style="12" customWidth="1"/>
    <col min="12574" max="12574" width="14.5703125" style="12" customWidth="1"/>
    <col min="12575" max="12575" width="16.85546875" style="12" customWidth="1"/>
    <col min="12576" max="12576" width="11.140625" style="12" customWidth="1"/>
    <col min="12577" max="12577" width="10.42578125" style="12" customWidth="1"/>
    <col min="12578" max="12578" width="10.85546875" style="12" customWidth="1"/>
    <col min="12579" max="12579" width="10.140625" style="12" customWidth="1"/>
    <col min="12580" max="12580" width="12.85546875" style="12" customWidth="1"/>
    <col min="12581" max="12582" width="11" style="12" customWidth="1"/>
    <col min="12583" max="12583" width="11.5703125" style="12" customWidth="1"/>
    <col min="12584" max="12584" width="11.28515625" style="12" customWidth="1"/>
    <col min="12585" max="12585" width="10.140625" style="12" customWidth="1"/>
    <col min="12586" max="12587" width="11.85546875" style="12" customWidth="1"/>
    <col min="12588" max="12588" width="12.28515625" style="12" customWidth="1"/>
    <col min="12589" max="12589" width="12.7109375" style="12" customWidth="1"/>
    <col min="12590" max="12590" width="15.140625" style="12" customWidth="1"/>
    <col min="12591" max="12591" width="10" style="12" customWidth="1"/>
    <col min="12592" max="12602" width="7.85546875" style="12" customWidth="1"/>
    <col min="12603" max="12603" width="9.140625" style="12" customWidth="1"/>
    <col min="12604" max="12604" width="8.28515625" style="12" customWidth="1"/>
    <col min="12605" max="12605" width="10.140625" style="12" customWidth="1"/>
    <col min="12606" max="12606" width="9.140625" style="12"/>
    <col min="12607" max="12607" width="11.85546875" style="12" customWidth="1"/>
    <col min="12608" max="12608" width="14.28515625" style="12" customWidth="1"/>
    <col min="12609" max="12808" width="9.140625" style="12"/>
    <col min="12809" max="12809" width="0" style="12" hidden="1" customWidth="1"/>
    <col min="12810" max="12810" width="15.5703125" style="12" customWidth="1"/>
    <col min="12811" max="12811" width="55.140625" style="12" customWidth="1"/>
    <col min="12812" max="12812" width="15.5703125" style="12" customWidth="1"/>
    <col min="12813" max="12814" width="13" style="12" customWidth="1"/>
    <col min="12815" max="12816" width="13.140625" style="12" customWidth="1"/>
    <col min="12817" max="12817" width="10.5703125" style="12" customWidth="1"/>
    <col min="12818" max="12818" width="12.42578125" style="12" customWidth="1"/>
    <col min="12819" max="12819" width="11.5703125" style="12" customWidth="1"/>
    <col min="12820" max="12820" width="12.28515625" style="12" customWidth="1"/>
    <col min="12821" max="12821" width="12.7109375" style="12" customWidth="1"/>
    <col min="12822" max="12822" width="12.5703125" style="12" customWidth="1"/>
    <col min="12823" max="12823" width="13.140625" style="12" customWidth="1"/>
    <col min="12824" max="12824" width="13.42578125" style="12" customWidth="1"/>
    <col min="12825" max="12825" width="10.28515625" style="12" customWidth="1"/>
    <col min="12826" max="12826" width="14.28515625" style="12" customWidth="1"/>
    <col min="12827" max="12827" width="12.85546875" style="12" customWidth="1"/>
    <col min="12828" max="12828" width="12" style="12" customWidth="1"/>
    <col min="12829" max="12829" width="16.28515625" style="12" customWidth="1"/>
    <col min="12830" max="12830" width="14.5703125" style="12" customWidth="1"/>
    <col min="12831" max="12831" width="16.85546875" style="12" customWidth="1"/>
    <col min="12832" max="12832" width="11.140625" style="12" customWidth="1"/>
    <col min="12833" max="12833" width="10.42578125" style="12" customWidth="1"/>
    <col min="12834" max="12834" width="10.85546875" style="12" customWidth="1"/>
    <col min="12835" max="12835" width="10.140625" style="12" customWidth="1"/>
    <col min="12836" max="12836" width="12.85546875" style="12" customWidth="1"/>
    <col min="12837" max="12838" width="11" style="12" customWidth="1"/>
    <col min="12839" max="12839" width="11.5703125" style="12" customWidth="1"/>
    <col min="12840" max="12840" width="11.28515625" style="12" customWidth="1"/>
    <col min="12841" max="12841" width="10.140625" style="12" customWidth="1"/>
    <col min="12842" max="12843" width="11.85546875" style="12" customWidth="1"/>
    <col min="12844" max="12844" width="12.28515625" style="12" customWidth="1"/>
    <col min="12845" max="12845" width="12.7109375" style="12" customWidth="1"/>
    <col min="12846" max="12846" width="15.140625" style="12" customWidth="1"/>
    <col min="12847" max="12847" width="10" style="12" customWidth="1"/>
    <col min="12848" max="12858" width="7.85546875" style="12" customWidth="1"/>
    <col min="12859" max="12859" width="9.140625" style="12" customWidth="1"/>
    <col min="12860" max="12860" width="8.28515625" style="12" customWidth="1"/>
    <col min="12861" max="12861" width="10.140625" style="12" customWidth="1"/>
    <col min="12862" max="12862" width="9.140625" style="12"/>
    <col min="12863" max="12863" width="11.85546875" style="12" customWidth="1"/>
    <col min="12864" max="12864" width="14.28515625" style="12" customWidth="1"/>
    <col min="12865" max="13064" width="9.140625" style="12"/>
    <col min="13065" max="13065" width="0" style="12" hidden="1" customWidth="1"/>
    <col min="13066" max="13066" width="15.5703125" style="12" customWidth="1"/>
    <col min="13067" max="13067" width="55.140625" style="12" customWidth="1"/>
    <col min="13068" max="13068" width="15.5703125" style="12" customWidth="1"/>
    <col min="13069" max="13070" width="13" style="12" customWidth="1"/>
    <col min="13071" max="13072" width="13.140625" style="12" customWidth="1"/>
    <col min="13073" max="13073" width="10.5703125" style="12" customWidth="1"/>
    <col min="13074" max="13074" width="12.42578125" style="12" customWidth="1"/>
    <col min="13075" max="13075" width="11.5703125" style="12" customWidth="1"/>
    <col min="13076" max="13076" width="12.28515625" style="12" customWidth="1"/>
    <col min="13077" max="13077" width="12.7109375" style="12" customWidth="1"/>
    <col min="13078" max="13078" width="12.5703125" style="12" customWidth="1"/>
    <col min="13079" max="13079" width="13.140625" style="12" customWidth="1"/>
    <col min="13080" max="13080" width="13.42578125" style="12" customWidth="1"/>
    <col min="13081" max="13081" width="10.28515625" style="12" customWidth="1"/>
    <col min="13082" max="13082" width="14.28515625" style="12" customWidth="1"/>
    <col min="13083" max="13083" width="12.85546875" style="12" customWidth="1"/>
    <col min="13084" max="13084" width="12" style="12" customWidth="1"/>
    <col min="13085" max="13085" width="16.28515625" style="12" customWidth="1"/>
    <col min="13086" max="13086" width="14.5703125" style="12" customWidth="1"/>
    <col min="13087" max="13087" width="16.85546875" style="12" customWidth="1"/>
    <col min="13088" max="13088" width="11.140625" style="12" customWidth="1"/>
    <col min="13089" max="13089" width="10.42578125" style="12" customWidth="1"/>
    <col min="13090" max="13090" width="10.85546875" style="12" customWidth="1"/>
    <col min="13091" max="13091" width="10.140625" style="12" customWidth="1"/>
    <col min="13092" max="13092" width="12.85546875" style="12" customWidth="1"/>
    <col min="13093" max="13094" width="11" style="12" customWidth="1"/>
    <col min="13095" max="13095" width="11.5703125" style="12" customWidth="1"/>
    <col min="13096" max="13096" width="11.28515625" style="12" customWidth="1"/>
    <col min="13097" max="13097" width="10.140625" style="12" customWidth="1"/>
    <col min="13098" max="13099" width="11.85546875" style="12" customWidth="1"/>
    <col min="13100" max="13100" width="12.28515625" style="12" customWidth="1"/>
    <col min="13101" max="13101" width="12.7109375" style="12" customWidth="1"/>
    <col min="13102" max="13102" width="15.140625" style="12" customWidth="1"/>
    <col min="13103" max="13103" width="10" style="12" customWidth="1"/>
    <col min="13104" max="13114" width="7.85546875" style="12" customWidth="1"/>
    <col min="13115" max="13115" width="9.140625" style="12" customWidth="1"/>
    <col min="13116" max="13116" width="8.28515625" style="12" customWidth="1"/>
    <col min="13117" max="13117" width="10.140625" style="12" customWidth="1"/>
    <col min="13118" max="13118" width="9.140625" style="12"/>
    <col min="13119" max="13119" width="11.85546875" style="12" customWidth="1"/>
    <col min="13120" max="13120" width="14.28515625" style="12" customWidth="1"/>
    <col min="13121" max="13320" width="9.140625" style="12"/>
    <col min="13321" max="13321" width="0" style="12" hidden="1" customWidth="1"/>
    <col min="13322" max="13322" width="15.5703125" style="12" customWidth="1"/>
    <col min="13323" max="13323" width="55.140625" style="12" customWidth="1"/>
    <col min="13324" max="13324" width="15.5703125" style="12" customWidth="1"/>
    <col min="13325" max="13326" width="13" style="12" customWidth="1"/>
    <col min="13327" max="13328" width="13.140625" style="12" customWidth="1"/>
    <col min="13329" max="13329" width="10.5703125" style="12" customWidth="1"/>
    <col min="13330" max="13330" width="12.42578125" style="12" customWidth="1"/>
    <col min="13331" max="13331" width="11.5703125" style="12" customWidth="1"/>
    <col min="13332" max="13332" width="12.28515625" style="12" customWidth="1"/>
    <col min="13333" max="13333" width="12.7109375" style="12" customWidth="1"/>
    <col min="13334" max="13334" width="12.5703125" style="12" customWidth="1"/>
    <col min="13335" max="13335" width="13.140625" style="12" customWidth="1"/>
    <col min="13336" max="13336" width="13.42578125" style="12" customWidth="1"/>
    <col min="13337" max="13337" width="10.28515625" style="12" customWidth="1"/>
    <col min="13338" max="13338" width="14.28515625" style="12" customWidth="1"/>
    <col min="13339" max="13339" width="12.85546875" style="12" customWidth="1"/>
    <col min="13340" max="13340" width="12" style="12" customWidth="1"/>
    <col min="13341" max="13341" width="16.28515625" style="12" customWidth="1"/>
    <col min="13342" max="13342" width="14.5703125" style="12" customWidth="1"/>
    <col min="13343" max="13343" width="16.85546875" style="12" customWidth="1"/>
    <col min="13344" max="13344" width="11.140625" style="12" customWidth="1"/>
    <col min="13345" max="13345" width="10.42578125" style="12" customWidth="1"/>
    <col min="13346" max="13346" width="10.85546875" style="12" customWidth="1"/>
    <col min="13347" max="13347" width="10.140625" style="12" customWidth="1"/>
    <col min="13348" max="13348" width="12.85546875" style="12" customWidth="1"/>
    <col min="13349" max="13350" width="11" style="12" customWidth="1"/>
    <col min="13351" max="13351" width="11.5703125" style="12" customWidth="1"/>
    <col min="13352" max="13352" width="11.28515625" style="12" customWidth="1"/>
    <col min="13353" max="13353" width="10.140625" style="12" customWidth="1"/>
    <col min="13354" max="13355" width="11.85546875" style="12" customWidth="1"/>
    <col min="13356" max="13356" width="12.28515625" style="12" customWidth="1"/>
    <col min="13357" max="13357" width="12.7109375" style="12" customWidth="1"/>
    <col min="13358" max="13358" width="15.140625" style="12" customWidth="1"/>
    <col min="13359" max="13359" width="10" style="12" customWidth="1"/>
    <col min="13360" max="13370" width="7.85546875" style="12" customWidth="1"/>
    <col min="13371" max="13371" width="9.140625" style="12" customWidth="1"/>
    <col min="13372" max="13372" width="8.28515625" style="12" customWidth="1"/>
    <col min="13373" max="13373" width="10.140625" style="12" customWidth="1"/>
    <col min="13374" max="13374" width="9.140625" style="12"/>
    <col min="13375" max="13375" width="11.85546875" style="12" customWidth="1"/>
    <col min="13376" max="13376" width="14.28515625" style="12" customWidth="1"/>
    <col min="13377" max="13576" width="9.140625" style="12"/>
    <col min="13577" max="13577" width="0" style="12" hidden="1" customWidth="1"/>
    <col min="13578" max="13578" width="15.5703125" style="12" customWidth="1"/>
    <col min="13579" max="13579" width="55.140625" style="12" customWidth="1"/>
    <col min="13580" max="13580" width="15.5703125" style="12" customWidth="1"/>
    <col min="13581" max="13582" width="13" style="12" customWidth="1"/>
    <col min="13583" max="13584" width="13.140625" style="12" customWidth="1"/>
    <col min="13585" max="13585" width="10.5703125" style="12" customWidth="1"/>
    <col min="13586" max="13586" width="12.42578125" style="12" customWidth="1"/>
    <col min="13587" max="13587" width="11.5703125" style="12" customWidth="1"/>
    <col min="13588" max="13588" width="12.28515625" style="12" customWidth="1"/>
    <col min="13589" max="13589" width="12.7109375" style="12" customWidth="1"/>
    <col min="13590" max="13590" width="12.5703125" style="12" customWidth="1"/>
    <col min="13591" max="13591" width="13.140625" style="12" customWidth="1"/>
    <col min="13592" max="13592" width="13.42578125" style="12" customWidth="1"/>
    <col min="13593" max="13593" width="10.28515625" style="12" customWidth="1"/>
    <col min="13594" max="13594" width="14.28515625" style="12" customWidth="1"/>
    <col min="13595" max="13595" width="12.85546875" style="12" customWidth="1"/>
    <col min="13596" max="13596" width="12" style="12" customWidth="1"/>
    <col min="13597" max="13597" width="16.28515625" style="12" customWidth="1"/>
    <col min="13598" max="13598" width="14.5703125" style="12" customWidth="1"/>
    <col min="13599" max="13599" width="16.85546875" style="12" customWidth="1"/>
    <col min="13600" max="13600" width="11.140625" style="12" customWidth="1"/>
    <col min="13601" max="13601" width="10.42578125" style="12" customWidth="1"/>
    <col min="13602" max="13602" width="10.85546875" style="12" customWidth="1"/>
    <col min="13603" max="13603" width="10.140625" style="12" customWidth="1"/>
    <col min="13604" max="13604" width="12.85546875" style="12" customWidth="1"/>
    <col min="13605" max="13606" width="11" style="12" customWidth="1"/>
    <col min="13607" max="13607" width="11.5703125" style="12" customWidth="1"/>
    <col min="13608" max="13608" width="11.28515625" style="12" customWidth="1"/>
    <col min="13609" max="13609" width="10.140625" style="12" customWidth="1"/>
    <col min="13610" max="13611" width="11.85546875" style="12" customWidth="1"/>
    <col min="13612" max="13612" width="12.28515625" style="12" customWidth="1"/>
    <col min="13613" max="13613" width="12.7109375" style="12" customWidth="1"/>
    <col min="13614" max="13614" width="15.140625" style="12" customWidth="1"/>
    <col min="13615" max="13615" width="10" style="12" customWidth="1"/>
    <col min="13616" max="13626" width="7.85546875" style="12" customWidth="1"/>
    <col min="13627" max="13627" width="9.140625" style="12" customWidth="1"/>
    <col min="13628" max="13628" width="8.28515625" style="12" customWidth="1"/>
    <col min="13629" max="13629" width="10.140625" style="12" customWidth="1"/>
    <col min="13630" max="13630" width="9.140625" style="12"/>
    <col min="13631" max="13631" width="11.85546875" style="12" customWidth="1"/>
    <col min="13632" max="13632" width="14.28515625" style="12" customWidth="1"/>
    <col min="13633" max="13832" width="9.140625" style="12"/>
    <col min="13833" max="13833" width="0" style="12" hidden="1" customWidth="1"/>
    <col min="13834" max="13834" width="15.5703125" style="12" customWidth="1"/>
    <col min="13835" max="13835" width="55.140625" style="12" customWidth="1"/>
    <col min="13836" max="13836" width="15.5703125" style="12" customWidth="1"/>
    <col min="13837" max="13838" width="13" style="12" customWidth="1"/>
    <col min="13839" max="13840" width="13.140625" style="12" customWidth="1"/>
    <col min="13841" max="13841" width="10.5703125" style="12" customWidth="1"/>
    <col min="13842" max="13842" width="12.42578125" style="12" customWidth="1"/>
    <col min="13843" max="13843" width="11.5703125" style="12" customWidth="1"/>
    <col min="13844" max="13844" width="12.28515625" style="12" customWidth="1"/>
    <col min="13845" max="13845" width="12.7109375" style="12" customWidth="1"/>
    <col min="13846" max="13846" width="12.5703125" style="12" customWidth="1"/>
    <col min="13847" max="13847" width="13.140625" style="12" customWidth="1"/>
    <col min="13848" max="13848" width="13.42578125" style="12" customWidth="1"/>
    <col min="13849" max="13849" width="10.28515625" style="12" customWidth="1"/>
    <col min="13850" max="13850" width="14.28515625" style="12" customWidth="1"/>
    <col min="13851" max="13851" width="12.85546875" style="12" customWidth="1"/>
    <col min="13852" max="13852" width="12" style="12" customWidth="1"/>
    <col min="13853" max="13853" width="16.28515625" style="12" customWidth="1"/>
    <col min="13854" max="13854" width="14.5703125" style="12" customWidth="1"/>
    <col min="13855" max="13855" width="16.85546875" style="12" customWidth="1"/>
    <col min="13856" max="13856" width="11.140625" style="12" customWidth="1"/>
    <col min="13857" max="13857" width="10.42578125" style="12" customWidth="1"/>
    <col min="13858" max="13858" width="10.85546875" style="12" customWidth="1"/>
    <col min="13859" max="13859" width="10.140625" style="12" customWidth="1"/>
    <col min="13860" max="13860" width="12.85546875" style="12" customWidth="1"/>
    <col min="13861" max="13862" width="11" style="12" customWidth="1"/>
    <col min="13863" max="13863" width="11.5703125" style="12" customWidth="1"/>
    <col min="13864" max="13864" width="11.28515625" style="12" customWidth="1"/>
    <col min="13865" max="13865" width="10.140625" style="12" customWidth="1"/>
    <col min="13866" max="13867" width="11.85546875" style="12" customWidth="1"/>
    <col min="13868" max="13868" width="12.28515625" style="12" customWidth="1"/>
    <col min="13869" max="13869" width="12.7109375" style="12" customWidth="1"/>
    <col min="13870" max="13870" width="15.140625" style="12" customWidth="1"/>
    <col min="13871" max="13871" width="10" style="12" customWidth="1"/>
    <col min="13872" max="13882" width="7.85546875" style="12" customWidth="1"/>
    <col min="13883" max="13883" width="9.140625" style="12" customWidth="1"/>
    <col min="13884" max="13884" width="8.28515625" style="12" customWidth="1"/>
    <col min="13885" max="13885" width="10.140625" style="12" customWidth="1"/>
    <col min="13886" max="13886" width="9.140625" style="12"/>
    <col min="13887" max="13887" width="11.85546875" style="12" customWidth="1"/>
    <col min="13888" max="13888" width="14.28515625" style="12" customWidth="1"/>
    <col min="13889" max="14088" width="9.140625" style="12"/>
    <col min="14089" max="14089" width="0" style="12" hidden="1" customWidth="1"/>
    <col min="14090" max="14090" width="15.5703125" style="12" customWidth="1"/>
    <col min="14091" max="14091" width="55.140625" style="12" customWidth="1"/>
    <col min="14092" max="14092" width="15.5703125" style="12" customWidth="1"/>
    <col min="14093" max="14094" width="13" style="12" customWidth="1"/>
    <col min="14095" max="14096" width="13.140625" style="12" customWidth="1"/>
    <col min="14097" max="14097" width="10.5703125" style="12" customWidth="1"/>
    <col min="14098" max="14098" width="12.42578125" style="12" customWidth="1"/>
    <col min="14099" max="14099" width="11.5703125" style="12" customWidth="1"/>
    <col min="14100" max="14100" width="12.28515625" style="12" customWidth="1"/>
    <col min="14101" max="14101" width="12.7109375" style="12" customWidth="1"/>
    <col min="14102" max="14102" width="12.5703125" style="12" customWidth="1"/>
    <col min="14103" max="14103" width="13.140625" style="12" customWidth="1"/>
    <col min="14104" max="14104" width="13.42578125" style="12" customWidth="1"/>
    <col min="14105" max="14105" width="10.28515625" style="12" customWidth="1"/>
    <col min="14106" max="14106" width="14.28515625" style="12" customWidth="1"/>
    <col min="14107" max="14107" width="12.85546875" style="12" customWidth="1"/>
    <col min="14108" max="14108" width="12" style="12" customWidth="1"/>
    <col min="14109" max="14109" width="16.28515625" style="12" customWidth="1"/>
    <col min="14110" max="14110" width="14.5703125" style="12" customWidth="1"/>
    <col min="14111" max="14111" width="16.85546875" style="12" customWidth="1"/>
    <col min="14112" max="14112" width="11.140625" style="12" customWidth="1"/>
    <col min="14113" max="14113" width="10.42578125" style="12" customWidth="1"/>
    <col min="14114" max="14114" width="10.85546875" style="12" customWidth="1"/>
    <col min="14115" max="14115" width="10.140625" style="12" customWidth="1"/>
    <col min="14116" max="14116" width="12.85546875" style="12" customWidth="1"/>
    <col min="14117" max="14118" width="11" style="12" customWidth="1"/>
    <col min="14119" max="14119" width="11.5703125" style="12" customWidth="1"/>
    <col min="14120" max="14120" width="11.28515625" style="12" customWidth="1"/>
    <col min="14121" max="14121" width="10.140625" style="12" customWidth="1"/>
    <col min="14122" max="14123" width="11.85546875" style="12" customWidth="1"/>
    <col min="14124" max="14124" width="12.28515625" style="12" customWidth="1"/>
    <col min="14125" max="14125" width="12.7109375" style="12" customWidth="1"/>
    <col min="14126" max="14126" width="15.140625" style="12" customWidth="1"/>
    <col min="14127" max="14127" width="10" style="12" customWidth="1"/>
    <col min="14128" max="14138" width="7.85546875" style="12" customWidth="1"/>
    <col min="14139" max="14139" width="9.140625" style="12" customWidth="1"/>
    <col min="14140" max="14140" width="8.28515625" style="12" customWidth="1"/>
    <col min="14141" max="14141" width="10.140625" style="12" customWidth="1"/>
    <col min="14142" max="14142" width="9.140625" style="12"/>
    <col min="14143" max="14143" width="11.85546875" style="12" customWidth="1"/>
    <col min="14144" max="14144" width="14.28515625" style="12" customWidth="1"/>
    <col min="14145" max="14344" width="9.140625" style="12"/>
    <col min="14345" max="14345" width="0" style="12" hidden="1" customWidth="1"/>
    <col min="14346" max="14346" width="15.5703125" style="12" customWidth="1"/>
    <col min="14347" max="14347" width="55.140625" style="12" customWidth="1"/>
    <col min="14348" max="14348" width="15.5703125" style="12" customWidth="1"/>
    <col min="14349" max="14350" width="13" style="12" customWidth="1"/>
    <col min="14351" max="14352" width="13.140625" style="12" customWidth="1"/>
    <col min="14353" max="14353" width="10.5703125" style="12" customWidth="1"/>
    <col min="14354" max="14354" width="12.42578125" style="12" customWidth="1"/>
    <col min="14355" max="14355" width="11.5703125" style="12" customWidth="1"/>
    <col min="14356" max="14356" width="12.28515625" style="12" customWidth="1"/>
    <col min="14357" max="14357" width="12.7109375" style="12" customWidth="1"/>
    <col min="14358" max="14358" width="12.5703125" style="12" customWidth="1"/>
    <col min="14359" max="14359" width="13.140625" style="12" customWidth="1"/>
    <col min="14360" max="14360" width="13.42578125" style="12" customWidth="1"/>
    <col min="14361" max="14361" width="10.28515625" style="12" customWidth="1"/>
    <col min="14362" max="14362" width="14.28515625" style="12" customWidth="1"/>
    <col min="14363" max="14363" width="12.85546875" style="12" customWidth="1"/>
    <col min="14364" max="14364" width="12" style="12" customWidth="1"/>
    <col min="14365" max="14365" width="16.28515625" style="12" customWidth="1"/>
    <col min="14366" max="14366" width="14.5703125" style="12" customWidth="1"/>
    <col min="14367" max="14367" width="16.85546875" style="12" customWidth="1"/>
    <col min="14368" max="14368" width="11.140625" style="12" customWidth="1"/>
    <col min="14369" max="14369" width="10.42578125" style="12" customWidth="1"/>
    <col min="14370" max="14370" width="10.85546875" style="12" customWidth="1"/>
    <col min="14371" max="14371" width="10.140625" style="12" customWidth="1"/>
    <col min="14372" max="14372" width="12.85546875" style="12" customWidth="1"/>
    <col min="14373" max="14374" width="11" style="12" customWidth="1"/>
    <col min="14375" max="14375" width="11.5703125" style="12" customWidth="1"/>
    <col min="14376" max="14376" width="11.28515625" style="12" customWidth="1"/>
    <col min="14377" max="14377" width="10.140625" style="12" customWidth="1"/>
    <col min="14378" max="14379" width="11.85546875" style="12" customWidth="1"/>
    <col min="14380" max="14380" width="12.28515625" style="12" customWidth="1"/>
    <col min="14381" max="14381" width="12.7109375" style="12" customWidth="1"/>
    <col min="14382" max="14382" width="15.140625" style="12" customWidth="1"/>
    <col min="14383" max="14383" width="10" style="12" customWidth="1"/>
    <col min="14384" max="14394" width="7.85546875" style="12" customWidth="1"/>
    <col min="14395" max="14395" width="9.140625" style="12" customWidth="1"/>
    <col min="14396" max="14396" width="8.28515625" style="12" customWidth="1"/>
    <col min="14397" max="14397" width="10.140625" style="12" customWidth="1"/>
    <col min="14398" max="14398" width="9.140625" style="12"/>
    <col min="14399" max="14399" width="11.85546875" style="12" customWidth="1"/>
    <col min="14400" max="14400" width="14.28515625" style="12" customWidth="1"/>
    <col min="14401" max="14600" width="9.140625" style="12"/>
    <col min="14601" max="14601" width="0" style="12" hidden="1" customWidth="1"/>
    <col min="14602" max="14602" width="15.5703125" style="12" customWidth="1"/>
    <col min="14603" max="14603" width="55.140625" style="12" customWidth="1"/>
    <col min="14604" max="14604" width="15.5703125" style="12" customWidth="1"/>
    <col min="14605" max="14606" width="13" style="12" customWidth="1"/>
    <col min="14607" max="14608" width="13.140625" style="12" customWidth="1"/>
    <col min="14609" max="14609" width="10.5703125" style="12" customWidth="1"/>
    <col min="14610" max="14610" width="12.42578125" style="12" customWidth="1"/>
    <col min="14611" max="14611" width="11.5703125" style="12" customWidth="1"/>
    <col min="14612" max="14612" width="12.28515625" style="12" customWidth="1"/>
    <col min="14613" max="14613" width="12.7109375" style="12" customWidth="1"/>
    <col min="14614" max="14614" width="12.5703125" style="12" customWidth="1"/>
    <col min="14615" max="14615" width="13.140625" style="12" customWidth="1"/>
    <col min="14616" max="14616" width="13.42578125" style="12" customWidth="1"/>
    <col min="14617" max="14617" width="10.28515625" style="12" customWidth="1"/>
    <col min="14618" max="14618" width="14.28515625" style="12" customWidth="1"/>
    <col min="14619" max="14619" width="12.85546875" style="12" customWidth="1"/>
    <col min="14620" max="14620" width="12" style="12" customWidth="1"/>
    <col min="14621" max="14621" width="16.28515625" style="12" customWidth="1"/>
    <col min="14622" max="14622" width="14.5703125" style="12" customWidth="1"/>
    <col min="14623" max="14623" width="16.85546875" style="12" customWidth="1"/>
    <col min="14624" max="14624" width="11.140625" style="12" customWidth="1"/>
    <col min="14625" max="14625" width="10.42578125" style="12" customWidth="1"/>
    <col min="14626" max="14626" width="10.85546875" style="12" customWidth="1"/>
    <col min="14627" max="14627" width="10.140625" style="12" customWidth="1"/>
    <col min="14628" max="14628" width="12.85546875" style="12" customWidth="1"/>
    <col min="14629" max="14630" width="11" style="12" customWidth="1"/>
    <col min="14631" max="14631" width="11.5703125" style="12" customWidth="1"/>
    <col min="14632" max="14632" width="11.28515625" style="12" customWidth="1"/>
    <col min="14633" max="14633" width="10.140625" style="12" customWidth="1"/>
    <col min="14634" max="14635" width="11.85546875" style="12" customWidth="1"/>
    <col min="14636" max="14636" width="12.28515625" style="12" customWidth="1"/>
    <col min="14637" max="14637" width="12.7109375" style="12" customWidth="1"/>
    <col min="14638" max="14638" width="15.140625" style="12" customWidth="1"/>
    <col min="14639" max="14639" width="10" style="12" customWidth="1"/>
    <col min="14640" max="14650" width="7.85546875" style="12" customWidth="1"/>
    <col min="14651" max="14651" width="9.140625" style="12" customWidth="1"/>
    <col min="14652" max="14652" width="8.28515625" style="12" customWidth="1"/>
    <col min="14653" max="14653" width="10.140625" style="12" customWidth="1"/>
    <col min="14654" max="14654" width="9.140625" style="12"/>
    <col min="14655" max="14655" width="11.85546875" style="12" customWidth="1"/>
    <col min="14656" max="14656" width="14.28515625" style="12" customWidth="1"/>
    <col min="14657" max="14856" width="9.140625" style="12"/>
    <col min="14857" max="14857" width="0" style="12" hidden="1" customWidth="1"/>
    <col min="14858" max="14858" width="15.5703125" style="12" customWidth="1"/>
    <col min="14859" max="14859" width="55.140625" style="12" customWidth="1"/>
    <col min="14860" max="14860" width="15.5703125" style="12" customWidth="1"/>
    <col min="14861" max="14862" width="13" style="12" customWidth="1"/>
    <col min="14863" max="14864" width="13.140625" style="12" customWidth="1"/>
    <col min="14865" max="14865" width="10.5703125" style="12" customWidth="1"/>
    <col min="14866" max="14866" width="12.42578125" style="12" customWidth="1"/>
    <col min="14867" max="14867" width="11.5703125" style="12" customWidth="1"/>
    <col min="14868" max="14868" width="12.28515625" style="12" customWidth="1"/>
    <col min="14869" max="14869" width="12.7109375" style="12" customWidth="1"/>
    <col min="14870" max="14870" width="12.5703125" style="12" customWidth="1"/>
    <col min="14871" max="14871" width="13.140625" style="12" customWidth="1"/>
    <col min="14872" max="14872" width="13.42578125" style="12" customWidth="1"/>
    <col min="14873" max="14873" width="10.28515625" style="12" customWidth="1"/>
    <col min="14874" max="14874" width="14.28515625" style="12" customWidth="1"/>
    <col min="14875" max="14875" width="12.85546875" style="12" customWidth="1"/>
    <col min="14876" max="14876" width="12" style="12" customWidth="1"/>
    <col min="14877" max="14877" width="16.28515625" style="12" customWidth="1"/>
    <col min="14878" max="14878" width="14.5703125" style="12" customWidth="1"/>
    <col min="14879" max="14879" width="16.85546875" style="12" customWidth="1"/>
    <col min="14880" max="14880" width="11.140625" style="12" customWidth="1"/>
    <col min="14881" max="14881" width="10.42578125" style="12" customWidth="1"/>
    <col min="14882" max="14882" width="10.85546875" style="12" customWidth="1"/>
    <col min="14883" max="14883" width="10.140625" style="12" customWidth="1"/>
    <col min="14884" max="14884" width="12.85546875" style="12" customWidth="1"/>
    <col min="14885" max="14886" width="11" style="12" customWidth="1"/>
    <col min="14887" max="14887" width="11.5703125" style="12" customWidth="1"/>
    <col min="14888" max="14888" width="11.28515625" style="12" customWidth="1"/>
    <col min="14889" max="14889" width="10.140625" style="12" customWidth="1"/>
    <col min="14890" max="14891" width="11.85546875" style="12" customWidth="1"/>
    <col min="14892" max="14892" width="12.28515625" style="12" customWidth="1"/>
    <col min="14893" max="14893" width="12.7109375" style="12" customWidth="1"/>
    <col min="14894" max="14894" width="15.140625" style="12" customWidth="1"/>
    <col min="14895" max="14895" width="10" style="12" customWidth="1"/>
    <col min="14896" max="14906" width="7.85546875" style="12" customWidth="1"/>
    <col min="14907" max="14907" width="9.140625" style="12" customWidth="1"/>
    <col min="14908" max="14908" width="8.28515625" style="12" customWidth="1"/>
    <col min="14909" max="14909" width="10.140625" style="12" customWidth="1"/>
    <col min="14910" max="14910" width="9.140625" style="12"/>
    <col min="14911" max="14911" width="11.85546875" style="12" customWidth="1"/>
    <col min="14912" max="14912" width="14.28515625" style="12" customWidth="1"/>
    <col min="14913" max="15112" width="9.140625" style="12"/>
    <col min="15113" max="15113" width="0" style="12" hidden="1" customWidth="1"/>
    <col min="15114" max="15114" width="15.5703125" style="12" customWidth="1"/>
    <col min="15115" max="15115" width="55.140625" style="12" customWidth="1"/>
    <col min="15116" max="15116" width="15.5703125" style="12" customWidth="1"/>
    <col min="15117" max="15118" width="13" style="12" customWidth="1"/>
    <col min="15119" max="15120" width="13.140625" style="12" customWidth="1"/>
    <col min="15121" max="15121" width="10.5703125" style="12" customWidth="1"/>
    <col min="15122" max="15122" width="12.42578125" style="12" customWidth="1"/>
    <col min="15123" max="15123" width="11.5703125" style="12" customWidth="1"/>
    <col min="15124" max="15124" width="12.28515625" style="12" customWidth="1"/>
    <col min="15125" max="15125" width="12.7109375" style="12" customWidth="1"/>
    <col min="15126" max="15126" width="12.5703125" style="12" customWidth="1"/>
    <col min="15127" max="15127" width="13.140625" style="12" customWidth="1"/>
    <col min="15128" max="15128" width="13.42578125" style="12" customWidth="1"/>
    <col min="15129" max="15129" width="10.28515625" style="12" customWidth="1"/>
    <col min="15130" max="15130" width="14.28515625" style="12" customWidth="1"/>
    <col min="15131" max="15131" width="12.85546875" style="12" customWidth="1"/>
    <col min="15132" max="15132" width="12" style="12" customWidth="1"/>
    <col min="15133" max="15133" width="16.28515625" style="12" customWidth="1"/>
    <col min="15134" max="15134" width="14.5703125" style="12" customWidth="1"/>
    <col min="15135" max="15135" width="16.85546875" style="12" customWidth="1"/>
    <col min="15136" max="15136" width="11.140625" style="12" customWidth="1"/>
    <col min="15137" max="15137" width="10.42578125" style="12" customWidth="1"/>
    <col min="15138" max="15138" width="10.85546875" style="12" customWidth="1"/>
    <col min="15139" max="15139" width="10.140625" style="12" customWidth="1"/>
    <col min="15140" max="15140" width="12.85546875" style="12" customWidth="1"/>
    <col min="15141" max="15142" width="11" style="12" customWidth="1"/>
    <col min="15143" max="15143" width="11.5703125" style="12" customWidth="1"/>
    <col min="15144" max="15144" width="11.28515625" style="12" customWidth="1"/>
    <col min="15145" max="15145" width="10.140625" style="12" customWidth="1"/>
    <col min="15146" max="15147" width="11.85546875" style="12" customWidth="1"/>
    <col min="15148" max="15148" width="12.28515625" style="12" customWidth="1"/>
    <col min="15149" max="15149" width="12.7109375" style="12" customWidth="1"/>
    <col min="15150" max="15150" width="15.140625" style="12" customWidth="1"/>
    <col min="15151" max="15151" width="10" style="12" customWidth="1"/>
    <col min="15152" max="15162" width="7.85546875" style="12" customWidth="1"/>
    <col min="15163" max="15163" width="9.140625" style="12" customWidth="1"/>
    <col min="15164" max="15164" width="8.28515625" style="12" customWidth="1"/>
    <col min="15165" max="15165" width="10.140625" style="12" customWidth="1"/>
    <col min="15166" max="15166" width="9.140625" style="12"/>
    <col min="15167" max="15167" width="11.85546875" style="12" customWidth="1"/>
    <col min="15168" max="15168" width="14.28515625" style="12" customWidth="1"/>
    <col min="15169" max="15368" width="9.140625" style="12"/>
    <col min="15369" max="15369" width="0" style="12" hidden="1" customWidth="1"/>
    <col min="15370" max="15370" width="15.5703125" style="12" customWidth="1"/>
    <col min="15371" max="15371" width="55.140625" style="12" customWidth="1"/>
    <col min="15372" max="15372" width="15.5703125" style="12" customWidth="1"/>
    <col min="15373" max="15374" width="13" style="12" customWidth="1"/>
    <col min="15375" max="15376" width="13.140625" style="12" customWidth="1"/>
    <col min="15377" max="15377" width="10.5703125" style="12" customWidth="1"/>
    <col min="15378" max="15378" width="12.42578125" style="12" customWidth="1"/>
    <col min="15379" max="15379" width="11.5703125" style="12" customWidth="1"/>
    <col min="15380" max="15380" width="12.28515625" style="12" customWidth="1"/>
    <col min="15381" max="15381" width="12.7109375" style="12" customWidth="1"/>
    <col min="15382" max="15382" width="12.5703125" style="12" customWidth="1"/>
    <col min="15383" max="15383" width="13.140625" style="12" customWidth="1"/>
    <col min="15384" max="15384" width="13.42578125" style="12" customWidth="1"/>
    <col min="15385" max="15385" width="10.28515625" style="12" customWidth="1"/>
    <col min="15386" max="15386" width="14.28515625" style="12" customWidth="1"/>
    <col min="15387" max="15387" width="12.85546875" style="12" customWidth="1"/>
    <col min="15388" max="15388" width="12" style="12" customWidth="1"/>
    <col min="15389" max="15389" width="16.28515625" style="12" customWidth="1"/>
    <col min="15390" max="15390" width="14.5703125" style="12" customWidth="1"/>
    <col min="15391" max="15391" width="16.85546875" style="12" customWidth="1"/>
    <col min="15392" max="15392" width="11.140625" style="12" customWidth="1"/>
    <col min="15393" max="15393" width="10.42578125" style="12" customWidth="1"/>
    <col min="15394" max="15394" width="10.85546875" style="12" customWidth="1"/>
    <col min="15395" max="15395" width="10.140625" style="12" customWidth="1"/>
    <col min="15396" max="15396" width="12.85546875" style="12" customWidth="1"/>
    <col min="15397" max="15398" width="11" style="12" customWidth="1"/>
    <col min="15399" max="15399" width="11.5703125" style="12" customWidth="1"/>
    <col min="15400" max="15400" width="11.28515625" style="12" customWidth="1"/>
    <col min="15401" max="15401" width="10.140625" style="12" customWidth="1"/>
    <col min="15402" max="15403" width="11.85546875" style="12" customWidth="1"/>
    <col min="15404" max="15404" width="12.28515625" style="12" customWidth="1"/>
    <col min="15405" max="15405" width="12.7109375" style="12" customWidth="1"/>
    <col min="15406" max="15406" width="15.140625" style="12" customWidth="1"/>
    <col min="15407" max="15407" width="10" style="12" customWidth="1"/>
    <col min="15408" max="15418" width="7.85546875" style="12" customWidth="1"/>
    <col min="15419" max="15419" width="9.140625" style="12" customWidth="1"/>
    <col min="15420" max="15420" width="8.28515625" style="12" customWidth="1"/>
    <col min="15421" max="15421" width="10.140625" style="12" customWidth="1"/>
    <col min="15422" max="15422" width="9.140625" style="12"/>
    <col min="15423" max="15423" width="11.85546875" style="12" customWidth="1"/>
    <col min="15424" max="15424" width="14.28515625" style="12" customWidth="1"/>
    <col min="15425" max="15624" width="9.140625" style="12"/>
    <col min="15625" max="15625" width="0" style="12" hidden="1" customWidth="1"/>
    <col min="15626" max="15626" width="15.5703125" style="12" customWidth="1"/>
    <col min="15627" max="15627" width="55.140625" style="12" customWidth="1"/>
    <col min="15628" max="15628" width="15.5703125" style="12" customWidth="1"/>
    <col min="15629" max="15630" width="13" style="12" customWidth="1"/>
    <col min="15631" max="15632" width="13.140625" style="12" customWidth="1"/>
    <col min="15633" max="15633" width="10.5703125" style="12" customWidth="1"/>
    <col min="15634" max="15634" width="12.42578125" style="12" customWidth="1"/>
    <col min="15635" max="15635" width="11.5703125" style="12" customWidth="1"/>
    <col min="15636" max="15636" width="12.28515625" style="12" customWidth="1"/>
    <col min="15637" max="15637" width="12.7109375" style="12" customWidth="1"/>
    <col min="15638" max="15638" width="12.5703125" style="12" customWidth="1"/>
    <col min="15639" max="15639" width="13.140625" style="12" customWidth="1"/>
    <col min="15640" max="15640" width="13.42578125" style="12" customWidth="1"/>
    <col min="15641" max="15641" width="10.28515625" style="12" customWidth="1"/>
    <col min="15642" max="15642" width="14.28515625" style="12" customWidth="1"/>
    <col min="15643" max="15643" width="12.85546875" style="12" customWidth="1"/>
    <col min="15644" max="15644" width="12" style="12" customWidth="1"/>
    <col min="15645" max="15645" width="16.28515625" style="12" customWidth="1"/>
    <col min="15646" max="15646" width="14.5703125" style="12" customWidth="1"/>
    <col min="15647" max="15647" width="16.85546875" style="12" customWidth="1"/>
    <col min="15648" max="15648" width="11.140625" style="12" customWidth="1"/>
    <col min="15649" max="15649" width="10.42578125" style="12" customWidth="1"/>
    <col min="15650" max="15650" width="10.85546875" style="12" customWidth="1"/>
    <col min="15651" max="15651" width="10.140625" style="12" customWidth="1"/>
    <col min="15652" max="15652" width="12.85546875" style="12" customWidth="1"/>
    <col min="15653" max="15654" width="11" style="12" customWidth="1"/>
    <col min="15655" max="15655" width="11.5703125" style="12" customWidth="1"/>
    <col min="15656" max="15656" width="11.28515625" style="12" customWidth="1"/>
    <col min="15657" max="15657" width="10.140625" style="12" customWidth="1"/>
    <col min="15658" max="15659" width="11.85546875" style="12" customWidth="1"/>
    <col min="15660" max="15660" width="12.28515625" style="12" customWidth="1"/>
    <col min="15661" max="15661" width="12.7109375" style="12" customWidth="1"/>
    <col min="15662" max="15662" width="15.140625" style="12" customWidth="1"/>
    <col min="15663" max="15663" width="10" style="12" customWidth="1"/>
    <col min="15664" max="15674" width="7.85546875" style="12" customWidth="1"/>
    <col min="15675" max="15675" width="9.140625" style="12" customWidth="1"/>
    <col min="15676" max="15676" width="8.28515625" style="12" customWidth="1"/>
    <col min="15677" max="15677" width="10.140625" style="12" customWidth="1"/>
    <col min="15678" max="15678" width="9.140625" style="12"/>
    <col min="15679" max="15679" width="11.85546875" style="12" customWidth="1"/>
    <col min="15680" max="15680" width="14.28515625" style="12" customWidth="1"/>
    <col min="15681" max="15880" width="9.140625" style="12"/>
    <col min="15881" max="15881" width="0" style="12" hidden="1" customWidth="1"/>
    <col min="15882" max="15882" width="15.5703125" style="12" customWidth="1"/>
    <col min="15883" max="15883" width="55.140625" style="12" customWidth="1"/>
    <col min="15884" max="15884" width="15.5703125" style="12" customWidth="1"/>
    <col min="15885" max="15886" width="13" style="12" customWidth="1"/>
    <col min="15887" max="15888" width="13.140625" style="12" customWidth="1"/>
    <col min="15889" max="15889" width="10.5703125" style="12" customWidth="1"/>
    <col min="15890" max="15890" width="12.42578125" style="12" customWidth="1"/>
    <col min="15891" max="15891" width="11.5703125" style="12" customWidth="1"/>
    <col min="15892" max="15892" width="12.28515625" style="12" customWidth="1"/>
    <col min="15893" max="15893" width="12.7109375" style="12" customWidth="1"/>
    <col min="15894" max="15894" width="12.5703125" style="12" customWidth="1"/>
    <col min="15895" max="15895" width="13.140625" style="12" customWidth="1"/>
    <col min="15896" max="15896" width="13.42578125" style="12" customWidth="1"/>
    <col min="15897" max="15897" width="10.28515625" style="12" customWidth="1"/>
    <col min="15898" max="15898" width="14.28515625" style="12" customWidth="1"/>
    <col min="15899" max="15899" width="12.85546875" style="12" customWidth="1"/>
    <col min="15900" max="15900" width="12" style="12" customWidth="1"/>
    <col min="15901" max="15901" width="16.28515625" style="12" customWidth="1"/>
    <col min="15902" max="15902" width="14.5703125" style="12" customWidth="1"/>
    <col min="15903" max="15903" width="16.85546875" style="12" customWidth="1"/>
    <col min="15904" max="15904" width="11.140625" style="12" customWidth="1"/>
    <col min="15905" max="15905" width="10.42578125" style="12" customWidth="1"/>
    <col min="15906" max="15906" width="10.85546875" style="12" customWidth="1"/>
    <col min="15907" max="15907" width="10.140625" style="12" customWidth="1"/>
    <col min="15908" max="15908" width="12.85546875" style="12" customWidth="1"/>
    <col min="15909" max="15910" width="11" style="12" customWidth="1"/>
    <col min="15911" max="15911" width="11.5703125" style="12" customWidth="1"/>
    <col min="15912" max="15912" width="11.28515625" style="12" customWidth="1"/>
    <col min="15913" max="15913" width="10.140625" style="12" customWidth="1"/>
    <col min="15914" max="15915" width="11.85546875" style="12" customWidth="1"/>
    <col min="15916" max="15916" width="12.28515625" style="12" customWidth="1"/>
    <col min="15917" max="15917" width="12.7109375" style="12" customWidth="1"/>
    <col min="15918" max="15918" width="15.140625" style="12" customWidth="1"/>
    <col min="15919" max="15919" width="10" style="12" customWidth="1"/>
    <col min="15920" max="15930" width="7.85546875" style="12" customWidth="1"/>
    <col min="15931" max="15931" width="9.140625" style="12" customWidth="1"/>
    <col min="15932" max="15932" width="8.28515625" style="12" customWidth="1"/>
    <col min="15933" max="15933" width="10.140625" style="12" customWidth="1"/>
    <col min="15934" max="15934" width="9.140625" style="12"/>
    <col min="15935" max="15935" width="11.85546875" style="12" customWidth="1"/>
    <col min="15936" max="15936" width="14.28515625" style="12" customWidth="1"/>
    <col min="15937" max="16136" width="9.140625" style="12"/>
    <col min="16137" max="16137" width="0" style="12" hidden="1" customWidth="1"/>
    <col min="16138" max="16138" width="15.5703125" style="12" customWidth="1"/>
    <col min="16139" max="16139" width="55.140625" style="12" customWidth="1"/>
    <col min="16140" max="16140" width="15.5703125" style="12" customWidth="1"/>
    <col min="16141" max="16142" width="13" style="12" customWidth="1"/>
    <col min="16143" max="16144" width="13.140625" style="12" customWidth="1"/>
    <col min="16145" max="16145" width="10.5703125" style="12" customWidth="1"/>
    <col min="16146" max="16146" width="12.42578125" style="12" customWidth="1"/>
    <col min="16147" max="16147" width="11.5703125" style="12" customWidth="1"/>
    <col min="16148" max="16148" width="12.28515625" style="12" customWidth="1"/>
    <col min="16149" max="16149" width="12.7109375" style="12" customWidth="1"/>
    <col min="16150" max="16150" width="12.5703125" style="12" customWidth="1"/>
    <col min="16151" max="16151" width="13.140625" style="12" customWidth="1"/>
    <col min="16152" max="16152" width="13.42578125" style="12" customWidth="1"/>
    <col min="16153" max="16153" width="10.28515625" style="12" customWidth="1"/>
    <col min="16154" max="16154" width="14.28515625" style="12" customWidth="1"/>
    <col min="16155" max="16155" width="12.85546875" style="12" customWidth="1"/>
    <col min="16156" max="16156" width="12" style="12" customWidth="1"/>
    <col min="16157" max="16157" width="16.28515625" style="12" customWidth="1"/>
    <col min="16158" max="16158" width="14.5703125" style="12" customWidth="1"/>
    <col min="16159" max="16159" width="16.85546875" style="12" customWidth="1"/>
    <col min="16160" max="16160" width="11.140625" style="12" customWidth="1"/>
    <col min="16161" max="16161" width="10.42578125" style="12" customWidth="1"/>
    <col min="16162" max="16162" width="10.85546875" style="12" customWidth="1"/>
    <col min="16163" max="16163" width="10.140625" style="12" customWidth="1"/>
    <col min="16164" max="16164" width="12.85546875" style="12" customWidth="1"/>
    <col min="16165" max="16166" width="11" style="12" customWidth="1"/>
    <col min="16167" max="16167" width="11.5703125" style="12" customWidth="1"/>
    <col min="16168" max="16168" width="11.28515625" style="12" customWidth="1"/>
    <col min="16169" max="16169" width="10.140625" style="12" customWidth="1"/>
    <col min="16170" max="16171" width="11.85546875" style="12" customWidth="1"/>
    <col min="16172" max="16172" width="12.28515625" style="12" customWidth="1"/>
    <col min="16173" max="16173" width="12.7109375" style="12" customWidth="1"/>
    <col min="16174" max="16174" width="15.140625" style="12" customWidth="1"/>
    <col min="16175" max="16175" width="10" style="12" customWidth="1"/>
    <col min="16176" max="16186" width="7.85546875" style="12" customWidth="1"/>
    <col min="16187" max="16187" width="9.140625" style="12" customWidth="1"/>
    <col min="16188" max="16188" width="8.28515625" style="12" customWidth="1"/>
    <col min="16189" max="16189" width="10.140625" style="12" customWidth="1"/>
    <col min="16190" max="16190" width="9.140625" style="12"/>
    <col min="16191" max="16191" width="11.85546875" style="12" customWidth="1"/>
    <col min="16192" max="16192" width="14.28515625" style="12" customWidth="1"/>
    <col min="16193" max="16384" width="9.140625" style="12"/>
  </cols>
  <sheetData>
    <row r="1" spans="2:223" ht="21" customHeight="1" x14ac:dyDescent="0.35">
      <c r="B1" s="143" t="s">
        <v>191</v>
      </c>
      <c r="AK1" s="10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</row>
    <row r="2" spans="2:223" ht="21" customHeight="1" x14ac:dyDescent="0.35">
      <c r="B2" s="7"/>
      <c r="AK2" s="10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</row>
    <row r="3" spans="2:223" ht="21" customHeight="1" x14ac:dyDescent="0.35">
      <c r="B3" s="7"/>
      <c r="AK3" s="10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</row>
    <row r="4" spans="2:223" ht="21" customHeight="1" x14ac:dyDescent="0.35">
      <c r="B4" s="308" t="s">
        <v>171</v>
      </c>
      <c r="C4" s="308"/>
      <c r="D4" s="308"/>
      <c r="E4" s="308"/>
      <c r="F4" s="308"/>
      <c r="G4" s="308"/>
      <c r="H4" s="308"/>
      <c r="I4" s="308"/>
      <c r="J4" s="308"/>
      <c r="K4" s="308"/>
      <c r="L4" s="308"/>
      <c r="M4" s="308"/>
      <c r="N4" s="308"/>
      <c r="O4" s="308"/>
      <c r="P4" s="308"/>
      <c r="Q4" s="308"/>
      <c r="R4" s="308"/>
      <c r="S4" s="308"/>
      <c r="T4" s="308"/>
      <c r="U4" s="308"/>
      <c r="V4" s="308"/>
      <c r="W4" s="308"/>
      <c r="X4" s="308"/>
      <c r="Y4" s="308"/>
      <c r="Z4" s="308"/>
      <c r="AA4" s="308"/>
      <c r="AB4" s="308"/>
      <c r="AC4" s="308"/>
      <c r="AD4" s="308"/>
      <c r="AE4" s="308"/>
      <c r="AF4" s="308"/>
      <c r="AG4" s="308"/>
      <c r="AH4" s="308"/>
      <c r="AI4" s="308"/>
      <c r="AJ4" s="308"/>
      <c r="AK4" s="308"/>
      <c r="AL4" s="308"/>
      <c r="AM4" s="308"/>
      <c r="AN4" s="308"/>
      <c r="AO4" s="308"/>
      <c r="AP4" s="308"/>
      <c r="AQ4" s="308"/>
      <c r="AR4" s="308"/>
      <c r="AU4" s="8"/>
      <c r="AV4" s="8"/>
      <c r="AW4" s="8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HO4" s="12" t="s">
        <v>178</v>
      </c>
    </row>
    <row r="5" spans="2:223" ht="21" customHeight="1" x14ac:dyDescent="0.35">
      <c r="B5" s="121"/>
      <c r="C5" s="121"/>
      <c r="D5" s="121"/>
      <c r="E5" s="121"/>
      <c r="F5" s="121"/>
      <c r="G5" s="121"/>
      <c r="H5" s="121"/>
      <c r="I5" s="121"/>
      <c r="J5" s="121"/>
      <c r="K5" s="121"/>
      <c r="L5" s="121"/>
      <c r="M5" s="121"/>
      <c r="N5" s="121"/>
      <c r="O5" s="121"/>
      <c r="P5" s="121"/>
      <c r="Q5" s="124" t="s">
        <v>177</v>
      </c>
      <c r="R5" s="121"/>
      <c r="S5" s="121"/>
      <c r="T5" s="123" t="s">
        <v>182</v>
      </c>
      <c r="U5" s="122">
        <v>2022</v>
      </c>
      <c r="V5" s="121"/>
      <c r="W5" s="121"/>
      <c r="X5" s="121"/>
      <c r="Y5" s="121"/>
      <c r="Z5" s="121"/>
      <c r="AA5" s="121"/>
      <c r="AB5" s="121"/>
      <c r="AC5" s="121"/>
      <c r="AD5" s="121"/>
      <c r="AE5" s="121"/>
      <c r="AF5" s="121"/>
      <c r="AG5" s="121"/>
      <c r="AH5" s="121"/>
      <c r="AI5" s="121"/>
      <c r="AJ5" s="121"/>
      <c r="AK5" s="121"/>
      <c r="AL5" s="121"/>
      <c r="AM5" s="121"/>
      <c r="AN5" s="121"/>
      <c r="AO5" s="121"/>
      <c r="AP5" s="121"/>
      <c r="AQ5" s="121"/>
      <c r="AR5" s="121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HO5" s="12" t="s">
        <v>179</v>
      </c>
    </row>
    <row r="6" spans="2:223" ht="21" customHeight="1" x14ac:dyDescent="0.35">
      <c r="B6" s="236"/>
      <c r="C6" s="236"/>
      <c r="D6" s="236"/>
      <c r="E6" s="236"/>
      <c r="F6" s="236"/>
      <c r="G6" s="236"/>
      <c r="H6" s="236"/>
      <c r="I6" s="236"/>
      <c r="J6" s="236"/>
      <c r="K6" s="236"/>
      <c r="L6" s="236"/>
      <c r="M6" s="236"/>
      <c r="N6" s="236"/>
      <c r="O6" s="236"/>
      <c r="P6" s="236"/>
      <c r="Q6" s="236"/>
      <c r="R6" s="236"/>
      <c r="S6" s="236"/>
      <c r="T6" s="236"/>
      <c r="U6" s="236"/>
      <c r="V6" s="236"/>
      <c r="W6" s="236"/>
      <c r="X6" s="236"/>
      <c r="Y6" s="236"/>
      <c r="Z6" s="236"/>
      <c r="AA6" s="236"/>
      <c r="AB6" s="236"/>
      <c r="AC6" s="236"/>
      <c r="AD6" s="236"/>
      <c r="AE6" s="236"/>
      <c r="AF6" s="236"/>
      <c r="AG6" s="236"/>
      <c r="AH6" s="236"/>
      <c r="AI6" s="236"/>
      <c r="AJ6" s="236"/>
      <c r="AK6" s="236"/>
      <c r="AL6" s="236"/>
      <c r="AM6" s="236"/>
      <c r="AN6" s="236"/>
      <c r="AO6" s="236"/>
      <c r="AP6" s="236"/>
      <c r="AQ6" s="236"/>
      <c r="AR6" s="236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HO6" s="12" t="s">
        <v>180</v>
      </c>
    </row>
    <row r="7" spans="2:223" ht="36" customHeight="1" x14ac:dyDescent="0.35">
      <c r="B7" s="312" t="s">
        <v>193</v>
      </c>
      <c r="C7" s="312" t="s">
        <v>2</v>
      </c>
      <c r="D7" s="315" t="s">
        <v>172</v>
      </c>
      <c r="E7" s="315"/>
      <c r="F7" s="315"/>
      <c r="G7" s="315"/>
      <c r="H7" s="315"/>
      <c r="I7" s="315"/>
      <c r="J7" s="315"/>
      <c r="K7" s="315"/>
      <c r="L7" s="315"/>
      <c r="M7" s="315"/>
      <c r="N7" s="315"/>
      <c r="O7" s="315"/>
      <c r="P7" s="315"/>
      <c r="Q7" s="315"/>
      <c r="R7" s="315"/>
      <c r="S7" s="315"/>
      <c r="T7" s="315"/>
      <c r="U7" s="315"/>
      <c r="V7" s="315"/>
      <c r="W7" s="315"/>
      <c r="X7" s="315"/>
      <c r="Y7" s="315"/>
      <c r="Z7" s="315"/>
      <c r="AA7" s="315"/>
      <c r="AB7" s="315"/>
      <c r="AC7" s="315"/>
      <c r="AD7" s="315"/>
      <c r="AE7" s="315"/>
      <c r="AF7" s="315"/>
      <c r="AG7" s="315"/>
      <c r="AH7" s="315"/>
      <c r="AI7" s="315"/>
      <c r="AJ7" s="315"/>
      <c r="AK7" s="315"/>
      <c r="AL7" s="315"/>
      <c r="AM7" s="315"/>
      <c r="AN7" s="315"/>
      <c r="AO7" s="315"/>
      <c r="AP7" s="315"/>
      <c r="AQ7" s="315"/>
      <c r="AR7" s="315"/>
      <c r="AS7" s="315"/>
      <c r="AT7" s="316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HO7" s="12" t="s">
        <v>181</v>
      </c>
    </row>
    <row r="8" spans="2:223" ht="44.25" customHeight="1" x14ac:dyDescent="0.35">
      <c r="B8" s="312"/>
      <c r="C8" s="312"/>
      <c r="D8" s="312" t="s">
        <v>173</v>
      </c>
      <c r="E8" s="312" t="s">
        <v>3</v>
      </c>
      <c r="F8" s="312"/>
      <c r="G8" s="312" t="s">
        <v>4</v>
      </c>
      <c r="H8" s="312"/>
      <c r="I8" s="312"/>
      <c r="J8" s="312"/>
      <c r="K8" s="312"/>
      <c r="L8" s="312"/>
      <c r="M8" s="312"/>
      <c r="N8" s="312"/>
      <c r="O8" s="312" t="s">
        <v>5</v>
      </c>
      <c r="P8" s="312"/>
      <c r="Q8" s="312" t="s">
        <v>6</v>
      </c>
      <c r="R8" s="312"/>
      <c r="S8" s="312"/>
      <c r="T8" s="312"/>
      <c r="U8" s="312"/>
      <c r="V8" s="312"/>
      <c r="W8" s="312"/>
      <c r="X8" s="312" t="s">
        <v>7</v>
      </c>
      <c r="Y8" s="312"/>
      <c r="Z8" s="312"/>
      <c r="AA8" s="312" t="s">
        <v>8</v>
      </c>
      <c r="AB8" s="312"/>
      <c r="AC8" s="312"/>
      <c r="AD8" s="312"/>
      <c r="AE8" s="312"/>
      <c r="AF8" s="312"/>
      <c r="AG8" s="312"/>
      <c r="AH8" s="312"/>
      <c r="AI8" s="312"/>
      <c r="AJ8" s="312"/>
      <c r="AK8" s="312"/>
      <c r="AL8" s="312"/>
      <c r="AM8" s="312"/>
      <c r="AN8" s="312"/>
      <c r="AO8" s="312"/>
      <c r="AP8" s="312"/>
      <c r="AQ8" s="312"/>
      <c r="AR8" s="312"/>
      <c r="AS8" s="312"/>
      <c r="AT8" s="235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7"/>
      <c r="HO8" s="12" t="s">
        <v>182</v>
      </c>
    </row>
    <row r="9" spans="2:223" ht="27.75" customHeight="1" x14ac:dyDescent="0.35">
      <c r="B9" s="312"/>
      <c r="C9" s="312"/>
      <c r="D9" s="312"/>
      <c r="E9" s="301" t="s">
        <v>9</v>
      </c>
      <c r="F9" s="301" t="s">
        <v>10</v>
      </c>
      <c r="G9" s="301" t="s">
        <v>11</v>
      </c>
      <c r="H9" s="306" t="s">
        <v>174</v>
      </c>
      <c r="I9" s="307" t="s">
        <v>12</v>
      </c>
      <c r="J9" s="307" t="s">
        <v>166</v>
      </c>
      <c r="K9" s="307" t="s">
        <v>13</v>
      </c>
      <c r="L9" s="305" t="s">
        <v>14</v>
      </c>
      <c r="M9" s="301" t="s">
        <v>168</v>
      </c>
      <c r="N9" s="306" t="s">
        <v>15</v>
      </c>
      <c r="O9" s="301" t="s">
        <v>16</v>
      </c>
      <c r="P9" s="301" t="s">
        <v>17</v>
      </c>
      <c r="Q9" s="306" t="s">
        <v>199</v>
      </c>
      <c r="R9" s="306" t="s">
        <v>41</v>
      </c>
      <c r="S9" s="301" t="s">
        <v>18</v>
      </c>
      <c r="T9" s="301" t="s">
        <v>19</v>
      </c>
      <c r="U9" s="301" t="s">
        <v>20</v>
      </c>
      <c r="V9" s="301" t="s">
        <v>21</v>
      </c>
      <c r="W9" s="301" t="s">
        <v>22</v>
      </c>
      <c r="X9" s="301" t="s">
        <v>23</v>
      </c>
      <c r="Y9" s="301" t="s">
        <v>24</v>
      </c>
      <c r="Z9" s="301" t="s">
        <v>25</v>
      </c>
      <c r="AA9" s="301" t="s">
        <v>26</v>
      </c>
      <c r="AB9" s="301"/>
      <c r="AC9" s="301"/>
      <c r="AD9" s="301"/>
      <c r="AE9" s="301" t="s">
        <v>27</v>
      </c>
      <c r="AF9" s="301" t="s">
        <v>194</v>
      </c>
      <c r="AG9" s="300" t="s">
        <v>29</v>
      </c>
      <c r="AH9" s="305" t="s">
        <v>30</v>
      </c>
      <c r="AI9" s="301" t="s">
        <v>31</v>
      </c>
      <c r="AJ9" s="301" t="s">
        <v>32</v>
      </c>
      <c r="AK9" s="305" t="s">
        <v>33</v>
      </c>
      <c r="AL9" s="305" t="s">
        <v>34</v>
      </c>
      <c r="AM9" s="300" t="s">
        <v>35</v>
      </c>
      <c r="AN9" s="300" t="s">
        <v>36</v>
      </c>
      <c r="AO9" s="300" t="s">
        <v>37</v>
      </c>
      <c r="AP9" s="300" t="s">
        <v>38</v>
      </c>
      <c r="AQ9" s="300" t="s">
        <v>165</v>
      </c>
      <c r="AR9" s="301" t="s">
        <v>39</v>
      </c>
      <c r="AS9" s="301" t="s">
        <v>40</v>
      </c>
      <c r="AT9" s="317"/>
      <c r="AU9" s="12">
        <v>1</v>
      </c>
      <c r="AV9" s="12">
        <v>2</v>
      </c>
      <c r="AW9" s="12">
        <v>3</v>
      </c>
      <c r="AX9" s="12">
        <v>4</v>
      </c>
      <c r="AY9" s="12">
        <v>5</v>
      </c>
      <c r="AZ9" s="12">
        <v>6</v>
      </c>
      <c r="BA9" s="12">
        <v>7</v>
      </c>
      <c r="BB9" s="12">
        <v>8</v>
      </c>
      <c r="BC9" s="12">
        <v>9</v>
      </c>
      <c r="BD9" s="12">
        <v>10</v>
      </c>
      <c r="BE9" s="12">
        <v>11</v>
      </c>
      <c r="BF9" s="12">
        <v>12</v>
      </c>
      <c r="BG9" s="12">
        <v>13</v>
      </c>
      <c r="BH9" s="12">
        <v>14</v>
      </c>
      <c r="BI9" s="12">
        <v>15</v>
      </c>
      <c r="BJ9" s="12">
        <v>16</v>
      </c>
      <c r="BK9" s="12">
        <v>17</v>
      </c>
      <c r="BL9" s="12">
        <v>18</v>
      </c>
      <c r="HO9" s="12" t="s">
        <v>183</v>
      </c>
    </row>
    <row r="10" spans="2:223" s="7" customFormat="1" ht="117" customHeight="1" x14ac:dyDescent="0.35">
      <c r="B10" s="312"/>
      <c r="C10" s="312"/>
      <c r="D10" s="312"/>
      <c r="E10" s="301"/>
      <c r="F10" s="301"/>
      <c r="G10" s="301"/>
      <c r="H10" s="306"/>
      <c r="I10" s="307"/>
      <c r="J10" s="307"/>
      <c r="K10" s="307"/>
      <c r="L10" s="305"/>
      <c r="M10" s="301"/>
      <c r="N10" s="306"/>
      <c r="O10" s="301"/>
      <c r="P10" s="301"/>
      <c r="Q10" s="306"/>
      <c r="R10" s="306"/>
      <c r="S10" s="301"/>
      <c r="T10" s="301"/>
      <c r="U10" s="301"/>
      <c r="V10" s="301"/>
      <c r="W10" s="301"/>
      <c r="X10" s="301"/>
      <c r="Y10" s="301"/>
      <c r="Z10" s="301"/>
      <c r="AA10" s="234" t="s">
        <v>42</v>
      </c>
      <c r="AB10" s="234" t="s">
        <v>16</v>
      </c>
      <c r="AC10" s="234" t="s">
        <v>43</v>
      </c>
      <c r="AD10" s="234" t="s">
        <v>16</v>
      </c>
      <c r="AE10" s="301"/>
      <c r="AF10" s="301"/>
      <c r="AG10" s="300"/>
      <c r="AH10" s="305"/>
      <c r="AI10" s="301"/>
      <c r="AJ10" s="301"/>
      <c r="AK10" s="305"/>
      <c r="AL10" s="305"/>
      <c r="AM10" s="300"/>
      <c r="AN10" s="300"/>
      <c r="AO10" s="300"/>
      <c r="AP10" s="300"/>
      <c r="AQ10" s="300"/>
      <c r="AR10" s="301"/>
      <c r="AS10" s="301"/>
      <c r="AT10" s="317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HO10" s="12" t="s">
        <v>184</v>
      </c>
    </row>
    <row r="11" spans="2:223" s="7" customFormat="1" ht="177" customHeight="1" x14ac:dyDescent="0.35">
      <c r="B11" s="312"/>
      <c r="C11" s="312"/>
      <c r="D11" s="312"/>
      <c r="E11" s="301"/>
      <c r="F11" s="301"/>
      <c r="G11" s="301"/>
      <c r="H11" s="306"/>
      <c r="I11" s="307"/>
      <c r="J11" s="307"/>
      <c r="K11" s="307"/>
      <c r="L11" s="305"/>
      <c r="M11" s="301"/>
      <c r="N11" s="306"/>
      <c r="O11" s="301"/>
      <c r="P11" s="301"/>
      <c r="Q11" s="306"/>
      <c r="R11" s="306"/>
      <c r="S11" s="301"/>
      <c r="T11" s="301"/>
      <c r="U11" s="301"/>
      <c r="V11" s="301"/>
      <c r="W11" s="301"/>
      <c r="X11" s="301"/>
      <c r="Y11" s="301"/>
      <c r="Z11" s="301"/>
      <c r="AA11" s="234" t="s">
        <v>44</v>
      </c>
      <c r="AB11" s="234" t="s">
        <v>16</v>
      </c>
      <c r="AC11" s="234" t="s">
        <v>44</v>
      </c>
      <c r="AD11" s="234" t="s">
        <v>16</v>
      </c>
      <c r="AE11" s="301"/>
      <c r="AF11" s="301"/>
      <c r="AG11" s="300"/>
      <c r="AH11" s="305"/>
      <c r="AI11" s="301"/>
      <c r="AJ11" s="301"/>
      <c r="AK11" s="305"/>
      <c r="AL11" s="305"/>
      <c r="AM11" s="300"/>
      <c r="AN11" s="300"/>
      <c r="AO11" s="300"/>
      <c r="AP11" s="300"/>
      <c r="AQ11" s="300"/>
      <c r="AR11" s="301"/>
      <c r="AS11" s="301"/>
      <c r="AT11" s="317"/>
      <c r="AU11" s="298" t="s">
        <v>45</v>
      </c>
      <c r="AV11" s="296" t="s">
        <v>45</v>
      </c>
      <c r="AW11" s="296" t="s">
        <v>45</v>
      </c>
      <c r="AX11" s="296" t="s">
        <v>45</v>
      </c>
      <c r="AY11" s="296" t="s">
        <v>45</v>
      </c>
      <c r="AZ11" s="296" t="s">
        <v>45</v>
      </c>
      <c r="BA11" s="296" t="s">
        <v>45</v>
      </c>
      <c r="BB11" s="296" t="s">
        <v>45</v>
      </c>
      <c r="BC11" s="296" t="s">
        <v>45</v>
      </c>
      <c r="BD11" s="296" t="s">
        <v>45</v>
      </c>
      <c r="BE11" s="296" t="s">
        <v>45</v>
      </c>
      <c r="BF11" s="296" t="s">
        <v>45</v>
      </c>
      <c r="BG11" s="296" t="s">
        <v>45</v>
      </c>
      <c r="BH11" s="296" t="s">
        <v>45</v>
      </c>
      <c r="BI11" s="296" t="s">
        <v>45</v>
      </c>
      <c r="BJ11" s="296" t="s">
        <v>45</v>
      </c>
      <c r="BK11" s="296" t="s">
        <v>45</v>
      </c>
      <c r="BL11" s="302" t="s">
        <v>46</v>
      </c>
      <c r="HO11" s="12" t="s">
        <v>185</v>
      </c>
    </row>
    <row r="12" spans="2:223" ht="35.25" customHeight="1" x14ac:dyDescent="0.35">
      <c r="B12" s="3">
        <v>0</v>
      </c>
      <c r="C12" s="3">
        <v>1</v>
      </c>
      <c r="D12" s="3">
        <v>2</v>
      </c>
      <c r="E12" s="3">
        <v>3</v>
      </c>
      <c r="F12" s="3">
        <v>4</v>
      </c>
      <c r="G12" s="3">
        <v>5</v>
      </c>
      <c r="H12" s="3">
        <v>6</v>
      </c>
      <c r="I12" s="3">
        <v>7</v>
      </c>
      <c r="J12" s="3">
        <v>8</v>
      </c>
      <c r="K12" s="3">
        <v>9</v>
      </c>
      <c r="L12" s="3">
        <v>10</v>
      </c>
      <c r="M12" s="3">
        <v>11</v>
      </c>
      <c r="N12" s="3">
        <v>12</v>
      </c>
      <c r="O12" s="3">
        <v>13</v>
      </c>
      <c r="P12" s="3">
        <v>14</v>
      </c>
      <c r="Q12" s="3">
        <v>15</v>
      </c>
      <c r="R12" s="3">
        <v>16</v>
      </c>
      <c r="S12" s="3">
        <v>17</v>
      </c>
      <c r="T12" s="3">
        <v>18</v>
      </c>
      <c r="U12" s="3">
        <v>19</v>
      </c>
      <c r="V12" s="3">
        <v>20</v>
      </c>
      <c r="W12" s="3">
        <v>21</v>
      </c>
      <c r="X12" s="3">
        <v>22</v>
      </c>
      <c r="Y12" s="3">
        <v>23</v>
      </c>
      <c r="Z12" s="3">
        <v>24</v>
      </c>
      <c r="AA12" s="3">
        <v>25</v>
      </c>
      <c r="AB12" s="3">
        <v>26</v>
      </c>
      <c r="AC12" s="3">
        <v>27</v>
      </c>
      <c r="AD12" s="3">
        <v>28</v>
      </c>
      <c r="AE12" s="3">
        <v>29</v>
      </c>
      <c r="AF12" s="3">
        <v>30</v>
      </c>
      <c r="AG12" s="3">
        <v>31</v>
      </c>
      <c r="AH12" s="3">
        <v>32</v>
      </c>
      <c r="AI12" s="3">
        <v>33</v>
      </c>
      <c r="AJ12" s="3">
        <v>34</v>
      </c>
      <c r="AK12" s="3">
        <v>35</v>
      </c>
      <c r="AL12" s="3">
        <v>36</v>
      </c>
      <c r="AM12" s="3">
        <v>37</v>
      </c>
      <c r="AN12" s="3">
        <v>38</v>
      </c>
      <c r="AO12" s="3">
        <v>39</v>
      </c>
      <c r="AP12" s="3">
        <v>40</v>
      </c>
      <c r="AQ12" s="3">
        <v>41</v>
      </c>
      <c r="AR12" s="3">
        <v>42</v>
      </c>
      <c r="AS12" s="3">
        <v>43</v>
      </c>
      <c r="AT12" s="116"/>
      <c r="AU12" s="299"/>
      <c r="AV12" s="297"/>
      <c r="AW12" s="297"/>
      <c r="AX12" s="297"/>
      <c r="AY12" s="297"/>
      <c r="AZ12" s="297"/>
      <c r="BA12" s="297"/>
      <c r="BB12" s="297"/>
      <c r="BC12" s="297"/>
      <c r="BD12" s="297"/>
      <c r="BE12" s="297"/>
      <c r="BF12" s="297"/>
      <c r="BG12" s="297"/>
      <c r="BH12" s="297"/>
      <c r="BI12" s="297"/>
      <c r="BJ12" s="297"/>
      <c r="BK12" s="297"/>
      <c r="BL12" s="303"/>
      <c r="BM12" s="12" t="s">
        <v>190</v>
      </c>
      <c r="HO12" s="12" t="s">
        <v>186</v>
      </c>
    </row>
    <row r="13" spans="2:223" s="11" customFormat="1" ht="57.75" customHeight="1" x14ac:dyDescent="0.45">
      <c r="B13" s="14" t="s">
        <v>47</v>
      </c>
      <c r="C13" s="177" t="s">
        <v>48</v>
      </c>
      <c r="D13" s="184">
        <f>O13+P13</f>
        <v>833</v>
      </c>
      <c r="E13" s="152">
        <v>299</v>
      </c>
      <c r="F13" s="152">
        <v>534</v>
      </c>
      <c r="G13" s="152">
        <v>121</v>
      </c>
      <c r="H13" s="152">
        <v>72</v>
      </c>
      <c r="I13" s="152">
        <v>70</v>
      </c>
      <c r="J13" s="152">
        <v>26</v>
      </c>
      <c r="K13" s="152">
        <v>98</v>
      </c>
      <c r="L13" s="152">
        <v>199</v>
      </c>
      <c r="M13" s="152">
        <v>345</v>
      </c>
      <c r="N13" s="152">
        <v>99</v>
      </c>
      <c r="O13" s="152">
        <v>290</v>
      </c>
      <c r="P13" s="152">
        <v>543</v>
      </c>
      <c r="Q13" s="152">
        <v>106</v>
      </c>
      <c r="R13" s="152">
        <v>12</v>
      </c>
      <c r="S13" s="152">
        <v>230</v>
      </c>
      <c r="T13" s="152">
        <v>126</v>
      </c>
      <c r="U13" s="152">
        <v>311</v>
      </c>
      <c r="V13" s="152">
        <v>22</v>
      </c>
      <c r="W13" s="152">
        <v>38</v>
      </c>
      <c r="X13" s="152">
        <v>699</v>
      </c>
      <c r="Y13" s="152">
        <v>134</v>
      </c>
      <c r="Z13" s="152">
        <v>0</v>
      </c>
      <c r="AA13" s="152">
        <v>0</v>
      </c>
      <c r="AB13" s="152">
        <v>0</v>
      </c>
      <c r="AC13" s="152">
        <v>0</v>
      </c>
      <c r="AD13" s="152">
        <v>0</v>
      </c>
      <c r="AE13" s="152">
        <v>7</v>
      </c>
      <c r="AF13" s="152">
        <v>0</v>
      </c>
      <c r="AG13" s="152">
        <v>0</v>
      </c>
      <c r="AH13" s="152">
        <v>0</v>
      </c>
      <c r="AI13" s="152">
        <v>0</v>
      </c>
      <c r="AJ13" s="152">
        <v>1</v>
      </c>
      <c r="AK13" s="152">
        <v>0</v>
      </c>
      <c r="AL13" s="152">
        <v>0</v>
      </c>
      <c r="AM13" s="152">
        <v>14</v>
      </c>
      <c r="AN13" s="152">
        <v>0</v>
      </c>
      <c r="AO13" s="152">
        <v>0</v>
      </c>
      <c r="AP13" s="152">
        <v>0</v>
      </c>
      <c r="AQ13" s="152">
        <v>0</v>
      </c>
      <c r="AR13" s="152">
        <v>0</v>
      </c>
      <c r="AS13" s="152">
        <v>811</v>
      </c>
      <c r="AT13" s="117"/>
      <c r="AU13" s="16" t="str">
        <f>IF(G13++I13+K13+L13+M13=D13," ","GRESEALA")</f>
        <v xml:space="preserve"> </v>
      </c>
      <c r="AV13" s="16" t="str">
        <f>IF(AA13+AC13+AE13+AF13+AG13+AH13+AI13+AJ13+AK13+AL13+AM13+AN13+AO13+AP13+AQ13+AR13+AS13&gt;=D13," ","GRESEALA")</f>
        <v xml:space="preserve"> </v>
      </c>
      <c r="AW13" s="17" t="str">
        <f>IF(E13+F13=D13," ","GRESEALA")</f>
        <v xml:space="preserve"> </v>
      </c>
      <c r="AX13" s="17" t="str">
        <f>IF(O13+P13=D13," ","GRESEALA")</f>
        <v xml:space="preserve"> </v>
      </c>
      <c r="AY13" s="17" t="str">
        <f>IF(Q13+S13+T13+U13+V13+W13=D13," ","GRESEALA")</f>
        <v xml:space="preserve"> </v>
      </c>
      <c r="AZ13" s="17" t="str">
        <f>IF(X13+Y13+Z13=D13," ","GRESEALA")</f>
        <v xml:space="preserve"> </v>
      </c>
      <c r="BA13" s="17" t="str">
        <f>IF(N13&lt;=M13," ","GRESEALA")</f>
        <v xml:space="preserve"> </v>
      </c>
      <c r="BB13" s="17" t="str">
        <f>IF(AS13&lt;=D13," ","GRESEALA")</f>
        <v xml:space="preserve"> </v>
      </c>
      <c r="BC13" s="17" t="str">
        <f>IF(H13&lt;=G13," ","GRESEALA")</f>
        <v xml:space="preserve"> </v>
      </c>
      <c r="BD13" s="17" t="str">
        <f>IF(AS14&lt;=D14," ","GRESEALA")</f>
        <v xml:space="preserve"> </v>
      </c>
      <c r="BE13" s="17" t="str">
        <f>IF(H14&lt;=G14," ","GRESEALA")</f>
        <v xml:space="preserve"> </v>
      </c>
      <c r="BF13" s="17" t="str">
        <f>IF(AS15&lt;=D15," ","GRESEALA")</f>
        <v xml:space="preserve"> </v>
      </c>
      <c r="BG13" s="17" t="str">
        <f>IF(H15&lt;=G15," ","GRESEALA")</f>
        <v xml:space="preserve"> </v>
      </c>
      <c r="BH13" s="17" t="str">
        <f>IF(Z15&lt;=Z13," ","GRESEALA")</f>
        <v xml:space="preserve"> </v>
      </c>
      <c r="BI13" s="17" t="str">
        <f>IF(AA15&lt;=AA13," ","GRESEALA")</f>
        <v xml:space="preserve"> </v>
      </c>
      <c r="BJ13" s="17" t="str">
        <f>IF(AB15&lt;=AB13," ","GRESEALA")</f>
        <v xml:space="preserve"> </v>
      </c>
      <c r="BK13" s="17" t="str">
        <f>IF(H15&lt;=H13," ","GRESEALA")</f>
        <v xml:space="preserve"> </v>
      </c>
      <c r="BL13" s="18" t="str">
        <f>IF((X39=0)*AND(X40=0)*AND(X38=0),"  ","GRESEALA")</f>
        <v xml:space="preserve">  </v>
      </c>
      <c r="BM13" s="19" t="str">
        <f>IF(J14&lt;=I14," ","GRESEALA")</f>
        <v xml:space="preserve"> </v>
      </c>
      <c r="HO13" s="12" t="s">
        <v>187</v>
      </c>
    </row>
    <row r="14" spans="2:223" s="24" customFormat="1" ht="43.5" customHeight="1" x14ac:dyDescent="0.45">
      <c r="B14" s="20" t="s">
        <v>49</v>
      </c>
      <c r="C14" s="157" t="s">
        <v>50</v>
      </c>
      <c r="D14" s="197">
        <f>O14+P14</f>
        <v>296</v>
      </c>
      <c r="E14" s="178">
        <f>E16+E37+E38+E41+E42+E45+E46+E47+E48+E52+E53+E54+E60+E63+E64</f>
        <v>122</v>
      </c>
      <c r="F14" s="178">
        <f t="shared" ref="F14:AS14" si="0">F16+F37+F38+F41+F42+F45+F46+F47+F48+F52+F53+F54+F60+F63+F64</f>
        <v>174</v>
      </c>
      <c r="G14" s="178">
        <f t="shared" si="0"/>
        <v>62</v>
      </c>
      <c r="H14" s="178">
        <f>H16+H37+H38+H41+H42+H45+H46+H47+H48+H52+H53+H54+H60+H63+H64</f>
        <v>12</v>
      </c>
      <c r="I14" s="178">
        <f t="shared" si="0"/>
        <v>30</v>
      </c>
      <c r="J14" s="178">
        <f t="shared" si="0"/>
        <v>1</v>
      </c>
      <c r="K14" s="178">
        <f t="shared" si="0"/>
        <v>42</v>
      </c>
      <c r="L14" s="178">
        <f t="shared" si="0"/>
        <v>69</v>
      </c>
      <c r="M14" s="178">
        <f t="shared" si="0"/>
        <v>93</v>
      </c>
      <c r="N14" s="178">
        <f t="shared" si="0"/>
        <v>19</v>
      </c>
      <c r="O14" s="178">
        <f t="shared" si="0"/>
        <v>97</v>
      </c>
      <c r="P14" s="178">
        <f t="shared" si="0"/>
        <v>199</v>
      </c>
      <c r="Q14" s="178">
        <f t="shared" si="0"/>
        <v>15</v>
      </c>
      <c r="R14" s="178">
        <f t="shared" si="0"/>
        <v>2</v>
      </c>
      <c r="S14" s="178">
        <f t="shared" si="0"/>
        <v>63</v>
      </c>
      <c r="T14" s="178">
        <f t="shared" si="0"/>
        <v>45</v>
      </c>
      <c r="U14" s="178">
        <f t="shared" si="0"/>
        <v>149</v>
      </c>
      <c r="V14" s="178">
        <f t="shared" si="0"/>
        <v>8</v>
      </c>
      <c r="W14" s="178">
        <f t="shared" si="0"/>
        <v>16</v>
      </c>
      <c r="X14" s="178">
        <f t="shared" si="0"/>
        <v>232</v>
      </c>
      <c r="Y14" s="178">
        <f t="shared" si="0"/>
        <v>64</v>
      </c>
      <c r="Z14" s="178">
        <f t="shared" si="0"/>
        <v>0</v>
      </c>
      <c r="AA14" s="178">
        <f t="shared" si="0"/>
        <v>0</v>
      </c>
      <c r="AB14" s="178">
        <f t="shared" si="0"/>
        <v>0</v>
      </c>
      <c r="AC14" s="178">
        <f t="shared" si="0"/>
        <v>0</v>
      </c>
      <c r="AD14" s="178">
        <f t="shared" si="0"/>
        <v>0</v>
      </c>
      <c r="AE14" s="178">
        <f t="shared" si="0"/>
        <v>3</v>
      </c>
      <c r="AF14" s="178">
        <f t="shared" si="0"/>
        <v>0</v>
      </c>
      <c r="AG14" s="178">
        <f t="shared" si="0"/>
        <v>0</v>
      </c>
      <c r="AH14" s="178">
        <f t="shared" si="0"/>
        <v>0</v>
      </c>
      <c r="AI14" s="178">
        <f t="shared" si="0"/>
        <v>0</v>
      </c>
      <c r="AJ14" s="178">
        <f t="shared" si="0"/>
        <v>0</v>
      </c>
      <c r="AK14" s="178">
        <f t="shared" si="0"/>
        <v>0</v>
      </c>
      <c r="AL14" s="178">
        <f t="shared" si="0"/>
        <v>0</v>
      </c>
      <c r="AM14" s="178">
        <f t="shared" si="0"/>
        <v>0</v>
      </c>
      <c r="AN14" s="178">
        <f t="shared" si="0"/>
        <v>0</v>
      </c>
      <c r="AO14" s="178">
        <f t="shared" si="0"/>
        <v>0</v>
      </c>
      <c r="AP14" s="178">
        <f t="shared" si="0"/>
        <v>0</v>
      </c>
      <c r="AQ14" s="178">
        <f t="shared" si="0"/>
        <v>0</v>
      </c>
      <c r="AR14" s="178">
        <f t="shared" si="0"/>
        <v>0</v>
      </c>
      <c r="AS14" s="178">
        <f t="shared" si="0"/>
        <v>293</v>
      </c>
      <c r="AT14" s="117"/>
      <c r="AU14" s="17" t="str">
        <f>IF(E14+F14=D14," ","GRESEALA")</f>
        <v xml:space="preserve"> </v>
      </c>
      <c r="AV14" s="23" t="str">
        <f>IF(G14+K14+I14+L14+M14=D14," ","GRESEALA")</f>
        <v xml:space="preserve"> </v>
      </c>
      <c r="AW14" s="17" t="str">
        <f>IF(O14+P14=D14," ","GRESEALA")</f>
        <v xml:space="preserve"> </v>
      </c>
      <c r="AX14" s="17" t="str">
        <f>IF(Q14+S14+T14+U14+V14+W14=D14," ","GRESEALA")</f>
        <v xml:space="preserve"> </v>
      </c>
      <c r="AY14" s="17" t="str">
        <f>IF(X14+Y14+Z14=D14," ","GRESEALA")</f>
        <v xml:space="preserve"> </v>
      </c>
      <c r="AZ14" s="17" t="str">
        <f>IF(AA14+AC14+AE14+AF14+AG14+AH14+AI14+AJ14+AK14+AL14+AR14+AS14&gt;=D14," ","GRESEALA")</f>
        <v xml:space="preserve"> </v>
      </c>
      <c r="BA14" s="17" t="str">
        <f>IF(E15+F15=D15," ","GRESEALA")</f>
        <v xml:space="preserve"> </v>
      </c>
      <c r="BB14" s="23" t="str">
        <f>IF(G15+K15+I15+L15+M15=D15," ","GRESEALA")</f>
        <v xml:space="preserve"> </v>
      </c>
      <c r="BC14" s="17" t="str">
        <f>IF(O15+P15=D15," ","GRESEALA")</f>
        <v xml:space="preserve"> </v>
      </c>
      <c r="BD14" s="17" t="str">
        <f>IF(Q15+S15+T15+U15+V15+W15=D15," ","GRESEALA")</f>
        <v xml:space="preserve"> </v>
      </c>
      <c r="BE14" s="17" t="str">
        <f>IF(X15+Y15+Z15=D15," ","GRESEALA")</f>
        <v xml:space="preserve"> </v>
      </c>
      <c r="BF14" s="23" t="str">
        <f>IF(AA15+AC15+AE15+AF15+AG15+AH15+AI15+AJ15+AK15+AL15+AM15+AN15+AO15+AP15+AQ15+AR15+AS15&gt;=D15," ","GRESEALA")</f>
        <v xml:space="preserve"> </v>
      </c>
      <c r="BG14" s="17" t="str">
        <f>IF(D15&lt;=D13," ","GRESEALA")</f>
        <v xml:space="preserve"> </v>
      </c>
      <c r="BH14" s="17" t="str">
        <f>IF(E15&lt;=E13," ","GRESEALA")</f>
        <v xml:space="preserve"> </v>
      </c>
      <c r="BI14" s="17" t="str">
        <f>IF(F15&lt;=F13," ","GRESEALA")</f>
        <v xml:space="preserve"> </v>
      </c>
      <c r="BJ14" s="17" t="str">
        <f>IF(G15&lt;=G13," ","GRESEALA")</f>
        <v xml:space="preserve"> </v>
      </c>
      <c r="BK14" s="17" t="str">
        <f>IF(K15&lt;=K13," ","GRESEALA")</f>
        <v xml:space="preserve"> </v>
      </c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  <c r="CI14" s="12"/>
      <c r="CJ14" s="12"/>
      <c r="CK14" s="12"/>
      <c r="CL14" s="12"/>
      <c r="CM14" s="12"/>
      <c r="CN14" s="12"/>
      <c r="CO14" s="12"/>
      <c r="CP14" s="12"/>
      <c r="CQ14" s="12"/>
      <c r="CR14" s="12"/>
      <c r="CS14" s="12"/>
      <c r="CT14" s="12"/>
      <c r="CU14" s="12"/>
      <c r="CV14" s="12"/>
      <c r="CW14" s="12"/>
      <c r="CX14" s="12"/>
      <c r="CY14" s="12"/>
      <c r="CZ14" s="12"/>
      <c r="DA14" s="12"/>
      <c r="DB14" s="12"/>
      <c r="DC14" s="12"/>
      <c r="DD14" s="12"/>
      <c r="DE14" s="12"/>
      <c r="DF14" s="12"/>
      <c r="DG14" s="12"/>
      <c r="DH14" s="12"/>
      <c r="DI14" s="12"/>
      <c r="DJ14" s="12"/>
      <c r="DK14" s="12"/>
      <c r="DL14" s="12"/>
      <c r="DM14" s="12"/>
      <c r="DN14" s="12"/>
      <c r="DO14" s="12"/>
      <c r="DP14" s="12"/>
      <c r="DQ14" s="12"/>
      <c r="DR14" s="12"/>
      <c r="DS14" s="12"/>
      <c r="DT14" s="12"/>
      <c r="DU14" s="12"/>
      <c r="DV14" s="12"/>
      <c r="DW14" s="12"/>
      <c r="DX14" s="12"/>
      <c r="DY14" s="12"/>
      <c r="DZ14" s="12"/>
      <c r="EA14" s="12"/>
      <c r="EB14" s="12"/>
      <c r="EC14" s="12"/>
      <c r="ED14" s="12"/>
      <c r="EE14" s="12"/>
      <c r="EF14" s="12"/>
      <c r="EG14" s="12"/>
      <c r="EH14" s="12"/>
      <c r="EI14" s="12"/>
      <c r="EJ14" s="12"/>
      <c r="EK14" s="12"/>
      <c r="EL14" s="12"/>
      <c r="EM14" s="12"/>
      <c r="EN14" s="12"/>
      <c r="EO14" s="12"/>
      <c r="EP14" s="12"/>
      <c r="EQ14" s="12"/>
      <c r="ER14" s="12"/>
      <c r="ES14" s="12"/>
      <c r="ET14" s="12"/>
      <c r="EU14" s="12"/>
      <c r="EV14" s="12"/>
      <c r="EW14" s="12"/>
      <c r="EX14" s="12"/>
      <c r="EY14" s="12"/>
      <c r="EZ14" s="12"/>
      <c r="FA14" s="12"/>
      <c r="FB14" s="12"/>
      <c r="FC14" s="12"/>
      <c r="FD14" s="12"/>
      <c r="FE14" s="12"/>
      <c r="FF14" s="12"/>
      <c r="FG14" s="12"/>
      <c r="FH14" s="12"/>
      <c r="FI14" s="12"/>
      <c r="FJ14" s="12"/>
      <c r="FK14" s="12"/>
      <c r="FL14" s="12"/>
      <c r="FM14" s="12"/>
      <c r="FN14" s="12"/>
      <c r="FO14" s="12"/>
      <c r="FP14" s="12"/>
      <c r="FQ14" s="12"/>
      <c r="FR14" s="12"/>
      <c r="FS14" s="12"/>
      <c r="FT14" s="12"/>
      <c r="FU14" s="12"/>
      <c r="FV14" s="12"/>
      <c r="FW14" s="12"/>
      <c r="FX14" s="12"/>
      <c r="FY14" s="12"/>
      <c r="FZ14" s="12"/>
      <c r="GA14" s="12"/>
      <c r="GB14" s="12"/>
      <c r="GC14" s="12"/>
      <c r="GD14" s="12"/>
      <c r="GE14" s="12"/>
      <c r="GF14" s="12"/>
      <c r="GG14" s="12"/>
      <c r="GH14" s="12"/>
      <c r="GI14" s="12"/>
      <c r="GJ14" s="12"/>
      <c r="GK14" s="12"/>
      <c r="GL14" s="12"/>
      <c r="GM14" s="12"/>
      <c r="GN14" s="12"/>
      <c r="GO14" s="12"/>
      <c r="GP14" s="12"/>
      <c r="GQ14" s="12"/>
      <c r="GR14" s="12"/>
      <c r="GS14" s="12"/>
      <c r="GT14" s="12"/>
      <c r="GU14" s="12"/>
      <c r="GV14" s="12"/>
      <c r="GW14" s="12"/>
      <c r="GX14" s="12"/>
      <c r="GY14" s="12"/>
      <c r="GZ14" s="12"/>
      <c r="HA14" s="12"/>
      <c r="HB14" s="12"/>
      <c r="HC14" s="12"/>
      <c r="HD14" s="12"/>
      <c r="HE14" s="12"/>
      <c r="HF14" s="12"/>
      <c r="HG14" s="12"/>
      <c r="HH14" s="12"/>
      <c r="HI14" s="12"/>
      <c r="HJ14" s="12"/>
      <c r="HK14" s="12"/>
      <c r="HL14" s="12"/>
      <c r="HM14" s="12"/>
      <c r="HN14" s="12"/>
      <c r="HO14" s="12" t="s">
        <v>188</v>
      </c>
    </row>
    <row r="15" spans="2:223" s="27" customFormat="1" ht="60.75" customHeight="1" x14ac:dyDescent="0.45">
      <c r="B15" s="25" t="s">
        <v>51</v>
      </c>
      <c r="C15" s="128" t="s">
        <v>52</v>
      </c>
      <c r="D15" s="184">
        <f t="shared" ref="D15:D67" si="1">O15+P15</f>
        <v>345</v>
      </c>
      <c r="E15" s="152">
        <v>132</v>
      </c>
      <c r="F15" s="152">
        <v>213</v>
      </c>
      <c r="G15" s="152">
        <v>54</v>
      </c>
      <c r="H15" s="152">
        <v>29</v>
      </c>
      <c r="I15" s="152">
        <v>35</v>
      </c>
      <c r="J15" s="152">
        <v>16</v>
      </c>
      <c r="K15" s="152">
        <v>55</v>
      </c>
      <c r="L15" s="152">
        <v>68</v>
      </c>
      <c r="M15" s="152">
        <v>133</v>
      </c>
      <c r="N15" s="152">
        <v>76</v>
      </c>
      <c r="O15" s="152">
        <v>130</v>
      </c>
      <c r="P15" s="152">
        <v>215</v>
      </c>
      <c r="Q15" s="152">
        <v>45</v>
      </c>
      <c r="R15" s="152">
        <v>5</v>
      </c>
      <c r="S15" s="152">
        <v>85</v>
      </c>
      <c r="T15" s="152">
        <v>49</v>
      </c>
      <c r="U15" s="152">
        <v>141</v>
      </c>
      <c r="V15" s="152">
        <v>9</v>
      </c>
      <c r="W15" s="152">
        <v>16</v>
      </c>
      <c r="X15" s="152">
        <v>281</v>
      </c>
      <c r="Y15" s="152">
        <v>64</v>
      </c>
      <c r="Z15" s="152">
        <v>0</v>
      </c>
      <c r="AA15" s="152">
        <v>0</v>
      </c>
      <c r="AB15" s="152">
        <v>0</v>
      </c>
      <c r="AC15" s="152">
        <v>0</v>
      </c>
      <c r="AD15" s="152">
        <v>0</v>
      </c>
      <c r="AE15" s="152">
        <v>7</v>
      </c>
      <c r="AF15" s="152">
        <v>0</v>
      </c>
      <c r="AG15" s="152">
        <v>0</v>
      </c>
      <c r="AH15" s="152">
        <v>0</v>
      </c>
      <c r="AI15" s="152">
        <v>0</v>
      </c>
      <c r="AJ15" s="152">
        <v>0</v>
      </c>
      <c r="AK15" s="152">
        <v>0</v>
      </c>
      <c r="AL15" s="152">
        <v>0</v>
      </c>
      <c r="AM15" s="152">
        <v>0</v>
      </c>
      <c r="AN15" s="152">
        <v>0</v>
      </c>
      <c r="AO15" s="152">
        <v>0</v>
      </c>
      <c r="AP15" s="152">
        <v>0</v>
      </c>
      <c r="AQ15" s="152">
        <v>0</v>
      </c>
      <c r="AR15" s="152">
        <v>0</v>
      </c>
      <c r="AS15" s="152">
        <v>338</v>
      </c>
      <c r="AT15" s="117"/>
      <c r="AU15" s="17" t="str">
        <f>IF(AK15&lt;=AK13," ","GRESEALA")</f>
        <v xml:space="preserve"> </v>
      </c>
      <c r="AV15" s="17" t="str">
        <f>IF(AL15&lt;=AL13," ","GRESEALA")</f>
        <v xml:space="preserve"> </v>
      </c>
      <c r="AW15" s="17" t="str">
        <f>IF(AR15&lt;=AR13," ","GRESEALA")</f>
        <v xml:space="preserve"> </v>
      </c>
      <c r="AX15" s="17" t="str">
        <f>IF(AS15&lt;=AS13," ","GRESEALA")</f>
        <v xml:space="preserve"> </v>
      </c>
      <c r="AY15" s="23" t="str">
        <f>IF(AS15&lt;=AS13," ","GRESEALA")</f>
        <v xml:space="preserve"> </v>
      </c>
      <c r="AZ15" s="17" t="str">
        <f>IF(M15&lt;=M13," ","GRESEALA")</f>
        <v xml:space="preserve"> </v>
      </c>
      <c r="BA15" s="17" t="str">
        <f>IF(N15&lt;=N13," ","GRESEALA")</f>
        <v xml:space="preserve"> </v>
      </c>
      <c r="BB15" s="17" t="str">
        <f>IF(O15&lt;=O13," ","GRESEALA")</f>
        <v xml:space="preserve"> </v>
      </c>
      <c r="BC15" s="17" t="str">
        <f>IF(P15&lt;=P13," ","GRESEALA")</f>
        <v xml:space="preserve"> </v>
      </c>
      <c r="BD15" s="17" t="str">
        <f>IF(Q15&lt;=Q13," ","GRESEALA")</f>
        <v xml:space="preserve"> </v>
      </c>
      <c r="BE15" s="17" t="str">
        <f t="shared" ref="BE15:BK15" si="2">IF(S15&lt;=S13," ","GRESEALA")</f>
        <v xml:space="preserve"> </v>
      </c>
      <c r="BF15" s="17" t="str">
        <f t="shared" si="2"/>
        <v xml:space="preserve"> </v>
      </c>
      <c r="BG15" s="17" t="str">
        <f t="shared" si="2"/>
        <v xml:space="preserve"> </v>
      </c>
      <c r="BH15" s="17" t="str">
        <f t="shared" si="2"/>
        <v xml:space="preserve"> </v>
      </c>
      <c r="BI15" s="17" t="str">
        <f t="shared" si="2"/>
        <v xml:space="preserve"> </v>
      </c>
      <c r="BJ15" s="17" t="str">
        <f t="shared" si="2"/>
        <v xml:space="preserve"> </v>
      </c>
      <c r="BK15" s="17" t="str">
        <f t="shared" si="2"/>
        <v xml:space="preserve"> </v>
      </c>
      <c r="BL15" s="12"/>
      <c r="HO15" s="12" t="s">
        <v>189</v>
      </c>
    </row>
    <row r="16" spans="2:223" ht="42" customHeight="1" x14ac:dyDescent="0.45">
      <c r="B16" s="20" t="s">
        <v>53</v>
      </c>
      <c r="C16" s="129" t="s">
        <v>54</v>
      </c>
      <c r="D16" s="185">
        <f t="shared" si="1"/>
        <v>262</v>
      </c>
      <c r="E16" s="153">
        <f>E17+E18</f>
        <v>103</v>
      </c>
      <c r="F16" s="153">
        <f t="shared" ref="F16:AS16" si="3">F17+F18</f>
        <v>159</v>
      </c>
      <c r="G16" s="153">
        <f t="shared" si="3"/>
        <v>45</v>
      </c>
      <c r="H16" s="153">
        <f t="shared" si="3"/>
        <v>0</v>
      </c>
      <c r="I16" s="153">
        <f t="shared" si="3"/>
        <v>29</v>
      </c>
      <c r="J16" s="153">
        <f t="shared" si="3"/>
        <v>0</v>
      </c>
      <c r="K16" s="153">
        <f t="shared" si="3"/>
        <v>41</v>
      </c>
      <c r="L16" s="153">
        <f t="shared" si="3"/>
        <v>63</v>
      </c>
      <c r="M16" s="153">
        <f t="shared" si="3"/>
        <v>84</v>
      </c>
      <c r="N16" s="153">
        <f t="shared" si="3"/>
        <v>17</v>
      </c>
      <c r="O16" s="153">
        <f t="shared" si="3"/>
        <v>78</v>
      </c>
      <c r="P16" s="153">
        <f t="shared" si="3"/>
        <v>184</v>
      </c>
      <c r="Q16" s="153">
        <f t="shared" si="3"/>
        <v>13</v>
      </c>
      <c r="R16" s="153">
        <f t="shared" si="3"/>
        <v>2</v>
      </c>
      <c r="S16" s="153">
        <f t="shared" si="3"/>
        <v>61</v>
      </c>
      <c r="T16" s="153">
        <f t="shared" si="3"/>
        <v>43</v>
      </c>
      <c r="U16" s="153">
        <f t="shared" si="3"/>
        <v>127</v>
      </c>
      <c r="V16" s="153">
        <f t="shared" si="3"/>
        <v>6</v>
      </c>
      <c r="W16" s="153">
        <f t="shared" si="3"/>
        <v>12</v>
      </c>
      <c r="X16" s="153">
        <f t="shared" si="3"/>
        <v>212</v>
      </c>
      <c r="Y16" s="153">
        <f t="shared" si="3"/>
        <v>50</v>
      </c>
      <c r="Z16" s="153">
        <f t="shared" si="3"/>
        <v>0</v>
      </c>
      <c r="AA16" s="153">
        <f t="shared" si="3"/>
        <v>0</v>
      </c>
      <c r="AB16" s="153">
        <f t="shared" si="3"/>
        <v>0</v>
      </c>
      <c r="AC16" s="153">
        <f t="shared" si="3"/>
        <v>0</v>
      </c>
      <c r="AD16" s="153">
        <f t="shared" si="3"/>
        <v>0</v>
      </c>
      <c r="AE16" s="153">
        <f t="shared" si="3"/>
        <v>3</v>
      </c>
      <c r="AF16" s="153">
        <f t="shared" si="3"/>
        <v>0</v>
      </c>
      <c r="AG16" s="153">
        <f t="shared" si="3"/>
        <v>0</v>
      </c>
      <c r="AH16" s="153">
        <f t="shared" si="3"/>
        <v>0</v>
      </c>
      <c r="AI16" s="153">
        <f t="shared" si="3"/>
        <v>0</v>
      </c>
      <c r="AJ16" s="153">
        <f t="shared" si="3"/>
        <v>0</v>
      </c>
      <c r="AK16" s="153">
        <f t="shared" si="3"/>
        <v>0</v>
      </c>
      <c r="AL16" s="153">
        <f t="shared" si="3"/>
        <v>0</v>
      </c>
      <c r="AM16" s="153">
        <f t="shared" si="3"/>
        <v>0</v>
      </c>
      <c r="AN16" s="153">
        <f t="shared" si="3"/>
        <v>0</v>
      </c>
      <c r="AO16" s="153">
        <f t="shared" si="3"/>
        <v>0</v>
      </c>
      <c r="AP16" s="153">
        <f t="shared" si="3"/>
        <v>0</v>
      </c>
      <c r="AQ16" s="153">
        <f t="shared" si="3"/>
        <v>0</v>
      </c>
      <c r="AR16" s="153">
        <f t="shared" si="3"/>
        <v>0</v>
      </c>
      <c r="AS16" s="153">
        <f t="shared" si="3"/>
        <v>259</v>
      </c>
      <c r="AT16" s="117"/>
      <c r="AU16" s="17" t="str">
        <f t="shared" ref="AU16:BB16" si="4">IF(AC15&lt;=AC13," ","GRESEALA")</f>
        <v xml:space="preserve"> </v>
      </c>
      <c r="AV16" s="17" t="str">
        <f t="shared" si="4"/>
        <v xml:space="preserve"> </v>
      </c>
      <c r="AW16" s="17" t="str">
        <f t="shared" si="4"/>
        <v xml:space="preserve"> </v>
      </c>
      <c r="AX16" s="17" t="str">
        <f t="shared" si="4"/>
        <v xml:space="preserve"> </v>
      </c>
      <c r="AY16" s="17" t="str">
        <f t="shared" si="4"/>
        <v xml:space="preserve"> </v>
      </c>
      <c r="AZ16" s="17" t="str">
        <f t="shared" si="4"/>
        <v xml:space="preserve"> </v>
      </c>
      <c r="BA16" s="17" t="str">
        <f t="shared" si="4"/>
        <v xml:space="preserve"> </v>
      </c>
      <c r="BB16" s="17" t="str">
        <f t="shared" si="4"/>
        <v xml:space="preserve"> </v>
      </c>
      <c r="BC16" s="17" t="str">
        <f>IF(D16&lt;=D14," ","GRESEALA")</f>
        <v xml:space="preserve"> </v>
      </c>
      <c r="BD16" s="17" t="str">
        <f>IF(E16&lt;=E14," ","GRESEALA")</f>
        <v xml:space="preserve"> </v>
      </c>
      <c r="BE16" s="17" t="str">
        <f>IF(F16&lt;=F14," ","GRESEALA")</f>
        <v xml:space="preserve"> </v>
      </c>
      <c r="BF16" s="17" t="str">
        <f>IF(G16&lt;=G14," ","GRESEALA")</f>
        <v xml:space="preserve"> </v>
      </c>
      <c r="BG16" s="17" t="str">
        <f>IF(H16&lt;=H14," ","GRESEALA")</f>
        <v xml:space="preserve"> </v>
      </c>
      <c r="BH16" s="17" t="str">
        <f>IF(K16&lt;=K14," ","GRESEALA")</f>
        <v xml:space="preserve"> </v>
      </c>
      <c r="BI16" s="23" t="str">
        <f>IF(L16&lt;=L14," ","GRESEALA")</f>
        <v xml:space="preserve"> </v>
      </c>
      <c r="BJ16" s="17" t="str">
        <f>IF(M16&lt;=M14," ","GRESEALA")</f>
        <v xml:space="preserve"> </v>
      </c>
      <c r="BK16" s="17" t="str">
        <f>IF(N16&lt;=N14," ","GRESEALA")</f>
        <v xml:space="preserve"> </v>
      </c>
    </row>
    <row r="17" spans="2:64" s="34" customFormat="1" ht="42" customHeight="1" x14ac:dyDescent="0.45">
      <c r="B17" s="30" t="s">
        <v>55</v>
      </c>
      <c r="C17" s="130" t="s">
        <v>56</v>
      </c>
      <c r="D17" s="186">
        <f t="shared" si="1"/>
        <v>105</v>
      </c>
      <c r="E17" s="154">
        <v>49</v>
      </c>
      <c r="F17" s="154">
        <v>56</v>
      </c>
      <c r="G17" s="154">
        <v>25</v>
      </c>
      <c r="H17" s="154">
        <v>0</v>
      </c>
      <c r="I17" s="154">
        <v>14</v>
      </c>
      <c r="J17" s="154">
        <v>0</v>
      </c>
      <c r="K17" s="154">
        <v>4</v>
      </c>
      <c r="L17" s="154">
        <v>18</v>
      </c>
      <c r="M17" s="154">
        <v>44</v>
      </c>
      <c r="N17" s="154">
        <v>9</v>
      </c>
      <c r="O17" s="154">
        <v>39</v>
      </c>
      <c r="P17" s="154">
        <v>66</v>
      </c>
      <c r="Q17" s="154">
        <v>8</v>
      </c>
      <c r="R17" s="154">
        <v>1</v>
      </c>
      <c r="S17" s="154">
        <v>32</v>
      </c>
      <c r="T17" s="154">
        <v>12</v>
      </c>
      <c r="U17" s="154">
        <v>46</v>
      </c>
      <c r="V17" s="154">
        <v>2</v>
      </c>
      <c r="W17" s="154">
        <v>5</v>
      </c>
      <c r="X17" s="154">
        <v>74</v>
      </c>
      <c r="Y17" s="154">
        <v>31</v>
      </c>
      <c r="Z17" s="154">
        <v>0</v>
      </c>
      <c r="AA17" s="154">
        <v>0</v>
      </c>
      <c r="AB17" s="154">
        <v>0</v>
      </c>
      <c r="AC17" s="154">
        <v>0</v>
      </c>
      <c r="AD17" s="154">
        <v>0</v>
      </c>
      <c r="AE17" s="154">
        <v>3</v>
      </c>
      <c r="AF17" s="154">
        <v>0</v>
      </c>
      <c r="AG17" s="154">
        <v>0</v>
      </c>
      <c r="AH17" s="154">
        <v>0</v>
      </c>
      <c r="AI17" s="154">
        <v>0</v>
      </c>
      <c r="AJ17" s="154">
        <v>0</v>
      </c>
      <c r="AK17" s="154">
        <v>0</v>
      </c>
      <c r="AL17" s="154">
        <v>0</v>
      </c>
      <c r="AM17" s="154">
        <v>0</v>
      </c>
      <c r="AN17" s="154">
        <v>0</v>
      </c>
      <c r="AO17" s="154">
        <v>0</v>
      </c>
      <c r="AP17" s="154">
        <v>0</v>
      </c>
      <c r="AQ17" s="154">
        <v>0</v>
      </c>
      <c r="AR17" s="154">
        <v>0</v>
      </c>
      <c r="AS17" s="154">
        <v>102</v>
      </c>
      <c r="AT17" s="117"/>
      <c r="AU17" s="17" t="str">
        <f>IF(O16&lt;=O14," ","GRESEALA")</f>
        <v xml:space="preserve"> </v>
      </c>
      <c r="AV17" s="17" t="str">
        <f>IF(P16&lt;=P14," ","GRESEALA")</f>
        <v xml:space="preserve"> </v>
      </c>
      <c r="AW17" s="17" t="str">
        <f>IF(Q16&lt;=Q14," ","GRESEALA")</f>
        <v xml:space="preserve"> </v>
      </c>
      <c r="AX17" s="17" t="str">
        <f t="shared" ref="AX17:BK17" si="5">IF(S16&lt;=S14," ","GRESEALA")</f>
        <v xml:space="preserve"> </v>
      </c>
      <c r="AY17" s="17" t="str">
        <f t="shared" si="5"/>
        <v xml:space="preserve"> </v>
      </c>
      <c r="AZ17" s="17" t="str">
        <f t="shared" si="5"/>
        <v xml:space="preserve"> </v>
      </c>
      <c r="BA17" s="17" t="str">
        <f t="shared" si="5"/>
        <v xml:space="preserve"> </v>
      </c>
      <c r="BB17" s="17" t="str">
        <f t="shared" si="5"/>
        <v xml:space="preserve"> </v>
      </c>
      <c r="BC17" s="17" t="str">
        <f t="shared" si="5"/>
        <v xml:space="preserve"> </v>
      </c>
      <c r="BD17" s="17" t="str">
        <f t="shared" si="5"/>
        <v xml:space="preserve"> </v>
      </c>
      <c r="BE17" s="17" t="str">
        <f t="shared" si="5"/>
        <v xml:space="preserve"> </v>
      </c>
      <c r="BF17" s="17" t="str">
        <f t="shared" si="5"/>
        <v xml:space="preserve"> </v>
      </c>
      <c r="BG17" s="17" t="str">
        <f t="shared" si="5"/>
        <v xml:space="preserve"> </v>
      </c>
      <c r="BH17" s="17" t="str">
        <f t="shared" si="5"/>
        <v xml:space="preserve"> </v>
      </c>
      <c r="BI17" s="17" t="str">
        <f t="shared" si="5"/>
        <v xml:space="preserve"> </v>
      </c>
      <c r="BJ17" s="17" t="str">
        <f t="shared" si="5"/>
        <v xml:space="preserve"> </v>
      </c>
      <c r="BK17" s="17" t="str">
        <f t="shared" si="5"/>
        <v xml:space="preserve"> </v>
      </c>
      <c r="BL17" s="12"/>
    </row>
    <row r="18" spans="2:64" ht="39.75" customHeight="1" x14ac:dyDescent="0.45">
      <c r="B18" s="30" t="s">
        <v>57</v>
      </c>
      <c r="C18" s="130" t="s">
        <v>58</v>
      </c>
      <c r="D18" s="186">
        <f t="shared" si="1"/>
        <v>157</v>
      </c>
      <c r="E18" s="154">
        <v>54</v>
      </c>
      <c r="F18" s="154">
        <v>103</v>
      </c>
      <c r="G18" s="154">
        <v>20</v>
      </c>
      <c r="H18" s="154">
        <v>0</v>
      </c>
      <c r="I18" s="154">
        <v>15</v>
      </c>
      <c r="J18" s="154">
        <v>0</v>
      </c>
      <c r="K18" s="154">
        <v>37</v>
      </c>
      <c r="L18" s="154">
        <v>45</v>
      </c>
      <c r="M18" s="154">
        <v>40</v>
      </c>
      <c r="N18" s="154">
        <v>8</v>
      </c>
      <c r="O18" s="154">
        <v>39</v>
      </c>
      <c r="P18" s="154">
        <v>118</v>
      </c>
      <c r="Q18" s="154">
        <v>5</v>
      </c>
      <c r="R18" s="154">
        <v>1</v>
      </c>
      <c r="S18" s="154">
        <v>29</v>
      </c>
      <c r="T18" s="154">
        <v>31</v>
      </c>
      <c r="U18" s="154">
        <v>81</v>
      </c>
      <c r="V18" s="154">
        <v>4</v>
      </c>
      <c r="W18" s="154">
        <v>7</v>
      </c>
      <c r="X18" s="154">
        <v>138</v>
      </c>
      <c r="Y18" s="154">
        <v>19</v>
      </c>
      <c r="Z18" s="154">
        <v>0</v>
      </c>
      <c r="AA18" s="154">
        <v>0</v>
      </c>
      <c r="AB18" s="154">
        <v>0</v>
      </c>
      <c r="AC18" s="154">
        <v>0</v>
      </c>
      <c r="AD18" s="154">
        <v>0</v>
      </c>
      <c r="AE18" s="154">
        <v>0</v>
      </c>
      <c r="AF18" s="154">
        <v>0</v>
      </c>
      <c r="AG18" s="154">
        <v>0</v>
      </c>
      <c r="AH18" s="154">
        <v>0</v>
      </c>
      <c r="AI18" s="154">
        <v>0</v>
      </c>
      <c r="AJ18" s="154">
        <v>0</v>
      </c>
      <c r="AK18" s="154">
        <v>0</v>
      </c>
      <c r="AL18" s="154">
        <v>0</v>
      </c>
      <c r="AM18" s="154">
        <v>0</v>
      </c>
      <c r="AN18" s="154">
        <v>0</v>
      </c>
      <c r="AO18" s="154">
        <v>0</v>
      </c>
      <c r="AP18" s="154">
        <v>0</v>
      </c>
      <c r="AQ18" s="154">
        <v>0</v>
      </c>
      <c r="AR18" s="154">
        <v>0</v>
      </c>
      <c r="AS18" s="154">
        <v>157</v>
      </c>
      <c r="AT18" s="117"/>
      <c r="AU18" s="17" t="str">
        <f t="shared" ref="AU18:AZ18" si="6">IF(AG16&lt;=AG14," ","GRESEALA")</f>
        <v xml:space="preserve"> </v>
      </c>
      <c r="AV18" s="17" t="str">
        <f t="shared" si="6"/>
        <v xml:space="preserve"> </v>
      </c>
      <c r="AW18" s="17" t="str">
        <f t="shared" si="6"/>
        <v xml:space="preserve"> </v>
      </c>
      <c r="AX18" s="17" t="str">
        <f t="shared" si="6"/>
        <v xml:space="preserve"> </v>
      </c>
      <c r="AY18" s="17" t="str">
        <f t="shared" si="6"/>
        <v xml:space="preserve"> </v>
      </c>
      <c r="AZ18" s="17" t="str">
        <f t="shared" si="6"/>
        <v xml:space="preserve"> </v>
      </c>
      <c r="BA18" s="17" t="str">
        <f t="shared" ref="BA18:BB18" si="7">IF(AR16&lt;=AR14," ","GRESEALA")</f>
        <v xml:space="preserve"> </v>
      </c>
      <c r="BB18" s="17" t="str">
        <f t="shared" si="7"/>
        <v xml:space="preserve"> </v>
      </c>
      <c r="BC18" s="17" t="str">
        <f>IF(E17+E18=E16," ","GRESEALA")</f>
        <v xml:space="preserve"> </v>
      </c>
      <c r="BD18" s="17" t="str">
        <f>IF(F17+F18=F16," ","GRESEALA")</f>
        <v xml:space="preserve"> </v>
      </c>
      <c r="BE18" s="17" t="str">
        <f>IF(G17+G18=G16," ","GRESEALA")</f>
        <v xml:space="preserve"> </v>
      </c>
      <c r="BF18" s="17" t="str">
        <f>IF(H17+H18=H16," ","GRESEALA")</f>
        <v xml:space="preserve"> </v>
      </c>
      <c r="BG18" s="17" t="str">
        <f>IF(K17+K18=K16," ","GRESEALA")</f>
        <v xml:space="preserve"> </v>
      </c>
      <c r="BH18" s="23" t="str">
        <f>IF(L17+L18=L16," ","GRESEALA")</f>
        <v xml:space="preserve"> </v>
      </c>
      <c r="BI18" s="17" t="str">
        <f>IF(M17+M18=M16," ","GRESEALA")</f>
        <v xml:space="preserve"> </v>
      </c>
      <c r="BJ18" s="17" t="str">
        <f>IF(N17+N18=N16," ","GRESEALA")</f>
        <v xml:space="preserve"> </v>
      </c>
      <c r="BK18" s="17" t="str">
        <f>IF(O17+O18=O16," ","GRESEALA")</f>
        <v xml:space="preserve"> </v>
      </c>
    </row>
    <row r="19" spans="2:64" s="38" customFormat="1" ht="44.25" customHeight="1" x14ac:dyDescent="0.45">
      <c r="B19" s="35" t="s">
        <v>59</v>
      </c>
      <c r="C19" s="130" t="s">
        <v>60</v>
      </c>
      <c r="D19" s="187">
        <f t="shared" si="1"/>
        <v>45</v>
      </c>
      <c r="E19" s="155">
        <v>18</v>
      </c>
      <c r="F19" s="155">
        <v>27</v>
      </c>
      <c r="G19" s="155">
        <v>8</v>
      </c>
      <c r="H19" s="155">
        <v>0</v>
      </c>
      <c r="I19" s="155">
        <v>5</v>
      </c>
      <c r="J19" s="155">
        <v>0</v>
      </c>
      <c r="K19" s="155">
        <v>7</v>
      </c>
      <c r="L19" s="155">
        <v>11</v>
      </c>
      <c r="M19" s="155">
        <v>14</v>
      </c>
      <c r="N19" s="155">
        <v>3</v>
      </c>
      <c r="O19" s="155">
        <v>14</v>
      </c>
      <c r="P19" s="155">
        <v>31</v>
      </c>
      <c r="Q19" s="155">
        <v>2</v>
      </c>
      <c r="R19" s="155">
        <v>0</v>
      </c>
      <c r="S19" s="155">
        <v>11</v>
      </c>
      <c r="T19" s="155">
        <v>7</v>
      </c>
      <c r="U19" s="155">
        <v>22</v>
      </c>
      <c r="V19" s="155">
        <v>1</v>
      </c>
      <c r="W19" s="155">
        <v>2</v>
      </c>
      <c r="X19" s="155">
        <v>45</v>
      </c>
      <c r="Y19" s="155">
        <v>0</v>
      </c>
      <c r="Z19" s="155">
        <v>0</v>
      </c>
      <c r="AA19" s="155">
        <v>0</v>
      </c>
      <c r="AB19" s="155">
        <v>0</v>
      </c>
      <c r="AC19" s="155">
        <v>0</v>
      </c>
      <c r="AD19" s="155">
        <v>0</v>
      </c>
      <c r="AE19" s="155">
        <v>0</v>
      </c>
      <c r="AF19" s="155">
        <v>0</v>
      </c>
      <c r="AG19" s="155">
        <v>0</v>
      </c>
      <c r="AH19" s="155">
        <v>0</v>
      </c>
      <c r="AI19" s="155">
        <v>0</v>
      </c>
      <c r="AJ19" s="155">
        <v>0</v>
      </c>
      <c r="AK19" s="155">
        <v>0</v>
      </c>
      <c r="AL19" s="155">
        <v>0</v>
      </c>
      <c r="AM19" s="155">
        <v>0</v>
      </c>
      <c r="AN19" s="155">
        <v>0</v>
      </c>
      <c r="AO19" s="155">
        <v>0</v>
      </c>
      <c r="AP19" s="155">
        <v>0</v>
      </c>
      <c r="AQ19" s="155">
        <v>0</v>
      </c>
      <c r="AR19" s="155">
        <v>0</v>
      </c>
      <c r="AS19" s="155">
        <v>45</v>
      </c>
      <c r="AT19" s="117"/>
      <c r="AU19" s="17" t="str">
        <f>IF(P17+P18=P16," ","GRESEALA")</f>
        <v xml:space="preserve"> </v>
      </c>
      <c r="AV19" s="17" t="str">
        <f>IF(Q17+Q18=Q16," ","GRESEALA")</f>
        <v xml:space="preserve"> </v>
      </c>
      <c r="AW19" s="17" t="str">
        <f t="shared" ref="AW19:BK19" si="8">IF(S17+S18=S16," ","GRESEALA")</f>
        <v xml:space="preserve"> </v>
      </c>
      <c r="AX19" s="17" t="str">
        <f t="shared" si="8"/>
        <v xml:space="preserve"> </v>
      </c>
      <c r="AY19" s="17" t="str">
        <f t="shared" si="8"/>
        <v xml:space="preserve"> </v>
      </c>
      <c r="AZ19" s="17" t="str">
        <f t="shared" si="8"/>
        <v xml:space="preserve"> </v>
      </c>
      <c r="BA19" s="17" t="str">
        <f t="shared" si="8"/>
        <v xml:space="preserve"> </v>
      </c>
      <c r="BB19" s="17" t="str">
        <f t="shared" si="8"/>
        <v xml:space="preserve"> </v>
      </c>
      <c r="BC19" s="17" t="str">
        <f t="shared" si="8"/>
        <v xml:space="preserve"> </v>
      </c>
      <c r="BD19" s="17" t="str">
        <f t="shared" si="8"/>
        <v xml:space="preserve"> </v>
      </c>
      <c r="BE19" s="17" t="str">
        <f t="shared" si="8"/>
        <v xml:space="preserve"> </v>
      </c>
      <c r="BF19" s="17" t="str">
        <f t="shared" si="8"/>
        <v xml:space="preserve"> </v>
      </c>
      <c r="BG19" s="17" t="str">
        <f t="shared" si="8"/>
        <v xml:space="preserve"> </v>
      </c>
      <c r="BH19" s="17" t="str">
        <f t="shared" si="8"/>
        <v xml:space="preserve"> </v>
      </c>
      <c r="BI19" s="17" t="str">
        <f t="shared" si="8"/>
        <v xml:space="preserve"> </v>
      </c>
      <c r="BJ19" s="17" t="str">
        <f t="shared" si="8"/>
        <v xml:space="preserve"> </v>
      </c>
      <c r="BK19" s="17" t="str">
        <f t="shared" si="8"/>
        <v xml:space="preserve"> </v>
      </c>
    </row>
    <row r="20" spans="2:64" s="38" customFormat="1" ht="57" customHeight="1" x14ac:dyDescent="0.45">
      <c r="B20" s="20" t="s">
        <v>61</v>
      </c>
      <c r="C20" s="131" t="s">
        <v>62</v>
      </c>
      <c r="D20" s="185">
        <f t="shared" si="1"/>
        <v>84</v>
      </c>
      <c r="E20" s="153">
        <f>E21+E22</f>
        <v>35</v>
      </c>
      <c r="F20" s="153">
        <f t="shared" ref="F20:AS20" si="9">F21+F22</f>
        <v>49</v>
      </c>
      <c r="G20" s="153">
        <f t="shared" si="9"/>
        <v>0</v>
      </c>
      <c r="H20" s="153">
        <f>H21+H22</f>
        <v>0</v>
      </c>
      <c r="I20" s="153">
        <f t="shared" ref="I20:J20" si="10">I21+I22</f>
        <v>0</v>
      </c>
      <c r="J20" s="153">
        <f t="shared" si="10"/>
        <v>0</v>
      </c>
      <c r="K20" s="153">
        <f t="shared" si="9"/>
        <v>0</v>
      </c>
      <c r="L20" s="153">
        <f t="shared" si="9"/>
        <v>0</v>
      </c>
      <c r="M20" s="153">
        <f t="shared" si="9"/>
        <v>84</v>
      </c>
      <c r="N20" s="153">
        <f t="shared" si="9"/>
        <v>17</v>
      </c>
      <c r="O20" s="153">
        <f t="shared" si="9"/>
        <v>28</v>
      </c>
      <c r="P20" s="153">
        <f t="shared" si="9"/>
        <v>56</v>
      </c>
      <c r="Q20" s="153">
        <f t="shared" si="9"/>
        <v>4</v>
      </c>
      <c r="R20" s="153">
        <f t="shared" si="9"/>
        <v>0</v>
      </c>
      <c r="S20" s="153">
        <f t="shared" si="9"/>
        <v>21</v>
      </c>
      <c r="T20" s="153">
        <f t="shared" si="9"/>
        <v>13</v>
      </c>
      <c r="U20" s="153">
        <f t="shared" si="9"/>
        <v>40</v>
      </c>
      <c r="V20" s="153">
        <f t="shared" si="9"/>
        <v>2</v>
      </c>
      <c r="W20" s="153">
        <f t="shared" si="9"/>
        <v>4</v>
      </c>
      <c r="X20" s="153">
        <f t="shared" si="9"/>
        <v>66</v>
      </c>
      <c r="Y20" s="153">
        <f t="shared" si="9"/>
        <v>18</v>
      </c>
      <c r="Z20" s="153">
        <f t="shared" si="9"/>
        <v>0</v>
      </c>
      <c r="AA20" s="153">
        <f t="shared" si="9"/>
        <v>0</v>
      </c>
      <c r="AB20" s="153">
        <f t="shared" si="9"/>
        <v>0</v>
      </c>
      <c r="AC20" s="153">
        <f t="shared" si="9"/>
        <v>0</v>
      </c>
      <c r="AD20" s="153">
        <f t="shared" si="9"/>
        <v>0</v>
      </c>
      <c r="AE20" s="153">
        <f t="shared" si="9"/>
        <v>0</v>
      </c>
      <c r="AF20" s="153">
        <f t="shared" si="9"/>
        <v>0</v>
      </c>
      <c r="AG20" s="153">
        <f t="shared" si="9"/>
        <v>0</v>
      </c>
      <c r="AH20" s="153">
        <f t="shared" si="9"/>
        <v>0</v>
      </c>
      <c r="AI20" s="153">
        <f t="shared" si="9"/>
        <v>0</v>
      </c>
      <c r="AJ20" s="153">
        <f t="shared" si="9"/>
        <v>0</v>
      </c>
      <c r="AK20" s="153">
        <f t="shared" si="9"/>
        <v>0</v>
      </c>
      <c r="AL20" s="153">
        <f t="shared" si="9"/>
        <v>0</v>
      </c>
      <c r="AM20" s="153">
        <f t="shared" si="9"/>
        <v>0</v>
      </c>
      <c r="AN20" s="153">
        <f t="shared" si="9"/>
        <v>0</v>
      </c>
      <c r="AO20" s="153">
        <f t="shared" si="9"/>
        <v>0</v>
      </c>
      <c r="AP20" s="153">
        <f t="shared" si="9"/>
        <v>0</v>
      </c>
      <c r="AQ20" s="153">
        <f t="shared" si="9"/>
        <v>0</v>
      </c>
      <c r="AR20" s="153">
        <f t="shared" si="9"/>
        <v>0</v>
      </c>
      <c r="AS20" s="153">
        <f t="shared" si="9"/>
        <v>84</v>
      </c>
      <c r="AT20" s="117"/>
      <c r="AU20" s="17" t="str">
        <f>IF(AH17+AH18=AH16," ","GRESEALA")</f>
        <v xml:space="preserve"> </v>
      </c>
      <c r="AV20" s="17" t="str">
        <f>IF(AI17+AI18=AI16," ","GRESEALA")</f>
        <v xml:space="preserve"> </v>
      </c>
      <c r="AW20" s="17" t="str">
        <f>IF(AJ17+AJ18=AJ16," ","GRESEALA")</f>
        <v xml:space="preserve"> </v>
      </c>
      <c r="AX20" s="17" t="str">
        <f>IF(AK17+AK18=AK16," ","GRESEALA")</f>
        <v xml:space="preserve"> </v>
      </c>
      <c r="AY20" s="17" t="str">
        <f>IF(AL17+AL18=AL16," ","GRESEALA")</f>
        <v xml:space="preserve"> </v>
      </c>
      <c r="AZ20" s="17" t="str">
        <f t="shared" ref="AZ20:BA20" si="11">IF(AR17+AR18=AR16," ","GRESEALA")</f>
        <v xml:space="preserve"> </v>
      </c>
      <c r="BA20" s="17" t="str">
        <f t="shared" si="11"/>
        <v xml:space="preserve"> </v>
      </c>
      <c r="BB20" s="17" t="str">
        <f>IF(E16+F16=D16," ","GRESEALA")</f>
        <v xml:space="preserve"> </v>
      </c>
      <c r="BC20" s="17" t="str">
        <f>IF(G16+K16+I16+L16+M16=D16," ","GRESEALA")</f>
        <v xml:space="preserve"> </v>
      </c>
      <c r="BD20" s="17" t="str">
        <f>IF(O16+P16=D16," ","GRESEALA")</f>
        <v xml:space="preserve"> </v>
      </c>
      <c r="BE20" s="17" t="str">
        <f>IF(Q16+S16+T16+U16+V16+W16=D16," ","GRESEALA")</f>
        <v xml:space="preserve"> </v>
      </c>
      <c r="BF20" s="17" t="str">
        <f>IF(X16+Y16+Z16=D16," ","GRESEALA")</f>
        <v xml:space="preserve"> </v>
      </c>
      <c r="BG20" s="17" t="str">
        <f>IF(AA16+AC16+AE16+AF16+AG16+AH16+AI16+AJ16+AK16+AL16+AM16+AN16+AO16+AP16+AQ16+AR16+AS16&gt;=D16," ","GRESEALA")</f>
        <v xml:space="preserve"> </v>
      </c>
      <c r="BH20" s="17" t="str">
        <f>IF(AS16&lt;=D16," ","GRESEALA")</f>
        <v xml:space="preserve"> </v>
      </c>
      <c r="BI20" s="17" t="str">
        <f>IF(H16&lt;=G16," ","GRESEALA")</f>
        <v xml:space="preserve"> </v>
      </c>
      <c r="BJ20" s="17" t="str">
        <f>IF(E21+E22=E20," ","GRESEALA")</f>
        <v xml:space="preserve"> </v>
      </c>
      <c r="BK20" s="17" t="str">
        <f>IF(F21+F22=F20," ","GRESEALA")</f>
        <v xml:space="preserve"> </v>
      </c>
    </row>
    <row r="21" spans="2:64" s="38" customFormat="1" ht="38.25" customHeight="1" x14ac:dyDescent="0.45">
      <c r="B21" s="35" t="s">
        <v>63</v>
      </c>
      <c r="C21" s="132" t="s">
        <v>64</v>
      </c>
      <c r="D21" s="188">
        <f t="shared" si="1"/>
        <v>44</v>
      </c>
      <c r="E21" s="155">
        <v>21</v>
      </c>
      <c r="F21" s="155">
        <v>23</v>
      </c>
      <c r="G21" s="156">
        <v>0</v>
      </c>
      <c r="H21" s="156">
        <v>0</v>
      </c>
      <c r="I21" s="156">
        <v>0</v>
      </c>
      <c r="J21" s="156">
        <v>0</v>
      </c>
      <c r="K21" s="156">
        <v>0</v>
      </c>
      <c r="L21" s="156">
        <v>0</v>
      </c>
      <c r="M21" s="154">
        <v>44</v>
      </c>
      <c r="N21" s="154">
        <v>9</v>
      </c>
      <c r="O21" s="155">
        <v>14</v>
      </c>
      <c r="P21" s="155">
        <v>30</v>
      </c>
      <c r="Q21" s="155">
        <v>3</v>
      </c>
      <c r="R21" s="155">
        <v>0</v>
      </c>
      <c r="S21" s="155">
        <v>14</v>
      </c>
      <c r="T21" s="155">
        <v>5</v>
      </c>
      <c r="U21" s="155">
        <v>19</v>
      </c>
      <c r="V21" s="155">
        <v>1</v>
      </c>
      <c r="W21" s="155">
        <v>2</v>
      </c>
      <c r="X21" s="155">
        <v>31</v>
      </c>
      <c r="Y21" s="155">
        <v>13</v>
      </c>
      <c r="Z21" s="155">
        <v>0</v>
      </c>
      <c r="AA21" s="155">
        <v>0</v>
      </c>
      <c r="AB21" s="155">
        <v>0</v>
      </c>
      <c r="AC21" s="155">
        <v>0</v>
      </c>
      <c r="AD21" s="155">
        <v>0</v>
      </c>
      <c r="AE21" s="155">
        <v>0</v>
      </c>
      <c r="AF21" s="155">
        <v>0</v>
      </c>
      <c r="AG21" s="155">
        <v>0</v>
      </c>
      <c r="AH21" s="155">
        <v>0</v>
      </c>
      <c r="AI21" s="155">
        <v>0</v>
      </c>
      <c r="AJ21" s="155">
        <v>0</v>
      </c>
      <c r="AK21" s="155">
        <v>0</v>
      </c>
      <c r="AL21" s="155">
        <v>0</v>
      </c>
      <c r="AM21" s="155">
        <v>0</v>
      </c>
      <c r="AN21" s="155">
        <v>0</v>
      </c>
      <c r="AO21" s="155">
        <v>0</v>
      </c>
      <c r="AP21" s="155">
        <v>0</v>
      </c>
      <c r="AQ21" s="155">
        <v>0</v>
      </c>
      <c r="AR21" s="155">
        <v>0</v>
      </c>
      <c r="AS21" s="155">
        <v>44</v>
      </c>
      <c r="AT21" s="117"/>
      <c r="AU21" s="17" t="str">
        <f>IF(G21+G22=G20," ","GRESEALA")</f>
        <v xml:space="preserve"> </v>
      </c>
      <c r="AV21" s="17" t="str">
        <f>IF(H21+H22=H20," ","GRESEALA")</f>
        <v xml:space="preserve"> </v>
      </c>
      <c r="AW21" s="17" t="str">
        <f t="shared" ref="AW21:BC21" si="12">IF(K21+K22=K20," ","GRESEALA")</f>
        <v xml:space="preserve"> </v>
      </c>
      <c r="AX21" s="17" t="str">
        <f t="shared" si="12"/>
        <v xml:space="preserve"> </v>
      </c>
      <c r="AY21" s="17" t="str">
        <f t="shared" si="12"/>
        <v xml:space="preserve"> </v>
      </c>
      <c r="AZ21" s="17" t="str">
        <f t="shared" si="12"/>
        <v xml:space="preserve"> </v>
      </c>
      <c r="BA21" s="17" t="str">
        <f t="shared" si="12"/>
        <v xml:space="preserve"> </v>
      </c>
      <c r="BB21" s="17" t="str">
        <f t="shared" si="12"/>
        <v xml:space="preserve"> </v>
      </c>
      <c r="BC21" s="17" t="str">
        <f t="shared" si="12"/>
        <v xml:space="preserve"> </v>
      </c>
      <c r="BD21" s="17" t="str">
        <f t="shared" ref="BD21:BK21" si="13">IF(S21+S22=S20," ","GRESEALA")</f>
        <v xml:space="preserve"> </v>
      </c>
      <c r="BE21" s="17" t="str">
        <f t="shared" si="13"/>
        <v xml:space="preserve"> </v>
      </c>
      <c r="BF21" s="17" t="str">
        <f t="shared" si="13"/>
        <v xml:space="preserve"> </v>
      </c>
      <c r="BG21" s="17" t="str">
        <f t="shared" si="13"/>
        <v xml:space="preserve"> </v>
      </c>
      <c r="BH21" s="17" t="str">
        <f t="shared" si="13"/>
        <v xml:space="preserve"> </v>
      </c>
      <c r="BI21" s="17" t="str">
        <f t="shared" si="13"/>
        <v xml:space="preserve"> </v>
      </c>
      <c r="BJ21" s="17" t="str">
        <f t="shared" si="13"/>
        <v xml:space="preserve"> </v>
      </c>
      <c r="BK21" s="17" t="str">
        <f t="shared" si="13"/>
        <v xml:space="preserve"> </v>
      </c>
    </row>
    <row r="22" spans="2:64" s="38" customFormat="1" ht="42" customHeight="1" x14ac:dyDescent="0.45">
      <c r="B22" s="35" t="s">
        <v>65</v>
      </c>
      <c r="C22" s="132" t="s">
        <v>66</v>
      </c>
      <c r="D22" s="188">
        <f t="shared" si="1"/>
        <v>40</v>
      </c>
      <c r="E22" s="155">
        <v>14</v>
      </c>
      <c r="F22" s="155">
        <v>26</v>
      </c>
      <c r="G22" s="156">
        <v>0</v>
      </c>
      <c r="H22" s="156">
        <v>0</v>
      </c>
      <c r="I22" s="156">
        <v>0</v>
      </c>
      <c r="J22" s="156">
        <v>0</v>
      </c>
      <c r="K22" s="156">
        <v>0</v>
      </c>
      <c r="L22" s="156">
        <v>0</v>
      </c>
      <c r="M22" s="154">
        <v>40</v>
      </c>
      <c r="N22" s="154">
        <v>8</v>
      </c>
      <c r="O22" s="155">
        <v>14</v>
      </c>
      <c r="P22" s="155">
        <v>26</v>
      </c>
      <c r="Q22" s="155">
        <v>1</v>
      </c>
      <c r="R22" s="155">
        <v>0</v>
      </c>
      <c r="S22" s="155">
        <v>7</v>
      </c>
      <c r="T22" s="155">
        <v>8</v>
      </c>
      <c r="U22" s="155">
        <v>21</v>
      </c>
      <c r="V22" s="155">
        <v>1</v>
      </c>
      <c r="W22" s="155">
        <v>2</v>
      </c>
      <c r="X22" s="155">
        <v>35</v>
      </c>
      <c r="Y22" s="155">
        <v>5</v>
      </c>
      <c r="Z22" s="155">
        <v>0</v>
      </c>
      <c r="AA22" s="155">
        <v>0</v>
      </c>
      <c r="AB22" s="155">
        <v>0</v>
      </c>
      <c r="AC22" s="155">
        <v>0</v>
      </c>
      <c r="AD22" s="155">
        <v>0</v>
      </c>
      <c r="AE22" s="155">
        <v>0</v>
      </c>
      <c r="AF22" s="155">
        <v>0</v>
      </c>
      <c r="AG22" s="155">
        <v>0</v>
      </c>
      <c r="AH22" s="155">
        <v>0</v>
      </c>
      <c r="AI22" s="155">
        <v>0</v>
      </c>
      <c r="AJ22" s="155">
        <v>0</v>
      </c>
      <c r="AK22" s="155">
        <v>0</v>
      </c>
      <c r="AL22" s="155">
        <v>0</v>
      </c>
      <c r="AM22" s="155">
        <v>0</v>
      </c>
      <c r="AN22" s="155">
        <v>0</v>
      </c>
      <c r="AO22" s="155">
        <v>0</v>
      </c>
      <c r="AP22" s="155">
        <v>0</v>
      </c>
      <c r="AQ22" s="155">
        <v>0</v>
      </c>
      <c r="AR22" s="155">
        <v>0</v>
      </c>
      <c r="AS22" s="155">
        <v>40</v>
      </c>
      <c r="AT22" s="117"/>
      <c r="AU22" s="17" t="str">
        <f t="shared" ref="AU22:BF22" si="14">IF(AA21+AA22=AA20," ","GRESEALA")</f>
        <v xml:space="preserve"> </v>
      </c>
      <c r="AV22" s="17" t="str">
        <f t="shared" si="14"/>
        <v xml:space="preserve"> </v>
      </c>
      <c r="AW22" s="17" t="str">
        <f t="shared" si="14"/>
        <v xml:space="preserve"> </v>
      </c>
      <c r="AX22" s="17" t="str">
        <f t="shared" si="14"/>
        <v xml:space="preserve"> </v>
      </c>
      <c r="AY22" s="17" t="str">
        <f t="shared" si="14"/>
        <v xml:space="preserve"> </v>
      </c>
      <c r="AZ22" s="17" t="str">
        <f t="shared" si="14"/>
        <v xml:space="preserve"> </v>
      </c>
      <c r="BA22" s="17" t="str">
        <f t="shared" si="14"/>
        <v xml:space="preserve"> </v>
      </c>
      <c r="BB22" s="17" t="str">
        <f t="shared" si="14"/>
        <v xml:space="preserve"> </v>
      </c>
      <c r="BC22" s="17" t="str">
        <f t="shared" si="14"/>
        <v xml:space="preserve"> </v>
      </c>
      <c r="BD22" s="17" t="str">
        <f t="shared" si="14"/>
        <v xml:space="preserve"> </v>
      </c>
      <c r="BE22" s="17" t="str">
        <f t="shared" si="14"/>
        <v xml:space="preserve"> </v>
      </c>
      <c r="BF22" s="17" t="str">
        <f t="shared" si="14"/>
        <v xml:space="preserve"> </v>
      </c>
      <c r="BG22" s="17" t="str">
        <f t="shared" ref="BG22:BH22" si="15">IF(AR21+AR22=AR20," ","GRESEALA")</f>
        <v xml:space="preserve"> </v>
      </c>
      <c r="BH22" s="17" t="str">
        <f t="shared" si="15"/>
        <v xml:space="preserve"> </v>
      </c>
      <c r="BI22" s="17" t="str">
        <f>IF(E20+F20=D20," ","GRESEALA")</f>
        <v xml:space="preserve"> </v>
      </c>
      <c r="BJ22" s="17" t="str">
        <f>IF(G20+I20+K20+L20+M20=D20," ","GRESEALA")</f>
        <v xml:space="preserve"> </v>
      </c>
      <c r="BK22" s="17" t="str">
        <f>IF(O20+P20=D20," ","GRESEALA")</f>
        <v xml:space="preserve"> </v>
      </c>
    </row>
    <row r="23" spans="2:64" s="38" customFormat="1" ht="39" customHeight="1" x14ac:dyDescent="0.45">
      <c r="B23" s="20" t="s">
        <v>67</v>
      </c>
      <c r="C23" s="131" t="s">
        <v>68</v>
      </c>
      <c r="D23" s="185">
        <f t="shared" si="1"/>
        <v>0</v>
      </c>
      <c r="E23" s="153">
        <f>E24+E25</f>
        <v>0</v>
      </c>
      <c r="F23" s="153">
        <f t="shared" ref="F23:AS23" si="16">F24+F25</f>
        <v>0</v>
      </c>
      <c r="G23" s="153">
        <f t="shared" si="16"/>
        <v>0</v>
      </c>
      <c r="H23" s="153">
        <f>H24+H25</f>
        <v>0</v>
      </c>
      <c r="I23" s="153">
        <f t="shared" ref="I23:J23" si="17">I24+I25</f>
        <v>0</v>
      </c>
      <c r="J23" s="153">
        <f t="shared" si="17"/>
        <v>0</v>
      </c>
      <c r="K23" s="153">
        <f t="shared" si="16"/>
        <v>0</v>
      </c>
      <c r="L23" s="153">
        <f t="shared" si="16"/>
        <v>0</v>
      </c>
      <c r="M23" s="153">
        <f t="shared" si="16"/>
        <v>0</v>
      </c>
      <c r="N23" s="153">
        <f t="shared" si="16"/>
        <v>0</v>
      </c>
      <c r="O23" s="153">
        <f t="shared" si="16"/>
        <v>0</v>
      </c>
      <c r="P23" s="153">
        <f t="shared" si="16"/>
        <v>0</v>
      </c>
      <c r="Q23" s="153">
        <f t="shared" si="16"/>
        <v>0</v>
      </c>
      <c r="R23" s="153">
        <f t="shared" si="16"/>
        <v>0</v>
      </c>
      <c r="S23" s="153">
        <f t="shared" si="16"/>
        <v>0</v>
      </c>
      <c r="T23" s="153">
        <f t="shared" si="16"/>
        <v>0</v>
      </c>
      <c r="U23" s="153">
        <f t="shared" si="16"/>
        <v>0</v>
      </c>
      <c r="V23" s="153">
        <f t="shared" si="16"/>
        <v>0</v>
      </c>
      <c r="W23" s="153">
        <f t="shared" si="16"/>
        <v>0</v>
      </c>
      <c r="X23" s="153">
        <f t="shared" si="16"/>
        <v>0</v>
      </c>
      <c r="Y23" s="153">
        <f t="shared" si="16"/>
        <v>0</v>
      </c>
      <c r="Z23" s="153">
        <f t="shared" si="16"/>
        <v>0</v>
      </c>
      <c r="AA23" s="153">
        <f t="shared" si="16"/>
        <v>0</v>
      </c>
      <c r="AB23" s="153">
        <f t="shared" si="16"/>
        <v>0</v>
      </c>
      <c r="AC23" s="153">
        <f t="shared" si="16"/>
        <v>0</v>
      </c>
      <c r="AD23" s="153">
        <f t="shared" si="16"/>
        <v>0</v>
      </c>
      <c r="AE23" s="153">
        <f t="shared" si="16"/>
        <v>0</v>
      </c>
      <c r="AF23" s="153">
        <f t="shared" si="16"/>
        <v>0</v>
      </c>
      <c r="AG23" s="153">
        <f t="shared" si="16"/>
        <v>0</v>
      </c>
      <c r="AH23" s="153">
        <f t="shared" si="16"/>
        <v>0</v>
      </c>
      <c r="AI23" s="153">
        <f t="shared" si="16"/>
        <v>0</v>
      </c>
      <c r="AJ23" s="153">
        <f t="shared" si="16"/>
        <v>0</v>
      </c>
      <c r="AK23" s="153">
        <f t="shared" si="16"/>
        <v>0</v>
      </c>
      <c r="AL23" s="153">
        <f t="shared" si="16"/>
        <v>0</v>
      </c>
      <c r="AM23" s="153">
        <f t="shared" si="16"/>
        <v>0</v>
      </c>
      <c r="AN23" s="153">
        <f t="shared" si="16"/>
        <v>0</v>
      </c>
      <c r="AO23" s="153">
        <f t="shared" si="16"/>
        <v>0</v>
      </c>
      <c r="AP23" s="153">
        <f t="shared" si="16"/>
        <v>0</v>
      </c>
      <c r="AQ23" s="153">
        <f t="shared" si="16"/>
        <v>0</v>
      </c>
      <c r="AR23" s="153">
        <f t="shared" si="16"/>
        <v>0</v>
      </c>
      <c r="AS23" s="153">
        <f t="shared" si="16"/>
        <v>0</v>
      </c>
      <c r="AT23" s="117"/>
      <c r="AU23" s="17" t="str">
        <f>IF(Q20+S20+T20+U20+V20+W20=D20," ","GRESEALA")</f>
        <v xml:space="preserve"> </v>
      </c>
      <c r="AV23" s="17" t="str">
        <f>IF(X20+Y20+Z20=D20," ","GRESEALA")</f>
        <v xml:space="preserve"> </v>
      </c>
      <c r="AW23" s="17" t="str">
        <f>IF(AA20+AC20+AE20+AF20+AG20+AH20+AI20+AJ20+AK20+AL20+AR20+AS20&gt;=D20," ","GRESEALA")</f>
        <v xml:space="preserve"> </v>
      </c>
      <c r="AX23" s="17" t="str">
        <f>IF(AS20&gt;=D20," ","GRESEALA")</f>
        <v xml:space="preserve"> </v>
      </c>
      <c r="AY23" s="17" t="str">
        <f>IF(H20&gt;=G20," ","GRESEALA")</f>
        <v xml:space="preserve"> </v>
      </c>
      <c r="AZ23" s="17" t="str">
        <f>IF(E24+E25=E23," ","GRESEALA")</f>
        <v xml:space="preserve"> </v>
      </c>
      <c r="BA23" s="17" t="str">
        <f>IF(F24+F25=F23," ","GRESEALA")</f>
        <v xml:space="preserve"> </v>
      </c>
      <c r="BB23" s="17" t="str">
        <f>IF(G24+G25=G23," ","GRESEALA")</f>
        <v xml:space="preserve"> </v>
      </c>
      <c r="BC23" s="17" t="str">
        <f>IF(H24+H25=H23," ","GRESEALA")</f>
        <v xml:space="preserve"> </v>
      </c>
      <c r="BD23" s="17" t="str">
        <f t="shared" ref="BD23:BJ23" si="18">IF(K24+K25=K23," ","GRESEALA")</f>
        <v xml:space="preserve"> </v>
      </c>
      <c r="BE23" s="17" t="str">
        <f t="shared" si="18"/>
        <v xml:space="preserve"> </v>
      </c>
      <c r="BF23" s="17" t="str">
        <f t="shared" si="18"/>
        <v xml:space="preserve"> </v>
      </c>
      <c r="BG23" s="17" t="str">
        <f t="shared" si="18"/>
        <v xml:space="preserve"> </v>
      </c>
      <c r="BH23" s="17" t="str">
        <f t="shared" si="18"/>
        <v xml:space="preserve"> </v>
      </c>
      <c r="BI23" s="17" t="str">
        <f t="shared" si="18"/>
        <v xml:space="preserve"> </v>
      </c>
      <c r="BJ23" s="17" t="str">
        <f t="shared" si="18"/>
        <v xml:space="preserve"> </v>
      </c>
      <c r="BK23" s="17" t="str">
        <f t="shared" ref="BK23" si="19">IF(S24+S25=S23," ","GRESEALA")</f>
        <v xml:space="preserve"> </v>
      </c>
    </row>
    <row r="24" spans="2:64" s="38" customFormat="1" ht="42.75" customHeight="1" x14ac:dyDescent="0.45">
      <c r="B24" s="35" t="s">
        <v>69</v>
      </c>
      <c r="C24" s="132" t="s">
        <v>70</v>
      </c>
      <c r="D24" s="187">
        <f t="shared" si="1"/>
        <v>0</v>
      </c>
      <c r="E24" s="155">
        <v>0</v>
      </c>
      <c r="F24" s="155">
        <v>0</v>
      </c>
      <c r="G24" s="155">
        <v>0</v>
      </c>
      <c r="H24" s="155">
        <v>0</v>
      </c>
      <c r="I24" s="155">
        <v>0</v>
      </c>
      <c r="J24" s="155">
        <v>0</v>
      </c>
      <c r="K24" s="155">
        <v>0</v>
      </c>
      <c r="L24" s="155">
        <v>0</v>
      </c>
      <c r="M24" s="155">
        <v>0</v>
      </c>
      <c r="N24" s="155">
        <v>0</v>
      </c>
      <c r="O24" s="155">
        <v>0</v>
      </c>
      <c r="P24" s="155">
        <v>0</v>
      </c>
      <c r="Q24" s="155">
        <v>0</v>
      </c>
      <c r="R24" s="155">
        <v>0</v>
      </c>
      <c r="S24" s="155">
        <v>0</v>
      </c>
      <c r="T24" s="155">
        <v>0</v>
      </c>
      <c r="U24" s="155">
        <v>0</v>
      </c>
      <c r="V24" s="155">
        <v>0</v>
      </c>
      <c r="W24" s="155">
        <v>0</v>
      </c>
      <c r="X24" s="155">
        <v>0</v>
      </c>
      <c r="Y24" s="155">
        <v>0</v>
      </c>
      <c r="Z24" s="155">
        <v>0</v>
      </c>
      <c r="AA24" s="155">
        <v>0</v>
      </c>
      <c r="AB24" s="155">
        <v>0</v>
      </c>
      <c r="AC24" s="155">
        <v>0</v>
      </c>
      <c r="AD24" s="155">
        <v>0</v>
      </c>
      <c r="AE24" s="155">
        <v>0</v>
      </c>
      <c r="AF24" s="155">
        <v>0</v>
      </c>
      <c r="AG24" s="155">
        <v>0</v>
      </c>
      <c r="AH24" s="155">
        <v>0</v>
      </c>
      <c r="AI24" s="155">
        <v>0</v>
      </c>
      <c r="AJ24" s="155">
        <v>0</v>
      </c>
      <c r="AK24" s="155">
        <v>0</v>
      </c>
      <c r="AL24" s="155">
        <v>0</v>
      </c>
      <c r="AM24" s="155">
        <v>0</v>
      </c>
      <c r="AN24" s="155">
        <v>0</v>
      </c>
      <c r="AO24" s="155">
        <v>0</v>
      </c>
      <c r="AP24" s="155">
        <v>0</v>
      </c>
      <c r="AQ24" s="155">
        <v>0</v>
      </c>
      <c r="AR24" s="155">
        <v>0</v>
      </c>
      <c r="AS24" s="155">
        <v>0</v>
      </c>
      <c r="AT24" s="117"/>
      <c r="AU24" s="17" t="str">
        <f t="shared" ref="AU24:BK24" si="20">IF(T24+T25=T23," ","GRESEALA")</f>
        <v xml:space="preserve"> </v>
      </c>
      <c r="AV24" s="17" t="str">
        <f t="shared" si="20"/>
        <v xml:space="preserve"> </v>
      </c>
      <c r="AW24" s="17" t="str">
        <f t="shared" si="20"/>
        <v xml:space="preserve"> </v>
      </c>
      <c r="AX24" s="17" t="str">
        <f t="shared" si="20"/>
        <v xml:space="preserve"> </v>
      </c>
      <c r="AY24" s="17" t="str">
        <f t="shared" si="20"/>
        <v xml:space="preserve"> </v>
      </c>
      <c r="AZ24" s="17" t="str">
        <f t="shared" si="20"/>
        <v xml:space="preserve"> </v>
      </c>
      <c r="BA24" s="17" t="str">
        <f t="shared" si="20"/>
        <v xml:space="preserve"> </v>
      </c>
      <c r="BB24" s="17" t="str">
        <f t="shared" si="20"/>
        <v xml:space="preserve"> </v>
      </c>
      <c r="BC24" s="17" t="str">
        <f t="shared" si="20"/>
        <v xml:space="preserve"> </v>
      </c>
      <c r="BD24" s="17" t="str">
        <f t="shared" si="20"/>
        <v xml:space="preserve"> </v>
      </c>
      <c r="BE24" s="17" t="str">
        <f t="shared" si="20"/>
        <v xml:space="preserve"> </v>
      </c>
      <c r="BF24" s="17" t="str">
        <f t="shared" si="20"/>
        <v xml:space="preserve"> </v>
      </c>
      <c r="BG24" s="17" t="str">
        <f t="shared" si="20"/>
        <v xml:space="preserve"> </v>
      </c>
      <c r="BH24" s="17" t="str">
        <f t="shared" si="20"/>
        <v xml:space="preserve"> </v>
      </c>
      <c r="BI24" s="17" t="str">
        <f t="shared" si="20"/>
        <v xml:space="preserve"> </v>
      </c>
      <c r="BJ24" s="17" t="str">
        <f t="shared" si="20"/>
        <v xml:space="preserve"> </v>
      </c>
      <c r="BK24" s="17" t="str">
        <f t="shared" si="20"/>
        <v xml:space="preserve"> </v>
      </c>
    </row>
    <row r="25" spans="2:64" s="38" customFormat="1" ht="40.5" customHeight="1" x14ac:dyDescent="0.45">
      <c r="B25" s="35" t="s">
        <v>71</v>
      </c>
      <c r="C25" s="132" t="s">
        <v>72</v>
      </c>
      <c r="D25" s="187">
        <f t="shared" si="1"/>
        <v>0</v>
      </c>
      <c r="E25" s="155">
        <v>0</v>
      </c>
      <c r="F25" s="155">
        <v>0</v>
      </c>
      <c r="G25" s="155">
        <v>0</v>
      </c>
      <c r="H25" s="155">
        <v>0</v>
      </c>
      <c r="I25" s="155">
        <v>0</v>
      </c>
      <c r="J25" s="155">
        <v>0</v>
      </c>
      <c r="K25" s="155">
        <v>0</v>
      </c>
      <c r="L25" s="155">
        <v>0</v>
      </c>
      <c r="M25" s="155">
        <v>0</v>
      </c>
      <c r="N25" s="155">
        <v>0</v>
      </c>
      <c r="O25" s="155">
        <v>0</v>
      </c>
      <c r="P25" s="155">
        <v>0</v>
      </c>
      <c r="Q25" s="155">
        <v>0</v>
      </c>
      <c r="R25" s="155">
        <v>0</v>
      </c>
      <c r="S25" s="155">
        <v>0</v>
      </c>
      <c r="T25" s="155">
        <v>0</v>
      </c>
      <c r="U25" s="155">
        <v>0</v>
      </c>
      <c r="V25" s="155">
        <v>0</v>
      </c>
      <c r="W25" s="155">
        <v>0</v>
      </c>
      <c r="X25" s="155">
        <v>0</v>
      </c>
      <c r="Y25" s="155">
        <v>0</v>
      </c>
      <c r="Z25" s="155">
        <v>0</v>
      </c>
      <c r="AA25" s="155">
        <v>0</v>
      </c>
      <c r="AB25" s="155">
        <v>0</v>
      </c>
      <c r="AC25" s="155">
        <v>0</v>
      </c>
      <c r="AD25" s="155">
        <v>0</v>
      </c>
      <c r="AE25" s="155">
        <v>0</v>
      </c>
      <c r="AF25" s="155"/>
      <c r="AG25" s="155">
        <v>0</v>
      </c>
      <c r="AH25" s="155">
        <v>0</v>
      </c>
      <c r="AI25" s="155">
        <v>0</v>
      </c>
      <c r="AJ25" s="155">
        <v>0</v>
      </c>
      <c r="AK25" s="155">
        <v>0</v>
      </c>
      <c r="AL25" s="155">
        <v>0</v>
      </c>
      <c r="AM25" s="155">
        <v>0</v>
      </c>
      <c r="AN25" s="155">
        <v>0</v>
      </c>
      <c r="AO25" s="155">
        <v>0</v>
      </c>
      <c r="AP25" s="155">
        <v>0</v>
      </c>
      <c r="AQ25" s="155">
        <v>0</v>
      </c>
      <c r="AR25" s="155">
        <v>0</v>
      </c>
      <c r="AS25" s="155">
        <v>0</v>
      </c>
      <c r="AT25" s="117"/>
      <c r="AU25" s="17" t="str">
        <f>IF(AK24+AK25=AK23," ","GRESEALA")</f>
        <v xml:space="preserve"> </v>
      </c>
      <c r="AV25" s="17" t="str">
        <f>IF(AL24+AL25=AL23," ","GRESEALA")</f>
        <v xml:space="preserve"> </v>
      </c>
      <c r="AW25" s="17" t="str">
        <f>IF(AR24+AR25=AR23," ","GRESEALA")</f>
        <v xml:space="preserve"> </v>
      </c>
      <c r="AX25" s="17" t="str">
        <f>IF(AS24+AS25=AS23," ","GRESEALA")</f>
        <v xml:space="preserve"> </v>
      </c>
      <c r="AY25" s="17" t="str">
        <f>IF(E23+F23=D23," ","GRESEALA")</f>
        <v xml:space="preserve"> </v>
      </c>
      <c r="AZ25" s="17" t="str">
        <f>IF(G23+K23+I23+L23+M23=D23," ","GRESEALA")</f>
        <v xml:space="preserve"> </v>
      </c>
      <c r="BA25" s="17" t="str">
        <f>IF(O23+P23=D23," ","GRESEALA")</f>
        <v xml:space="preserve"> </v>
      </c>
      <c r="BB25" s="17" t="str">
        <f>IF(Q23+S23+T23+U23+V23+W23=D23," ","GRESEALA")</f>
        <v xml:space="preserve"> </v>
      </c>
      <c r="BC25" s="17" t="str">
        <f>IF(X23+Y23+Z23=D23," ","GRESEALA")</f>
        <v xml:space="preserve"> </v>
      </c>
      <c r="BD25" s="17" t="str">
        <f>IF(AA23+AC23+AE23+AF23+AG23+AH23+AI23+AJ23+AK23+AL23+AM23+AN23+AO23+AP23+AQ23+AR23+AS23&gt;=D23," ","GRESEALA")</f>
        <v xml:space="preserve"> </v>
      </c>
      <c r="BE25" s="17" t="str">
        <f>IF(AS23&lt;=D23," ","GRESEALA")</f>
        <v xml:space="preserve"> </v>
      </c>
      <c r="BF25" s="17" t="str">
        <f>IF(H23&lt;=G23," ","GRESEALA")</f>
        <v xml:space="preserve"> </v>
      </c>
      <c r="BG25" s="17" t="str">
        <f>IF(E27+E28=E26," ","GRESEALA")</f>
        <v xml:space="preserve"> </v>
      </c>
      <c r="BH25" s="17" t="str">
        <f>IF(F27+F28=F26," ","GRESEALA")</f>
        <v xml:space="preserve"> </v>
      </c>
      <c r="BI25" s="17" t="str">
        <f>IF(G27+G28=G26," ","GRESEALA")</f>
        <v xml:space="preserve"> </v>
      </c>
      <c r="BJ25" s="17" t="str">
        <f>IF(H27+H28=H26," ","GRESEALA")</f>
        <v xml:space="preserve"> </v>
      </c>
      <c r="BK25" s="17" t="str">
        <f>IF(K27+K28=K26," ","GRESEALA")</f>
        <v xml:space="preserve"> </v>
      </c>
    </row>
    <row r="26" spans="2:64" s="38" customFormat="1" ht="57" customHeight="1" x14ac:dyDescent="0.45">
      <c r="B26" s="20" t="s">
        <v>73</v>
      </c>
      <c r="C26" s="131" t="s">
        <v>74</v>
      </c>
      <c r="D26" s="185">
        <f t="shared" si="1"/>
        <v>0</v>
      </c>
      <c r="E26" s="153">
        <f>E27+E28</f>
        <v>0</v>
      </c>
      <c r="F26" s="153">
        <f t="shared" ref="F26:AR26" si="21">F27+F28</f>
        <v>0</v>
      </c>
      <c r="G26" s="153">
        <f t="shared" si="21"/>
        <v>0</v>
      </c>
      <c r="H26" s="153">
        <f t="shared" si="21"/>
        <v>0</v>
      </c>
      <c r="I26" s="153">
        <f t="shared" si="21"/>
        <v>0</v>
      </c>
      <c r="J26" s="153">
        <f t="shared" si="21"/>
        <v>0</v>
      </c>
      <c r="K26" s="153">
        <f t="shared" si="21"/>
        <v>0</v>
      </c>
      <c r="L26" s="153">
        <f t="shared" si="21"/>
        <v>0</v>
      </c>
      <c r="M26" s="153">
        <f t="shared" si="21"/>
        <v>0</v>
      </c>
      <c r="N26" s="153">
        <f t="shared" si="21"/>
        <v>0</v>
      </c>
      <c r="O26" s="153">
        <f t="shared" si="21"/>
        <v>0</v>
      </c>
      <c r="P26" s="153">
        <f t="shared" si="21"/>
        <v>0</v>
      </c>
      <c r="Q26" s="153">
        <f t="shared" si="21"/>
        <v>0</v>
      </c>
      <c r="R26" s="153">
        <f t="shared" si="21"/>
        <v>0</v>
      </c>
      <c r="S26" s="153">
        <f t="shared" si="21"/>
        <v>0</v>
      </c>
      <c r="T26" s="153">
        <f t="shared" si="21"/>
        <v>0</v>
      </c>
      <c r="U26" s="153">
        <f t="shared" si="21"/>
        <v>0</v>
      </c>
      <c r="V26" s="153">
        <f t="shared" si="21"/>
        <v>0</v>
      </c>
      <c r="W26" s="153">
        <f t="shared" si="21"/>
        <v>0</v>
      </c>
      <c r="X26" s="153">
        <f t="shared" si="21"/>
        <v>0</v>
      </c>
      <c r="Y26" s="153">
        <f t="shared" si="21"/>
        <v>0</v>
      </c>
      <c r="Z26" s="153">
        <f t="shared" si="21"/>
        <v>0</v>
      </c>
      <c r="AA26" s="153">
        <f t="shared" si="21"/>
        <v>0</v>
      </c>
      <c r="AB26" s="153">
        <f t="shared" si="21"/>
        <v>0</v>
      </c>
      <c r="AC26" s="153">
        <f t="shared" si="21"/>
        <v>0</v>
      </c>
      <c r="AD26" s="153">
        <f t="shared" si="21"/>
        <v>0</v>
      </c>
      <c r="AE26" s="153">
        <f t="shared" si="21"/>
        <v>0</v>
      </c>
      <c r="AF26" s="153">
        <f t="shared" si="21"/>
        <v>0</v>
      </c>
      <c r="AG26" s="153">
        <f t="shared" si="21"/>
        <v>0</v>
      </c>
      <c r="AH26" s="153">
        <f t="shared" si="21"/>
        <v>0</v>
      </c>
      <c r="AI26" s="153">
        <f t="shared" si="21"/>
        <v>0</v>
      </c>
      <c r="AJ26" s="153">
        <f t="shared" si="21"/>
        <v>0</v>
      </c>
      <c r="AK26" s="153">
        <f t="shared" si="21"/>
        <v>0</v>
      </c>
      <c r="AL26" s="153">
        <f t="shared" si="21"/>
        <v>0</v>
      </c>
      <c r="AM26" s="153">
        <f t="shared" si="21"/>
        <v>0</v>
      </c>
      <c r="AN26" s="153">
        <f t="shared" si="21"/>
        <v>0</v>
      </c>
      <c r="AO26" s="153">
        <f t="shared" si="21"/>
        <v>0</v>
      </c>
      <c r="AP26" s="153">
        <f t="shared" si="21"/>
        <v>0</v>
      </c>
      <c r="AQ26" s="153">
        <f t="shared" si="21"/>
        <v>0</v>
      </c>
      <c r="AR26" s="153">
        <f t="shared" si="21"/>
        <v>0</v>
      </c>
      <c r="AS26" s="153">
        <f>AS27+AS28</f>
        <v>0</v>
      </c>
      <c r="AT26" s="117"/>
      <c r="AU26" s="17" t="str">
        <f t="shared" ref="AU26:AZ26" si="22">IF(L27+L28=L26," ","GRESEALA")</f>
        <v xml:space="preserve"> </v>
      </c>
      <c r="AV26" s="17" t="str">
        <f t="shared" si="22"/>
        <v xml:space="preserve"> </v>
      </c>
      <c r="AW26" s="17" t="str">
        <f t="shared" si="22"/>
        <v xml:space="preserve"> </v>
      </c>
      <c r="AX26" s="17" t="str">
        <f t="shared" si="22"/>
        <v xml:space="preserve"> </v>
      </c>
      <c r="AY26" s="17" t="str">
        <f t="shared" si="22"/>
        <v xml:space="preserve"> </v>
      </c>
      <c r="AZ26" s="17" t="str">
        <f t="shared" si="22"/>
        <v xml:space="preserve"> </v>
      </c>
      <c r="BA26" s="17" t="str">
        <f t="shared" ref="BA26:BK26" si="23">IF(S27+S28=S26," ","GRESEALA")</f>
        <v xml:space="preserve"> </v>
      </c>
      <c r="BB26" s="17" t="str">
        <f t="shared" si="23"/>
        <v xml:space="preserve"> </v>
      </c>
      <c r="BC26" s="17" t="str">
        <f t="shared" si="23"/>
        <v xml:space="preserve"> </v>
      </c>
      <c r="BD26" s="17" t="str">
        <f t="shared" si="23"/>
        <v xml:space="preserve"> </v>
      </c>
      <c r="BE26" s="17" t="str">
        <f t="shared" si="23"/>
        <v xml:space="preserve"> </v>
      </c>
      <c r="BF26" s="17" t="str">
        <f t="shared" si="23"/>
        <v xml:space="preserve"> </v>
      </c>
      <c r="BG26" s="17" t="str">
        <f t="shared" si="23"/>
        <v xml:space="preserve"> </v>
      </c>
      <c r="BH26" s="17" t="str">
        <f t="shared" si="23"/>
        <v xml:space="preserve"> </v>
      </c>
      <c r="BI26" s="17" t="str">
        <f t="shared" si="23"/>
        <v xml:space="preserve"> </v>
      </c>
      <c r="BJ26" s="17" t="str">
        <f t="shared" si="23"/>
        <v xml:space="preserve"> </v>
      </c>
      <c r="BK26" s="17" t="str">
        <f t="shared" si="23"/>
        <v xml:space="preserve"> </v>
      </c>
    </row>
    <row r="27" spans="2:64" s="38" customFormat="1" ht="37.5" customHeight="1" x14ac:dyDescent="0.45">
      <c r="B27" s="35" t="s">
        <v>75</v>
      </c>
      <c r="C27" s="132" t="s">
        <v>76</v>
      </c>
      <c r="D27" s="189">
        <f t="shared" si="1"/>
        <v>0</v>
      </c>
      <c r="E27" s="155">
        <v>0</v>
      </c>
      <c r="F27" s="155">
        <v>0</v>
      </c>
      <c r="G27" s="155">
        <v>0</v>
      </c>
      <c r="H27" s="155">
        <v>0</v>
      </c>
      <c r="I27" s="155">
        <v>0</v>
      </c>
      <c r="J27" s="155">
        <v>0</v>
      </c>
      <c r="K27" s="155">
        <v>0</v>
      </c>
      <c r="L27" s="155">
        <v>0</v>
      </c>
      <c r="M27" s="155">
        <v>0</v>
      </c>
      <c r="N27" s="155">
        <v>0</v>
      </c>
      <c r="O27" s="155">
        <v>0</v>
      </c>
      <c r="P27" s="155">
        <v>0</v>
      </c>
      <c r="Q27" s="155">
        <v>0</v>
      </c>
      <c r="R27" s="155">
        <v>0</v>
      </c>
      <c r="S27" s="155">
        <v>0</v>
      </c>
      <c r="T27" s="155">
        <v>0</v>
      </c>
      <c r="U27" s="155">
        <v>0</v>
      </c>
      <c r="V27" s="155">
        <v>0</v>
      </c>
      <c r="W27" s="155">
        <v>0</v>
      </c>
      <c r="X27" s="155">
        <v>0</v>
      </c>
      <c r="Y27" s="155">
        <v>0</v>
      </c>
      <c r="Z27" s="155">
        <v>0</v>
      </c>
      <c r="AA27" s="155">
        <v>0</v>
      </c>
      <c r="AB27" s="155">
        <v>0</v>
      </c>
      <c r="AC27" s="155">
        <v>0</v>
      </c>
      <c r="AD27" s="155">
        <v>0</v>
      </c>
      <c r="AE27" s="155">
        <v>0</v>
      </c>
      <c r="AF27" s="155">
        <v>0</v>
      </c>
      <c r="AG27" s="155">
        <v>0</v>
      </c>
      <c r="AH27" s="155">
        <v>0</v>
      </c>
      <c r="AI27" s="155">
        <v>0</v>
      </c>
      <c r="AJ27" s="155">
        <v>0</v>
      </c>
      <c r="AK27" s="155">
        <v>0</v>
      </c>
      <c r="AL27" s="155">
        <v>0</v>
      </c>
      <c r="AM27" s="155">
        <v>0</v>
      </c>
      <c r="AN27" s="155">
        <v>0</v>
      </c>
      <c r="AO27" s="155">
        <v>0</v>
      </c>
      <c r="AP27" s="155">
        <v>0</v>
      </c>
      <c r="AQ27" s="155">
        <v>0</v>
      </c>
      <c r="AR27" s="155">
        <v>0</v>
      </c>
      <c r="AS27" s="155">
        <v>0</v>
      </c>
      <c r="AT27" s="117"/>
      <c r="AU27" s="17" t="str">
        <f t="shared" ref="AU27:BC27" si="24">IF(AD27+AD28=AD26," ","GRESEALA")</f>
        <v xml:space="preserve"> </v>
      </c>
      <c r="AV27" s="17" t="str">
        <f t="shared" si="24"/>
        <v xml:space="preserve"> </v>
      </c>
      <c r="AW27" s="17" t="str">
        <f t="shared" si="24"/>
        <v xml:space="preserve"> </v>
      </c>
      <c r="AX27" s="17" t="str">
        <f t="shared" si="24"/>
        <v xml:space="preserve"> </v>
      </c>
      <c r="AY27" s="17" t="str">
        <f t="shared" si="24"/>
        <v xml:space="preserve"> </v>
      </c>
      <c r="AZ27" s="17" t="str">
        <f t="shared" si="24"/>
        <v xml:space="preserve"> </v>
      </c>
      <c r="BA27" s="17" t="str">
        <f t="shared" si="24"/>
        <v xml:space="preserve"> </v>
      </c>
      <c r="BB27" s="17" t="str">
        <f t="shared" si="24"/>
        <v xml:space="preserve"> </v>
      </c>
      <c r="BC27" s="17" t="str">
        <f t="shared" si="24"/>
        <v xml:space="preserve"> </v>
      </c>
      <c r="BD27" s="17" t="str">
        <f t="shared" ref="BD27:BE27" si="25">IF(AR27+AR28=AR26," ","GRESEALA")</f>
        <v xml:space="preserve"> </v>
      </c>
      <c r="BE27" s="17" t="str">
        <f t="shared" si="25"/>
        <v xml:space="preserve"> </v>
      </c>
      <c r="BF27" s="17" t="str">
        <f>IF(E26+F26=D26," ","GRESEALA")</f>
        <v xml:space="preserve"> </v>
      </c>
      <c r="BG27" s="17" t="str">
        <f>IF(G26+K26+I26+L26+M26=D26," ","GRESEALA")</f>
        <v xml:space="preserve"> </v>
      </c>
      <c r="BH27" s="17" t="str">
        <f>IF(O26+P26=D26," ","GRESEALA")</f>
        <v xml:space="preserve"> </v>
      </c>
      <c r="BI27" s="17" t="str">
        <f>IF(Q26+S26+T26+U26+V26+W26=D26," ","GRESEALA")</f>
        <v xml:space="preserve"> </v>
      </c>
      <c r="BJ27" s="17" t="str">
        <f>IF(X26+Y26+Z26=D26," ","GRESEALA")</f>
        <v xml:space="preserve"> </v>
      </c>
      <c r="BK27" s="17" t="str">
        <f>IF(AA26+AC26+AE26+AF26+AG26+AH26+AI26+AJ26+AK26+AL26+AM26+AN26+AO26+AP26+AQ26+AR26+AS26&gt;=D26," ","GRESEALA")</f>
        <v xml:space="preserve"> </v>
      </c>
    </row>
    <row r="28" spans="2:64" s="38" customFormat="1" ht="45.75" customHeight="1" x14ac:dyDescent="0.45">
      <c r="B28" s="35" t="s">
        <v>77</v>
      </c>
      <c r="C28" s="132" t="s">
        <v>78</v>
      </c>
      <c r="D28" s="189">
        <f t="shared" si="1"/>
        <v>0</v>
      </c>
      <c r="E28" s="155">
        <v>0</v>
      </c>
      <c r="F28" s="155">
        <v>0</v>
      </c>
      <c r="G28" s="155">
        <v>0</v>
      </c>
      <c r="H28" s="155">
        <v>0</v>
      </c>
      <c r="I28" s="155">
        <v>0</v>
      </c>
      <c r="J28" s="155">
        <v>0</v>
      </c>
      <c r="K28" s="155">
        <v>0</v>
      </c>
      <c r="L28" s="155">
        <v>0</v>
      </c>
      <c r="M28" s="155">
        <v>0</v>
      </c>
      <c r="N28" s="155">
        <v>0</v>
      </c>
      <c r="O28" s="155">
        <v>0</v>
      </c>
      <c r="P28" s="155">
        <v>0</v>
      </c>
      <c r="Q28" s="155">
        <v>0</v>
      </c>
      <c r="R28" s="155">
        <v>0</v>
      </c>
      <c r="S28" s="155">
        <v>0</v>
      </c>
      <c r="T28" s="155">
        <v>0</v>
      </c>
      <c r="U28" s="155">
        <v>0</v>
      </c>
      <c r="V28" s="155">
        <v>0</v>
      </c>
      <c r="W28" s="155">
        <v>0</v>
      </c>
      <c r="X28" s="155">
        <v>0</v>
      </c>
      <c r="Y28" s="155">
        <v>0</v>
      </c>
      <c r="Z28" s="155">
        <v>0</v>
      </c>
      <c r="AA28" s="155">
        <v>0</v>
      </c>
      <c r="AB28" s="155">
        <v>0</v>
      </c>
      <c r="AC28" s="155">
        <v>0</v>
      </c>
      <c r="AD28" s="155">
        <v>0</v>
      </c>
      <c r="AE28" s="155">
        <v>0</v>
      </c>
      <c r="AF28" s="155">
        <v>0</v>
      </c>
      <c r="AG28" s="155">
        <v>0</v>
      </c>
      <c r="AH28" s="155">
        <v>0</v>
      </c>
      <c r="AI28" s="155">
        <v>0</v>
      </c>
      <c r="AJ28" s="155">
        <v>0</v>
      </c>
      <c r="AK28" s="155">
        <v>0</v>
      </c>
      <c r="AL28" s="155">
        <v>0</v>
      </c>
      <c r="AM28" s="155">
        <v>0</v>
      </c>
      <c r="AN28" s="155">
        <v>0</v>
      </c>
      <c r="AO28" s="155">
        <v>0</v>
      </c>
      <c r="AP28" s="155">
        <v>0</v>
      </c>
      <c r="AQ28" s="155">
        <v>0</v>
      </c>
      <c r="AR28" s="155">
        <v>0</v>
      </c>
      <c r="AS28" s="155">
        <v>0</v>
      </c>
      <c r="AT28" s="117"/>
      <c r="AU28" s="17" t="str">
        <f>IF(AS26&lt;=D26," ","GRESEALA")</f>
        <v xml:space="preserve"> </v>
      </c>
      <c r="AV28" s="17" t="str">
        <f>IF(H26&lt;=G26," ","GRESEALA")</f>
        <v xml:space="preserve"> </v>
      </c>
      <c r="AW28" s="17" t="str">
        <f>IF(E30+E31=E29," ","GRESEALA")</f>
        <v xml:space="preserve"> </v>
      </c>
      <c r="AX28" s="17" t="str">
        <f>IF(F30+F31=F29," ","GRESEALA")</f>
        <v xml:space="preserve"> </v>
      </c>
      <c r="AY28" s="17" t="str">
        <f>IF(G30+G31=G29," ","GRESEALA")</f>
        <v xml:space="preserve"> </v>
      </c>
      <c r="AZ28" s="17" t="str">
        <f>IF(H30+H31=H29," ","GRESEALA")</f>
        <v xml:space="preserve"> </v>
      </c>
      <c r="BA28" s="17" t="str">
        <f t="shared" ref="BA28:BG28" si="26">IF(K30+K31=K29," ","GRESEALA")</f>
        <v xml:space="preserve"> </v>
      </c>
      <c r="BB28" s="17" t="str">
        <f t="shared" si="26"/>
        <v xml:space="preserve"> </v>
      </c>
      <c r="BC28" s="17" t="str">
        <f t="shared" si="26"/>
        <v xml:space="preserve"> </v>
      </c>
      <c r="BD28" s="17" t="str">
        <f t="shared" si="26"/>
        <v xml:space="preserve"> </v>
      </c>
      <c r="BE28" s="17" t="str">
        <f t="shared" si="26"/>
        <v xml:space="preserve"> </v>
      </c>
      <c r="BF28" s="17" t="str">
        <f t="shared" si="26"/>
        <v xml:space="preserve"> </v>
      </c>
      <c r="BG28" s="17" t="str">
        <f t="shared" si="26"/>
        <v xml:space="preserve"> </v>
      </c>
      <c r="BH28" s="17" t="str">
        <f t="shared" ref="BH28:BK28" si="27">IF(S30+S31=S29," ","GRESEALA")</f>
        <v xml:space="preserve"> </v>
      </c>
      <c r="BI28" s="17" t="str">
        <f t="shared" si="27"/>
        <v xml:space="preserve"> </v>
      </c>
      <c r="BJ28" s="17" t="str">
        <f t="shared" si="27"/>
        <v xml:space="preserve"> </v>
      </c>
      <c r="BK28" s="17" t="str">
        <f t="shared" si="27"/>
        <v xml:space="preserve"> </v>
      </c>
    </row>
    <row r="29" spans="2:64" s="38" customFormat="1" ht="41.25" customHeight="1" x14ac:dyDescent="0.45">
      <c r="B29" s="20" t="s">
        <v>79</v>
      </c>
      <c r="C29" s="131" t="s">
        <v>80</v>
      </c>
      <c r="D29" s="185">
        <f t="shared" si="1"/>
        <v>0</v>
      </c>
      <c r="E29" s="153">
        <f>E30+E31</f>
        <v>0</v>
      </c>
      <c r="F29" s="153">
        <f t="shared" ref="F29:AS29" si="28">F30+F31</f>
        <v>0</v>
      </c>
      <c r="G29" s="153">
        <f t="shared" si="28"/>
        <v>0</v>
      </c>
      <c r="H29" s="153">
        <f t="shared" si="28"/>
        <v>0</v>
      </c>
      <c r="I29" s="153">
        <f t="shared" si="28"/>
        <v>0</v>
      </c>
      <c r="J29" s="153">
        <f t="shared" si="28"/>
        <v>0</v>
      </c>
      <c r="K29" s="153">
        <f t="shared" si="28"/>
        <v>0</v>
      </c>
      <c r="L29" s="153">
        <f t="shared" si="28"/>
        <v>0</v>
      </c>
      <c r="M29" s="153">
        <f t="shared" si="28"/>
        <v>0</v>
      </c>
      <c r="N29" s="153">
        <f t="shared" si="28"/>
        <v>0</v>
      </c>
      <c r="O29" s="153">
        <f t="shared" si="28"/>
        <v>0</v>
      </c>
      <c r="P29" s="153">
        <f t="shared" si="28"/>
        <v>0</v>
      </c>
      <c r="Q29" s="153">
        <f t="shared" si="28"/>
        <v>0</v>
      </c>
      <c r="R29" s="153">
        <f t="shared" si="28"/>
        <v>0</v>
      </c>
      <c r="S29" s="153">
        <f t="shared" si="28"/>
        <v>0</v>
      </c>
      <c r="T29" s="153">
        <f t="shared" si="28"/>
        <v>0</v>
      </c>
      <c r="U29" s="153">
        <f t="shared" si="28"/>
        <v>0</v>
      </c>
      <c r="V29" s="153">
        <f t="shared" si="28"/>
        <v>0</v>
      </c>
      <c r="W29" s="153">
        <f t="shared" si="28"/>
        <v>0</v>
      </c>
      <c r="X29" s="153">
        <f t="shared" si="28"/>
        <v>0</v>
      </c>
      <c r="Y29" s="153">
        <f t="shared" si="28"/>
        <v>0</v>
      </c>
      <c r="Z29" s="153">
        <f t="shared" si="28"/>
        <v>0</v>
      </c>
      <c r="AA29" s="153">
        <f t="shared" si="28"/>
        <v>0</v>
      </c>
      <c r="AB29" s="153">
        <f t="shared" si="28"/>
        <v>0</v>
      </c>
      <c r="AC29" s="153">
        <f t="shared" si="28"/>
        <v>0</v>
      </c>
      <c r="AD29" s="153">
        <f t="shared" si="28"/>
        <v>0</v>
      </c>
      <c r="AE29" s="153">
        <f t="shared" si="28"/>
        <v>0</v>
      </c>
      <c r="AF29" s="153">
        <f t="shared" si="28"/>
        <v>0</v>
      </c>
      <c r="AG29" s="153">
        <f t="shared" si="28"/>
        <v>0</v>
      </c>
      <c r="AH29" s="153">
        <f t="shared" si="28"/>
        <v>0</v>
      </c>
      <c r="AI29" s="153">
        <f t="shared" si="28"/>
        <v>0</v>
      </c>
      <c r="AJ29" s="153">
        <f t="shared" si="28"/>
        <v>0</v>
      </c>
      <c r="AK29" s="153">
        <f t="shared" si="28"/>
        <v>0</v>
      </c>
      <c r="AL29" s="153">
        <f t="shared" si="28"/>
        <v>0</v>
      </c>
      <c r="AM29" s="153">
        <f t="shared" si="28"/>
        <v>0</v>
      </c>
      <c r="AN29" s="153">
        <f t="shared" si="28"/>
        <v>0</v>
      </c>
      <c r="AO29" s="153">
        <f t="shared" si="28"/>
        <v>0</v>
      </c>
      <c r="AP29" s="153">
        <f t="shared" si="28"/>
        <v>0</v>
      </c>
      <c r="AQ29" s="153">
        <f t="shared" si="28"/>
        <v>0</v>
      </c>
      <c r="AR29" s="153">
        <f t="shared" si="28"/>
        <v>0</v>
      </c>
      <c r="AS29" s="153">
        <f t="shared" si="28"/>
        <v>0</v>
      </c>
      <c r="AT29" s="117"/>
      <c r="AU29" s="17" t="str">
        <f t="shared" ref="AU29:BJ29" si="29">IF(W30+W31=W29," ","GRESEALA")</f>
        <v xml:space="preserve"> </v>
      </c>
      <c r="AV29" s="17" t="str">
        <f t="shared" si="29"/>
        <v xml:space="preserve"> </v>
      </c>
      <c r="AW29" s="17" t="str">
        <f t="shared" si="29"/>
        <v xml:space="preserve"> </v>
      </c>
      <c r="AX29" s="17" t="str">
        <f t="shared" si="29"/>
        <v xml:space="preserve"> </v>
      </c>
      <c r="AY29" s="17" t="str">
        <f t="shared" si="29"/>
        <v xml:space="preserve"> </v>
      </c>
      <c r="AZ29" s="17" t="str">
        <f t="shared" si="29"/>
        <v xml:space="preserve"> </v>
      </c>
      <c r="BA29" s="17" t="str">
        <f t="shared" si="29"/>
        <v xml:space="preserve"> </v>
      </c>
      <c r="BB29" s="17" t="str">
        <f t="shared" si="29"/>
        <v xml:space="preserve"> </v>
      </c>
      <c r="BC29" s="17" t="str">
        <f t="shared" si="29"/>
        <v xml:space="preserve"> </v>
      </c>
      <c r="BD29" s="17" t="str">
        <f t="shared" si="29"/>
        <v xml:space="preserve"> </v>
      </c>
      <c r="BE29" s="17" t="str">
        <f t="shared" si="29"/>
        <v xml:space="preserve"> </v>
      </c>
      <c r="BF29" s="17" t="str">
        <f t="shared" si="29"/>
        <v xml:space="preserve"> </v>
      </c>
      <c r="BG29" s="17" t="str">
        <f t="shared" si="29"/>
        <v xml:space="preserve"> </v>
      </c>
      <c r="BH29" s="17" t="str">
        <f t="shared" si="29"/>
        <v xml:space="preserve"> </v>
      </c>
      <c r="BI29" s="17" t="str">
        <f t="shared" si="29"/>
        <v xml:space="preserve"> </v>
      </c>
      <c r="BJ29" s="17" t="str">
        <f t="shared" si="29"/>
        <v xml:space="preserve"> </v>
      </c>
      <c r="BK29" s="17" t="str">
        <f t="shared" ref="BK29:BL29" si="30">IF(AR30+AR31=AR29," ","GRESEALA")</f>
        <v xml:space="preserve"> </v>
      </c>
      <c r="BL29" s="43" t="str">
        <f t="shared" si="30"/>
        <v xml:space="preserve"> </v>
      </c>
    </row>
    <row r="30" spans="2:64" s="38" customFormat="1" ht="41.25" customHeight="1" x14ac:dyDescent="0.45">
      <c r="B30" s="35" t="s">
        <v>81</v>
      </c>
      <c r="C30" s="132" t="s">
        <v>82</v>
      </c>
      <c r="D30" s="187">
        <f t="shared" si="1"/>
        <v>0</v>
      </c>
      <c r="E30" s="155">
        <v>0</v>
      </c>
      <c r="F30" s="155">
        <v>0</v>
      </c>
      <c r="G30" s="155">
        <v>0</v>
      </c>
      <c r="H30" s="155">
        <v>0</v>
      </c>
      <c r="I30" s="155">
        <v>0</v>
      </c>
      <c r="J30" s="155">
        <v>0</v>
      </c>
      <c r="K30" s="155">
        <v>0</v>
      </c>
      <c r="L30" s="155">
        <v>0</v>
      </c>
      <c r="M30" s="155">
        <v>0</v>
      </c>
      <c r="N30" s="155">
        <v>0</v>
      </c>
      <c r="O30" s="155">
        <v>0</v>
      </c>
      <c r="P30" s="155">
        <v>0</v>
      </c>
      <c r="Q30" s="155">
        <v>0</v>
      </c>
      <c r="R30" s="155">
        <v>0</v>
      </c>
      <c r="S30" s="155">
        <v>0</v>
      </c>
      <c r="T30" s="155">
        <v>0</v>
      </c>
      <c r="U30" s="155">
        <v>0</v>
      </c>
      <c r="V30" s="155">
        <v>0</v>
      </c>
      <c r="W30" s="155">
        <v>0</v>
      </c>
      <c r="X30" s="155">
        <v>0</v>
      </c>
      <c r="Y30" s="155">
        <v>0</v>
      </c>
      <c r="Z30" s="155">
        <v>0</v>
      </c>
      <c r="AA30" s="155">
        <v>0</v>
      </c>
      <c r="AB30" s="155">
        <v>0</v>
      </c>
      <c r="AC30" s="155">
        <v>0</v>
      </c>
      <c r="AD30" s="155">
        <v>0</v>
      </c>
      <c r="AE30" s="155">
        <v>0</v>
      </c>
      <c r="AF30" s="155">
        <v>0</v>
      </c>
      <c r="AG30" s="155">
        <v>0</v>
      </c>
      <c r="AH30" s="155">
        <v>0</v>
      </c>
      <c r="AI30" s="155">
        <v>0</v>
      </c>
      <c r="AJ30" s="155">
        <v>0</v>
      </c>
      <c r="AK30" s="155">
        <v>0</v>
      </c>
      <c r="AL30" s="155">
        <v>0</v>
      </c>
      <c r="AM30" s="155">
        <v>0</v>
      </c>
      <c r="AN30" s="155">
        <v>0</v>
      </c>
      <c r="AO30" s="155">
        <v>0</v>
      </c>
      <c r="AP30" s="155">
        <v>0</v>
      </c>
      <c r="AQ30" s="155">
        <v>0</v>
      </c>
      <c r="AR30" s="155">
        <v>0</v>
      </c>
      <c r="AS30" s="155">
        <v>0</v>
      </c>
      <c r="AT30" s="117"/>
      <c r="AU30" s="17" t="str">
        <f>IF(E29+F29=D29," ","GRESEALA")</f>
        <v xml:space="preserve"> </v>
      </c>
      <c r="AV30" s="17" t="str">
        <f>IF(G29+K29+I29+L29+M29=D29," ","GRESEALA")</f>
        <v xml:space="preserve"> </v>
      </c>
      <c r="AW30" s="17" t="str">
        <f>IF(O29+P29=D29," ","GRESEALA")</f>
        <v xml:space="preserve"> </v>
      </c>
      <c r="AX30" s="17" t="str">
        <f>IF(Q29+S29+T29+U29+V29+W29=D29," ","GRESEALA")</f>
        <v xml:space="preserve"> </v>
      </c>
      <c r="AY30" s="17" t="str">
        <f>IF(X29+Y29+Z29=D29," ","GRESEALA")</f>
        <v xml:space="preserve"> </v>
      </c>
      <c r="AZ30" s="17" t="str">
        <f>IF(AA29+AC29+AE29+AF29+AG29+AH29+AI29+AJ29+AK29+AL29+AM29+AN29+AO29+AP29+AQ29+AR29+AS29&gt;=D29," ","GRESEALA")</f>
        <v xml:space="preserve"> </v>
      </c>
      <c r="BA30" s="17" t="str">
        <f>IF(AS29&lt;=D29," ","GRESEALA")</f>
        <v xml:space="preserve"> </v>
      </c>
      <c r="BB30" s="17" t="str">
        <f>IF(H29&lt;=G29," ","GRESEALA")</f>
        <v xml:space="preserve"> </v>
      </c>
      <c r="BC30" s="17" t="str">
        <f>IF(E33+E34=E32," ","GRESEALA")</f>
        <v xml:space="preserve"> </v>
      </c>
      <c r="BD30" s="17" t="str">
        <f>IF(F33+F34=F32," ","GRESEALA")</f>
        <v xml:space="preserve"> </v>
      </c>
      <c r="BE30" s="17" t="str">
        <f>IF(G33+G34=G32," ","GRESEALA")</f>
        <v xml:space="preserve"> </v>
      </c>
      <c r="BF30" s="17" t="str">
        <f>IF(H33+H34=H32," ","GRESEALA")</f>
        <v xml:space="preserve"> </v>
      </c>
      <c r="BG30" s="17" t="str">
        <f>IF(K33+K34=K32," ","GRESEALA")</f>
        <v xml:space="preserve"> </v>
      </c>
      <c r="BH30" s="17" t="str">
        <f>IF(L33+L34=L32," ","GRESEALA")</f>
        <v xml:space="preserve"> </v>
      </c>
      <c r="BI30" s="17" t="str">
        <f>IF(M33+M34=M32," ","GRESEALA")</f>
        <v xml:space="preserve"> </v>
      </c>
      <c r="BJ30" s="17" t="str">
        <f>IF(N33+N34=N32," ","GRESEALA")</f>
        <v xml:space="preserve"> </v>
      </c>
      <c r="BK30" s="17" t="str">
        <f>IF(O33+O34=O32," ","GRESEALA")</f>
        <v xml:space="preserve"> </v>
      </c>
    </row>
    <row r="31" spans="2:64" s="38" customFormat="1" ht="42" customHeight="1" x14ac:dyDescent="0.45">
      <c r="B31" s="35" t="s">
        <v>83</v>
      </c>
      <c r="C31" s="132" t="s">
        <v>84</v>
      </c>
      <c r="D31" s="187">
        <f t="shared" si="1"/>
        <v>0</v>
      </c>
      <c r="E31" s="155">
        <v>0</v>
      </c>
      <c r="F31" s="155">
        <v>0</v>
      </c>
      <c r="G31" s="155">
        <v>0</v>
      </c>
      <c r="H31" s="155">
        <v>0</v>
      </c>
      <c r="I31" s="155">
        <v>0</v>
      </c>
      <c r="J31" s="155">
        <v>0</v>
      </c>
      <c r="K31" s="155">
        <v>0</v>
      </c>
      <c r="L31" s="155">
        <v>0</v>
      </c>
      <c r="M31" s="155">
        <v>0</v>
      </c>
      <c r="N31" s="155">
        <v>0</v>
      </c>
      <c r="O31" s="155">
        <v>0</v>
      </c>
      <c r="P31" s="155">
        <v>0</v>
      </c>
      <c r="Q31" s="155">
        <v>0</v>
      </c>
      <c r="R31" s="155">
        <v>0</v>
      </c>
      <c r="S31" s="155">
        <v>0</v>
      </c>
      <c r="T31" s="155">
        <v>0</v>
      </c>
      <c r="U31" s="155">
        <v>0</v>
      </c>
      <c r="V31" s="155">
        <v>0</v>
      </c>
      <c r="W31" s="155">
        <v>0</v>
      </c>
      <c r="X31" s="155">
        <v>0</v>
      </c>
      <c r="Y31" s="155">
        <v>0</v>
      </c>
      <c r="Z31" s="155">
        <v>0</v>
      </c>
      <c r="AA31" s="155">
        <v>0</v>
      </c>
      <c r="AB31" s="155">
        <v>0</v>
      </c>
      <c r="AC31" s="155">
        <v>0</v>
      </c>
      <c r="AD31" s="155">
        <v>0</v>
      </c>
      <c r="AE31" s="155">
        <v>0</v>
      </c>
      <c r="AF31" s="155">
        <v>0</v>
      </c>
      <c r="AG31" s="155">
        <v>0</v>
      </c>
      <c r="AH31" s="155">
        <v>0</v>
      </c>
      <c r="AI31" s="155">
        <v>0</v>
      </c>
      <c r="AJ31" s="155">
        <v>0</v>
      </c>
      <c r="AK31" s="155">
        <v>0</v>
      </c>
      <c r="AL31" s="155">
        <v>0</v>
      </c>
      <c r="AM31" s="155">
        <v>0</v>
      </c>
      <c r="AN31" s="155">
        <v>0</v>
      </c>
      <c r="AO31" s="155">
        <v>0</v>
      </c>
      <c r="AP31" s="155">
        <v>0</v>
      </c>
      <c r="AQ31" s="155">
        <v>0</v>
      </c>
      <c r="AR31" s="155">
        <v>0</v>
      </c>
      <c r="AS31" s="155">
        <v>0</v>
      </c>
      <c r="AT31" s="117"/>
      <c r="AU31" s="17" t="str">
        <f>IF(P33+P34=P32," ","GRESEALA")</f>
        <v xml:space="preserve"> </v>
      </c>
      <c r="AV31" s="17" t="str">
        <f>IF(Q33+Q34=Q32," ","GRESEALA")</f>
        <v xml:space="preserve"> </v>
      </c>
      <c r="AW31" s="17" t="str">
        <f t="shared" ref="AW31:BK31" si="31">IF(S33+S34=S32," ","GRESEALA")</f>
        <v xml:space="preserve"> </v>
      </c>
      <c r="AX31" s="17" t="str">
        <f t="shared" si="31"/>
        <v xml:space="preserve"> </v>
      </c>
      <c r="AY31" s="17" t="str">
        <f t="shared" si="31"/>
        <v xml:space="preserve"> </v>
      </c>
      <c r="AZ31" s="17" t="str">
        <f t="shared" si="31"/>
        <v xml:space="preserve"> </v>
      </c>
      <c r="BA31" s="17" t="str">
        <f t="shared" si="31"/>
        <v xml:space="preserve"> </v>
      </c>
      <c r="BB31" s="17" t="str">
        <f t="shared" si="31"/>
        <v xml:space="preserve"> </v>
      </c>
      <c r="BC31" s="17" t="str">
        <f t="shared" si="31"/>
        <v xml:space="preserve"> </v>
      </c>
      <c r="BD31" s="17" t="str">
        <f t="shared" si="31"/>
        <v xml:space="preserve"> </v>
      </c>
      <c r="BE31" s="17" t="str">
        <f t="shared" si="31"/>
        <v xml:space="preserve"> </v>
      </c>
      <c r="BF31" s="17" t="str">
        <f t="shared" si="31"/>
        <v xml:space="preserve"> </v>
      </c>
      <c r="BG31" s="17" t="str">
        <f t="shared" si="31"/>
        <v xml:space="preserve"> </v>
      </c>
      <c r="BH31" s="17" t="str">
        <f t="shared" si="31"/>
        <v xml:space="preserve"> </v>
      </c>
      <c r="BI31" s="17" t="str">
        <f t="shared" si="31"/>
        <v xml:space="preserve"> </v>
      </c>
      <c r="BJ31" s="17" t="str">
        <f t="shared" si="31"/>
        <v xml:space="preserve"> </v>
      </c>
      <c r="BK31" s="17" t="str">
        <f t="shared" si="31"/>
        <v xml:space="preserve"> </v>
      </c>
    </row>
    <row r="32" spans="2:64" s="38" customFormat="1" ht="60.75" customHeight="1" x14ac:dyDescent="0.45">
      <c r="B32" s="20" t="s">
        <v>85</v>
      </c>
      <c r="C32" s="131" t="s">
        <v>86</v>
      </c>
      <c r="D32" s="185">
        <f t="shared" si="1"/>
        <v>0</v>
      </c>
      <c r="E32" s="153">
        <f>E33+E34</f>
        <v>0</v>
      </c>
      <c r="F32" s="153">
        <f t="shared" ref="F32:AS32" si="32">F33+F34</f>
        <v>0</v>
      </c>
      <c r="G32" s="153">
        <f t="shared" si="32"/>
        <v>0</v>
      </c>
      <c r="H32" s="153">
        <f t="shared" si="32"/>
        <v>0</v>
      </c>
      <c r="I32" s="153">
        <f t="shared" si="32"/>
        <v>0</v>
      </c>
      <c r="J32" s="153">
        <f t="shared" si="32"/>
        <v>0</v>
      </c>
      <c r="K32" s="153">
        <f t="shared" si="32"/>
        <v>0</v>
      </c>
      <c r="L32" s="153">
        <f t="shared" si="32"/>
        <v>0</v>
      </c>
      <c r="M32" s="153">
        <f t="shared" si="32"/>
        <v>0</v>
      </c>
      <c r="N32" s="153">
        <f t="shared" si="32"/>
        <v>0</v>
      </c>
      <c r="O32" s="153">
        <f t="shared" si="32"/>
        <v>0</v>
      </c>
      <c r="P32" s="153">
        <f t="shared" si="32"/>
        <v>0</v>
      </c>
      <c r="Q32" s="153">
        <f t="shared" si="32"/>
        <v>0</v>
      </c>
      <c r="R32" s="153">
        <f t="shared" si="32"/>
        <v>0</v>
      </c>
      <c r="S32" s="153">
        <f t="shared" si="32"/>
        <v>0</v>
      </c>
      <c r="T32" s="153">
        <f t="shared" si="32"/>
        <v>0</v>
      </c>
      <c r="U32" s="153">
        <f t="shared" si="32"/>
        <v>0</v>
      </c>
      <c r="V32" s="153">
        <f t="shared" si="32"/>
        <v>0</v>
      </c>
      <c r="W32" s="153">
        <f t="shared" si="32"/>
        <v>0</v>
      </c>
      <c r="X32" s="153">
        <f t="shared" si="32"/>
        <v>0</v>
      </c>
      <c r="Y32" s="153">
        <f t="shared" si="32"/>
        <v>0</v>
      </c>
      <c r="Z32" s="153">
        <f t="shared" si="32"/>
        <v>0</v>
      </c>
      <c r="AA32" s="153">
        <f t="shared" si="32"/>
        <v>0</v>
      </c>
      <c r="AB32" s="153">
        <f t="shared" si="32"/>
        <v>0</v>
      </c>
      <c r="AC32" s="153">
        <f t="shared" si="32"/>
        <v>0</v>
      </c>
      <c r="AD32" s="153">
        <f t="shared" si="32"/>
        <v>0</v>
      </c>
      <c r="AE32" s="153">
        <f t="shared" si="32"/>
        <v>0</v>
      </c>
      <c r="AF32" s="153">
        <f t="shared" si="32"/>
        <v>0</v>
      </c>
      <c r="AG32" s="153">
        <f t="shared" si="32"/>
        <v>0</v>
      </c>
      <c r="AH32" s="153">
        <f t="shared" si="32"/>
        <v>0</v>
      </c>
      <c r="AI32" s="153">
        <f t="shared" si="32"/>
        <v>0</v>
      </c>
      <c r="AJ32" s="153">
        <f t="shared" si="32"/>
        <v>0</v>
      </c>
      <c r="AK32" s="153">
        <f t="shared" si="32"/>
        <v>0</v>
      </c>
      <c r="AL32" s="153">
        <f t="shared" si="32"/>
        <v>0</v>
      </c>
      <c r="AM32" s="153">
        <f t="shared" si="32"/>
        <v>0</v>
      </c>
      <c r="AN32" s="153">
        <f t="shared" si="32"/>
        <v>0</v>
      </c>
      <c r="AO32" s="153">
        <f t="shared" si="32"/>
        <v>0</v>
      </c>
      <c r="AP32" s="153">
        <f t="shared" si="32"/>
        <v>0</v>
      </c>
      <c r="AQ32" s="153">
        <f t="shared" si="32"/>
        <v>0</v>
      </c>
      <c r="AR32" s="153">
        <f t="shared" si="32"/>
        <v>0</v>
      </c>
      <c r="AS32" s="153">
        <f t="shared" si="32"/>
        <v>0</v>
      </c>
      <c r="AT32" s="117"/>
      <c r="AU32" s="17" t="str">
        <f>IF(AH33+AH34=AH32," ","GRESEALA")</f>
        <v xml:space="preserve"> </v>
      </c>
      <c r="AV32" s="17" t="str">
        <f>IF(AI33+AI34=AI32," ","GRESEALA")</f>
        <v xml:space="preserve"> </v>
      </c>
      <c r="AW32" s="17" t="str">
        <f>IF(AJ33+AJ34=AJ32," ","GRESEALA")</f>
        <v xml:space="preserve"> </v>
      </c>
      <c r="AX32" s="17" t="str">
        <f>IF(AK33+AK34=AK32," ","GRESEALA")</f>
        <v xml:space="preserve"> </v>
      </c>
      <c r="AY32" s="17" t="str">
        <f>IF(AL33+AL34=AL32," ","GRESEALA")</f>
        <v xml:space="preserve"> </v>
      </c>
      <c r="AZ32" s="17" t="str">
        <f t="shared" ref="AZ32:BA32" si="33">IF(AR33+AR34=AR32," ","GRESEALA")</f>
        <v xml:space="preserve"> </v>
      </c>
      <c r="BA32" s="17" t="str">
        <f t="shared" si="33"/>
        <v xml:space="preserve"> </v>
      </c>
      <c r="BB32" s="17" t="str">
        <f>IF(E32+F32=D32," ","GRESEALA")</f>
        <v xml:space="preserve"> </v>
      </c>
      <c r="BC32" s="17" t="str">
        <f>IF(G32+K32+I32+L32+M32=D32," ","GRESEALA")</f>
        <v xml:space="preserve"> </v>
      </c>
      <c r="BD32" s="17" t="str">
        <f>IF(O32+P32=D32," ","GRESEALA")</f>
        <v xml:space="preserve"> </v>
      </c>
      <c r="BE32" s="17" t="str">
        <f>IF(Q32+S32+T32+U32+V32+W32=D32," ","GRESEALA")</f>
        <v xml:space="preserve"> </v>
      </c>
      <c r="BF32" s="17" t="str">
        <f>IF(X32+Y32+Z32=D32," ","GRESEALA")</f>
        <v xml:space="preserve"> </v>
      </c>
      <c r="BG32" s="17" t="str">
        <f>IF(AA32+AC32+AE32+AF32+AG32+AH32+AI32+AJ32+AK32+AL32+AM32+AN32+AO32+AP32+AQ32+AR32+AS32&gt;=D32," ","GRESEALA")</f>
        <v xml:space="preserve"> </v>
      </c>
      <c r="BH32" s="17" t="str">
        <f>IF(AS32&lt;=D32," ","GRESEALA")</f>
        <v xml:space="preserve"> </v>
      </c>
      <c r="BI32" s="17" t="str">
        <f>IF(H32&gt;=G32," ","GRESEALA")</f>
        <v xml:space="preserve"> </v>
      </c>
      <c r="BJ32" s="17" t="str">
        <f>IF(E36+F36=D36," ","GRESEALA")</f>
        <v xml:space="preserve"> </v>
      </c>
      <c r="BK32" s="17" t="str">
        <f>IF(G36+K36+I36+L36+M36=D36," ","GRESEALA")</f>
        <v xml:space="preserve"> </v>
      </c>
    </row>
    <row r="33" spans="2:223" s="38" customFormat="1" ht="43.5" customHeight="1" x14ac:dyDescent="0.45">
      <c r="B33" s="35" t="s">
        <v>87</v>
      </c>
      <c r="C33" s="132" t="s">
        <v>88</v>
      </c>
      <c r="D33" s="187">
        <f t="shared" si="1"/>
        <v>0</v>
      </c>
      <c r="E33" s="155">
        <v>0</v>
      </c>
      <c r="F33" s="155">
        <v>0</v>
      </c>
      <c r="G33" s="155">
        <v>0</v>
      </c>
      <c r="H33" s="155">
        <v>0</v>
      </c>
      <c r="I33" s="155">
        <v>0</v>
      </c>
      <c r="J33" s="155">
        <v>0</v>
      </c>
      <c r="K33" s="155">
        <v>0</v>
      </c>
      <c r="L33" s="155">
        <v>0</v>
      </c>
      <c r="M33" s="155">
        <v>0</v>
      </c>
      <c r="N33" s="155">
        <v>0</v>
      </c>
      <c r="O33" s="155">
        <v>0</v>
      </c>
      <c r="P33" s="155">
        <v>0</v>
      </c>
      <c r="Q33" s="155">
        <v>0</v>
      </c>
      <c r="R33" s="155">
        <v>0</v>
      </c>
      <c r="S33" s="155">
        <v>0</v>
      </c>
      <c r="T33" s="155">
        <v>0</v>
      </c>
      <c r="U33" s="155">
        <v>0</v>
      </c>
      <c r="V33" s="155">
        <v>0</v>
      </c>
      <c r="W33" s="155">
        <v>0</v>
      </c>
      <c r="X33" s="155">
        <v>0</v>
      </c>
      <c r="Y33" s="155">
        <v>0</v>
      </c>
      <c r="Z33" s="155">
        <v>0</v>
      </c>
      <c r="AA33" s="155">
        <v>0</v>
      </c>
      <c r="AB33" s="155">
        <v>0</v>
      </c>
      <c r="AC33" s="155">
        <v>0</v>
      </c>
      <c r="AD33" s="155">
        <v>0</v>
      </c>
      <c r="AE33" s="155">
        <v>0</v>
      </c>
      <c r="AF33" s="155">
        <v>0</v>
      </c>
      <c r="AG33" s="155">
        <v>0</v>
      </c>
      <c r="AH33" s="155">
        <v>0</v>
      </c>
      <c r="AI33" s="155">
        <v>0</v>
      </c>
      <c r="AJ33" s="155">
        <v>0</v>
      </c>
      <c r="AK33" s="155">
        <v>0</v>
      </c>
      <c r="AL33" s="155">
        <v>0</v>
      </c>
      <c r="AM33" s="155">
        <v>0</v>
      </c>
      <c r="AN33" s="155">
        <v>0</v>
      </c>
      <c r="AO33" s="155">
        <v>0</v>
      </c>
      <c r="AP33" s="155">
        <v>0</v>
      </c>
      <c r="AQ33" s="155">
        <v>0</v>
      </c>
      <c r="AR33" s="155">
        <v>0</v>
      </c>
      <c r="AS33" s="155">
        <v>0</v>
      </c>
      <c r="AT33" s="117"/>
      <c r="AU33" s="17" t="str">
        <f>IF(O36+P36=D36," ","GRESEALA")</f>
        <v xml:space="preserve"> </v>
      </c>
      <c r="AV33" s="17" t="str">
        <f>IF(Q36+S36+T36+U36+V36+W36=D36," ","GRESEALA")</f>
        <v xml:space="preserve"> </v>
      </c>
      <c r="AW33" s="17" t="str">
        <f>IF(X36+Y36+Z36=D36," ","GRESEALA")</f>
        <v xml:space="preserve"> </v>
      </c>
      <c r="AX33" s="17" t="str">
        <f>IF(AA36+AC36+AE36+AF36+AG36+AH36+AI36+AJ36+AK36+AL36+AM36+AN36+AO36+AP36+AQ36+AR36+AS36&gt;=D36," ","GRESEALA")</f>
        <v xml:space="preserve"> </v>
      </c>
      <c r="AY33" s="17" t="str">
        <f>IF(AS36&lt;=D36," ","GRESEALA")</f>
        <v xml:space="preserve"> </v>
      </c>
      <c r="AZ33" s="17" t="str">
        <f>IF(H36&lt;=G36," ","GRESEALA")</f>
        <v xml:space="preserve"> </v>
      </c>
      <c r="BA33" s="17" t="str">
        <f>IF(E39+E40=E38," ","GRESEALA")</f>
        <v xml:space="preserve"> </v>
      </c>
      <c r="BB33" s="17" t="str">
        <f>IF(F39+F40=F38," ","GRESEALA")</f>
        <v xml:space="preserve"> </v>
      </c>
      <c r="BC33" s="17" t="str">
        <f>IF(G39+G40=G38," ","GRESEALA")</f>
        <v xml:space="preserve"> </v>
      </c>
      <c r="BD33" s="17" t="str">
        <f>IF(H39+H40=H38," ","GRESEALA")</f>
        <v xml:space="preserve"> </v>
      </c>
      <c r="BE33" s="17" t="str">
        <f t="shared" ref="BE33:BK33" si="34">IF(K39+K40=K38," ","GRESEALA")</f>
        <v xml:space="preserve"> </v>
      </c>
      <c r="BF33" s="17" t="str">
        <f t="shared" si="34"/>
        <v xml:space="preserve"> </v>
      </c>
      <c r="BG33" s="17" t="str">
        <f t="shared" si="34"/>
        <v xml:space="preserve"> </v>
      </c>
      <c r="BH33" s="17" t="str">
        <f t="shared" si="34"/>
        <v xml:space="preserve"> </v>
      </c>
      <c r="BI33" s="17" t="str">
        <f t="shared" si="34"/>
        <v xml:space="preserve"> </v>
      </c>
      <c r="BJ33" s="17" t="str">
        <f t="shared" si="34"/>
        <v xml:space="preserve"> </v>
      </c>
      <c r="BK33" s="17" t="str">
        <f t="shared" si="34"/>
        <v xml:space="preserve"> </v>
      </c>
    </row>
    <row r="34" spans="2:223" s="38" customFormat="1" ht="45" customHeight="1" x14ac:dyDescent="0.45">
      <c r="B34" s="35" t="s">
        <v>89</v>
      </c>
      <c r="C34" s="132" t="s">
        <v>90</v>
      </c>
      <c r="D34" s="187">
        <f t="shared" si="1"/>
        <v>0</v>
      </c>
      <c r="E34" s="155">
        <v>0</v>
      </c>
      <c r="F34" s="155">
        <v>0</v>
      </c>
      <c r="G34" s="155">
        <v>0</v>
      </c>
      <c r="H34" s="155">
        <v>0</v>
      </c>
      <c r="I34" s="155">
        <v>0</v>
      </c>
      <c r="J34" s="155">
        <v>0</v>
      </c>
      <c r="K34" s="155">
        <v>0</v>
      </c>
      <c r="L34" s="155">
        <v>0</v>
      </c>
      <c r="M34" s="155">
        <v>0</v>
      </c>
      <c r="N34" s="155">
        <v>0</v>
      </c>
      <c r="O34" s="155">
        <v>0</v>
      </c>
      <c r="P34" s="155">
        <v>0</v>
      </c>
      <c r="Q34" s="155">
        <v>0</v>
      </c>
      <c r="R34" s="155">
        <v>0</v>
      </c>
      <c r="S34" s="155">
        <v>0</v>
      </c>
      <c r="T34" s="155">
        <v>0</v>
      </c>
      <c r="U34" s="155">
        <v>0</v>
      </c>
      <c r="V34" s="155">
        <v>0</v>
      </c>
      <c r="W34" s="155">
        <v>0</v>
      </c>
      <c r="X34" s="155">
        <v>0</v>
      </c>
      <c r="Y34" s="155">
        <v>0</v>
      </c>
      <c r="Z34" s="155">
        <v>0</v>
      </c>
      <c r="AA34" s="155">
        <v>0</v>
      </c>
      <c r="AB34" s="155">
        <v>0</v>
      </c>
      <c r="AC34" s="155">
        <v>0</v>
      </c>
      <c r="AD34" s="155">
        <v>0</v>
      </c>
      <c r="AE34" s="155">
        <v>0</v>
      </c>
      <c r="AF34" s="155">
        <v>0</v>
      </c>
      <c r="AG34" s="155">
        <v>0</v>
      </c>
      <c r="AH34" s="155">
        <v>0</v>
      </c>
      <c r="AI34" s="155">
        <v>0</v>
      </c>
      <c r="AJ34" s="155">
        <v>0</v>
      </c>
      <c r="AK34" s="155">
        <v>0</v>
      </c>
      <c r="AL34" s="155">
        <v>0</v>
      </c>
      <c r="AM34" s="155">
        <v>0</v>
      </c>
      <c r="AN34" s="155">
        <v>0</v>
      </c>
      <c r="AO34" s="155">
        <v>0</v>
      </c>
      <c r="AP34" s="155">
        <v>0</v>
      </c>
      <c r="AQ34" s="155">
        <v>0</v>
      </c>
      <c r="AR34" s="155">
        <v>0</v>
      </c>
      <c r="AS34" s="155">
        <v>0</v>
      </c>
      <c r="AT34" s="117"/>
      <c r="AU34" s="17" t="str">
        <f t="shared" ref="AU34:BK34" si="35">IF(S39+S40=S38," ","GRESEALA")</f>
        <v xml:space="preserve"> </v>
      </c>
      <c r="AV34" s="17" t="str">
        <f t="shared" si="35"/>
        <v xml:space="preserve"> </v>
      </c>
      <c r="AW34" s="17" t="str">
        <f t="shared" si="35"/>
        <v xml:space="preserve"> </v>
      </c>
      <c r="AX34" s="17" t="str">
        <f t="shared" si="35"/>
        <v xml:space="preserve"> </v>
      </c>
      <c r="AY34" s="17" t="str">
        <f t="shared" si="35"/>
        <v xml:space="preserve"> </v>
      </c>
      <c r="AZ34" s="17" t="str">
        <f t="shared" si="35"/>
        <v xml:space="preserve"> </v>
      </c>
      <c r="BA34" s="17" t="str">
        <f t="shared" si="35"/>
        <v xml:space="preserve"> </v>
      </c>
      <c r="BB34" s="17" t="str">
        <f t="shared" si="35"/>
        <v xml:space="preserve"> </v>
      </c>
      <c r="BC34" s="17" t="str">
        <f t="shared" si="35"/>
        <v xml:space="preserve"> </v>
      </c>
      <c r="BD34" s="17" t="str">
        <f t="shared" si="35"/>
        <v xml:space="preserve"> </v>
      </c>
      <c r="BE34" s="17" t="str">
        <f t="shared" si="35"/>
        <v xml:space="preserve"> </v>
      </c>
      <c r="BF34" s="17" t="str">
        <f t="shared" si="35"/>
        <v xml:space="preserve"> </v>
      </c>
      <c r="BG34" s="17" t="str">
        <f t="shared" si="35"/>
        <v xml:space="preserve"> </v>
      </c>
      <c r="BH34" s="17" t="str">
        <f t="shared" si="35"/>
        <v xml:space="preserve"> </v>
      </c>
      <c r="BI34" s="17" t="str">
        <f t="shared" si="35"/>
        <v xml:space="preserve"> </v>
      </c>
      <c r="BJ34" s="17" t="str">
        <f t="shared" si="35"/>
        <v xml:space="preserve"> </v>
      </c>
      <c r="BK34" s="17" t="str">
        <f t="shared" si="35"/>
        <v xml:space="preserve"> </v>
      </c>
    </row>
    <row r="35" spans="2:223" s="38" customFormat="1" ht="32.25" customHeight="1" x14ac:dyDescent="0.45">
      <c r="B35" s="20" t="s">
        <v>91</v>
      </c>
      <c r="C35" s="131" t="s">
        <v>92</v>
      </c>
      <c r="D35" s="185">
        <f t="shared" si="1"/>
        <v>178</v>
      </c>
      <c r="E35" s="153">
        <f t="shared" ref="E35:AS35" si="36">E16-E20-E23-E26-E29-E32</f>
        <v>68</v>
      </c>
      <c r="F35" s="153">
        <f t="shared" si="36"/>
        <v>110</v>
      </c>
      <c r="G35" s="153">
        <f t="shared" si="36"/>
        <v>45</v>
      </c>
      <c r="H35" s="153">
        <f t="shared" si="36"/>
        <v>0</v>
      </c>
      <c r="I35" s="153">
        <f t="shared" si="36"/>
        <v>29</v>
      </c>
      <c r="J35" s="153">
        <f t="shared" si="36"/>
        <v>0</v>
      </c>
      <c r="K35" s="153">
        <f t="shared" si="36"/>
        <v>41</v>
      </c>
      <c r="L35" s="153">
        <f t="shared" si="36"/>
        <v>63</v>
      </c>
      <c r="M35" s="153">
        <f t="shared" si="36"/>
        <v>0</v>
      </c>
      <c r="N35" s="153">
        <f t="shared" si="36"/>
        <v>0</v>
      </c>
      <c r="O35" s="153">
        <f t="shared" si="36"/>
        <v>50</v>
      </c>
      <c r="P35" s="153">
        <f t="shared" si="36"/>
        <v>128</v>
      </c>
      <c r="Q35" s="153">
        <f t="shared" si="36"/>
        <v>9</v>
      </c>
      <c r="R35" s="153">
        <f t="shared" si="36"/>
        <v>2</v>
      </c>
      <c r="S35" s="153">
        <f t="shared" si="36"/>
        <v>40</v>
      </c>
      <c r="T35" s="153">
        <f t="shared" si="36"/>
        <v>30</v>
      </c>
      <c r="U35" s="153">
        <f t="shared" si="36"/>
        <v>87</v>
      </c>
      <c r="V35" s="153">
        <f t="shared" si="36"/>
        <v>4</v>
      </c>
      <c r="W35" s="153">
        <f t="shared" si="36"/>
        <v>8</v>
      </c>
      <c r="X35" s="153">
        <f t="shared" si="36"/>
        <v>146</v>
      </c>
      <c r="Y35" s="153">
        <f t="shared" si="36"/>
        <v>32</v>
      </c>
      <c r="Z35" s="153">
        <f t="shared" si="36"/>
        <v>0</v>
      </c>
      <c r="AA35" s="153">
        <f t="shared" si="36"/>
        <v>0</v>
      </c>
      <c r="AB35" s="153">
        <f t="shared" si="36"/>
        <v>0</v>
      </c>
      <c r="AC35" s="153">
        <f t="shared" si="36"/>
        <v>0</v>
      </c>
      <c r="AD35" s="153">
        <f t="shared" si="36"/>
        <v>0</v>
      </c>
      <c r="AE35" s="153">
        <f t="shared" si="36"/>
        <v>3</v>
      </c>
      <c r="AF35" s="153">
        <f t="shared" si="36"/>
        <v>0</v>
      </c>
      <c r="AG35" s="153">
        <f t="shared" si="36"/>
        <v>0</v>
      </c>
      <c r="AH35" s="153">
        <f t="shared" si="36"/>
        <v>0</v>
      </c>
      <c r="AI35" s="153">
        <f t="shared" si="36"/>
        <v>0</v>
      </c>
      <c r="AJ35" s="153">
        <f t="shared" si="36"/>
        <v>0</v>
      </c>
      <c r="AK35" s="153">
        <f t="shared" si="36"/>
        <v>0</v>
      </c>
      <c r="AL35" s="153">
        <f t="shared" si="36"/>
        <v>0</v>
      </c>
      <c r="AM35" s="153">
        <f t="shared" si="36"/>
        <v>0</v>
      </c>
      <c r="AN35" s="153">
        <f t="shared" si="36"/>
        <v>0</v>
      </c>
      <c r="AO35" s="153">
        <f t="shared" si="36"/>
        <v>0</v>
      </c>
      <c r="AP35" s="153">
        <f t="shared" si="36"/>
        <v>0</v>
      </c>
      <c r="AQ35" s="153">
        <f t="shared" si="36"/>
        <v>0</v>
      </c>
      <c r="AR35" s="153">
        <f t="shared" si="36"/>
        <v>0</v>
      </c>
      <c r="AS35" s="153">
        <f t="shared" si="36"/>
        <v>175</v>
      </c>
      <c r="AT35" s="117"/>
      <c r="AU35" s="17" t="str">
        <f>IF(AJ39+AJ40=AJ38," ","GRESEALA")</f>
        <v xml:space="preserve"> </v>
      </c>
      <c r="AV35" s="17" t="str">
        <f>IF(AK39+AK40=AK38," ","GRESEALA")</f>
        <v xml:space="preserve"> </v>
      </c>
      <c r="AW35" s="17" t="str">
        <f>IF(AL39+AL40=AL38," ","GRESEALA")</f>
        <v xml:space="preserve"> </v>
      </c>
      <c r="AX35" s="17" t="str">
        <f>IF(AR39+AR40=AR38," ","GRESEALA")</f>
        <v xml:space="preserve"> </v>
      </c>
      <c r="AY35" s="17" t="str">
        <f>IF(AS39+AS40=AS38," ","GRESEALA")</f>
        <v xml:space="preserve"> </v>
      </c>
      <c r="AZ35" s="17" t="str">
        <f>IF(E38+F38=D38," ","GRESEALA")</f>
        <v xml:space="preserve"> </v>
      </c>
      <c r="BA35" s="17" t="str">
        <f>IF(G38+K38+I38+L38+M38=D38," ","GRESEALA")</f>
        <v xml:space="preserve"> </v>
      </c>
      <c r="BB35" s="17" t="str">
        <f>IF(O38+P38=D38," ","GRESEALA")</f>
        <v xml:space="preserve"> </v>
      </c>
      <c r="BC35" s="17" t="str">
        <f>IF(Q38+S38+T38+U38+V38+W38=D38," ","GRESEALA")</f>
        <v xml:space="preserve"> </v>
      </c>
      <c r="BD35" s="17" t="str">
        <f>IF(X38+Y38+Z38=D38," ","GRESEALA")</f>
        <v xml:space="preserve"> </v>
      </c>
      <c r="BE35" s="17" t="str">
        <f>IF(AA38+AC38+AE38+AF38+AG38+AH38+AI38+AJ38+AK38+AL38+AM38+AN38+AO38+AP38+AQ38+AR38+AS38&gt;=D38," ","GRESEALA")</f>
        <v xml:space="preserve"> </v>
      </c>
      <c r="BF35" s="17" t="str">
        <f>IF(AS38&lt;=D38," ","GRESEALA")</f>
        <v xml:space="preserve"> </v>
      </c>
      <c r="BG35" s="17" t="str">
        <f>IF(H38&lt;=G38," ","GRESEALA")</f>
        <v xml:space="preserve"> </v>
      </c>
      <c r="BH35" s="17" t="str">
        <f>IF(E37+F37=D37," ","GRESEALA")</f>
        <v xml:space="preserve"> </v>
      </c>
      <c r="BI35" s="17" t="str">
        <f>IF(G37+K37+I37+L37+M37=D37," ","GRESEALA")</f>
        <v xml:space="preserve"> </v>
      </c>
      <c r="BJ35" s="17" t="str">
        <f>IF(O37+P37=D37," ","GRESEALA")</f>
        <v xml:space="preserve"> </v>
      </c>
      <c r="BK35" s="17" t="str">
        <f>IF(Q37+S37+T37+U37+V37+W37=D37," ","GRESEALA")</f>
        <v xml:space="preserve"> </v>
      </c>
      <c r="BL35" s="44"/>
    </row>
    <row r="36" spans="2:223" ht="58.5" customHeight="1" x14ac:dyDescent="0.35">
      <c r="B36" s="25" t="s">
        <v>93</v>
      </c>
      <c r="C36" s="128" t="s">
        <v>94</v>
      </c>
      <c r="D36" s="190">
        <f t="shared" si="1"/>
        <v>537</v>
      </c>
      <c r="E36" s="152">
        <v>177</v>
      </c>
      <c r="F36" s="152">
        <v>360</v>
      </c>
      <c r="G36" s="152">
        <v>70</v>
      </c>
      <c r="H36" s="152">
        <v>60</v>
      </c>
      <c r="I36" s="152">
        <v>40</v>
      </c>
      <c r="J36" s="152">
        <v>25</v>
      </c>
      <c r="K36" s="152">
        <v>56</v>
      </c>
      <c r="L36" s="152">
        <v>137</v>
      </c>
      <c r="M36" s="152">
        <v>234</v>
      </c>
      <c r="N36" s="152">
        <v>80</v>
      </c>
      <c r="O36" s="152">
        <v>193</v>
      </c>
      <c r="P36" s="152">
        <v>344</v>
      </c>
      <c r="Q36" s="152">
        <v>91</v>
      </c>
      <c r="R36" s="152">
        <v>10</v>
      </c>
      <c r="S36" s="152">
        <v>152</v>
      </c>
      <c r="T36" s="152">
        <v>81</v>
      </c>
      <c r="U36" s="152">
        <v>177</v>
      </c>
      <c r="V36" s="152">
        <v>14</v>
      </c>
      <c r="W36" s="152">
        <v>22</v>
      </c>
      <c r="X36" s="152">
        <v>467</v>
      </c>
      <c r="Y36" s="152">
        <v>70</v>
      </c>
      <c r="Z36" s="152">
        <v>0</v>
      </c>
      <c r="AA36" s="152">
        <v>0</v>
      </c>
      <c r="AB36" s="152">
        <v>0</v>
      </c>
      <c r="AC36" s="152">
        <v>0</v>
      </c>
      <c r="AD36" s="152">
        <v>0</v>
      </c>
      <c r="AE36" s="152">
        <v>7</v>
      </c>
      <c r="AF36" s="152">
        <v>0</v>
      </c>
      <c r="AG36" s="152">
        <v>0</v>
      </c>
      <c r="AH36" s="152">
        <v>0</v>
      </c>
      <c r="AI36" s="152">
        <v>0</v>
      </c>
      <c r="AJ36" s="152">
        <v>1</v>
      </c>
      <c r="AK36" s="152">
        <v>0</v>
      </c>
      <c r="AL36" s="152">
        <v>0</v>
      </c>
      <c r="AM36" s="152">
        <v>14</v>
      </c>
      <c r="AN36" s="152">
        <v>0</v>
      </c>
      <c r="AO36" s="152">
        <v>0</v>
      </c>
      <c r="AP36" s="152">
        <v>0</v>
      </c>
      <c r="AQ36" s="152">
        <v>0</v>
      </c>
      <c r="AR36" s="152">
        <v>0</v>
      </c>
      <c r="AS36" s="152">
        <v>515</v>
      </c>
      <c r="AT36" s="117"/>
      <c r="AU36" s="17" t="str">
        <f>IF(X37+Y37+Z37=D37," ","GRESEALA")</f>
        <v xml:space="preserve"> </v>
      </c>
      <c r="AV36" s="17" t="str">
        <f>IF(AA37+AC37+AE37+AF37+AG37+AH37+AI37+AJ37+AK37+AL37+AR37+AS37&gt;=D37," ","GRESEALA")</f>
        <v xml:space="preserve"> </v>
      </c>
      <c r="AW36" s="17" t="str">
        <f>IF(AS37&lt;=D37," ","GRESEALA")</f>
        <v xml:space="preserve"> </v>
      </c>
      <c r="AX36" s="17" t="str">
        <f>IF(H37&lt;=G37," ","GRESEALA")</f>
        <v xml:space="preserve"> </v>
      </c>
      <c r="AY36" s="17" t="str">
        <f>IF(E41+F41=D41," ","GRESEALA")</f>
        <v xml:space="preserve"> </v>
      </c>
      <c r="AZ36" s="23" t="str">
        <f>IF(G41+K41+I41+L41+M41=D41," ","GRESEALA")</f>
        <v xml:space="preserve"> </v>
      </c>
      <c r="BA36" s="17" t="str">
        <f>IF(O41+P41=D41," ","GRESEALA")</f>
        <v xml:space="preserve"> </v>
      </c>
      <c r="BB36" s="17" t="str">
        <f>IF(Q41+S41+T41+U41+V41+W41=D41," ","GRESEALA")</f>
        <v xml:space="preserve"> </v>
      </c>
      <c r="BC36" s="17" t="str">
        <f>IF(X41+Y41+Z41=D41," ","GRESEALA")</f>
        <v xml:space="preserve"> </v>
      </c>
      <c r="BD36" s="17" t="str">
        <f>IF(AA41+AC41+AE41+AF41+AG41+AH41+AI41+AJ41+AK41+AL41+AR41+AS41&gt;=D41," ","GRESEALA")</f>
        <v xml:space="preserve"> </v>
      </c>
      <c r="BE36" s="17" t="str">
        <f>IF(AS41&lt;=D41," ","GRESEALA")</f>
        <v xml:space="preserve"> </v>
      </c>
      <c r="BF36" s="17" t="str">
        <f>IF(H41&lt;=G41," ","GRESEALA")</f>
        <v xml:space="preserve"> </v>
      </c>
      <c r="BG36" s="17" t="str">
        <f>IF(E43+E44=E42," ","GRESEALA")</f>
        <v xml:space="preserve"> </v>
      </c>
      <c r="BH36" s="17" t="str">
        <f>IF(F43+F44=F42," ","GRESEALA")</f>
        <v xml:space="preserve"> </v>
      </c>
      <c r="BI36" s="17" t="str">
        <f>IF(G43+G44=G42," ","GRESEALA")</f>
        <v xml:space="preserve"> </v>
      </c>
      <c r="BJ36" s="17" t="str">
        <f>IF(H43+H44=H42," ","GRESEALA")</f>
        <v xml:space="preserve"> </v>
      </c>
      <c r="BK36" s="17" t="str">
        <f>IF(K43+K44=K42," ","GRESEALA")</f>
        <v xml:space="preserve"> </v>
      </c>
    </row>
    <row r="37" spans="2:223" s="7" customFormat="1" ht="43.5" customHeight="1" x14ac:dyDescent="0.35">
      <c r="B37" s="30">
        <v>2</v>
      </c>
      <c r="C37" s="133" t="s">
        <v>95</v>
      </c>
      <c r="D37" s="191">
        <f t="shared" si="1"/>
        <v>8</v>
      </c>
      <c r="E37" s="154">
        <v>3</v>
      </c>
      <c r="F37" s="154">
        <v>5</v>
      </c>
      <c r="G37" s="154">
        <v>5</v>
      </c>
      <c r="H37" s="154">
        <v>0</v>
      </c>
      <c r="I37" s="154">
        <v>0</v>
      </c>
      <c r="J37" s="154">
        <v>0</v>
      </c>
      <c r="K37" s="154">
        <v>0</v>
      </c>
      <c r="L37" s="154">
        <v>2</v>
      </c>
      <c r="M37" s="154">
        <v>1</v>
      </c>
      <c r="N37" s="154">
        <v>0</v>
      </c>
      <c r="O37" s="154">
        <v>4</v>
      </c>
      <c r="P37" s="154">
        <v>4</v>
      </c>
      <c r="Q37" s="154">
        <v>0</v>
      </c>
      <c r="R37" s="154">
        <v>0</v>
      </c>
      <c r="S37" s="154">
        <v>2</v>
      </c>
      <c r="T37" s="154">
        <v>1</v>
      </c>
      <c r="U37" s="154">
        <v>4</v>
      </c>
      <c r="V37" s="154">
        <v>1</v>
      </c>
      <c r="W37" s="154">
        <v>0</v>
      </c>
      <c r="X37" s="154">
        <v>2</v>
      </c>
      <c r="Y37" s="154">
        <v>6</v>
      </c>
      <c r="Z37" s="156">
        <v>0</v>
      </c>
      <c r="AA37" s="154">
        <v>0</v>
      </c>
      <c r="AB37" s="154">
        <v>0</v>
      </c>
      <c r="AC37" s="154">
        <v>0</v>
      </c>
      <c r="AD37" s="154">
        <v>0</v>
      </c>
      <c r="AE37" s="154">
        <v>0</v>
      </c>
      <c r="AF37" s="154">
        <v>0</v>
      </c>
      <c r="AG37" s="154">
        <v>0</v>
      </c>
      <c r="AH37" s="154">
        <v>0</v>
      </c>
      <c r="AI37" s="154">
        <v>0</v>
      </c>
      <c r="AJ37" s="154">
        <v>0</v>
      </c>
      <c r="AK37" s="154">
        <v>0</v>
      </c>
      <c r="AL37" s="154">
        <v>0</v>
      </c>
      <c r="AM37" s="154">
        <v>0</v>
      </c>
      <c r="AN37" s="154">
        <v>0</v>
      </c>
      <c r="AO37" s="154">
        <v>0</v>
      </c>
      <c r="AP37" s="154">
        <v>0</v>
      </c>
      <c r="AQ37" s="154">
        <v>0</v>
      </c>
      <c r="AR37" s="154">
        <v>0</v>
      </c>
      <c r="AS37" s="154">
        <v>8</v>
      </c>
      <c r="AT37" s="117"/>
      <c r="AU37" s="23" t="str">
        <f>IF(X43+X44=X42," ","GRESEALA")</f>
        <v xml:space="preserve"> </v>
      </c>
      <c r="AV37" s="17" t="str">
        <f>IF(M43+M44=M42," ","GRESEALA")</f>
        <v xml:space="preserve"> </v>
      </c>
      <c r="AW37" s="17" t="str">
        <f>IF(N43+N44=N42," ","GRESEALA")</f>
        <v xml:space="preserve"> </v>
      </c>
      <c r="AX37" s="17" t="str">
        <f>IF(O43+O44=O42," ","GRESEALA")</f>
        <v xml:space="preserve"> </v>
      </c>
      <c r="AY37" s="17" t="str">
        <f>IF(P43+P44=P42," ","GRESEALA")</f>
        <v xml:space="preserve"> </v>
      </c>
      <c r="AZ37" s="17" t="str">
        <f>IF(Q43+Q44=Q42," ","GRESEALA")</f>
        <v xml:space="preserve"> </v>
      </c>
      <c r="BA37" s="17" t="str">
        <f t="shared" ref="BA37:BK37" si="37">IF(S43+S44=S42," ","GRESEALA")</f>
        <v xml:space="preserve"> </v>
      </c>
      <c r="BB37" s="17" t="str">
        <f t="shared" si="37"/>
        <v xml:space="preserve"> </v>
      </c>
      <c r="BC37" s="17" t="str">
        <f t="shared" si="37"/>
        <v xml:space="preserve"> </v>
      </c>
      <c r="BD37" s="17" t="str">
        <f t="shared" si="37"/>
        <v xml:space="preserve"> </v>
      </c>
      <c r="BE37" s="17" t="str">
        <f t="shared" si="37"/>
        <v xml:space="preserve"> </v>
      </c>
      <c r="BF37" s="17" t="str">
        <f t="shared" si="37"/>
        <v xml:space="preserve"> </v>
      </c>
      <c r="BG37" s="17" t="str">
        <f t="shared" si="37"/>
        <v xml:space="preserve"> </v>
      </c>
      <c r="BH37" s="17" t="str">
        <f t="shared" si="37"/>
        <v xml:space="preserve"> </v>
      </c>
      <c r="BI37" s="17" t="str">
        <f t="shared" si="37"/>
        <v xml:space="preserve"> </v>
      </c>
      <c r="BJ37" s="17" t="str">
        <f t="shared" si="37"/>
        <v xml:space="preserve"> </v>
      </c>
      <c r="BK37" s="17" t="str">
        <f t="shared" si="37"/>
        <v xml:space="preserve"> </v>
      </c>
      <c r="BL37" s="12"/>
    </row>
    <row r="38" spans="2:223" s="7" customFormat="1" ht="54.75" customHeight="1" x14ac:dyDescent="0.35">
      <c r="B38" s="20">
        <v>3</v>
      </c>
      <c r="C38" s="127" t="s">
        <v>96</v>
      </c>
      <c r="D38" s="192">
        <f t="shared" si="1"/>
        <v>8</v>
      </c>
      <c r="E38" s="157">
        <f>E39+E40</f>
        <v>7</v>
      </c>
      <c r="F38" s="157">
        <f t="shared" ref="F38:AS38" si="38">F39+F40</f>
        <v>1</v>
      </c>
      <c r="G38" s="157">
        <f t="shared" si="38"/>
        <v>0</v>
      </c>
      <c r="H38" s="157">
        <f t="shared" si="38"/>
        <v>0</v>
      </c>
      <c r="I38" s="157">
        <f t="shared" si="38"/>
        <v>0</v>
      </c>
      <c r="J38" s="157">
        <f t="shared" si="38"/>
        <v>0</v>
      </c>
      <c r="K38" s="157">
        <f t="shared" si="38"/>
        <v>1</v>
      </c>
      <c r="L38" s="157">
        <f t="shared" si="38"/>
        <v>4</v>
      </c>
      <c r="M38" s="157">
        <f t="shared" si="38"/>
        <v>3</v>
      </c>
      <c r="N38" s="157">
        <f t="shared" si="38"/>
        <v>0</v>
      </c>
      <c r="O38" s="157">
        <f t="shared" si="38"/>
        <v>6</v>
      </c>
      <c r="P38" s="157">
        <f t="shared" si="38"/>
        <v>2</v>
      </c>
      <c r="Q38" s="157">
        <f t="shared" si="38"/>
        <v>0</v>
      </c>
      <c r="R38" s="157">
        <f t="shared" si="38"/>
        <v>0</v>
      </c>
      <c r="S38" s="157">
        <f t="shared" si="38"/>
        <v>0</v>
      </c>
      <c r="T38" s="157">
        <f t="shared" si="38"/>
        <v>0</v>
      </c>
      <c r="U38" s="157">
        <f t="shared" si="38"/>
        <v>5</v>
      </c>
      <c r="V38" s="157">
        <f t="shared" si="38"/>
        <v>1</v>
      </c>
      <c r="W38" s="157">
        <f t="shared" si="38"/>
        <v>2</v>
      </c>
      <c r="X38" s="157">
        <f t="shared" si="38"/>
        <v>0</v>
      </c>
      <c r="Y38" s="157">
        <f t="shared" si="38"/>
        <v>8</v>
      </c>
      <c r="Z38" s="158">
        <f t="shared" si="38"/>
        <v>0</v>
      </c>
      <c r="AA38" s="157">
        <f t="shared" si="38"/>
        <v>0</v>
      </c>
      <c r="AB38" s="157">
        <f t="shared" si="38"/>
        <v>0</v>
      </c>
      <c r="AC38" s="157">
        <f t="shared" si="38"/>
        <v>0</v>
      </c>
      <c r="AD38" s="157">
        <f t="shared" si="38"/>
        <v>0</v>
      </c>
      <c r="AE38" s="157">
        <f t="shared" si="38"/>
        <v>0</v>
      </c>
      <c r="AF38" s="157">
        <f t="shared" si="38"/>
        <v>0</v>
      </c>
      <c r="AG38" s="157">
        <f t="shared" si="38"/>
        <v>0</v>
      </c>
      <c r="AH38" s="157">
        <f t="shared" si="38"/>
        <v>0</v>
      </c>
      <c r="AI38" s="157">
        <f t="shared" si="38"/>
        <v>0</v>
      </c>
      <c r="AJ38" s="157">
        <f t="shared" si="38"/>
        <v>0</v>
      </c>
      <c r="AK38" s="157">
        <f t="shared" si="38"/>
        <v>0</v>
      </c>
      <c r="AL38" s="157">
        <f t="shared" si="38"/>
        <v>0</v>
      </c>
      <c r="AM38" s="157">
        <f t="shared" si="38"/>
        <v>0</v>
      </c>
      <c r="AN38" s="157">
        <f t="shared" si="38"/>
        <v>0</v>
      </c>
      <c r="AO38" s="157">
        <f t="shared" si="38"/>
        <v>0</v>
      </c>
      <c r="AP38" s="157">
        <f t="shared" si="38"/>
        <v>0</v>
      </c>
      <c r="AQ38" s="157">
        <f t="shared" si="38"/>
        <v>0</v>
      </c>
      <c r="AR38" s="157">
        <f t="shared" si="38"/>
        <v>0</v>
      </c>
      <c r="AS38" s="157">
        <f t="shared" si="38"/>
        <v>8</v>
      </c>
      <c r="AT38" s="46"/>
      <c r="AU38" s="17" t="str">
        <f>IF(M43+M44=M42," ","GRESEALA")</f>
        <v xml:space="preserve"> </v>
      </c>
      <c r="AV38" s="17" t="str">
        <f>IF(N43+N44=N42," ","GRESEALA")</f>
        <v xml:space="preserve"> </v>
      </c>
      <c r="AW38" s="17" t="str">
        <f>IF(O43+O44=O42," ","GRESEALA")</f>
        <v xml:space="preserve"> </v>
      </c>
      <c r="AX38" s="17" t="str">
        <f>IF(P43+P44=P42," ","GRESEALA")</f>
        <v xml:space="preserve"> </v>
      </c>
      <c r="AY38" s="17" t="str">
        <f>IF(Q43+Q44=Q42," ","GRESEALA")</f>
        <v xml:space="preserve"> </v>
      </c>
      <c r="AZ38" s="17" t="str">
        <f t="shared" ref="AZ38:BK38" si="39">IF(S43+S44=S42," ","GRESEALA")</f>
        <v xml:space="preserve"> </v>
      </c>
      <c r="BA38" s="17" t="str">
        <f t="shared" si="39"/>
        <v xml:space="preserve"> </v>
      </c>
      <c r="BB38" s="17" t="str">
        <f t="shared" si="39"/>
        <v xml:space="preserve"> </v>
      </c>
      <c r="BC38" s="17" t="str">
        <f t="shared" si="39"/>
        <v xml:space="preserve"> </v>
      </c>
      <c r="BD38" s="17" t="str">
        <f t="shared" si="39"/>
        <v xml:space="preserve"> </v>
      </c>
      <c r="BE38" s="17" t="str">
        <f t="shared" si="39"/>
        <v xml:space="preserve"> </v>
      </c>
      <c r="BF38" s="17" t="str">
        <f t="shared" si="39"/>
        <v xml:space="preserve"> </v>
      </c>
      <c r="BG38" s="17" t="str">
        <f t="shared" si="39"/>
        <v xml:space="preserve"> </v>
      </c>
      <c r="BH38" s="17" t="str">
        <f t="shared" si="39"/>
        <v xml:space="preserve"> </v>
      </c>
      <c r="BI38" s="17" t="str">
        <f t="shared" si="39"/>
        <v xml:space="preserve"> </v>
      </c>
      <c r="BJ38" s="17" t="str">
        <f t="shared" si="39"/>
        <v xml:space="preserve"> </v>
      </c>
      <c r="BK38" s="17" t="str">
        <f t="shared" si="39"/>
        <v xml:space="preserve"> </v>
      </c>
      <c r="BL38" s="12"/>
    </row>
    <row r="39" spans="2:223" ht="24.75" customHeight="1" x14ac:dyDescent="0.45">
      <c r="B39" s="50" t="s">
        <v>97</v>
      </c>
      <c r="C39" s="134" t="s">
        <v>98</v>
      </c>
      <c r="D39" s="193">
        <f t="shared" si="1"/>
        <v>0</v>
      </c>
      <c r="E39" s="159"/>
      <c r="F39" s="159"/>
      <c r="G39" s="159"/>
      <c r="H39" s="159"/>
      <c r="I39" s="159"/>
      <c r="J39" s="159"/>
      <c r="K39" s="159"/>
      <c r="L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  <c r="AG39" s="159"/>
      <c r="AH39" s="159"/>
      <c r="AI39" s="159"/>
      <c r="AJ39" s="159"/>
      <c r="AK39" s="159"/>
      <c r="AL39" s="159"/>
      <c r="AM39" s="159"/>
      <c r="AN39" s="159"/>
      <c r="AO39" s="159"/>
      <c r="AP39" s="159"/>
      <c r="AQ39" s="159"/>
      <c r="AR39" s="159"/>
      <c r="AS39" s="159"/>
      <c r="AT39" s="125"/>
      <c r="AU39" s="17" t="str">
        <f t="shared" ref="AU39:BB39" si="40">IF(AE43+AE44=AE42," ","GRESEALA")</f>
        <v xml:space="preserve"> </v>
      </c>
      <c r="AV39" s="17" t="str">
        <f t="shared" si="40"/>
        <v xml:space="preserve"> </v>
      </c>
      <c r="AW39" s="17" t="str">
        <f t="shared" si="40"/>
        <v xml:space="preserve"> </v>
      </c>
      <c r="AX39" s="17" t="str">
        <f t="shared" si="40"/>
        <v xml:space="preserve"> </v>
      </c>
      <c r="AY39" s="17" t="str">
        <f t="shared" si="40"/>
        <v xml:space="preserve"> </v>
      </c>
      <c r="AZ39" s="17" t="str">
        <f t="shared" si="40"/>
        <v xml:space="preserve"> </v>
      </c>
      <c r="BA39" s="17" t="str">
        <f t="shared" si="40"/>
        <v xml:space="preserve"> </v>
      </c>
      <c r="BB39" s="17" t="str">
        <f t="shared" si="40"/>
        <v xml:space="preserve"> </v>
      </c>
      <c r="BC39" s="17" t="str">
        <f t="shared" ref="BC39:BD39" si="41">IF(AR43+AR44=AR42," ","GRESEALA")</f>
        <v xml:space="preserve"> </v>
      </c>
      <c r="BD39" s="17" t="str">
        <f t="shared" si="41"/>
        <v xml:space="preserve"> </v>
      </c>
      <c r="BE39" s="17" t="str">
        <f>IF(E42+F42=D42," ","GRESEALA")</f>
        <v xml:space="preserve"> </v>
      </c>
      <c r="BF39" s="23" t="str">
        <f>IF(G42+K42+I42+L42+M42=D42," ","GRESEALA")</f>
        <v xml:space="preserve"> </v>
      </c>
      <c r="BG39" s="17" t="str">
        <f>IF(O42+P42=D42," ","GRESEALA")</f>
        <v xml:space="preserve"> </v>
      </c>
      <c r="BH39" s="17" t="str">
        <f>IF(Q42+S42+T42+U42+V42+W42=D42," ","GRESEALA")</f>
        <v xml:space="preserve"> </v>
      </c>
      <c r="BI39" s="17" t="str">
        <f>IF(X42+Y42+Z42=D42," ","GRESEALA")</f>
        <v xml:space="preserve"> </v>
      </c>
      <c r="BJ39" s="23" t="str">
        <f>IF(AA42+AC42+AE42+AF42+AG42+AH42+AI42+AJ42+AK42+AL42+AM42+AN42+AO42+AP42+AQ42+AR42+AS42&gt;=D42," ","GRESEALA")</f>
        <v xml:space="preserve"> </v>
      </c>
      <c r="BK39" s="17" t="str">
        <f>IF(AS42&lt;=D42," ","GRESEALA")</f>
        <v xml:space="preserve"> </v>
      </c>
      <c r="BL39" s="17" t="str">
        <f>IF(H42&lt;=G42," ","GRESEALA")</f>
        <v xml:space="preserve"> </v>
      </c>
    </row>
    <row r="40" spans="2:223" ht="59.25" customHeight="1" x14ac:dyDescent="0.45">
      <c r="B40" s="30" t="s">
        <v>99</v>
      </c>
      <c r="C40" s="135" t="s">
        <v>100</v>
      </c>
      <c r="D40" s="186">
        <f t="shared" si="1"/>
        <v>8</v>
      </c>
      <c r="E40" s="154">
        <v>7</v>
      </c>
      <c r="F40" s="154">
        <v>1</v>
      </c>
      <c r="G40" s="154">
        <v>0</v>
      </c>
      <c r="H40" s="154">
        <v>0</v>
      </c>
      <c r="I40" s="154">
        <v>0</v>
      </c>
      <c r="J40" s="154">
        <v>0</v>
      </c>
      <c r="K40" s="154">
        <v>1</v>
      </c>
      <c r="L40" s="154">
        <v>4</v>
      </c>
      <c r="M40" s="154">
        <v>3</v>
      </c>
      <c r="N40" s="154">
        <v>0</v>
      </c>
      <c r="O40" s="154">
        <v>6</v>
      </c>
      <c r="P40" s="154">
        <v>2</v>
      </c>
      <c r="Q40" s="154">
        <v>0</v>
      </c>
      <c r="R40" s="154">
        <v>0</v>
      </c>
      <c r="S40" s="154">
        <v>0</v>
      </c>
      <c r="T40" s="154">
        <v>0</v>
      </c>
      <c r="U40" s="154">
        <v>5</v>
      </c>
      <c r="V40" s="154">
        <v>1</v>
      </c>
      <c r="W40" s="154">
        <v>2</v>
      </c>
      <c r="X40" s="156"/>
      <c r="Y40" s="154">
        <v>8</v>
      </c>
      <c r="Z40" s="156"/>
      <c r="AA40" s="156"/>
      <c r="AB40" s="156"/>
      <c r="AC40" s="156"/>
      <c r="AD40" s="156"/>
      <c r="AE40" s="154">
        <v>0</v>
      </c>
      <c r="AF40" s="154">
        <v>0</v>
      </c>
      <c r="AG40" s="154">
        <v>0</v>
      </c>
      <c r="AH40" s="154">
        <v>0</v>
      </c>
      <c r="AI40" s="154">
        <v>0</v>
      </c>
      <c r="AJ40" s="154">
        <v>0</v>
      </c>
      <c r="AK40" s="154">
        <v>0</v>
      </c>
      <c r="AL40" s="154">
        <v>0</v>
      </c>
      <c r="AM40" s="154">
        <v>0</v>
      </c>
      <c r="AN40" s="154">
        <v>0</v>
      </c>
      <c r="AO40" s="154"/>
      <c r="AP40" s="154">
        <v>0</v>
      </c>
      <c r="AQ40" s="154">
        <v>0</v>
      </c>
      <c r="AR40" s="154">
        <v>0</v>
      </c>
      <c r="AS40" s="154">
        <v>8</v>
      </c>
      <c r="AT40" s="117"/>
      <c r="AU40" s="17" t="str">
        <f>IF(AS13&lt;=D13," ","GRESEALA")</f>
        <v xml:space="preserve"> </v>
      </c>
      <c r="AV40" s="17" t="str">
        <f>IF(AS14&lt;=D14," ","GRESEALA")</f>
        <v xml:space="preserve"> </v>
      </c>
      <c r="AW40" s="17" t="str">
        <f>IF(AS15&lt;=D15," ","GRESEALA")</f>
        <v xml:space="preserve"> </v>
      </c>
      <c r="AX40" s="17" t="str">
        <f>IF(AS16&lt;=D16," ","GRESEALA")</f>
        <v xml:space="preserve"> </v>
      </c>
      <c r="AY40" s="17" t="str">
        <f>IF(AS17&lt;=D17," ","GRESEALA")</f>
        <v xml:space="preserve"> </v>
      </c>
      <c r="AZ40" s="17" t="str">
        <f>IF(AS18&lt;=D18," ","GRESEALA")</f>
        <v xml:space="preserve"> </v>
      </c>
      <c r="BA40" s="17" t="str">
        <f>IF(AS19&lt;=D19," ","GRESEALA")</f>
        <v xml:space="preserve"> </v>
      </c>
      <c r="BB40" s="17" t="str">
        <f>IF(AS20&lt;=D20," ","GRESEALA")</f>
        <v xml:space="preserve"> </v>
      </c>
      <c r="BC40" s="17" t="str">
        <f>IF(AS21&lt;=D21," ","GRESEALA")</f>
        <v xml:space="preserve"> </v>
      </c>
      <c r="BD40" s="17" t="str">
        <f>IF(AS22&lt;=D22," ","GRESEALA")</f>
        <v xml:space="preserve"> </v>
      </c>
      <c r="BE40" s="17" t="str">
        <f>IF(AS23&lt;=D23," ","GRESEALA")</f>
        <v xml:space="preserve"> </v>
      </c>
      <c r="BF40" s="17" t="str">
        <f>IF(AS24&lt;=D24," ","GRESEALA")</f>
        <v xml:space="preserve"> </v>
      </c>
      <c r="BG40" s="17" t="str">
        <f>IF(AS25&lt;=D25," ","GRESEALA")</f>
        <v xml:space="preserve"> </v>
      </c>
      <c r="BH40" s="17" t="str">
        <f>IF(AS26&lt;=D26," ","GRESEALA")</f>
        <v xml:space="preserve"> </v>
      </c>
      <c r="BI40" s="17" t="str">
        <f>IF(AS27&lt;=D27," ","GRESEALA")</f>
        <v xml:space="preserve"> </v>
      </c>
      <c r="BJ40" s="17" t="str">
        <f>IF(AS28&lt;=D28," ","GRESEALA")</f>
        <v xml:space="preserve"> </v>
      </c>
      <c r="BK40" s="17" t="str">
        <f>IF(AS29&lt;=D29," ","GRESEALA")</f>
        <v xml:space="preserve"> </v>
      </c>
    </row>
    <row r="41" spans="2:223" ht="44.25" customHeight="1" x14ac:dyDescent="0.45">
      <c r="B41" s="30">
        <v>4</v>
      </c>
      <c r="C41" s="136" t="s">
        <v>101</v>
      </c>
      <c r="D41" s="194">
        <f t="shared" si="1"/>
        <v>1</v>
      </c>
      <c r="E41" s="154">
        <v>0</v>
      </c>
      <c r="F41" s="154">
        <v>1</v>
      </c>
      <c r="G41" s="154">
        <v>0</v>
      </c>
      <c r="H41" s="154">
        <v>0</v>
      </c>
      <c r="I41" s="154">
        <v>0</v>
      </c>
      <c r="J41" s="154">
        <v>0</v>
      </c>
      <c r="K41" s="154">
        <v>0</v>
      </c>
      <c r="L41" s="154">
        <v>0</v>
      </c>
      <c r="M41" s="154">
        <v>1</v>
      </c>
      <c r="N41" s="154">
        <v>0</v>
      </c>
      <c r="O41" s="154">
        <v>1</v>
      </c>
      <c r="P41" s="154">
        <v>0</v>
      </c>
      <c r="Q41" s="154">
        <v>0</v>
      </c>
      <c r="R41" s="154">
        <v>0</v>
      </c>
      <c r="S41" s="154">
        <v>0</v>
      </c>
      <c r="T41" s="154">
        <v>0</v>
      </c>
      <c r="U41" s="154">
        <v>1</v>
      </c>
      <c r="V41" s="154">
        <v>0</v>
      </c>
      <c r="W41" s="154">
        <v>0</v>
      </c>
      <c r="X41" s="160">
        <v>1</v>
      </c>
      <c r="Y41" s="156"/>
      <c r="Z41" s="156"/>
      <c r="AA41" s="154">
        <v>0</v>
      </c>
      <c r="AB41" s="154">
        <v>0</v>
      </c>
      <c r="AC41" s="154">
        <v>0</v>
      </c>
      <c r="AD41" s="154">
        <v>0</v>
      </c>
      <c r="AE41" s="154">
        <v>0</v>
      </c>
      <c r="AF41" s="154">
        <v>0</v>
      </c>
      <c r="AG41" s="154">
        <v>0</v>
      </c>
      <c r="AH41" s="154">
        <v>0</v>
      </c>
      <c r="AI41" s="154">
        <v>0</v>
      </c>
      <c r="AJ41" s="154">
        <v>0</v>
      </c>
      <c r="AK41" s="154">
        <v>0</v>
      </c>
      <c r="AL41" s="154">
        <v>0</v>
      </c>
      <c r="AM41" s="154">
        <v>0</v>
      </c>
      <c r="AN41" s="154">
        <v>0</v>
      </c>
      <c r="AO41" s="154">
        <v>0</v>
      </c>
      <c r="AP41" s="154">
        <v>0</v>
      </c>
      <c r="AQ41" s="154">
        <v>0</v>
      </c>
      <c r="AR41" s="154">
        <v>0</v>
      </c>
      <c r="AS41" s="154">
        <v>1</v>
      </c>
      <c r="AT41" s="117"/>
      <c r="AU41" s="17" t="str">
        <f>IF(AS30&lt;=D30," ","GRESEALA")</f>
        <v xml:space="preserve"> </v>
      </c>
      <c r="AV41" s="17" t="str">
        <f>IF(AS31&lt;=D31," ","GRESEALA")</f>
        <v xml:space="preserve"> </v>
      </c>
      <c r="AW41" s="17" t="str">
        <f>IF(AS32&lt;=D32," ","GRESEALA")</f>
        <v xml:space="preserve"> </v>
      </c>
      <c r="AX41" s="17" t="str">
        <f>IF(AS33&lt;=D33," ","GRESEALA")</f>
        <v xml:space="preserve"> </v>
      </c>
      <c r="AY41" s="17" t="str">
        <f>IF(AS34&lt;=D34," ","GRESEALA")</f>
        <v xml:space="preserve"> </v>
      </c>
      <c r="AZ41" s="17" t="str">
        <f>IF(AS35&lt;=D35," ","GRESEALA")</f>
        <v xml:space="preserve"> </v>
      </c>
      <c r="BA41" s="17" t="str">
        <f>IF(AS36&lt;=D36," ","GRESEALA")</f>
        <v xml:space="preserve"> </v>
      </c>
      <c r="BB41" s="17" t="str">
        <f>IF(AS37&lt;=D37," ","GRESEALA")</f>
        <v xml:space="preserve"> </v>
      </c>
      <c r="BC41" s="17" t="str">
        <f>IF(AS38&lt;=D38," ","GRESEALA")</f>
        <v xml:space="preserve"> </v>
      </c>
      <c r="BD41" s="17" t="str">
        <f>IF(AS39&lt;=D39," ","GRESEALA")</f>
        <v xml:space="preserve"> </v>
      </c>
      <c r="BE41" s="17" t="str">
        <f>IF(AS40&lt;=D40," ","GRESEALA")</f>
        <v xml:space="preserve"> </v>
      </c>
      <c r="BF41" s="17" t="str">
        <f>IF(AS41&lt;=D41," ","GRESEALA")</f>
        <v xml:space="preserve"> </v>
      </c>
      <c r="BG41" s="17" t="str">
        <f>IF(AS42&lt;=D42," ","GRESEALA")</f>
        <v xml:space="preserve"> </v>
      </c>
      <c r="BH41" s="17" t="str">
        <f>IF(AS43&lt;=D43," ","GRESEALA")</f>
        <v xml:space="preserve"> </v>
      </c>
      <c r="BI41" s="17" t="str">
        <f>IF(AS44&lt;=D44," ","GRESEALA")</f>
        <v xml:space="preserve"> </v>
      </c>
      <c r="BJ41" s="17" t="str">
        <f>IF(AS45&lt;=D45," ","GRESEALA")</f>
        <v xml:space="preserve"> </v>
      </c>
      <c r="BK41" s="17" t="str">
        <f>IF(AS46&lt;=D46," ","GRESEALA")</f>
        <v xml:space="preserve"> </v>
      </c>
    </row>
    <row r="42" spans="2:223" ht="42.75" customHeight="1" x14ac:dyDescent="0.35">
      <c r="B42" s="20">
        <v>5</v>
      </c>
      <c r="C42" s="127" t="s">
        <v>102</v>
      </c>
      <c r="D42" s="192">
        <f t="shared" si="1"/>
        <v>0</v>
      </c>
      <c r="E42" s="157">
        <f>E43+E44</f>
        <v>0</v>
      </c>
      <c r="F42" s="157">
        <f t="shared" ref="F42:AS42" si="42">F43+F44</f>
        <v>0</v>
      </c>
      <c r="G42" s="157">
        <f t="shared" si="42"/>
        <v>0</v>
      </c>
      <c r="H42" s="157">
        <f t="shared" si="42"/>
        <v>0</v>
      </c>
      <c r="I42" s="157">
        <f t="shared" si="42"/>
        <v>0</v>
      </c>
      <c r="J42" s="157">
        <f t="shared" si="42"/>
        <v>0</v>
      </c>
      <c r="K42" s="157">
        <f t="shared" si="42"/>
        <v>0</v>
      </c>
      <c r="L42" s="157">
        <f t="shared" si="42"/>
        <v>0</v>
      </c>
      <c r="M42" s="157">
        <f t="shared" si="42"/>
        <v>0</v>
      </c>
      <c r="N42" s="157">
        <f t="shared" si="42"/>
        <v>0</v>
      </c>
      <c r="O42" s="157">
        <f t="shared" si="42"/>
        <v>0</v>
      </c>
      <c r="P42" s="157">
        <f t="shared" si="42"/>
        <v>0</v>
      </c>
      <c r="Q42" s="157">
        <f t="shared" si="42"/>
        <v>0</v>
      </c>
      <c r="R42" s="157">
        <f t="shared" si="42"/>
        <v>0</v>
      </c>
      <c r="S42" s="157">
        <f t="shared" si="42"/>
        <v>0</v>
      </c>
      <c r="T42" s="157">
        <f t="shared" si="42"/>
        <v>0</v>
      </c>
      <c r="U42" s="157">
        <f t="shared" si="42"/>
        <v>0</v>
      </c>
      <c r="V42" s="157">
        <f t="shared" si="42"/>
        <v>0</v>
      </c>
      <c r="W42" s="157">
        <f t="shared" si="42"/>
        <v>0</v>
      </c>
      <c r="X42" s="157">
        <f t="shared" si="42"/>
        <v>0</v>
      </c>
      <c r="Y42" s="157">
        <f t="shared" si="42"/>
        <v>0</v>
      </c>
      <c r="Z42" s="158">
        <f t="shared" si="42"/>
        <v>0</v>
      </c>
      <c r="AA42" s="157">
        <f t="shared" si="42"/>
        <v>0</v>
      </c>
      <c r="AB42" s="157">
        <f t="shared" si="42"/>
        <v>0</v>
      </c>
      <c r="AC42" s="157">
        <f t="shared" si="42"/>
        <v>0</v>
      </c>
      <c r="AD42" s="157">
        <f t="shared" si="42"/>
        <v>0</v>
      </c>
      <c r="AE42" s="157">
        <f t="shared" si="42"/>
        <v>0</v>
      </c>
      <c r="AF42" s="157">
        <f t="shared" si="42"/>
        <v>0</v>
      </c>
      <c r="AG42" s="157">
        <f t="shared" si="42"/>
        <v>0</v>
      </c>
      <c r="AH42" s="157">
        <f t="shared" si="42"/>
        <v>0</v>
      </c>
      <c r="AI42" s="157">
        <f t="shared" si="42"/>
        <v>0</v>
      </c>
      <c r="AJ42" s="157">
        <f t="shared" si="42"/>
        <v>0</v>
      </c>
      <c r="AK42" s="157">
        <f t="shared" si="42"/>
        <v>0</v>
      </c>
      <c r="AL42" s="157">
        <f t="shared" si="42"/>
        <v>0</v>
      </c>
      <c r="AM42" s="157">
        <f t="shared" si="42"/>
        <v>0</v>
      </c>
      <c r="AN42" s="157">
        <f t="shared" si="42"/>
        <v>0</v>
      </c>
      <c r="AO42" s="157">
        <f t="shared" si="42"/>
        <v>0</v>
      </c>
      <c r="AP42" s="157">
        <f t="shared" si="42"/>
        <v>0</v>
      </c>
      <c r="AQ42" s="157">
        <f t="shared" si="42"/>
        <v>0</v>
      </c>
      <c r="AR42" s="157">
        <f t="shared" si="42"/>
        <v>0</v>
      </c>
      <c r="AS42" s="157">
        <f t="shared" si="42"/>
        <v>0</v>
      </c>
      <c r="AT42" s="46"/>
      <c r="AU42" s="17" t="str">
        <f>IF(AS47&lt;=D47," ","GRESEALA")</f>
        <v xml:space="preserve"> </v>
      </c>
      <c r="AV42" s="17" t="str">
        <f>IF(AS48&lt;=D48," ","GRESEALA")</f>
        <v xml:space="preserve"> </v>
      </c>
      <c r="AW42" s="17" t="str">
        <f>IF(AS49&lt;=D49," ","GRESEALA")</f>
        <v xml:space="preserve"> </v>
      </c>
      <c r="AX42" s="17" t="str">
        <f>IF(AS50&lt;=D50," ","GRESEALA")</f>
        <v xml:space="preserve"> </v>
      </c>
      <c r="AY42" s="17" t="str">
        <f>IF(AS51&lt;=D51," ","GRESEALA")</f>
        <v xml:space="preserve"> </v>
      </c>
      <c r="AZ42" s="17" t="str">
        <f>IF(AS52&lt;=D52," ","GRESEALA")</f>
        <v xml:space="preserve"> </v>
      </c>
      <c r="BA42" s="17" t="str">
        <f>IF(AS53&lt;=D53," ","GRESEALA")</f>
        <v xml:space="preserve"> </v>
      </c>
      <c r="BB42" s="17" t="str">
        <f>IF(AS54&lt;=D54," ","GRESEALA")</f>
        <v xml:space="preserve"> </v>
      </c>
      <c r="BC42" s="17" t="str">
        <f>IF(AS55&lt;=D55," ","GRESEALA")</f>
        <v xml:space="preserve"> </v>
      </c>
      <c r="BD42" s="17" t="str">
        <f>IF(AS56&lt;=D56," ","GRESEALA")</f>
        <v xml:space="preserve"> </v>
      </c>
      <c r="BE42" s="17" t="str">
        <f>IF(AS57&lt;=D57," ","GRESEALA")</f>
        <v xml:space="preserve"> </v>
      </c>
      <c r="BF42" s="17" t="str">
        <f>IF(AS58&lt;=D58," ","GRESEALA")</f>
        <v xml:space="preserve"> </v>
      </c>
      <c r="BG42" s="17" t="str">
        <f>IF(AS59&lt;=D59," ","GRESEALA")</f>
        <v xml:space="preserve"> </v>
      </c>
      <c r="BH42" s="17" t="str">
        <f>IF(AS60&lt;=D60," ","GRESEALA")</f>
        <v xml:space="preserve"> </v>
      </c>
      <c r="BI42" s="17" t="str">
        <f>IF(AS61&lt;=D61," ","GRESEALA")</f>
        <v xml:space="preserve"> </v>
      </c>
      <c r="BJ42" s="17" t="str">
        <f>IF(AS62&lt;=D62," ","GRESEALA")</f>
        <v xml:space="preserve"> </v>
      </c>
      <c r="BK42" s="17" t="str">
        <f>IF(AS63&lt;=D63," ","GRESEALA")</f>
        <v xml:space="preserve"> </v>
      </c>
    </row>
    <row r="43" spans="2:223" ht="27" customHeight="1" x14ac:dyDescent="0.45">
      <c r="B43" s="59" t="s">
        <v>103</v>
      </c>
      <c r="C43" s="137" t="s">
        <v>104</v>
      </c>
      <c r="D43" s="186">
        <f t="shared" si="1"/>
        <v>0</v>
      </c>
      <c r="E43" s="154">
        <v>0</v>
      </c>
      <c r="F43" s="154">
        <v>0</v>
      </c>
      <c r="G43" s="156"/>
      <c r="H43" s="156"/>
      <c r="I43" s="156"/>
      <c r="J43" s="156"/>
      <c r="K43" s="156"/>
      <c r="L43" s="156"/>
      <c r="M43" s="154">
        <v>0</v>
      </c>
      <c r="N43" s="154">
        <v>0</v>
      </c>
      <c r="O43" s="154">
        <v>0</v>
      </c>
      <c r="P43" s="154">
        <v>0</v>
      </c>
      <c r="Q43" s="154">
        <v>0</v>
      </c>
      <c r="R43" s="154">
        <v>0</v>
      </c>
      <c r="S43" s="154">
        <v>0</v>
      </c>
      <c r="T43" s="154">
        <v>0</v>
      </c>
      <c r="U43" s="154">
        <v>0</v>
      </c>
      <c r="V43" s="154">
        <v>0</v>
      </c>
      <c r="W43" s="154">
        <v>0</v>
      </c>
      <c r="X43" s="154">
        <v>0</v>
      </c>
      <c r="Y43" s="154">
        <v>0</v>
      </c>
      <c r="Z43" s="156"/>
      <c r="AA43" s="154">
        <v>0</v>
      </c>
      <c r="AB43" s="154">
        <v>0</v>
      </c>
      <c r="AC43" s="154">
        <v>0</v>
      </c>
      <c r="AD43" s="154">
        <v>0</v>
      </c>
      <c r="AE43" s="154">
        <v>0</v>
      </c>
      <c r="AF43" s="154">
        <v>0</v>
      </c>
      <c r="AG43" s="154">
        <v>0</v>
      </c>
      <c r="AH43" s="154">
        <v>0</v>
      </c>
      <c r="AI43" s="154">
        <v>0</v>
      </c>
      <c r="AJ43" s="154">
        <v>0</v>
      </c>
      <c r="AK43" s="154">
        <v>0</v>
      </c>
      <c r="AL43" s="154">
        <v>0</v>
      </c>
      <c r="AM43" s="154">
        <v>0</v>
      </c>
      <c r="AN43" s="154">
        <v>0</v>
      </c>
      <c r="AO43" s="154">
        <v>0</v>
      </c>
      <c r="AP43" s="154">
        <v>0</v>
      </c>
      <c r="AQ43" s="154">
        <v>0</v>
      </c>
      <c r="AR43" s="154">
        <v>0</v>
      </c>
      <c r="AS43" s="154">
        <v>0</v>
      </c>
      <c r="AT43" s="117"/>
      <c r="AU43" s="17" t="str">
        <f>IF(AS64&lt;=D64," ","GRESEALA")</f>
        <v xml:space="preserve"> </v>
      </c>
      <c r="AV43" s="17" t="str">
        <f>IF(AS65&lt;=D65," ","GRESEALA")</f>
        <v xml:space="preserve"> </v>
      </c>
      <c r="AW43" s="17" t="str">
        <f>IF(AS66&lt;=D66," ","GRESEALA")</f>
        <v xml:space="preserve"> </v>
      </c>
      <c r="AX43" s="17" t="str">
        <f>IF(AS67&lt;=D67," ","GRESEALA")</f>
        <v xml:space="preserve"> </v>
      </c>
      <c r="AY43" s="17" t="str">
        <f>IF(E45+F45=D45," ","GRESEALA")</f>
        <v xml:space="preserve"> </v>
      </c>
      <c r="AZ43" s="23" t="str">
        <f>IF(G45+K45+I45+L45+M45=D45," ","GRESEALA")</f>
        <v xml:space="preserve"> </v>
      </c>
      <c r="BA43" s="17" t="str">
        <f>IF(O45+P45=D45," ","GRESEALA")</f>
        <v xml:space="preserve"> </v>
      </c>
      <c r="BB43" s="17" t="str">
        <f>IF(Q45+S45+T45+U45+V45+W45=D45," ","GRESEALA")</f>
        <v xml:space="preserve"> </v>
      </c>
      <c r="BC43" s="17" t="str">
        <f>IF(X45+Y45+Z45=D45," ","GRESEALA")</f>
        <v xml:space="preserve"> </v>
      </c>
      <c r="BD43" s="23" t="str">
        <f>IF(AA45+AC45+AE45+AF45+AG45+AH45+AI45+AJ45+AK45+AL45+AM45+AN45+AO45+AP45+AQ45+AR45+AS45&gt;=D45," ","GRESEALA")</f>
        <v xml:space="preserve"> </v>
      </c>
      <c r="BE43" s="17" t="str">
        <f>IF(H45&lt;=G45," ","GRESEALA")</f>
        <v xml:space="preserve"> </v>
      </c>
      <c r="BF43" s="17" t="str">
        <f>IF(E46+F46=D46," ","GRESEALA")</f>
        <v xml:space="preserve"> </v>
      </c>
      <c r="BG43" s="23" t="str">
        <f>IF(G46+K46+I46+L46+M46=D46," ","GRESEALA")</f>
        <v xml:space="preserve"> </v>
      </c>
      <c r="BH43" s="17" t="str">
        <f>IF(O46+P46=D46," ","GRESEALA")</f>
        <v xml:space="preserve"> </v>
      </c>
      <c r="BI43" s="17" t="str">
        <f>IF(Q46+S46+T46+U46+V46+W46=D46," ","GRESEALA")</f>
        <v xml:space="preserve"> </v>
      </c>
      <c r="BJ43" s="17" t="str">
        <f>IF(X46+Y46+Z46=D46," ","GRESEALA")</f>
        <v xml:space="preserve"> </v>
      </c>
      <c r="BK43" s="23" t="str">
        <f>IF(AA46+AC46+AE46+AF46+AG46+AH46+AI46+AJ46+AK46+AL46+AM46+AN46+AO46+AP46+AQ46+AR46+AS46&gt;=D46," ","GRESEALA")</f>
        <v xml:space="preserve"> </v>
      </c>
      <c r="BL43" s="17" t="str">
        <f>IF(H46&lt;=G46," ","GRESEALA")</f>
        <v xml:space="preserve"> </v>
      </c>
    </row>
    <row r="44" spans="2:223" ht="38.25" customHeight="1" x14ac:dyDescent="0.45">
      <c r="B44" s="59" t="s">
        <v>105</v>
      </c>
      <c r="C44" s="137" t="s">
        <v>106</v>
      </c>
      <c r="D44" s="186">
        <f t="shared" si="1"/>
        <v>0</v>
      </c>
      <c r="E44" s="154">
        <v>0</v>
      </c>
      <c r="F44" s="154">
        <v>0</v>
      </c>
      <c r="G44" s="154">
        <v>0</v>
      </c>
      <c r="H44" s="154">
        <v>0</v>
      </c>
      <c r="I44" s="154">
        <v>0</v>
      </c>
      <c r="J44" s="154">
        <v>0</v>
      </c>
      <c r="K44" s="154">
        <v>0</v>
      </c>
      <c r="L44" s="154">
        <v>0</v>
      </c>
      <c r="M44" s="154">
        <v>0</v>
      </c>
      <c r="N44" s="154">
        <v>0</v>
      </c>
      <c r="O44" s="154">
        <v>0</v>
      </c>
      <c r="P44" s="154">
        <v>0</v>
      </c>
      <c r="Q44" s="154">
        <v>0</v>
      </c>
      <c r="R44" s="154">
        <v>0</v>
      </c>
      <c r="S44" s="154">
        <v>0</v>
      </c>
      <c r="T44" s="154">
        <v>0</v>
      </c>
      <c r="U44" s="154">
        <v>0</v>
      </c>
      <c r="V44" s="154">
        <v>0</v>
      </c>
      <c r="W44" s="154">
        <v>0</v>
      </c>
      <c r="X44" s="154">
        <v>0</v>
      </c>
      <c r="Y44" s="154">
        <v>0</v>
      </c>
      <c r="Z44" s="156"/>
      <c r="AA44" s="154">
        <v>0</v>
      </c>
      <c r="AB44" s="154">
        <v>0</v>
      </c>
      <c r="AC44" s="154">
        <v>0</v>
      </c>
      <c r="AD44" s="154">
        <v>0</v>
      </c>
      <c r="AE44" s="154">
        <v>0</v>
      </c>
      <c r="AF44" s="154">
        <v>0</v>
      </c>
      <c r="AG44" s="154">
        <v>0</v>
      </c>
      <c r="AH44" s="154">
        <v>0</v>
      </c>
      <c r="AI44" s="154">
        <v>0</v>
      </c>
      <c r="AJ44" s="154">
        <v>0</v>
      </c>
      <c r="AK44" s="154">
        <v>0</v>
      </c>
      <c r="AL44" s="154">
        <v>0</v>
      </c>
      <c r="AM44" s="154">
        <v>0</v>
      </c>
      <c r="AN44" s="154">
        <v>0</v>
      </c>
      <c r="AO44" s="154">
        <v>0</v>
      </c>
      <c r="AP44" s="154">
        <v>0</v>
      </c>
      <c r="AQ44" s="154">
        <v>0</v>
      </c>
      <c r="AR44" s="154">
        <v>0</v>
      </c>
      <c r="AS44" s="154">
        <v>0</v>
      </c>
      <c r="AT44" s="117"/>
      <c r="AU44" s="17" t="str">
        <f>IF(E47+F47=D47," ","GRESEALA")</f>
        <v xml:space="preserve"> </v>
      </c>
      <c r="AV44" s="23" t="str">
        <f>IF(G47+K47+I47+L47+M47=D47," ","GRESEALA")</f>
        <v xml:space="preserve"> </v>
      </c>
      <c r="AW44" s="17" t="str">
        <f>IF(O47+P47=D47," ","GRESEALA")</f>
        <v xml:space="preserve"> </v>
      </c>
      <c r="AX44" s="17" t="str">
        <f>IF(Q47+S47+T47+U47+V47+W47=D47," ","GRESEALA")</f>
        <v xml:space="preserve"> </v>
      </c>
      <c r="AY44" s="17" t="str">
        <f>IF(X47+Y47+Z47=D47," ","GRESEALA")</f>
        <v xml:space="preserve"> </v>
      </c>
      <c r="AZ44" s="17" t="str">
        <f>IF(AA47+AC47+AE47+AF47+AG47+AH47+AI47+AJ47+AK47+AL47+AR47+AS47&gt;=D47," ","GRESEALA")</f>
        <v xml:space="preserve"> </v>
      </c>
      <c r="BA44" s="17" t="str">
        <f>IF(H47&lt;=G47," ","GRESEALA")</f>
        <v xml:space="preserve"> </v>
      </c>
      <c r="BB44" s="17" t="str">
        <f>IF(E49+E50+E51=E48," ","GRESEALA")</f>
        <v xml:space="preserve"> </v>
      </c>
      <c r="BC44" s="17" t="str">
        <f>IF(F49+F50+F51=F48," ","GRESEALA")</f>
        <v xml:space="preserve"> </v>
      </c>
      <c r="BD44" s="17" t="str">
        <f>IF(G49+G50+G51=G48," ","GRESEALA")</f>
        <v xml:space="preserve"> </v>
      </c>
      <c r="BE44" s="17" t="str">
        <f>IF(H49+H50+H51=H48," ","GRESEALA")</f>
        <v xml:space="preserve"> </v>
      </c>
      <c r="BF44" s="17" t="str">
        <f t="shared" ref="BF44:BK44" si="43">IF(K49+K50+K51=K48," ","GRESEALA")</f>
        <v xml:space="preserve"> </v>
      </c>
      <c r="BG44" s="23" t="str">
        <f t="shared" si="43"/>
        <v xml:space="preserve"> </v>
      </c>
      <c r="BH44" s="17" t="str">
        <f t="shared" si="43"/>
        <v xml:space="preserve"> </v>
      </c>
      <c r="BI44" s="17" t="str">
        <f t="shared" si="43"/>
        <v xml:space="preserve"> </v>
      </c>
      <c r="BJ44" s="17" t="str">
        <f t="shared" si="43"/>
        <v xml:space="preserve"> </v>
      </c>
      <c r="BK44" s="17" t="str">
        <f t="shared" si="43"/>
        <v xml:space="preserve"> </v>
      </c>
    </row>
    <row r="45" spans="2:223" ht="63" customHeight="1" x14ac:dyDescent="0.45">
      <c r="B45" s="30">
        <v>6</v>
      </c>
      <c r="C45" s="138" t="s">
        <v>175</v>
      </c>
      <c r="D45" s="194">
        <f t="shared" si="1"/>
        <v>9</v>
      </c>
      <c r="E45" s="154">
        <v>6</v>
      </c>
      <c r="F45" s="154">
        <v>3</v>
      </c>
      <c r="G45" s="160">
        <v>8</v>
      </c>
      <c r="H45" s="160">
        <v>8</v>
      </c>
      <c r="I45" s="160">
        <v>1</v>
      </c>
      <c r="J45" s="160">
        <v>1</v>
      </c>
      <c r="K45" s="156"/>
      <c r="L45" s="156"/>
      <c r="M45" s="156"/>
      <c r="N45" s="156"/>
      <c r="O45" s="154">
        <v>4</v>
      </c>
      <c r="P45" s="154">
        <v>5</v>
      </c>
      <c r="Q45" s="154">
        <v>0</v>
      </c>
      <c r="R45" s="154">
        <v>0</v>
      </c>
      <c r="S45" s="154">
        <v>0</v>
      </c>
      <c r="T45" s="154">
        <v>0</v>
      </c>
      <c r="U45" s="154">
        <v>8</v>
      </c>
      <c r="V45" s="154">
        <v>0</v>
      </c>
      <c r="W45" s="154">
        <v>1</v>
      </c>
      <c r="X45" s="154">
        <v>9</v>
      </c>
      <c r="Y45" s="154">
        <v>0</v>
      </c>
      <c r="Z45" s="156"/>
      <c r="AA45" s="154">
        <v>0</v>
      </c>
      <c r="AB45" s="154">
        <v>0</v>
      </c>
      <c r="AC45" s="154">
        <v>0</v>
      </c>
      <c r="AD45" s="154">
        <v>0</v>
      </c>
      <c r="AE45" s="154">
        <v>0</v>
      </c>
      <c r="AF45" s="154">
        <v>0</v>
      </c>
      <c r="AG45" s="154">
        <v>0</v>
      </c>
      <c r="AH45" s="154">
        <v>0</v>
      </c>
      <c r="AI45" s="154">
        <v>0</v>
      </c>
      <c r="AJ45" s="154">
        <v>0</v>
      </c>
      <c r="AK45" s="154">
        <v>0</v>
      </c>
      <c r="AL45" s="154">
        <v>0</v>
      </c>
      <c r="AM45" s="154">
        <v>0</v>
      </c>
      <c r="AN45" s="154">
        <v>0</v>
      </c>
      <c r="AO45" s="154">
        <v>0</v>
      </c>
      <c r="AP45" s="154">
        <v>0</v>
      </c>
      <c r="AQ45" s="154">
        <v>0</v>
      </c>
      <c r="AR45" s="154">
        <v>0</v>
      </c>
      <c r="AS45" s="154">
        <v>9</v>
      </c>
      <c r="AT45" s="117"/>
      <c r="AU45" s="17" t="str">
        <f>IF(Q49+Q50+Q51=Q48," ","GRESEALA")</f>
        <v xml:space="preserve"> </v>
      </c>
      <c r="AV45" s="17" t="str">
        <f t="shared" ref="AV45:BK45" si="44">IF(S49+S50+S51=S48," ","GRESEALA")</f>
        <v xml:space="preserve"> </v>
      </c>
      <c r="AW45" s="17" t="str">
        <f t="shared" si="44"/>
        <v xml:space="preserve"> </v>
      </c>
      <c r="AX45" s="17" t="str">
        <f t="shared" si="44"/>
        <v xml:space="preserve"> </v>
      </c>
      <c r="AY45" s="17" t="str">
        <f t="shared" si="44"/>
        <v xml:space="preserve"> </v>
      </c>
      <c r="AZ45" s="17" t="str">
        <f t="shared" si="44"/>
        <v xml:space="preserve"> </v>
      </c>
      <c r="BA45" s="17" t="str">
        <f t="shared" si="44"/>
        <v xml:space="preserve"> </v>
      </c>
      <c r="BB45" s="17" t="str">
        <f t="shared" si="44"/>
        <v xml:space="preserve"> </v>
      </c>
      <c r="BC45" s="17" t="str">
        <f t="shared" si="44"/>
        <v xml:space="preserve"> </v>
      </c>
      <c r="BD45" s="17" t="str">
        <f t="shared" si="44"/>
        <v xml:space="preserve"> </v>
      </c>
      <c r="BE45" s="17" t="str">
        <f t="shared" si="44"/>
        <v xml:space="preserve"> </v>
      </c>
      <c r="BF45" s="17" t="str">
        <f t="shared" si="44"/>
        <v xml:space="preserve"> </v>
      </c>
      <c r="BG45" s="17" t="str">
        <f t="shared" si="44"/>
        <v xml:space="preserve"> </v>
      </c>
      <c r="BH45" s="17" t="str">
        <f t="shared" si="44"/>
        <v xml:space="preserve"> </v>
      </c>
      <c r="BI45" s="17" t="str">
        <f t="shared" si="44"/>
        <v xml:space="preserve"> </v>
      </c>
      <c r="BJ45" s="17" t="str">
        <f t="shared" si="44"/>
        <v xml:space="preserve"> </v>
      </c>
      <c r="BK45" s="17" t="str">
        <f t="shared" si="44"/>
        <v xml:space="preserve"> </v>
      </c>
    </row>
    <row r="46" spans="2:223" s="24" customFormat="1" ht="66" customHeight="1" x14ac:dyDescent="0.45">
      <c r="B46" s="30">
        <v>7</v>
      </c>
      <c r="C46" s="138" t="s">
        <v>176</v>
      </c>
      <c r="D46" s="195">
        <f t="shared" si="1"/>
        <v>0</v>
      </c>
      <c r="E46" s="154">
        <v>0</v>
      </c>
      <c r="F46" s="154">
        <v>0</v>
      </c>
      <c r="G46" s="154">
        <v>0</v>
      </c>
      <c r="H46" s="154">
        <v>0</v>
      </c>
      <c r="I46" s="154">
        <v>0</v>
      </c>
      <c r="J46" s="154">
        <v>0</v>
      </c>
      <c r="K46" s="154">
        <v>0</v>
      </c>
      <c r="L46" s="154">
        <v>0</v>
      </c>
      <c r="M46" s="154">
        <v>0</v>
      </c>
      <c r="N46" s="154">
        <v>0</v>
      </c>
      <c r="O46" s="154">
        <v>0</v>
      </c>
      <c r="P46" s="154">
        <v>0</v>
      </c>
      <c r="Q46" s="154">
        <v>0</v>
      </c>
      <c r="R46" s="154">
        <v>0</v>
      </c>
      <c r="S46" s="154">
        <v>0</v>
      </c>
      <c r="T46" s="154">
        <v>0</v>
      </c>
      <c r="U46" s="154">
        <v>0</v>
      </c>
      <c r="V46" s="154">
        <v>0</v>
      </c>
      <c r="W46" s="154">
        <v>0</v>
      </c>
      <c r="X46" s="160"/>
      <c r="Y46" s="156"/>
      <c r="Z46" s="156"/>
      <c r="AA46" s="154">
        <v>0</v>
      </c>
      <c r="AB46" s="154">
        <v>0</v>
      </c>
      <c r="AC46" s="154">
        <v>0</v>
      </c>
      <c r="AD46" s="154">
        <v>0</v>
      </c>
      <c r="AE46" s="154">
        <v>0</v>
      </c>
      <c r="AF46" s="154">
        <v>0</v>
      </c>
      <c r="AG46" s="154">
        <v>0</v>
      </c>
      <c r="AH46" s="154">
        <v>0</v>
      </c>
      <c r="AI46" s="154">
        <v>0</v>
      </c>
      <c r="AJ46" s="154">
        <v>0</v>
      </c>
      <c r="AK46" s="154">
        <v>0</v>
      </c>
      <c r="AL46" s="154">
        <v>0</v>
      </c>
      <c r="AM46" s="154">
        <v>0</v>
      </c>
      <c r="AN46" s="154">
        <v>0</v>
      </c>
      <c r="AO46" s="154">
        <v>0</v>
      </c>
      <c r="AP46" s="154">
        <v>0</v>
      </c>
      <c r="AQ46" s="154">
        <v>0</v>
      </c>
      <c r="AR46" s="154">
        <v>0</v>
      </c>
      <c r="AS46" s="154">
        <v>0</v>
      </c>
      <c r="AT46" s="117"/>
      <c r="AU46" s="17" t="str">
        <f>IF(AI49+AI50+AI51=AI48," ","GRESEALA")</f>
        <v xml:space="preserve"> </v>
      </c>
      <c r="AV46" s="17" t="str">
        <f>IF(AJ49+AJ50+AJ51=AJ48," ","GRESEALA")</f>
        <v xml:space="preserve"> </v>
      </c>
      <c r="AW46" s="17" t="str">
        <f>IF(AK49+AK50+AK51=AK48," ","GRESEALA")</f>
        <v xml:space="preserve"> </v>
      </c>
      <c r="AX46" s="17" t="str">
        <f>IF(AL49+AL50+AL51=AL48," ","GRESEALA")</f>
        <v xml:space="preserve"> </v>
      </c>
      <c r="AY46" s="17" t="str">
        <f t="shared" ref="AY46:AZ46" si="45">IF(AR49+AR50+AR51=AR48," ","GRESEALA")</f>
        <v xml:space="preserve"> </v>
      </c>
      <c r="AZ46" s="17" t="str">
        <f t="shared" si="45"/>
        <v xml:space="preserve"> </v>
      </c>
      <c r="BA46" s="17" t="str">
        <f>IF(E48+F48=D48," ","GRESEALA")</f>
        <v xml:space="preserve"> </v>
      </c>
      <c r="BB46" s="23" t="str">
        <f>IF(G48+K48+I48+L48+M48=D48," ","GRESEALA")</f>
        <v xml:space="preserve"> </v>
      </c>
      <c r="BC46" s="17" t="str">
        <f>IF(O48+P48=D48," ","GRESEALA")</f>
        <v xml:space="preserve"> </v>
      </c>
      <c r="BD46" s="17" t="str">
        <f>IF(Q48+S48+T48+U48+V48+W48=D48," ","GRESEALA")</f>
        <v xml:space="preserve"> </v>
      </c>
      <c r="BE46" s="17" t="str">
        <f>IF(X48+Y48+Z48=D48," ","GRESEALA")</f>
        <v xml:space="preserve"> </v>
      </c>
      <c r="BF46" s="23" t="str">
        <f>IF(AA48+AC48+AE48+AF48+AG48+AH48+AI48+AJ48+AK48+AL48+AM48+AN48+AO48+AP48+AQ48+AR48+AS48&gt;=D48," ","GRESEALA")</f>
        <v xml:space="preserve"> </v>
      </c>
      <c r="BG46" s="17" t="str">
        <f>IF(H48&lt;=G48," ","GRESEALA")</f>
        <v xml:space="preserve"> </v>
      </c>
      <c r="BH46" s="17" t="str">
        <f>IF(H13&lt;=G13," ","GRESEALA")</f>
        <v xml:space="preserve"> </v>
      </c>
      <c r="BI46" s="17" t="str">
        <f>IF(H14&lt;=G14," ","GRESEALA")</f>
        <v xml:space="preserve"> </v>
      </c>
      <c r="BJ46" s="17" t="str">
        <f>IF(H15&lt;=G15," ","GRESEALA")</f>
        <v xml:space="preserve"> </v>
      </c>
      <c r="BK46" s="17" t="str">
        <f>IF(H16&lt;=G16," ","GRESEALA")</f>
        <v xml:space="preserve"> </v>
      </c>
      <c r="BL46" s="12"/>
      <c r="BM46" s="12"/>
      <c r="BN46" s="12"/>
      <c r="BO46" s="12"/>
      <c r="BP46" s="12"/>
      <c r="BQ46" s="12"/>
      <c r="BR46" s="12"/>
      <c r="BS46" s="12"/>
      <c r="BT46" s="12"/>
      <c r="BU46" s="12"/>
      <c r="BV46" s="12"/>
      <c r="BW46" s="12"/>
      <c r="BX46" s="12"/>
      <c r="BY46" s="12"/>
      <c r="BZ46" s="12"/>
      <c r="CA46" s="12"/>
      <c r="CB46" s="12"/>
      <c r="CC46" s="12"/>
      <c r="CD46" s="12"/>
      <c r="CE46" s="12"/>
      <c r="CF46" s="12"/>
      <c r="CG46" s="12"/>
      <c r="CH46" s="12"/>
      <c r="CI46" s="12"/>
      <c r="CJ46" s="12"/>
      <c r="CK46" s="12"/>
      <c r="CL46" s="12"/>
      <c r="CM46" s="12"/>
      <c r="CN46" s="12"/>
      <c r="CO46" s="12"/>
      <c r="CP46" s="12"/>
      <c r="CQ46" s="12"/>
      <c r="CR46" s="12"/>
      <c r="CS46" s="12"/>
      <c r="CT46" s="12"/>
      <c r="CU46" s="12"/>
      <c r="CV46" s="12"/>
      <c r="CW46" s="12"/>
      <c r="CX46" s="12"/>
      <c r="CY46" s="12"/>
      <c r="CZ46" s="12"/>
      <c r="DA46" s="12"/>
      <c r="DB46" s="12"/>
      <c r="DC46" s="12"/>
      <c r="DD46" s="12"/>
      <c r="DE46" s="12"/>
      <c r="DF46" s="12"/>
      <c r="DG46" s="12"/>
      <c r="DH46" s="12"/>
      <c r="DI46" s="12"/>
      <c r="DJ46" s="12"/>
      <c r="DK46" s="12"/>
      <c r="DL46" s="12"/>
      <c r="DM46" s="12"/>
      <c r="DN46" s="12"/>
      <c r="DO46" s="12"/>
      <c r="DP46" s="12"/>
      <c r="DQ46" s="12"/>
      <c r="DR46" s="12"/>
      <c r="DS46" s="12"/>
      <c r="DT46" s="12"/>
      <c r="DU46" s="12"/>
      <c r="DV46" s="12"/>
      <c r="DW46" s="12"/>
      <c r="DX46" s="12"/>
      <c r="DY46" s="12"/>
      <c r="DZ46" s="12"/>
      <c r="EA46" s="12"/>
      <c r="EB46" s="12"/>
      <c r="EC46" s="12"/>
      <c r="ED46" s="12"/>
      <c r="EE46" s="12"/>
      <c r="EF46" s="12"/>
      <c r="EG46" s="12"/>
      <c r="EH46" s="12"/>
      <c r="EI46" s="12"/>
      <c r="EJ46" s="12"/>
      <c r="EK46" s="12"/>
      <c r="EL46" s="12"/>
      <c r="EM46" s="12"/>
      <c r="EN46" s="12"/>
      <c r="EO46" s="12"/>
      <c r="EP46" s="12"/>
      <c r="EQ46" s="12"/>
      <c r="ER46" s="12"/>
      <c r="ES46" s="12"/>
      <c r="ET46" s="12"/>
      <c r="EU46" s="12"/>
      <c r="EV46" s="12"/>
      <c r="EW46" s="12"/>
      <c r="EX46" s="12"/>
      <c r="EY46" s="12"/>
      <c r="EZ46" s="12"/>
      <c r="FA46" s="12"/>
      <c r="FB46" s="12"/>
      <c r="FC46" s="12"/>
      <c r="FD46" s="12"/>
      <c r="FE46" s="12"/>
      <c r="FF46" s="12"/>
      <c r="FG46" s="12"/>
      <c r="FH46" s="12"/>
      <c r="FI46" s="12"/>
      <c r="FJ46" s="12"/>
      <c r="FK46" s="12"/>
      <c r="FL46" s="12"/>
      <c r="FM46" s="12"/>
      <c r="FN46" s="12"/>
      <c r="FO46" s="12"/>
      <c r="FP46" s="12"/>
      <c r="FQ46" s="12"/>
      <c r="FR46" s="12"/>
      <c r="FS46" s="12"/>
      <c r="FT46" s="12"/>
      <c r="FU46" s="12"/>
      <c r="FV46" s="12"/>
      <c r="FW46" s="12"/>
      <c r="FX46" s="12"/>
      <c r="FY46" s="12"/>
      <c r="FZ46" s="12"/>
      <c r="GA46" s="12"/>
      <c r="GB46" s="12"/>
      <c r="GC46" s="12"/>
      <c r="GD46" s="12"/>
      <c r="GE46" s="12"/>
      <c r="GF46" s="12"/>
      <c r="GG46" s="12"/>
      <c r="GH46" s="12"/>
      <c r="GI46" s="12"/>
      <c r="GJ46" s="12"/>
      <c r="GK46" s="12"/>
      <c r="GL46" s="12"/>
      <c r="GM46" s="12"/>
      <c r="GN46" s="12"/>
      <c r="GO46" s="12"/>
      <c r="GP46" s="12"/>
      <c r="GQ46" s="12"/>
      <c r="GR46" s="12"/>
      <c r="GS46" s="12"/>
      <c r="GT46" s="12"/>
      <c r="GU46" s="12"/>
      <c r="GV46" s="12"/>
      <c r="GW46" s="12"/>
      <c r="GX46" s="12"/>
      <c r="GY46" s="12"/>
      <c r="GZ46" s="12"/>
      <c r="HA46" s="12"/>
      <c r="HB46" s="12"/>
      <c r="HC46" s="12"/>
      <c r="HD46" s="12"/>
      <c r="HE46" s="12"/>
      <c r="HF46" s="12"/>
      <c r="HG46" s="12"/>
      <c r="HH46" s="12"/>
      <c r="HI46" s="12"/>
      <c r="HJ46" s="12"/>
      <c r="HK46" s="12"/>
      <c r="HL46" s="12"/>
      <c r="HM46" s="12"/>
      <c r="HN46" s="12"/>
      <c r="HO46" s="12"/>
    </row>
    <row r="47" spans="2:223" ht="78.75" customHeight="1" x14ac:dyDescent="0.45">
      <c r="B47" s="30">
        <v>8</v>
      </c>
      <c r="C47" s="133" t="s">
        <v>107</v>
      </c>
      <c r="D47" s="186">
        <f t="shared" si="1"/>
        <v>0</v>
      </c>
      <c r="E47" s="154">
        <v>0</v>
      </c>
      <c r="F47" s="154">
        <v>0</v>
      </c>
      <c r="G47" s="156"/>
      <c r="H47" s="156"/>
      <c r="I47" s="156"/>
      <c r="J47" s="156"/>
      <c r="K47" s="156"/>
      <c r="L47" s="156"/>
      <c r="M47" s="154">
        <v>0</v>
      </c>
      <c r="N47" s="154">
        <v>0</v>
      </c>
      <c r="O47" s="154">
        <v>0</v>
      </c>
      <c r="P47" s="154">
        <v>0</v>
      </c>
      <c r="Q47" s="154">
        <v>0</v>
      </c>
      <c r="R47" s="154">
        <v>0</v>
      </c>
      <c r="S47" s="154">
        <v>0</v>
      </c>
      <c r="T47" s="154">
        <v>0</v>
      </c>
      <c r="U47" s="154">
        <v>0</v>
      </c>
      <c r="V47" s="154">
        <v>0</v>
      </c>
      <c r="W47" s="154">
        <v>0</v>
      </c>
      <c r="X47" s="154">
        <v>0</v>
      </c>
      <c r="Y47" s="154">
        <v>0</v>
      </c>
      <c r="Z47" s="156"/>
      <c r="AA47" s="154">
        <v>0</v>
      </c>
      <c r="AB47" s="154">
        <v>0</v>
      </c>
      <c r="AC47" s="154">
        <v>0</v>
      </c>
      <c r="AD47" s="154">
        <v>0</v>
      </c>
      <c r="AE47" s="154">
        <v>0</v>
      </c>
      <c r="AF47" s="154">
        <v>0</v>
      </c>
      <c r="AG47" s="154">
        <v>0</v>
      </c>
      <c r="AH47" s="154">
        <v>0</v>
      </c>
      <c r="AI47" s="154">
        <v>0</v>
      </c>
      <c r="AJ47" s="154">
        <v>0</v>
      </c>
      <c r="AK47" s="154">
        <v>0</v>
      </c>
      <c r="AL47" s="154">
        <v>0</v>
      </c>
      <c r="AM47" s="154">
        <v>0</v>
      </c>
      <c r="AN47" s="154">
        <v>0</v>
      </c>
      <c r="AO47" s="154">
        <v>0</v>
      </c>
      <c r="AP47" s="154">
        <v>0</v>
      </c>
      <c r="AQ47" s="154">
        <v>0</v>
      </c>
      <c r="AR47" s="154">
        <v>0</v>
      </c>
      <c r="AS47" s="154">
        <v>0</v>
      </c>
      <c r="AT47" s="117"/>
      <c r="AU47" s="17" t="str">
        <f>IF(H17&lt;=G17," ","GRESEALA")</f>
        <v xml:space="preserve"> </v>
      </c>
      <c r="AV47" s="17" t="str">
        <f>IF(H18&lt;=G18," ","GRESEALA")</f>
        <v xml:space="preserve"> </v>
      </c>
      <c r="AW47" s="17" t="str">
        <f>IF(H19&lt;=G19," ","GRESEALA")</f>
        <v xml:space="preserve"> </v>
      </c>
      <c r="AX47" s="17" t="str">
        <f>IF(H20&lt;=G20," ","GRESEALA")</f>
        <v xml:space="preserve"> </v>
      </c>
      <c r="AY47" s="17" t="str">
        <f>IF(H21&lt;=G21," ","GRESEALA")</f>
        <v xml:space="preserve"> </v>
      </c>
      <c r="AZ47" s="17" t="str">
        <f>IF(H22&lt;=G22," ","GRESEALA")</f>
        <v xml:space="preserve"> </v>
      </c>
      <c r="BA47" s="17" t="str">
        <f>IF(H23&lt;=G23," ","GRESEALA")</f>
        <v xml:space="preserve"> </v>
      </c>
      <c r="BB47" s="17" t="str">
        <f>IF(H24&lt;=G24," ","GRESEALA")</f>
        <v xml:space="preserve"> </v>
      </c>
      <c r="BC47" s="17" t="str">
        <f>IF(H25&lt;=G25," ","GRESEALA")</f>
        <v xml:space="preserve"> </v>
      </c>
      <c r="BD47" s="17" t="str">
        <f>IF(H26&lt;=G26," ","GRESEALA")</f>
        <v xml:space="preserve"> </v>
      </c>
      <c r="BE47" s="17" t="str">
        <f>IF(H27&lt;=G27," ","GRESEALA")</f>
        <v xml:space="preserve"> </v>
      </c>
      <c r="BF47" s="17" t="str">
        <f>IF(H28&lt;=G28," ","GRESEALA")</f>
        <v xml:space="preserve"> </v>
      </c>
      <c r="BG47" s="17" t="str">
        <f>IF(H29&lt;=G29," ","GRESEALA")</f>
        <v xml:space="preserve"> </v>
      </c>
      <c r="BH47" s="17" t="str">
        <f>IF(H30&lt;=G30," ","GRESEALA")</f>
        <v xml:space="preserve"> </v>
      </c>
      <c r="BI47" s="17" t="str">
        <f>IF(H31&lt;=G31," ","GRESEALA")</f>
        <v xml:space="preserve"> </v>
      </c>
      <c r="BJ47" s="17" t="str">
        <f>IF(H32&lt;=G32," ","GRESEALA")</f>
        <v xml:space="preserve"> </v>
      </c>
      <c r="BK47" s="17" t="str">
        <f>IF(H33&lt;=G33," ","GRESEALA")</f>
        <v xml:space="preserve"> </v>
      </c>
      <c r="BL47" s="38"/>
    </row>
    <row r="48" spans="2:223" ht="42" customHeight="1" x14ac:dyDescent="0.35">
      <c r="B48" s="20">
        <v>9</v>
      </c>
      <c r="C48" s="127" t="s">
        <v>108</v>
      </c>
      <c r="D48" s="192">
        <f t="shared" si="1"/>
        <v>4</v>
      </c>
      <c r="E48" s="157">
        <f>E49+E50+E51</f>
        <v>0</v>
      </c>
      <c r="F48" s="157">
        <f t="shared" ref="F48:AS48" si="46">F49+F50+F51</f>
        <v>4</v>
      </c>
      <c r="G48" s="157">
        <f t="shared" si="46"/>
        <v>0</v>
      </c>
      <c r="H48" s="157">
        <f t="shared" si="46"/>
        <v>0</v>
      </c>
      <c r="I48" s="157">
        <f t="shared" si="46"/>
        <v>0</v>
      </c>
      <c r="J48" s="157">
        <f t="shared" si="46"/>
        <v>0</v>
      </c>
      <c r="K48" s="157">
        <f t="shared" si="46"/>
        <v>0</v>
      </c>
      <c r="L48" s="157">
        <f t="shared" si="46"/>
        <v>0</v>
      </c>
      <c r="M48" s="157">
        <f t="shared" si="46"/>
        <v>4</v>
      </c>
      <c r="N48" s="157">
        <f t="shared" si="46"/>
        <v>2</v>
      </c>
      <c r="O48" s="157">
        <f t="shared" si="46"/>
        <v>1</v>
      </c>
      <c r="P48" s="157">
        <f t="shared" si="46"/>
        <v>3</v>
      </c>
      <c r="Q48" s="157">
        <f t="shared" si="46"/>
        <v>2</v>
      </c>
      <c r="R48" s="157">
        <f t="shared" si="46"/>
        <v>0</v>
      </c>
      <c r="S48" s="157">
        <f t="shared" si="46"/>
        <v>0</v>
      </c>
      <c r="T48" s="157">
        <f t="shared" si="46"/>
        <v>1</v>
      </c>
      <c r="U48" s="157">
        <f t="shared" si="46"/>
        <v>1</v>
      </c>
      <c r="V48" s="157">
        <f t="shared" si="46"/>
        <v>0</v>
      </c>
      <c r="W48" s="157">
        <f t="shared" si="46"/>
        <v>0</v>
      </c>
      <c r="X48" s="157">
        <f t="shared" si="46"/>
        <v>4</v>
      </c>
      <c r="Y48" s="157">
        <f t="shared" si="46"/>
        <v>0</v>
      </c>
      <c r="Z48" s="158">
        <f t="shared" si="46"/>
        <v>0</v>
      </c>
      <c r="AA48" s="157">
        <f t="shared" si="46"/>
        <v>0</v>
      </c>
      <c r="AB48" s="157">
        <f t="shared" si="46"/>
        <v>0</v>
      </c>
      <c r="AC48" s="157">
        <f t="shared" si="46"/>
        <v>0</v>
      </c>
      <c r="AD48" s="157">
        <f t="shared" si="46"/>
        <v>0</v>
      </c>
      <c r="AE48" s="157">
        <f t="shared" si="46"/>
        <v>0</v>
      </c>
      <c r="AF48" s="157">
        <f t="shared" si="46"/>
        <v>0</v>
      </c>
      <c r="AG48" s="157">
        <f t="shared" si="46"/>
        <v>0</v>
      </c>
      <c r="AH48" s="157">
        <f t="shared" si="46"/>
        <v>0</v>
      </c>
      <c r="AI48" s="157">
        <f t="shared" si="46"/>
        <v>0</v>
      </c>
      <c r="AJ48" s="157">
        <f t="shared" si="46"/>
        <v>0</v>
      </c>
      <c r="AK48" s="157">
        <f t="shared" si="46"/>
        <v>0</v>
      </c>
      <c r="AL48" s="157">
        <f t="shared" si="46"/>
        <v>0</v>
      </c>
      <c r="AM48" s="157">
        <f t="shared" si="46"/>
        <v>0</v>
      </c>
      <c r="AN48" s="157">
        <f t="shared" si="46"/>
        <v>0</v>
      </c>
      <c r="AO48" s="157">
        <f t="shared" si="46"/>
        <v>0</v>
      </c>
      <c r="AP48" s="157">
        <f t="shared" si="46"/>
        <v>0</v>
      </c>
      <c r="AQ48" s="157">
        <f t="shared" si="46"/>
        <v>0</v>
      </c>
      <c r="AR48" s="157">
        <f t="shared" si="46"/>
        <v>0</v>
      </c>
      <c r="AS48" s="157">
        <f t="shared" si="46"/>
        <v>4</v>
      </c>
      <c r="AT48" s="46"/>
      <c r="AU48" s="17" t="str">
        <f>IF(H34&lt;=G34," ","GRESEALA")</f>
        <v xml:space="preserve"> </v>
      </c>
      <c r="AV48" s="17" t="str">
        <f>IF(H35&lt;=G35," ","GRESEALA")</f>
        <v xml:space="preserve"> </v>
      </c>
      <c r="AW48" s="17" t="str">
        <f>IF(H36&lt;=G36," ","GRESEALA")</f>
        <v xml:space="preserve"> </v>
      </c>
      <c r="AX48" s="17" t="str">
        <f>IF(H37&lt;=G37," ","GRESEALA")</f>
        <v xml:space="preserve"> </v>
      </c>
      <c r="AY48" s="17" t="str">
        <f>IF(H38&lt;=G38," ","GRESEALA")</f>
        <v xml:space="preserve"> </v>
      </c>
      <c r="AZ48" s="17" t="str">
        <f>IF(H39&lt;=G39," ","GRESEALA")</f>
        <v xml:space="preserve"> </v>
      </c>
      <c r="BA48" s="17" t="str">
        <f>IF(H40&lt;=G40," ","GRESEALA")</f>
        <v xml:space="preserve"> </v>
      </c>
      <c r="BB48" s="17" t="str">
        <f>IF(H41&lt;=G41," ","GRESEALA")</f>
        <v xml:space="preserve"> </v>
      </c>
      <c r="BC48" s="17" t="str">
        <f>IF(H42&lt;=G42," ","GRESEALA")</f>
        <v xml:space="preserve"> </v>
      </c>
      <c r="BD48" s="17" t="str">
        <f>IF(H43&lt;=G43," ","GRESEALA")</f>
        <v xml:space="preserve"> </v>
      </c>
      <c r="BE48" s="17" t="str">
        <f>IF(H44&lt;=G44," ","GRESEALA")</f>
        <v xml:space="preserve"> </v>
      </c>
      <c r="BF48" s="17" t="str">
        <f>IF(H45&lt;=G45," ","GRESEALA")</f>
        <v xml:space="preserve"> </v>
      </c>
      <c r="BG48" s="17" t="str">
        <f>IF(H46&lt;=G46," ","GRESEALA")</f>
        <v xml:space="preserve"> </v>
      </c>
      <c r="BH48" s="17" t="str">
        <f>IF(H47&lt;=G47," ","GRESEALA")</f>
        <v xml:space="preserve"> </v>
      </c>
      <c r="BI48" s="17" t="str">
        <f>IF(H48&lt;=G48," ","GRESEALA")</f>
        <v xml:space="preserve"> </v>
      </c>
      <c r="BJ48" s="17" t="str">
        <f>IF(H49&lt;=G49," ","GRESEALA")</f>
        <v xml:space="preserve"> </v>
      </c>
      <c r="BK48" s="17" t="str">
        <f>IF(H50&lt;=G50," ","GRESEALA")</f>
        <v xml:space="preserve"> </v>
      </c>
    </row>
    <row r="49" spans="2:64" ht="48" customHeight="1" x14ac:dyDescent="0.45">
      <c r="B49" s="30" t="s">
        <v>109</v>
      </c>
      <c r="C49" s="139" t="s">
        <v>110</v>
      </c>
      <c r="D49" s="189">
        <f t="shared" si="1"/>
        <v>4</v>
      </c>
      <c r="E49" s="154">
        <v>0</v>
      </c>
      <c r="F49" s="154">
        <v>4</v>
      </c>
      <c r="G49" s="154">
        <v>0</v>
      </c>
      <c r="H49" s="154">
        <v>0</v>
      </c>
      <c r="I49" s="154">
        <v>0</v>
      </c>
      <c r="J49" s="154">
        <v>0</v>
      </c>
      <c r="K49" s="154">
        <v>0</v>
      </c>
      <c r="L49" s="154">
        <v>0</v>
      </c>
      <c r="M49" s="154">
        <v>4</v>
      </c>
      <c r="N49" s="154">
        <v>2</v>
      </c>
      <c r="O49" s="154">
        <v>1</v>
      </c>
      <c r="P49" s="154">
        <v>3</v>
      </c>
      <c r="Q49" s="154">
        <v>2</v>
      </c>
      <c r="R49" s="154">
        <v>0</v>
      </c>
      <c r="S49" s="154">
        <v>0</v>
      </c>
      <c r="T49" s="154">
        <v>1</v>
      </c>
      <c r="U49" s="154">
        <v>1</v>
      </c>
      <c r="V49" s="154">
        <v>0</v>
      </c>
      <c r="W49" s="154">
        <v>0</v>
      </c>
      <c r="X49" s="154">
        <v>4</v>
      </c>
      <c r="Y49" s="154">
        <v>0</v>
      </c>
      <c r="Z49" s="156"/>
      <c r="AA49" s="154">
        <v>0</v>
      </c>
      <c r="AB49" s="154">
        <v>0</v>
      </c>
      <c r="AC49" s="154">
        <v>0</v>
      </c>
      <c r="AD49" s="154">
        <v>0</v>
      </c>
      <c r="AE49" s="154">
        <v>0</v>
      </c>
      <c r="AF49" s="154">
        <v>0</v>
      </c>
      <c r="AG49" s="154">
        <v>0</v>
      </c>
      <c r="AH49" s="154">
        <v>0</v>
      </c>
      <c r="AI49" s="154">
        <v>0</v>
      </c>
      <c r="AJ49" s="154">
        <v>0</v>
      </c>
      <c r="AK49" s="154">
        <v>0</v>
      </c>
      <c r="AL49" s="154">
        <v>0</v>
      </c>
      <c r="AM49" s="154">
        <v>0</v>
      </c>
      <c r="AN49" s="154">
        <v>0</v>
      </c>
      <c r="AO49" s="154">
        <v>0</v>
      </c>
      <c r="AP49" s="154">
        <v>0</v>
      </c>
      <c r="AQ49" s="154">
        <v>0</v>
      </c>
      <c r="AR49" s="154">
        <v>0</v>
      </c>
      <c r="AS49" s="154">
        <v>4</v>
      </c>
      <c r="AT49" s="117"/>
      <c r="AU49" s="17" t="str">
        <f>IF(H51&lt;=G51," ","GRESEALA")</f>
        <v xml:space="preserve"> </v>
      </c>
      <c r="AV49" s="17" t="str">
        <f>IF(H52&lt;=G52," ","GRESEALA")</f>
        <v xml:space="preserve"> </v>
      </c>
      <c r="AW49" s="17" t="str">
        <f>IF(H53&lt;=G53," ","GRESEALA")</f>
        <v xml:space="preserve"> </v>
      </c>
      <c r="AX49" s="17" t="str">
        <f>IF(H54&lt;=G54," ","GRESEALA")</f>
        <v xml:space="preserve"> </v>
      </c>
      <c r="AY49" s="17" t="str">
        <f>IF(H55&lt;=G55," ","GRESEALA")</f>
        <v xml:space="preserve"> </v>
      </c>
      <c r="AZ49" s="17" t="str">
        <f>IF(H56&lt;=G56," ","GRESEALA")</f>
        <v xml:space="preserve"> </v>
      </c>
      <c r="BA49" s="17" t="str">
        <f>IF(H57&lt;=G57," ","GRESEALA")</f>
        <v xml:space="preserve"> </v>
      </c>
      <c r="BB49" s="17" t="str">
        <f>IF(H58&lt;=G58," ","GRESEALA")</f>
        <v xml:space="preserve"> </v>
      </c>
      <c r="BC49" s="17" t="str">
        <f>IF(H59&lt;=G59," ","GRESEALA")</f>
        <v xml:space="preserve"> </v>
      </c>
      <c r="BD49" s="17" t="str">
        <f>IF(H60&lt;=G60," ","GRESEALA")</f>
        <v xml:space="preserve"> </v>
      </c>
      <c r="BE49" s="17" t="str">
        <f>IF(H61&lt;=G61," ","GRESEALA")</f>
        <v xml:space="preserve"> </v>
      </c>
      <c r="BF49" s="17" t="str">
        <f>IF(H62&lt;=G62," ","GRESEALA")</f>
        <v xml:space="preserve"> </v>
      </c>
      <c r="BG49" s="17" t="str">
        <f>IF(H63&lt;=G63," ","GRESEALA")</f>
        <v xml:space="preserve"> </v>
      </c>
      <c r="BH49" s="17" t="str">
        <f>IF(H64&lt;=G64," ","GRESEALA")</f>
        <v xml:space="preserve"> </v>
      </c>
      <c r="BI49" s="17" t="str">
        <f>IF(H65&lt;=G65," ","GRESEALA")</f>
        <v xml:space="preserve"> </v>
      </c>
      <c r="BJ49" s="17" t="str">
        <f>IF(H66&lt;=G66," ","GRESEALA")</f>
        <v xml:space="preserve"> </v>
      </c>
      <c r="BK49" s="17" t="str">
        <f>IF(H67&lt;=G67," ","GRESEALA")</f>
        <v xml:space="preserve"> </v>
      </c>
    </row>
    <row r="50" spans="2:64" ht="41.25" customHeight="1" x14ac:dyDescent="0.45">
      <c r="B50" s="30" t="s">
        <v>111</v>
      </c>
      <c r="C50" s="139" t="s">
        <v>112</v>
      </c>
      <c r="D50" s="186">
        <f t="shared" si="1"/>
        <v>0</v>
      </c>
      <c r="E50" s="154">
        <v>0</v>
      </c>
      <c r="F50" s="154">
        <v>0</v>
      </c>
      <c r="G50" s="154">
        <v>0</v>
      </c>
      <c r="H50" s="154">
        <v>0</v>
      </c>
      <c r="I50" s="154">
        <v>0</v>
      </c>
      <c r="J50" s="154">
        <v>0</v>
      </c>
      <c r="K50" s="154">
        <v>0</v>
      </c>
      <c r="L50" s="154">
        <v>0</v>
      </c>
      <c r="M50" s="154">
        <v>0</v>
      </c>
      <c r="N50" s="154">
        <v>0</v>
      </c>
      <c r="O50" s="154">
        <v>0</v>
      </c>
      <c r="P50" s="154">
        <v>0</v>
      </c>
      <c r="Q50" s="154">
        <v>0</v>
      </c>
      <c r="R50" s="154">
        <v>0</v>
      </c>
      <c r="S50" s="154">
        <v>0</v>
      </c>
      <c r="T50" s="154">
        <v>0</v>
      </c>
      <c r="U50" s="154">
        <v>0</v>
      </c>
      <c r="V50" s="154">
        <v>0</v>
      </c>
      <c r="W50" s="154">
        <v>0</v>
      </c>
      <c r="X50" s="154">
        <v>0</v>
      </c>
      <c r="Y50" s="154">
        <v>0</v>
      </c>
      <c r="Z50" s="156"/>
      <c r="AA50" s="154">
        <v>0</v>
      </c>
      <c r="AB50" s="154">
        <v>0</v>
      </c>
      <c r="AC50" s="154">
        <v>0</v>
      </c>
      <c r="AD50" s="154">
        <v>0</v>
      </c>
      <c r="AE50" s="154">
        <v>0</v>
      </c>
      <c r="AF50" s="154">
        <v>0</v>
      </c>
      <c r="AG50" s="154">
        <v>0</v>
      </c>
      <c r="AH50" s="154">
        <v>0</v>
      </c>
      <c r="AI50" s="154">
        <v>0</v>
      </c>
      <c r="AJ50" s="154">
        <v>0</v>
      </c>
      <c r="AK50" s="154">
        <v>0</v>
      </c>
      <c r="AL50" s="154">
        <v>0</v>
      </c>
      <c r="AM50" s="154">
        <v>0</v>
      </c>
      <c r="AN50" s="154">
        <v>0</v>
      </c>
      <c r="AO50" s="154">
        <v>0</v>
      </c>
      <c r="AP50" s="154">
        <v>0</v>
      </c>
      <c r="AQ50" s="154">
        <v>0</v>
      </c>
      <c r="AR50" s="154">
        <v>0</v>
      </c>
      <c r="AS50" s="154">
        <v>0</v>
      </c>
      <c r="AT50" s="117"/>
      <c r="AU50" s="17" t="str">
        <f>IF(E52+F52=D52," ","GRESEALA")</f>
        <v xml:space="preserve"> </v>
      </c>
      <c r="AV50" s="23" t="str">
        <f>IF(G52+K52+I52+L52++M52=D52," ","GRESEALA")</f>
        <v xml:space="preserve"> </v>
      </c>
      <c r="AW50" s="17" t="str">
        <f>IF(O52+P52=D52," ","GRESEALA")</f>
        <v xml:space="preserve"> </v>
      </c>
      <c r="AX50" s="17" t="str">
        <f>IF(Q52+S52+T52+U52+V52+W52=D52," ","GRESEALA")</f>
        <v xml:space="preserve"> </v>
      </c>
      <c r="AY50" s="17" t="str">
        <f>IF(X52+Y52+Z52=D52," ","GRESEALA")</f>
        <v xml:space="preserve"> </v>
      </c>
      <c r="AZ50" s="23" t="str">
        <f>IF(AA52+AC52+AE52+AF52+AG52+AH52+AI52+AJ52+AK52+AL52+AM52+AN52+AO52+AP52+AQ52+AR52+AS52&gt;=D52," ","GRESEALA")</f>
        <v xml:space="preserve"> </v>
      </c>
      <c r="BA50" s="17" t="str">
        <f>IF(E36&lt;=E13," ","GRESEALA")</f>
        <v xml:space="preserve"> </v>
      </c>
      <c r="BB50" s="17" t="str">
        <f>IF(F36&lt;=F13," ","GRESEALA")</f>
        <v xml:space="preserve"> </v>
      </c>
      <c r="BC50" s="17" t="str">
        <f>IF(G36&lt;=G13," ","GRESEALA")</f>
        <v xml:space="preserve"> </v>
      </c>
      <c r="BD50" s="17" t="str">
        <f>IF(H36&lt;=H13," ","GRESEALA")</f>
        <v xml:space="preserve"> </v>
      </c>
      <c r="BE50" s="17" t="str">
        <f t="shared" ref="BE50:BK50" si="47">IF(K36&lt;=K13," ","GRESEALA")</f>
        <v xml:space="preserve"> </v>
      </c>
      <c r="BF50" s="23" t="str">
        <f t="shared" si="47"/>
        <v xml:space="preserve"> </v>
      </c>
      <c r="BG50" s="17" t="str">
        <f t="shared" si="47"/>
        <v xml:space="preserve"> </v>
      </c>
      <c r="BH50" s="17" t="str">
        <f t="shared" si="47"/>
        <v xml:space="preserve"> </v>
      </c>
      <c r="BI50" s="17" t="str">
        <f t="shared" si="47"/>
        <v xml:space="preserve"> </v>
      </c>
      <c r="BJ50" s="17" t="str">
        <f t="shared" si="47"/>
        <v xml:space="preserve"> </v>
      </c>
      <c r="BK50" s="17" t="str">
        <f t="shared" si="47"/>
        <v xml:space="preserve"> </v>
      </c>
    </row>
    <row r="51" spans="2:64" ht="31.5" customHeight="1" x14ac:dyDescent="0.45">
      <c r="B51" s="30" t="s">
        <v>113</v>
      </c>
      <c r="C51" s="139" t="s">
        <v>114</v>
      </c>
      <c r="D51" s="186">
        <f t="shared" si="1"/>
        <v>0</v>
      </c>
      <c r="E51" s="154">
        <v>0</v>
      </c>
      <c r="F51" s="154">
        <v>0</v>
      </c>
      <c r="G51" s="154">
        <v>0</v>
      </c>
      <c r="H51" s="154">
        <v>0</v>
      </c>
      <c r="I51" s="154">
        <v>0</v>
      </c>
      <c r="J51" s="154">
        <v>0</v>
      </c>
      <c r="K51" s="154">
        <v>0</v>
      </c>
      <c r="L51" s="154">
        <v>0</v>
      </c>
      <c r="M51" s="154">
        <v>0</v>
      </c>
      <c r="N51" s="154">
        <v>0</v>
      </c>
      <c r="O51" s="154">
        <v>0</v>
      </c>
      <c r="P51" s="154">
        <v>0</v>
      </c>
      <c r="Q51" s="154">
        <v>0</v>
      </c>
      <c r="R51" s="154">
        <v>0</v>
      </c>
      <c r="S51" s="154">
        <v>0</v>
      </c>
      <c r="T51" s="154">
        <v>0</v>
      </c>
      <c r="U51" s="154">
        <v>0</v>
      </c>
      <c r="V51" s="154">
        <v>0</v>
      </c>
      <c r="W51" s="154">
        <v>0</v>
      </c>
      <c r="X51" s="154">
        <v>0</v>
      </c>
      <c r="Y51" s="154">
        <v>0</v>
      </c>
      <c r="Z51" s="156"/>
      <c r="AA51" s="154">
        <v>0</v>
      </c>
      <c r="AB51" s="154">
        <v>0</v>
      </c>
      <c r="AC51" s="154">
        <v>0</v>
      </c>
      <c r="AD51" s="154">
        <v>0</v>
      </c>
      <c r="AE51" s="154">
        <v>0</v>
      </c>
      <c r="AF51" s="154">
        <v>0</v>
      </c>
      <c r="AG51" s="154">
        <v>0</v>
      </c>
      <c r="AH51" s="154">
        <v>0</v>
      </c>
      <c r="AI51" s="154">
        <v>0</v>
      </c>
      <c r="AJ51" s="154">
        <v>0</v>
      </c>
      <c r="AK51" s="154">
        <v>0</v>
      </c>
      <c r="AL51" s="154">
        <v>0</v>
      </c>
      <c r="AM51" s="154">
        <v>0</v>
      </c>
      <c r="AN51" s="154">
        <v>0</v>
      </c>
      <c r="AO51" s="154">
        <v>0</v>
      </c>
      <c r="AP51" s="154">
        <v>0</v>
      </c>
      <c r="AQ51" s="154">
        <v>0</v>
      </c>
      <c r="AR51" s="154">
        <v>0</v>
      </c>
      <c r="AS51" s="154">
        <v>0</v>
      </c>
      <c r="AT51" s="117"/>
      <c r="AU51" s="17" t="str">
        <f t="shared" ref="AU51:BK51" si="48">IF(S36&lt;=S13," ","GRESEALA")</f>
        <v xml:space="preserve"> </v>
      </c>
      <c r="AV51" s="17" t="str">
        <f t="shared" si="48"/>
        <v xml:space="preserve"> </v>
      </c>
      <c r="AW51" s="17" t="str">
        <f t="shared" si="48"/>
        <v xml:space="preserve"> </v>
      </c>
      <c r="AX51" s="17" t="str">
        <f t="shared" si="48"/>
        <v xml:space="preserve"> </v>
      </c>
      <c r="AY51" s="17" t="str">
        <f t="shared" si="48"/>
        <v xml:space="preserve"> </v>
      </c>
      <c r="AZ51" s="17" t="str">
        <f t="shared" si="48"/>
        <v xml:space="preserve"> </v>
      </c>
      <c r="BA51" s="17" t="str">
        <f t="shared" si="48"/>
        <v xml:space="preserve"> </v>
      </c>
      <c r="BB51" s="17" t="str">
        <f t="shared" si="48"/>
        <v xml:space="preserve"> </v>
      </c>
      <c r="BC51" s="17" t="str">
        <f t="shared" si="48"/>
        <v xml:space="preserve"> </v>
      </c>
      <c r="BD51" s="17" t="str">
        <f t="shared" si="48"/>
        <v xml:space="preserve"> </v>
      </c>
      <c r="BE51" s="17" t="str">
        <f t="shared" si="48"/>
        <v xml:space="preserve"> </v>
      </c>
      <c r="BF51" s="17" t="str">
        <f t="shared" si="48"/>
        <v xml:space="preserve"> </v>
      </c>
      <c r="BG51" s="17" t="str">
        <f t="shared" si="48"/>
        <v xml:space="preserve"> </v>
      </c>
      <c r="BH51" s="17" t="str">
        <f t="shared" si="48"/>
        <v xml:space="preserve"> </v>
      </c>
      <c r="BI51" s="17" t="str">
        <f t="shared" si="48"/>
        <v xml:space="preserve"> </v>
      </c>
      <c r="BJ51" s="17" t="str">
        <f t="shared" si="48"/>
        <v xml:space="preserve"> </v>
      </c>
      <c r="BK51" s="17" t="str">
        <f t="shared" si="48"/>
        <v xml:space="preserve"> </v>
      </c>
    </row>
    <row r="52" spans="2:64" ht="45" customHeight="1" x14ac:dyDescent="0.45">
      <c r="B52" s="30">
        <v>10</v>
      </c>
      <c r="C52" s="133" t="s">
        <v>115</v>
      </c>
      <c r="D52" s="186">
        <f t="shared" si="1"/>
        <v>4</v>
      </c>
      <c r="E52" s="154">
        <v>3</v>
      </c>
      <c r="F52" s="154">
        <v>1</v>
      </c>
      <c r="G52" s="154">
        <v>4</v>
      </c>
      <c r="H52" s="154">
        <v>4</v>
      </c>
      <c r="I52" s="154">
        <v>0</v>
      </c>
      <c r="J52" s="154">
        <v>0</v>
      </c>
      <c r="K52" s="154">
        <v>0</v>
      </c>
      <c r="L52" s="154">
        <v>0</v>
      </c>
      <c r="M52" s="154">
        <v>0</v>
      </c>
      <c r="N52" s="154">
        <v>0</v>
      </c>
      <c r="O52" s="154">
        <v>3</v>
      </c>
      <c r="P52" s="154">
        <v>1</v>
      </c>
      <c r="Q52" s="156"/>
      <c r="R52" s="156"/>
      <c r="S52" s="154">
        <v>0</v>
      </c>
      <c r="T52" s="154">
        <v>0</v>
      </c>
      <c r="U52" s="154">
        <v>3</v>
      </c>
      <c r="V52" s="154">
        <v>0</v>
      </c>
      <c r="W52" s="154">
        <v>1</v>
      </c>
      <c r="X52" s="154">
        <v>4</v>
      </c>
      <c r="Y52" s="154">
        <v>0</v>
      </c>
      <c r="Z52" s="156"/>
      <c r="AA52" s="154">
        <v>0</v>
      </c>
      <c r="AB52" s="154">
        <v>0</v>
      </c>
      <c r="AC52" s="154">
        <v>0</v>
      </c>
      <c r="AD52" s="154">
        <v>0</v>
      </c>
      <c r="AE52" s="154">
        <v>0</v>
      </c>
      <c r="AF52" s="154">
        <v>0</v>
      </c>
      <c r="AG52" s="154">
        <v>0</v>
      </c>
      <c r="AH52" s="154">
        <v>0</v>
      </c>
      <c r="AI52" s="154">
        <v>0</v>
      </c>
      <c r="AJ52" s="154">
        <v>0</v>
      </c>
      <c r="AK52" s="154">
        <v>0</v>
      </c>
      <c r="AL52" s="154">
        <v>0</v>
      </c>
      <c r="AM52" s="154">
        <v>0</v>
      </c>
      <c r="AN52" s="154">
        <v>0</v>
      </c>
      <c r="AO52" s="154">
        <v>0</v>
      </c>
      <c r="AP52" s="154">
        <v>0</v>
      </c>
      <c r="AQ52" s="154">
        <v>0</v>
      </c>
      <c r="AR52" s="154">
        <v>0</v>
      </c>
      <c r="AS52" s="154">
        <v>4</v>
      </c>
      <c r="AT52" s="117"/>
      <c r="AU52" s="17" t="str">
        <f>IF(AJ36&lt;=AJ13," ","GRESEALA")</f>
        <v xml:space="preserve"> </v>
      </c>
      <c r="AV52" s="17" t="str">
        <f>IF(AK36&lt;=AK13," ","GRESEALA")</f>
        <v xml:space="preserve"> </v>
      </c>
      <c r="AW52" s="17" t="str">
        <f>IF(AL36&lt;=AL13," ","GRESEALA")</f>
        <v xml:space="preserve"> </v>
      </c>
      <c r="AX52" s="17" t="str">
        <f>IF(AR36&lt;=AR13," ","GRESEALA")</f>
        <v xml:space="preserve"> </v>
      </c>
      <c r="AY52" s="17" t="str">
        <f>IF(AS36&lt;=AS13," ","GRESEALA")</f>
        <v xml:space="preserve"> </v>
      </c>
      <c r="AZ52" s="17" t="str">
        <f>IF(E16+E37+E38+E41+E42+E45+E46+E47+E48+E52+E53+E54+E55+E60+E61+E63+E64&gt;=E14," ","GRESEALA")</f>
        <v xml:space="preserve"> </v>
      </c>
      <c r="BA52" s="17" t="str">
        <f>IF(F16+F37+F38+F41+F42+F45+F46+F47+F48+F52+F53+F54+F55+F60+F61+F63+F64&gt;=F14," ","GRESEALA")</f>
        <v xml:space="preserve"> </v>
      </c>
      <c r="BB52" s="17" t="str">
        <f>IF(G16+G37+G38+G41+G42+G45+G46+G47+G48+G52+G53+G54+G55+G60+G61+G63+G64&gt;=G14," ","GRESEALA")</f>
        <v xml:space="preserve"> </v>
      </c>
      <c r="BC52" s="17" t="str">
        <f>IF(H16+H37+H38+H41+H42+H45+H46+H47+H48+H52+H53+H54+H55+H60+H61+H63+H64&gt;=H14," ","GRESEALA")</f>
        <v xml:space="preserve"> </v>
      </c>
      <c r="BD52" s="17" t="str">
        <f t="shared" ref="BD52:BJ52" si="49">IF(K16+K37+K38+K41+K42+K45+K46+K47+K48+K52+K53+K54+K55+K60+K61+K63+K64&gt;=K14," ","GRESEALA")</f>
        <v xml:space="preserve"> </v>
      </c>
      <c r="BE52" s="23" t="str">
        <f t="shared" si="49"/>
        <v xml:space="preserve"> </v>
      </c>
      <c r="BF52" s="17" t="str">
        <f t="shared" si="49"/>
        <v xml:space="preserve"> </v>
      </c>
      <c r="BG52" s="17" t="str">
        <f t="shared" si="49"/>
        <v xml:space="preserve"> </v>
      </c>
      <c r="BH52" s="17" t="str">
        <f t="shared" si="49"/>
        <v xml:space="preserve"> </v>
      </c>
      <c r="BI52" s="17" t="str">
        <f t="shared" si="49"/>
        <v xml:space="preserve"> </v>
      </c>
      <c r="BJ52" s="17" t="str">
        <f t="shared" si="49"/>
        <v xml:space="preserve"> </v>
      </c>
      <c r="BK52" s="17" t="str">
        <f t="shared" ref="BK52" si="50">IF(S16+S37+S38+S41+S42+S45+S46+S47+S48+S52+S53+S54+S55+S60+S61+S63+S64&gt;=S14," ","GRESEALA")</f>
        <v xml:space="preserve"> </v>
      </c>
    </row>
    <row r="53" spans="2:64" ht="45.75" customHeight="1" x14ac:dyDescent="0.45">
      <c r="B53" s="30">
        <v>11</v>
      </c>
      <c r="C53" s="138" t="s">
        <v>116</v>
      </c>
      <c r="D53" s="186">
        <f t="shared" si="1"/>
        <v>0</v>
      </c>
      <c r="E53" s="154">
        <v>0</v>
      </c>
      <c r="F53" s="154">
        <v>0</v>
      </c>
      <c r="G53" s="154">
        <v>0</v>
      </c>
      <c r="H53" s="154">
        <v>0</v>
      </c>
      <c r="I53" s="154">
        <v>0</v>
      </c>
      <c r="J53" s="154">
        <v>0</v>
      </c>
      <c r="K53" s="154">
        <v>0</v>
      </c>
      <c r="L53" s="154">
        <v>0</v>
      </c>
      <c r="M53" s="154">
        <v>0</v>
      </c>
      <c r="N53" s="154">
        <v>0</v>
      </c>
      <c r="O53" s="154">
        <v>0</v>
      </c>
      <c r="P53" s="154">
        <v>0</v>
      </c>
      <c r="Q53" s="156"/>
      <c r="R53" s="156"/>
      <c r="S53" s="154">
        <v>0</v>
      </c>
      <c r="T53" s="154">
        <v>0</v>
      </c>
      <c r="U53" s="154">
        <v>0</v>
      </c>
      <c r="V53" s="154">
        <v>0</v>
      </c>
      <c r="W53" s="154">
        <v>0</v>
      </c>
      <c r="X53" s="154">
        <v>0</v>
      </c>
      <c r="Y53" s="154">
        <v>0</v>
      </c>
      <c r="Z53" s="156"/>
      <c r="AA53" s="154">
        <v>0</v>
      </c>
      <c r="AB53" s="154">
        <v>0</v>
      </c>
      <c r="AC53" s="154">
        <v>0</v>
      </c>
      <c r="AD53" s="154">
        <v>0</v>
      </c>
      <c r="AE53" s="154">
        <v>0</v>
      </c>
      <c r="AF53" s="154">
        <v>0</v>
      </c>
      <c r="AG53" s="154">
        <v>0</v>
      </c>
      <c r="AH53" s="154">
        <v>0</v>
      </c>
      <c r="AI53" s="154">
        <v>0</v>
      </c>
      <c r="AJ53" s="154">
        <v>0</v>
      </c>
      <c r="AK53" s="154">
        <v>0</v>
      </c>
      <c r="AL53" s="154">
        <v>0</v>
      </c>
      <c r="AM53" s="154">
        <v>0</v>
      </c>
      <c r="AN53" s="154">
        <v>0</v>
      </c>
      <c r="AO53" s="154">
        <v>0</v>
      </c>
      <c r="AP53" s="154">
        <v>0</v>
      </c>
      <c r="AQ53" s="154">
        <v>0</v>
      </c>
      <c r="AR53" s="154">
        <v>0</v>
      </c>
      <c r="AS53" s="154">
        <v>0</v>
      </c>
      <c r="AT53" s="117"/>
      <c r="AU53" s="17" t="str">
        <f t="shared" ref="AU53:BK53" si="51">IF(T16+T37+T38+T41+T42+T45+T46+T47+T48+T52+T53+T54+T55+T60+T61+T63+T64&gt;=T14," ","GRESEALA")</f>
        <v xml:space="preserve"> </v>
      </c>
      <c r="AV53" s="17" t="str">
        <f t="shared" si="51"/>
        <v xml:space="preserve"> </v>
      </c>
      <c r="AW53" s="17" t="str">
        <f t="shared" si="51"/>
        <v xml:space="preserve"> </v>
      </c>
      <c r="AX53" s="17" t="str">
        <f t="shared" si="51"/>
        <v xml:space="preserve"> </v>
      </c>
      <c r="AY53" s="17" t="str">
        <f t="shared" si="51"/>
        <v xml:space="preserve"> </v>
      </c>
      <c r="AZ53" s="17" t="str">
        <f t="shared" si="51"/>
        <v xml:space="preserve"> </v>
      </c>
      <c r="BA53" s="17" t="str">
        <f t="shared" si="51"/>
        <v xml:space="preserve"> </v>
      </c>
      <c r="BB53" s="17" t="str">
        <f t="shared" si="51"/>
        <v xml:space="preserve"> </v>
      </c>
      <c r="BC53" s="17" t="str">
        <f t="shared" si="51"/>
        <v xml:space="preserve"> </v>
      </c>
      <c r="BD53" s="17" t="str">
        <f t="shared" si="51"/>
        <v xml:space="preserve"> </v>
      </c>
      <c r="BE53" s="17" t="str">
        <f t="shared" si="51"/>
        <v xml:space="preserve"> </v>
      </c>
      <c r="BF53" s="17" t="str">
        <f t="shared" si="51"/>
        <v xml:space="preserve"> </v>
      </c>
      <c r="BG53" s="17" t="str">
        <f t="shared" si="51"/>
        <v xml:space="preserve"> </v>
      </c>
      <c r="BH53" s="17" t="str">
        <f t="shared" si="51"/>
        <v xml:space="preserve"> </v>
      </c>
      <c r="BI53" s="17" t="str">
        <f t="shared" si="51"/>
        <v xml:space="preserve"> </v>
      </c>
      <c r="BJ53" s="17" t="str">
        <f t="shared" si="51"/>
        <v xml:space="preserve"> </v>
      </c>
      <c r="BK53" s="17" t="str">
        <f t="shared" si="51"/>
        <v xml:space="preserve"> </v>
      </c>
    </row>
    <row r="54" spans="2:64" ht="60" customHeight="1" x14ac:dyDescent="0.45">
      <c r="B54" s="30">
        <v>12</v>
      </c>
      <c r="C54" s="133" t="s">
        <v>117</v>
      </c>
      <c r="D54" s="194">
        <f t="shared" si="1"/>
        <v>0</v>
      </c>
      <c r="E54" s="154">
        <v>0</v>
      </c>
      <c r="F54" s="154">
        <v>0</v>
      </c>
      <c r="G54" s="154">
        <v>0</v>
      </c>
      <c r="H54" s="154">
        <v>0</v>
      </c>
      <c r="I54" s="154">
        <v>0</v>
      </c>
      <c r="J54" s="154">
        <v>0</v>
      </c>
      <c r="K54" s="154">
        <v>0</v>
      </c>
      <c r="L54" s="154">
        <v>0</v>
      </c>
      <c r="M54" s="154">
        <v>0</v>
      </c>
      <c r="N54" s="154">
        <v>0</v>
      </c>
      <c r="O54" s="154">
        <v>0</v>
      </c>
      <c r="P54" s="154">
        <v>0</v>
      </c>
      <c r="Q54" s="154">
        <v>0</v>
      </c>
      <c r="R54" s="154">
        <v>0</v>
      </c>
      <c r="S54" s="154">
        <v>0</v>
      </c>
      <c r="T54" s="154">
        <v>0</v>
      </c>
      <c r="U54" s="154">
        <v>0</v>
      </c>
      <c r="V54" s="154">
        <v>0</v>
      </c>
      <c r="W54" s="154">
        <v>0</v>
      </c>
      <c r="X54" s="154">
        <v>0</v>
      </c>
      <c r="Y54" s="154">
        <v>0</v>
      </c>
      <c r="Z54" s="156"/>
      <c r="AA54" s="154">
        <v>0</v>
      </c>
      <c r="AB54" s="154">
        <v>0</v>
      </c>
      <c r="AC54" s="154">
        <v>0</v>
      </c>
      <c r="AD54" s="154">
        <v>0</v>
      </c>
      <c r="AE54" s="160"/>
      <c r="AF54" s="154">
        <v>0</v>
      </c>
      <c r="AG54" s="154">
        <v>0</v>
      </c>
      <c r="AH54" s="154">
        <v>0</v>
      </c>
      <c r="AI54" s="154">
        <v>0</v>
      </c>
      <c r="AJ54" s="154">
        <v>0</v>
      </c>
      <c r="AK54" s="154">
        <v>0</v>
      </c>
      <c r="AL54" s="154">
        <v>0</v>
      </c>
      <c r="AM54" s="154">
        <v>0</v>
      </c>
      <c r="AN54" s="154">
        <v>0</v>
      </c>
      <c r="AO54" s="154">
        <v>0</v>
      </c>
      <c r="AP54" s="154">
        <v>0</v>
      </c>
      <c r="AQ54" s="154">
        <v>0</v>
      </c>
      <c r="AR54" s="154">
        <v>0</v>
      </c>
      <c r="AS54" s="154">
        <v>0</v>
      </c>
      <c r="AT54" s="117"/>
      <c r="AU54" s="17" t="str">
        <f>IF(AK16+AK37+AK38+AK41+AK42+AK45+AK46+AK47+AK48+AK52+AK53+AK54+AK55+AK60+AK61+AK63+AK64&gt;=AK14," ","GRESEALA")</f>
        <v xml:space="preserve"> </v>
      </c>
      <c r="AV54" s="17" t="str">
        <f>IF(AL16+AL37+AL38+AL41+AL42+AL45+AL46+AL47+AL48+AL52+AL53+AL54+AL55+AL60+AL61+AL63+AL64&gt;=AL14," ","GRESEALA")</f>
        <v xml:space="preserve"> </v>
      </c>
      <c r="AW54" s="17" t="str">
        <f>IF(AR16+AR37+AR38+AR41+AR42+AR45+AR46+AR47+AR48+AR52+AR53+AR54+AR55+AR60+AR61+AR63+AR64&gt;=AR14," ","GRESEALA")</f>
        <v xml:space="preserve"> </v>
      </c>
      <c r="AX54" s="17" t="str">
        <f>IF(AS16+AS37+AS38+AS41+AS42+AS45+AS46+AS47+AS48+AS52+AS53+AS54+AS55+AS60+AS61+AS63+AS64&gt;=AS14," ","GRESEALA")</f>
        <v xml:space="preserve"> </v>
      </c>
      <c r="AY54" s="17" t="str">
        <f>IF(E15+E36+E59+E62&gt;=E13," ","GRESEALA")</f>
        <v xml:space="preserve"> </v>
      </c>
      <c r="AZ54" s="17" t="str">
        <f>IF(F15+F36+F59+F62&gt;=F13," ","GRESEALA")</f>
        <v xml:space="preserve"> </v>
      </c>
      <c r="BA54" s="17" t="str">
        <f>IF(G15+G36+G59+G62&gt;=G13," ","GRESEALA")</f>
        <v xml:space="preserve"> </v>
      </c>
      <c r="BB54" s="17" t="str">
        <f>IF(H15+H36+H59+H62&gt;=H13," ","GRESEALA")</f>
        <v xml:space="preserve"> </v>
      </c>
      <c r="BC54" s="17" t="str">
        <f t="shared" ref="BC54:BI54" si="52">IF(K15+K36+K59+K62&gt;=K13," ","GRESEALA")</f>
        <v xml:space="preserve"> </v>
      </c>
      <c r="BD54" s="23" t="str">
        <f t="shared" si="52"/>
        <v xml:space="preserve"> </v>
      </c>
      <c r="BE54" s="17" t="str">
        <f t="shared" si="52"/>
        <v xml:space="preserve"> </v>
      </c>
      <c r="BF54" s="17" t="str">
        <f t="shared" si="52"/>
        <v xml:space="preserve"> </v>
      </c>
      <c r="BG54" s="17" t="str">
        <f t="shared" si="52"/>
        <v xml:space="preserve"> </v>
      </c>
      <c r="BH54" s="17" t="str">
        <f t="shared" si="52"/>
        <v xml:space="preserve"> </v>
      </c>
      <c r="BI54" s="17" t="str">
        <f t="shared" si="52"/>
        <v xml:space="preserve"> </v>
      </c>
      <c r="BJ54" s="17" t="str">
        <f t="shared" ref="BJ54:BK54" si="53">IF(S15+S36+S59+S62&gt;=S13," ","GRESEALA")</f>
        <v xml:space="preserve"> </v>
      </c>
      <c r="BK54" s="17" t="str">
        <f t="shared" si="53"/>
        <v xml:space="preserve"> </v>
      </c>
    </row>
    <row r="55" spans="2:64" ht="60.75" hidden="1" customHeight="1" x14ac:dyDescent="0.45">
      <c r="B55" s="20"/>
      <c r="C55" s="127" t="s">
        <v>118</v>
      </c>
      <c r="D55" s="185">
        <f t="shared" si="1"/>
        <v>0</v>
      </c>
      <c r="E55" s="157"/>
      <c r="F55" s="157"/>
      <c r="G55" s="157"/>
      <c r="H55" s="157"/>
      <c r="I55" s="157"/>
      <c r="J55" s="157"/>
      <c r="K55" s="157"/>
      <c r="L55" s="157"/>
      <c r="M55" s="157"/>
      <c r="N55" s="157"/>
      <c r="O55" s="157"/>
      <c r="P55" s="157"/>
      <c r="Q55" s="157"/>
      <c r="R55" s="157"/>
      <c r="S55" s="157"/>
      <c r="T55" s="157"/>
      <c r="U55" s="157"/>
      <c r="V55" s="157"/>
      <c r="W55" s="157"/>
      <c r="X55" s="157"/>
      <c r="Y55" s="157"/>
      <c r="Z55" s="158"/>
      <c r="AA55" s="157"/>
      <c r="AB55" s="157"/>
      <c r="AC55" s="157"/>
      <c r="AD55" s="157"/>
      <c r="AE55" s="157"/>
      <c r="AF55" s="157"/>
      <c r="AG55" s="157"/>
      <c r="AH55" s="157"/>
      <c r="AI55" s="157"/>
      <c r="AJ55" s="157"/>
      <c r="AK55" s="157"/>
      <c r="AL55" s="157"/>
      <c r="AM55" s="157"/>
      <c r="AN55" s="157"/>
      <c r="AO55" s="157"/>
      <c r="AP55" s="157"/>
      <c r="AQ55" s="157"/>
      <c r="AR55" s="157"/>
      <c r="AS55" s="157"/>
      <c r="AT55" s="46"/>
      <c r="AU55" s="64"/>
      <c r="AV55" s="64"/>
      <c r="AW55" s="64"/>
      <c r="AX55" s="64"/>
      <c r="AY55" s="64"/>
      <c r="AZ55" s="64"/>
      <c r="BA55" s="64"/>
      <c r="BB55" s="64"/>
      <c r="BC55" s="64"/>
      <c r="BD55" s="64"/>
      <c r="BE55" s="64"/>
      <c r="BF55" s="64"/>
      <c r="BG55" s="64"/>
      <c r="BH55" s="64"/>
      <c r="BI55" s="64"/>
      <c r="BJ55" s="64"/>
      <c r="BK55" s="64"/>
    </row>
    <row r="56" spans="2:64" ht="27" hidden="1" customHeight="1" x14ac:dyDescent="0.45">
      <c r="B56" s="65"/>
      <c r="C56" s="140" t="s">
        <v>119</v>
      </c>
      <c r="D56" s="189">
        <f t="shared" si="1"/>
        <v>0</v>
      </c>
      <c r="E56" s="156"/>
      <c r="F56" s="156"/>
      <c r="G56" s="156"/>
      <c r="H56" s="156"/>
      <c r="I56" s="156"/>
      <c r="J56" s="156"/>
      <c r="K56" s="156"/>
      <c r="L56" s="156"/>
      <c r="M56" s="156"/>
      <c r="N56" s="156"/>
      <c r="O56" s="156"/>
      <c r="P56" s="156"/>
      <c r="Q56" s="156"/>
      <c r="R56" s="156"/>
      <c r="S56" s="156"/>
      <c r="T56" s="156"/>
      <c r="U56" s="156"/>
      <c r="V56" s="156"/>
      <c r="W56" s="156"/>
      <c r="X56" s="156"/>
      <c r="Y56" s="156"/>
      <c r="Z56" s="156"/>
      <c r="AA56" s="156"/>
      <c r="AB56" s="156"/>
      <c r="AC56" s="156"/>
      <c r="AD56" s="156"/>
      <c r="AE56" s="156"/>
      <c r="AF56" s="156"/>
      <c r="AG56" s="156"/>
      <c r="AH56" s="156"/>
      <c r="AI56" s="156"/>
      <c r="AJ56" s="156"/>
      <c r="AK56" s="156"/>
      <c r="AL56" s="156"/>
      <c r="AM56" s="156"/>
      <c r="AN56" s="156"/>
      <c r="AO56" s="156"/>
      <c r="AP56" s="156"/>
      <c r="AQ56" s="156"/>
      <c r="AR56" s="156"/>
      <c r="AS56" s="156"/>
      <c r="AT56" s="117"/>
      <c r="AU56" s="64"/>
      <c r="AV56" s="64"/>
      <c r="AW56" s="64"/>
      <c r="AX56" s="64"/>
      <c r="AY56" s="64"/>
      <c r="AZ56" s="64"/>
      <c r="BA56" s="64"/>
      <c r="BB56" s="64"/>
      <c r="BC56" s="64"/>
      <c r="BD56" s="64"/>
      <c r="BE56" s="64"/>
      <c r="BF56" s="64"/>
      <c r="BG56" s="64"/>
      <c r="BH56" s="64"/>
      <c r="BI56" s="64"/>
      <c r="BJ56" s="64"/>
      <c r="BK56" s="64"/>
    </row>
    <row r="57" spans="2:64" ht="40.5" hidden="1" customHeight="1" x14ac:dyDescent="0.45">
      <c r="B57" s="65"/>
      <c r="C57" s="140" t="s">
        <v>120</v>
      </c>
      <c r="D57" s="187">
        <f t="shared" si="1"/>
        <v>0</v>
      </c>
      <c r="E57" s="156"/>
      <c r="F57" s="156"/>
      <c r="G57" s="156"/>
      <c r="H57" s="156"/>
      <c r="I57" s="156"/>
      <c r="J57" s="156"/>
      <c r="K57" s="156"/>
      <c r="L57" s="156"/>
      <c r="M57" s="156"/>
      <c r="N57" s="156"/>
      <c r="O57" s="156"/>
      <c r="P57" s="156"/>
      <c r="Q57" s="156"/>
      <c r="R57" s="156"/>
      <c r="S57" s="156"/>
      <c r="T57" s="156"/>
      <c r="U57" s="156"/>
      <c r="V57" s="156"/>
      <c r="W57" s="156"/>
      <c r="X57" s="156"/>
      <c r="Y57" s="156"/>
      <c r="Z57" s="156"/>
      <c r="AA57" s="156"/>
      <c r="AB57" s="156"/>
      <c r="AC57" s="156"/>
      <c r="AD57" s="156"/>
      <c r="AE57" s="156"/>
      <c r="AF57" s="156"/>
      <c r="AG57" s="156"/>
      <c r="AH57" s="156"/>
      <c r="AI57" s="156"/>
      <c r="AJ57" s="156"/>
      <c r="AK57" s="156"/>
      <c r="AL57" s="156"/>
      <c r="AM57" s="156"/>
      <c r="AN57" s="156"/>
      <c r="AO57" s="156"/>
      <c r="AP57" s="156"/>
      <c r="AQ57" s="156"/>
      <c r="AR57" s="156"/>
      <c r="AS57" s="156"/>
      <c r="AT57" s="117"/>
      <c r="AU57" s="64"/>
      <c r="AV57" s="64"/>
      <c r="AW57" s="64"/>
      <c r="AX57" s="64"/>
      <c r="AY57" s="64"/>
      <c r="AZ57" s="64"/>
      <c r="BA57" s="64"/>
      <c r="BB57" s="64"/>
      <c r="BC57" s="64"/>
      <c r="BD57" s="64"/>
      <c r="BE57" s="64"/>
      <c r="BF57" s="64"/>
      <c r="BG57" s="64"/>
      <c r="BH57" s="64"/>
      <c r="BI57" s="64"/>
      <c r="BJ57" s="64"/>
      <c r="BK57" s="64"/>
    </row>
    <row r="58" spans="2:64" ht="45.75" hidden="1" customHeight="1" x14ac:dyDescent="0.45">
      <c r="B58" s="65"/>
      <c r="C58" s="140" t="s">
        <v>121</v>
      </c>
      <c r="D58" s="189">
        <f t="shared" si="1"/>
        <v>0</v>
      </c>
      <c r="E58" s="156"/>
      <c r="F58" s="156"/>
      <c r="G58" s="156"/>
      <c r="H58" s="156"/>
      <c r="I58" s="156"/>
      <c r="J58" s="156"/>
      <c r="K58" s="156"/>
      <c r="L58" s="156"/>
      <c r="M58" s="156"/>
      <c r="N58" s="156"/>
      <c r="O58" s="156"/>
      <c r="P58" s="156"/>
      <c r="Q58" s="156"/>
      <c r="R58" s="156"/>
      <c r="S58" s="156"/>
      <c r="T58" s="156"/>
      <c r="U58" s="156"/>
      <c r="V58" s="156"/>
      <c r="W58" s="156"/>
      <c r="X58" s="156"/>
      <c r="Y58" s="156"/>
      <c r="Z58" s="156"/>
      <c r="AA58" s="156"/>
      <c r="AB58" s="156"/>
      <c r="AC58" s="156"/>
      <c r="AD58" s="156"/>
      <c r="AE58" s="156"/>
      <c r="AF58" s="156"/>
      <c r="AG58" s="156"/>
      <c r="AH58" s="156"/>
      <c r="AI58" s="156"/>
      <c r="AJ58" s="156"/>
      <c r="AK58" s="156"/>
      <c r="AL58" s="156"/>
      <c r="AM58" s="156"/>
      <c r="AN58" s="156"/>
      <c r="AO58" s="156"/>
      <c r="AP58" s="156"/>
      <c r="AQ58" s="156"/>
      <c r="AR58" s="156"/>
      <c r="AS58" s="156"/>
      <c r="AT58" s="117"/>
      <c r="AU58" s="64"/>
      <c r="AV58" s="64"/>
      <c r="AW58" s="64"/>
      <c r="AX58" s="64"/>
      <c r="AY58" s="64"/>
      <c r="AZ58" s="64"/>
      <c r="BA58" s="64"/>
      <c r="BB58" s="64"/>
      <c r="BC58" s="64"/>
      <c r="BD58" s="64"/>
      <c r="BE58" s="64"/>
      <c r="BF58" s="64"/>
      <c r="BG58" s="64"/>
      <c r="BH58" s="64"/>
      <c r="BI58" s="64"/>
      <c r="BJ58" s="64"/>
      <c r="BK58" s="64"/>
    </row>
    <row r="59" spans="2:64" ht="39" customHeight="1" x14ac:dyDescent="0.35">
      <c r="B59" s="69">
        <v>13.1</v>
      </c>
      <c r="C59" s="128" t="s">
        <v>122</v>
      </c>
      <c r="D59" s="190">
        <f t="shared" si="1"/>
        <v>0</v>
      </c>
      <c r="E59" s="152">
        <v>0</v>
      </c>
      <c r="F59" s="152">
        <v>0</v>
      </c>
      <c r="G59" s="152">
        <v>0</v>
      </c>
      <c r="H59" s="152">
        <v>0</v>
      </c>
      <c r="I59" s="152">
        <v>0</v>
      </c>
      <c r="J59" s="152">
        <v>0</v>
      </c>
      <c r="K59" s="152">
        <v>0</v>
      </c>
      <c r="L59" s="152">
        <v>0</v>
      </c>
      <c r="M59" s="152">
        <v>0</v>
      </c>
      <c r="N59" s="152">
        <v>0</v>
      </c>
      <c r="O59" s="152">
        <v>0</v>
      </c>
      <c r="P59" s="152">
        <v>0</v>
      </c>
      <c r="Q59" s="152">
        <v>0</v>
      </c>
      <c r="R59" s="152">
        <v>0</v>
      </c>
      <c r="S59" s="152">
        <v>0</v>
      </c>
      <c r="T59" s="152">
        <v>0</v>
      </c>
      <c r="U59" s="152">
        <v>0</v>
      </c>
      <c r="V59" s="152">
        <v>0</v>
      </c>
      <c r="W59" s="152">
        <v>0</v>
      </c>
      <c r="X59" s="152">
        <v>0</v>
      </c>
      <c r="Y59" s="152">
        <v>0</v>
      </c>
      <c r="Z59" s="156"/>
      <c r="AA59" s="152">
        <v>0</v>
      </c>
      <c r="AB59" s="152">
        <v>0</v>
      </c>
      <c r="AC59" s="152">
        <v>0</v>
      </c>
      <c r="AD59" s="152">
        <v>0</v>
      </c>
      <c r="AE59" s="152">
        <v>0</v>
      </c>
      <c r="AF59" s="152">
        <v>0</v>
      </c>
      <c r="AG59" s="152">
        <v>0</v>
      </c>
      <c r="AH59" s="152">
        <v>0</v>
      </c>
      <c r="AI59" s="152">
        <v>0</v>
      </c>
      <c r="AJ59" s="152">
        <v>0</v>
      </c>
      <c r="AK59" s="152">
        <v>0</v>
      </c>
      <c r="AL59" s="152">
        <v>0</v>
      </c>
      <c r="AM59" s="152">
        <v>0</v>
      </c>
      <c r="AN59" s="152">
        <v>0</v>
      </c>
      <c r="AO59" s="152">
        <v>0</v>
      </c>
      <c r="AP59" s="152">
        <v>0</v>
      </c>
      <c r="AQ59" s="152">
        <v>0</v>
      </c>
      <c r="AR59" s="152">
        <v>0</v>
      </c>
      <c r="AS59" s="152">
        <v>0</v>
      </c>
      <c r="AT59" s="117"/>
      <c r="AU59" s="17" t="str">
        <f t="shared" ref="AU59:BK59" si="54">IF(U15+U36+U59+U62&gt;=U13," ","GRESEALA")</f>
        <v xml:space="preserve"> </v>
      </c>
      <c r="AV59" s="17" t="str">
        <f t="shared" si="54"/>
        <v xml:space="preserve"> </v>
      </c>
      <c r="AW59" s="17" t="str">
        <f t="shared" si="54"/>
        <v xml:space="preserve"> </v>
      </c>
      <c r="AX59" s="17" t="str">
        <f t="shared" si="54"/>
        <v xml:space="preserve"> </v>
      </c>
      <c r="AY59" s="17" t="str">
        <f t="shared" si="54"/>
        <v xml:space="preserve"> </v>
      </c>
      <c r="AZ59" s="17" t="str">
        <f t="shared" si="54"/>
        <v xml:space="preserve"> </v>
      </c>
      <c r="BA59" s="17" t="str">
        <f t="shared" si="54"/>
        <v xml:space="preserve"> </v>
      </c>
      <c r="BB59" s="17" t="str">
        <f t="shared" si="54"/>
        <v xml:space="preserve"> </v>
      </c>
      <c r="BC59" s="17" t="str">
        <f t="shared" si="54"/>
        <v xml:space="preserve"> </v>
      </c>
      <c r="BD59" s="17" t="str">
        <f t="shared" si="54"/>
        <v xml:space="preserve"> </v>
      </c>
      <c r="BE59" s="17" t="str">
        <f t="shared" si="54"/>
        <v xml:space="preserve"> </v>
      </c>
      <c r="BF59" s="17" t="str">
        <f t="shared" si="54"/>
        <v xml:space="preserve"> </v>
      </c>
      <c r="BG59" s="17" t="str">
        <f t="shared" si="54"/>
        <v xml:space="preserve"> </v>
      </c>
      <c r="BH59" s="17" t="str">
        <f t="shared" si="54"/>
        <v xml:space="preserve"> </v>
      </c>
      <c r="BI59" s="17" t="str">
        <f t="shared" si="54"/>
        <v xml:space="preserve"> </v>
      </c>
      <c r="BJ59" s="17" t="str">
        <f t="shared" si="54"/>
        <v xml:space="preserve"> </v>
      </c>
      <c r="BK59" s="17" t="str">
        <f t="shared" si="54"/>
        <v xml:space="preserve"> </v>
      </c>
    </row>
    <row r="60" spans="2:64" ht="40.5" customHeight="1" x14ac:dyDescent="0.45">
      <c r="B60" s="30">
        <v>13</v>
      </c>
      <c r="C60" s="133" t="s">
        <v>123</v>
      </c>
      <c r="D60" s="189">
        <f t="shared" si="1"/>
        <v>0</v>
      </c>
      <c r="E60" s="154">
        <v>0</v>
      </c>
      <c r="F60" s="154">
        <v>0</v>
      </c>
      <c r="G60" s="154">
        <v>0</v>
      </c>
      <c r="H60" s="154">
        <v>0</v>
      </c>
      <c r="I60" s="154">
        <v>0</v>
      </c>
      <c r="J60" s="154">
        <v>0</v>
      </c>
      <c r="K60" s="154">
        <v>0</v>
      </c>
      <c r="L60" s="154">
        <v>0</v>
      </c>
      <c r="M60" s="154">
        <v>0</v>
      </c>
      <c r="N60" s="154">
        <v>0</v>
      </c>
      <c r="O60" s="154">
        <v>0</v>
      </c>
      <c r="P60" s="154">
        <v>0</v>
      </c>
      <c r="Q60" s="154">
        <v>0</v>
      </c>
      <c r="R60" s="154">
        <v>0</v>
      </c>
      <c r="S60" s="154">
        <v>0</v>
      </c>
      <c r="T60" s="154">
        <v>0</v>
      </c>
      <c r="U60" s="154">
        <v>0</v>
      </c>
      <c r="V60" s="154">
        <v>0</v>
      </c>
      <c r="W60" s="154">
        <v>0</v>
      </c>
      <c r="X60" s="154">
        <v>0</v>
      </c>
      <c r="Y60" s="154">
        <v>0</v>
      </c>
      <c r="Z60" s="156"/>
      <c r="AA60" s="154">
        <v>0</v>
      </c>
      <c r="AB60" s="154">
        <v>0</v>
      </c>
      <c r="AC60" s="154">
        <v>0</v>
      </c>
      <c r="AD60" s="154">
        <v>0</v>
      </c>
      <c r="AE60" s="154">
        <v>0</v>
      </c>
      <c r="AF60" s="154">
        <v>0</v>
      </c>
      <c r="AG60" s="154">
        <v>0</v>
      </c>
      <c r="AH60" s="154">
        <v>0</v>
      </c>
      <c r="AI60" s="154">
        <v>0</v>
      </c>
      <c r="AJ60" s="154">
        <v>0</v>
      </c>
      <c r="AK60" s="154">
        <v>0</v>
      </c>
      <c r="AL60" s="154">
        <v>0</v>
      </c>
      <c r="AM60" s="154">
        <v>0</v>
      </c>
      <c r="AN60" s="154">
        <v>0</v>
      </c>
      <c r="AO60" s="154">
        <v>0</v>
      </c>
      <c r="AP60" s="154">
        <v>0</v>
      </c>
      <c r="AQ60" s="154">
        <v>0</v>
      </c>
      <c r="AR60" s="154">
        <v>0</v>
      </c>
      <c r="AS60" s="154">
        <v>0</v>
      </c>
      <c r="AT60" s="117"/>
      <c r="AU60" s="17" t="str">
        <f>IF(AL15+AL36+AL59+AL62&gt;=AL13," ","GRESEALA")</f>
        <v xml:space="preserve"> </v>
      </c>
      <c r="AV60" s="17" t="str">
        <f>IF(AR15+AR36+AR59+AR62&gt;=AR13," ","GRESEALA")</f>
        <v xml:space="preserve"> </v>
      </c>
      <c r="AW60" s="17" t="str">
        <f>IF(AS15+AS36+AS59+AS62&gt;=AS13," ","GRESEALA")</f>
        <v xml:space="preserve"> </v>
      </c>
      <c r="AX60" s="17" t="str">
        <f>IF(E53+F53=D53," ","GRESEALA")</f>
        <v xml:space="preserve"> </v>
      </c>
      <c r="AY60" s="23" t="str">
        <f>IF(G53+K53+I53+L53+M53=D53," ","GRESEALA")</f>
        <v xml:space="preserve"> </v>
      </c>
      <c r="AZ60" s="17" t="str">
        <f>IF(O53+P53=D53," ","GRESEALA")</f>
        <v xml:space="preserve"> </v>
      </c>
      <c r="BA60" s="17" t="str">
        <f>IF(Q53+S53+T53+U53+V53+W53=D53," ","GRESEALA")</f>
        <v xml:space="preserve"> </v>
      </c>
      <c r="BB60" s="17" t="str">
        <f>IF(X53+Y53+Z53=D53," ","GRESEALA")</f>
        <v xml:space="preserve"> </v>
      </c>
      <c r="BC60" s="23" t="str">
        <f>IF(AA53+AC53+AE53+AF53+AG53+AH53+AI53+AJ53+AK53+AL53+AM53+AN53+AO53+AP53+AQ53+AR53+AS53&gt;=D53," ","GRESEALA")</f>
        <v xml:space="preserve"> </v>
      </c>
      <c r="BD60" s="17" t="str">
        <f>IF(E54+F54=D54," ","GRESEALA")</f>
        <v xml:space="preserve"> </v>
      </c>
      <c r="BE60" s="23" t="str">
        <f>IF(G54+K54+I54+L54+M54=D54," ","GRESEALA")</f>
        <v xml:space="preserve"> </v>
      </c>
      <c r="BF60" s="17" t="str">
        <f>IF(O54+P54=D54," ","GRESEALA")</f>
        <v xml:space="preserve"> </v>
      </c>
      <c r="BG60" s="17" t="str">
        <f>IF(Q54+S54+T54+U54+V54+W54=D54," ","GRESEALA")</f>
        <v xml:space="preserve"> </v>
      </c>
      <c r="BH60" s="17" t="str">
        <f>IF(X54+Y54+Z54=D54," ","GRESEALA")</f>
        <v xml:space="preserve"> </v>
      </c>
      <c r="BI60" s="23" t="str">
        <f>IF(AA54+AC54+AE54+AF54+AG54+AH54+AI54+AJ54+AK54+AL54+AM54+AN54+AO54+AP54+AQ54+AR54+AS54&gt;=D54," ","GRESEALA")</f>
        <v xml:space="preserve"> </v>
      </c>
      <c r="BJ60" s="17" t="str">
        <f>IF(E59+F59=D59," ","GRESEALA")</f>
        <v xml:space="preserve"> </v>
      </c>
      <c r="BK60" s="23" t="str">
        <f>IF(G59+K59+I59+L59+M59=D59," ","GRESEALA")</f>
        <v xml:space="preserve"> </v>
      </c>
    </row>
    <row r="61" spans="2:64" ht="62.25" hidden="1" customHeight="1" x14ac:dyDescent="0.45">
      <c r="B61" s="30">
        <v>14</v>
      </c>
      <c r="C61" s="133" t="s">
        <v>124</v>
      </c>
      <c r="D61" s="186">
        <f t="shared" si="1"/>
        <v>0</v>
      </c>
      <c r="E61" s="154"/>
      <c r="F61" s="154"/>
      <c r="G61" s="154"/>
      <c r="H61" s="154"/>
      <c r="I61" s="154"/>
      <c r="J61" s="154"/>
      <c r="K61" s="154"/>
      <c r="L61" s="154"/>
      <c r="M61" s="154"/>
      <c r="N61" s="154"/>
      <c r="O61" s="154"/>
      <c r="P61" s="154"/>
      <c r="Q61" s="154"/>
      <c r="R61" s="154"/>
      <c r="S61" s="154"/>
      <c r="T61" s="154"/>
      <c r="U61" s="154"/>
      <c r="V61" s="154"/>
      <c r="W61" s="154"/>
      <c r="X61" s="154"/>
      <c r="Y61" s="154"/>
      <c r="Z61" s="156"/>
      <c r="AA61" s="154"/>
      <c r="AB61" s="154"/>
      <c r="AC61" s="154"/>
      <c r="AD61" s="154"/>
      <c r="AE61" s="154"/>
      <c r="AF61" s="154"/>
      <c r="AG61" s="154"/>
      <c r="AH61" s="154"/>
      <c r="AI61" s="154"/>
      <c r="AJ61" s="154"/>
      <c r="AK61" s="154"/>
      <c r="AL61" s="154"/>
      <c r="AM61" s="154"/>
      <c r="AN61" s="154"/>
      <c r="AO61" s="154"/>
      <c r="AP61" s="154"/>
      <c r="AQ61" s="154"/>
      <c r="AR61" s="154"/>
      <c r="AS61" s="154"/>
      <c r="AT61" s="117"/>
      <c r="AU61" s="17" t="str">
        <f>IF(O59+P59=D59," ","GRESEALA")</f>
        <v xml:space="preserve"> </v>
      </c>
      <c r="AV61" s="17" t="str">
        <f>IF(Q59+S59+T59+U59+V59+W59=D59," ","GRESEALA")</f>
        <v xml:space="preserve"> </v>
      </c>
      <c r="AW61" s="17" t="str">
        <f>IF(X59+Y59+Z59=D59," ","GRESEALA")</f>
        <v xml:space="preserve"> </v>
      </c>
      <c r="AX61" s="17" t="str">
        <f>IF(AA59+AC59+AE59+AF59+AG59+AH59+AI59+AJ59+AK59+AL59+AR59+AS59&gt;=D59," ","GRESEALA")</f>
        <v xml:space="preserve"> </v>
      </c>
      <c r="AY61" s="17" t="str">
        <f>IF(D54=AE54," ","GRESEALA")</f>
        <v xml:space="preserve"> </v>
      </c>
      <c r="AZ61" s="17" t="str">
        <f>IF(E60+F60=D60," ","GRESEALA")</f>
        <v xml:space="preserve"> </v>
      </c>
      <c r="BA61" s="23" t="str">
        <f>IF(G60+K60+I60+L60+M60=D60," ","GRESEALA")</f>
        <v xml:space="preserve"> </v>
      </c>
      <c r="BB61" s="17" t="str">
        <f>IF(O60+P60=D60," ","GRESEALA")</f>
        <v xml:space="preserve"> </v>
      </c>
      <c r="BC61" s="17" t="str">
        <f>IF(Q60+S60+T60+U60+V60+W60=D60," ","GRESEALA")</f>
        <v xml:space="preserve"> </v>
      </c>
      <c r="BD61" s="17" t="str">
        <f>IF(X60+Y60+Z60=D60," ","GRESEALA")</f>
        <v xml:space="preserve"> </v>
      </c>
      <c r="BE61" s="23" t="str">
        <f>IF(AA60+AC60+AE60+AF60+AG60+AH60+AI60+AJ60+AK60+AL60+AM60+AN60+AO60+AP60+AQ60+AR60+AS60&gt;=D60," ","GRESEALA")</f>
        <v xml:space="preserve"> </v>
      </c>
      <c r="BF61" s="17" t="str">
        <f>IF(E61+F61=D61," ","GRESEALA")</f>
        <v xml:space="preserve"> </v>
      </c>
      <c r="BG61" s="23" t="str">
        <f>IF(G61+K61+I61+L61+M61=D61," ","GRESEALA")</f>
        <v xml:space="preserve"> </v>
      </c>
      <c r="BH61" s="17" t="str">
        <f>IF(O61+P61=D61," ","GRESEALA")</f>
        <v xml:space="preserve"> </v>
      </c>
      <c r="BI61" s="17" t="str">
        <f>IF(Q61+S61+T61+U61+V61+W61=D61," ","GRESEALA")</f>
        <v xml:space="preserve"> </v>
      </c>
      <c r="BJ61" s="17" t="str">
        <f>IF(X61+Y61+Z61=D61," ","GRESEALA")</f>
        <v xml:space="preserve"> </v>
      </c>
      <c r="BK61" s="23" t="str">
        <f>IF(AA61+AC61+AE61+AF61+AG61+AH61+AI61+AJ61+AK61+AL61+AM61+AN61+AO61+AP61+AQ61+AR61+AS61&gt;=D61," ","GRESEALA")</f>
        <v xml:space="preserve"> </v>
      </c>
    </row>
    <row r="62" spans="2:64" s="27" customFormat="1" ht="38.25" customHeight="1" x14ac:dyDescent="0.35">
      <c r="B62" s="69">
        <v>15.1</v>
      </c>
      <c r="C62" s="128" t="s">
        <v>125</v>
      </c>
      <c r="D62" s="190">
        <f t="shared" si="1"/>
        <v>0</v>
      </c>
      <c r="E62" s="152">
        <v>0</v>
      </c>
      <c r="F62" s="152">
        <v>0</v>
      </c>
      <c r="G62" s="152">
        <v>0</v>
      </c>
      <c r="H62" s="152">
        <v>0</v>
      </c>
      <c r="I62" s="152">
        <v>0</v>
      </c>
      <c r="J62" s="152">
        <v>0</v>
      </c>
      <c r="K62" s="152">
        <v>0</v>
      </c>
      <c r="L62" s="152">
        <v>0</v>
      </c>
      <c r="M62" s="161"/>
      <c r="N62" s="161"/>
      <c r="O62" s="152">
        <v>0</v>
      </c>
      <c r="P62" s="152">
        <v>0</v>
      </c>
      <c r="Q62" s="152">
        <v>0</v>
      </c>
      <c r="R62" s="152">
        <v>0</v>
      </c>
      <c r="S62" s="152">
        <v>0</v>
      </c>
      <c r="T62" s="152">
        <v>0</v>
      </c>
      <c r="U62" s="152">
        <v>0</v>
      </c>
      <c r="V62" s="152">
        <v>0</v>
      </c>
      <c r="W62" s="152">
        <v>0</v>
      </c>
      <c r="X62" s="152">
        <v>0</v>
      </c>
      <c r="Y62" s="152">
        <v>0</v>
      </c>
      <c r="Z62" s="156"/>
      <c r="AA62" s="152">
        <v>0</v>
      </c>
      <c r="AB62" s="152">
        <v>0</v>
      </c>
      <c r="AC62" s="152">
        <v>0</v>
      </c>
      <c r="AD62" s="152">
        <v>0</v>
      </c>
      <c r="AE62" s="152">
        <v>0</v>
      </c>
      <c r="AF62" s="152">
        <v>0</v>
      </c>
      <c r="AG62" s="152">
        <v>0</v>
      </c>
      <c r="AH62" s="152">
        <v>0</v>
      </c>
      <c r="AI62" s="152">
        <v>0</v>
      </c>
      <c r="AJ62" s="152">
        <v>0</v>
      </c>
      <c r="AK62" s="152">
        <v>0</v>
      </c>
      <c r="AL62" s="152">
        <v>0</v>
      </c>
      <c r="AM62" s="152">
        <v>0</v>
      </c>
      <c r="AN62" s="152">
        <v>0</v>
      </c>
      <c r="AO62" s="152">
        <v>0</v>
      </c>
      <c r="AP62" s="152">
        <v>0</v>
      </c>
      <c r="AQ62" s="152">
        <v>0</v>
      </c>
      <c r="AR62" s="152">
        <v>0</v>
      </c>
      <c r="AS62" s="152">
        <v>0</v>
      </c>
      <c r="AT62" s="117"/>
      <c r="AU62" s="17" t="str">
        <f>IF(E62+F62=D62," ","GRESEALA")</f>
        <v xml:space="preserve"> </v>
      </c>
      <c r="AV62" s="23" t="str">
        <f>IF(G62+K62+I62+L62+M62=D62," ","GRESEALA")</f>
        <v xml:space="preserve"> </v>
      </c>
      <c r="AW62" s="17" t="str">
        <f>IF(O62+P62=D62," ","GRESEALA")</f>
        <v xml:space="preserve"> </v>
      </c>
      <c r="AX62" s="17" t="str">
        <f>IF(Q62+S62+T62+U62+V62+W62=D62," ","GRESEALA")</f>
        <v xml:space="preserve"> </v>
      </c>
      <c r="AY62" s="17" t="str">
        <f>IF(X62+Y62+Z62=D62," ","GRESEALA")</f>
        <v xml:space="preserve"> </v>
      </c>
      <c r="AZ62" s="17" t="str">
        <f>IF(AA62+AC62+AE62+AF62+AG62+AH62+AI62+AJ62+AK62+AL62+AR62+AS62&gt;=D62," ","GRESEALA")</f>
        <v xml:space="preserve"> </v>
      </c>
      <c r="BA62" s="17" t="str">
        <f>IF(E63+F63=D63," ","GRESEALA")</f>
        <v xml:space="preserve"> </v>
      </c>
      <c r="BB62" s="23" t="str">
        <f>IF(G63+K63+I63+L63+M63=D63," ","GRESEALA")</f>
        <v xml:space="preserve"> </v>
      </c>
      <c r="BC62" s="17" t="str">
        <f>IF(O63+P63=D63," ","GRESEALA")</f>
        <v xml:space="preserve"> </v>
      </c>
      <c r="BD62" s="17" t="str">
        <f>IF(Q63+S63+T63+U63+V63+W63=D63," ","GRESEALA")</f>
        <v xml:space="preserve"> </v>
      </c>
      <c r="BE62" s="17" t="str">
        <f>IF(X63+Y63+Z63=D63," ","GRESEALA")</f>
        <v xml:space="preserve"> </v>
      </c>
      <c r="BF62" s="23" t="str">
        <f>IF(AA63+AC63+AE63+AF63+AG63+AH63+AI63+AJ63+AK63+AL63+AM63+AN63+AO63+AP63+AQ63+AR63+AS63&gt;=D63," ","GRESEALA")</f>
        <v xml:space="preserve"> </v>
      </c>
      <c r="BG62" s="17" t="str">
        <f>IF(E64+F64=D64," ","GRESEALA")</f>
        <v xml:space="preserve"> </v>
      </c>
      <c r="BH62" s="23" t="str">
        <f>IF(G64+K64+I64+L64+M64=D64," ","GRESEALA")</f>
        <v xml:space="preserve"> </v>
      </c>
      <c r="BI62" s="17" t="str">
        <f>IF(O64+P64=D64," ","GRESEALA")</f>
        <v xml:space="preserve"> </v>
      </c>
      <c r="BJ62" s="17" t="str">
        <f>IF(Q64+S64+T64+U64+V64+W64=D64," ","GRESEALA")</f>
        <v xml:space="preserve"> </v>
      </c>
      <c r="BK62" s="17" t="str">
        <f>IF(X64+Y64+Z64=D64," ","GRESEALA")</f>
        <v xml:space="preserve"> </v>
      </c>
    </row>
    <row r="63" spans="2:64" ht="42.75" customHeight="1" x14ac:dyDescent="0.45">
      <c r="B63" s="30">
        <v>15</v>
      </c>
      <c r="C63" s="133" t="s">
        <v>126</v>
      </c>
      <c r="D63" s="186">
        <f t="shared" si="1"/>
        <v>0</v>
      </c>
      <c r="E63" s="154">
        <v>0</v>
      </c>
      <c r="F63" s="154">
        <v>0</v>
      </c>
      <c r="G63" s="154">
        <v>0</v>
      </c>
      <c r="H63" s="154">
        <v>0</v>
      </c>
      <c r="I63" s="154">
        <v>0</v>
      </c>
      <c r="J63" s="154">
        <v>0</v>
      </c>
      <c r="K63" s="154">
        <v>0</v>
      </c>
      <c r="L63" s="154">
        <v>0</v>
      </c>
      <c r="M63" s="156"/>
      <c r="N63" s="156"/>
      <c r="O63" s="154">
        <v>0</v>
      </c>
      <c r="P63" s="154">
        <v>0</v>
      </c>
      <c r="Q63" s="154">
        <v>0</v>
      </c>
      <c r="R63" s="154">
        <v>0</v>
      </c>
      <c r="S63" s="154">
        <v>0</v>
      </c>
      <c r="T63" s="154">
        <v>0</v>
      </c>
      <c r="U63" s="154">
        <v>0</v>
      </c>
      <c r="V63" s="154">
        <v>0</v>
      </c>
      <c r="W63" s="154">
        <v>0</v>
      </c>
      <c r="X63" s="154">
        <v>0</v>
      </c>
      <c r="Y63" s="154">
        <v>0</v>
      </c>
      <c r="Z63" s="156"/>
      <c r="AA63" s="154">
        <v>0</v>
      </c>
      <c r="AB63" s="154">
        <v>0</v>
      </c>
      <c r="AC63" s="154">
        <v>0</v>
      </c>
      <c r="AD63" s="154">
        <v>0</v>
      </c>
      <c r="AE63" s="154">
        <v>0</v>
      </c>
      <c r="AF63" s="154">
        <v>0</v>
      </c>
      <c r="AG63" s="154">
        <v>0</v>
      </c>
      <c r="AH63" s="154">
        <v>0</v>
      </c>
      <c r="AI63" s="154">
        <v>0</v>
      </c>
      <c r="AJ63" s="154">
        <v>0</v>
      </c>
      <c r="AK63" s="154">
        <v>0</v>
      </c>
      <c r="AL63" s="154">
        <v>0</v>
      </c>
      <c r="AM63" s="154">
        <v>0</v>
      </c>
      <c r="AN63" s="154">
        <v>0</v>
      </c>
      <c r="AO63" s="154">
        <v>0</v>
      </c>
      <c r="AP63" s="154">
        <v>0</v>
      </c>
      <c r="AQ63" s="154">
        <v>0</v>
      </c>
      <c r="AR63" s="154">
        <v>0</v>
      </c>
      <c r="AS63" s="154">
        <v>0</v>
      </c>
      <c r="AT63" s="117"/>
      <c r="AU63" s="17" t="str">
        <f>IF(E65+E66+E67=E64," ","GRESEALA")</f>
        <v xml:space="preserve"> </v>
      </c>
      <c r="AV63" s="17" t="str">
        <f>IF(F65+F66+F67=F64," ","GRESEALA")</f>
        <v xml:space="preserve"> </v>
      </c>
      <c r="AW63" s="17" t="str">
        <f>IF(G65+G66+G67=G64," ","GRESEALA")</f>
        <v xml:space="preserve"> </v>
      </c>
      <c r="AX63" s="17" t="str">
        <f>IF(H65+H66+H67=H64," ","GRESEALA")</f>
        <v xml:space="preserve"> </v>
      </c>
      <c r="AY63" s="17" t="str">
        <f t="shared" ref="AY63:BE63" si="55">IF(K65+K66+K67=K64," ","GRESEALA")</f>
        <v xml:space="preserve"> </v>
      </c>
      <c r="AZ63" s="23" t="str">
        <f t="shared" si="55"/>
        <v xml:space="preserve"> </v>
      </c>
      <c r="BA63" s="17" t="str">
        <f t="shared" si="55"/>
        <v xml:space="preserve"> </v>
      </c>
      <c r="BB63" s="17" t="str">
        <f t="shared" si="55"/>
        <v xml:space="preserve"> </v>
      </c>
      <c r="BC63" s="17" t="str">
        <f t="shared" si="55"/>
        <v xml:space="preserve"> </v>
      </c>
      <c r="BD63" s="17" t="str">
        <f t="shared" si="55"/>
        <v xml:space="preserve"> </v>
      </c>
      <c r="BE63" s="17" t="str">
        <f t="shared" si="55"/>
        <v xml:space="preserve"> </v>
      </c>
      <c r="BF63" s="17" t="str">
        <f t="shared" ref="BF63:BK63" si="56">IF(S65+S66+S67=S64," ","GRESEALA")</f>
        <v xml:space="preserve"> </v>
      </c>
      <c r="BG63" s="17" t="str">
        <f t="shared" si="56"/>
        <v xml:space="preserve"> </v>
      </c>
      <c r="BH63" s="17" t="str">
        <f t="shared" si="56"/>
        <v xml:space="preserve"> </v>
      </c>
      <c r="BI63" s="17" t="str">
        <f t="shared" si="56"/>
        <v xml:space="preserve"> </v>
      </c>
      <c r="BJ63" s="17" t="str">
        <f t="shared" si="56"/>
        <v xml:space="preserve"> </v>
      </c>
      <c r="BK63" s="17" t="str">
        <f t="shared" si="56"/>
        <v xml:space="preserve"> </v>
      </c>
      <c r="BL63" s="7"/>
    </row>
    <row r="64" spans="2:64" ht="39.75" customHeight="1" x14ac:dyDescent="0.35">
      <c r="B64" s="20">
        <v>16</v>
      </c>
      <c r="C64" s="141" t="s">
        <v>127</v>
      </c>
      <c r="D64" s="196">
        <f t="shared" si="1"/>
        <v>0</v>
      </c>
      <c r="E64" s="153">
        <f t="shared" ref="E64:AS64" si="57">E65+E66+E67</f>
        <v>0</v>
      </c>
      <c r="F64" s="153">
        <f t="shared" si="57"/>
        <v>0</v>
      </c>
      <c r="G64" s="153">
        <f t="shared" si="57"/>
        <v>0</v>
      </c>
      <c r="H64" s="153">
        <f t="shared" si="57"/>
        <v>0</v>
      </c>
      <c r="I64" s="153">
        <f t="shared" si="57"/>
        <v>0</v>
      </c>
      <c r="J64" s="153">
        <f t="shared" si="57"/>
        <v>0</v>
      </c>
      <c r="K64" s="153">
        <f t="shared" si="57"/>
        <v>0</v>
      </c>
      <c r="L64" s="153">
        <f t="shared" si="57"/>
        <v>0</v>
      </c>
      <c r="M64" s="153">
        <f t="shared" si="57"/>
        <v>0</v>
      </c>
      <c r="N64" s="153">
        <f t="shared" si="57"/>
        <v>0</v>
      </c>
      <c r="O64" s="153">
        <f t="shared" si="57"/>
        <v>0</v>
      </c>
      <c r="P64" s="153">
        <f t="shared" si="57"/>
        <v>0</v>
      </c>
      <c r="Q64" s="153">
        <f t="shared" si="57"/>
        <v>0</v>
      </c>
      <c r="R64" s="153">
        <f t="shared" si="57"/>
        <v>0</v>
      </c>
      <c r="S64" s="153">
        <f t="shared" si="57"/>
        <v>0</v>
      </c>
      <c r="T64" s="153">
        <f t="shared" si="57"/>
        <v>0</v>
      </c>
      <c r="U64" s="153">
        <f t="shared" si="57"/>
        <v>0</v>
      </c>
      <c r="V64" s="153">
        <f t="shared" si="57"/>
        <v>0</v>
      </c>
      <c r="W64" s="153">
        <f t="shared" si="57"/>
        <v>0</v>
      </c>
      <c r="X64" s="153">
        <f t="shared" si="57"/>
        <v>0</v>
      </c>
      <c r="Y64" s="153">
        <f t="shared" si="57"/>
        <v>0</v>
      </c>
      <c r="Z64" s="156">
        <f t="shared" si="57"/>
        <v>0</v>
      </c>
      <c r="AA64" s="153">
        <f t="shared" si="57"/>
        <v>0</v>
      </c>
      <c r="AB64" s="153">
        <f t="shared" si="57"/>
        <v>0</v>
      </c>
      <c r="AC64" s="153">
        <f t="shared" si="57"/>
        <v>0</v>
      </c>
      <c r="AD64" s="153">
        <f t="shared" si="57"/>
        <v>0</v>
      </c>
      <c r="AE64" s="153">
        <f t="shared" si="57"/>
        <v>0</v>
      </c>
      <c r="AF64" s="153">
        <f t="shared" si="57"/>
        <v>0</v>
      </c>
      <c r="AG64" s="153">
        <f t="shared" si="57"/>
        <v>0</v>
      </c>
      <c r="AH64" s="153">
        <f t="shared" si="57"/>
        <v>0</v>
      </c>
      <c r="AI64" s="153">
        <f t="shared" si="57"/>
        <v>0</v>
      </c>
      <c r="AJ64" s="153">
        <f t="shared" si="57"/>
        <v>0</v>
      </c>
      <c r="AK64" s="153">
        <f t="shared" si="57"/>
        <v>0</v>
      </c>
      <c r="AL64" s="153">
        <f t="shared" si="57"/>
        <v>0</v>
      </c>
      <c r="AM64" s="153">
        <f t="shared" si="57"/>
        <v>0</v>
      </c>
      <c r="AN64" s="153">
        <f t="shared" si="57"/>
        <v>0</v>
      </c>
      <c r="AO64" s="153">
        <f t="shared" si="57"/>
        <v>0</v>
      </c>
      <c r="AP64" s="153">
        <f t="shared" si="57"/>
        <v>0</v>
      </c>
      <c r="AQ64" s="153">
        <f t="shared" si="57"/>
        <v>0</v>
      </c>
      <c r="AR64" s="153">
        <f t="shared" si="57"/>
        <v>0</v>
      </c>
      <c r="AS64" s="153">
        <f t="shared" si="57"/>
        <v>0</v>
      </c>
      <c r="AT64" s="117"/>
      <c r="AU64" s="17" t="str">
        <f t="shared" ref="AU64:BH64" si="58">IF(Y65+Y66+Y67=Y64," ","GRESEALA")</f>
        <v xml:space="preserve"> </v>
      </c>
      <c r="AV64" s="17" t="str">
        <f t="shared" si="58"/>
        <v xml:space="preserve"> </v>
      </c>
      <c r="AW64" s="17" t="str">
        <f t="shared" si="58"/>
        <v xml:space="preserve"> </v>
      </c>
      <c r="AX64" s="17" t="str">
        <f t="shared" si="58"/>
        <v xml:space="preserve"> </v>
      </c>
      <c r="AY64" s="17" t="str">
        <f t="shared" si="58"/>
        <v xml:space="preserve"> </v>
      </c>
      <c r="AZ64" s="17" t="str">
        <f t="shared" si="58"/>
        <v xml:space="preserve"> </v>
      </c>
      <c r="BA64" s="17" t="str">
        <f t="shared" si="58"/>
        <v xml:space="preserve"> </v>
      </c>
      <c r="BB64" s="17" t="str">
        <f t="shared" si="58"/>
        <v xml:space="preserve"> </v>
      </c>
      <c r="BC64" s="17" t="str">
        <f t="shared" si="58"/>
        <v xml:space="preserve"> </v>
      </c>
      <c r="BD64" s="17" t="str">
        <f t="shared" si="58"/>
        <v xml:space="preserve"> </v>
      </c>
      <c r="BE64" s="17" t="str">
        <f t="shared" si="58"/>
        <v xml:space="preserve"> </v>
      </c>
      <c r="BF64" s="17" t="str">
        <f t="shared" si="58"/>
        <v xml:space="preserve"> </v>
      </c>
      <c r="BG64" s="17" t="str">
        <f t="shared" si="58"/>
        <v xml:space="preserve"> </v>
      </c>
      <c r="BH64" s="17" t="str">
        <f t="shared" si="58"/>
        <v xml:space="preserve"> </v>
      </c>
      <c r="BI64" s="17" t="str">
        <f t="shared" ref="BI64:BJ64" si="59">IF(AR65+AR66+AR67=AR64," ","GRESEALA")</f>
        <v xml:space="preserve"> </v>
      </c>
      <c r="BJ64" s="17" t="str">
        <f t="shared" si="59"/>
        <v xml:space="preserve"> </v>
      </c>
      <c r="BK64" s="23" t="str">
        <f>IF(AA64+AC64+AE64+AF64+AG64+AH64+AI64+AJ64+AK64+AL64+AM64+AN64+AO64+AP64+AQ64+AR64+AS64&gt;=D64," ","GRESEALA")</f>
        <v xml:space="preserve"> </v>
      </c>
      <c r="BL64" s="74" t="str">
        <f>IF(X35+Y35+Z35=D35," ","GRESEALA")</f>
        <v xml:space="preserve"> </v>
      </c>
    </row>
    <row r="65" spans="2:66" ht="22.5" customHeight="1" x14ac:dyDescent="0.45">
      <c r="B65" s="35" t="s">
        <v>128</v>
      </c>
      <c r="C65" s="142"/>
      <c r="D65" s="186">
        <f t="shared" si="1"/>
        <v>0</v>
      </c>
      <c r="E65" s="154">
        <v>0</v>
      </c>
      <c r="F65" s="154">
        <v>0</v>
      </c>
      <c r="G65" s="154">
        <v>0</v>
      </c>
      <c r="H65" s="154">
        <v>0</v>
      </c>
      <c r="I65" s="154">
        <v>0</v>
      </c>
      <c r="J65" s="154">
        <v>0</v>
      </c>
      <c r="K65" s="154">
        <v>0</v>
      </c>
      <c r="L65" s="154">
        <v>0</v>
      </c>
      <c r="M65" s="154">
        <v>0</v>
      </c>
      <c r="N65" s="154">
        <v>0</v>
      </c>
      <c r="O65" s="154">
        <v>0</v>
      </c>
      <c r="P65" s="154">
        <v>0</v>
      </c>
      <c r="Q65" s="154">
        <v>0</v>
      </c>
      <c r="R65" s="154">
        <v>0</v>
      </c>
      <c r="S65" s="154">
        <v>0</v>
      </c>
      <c r="T65" s="154">
        <v>0</v>
      </c>
      <c r="U65" s="154">
        <v>0</v>
      </c>
      <c r="V65" s="154">
        <v>0</v>
      </c>
      <c r="W65" s="154">
        <v>0</v>
      </c>
      <c r="X65" s="154">
        <v>0</v>
      </c>
      <c r="Y65" s="154">
        <v>0</v>
      </c>
      <c r="Z65" s="156"/>
      <c r="AA65" s="154">
        <v>0</v>
      </c>
      <c r="AB65" s="154">
        <v>0</v>
      </c>
      <c r="AC65" s="154">
        <v>0</v>
      </c>
      <c r="AD65" s="154">
        <v>0</v>
      </c>
      <c r="AE65" s="154">
        <v>0</v>
      </c>
      <c r="AF65" s="154">
        <v>0</v>
      </c>
      <c r="AG65" s="154">
        <v>0</v>
      </c>
      <c r="AH65" s="154">
        <v>0</v>
      </c>
      <c r="AI65" s="154">
        <v>0</v>
      </c>
      <c r="AJ65" s="154">
        <v>0</v>
      </c>
      <c r="AK65" s="154">
        <v>0</v>
      </c>
      <c r="AL65" s="154">
        <v>0</v>
      </c>
      <c r="AM65" s="154">
        <v>0</v>
      </c>
      <c r="AN65" s="154">
        <v>0</v>
      </c>
      <c r="AO65" s="154">
        <v>0</v>
      </c>
      <c r="AP65" s="154">
        <v>0</v>
      </c>
      <c r="AQ65" s="154">
        <v>0</v>
      </c>
      <c r="AR65" s="154">
        <v>0</v>
      </c>
      <c r="AS65" s="154">
        <v>0</v>
      </c>
      <c r="AT65" s="117"/>
      <c r="AU65" s="17" t="str">
        <f>IF(E19+F19=D19," ","GRESEALA")</f>
        <v xml:space="preserve"> </v>
      </c>
      <c r="AV65" s="23" t="str">
        <f>IF(G19+K19+I19+L19+M19=D19," ","GRESEALA")</f>
        <v xml:space="preserve"> </v>
      </c>
      <c r="AW65" s="17" t="str">
        <f>IF(O19+P19=D19," ","GRESEALA")</f>
        <v xml:space="preserve"> </v>
      </c>
      <c r="AX65" s="17" t="str">
        <f>IF(Q19+S19+T19+U19+V19+W19=D19," ","GRESEALA")</f>
        <v xml:space="preserve"> </v>
      </c>
      <c r="AY65" s="17" t="str">
        <f>IF(X19+Y19+Z19=D19," ","GRESEALA")</f>
        <v xml:space="preserve"> </v>
      </c>
      <c r="AZ65" s="23" t="str">
        <f>IF(AA19+AC19+AE19+AF19+AG19+AH19+AI19+AJ19+AK19+AL19+AM19+AN19+AO19+AP19+AQ19+AR19+AS19&gt;=D19," ","GRESEALA")</f>
        <v xml:space="preserve"> </v>
      </c>
      <c r="BA65" s="74" t="str">
        <f>IF(E17+F17=D17," ","GRESEALA")</f>
        <v xml:space="preserve"> </v>
      </c>
      <c r="BB65" s="23" t="str">
        <f>IF(G17+K17+I17+L17+M17=D17," ","GRESEALA")</f>
        <v xml:space="preserve"> </v>
      </c>
      <c r="BC65" s="74" t="str">
        <f>IF(O17+P17=D17," ","GRESEALA")</f>
        <v xml:space="preserve"> </v>
      </c>
      <c r="BD65" s="74" t="str">
        <f>IF(Q17+S17+T17+U17+V17+W17=D17," ","GRESEALA")</f>
        <v xml:space="preserve"> </v>
      </c>
      <c r="BE65" s="74" t="str">
        <f>IF(X17+Y17+Z17=D17," ","GRESEALA")</f>
        <v xml:space="preserve"> </v>
      </c>
      <c r="BF65" s="74" t="str">
        <f>IF(E18+F18=D18," ","GRESEALA")</f>
        <v xml:space="preserve"> </v>
      </c>
      <c r="BG65" s="23" t="str">
        <f>IF(G18+K18+I18+L18+M18=D18," ","GRESEALA")</f>
        <v xml:space="preserve"> </v>
      </c>
      <c r="BH65" s="74" t="str">
        <f>IF(O18+P18=D18," ","GRESEALA")</f>
        <v xml:space="preserve"> </v>
      </c>
      <c r="BI65" s="74" t="str">
        <f>IF(Q18+S18+T18+U18+V18+W18=D18," ","GRESEALA")</f>
        <v xml:space="preserve"> </v>
      </c>
      <c r="BJ65" s="74" t="str">
        <f>IF(X18+Y18+Z18=D18," ","GRESEALA")</f>
        <v xml:space="preserve"> </v>
      </c>
      <c r="BK65" s="74" t="str">
        <f>IF(E19+F19=D19," ","GRESEALA")</f>
        <v xml:space="preserve"> </v>
      </c>
      <c r="BL65" s="74" t="str">
        <f>IF(E35+F35=D35," ","GRESEALA")</f>
        <v xml:space="preserve"> </v>
      </c>
      <c r="BM65" s="23" t="str">
        <f>IF(G35+K35+I35+L35+M35=D35," ","GRESEALA")</f>
        <v xml:space="preserve"> </v>
      </c>
      <c r="BN65" s="74" t="str">
        <f>IF(O35+P35=D35," ","GRESEALA")</f>
        <v xml:space="preserve"> </v>
      </c>
    </row>
    <row r="66" spans="2:66" ht="19.5" customHeight="1" x14ac:dyDescent="0.45">
      <c r="B66" s="35" t="s">
        <v>129</v>
      </c>
      <c r="C66" s="142"/>
      <c r="D66" s="186">
        <f t="shared" si="1"/>
        <v>0</v>
      </c>
      <c r="E66" s="154">
        <v>0</v>
      </c>
      <c r="F66" s="154">
        <v>0</v>
      </c>
      <c r="G66" s="154">
        <v>0</v>
      </c>
      <c r="H66" s="154">
        <v>0</v>
      </c>
      <c r="I66" s="154">
        <v>0</v>
      </c>
      <c r="J66" s="154">
        <v>0</v>
      </c>
      <c r="K66" s="154">
        <v>0</v>
      </c>
      <c r="L66" s="154">
        <v>0</v>
      </c>
      <c r="M66" s="154">
        <v>0</v>
      </c>
      <c r="N66" s="154">
        <v>0</v>
      </c>
      <c r="O66" s="154">
        <v>0</v>
      </c>
      <c r="P66" s="154">
        <v>0</v>
      </c>
      <c r="Q66" s="154">
        <v>0</v>
      </c>
      <c r="R66" s="154">
        <v>0</v>
      </c>
      <c r="S66" s="154">
        <v>0</v>
      </c>
      <c r="T66" s="154">
        <v>0</v>
      </c>
      <c r="U66" s="154">
        <v>0</v>
      </c>
      <c r="V66" s="154">
        <v>0</v>
      </c>
      <c r="W66" s="154">
        <v>0</v>
      </c>
      <c r="X66" s="154">
        <v>0</v>
      </c>
      <c r="Y66" s="154">
        <v>0</v>
      </c>
      <c r="Z66" s="156"/>
      <c r="AA66" s="154">
        <v>0</v>
      </c>
      <c r="AB66" s="154">
        <v>0</v>
      </c>
      <c r="AC66" s="154">
        <v>0</v>
      </c>
      <c r="AD66" s="154">
        <v>0</v>
      </c>
      <c r="AE66" s="154">
        <v>0</v>
      </c>
      <c r="AF66" s="154">
        <v>0</v>
      </c>
      <c r="AG66" s="154">
        <v>0</v>
      </c>
      <c r="AH66" s="154">
        <v>0</v>
      </c>
      <c r="AI66" s="154">
        <v>0</v>
      </c>
      <c r="AJ66" s="154">
        <v>0</v>
      </c>
      <c r="AK66" s="154">
        <v>0</v>
      </c>
      <c r="AL66" s="154">
        <v>0</v>
      </c>
      <c r="AM66" s="154">
        <v>0</v>
      </c>
      <c r="AN66" s="154">
        <v>0</v>
      </c>
      <c r="AO66" s="154">
        <v>0</v>
      </c>
      <c r="AP66" s="154">
        <v>0</v>
      </c>
      <c r="AQ66" s="154">
        <v>0</v>
      </c>
      <c r="AR66" s="154">
        <v>0</v>
      </c>
      <c r="AS66" s="154">
        <v>0</v>
      </c>
      <c r="AT66" s="117"/>
      <c r="AU66" s="74" t="str">
        <f>IF(G19+I19+K19+L19+M19=D19," ","GRESEALA")</f>
        <v xml:space="preserve"> </v>
      </c>
      <c r="AV66" s="74" t="str">
        <f>IF(O19+P19=D19," ","GRESEALA")</f>
        <v xml:space="preserve"> </v>
      </c>
      <c r="AW66" s="74" t="str">
        <f>IF(Q19+S19+T19+U19+V19+W19=D19," ","GRESEALA")</f>
        <v xml:space="preserve"> </v>
      </c>
      <c r="AX66" s="74" t="str">
        <f>IF(X19+Y19+Z19=D19," ","GRESEALA")</f>
        <v xml:space="preserve"> </v>
      </c>
      <c r="AY66" s="74" t="str">
        <f>IF(E20+F20=D20," ","GRESEALA")</f>
        <v xml:space="preserve"> </v>
      </c>
      <c r="AZ66" s="23" t="str">
        <f>IF(G20+K20+I20+L20+M20=D20," ","GRESEALA")</f>
        <v xml:space="preserve"> </v>
      </c>
      <c r="BA66" s="74" t="str">
        <f>IF(O20+P20=D20," ","GRESEALA")</f>
        <v xml:space="preserve"> </v>
      </c>
      <c r="BB66" s="74" t="str">
        <f>IF(Q20+S20+T20+U20+V20+W20=D20," ","GRESEALA")</f>
        <v xml:space="preserve"> </v>
      </c>
      <c r="BC66" s="74" t="str">
        <f>IF(X20+Y20+Z20=D20," ","GRESEALA")</f>
        <v xml:space="preserve"> </v>
      </c>
      <c r="BD66" s="74" t="str">
        <f>IF(E21+F21=D21," ","GRESEALA")</f>
        <v xml:space="preserve"> </v>
      </c>
      <c r="BE66" s="23" t="str">
        <f>IF(G21+K21+I21+L21+M21=D21," ","GRESEALA")</f>
        <v xml:space="preserve"> </v>
      </c>
      <c r="BF66" s="74" t="str">
        <f>IF(O21+P21=D21," ","GRESEALA")</f>
        <v xml:space="preserve"> </v>
      </c>
      <c r="BG66" s="74" t="str">
        <f>IF(Q21+S21+T21+U21+V21+W21=D21," ","GRESEALA")</f>
        <v xml:space="preserve"> </v>
      </c>
      <c r="BH66" s="74" t="str">
        <f>IF(X21+Y21+Z21=D21," ","GRESEALA")</f>
        <v xml:space="preserve"> </v>
      </c>
      <c r="BI66" s="76" t="str">
        <f>IF(E22+F22=D22," ","GRESEALA")</f>
        <v xml:space="preserve"> </v>
      </c>
      <c r="BJ66" s="77" t="str">
        <f>IF(G22+K22+I22+L22+M22=D22," ","GRESEALA")</f>
        <v xml:space="preserve"> </v>
      </c>
      <c r="BK66" s="76" t="str">
        <f>IF(O22+P22=D22," ","GRESEALA")</f>
        <v xml:space="preserve"> </v>
      </c>
      <c r="BL66" s="78" t="str">
        <f>IF(Q22+S22+T22+U22+V22+W22=D22," ","GRESEALA")</f>
        <v xml:space="preserve"> </v>
      </c>
      <c r="BM66" s="79" t="str">
        <f>IF(X22+Y22+Z22=D22," ","GRESEALA")</f>
        <v xml:space="preserve"> </v>
      </c>
      <c r="BN66" s="74" t="str">
        <f>IF(Q35+S35+T35+U35+V35+W35=D35," ","GRESEALA")</f>
        <v xml:space="preserve"> </v>
      </c>
    </row>
    <row r="67" spans="2:66" ht="21" customHeight="1" x14ac:dyDescent="0.45">
      <c r="B67" s="35" t="s">
        <v>130</v>
      </c>
      <c r="C67" s="142"/>
      <c r="D67" s="186">
        <f t="shared" si="1"/>
        <v>0</v>
      </c>
      <c r="E67" s="154">
        <v>0</v>
      </c>
      <c r="F67" s="154">
        <v>0</v>
      </c>
      <c r="G67" s="154">
        <v>0</v>
      </c>
      <c r="H67" s="154">
        <v>0</v>
      </c>
      <c r="I67" s="154">
        <v>0</v>
      </c>
      <c r="J67" s="154">
        <v>0</v>
      </c>
      <c r="K67" s="154">
        <v>0</v>
      </c>
      <c r="L67" s="154">
        <v>0</v>
      </c>
      <c r="M67" s="154">
        <v>0</v>
      </c>
      <c r="N67" s="154">
        <v>0</v>
      </c>
      <c r="O67" s="154">
        <v>0</v>
      </c>
      <c r="P67" s="154">
        <v>0</v>
      </c>
      <c r="Q67" s="154">
        <v>0</v>
      </c>
      <c r="R67" s="154">
        <v>0</v>
      </c>
      <c r="S67" s="154">
        <v>0</v>
      </c>
      <c r="T67" s="154">
        <v>0</v>
      </c>
      <c r="U67" s="154">
        <v>0</v>
      </c>
      <c r="V67" s="154">
        <v>0</v>
      </c>
      <c r="W67" s="154">
        <v>0</v>
      </c>
      <c r="X67" s="154">
        <v>0</v>
      </c>
      <c r="Y67" s="154">
        <v>0</v>
      </c>
      <c r="Z67" s="156"/>
      <c r="AA67" s="154">
        <v>0</v>
      </c>
      <c r="AB67" s="154">
        <v>0</v>
      </c>
      <c r="AC67" s="154">
        <v>0</v>
      </c>
      <c r="AD67" s="154">
        <v>0</v>
      </c>
      <c r="AE67" s="154">
        <v>0</v>
      </c>
      <c r="AF67" s="154">
        <v>0</v>
      </c>
      <c r="AG67" s="154">
        <v>0</v>
      </c>
      <c r="AH67" s="154">
        <v>0</v>
      </c>
      <c r="AI67" s="154">
        <v>0</v>
      </c>
      <c r="AJ67" s="154">
        <v>0</v>
      </c>
      <c r="AK67" s="154">
        <v>0</v>
      </c>
      <c r="AL67" s="154">
        <v>0</v>
      </c>
      <c r="AM67" s="154">
        <v>0</v>
      </c>
      <c r="AN67" s="154">
        <v>0</v>
      </c>
      <c r="AO67" s="154">
        <v>0</v>
      </c>
      <c r="AP67" s="154">
        <v>0</v>
      </c>
      <c r="AQ67" s="154">
        <v>0</v>
      </c>
      <c r="AR67" s="154">
        <v>0</v>
      </c>
      <c r="AS67" s="154">
        <v>0</v>
      </c>
      <c r="AT67" s="117"/>
      <c r="AU67" s="74" t="str">
        <f>IF(E23+F23=D23," ","GRESEALA")</f>
        <v xml:space="preserve"> </v>
      </c>
      <c r="AV67" s="23" t="str">
        <f>IF(G23+K23+I23+L23+M23=D23," ","GRESEALA")</f>
        <v xml:space="preserve"> </v>
      </c>
      <c r="AW67" s="74" t="str">
        <f>IF(O23+P23=D23," ","GRESEALA")</f>
        <v xml:space="preserve"> </v>
      </c>
      <c r="AX67" s="74" t="str">
        <f>IF(Q23+S23+T23+U23+V23+W23=D23," ","GRESEALA")</f>
        <v xml:space="preserve"> </v>
      </c>
      <c r="AY67" s="74" t="str">
        <f>IF(X23+Y23+Z23=D23," ","GRESEALA")</f>
        <v xml:space="preserve"> </v>
      </c>
      <c r="AZ67" s="74" t="str">
        <f>IF(E24+F24=D24," ","GRESEALA")</f>
        <v xml:space="preserve"> </v>
      </c>
      <c r="BA67" s="23" t="str">
        <f>IF(G24+K24+I24+L24+M24=D24," ","GRESEALA")</f>
        <v xml:space="preserve"> </v>
      </c>
      <c r="BB67" s="74" t="str">
        <f>IF(O24+P24=D24," ","GRESEALA")</f>
        <v xml:space="preserve"> </v>
      </c>
      <c r="BC67" s="74" t="str">
        <f>IF(Q24+S24+T24+U24+V24+W24=D24," ","GRESEALA")</f>
        <v xml:space="preserve"> </v>
      </c>
      <c r="BD67" s="74" t="str">
        <f>IF(X24+Y24+Z24=D24," ","GRESEALA")</f>
        <v xml:space="preserve"> </v>
      </c>
      <c r="BE67" s="74" t="str">
        <f>IF(E25+F25=D25," ","GRESEALA")</f>
        <v xml:space="preserve"> </v>
      </c>
      <c r="BF67" s="23" t="str">
        <f>IF(G25+K25+I25+L25+M25=D25," ","GRESEALA")</f>
        <v xml:space="preserve"> </v>
      </c>
      <c r="BG67" s="74" t="str">
        <f>IF(O25+P25=D25," ","GRESEALA")</f>
        <v xml:space="preserve"> </v>
      </c>
      <c r="BH67" s="74" t="str">
        <f>IF(Q25+S25+T25+U25+V25+W25=D25," ","GRESEALA")</f>
        <v xml:space="preserve"> </v>
      </c>
      <c r="BI67" s="74" t="str">
        <f>IF(X25+Y25+Z25=D25," ","GRESEALA")</f>
        <v xml:space="preserve"> </v>
      </c>
      <c r="BJ67" s="74" t="str">
        <f>IF(E26+F26=D26," ","GRESEALA")</f>
        <v xml:space="preserve"> </v>
      </c>
      <c r="BK67" s="23" t="str">
        <f>IF(G26+K26+I26+L26+M26=D26," ","GRESEALA")</f>
        <v xml:space="preserve"> </v>
      </c>
      <c r="BL67" s="74" t="str">
        <f>IF(O26+P26=D26," ","GRESEALA")</f>
        <v xml:space="preserve"> </v>
      </c>
      <c r="BM67" s="74" t="str">
        <f>IF(Q26+S26+T26+U26+V26+W26=D26," ","GRESEALA")</f>
        <v xml:space="preserve"> </v>
      </c>
      <c r="BN67" s="74" t="str">
        <f>IF(X26+Y26+Z26=D26," ","GRESEALA")</f>
        <v xml:space="preserve"> </v>
      </c>
    </row>
    <row r="68" spans="2:66" ht="24" customHeight="1" x14ac:dyDescent="0.45">
      <c r="B68" s="20" t="s">
        <v>131</v>
      </c>
      <c r="C68" s="127" t="s">
        <v>132</v>
      </c>
      <c r="D68" s="185">
        <f>O68+P68</f>
        <v>262</v>
      </c>
      <c r="E68" s="145">
        <f t="shared" ref="E68:AS68" si="60">E20+E23+E26+E29+E32+E35</f>
        <v>103</v>
      </c>
      <c r="F68" s="145">
        <f t="shared" si="60"/>
        <v>159</v>
      </c>
      <c r="G68" s="145">
        <f t="shared" si="60"/>
        <v>45</v>
      </c>
      <c r="H68" s="145">
        <f t="shared" si="60"/>
        <v>0</v>
      </c>
      <c r="I68" s="145">
        <f t="shared" si="60"/>
        <v>29</v>
      </c>
      <c r="J68" s="145">
        <f t="shared" si="60"/>
        <v>0</v>
      </c>
      <c r="K68" s="145">
        <f t="shared" si="60"/>
        <v>41</v>
      </c>
      <c r="L68" s="145">
        <f t="shared" si="60"/>
        <v>63</v>
      </c>
      <c r="M68" s="145">
        <f t="shared" si="60"/>
        <v>84</v>
      </c>
      <c r="N68" s="145">
        <f t="shared" si="60"/>
        <v>17</v>
      </c>
      <c r="O68" s="145">
        <f t="shared" si="60"/>
        <v>78</v>
      </c>
      <c r="P68" s="145">
        <f t="shared" si="60"/>
        <v>184</v>
      </c>
      <c r="Q68" s="145">
        <f t="shared" si="60"/>
        <v>13</v>
      </c>
      <c r="R68" s="145">
        <f t="shared" si="60"/>
        <v>2</v>
      </c>
      <c r="S68" s="145">
        <f t="shared" si="60"/>
        <v>61</v>
      </c>
      <c r="T68" s="145">
        <f t="shared" si="60"/>
        <v>43</v>
      </c>
      <c r="U68" s="145">
        <f t="shared" si="60"/>
        <v>127</v>
      </c>
      <c r="V68" s="145">
        <f t="shared" si="60"/>
        <v>6</v>
      </c>
      <c r="W68" s="145">
        <f t="shared" si="60"/>
        <v>12</v>
      </c>
      <c r="X68" s="145">
        <f t="shared" si="60"/>
        <v>212</v>
      </c>
      <c r="Y68" s="145">
        <f t="shared" si="60"/>
        <v>50</v>
      </c>
      <c r="Z68" s="145">
        <f t="shared" si="60"/>
        <v>0</v>
      </c>
      <c r="AA68" s="145">
        <f t="shared" si="60"/>
        <v>0</v>
      </c>
      <c r="AB68" s="145">
        <f t="shared" si="60"/>
        <v>0</v>
      </c>
      <c r="AC68" s="145">
        <f t="shared" si="60"/>
        <v>0</v>
      </c>
      <c r="AD68" s="145">
        <f t="shared" si="60"/>
        <v>0</v>
      </c>
      <c r="AE68" s="145">
        <f t="shared" si="60"/>
        <v>3</v>
      </c>
      <c r="AF68" s="145">
        <f t="shared" si="60"/>
        <v>0</v>
      </c>
      <c r="AG68" s="145">
        <f t="shared" si="60"/>
        <v>0</v>
      </c>
      <c r="AH68" s="145">
        <f t="shared" si="60"/>
        <v>0</v>
      </c>
      <c r="AI68" s="145">
        <f t="shared" si="60"/>
        <v>0</v>
      </c>
      <c r="AJ68" s="145">
        <f t="shared" si="60"/>
        <v>0</v>
      </c>
      <c r="AK68" s="145">
        <f t="shared" si="60"/>
        <v>0</v>
      </c>
      <c r="AL68" s="145">
        <f t="shared" si="60"/>
        <v>0</v>
      </c>
      <c r="AM68" s="145">
        <f t="shared" si="60"/>
        <v>0</v>
      </c>
      <c r="AN68" s="145">
        <f t="shared" si="60"/>
        <v>0</v>
      </c>
      <c r="AO68" s="145">
        <f t="shared" si="60"/>
        <v>0</v>
      </c>
      <c r="AP68" s="145">
        <f t="shared" si="60"/>
        <v>0</v>
      </c>
      <c r="AQ68" s="145">
        <f t="shared" si="60"/>
        <v>0</v>
      </c>
      <c r="AR68" s="145">
        <f t="shared" si="60"/>
        <v>0</v>
      </c>
      <c r="AS68" s="145">
        <f t="shared" si="60"/>
        <v>259</v>
      </c>
      <c r="AT68" s="126"/>
      <c r="AU68" s="74" t="str">
        <f>IF(E27+F27=D27," ","GRESEALA")</f>
        <v xml:space="preserve"> </v>
      </c>
      <c r="AV68" s="23" t="str">
        <f>IF(G27+K27+I27+L27+M27=D27," ","GRESEALA")</f>
        <v xml:space="preserve"> </v>
      </c>
      <c r="AW68" s="74" t="str">
        <f>IF(O27+P27=D27," ","GRESEALA")</f>
        <v xml:space="preserve"> </v>
      </c>
      <c r="AX68" s="74" t="str">
        <f>IF(Q27+S27+T27+U27+V27+W27=D27," ","GRESEALA")</f>
        <v xml:space="preserve"> </v>
      </c>
      <c r="AY68" s="74" t="str">
        <f>IF(X27+Y27+Z27=D27," ","GRESEALA")</f>
        <v xml:space="preserve"> </v>
      </c>
      <c r="AZ68" s="74" t="str">
        <f>IF(E28+F28=D28," ","GRESEALA")</f>
        <v xml:space="preserve"> </v>
      </c>
      <c r="BA68" s="23" t="str">
        <f>IF(G28+K28+I28+L28++M28=D28," ","GRESEALA")</f>
        <v xml:space="preserve"> </v>
      </c>
      <c r="BB68" s="74" t="str">
        <f>IF(O28+P28=D28," ","GRESEALA")</f>
        <v xml:space="preserve"> </v>
      </c>
      <c r="BC68" s="74" t="str">
        <f>IF(Q28+S28+T28+U28+V28+W28=D28," ","GRESEALA")</f>
        <v xml:space="preserve"> </v>
      </c>
      <c r="BD68" s="74" t="str">
        <f>IF(X28+Y28+Z28=D28," ","GRESEALA")</f>
        <v xml:space="preserve"> </v>
      </c>
      <c r="BE68" s="74" t="str">
        <f>IF(E29+F29=D29," ","GRESEALA")</f>
        <v xml:space="preserve"> </v>
      </c>
      <c r="BF68" s="23" t="str">
        <f>IF(G29+K29+I29+L29+M29=D29," ","GRESEALA")</f>
        <v xml:space="preserve"> </v>
      </c>
      <c r="BG68" s="74" t="str">
        <f>IF(O29+P29=D29," ","GRESEALA")</f>
        <v xml:space="preserve"> </v>
      </c>
      <c r="BH68" s="74" t="str">
        <f>IF(Q29+S29+T29+U29+V29+W29=D29," ","GRESEALA")</f>
        <v xml:space="preserve"> </v>
      </c>
      <c r="BI68" s="74" t="str">
        <f>IF(X29+Y29+Z29=D29," ","GRESEALA")</f>
        <v xml:space="preserve"> </v>
      </c>
      <c r="BJ68" s="74" t="str">
        <f>IF(E30+F30=D30," ","GRESEALA")</f>
        <v xml:space="preserve"> </v>
      </c>
      <c r="BK68" s="23" t="str">
        <f>IF(G30+K30+I30+L30+M30=D30," ","GRESEALA")</f>
        <v xml:space="preserve"> </v>
      </c>
      <c r="BL68" s="74" t="str">
        <f>IF(O30+P30=D30," ","GRESEALA")</f>
        <v xml:space="preserve"> </v>
      </c>
      <c r="BM68" s="74" t="str">
        <f>IF(Q30+S30+T30+U30+V30+W30=D30," ","GRESEALA")</f>
        <v xml:space="preserve"> </v>
      </c>
      <c r="BN68" s="74" t="str">
        <f>IF(X30+Y30+Z30=D30," ","GRESEALA")</f>
        <v xml:space="preserve"> </v>
      </c>
    </row>
    <row r="69" spans="2:66" ht="32.25" customHeight="1" x14ac:dyDescent="0.35">
      <c r="B69" s="20"/>
      <c r="C69" s="127" t="s">
        <v>133</v>
      </c>
      <c r="D69" s="145" t="str">
        <f t="shared" ref="D69:AS69" si="61">IF(D68=D16, "  ", "GRESEALA")</f>
        <v xml:space="preserve">  </v>
      </c>
      <c r="E69" s="145" t="str">
        <f t="shared" si="61"/>
        <v xml:space="preserve">  </v>
      </c>
      <c r="F69" s="145" t="str">
        <f t="shared" si="61"/>
        <v xml:space="preserve">  </v>
      </c>
      <c r="G69" s="145" t="str">
        <f t="shared" si="61"/>
        <v xml:space="preserve">  </v>
      </c>
      <c r="H69" s="145" t="str">
        <f t="shared" si="61"/>
        <v xml:space="preserve">  </v>
      </c>
      <c r="I69" s="145" t="str">
        <f t="shared" si="61"/>
        <v xml:space="preserve">  </v>
      </c>
      <c r="J69" s="145" t="str">
        <f t="shared" si="61"/>
        <v xml:space="preserve">  </v>
      </c>
      <c r="K69" s="145" t="str">
        <f t="shared" si="61"/>
        <v xml:space="preserve">  </v>
      </c>
      <c r="L69" s="145" t="str">
        <f t="shared" si="61"/>
        <v xml:space="preserve">  </v>
      </c>
      <c r="M69" s="145" t="str">
        <f t="shared" si="61"/>
        <v xml:space="preserve">  </v>
      </c>
      <c r="N69" s="145" t="str">
        <f t="shared" si="61"/>
        <v xml:space="preserve">  </v>
      </c>
      <c r="O69" s="145" t="str">
        <f t="shared" si="61"/>
        <v xml:space="preserve">  </v>
      </c>
      <c r="P69" s="145" t="str">
        <f t="shared" si="61"/>
        <v xml:space="preserve">  </v>
      </c>
      <c r="Q69" s="145" t="str">
        <f t="shared" si="61"/>
        <v xml:space="preserve">  </v>
      </c>
      <c r="R69" s="145" t="str">
        <f t="shared" si="61"/>
        <v xml:space="preserve">  </v>
      </c>
      <c r="S69" s="145" t="str">
        <f t="shared" si="61"/>
        <v xml:space="preserve">  </v>
      </c>
      <c r="T69" s="145" t="str">
        <f t="shared" si="61"/>
        <v xml:space="preserve">  </v>
      </c>
      <c r="U69" s="145" t="str">
        <f t="shared" si="61"/>
        <v xml:space="preserve">  </v>
      </c>
      <c r="V69" s="145" t="str">
        <f t="shared" si="61"/>
        <v xml:space="preserve">  </v>
      </c>
      <c r="W69" s="145" t="str">
        <f t="shared" si="61"/>
        <v xml:space="preserve">  </v>
      </c>
      <c r="X69" s="145" t="str">
        <f t="shared" si="61"/>
        <v xml:space="preserve">  </v>
      </c>
      <c r="Y69" s="145" t="str">
        <f t="shared" si="61"/>
        <v xml:space="preserve">  </v>
      </c>
      <c r="Z69" s="145" t="str">
        <f t="shared" si="61"/>
        <v xml:space="preserve">  </v>
      </c>
      <c r="AA69" s="145" t="str">
        <f t="shared" si="61"/>
        <v xml:space="preserve">  </v>
      </c>
      <c r="AB69" s="145" t="str">
        <f t="shared" si="61"/>
        <v xml:space="preserve">  </v>
      </c>
      <c r="AC69" s="145" t="str">
        <f t="shared" si="61"/>
        <v xml:space="preserve">  </v>
      </c>
      <c r="AD69" s="145" t="str">
        <f t="shared" si="61"/>
        <v xml:space="preserve">  </v>
      </c>
      <c r="AE69" s="145" t="str">
        <f t="shared" si="61"/>
        <v xml:space="preserve">  </v>
      </c>
      <c r="AF69" s="145" t="str">
        <f t="shared" si="61"/>
        <v xml:space="preserve">  </v>
      </c>
      <c r="AG69" s="145" t="str">
        <f t="shared" si="61"/>
        <v xml:space="preserve">  </v>
      </c>
      <c r="AH69" s="145" t="str">
        <f t="shared" si="61"/>
        <v xml:space="preserve">  </v>
      </c>
      <c r="AI69" s="145" t="str">
        <f t="shared" si="61"/>
        <v xml:space="preserve">  </v>
      </c>
      <c r="AJ69" s="145" t="str">
        <f t="shared" si="61"/>
        <v xml:space="preserve">  </v>
      </c>
      <c r="AK69" s="145" t="str">
        <f t="shared" si="61"/>
        <v xml:space="preserve">  </v>
      </c>
      <c r="AL69" s="145" t="str">
        <f t="shared" si="61"/>
        <v xml:space="preserve">  </v>
      </c>
      <c r="AM69" s="145" t="str">
        <f t="shared" si="61"/>
        <v xml:space="preserve">  </v>
      </c>
      <c r="AN69" s="145" t="str">
        <f t="shared" si="61"/>
        <v xml:space="preserve">  </v>
      </c>
      <c r="AO69" s="145" t="str">
        <f t="shared" si="61"/>
        <v xml:space="preserve">  </v>
      </c>
      <c r="AP69" s="145" t="str">
        <f t="shared" si="61"/>
        <v xml:space="preserve">  </v>
      </c>
      <c r="AQ69" s="145" t="str">
        <f t="shared" si="61"/>
        <v xml:space="preserve">  </v>
      </c>
      <c r="AR69" s="145" t="str">
        <f t="shared" si="61"/>
        <v xml:space="preserve">  </v>
      </c>
      <c r="AS69" s="145" t="str">
        <f t="shared" si="61"/>
        <v xml:space="preserve">  </v>
      </c>
      <c r="AT69" s="144"/>
      <c r="AU69" s="74" t="str">
        <f>IF(E31+F31=D31," ","GRESEALA")</f>
        <v xml:space="preserve"> </v>
      </c>
      <c r="AV69" s="23" t="str">
        <f>IF(G31+K31+I31+L31+M31=D31," ","GRESEALA")</f>
        <v xml:space="preserve"> </v>
      </c>
      <c r="AW69" s="74" t="str">
        <f>IF(O31+P31=D31," ","GRESEALA")</f>
        <v xml:space="preserve"> </v>
      </c>
      <c r="AX69" s="74" t="str">
        <f>IF(Q31+S31+T31+U31+V31+W31=D31," ","GRESEALA")</f>
        <v xml:space="preserve"> </v>
      </c>
      <c r="AY69" s="74" t="str">
        <f>IF(X31+Y31+Z31=D31," ","GRESEALA")</f>
        <v xml:space="preserve"> </v>
      </c>
      <c r="AZ69" s="74" t="str">
        <f>IF(E32+F32=D32," ","GRESEALA")</f>
        <v xml:space="preserve"> </v>
      </c>
      <c r="BA69" s="23" t="str">
        <f>IF(G32+K32+I32+L32+M32=D32," ","GRESEALA")</f>
        <v xml:space="preserve"> </v>
      </c>
      <c r="BB69" s="74" t="str">
        <f>IF(O32+P32=D32," ","GRESEALA")</f>
        <v xml:space="preserve"> </v>
      </c>
      <c r="BC69" s="74" t="str">
        <f>IF(Q32+S32+T32+U32+V32+W32=D32," ","GRESEALA")</f>
        <v xml:space="preserve"> </v>
      </c>
      <c r="BD69" s="74" t="str">
        <f>IF(X32+Y32+Z32=D32," ","GRESEALA")</f>
        <v xml:space="preserve"> </v>
      </c>
      <c r="BE69" s="74" t="str">
        <f>IF(E33+F33=D33," ","GRESEALA")</f>
        <v xml:space="preserve"> </v>
      </c>
      <c r="BF69" s="23" t="str">
        <f>IF(G33+K33+I33+L33+M33=D33," ","GRESEALA")</f>
        <v xml:space="preserve"> </v>
      </c>
      <c r="BG69" s="74" t="str">
        <f>IF(O33+P33=D33," ","GRESEALA")</f>
        <v xml:space="preserve"> </v>
      </c>
      <c r="BH69" s="74" t="str">
        <f>IF(Q33+S33+T33+U33+V33+W33=D33," ","GRESEALA")</f>
        <v xml:space="preserve"> </v>
      </c>
      <c r="BI69" s="74" t="str">
        <f>IF(X33+Y33+Z33=D33," ","GRESEALA")</f>
        <v xml:space="preserve"> </v>
      </c>
      <c r="BJ69" s="74" t="str">
        <f>IF(E34+F34=D34," ","GRESEALA")</f>
        <v xml:space="preserve"> </v>
      </c>
      <c r="BK69" s="23" t="str">
        <f>IF(G34+K34+I34+L34+M34=D34," ","GRESEALA")</f>
        <v xml:space="preserve"> </v>
      </c>
      <c r="BL69" s="74" t="str">
        <f>IF(O34+P34=D34," ","GRESEALA")</f>
        <v xml:space="preserve"> </v>
      </c>
      <c r="BM69" s="74" t="str">
        <f>IF(Q34+S34+T34+U34+V34+W34=D34," ","GRESEALA")</f>
        <v xml:space="preserve"> </v>
      </c>
      <c r="BN69" s="74" t="str">
        <f>IF(X34+Y34+Z34=D34," ","GRESEALA")</f>
        <v xml:space="preserve"> </v>
      </c>
    </row>
    <row r="70" spans="2:66" ht="23.25" customHeight="1" x14ac:dyDescent="0.35">
      <c r="C70" s="6" t="s">
        <v>134</v>
      </c>
      <c r="D70" s="84"/>
      <c r="E70" s="84"/>
      <c r="F70" s="84"/>
      <c r="G70" s="84"/>
      <c r="H70" s="84"/>
      <c r="I70" s="84"/>
      <c r="J70" s="84"/>
      <c r="K70" s="85"/>
      <c r="L70" s="85"/>
      <c r="M70" s="86"/>
      <c r="N70" s="86"/>
      <c r="O70" s="86"/>
      <c r="P70" s="86"/>
      <c r="Q70" s="87"/>
      <c r="R70" s="87"/>
      <c r="S70" s="87"/>
      <c r="T70" s="87"/>
      <c r="U70" s="87"/>
      <c r="V70" s="87"/>
      <c r="W70" s="87"/>
      <c r="X70" s="87"/>
      <c r="Y70" s="87"/>
      <c r="Z70" s="87"/>
      <c r="AA70" s="87"/>
      <c r="AB70" s="87"/>
      <c r="AC70" s="87"/>
      <c r="AD70" s="87"/>
      <c r="AE70" s="87"/>
      <c r="AF70" s="12"/>
      <c r="AG70" s="88"/>
      <c r="AH70" s="88"/>
      <c r="AI70" s="88"/>
      <c r="AJ70" s="88"/>
      <c r="AK70" s="88"/>
      <c r="AL70" s="88"/>
      <c r="AM70" s="88"/>
      <c r="AN70" s="88"/>
      <c r="AO70" s="88"/>
      <c r="AP70" s="88"/>
      <c r="AQ70" s="88"/>
      <c r="AR70" s="88"/>
      <c r="AS70" s="88"/>
      <c r="AT70" s="88"/>
      <c r="AU70" s="89"/>
      <c r="AV70" s="89"/>
      <c r="AW70" s="89"/>
      <c r="BA70" s="89"/>
      <c r="BB70" s="89"/>
      <c r="BC70" s="89"/>
      <c r="BD70" s="89"/>
      <c r="BE70" s="89"/>
      <c r="BG70" s="89"/>
      <c r="BH70" s="89"/>
    </row>
    <row r="71" spans="2:66" ht="22.5" customHeight="1" x14ac:dyDescent="0.35">
      <c r="C71" s="4" t="s">
        <v>135</v>
      </c>
      <c r="D71" s="84"/>
      <c r="E71" s="84"/>
      <c r="F71" s="84"/>
      <c r="G71" s="84"/>
      <c r="H71" s="84"/>
      <c r="I71" s="84"/>
      <c r="J71" s="84"/>
      <c r="K71" s="85"/>
      <c r="L71" s="85"/>
      <c r="M71" s="86"/>
      <c r="N71" s="86"/>
      <c r="O71" s="86"/>
      <c r="P71" s="86"/>
      <c r="Q71" s="87"/>
      <c r="R71" s="87"/>
      <c r="S71" s="87"/>
      <c r="T71" s="87"/>
      <c r="U71" s="87"/>
      <c r="V71" s="87"/>
      <c r="W71" s="87"/>
      <c r="X71" s="87"/>
      <c r="Y71" s="87"/>
      <c r="Z71" s="87"/>
      <c r="AA71" s="87"/>
      <c r="AB71" s="87"/>
      <c r="AC71" s="87"/>
      <c r="AD71" s="87"/>
      <c r="AE71" s="87"/>
      <c r="AF71" s="88"/>
      <c r="AG71" s="88"/>
      <c r="AH71" s="88"/>
      <c r="AI71" s="88"/>
      <c r="AJ71" s="88"/>
      <c r="AK71" s="88"/>
      <c r="AL71" s="88"/>
      <c r="AM71" s="88"/>
      <c r="AN71" s="88"/>
      <c r="AO71" s="88"/>
      <c r="AP71" s="88"/>
      <c r="AQ71" s="88"/>
      <c r="AR71" s="88"/>
      <c r="AS71" s="88"/>
      <c r="AT71" s="88"/>
      <c r="AU71" s="89"/>
      <c r="AV71" s="89"/>
      <c r="AW71" s="89"/>
      <c r="BA71" s="89"/>
      <c r="BB71" s="89"/>
      <c r="BC71" s="89"/>
      <c r="BD71" s="89"/>
      <c r="BE71" s="89"/>
      <c r="BG71" s="89"/>
      <c r="BH71" s="89"/>
    </row>
    <row r="72" spans="2:66" ht="22.5" customHeight="1" x14ac:dyDescent="0.35">
      <c r="C72" s="4" t="s">
        <v>136</v>
      </c>
      <c r="D72" s="84"/>
      <c r="E72" s="84"/>
      <c r="F72" s="84"/>
      <c r="G72" s="84"/>
      <c r="H72" s="84"/>
      <c r="I72" s="84"/>
      <c r="J72" s="84"/>
      <c r="K72" s="85"/>
      <c r="L72" s="85"/>
      <c r="M72" s="86"/>
      <c r="N72" s="86"/>
      <c r="O72" s="86"/>
      <c r="P72" s="86"/>
      <c r="Q72" s="91"/>
      <c r="R72" s="91"/>
      <c r="S72" s="91"/>
      <c r="T72" s="91"/>
      <c r="U72" s="91"/>
      <c r="V72" s="91"/>
      <c r="W72" s="91"/>
      <c r="X72" s="91"/>
      <c r="Y72" s="91"/>
      <c r="Z72" s="91"/>
      <c r="AA72" s="91"/>
      <c r="AB72" s="91"/>
      <c r="AC72" s="91"/>
      <c r="AD72" s="91"/>
      <c r="AE72" s="91"/>
    </row>
    <row r="73" spans="2:66" ht="19.5" customHeight="1" x14ac:dyDescent="0.35">
      <c r="C73" s="4" t="s">
        <v>137</v>
      </c>
      <c r="D73" s="84"/>
      <c r="E73" s="84"/>
      <c r="F73" s="84"/>
      <c r="G73" s="84"/>
      <c r="H73" s="84"/>
      <c r="I73" s="84"/>
      <c r="J73" s="84"/>
      <c r="K73" s="85"/>
      <c r="L73" s="85"/>
      <c r="M73" s="86"/>
      <c r="N73" s="86"/>
      <c r="O73" s="86"/>
      <c r="P73" s="86"/>
      <c r="Q73" s="91"/>
      <c r="R73" s="91"/>
      <c r="S73" s="91"/>
      <c r="T73" s="91"/>
      <c r="U73" s="91"/>
      <c r="V73" s="91"/>
      <c r="W73" s="91"/>
      <c r="X73" s="91"/>
      <c r="Y73" s="91"/>
      <c r="Z73" s="91"/>
      <c r="AA73" s="91"/>
      <c r="AB73" s="91"/>
      <c r="AC73" s="91"/>
      <c r="AD73" s="91"/>
      <c r="AE73" s="91"/>
    </row>
    <row r="74" spans="2:66" ht="20.25" customHeight="1" x14ac:dyDescent="0.35">
      <c r="C74" s="4" t="s">
        <v>138</v>
      </c>
      <c r="D74" s="84"/>
      <c r="E74" s="84"/>
      <c r="F74" s="84"/>
      <c r="G74" s="84"/>
      <c r="H74" s="84"/>
      <c r="I74" s="84"/>
      <c r="J74" s="84"/>
      <c r="K74" s="85"/>
      <c r="L74" s="85"/>
      <c r="M74" s="86"/>
      <c r="N74" s="86"/>
      <c r="O74" s="86"/>
      <c r="P74" s="86"/>
      <c r="Q74" s="91"/>
      <c r="R74" s="91"/>
      <c r="S74" s="91"/>
      <c r="T74" s="91"/>
      <c r="U74" s="91"/>
      <c r="V74" s="91"/>
      <c r="W74" s="91"/>
      <c r="X74" s="91"/>
      <c r="Y74" s="91"/>
      <c r="Z74" s="91"/>
      <c r="AA74" s="91"/>
      <c r="AB74" s="91"/>
      <c r="AC74" s="91"/>
      <c r="AD74" s="91"/>
      <c r="AE74" s="91"/>
    </row>
    <row r="75" spans="2:66" ht="23.25" customHeight="1" x14ac:dyDescent="0.35">
      <c r="C75" s="4" t="s">
        <v>139</v>
      </c>
      <c r="D75" s="84"/>
      <c r="E75" s="84"/>
      <c r="F75" s="84"/>
      <c r="G75" s="84"/>
      <c r="H75" s="84"/>
      <c r="I75" s="84"/>
      <c r="J75" s="84"/>
      <c r="K75" s="85"/>
      <c r="L75" s="85"/>
      <c r="M75" s="86"/>
      <c r="N75" s="86"/>
      <c r="O75" s="86"/>
      <c r="P75" s="86"/>
      <c r="Q75" s="91"/>
      <c r="R75" s="91"/>
      <c r="S75" s="91"/>
      <c r="T75" s="91"/>
      <c r="U75" s="91"/>
      <c r="V75" s="91"/>
      <c r="W75" s="91"/>
      <c r="X75" s="91"/>
      <c r="Y75" s="91"/>
      <c r="Z75" s="91"/>
      <c r="AA75" s="91"/>
      <c r="AB75" s="91"/>
      <c r="AC75" s="91"/>
      <c r="AD75" s="91"/>
      <c r="AE75" s="91"/>
    </row>
    <row r="76" spans="2:66" ht="20.25" customHeight="1" x14ac:dyDescent="0.35">
      <c r="C76" s="4" t="s">
        <v>140</v>
      </c>
      <c r="D76" s="84"/>
      <c r="E76" s="84"/>
      <c r="F76" s="84"/>
      <c r="G76" s="84"/>
      <c r="H76" s="84"/>
      <c r="I76" s="84"/>
      <c r="J76" s="84"/>
      <c r="K76" s="85"/>
      <c r="L76" s="85"/>
      <c r="M76" s="86"/>
      <c r="N76" s="86"/>
      <c r="O76" s="86"/>
      <c r="P76" s="86"/>
      <c r="Q76" s="91"/>
      <c r="R76" s="91"/>
      <c r="S76" s="91"/>
      <c r="T76" s="91"/>
      <c r="U76" s="91"/>
      <c r="V76" s="91"/>
      <c r="W76" s="91"/>
      <c r="X76" s="91"/>
      <c r="Y76" s="91"/>
      <c r="Z76" s="91"/>
      <c r="AA76" s="91"/>
      <c r="AB76" s="91"/>
      <c r="AC76" s="91"/>
      <c r="AD76" s="91"/>
      <c r="AE76" s="91"/>
    </row>
    <row r="77" spans="2:66" ht="21" customHeight="1" x14ac:dyDescent="0.35">
      <c r="C77" s="5" t="s">
        <v>141</v>
      </c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91"/>
      <c r="Q77" s="91"/>
      <c r="R77" s="91"/>
      <c r="S77" s="91"/>
      <c r="T77" s="91"/>
      <c r="U77" s="91"/>
      <c r="V77" s="91"/>
      <c r="W77" s="91"/>
      <c r="X77" s="91"/>
      <c r="Y77" s="91"/>
      <c r="Z77" s="91"/>
      <c r="AA77" s="91"/>
      <c r="AB77" s="91"/>
      <c r="AC77" s="91"/>
      <c r="AD77" s="91"/>
      <c r="AE77" s="91"/>
    </row>
    <row r="78" spans="2:66" ht="23.25" customHeight="1" x14ac:dyDescent="0.35">
      <c r="C78" s="4" t="s">
        <v>142</v>
      </c>
      <c r="D78" s="84"/>
      <c r="E78" s="84"/>
      <c r="F78" s="84"/>
      <c r="G78" s="84"/>
      <c r="H78" s="84"/>
      <c r="I78" s="84"/>
      <c r="J78" s="84"/>
      <c r="K78" s="85"/>
      <c r="L78" s="85"/>
      <c r="M78" s="86"/>
      <c r="N78" s="86"/>
      <c r="O78" s="86"/>
      <c r="P78" s="86"/>
      <c r="Q78" s="91"/>
      <c r="R78" s="91"/>
      <c r="S78" s="91"/>
      <c r="T78" s="91"/>
      <c r="U78" s="91"/>
      <c r="V78" s="91"/>
      <c r="W78" s="91"/>
      <c r="X78" s="91"/>
      <c r="Y78" s="91"/>
      <c r="Z78" s="91"/>
      <c r="AA78" s="91"/>
      <c r="AB78" s="91"/>
      <c r="AC78" s="91"/>
      <c r="AD78" s="91"/>
      <c r="AE78" s="91"/>
    </row>
    <row r="79" spans="2:66" ht="21" customHeight="1" x14ac:dyDescent="0.35">
      <c r="C79" s="4" t="s">
        <v>143</v>
      </c>
      <c r="D79" s="84"/>
      <c r="E79" s="84"/>
      <c r="F79" s="84"/>
      <c r="G79" s="84"/>
      <c r="H79" s="84"/>
      <c r="I79" s="84"/>
      <c r="J79" s="84"/>
      <c r="K79" s="85"/>
      <c r="L79" s="85"/>
      <c r="M79" s="86"/>
      <c r="N79" s="86"/>
      <c r="O79" s="86"/>
      <c r="P79" s="86"/>
      <c r="Q79" s="91"/>
      <c r="R79" s="91"/>
      <c r="S79" s="91"/>
      <c r="T79" s="91"/>
      <c r="U79" s="91"/>
      <c r="V79" s="91"/>
      <c r="W79" s="91"/>
      <c r="X79" s="91"/>
      <c r="Y79" s="91"/>
      <c r="Z79" s="91"/>
      <c r="AA79" s="91"/>
      <c r="AB79" s="91"/>
      <c r="AC79" s="91"/>
      <c r="AD79" s="91"/>
      <c r="AE79" s="91"/>
    </row>
    <row r="80" spans="2:66" ht="24" customHeight="1" x14ac:dyDescent="0.35">
      <c r="C80" s="4" t="s">
        <v>144</v>
      </c>
      <c r="D80" s="84"/>
      <c r="E80" s="84"/>
      <c r="F80" s="84"/>
      <c r="G80" s="84"/>
      <c r="H80" s="84"/>
      <c r="I80" s="84"/>
      <c r="J80" s="84"/>
      <c r="K80" s="85"/>
      <c r="L80" s="85"/>
      <c r="M80" s="86"/>
      <c r="N80" s="86"/>
      <c r="O80" s="86"/>
      <c r="P80" s="86"/>
      <c r="Q80" s="91"/>
      <c r="R80" s="91"/>
      <c r="S80" s="91"/>
      <c r="T80" s="91"/>
      <c r="U80" s="91"/>
      <c r="V80" s="91"/>
      <c r="W80" s="91"/>
      <c r="X80" s="91"/>
      <c r="Y80" s="91"/>
      <c r="Z80" s="91"/>
      <c r="AA80" s="91"/>
      <c r="AB80" s="91"/>
      <c r="AC80" s="91"/>
      <c r="AD80" s="91"/>
      <c r="AE80" s="91"/>
    </row>
    <row r="81" spans="2:60" ht="26.25" customHeight="1" x14ac:dyDescent="0.35">
      <c r="C81" s="4" t="s">
        <v>145</v>
      </c>
      <c r="D81" s="84"/>
      <c r="E81" s="84"/>
      <c r="F81" s="84"/>
      <c r="G81" s="84"/>
      <c r="H81" s="84"/>
      <c r="I81" s="84"/>
      <c r="J81" s="84"/>
      <c r="K81" s="85"/>
      <c r="L81" s="85"/>
      <c r="M81" s="86"/>
      <c r="N81" s="86"/>
      <c r="O81" s="86"/>
      <c r="P81" s="86"/>
      <c r="Q81" s="91"/>
      <c r="R81" s="91"/>
      <c r="S81" s="91"/>
      <c r="T81" s="91"/>
      <c r="U81" s="91"/>
      <c r="V81" s="91"/>
      <c r="W81" s="91"/>
      <c r="X81" s="91"/>
      <c r="Y81" s="91"/>
      <c r="Z81" s="91"/>
      <c r="AA81" s="91"/>
      <c r="AB81" s="91"/>
      <c r="AC81" s="91"/>
      <c r="AD81" s="91"/>
      <c r="AE81" s="91"/>
      <c r="BB81" s="12"/>
      <c r="BC81" s="12"/>
      <c r="BD81" s="12"/>
      <c r="BE81" s="12"/>
      <c r="BF81" s="12"/>
      <c r="BG81" s="12"/>
      <c r="BH81" s="12"/>
    </row>
    <row r="82" spans="2:60" ht="24" customHeight="1" x14ac:dyDescent="0.35">
      <c r="C82" s="6" t="s">
        <v>146</v>
      </c>
      <c r="D82" s="84"/>
      <c r="E82" s="84"/>
      <c r="F82" s="84"/>
      <c r="G82" s="84"/>
      <c r="H82" s="84"/>
      <c r="I82" s="84"/>
      <c r="J82" s="84"/>
      <c r="K82" s="85"/>
      <c r="L82" s="85"/>
      <c r="M82" s="86"/>
      <c r="N82" s="86"/>
      <c r="O82" s="86"/>
      <c r="P82" s="86"/>
      <c r="Q82" s="91"/>
      <c r="R82" s="91"/>
      <c r="S82" s="91"/>
      <c r="T82" s="91"/>
      <c r="U82" s="91"/>
      <c r="V82" s="91"/>
      <c r="W82" s="91"/>
      <c r="X82" s="91"/>
      <c r="Y82" s="91"/>
      <c r="Z82" s="91"/>
      <c r="AA82" s="91"/>
      <c r="AB82" s="91"/>
      <c r="AC82" s="91"/>
      <c r="AD82" s="91"/>
      <c r="AE82" s="91"/>
      <c r="BB82" s="12"/>
      <c r="BC82" s="12"/>
      <c r="BD82" s="12"/>
      <c r="BE82" s="12"/>
      <c r="BF82" s="12"/>
      <c r="BG82" s="12"/>
      <c r="BH82" s="12"/>
    </row>
    <row r="83" spans="2:60" ht="22.5" customHeight="1" x14ac:dyDescent="0.35">
      <c r="C83" s="6" t="s">
        <v>147</v>
      </c>
      <c r="D83" s="84"/>
      <c r="E83" s="92"/>
      <c r="F83" s="92"/>
      <c r="G83" s="92"/>
      <c r="H83" s="92"/>
      <c r="I83" s="92"/>
      <c r="J83" s="92"/>
      <c r="K83" s="92"/>
      <c r="L83" s="92"/>
      <c r="M83" s="92"/>
      <c r="N83" s="92"/>
      <c r="O83" s="92"/>
      <c r="P83" s="92"/>
      <c r="Q83" s="91"/>
      <c r="R83" s="91"/>
      <c r="S83" s="91"/>
      <c r="T83" s="91"/>
      <c r="U83" s="91"/>
      <c r="V83" s="91"/>
      <c r="W83" s="91"/>
      <c r="X83" s="91"/>
      <c r="Y83" s="91"/>
      <c r="Z83" s="91"/>
      <c r="AA83" s="91"/>
      <c r="AB83" s="91"/>
      <c r="AC83" s="91"/>
      <c r="AD83" s="91"/>
      <c r="AE83" s="91"/>
      <c r="BB83" s="12"/>
      <c r="BC83" s="12"/>
      <c r="BD83" s="12"/>
      <c r="BE83" s="12"/>
      <c r="BF83" s="12"/>
      <c r="BG83" s="12"/>
      <c r="BH83" s="12"/>
    </row>
    <row r="84" spans="2:60" ht="27" customHeight="1" x14ac:dyDescent="0.35">
      <c r="BB84" s="12"/>
      <c r="BC84" s="12"/>
      <c r="BD84" s="12"/>
      <c r="BE84" s="12"/>
      <c r="BF84" s="12"/>
      <c r="BG84" s="12"/>
      <c r="BH84" s="12"/>
    </row>
    <row r="85" spans="2:60" s="93" customFormat="1" ht="46.5" customHeight="1" x14ac:dyDescent="0.35">
      <c r="C85" s="293" t="s">
        <v>192</v>
      </c>
      <c r="D85" s="294"/>
      <c r="E85" s="94"/>
      <c r="F85" s="95"/>
      <c r="G85" s="96"/>
      <c r="H85" s="96"/>
      <c r="I85" s="96"/>
      <c r="J85" s="96"/>
      <c r="K85" s="96"/>
      <c r="L85" s="96"/>
      <c r="M85" s="97"/>
      <c r="N85" s="96"/>
      <c r="Z85" s="97"/>
      <c r="AA85" s="97"/>
      <c r="AB85" s="97"/>
      <c r="AC85" s="97"/>
      <c r="AD85" s="97"/>
      <c r="AE85" s="97"/>
      <c r="AV85" s="97"/>
      <c r="AW85" s="97"/>
      <c r="AX85" s="97"/>
      <c r="AY85" s="97"/>
      <c r="AZ85" s="97"/>
      <c r="BA85" s="97"/>
    </row>
    <row r="86" spans="2:60" s="93" customFormat="1" ht="12.75" customHeight="1" x14ac:dyDescent="0.35">
      <c r="B86" s="98"/>
      <c r="C86" s="94"/>
      <c r="D86" s="94"/>
      <c r="E86" s="94"/>
      <c r="F86" s="95"/>
      <c r="G86" s="96"/>
      <c r="H86" s="96"/>
      <c r="I86" s="96"/>
      <c r="J86" s="96"/>
      <c r="K86" s="96"/>
      <c r="L86" s="96"/>
      <c r="M86" s="97"/>
      <c r="N86" s="96"/>
      <c r="O86" s="97"/>
      <c r="P86" s="97"/>
      <c r="Q86" s="97"/>
      <c r="R86" s="97"/>
      <c r="S86" s="97"/>
      <c r="T86" s="97"/>
      <c r="U86" s="97"/>
      <c r="V86" s="97"/>
      <c r="W86" s="97"/>
      <c r="X86" s="97"/>
      <c r="Y86" s="97"/>
      <c r="Z86" s="97"/>
      <c r="AA86" s="97"/>
      <c r="AB86" s="97"/>
      <c r="AC86" s="97"/>
      <c r="AD86" s="97"/>
      <c r="AE86" s="97"/>
      <c r="AV86" s="97"/>
      <c r="AW86" s="97"/>
      <c r="AX86" s="97"/>
      <c r="AY86" s="97"/>
      <c r="AZ86" s="97"/>
      <c r="BA86" s="97"/>
    </row>
    <row r="87" spans="2:60" s="93" customFormat="1" ht="19.899999999999999" customHeight="1" x14ac:dyDescent="0.35">
      <c r="B87" s="98"/>
      <c r="C87" s="94"/>
      <c r="D87" s="94"/>
      <c r="E87" s="94"/>
      <c r="F87" s="95"/>
      <c r="G87" s="96"/>
      <c r="H87" s="96"/>
      <c r="I87" s="96"/>
      <c r="J87" s="96"/>
      <c r="K87" s="96"/>
      <c r="L87" s="96"/>
      <c r="M87" s="97"/>
      <c r="N87" s="96"/>
      <c r="Z87" s="97"/>
      <c r="AA87" s="97"/>
      <c r="AB87" s="97"/>
      <c r="AC87" s="97"/>
      <c r="AD87" s="97"/>
      <c r="AE87" s="97"/>
      <c r="AV87" s="97"/>
      <c r="AW87" s="97"/>
      <c r="AX87" s="97"/>
      <c r="AY87" s="97"/>
      <c r="AZ87" s="97"/>
      <c r="BA87" s="97"/>
    </row>
    <row r="88" spans="2:60" s="146" customFormat="1" ht="19.899999999999999" customHeight="1" x14ac:dyDescent="0.3">
      <c r="C88" s="147" t="s">
        <v>149</v>
      </c>
      <c r="D88" s="148"/>
      <c r="E88" s="148"/>
      <c r="Q88" s="146" t="s">
        <v>196</v>
      </c>
      <c r="Y88" s="146" t="s">
        <v>151</v>
      </c>
    </row>
    <row r="89" spans="2:60" s="143" customFormat="1" ht="32.25" customHeight="1" x14ac:dyDescent="0.3">
      <c r="C89" s="149" t="s">
        <v>195</v>
      </c>
      <c r="D89" s="150"/>
      <c r="E89" s="150"/>
      <c r="F89" s="150"/>
      <c r="Q89" s="143" t="s">
        <v>198</v>
      </c>
      <c r="Y89" s="143" t="s">
        <v>197</v>
      </c>
      <c r="AU89" s="151"/>
      <c r="AV89" s="151"/>
      <c r="AW89" s="151"/>
      <c r="AX89" s="151"/>
      <c r="AY89" s="151"/>
      <c r="AZ89" s="151"/>
      <c r="BA89" s="151"/>
    </row>
    <row r="90" spans="2:60" ht="32.25" customHeight="1" x14ac:dyDescent="0.35">
      <c r="C90" s="99" t="s">
        <v>152</v>
      </c>
      <c r="N90" s="11"/>
      <c r="P90" s="12"/>
      <c r="Q90" s="12"/>
      <c r="R90" s="12"/>
      <c r="S90" s="12"/>
      <c r="T90" s="12"/>
      <c r="U90" s="12"/>
      <c r="V90" s="12"/>
      <c r="W90" s="12"/>
      <c r="X90" s="12"/>
      <c r="Y90" s="12"/>
      <c r="Z90" s="12"/>
      <c r="AG90" s="12"/>
      <c r="AH90" s="12"/>
      <c r="BB90" s="12"/>
      <c r="BC90" s="12"/>
      <c r="BD90" s="12"/>
      <c r="BE90" s="12"/>
      <c r="BF90" s="12"/>
      <c r="BG90" s="12"/>
      <c r="BH90" s="12"/>
    </row>
    <row r="91" spans="2:60" ht="32.25" customHeight="1" x14ac:dyDescent="0.35">
      <c r="C91" s="100" t="s">
        <v>135</v>
      </c>
      <c r="N91" s="11"/>
      <c r="P91" s="12"/>
      <c r="Q91" s="12"/>
      <c r="R91" s="12"/>
      <c r="S91" s="12"/>
      <c r="T91" s="12"/>
      <c r="U91" s="12"/>
      <c r="V91" s="12"/>
      <c r="W91" s="12"/>
      <c r="X91" s="12"/>
      <c r="Y91" s="12"/>
      <c r="Z91" s="12"/>
      <c r="AG91" s="12"/>
      <c r="AH91" s="12"/>
      <c r="BB91" s="12"/>
      <c r="BC91" s="12"/>
      <c r="BD91" s="12"/>
      <c r="BE91" s="12"/>
      <c r="BF91" s="12"/>
      <c r="BG91" s="12"/>
      <c r="BH91" s="12"/>
    </row>
    <row r="92" spans="2:60" ht="32.25" customHeight="1" x14ac:dyDescent="0.35">
      <c r="C92" s="100" t="s">
        <v>153</v>
      </c>
      <c r="N92" s="11"/>
      <c r="P92" s="12"/>
      <c r="Q92" s="12"/>
      <c r="R92" s="12"/>
      <c r="S92" s="12"/>
      <c r="T92" s="12"/>
      <c r="U92" s="12"/>
      <c r="V92" s="12"/>
      <c r="W92" s="12"/>
      <c r="X92" s="12"/>
      <c r="Y92" s="12"/>
      <c r="Z92" s="12"/>
      <c r="AG92" s="12"/>
      <c r="AH92" s="12"/>
      <c r="BB92" s="12"/>
      <c r="BC92" s="12"/>
      <c r="BD92" s="12"/>
      <c r="BE92" s="12"/>
      <c r="BF92" s="12"/>
      <c r="BG92" s="12"/>
      <c r="BH92" s="12"/>
    </row>
    <row r="93" spans="2:60" ht="32.25" customHeight="1" x14ac:dyDescent="0.35">
      <c r="C93" s="100" t="s">
        <v>154</v>
      </c>
      <c r="N93" s="11"/>
      <c r="P93" s="12"/>
      <c r="Q93" s="12"/>
      <c r="R93" s="12"/>
      <c r="S93" s="12"/>
      <c r="T93" s="12"/>
      <c r="U93" s="12"/>
      <c r="V93" s="12"/>
      <c r="W93" s="12"/>
      <c r="X93" s="12"/>
      <c r="Y93" s="12"/>
      <c r="Z93" s="12"/>
      <c r="AG93" s="12"/>
      <c r="AH93" s="12"/>
      <c r="BB93" s="12"/>
      <c r="BC93" s="12"/>
      <c r="BD93" s="12"/>
      <c r="BE93" s="12"/>
      <c r="BF93" s="12"/>
      <c r="BG93" s="12"/>
      <c r="BH93" s="12"/>
    </row>
    <row r="94" spans="2:60" ht="32.25" customHeight="1" x14ac:dyDescent="0.35">
      <c r="C94" s="100" t="s">
        <v>155</v>
      </c>
      <c r="N94" s="11"/>
      <c r="P94" s="12"/>
      <c r="Q94" s="12"/>
      <c r="R94" s="12"/>
      <c r="S94" s="12"/>
      <c r="T94" s="12"/>
      <c r="U94" s="12"/>
      <c r="V94" s="12"/>
      <c r="W94" s="12"/>
      <c r="X94" s="12"/>
      <c r="Y94" s="12"/>
      <c r="Z94" s="12"/>
      <c r="AG94" s="12"/>
      <c r="AH94" s="12"/>
      <c r="BB94" s="12"/>
      <c r="BC94" s="12"/>
      <c r="BD94" s="12"/>
      <c r="BE94" s="12"/>
      <c r="BF94" s="12"/>
      <c r="BG94" s="12"/>
      <c r="BH94" s="12"/>
    </row>
    <row r="95" spans="2:60" ht="32.25" customHeight="1" x14ac:dyDescent="0.35">
      <c r="C95" s="100" t="s">
        <v>140</v>
      </c>
      <c r="N95" s="11"/>
      <c r="P95" s="12"/>
      <c r="Q95" s="12"/>
      <c r="R95" s="12"/>
      <c r="S95" s="12"/>
      <c r="T95" s="12"/>
      <c r="U95" s="12"/>
      <c r="V95" s="12"/>
      <c r="W95" s="12"/>
      <c r="X95" s="12"/>
      <c r="Y95" s="12"/>
      <c r="Z95" s="12"/>
      <c r="AG95" s="12"/>
      <c r="AH95" s="12"/>
      <c r="BB95" s="12"/>
      <c r="BC95" s="12"/>
      <c r="BD95" s="12"/>
      <c r="BE95" s="12"/>
      <c r="BF95" s="12"/>
      <c r="BG95" s="12"/>
      <c r="BH95" s="12"/>
    </row>
    <row r="96" spans="2:60" ht="32.25" customHeight="1" x14ac:dyDescent="0.35">
      <c r="C96" s="295" t="s">
        <v>156</v>
      </c>
      <c r="D96" s="295"/>
      <c r="E96" s="295"/>
      <c r="F96" s="295"/>
      <c r="G96" s="295"/>
      <c r="H96" s="295"/>
      <c r="I96" s="295"/>
      <c r="J96" s="295"/>
      <c r="K96" s="295"/>
      <c r="L96" s="295"/>
      <c r="M96" s="295"/>
      <c r="N96" s="295"/>
      <c r="O96" s="295"/>
      <c r="P96" s="12"/>
      <c r="Q96" s="12"/>
      <c r="R96" s="12"/>
      <c r="S96" s="12"/>
      <c r="T96" s="12"/>
      <c r="U96" s="12"/>
      <c r="V96" s="12"/>
      <c r="W96" s="12"/>
      <c r="X96" s="12"/>
      <c r="Y96" s="12"/>
      <c r="Z96" s="12"/>
      <c r="AG96" s="12"/>
      <c r="AH96" s="12"/>
      <c r="BB96" s="12"/>
      <c r="BC96" s="12"/>
      <c r="BD96" s="12"/>
      <c r="BE96" s="12"/>
      <c r="BF96" s="12"/>
      <c r="BG96" s="12"/>
      <c r="BH96" s="12"/>
    </row>
    <row r="97" spans="3:60" ht="32.25" customHeight="1" x14ac:dyDescent="0.35">
      <c r="C97" s="100" t="s">
        <v>145</v>
      </c>
      <c r="N97" s="11"/>
      <c r="P97" s="12"/>
      <c r="Q97" s="12"/>
      <c r="R97" s="12"/>
      <c r="S97" s="12"/>
      <c r="T97" s="12"/>
      <c r="U97" s="12"/>
      <c r="V97" s="12"/>
      <c r="W97" s="12"/>
      <c r="X97" s="12"/>
      <c r="Y97" s="12"/>
      <c r="Z97" s="12"/>
      <c r="AG97" s="12"/>
      <c r="AH97" s="12"/>
      <c r="BA97" s="12"/>
      <c r="BB97" s="12"/>
      <c r="BC97" s="12"/>
      <c r="BD97" s="12"/>
      <c r="BE97" s="12"/>
      <c r="BF97" s="12"/>
      <c r="BG97" s="12"/>
      <c r="BH97" s="12"/>
    </row>
    <row r="98" spans="3:60" ht="32.25" customHeight="1" x14ac:dyDescent="0.35">
      <c r="C98" s="99" t="s">
        <v>157</v>
      </c>
      <c r="N98" s="11"/>
      <c r="P98" s="12"/>
      <c r="Q98" s="12"/>
      <c r="R98" s="12"/>
      <c r="S98" s="12"/>
      <c r="T98" s="12"/>
      <c r="U98" s="12"/>
      <c r="V98" s="12"/>
      <c r="W98" s="12"/>
      <c r="X98" s="12"/>
      <c r="Y98" s="12"/>
      <c r="Z98" s="12"/>
      <c r="AG98" s="12"/>
      <c r="AH98" s="12"/>
      <c r="BA98" s="12"/>
      <c r="BB98" s="12"/>
      <c r="BC98" s="12"/>
      <c r="BD98" s="12"/>
      <c r="BE98" s="12"/>
      <c r="BF98" s="12"/>
      <c r="BG98" s="12"/>
      <c r="BH98" s="12"/>
    </row>
    <row r="99" spans="3:60" ht="32.25" customHeight="1" x14ac:dyDescent="0.35">
      <c r="C99" s="101" t="s">
        <v>158</v>
      </c>
      <c r="N99" s="11"/>
      <c r="P99" s="12"/>
      <c r="Q99" s="12"/>
      <c r="R99" s="12"/>
      <c r="S99" s="12"/>
      <c r="T99" s="12"/>
      <c r="U99" s="12"/>
      <c r="V99" s="12"/>
      <c r="W99" s="12"/>
      <c r="X99" s="12"/>
      <c r="Y99" s="12"/>
      <c r="Z99" s="12"/>
      <c r="AG99" s="12"/>
      <c r="AH99" s="12"/>
      <c r="BA99" s="12"/>
      <c r="BB99" s="12"/>
      <c r="BC99" s="12"/>
      <c r="BD99" s="12"/>
      <c r="BE99" s="12"/>
      <c r="BF99" s="12"/>
      <c r="BG99" s="12"/>
      <c r="BH99" s="12"/>
    </row>
    <row r="100" spans="3:60" ht="32.25" customHeight="1" x14ac:dyDescent="0.35">
      <c r="C100" s="101" t="s">
        <v>169</v>
      </c>
      <c r="N100" s="11"/>
      <c r="P100" s="12"/>
      <c r="Q100" s="12"/>
      <c r="R100" s="12"/>
      <c r="S100" s="12"/>
      <c r="T100" s="12"/>
      <c r="U100" s="12"/>
      <c r="V100" s="12"/>
      <c r="W100" s="12"/>
      <c r="X100" s="12"/>
      <c r="Y100" s="12"/>
      <c r="Z100" s="12"/>
      <c r="AG100" s="12"/>
      <c r="AH100" s="12"/>
      <c r="BA100" s="12"/>
      <c r="BB100" s="12"/>
      <c r="BC100" s="12"/>
      <c r="BD100" s="12"/>
      <c r="BE100" s="12"/>
      <c r="BF100" s="12"/>
      <c r="BG100" s="12"/>
      <c r="BH100" s="12"/>
    </row>
    <row r="101" spans="3:60" ht="32.25" customHeight="1" x14ac:dyDescent="0.35">
      <c r="C101" s="101" t="s">
        <v>159</v>
      </c>
      <c r="N101" s="11"/>
      <c r="P101" s="12"/>
      <c r="Q101" s="12"/>
      <c r="R101" s="12"/>
      <c r="S101" s="12"/>
      <c r="T101" s="12"/>
      <c r="U101" s="12"/>
      <c r="V101" s="12"/>
      <c r="W101" s="12"/>
      <c r="X101" s="12"/>
      <c r="Y101" s="12"/>
      <c r="Z101" s="12"/>
      <c r="AG101" s="12"/>
      <c r="AH101" s="12"/>
      <c r="BA101" s="12"/>
      <c r="BB101" s="12"/>
      <c r="BC101" s="12"/>
      <c r="BD101" s="12"/>
      <c r="BE101" s="12"/>
      <c r="BF101" s="12"/>
      <c r="BG101" s="12"/>
      <c r="BH101" s="12"/>
    </row>
    <row r="102" spans="3:60" ht="32.25" customHeight="1" x14ac:dyDescent="0.35">
      <c r="C102" s="102" t="s">
        <v>160</v>
      </c>
      <c r="N102" s="11"/>
      <c r="P102" s="12"/>
      <c r="Q102" s="12"/>
      <c r="R102" s="12"/>
      <c r="S102" s="12"/>
      <c r="T102" s="12"/>
      <c r="U102" s="12"/>
      <c r="V102" s="12"/>
      <c r="W102" s="12"/>
      <c r="X102" s="12"/>
      <c r="Y102" s="12"/>
      <c r="Z102" s="12"/>
      <c r="AG102" s="12"/>
      <c r="AH102" s="12"/>
      <c r="BA102" s="12"/>
      <c r="BB102" s="12"/>
      <c r="BC102" s="12"/>
      <c r="BD102" s="12"/>
      <c r="BE102" s="12"/>
      <c r="BF102" s="12"/>
      <c r="BG102" s="12"/>
      <c r="BH102" s="12"/>
    </row>
    <row r="103" spans="3:60" ht="32.25" customHeight="1" x14ac:dyDescent="0.65">
      <c r="C103" s="104" t="s">
        <v>161</v>
      </c>
      <c r="D103" s="105"/>
      <c r="E103" s="105"/>
      <c r="F103" s="105"/>
      <c r="G103" s="106"/>
      <c r="H103" s="106"/>
      <c r="I103" s="106"/>
      <c r="J103" s="106"/>
      <c r="K103" s="107"/>
      <c r="L103" s="107"/>
      <c r="M103" s="107"/>
      <c r="N103" s="107"/>
      <c r="O103" s="107"/>
      <c r="P103" s="108"/>
      <c r="Q103" s="108"/>
      <c r="R103" s="108"/>
      <c r="S103" s="108"/>
      <c r="T103" s="108"/>
      <c r="U103" s="108"/>
      <c r="V103" s="108"/>
      <c r="W103" s="108"/>
      <c r="X103" s="108"/>
      <c r="BA103" s="12"/>
      <c r="BB103" s="12"/>
      <c r="BC103" s="12"/>
      <c r="BD103" s="12"/>
      <c r="BE103" s="12"/>
      <c r="BF103" s="12"/>
      <c r="BG103" s="12"/>
      <c r="BH103" s="12"/>
    </row>
    <row r="104" spans="3:60" ht="32.25" customHeight="1" x14ac:dyDescent="0.65">
      <c r="C104" s="109" t="s">
        <v>170</v>
      </c>
      <c r="D104" s="105"/>
      <c r="E104" s="105"/>
      <c r="F104" s="105"/>
      <c r="G104" s="106"/>
      <c r="H104" s="106"/>
      <c r="I104" s="106"/>
      <c r="J104" s="106"/>
      <c r="K104" s="107"/>
      <c r="L104" s="107"/>
      <c r="M104" s="107"/>
      <c r="N104" s="107"/>
      <c r="O104" s="107"/>
      <c r="P104" s="108"/>
      <c r="Q104" s="108"/>
      <c r="R104" s="108"/>
      <c r="S104" s="108"/>
      <c r="T104" s="108"/>
      <c r="U104" s="108"/>
      <c r="V104" s="108"/>
      <c r="W104" s="108"/>
      <c r="X104" s="108"/>
      <c r="BA104" s="12"/>
      <c r="BB104" s="12"/>
      <c r="BC104" s="12"/>
      <c r="BD104" s="12"/>
      <c r="BE104" s="12"/>
      <c r="BF104" s="12"/>
      <c r="BG104" s="12"/>
      <c r="BH104" s="12"/>
    </row>
    <row r="105" spans="3:60" ht="32.25" customHeight="1" x14ac:dyDescent="0.35">
      <c r="C105" s="109" t="s">
        <v>162</v>
      </c>
      <c r="D105" s="105"/>
      <c r="E105" s="105"/>
      <c r="F105" s="105"/>
      <c r="G105" s="106"/>
      <c r="H105" s="106"/>
      <c r="I105" s="106"/>
      <c r="J105" s="106"/>
      <c r="K105" s="107"/>
      <c r="L105" s="107"/>
      <c r="M105" s="107"/>
      <c r="N105" s="107"/>
      <c r="O105" s="107"/>
      <c r="P105" s="108"/>
      <c r="Q105" s="108"/>
      <c r="R105" s="108"/>
      <c r="S105" s="108"/>
      <c r="T105" s="108"/>
      <c r="U105" s="108"/>
      <c r="V105" s="108"/>
      <c r="W105" s="108"/>
      <c r="X105" s="108"/>
      <c r="BA105" s="12"/>
      <c r="BB105" s="12"/>
      <c r="BC105" s="12"/>
      <c r="BD105" s="12"/>
      <c r="BE105" s="12"/>
      <c r="BF105" s="12"/>
      <c r="BG105" s="12"/>
      <c r="BH105" s="12"/>
    </row>
    <row r="106" spans="3:60" ht="32.25" customHeight="1" x14ac:dyDescent="0.35">
      <c r="C106" s="109" t="s">
        <v>163</v>
      </c>
      <c r="D106" s="105"/>
      <c r="E106" s="105"/>
      <c r="F106" s="105"/>
      <c r="G106" s="106"/>
      <c r="H106" s="106"/>
      <c r="I106" s="106"/>
      <c r="J106" s="106"/>
      <c r="K106" s="107"/>
      <c r="L106" s="107"/>
      <c r="M106" s="107"/>
      <c r="N106" s="107"/>
      <c r="O106" s="107"/>
      <c r="P106" s="108"/>
      <c r="Q106" s="108"/>
      <c r="R106" s="108"/>
      <c r="S106" s="108"/>
      <c r="T106" s="108"/>
      <c r="U106" s="108"/>
      <c r="V106" s="108"/>
      <c r="W106" s="108"/>
      <c r="X106" s="108"/>
      <c r="BA106" s="12"/>
      <c r="BB106" s="12"/>
      <c r="BC106" s="12"/>
      <c r="BD106" s="12"/>
      <c r="BE106" s="12"/>
      <c r="BF106" s="12"/>
      <c r="BG106" s="12"/>
      <c r="BH106" s="12"/>
    </row>
    <row r="107" spans="3:60" ht="32.25" customHeight="1" x14ac:dyDescent="0.35">
      <c r="C107" s="110" t="s">
        <v>164</v>
      </c>
      <c r="BA107" s="12"/>
      <c r="BB107" s="12"/>
      <c r="BC107" s="12"/>
      <c r="BD107" s="12"/>
      <c r="BE107" s="12"/>
      <c r="BF107" s="12"/>
      <c r="BG107" s="12"/>
      <c r="BH107" s="12"/>
    </row>
    <row r="108" spans="3:60" ht="32.25" customHeight="1" x14ac:dyDescent="0.35">
      <c r="C108" s="111"/>
      <c r="BA108" s="12"/>
      <c r="BB108" s="12"/>
      <c r="BC108" s="12"/>
      <c r="BD108" s="12"/>
      <c r="BE108" s="12"/>
      <c r="BF108" s="12"/>
      <c r="BG108" s="12"/>
      <c r="BH108" s="12"/>
    </row>
    <row r="109" spans="3:60" ht="32.25" customHeight="1" x14ac:dyDescent="0.35">
      <c r="BA109" s="12"/>
      <c r="BB109" s="12"/>
      <c r="BC109" s="12"/>
      <c r="BD109" s="12"/>
      <c r="BE109" s="12"/>
      <c r="BF109" s="12"/>
      <c r="BG109" s="12"/>
      <c r="BH109" s="12"/>
    </row>
    <row r="110" spans="3:60" ht="32.25" customHeight="1" x14ac:dyDescent="0.35">
      <c r="BA110" s="12"/>
      <c r="BB110" s="12"/>
      <c r="BC110" s="12"/>
      <c r="BD110" s="12"/>
      <c r="BE110" s="12"/>
      <c r="BF110" s="12"/>
      <c r="BG110" s="12"/>
      <c r="BH110" s="12"/>
    </row>
    <row r="111" spans="3:60" ht="32.25" customHeight="1" x14ac:dyDescent="0.35">
      <c r="BA111" s="12"/>
      <c r="BB111" s="12"/>
      <c r="BC111" s="12"/>
      <c r="BD111" s="12"/>
      <c r="BE111" s="12"/>
      <c r="BF111" s="12"/>
      <c r="BG111" s="12"/>
      <c r="BH111" s="12"/>
    </row>
    <row r="112" spans="3:60" ht="32.25" customHeight="1" x14ac:dyDescent="0.35">
      <c r="C112" s="12"/>
      <c r="D112" s="12"/>
      <c r="E112" s="12"/>
      <c r="F112" s="12"/>
      <c r="G112" s="12"/>
      <c r="H112" s="12"/>
      <c r="I112" s="12"/>
      <c r="J112" s="12"/>
      <c r="K112" s="12"/>
      <c r="L112" s="12"/>
      <c r="M112" s="12"/>
      <c r="N112" s="12"/>
      <c r="O112" s="12"/>
      <c r="P112" s="12"/>
      <c r="Q112" s="12"/>
      <c r="R112" s="12"/>
      <c r="S112" s="12"/>
      <c r="T112" s="12"/>
      <c r="U112" s="12"/>
      <c r="V112" s="12"/>
      <c r="W112" s="12"/>
      <c r="X112" s="12"/>
      <c r="Y112" s="12"/>
      <c r="Z112" s="12"/>
      <c r="AA112" s="12"/>
      <c r="AB112" s="12"/>
      <c r="AC112" s="12"/>
      <c r="AD112" s="12"/>
      <c r="AE112" s="12"/>
      <c r="AF112" s="12"/>
      <c r="AG112" s="12"/>
      <c r="AH112" s="12"/>
      <c r="AU112" s="12"/>
      <c r="AV112" s="12"/>
      <c r="AW112" s="12"/>
      <c r="AX112" s="12"/>
      <c r="AY112" s="12"/>
      <c r="AZ112" s="12"/>
      <c r="BA112" s="12"/>
      <c r="BB112" s="12"/>
      <c r="BC112" s="12"/>
      <c r="BD112" s="12"/>
      <c r="BE112" s="12"/>
      <c r="BF112" s="12"/>
      <c r="BG112" s="12"/>
      <c r="BH112" s="12"/>
    </row>
    <row r="113" s="12" customFormat="1" ht="32.25" customHeight="1" x14ac:dyDescent="0.35"/>
    <row r="114" s="12" customFormat="1" ht="32.25" customHeight="1" x14ac:dyDescent="0.35"/>
    <row r="115" s="12" customFormat="1" ht="32.25" customHeight="1" x14ac:dyDescent="0.35"/>
    <row r="116" s="12" customFormat="1" ht="32.25" customHeight="1" x14ac:dyDescent="0.35"/>
    <row r="117" s="12" customFormat="1" ht="32.25" customHeight="1" x14ac:dyDescent="0.35"/>
    <row r="118" s="12" customFormat="1" ht="32.25" customHeight="1" x14ac:dyDescent="0.35"/>
    <row r="119" s="12" customFormat="1" ht="32.25" customHeight="1" x14ac:dyDescent="0.35"/>
    <row r="120" s="12" customFormat="1" ht="32.25" customHeight="1" x14ac:dyDescent="0.35"/>
    <row r="121" s="12" customFormat="1" ht="32.25" customHeight="1" x14ac:dyDescent="0.35"/>
    <row r="122" s="12" customFormat="1" ht="32.25" customHeight="1" x14ac:dyDescent="0.35"/>
    <row r="123" s="12" customFormat="1" ht="32.25" customHeight="1" x14ac:dyDescent="0.35"/>
    <row r="124" s="12" customFormat="1" ht="32.25" customHeight="1" x14ac:dyDescent="0.35"/>
    <row r="125" s="12" customFormat="1" ht="32.25" customHeight="1" x14ac:dyDescent="0.35"/>
    <row r="126" s="12" customFormat="1" ht="32.25" customHeight="1" x14ac:dyDescent="0.35"/>
    <row r="127" s="12" customFormat="1" ht="32.25" customHeight="1" x14ac:dyDescent="0.35"/>
    <row r="128" s="12" customFormat="1" ht="32.25" customHeight="1" x14ac:dyDescent="0.35"/>
    <row r="129" s="12" customFormat="1" ht="32.25" customHeight="1" x14ac:dyDescent="0.35"/>
    <row r="130" s="12" customFormat="1" ht="32.25" customHeight="1" x14ac:dyDescent="0.35"/>
    <row r="131" s="12" customFormat="1" ht="32.25" customHeight="1" x14ac:dyDescent="0.35"/>
    <row r="132" s="12" customFormat="1" ht="32.25" customHeight="1" x14ac:dyDescent="0.35"/>
    <row r="133" s="12" customFormat="1" ht="32.25" customHeight="1" x14ac:dyDescent="0.35"/>
    <row r="134" s="12" customFormat="1" ht="32.25" customHeight="1" x14ac:dyDescent="0.35"/>
    <row r="135" s="12" customFormat="1" ht="32.25" customHeight="1" x14ac:dyDescent="0.35"/>
    <row r="136" s="12" customFormat="1" ht="32.25" customHeight="1" x14ac:dyDescent="0.35"/>
    <row r="137" s="12" customFormat="1" ht="32.25" customHeight="1" x14ac:dyDescent="0.35"/>
    <row r="138" s="12" customFormat="1" ht="32.25" customHeight="1" x14ac:dyDescent="0.35"/>
    <row r="139" s="12" customFormat="1" ht="32.25" customHeight="1" x14ac:dyDescent="0.35"/>
    <row r="140" s="12" customFormat="1" ht="32.25" customHeight="1" x14ac:dyDescent="0.35"/>
    <row r="141" s="12" customFormat="1" ht="32.25" customHeight="1" x14ac:dyDescent="0.35"/>
    <row r="142" s="12" customFormat="1" ht="32.25" customHeight="1" x14ac:dyDescent="0.35"/>
    <row r="143" s="12" customFormat="1" ht="32.25" customHeight="1" x14ac:dyDescent="0.35"/>
    <row r="144" s="12" customFormat="1" ht="32.25" customHeight="1" x14ac:dyDescent="0.35"/>
    <row r="145" s="12" customFormat="1" ht="32.25" customHeight="1" x14ac:dyDescent="0.35"/>
  </sheetData>
  <mergeCells count="70">
    <mergeCell ref="B4:AR4"/>
    <mergeCell ref="B7:B11"/>
    <mergeCell ref="C7:C11"/>
    <mergeCell ref="D7:AT7"/>
    <mergeCell ref="D8:D11"/>
    <mergeCell ref="E8:F8"/>
    <mergeCell ref="G8:N8"/>
    <mergeCell ref="O8:P8"/>
    <mergeCell ref="Q8:W8"/>
    <mergeCell ref="X8:Z8"/>
    <mergeCell ref="S9:S11"/>
    <mergeCell ref="AA8:AS8"/>
    <mergeCell ref="E9:E11"/>
    <mergeCell ref="F9:F11"/>
    <mergeCell ref="G9:G11"/>
    <mergeCell ref="H9:H11"/>
    <mergeCell ref="I9:I11"/>
    <mergeCell ref="J9:J11"/>
    <mergeCell ref="K9:K11"/>
    <mergeCell ref="L9:L11"/>
    <mergeCell ref="M9:M11"/>
    <mergeCell ref="N9:N11"/>
    <mergeCell ref="O9:O11"/>
    <mergeCell ref="P9:P11"/>
    <mergeCell ref="Q9:Q11"/>
    <mergeCell ref="R9:R11"/>
    <mergeCell ref="AH9:AH11"/>
    <mergeCell ref="T9:T11"/>
    <mergeCell ref="U9:U11"/>
    <mergeCell ref="V9:V11"/>
    <mergeCell ref="W9:W11"/>
    <mergeCell ref="X9:X11"/>
    <mergeCell ref="Y9:Y11"/>
    <mergeCell ref="Z9:Z11"/>
    <mergeCell ref="AA9:AD9"/>
    <mergeCell ref="AE9:AE11"/>
    <mergeCell ref="AF9:AF11"/>
    <mergeCell ref="AG9:AG11"/>
    <mergeCell ref="AT9:AT11"/>
    <mergeCell ref="AI9:AI11"/>
    <mergeCell ref="AJ9:AJ11"/>
    <mergeCell ref="AK9:AK11"/>
    <mergeCell ref="AL9:AL11"/>
    <mergeCell ref="AM9:AM11"/>
    <mergeCell ref="AN9:AN11"/>
    <mergeCell ref="BJ11:BJ12"/>
    <mergeCell ref="BK11:BK12"/>
    <mergeCell ref="BL11:BL12"/>
    <mergeCell ref="BA11:BA12"/>
    <mergeCell ref="BB11:BB12"/>
    <mergeCell ref="BC11:BC12"/>
    <mergeCell ref="BD11:BD12"/>
    <mergeCell ref="BE11:BE12"/>
    <mergeCell ref="BF11:BF12"/>
    <mergeCell ref="C85:D85"/>
    <mergeCell ref="C96:O96"/>
    <mergeCell ref="BG11:BG12"/>
    <mergeCell ref="BH11:BH12"/>
    <mergeCell ref="BI11:BI12"/>
    <mergeCell ref="AU11:AU12"/>
    <mergeCell ref="AV11:AV12"/>
    <mergeCell ref="AW11:AW12"/>
    <mergeCell ref="AX11:AX12"/>
    <mergeCell ref="AY11:AY12"/>
    <mergeCell ref="AZ11:AZ12"/>
    <mergeCell ref="AO9:AO11"/>
    <mergeCell ref="AP9:AP11"/>
    <mergeCell ref="AQ9:AQ11"/>
    <mergeCell ref="AR9:AR11"/>
    <mergeCell ref="AS9:AS11"/>
  </mergeCells>
  <dataValidations count="1">
    <dataValidation type="list" allowBlank="1" showInputMessage="1" showErrorMessage="1" sqref="T5">
      <formula1>$HO$4:$HO$15</formula1>
    </dataValidation>
  </dataValidations>
  <pageMargins left="0.25" right="0.25" top="0.25" bottom="0.25" header="0.23622047244094499" footer="0.15748031496063"/>
  <pageSetup paperSize="9" scale="25" fitToWidth="0" fitToHeight="0" orientation="landscape" r:id="rId1"/>
  <headerFooter alignWithMargins="0">
    <oddFooter>Page &amp;P</oddFooter>
  </headerFooter>
  <rowBreaks count="1" manualBreakCount="1">
    <brk id="47" min="1" max="39" man="1"/>
  </rowBreak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O145"/>
  <sheetViews>
    <sheetView topLeftCell="B10" zoomScale="60" zoomScaleNormal="60" workbookViewId="0">
      <selection activeCell="AS68" sqref="AS68"/>
    </sheetView>
  </sheetViews>
  <sheetFormatPr defaultRowHeight="12.75" customHeight="1" x14ac:dyDescent="0.35"/>
  <cols>
    <col min="1" max="1" width="3.42578125" style="12" hidden="1" customWidth="1"/>
    <col min="2" max="2" width="11.28515625" style="12" customWidth="1"/>
    <col min="3" max="3" width="47.5703125" style="8" customWidth="1"/>
    <col min="4" max="4" width="14.5703125" style="9" customWidth="1"/>
    <col min="5" max="5" width="14.140625" style="9" customWidth="1"/>
    <col min="6" max="6" width="13" style="9" customWidth="1"/>
    <col min="7" max="7" width="13.140625" style="7" customWidth="1"/>
    <col min="8" max="8" width="13.5703125" style="7" customWidth="1"/>
    <col min="9" max="9" width="13" style="7" customWidth="1"/>
    <col min="10" max="10" width="12.7109375" style="7" customWidth="1"/>
    <col min="11" max="12" width="13" style="10" customWidth="1"/>
    <col min="13" max="13" width="15.7109375" style="10" customWidth="1"/>
    <col min="14" max="14" width="13.7109375" style="10" customWidth="1"/>
    <col min="15" max="15" width="14.140625" style="10" customWidth="1"/>
    <col min="16" max="16" width="14" style="11" customWidth="1"/>
    <col min="17" max="17" width="13.140625" style="11" customWidth="1"/>
    <col min="18" max="18" width="9.5703125" style="11" customWidth="1"/>
    <col min="19" max="19" width="12.42578125" style="11" customWidth="1"/>
    <col min="20" max="20" width="15.85546875" style="11" customWidth="1"/>
    <col min="21" max="21" width="14" style="11" customWidth="1"/>
    <col min="22" max="22" width="11.7109375" style="11" customWidth="1"/>
    <col min="23" max="23" width="11.5703125" style="11" customWidth="1"/>
    <col min="24" max="24" width="19.85546875" style="11" customWidth="1"/>
    <col min="25" max="25" width="17.140625" style="11" customWidth="1"/>
    <col min="26" max="26" width="10.140625" style="11" customWidth="1"/>
    <col min="27" max="27" width="11.140625" style="11" customWidth="1"/>
    <col min="28" max="28" width="9.28515625" style="11" customWidth="1"/>
    <col min="29" max="29" width="10.85546875" style="11" customWidth="1"/>
    <col min="30" max="30" width="9.42578125" style="11" customWidth="1"/>
    <col min="31" max="31" width="10.5703125" style="11" customWidth="1"/>
    <col min="32" max="32" width="9.5703125" style="11" customWidth="1"/>
    <col min="33" max="33" width="9.140625" style="11" customWidth="1"/>
    <col min="34" max="34" width="11.5703125" style="11" customWidth="1"/>
    <col min="35" max="35" width="8.42578125" style="12" customWidth="1"/>
    <col min="36" max="36" width="9.85546875" style="12" customWidth="1"/>
    <col min="37" max="37" width="9.28515625" style="12" customWidth="1"/>
    <col min="38" max="38" width="8.5703125" style="12" customWidth="1"/>
    <col min="39" max="39" width="9.42578125" style="12" customWidth="1"/>
    <col min="40" max="40" width="9.28515625" style="12" customWidth="1"/>
    <col min="41" max="41" width="10.140625" style="12" customWidth="1"/>
    <col min="42" max="42" width="9.28515625" style="12" customWidth="1"/>
    <col min="43" max="43" width="11.85546875" style="12" customWidth="1"/>
    <col min="44" max="44" width="8.7109375" style="12" customWidth="1"/>
    <col min="45" max="45" width="14.140625" style="12" customWidth="1"/>
    <col min="46" max="46" width="15.140625" style="12" hidden="1" customWidth="1"/>
    <col min="47" max="60" width="12.140625" style="90" customWidth="1"/>
    <col min="61" max="65" width="12.140625" style="12" customWidth="1"/>
    <col min="66" max="82" width="26.140625" style="12" customWidth="1"/>
    <col min="83" max="222" width="9.140625" style="12"/>
    <col min="223" max="223" width="13.42578125" style="12" customWidth="1"/>
    <col min="224" max="264" width="9.140625" style="12"/>
    <col min="265" max="265" width="0" style="12" hidden="1" customWidth="1"/>
    <col min="266" max="266" width="15.5703125" style="12" customWidth="1"/>
    <col min="267" max="267" width="55.140625" style="12" customWidth="1"/>
    <col min="268" max="268" width="15.5703125" style="12" customWidth="1"/>
    <col min="269" max="270" width="13" style="12" customWidth="1"/>
    <col min="271" max="272" width="13.140625" style="12" customWidth="1"/>
    <col min="273" max="273" width="10.5703125" style="12" customWidth="1"/>
    <col min="274" max="274" width="12.42578125" style="12" customWidth="1"/>
    <col min="275" max="275" width="11.5703125" style="12" customWidth="1"/>
    <col min="276" max="276" width="12.28515625" style="12" customWidth="1"/>
    <col min="277" max="277" width="12.7109375" style="12" customWidth="1"/>
    <col min="278" max="278" width="12.5703125" style="12" customWidth="1"/>
    <col min="279" max="279" width="13.140625" style="12" customWidth="1"/>
    <col min="280" max="280" width="13.42578125" style="12" customWidth="1"/>
    <col min="281" max="281" width="10.28515625" style="12" customWidth="1"/>
    <col min="282" max="282" width="14.28515625" style="12" customWidth="1"/>
    <col min="283" max="283" width="12.85546875" style="12" customWidth="1"/>
    <col min="284" max="284" width="12" style="12" customWidth="1"/>
    <col min="285" max="285" width="16.28515625" style="12" customWidth="1"/>
    <col min="286" max="286" width="14.5703125" style="12" customWidth="1"/>
    <col min="287" max="287" width="16.85546875" style="12" customWidth="1"/>
    <col min="288" max="288" width="11.140625" style="12" customWidth="1"/>
    <col min="289" max="289" width="10.42578125" style="12" customWidth="1"/>
    <col min="290" max="290" width="10.85546875" style="12" customWidth="1"/>
    <col min="291" max="291" width="10.140625" style="12" customWidth="1"/>
    <col min="292" max="292" width="12.85546875" style="12" customWidth="1"/>
    <col min="293" max="294" width="11" style="12" customWidth="1"/>
    <col min="295" max="295" width="11.5703125" style="12" customWidth="1"/>
    <col min="296" max="296" width="11.28515625" style="12" customWidth="1"/>
    <col min="297" max="297" width="10.140625" style="12" customWidth="1"/>
    <col min="298" max="299" width="11.85546875" style="12" customWidth="1"/>
    <col min="300" max="300" width="12.28515625" style="12" customWidth="1"/>
    <col min="301" max="301" width="12.7109375" style="12" customWidth="1"/>
    <col min="302" max="302" width="15.140625" style="12" customWidth="1"/>
    <col min="303" max="303" width="10" style="12" customWidth="1"/>
    <col min="304" max="314" width="7.85546875" style="12" customWidth="1"/>
    <col min="315" max="315" width="9.140625" style="12" customWidth="1"/>
    <col min="316" max="316" width="8.28515625" style="12" customWidth="1"/>
    <col min="317" max="317" width="10.140625" style="12" customWidth="1"/>
    <col min="318" max="318" width="9.140625" style="12"/>
    <col min="319" max="319" width="11.85546875" style="12" customWidth="1"/>
    <col min="320" max="320" width="14.28515625" style="12" customWidth="1"/>
    <col min="321" max="520" width="9.140625" style="12"/>
    <col min="521" max="521" width="0" style="12" hidden="1" customWidth="1"/>
    <col min="522" max="522" width="15.5703125" style="12" customWidth="1"/>
    <col min="523" max="523" width="55.140625" style="12" customWidth="1"/>
    <col min="524" max="524" width="15.5703125" style="12" customWidth="1"/>
    <col min="525" max="526" width="13" style="12" customWidth="1"/>
    <col min="527" max="528" width="13.140625" style="12" customWidth="1"/>
    <col min="529" max="529" width="10.5703125" style="12" customWidth="1"/>
    <col min="530" max="530" width="12.42578125" style="12" customWidth="1"/>
    <col min="531" max="531" width="11.5703125" style="12" customWidth="1"/>
    <col min="532" max="532" width="12.28515625" style="12" customWidth="1"/>
    <col min="533" max="533" width="12.7109375" style="12" customWidth="1"/>
    <col min="534" max="534" width="12.5703125" style="12" customWidth="1"/>
    <col min="535" max="535" width="13.140625" style="12" customWidth="1"/>
    <col min="536" max="536" width="13.42578125" style="12" customWidth="1"/>
    <col min="537" max="537" width="10.28515625" style="12" customWidth="1"/>
    <col min="538" max="538" width="14.28515625" style="12" customWidth="1"/>
    <col min="539" max="539" width="12.85546875" style="12" customWidth="1"/>
    <col min="540" max="540" width="12" style="12" customWidth="1"/>
    <col min="541" max="541" width="16.28515625" style="12" customWidth="1"/>
    <col min="542" max="542" width="14.5703125" style="12" customWidth="1"/>
    <col min="543" max="543" width="16.85546875" style="12" customWidth="1"/>
    <col min="544" max="544" width="11.140625" style="12" customWidth="1"/>
    <col min="545" max="545" width="10.42578125" style="12" customWidth="1"/>
    <col min="546" max="546" width="10.85546875" style="12" customWidth="1"/>
    <col min="547" max="547" width="10.140625" style="12" customWidth="1"/>
    <col min="548" max="548" width="12.85546875" style="12" customWidth="1"/>
    <col min="549" max="550" width="11" style="12" customWidth="1"/>
    <col min="551" max="551" width="11.5703125" style="12" customWidth="1"/>
    <col min="552" max="552" width="11.28515625" style="12" customWidth="1"/>
    <col min="553" max="553" width="10.140625" style="12" customWidth="1"/>
    <col min="554" max="555" width="11.85546875" style="12" customWidth="1"/>
    <col min="556" max="556" width="12.28515625" style="12" customWidth="1"/>
    <col min="557" max="557" width="12.7109375" style="12" customWidth="1"/>
    <col min="558" max="558" width="15.140625" style="12" customWidth="1"/>
    <col min="559" max="559" width="10" style="12" customWidth="1"/>
    <col min="560" max="570" width="7.85546875" style="12" customWidth="1"/>
    <col min="571" max="571" width="9.140625" style="12" customWidth="1"/>
    <col min="572" max="572" width="8.28515625" style="12" customWidth="1"/>
    <col min="573" max="573" width="10.140625" style="12" customWidth="1"/>
    <col min="574" max="574" width="9.140625" style="12"/>
    <col min="575" max="575" width="11.85546875" style="12" customWidth="1"/>
    <col min="576" max="576" width="14.28515625" style="12" customWidth="1"/>
    <col min="577" max="776" width="9.140625" style="12"/>
    <col min="777" max="777" width="0" style="12" hidden="1" customWidth="1"/>
    <col min="778" max="778" width="15.5703125" style="12" customWidth="1"/>
    <col min="779" max="779" width="55.140625" style="12" customWidth="1"/>
    <col min="780" max="780" width="15.5703125" style="12" customWidth="1"/>
    <col min="781" max="782" width="13" style="12" customWidth="1"/>
    <col min="783" max="784" width="13.140625" style="12" customWidth="1"/>
    <col min="785" max="785" width="10.5703125" style="12" customWidth="1"/>
    <col min="786" max="786" width="12.42578125" style="12" customWidth="1"/>
    <col min="787" max="787" width="11.5703125" style="12" customWidth="1"/>
    <col min="788" max="788" width="12.28515625" style="12" customWidth="1"/>
    <col min="789" max="789" width="12.7109375" style="12" customWidth="1"/>
    <col min="790" max="790" width="12.5703125" style="12" customWidth="1"/>
    <col min="791" max="791" width="13.140625" style="12" customWidth="1"/>
    <col min="792" max="792" width="13.42578125" style="12" customWidth="1"/>
    <col min="793" max="793" width="10.28515625" style="12" customWidth="1"/>
    <col min="794" max="794" width="14.28515625" style="12" customWidth="1"/>
    <col min="795" max="795" width="12.85546875" style="12" customWidth="1"/>
    <col min="796" max="796" width="12" style="12" customWidth="1"/>
    <col min="797" max="797" width="16.28515625" style="12" customWidth="1"/>
    <col min="798" max="798" width="14.5703125" style="12" customWidth="1"/>
    <col min="799" max="799" width="16.85546875" style="12" customWidth="1"/>
    <col min="800" max="800" width="11.140625" style="12" customWidth="1"/>
    <col min="801" max="801" width="10.42578125" style="12" customWidth="1"/>
    <col min="802" max="802" width="10.85546875" style="12" customWidth="1"/>
    <col min="803" max="803" width="10.140625" style="12" customWidth="1"/>
    <col min="804" max="804" width="12.85546875" style="12" customWidth="1"/>
    <col min="805" max="806" width="11" style="12" customWidth="1"/>
    <col min="807" max="807" width="11.5703125" style="12" customWidth="1"/>
    <col min="808" max="808" width="11.28515625" style="12" customWidth="1"/>
    <col min="809" max="809" width="10.140625" style="12" customWidth="1"/>
    <col min="810" max="811" width="11.85546875" style="12" customWidth="1"/>
    <col min="812" max="812" width="12.28515625" style="12" customWidth="1"/>
    <col min="813" max="813" width="12.7109375" style="12" customWidth="1"/>
    <col min="814" max="814" width="15.140625" style="12" customWidth="1"/>
    <col min="815" max="815" width="10" style="12" customWidth="1"/>
    <col min="816" max="826" width="7.85546875" style="12" customWidth="1"/>
    <col min="827" max="827" width="9.140625" style="12" customWidth="1"/>
    <col min="828" max="828" width="8.28515625" style="12" customWidth="1"/>
    <col min="829" max="829" width="10.140625" style="12" customWidth="1"/>
    <col min="830" max="830" width="9.140625" style="12"/>
    <col min="831" max="831" width="11.85546875" style="12" customWidth="1"/>
    <col min="832" max="832" width="14.28515625" style="12" customWidth="1"/>
    <col min="833" max="1032" width="9.140625" style="12"/>
    <col min="1033" max="1033" width="0" style="12" hidden="1" customWidth="1"/>
    <col min="1034" max="1034" width="15.5703125" style="12" customWidth="1"/>
    <col min="1035" max="1035" width="55.140625" style="12" customWidth="1"/>
    <col min="1036" max="1036" width="15.5703125" style="12" customWidth="1"/>
    <col min="1037" max="1038" width="13" style="12" customWidth="1"/>
    <col min="1039" max="1040" width="13.140625" style="12" customWidth="1"/>
    <col min="1041" max="1041" width="10.5703125" style="12" customWidth="1"/>
    <col min="1042" max="1042" width="12.42578125" style="12" customWidth="1"/>
    <col min="1043" max="1043" width="11.5703125" style="12" customWidth="1"/>
    <col min="1044" max="1044" width="12.28515625" style="12" customWidth="1"/>
    <col min="1045" max="1045" width="12.7109375" style="12" customWidth="1"/>
    <col min="1046" max="1046" width="12.5703125" style="12" customWidth="1"/>
    <col min="1047" max="1047" width="13.140625" style="12" customWidth="1"/>
    <col min="1048" max="1048" width="13.42578125" style="12" customWidth="1"/>
    <col min="1049" max="1049" width="10.28515625" style="12" customWidth="1"/>
    <col min="1050" max="1050" width="14.28515625" style="12" customWidth="1"/>
    <col min="1051" max="1051" width="12.85546875" style="12" customWidth="1"/>
    <col min="1052" max="1052" width="12" style="12" customWidth="1"/>
    <col min="1053" max="1053" width="16.28515625" style="12" customWidth="1"/>
    <col min="1054" max="1054" width="14.5703125" style="12" customWidth="1"/>
    <col min="1055" max="1055" width="16.85546875" style="12" customWidth="1"/>
    <col min="1056" max="1056" width="11.140625" style="12" customWidth="1"/>
    <col min="1057" max="1057" width="10.42578125" style="12" customWidth="1"/>
    <col min="1058" max="1058" width="10.85546875" style="12" customWidth="1"/>
    <col min="1059" max="1059" width="10.140625" style="12" customWidth="1"/>
    <col min="1060" max="1060" width="12.85546875" style="12" customWidth="1"/>
    <col min="1061" max="1062" width="11" style="12" customWidth="1"/>
    <col min="1063" max="1063" width="11.5703125" style="12" customWidth="1"/>
    <col min="1064" max="1064" width="11.28515625" style="12" customWidth="1"/>
    <col min="1065" max="1065" width="10.140625" style="12" customWidth="1"/>
    <col min="1066" max="1067" width="11.85546875" style="12" customWidth="1"/>
    <col min="1068" max="1068" width="12.28515625" style="12" customWidth="1"/>
    <col min="1069" max="1069" width="12.7109375" style="12" customWidth="1"/>
    <col min="1070" max="1070" width="15.140625" style="12" customWidth="1"/>
    <col min="1071" max="1071" width="10" style="12" customWidth="1"/>
    <col min="1072" max="1082" width="7.85546875" style="12" customWidth="1"/>
    <col min="1083" max="1083" width="9.140625" style="12" customWidth="1"/>
    <col min="1084" max="1084" width="8.28515625" style="12" customWidth="1"/>
    <col min="1085" max="1085" width="10.140625" style="12" customWidth="1"/>
    <col min="1086" max="1086" width="9.140625" style="12"/>
    <col min="1087" max="1087" width="11.85546875" style="12" customWidth="1"/>
    <col min="1088" max="1088" width="14.28515625" style="12" customWidth="1"/>
    <col min="1089" max="1288" width="9.140625" style="12"/>
    <col min="1289" max="1289" width="0" style="12" hidden="1" customWidth="1"/>
    <col min="1290" max="1290" width="15.5703125" style="12" customWidth="1"/>
    <col min="1291" max="1291" width="55.140625" style="12" customWidth="1"/>
    <col min="1292" max="1292" width="15.5703125" style="12" customWidth="1"/>
    <col min="1293" max="1294" width="13" style="12" customWidth="1"/>
    <col min="1295" max="1296" width="13.140625" style="12" customWidth="1"/>
    <col min="1297" max="1297" width="10.5703125" style="12" customWidth="1"/>
    <col min="1298" max="1298" width="12.42578125" style="12" customWidth="1"/>
    <col min="1299" max="1299" width="11.5703125" style="12" customWidth="1"/>
    <col min="1300" max="1300" width="12.28515625" style="12" customWidth="1"/>
    <col min="1301" max="1301" width="12.7109375" style="12" customWidth="1"/>
    <col min="1302" max="1302" width="12.5703125" style="12" customWidth="1"/>
    <col min="1303" max="1303" width="13.140625" style="12" customWidth="1"/>
    <col min="1304" max="1304" width="13.42578125" style="12" customWidth="1"/>
    <col min="1305" max="1305" width="10.28515625" style="12" customWidth="1"/>
    <col min="1306" max="1306" width="14.28515625" style="12" customWidth="1"/>
    <col min="1307" max="1307" width="12.85546875" style="12" customWidth="1"/>
    <col min="1308" max="1308" width="12" style="12" customWidth="1"/>
    <col min="1309" max="1309" width="16.28515625" style="12" customWidth="1"/>
    <col min="1310" max="1310" width="14.5703125" style="12" customWidth="1"/>
    <col min="1311" max="1311" width="16.85546875" style="12" customWidth="1"/>
    <col min="1312" max="1312" width="11.140625" style="12" customWidth="1"/>
    <col min="1313" max="1313" width="10.42578125" style="12" customWidth="1"/>
    <col min="1314" max="1314" width="10.85546875" style="12" customWidth="1"/>
    <col min="1315" max="1315" width="10.140625" style="12" customWidth="1"/>
    <col min="1316" max="1316" width="12.85546875" style="12" customWidth="1"/>
    <col min="1317" max="1318" width="11" style="12" customWidth="1"/>
    <col min="1319" max="1319" width="11.5703125" style="12" customWidth="1"/>
    <col min="1320" max="1320" width="11.28515625" style="12" customWidth="1"/>
    <col min="1321" max="1321" width="10.140625" style="12" customWidth="1"/>
    <col min="1322" max="1323" width="11.85546875" style="12" customWidth="1"/>
    <col min="1324" max="1324" width="12.28515625" style="12" customWidth="1"/>
    <col min="1325" max="1325" width="12.7109375" style="12" customWidth="1"/>
    <col min="1326" max="1326" width="15.140625" style="12" customWidth="1"/>
    <col min="1327" max="1327" width="10" style="12" customWidth="1"/>
    <col min="1328" max="1338" width="7.85546875" style="12" customWidth="1"/>
    <col min="1339" max="1339" width="9.140625" style="12" customWidth="1"/>
    <col min="1340" max="1340" width="8.28515625" style="12" customWidth="1"/>
    <col min="1341" max="1341" width="10.140625" style="12" customWidth="1"/>
    <col min="1342" max="1342" width="9.140625" style="12"/>
    <col min="1343" max="1343" width="11.85546875" style="12" customWidth="1"/>
    <col min="1344" max="1344" width="14.28515625" style="12" customWidth="1"/>
    <col min="1345" max="1544" width="9.140625" style="12"/>
    <col min="1545" max="1545" width="0" style="12" hidden="1" customWidth="1"/>
    <col min="1546" max="1546" width="15.5703125" style="12" customWidth="1"/>
    <col min="1547" max="1547" width="55.140625" style="12" customWidth="1"/>
    <col min="1548" max="1548" width="15.5703125" style="12" customWidth="1"/>
    <col min="1549" max="1550" width="13" style="12" customWidth="1"/>
    <col min="1551" max="1552" width="13.140625" style="12" customWidth="1"/>
    <col min="1553" max="1553" width="10.5703125" style="12" customWidth="1"/>
    <col min="1554" max="1554" width="12.42578125" style="12" customWidth="1"/>
    <col min="1555" max="1555" width="11.5703125" style="12" customWidth="1"/>
    <col min="1556" max="1556" width="12.28515625" style="12" customWidth="1"/>
    <col min="1557" max="1557" width="12.7109375" style="12" customWidth="1"/>
    <col min="1558" max="1558" width="12.5703125" style="12" customWidth="1"/>
    <col min="1559" max="1559" width="13.140625" style="12" customWidth="1"/>
    <col min="1560" max="1560" width="13.42578125" style="12" customWidth="1"/>
    <col min="1561" max="1561" width="10.28515625" style="12" customWidth="1"/>
    <col min="1562" max="1562" width="14.28515625" style="12" customWidth="1"/>
    <col min="1563" max="1563" width="12.85546875" style="12" customWidth="1"/>
    <col min="1564" max="1564" width="12" style="12" customWidth="1"/>
    <col min="1565" max="1565" width="16.28515625" style="12" customWidth="1"/>
    <col min="1566" max="1566" width="14.5703125" style="12" customWidth="1"/>
    <col min="1567" max="1567" width="16.85546875" style="12" customWidth="1"/>
    <col min="1568" max="1568" width="11.140625" style="12" customWidth="1"/>
    <col min="1569" max="1569" width="10.42578125" style="12" customWidth="1"/>
    <col min="1570" max="1570" width="10.85546875" style="12" customWidth="1"/>
    <col min="1571" max="1571" width="10.140625" style="12" customWidth="1"/>
    <col min="1572" max="1572" width="12.85546875" style="12" customWidth="1"/>
    <col min="1573" max="1574" width="11" style="12" customWidth="1"/>
    <col min="1575" max="1575" width="11.5703125" style="12" customWidth="1"/>
    <col min="1576" max="1576" width="11.28515625" style="12" customWidth="1"/>
    <col min="1577" max="1577" width="10.140625" style="12" customWidth="1"/>
    <col min="1578" max="1579" width="11.85546875" style="12" customWidth="1"/>
    <col min="1580" max="1580" width="12.28515625" style="12" customWidth="1"/>
    <col min="1581" max="1581" width="12.7109375" style="12" customWidth="1"/>
    <col min="1582" max="1582" width="15.140625" style="12" customWidth="1"/>
    <col min="1583" max="1583" width="10" style="12" customWidth="1"/>
    <col min="1584" max="1594" width="7.85546875" style="12" customWidth="1"/>
    <col min="1595" max="1595" width="9.140625" style="12" customWidth="1"/>
    <col min="1596" max="1596" width="8.28515625" style="12" customWidth="1"/>
    <col min="1597" max="1597" width="10.140625" style="12" customWidth="1"/>
    <col min="1598" max="1598" width="9.140625" style="12"/>
    <col min="1599" max="1599" width="11.85546875" style="12" customWidth="1"/>
    <col min="1600" max="1600" width="14.28515625" style="12" customWidth="1"/>
    <col min="1601" max="1800" width="9.140625" style="12"/>
    <col min="1801" max="1801" width="0" style="12" hidden="1" customWidth="1"/>
    <col min="1802" max="1802" width="15.5703125" style="12" customWidth="1"/>
    <col min="1803" max="1803" width="55.140625" style="12" customWidth="1"/>
    <col min="1804" max="1804" width="15.5703125" style="12" customWidth="1"/>
    <col min="1805" max="1806" width="13" style="12" customWidth="1"/>
    <col min="1807" max="1808" width="13.140625" style="12" customWidth="1"/>
    <col min="1809" max="1809" width="10.5703125" style="12" customWidth="1"/>
    <col min="1810" max="1810" width="12.42578125" style="12" customWidth="1"/>
    <col min="1811" max="1811" width="11.5703125" style="12" customWidth="1"/>
    <col min="1812" max="1812" width="12.28515625" style="12" customWidth="1"/>
    <col min="1813" max="1813" width="12.7109375" style="12" customWidth="1"/>
    <col min="1814" max="1814" width="12.5703125" style="12" customWidth="1"/>
    <col min="1815" max="1815" width="13.140625" style="12" customWidth="1"/>
    <col min="1816" max="1816" width="13.42578125" style="12" customWidth="1"/>
    <col min="1817" max="1817" width="10.28515625" style="12" customWidth="1"/>
    <col min="1818" max="1818" width="14.28515625" style="12" customWidth="1"/>
    <col min="1819" max="1819" width="12.85546875" style="12" customWidth="1"/>
    <col min="1820" max="1820" width="12" style="12" customWidth="1"/>
    <col min="1821" max="1821" width="16.28515625" style="12" customWidth="1"/>
    <col min="1822" max="1822" width="14.5703125" style="12" customWidth="1"/>
    <col min="1823" max="1823" width="16.85546875" style="12" customWidth="1"/>
    <col min="1824" max="1824" width="11.140625" style="12" customWidth="1"/>
    <col min="1825" max="1825" width="10.42578125" style="12" customWidth="1"/>
    <col min="1826" max="1826" width="10.85546875" style="12" customWidth="1"/>
    <col min="1827" max="1827" width="10.140625" style="12" customWidth="1"/>
    <col min="1828" max="1828" width="12.85546875" style="12" customWidth="1"/>
    <col min="1829" max="1830" width="11" style="12" customWidth="1"/>
    <col min="1831" max="1831" width="11.5703125" style="12" customWidth="1"/>
    <col min="1832" max="1832" width="11.28515625" style="12" customWidth="1"/>
    <col min="1833" max="1833" width="10.140625" style="12" customWidth="1"/>
    <col min="1834" max="1835" width="11.85546875" style="12" customWidth="1"/>
    <col min="1836" max="1836" width="12.28515625" style="12" customWidth="1"/>
    <col min="1837" max="1837" width="12.7109375" style="12" customWidth="1"/>
    <col min="1838" max="1838" width="15.140625" style="12" customWidth="1"/>
    <col min="1839" max="1839" width="10" style="12" customWidth="1"/>
    <col min="1840" max="1850" width="7.85546875" style="12" customWidth="1"/>
    <col min="1851" max="1851" width="9.140625" style="12" customWidth="1"/>
    <col min="1852" max="1852" width="8.28515625" style="12" customWidth="1"/>
    <col min="1853" max="1853" width="10.140625" style="12" customWidth="1"/>
    <col min="1854" max="1854" width="9.140625" style="12"/>
    <col min="1855" max="1855" width="11.85546875" style="12" customWidth="1"/>
    <col min="1856" max="1856" width="14.28515625" style="12" customWidth="1"/>
    <col min="1857" max="2056" width="9.140625" style="12"/>
    <col min="2057" max="2057" width="0" style="12" hidden="1" customWidth="1"/>
    <col min="2058" max="2058" width="15.5703125" style="12" customWidth="1"/>
    <col min="2059" max="2059" width="55.140625" style="12" customWidth="1"/>
    <col min="2060" max="2060" width="15.5703125" style="12" customWidth="1"/>
    <col min="2061" max="2062" width="13" style="12" customWidth="1"/>
    <col min="2063" max="2064" width="13.140625" style="12" customWidth="1"/>
    <col min="2065" max="2065" width="10.5703125" style="12" customWidth="1"/>
    <col min="2066" max="2066" width="12.42578125" style="12" customWidth="1"/>
    <col min="2067" max="2067" width="11.5703125" style="12" customWidth="1"/>
    <col min="2068" max="2068" width="12.28515625" style="12" customWidth="1"/>
    <col min="2069" max="2069" width="12.7109375" style="12" customWidth="1"/>
    <col min="2070" max="2070" width="12.5703125" style="12" customWidth="1"/>
    <col min="2071" max="2071" width="13.140625" style="12" customWidth="1"/>
    <col min="2072" max="2072" width="13.42578125" style="12" customWidth="1"/>
    <col min="2073" max="2073" width="10.28515625" style="12" customWidth="1"/>
    <col min="2074" max="2074" width="14.28515625" style="12" customWidth="1"/>
    <col min="2075" max="2075" width="12.85546875" style="12" customWidth="1"/>
    <col min="2076" max="2076" width="12" style="12" customWidth="1"/>
    <col min="2077" max="2077" width="16.28515625" style="12" customWidth="1"/>
    <col min="2078" max="2078" width="14.5703125" style="12" customWidth="1"/>
    <col min="2079" max="2079" width="16.85546875" style="12" customWidth="1"/>
    <col min="2080" max="2080" width="11.140625" style="12" customWidth="1"/>
    <col min="2081" max="2081" width="10.42578125" style="12" customWidth="1"/>
    <col min="2082" max="2082" width="10.85546875" style="12" customWidth="1"/>
    <col min="2083" max="2083" width="10.140625" style="12" customWidth="1"/>
    <col min="2084" max="2084" width="12.85546875" style="12" customWidth="1"/>
    <col min="2085" max="2086" width="11" style="12" customWidth="1"/>
    <col min="2087" max="2087" width="11.5703125" style="12" customWidth="1"/>
    <col min="2088" max="2088" width="11.28515625" style="12" customWidth="1"/>
    <col min="2089" max="2089" width="10.140625" style="12" customWidth="1"/>
    <col min="2090" max="2091" width="11.85546875" style="12" customWidth="1"/>
    <col min="2092" max="2092" width="12.28515625" style="12" customWidth="1"/>
    <col min="2093" max="2093" width="12.7109375" style="12" customWidth="1"/>
    <col min="2094" max="2094" width="15.140625" style="12" customWidth="1"/>
    <col min="2095" max="2095" width="10" style="12" customWidth="1"/>
    <col min="2096" max="2106" width="7.85546875" style="12" customWidth="1"/>
    <col min="2107" max="2107" width="9.140625" style="12" customWidth="1"/>
    <col min="2108" max="2108" width="8.28515625" style="12" customWidth="1"/>
    <col min="2109" max="2109" width="10.140625" style="12" customWidth="1"/>
    <col min="2110" max="2110" width="9.140625" style="12"/>
    <col min="2111" max="2111" width="11.85546875" style="12" customWidth="1"/>
    <col min="2112" max="2112" width="14.28515625" style="12" customWidth="1"/>
    <col min="2113" max="2312" width="9.140625" style="12"/>
    <col min="2313" max="2313" width="0" style="12" hidden="1" customWidth="1"/>
    <col min="2314" max="2314" width="15.5703125" style="12" customWidth="1"/>
    <col min="2315" max="2315" width="55.140625" style="12" customWidth="1"/>
    <col min="2316" max="2316" width="15.5703125" style="12" customWidth="1"/>
    <col min="2317" max="2318" width="13" style="12" customWidth="1"/>
    <col min="2319" max="2320" width="13.140625" style="12" customWidth="1"/>
    <col min="2321" max="2321" width="10.5703125" style="12" customWidth="1"/>
    <col min="2322" max="2322" width="12.42578125" style="12" customWidth="1"/>
    <col min="2323" max="2323" width="11.5703125" style="12" customWidth="1"/>
    <col min="2324" max="2324" width="12.28515625" style="12" customWidth="1"/>
    <col min="2325" max="2325" width="12.7109375" style="12" customWidth="1"/>
    <col min="2326" max="2326" width="12.5703125" style="12" customWidth="1"/>
    <col min="2327" max="2327" width="13.140625" style="12" customWidth="1"/>
    <col min="2328" max="2328" width="13.42578125" style="12" customWidth="1"/>
    <col min="2329" max="2329" width="10.28515625" style="12" customWidth="1"/>
    <col min="2330" max="2330" width="14.28515625" style="12" customWidth="1"/>
    <col min="2331" max="2331" width="12.85546875" style="12" customWidth="1"/>
    <col min="2332" max="2332" width="12" style="12" customWidth="1"/>
    <col min="2333" max="2333" width="16.28515625" style="12" customWidth="1"/>
    <col min="2334" max="2334" width="14.5703125" style="12" customWidth="1"/>
    <col min="2335" max="2335" width="16.85546875" style="12" customWidth="1"/>
    <col min="2336" max="2336" width="11.140625" style="12" customWidth="1"/>
    <col min="2337" max="2337" width="10.42578125" style="12" customWidth="1"/>
    <col min="2338" max="2338" width="10.85546875" style="12" customWidth="1"/>
    <col min="2339" max="2339" width="10.140625" style="12" customWidth="1"/>
    <col min="2340" max="2340" width="12.85546875" style="12" customWidth="1"/>
    <col min="2341" max="2342" width="11" style="12" customWidth="1"/>
    <col min="2343" max="2343" width="11.5703125" style="12" customWidth="1"/>
    <col min="2344" max="2344" width="11.28515625" style="12" customWidth="1"/>
    <col min="2345" max="2345" width="10.140625" style="12" customWidth="1"/>
    <col min="2346" max="2347" width="11.85546875" style="12" customWidth="1"/>
    <col min="2348" max="2348" width="12.28515625" style="12" customWidth="1"/>
    <col min="2349" max="2349" width="12.7109375" style="12" customWidth="1"/>
    <col min="2350" max="2350" width="15.140625" style="12" customWidth="1"/>
    <col min="2351" max="2351" width="10" style="12" customWidth="1"/>
    <col min="2352" max="2362" width="7.85546875" style="12" customWidth="1"/>
    <col min="2363" max="2363" width="9.140625" style="12" customWidth="1"/>
    <col min="2364" max="2364" width="8.28515625" style="12" customWidth="1"/>
    <col min="2365" max="2365" width="10.140625" style="12" customWidth="1"/>
    <col min="2366" max="2366" width="9.140625" style="12"/>
    <col min="2367" max="2367" width="11.85546875" style="12" customWidth="1"/>
    <col min="2368" max="2368" width="14.28515625" style="12" customWidth="1"/>
    <col min="2369" max="2568" width="9.140625" style="12"/>
    <col min="2569" max="2569" width="0" style="12" hidden="1" customWidth="1"/>
    <col min="2570" max="2570" width="15.5703125" style="12" customWidth="1"/>
    <col min="2571" max="2571" width="55.140625" style="12" customWidth="1"/>
    <col min="2572" max="2572" width="15.5703125" style="12" customWidth="1"/>
    <col min="2573" max="2574" width="13" style="12" customWidth="1"/>
    <col min="2575" max="2576" width="13.140625" style="12" customWidth="1"/>
    <col min="2577" max="2577" width="10.5703125" style="12" customWidth="1"/>
    <col min="2578" max="2578" width="12.42578125" style="12" customWidth="1"/>
    <col min="2579" max="2579" width="11.5703125" style="12" customWidth="1"/>
    <col min="2580" max="2580" width="12.28515625" style="12" customWidth="1"/>
    <col min="2581" max="2581" width="12.7109375" style="12" customWidth="1"/>
    <col min="2582" max="2582" width="12.5703125" style="12" customWidth="1"/>
    <col min="2583" max="2583" width="13.140625" style="12" customWidth="1"/>
    <col min="2584" max="2584" width="13.42578125" style="12" customWidth="1"/>
    <col min="2585" max="2585" width="10.28515625" style="12" customWidth="1"/>
    <col min="2586" max="2586" width="14.28515625" style="12" customWidth="1"/>
    <col min="2587" max="2587" width="12.85546875" style="12" customWidth="1"/>
    <col min="2588" max="2588" width="12" style="12" customWidth="1"/>
    <col min="2589" max="2589" width="16.28515625" style="12" customWidth="1"/>
    <col min="2590" max="2590" width="14.5703125" style="12" customWidth="1"/>
    <col min="2591" max="2591" width="16.85546875" style="12" customWidth="1"/>
    <col min="2592" max="2592" width="11.140625" style="12" customWidth="1"/>
    <col min="2593" max="2593" width="10.42578125" style="12" customWidth="1"/>
    <col min="2594" max="2594" width="10.85546875" style="12" customWidth="1"/>
    <col min="2595" max="2595" width="10.140625" style="12" customWidth="1"/>
    <col min="2596" max="2596" width="12.85546875" style="12" customWidth="1"/>
    <col min="2597" max="2598" width="11" style="12" customWidth="1"/>
    <col min="2599" max="2599" width="11.5703125" style="12" customWidth="1"/>
    <col min="2600" max="2600" width="11.28515625" style="12" customWidth="1"/>
    <col min="2601" max="2601" width="10.140625" style="12" customWidth="1"/>
    <col min="2602" max="2603" width="11.85546875" style="12" customWidth="1"/>
    <col min="2604" max="2604" width="12.28515625" style="12" customWidth="1"/>
    <col min="2605" max="2605" width="12.7109375" style="12" customWidth="1"/>
    <col min="2606" max="2606" width="15.140625" style="12" customWidth="1"/>
    <col min="2607" max="2607" width="10" style="12" customWidth="1"/>
    <col min="2608" max="2618" width="7.85546875" style="12" customWidth="1"/>
    <col min="2619" max="2619" width="9.140625" style="12" customWidth="1"/>
    <col min="2620" max="2620" width="8.28515625" style="12" customWidth="1"/>
    <col min="2621" max="2621" width="10.140625" style="12" customWidth="1"/>
    <col min="2622" max="2622" width="9.140625" style="12"/>
    <col min="2623" max="2623" width="11.85546875" style="12" customWidth="1"/>
    <col min="2624" max="2624" width="14.28515625" style="12" customWidth="1"/>
    <col min="2625" max="2824" width="9.140625" style="12"/>
    <col min="2825" max="2825" width="0" style="12" hidden="1" customWidth="1"/>
    <col min="2826" max="2826" width="15.5703125" style="12" customWidth="1"/>
    <col min="2827" max="2827" width="55.140625" style="12" customWidth="1"/>
    <col min="2828" max="2828" width="15.5703125" style="12" customWidth="1"/>
    <col min="2829" max="2830" width="13" style="12" customWidth="1"/>
    <col min="2831" max="2832" width="13.140625" style="12" customWidth="1"/>
    <col min="2833" max="2833" width="10.5703125" style="12" customWidth="1"/>
    <col min="2834" max="2834" width="12.42578125" style="12" customWidth="1"/>
    <col min="2835" max="2835" width="11.5703125" style="12" customWidth="1"/>
    <col min="2836" max="2836" width="12.28515625" style="12" customWidth="1"/>
    <col min="2837" max="2837" width="12.7109375" style="12" customWidth="1"/>
    <col min="2838" max="2838" width="12.5703125" style="12" customWidth="1"/>
    <col min="2839" max="2839" width="13.140625" style="12" customWidth="1"/>
    <col min="2840" max="2840" width="13.42578125" style="12" customWidth="1"/>
    <col min="2841" max="2841" width="10.28515625" style="12" customWidth="1"/>
    <col min="2842" max="2842" width="14.28515625" style="12" customWidth="1"/>
    <col min="2843" max="2843" width="12.85546875" style="12" customWidth="1"/>
    <col min="2844" max="2844" width="12" style="12" customWidth="1"/>
    <col min="2845" max="2845" width="16.28515625" style="12" customWidth="1"/>
    <col min="2846" max="2846" width="14.5703125" style="12" customWidth="1"/>
    <col min="2847" max="2847" width="16.85546875" style="12" customWidth="1"/>
    <col min="2848" max="2848" width="11.140625" style="12" customWidth="1"/>
    <col min="2849" max="2849" width="10.42578125" style="12" customWidth="1"/>
    <col min="2850" max="2850" width="10.85546875" style="12" customWidth="1"/>
    <col min="2851" max="2851" width="10.140625" style="12" customWidth="1"/>
    <col min="2852" max="2852" width="12.85546875" style="12" customWidth="1"/>
    <col min="2853" max="2854" width="11" style="12" customWidth="1"/>
    <col min="2855" max="2855" width="11.5703125" style="12" customWidth="1"/>
    <col min="2856" max="2856" width="11.28515625" style="12" customWidth="1"/>
    <col min="2857" max="2857" width="10.140625" style="12" customWidth="1"/>
    <col min="2858" max="2859" width="11.85546875" style="12" customWidth="1"/>
    <col min="2860" max="2860" width="12.28515625" style="12" customWidth="1"/>
    <col min="2861" max="2861" width="12.7109375" style="12" customWidth="1"/>
    <col min="2862" max="2862" width="15.140625" style="12" customWidth="1"/>
    <col min="2863" max="2863" width="10" style="12" customWidth="1"/>
    <col min="2864" max="2874" width="7.85546875" style="12" customWidth="1"/>
    <col min="2875" max="2875" width="9.140625" style="12" customWidth="1"/>
    <col min="2876" max="2876" width="8.28515625" style="12" customWidth="1"/>
    <col min="2877" max="2877" width="10.140625" style="12" customWidth="1"/>
    <col min="2878" max="2878" width="9.140625" style="12"/>
    <col min="2879" max="2879" width="11.85546875" style="12" customWidth="1"/>
    <col min="2880" max="2880" width="14.28515625" style="12" customWidth="1"/>
    <col min="2881" max="3080" width="9.140625" style="12"/>
    <col min="3081" max="3081" width="0" style="12" hidden="1" customWidth="1"/>
    <col min="3082" max="3082" width="15.5703125" style="12" customWidth="1"/>
    <col min="3083" max="3083" width="55.140625" style="12" customWidth="1"/>
    <col min="3084" max="3084" width="15.5703125" style="12" customWidth="1"/>
    <col min="3085" max="3086" width="13" style="12" customWidth="1"/>
    <col min="3087" max="3088" width="13.140625" style="12" customWidth="1"/>
    <col min="3089" max="3089" width="10.5703125" style="12" customWidth="1"/>
    <col min="3090" max="3090" width="12.42578125" style="12" customWidth="1"/>
    <col min="3091" max="3091" width="11.5703125" style="12" customWidth="1"/>
    <col min="3092" max="3092" width="12.28515625" style="12" customWidth="1"/>
    <col min="3093" max="3093" width="12.7109375" style="12" customWidth="1"/>
    <col min="3094" max="3094" width="12.5703125" style="12" customWidth="1"/>
    <col min="3095" max="3095" width="13.140625" style="12" customWidth="1"/>
    <col min="3096" max="3096" width="13.42578125" style="12" customWidth="1"/>
    <col min="3097" max="3097" width="10.28515625" style="12" customWidth="1"/>
    <col min="3098" max="3098" width="14.28515625" style="12" customWidth="1"/>
    <col min="3099" max="3099" width="12.85546875" style="12" customWidth="1"/>
    <col min="3100" max="3100" width="12" style="12" customWidth="1"/>
    <col min="3101" max="3101" width="16.28515625" style="12" customWidth="1"/>
    <col min="3102" max="3102" width="14.5703125" style="12" customWidth="1"/>
    <col min="3103" max="3103" width="16.85546875" style="12" customWidth="1"/>
    <col min="3104" max="3104" width="11.140625" style="12" customWidth="1"/>
    <col min="3105" max="3105" width="10.42578125" style="12" customWidth="1"/>
    <col min="3106" max="3106" width="10.85546875" style="12" customWidth="1"/>
    <col min="3107" max="3107" width="10.140625" style="12" customWidth="1"/>
    <col min="3108" max="3108" width="12.85546875" style="12" customWidth="1"/>
    <col min="3109" max="3110" width="11" style="12" customWidth="1"/>
    <col min="3111" max="3111" width="11.5703125" style="12" customWidth="1"/>
    <col min="3112" max="3112" width="11.28515625" style="12" customWidth="1"/>
    <col min="3113" max="3113" width="10.140625" style="12" customWidth="1"/>
    <col min="3114" max="3115" width="11.85546875" style="12" customWidth="1"/>
    <col min="3116" max="3116" width="12.28515625" style="12" customWidth="1"/>
    <col min="3117" max="3117" width="12.7109375" style="12" customWidth="1"/>
    <col min="3118" max="3118" width="15.140625" style="12" customWidth="1"/>
    <col min="3119" max="3119" width="10" style="12" customWidth="1"/>
    <col min="3120" max="3130" width="7.85546875" style="12" customWidth="1"/>
    <col min="3131" max="3131" width="9.140625" style="12" customWidth="1"/>
    <col min="3132" max="3132" width="8.28515625" style="12" customWidth="1"/>
    <col min="3133" max="3133" width="10.140625" style="12" customWidth="1"/>
    <col min="3134" max="3134" width="9.140625" style="12"/>
    <col min="3135" max="3135" width="11.85546875" style="12" customWidth="1"/>
    <col min="3136" max="3136" width="14.28515625" style="12" customWidth="1"/>
    <col min="3137" max="3336" width="9.140625" style="12"/>
    <col min="3337" max="3337" width="0" style="12" hidden="1" customWidth="1"/>
    <col min="3338" max="3338" width="15.5703125" style="12" customWidth="1"/>
    <col min="3339" max="3339" width="55.140625" style="12" customWidth="1"/>
    <col min="3340" max="3340" width="15.5703125" style="12" customWidth="1"/>
    <col min="3341" max="3342" width="13" style="12" customWidth="1"/>
    <col min="3343" max="3344" width="13.140625" style="12" customWidth="1"/>
    <col min="3345" max="3345" width="10.5703125" style="12" customWidth="1"/>
    <col min="3346" max="3346" width="12.42578125" style="12" customWidth="1"/>
    <col min="3347" max="3347" width="11.5703125" style="12" customWidth="1"/>
    <col min="3348" max="3348" width="12.28515625" style="12" customWidth="1"/>
    <col min="3349" max="3349" width="12.7109375" style="12" customWidth="1"/>
    <col min="3350" max="3350" width="12.5703125" style="12" customWidth="1"/>
    <col min="3351" max="3351" width="13.140625" style="12" customWidth="1"/>
    <col min="3352" max="3352" width="13.42578125" style="12" customWidth="1"/>
    <col min="3353" max="3353" width="10.28515625" style="12" customWidth="1"/>
    <col min="3354" max="3354" width="14.28515625" style="12" customWidth="1"/>
    <col min="3355" max="3355" width="12.85546875" style="12" customWidth="1"/>
    <col min="3356" max="3356" width="12" style="12" customWidth="1"/>
    <col min="3357" max="3357" width="16.28515625" style="12" customWidth="1"/>
    <col min="3358" max="3358" width="14.5703125" style="12" customWidth="1"/>
    <col min="3359" max="3359" width="16.85546875" style="12" customWidth="1"/>
    <col min="3360" max="3360" width="11.140625" style="12" customWidth="1"/>
    <col min="3361" max="3361" width="10.42578125" style="12" customWidth="1"/>
    <col min="3362" max="3362" width="10.85546875" style="12" customWidth="1"/>
    <col min="3363" max="3363" width="10.140625" style="12" customWidth="1"/>
    <col min="3364" max="3364" width="12.85546875" style="12" customWidth="1"/>
    <col min="3365" max="3366" width="11" style="12" customWidth="1"/>
    <col min="3367" max="3367" width="11.5703125" style="12" customWidth="1"/>
    <col min="3368" max="3368" width="11.28515625" style="12" customWidth="1"/>
    <col min="3369" max="3369" width="10.140625" style="12" customWidth="1"/>
    <col min="3370" max="3371" width="11.85546875" style="12" customWidth="1"/>
    <col min="3372" max="3372" width="12.28515625" style="12" customWidth="1"/>
    <col min="3373" max="3373" width="12.7109375" style="12" customWidth="1"/>
    <col min="3374" max="3374" width="15.140625" style="12" customWidth="1"/>
    <col min="3375" max="3375" width="10" style="12" customWidth="1"/>
    <col min="3376" max="3386" width="7.85546875" style="12" customWidth="1"/>
    <col min="3387" max="3387" width="9.140625" style="12" customWidth="1"/>
    <col min="3388" max="3388" width="8.28515625" style="12" customWidth="1"/>
    <col min="3389" max="3389" width="10.140625" style="12" customWidth="1"/>
    <col min="3390" max="3390" width="9.140625" style="12"/>
    <col min="3391" max="3391" width="11.85546875" style="12" customWidth="1"/>
    <col min="3392" max="3392" width="14.28515625" style="12" customWidth="1"/>
    <col min="3393" max="3592" width="9.140625" style="12"/>
    <col min="3593" max="3593" width="0" style="12" hidden="1" customWidth="1"/>
    <col min="3594" max="3594" width="15.5703125" style="12" customWidth="1"/>
    <col min="3595" max="3595" width="55.140625" style="12" customWidth="1"/>
    <col min="3596" max="3596" width="15.5703125" style="12" customWidth="1"/>
    <col min="3597" max="3598" width="13" style="12" customWidth="1"/>
    <col min="3599" max="3600" width="13.140625" style="12" customWidth="1"/>
    <col min="3601" max="3601" width="10.5703125" style="12" customWidth="1"/>
    <col min="3602" max="3602" width="12.42578125" style="12" customWidth="1"/>
    <col min="3603" max="3603" width="11.5703125" style="12" customWidth="1"/>
    <col min="3604" max="3604" width="12.28515625" style="12" customWidth="1"/>
    <col min="3605" max="3605" width="12.7109375" style="12" customWidth="1"/>
    <col min="3606" max="3606" width="12.5703125" style="12" customWidth="1"/>
    <col min="3607" max="3607" width="13.140625" style="12" customWidth="1"/>
    <col min="3608" max="3608" width="13.42578125" style="12" customWidth="1"/>
    <col min="3609" max="3609" width="10.28515625" style="12" customWidth="1"/>
    <col min="3610" max="3610" width="14.28515625" style="12" customWidth="1"/>
    <col min="3611" max="3611" width="12.85546875" style="12" customWidth="1"/>
    <col min="3612" max="3612" width="12" style="12" customWidth="1"/>
    <col min="3613" max="3613" width="16.28515625" style="12" customWidth="1"/>
    <col min="3614" max="3614" width="14.5703125" style="12" customWidth="1"/>
    <col min="3615" max="3615" width="16.85546875" style="12" customWidth="1"/>
    <col min="3616" max="3616" width="11.140625" style="12" customWidth="1"/>
    <col min="3617" max="3617" width="10.42578125" style="12" customWidth="1"/>
    <col min="3618" max="3618" width="10.85546875" style="12" customWidth="1"/>
    <col min="3619" max="3619" width="10.140625" style="12" customWidth="1"/>
    <col min="3620" max="3620" width="12.85546875" style="12" customWidth="1"/>
    <col min="3621" max="3622" width="11" style="12" customWidth="1"/>
    <col min="3623" max="3623" width="11.5703125" style="12" customWidth="1"/>
    <col min="3624" max="3624" width="11.28515625" style="12" customWidth="1"/>
    <col min="3625" max="3625" width="10.140625" style="12" customWidth="1"/>
    <col min="3626" max="3627" width="11.85546875" style="12" customWidth="1"/>
    <col min="3628" max="3628" width="12.28515625" style="12" customWidth="1"/>
    <col min="3629" max="3629" width="12.7109375" style="12" customWidth="1"/>
    <col min="3630" max="3630" width="15.140625" style="12" customWidth="1"/>
    <col min="3631" max="3631" width="10" style="12" customWidth="1"/>
    <col min="3632" max="3642" width="7.85546875" style="12" customWidth="1"/>
    <col min="3643" max="3643" width="9.140625" style="12" customWidth="1"/>
    <col min="3644" max="3644" width="8.28515625" style="12" customWidth="1"/>
    <col min="3645" max="3645" width="10.140625" style="12" customWidth="1"/>
    <col min="3646" max="3646" width="9.140625" style="12"/>
    <col min="3647" max="3647" width="11.85546875" style="12" customWidth="1"/>
    <col min="3648" max="3648" width="14.28515625" style="12" customWidth="1"/>
    <col min="3649" max="3848" width="9.140625" style="12"/>
    <col min="3849" max="3849" width="0" style="12" hidden="1" customWidth="1"/>
    <col min="3850" max="3850" width="15.5703125" style="12" customWidth="1"/>
    <col min="3851" max="3851" width="55.140625" style="12" customWidth="1"/>
    <col min="3852" max="3852" width="15.5703125" style="12" customWidth="1"/>
    <col min="3853" max="3854" width="13" style="12" customWidth="1"/>
    <col min="3855" max="3856" width="13.140625" style="12" customWidth="1"/>
    <col min="3857" max="3857" width="10.5703125" style="12" customWidth="1"/>
    <col min="3858" max="3858" width="12.42578125" style="12" customWidth="1"/>
    <col min="3859" max="3859" width="11.5703125" style="12" customWidth="1"/>
    <col min="3860" max="3860" width="12.28515625" style="12" customWidth="1"/>
    <col min="3861" max="3861" width="12.7109375" style="12" customWidth="1"/>
    <col min="3862" max="3862" width="12.5703125" style="12" customWidth="1"/>
    <col min="3863" max="3863" width="13.140625" style="12" customWidth="1"/>
    <col min="3864" max="3864" width="13.42578125" style="12" customWidth="1"/>
    <col min="3865" max="3865" width="10.28515625" style="12" customWidth="1"/>
    <col min="3866" max="3866" width="14.28515625" style="12" customWidth="1"/>
    <col min="3867" max="3867" width="12.85546875" style="12" customWidth="1"/>
    <col min="3868" max="3868" width="12" style="12" customWidth="1"/>
    <col min="3869" max="3869" width="16.28515625" style="12" customWidth="1"/>
    <col min="3870" max="3870" width="14.5703125" style="12" customWidth="1"/>
    <col min="3871" max="3871" width="16.85546875" style="12" customWidth="1"/>
    <col min="3872" max="3872" width="11.140625" style="12" customWidth="1"/>
    <col min="3873" max="3873" width="10.42578125" style="12" customWidth="1"/>
    <col min="3874" max="3874" width="10.85546875" style="12" customWidth="1"/>
    <col min="3875" max="3875" width="10.140625" style="12" customWidth="1"/>
    <col min="3876" max="3876" width="12.85546875" style="12" customWidth="1"/>
    <col min="3877" max="3878" width="11" style="12" customWidth="1"/>
    <col min="3879" max="3879" width="11.5703125" style="12" customWidth="1"/>
    <col min="3880" max="3880" width="11.28515625" style="12" customWidth="1"/>
    <col min="3881" max="3881" width="10.140625" style="12" customWidth="1"/>
    <col min="3882" max="3883" width="11.85546875" style="12" customWidth="1"/>
    <col min="3884" max="3884" width="12.28515625" style="12" customWidth="1"/>
    <col min="3885" max="3885" width="12.7109375" style="12" customWidth="1"/>
    <col min="3886" max="3886" width="15.140625" style="12" customWidth="1"/>
    <col min="3887" max="3887" width="10" style="12" customWidth="1"/>
    <col min="3888" max="3898" width="7.85546875" style="12" customWidth="1"/>
    <col min="3899" max="3899" width="9.140625" style="12" customWidth="1"/>
    <col min="3900" max="3900" width="8.28515625" style="12" customWidth="1"/>
    <col min="3901" max="3901" width="10.140625" style="12" customWidth="1"/>
    <col min="3902" max="3902" width="9.140625" style="12"/>
    <col min="3903" max="3903" width="11.85546875" style="12" customWidth="1"/>
    <col min="3904" max="3904" width="14.28515625" style="12" customWidth="1"/>
    <col min="3905" max="4104" width="9.140625" style="12"/>
    <col min="4105" max="4105" width="0" style="12" hidden="1" customWidth="1"/>
    <col min="4106" max="4106" width="15.5703125" style="12" customWidth="1"/>
    <col min="4107" max="4107" width="55.140625" style="12" customWidth="1"/>
    <col min="4108" max="4108" width="15.5703125" style="12" customWidth="1"/>
    <col min="4109" max="4110" width="13" style="12" customWidth="1"/>
    <col min="4111" max="4112" width="13.140625" style="12" customWidth="1"/>
    <col min="4113" max="4113" width="10.5703125" style="12" customWidth="1"/>
    <col min="4114" max="4114" width="12.42578125" style="12" customWidth="1"/>
    <col min="4115" max="4115" width="11.5703125" style="12" customWidth="1"/>
    <col min="4116" max="4116" width="12.28515625" style="12" customWidth="1"/>
    <col min="4117" max="4117" width="12.7109375" style="12" customWidth="1"/>
    <col min="4118" max="4118" width="12.5703125" style="12" customWidth="1"/>
    <col min="4119" max="4119" width="13.140625" style="12" customWidth="1"/>
    <col min="4120" max="4120" width="13.42578125" style="12" customWidth="1"/>
    <col min="4121" max="4121" width="10.28515625" style="12" customWidth="1"/>
    <col min="4122" max="4122" width="14.28515625" style="12" customWidth="1"/>
    <col min="4123" max="4123" width="12.85546875" style="12" customWidth="1"/>
    <col min="4124" max="4124" width="12" style="12" customWidth="1"/>
    <col min="4125" max="4125" width="16.28515625" style="12" customWidth="1"/>
    <col min="4126" max="4126" width="14.5703125" style="12" customWidth="1"/>
    <col min="4127" max="4127" width="16.85546875" style="12" customWidth="1"/>
    <col min="4128" max="4128" width="11.140625" style="12" customWidth="1"/>
    <col min="4129" max="4129" width="10.42578125" style="12" customWidth="1"/>
    <col min="4130" max="4130" width="10.85546875" style="12" customWidth="1"/>
    <col min="4131" max="4131" width="10.140625" style="12" customWidth="1"/>
    <col min="4132" max="4132" width="12.85546875" style="12" customWidth="1"/>
    <col min="4133" max="4134" width="11" style="12" customWidth="1"/>
    <col min="4135" max="4135" width="11.5703125" style="12" customWidth="1"/>
    <col min="4136" max="4136" width="11.28515625" style="12" customWidth="1"/>
    <col min="4137" max="4137" width="10.140625" style="12" customWidth="1"/>
    <col min="4138" max="4139" width="11.85546875" style="12" customWidth="1"/>
    <col min="4140" max="4140" width="12.28515625" style="12" customWidth="1"/>
    <col min="4141" max="4141" width="12.7109375" style="12" customWidth="1"/>
    <col min="4142" max="4142" width="15.140625" style="12" customWidth="1"/>
    <col min="4143" max="4143" width="10" style="12" customWidth="1"/>
    <col min="4144" max="4154" width="7.85546875" style="12" customWidth="1"/>
    <col min="4155" max="4155" width="9.140625" style="12" customWidth="1"/>
    <col min="4156" max="4156" width="8.28515625" style="12" customWidth="1"/>
    <col min="4157" max="4157" width="10.140625" style="12" customWidth="1"/>
    <col min="4158" max="4158" width="9.140625" style="12"/>
    <col min="4159" max="4159" width="11.85546875" style="12" customWidth="1"/>
    <col min="4160" max="4160" width="14.28515625" style="12" customWidth="1"/>
    <col min="4161" max="4360" width="9.140625" style="12"/>
    <col min="4361" max="4361" width="0" style="12" hidden="1" customWidth="1"/>
    <col min="4362" max="4362" width="15.5703125" style="12" customWidth="1"/>
    <col min="4363" max="4363" width="55.140625" style="12" customWidth="1"/>
    <col min="4364" max="4364" width="15.5703125" style="12" customWidth="1"/>
    <col min="4365" max="4366" width="13" style="12" customWidth="1"/>
    <col min="4367" max="4368" width="13.140625" style="12" customWidth="1"/>
    <col min="4369" max="4369" width="10.5703125" style="12" customWidth="1"/>
    <col min="4370" max="4370" width="12.42578125" style="12" customWidth="1"/>
    <col min="4371" max="4371" width="11.5703125" style="12" customWidth="1"/>
    <col min="4372" max="4372" width="12.28515625" style="12" customWidth="1"/>
    <col min="4373" max="4373" width="12.7109375" style="12" customWidth="1"/>
    <col min="4374" max="4374" width="12.5703125" style="12" customWidth="1"/>
    <col min="4375" max="4375" width="13.140625" style="12" customWidth="1"/>
    <col min="4376" max="4376" width="13.42578125" style="12" customWidth="1"/>
    <col min="4377" max="4377" width="10.28515625" style="12" customWidth="1"/>
    <col min="4378" max="4378" width="14.28515625" style="12" customWidth="1"/>
    <col min="4379" max="4379" width="12.85546875" style="12" customWidth="1"/>
    <col min="4380" max="4380" width="12" style="12" customWidth="1"/>
    <col min="4381" max="4381" width="16.28515625" style="12" customWidth="1"/>
    <col min="4382" max="4382" width="14.5703125" style="12" customWidth="1"/>
    <col min="4383" max="4383" width="16.85546875" style="12" customWidth="1"/>
    <col min="4384" max="4384" width="11.140625" style="12" customWidth="1"/>
    <col min="4385" max="4385" width="10.42578125" style="12" customWidth="1"/>
    <col min="4386" max="4386" width="10.85546875" style="12" customWidth="1"/>
    <col min="4387" max="4387" width="10.140625" style="12" customWidth="1"/>
    <col min="4388" max="4388" width="12.85546875" style="12" customWidth="1"/>
    <col min="4389" max="4390" width="11" style="12" customWidth="1"/>
    <col min="4391" max="4391" width="11.5703125" style="12" customWidth="1"/>
    <col min="4392" max="4392" width="11.28515625" style="12" customWidth="1"/>
    <col min="4393" max="4393" width="10.140625" style="12" customWidth="1"/>
    <col min="4394" max="4395" width="11.85546875" style="12" customWidth="1"/>
    <col min="4396" max="4396" width="12.28515625" style="12" customWidth="1"/>
    <col min="4397" max="4397" width="12.7109375" style="12" customWidth="1"/>
    <col min="4398" max="4398" width="15.140625" style="12" customWidth="1"/>
    <col min="4399" max="4399" width="10" style="12" customWidth="1"/>
    <col min="4400" max="4410" width="7.85546875" style="12" customWidth="1"/>
    <col min="4411" max="4411" width="9.140625" style="12" customWidth="1"/>
    <col min="4412" max="4412" width="8.28515625" style="12" customWidth="1"/>
    <col min="4413" max="4413" width="10.140625" style="12" customWidth="1"/>
    <col min="4414" max="4414" width="9.140625" style="12"/>
    <col min="4415" max="4415" width="11.85546875" style="12" customWidth="1"/>
    <col min="4416" max="4416" width="14.28515625" style="12" customWidth="1"/>
    <col min="4417" max="4616" width="9.140625" style="12"/>
    <col min="4617" max="4617" width="0" style="12" hidden="1" customWidth="1"/>
    <col min="4618" max="4618" width="15.5703125" style="12" customWidth="1"/>
    <col min="4619" max="4619" width="55.140625" style="12" customWidth="1"/>
    <col min="4620" max="4620" width="15.5703125" style="12" customWidth="1"/>
    <col min="4621" max="4622" width="13" style="12" customWidth="1"/>
    <col min="4623" max="4624" width="13.140625" style="12" customWidth="1"/>
    <col min="4625" max="4625" width="10.5703125" style="12" customWidth="1"/>
    <col min="4626" max="4626" width="12.42578125" style="12" customWidth="1"/>
    <col min="4627" max="4627" width="11.5703125" style="12" customWidth="1"/>
    <col min="4628" max="4628" width="12.28515625" style="12" customWidth="1"/>
    <col min="4629" max="4629" width="12.7109375" style="12" customWidth="1"/>
    <col min="4630" max="4630" width="12.5703125" style="12" customWidth="1"/>
    <col min="4631" max="4631" width="13.140625" style="12" customWidth="1"/>
    <col min="4632" max="4632" width="13.42578125" style="12" customWidth="1"/>
    <col min="4633" max="4633" width="10.28515625" style="12" customWidth="1"/>
    <col min="4634" max="4634" width="14.28515625" style="12" customWidth="1"/>
    <col min="4635" max="4635" width="12.85546875" style="12" customWidth="1"/>
    <col min="4636" max="4636" width="12" style="12" customWidth="1"/>
    <col min="4637" max="4637" width="16.28515625" style="12" customWidth="1"/>
    <col min="4638" max="4638" width="14.5703125" style="12" customWidth="1"/>
    <col min="4639" max="4639" width="16.85546875" style="12" customWidth="1"/>
    <col min="4640" max="4640" width="11.140625" style="12" customWidth="1"/>
    <col min="4641" max="4641" width="10.42578125" style="12" customWidth="1"/>
    <col min="4642" max="4642" width="10.85546875" style="12" customWidth="1"/>
    <col min="4643" max="4643" width="10.140625" style="12" customWidth="1"/>
    <col min="4644" max="4644" width="12.85546875" style="12" customWidth="1"/>
    <col min="4645" max="4646" width="11" style="12" customWidth="1"/>
    <col min="4647" max="4647" width="11.5703125" style="12" customWidth="1"/>
    <col min="4648" max="4648" width="11.28515625" style="12" customWidth="1"/>
    <col min="4649" max="4649" width="10.140625" style="12" customWidth="1"/>
    <col min="4650" max="4651" width="11.85546875" style="12" customWidth="1"/>
    <col min="4652" max="4652" width="12.28515625" style="12" customWidth="1"/>
    <col min="4653" max="4653" width="12.7109375" style="12" customWidth="1"/>
    <col min="4654" max="4654" width="15.140625" style="12" customWidth="1"/>
    <col min="4655" max="4655" width="10" style="12" customWidth="1"/>
    <col min="4656" max="4666" width="7.85546875" style="12" customWidth="1"/>
    <col min="4667" max="4667" width="9.140625" style="12" customWidth="1"/>
    <col min="4668" max="4668" width="8.28515625" style="12" customWidth="1"/>
    <col min="4669" max="4669" width="10.140625" style="12" customWidth="1"/>
    <col min="4670" max="4670" width="9.140625" style="12"/>
    <col min="4671" max="4671" width="11.85546875" style="12" customWidth="1"/>
    <col min="4672" max="4672" width="14.28515625" style="12" customWidth="1"/>
    <col min="4673" max="4872" width="9.140625" style="12"/>
    <col min="4873" max="4873" width="0" style="12" hidden="1" customWidth="1"/>
    <col min="4874" max="4874" width="15.5703125" style="12" customWidth="1"/>
    <col min="4875" max="4875" width="55.140625" style="12" customWidth="1"/>
    <col min="4876" max="4876" width="15.5703125" style="12" customWidth="1"/>
    <col min="4877" max="4878" width="13" style="12" customWidth="1"/>
    <col min="4879" max="4880" width="13.140625" style="12" customWidth="1"/>
    <col min="4881" max="4881" width="10.5703125" style="12" customWidth="1"/>
    <col min="4882" max="4882" width="12.42578125" style="12" customWidth="1"/>
    <col min="4883" max="4883" width="11.5703125" style="12" customWidth="1"/>
    <col min="4884" max="4884" width="12.28515625" style="12" customWidth="1"/>
    <col min="4885" max="4885" width="12.7109375" style="12" customWidth="1"/>
    <col min="4886" max="4886" width="12.5703125" style="12" customWidth="1"/>
    <col min="4887" max="4887" width="13.140625" style="12" customWidth="1"/>
    <col min="4888" max="4888" width="13.42578125" style="12" customWidth="1"/>
    <col min="4889" max="4889" width="10.28515625" style="12" customWidth="1"/>
    <col min="4890" max="4890" width="14.28515625" style="12" customWidth="1"/>
    <col min="4891" max="4891" width="12.85546875" style="12" customWidth="1"/>
    <col min="4892" max="4892" width="12" style="12" customWidth="1"/>
    <col min="4893" max="4893" width="16.28515625" style="12" customWidth="1"/>
    <col min="4894" max="4894" width="14.5703125" style="12" customWidth="1"/>
    <col min="4895" max="4895" width="16.85546875" style="12" customWidth="1"/>
    <col min="4896" max="4896" width="11.140625" style="12" customWidth="1"/>
    <col min="4897" max="4897" width="10.42578125" style="12" customWidth="1"/>
    <col min="4898" max="4898" width="10.85546875" style="12" customWidth="1"/>
    <col min="4899" max="4899" width="10.140625" style="12" customWidth="1"/>
    <col min="4900" max="4900" width="12.85546875" style="12" customWidth="1"/>
    <col min="4901" max="4902" width="11" style="12" customWidth="1"/>
    <col min="4903" max="4903" width="11.5703125" style="12" customWidth="1"/>
    <col min="4904" max="4904" width="11.28515625" style="12" customWidth="1"/>
    <col min="4905" max="4905" width="10.140625" style="12" customWidth="1"/>
    <col min="4906" max="4907" width="11.85546875" style="12" customWidth="1"/>
    <col min="4908" max="4908" width="12.28515625" style="12" customWidth="1"/>
    <col min="4909" max="4909" width="12.7109375" style="12" customWidth="1"/>
    <col min="4910" max="4910" width="15.140625" style="12" customWidth="1"/>
    <col min="4911" max="4911" width="10" style="12" customWidth="1"/>
    <col min="4912" max="4922" width="7.85546875" style="12" customWidth="1"/>
    <col min="4923" max="4923" width="9.140625" style="12" customWidth="1"/>
    <col min="4924" max="4924" width="8.28515625" style="12" customWidth="1"/>
    <col min="4925" max="4925" width="10.140625" style="12" customWidth="1"/>
    <col min="4926" max="4926" width="9.140625" style="12"/>
    <col min="4927" max="4927" width="11.85546875" style="12" customWidth="1"/>
    <col min="4928" max="4928" width="14.28515625" style="12" customWidth="1"/>
    <col min="4929" max="5128" width="9.140625" style="12"/>
    <col min="5129" max="5129" width="0" style="12" hidden="1" customWidth="1"/>
    <col min="5130" max="5130" width="15.5703125" style="12" customWidth="1"/>
    <col min="5131" max="5131" width="55.140625" style="12" customWidth="1"/>
    <col min="5132" max="5132" width="15.5703125" style="12" customWidth="1"/>
    <col min="5133" max="5134" width="13" style="12" customWidth="1"/>
    <col min="5135" max="5136" width="13.140625" style="12" customWidth="1"/>
    <col min="5137" max="5137" width="10.5703125" style="12" customWidth="1"/>
    <col min="5138" max="5138" width="12.42578125" style="12" customWidth="1"/>
    <col min="5139" max="5139" width="11.5703125" style="12" customWidth="1"/>
    <col min="5140" max="5140" width="12.28515625" style="12" customWidth="1"/>
    <col min="5141" max="5141" width="12.7109375" style="12" customWidth="1"/>
    <col min="5142" max="5142" width="12.5703125" style="12" customWidth="1"/>
    <col min="5143" max="5143" width="13.140625" style="12" customWidth="1"/>
    <col min="5144" max="5144" width="13.42578125" style="12" customWidth="1"/>
    <col min="5145" max="5145" width="10.28515625" style="12" customWidth="1"/>
    <col min="5146" max="5146" width="14.28515625" style="12" customWidth="1"/>
    <col min="5147" max="5147" width="12.85546875" style="12" customWidth="1"/>
    <col min="5148" max="5148" width="12" style="12" customWidth="1"/>
    <col min="5149" max="5149" width="16.28515625" style="12" customWidth="1"/>
    <col min="5150" max="5150" width="14.5703125" style="12" customWidth="1"/>
    <col min="5151" max="5151" width="16.85546875" style="12" customWidth="1"/>
    <col min="5152" max="5152" width="11.140625" style="12" customWidth="1"/>
    <col min="5153" max="5153" width="10.42578125" style="12" customWidth="1"/>
    <col min="5154" max="5154" width="10.85546875" style="12" customWidth="1"/>
    <col min="5155" max="5155" width="10.140625" style="12" customWidth="1"/>
    <col min="5156" max="5156" width="12.85546875" style="12" customWidth="1"/>
    <col min="5157" max="5158" width="11" style="12" customWidth="1"/>
    <col min="5159" max="5159" width="11.5703125" style="12" customWidth="1"/>
    <col min="5160" max="5160" width="11.28515625" style="12" customWidth="1"/>
    <col min="5161" max="5161" width="10.140625" style="12" customWidth="1"/>
    <col min="5162" max="5163" width="11.85546875" style="12" customWidth="1"/>
    <col min="5164" max="5164" width="12.28515625" style="12" customWidth="1"/>
    <col min="5165" max="5165" width="12.7109375" style="12" customWidth="1"/>
    <col min="5166" max="5166" width="15.140625" style="12" customWidth="1"/>
    <col min="5167" max="5167" width="10" style="12" customWidth="1"/>
    <col min="5168" max="5178" width="7.85546875" style="12" customWidth="1"/>
    <col min="5179" max="5179" width="9.140625" style="12" customWidth="1"/>
    <col min="5180" max="5180" width="8.28515625" style="12" customWidth="1"/>
    <col min="5181" max="5181" width="10.140625" style="12" customWidth="1"/>
    <col min="5182" max="5182" width="9.140625" style="12"/>
    <col min="5183" max="5183" width="11.85546875" style="12" customWidth="1"/>
    <col min="5184" max="5184" width="14.28515625" style="12" customWidth="1"/>
    <col min="5185" max="5384" width="9.140625" style="12"/>
    <col min="5385" max="5385" width="0" style="12" hidden="1" customWidth="1"/>
    <col min="5386" max="5386" width="15.5703125" style="12" customWidth="1"/>
    <col min="5387" max="5387" width="55.140625" style="12" customWidth="1"/>
    <col min="5388" max="5388" width="15.5703125" style="12" customWidth="1"/>
    <col min="5389" max="5390" width="13" style="12" customWidth="1"/>
    <col min="5391" max="5392" width="13.140625" style="12" customWidth="1"/>
    <col min="5393" max="5393" width="10.5703125" style="12" customWidth="1"/>
    <col min="5394" max="5394" width="12.42578125" style="12" customWidth="1"/>
    <col min="5395" max="5395" width="11.5703125" style="12" customWidth="1"/>
    <col min="5396" max="5396" width="12.28515625" style="12" customWidth="1"/>
    <col min="5397" max="5397" width="12.7109375" style="12" customWidth="1"/>
    <col min="5398" max="5398" width="12.5703125" style="12" customWidth="1"/>
    <col min="5399" max="5399" width="13.140625" style="12" customWidth="1"/>
    <col min="5400" max="5400" width="13.42578125" style="12" customWidth="1"/>
    <col min="5401" max="5401" width="10.28515625" style="12" customWidth="1"/>
    <col min="5402" max="5402" width="14.28515625" style="12" customWidth="1"/>
    <col min="5403" max="5403" width="12.85546875" style="12" customWidth="1"/>
    <col min="5404" max="5404" width="12" style="12" customWidth="1"/>
    <col min="5405" max="5405" width="16.28515625" style="12" customWidth="1"/>
    <col min="5406" max="5406" width="14.5703125" style="12" customWidth="1"/>
    <col min="5407" max="5407" width="16.85546875" style="12" customWidth="1"/>
    <col min="5408" max="5408" width="11.140625" style="12" customWidth="1"/>
    <col min="5409" max="5409" width="10.42578125" style="12" customWidth="1"/>
    <col min="5410" max="5410" width="10.85546875" style="12" customWidth="1"/>
    <col min="5411" max="5411" width="10.140625" style="12" customWidth="1"/>
    <col min="5412" max="5412" width="12.85546875" style="12" customWidth="1"/>
    <col min="5413" max="5414" width="11" style="12" customWidth="1"/>
    <col min="5415" max="5415" width="11.5703125" style="12" customWidth="1"/>
    <col min="5416" max="5416" width="11.28515625" style="12" customWidth="1"/>
    <col min="5417" max="5417" width="10.140625" style="12" customWidth="1"/>
    <col min="5418" max="5419" width="11.85546875" style="12" customWidth="1"/>
    <col min="5420" max="5420" width="12.28515625" style="12" customWidth="1"/>
    <col min="5421" max="5421" width="12.7109375" style="12" customWidth="1"/>
    <col min="5422" max="5422" width="15.140625" style="12" customWidth="1"/>
    <col min="5423" max="5423" width="10" style="12" customWidth="1"/>
    <col min="5424" max="5434" width="7.85546875" style="12" customWidth="1"/>
    <col min="5435" max="5435" width="9.140625" style="12" customWidth="1"/>
    <col min="5436" max="5436" width="8.28515625" style="12" customWidth="1"/>
    <col min="5437" max="5437" width="10.140625" style="12" customWidth="1"/>
    <col min="5438" max="5438" width="9.140625" style="12"/>
    <col min="5439" max="5439" width="11.85546875" style="12" customWidth="1"/>
    <col min="5440" max="5440" width="14.28515625" style="12" customWidth="1"/>
    <col min="5441" max="5640" width="9.140625" style="12"/>
    <col min="5641" max="5641" width="0" style="12" hidden="1" customWidth="1"/>
    <col min="5642" max="5642" width="15.5703125" style="12" customWidth="1"/>
    <col min="5643" max="5643" width="55.140625" style="12" customWidth="1"/>
    <col min="5644" max="5644" width="15.5703125" style="12" customWidth="1"/>
    <col min="5645" max="5646" width="13" style="12" customWidth="1"/>
    <col min="5647" max="5648" width="13.140625" style="12" customWidth="1"/>
    <col min="5649" max="5649" width="10.5703125" style="12" customWidth="1"/>
    <col min="5650" max="5650" width="12.42578125" style="12" customWidth="1"/>
    <col min="5651" max="5651" width="11.5703125" style="12" customWidth="1"/>
    <col min="5652" max="5652" width="12.28515625" style="12" customWidth="1"/>
    <col min="5653" max="5653" width="12.7109375" style="12" customWidth="1"/>
    <col min="5654" max="5654" width="12.5703125" style="12" customWidth="1"/>
    <col min="5655" max="5655" width="13.140625" style="12" customWidth="1"/>
    <col min="5656" max="5656" width="13.42578125" style="12" customWidth="1"/>
    <col min="5657" max="5657" width="10.28515625" style="12" customWidth="1"/>
    <col min="5658" max="5658" width="14.28515625" style="12" customWidth="1"/>
    <col min="5659" max="5659" width="12.85546875" style="12" customWidth="1"/>
    <col min="5660" max="5660" width="12" style="12" customWidth="1"/>
    <col min="5661" max="5661" width="16.28515625" style="12" customWidth="1"/>
    <col min="5662" max="5662" width="14.5703125" style="12" customWidth="1"/>
    <col min="5663" max="5663" width="16.85546875" style="12" customWidth="1"/>
    <col min="5664" max="5664" width="11.140625" style="12" customWidth="1"/>
    <col min="5665" max="5665" width="10.42578125" style="12" customWidth="1"/>
    <col min="5666" max="5666" width="10.85546875" style="12" customWidth="1"/>
    <col min="5667" max="5667" width="10.140625" style="12" customWidth="1"/>
    <col min="5668" max="5668" width="12.85546875" style="12" customWidth="1"/>
    <col min="5669" max="5670" width="11" style="12" customWidth="1"/>
    <col min="5671" max="5671" width="11.5703125" style="12" customWidth="1"/>
    <col min="5672" max="5672" width="11.28515625" style="12" customWidth="1"/>
    <col min="5673" max="5673" width="10.140625" style="12" customWidth="1"/>
    <col min="5674" max="5675" width="11.85546875" style="12" customWidth="1"/>
    <col min="5676" max="5676" width="12.28515625" style="12" customWidth="1"/>
    <col min="5677" max="5677" width="12.7109375" style="12" customWidth="1"/>
    <col min="5678" max="5678" width="15.140625" style="12" customWidth="1"/>
    <col min="5679" max="5679" width="10" style="12" customWidth="1"/>
    <col min="5680" max="5690" width="7.85546875" style="12" customWidth="1"/>
    <col min="5691" max="5691" width="9.140625" style="12" customWidth="1"/>
    <col min="5692" max="5692" width="8.28515625" style="12" customWidth="1"/>
    <col min="5693" max="5693" width="10.140625" style="12" customWidth="1"/>
    <col min="5694" max="5694" width="9.140625" style="12"/>
    <col min="5695" max="5695" width="11.85546875" style="12" customWidth="1"/>
    <col min="5696" max="5696" width="14.28515625" style="12" customWidth="1"/>
    <col min="5697" max="5896" width="9.140625" style="12"/>
    <col min="5897" max="5897" width="0" style="12" hidden="1" customWidth="1"/>
    <col min="5898" max="5898" width="15.5703125" style="12" customWidth="1"/>
    <col min="5899" max="5899" width="55.140625" style="12" customWidth="1"/>
    <col min="5900" max="5900" width="15.5703125" style="12" customWidth="1"/>
    <col min="5901" max="5902" width="13" style="12" customWidth="1"/>
    <col min="5903" max="5904" width="13.140625" style="12" customWidth="1"/>
    <col min="5905" max="5905" width="10.5703125" style="12" customWidth="1"/>
    <col min="5906" max="5906" width="12.42578125" style="12" customWidth="1"/>
    <col min="5907" max="5907" width="11.5703125" style="12" customWidth="1"/>
    <col min="5908" max="5908" width="12.28515625" style="12" customWidth="1"/>
    <col min="5909" max="5909" width="12.7109375" style="12" customWidth="1"/>
    <col min="5910" max="5910" width="12.5703125" style="12" customWidth="1"/>
    <col min="5911" max="5911" width="13.140625" style="12" customWidth="1"/>
    <col min="5912" max="5912" width="13.42578125" style="12" customWidth="1"/>
    <col min="5913" max="5913" width="10.28515625" style="12" customWidth="1"/>
    <col min="5914" max="5914" width="14.28515625" style="12" customWidth="1"/>
    <col min="5915" max="5915" width="12.85546875" style="12" customWidth="1"/>
    <col min="5916" max="5916" width="12" style="12" customWidth="1"/>
    <col min="5917" max="5917" width="16.28515625" style="12" customWidth="1"/>
    <col min="5918" max="5918" width="14.5703125" style="12" customWidth="1"/>
    <col min="5919" max="5919" width="16.85546875" style="12" customWidth="1"/>
    <col min="5920" max="5920" width="11.140625" style="12" customWidth="1"/>
    <col min="5921" max="5921" width="10.42578125" style="12" customWidth="1"/>
    <col min="5922" max="5922" width="10.85546875" style="12" customWidth="1"/>
    <col min="5923" max="5923" width="10.140625" style="12" customWidth="1"/>
    <col min="5924" max="5924" width="12.85546875" style="12" customWidth="1"/>
    <col min="5925" max="5926" width="11" style="12" customWidth="1"/>
    <col min="5927" max="5927" width="11.5703125" style="12" customWidth="1"/>
    <col min="5928" max="5928" width="11.28515625" style="12" customWidth="1"/>
    <col min="5929" max="5929" width="10.140625" style="12" customWidth="1"/>
    <col min="5930" max="5931" width="11.85546875" style="12" customWidth="1"/>
    <col min="5932" max="5932" width="12.28515625" style="12" customWidth="1"/>
    <col min="5933" max="5933" width="12.7109375" style="12" customWidth="1"/>
    <col min="5934" max="5934" width="15.140625" style="12" customWidth="1"/>
    <col min="5935" max="5935" width="10" style="12" customWidth="1"/>
    <col min="5936" max="5946" width="7.85546875" style="12" customWidth="1"/>
    <col min="5947" max="5947" width="9.140625" style="12" customWidth="1"/>
    <col min="5948" max="5948" width="8.28515625" style="12" customWidth="1"/>
    <col min="5949" max="5949" width="10.140625" style="12" customWidth="1"/>
    <col min="5950" max="5950" width="9.140625" style="12"/>
    <col min="5951" max="5951" width="11.85546875" style="12" customWidth="1"/>
    <col min="5952" max="5952" width="14.28515625" style="12" customWidth="1"/>
    <col min="5953" max="6152" width="9.140625" style="12"/>
    <col min="6153" max="6153" width="0" style="12" hidden="1" customWidth="1"/>
    <col min="6154" max="6154" width="15.5703125" style="12" customWidth="1"/>
    <col min="6155" max="6155" width="55.140625" style="12" customWidth="1"/>
    <col min="6156" max="6156" width="15.5703125" style="12" customWidth="1"/>
    <col min="6157" max="6158" width="13" style="12" customWidth="1"/>
    <col min="6159" max="6160" width="13.140625" style="12" customWidth="1"/>
    <col min="6161" max="6161" width="10.5703125" style="12" customWidth="1"/>
    <col min="6162" max="6162" width="12.42578125" style="12" customWidth="1"/>
    <col min="6163" max="6163" width="11.5703125" style="12" customWidth="1"/>
    <col min="6164" max="6164" width="12.28515625" style="12" customWidth="1"/>
    <col min="6165" max="6165" width="12.7109375" style="12" customWidth="1"/>
    <col min="6166" max="6166" width="12.5703125" style="12" customWidth="1"/>
    <col min="6167" max="6167" width="13.140625" style="12" customWidth="1"/>
    <col min="6168" max="6168" width="13.42578125" style="12" customWidth="1"/>
    <col min="6169" max="6169" width="10.28515625" style="12" customWidth="1"/>
    <col min="6170" max="6170" width="14.28515625" style="12" customWidth="1"/>
    <col min="6171" max="6171" width="12.85546875" style="12" customWidth="1"/>
    <col min="6172" max="6172" width="12" style="12" customWidth="1"/>
    <col min="6173" max="6173" width="16.28515625" style="12" customWidth="1"/>
    <col min="6174" max="6174" width="14.5703125" style="12" customWidth="1"/>
    <col min="6175" max="6175" width="16.85546875" style="12" customWidth="1"/>
    <col min="6176" max="6176" width="11.140625" style="12" customWidth="1"/>
    <col min="6177" max="6177" width="10.42578125" style="12" customWidth="1"/>
    <col min="6178" max="6178" width="10.85546875" style="12" customWidth="1"/>
    <col min="6179" max="6179" width="10.140625" style="12" customWidth="1"/>
    <col min="6180" max="6180" width="12.85546875" style="12" customWidth="1"/>
    <col min="6181" max="6182" width="11" style="12" customWidth="1"/>
    <col min="6183" max="6183" width="11.5703125" style="12" customWidth="1"/>
    <col min="6184" max="6184" width="11.28515625" style="12" customWidth="1"/>
    <col min="6185" max="6185" width="10.140625" style="12" customWidth="1"/>
    <col min="6186" max="6187" width="11.85546875" style="12" customWidth="1"/>
    <col min="6188" max="6188" width="12.28515625" style="12" customWidth="1"/>
    <col min="6189" max="6189" width="12.7109375" style="12" customWidth="1"/>
    <col min="6190" max="6190" width="15.140625" style="12" customWidth="1"/>
    <col min="6191" max="6191" width="10" style="12" customWidth="1"/>
    <col min="6192" max="6202" width="7.85546875" style="12" customWidth="1"/>
    <col min="6203" max="6203" width="9.140625" style="12" customWidth="1"/>
    <col min="6204" max="6204" width="8.28515625" style="12" customWidth="1"/>
    <col min="6205" max="6205" width="10.140625" style="12" customWidth="1"/>
    <col min="6206" max="6206" width="9.140625" style="12"/>
    <col min="6207" max="6207" width="11.85546875" style="12" customWidth="1"/>
    <col min="6208" max="6208" width="14.28515625" style="12" customWidth="1"/>
    <col min="6209" max="6408" width="9.140625" style="12"/>
    <col min="6409" max="6409" width="0" style="12" hidden="1" customWidth="1"/>
    <col min="6410" max="6410" width="15.5703125" style="12" customWidth="1"/>
    <col min="6411" max="6411" width="55.140625" style="12" customWidth="1"/>
    <col min="6412" max="6412" width="15.5703125" style="12" customWidth="1"/>
    <col min="6413" max="6414" width="13" style="12" customWidth="1"/>
    <col min="6415" max="6416" width="13.140625" style="12" customWidth="1"/>
    <col min="6417" max="6417" width="10.5703125" style="12" customWidth="1"/>
    <col min="6418" max="6418" width="12.42578125" style="12" customWidth="1"/>
    <col min="6419" max="6419" width="11.5703125" style="12" customWidth="1"/>
    <col min="6420" max="6420" width="12.28515625" style="12" customWidth="1"/>
    <col min="6421" max="6421" width="12.7109375" style="12" customWidth="1"/>
    <col min="6422" max="6422" width="12.5703125" style="12" customWidth="1"/>
    <col min="6423" max="6423" width="13.140625" style="12" customWidth="1"/>
    <col min="6424" max="6424" width="13.42578125" style="12" customWidth="1"/>
    <col min="6425" max="6425" width="10.28515625" style="12" customWidth="1"/>
    <col min="6426" max="6426" width="14.28515625" style="12" customWidth="1"/>
    <col min="6427" max="6427" width="12.85546875" style="12" customWidth="1"/>
    <col min="6428" max="6428" width="12" style="12" customWidth="1"/>
    <col min="6429" max="6429" width="16.28515625" style="12" customWidth="1"/>
    <col min="6430" max="6430" width="14.5703125" style="12" customWidth="1"/>
    <col min="6431" max="6431" width="16.85546875" style="12" customWidth="1"/>
    <col min="6432" max="6432" width="11.140625" style="12" customWidth="1"/>
    <col min="6433" max="6433" width="10.42578125" style="12" customWidth="1"/>
    <col min="6434" max="6434" width="10.85546875" style="12" customWidth="1"/>
    <col min="6435" max="6435" width="10.140625" style="12" customWidth="1"/>
    <col min="6436" max="6436" width="12.85546875" style="12" customWidth="1"/>
    <col min="6437" max="6438" width="11" style="12" customWidth="1"/>
    <col min="6439" max="6439" width="11.5703125" style="12" customWidth="1"/>
    <col min="6440" max="6440" width="11.28515625" style="12" customWidth="1"/>
    <col min="6441" max="6441" width="10.140625" style="12" customWidth="1"/>
    <col min="6442" max="6443" width="11.85546875" style="12" customWidth="1"/>
    <col min="6444" max="6444" width="12.28515625" style="12" customWidth="1"/>
    <col min="6445" max="6445" width="12.7109375" style="12" customWidth="1"/>
    <col min="6446" max="6446" width="15.140625" style="12" customWidth="1"/>
    <col min="6447" max="6447" width="10" style="12" customWidth="1"/>
    <col min="6448" max="6458" width="7.85546875" style="12" customWidth="1"/>
    <col min="6459" max="6459" width="9.140625" style="12" customWidth="1"/>
    <col min="6460" max="6460" width="8.28515625" style="12" customWidth="1"/>
    <col min="6461" max="6461" width="10.140625" style="12" customWidth="1"/>
    <col min="6462" max="6462" width="9.140625" style="12"/>
    <col min="6463" max="6463" width="11.85546875" style="12" customWidth="1"/>
    <col min="6464" max="6464" width="14.28515625" style="12" customWidth="1"/>
    <col min="6465" max="6664" width="9.140625" style="12"/>
    <col min="6665" max="6665" width="0" style="12" hidden="1" customWidth="1"/>
    <col min="6666" max="6666" width="15.5703125" style="12" customWidth="1"/>
    <col min="6667" max="6667" width="55.140625" style="12" customWidth="1"/>
    <col min="6668" max="6668" width="15.5703125" style="12" customWidth="1"/>
    <col min="6669" max="6670" width="13" style="12" customWidth="1"/>
    <col min="6671" max="6672" width="13.140625" style="12" customWidth="1"/>
    <col min="6673" max="6673" width="10.5703125" style="12" customWidth="1"/>
    <col min="6674" max="6674" width="12.42578125" style="12" customWidth="1"/>
    <col min="6675" max="6675" width="11.5703125" style="12" customWidth="1"/>
    <col min="6676" max="6676" width="12.28515625" style="12" customWidth="1"/>
    <col min="6677" max="6677" width="12.7109375" style="12" customWidth="1"/>
    <col min="6678" max="6678" width="12.5703125" style="12" customWidth="1"/>
    <col min="6679" max="6679" width="13.140625" style="12" customWidth="1"/>
    <col min="6680" max="6680" width="13.42578125" style="12" customWidth="1"/>
    <col min="6681" max="6681" width="10.28515625" style="12" customWidth="1"/>
    <col min="6682" max="6682" width="14.28515625" style="12" customWidth="1"/>
    <col min="6683" max="6683" width="12.85546875" style="12" customWidth="1"/>
    <col min="6684" max="6684" width="12" style="12" customWidth="1"/>
    <col min="6685" max="6685" width="16.28515625" style="12" customWidth="1"/>
    <col min="6686" max="6686" width="14.5703125" style="12" customWidth="1"/>
    <col min="6687" max="6687" width="16.85546875" style="12" customWidth="1"/>
    <col min="6688" max="6688" width="11.140625" style="12" customWidth="1"/>
    <col min="6689" max="6689" width="10.42578125" style="12" customWidth="1"/>
    <col min="6690" max="6690" width="10.85546875" style="12" customWidth="1"/>
    <col min="6691" max="6691" width="10.140625" style="12" customWidth="1"/>
    <col min="6692" max="6692" width="12.85546875" style="12" customWidth="1"/>
    <col min="6693" max="6694" width="11" style="12" customWidth="1"/>
    <col min="6695" max="6695" width="11.5703125" style="12" customWidth="1"/>
    <col min="6696" max="6696" width="11.28515625" style="12" customWidth="1"/>
    <col min="6697" max="6697" width="10.140625" style="12" customWidth="1"/>
    <col min="6698" max="6699" width="11.85546875" style="12" customWidth="1"/>
    <col min="6700" max="6700" width="12.28515625" style="12" customWidth="1"/>
    <col min="6701" max="6701" width="12.7109375" style="12" customWidth="1"/>
    <col min="6702" max="6702" width="15.140625" style="12" customWidth="1"/>
    <col min="6703" max="6703" width="10" style="12" customWidth="1"/>
    <col min="6704" max="6714" width="7.85546875" style="12" customWidth="1"/>
    <col min="6715" max="6715" width="9.140625" style="12" customWidth="1"/>
    <col min="6716" max="6716" width="8.28515625" style="12" customWidth="1"/>
    <col min="6717" max="6717" width="10.140625" style="12" customWidth="1"/>
    <col min="6718" max="6718" width="9.140625" style="12"/>
    <col min="6719" max="6719" width="11.85546875" style="12" customWidth="1"/>
    <col min="6720" max="6720" width="14.28515625" style="12" customWidth="1"/>
    <col min="6721" max="6920" width="9.140625" style="12"/>
    <col min="6921" max="6921" width="0" style="12" hidden="1" customWidth="1"/>
    <col min="6922" max="6922" width="15.5703125" style="12" customWidth="1"/>
    <col min="6923" max="6923" width="55.140625" style="12" customWidth="1"/>
    <col min="6924" max="6924" width="15.5703125" style="12" customWidth="1"/>
    <col min="6925" max="6926" width="13" style="12" customWidth="1"/>
    <col min="6927" max="6928" width="13.140625" style="12" customWidth="1"/>
    <col min="6929" max="6929" width="10.5703125" style="12" customWidth="1"/>
    <col min="6930" max="6930" width="12.42578125" style="12" customWidth="1"/>
    <col min="6931" max="6931" width="11.5703125" style="12" customWidth="1"/>
    <col min="6932" max="6932" width="12.28515625" style="12" customWidth="1"/>
    <col min="6933" max="6933" width="12.7109375" style="12" customWidth="1"/>
    <col min="6934" max="6934" width="12.5703125" style="12" customWidth="1"/>
    <col min="6935" max="6935" width="13.140625" style="12" customWidth="1"/>
    <col min="6936" max="6936" width="13.42578125" style="12" customWidth="1"/>
    <col min="6937" max="6937" width="10.28515625" style="12" customWidth="1"/>
    <col min="6938" max="6938" width="14.28515625" style="12" customWidth="1"/>
    <col min="6939" max="6939" width="12.85546875" style="12" customWidth="1"/>
    <col min="6940" max="6940" width="12" style="12" customWidth="1"/>
    <col min="6941" max="6941" width="16.28515625" style="12" customWidth="1"/>
    <col min="6942" max="6942" width="14.5703125" style="12" customWidth="1"/>
    <col min="6943" max="6943" width="16.85546875" style="12" customWidth="1"/>
    <col min="6944" max="6944" width="11.140625" style="12" customWidth="1"/>
    <col min="6945" max="6945" width="10.42578125" style="12" customWidth="1"/>
    <col min="6946" max="6946" width="10.85546875" style="12" customWidth="1"/>
    <col min="6947" max="6947" width="10.140625" style="12" customWidth="1"/>
    <col min="6948" max="6948" width="12.85546875" style="12" customWidth="1"/>
    <col min="6949" max="6950" width="11" style="12" customWidth="1"/>
    <col min="6951" max="6951" width="11.5703125" style="12" customWidth="1"/>
    <col min="6952" max="6952" width="11.28515625" style="12" customWidth="1"/>
    <col min="6953" max="6953" width="10.140625" style="12" customWidth="1"/>
    <col min="6954" max="6955" width="11.85546875" style="12" customWidth="1"/>
    <col min="6956" max="6956" width="12.28515625" style="12" customWidth="1"/>
    <col min="6957" max="6957" width="12.7109375" style="12" customWidth="1"/>
    <col min="6958" max="6958" width="15.140625" style="12" customWidth="1"/>
    <col min="6959" max="6959" width="10" style="12" customWidth="1"/>
    <col min="6960" max="6970" width="7.85546875" style="12" customWidth="1"/>
    <col min="6971" max="6971" width="9.140625" style="12" customWidth="1"/>
    <col min="6972" max="6972" width="8.28515625" style="12" customWidth="1"/>
    <col min="6973" max="6973" width="10.140625" style="12" customWidth="1"/>
    <col min="6974" max="6974" width="9.140625" style="12"/>
    <col min="6975" max="6975" width="11.85546875" style="12" customWidth="1"/>
    <col min="6976" max="6976" width="14.28515625" style="12" customWidth="1"/>
    <col min="6977" max="7176" width="9.140625" style="12"/>
    <col min="7177" max="7177" width="0" style="12" hidden="1" customWidth="1"/>
    <col min="7178" max="7178" width="15.5703125" style="12" customWidth="1"/>
    <col min="7179" max="7179" width="55.140625" style="12" customWidth="1"/>
    <col min="7180" max="7180" width="15.5703125" style="12" customWidth="1"/>
    <col min="7181" max="7182" width="13" style="12" customWidth="1"/>
    <col min="7183" max="7184" width="13.140625" style="12" customWidth="1"/>
    <col min="7185" max="7185" width="10.5703125" style="12" customWidth="1"/>
    <col min="7186" max="7186" width="12.42578125" style="12" customWidth="1"/>
    <col min="7187" max="7187" width="11.5703125" style="12" customWidth="1"/>
    <col min="7188" max="7188" width="12.28515625" style="12" customWidth="1"/>
    <col min="7189" max="7189" width="12.7109375" style="12" customWidth="1"/>
    <col min="7190" max="7190" width="12.5703125" style="12" customWidth="1"/>
    <col min="7191" max="7191" width="13.140625" style="12" customWidth="1"/>
    <col min="7192" max="7192" width="13.42578125" style="12" customWidth="1"/>
    <col min="7193" max="7193" width="10.28515625" style="12" customWidth="1"/>
    <col min="7194" max="7194" width="14.28515625" style="12" customWidth="1"/>
    <col min="7195" max="7195" width="12.85546875" style="12" customWidth="1"/>
    <col min="7196" max="7196" width="12" style="12" customWidth="1"/>
    <col min="7197" max="7197" width="16.28515625" style="12" customWidth="1"/>
    <col min="7198" max="7198" width="14.5703125" style="12" customWidth="1"/>
    <col min="7199" max="7199" width="16.85546875" style="12" customWidth="1"/>
    <col min="7200" max="7200" width="11.140625" style="12" customWidth="1"/>
    <col min="7201" max="7201" width="10.42578125" style="12" customWidth="1"/>
    <col min="7202" max="7202" width="10.85546875" style="12" customWidth="1"/>
    <col min="7203" max="7203" width="10.140625" style="12" customWidth="1"/>
    <col min="7204" max="7204" width="12.85546875" style="12" customWidth="1"/>
    <col min="7205" max="7206" width="11" style="12" customWidth="1"/>
    <col min="7207" max="7207" width="11.5703125" style="12" customWidth="1"/>
    <col min="7208" max="7208" width="11.28515625" style="12" customWidth="1"/>
    <col min="7209" max="7209" width="10.140625" style="12" customWidth="1"/>
    <col min="7210" max="7211" width="11.85546875" style="12" customWidth="1"/>
    <col min="7212" max="7212" width="12.28515625" style="12" customWidth="1"/>
    <col min="7213" max="7213" width="12.7109375" style="12" customWidth="1"/>
    <col min="7214" max="7214" width="15.140625" style="12" customWidth="1"/>
    <col min="7215" max="7215" width="10" style="12" customWidth="1"/>
    <col min="7216" max="7226" width="7.85546875" style="12" customWidth="1"/>
    <col min="7227" max="7227" width="9.140625" style="12" customWidth="1"/>
    <col min="7228" max="7228" width="8.28515625" style="12" customWidth="1"/>
    <col min="7229" max="7229" width="10.140625" style="12" customWidth="1"/>
    <col min="7230" max="7230" width="9.140625" style="12"/>
    <col min="7231" max="7231" width="11.85546875" style="12" customWidth="1"/>
    <col min="7232" max="7232" width="14.28515625" style="12" customWidth="1"/>
    <col min="7233" max="7432" width="9.140625" style="12"/>
    <col min="7433" max="7433" width="0" style="12" hidden="1" customWidth="1"/>
    <col min="7434" max="7434" width="15.5703125" style="12" customWidth="1"/>
    <col min="7435" max="7435" width="55.140625" style="12" customWidth="1"/>
    <col min="7436" max="7436" width="15.5703125" style="12" customWidth="1"/>
    <col min="7437" max="7438" width="13" style="12" customWidth="1"/>
    <col min="7439" max="7440" width="13.140625" style="12" customWidth="1"/>
    <col min="7441" max="7441" width="10.5703125" style="12" customWidth="1"/>
    <col min="7442" max="7442" width="12.42578125" style="12" customWidth="1"/>
    <col min="7443" max="7443" width="11.5703125" style="12" customWidth="1"/>
    <col min="7444" max="7444" width="12.28515625" style="12" customWidth="1"/>
    <col min="7445" max="7445" width="12.7109375" style="12" customWidth="1"/>
    <col min="7446" max="7446" width="12.5703125" style="12" customWidth="1"/>
    <col min="7447" max="7447" width="13.140625" style="12" customWidth="1"/>
    <col min="7448" max="7448" width="13.42578125" style="12" customWidth="1"/>
    <col min="7449" max="7449" width="10.28515625" style="12" customWidth="1"/>
    <col min="7450" max="7450" width="14.28515625" style="12" customWidth="1"/>
    <col min="7451" max="7451" width="12.85546875" style="12" customWidth="1"/>
    <col min="7452" max="7452" width="12" style="12" customWidth="1"/>
    <col min="7453" max="7453" width="16.28515625" style="12" customWidth="1"/>
    <col min="7454" max="7454" width="14.5703125" style="12" customWidth="1"/>
    <col min="7455" max="7455" width="16.85546875" style="12" customWidth="1"/>
    <col min="7456" max="7456" width="11.140625" style="12" customWidth="1"/>
    <col min="7457" max="7457" width="10.42578125" style="12" customWidth="1"/>
    <col min="7458" max="7458" width="10.85546875" style="12" customWidth="1"/>
    <col min="7459" max="7459" width="10.140625" style="12" customWidth="1"/>
    <col min="7460" max="7460" width="12.85546875" style="12" customWidth="1"/>
    <col min="7461" max="7462" width="11" style="12" customWidth="1"/>
    <col min="7463" max="7463" width="11.5703125" style="12" customWidth="1"/>
    <col min="7464" max="7464" width="11.28515625" style="12" customWidth="1"/>
    <col min="7465" max="7465" width="10.140625" style="12" customWidth="1"/>
    <col min="7466" max="7467" width="11.85546875" style="12" customWidth="1"/>
    <col min="7468" max="7468" width="12.28515625" style="12" customWidth="1"/>
    <col min="7469" max="7469" width="12.7109375" style="12" customWidth="1"/>
    <col min="7470" max="7470" width="15.140625" style="12" customWidth="1"/>
    <col min="7471" max="7471" width="10" style="12" customWidth="1"/>
    <col min="7472" max="7482" width="7.85546875" style="12" customWidth="1"/>
    <col min="7483" max="7483" width="9.140625" style="12" customWidth="1"/>
    <col min="7484" max="7484" width="8.28515625" style="12" customWidth="1"/>
    <col min="7485" max="7485" width="10.140625" style="12" customWidth="1"/>
    <col min="7486" max="7486" width="9.140625" style="12"/>
    <col min="7487" max="7487" width="11.85546875" style="12" customWidth="1"/>
    <col min="7488" max="7488" width="14.28515625" style="12" customWidth="1"/>
    <col min="7489" max="7688" width="9.140625" style="12"/>
    <col min="7689" max="7689" width="0" style="12" hidden="1" customWidth="1"/>
    <col min="7690" max="7690" width="15.5703125" style="12" customWidth="1"/>
    <col min="7691" max="7691" width="55.140625" style="12" customWidth="1"/>
    <col min="7692" max="7692" width="15.5703125" style="12" customWidth="1"/>
    <col min="7693" max="7694" width="13" style="12" customWidth="1"/>
    <col min="7695" max="7696" width="13.140625" style="12" customWidth="1"/>
    <col min="7697" max="7697" width="10.5703125" style="12" customWidth="1"/>
    <col min="7698" max="7698" width="12.42578125" style="12" customWidth="1"/>
    <col min="7699" max="7699" width="11.5703125" style="12" customWidth="1"/>
    <col min="7700" max="7700" width="12.28515625" style="12" customWidth="1"/>
    <col min="7701" max="7701" width="12.7109375" style="12" customWidth="1"/>
    <col min="7702" max="7702" width="12.5703125" style="12" customWidth="1"/>
    <col min="7703" max="7703" width="13.140625" style="12" customWidth="1"/>
    <col min="7704" max="7704" width="13.42578125" style="12" customWidth="1"/>
    <col min="7705" max="7705" width="10.28515625" style="12" customWidth="1"/>
    <col min="7706" max="7706" width="14.28515625" style="12" customWidth="1"/>
    <col min="7707" max="7707" width="12.85546875" style="12" customWidth="1"/>
    <col min="7708" max="7708" width="12" style="12" customWidth="1"/>
    <col min="7709" max="7709" width="16.28515625" style="12" customWidth="1"/>
    <col min="7710" max="7710" width="14.5703125" style="12" customWidth="1"/>
    <col min="7711" max="7711" width="16.85546875" style="12" customWidth="1"/>
    <col min="7712" max="7712" width="11.140625" style="12" customWidth="1"/>
    <col min="7713" max="7713" width="10.42578125" style="12" customWidth="1"/>
    <col min="7714" max="7714" width="10.85546875" style="12" customWidth="1"/>
    <col min="7715" max="7715" width="10.140625" style="12" customWidth="1"/>
    <col min="7716" max="7716" width="12.85546875" style="12" customWidth="1"/>
    <col min="7717" max="7718" width="11" style="12" customWidth="1"/>
    <col min="7719" max="7719" width="11.5703125" style="12" customWidth="1"/>
    <col min="7720" max="7720" width="11.28515625" style="12" customWidth="1"/>
    <col min="7721" max="7721" width="10.140625" style="12" customWidth="1"/>
    <col min="7722" max="7723" width="11.85546875" style="12" customWidth="1"/>
    <col min="7724" max="7724" width="12.28515625" style="12" customWidth="1"/>
    <col min="7725" max="7725" width="12.7109375" style="12" customWidth="1"/>
    <col min="7726" max="7726" width="15.140625" style="12" customWidth="1"/>
    <col min="7727" max="7727" width="10" style="12" customWidth="1"/>
    <col min="7728" max="7738" width="7.85546875" style="12" customWidth="1"/>
    <col min="7739" max="7739" width="9.140625" style="12" customWidth="1"/>
    <col min="7740" max="7740" width="8.28515625" style="12" customWidth="1"/>
    <col min="7741" max="7741" width="10.140625" style="12" customWidth="1"/>
    <col min="7742" max="7742" width="9.140625" style="12"/>
    <col min="7743" max="7743" width="11.85546875" style="12" customWidth="1"/>
    <col min="7744" max="7744" width="14.28515625" style="12" customWidth="1"/>
    <col min="7745" max="7944" width="9.140625" style="12"/>
    <col min="7945" max="7945" width="0" style="12" hidden="1" customWidth="1"/>
    <col min="7946" max="7946" width="15.5703125" style="12" customWidth="1"/>
    <col min="7947" max="7947" width="55.140625" style="12" customWidth="1"/>
    <col min="7948" max="7948" width="15.5703125" style="12" customWidth="1"/>
    <col min="7949" max="7950" width="13" style="12" customWidth="1"/>
    <col min="7951" max="7952" width="13.140625" style="12" customWidth="1"/>
    <col min="7953" max="7953" width="10.5703125" style="12" customWidth="1"/>
    <col min="7954" max="7954" width="12.42578125" style="12" customWidth="1"/>
    <col min="7955" max="7955" width="11.5703125" style="12" customWidth="1"/>
    <col min="7956" max="7956" width="12.28515625" style="12" customWidth="1"/>
    <col min="7957" max="7957" width="12.7109375" style="12" customWidth="1"/>
    <col min="7958" max="7958" width="12.5703125" style="12" customWidth="1"/>
    <col min="7959" max="7959" width="13.140625" style="12" customWidth="1"/>
    <col min="7960" max="7960" width="13.42578125" style="12" customWidth="1"/>
    <col min="7961" max="7961" width="10.28515625" style="12" customWidth="1"/>
    <col min="7962" max="7962" width="14.28515625" style="12" customWidth="1"/>
    <col min="7963" max="7963" width="12.85546875" style="12" customWidth="1"/>
    <col min="7964" max="7964" width="12" style="12" customWidth="1"/>
    <col min="7965" max="7965" width="16.28515625" style="12" customWidth="1"/>
    <col min="7966" max="7966" width="14.5703125" style="12" customWidth="1"/>
    <col min="7967" max="7967" width="16.85546875" style="12" customWidth="1"/>
    <col min="7968" max="7968" width="11.140625" style="12" customWidth="1"/>
    <col min="7969" max="7969" width="10.42578125" style="12" customWidth="1"/>
    <col min="7970" max="7970" width="10.85546875" style="12" customWidth="1"/>
    <col min="7971" max="7971" width="10.140625" style="12" customWidth="1"/>
    <col min="7972" max="7972" width="12.85546875" style="12" customWidth="1"/>
    <col min="7973" max="7974" width="11" style="12" customWidth="1"/>
    <col min="7975" max="7975" width="11.5703125" style="12" customWidth="1"/>
    <col min="7976" max="7976" width="11.28515625" style="12" customWidth="1"/>
    <col min="7977" max="7977" width="10.140625" style="12" customWidth="1"/>
    <col min="7978" max="7979" width="11.85546875" style="12" customWidth="1"/>
    <col min="7980" max="7980" width="12.28515625" style="12" customWidth="1"/>
    <col min="7981" max="7981" width="12.7109375" style="12" customWidth="1"/>
    <col min="7982" max="7982" width="15.140625" style="12" customWidth="1"/>
    <col min="7983" max="7983" width="10" style="12" customWidth="1"/>
    <col min="7984" max="7994" width="7.85546875" style="12" customWidth="1"/>
    <col min="7995" max="7995" width="9.140625" style="12" customWidth="1"/>
    <col min="7996" max="7996" width="8.28515625" style="12" customWidth="1"/>
    <col min="7997" max="7997" width="10.140625" style="12" customWidth="1"/>
    <col min="7998" max="7998" width="9.140625" style="12"/>
    <col min="7999" max="7999" width="11.85546875" style="12" customWidth="1"/>
    <col min="8000" max="8000" width="14.28515625" style="12" customWidth="1"/>
    <col min="8001" max="8200" width="9.140625" style="12"/>
    <col min="8201" max="8201" width="0" style="12" hidden="1" customWidth="1"/>
    <col min="8202" max="8202" width="15.5703125" style="12" customWidth="1"/>
    <col min="8203" max="8203" width="55.140625" style="12" customWidth="1"/>
    <col min="8204" max="8204" width="15.5703125" style="12" customWidth="1"/>
    <col min="8205" max="8206" width="13" style="12" customWidth="1"/>
    <col min="8207" max="8208" width="13.140625" style="12" customWidth="1"/>
    <col min="8209" max="8209" width="10.5703125" style="12" customWidth="1"/>
    <col min="8210" max="8210" width="12.42578125" style="12" customWidth="1"/>
    <col min="8211" max="8211" width="11.5703125" style="12" customWidth="1"/>
    <col min="8212" max="8212" width="12.28515625" style="12" customWidth="1"/>
    <col min="8213" max="8213" width="12.7109375" style="12" customWidth="1"/>
    <col min="8214" max="8214" width="12.5703125" style="12" customWidth="1"/>
    <col min="8215" max="8215" width="13.140625" style="12" customWidth="1"/>
    <col min="8216" max="8216" width="13.42578125" style="12" customWidth="1"/>
    <col min="8217" max="8217" width="10.28515625" style="12" customWidth="1"/>
    <col min="8218" max="8218" width="14.28515625" style="12" customWidth="1"/>
    <col min="8219" max="8219" width="12.85546875" style="12" customWidth="1"/>
    <col min="8220" max="8220" width="12" style="12" customWidth="1"/>
    <col min="8221" max="8221" width="16.28515625" style="12" customWidth="1"/>
    <col min="8222" max="8222" width="14.5703125" style="12" customWidth="1"/>
    <col min="8223" max="8223" width="16.85546875" style="12" customWidth="1"/>
    <col min="8224" max="8224" width="11.140625" style="12" customWidth="1"/>
    <col min="8225" max="8225" width="10.42578125" style="12" customWidth="1"/>
    <col min="8226" max="8226" width="10.85546875" style="12" customWidth="1"/>
    <col min="8227" max="8227" width="10.140625" style="12" customWidth="1"/>
    <col min="8228" max="8228" width="12.85546875" style="12" customWidth="1"/>
    <col min="8229" max="8230" width="11" style="12" customWidth="1"/>
    <col min="8231" max="8231" width="11.5703125" style="12" customWidth="1"/>
    <col min="8232" max="8232" width="11.28515625" style="12" customWidth="1"/>
    <col min="8233" max="8233" width="10.140625" style="12" customWidth="1"/>
    <col min="8234" max="8235" width="11.85546875" style="12" customWidth="1"/>
    <col min="8236" max="8236" width="12.28515625" style="12" customWidth="1"/>
    <col min="8237" max="8237" width="12.7109375" style="12" customWidth="1"/>
    <col min="8238" max="8238" width="15.140625" style="12" customWidth="1"/>
    <col min="8239" max="8239" width="10" style="12" customWidth="1"/>
    <col min="8240" max="8250" width="7.85546875" style="12" customWidth="1"/>
    <col min="8251" max="8251" width="9.140625" style="12" customWidth="1"/>
    <col min="8252" max="8252" width="8.28515625" style="12" customWidth="1"/>
    <col min="8253" max="8253" width="10.140625" style="12" customWidth="1"/>
    <col min="8254" max="8254" width="9.140625" style="12"/>
    <col min="8255" max="8255" width="11.85546875" style="12" customWidth="1"/>
    <col min="8256" max="8256" width="14.28515625" style="12" customWidth="1"/>
    <col min="8257" max="8456" width="9.140625" style="12"/>
    <col min="8457" max="8457" width="0" style="12" hidden="1" customWidth="1"/>
    <col min="8458" max="8458" width="15.5703125" style="12" customWidth="1"/>
    <col min="8459" max="8459" width="55.140625" style="12" customWidth="1"/>
    <col min="8460" max="8460" width="15.5703125" style="12" customWidth="1"/>
    <col min="8461" max="8462" width="13" style="12" customWidth="1"/>
    <col min="8463" max="8464" width="13.140625" style="12" customWidth="1"/>
    <col min="8465" max="8465" width="10.5703125" style="12" customWidth="1"/>
    <col min="8466" max="8466" width="12.42578125" style="12" customWidth="1"/>
    <col min="8467" max="8467" width="11.5703125" style="12" customWidth="1"/>
    <col min="8468" max="8468" width="12.28515625" style="12" customWidth="1"/>
    <col min="8469" max="8469" width="12.7109375" style="12" customWidth="1"/>
    <col min="8470" max="8470" width="12.5703125" style="12" customWidth="1"/>
    <col min="8471" max="8471" width="13.140625" style="12" customWidth="1"/>
    <col min="8472" max="8472" width="13.42578125" style="12" customWidth="1"/>
    <col min="8473" max="8473" width="10.28515625" style="12" customWidth="1"/>
    <col min="8474" max="8474" width="14.28515625" style="12" customWidth="1"/>
    <col min="8475" max="8475" width="12.85546875" style="12" customWidth="1"/>
    <col min="8476" max="8476" width="12" style="12" customWidth="1"/>
    <col min="8477" max="8477" width="16.28515625" style="12" customWidth="1"/>
    <col min="8478" max="8478" width="14.5703125" style="12" customWidth="1"/>
    <col min="8479" max="8479" width="16.85546875" style="12" customWidth="1"/>
    <col min="8480" max="8480" width="11.140625" style="12" customWidth="1"/>
    <col min="8481" max="8481" width="10.42578125" style="12" customWidth="1"/>
    <col min="8482" max="8482" width="10.85546875" style="12" customWidth="1"/>
    <col min="8483" max="8483" width="10.140625" style="12" customWidth="1"/>
    <col min="8484" max="8484" width="12.85546875" style="12" customWidth="1"/>
    <col min="8485" max="8486" width="11" style="12" customWidth="1"/>
    <col min="8487" max="8487" width="11.5703125" style="12" customWidth="1"/>
    <col min="8488" max="8488" width="11.28515625" style="12" customWidth="1"/>
    <col min="8489" max="8489" width="10.140625" style="12" customWidth="1"/>
    <col min="8490" max="8491" width="11.85546875" style="12" customWidth="1"/>
    <col min="8492" max="8492" width="12.28515625" style="12" customWidth="1"/>
    <col min="8493" max="8493" width="12.7109375" style="12" customWidth="1"/>
    <col min="8494" max="8494" width="15.140625" style="12" customWidth="1"/>
    <col min="8495" max="8495" width="10" style="12" customWidth="1"/>
    <col min="8496" max="8506" width="7.85546875" style="12" customWidth="1"/>
    <col min="8507" max="8507" width="9.140625" style="12" customWidth="1"/>
    <col min="8508" max="8508" width="8.28515625" style="12" customWidth="1"/>
    <col min="8509" max="8509" width="10.140625" style="12" customWidth="1"/>
    <col min="8510" max="8510" width="9.140625" style="12"/>
    <col min="8511" max="8511" width="11.85546875" style="12" customWidth="1"/>
    <col min="8512" max="8512" width="14.28515625" style="12" customWidth="1"/>
    <col min="8513" max="8712" width="9.140625" style="12"/>
    <col min="8713" max="8713" width="0" style="12" hidden="1" customWidth="1"/>
    <col min="8714" max="8714" width="15.5703125" style="12" customWidth="1"/>
    <col min="8715" max="8715" width="55.140625" style="12" customWidth="1"/>
    <col min="8716" max="8716" width="15.5703125" style="12" customWidth="1"/>
    <col min="8717" max="8718" width="13" style="12" customWidth="1"/>
    <col min="8719" max="8720" width="13.140625" style="12" customWidth="1"/>
    <col min="8721" max="8721" width="10.5703125" style="12" customWidth="1"/>
    <col min="8722" max="8722" width="12.42578125" style="12" customWidth="1"/>
    <col min="8723" max="8723" width="11.5703125" style="12" customWidth="1"/>
    <col min="8724" max="8724" width="12.28515625" style="12" customWidth="1"/>
    <col min="8725" max="8725" width="12.7109375" style="12" customWidth="1"/>
    <col min="8726" max="8726" width="12.5703125" style="12" customWidth="1"/>
    <col min="8727" max="8727" width="13.140625" style="12" customWidth="1"/>
    <col min="8728" max="8728" width="13.42578125" style="12" customWidth="1"/>
    <col min="8729" max="8729" width="10.28515625" style="12" customWidth="1"/>
    <col min="8730" max="8730" width="14.28515625" style="12" customWidth="1"/>
    <col min="8731" max="8731" width="12.85546875" style="12" customWidth="1"/>
    <col min="8732" max="8732" width="12" style="12" customWidth="1"/>
    <col min="8733" max="8733" width="16.28515625" style="12" customWidth="1"/>
    <col min="8734" max="8734" width="14.5703125" style="12" customWidth="1"/>
    <col min="8735" max="8735" width="16.85546875" style="12" customWidth="1"/>
    <col min="8736" max="8736" width="11.140625" style="12" customWidth="1"/>
    <col min="8737" max="8737" width="10.42578125" style="12" customWidth="1"/>
    <col min="8738" max="8738" width="10.85546875" style="12" customWidth="1"/>
    <col min="8739" max="8739" width="10.140625" style="12" customWidth="1"/>
    <col min="8740" max="8740" width="12.85546875" style="12" customWidth="1"/>
    <col min="8741" max="8742" width="11" style="12" customWidth="1"/>
    <col min="8743" max="8743" width="11.5703125" style="12" customWidth="1"/>
    <col min="8744" max="8744" width="11.28515625" style="12" customWidth="1"/>
    <col min="8745" max="8745" width="10.140625" style="12" customWidth="1"/>
    <col min="8746" max="8747" width="11.85546875" style="12" customWidth="1"/>
    <col min="8748" max="8748" width="12.28515625" style="12" customWidth="1"/>
    <col min="8749" max="8749" width="12.7109375" style="12" customWidth="1"/>
    <col min="8750" max="8750" width="15.140625" style="12" customWidth="1"/>
    <col min="8751" max="8751" width="10" style="12" customWidth="1"/>
    <col min="8752" max="8762" width="7.85546875" style="12" customWidth="1"/>
    <col min="8763" max="8763" width="9.140625" style="12" customWidth="1"/>
    <col min="8764" max="8764" width="8.28515625" style="12" customWidth="1"/>
    <col min="8765" max="8765" width="10.140625" style="12" customWidth="1"/>
    <col min="8766" max="8766" width="9.140625" style="12"/>
    <col min="8767" max="8767" width="11.85546875" style="12" customWidth="1"/>
    <col min="8768" max="8768" width="14.28515625" style="12" customWidth="1"/>
    <col min="8769" max="8968" width="9.140625" style="12"/>
    <col min="8969" max="8969" width="0" style="12" hidden="1" customWidth="1"/>
    <col min="8970" max="8970" width="15.5703125" style="12" customWidth="1"/>
    <col min="8971" max="8971" width="55.140625" style="12" customWidth="1"/>
    <col min="8972" max="8972" width="15.5703125" style="12" customWidth="1"/>
    <col min="8973" max="8974" width="13" style="12" customWidth="1"/>
    <col min="8975" max="8976" width="13.140625" style="12" customWidth="1"/>
    <col min="8977" max="8977" width="10.5703125" style="12" customWidth="1"/>
    <col min="8978" max="8978" width="12.42578125" style="12" customWidth="1"/>
    <col min="8979" max="8979" width="11.5703125" style="12" customWidth="1"/>
    <col min="8980" max="8980" width="12.28515625" style="12" customWidth="1"/>
    <col min="8981" max="8981" width="12.7109375" style="12" customWidth="1"/>
    <col min="8982" max="8982" width="12.5703125" style="12" customWidth="1"/>
    <col min="8983" max="8983" width="13.140625" style="12" customWidth="1"/>
    <col min="8984" max="8984" width="13.42578125" style="12" customWidth="1"/>
    <col min="8985" max="8985" width="10.28515625" style="12" customWidth="1"/>
    <col min="8986" max="8986" width="14.28515625" style="12" customWidth="1"/>
    <col min="8987" max="8987" width="12.85546875" style="12" customWidth="1"/>
    <col min="8988" max="8988" width="12" style="12" customWidth="1"/>
    <col min="8989" max="8989" width="16.28515625" style="12" customWidth="1"/>
    <col min="8990" max="8990" width="14.5703125" style="12" customWidth="1"/>
    <col min="8991" max="8991" width="16.85546875" style="12" customWidth="1"/>
    <col min="8992" max="8992" width="11.140625" style="12" customWidth="1"/>
    <col min="8993" max="8993" width="10.42578125" style="12" customWidth="1"/>
    <col min="8994" max="8994" width="10.85546875" style="12" customWidth="1"/>
    <col min="8995" max="8995" width="10.140625" style="12" customWidth="1"/>
    <col min="8996" max="8996" width="12.85546875" style="12" customWidth="1"/>
    <col min="8997" max="8998" width="11" style="12" customWidth="1"/>
    <col min="8999" max="8999" width="11.5703125" style="12" customWidth="1"/>
    <col min="9000" max="9000" width="11.28515625" style="12" customWidth="1"/>
    <col min="9001" max="9001" width="10.140625" style="12" customWidth="1"/>
    <col min="9002" max="9003" width="11.85546875" style="12" customWidth="1"/>
    <col min="9004" max="9004" width="12.28515625" style="12" customWidth="1"/>
    <col min="9005" max="9005" width="12.7109375" style="12" customWidth="1"/>
    <col min="9006" max="9006" width="15.140625" style="12" customWidth="1"/>
    <col min="9007" max="9007" width="10" style="12" customWidth="1"/>
    <col min="9008" max="9018" width="7.85546875" style="12" customWidth="1"/>
    <col min="9019" max="9019" width="9.140625" style="12" customWidth="1"/>
    <col min="9020" max="9020" width="8.28515625" style="12" customWidth="1"/>
    <col min="9021" max="9021" width="10.140625" style="12" customWidth="1"/>
    <col min="9022" max="9022" width="9.140625" style="12"/>
    <col min="9023" max="9023" width="11.85546875" style="12" customWidth="1"/>
    <col min="9024" max="9024" width="14.28515625" style="12" customWidth="1"/>
    <col min="9025" max="9224" width="9.140625" style="12"/>
    <col min="9225" max="9225" width="0" style="12" hidden="1" customWidth="1"/>
    <col min="9226" max="9226" width="15.5703125" style="12" customWidth="1"/>
    <col min="9227" max="9227" width="55.140625" style="12" customWidth="1"/>
    <col min="9228" max="9228" width="15.5703125" style="12" customWidth="1"/>
    <col min="9229" max="9230" width="13" style="12" customWidth="1"/>
    <col min="9231" max="9232" width="13.140625" style="12" customWidth="1"/>
    <col min="9233" max="9233" width="10.5703125" style="12" customWidth="1"/>
    <col min="9234" max="9234" width="12.42578125" style="12" customWidth="1"/>
    <col min="9235" max="9235" width="11.5703125" style="12" customWidth="1"/>
    <col min="9236" max="9236" width="12.28515625" style="12" customWidth="1"/>
    <col min="9237" max="9237" width="12.7109375" style="12" customWidth="1"/>
    <col min="9238" max="9238" width="12.5703125" style="12" customWidth="1"/>
    <col min="9239" max="9239" width="13.140625" style="12" customWidth="1"/>
    <col min="9240" max="9240" width="13.42578125" style="12" customWidth="1"/>
    <col min="9241" max="9241" width="10.28515625" style="12" customWidth="1"/>
    <col min="9242" max="9242" width="14.28515625" style="12" customWidth="1"/>
    <col min="9243" max="9243" width="12.85546875" style="12" customWidth="1"/>
    <col min="9244" max="9244" width="12" style="12" customWidth="1"/>
    <col min="9245" max="9245" width="16.28515625" style="12" customWidth="1"/>
    <col min="9246" max="9246" width="14.5703125" style="12" customWidth="1"/>
    <col min="9247" max="9247" width="16.85546875" style="12" customWidth="1"/>
    <col min="9248" max="9248" width="11.140625" style="12" customWidth="1"/>
    <col min="9249" max="9249" width="10.42578125" style="12" customWidth="1"/>
    <col min="9250" max="9250" width="10.85546875" style="12" customWidth="1"/>
    <col min="9251" max="9251" width="10.140625" style="12" customWidth="1"/>
    <col min="9252" max="9252" width="12.85546875" style="12" customWidth="1"/>
    <col min="9253" max="9254" width="11" style="12" customWidth="1"/>
    <col min="9255" max="9255" width="11.5703125" style="12" customWidth="1"/>
    <col min="9256" max="9256" width="11.28515625" style="12" customWidth="1"/>
    <col min="9257" max="9257" width="10.140625" style="12" customWidth="1"/>
    <col min="9258" max="9259" width="11.85546875" style="12" customWidth="1"/>
    <col min="9260" max="9260" width="12.28515625" style="12" customWidth="1"/>
    <col min="9261" max="9261" width="12.7109375" style="12" customWidth="1"/>
    <col min="9262" max="9262" width="15.140625" style="12" customWidth="1"/>
    <col min="9263" max="9263" width="10" style="12" customWidth="1"/>
    <col min="9264" max="9274" width="7.85546875" style="12" customWidth="1"/>
    <col min="9275" max="9275" width="9.140625" style="12" customWidth="1"/>
    <col min="9276" max="9276" width="8.28515625" style="12" customWidth="1"/>
    <col min="9277" max="9277" width="10.140625" style="12" customWidth="1"/>
    <col min="9278" max="9278" width="9.140625" style="12"/>
    <col min="9279" max="9279" width="11.85546875" style="12" customWidth="1"/>
    <col min="9280" max="9280" width="14.28515625" style="12" customWidth="1"/>
    <col min="9281" max="9480" width="9.140625" style="12"/>
    <col min="9481" max="9481" width="0" style="12" hidden="1" customWidth="1"/>
    <col min="9482" max="9482" width="15.5703125" style="12" customWidth="1"/>
    <col min="9483" max="9483" width="55.140625" style="12" customWidth="1"/>
    <col min="9484" max="9484" width="15.5703125" style="12" customWidth="1"/>
    <col min="9485" max="9486" width="13" style="12" customWidth="1"/>
    <col min="9487" max="9488" width="13.140625" style="12" customWidth="1"/>
    <col min="9489" max="9489" width="10.5703125" style="12" customWidth="1"/>
    <col min="9490" max="9490" width="12.42578125" style="12" customWidth="1"/>
    <col min="9491" max="9491" width="11.5703125" style="12" customWidth="1"/>
    <col min="9492" max="9492" width="12.28515625" style="12" customWidth="1"/>
    <col min="9493" max="9493" width="12.7109375" style="12" customWidth="1"/>
    <col min="9494" max="9494" width="12.5703125" style="12" customWidth="1"/>
    <col min="9495" max="9495" width="13.140625" style="12" customWidth="1"/>
    <col min="9496" max="9496" width="13.42578125" style="12" customWidth="1"/>
    <col min="9497" max="9497" width="10.28515625" style="12" customWidth="1"/>
    <col min="9498" max="9498" width="14.28515625" style="12" customWidth="1"/>
    <col min="9499" max="9499" width="12.85546875" style="12" customWidth="1"/>
    <col min="9500" max="9500" width="12" style="12" customWidth="1"/>
    <col min="9501" max="9501" width="16.28515625" style="12" customWidth="1"/>
    <col min="9502" max="9502" width="14.5703125" style="12" customWidth="1"/>
    <col min="9503" max="9503" width="16.85546875" style="12" customWidth="1"/>
    <col min="9504" max="9504" width="11.140625" style="12" customWidth="1"/>
    <col min="9505" max="9505" width="10.42578125" style="12" customWidth="1"/>
    <col min="9506" max="9506" width="10.85546875" style="12" customWidth="1"/>
    <col min="9507" max="9507" width="10.140625" style="12" customWidth="1"/>
    <col min="9508" max="9508" width="12.85546875" style="12" customWidth="1"/>
    <col min="9509" max="9510" width="11" style="12" customWidth="1"/>
    <col min="9511" max="9511" width="11.5703125" style="12" customWidth="1"/>
    <col min="9512" max="9512" width="11.28515625" style="12" customWidth="1"/>
    <col min="9513" max="9513" width="10.140625" style="12" customWidth="1"/>
    <col min="9514" max="9515" width="11.85546875" style="12" customWidth="1"/>
    <col min="9516" max="9516" width="12.28515625" style="12" customWidth="1"/>
    <col min="9517" max="9517" width="12.7109375" style="12" customWidth="1"/>
    <col min="9518" max="9518" width="15.140625" style="12" customWidth="1"/>
    <col min="9519" max="9519" width="10" style="12" customWidth="1"/>
    <col min="9520" max="9530" width="7.85546875" style="12" customWidth="1"/>
    <col min="9531" max="9531" width="9.140625" style="12" customWidth="1"/>
    <col min="9532" max="9532" width="8.28515625" style="12" customWidth="1"/>
    <col min="9533" max="9533" width="10.140625" style="12" customWidth="1"/>
    <col min="9534" max="9534" width="9.140625" style="12"/>
    <col min="9535" max="9535" width="11.85546875" style="12" customWidth="1"/>
    <col min="9536" max="9536" width="14.28515625" style="12" customWidth="1"/>
    <col min="9537" max="9736" width="9.140625" style="12"/>
    <col min="9737" max="9737" width="0" style="12" hidden="1" customWidth="1"/>
    <col min="9738" max="9738" width="15.5703125" style="12" customWidth="1"/>
    <col min="9739" max="9739" width="55.140625" style="12" customWidth="1"/>
    <col min="9740" max="9740" width="15.5703125" style="12" customWidth="1"/>
    <col min="9741" max="9742" width="13" style="12" customWidth="1"/>
    <col min="9743" max="9744" width="13.140625" style="12" customWidth="1"/>
    <col min="9745" max="9745" width="10.5703125" style="12" customWidth="1"/>
    <col min="9746" max="9746" width="12.42578125" style="12" customWidth="1"/>
    <col min="9747" max="9747" width="11.5703125" style="12" customWidth="1"/>
    <col min="9748" max="9748" width="12.28515625" style="12" customWidth="1"/>
    <col min="9749" max="9749" width="12.7109375" style="12" customWidth="1"/>
    <col min="9750" max="9750" width="12.5703125" style="12" customWidth="1"/>
    <col min="9751" max="9751" width="13.140625" style="12" customWidth="1"/>
    <col min="9752" max="9752" width="13.42578125" style="12" customWidth="1"/>
    <col min="9753" max="9753" width="10.28515625" style="12" customWidth="1"/>
    <col min="9754" max="9754" width="14.28515625" style="12" customWidth="1"/>
    <col min="9755" max="9755" width="12.85546875" style="12" customWidth="1"/>
    <col min="9756" max="9756" width="12" style="12" customWidth="1"/>
    <col min="9757" max="9757" width="16.28515625" style="12" customWidth="1"/>
    <col min="9758" max="9758" width="14.5703125" style="12" customWidth="1"/>
    <col min="9759" max="9759" width="16.85546875" style="12" customWidth="1"/>
    <col min="9760" max="9760" width="11.140625" style="12" customWidth="1"/>
    <col min="9761" max="9761" width="10.42578125" style="12" customWidth="1"/>
    <col min="9762" max="9762" width="10.85546875" style="12" customWidth="1"/>
    <col min="9763" max="9763" width="10.140625" style="12" customWidth="1"/>
    <col min="9764" max="9764" width="12.85546875" style="12" customWidth="1"/>
    <col min="9765" max="9766" width="11" style="12" customWidth="1"/>
    <col min="9767" max="9767" width="11.5703125" style="12" customWidth="1"/>
    <col min="9768" max="9768" width="11.28515625" style="12" customWidth="1"/>
    <col min="9769" max="9769" width="10.140625" style="12" customWidth="1"/>
    <col min="9770" max="9771" width="11.85546875" style="12" customWidth="1"/>
    <col min="9772" max="9772" width="12.28515625" style="12" customWidth="1"/>
    <col min="9773" max="9773" width="12.7109375" style="12" customWidth="1"/>
    <col min="9774" max="9774" width="15.140625" style="12" customWidth="1"/>
    <col min="9775" max="9775" width="10" style="12" customWidth="1"/>
    <col min="9776" max="9786" width="7.85546875" style="12" customWidth="1"/>
    <col min="9787" max="9787" width="9.140625" style="12" customWidth="1"/>
    <col min="9788" max="9788" width="8.28515625" style="12" customWidth="1"/>
    <col min="9789" max="9789" width="10.140625" style="12" customWidth="1"/>
    <col min="9790" max="9790" width="9.140625" style="12"/>
    <col min="9791" max="9791" width="11.85546875" style="12" customWidth="1"/>
    <col min="9792" max="9792" width="14.28515625" style="12" customWidth="1"/>
    <col min="9793" max="9992" width="9.140625" style="12"/>
    <col min="9993" max="9993" width="0" style="12" hidden="1" customWidth="1"/>
    <col min="9994" max="9994" width="15.5703125" style="12" customWidth="1"/>
    <col min="9995" max="9995" width="55.140625" style="12" customWidth="1"/>
    <col min="9996" max="9996" width="15.5703125" style="12" customWidth="1"/>
    <col min="9997" max="9998" width="13" style="12" customWidth="1"/>
    <col min="9999" max="10000" width="13.140625" style="12" customWidth="1"/>
    <col min="10001" max="10001" width="10.5703125" style="12" customWidth="1"/>
    <col min="10002" max="10002" width="12.42578125" style="12" customWidth="1"/>
    <col min="10003" max="10003" width="11.5703125" style="12" customWidth="1"/>
    <col min="10004" max="10004" width="12.28515625" style="12" customWidth="1"/>
    <col min="10005" max="10005" width="12.7109375" style="12" customWidth="1"/>
    <col min="10006" max="10006" width="12.5703125" style="12" customWidth="1"/>
    <col min="10007" max="10007" width="13.140625" style="12" customWidth="1"/>
    <col min="10008" max="10008" width="13.42578125" style="12" customWidth="1"/>
    <col min="10009" max="10009" width="10.28515625" style="12" customWidth="1"/>
    <col min="10010" max="10010" width="14.28515625" style="12" customWidth="1"/>
    <col min="10011" max="10011" width="12.85546875" style="12" customWidth="1"/>
    <col min="10012" max="10012" width="12" style="12" customWidth="1"/>
    <col min="10013" max="10013" width="16.28515625" style="12" customWidth="1"/>
    <col min="10014" max="10014" width="14.5703125" style="12" customWidth="1"/>
    <col min="10015" max="10015" width="16.85546875" style="12" customWidth="1"/>
    <col min="10016" max="10016" width="11.140625" style="12" customWidth="1"/>
    <col min="10017" max="10017" width="10.42578125" style="12" customWidth="1"/>
    <col min="10018" max="10018" width="10.85546875" style="12" customWidth="1"/>
    <col min="10019" max="10019" width="10.140625" style="12" customWidth="1"/>
    <col min="10020" max="10020" width="12.85546875" style="12" customWidth="1"/>
    <col min="10021" max="10022" width="11" style="12" customWidth="1"/>
    <col min="10023" max="10023" width="11.5703125" style="12" customWidth="1"/>
    <col min="10024" max="10024" width="11.28515625" style="12" customWidth="1"/>
    <col min="10025" max="10025" width="10.140625" style="12" customWidth="1"/>
    <col min="10026" max="10027" width="11.85546875" style="12" customWidth="1"/>
    <col min="10028" max="10028" width="12.28515625" style="12" customWidth="1"/>
    <col min="10029" max="10029" width="12.7109375" style="12" customWidth="1"/>
    <col min="10030" max="10030" width="15.140625" style="12" customWidth="1"/>
    <col min="10031" max="10031" width="10" style="12" customWidth="1"/>
    <col min="10032" max="10042" width="7.85546875" style="12" customWidth="1"/>
    <col min="10043" max="10043" width="9.140625" style="12" customWidth="1"/>
    <col min="10044" max="10044" width="8.28515625" style="12" customWidth="1"/>
    <col min="10045" max="10045" width="10.140625" style="12" customWidth="1"/>
    <col min="10046" max="10046" width="9.140625" style="12"/>
    <col min="10047" max="10047" width="11.85546875" style="12" customWidth="1"/>
    <col min="10048" max="10048" width="14.28515625" style="12" customWidth="1"/>
    <col min="10049" max="10248" width="9.140625" style="12"/>
    <col min="10249" max="10249" width="0" style="12" hidden="1" customWidth="1"/>
    <col min="10250" max="10250" width="15.5703125" style="12" customWidth="1"/>
    <col min="10251" max="10251" width="55.140625" style="12" customWidth="1"/>
    <col min="10252" max="10252" width="15.5703125" style="12" customWidth="1"/>
    <col min="10253" max="10254" width="13" style="12" customWidth="1"/>
    <col min="10255" max="10256" width="13.140625" style="12" customWidth="1"/>
    <col min="10257" max="10257" width="10.5703125" style="12" customWidth="1"/>
    <col min="10258" max="10258" width="12.42578125" style="12" customWidth="1"/>
    <col min="10259" max="10259" width="11.5703125" style="12" customWidth="1"/>
    <col min="10260" max="10260" width="12.28515625" style="12" customWidth="1"/>
    <col min="10261" max="10261" width="12.7109375" style="12" customWidth="1"/>
    <col min="10262" max="10262" width="12.5703125" style="12" customWidth="1"/>
    <col min="10263" max="10263" width="13.140625" style="12" customWidth="1"/>
    <col min="10264" max="10264" width="13.42578125" style="12" customWidth="1"/>
    <col min="10265" max="10265" width="10.28515625" style="12" customWidth="1"/>
    <col min="10266" max="10266" width="14.28515625" style="12" customWidth="1"/>
    <col min="10267" max="10267" width="12.85546875" style="12" customWidth="1"/>
    <col min="10268" max="10268" width="12" style="12" customWidth="1"/>
    <col min="10269" max="10269" width="16.28515625" style="12" customWidth="1"/>
    <col min="10270" max="10270" width="14.5703125" style="12" customWidth="1"/>
    <col min="10271" max="10271" width="16.85546875" style="12" customWidth="1"/>
    <col min="10272" max="10272" width="11.140625" style="12" customWidth="1"/>
    <col min="10273" max="10273" width="10.42578125" style="12" customWidth="1"/>
    <col min="10274" max="10274" width="10.85546875" style="12" customWidth="1"/>
    <col min="10275" max="10275" width="10.140625" style="12" customWidth="1"/>
    <col min="10276" max="10276" width="12.85546875" style="12" customWidth="1"/>
    <col min="10277" max="10278" width="11" style="12" customWidth="1"/>
    <col min="10279" max="10279" width="11.5703125" style="12" customWidth="1"/>
    <col min="10280" max="10280" width="11.28515625" style="12" customWidth="1"/>
    <col min="10281" max="10281" width="10.140625" style="12" customWidth="1"/>
    <col min="10282" max="10283" width="11.85546875" style="12" customWidth="1"/>
    <col min="10284" max="10284" width="12.28515625" style="12" customWidth="1"/>
    <col min="10285" max="10285" width="12.7109375" style="12" customWidth="1"/>
    <col min="10286" max="10286" width="15.140625" style="12" customWidth="1"/>
    <col min="10287" max="10287" width="10" style="12" customWidth="1"/>
    <col min="10288" max="10298" width="7.85546875" style="12" customWidth="1"/>
    <col min="10299" max="10299" width="9.140625" style="12" customWidth="1"/>
    <col min="10300" max="10300" width="8.28515625" style="12" customWidth="1"/>
    <col min="10301" max="10301" width="10.140625" style="12" customWidth="1"/>
    <col min="10302" max="10302" width="9.140625" style="12"/>
    <col min="10303" max="10303" width="11.85546875" style="12" customWidth="1"/>
    <col min="10304" max="10304" width="14.28515625" style="12" customWidth="1"/>
    <col min="10305" max="10504" width="9.140625" style="12"/>
    <col min="10505" max="10505" width="0" style="12" hidden="1" customWidth="1"/>
    <col min="10506" max="10506" width="15.5703125" style="12" customWidth="1"/>
    <col min="10507" max="10507" width="55.140625" style="12" customWidth="1"/>
    <col min="10508" max="10508" width="15.5703125" style="12" customWidth="1"/>
    <col min="10509" max="10510" width="13" style="12" customWidth="1"/>
    <col min="10511" max="10512" width="13.140625" style="12" customWidth="1"/>
    <col min="10513" max="10513" width="10.5703125" style="12" customWidth="1"/>
    <col min="10514" max="10514" width="12.42578125" style="12" customWidth="1"/>
    <col min="10515" max="10515" width="11.5703125" style="12" customWidth="1"/>
    <col min="10516" max="10516" width="12.28515625" style="12" customWidth="1"/>
    <col min="10517" max="10517" width="12.7109375" style="12" customWidth="1"/>
    <col min="10518" max="10518" width="12.5703125" style="12" customWidth="1"/>
    <col min="10519" max="10519" width="13.140625" style="12" customWidth="1"/>
    <col min="10520" max="10520" width="13.42578125" style="12" customWidth="1"/>
    <col min="10521" max="10521" width="10.28515625" style="12" customWidth="1"/>
    <col min="10522" max="10522" width="14.28515625" style="12" customWidth="1"/>
    <col min="10523" max="10523" width="12.85546875" style="12" customWidth="1"/>
    <col min="10524" max="10524" width="12" style="12" customWidth="1"/>
    <col min="10525" max="10525" width="16.28515625" style="12" customWidth="1"/>
    <col min="10526" max="10526" width="14.5703125" style="12" customWidth="1"/>
    <col min="10527" max="10527" width="16.85546875" style="12" customWidth="1"/>
    <col min="10528" max="10528" width="11.140625" style="12" customWidth="1"/>
    <col min="10529" max="10529" width="10.42578125" style="12" customWidth="1"/>
    <col min="10530" max="10530" width="10.85546875" style="12" customWidth="1"/>
    <col min="10531" max="10531" width="10.140625" style="12" customWidth="1"/>
    <col min="10532" max="10532" width="12.85546875" style="12" customWidth="1"/>
    <col min="10533" max="10534" width="11" style="12" customWidth="1"/>
    <col min="10535" max="10535" width="11.5703125" style="12" customWidth="1"/>
    <col min="10536" max="10536" width="11.28515625" style="12" customWidth="1"/>
    <col min="10537" max="10537" width="10.140625" style="12" customWidth="1"/>
    <col min="10538" max="10539" width="11.85546875" style="12" customWidth="1"/>
    <col min="10540" max="10540" width="12.28515625" style="12" customWidth="1"/>
    <col min="10541" max="10541" width="12.7109375" style="12" customWidth="1"/>
    <col min="10542" max="10542" width="15.140625" style="12" customWidth="1"/>
    <col min="10543" max="10543" width="10" style="12" customWidth="1"/>
    <col min="10544" max="10554" width="7.85546875" style="12" customWidth="1"/>
    <col min="10555" max="10555" width="9.140625" style="12" customWidth="1"/>
    <col min="10556" max="10556" width="8.28515625" style="12" customWidth="1"/>
    <col min="10557" max="10557" width="10.140625" style="12" customWidth="1"/>
    <col min="10558" max="10558" width="9.140625" style="12"/>
    <col min="10559" max="10559" width="11.85546875" style="12" customWidth="1"/>
    <col min="10560" max="10560" width="14.28515625" style="12" customWidth="1"/>
    <col min="10561" max="10760" width="9.140625" style="12"/>
    <col min="10761" max="10761" width="0" style="12" hidden="1" customWidth="1"/>
    <col min="10762" max="10762" width="15.5703125" style="12" customWidth="1"/>
    <col min="10763" max="10763" width="55.140625" style="12" customWidth="1"/>
    <col min="10764" max="10764" width="15.5703125" style="12" customWidth="1"/>
    <col min="10765" max="10766" width="13" style="12" customWidth="1"/>
    <col min="10767" max="10768" width="13.140625" style="12" customWidth="1"/>
    <col min="10769" max="10769" width="10.5703125" style="12" customWidth="1"/>
    <col min="10770" max="10770" width="12.42578125" style="12" customWidth="1"/>
    <col min="10771" max="10771" width="11.5703125" style="12" customWidth="1"/>
    <col min="10772" max="10772" width="12.28515625" style="12" customWidth="1"/>
    <col min="10773" max="10773" width="12.7109375" style="12" customWidth="1"/>
    <col min="10774" max="10774" width="12.5703125" style="12" customWidth="1"/>
    <col min="10775" max="10775" width="13.140625" style="12" customWidth="1"/>
    <col min="10776" max="10776" width="13.42578125" style="12" customWidth="1"/>
    <col min="10777" max="10777" width="10.28515625" style="12" customWidth="1"/>
    <col min="10778" max="10778" width="14.28515625" style="12" customWidth="1"/>
    <col min="10779" max="10779" width="12.85546875" style="12" customWidth="1"/>
    <col min="10780" max="10780" width="12" style="12" customWidth="1"/>
    <col min="10781" max="10781" width="16.28515625" style="12" customWidth="1"/>
    <col min="10782" max="10782" width="14.5703125" style="12" customWidth="1"/>
    <col min="10783" max="10783" width="16.85546875" style="12" customWidth="1"/>
    <col min="10784" max="10784" width="11.140625" style="12" customWidth="1"/>
    <col min="10785" max="10785" width="10.42578125" style="12" customWidth="1"/>
    <col min="10786" max="10786" width="10.85546875" style="12" customWidth="1"/>
    <col min="10787" max="10787" width="10.140625" style="12" customWidth="1"/>
    <col min="10788" max="10788" width="12.85546875" style="12" customWidth="1"/>
    <col min="10789" max="10790" width="11" style="12" customWidth="1"/>
    <col min="10791" max="10791" width="11.5703125" style="12" customWidth="1"/>
    <col min="10792" max="10792" width="11.28515625" style="12" customWidth="1"/>
    <col min="10793" max="10793" width="10.140625" style="12" customWidth="1"/>
    <col min="10794" max="10795" width="11.85546875" style="12" customWidth="1"/>
    <col min="10796" max="10796" width="12.28515625" style="12" customWidth="1"/>
    <col min="10797" max="10797" width="12.7109375" style="12" customWidth="1"/>
    <col min="10798" max="10798" width="15.140625" style="12" customWidth="1"/>
    <col min="10799" max="10799" width="10" style="12" customWidth="1"/>
    <col min="10800" max="10810" width="7.85546875" style="12" customWidth="1"/>
    <col min="10811" max="10811" width="9.140625" style="12" customWidth="1"/>
    <col min="10812" max="10812" width="8.28515625" style="12" customWidth="1"/>
    <col min="10813" max="10813" width="10.140625" style="12" customWidth="1"/>
    <col min="10814" max="10814" width="9.140625" style="12"/>
    <col min="10815" max="10815" width="11.85546875" style="12" customWidth="1"/>
    <col min="10816" max="10816" width="14.28515625" style="12" customWidth="1"/>
    <col min="10817" max="11016" width="9.140625" style="12"/>
    <col min="11017" max="11017" width="0" style="12" hidden="1" customWidth="1"/>
    <col min="11018" max="11018" width="15.5703125" style="12" customWidth="1"/>
    <col min="11019" max="11019" width="55.140625" style="12" customWidth="1"/>
    <col min="11020" max="11020" width="15.5703125" style="12" customWidth="1"/>
    <col min="11021" max="11022" width="13" style="12" customWidth="1"/>
    <col min="11023" max="11024" width="13.140625" style="12" customWidth="1"/>
    <col min="11025" max="11025" width="10.5703125" style="12" customWidth="1"/>
    <col min="11026" max="11026" width="12.42578125" style="12" customWidth="1"/>
    <col min="11027" max="11027" width="11.5703125" style="12" customWidth="1"/>
    <col min="11028" max="11028" width="12.28515625" style="12" customWidth="1"/>
    <col min="11029" max="11029" width="12.7109375" style="12" customWidth="1"/>
    <col min="11030" max="11030" width="12.5703125" style="12" customWidth="1"/>
    <col min="11031" max="11031" width="13.140625" style="12" customWidth="1"/>
    <col min="11032" max="11032" width="13.42578125" style="12" customWidth="1"/>
    <col min="11033" max="11033" width="10.28515625" style="12" customWidth="1"/>
    <col min="11034" max="11034" width="14.28515625" style="12" customWidth="1"/>
    <col min="11035" max="11035" width="12.85546875" style="12" customWidth="1"/>
    <col min="11036" max="11036" width="12" style="12" customWidth="1"/>
    <col min="11037" max="11037" width="16.28515625" style="12" customWidth="1"/>
    <col min="11038" max="11038" width="14.5703125" style="12" customWidth="1"/>
    <col min="11039" max="11039" width="16.85546875" style="12" customWidth="1"/>
    <col min="11040" max="11040" width="11.140625" style="12" customWidth="1"/>
    <col min="11041" max="11041" width="10.42578125" style="12" customWidth="1"/>
    <col min="11042" max="11042" width="10.85546875" style="12" customWidth="1"/>
    <col min="11043" max="11043" width="10.140625" style="12" customWidth="1"/>
    <col min="11044" max="11044" width="12.85546875" style="12" customWidth="1"/>
    <col min="11045" max="11046" width="11" style="12" customWidth="1"/>
    <col min="11047" max="11047" width="11.5703125" style="12" customWidth="1"/>
    <col min="11048" max="11048" width="11.28515625" style="12" customWidth="1"/>
    <col min="11049" max="11049" width="10.140625" style="12" customWidth="1"/>
    <col min="11050" max="11051" width="11.85546875" style="12" customWidth="1"/>
    <col min="11052" max="11052" width="12.28515625" style="12" customWidth="1"/>
    <col min="11053" max="11053" width="12.7109375" style="12" customWidth="1"/>
    <col min="11054" max="11054" width="15.140625" style="12" customWidth="1"/>
    <col min="11055" max="11055" width="10" style="12" customWidth="1"/>
    <col min="11056" max="11066" width="7.85546875" style="12" customWidth="1"/>
    <col min="11067" max="11067" width="9.140625" style="12" customWidth="1"/>
    <col min="11068" max="11068" width="8.28515625" style="12" customWidth="1"/>
    <col min="11069" max="11069" width="10.140625" style="12" customWidth="1"/>
    <col min="11070" max="11070" width="9.140625" style="12"/>
    <col min="11071" max="11071" width="11.85546875" style="12" customWidth="1"/>
    <col min="11072" max="11072" width="14.28515625" style="12" customWidth="1"/>
    <col min="11073" max="11272" width="9.140625" style="12"/>
    <col min="11273" max="11273" width="0" style="12" hidden="1" customWidth="1"/>
    <col min="11274" max="11274" width="15.5703125" style="12" customWidth="1"/>
    <col min="11275" max="11275" width="55.140625" style="12" customWidth="1"/>
    <col min="11276" max="11276" width="15.5703125" style="12" customWidth="1"/>
    <col min="11277" max="11278" width="13" style="12" customWidth="1"/>
    <col min="11279" max="11280" width="13.140625" style="12" customWidth="1"/>
    <col min="11281" max="11281" width="10.5703125" style="12" customWidth="1"/>
    <col min="11282" max="11282" width="12.42578125" style="12" customWidth="1"/>
    <col min="11283" max="11283" width="11.5703125" style="12" customWidth="1"/>
    <col min="11284" max="11284" width="12.28515625" style="12" customWidth="1"/>
    <col min="11285" max="11285" width="12.7109375" style="12" customWidth="1"/>
    <col min="11286" max="11286" width="12.5703125" style="12" customWidth="1"/>
    <col min="11287" max="11287" width="13.140625" style="12" customWidth="1"/>
    <col min="11288" max="11288" width="13.42578125" style="12" customWidth="1"/>
    <col min="11289" max="11289" width="10.28515625" style="12" customWidth="1"/>
    <col min="11290" max="11290" width="14.28515625" style="12" customWidth="1"/>
    <col min="11291" max="11291" width="12.85546875" style="12" customWidth="1"/>
    <col min="11292" max="11292" width="12" style="12" customWidth="1"/>
    <col min="11293" max="11293" width="16.28515625" style="12" customWidth="1"/>
    <col min="11294" max="11294" width="14.5703125" style="12" customWidth="1"/>
    <col min="11295" max="11295" width="16.85546875" style="12" customWidth="1"/>
    <col min="11296" max="11296" width="11.140625" style="12" customWidth="1"/>
    <col min="11297" max="11297" width="10.42578125" style="12" customWidth="1"/>
    <col min="11298" max="11298" width="10.85546875" style="12" customWidth="1"/>
    <col min="11299" max="11299" width="10.140625" style="12" customWidth="1"/>
    <col min="11300" max="11300" width="12.85546875" style="12" customWidth="1"/>
    <col min="11301" max="11302" width="11" style="12" customWidth="1"/>
    <col min="11303" max="11303" width="11.5703125" style="12" customWidth="1"/>
    <col min="11304" max="11304" width="11.28515625" style="12" customWidth="1"/>
    <col min="11305" max="11305" width="10.140625" style="12" customWidth="1"/>
    <col min="11306" max="11307" width="11.85546875" style="12" customWidth="1"/>
    <col min="11308" max="11308" width="12.28515625" style="12" customWidth="1"/>
    <col min="11309" max="11309" width="12.7109375" style="12" customWidth="1"/>
    <col min="11310" max="11310" width="15.140625" style="12" customWidth="1"/>
    <col min="11311" max="11311" width="10" style="12" customWidth="1"/>
    <col min="11312" max="11322" width="7.85546875" style="12" customWidth="1"/>
    <col min="11323" max="11323" width="9.140625" style="12" customWidth="1"/>
    <col min="11324" max="11324" width="8.28515625" style="12" customWidth="1"/>
    <col min="11325" max="11325" width="10.140625" style="12" customWidth="1"/>
    <col min="11326" max="11326" width="9.140625" style="12"/>
    <col min="11327" max="11327" width="11.85546875" style="12" customWidth="1"/>
    <col min="11328" max="11328" width="14.28515625" style="12" customWidth="1"/>
    <col min="11329" max="11528" width="9.140625" style="12"/>
    <col min="11529" max="11529" width="0" style="12" hidden="1" customWidth="1"/>
    <col min="11530" max="11530" width="15.5703125" style="12" customWidth="1"/>
    <col min="11531" max="11531" width="55.140625" style="12" customWidth="1"/>
    <col min="11532" max="11532" width="15.5703125" style="12" customWidth="1"/>
    <col min="11533" max="11534" width="13" style="12" customWidth="1"/>
    <col min="11535" max="11536" width="13.140625" style="12" customWidth="1"/>
    <col min="11537" max="11537" width="10.5703125" style="12" customWidth="1"/>
    <col min="11538" max="11538" width="12.42578125" style="12" customWidth="1"/>
    <col min="11539" max="11539" width="11.5703125" style="12" customWidth="1"/>
    <col min="11540" max="11540" width="12.28515625" style="12" customWidth="1"/>
    <col min="11541" max="11541" width="12.7109375" style="12" customWidth="1"/>
    <col min="11542" max="11542" width="12.5703125" style="12" customWidth="1"/>
    <col min="11543" max="11543" width="13.140625" style="12" customWidth="1"/>
    <col min="11544" max="11544" width="13.42578125" style="12" customWidth="1"/>
    <col min="11545" max="11545" width="10.28515625" style="12" customWidth="1"/>
    <col min="11546" max="11546" width="14.28515625" style="12" customWidth="1"/>
    <col min="11547" max="11547" width="12.85546875" style="12" customWidth="1"/>
    <col min="11548" max="11548" width="12" style="12" customWidth="1"/>
    <col min="11549" max="11549" width="16.28515625" style="12" customWidth="1"/>
    <col min="11550" max="11550" width="14.5703125" style="12" customWidth="1"/>
    <col min="11551" max="11551" width="16.85546875" style="12" customWidth="1"/>
    <col min="11552" max="11552" width="11.140625" style="12" customWidth="1"/>
    <col min="11553" max="11553" width="10.42578125" style="12" customWidth="1"/>
    <col min="11554" max="11554" width="10.85546875" style="12" customWidth="1"/>
    <col min="11555" max="11555" width="10.140625" style="12" customWidth="1"/>
    <col min="11556" max="11556" width="12.85546875" style="12" customWidth="1"/>
    <col min="11557" max="11558" width="11" style="12" customWidth="1"/>
    <col min="11559" max="11559" width="11.5703125" style="12" customWidth="1"/>
    <col min="11560" max="11560" width="11.28515625" style="12" customWidth="1"/>
    <col min="11561" max="11561" width="10.140625" style="12" customWidth="1"/>
    <col min="11562" max="11563" width="11.85546875" style="12" customWidth="1"/>
    <col min="11564" max="11564" width="12.28515625" style="12" customWidth="1"/>
    <col min="11565" max="11565" width="12.7109375" style="12" customWidth="1"/>
    <col min="11566" max="11566" width="15.140625" style="12" customWidth="1"/>
    <col min="11567" max="11567" width="10" style="12" customWidth="1"/>
    <col min="11568" max="11578" width="7.85546875" style="12" customWidth="1"/>
    <col min="11579" max="11579" width="9.140625" style="12" customWidth="1"/>
    <col min="11580" max="11580" width="8.28515625" style="12" customWidth="1"/>
    <col min="11581" max="11581" width="10.140625" style="12" customWidth="1"/>
    <col min="11582" max="11582" width="9.140625" style="12"/>
    <col min="11583" max="11583" width="11.85546875" style="12" customWidth="1"/>
    <col min="11584" max="11584" width="14.28515625" style="12" customWidth="1"/>
    <col min="11585" max="11784" width="9.140625" style="12"/>
    <col min="11785" max="11785" width="0" style="12" hidden="1" customWidth="1"/>
    <col min="11786" max="11786" width="15.5703125" style="12" customWidth="1"/>
    <col min="11787" max="11787" width="55.140625" style="12" customWidth="1"/>
    <col min="11788" max="11788" width="15.5703125" style="12" customWidth="1"/>
    <col min="11789" max="11790" width="13" style="12" customWidth="1"/>
    <col min="11791" max="11792" width="13.140625" style="12" customWidth="1"/>
    <col min="11793" max="11793" width="10.5703125" style="12" customWidth="1"/>
    <col min="11794" max="11794" width="12.42578125" style="12" customWidth="1"/>
    <col min="11795" max="11795" width="11.5703125" style="12" customWidth="1"/>
    <col min="11796" max="11796" width="12.28515625" style="12" customWidth="1"/>
    <col min="11797" max="11797" width="12.7109375" style="12" customWidth="1"/>
    <col min="11798" max="11798" width="12.5703125" style="12" customWidth="1"/>
    <col min="11799" max="11799" width="13.140625" style="12" customWidth="1"/>
    <col min="11800" max="11800" width="13.42578125" style="12" customWidth="1"/>
    <col min="11801" max="11801" width="10.28515625" style="12" customWidth="1"/>
    <col min="11802" max="11802" width="14.28515625" style="12" customWidth="1"/>
    <col min="11803" max="11803" width="12.85546875" style="12" customWidth="1"/>
    <col min="11804" max="11804" width="12" style="12" customWidth="1"/>
    <col min="11805" max="11805" width="16.28515625" style="12" customWidth="1"/>
    <col min="11806" max="11806" width="14.5703125" style="12" customWidth="1"/>
    <col min="11807" max="11807" width="16.85546875" style="12" customWidth="1"/>
    <col min="11808" max="11808" width="11.140625" style="12" customWidth="1"/>
    <col min="11809" max="11809" width="10.42578125" style="12" customWidth="1"/>
    <col min="11810" max="11810" width="10.85546875" style="12" customWidth="1"/>
    <col min="11811" max="11811" width="10.140625" style="12" customWidth="1"/>
    <col min="11812" max="11812" width="12.85546875" style="12" customWidth="1"/>
    <col min="11813" max="11814" width="11" style="12" customWidth="1"/>
    <col min="11815" max="11815" width="11.5703125" style="12" customWidth="1"/>
    <col min="11816" max="11816" width="11.28515625" style="12" customWidth="1"/>
    <col min="11817" max="11817" width="10.140625" style="12" customWidth="1"/>
    <col min="11818" max="11819" width="11.85546875" style="12" customWidth="1"/>
    <col min="11820" max="11820" width="12.28515625" style="12" customWidth="1"/>
    <col min="11821" max="11821" width="12.7109375" style="12" customWidth="1"/>
    <col min="11822" max="11822" width="15.140625" style="12" customWidth="1"/>
    <col min="11823" max="11823" width="10" style="12" customWidth="1"/>
    <col min="11824" max="11834" width="7.85546875" style="12" customWidth="1"/>
    <col min="11835" max="11835" width="9.140625" style="12" customWidth="1"/>
    <col min="11836" max="11836" width="8.28515625" style="12" customWidth="1"/>
    <col min="11837" max="11837" width="10.140625" style="12" customWidth="1"/>
    <col min="11838" max="11838" width="9.140625" style="12"/>
    <col min="11839" max="11839" width="11.85546875" style="12" customWidth="1"/>
    <col min="11840" max="11840" width="14.28515625" style="12" customWidth="1"/>
    <col min="11841" max="12040" width="9.140625" style="12"/>
    <col min="12041" max="12041" width="0" style="12" hidden="1" customWidth="1"/>
    <col min="12042" max="12042" width="15.5703125" style="12" customWidth="1"/>
    <col min="12043" max="12043" width="55.140625" style="12" customWidth="1"/>
    <col min="12044" max="12044" width="15.5703125" style="12" customWidth="1"/>
    <col min="12045" max="12046" width="13" style="12" customWidth="1"/>
    <col min="12047" max="12048" width="13.140625" style="12" customWidth="1"/>
    <col min="12049" max="12049" width="10.5703125" style="12" customWidth="1"/>
    <col min="12050" max="12050" width="12.42578125" style="12" customWidth="1"/>
    <col min="12051" max="12051" width="11.5703125" style="12" customWidth="1"/>
    <col min="12052" max="12052" width="12.28515625" style="12" customWidth="1"/>
    <col min="12053" max="12053" width="12.7109375" style="12" customWidth="1"/>
    <col min="12054" max="12054" width="12.5703125" style="12" customWidth="1"/>
    <col min="12055" max="12055" width="13.140625" style="12" customWidth="1"/>
    <col min="12056" max="12056" width="13.42578125" style="12" customWidth="1"/>
    <col min="12057" max="12057" width="10.28515625" style="12" customWidth="1"/>
    <col min="12058" max="12058" width="14.28515625" style="12" customWidth="1"/>
    <col min="12059" max="12059" width="12.85546875" style="12" customWidth="1"/>
    <col min="12060" max="12060" width="12" style="12" customWidth="1"/>
    <col min="12061" max="12061" width="16.28515625" style="12" customWidth="1"/>
    <col min="12062" max="12062" width="14.5703125" style="12" customWidth="1"/>
    <col min="12063" max="12063" width="16.85546875" style="12" customWidth="1"/>
    <col min="12064" max="12064" width="11.140625" style="12" customWidth="1"/>
    <col min="12065" max="12065" width="10.42578125" style="12" customWidth="1"/>
    <col min="12066" max="12066" width="10.85546875" style="12" customWidth="1"/>
    <col min="12067" max="12067" width="10.140625" style="12" customWidth="1"/>
    <col min="12068" max="12068" width="12.85546875" style="12" customWidth="1"/>
    <col min="12069" max="12070" width="11" style="12" customWidth="1"/>
    <col min="12071" max="12071" width="11.5703125" style="12" customWidth="1"/>
    <col min="12072" max="12072" width="11.28515625" style="12" customWidth="1"/>
    <col min="12073" max="12073" width="10.140625" style="12" customWidth="1"/>
    <col min="12074" max="12075" width="11.85546875" style="12" customWidth="1"/>
    <col min="12076" max="12076" width="12.28515625" style="12" customWidth="1"/>
    <col min="12077" max="12077" width="12.7109375" style="12" customWidth="1"/>
    <col min="12078" max="12078" width="15.140625" style="12" customWidth="1"/>
    <col min="12079" max="12079" width="10" style="12" customWidth="1"/>
    <col min="12080" max="12090" width="7.85546875" style="12" customWidth="1"/>
    <col min="12091" max="12091" width="9.140625" style="12" customWidth="1"/>
    <col min="12092" max="12092" width="8.28515625" style="12" customWidth="1"/>
    <col min="12093" max="12093" width="10.140625" style="12" customWidth="1"/>
    <col min="12094" max="12094" width="9.140625" style="12"/>
    <col min="12095" max="12095" width="11.85546875" style="12" customWidth="1"/>
    <col min="12096" max="12096" width="14.28515625" style="12" customWidth="1"/>
    <col min="12097" max="12296" width="9.140625" style="12"/>
    <col min="12297" max="12297" width="0" style="12" hidden="1" customWidth="1"/>
    <col min="12298" max="12298" width="15.5703125" style="12" customWidth="1"/>
    <col min="12299" max="12299" width="55.140625" style="12" customWidth="1"/>
    <col min="12300" max="12300" width="15.5703125" style="12" customWidth="1"/>
    <col min="12301" max="12302" width="13" style="12" customWidth="1"/>
    <col min="12303" max="12304" width="13.140625" style="12" customWidth="1"/>
    <col min="12305" max="12305" width="10.5703125" style="12" customWidth="1"/>
    <col min="12306" max="12306" width="12.42578125" style="12" customWidth="1"/>
    <col min="12307" max="12307" width="11.5703125" style="12" customWidth="1"/>
    <col min="12308" max="12308" width="12.28515625" style="12" customWidth="1"/>
    <col min="12309" max="12309" width="12.7109375" style="12" customWidth="1"/>
    <col min="12310" max="12310" width="12.5703125" style="12" customWidth="1"/>
    <col min="12311" max="12311" width="13.140625" style="12" customWidth="1"/>
    <col min="12312" max="12312" width="13.42578125" style="12" customWidth="1"/>
    <col min="12313" max="12313" width="10.28515625" style="12" customWidth="1"/>
    <col min="12314" max="12314" width="14.28515625" style="12" customWidth="1"/>
    <col min="12315" max="12315" width="12.85546875" style="12" customWidth="1"/>
    <col min="12316" max="12316" width="12" style="12" customWidth="1"/>
    <col min="12317" max="12317" width="16.28515625" style="12" customWidth="1"/>
    <col min="12318" max="12318" width="14.5703125" style="12" customWidth="1"/>
    <col min="12319" max="12319" width="16.85546875" style="12" customWidth="1"/>
    <col min="12320" max="12320" width="11.140625" style="12" customWidth="1"/>
    <col min="12321" max="12321" width="10.42578125" style="12" customWidth="1"/>
    <col min="12322" max="12322" width="10.85546875" style="12" customWidth="1"/>
    <col min="12323" max="12323" width="10.140625" style="12" customWidth="1"/>
    <col min="12324" max="12324" width="12.85546875" style="12" customWidth="1"/>
    <col min="12325" max="12326" width="11" style="12" customWidth="1"/>
    <col min="12327" max="12327" width="11.5703125" style="12" customWidth="1"/>
    <col min="12328" max="12328" width="11.28515625" style="12" customWidth="1"/>
    <col min="12329" max="12329" width="10.140625" style="12" customWidth="1"/>
    <col min="12330" max="12331" width="11.85546875" style="12" customWidth="1"/>
    <col min="12332" max="12332" width="12.28515625" style="12" customWidth="1"/>
    <col min="12333" max="12333" width="12.7109375" style="12" customWidth="1"/>
    <col min="12334" max="12334" width="15.140625" style="12" customWidth="1"/>
    <col min="12335" max="12335" width="10" style="12" customWidth="1"/>
    <col min="12336" max="12346" width="7.85546875" style="12" customWidth="1"/>
    <col min="12347" max="12347" width="9.140625" style="12" customWidth="1"/>
    <col min="12348" max="12348" width="8.28515625" style="12" customWidth="1"/>
    <col min="12349" max="12349" width="10.140625" style="12" customWidth="1"/>
    <col min="12350" max="12350" width="9.140625" style="12"/>
    <col min="12351" max="12351" width="11.85546875" style="12" customWidth="1"/>
    <col min="12352" max="12352" width="14.28515625" style="12" customWidth="1"/>
    <col min="12353" max="12552" width="9.140625" style="12"/>
    <col min="12553" max="12553" width="0" style="12" hidden="1" customWidth="1"/>
    <col min="12554" max="12554" width="15.5703125" style="12" customWidth="1"/>
    <col min="12555" max="12555" width="55.140625" style="12" customWidth="1"/>
    <col min="12556" max="12556" width="15.5703125" style="12" customWidth="1"/>
    <col min="12557" max="12558" width="13" style="12" customWidth="1"/>
    <col min="12559" max="12560" width="13.140625" style="12" customWidth="1"/>
    <col min="12561" max="12561" width="10.5703125" style="12" customWidth="1"/>
    <col min="12562" max="12562" width="12.42578125" style="12" customWidth="1"/>
    <col min="12563" max="12563" width="11.5703125" style="12" customWidth="1"/>
    <col min="12564" max="12564" width="12.28515625" style="12" customWidth="1"/>
    <col min="12565" max="12565" width="12.7109375" style="12" customWidth="1"/>
    <col min="12566" max="12566" width="12.5703125" style="12" customWidth="1"/>
    <col min="12567" max="12567" width="13.140625" style="12" customWidth="1"/>
    <col min="12568" max="12568" width="13.42578125" style="12" customWidth="1"/>
    <col min="12569" max="12569" width="10.28515625" style="12" customWidth="1"/>
    <col min="12570" max="12570" width="14.28515625" style="12" customWidth="1"/>
    <col min="12571" max="12571" width="12.85546875" style="12" customWidth="1"/>
    <col min="12572" max="12572" width="12" style="12" customWidth="1"/>
    <col min="12573" max="12573" width="16.28515625" style="12" customWidth="1"/>
    <col min="12574" max="12574" width="14.5703125" style="12" customWidth="1"/>
    <col min="12575" max="12575" width="16.85546875" style="12" customWidth="1"/>
    <col min="12576" max="12576" width="11.140625" style="12" customWidth="1"/>
    <col min="12577" max="12577" width="10.42578125" style="12" customWidth="1"/>
    <col min="12578" max="12578" width="10.85546875" style="12" customWidth="1"/>
    <col min="12579" max="12579" width="10.140625" style="12" customWidth="1"/>
    <col min="12580" max="12580" width="12.85546875" style="12" customWidth="1"/>
    <col min="12581" max="12582" width="11" style="12" customWidth="1"/>
    <col min="12583" max="12583" width="11.5703125" style="12" customWidth="1"/>
    <col min="12584" max="12584" width="11.28515625" style="12" customWidth="1"/>
    <col min="12585" max="12585" width="10.140625" style="12" customWidth="1"/>
    <col min="12586" max="12587" width="11.85546875" style="12" customWidth="1"/>
    <col min="12588" max="12588" width="12.28515625" style="12" customWidth="1"/>
    <col min="12589" max="12589" width="12.7109375" style="12" customWidth="1"/>
    <col min="12590" max="12590" width="15.140625" style="12" customWidth="1"/>
    <col min="12591" max="12591" width="10" style="12" customWidth="1"/>
    <col min="12592" max="12602" width="7.85546875" style="12" customWidth="1"/>
    <col min="12603" max="12603" width="9.140625" style="12" customWidth="1"/>
    <col min="12604" max="12604" width="8.28515625" style="12" customWidth="1"/>
    <col min="12605" max="12605" width="10.140625" style="12" customWidth="1"/>
    <col min="12606" max="12606" width="9.140625" style="12"/>
    <col min="12607" max="12607" width="11.85546875" style="12" customWidth="1"/>
    <col min="12608" max="12608" width="14.28515625" style="12" customWidth="1"/>
    <col min="12609" max="12808" width="9.140625" style="12"/>
    <col min="12809" max="12809" width="0" style="12" hidden="1" customWidth="1"/>
    <col min="12810" max="12810" width="15.5703125" style="12" customWidth="1"/>
    <col min="12811" max="12811" width="55.140625" style="12" customWidth="1"/>
    <col min="12812" max="12812" width="15.5703125" style="12" customWidth="1"/>
    <col min="12813" max="12814" width="13" style="12" customWidth="1"/>
    <col min="12815" max="12816" width="13.140625" style="12" customWidth="1"/>
    <col min="12817" max="12817" width="10.5703125" style="12" customWidth="1"/>
    <col min="12818" max="12818" width="12.42578125" style="12" customWidth="1"/>
    <col min="12819" max="12819" width="11.5703125" style="12" customWidth="1"/>
    <col min="12820" max="12820" width="12.28515625" style="12" customWidth="1"/>
    <col min="12821" max="12821" width="12.7109375" style="12" customWidth="1"/>
    <col min="12822" max="12822" width="12.5703125" style="12" customWidth="1"/>
    <col min="12823" max="12823" width="13.140625" style="12" customWidth="1"/>
    <col min="12824" max="12824" width="13.42578125" style="12" customWidth="1"/>
    <col min="12825" max="12825" width="10.28515625" style="12" customWidth="1"/>
    <col min="12826" max="12826" width="14.28515625" style="12" customWidth="1"/>
    <col min="12827" max="12827" width="12.85546875" style="12" customWidth="1"/>
    <col min="12828" max="12828" width="12" style="12" customWidth="1"/>
    <col min="12829" max="12829" width="16.28515625" style="12" customWidth="1"/>
    <col min="12830" max="12830" width="14.5703125" style="12" customWidth="1"/>
    <col min="12831" max="12831" width="16.85546875" style="12" customWidth="1"/>
    <col min="12832" max="12832" width="11.140625" style="12" customWidth="1"/>
    <col min="12833" max="12833" width="10.42578125" style="12" customWidth="1"/>
    <col min="12834" max="12834" width="10.85546875" style="12" customWidth="1"/>
    <col min="12835" max="12835" width="10.140625" style="12" customWidth="1"/>
    <col min="12836" max="12836" width="12.85546875" style="12" customWidth="1"/>
    <col min="12837" max="12838" width="11" style="12" customWidth="1"/>
    <col min="12839" max="12839" width="11.5703125" style="12" customWidth="1"/>
    <col min="12840" max="12840" width="11.28515625" style="12" customWidth="1"/>
    <col min="12841" max="12841" width="10.140625" style="12" customWidth="1"/>
    <col min="12842" max="12843" width="11.85546875" style="12" customWidth="1"/>
    <col min="12844" max="12844" width="12.28515625" style="12" customWidth="1"/>
    <col min="12845" max="12845" width="12.7109375" style="12" customWidth="1"/>
    <col min="12846" max="12846" width="15.140625" style="12" customWidth="1"/>
    <col min="12847" max="12847" width="10" style="12" customWidth="1"/>
    <col min="12848" max="12858" width="7.85546875" style="12" customWidth="1"/>
    <col min="12859" max="12859" width="9.140625" style="12" customWidth="1"/>
    <col min="12860" max="12860" width="8.28515625" style="12" customWidth="1"/>
    <col min="12861" max="12861" width="10.140625" style="12" customWidth="1"/>
    <col min="12862" max="12862" width="9.140625" style="12"/>
    <col min="12863" max="12863" width="11.85546875" style="12" customWidth="1"/>
    <col min="12864" max="12864" width="14.28515625" style="12" customWidth="1"/>
    <col min="12865" max="13064" width="9.140625" style="12"/>
    <col min="13065" max="13065" width="0" style="12" hidden="1" customWidth="1"/>
    <col min="13066" max="13066" width="15.5703125" style="12" customWidth="1"/>
    <col min="13067" max="13067" width="55.140625" style="12" customWidth="1"/>
    <col min="13068" max="13068" width="15.5703125" style="12" customWidth="1"/>
    <col min="13069" max="13070" width="13" style="12" customWidth="1"/>
    <col min="13071" max="13072" width="13.140625" style="12" customWidth="1"/>
    <col min="13073" max="13073" width="10.5703125" style="12" customWidth="1"/>
    <col min="13074" max="13074" width="12.42578125" style="12" customWidth="1"/>
    <col min="13075" max="13075" width="11.5703125" style="12" customWidth="1"/>
    <col min="13076" max="13076" width="12.28515625" style="12" customWidth="1"/>
    <col min="13077" max="13077" width="12.7109375" style="12" customWidth="1"/>
    <col min="13078" max="13078" width="12.5703125" style="12" customWidth="1"/>
    <col min="13079" max="13079" width="13.140625" style="12" customWidth="1"/>
    <col min="13080" max="13080" width="13.42578125" style="12" customWidth="1"/>
    <col min="13081" max="13081" width="10.28515625" style="12" customWidth="1"/>
    <col min="13082" max="13082" width="14.28515625" style="12" customWidth="1"/>
    <col min="13083" max="13083" width="12.85546875" style="12" customWidth="1"/>
    <col min="13084" max="13084" width="12" style="12" customWidth="1"/>
    <col min="13085" max="13085" width="16.28515625" style="12" customWidth="1"/>
    <col min="13086" max="13086" width="14.5703125" style="12" customWidth="1"/>
    <col min="13087" max="13087" width="16.85546875" style="12" customWidth="1"/>
    <col min="13088" max="13088" width="11.140625" style="12" customWidth="1"/>
    <col min="13089" max="13089" width="10.42578125" style="12" customWidth="1"/>
    <col min="13090" max="13090" width="10.85546875" style="12" customWidth="1"/>
    <col min="13091" max="13091" width="10.140625" style="12" customWidth="1"/>
    <col min="13092" max="13092" width="12.85546875" style="12" customWidth="1"/>
    <col min="13093" max="13094" width="11" style="12" customWidth="1"/>
    <col min="13095" max="13095" width="11.5703125" style="12" customWidth="1"/>
    <col min="13096" max="13096" width="11.28515625" style="12" customWidth="1"/>
    <col min="13097" max="13097" width="10.140625" style="12" customWidth="1"/>
    <col min="13098" max="13099" width="11.85546875" style="12" customWidth="1"/>
    <col min="13100" max="13100" width="12.28515625" style="12" customWidth="1"/>
    <col min="13101" max="13101" width="12.7109375" style="12" customWidth="1"/>
    <col min="13102" max="13102" width="15.140625" style="12" customWidth="1"/>
    <col min="13103" max="13103" width="10" style="12" customWidth="1"/>
    <col min="13104" max="13114" width="7.85546875" style="12" customWidth="1"/>
    <col min="13115" max="13115" width="9.140625" style="12" customWidth="1"/>
    <col min="13116" max="13116" width="8.28515625" style="12" customWidth="1"/>
    <col min="13117" max="13117" width="10.140625" style="12" customWidth="1"/>
    <col min="13118" max="13118" width="9.140625" style="12"/>
    <col min="13119" max="13119" width="11.85546875" style="12" customWidth="1"/>
    <col min="13120" max="13120" width="14.28515625" style="12" customWidth="1"/>
    <col min="13121" max="13320" width="9.140625" style="12"/>
    <col min="13321" max="13321" width="0" style="12" hidden="1" customWidth="1"/>
    <col min="13322" max="13322" width="15.5703125" style="12" customWidth="1"/>
    <col min="13323" max="13323" width="55.140625" style="12" customWidth="1"/>
    <col min="13324" max="13324" width="15.5703125" style="12" customWidth="1"/>
    <col min="13325" max="13326" width="13" style="12" customWidth="1"/>
    <col min="13327" max="13328" width="13.140625" style="12" customWidth="1"/>
    <col min="13329" max="13329" width="10.5703125" style="12" customWidth="1"/>
    <col min="13330" max="13330" width="12.42578125" style="12" customWidth="1"/>
    <col min="13331" max="13331" width="11.5703125" style="12" customWidth="1"/>
    <col min="13332" max="13332" width="12.28515625" style="12" customWidth="1"/>
    <col min="13333" max="13333" width="12.7109375" style="12" customWidth="1"/>
    <col min="13334" max="13334" width="12.5703125" style="12" customWidth="1"/>
    <col min="13335" max="13335" width="13.140625" style="12" customWidth="1"/>
    <col min="13336" max="13336" width="13.42578125" style="12" customWidth="1"/>
    <col min="13337" max="13337" width="10.28515625" style="12" customWidth="1"/>
    <col min="13338" max="13338" width="14.28515625" style="12" customWidth="1"/>
    <col min="13339" max="13339" width="12.85546875" style="12" customWidth="1"/>
    <col min="13340" max="13340" width="12" style="12" customWidth="1"/>
    <col min="13341" max="13341" width="16.28515625" style="12" customWidth="1"/>
    <col min="13342" max="13342" width="14.5703125" style="12" customWidth="1"/>
    <col min="13343" max="13343" width="16.85546875" style="12" customWidth="1"/>
    <col min="13344" max="13344" width="11.140625" style="12" customWidth="1"/>
    <col min="13345" max="13345" width="10.42578125" style="12" customWidth="1"/>
    <col min="13346" max="13346" width="10.85546875" style="12" customWidth="1"/>
    <col min="13347" max="13347" width="10.140625" style="12" customWidth="1"/>
    <col min="13348" max="13348" width="12.85546875" style="12" customWidth="1"/>
    <col min="13349" max="13350" width="11" style="12" customWidth="1"/>
    <col min="13351" max="13351" width="11.5703125" style="12" customWidth="1"/>
    <col min="13352" max="13352" width="11.28515625" style="12" customWidth="1"/>
    <col min="13353" max="13353" width="10.140625" style="12" customWidth="1"/>
    <col min="13354" max="13355" width="11.85546875" style="12" customWidth="1"/>
    <col min="13356" max="13356" width="12.28515625" style="12" customWidth="1"/>
    <col min="13357" max="13357" width="12.7109375" style="12" customWidth="1"/>
    <col min="13358" max="13358" width="15.140625" style="12" customWidth="1"/>
    <col min="13359" max="13359" width="10" style="12" customWidth="1"/>
    <col min="13360" max="13370" width="7.85546875" style="12" customWidth="1"/>
    <col min="13371" max="13371" width="9.140625" style="12" customWidth="1"/>
    <col min="13372" max="13372" width="8.28515625" style="12" customWidth="1"/>
    <col min="13373" max="13373" width="10.140625" style="12" customWidth="1"/>
    <col min="13374" max="13374" width="9.140625" style="12"/>
    <col min="13375" max="13375" width="11.85546875" style="12" customWidth="1"/>
    <col min="13376" max="13376" width="14.28515625" style="12" customWidth="1"/>
    <col min="13377" max="13576" width="9.140625" style="12"/>
    <col min="13577" max="13577" width="0" style="12" hidden="1" customWidth="1"/>
    <col min="13578" max="13578" width="15.5703125" style="12" customWidth="1"/>
    <col min="13579" max="13579" width="55.140625" style="12" customWidth="1"/>
    <col min="13580" max="13580" width="15.5703125" style="12" customWidth="1"/>
    <col min="13581" max="13582" width="13" style="12" customWidth="1"/>
    <col min="13583" max="13584" width="13.140625" style="12" customWidth="1"/>
    <col min="13585" max="13585" width="10.5703125" style="12" customWidth="1"/>
    <col min="13586" max="13586" width="12.42578125" style="12" customWidth="1"/>
    <col min="13587" max="13587" width="11.5703125" style="12" customWidth="1"/>
    <col min="13588" max="13588" width="12.28515625" style="12" customWidth="1"/>
    <col min="13589" max="13589" width="12.7109375" style="12" customWidth="1"/>
    <col min="13590" max="13590" width="12.5703125" style="12" customWidth="1"/>
    <col min="13591" max="13591" width="13.140625" style="12" customWidth="1"/>
    <col min="13592" max="13592" width="13.42578125" style="12" customWidth="1"/>
    <col min="13593" max="13593" width="10.28515625" style="12" customWidth="1"/>
    <col min="13594" max="13594" width="14.28515625" style="12" customWidth="1"/>
    <col min="13595" max="13595" width="12.85546875" style="12" customWidth="1"/>
    <col min="13596" max="13596" width="12" style="12" customWidth="1"/>
    <col min="13597" max="13597" width="16.28515625" style="12" customWidth="1"/>
    <col min="13598" max="13598" width="14.5703125" style="12" customWidth="1"/>
    <col min="13599" max="13599" width="16.85546875" style="12" customWidth="1"/>
    <col min="13600" max="13600" width="11.140625" style="12" customWidth="1"/>
    <col min="13601" max="13601" width="10.42578125" style="12" customWidth="1"/>
    <col min="13602" max="13602" width="10.85546875" style="12" customWidth="1"/>
    <col min="13603" max="13603" width="10.140625" style="12" customWidth="1"/>
    <col min="13604" max="13604" width="12.85546875" style="12" customWidth="1"/>
    <col min="13605" max="13606" width="11" style="12" customWidth="1"/>
    <col min="13607" max="13607" width="11.5703125" style="12" customWidth="1"/>
    <col min="13608" max="13608" width="11.28515625" style="12" customWidth="1"/>
    <col min="13609" max="13609" width="10.140625" style="12" customWidth="1"/>
    <col min="13610" max="13611" width="11.85546875" style="12" customWidth="1"/>
    <col min="13612" max="13612" width="12.28515625" style="12" customWidth="1"/>
    <col min="13613" max="13613" width="12.7109375" style="12" customWidth="1"/>
    <col min="13614" max="13614" width="15.140625" style="12" customWidth="1"/>
    <col min="13615" max="13615" width="10" style="12" customWidth="1"/>
    <col min="13616" max="13626" width="7.85546875" style="12" customWidth="1"/>
    <col min="13627" max="13627" width="9.140625" style="12" customWidth="1"/>
    <col min="13628" max="13628" width="8.28515625" style="12" customWidth="1"/>
    <col min="13629" max="13629" width="10.140625" style="12" customWidth="1"/>
    <col min="13630" max="13630" width="9.140625" style="12"/>
    <col min="13631" max="13631" width="11.85546875" style="12" customWidth="1"/>
    <col min="13632" max="13632" width="14.28515625" style="12" customWidth="1"/>
    <col min="13633" max="13832" width="9.140625" style="12"/>
    <col min="13833" max="13833" width="0" style="12" hidden="1" customWidth="1"/>
    <col min="13834" max="13834" width="15.5703125" style="12" customWidth="1"/>
    <col min="13835" max="13835" width="55.140625" style="12" customWidth="1"/>
    <col min="13836" max="13836" width="15.5703125" style="12" customWidth="1"/>
    <col min="13837" max="13838" width="13" style="12" customWidth="1"/>
    <col min="13839" max="13840" width="13.140625" style="12" customWidth="1"/>
    <col min="13841" max="13841" width="10.5703125" style="12" customWidth="1"/>
    <col min="13842" max="13842" width="12.42578125" style="12" customWidth="1"/>
    <col min="13843" max="13843" width="11.5703125" style="12" customWidth="1"/>
    <col min="13844" max="13844" width="12.28515625" style="12" customWidth="1"/>
    <col min="13845" max="13845" width="12.7109375" style="12" customWidth="1"/>
    <col min="13846" max="13846" width="12.5703125" style="12" customWidth="1"/>
    <col min="13847" max="13847" width="13.140625" style="12" customWidth="1"/>
    <col min="13848" max="13848" width="13.42578125" style="12" customWidth="1"/>
    <col min="13849" max="13849" width="10.28515625" style="12" customWidth="1"/>
    <col min="13850" max="13850" width="14.28515625" style="12" customWidth="1"/>
    <col min="13851" max="13851" width="12.85546875" style="12" customWidth="1"/>
    <col min="13852" max="13852" width="12" style="12" customWidth="1"/>
    <col min="13853" max="13853" width="16.28515625" style="12" customWidth="1"/>
    <col min="13854" max="13854" width="14.5703125" style="12" customWidth="1"/>
    <col min="13855" max="13855" width="16.85546875" style="12" customWidth="1"/>
    <col min="13856" max="13856" width="11.140625" style="12" customWidth="1"/>
    <col min="13857" max="13857" width="10.42578125" style="12" customWidth="1"/>
    <col min="13858" max="13858" width="10.85546875" style="12" customWidth="1"/>
    <col min="13859" max="13859" width="10.140625" style="12" customWidth="1"/>
    <col min="13860" max="13860" width="12.85546875" style="12" customWidth="1"/>
    <col min="13861" max="13862" width="11" style="12" customWidth="1"/>
    <col min="13863" max="13863" width="11.5703125" style="12" customWidth="1"/>
    <col min="13864" max="13864" width="11.28515625" style="12" customWidth="1"/>
    <col min="13865" max="13865" width="10.140625" style="12" customWidth="1"/>
    <col min="13866" max="13867" width="11.85546875" style="12" customWidth="1"/>
    <col min="13868" max="13868" width="12.28515625" style="12" customWidth="1"/>
    <col min="13869" max="13869" width="12.7109375" style="12" customWidth="1"/>
    <col min="13870" max="13870" width="15.140625" style="12" customWidth="1"/>
    <col min="13871" max="13871" width="10" style="12" customWidth="1"/>
    <col min="13872" max="13882" width="7.85546875" style="12" customWidth="1"/>
    <col min="13883" max="13883" width="9.140625" style="12" customWidth="1"/>
    <col min="13884" max="13884" width="8.28515625" style="12" customWidth="1"/>
    <col min="13885" max="13885" width="10.140625" style="12" customWidth="1"/>
    <col min="13886" max="13886" width="9.140625" style="12"/>
    <col min="13887" max="13887" width="11.85546875" style="12" customWidth="1"/>
    <col min="13888" max="13888" width="14.28515625" style="12" customWidth="1"/>
    <col min="13889" max="14088" width="9.140625" style="12"/>
    <col min="14089" max="14089" width="0" style="12" hidden="1" customWidth="1"/>
    <col min="14090" max="14090" width="15.5703125" style="12" customWidth="1"/>
    <col min="14091" max="14091" width="55.140625" style="12" customWidth="1"/>
    <col min="14092" max="14092" width="15.5703125" style="12" customWidth="1"/>
    <col min="14093" max="14094" width="13" style="12" customWidth="1"/>
    <col min="14095" max="14096" width="13.140625" style="12" customWidth="1"/>
    <col min="14097" max="14097" width="10.5703125" style="12" customWidth="1"/>
    <col min="14098" max="14098" width="12.42578125" style="12" customWidth="1"/>
    <col min="14099" max="14099" width="11.5703125" style="12" customWidth="1"/>
    <col min="14100" max="14100" width="12.28515625" style="12" customWidth="1"/>
    <col min="14101" max="14101" width="12.7109375" style="12" customWidth="1"/>
    <col min="14102" max="14102" width="12.5703125" style="12" customWidth="1"/>
    <col min="14103" max="14103" width="13.140625" style="12" customWidth="1"/>
    <col min="14104" max="14104" width="13.42578125" style="12" customWidth="1"/>
    <col min="14105" max="14105" width="10.28515625" style="12" customWidth="1"/>
    <col min="14106" max="14106" width="14.28515625" style="12" customWidth="1"/>
    <col min="14107" max="14107" width="12.85546875" style="12" customWidth="1"/>
    <col min="14108" max="14108" width="12" style="12" customWidth="1"/>
    <col min="14109" max="14109" width="16.28515625" style="12" customWidth="1"/>
    <col min="14110" max="14110" width="14.5703125" style="12" customWidth="1"/>
    <col min="14111" max="14111" width="16.85546875" style="12" customWidth="1"/>
    <col min="14112" max="14112" width="11.140625" style="12" customWidth="1"/>
    <col min="14113" max="14113" width="10.42578125" style="12" customWidth="1"/>
    <col min="14114" max="14114" width="10.85546875" style="12" customWidth="1"/>
    <col min="14115" max="14115" width="10.140625" style="12" customWidth="1"/>
    <col min="14116" max="14116" width="12.85546875" style="12" customWidth="1"/>
    <col min="14117" max="14118" width="11" style="12" customWidth="1"/>
    <col min="14119" max="14119" width="11.5703125" style="12" customWidth="1"/>
    <col min="14120" max="14120" width="11.28515625" style="12" customWidth="1"/>
    <col min="14121" max="14121" width="10.140625" style="12" customWidth="1"/>
    <col min="14122" max="14123" width="11.85546875" style="12" customWidth="1"/>
    <col min="14124" max="14124" width="12.28515625" style="12" customWidth="1"/>
    <col min="14125" max="14125" width="12.7109375" style="12" customWidth="1"/>
    <col min="14126" max="14126" width="15.140625" style="12" customWidth="1"/>
    <col min="14127" max="14127" width="10" style="12" customWidth="1"/>
    <col min="14128" max="14138" width="7.85546875" style="12" customWidth="1"/>
    <col min="14139" max="14139" width="9.140625" style="12" customWidth="1"/>
    <col min="14140" max="14140" width="8.28515625" style="12" customWidth="1"/>
    <col min="14141" max="14141" width="10.140625" style="12" customWidth="1"/>
    <col min="14142" max="14142" width="9.140625" style="12"/>
    <col min="14143" max="14143" width="11.85546875" style="12" customWidth="1"/>
    <col min="14144" max="14144" width="14.28515625" style="12" customWidth="1"/>
    <col min="14145" max="14344" width="9.140625" style="12"/>
    <col min="14345" max="14345" width="0" style="12" hidden="1" customWidth="1"/>
    <col min="14346" max="14346" width="15.5703125" style="12" customWidth="1"/>
    <col min="14347" max="14347" width="55.140625" style="12" customWidth="1"/>
    <col min="14348" max="14348" width="15.5703125" style="12" customWidth="1"/>
    <col min="14349" max="14350" width="13" style="12" customWidth="1"/>
    <col min="14351" max="14352" width="13.140625" style="12" customWidth="1"/>
    <col min="14353" max="14353" width="10.5703125" style="12" customWidth="1"/>
    <col min="14354" max="14354" width="12.42578125" style="12" customWidth="1"/>
    <col min="14355" max="14355" width="11.5703125" style="12" customWidth="1"/>
    <col min="14356" max="14356" width="12.28515625" style="12" customWidth="1"/>
    <col min="14357" max="14357" width="12.7109375" style="12" customWidth="1"/>
    <col min="14358" max="14358" width="12.5703125" style="12" customWidth="1"/>
    <col min="14359" max="14359" width="13.140625" style="12" customWidth="1"/>
    <col min="14360" max="14360" width="13.42578125" style="12" customWidth="1"/>
    <col min="14361" max="14361" width="10.28515625" style="12" customWidth="1"/>
    <col min="14362" max="14362" width="14.28515625" style="12" customWidth="1"/>
    <col min="14363" max="14363" width="12.85546875" style="12" customWidth="1"/>
    <col min="14364" max="14364" width="12" style="12" customWidth="1"/>
    <col min="14365" max="14365" width="16.28515625" style="12" customWidth="1"/>
    <col min="14366" max="14366" width="14.5703125" style="12" customWidth="1"/>
    <col min="14367" max="14367" width="16.85546875" style="12" customWidth="1"/>
    <col min="14368" max="14368" width="11.140625" style="12" customWidth="1"/>
    <col min="14369" max="14369" width="10.42578125" style="12" customWidth="1"/>
    <col min="14370" max="14370" width="10.85546875" style="12" customWidth="1"/>
    <col min="14371" max="14371" width="10.140625" style="12" customWidth="1"/>
    <col min="14372" max="14372" width="12.85546875" style="12" customWidth="1"/>
    <col min="14373" max="14374" width="11" style="12" customWidth="1"/>
    <col min="14375" max="14375" width="11.5703125" style="12" customWidth="1"/>
    <col min="14376" max="14376" width="11.28515625" style="12" customWidth="1"/>
    <col min="14377" max="14377" width="10.140625" style="12" customWidth="1"/>
    <col min="14378" max="14379" width="11.85546875" style="12" customWidth="1"/>
    <col min="14380" max="14380" width="12.28515625" style="12" customWidth="1"/>
    <col min="14381" max="14381" width="12.7109375" style="12" customWidth="1"/>
    <col min="14382" max="14382" width="15.140625" style="12" customWidth="1"/>
    <col min="14383" max="14383" width="10" style="12" customWidth="1"/>
    <col min="14384" max="14394" width="7.85546875" style="12" customWidth="1"/>
    <col min="14395" max="14395" width="9.140625" style="12" customWidth="1"/>
    <col min="14396" max="14396" width="8.28515625" style="12" customWidth="1"/>
    <col min="14397" max="14397" width="10.140625" style="12" customWidth="1"/>
    <col min="14398" max="14398" width="9.140625" style="12"/>
    <col min="14399" max="14399" width="11.85546875" style="12" customWidth="1"/>
    <col min="14400" max="14400" width="14.28515625" style="12" customWidth="1"/>
    <col min="14401" max="14600" width="9.140625" style="12"/>
    <col min="14601" max="14601" width="0" style="12" hidden="1" customWidth="1"/>
    <col min="14602" max="14602" width="15.5703125" style="12" customWidth="1"/>
    <col min="14603" max="14603" width="55.140625" style="12" customWidth="1"/>
    <col min="14604" max="14604" width="15.5703125" style="12" customWidth="1"/>
    <col min="14605" max="14606" width="13" style="12" customWidth="1"/>
    <col min="14607" max="14608" width="13.140625" style="12" customWidth="1"/>
    <col min="14609" max="14609" width="10.5703125" style="12" customWidth="1"/>
    <col min="14610" max="14610" width="12.42578125" style="12" customWidth="1"/>
    <col min="14611" max="14611" width="11.5703125" style="12" customWidth="1"/>
    <col min="14612" max="14612" width="12.28515625" style="12" customWidth="1"/>
    <col min="14613" max="14613" width="12.7109375" style="12" customWidth="1"/>
    <col min="14614" max="14614" width="12.5703125" style="12" customWidth="1"/>
    <col min="14615" max="14615" width="13.140625" style="12" customWidth="1"/>
    <col min="14616" max="14616" width="13.42578125" style="12" customWidth="1"/>
    <col min="14617" max="14617" width="10.28515625" style="12" customWidth="1"/>
    <col min="14618" max="14618" width="14.28515625" style="12" customWidth="1"/>
    <col min="14619" max="14619" width="12.85546875" style="12" customWidth="1"/>
    <col min="14620" max="14620" width="12" style="12" customWidth="1"/>
    <col min="14621" max="14621" width="16.28515625" style="12" customWidth="1"/>
    <col min="14622" max="14622" width="14.5703125" style="12" customWidth="1"/>
    <col min="14623" max="14623" width="16.85546875" style="12" customWidth="1"/>
    <col min="14624" max="14624" width="11.140625" style="12" customWidth="1"/>
    <col min="14625" max="14625" width="10.42578125" style="12" customWidth="1"/>
    <col min="14626" max="14626" width="10.85546875" style="12" customWidth="1"/>
    <col min="14627" max="14627" width="10.140625" style="12" customWidth="1"/>
    <col min="14628" max="14628" width="12.85546875" style="12" customWidth="1"/>
    <col min="14629" max="14630" width="11" style="12" customWidth="1"/>
    <col min="14631" max="14631" width="11.5703125" style="12" customWidth="1"/>
    <col min="14632" max="14632" width="11.28515625" style="12" customWidth="1"/>
    <col min="14633" max="14633" width="10.140625" style="12" customWidth="1"/>
    <col min="14634" max="14635" width="11.85546875" style="12" customWidth="1"/>
    <col min="14636" max="14636" width="12.28515625" style="12" customWidth="1"/>
    <col min="14637" max="14637" width="12.7109375" style="12" customWidth="1"/>
    <col min="14638" max="14638" width="15.140625" style="12" customWidth="1"/>
    <col min="14639" max="14639" width="10" style="12" customWidth="1"/>
    <col min="14640" max="14650" width="7.85546875" style="12" customWidth="1"/>
    <col min="14651" max="14651" width="9.140625" style="12" customWidth="1"/>
    <col min="14652" max="14652" width="8.28515625" style="12" customWidth="1"/>
    <col min="14653" max="14653" width="10.140625" style="12" customWidth="1"/>
    <col min="14654" max="14654" width="9.140625" style="12"/>
    <col min="14655" max="14655" width="11.85546875" style="12" customWidth="1"/>
    <col min="14656" max="14656" width="14.28515625" style="12" customWidth="1"/>
    <col min="14657" max="14856" width="9.140625" style="12"/>
    <col min="14857" max="14857" width="0" style="12" hidden="1" customWidth="1"/>
    <col min="14858" max="14858" width="15.5703125" style="12" customWidth="1"/>
    <col min="14859" max="14859" width="55.140625" style="12" customWidth="1"/>
    <col min="14860" max="14860" width="15.5703125" style="12" customWidth="1"/>
    <col min="14861" max="14862" width="13" style="12" customWidth="1"/>
    <col min="14863" max="14864" width="13.140625" style="12" customWidth="1"/>
    <col min="14865" max="14865" width="10.5703125" style="12" customWidth="1"/>
    <col min="14866" max="14866" width="12.42578125" style="12" customWidth="1"/>
    <col min="14867" max="14867" width="11.5703125" style="12" customWidth="1"/>
    <col min="14868" max="14868" width="12.28515625" style="12" customWidth="1"/>
    <col min="14869" max="14869" width="12.7109375" style="12" customWidth="1"/>
    <col min="14870" max="14870" width="12.5703125" style="12" customWidth="1"/>
    <col min="14871" max="14871" width="13.140625" style="12" customWidth="1"/>
    <col min="14872" max="14872" width="13.42578125" style="12" customWidth="1"/>
    <col min="14873" max="14873" width="10.28515625" style="12" customWidth="1"/>
    <col min="14874" max="14874" width="14.28515625" style="12" customWidth="1"/>
    <col min="14875" max="14875" width="12.85546875" style="12" customWidth="1"/>
    <col min="14876" max="14876" width="12" style="12" customWidth="1"/>
    <col min="14877" max="14877" width="16.28515625" style="12" customWidth="1"/>
    <col min="14878" max="14878" width="14.5703125" style="12" customWidth="1"/>
    <col min="14879" max="14879" width="16.85546875" style="12" customWidth="1"/>
    <col min="14880" max="14880" width="11.140625" style="12" customWidth="1"/>
    <col min="14881" max="14881" width="10.42578125" style="12" customWidth="1"/>
    <col min="14882" max="14882" width="10.85546875" style="12" customWidth="1"/>
    <col min="14883" max="14883" width="10.140625" style="12" customWidth="1"/>
    <col min="14884" max="14884" width="12.85546875" style="12" customWidth="1"/>
    <col min="14885" max="14886" width="11" style="12" customWidth="1"/>
    <col min="14887" max="14887" width="11.5703125" style="12" customWidth="1"/>
    <col min="14888" max="14888" width="11.28515625" style="12" customWidth="1"/>
    <col min="14889" max="14889" width="10.140625" style="12" customWidth="1"/>
    <col min="14890" max="14891" width="11.85546875" style="12" customWidth="1"/>
    <col min="14892" max="14892" width="12.28515625" style="12" customWidth="1"/>
    <col min="14893" max="14893" width="12.7109375" style="12" customWidth="1"/>
    <col min="14894" max="14894" width="15.140625" style="12" customWidth="1"/>
    <col min="14895" max="14895" width="10" style="12" customWidth="1"/>
    <col min="14896" max="14906" width="7.85546875" style="12" customWidth="1"/>
    <col min="14907" max="14907" width="9.140625" style="12" customWidth="1"/>
    <col min="14908" max="14908" width="8.28515625" style="12" customWidth="1"/>
    <col min="14909" max="14909" width="10.140625" style="12" customWidth="1"/>
    <col min="14910" max="14910" width="9.140625" style="12"/>
    <col min="14911" max="14911" width="11.85546875" style="12" customWidth="1"/>
    <col min="14912" max="14912" width="14.28515625" style="12" customWidth="1"/>
    <col min="14913" max="15112" width="9.140625" style="12"/>
    <col min="15113" max="15113" width="0" style="12" hidden="1" customWidth="1"/>
    <col min="15114" max="15114" width="15.5703125" style="12" customWidth="1"/>
    <col min="15115" max="15115" width="55.140625" style="12" customWidth="1"/>
    <col min="15116" max="15116" width="15.5703125" style="12" customWidth="1"/>
    <col min="15117" max="15118" width="13" style="12" customWidth="1"/>
    <col min="15119" max="15120" width="13.140625" style="12" customWidth="1"/>
    <col min="15121" max="15121" width="10.5703125" style="12" customWidth="1"/>
    <col min="15122" max="15122" width="12.42578125" style="12" customWidth="1"/>
    <col min="15123" max="15123" width="11.5703125" style="12" customWidth="1"/>
    <col min="15124" max="15124" width="12.28515625" style="12" customWidth="1"/>
    <col min="15125" max="15125" width="12.7109375" style="12" customWidth="1"/>
    <col min="15126" max="15126" width="12.5703125" style="12" customWidth="1"/>
    <col min="15127" max="15127" width="13.140625" style="12" customWidth="1"/>
    <col min="15128" max="15128" width="13.42578125" style="12" customWidth="1"/>
    <col min="15129" max="15129" width="10.28515625" style="12" customWidth="1"/>
    <col min="15130" max="15130" width="14.28515625" style="12" customWidth="1"/>
    <col min="15131" max="15131" width="12.85546875" style="12" customWidth="1"/>
    <col min="15132" max="15132" width="12" style="12" customWidth="1"/>
    <col min="15133" max="15133" width="16.28515625" style="12" customWidth="1"/>
    <col min="15134" max="15134" width="14.5703125" style="12" customWidth="1"/>
    <col min="15135" max="15135" width="16.85546875" style="12" customWidth="1"/>
    <col min="15136" max="15136" width="11.140625" style="12" customWidth="1"/>
    <col min="15137" max="15137" width="10.42578125" style="12" customWidth="1"/>
    <col min="15138" max="15138" width="10.85546875" style="12" customWidth="1"/>
    <col min="15139" max="15139" width="10.140625" style="12" customWidth="1"/>
    <col min="15140" max="15140" width="12.85546875" style="12" customWidth="1"/>
    <col min="15141" max="15142" width="11" style="12" customWidth="1"/>
    <col min="15143" max="15143" width="11.5703125" style="12" customWidth="1"/>
    <col min="15144" max="15144" width="11.28515625" style="12" customWidth="1"/>
    <col min="15145" max="15145" width="10.140625" style="12" customWidth="1"/>
    <col min="15146" max="15147" width="11.85546875" style="12" customWidth="1"/>
    <col min="15148" max="15148" width="12.28515625" style="12" customWidth="1"/>
    <col min="15149" max="15149" width="12.7109375" style="12" customWidth="1"/>
    <col min="15150" max="15150" width="15.140625" style="12" customWidth="1"/>
    <col min="15151" max="15151" width="10" style="12" customWidth="1"/>
    <col min="15152" max="15162" width="7.85546875" style="12" customWidth="1"/>
    <col min="15163" max="15163" width="9.140625" style="12" customWidth="1"/>
    <col min="15164" max="15164" width="8.28515625" style="12" customWidth="1"/>
    <col min="15165" max="15165" width="10.140625" style="12" customWidth="1"/>
    <col min="15166" max="15166" width="9.140625" style="12"/>
    <col min="15167" max="15167" width="11.85546875" style="12" customWidth="1"/>
    <col min="15168" max="15168" width="14.28515625" style="12" customWidth="1"/>
    <col min="15169" max="15368" width="9.140625" style="12"/>
    <col min="15369" max="15369" width="0" style="12" hidden="1" customWidth="1"/>
    <col min="15370" max="15370" width="15.5703125" style="12" customWidth="1"/>
    <col min="15371" max="15371" width="55.140625" style="12" customWidth="1"/>
    <col min="15372" max="15372" width="15.5703125" style="12" customWidth="1"/>
    <col min="15373" max="15374" width="13" style="12" customWidth="1"/>
    <col min="15375" max="15376" width="13.140625" style="12" customWidth="1"/>
    <col min="15377" max="15377" width="10.5703125" style="12" customWidth="1"/>
    <col min="15378" max="15378" width="12.42578125" style="12" customWidth="1"/>
    <col min="15379" max="15379" width="11.5703125" style="12" customWidth="1"/>
    <col min="15380" max="15380" width="12.28515625" style="12" customWidth="1"/>
    <col min="15381" max="15381" width="12.7109375" style="12" customWidth="1"/>
    <col min="15382" max="15382" width="12.5703125" style="12" customWidth="1"/>
    <col min="15383" max="15383" width="13.140625" style="12" customWidth="1"/>
    <col min="15384" max="15384" width="13.42578125" style="12" customWidth="1"/>
    <col min="15385" max="15385" width="10.28515625" style="12" customWidth="1"/>
    <col min="15386" max="15386" width="14.28515625" style="12" customWidth="1"/>
    <col min="15387" max="15387" width="12.85546875" style="12" customWidth="1"/>
    <col min="15388" max="15388" width="12" style="12" customWidth="1"/>
    <col min="15389" max="15389" width="16.28515625" style="12" customWidth="1"/>
    <col min="15390" max="15390" width="14.5703125" style="12" customWidth="1"/>
    <col min="15391" max="15391" width="16.85546875" style="12" customWidth="1"/>
    <col min="15392" max="15392" width="11.140625" style="12" customWidth="1"/>
    <col min="15393" max="15393" width="10.42578125" style="12" customWidth="1"/>
    <col min="15394" max="15394" width="10.85546875" style="12" customWidth="1"/>
    <col min="15395" max="15395" width="10.140625" style="12" customWidth="1"/>
    <col min="15396" max="15396" width="12.85546875" style="12" customWidth="1"/>
    <col min="15397" max="15398" width="11" style="12" customWidth="1"/>
    <col min="15399" max="15399" width="11.5703125" style="12" customWidth="1"/>
    <col min="15400" max="15400" width="11.28515625" style="12" customWidth="1"/>
    <col min="15401" max="15401" width="10.140625" style="12" customWidth="1"/>
    <col min="15402" max="15403" width="11.85546875" style="12" customWidth="1"/>
    <col min="15404" max="15404" width="12.28515625" style="12" customWidth="1"/>
    <col min="15405" max="15405" width="12.7109375" style="12" customWidth="1"/>
    <col min="15406" max="15406" width="15.140625" style="12" customWidth="1"/>
    <col min="15407" max="15407" width="10" style="12" customWidth="1"/>
    <col min="15408" max="15418" width="7.85546875" style="12" customWidth="1"/>
    <col min="15419" max="15419" width="9.140625" style="12" customWidth="1"/>
    <col min="15420" max="15420" width="8.28515625" style="12" customWidth="1"/>
    <col min="15421" max="15421" width="10.140625" style="12" customWidth="1"/>
    <col min="15422" max="15422" width="9.140625" style="12"/>
    <col min="15423" max="15423" width="11.85546875" style="12" customWidth="1"/>
    <col min="15424" max="15424" width="14.28515625" style="12" customWidth="1"/>
    <col min="15425" max="15624" width="9.140625" style="12"/>
    <col min="15625" max="15625" width="0" style="12" hidden="1" customWidth="1"/>
    <col min="15626" max="15626" width="15.5703125" style="12" customWidth="1"/>
    <col min="15627" max="15627" width="55.140625" style="12" customWidth="1"/>
    <col min="15628" max="15628" width="15.5703125" style="12" customWidth="1"/>
    <col min="15629" max="15630" width="13" style="12" customWidth="1"/>
    <col min="15631" max="15632" width="13.140625" style="12" customWidth="1"/>
    <col min="15633" max="15633" width="10.5703125" style="12" customWidth="1"/>
    <col min="15634" max="15634" width="12.42578125" style="12" customWidth="1"/>
    <col min="15635" max="15635" width="11.5703125" style="12" customWidth="1"/>
    <col min="15636" max="15636" width="12.28515625" style="12" customWidth="1"/>
    <col min="15637" max="15637" width="12.7109375" style="12" customWidth="1"/>
    <col min="15638" max="15638" width="12.5703125" style="12" customWidth="1"/>
    <col min="15639" max="15639" width="13.140625" style="12" customWidth="1"/>
    <col min="15640" max="15640" width="13.42578125" style="12" customWidth="1"/>
    <col min="15641" max="15641" width="10.28515625" style="12" customWidth="1"/>
    <col min="15642" max="15642" width="14.28515625" style="12" customWidth="1"/>
    <col min="15643" max="15643" width="12.85546875" style="12" customWidth="1"/>
    <col min="15644" max="15644" width="12" style="12" customWidth="1"/>
    <col min="15645" max="15645" width="16.28515625" style="12" customWidth="1"/>
    <col min="15646" max="15646" width="14.5703125" style="12" customWidth="1"/>
    <col min="15647" max="15647" width="16.85546875" style="12" customWidth="1"/>
    <col min="15648" max="15648" width="11.140625" style="12" customWidth="1"/>
    <col min="15649" max="15649" width="10.42578125" style="12" customWidth="1"/>
    <col min="15650" max="15650" width="10.85546875" style="12" customWidth="1"/>
    <col min="15651" max="15651" width="10.140625" style="12" customWidth="1"/>
    <col min="15652" max="15652" width="12.85546875" style="12" customWidth="1"/>
    <col min="15653" max="15654" width="11" style="12" customWidth="1"/>
    <col min="15655" max="15655" width="11.5703125" style="12" customWidth="1"/>
    <col min="15656" max="15656" width="11.28515625" style="12" customWidth="1"/>
    <col min="15657" max="15657" width="10.140625" style="12" customWidth="1"/>
    <col min="15658" max="15659" width="11.85546875" style="12" customWidth="1"/>
    <col min="15660" max="15660" width="12.28515625" style="12" customWidth="1"/>
    <col min="15661" max="15661" width="12.7109375" style="12" customWidth="1"/>
    <col min="15662" max="15662" width="15.140625" style="12" customWidth="1"/>
    <col min="15663" max="15663" width="10" style="12" customWidth="1"/>
    <col min="15664" max="15674" width="7.85546875" style="12" customWidth="1"/>
    <col min="15675" max="15675" width="9.140625" style="12" customWidth="1"/>
    <col min="15676" max="15676" width="8.28515625" style="12" customWidth="1"/>
    <col min="15677" max="15677" width="10.140625" style="12" customWidth="1"/>
    <col min="15678" max="15678" width="9.140625" style="12"/>
    <col min="15679" max="15679" width="11.85546875" style="12" customWidth="1"/>
    <col min="15680" max="15680" width="14.28515625" style="12" customWidth="1"/>
    <col min="15681" max="15880" width="9.140625" style="12"/>
    <col min="15881" max="15881" width="0" style="12" hidden="1" customWidth="1"/>
    <col min="15882" max="15882" width="15.5703125" style="12" customWidth="1"/>
    <col min="15883" max="15883" width="55.140625" style="12" customWidth="1"/>
    <col min="15884" max="15884" width="15.5703125" style="12" customWidth="1"/>
    <col min="15885" max="15886" width="13" style="12" customWidth="1"/>
    <col min="15887" max="15888" width="13.140625" style="12" customWidth="1"/>
    <col min="15889" max="15889" width="10.5703125" style="12" customWidth="1"/>
    <col min="15890" max="15890" width="12.42578125" style="12" customWidth="1"/>
    <col min="15891" max="15891" width="11.5703125" style="12" customWidth="1"/>
    <col min="15892" max="15892" width="12.28515625" style="12" customWidth="1"/>
    <col min="15893" max="15893" width="12.7109375" style="12" customWidth="1"/>
    <col min="15894" max="15894" width="12.5703125" style="12" customWidth="1"/>
    <col min="15895" max="15895" width="13.140625" style="12" customWidth="1"/>
    <col min="15896" max="15896" width="13.42578125" style="12" customWidth="1"/>
    <col min="15897" max="15897" width="10.28515625" style="12" customWidth="1"/>
    <col min="15898" max="15898" width="14.28515625" style="12" customWidth="1"/>
    <col min="15899" max="15899" width="12.85546875" style="12" customWidth="1"/>
    <col min="15900" max="15900" width="12" style="12" customWidth="1"/>
    <col min="15901" max="15901" width="16.28515625" style="12" customWidth="1"/>
    <col min="15902" max="15902" width="14.5703125" style="12" customWidth="1"/>
    <col min="15903" max="15903" width="16.85546875" style="12" customWidth="1"/>
    <col min="15904" max="15904" width="11.140625" style="12" customWidth="1"/>
    <col min="15905" max="15905" width="10.42578125" style="12" customWidth="1"/>
    <col min="15906" max="15906" width="10.85546875" style="12" customWidth="1"/>
    <col min="15907" max="15907" width="10.140625" style="12" customWidth="1"/>
    <col min="15908" max="15908" width="12.85546875" style="12" customWidth="1"/>
    <col min="15909" max="15910" width="11" style="12" customWidth="1"/>
    <col min="15911" max="15911" width="11.5703125" style="12" customWidth="1"/>
    <col min="15912" max="15912" width="11.28515625" style="12" customWidth="1"/>
    <col min="15913" max="15913" width="10.140625" style="12" customWidth="1"/>
    <col min="15914" max="15915" width="11.85546875" style="12" customWidth="1"/>
    <col min="15916" max="15916" width="12.28515625" style="12" customWidth="1"/>
    <col min="15917" max="15917" width="12.7109375" style="12" customWidth="1"/>
    <col min="15918" max="15918" width="15.140625" style="12" customWidth="1"/>
    <col min="15919" max="15919" width="10" style="12" customWidth="1"/>
    <col min="15920" max="15930" width="7.85546875" style="12" customWidth="1"/>
    <col min="15931" max="15931" width="9.140625" style="12" customWidth="1"/>
    <col min="15932" max="15932" width="8.28515625" style="12" customWidth="1"/>
    <col min="15933" max="15933" width="10.140625" style="12" customWidth="1"/>
    <col min="15934" max="15934" width="9.140625" style="12"/>
    <col min="15935" max="15935" width="11.85546875" style="12" customWidth="1"/>
    <col min="15936" max="15936" width="14.28515625" style="12" customWidth="1"/>
    <col min="15937" max="16136" width="9.140625" style="12"/>
    <col min="16137" max="16137" width="0" style="12" hidden="1" customWidth="1"/>
    <col min="16138" max="16138" width="15.5703125" style="12" customWidth="1"/>
    <col min="16139" max="16139" width="55.140625" style="12" customWidth="1"/>
    <col min="16140" max="16140" width="15.5703125" style="12" customWidth="1"/>
    <col min="16141" max="16142" width="13" style="12" customWidth="1"/>
    <col min="16143" max="16144" width="13.140625" style="12" customWidth="1"/>
    <col min="16145" max="16145" width="10.5703125" style="12" customWidth="1"/>
    <col min="16146" max="16146" width="12.42578125" style="12" customWidth="1"/>
    <col min="16147" max="16147" width="11.5703125" style="12" customWidth="1"/>
    <col min="16148" max="16148" width="12.28515625" style="12" customWidth="1"/>
    <col min="16149" max="16149" width="12.7109375" style="12" customWidth="1"/>
    <col min="16150" max="16150" width="12.5703125" style="12" customWidth="1"/>
    <col min="16151" max="16151" width="13.140625" style="12" customWidth="1"/>
    <col min="16152" max="16152" width="13.42578125" style="12" customWidth="1"/>
    <col min="16153" max="16153" width="10.28515625" style="12" customWidth="1"/>
    <col min="16154" max="16154" width="14.28515625" style="12" customWidth="1"/>
    <col min="16155" max="16155" width="12.85546875" style="12" customWidth="1"/>
    <col min="16156" max="16156" width="12" style="12" customWidth="1"/>
    <col min="16157" max="16157" width="16.28515625" style="12" customWidth="1"/>
    <col min="16158" max="16158" width="14.5703125" style="12" customWidth="1"/>
    <col min="16159" max="16159" width="16.85546875" style="12" customWidth="1"/>
    <col min="16160" max="16160" width="11.140625" style="12" customWidth="1"/>
    <col min="16161" max="16161" width="10.42578125" style="12" customWidth="1"/>
    <col min="16162" max="16162" width="10.85546875" style="12" customWidth="1"/>
    <col min="16163" max="16163" width="10.140625" style="12" customWidth="1"/>
    <col min="16164" max="16164" width="12.85546875" style="12" customWidth="1"/>
    <col min="16165" max="16166" width="11" style="12" customWidth="1"/>
    <col min="16167" max="16167" width="11.5703125" style="12" customWidth="1"/>
    <col min="16168" max="16168" width="11.28515625" style="12" customWidth="1"/>
    <col min="16169" max="16169" width="10.140625" style="12" customWidth="1"/>
    <col min="16170" max="16171" width="11.85546875" style="12" customWidth="1"/>
    <col min="16172" max="16172" width="12.28515625" style="12" customWidth="1"/>
    <col min="16173" max="16173" width="12.7109375" style="12" customWidth="1"/>
    <col min="16174" max="16174" width="15.140625" style="12" customWidth="1"/>
    <col min="16175" max="16175" width="10" style="12" customWidth="1"/>
    <col min="16176" max="16186" width="7.85546875" style="12" customWidth="1"/>
    <col min="16187" max="16187" width="9.140625" style="12" customWidth="1"/>
    <col min="16188" max="16188" width="8.28515625" style="12" customWidth="1"/>
    <col min="16189" max="16189" width="10.140625" style="12" customWidth="1"/>
    <col min="16190" max="16190" width="9.140625" style="12"/>
    <col min="16191" max="16191" width="11.85546875" style="12" customWidth="1"/>
    <col min="16192" max="16192" width="14.28515625" style="12" customWidth="1"/>
    <col min="16193" max="16384" width="9.140625" style="12"/>
  </cols>
  <sheetData>
    <row r="1" spans="2:223" ht="21" customHeight="1" x14ac:dyDescent="0.35">
      <c r="B1" s="143" t="s">
        <v>191</v>
      </c>
      <c r="AK1" s="10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</row>
    <row r="2" spans="2:223" ht="21" customHeight="1" x14ac:dyDescent="0.35">
      <c r="B2" s="7"/>
      <c r="AK2" s="10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</row>
    <row r="3" spans="2:223" ht="21" customHeight="1" x14ac:dyDescent="0.35">
      <c r="B3" s="7"/>
      <c r="AK3" s="10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</row>
    <row r="4" spans="2:223" ht="21" customHeight="1" x14ac:dyDescent="0.35">
      <c r="B4" s="308" t="s">
        <v>171</v>
      </c>
      <c r="C4" s="308"/>
      <c r="D4" s="308"/>
      <c r="E4" s="308"/>
      <c r="F4" s="308"/>
      <c r="G4" s="308"/>
      <c r="H4" s="308"/>
      <c r="I4" s="308"/>
      <c r="J4" s="308"/>
      <c r="K4" s="308"/>
      <c r="L4" s="308"/>
      <c r="M4" s="308"/>
      <c r="N4" s="308"/>
      <c r="O4" s="308"/>
      <c r="P4" s="308"/>
      <c r="Q4" s="308"/>
      <c r="R4" s="308"/>
      <c r="S4" s="308"/>
      <c r="T4" s="308"/>
      <c r="U4" s="308"/>
      <c r="V4" s="308"/>
      <c r="W4" s="308"/>
      <c r="X4" s="308"/>
      <c r="Y4" s="308"/>
      <c r="Z4" s="308"/>
      <c r="AA4" s="308"/>
      <c r="AB4" s="308"/>
      <c r="AC4" s="308"/>
      <c r="AD4" s="308"/>
      <c r="AE4" s="308"/>
      <c r="AF4" s="308"/>
      <c r="AG4" s="308"/>
      <c r="AH4" s="308"/>
      <c r="AI4" s="308"/>
      <c r="AJ4" s="308"/>
      <c r="AK4" s="308"/>
      <c r="AL4" s="308"/>
      <c r="AM4" s="308"/>
      <c r="AN4" s="308"/>
      <c r="AO4" s="308"/>
      <c r="AP4" s="308"/>
      <c r="AQ4" s="308"/>
      <c r="AR4" s="308"/>
      <c r="AU4" s="8"/>
      <c r="AV4" s="8"/>
      <c r="AW4" s="8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HO4" s="12" t="s">
        <v>178</v>
      </c>
    </row>
    <row r="5" spans="2:223" ht="21" customHeight="1" x14ac:dyDescent="0.35">
      <c r="B5" s="121"/>
      <c r="C5" s="121"/>
      <c r="D5" s="121"/>
      <c r="E5" s="121"/>
      <c r="F5" s="121"/>
      <c r="G5" s="121"/>
      <c r="H5" s="121"/>
      <c r="I5" s="121"/>
      <c r="J5" s="121"/>
      <c r="K5" s="121"/>
      <c r="L5" s="121"/>
      <c r="M5" s="121"/>
      <c r="N5" s="121"/>
      <c r="O5" s="121"/>
      <c r="P5" s="121"/>
      <c r="Q5" s="124" t="s">
        <v>202</v>
      </c>
      <c r="R5" s="121"/>
      <c r="S5" s="121"/>
      <c r="T5" s="123"/>
      <c r="U5" s="122"/>
      <c r="V5" s="121"/>
      <c r="W5" s="121"/>
      <c r="X5" s="121"/>
      <c r="Y5" s="121"/>
      <c r="Z5" s="121"/>
      <c r="AA5" s="121"/>
      <c r="AB5" s="121"/>
      <c r="AC5" s="121"/>
      <c r="AD5" s="121"/>
      <c r="AE5" s="121"/>
      <c r="AF5" s="121"/>
      <c r="AG5" s="121"/>
      <c r="AH5" s="121"/>
      <c r="AI5" s="121"/>
      <c r="AJ5" s="121"/>
      <c r="AK5" s="121"/>
      <c r="AL5" s="121"/>
      <c r="AM5" s="121"/>
      <c r="AN5" s="121"/>
      <c r="AO5" s="121"/>
      <c r="AP5" s="121"/>
      <c r="AQ5" s="121"/>
      <c r="AR5" s="121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HO5" s="12" t="s">
        <v>179</v>
      </c>
    </row>
    <row r="6" spans="2:223" ht="21" customHeight="1" thickBot="1" x14ac:dyDescent="0.4">
      <c r="B6" s="232"/>
      <c r="C6" s="232"/>
      <c r="D6" s="232"/>
      <c r="E6" s="232"/>
      <c r="F6" s="232"/>
      <c r="G6" s="232"/>
      <c r="H6" s="232"/>
      <c r="I6" s="232"/>
      <c r="J6" s="232"/>
      <c r="K6" s="232"/>
      <c r="L6" s="232"/>
      <c r="M6" s="232"/>
      <c r="N6" s="232"/>
      <c r="O6" s="232"/>
      <c r="P6" s="232"/>
      <c r="Q6" s="232"/>
      <c r="R6" s="232"/>
      <c r="S6" s="232"/>
      <c r="T6" s="232"/>
      <c r="U6" s="232"/>
      <c r="V6" s="232"/>
      <c r="W6" s="232"/>
      <c r="X6" s="232"/>
      <c r="Y6" s="232"/>
      <c r="Z6" s="232"/>
      <c r="AA6" s="232"/>
      <c r="AB6" s="232"/>
      <c r="AC6" s="232"/>
      <c r="AD6" s="232"/>
      <c r="AE6" s="232"/>
      <c r="AF6" s="232"/>
      <c r="AG6" s="232"/>
      <c r="AH6" s="232"/>
      <c r="AI6" s="232"/>
      <c r="AJ6" s="232"/>
      <c r="AK6" s="232"/>
      <c r="AL6" s="232"/>
      <c r="AM6" s="232"/>
      <c r="AN6" s="232"/>
      <c r="AO6" s="232"/>
      <c r="AP6" s="232"/>
      <c r="AQ6" s="232"/>
      <c r="AR6" s="232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HO6" s="12" t="s">
        <v>180</v>
      </c>
    </row>
    <row r="7" spans="2:223" ht="36" customHeight="1" x14ac:dyDescent="0.35">
      <c r="B7" s="309" t="s">
        <v>193</v>
      </c>
      <c r="C7" s="311" t="s">
        <v>2</v>
      </c>
      <c r="D7" s="313" t="s">
        <v>172</v>
      </c>
      <c r="E7" s="313"/>
      <c r="F7" s="313"/>
      <c r="G7" s="313"/>
      <c r="H7" s="313"/>
      <c r="I7" s="313"/>
      <c r="J7" s="313"/>
      <c r="K7" s="313"/>
      <c r="L7" s="313"/>
      <c r="M7" s="313"/>
      <c r="N7" s="313"/>
      <c r="O7" s="313"/>
      <c r="P7" s="313"/>
      <c r="Q7" s="313"/>
      <c r="R7" s="313"/>
      <c r="S7" s="313"/>
      <c r="T7" s="313"/>
      <c r="U7" s="313"/>
      <c r="V7" s="313"/>
      <c r="W7" s="313"/>
      <c r="X7" s="313"/>
      <c r="Y7" s="313"/>
      <c r="Z7" s="313"/>
      <c r="AA7" s="313"/>
      <c r="AB7" s="313"/>
      <c r="AC7" s="313"/>
      <c r="AD7" s="313"/>
      <c r="AE7" s="313"/>
      <c r="AF7" s="313"/>
      <c r="AG7" s="313"/>
      <c r="AH7" s="313"/>
      <c r="AI7" s="313"/>
      <c r="AJ7" s="313"/>
      <c r="AK7" s="313"/>
      <c r="AL7" s="313"/>
      <c r="AM7" s="313"/>
      <c r="AN7" s="313"/>
      <c r="AO7" s="313"/>
      <c r="AP7" s="313"/>
      <c r="AQ7" s="313"/>
      <c r="AR7" s="313"/>
      <c r="AS7" s="313"/>
      <c r="AT7" s="314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HO7" s="12" t="s">
        <v>181</v>
      </c>
    </row>
    <row r="8" spans="2:223" ht="44.25" customHeight="1" x14ac:dyDescent="0.35">
      <c r="B8" s="310"/>
      <c r="C8" s="312"/>
      <c r="D8" s="312" t="s">
        <v>173</v>
      </c>
      <c r="E8" s="312" t="s">
        <v>3</v>
      </c>
      <c r="F8" s="312"/>
      <c r="G8" s="312" t="s">
        <v>4</v>
      </c>
      <c r="H8" s="312"/>
      <c r="I8" s="312"/>
      <c r="J8" s="312"/>
      <c r="K8" s="312"/>
      <c r="L8" s="312"/>
      <c r="M8" s="312"/>
      <c r="N8" s="312"/>
      <c r="O8" s="312" t="s">
        <v>5</v>
      </c>
      <c r="P8" s="312"/>
      <c r="Q8" s="312" t="s">
        <v>6</v>
      </c>
      <c r="R8" s="312"/>
      <c r="S8" s="312"/>
      <c r="T8" s="312"/>
      <c r="U8" s="312"/>
      <c r="V8" s="312"/>
      <c r="W8" s="312"/>
      <c r="X8" s="312" t="s">
        <v>7</v>
      </c>
      <c r="Y8" s="312"/>
      <c r="Z8" s="312"/>
      <c r="AA8" s="312" t="s">
        <v>8</v>
      </c>
      <c r="AB8" s="312"/>
      <c r="AC8" s="312"/>
      <c r="AD8" s="312"/>
      <c r="AE8" s="312"/>
      <c r="AF8" s="312"/>
      <c r="AG8" s="312"/>
      <c r="AH8" s="312"/>
      <c r="AI8" s="312"/>
      <c r="AJ8" s="312"/>
      <c r="AK8" s="312"/>
      <c r="AL8" s="312"/>
      <c r="AM8" s="312"/>
      <c r="AN8" s="312"/>
      <c r="AO8" s="312"/>
      <c r="AP8" s="312"/>
      <c r="AQ8" s="312"/>
      <c r="AR8" s="312"/>
      <c r="AS8" s="312"/>
      <c r="AT8" s="231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7"/>
      <c r="HO8" s="12" t="s">
        <v>182</v>
      </c>
    </row>
    <row r="9" spans="2:223" ht="27.75" customHeight="1" x14ac:dyDescent="0.35">
      <c r="B9" s="310"/>
      <c r="C9" s="312"/>
      <c r="D9" s="312"/>
      <c r="E9" s="301" t="s">
        <v>9</v>
      </c>
      <c r="F9" s="301" t="s">
        <v>10</v>
      </c>
      <c r="G9" s="301" t="s">
        <v>11</v>
      </c>
      <c r="H9" s="306" t="s">
        <v>174</v>
      </c>
      <c r="I9" s="307" t="s">
        <v>12</v>
      </c>
      <c r="J9" s="307" t="s">
        <v>166</v>
      </c>
      <c r="K9" s="307" t="s">
        <v>13</v>
      </c>
      <c r="L9" s="305" t="s">
        <v>14</v>
      </c>
      <c r="M9" s="301" t="s">
        <v>168</v>
      </c>
      <c r="N9" s="306" t="s">
        <v>15</v>
      </c>
      <c r="O9" s="301" t="s">
        <v>16</v>
      </c>
      <c r="P9" s="301" t="s">
        <v>17</v>
      </c>
      <c r="Q9" s="306" t="s">
        <v>199</v>
      </c>
      <c r="R9" s="306" t="s">
        <v>41</v>
      </c>
      <c r="S9" s="301" t="s">
        <v>18</v>
      </c>
      <c r="T9" s="301" t="s">
        <v>19</v>
      </c>
      <c r="U9" s="301" t="s">
        <v>20</v>
      </c>
      <c r="V9" s="301" t="s">
        <v>21</v>
      </c>
      <c r="W9" s="301" t="s">
        <v>22</v>
      </c>
      <c r="X9" s="301" t="s">
        <v>23</v>
      </c>
      <c r="Y9" s="301" t="s">
        <v>24</v>
      </c>
      <c r="Z9" s="301" t="s">
        <v>25</v>
      </c>
      <c r="AA9" s="301" t="s">
        <v>26</v>
      </c>
      <c r="AB9" s="301"/>
      <c r="AC9" s="301"/>
      <c r="AD9" s="301"/>
      <c r="AE9" s="301" t="s">
        <v>27</v>
      </c>
      <c r="AF9" s="301" t="s">
        <v>194</v>
      </c>
      <c r="AG9" s="300" t="s">
        <v>29</v>
      </c>
      <c r="AH9" s="305" t="s">
        <v>30</v>
      </c>
      <c r="AI9" s="301" t="s">
        <v>31</v>
      </c>
      <c r="AJ9" s="301" t="s">
        <v>32</v>
      </c>
      <c r="AK9" s="305" t="s">
        <v>33</v>
      </c>
      <c r="AL9" s="305" t="s">
        <v>34</v>
      </c>
      <c r="AM9" s="300" t="s">
        <v>35</v>
      </c>
      <c r="AN9" s="300" t="s">
        <v>36</v>
      </c>
      <c r="AO9" s="300" t="s">
        <v>37</v>
      </c>
      <c r="AP9" s="300" t="s">
        <v>38</v>
      </c>
      <c r="AQ9" s="300" t="s">
        <v>165</v>
      </c>
      <c r="AR9" s="301" t="s">
        <v>39</v>
      </c>
      <c r="AS9" s="301" t="s">
        <v>40</v>
      </c>
      <c r="AT9" s="304"/>
      <c r="AU9" s="12">
        <v>1</v>
      </c>
      <c r="AV9" s="12">
        <v>2</v>
      </c>
      <c r="AW9" s="12">
        <v>3</v>
      </c>
      <c r="AX9" s="12">
        <v>4</v>
      </c>
      <c r="AY9" s="12">
        <v>5</v>
      </c>
      <c r="AZ9" s="12">
        <v>6</v>
      </c>
      <c r="BA9" s="12">
        <v>7</v>
      </c>
      <c r="BB9" s="12">
        <v>8</v>
      </c>
      <c r="BC9" s="12">
        <v>9</v>
      </c>
      <c r="BD9" s="12">
        <v>10</v>
      </c>
      <c r="BE9" s="12">
        <v>11</v>
      </c>
      <c r="BF9" s="12">
        <v>12</v>
      </c>
      <c r="BG9" s="12">
        <v>13</v>
      </c>
      <c r="BH9" s="12">
        <v>14</v>
      </c>
      <c r="BI9" s="12">
        <v>15</v>
      </c>
      <c r="BJ9" s="12">
        <v>16</v>
      </c>
      <c r="BK9" s="12">
        <v>17</v>
      </c>
      <c r="BL9" s="12">
        <v>18</v>
      </c>
      <c r="HO9" s="12" t="s">
        <v>183</v>
      </c>
    </row>
    <row r="10" spans="2:223" s="7" customFormat="1" ht="117" customHeight="1" x14ac:dyDescent="0.35">
      <c r="B10" s="310"/>
      <c r="C10" s="312"/>
      <c r="D10" s="312"/>
      <c r="E10" s="301"/>
      <c r="F10" s="301"/>
      <c r="G10" s="301"/>
      <c r="H10" s="306"/>
      <c r="I10" s="307"/>
      <c r="J10" s="307"/>
      <c r="K10" s="307"/>
      <c r="L10" s="305"/>
      <c r="M10" s="301"/>
      <c r="N10" s="306"/>
      <c r="O10" s="301"/>
      <c r="P10" s="301"/>
      <c r="Q10" s="306"/>
      <c r="R10" s="306"/>
      <c r="S10" s="301"/>
      <c r="T10" s="301"/>
      <c r="U10" s="301"/>
      <c r="V10" s="301"/>
      <c r="W10" s="301"/>
      <c r="X10" s="301"/>
      <c r="Y10" s="301"/>
      <c r="Z10" s="301"/>
      <c r="AA10" s="230" t="s">
        <v>42</v>
      </c>
      <c r="AB10" s="230" t="s">
        <v>16</v>
      </c>
      <c r="AC10" s="230" t="s">
        <v>43</v>
      </c>
      <c r="AD10" s="230" t="s">
        <v>16</v>
      </c>
      <c r="AE10" s="301"/>
      <c r="AF10" s="301"/>
      <c r="AG10" s="300"/>
      <c r="AH10" s="305"/>
      <c r="AI10" s="301"/>
      <c r="AJ10" s="301"/>
      <c r="AK10" s="305"/>
      <c r="AL10" s="305"/>
      <c r="AM10" s="300"/>
      <c r="AN10" s="300"/>
      <c r="AO10" s="300"/>
      <c r="AP10" s="300"/>
      <c r="AQ10" s="300"/>
      <c r="AR10" s="301"/>
      <c r="AS10" s="301"/>
      <c r="AT10" s="304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HO10" s="12" t="s">
        <v>184</v>
      </c>
    </row>
    <row r="11" spans="2:223" s="7" customFormat="1" ht="177" customHeight="1" x14ac:dyDescent="0.35">
      <c r="B11" s="310"/>
      <c r="C11" s="312"/>
      <c r="D11" s="312"/>
      <c r="E11" s="301"/>
      <c r="F11" s="301"/>
      <c r="G11" s="301"/>
      <c r="H11" s="306"/>
      <c r="I11" s="307"/>
      <c r="J11" s="307"/>
      <c r="K11" s="307"/>
      <c r="L11" s="305"/>
      <c r="M11" s="301"/>
      <c r="N11" s="306"/>
      <c r="O11" s="301"/>
      <c r="P11" s="301"/>
      <c r="Q11" s="306"/>
      <c r="R11" s="306"/>
      <c r="S11" s="301"/>
      <c r="T11" s="301"/>
      <c r="U11" s="301"/>
      <c r="V11" s="301"/>
      <c r="W11" s="301"/>
      <c r="X11" s="301"/>
      <c r="Y11" s="301"/>
      <c r="Z11" s="301"/>
      <c r="AA11" s="230" t="s">
        <v>44</v>
      </c>
      <c r="AB11" s="230" t="s">
        <v>16</v>
      </c>
      <c r="AC11" s="230" t="s">
        <v>44</v>
      </c>
      <c r="AD11" s="230" t="s">
        <v>16</v>
      </c>
      <c r="AE11" s="301"/>
      <c r="AF11" s="301"/>
      <c r="AG11" s="300"/>
      <c r="AH11" s="305"/>
      <c r="AI11" s="301"/>
      <c r="AJ11" s="301"/>
      <c r="AK11" s="305"/>
      <c r="AL11" s="305"/>
      <c r="AM11" s="300"/>
      <c r="AN11" s="300"/>
      <c r="AO11" s="300"/>
      <c r="AP11" s="300"/>
      <c r="AQ11" s="300"/>
      <c r="AR11" s="301"/>
      <c r="AS11" s="301"/>
      <c r="AT11" s="304"/>
      <c r="AU11" s="298" t="s">
        <v>45</v>
      </c>
      <c r="AV11" s="296" t="s">
        <v>45</v>
      </c>
      <c r="AW11" s="296" t="s">
        <v>45</v>
      </c>
      <c r="AX11" s="296" t="s">
        <v>45</v>
      </c>
      <c r="AY11" s="296" t="s">
        <v>45</v>
      </c>
      <c r="AZ11" s="296" t="s">
        <v>45</v>
      </c>
      <c r="BA11" s="296" t="s">
        <v>45</v>
      </c>
      <c r="BB11" s="296" t="s">
        <v>45</v>
      </c>
      <c r="BC11" s="296" t="s">
        <v>45</v>
      </c>
      <c r="BD11" s="296" t="s">
        <v>45</v>
      </c>
      <c r="BE11" s="296" t="s">
        <v>45</v>
      </c>
      <c r="BF11" s="296" t="s">
        <v>45</v>
      </c>
      <c r="BG11" s="296" t="s">
        <v>45</v>
      </c>
      <c r="BH11" s="296" t="s">
        <v>45</v>
      </c>
      <c r="BI11" s="296" t="s">
        <v>45</v>
      </c>
      <c r="BJ11" s="296" t="s">
        <v>45</v>
      </c>
      <c r="BK11" s="296" t="s">
        <v>45</v>
      </c>
      <c r="BL11" s="302" t="s">
        <v>46</v>
      </c>
      <c r="HO11" s="12" t="s">
        <v>185</v>
      </c>
    </row>
    <row r="12" spans="2:223" ht="35.25" customHeight="1" x14ac:dyDescent="0.35">
      <c r="B12" s="202">
        <v>0</v>
      </c>
      <c r="C12" s="3">
        <v>1</v>
      </c>
      <c r="D12" s="3">
        <v>2</v>
      </c>
      <c r="E12" s="3">
        <v>3</v>
      </c>
      <c r="F12" s="3">
        <v>4</v>
      </c>
      <c r="G12" s="3">
        <v>5</v>
      </c>
      <c r="H12" s="3">
        <v>6</v>
      </c>
      <c r="I12" s="3">
        <v>7</v>
      </c>
      <c r="J12" s="3">
        <v>8</v>
      </c>
      <c r="K12" s="3">
        <v>9</v>
      </c>
      <c r="L12" s="3">
        <v>10</v>
      </c>
      <c r="M12" s="3">
        <v>11</v>
      </c>
      <c r="N12" s="3">
        <v>12</v>
      </c>
      <c r="O12" s="3">
        <v>13</v>
      </c>
      <c r="P12" s="3">
        <v>14</v>
      </c>
      <c r="Q12" s="3">
        <v>15</v>
      </c>
      <c r="R12" s="3">
        <v>16</v>
      </c>
      <c r="S12" s="3">
        <v>17</v>
      </c>
      <c r="T12" s="3">
        <v>18</v>
      </c>
      <c r="U12" s="3">
        <v>19</v>
      </c>
      <c r="V12" s="3">
        <v>20</v>
      </c>
      <c r="W12" s="3">
        <v>21</v>
      </c>
      <c r="X12" s="3">
        <v>22</v>
      </c>
      <c r="Y12" s="3">
        <v>23</v>
      </c>
      <c r="Z12" s="3">
        <v>24</v>
      </c>
      <c r="AA12" s="3">
        <v>25</v>
      </c>
      <c r="AB12" s="3">
        <v>26</v>
      </c>
      <c r="AC12" s="3">
        <v>27</v>
      </c>
      <c r="AD12" s="3">
        <v>28</v>
      </c>
      <c r="AE12" s="3">
        <v>29</v>
      </c>
      <c r="AF12" s="3">
        <v>30</v>
      </c>
      <c r="AG12" s="3">
        <v>31</v>
      </c>
      <c r="AH12" s="3">
        <v>32</v>
      </c>
      <c r="AI12" s="3">
        <v>33</v>
      </c>
      <c r="AJ12" s="3">
        <v>34</v>
      </c>
      <c r="AK12" s="3">
        <v>35</v>
      </c>
      <c r="AL12" s="3">
        <v>36</v>
      </c>
      <c r="AM12" s="3">
        <v>37</v>
      </c>
      <c r="AN12" s="3">
        <v>38</v>
      </c>
      <c r="AO12" s="3">
        <v>39</v>
      </c>
      <c r="AP12" s="3">
        <v>40</v>
      </c>
      <c r="AQ12" s="3">
        <v>41</v>
      </c>
      <c r="AR12" s="3">
        <v>42</v>
      </c>
      <c r="AS12" s="3">
        <v>43</v>
      </c>
      <c r="AT12" s="203"/>
      <c r="AU12" s="299"/>
      <c r="AV12" s="297"/>
      <c r="AW12" s="297"/>
      <c r="AX12" s="297"/>
      <c r="AY12" s="297"/>
      <c r="AZ12" s="297"/>
      <c r="BA12" s="297"/>
      <c r="BB12" s="297"/>
      <c r="BC12" s="297"/>
      <c r="BD12" s="297"/>
      <c r="BE12" s="297"/>
      <c r="BF12" s="297"/>
      <c r="BG12" s="297"/>
      <c r="BH12" s="297"/>
      <c r="BI12" s="297"/>
      <c r="BJ12" s="297"/>
      <c r="BK12" s="297"/>
      <c r="BL12" s="303"/>
      <c r="BM12" s="12" t="s">
        <v>190</v>
      </c>
      <c r="HO12" s="12" t="s">
        <v>186</v>
      </c>
    </row>
    <row r="13" spans="2:223" s="11" customFormat="1" ht="57.75" customHeight="1" x14ac:dyDescent="0.45">
      <c r="B13" s="204" t="s">
        <v>47</v>
      </c>
      <c r="C13" s="152" t="s">
        <v>48</v>
      </c>
      <c r="D13" s="184">
        <f>O13+P13</f>
        <v>3311</v>
      </c>
      <c r="E13" s="152">
        <f>'ian22'!E13+'feb22'!E13+'mar22'!E13+'apr22'!E13</f>
        <v>1070</v>
      </c>
      <c r="F13" s="152">
        <f>'ian22'!F13+'feb22'!F13+'mar22'!F13+'apr22'!F13</f>
        <v>2241</v>
      </c>
      <c r="G13" s="152">
        <f>'ian22'!G13+'feb22'!G13+'mar22'!G13+'apr22'!G13</f>
        <v>394</v>
      </c>
      <c r="H13" s="152">
        <f>'ian22'!H13+'feb22'!H13+'mar22'!H13+'apr22'!H13</f>
        <v>172</v>
      </c>
      <c r="I13" s="152">
        <f>'ian22'!I13+'feb22'!I13+'mar22'!I13+'apr22'!I13</f>
        <v>267</v>
      </c>
      <c r="J13" s="152">
        <f>'ian22'!J13+'feb22'!J13+'mar22'!J13+'apr22'!J13</f>
        <v>96</v>
      </c>
      <c r="K13" s="152">
        <f>'ian22'!K13+'feb22'!K13+'mar22'!K13+'apr22'!K13</f>
        <v>312</v>
      </c>
      <c r="L13" s="152">
        <f>'ian22'!L13+'feb22'!L13+'mar22'!L13+'apr22'!L13</f>
        <v>699</v>
      </c>
      <c r="M13" s="152">
        <f>'ian22'!M13+'feb22'!M13+'mar22'!M13+'apr22'!M13</f>
        <v>1639</v>
      </c>
      <c r="N13" s="152">
        <f>'ian22'!N13+'feb22'!N13+'mar22'!N13+'apr22'!N13</f>
        <v>574</v>
      </c>
      <c r="O13" s="152">
        <f>'ian22'!O13+'feb22'!O13+'mar22'!O13+'apr22'!O13</f>
        <v>1592</v>
      </c>
      <c r="P13" s="152">
        <f>'ian22'!P13+'feb22'!P13+'mar22'!P13+'apr22'!P13</f>
        <v>1719</v>
      </c>
      <c r="Q13" s="152">
        <f>'ian22'!Q13+'feb22'!Q13+'mar22'!Q13+'apr22'!Q13</f>
        <v>653</v>
      </c>
      <c r="R13" s="152">
        <f>'ian22'!R13+'feb22'!R13+'mar22'!R13+'apr22'!R13</f>
        <v>182</v>
      </c>
      <c r="S13" s="152">
        <f>'ian22'!S13+'feb22'!S13+'mar22'!S13+'apr22'!S13</f>
        <v>1407</v>
      </c>
      <c r="T13" s="152">
        <f>'ian22'!T13+'feb22'!T13+'mar22'!T13+'apr22'!T13</f>
        <v>362</v>
      </c>
      <c r="U13" s="152">
        <f>'ian22'!U13+'feb22'!U13+'mar22'!U13+'apr22'!U13</f>
        <v>732</v>
      </c>
      <c r="V13" s="152">
        <f>'ian22'!V13+'feb22'!V13+'mar22'!V13+'apr22'!V13</f>
        <v>47</v>
      </c>
      <c r="W13" s="152">
        <f>'ian22'!W13+'feb22'!W13+'mar22'!W13+'apr22'!W13</f>
        <v>110</v>
      </c>
      <c r="X13" s="152">
        <f>'ian22'!X13+'feb22'!X13+'mar22'!X13+'apr22'!X13</f>
        <v>2687</v>
      </c>
      <c r="Y13" s="152">
        <f>'ian22'!Y13+'feb22'!Y13+'mar22'!Y13+'apr22'!Y13</f>
        <v>624</v>
      </c>
      <c r="Z13" s="152">
        <f>'ian22'!Z13+'feb22'!Z13+'mar22'!Z13+'apr22'!Z13</f>
        <v>0</v>
      </c>
      <c r="AA13" s="152">
        <f>'ian22'!AA13+'feb22'!AA13+'mar22'!AA13+'apr22'!AA13</f>
        <v>0</v>
      </c>
      <c r="AB13" s="152">
        <f>'ian22'!AB13+'feb22'!AB13+'mar22'!AB13+'apr22'!AB13</f>
        <v>0</v>
      </c>
      <c r="AC13" s="152">
        <f>'ian22'!AC13+'feb22'!AC13+'mar22'!AC13+'apr22'!AC13</f>
        <v>0</v>
      </c>
      <c r="AD13" s="152">
        <f>'ian22'!AD13+'feb22'!AD13+'mar22'!AD13+'apr22'!AD13</f>
        <v>0</v>
      </c>
      <c r="AE13" s="152">
        <f>'ian22'!AE13+'feb22'!AE13+'mar22'!AE13+'apr22'!AE13</f>
        <v>12</v>
      </c>
      <c r="AF13" s="152">
        <f>'ian22'!AF13+'feb22'!AF13+'mar22'!AF13+'apr22'!AF13</f>
        <v>0</v>
      </c>
      <c r="AG13" s="152">
        <f>'ian22'!AG13+'feb22'!AG13+'mar22'!AG13+'apr22'!AG13</f>
        <v>0</v>
      </c>
      <c r="AH13" s="152">
        <f>'ian22'!AH13+'feb22'!AH13+'mar22'!AH13+'apr22'!AH13</f>
        <v>0</v>
      </c>
      <c r="AI13" s="152">
        <f>'ian22'!AI13+'feb22'!AI13+'mar22'!AI13+'apr22'!AI13</f>
        <v>0</v>
      </c>
      <c r="AJ13" s="152">
        <f>'ian22'!AJ13+'feb22'!AJ13+'mar22'!AJ13+'apr22'!AJ13</f>
        <v>3</v>
      </c>
      <c r="AK13" s="152">
        <f>'ian22'!AK13+'feb22'!AK13+'mar22'!AK13+'apr22'!AK13</f>
        <v>0</v>
      </c>
      <c r="AL13" s="152">
        <f>'ian22'!AL13+'feb22'!AL13+'mar22'!AL13+'apr22'!AL13</f>
        <v>0</v>
      </c>
      <c r="AM13" s="152">
        <f>'ian22'!AM13+'feb22'!AM13+'mar22'!AM13+'apr22'!AM13</f>
        <v>0</v>
      </c>
      <c r="AN13" s="152">
        <f>'ian22'!AN13+'feb22'!AN13+'mar22'!AN13+'apr22'!AN13</f>
        <v>0</v>
      </c>
      <c r="AO13" s="152">
        <f>'ian22'!AO13+'feb22'!AO13+'mar22'!AO13+'apr22'!AO13</f>
        <v>0</v>
      </c>
      <c r="AP13" s="152">
        <f>'ian22'!AP13+'feb22'!AP13+'mar22'!AP13+'apr22'!AP13</f>
        <v>0</v>
      </c>
      <c r="AQ13" s="152">
        <f>'ian22'!AQ13+'feb22'!AQ13+'mar22'!AQ13+'apr22'!AQ13</f>
        <v>0</v>
      </c>
      <c r="AR13" s="152">
        <f>'ian22'!AR13+'feb22'!AR13+'mar22'!AR13+'apr22'!AR13</f>
        <v>0</v>
      </c>
      <c r="AS13" s="152">
        <f>'ian22'!AS13+'feb22'!AS13+'mar22'!AS13+'apr22'!AS13</f>
        <v>3296</v>
      </c>
      <c r="AT13" s="205"/>
      <c r="AU13" s="16" t="str">
        <f>IF(G13++I13+K13+L13+M13=D13," ","GRESEALA")</f>
        <v xml:space="preserve"> </v>
      </c>
      <c r="AV13" s="16" t="str">
        <f>IF(AA13+AC13+AE13+AF13+AG13+AH13+AI13+AJ13+AK13+AL13+AM13+AN13+AO13+AP13+AQ13+AR13+AS13&gt;=D13," ","GRESEALA")</f>
        <v xml:space="preserve"> </v>
      </c>
      <c r="AW13" s="17" t="str">
        <f>IF(E13+F13=D13," ","GRESEALA")</f>
        <v xml:space="preserve"> </v>
      </c>
      <c r="AX13" s="17" t="str">
        <f>IF(O13+P13=D13," ","GRESEALA")</f>
        <v xml:space="preserve"> </v>
      </c>
      <c r="AY13" s="17" t="str">
        <f>IF(Q13+S13+T13+U13+V13+W13=D13," ","GRESEALA")</f>
        <v xml:space="preserve"> </v>
      </c>
      <c r="AZ13" s="17" t="str">
        <f>IF(X13+Y13+Z13=D13," ","GRESEALA")</f>
        <v xml:space="preserve"> </v>
      </c>
      <c r="BA13" s="17" t="str">
        <f>IF(N13&lt;=M13," ","GRESEALA")</f>
        <v xml:space="preserve"> </v>
      </c>
      <c r="BB13" s="17" t="str">
        <f>IF(AS13&lt;=D13," ","GRESEALA")</f>
        <v xml:space="preserve"> </v>
      </c>
      <c r="BC13" s="17" t="str">
        <f>IF(H13&lt;=G13," ","GRESEALA")</f>
        <v xml:space="preserve"> </v>
      </c>
      <c r="BD13" s="17" t="str">
        <f>IF(AS14&lt;=D14," ","GRESEALA")</f>
        <v xml:space="preserve"> </v>
      </c>
      <c r="BE13" s="17" t="str">
        <f>IF(H14&lt;=G14," ","GRESEALA")</f>
        <v xml:space="preserve"> </v>
      </c>
      <c r="BF13" s="17" t="str">
        <f>IF(AS15&lt;=D15," ","GRESEALA")</f>
        <v xml:space="preserve"> </v>
      </c>
      <c r="BG13" s="17" t="str">
        <f>IF(H15&lt;=G15," ","GRESEALA")</f>
        <v xml:space="preserve"> </v>
      </c>
      <c r="BH13" s="17" t="str">
        <f>IF(Z15&lt;=Z13," ","GRESEALA")</f>
        <v xml:space="preserve"> </v>
      </c>
      <c r="BI13" s="17" t="str">
        <f>IF(AA15&lt;=AA13," ","GRESEALA")</f>
        <v xml:space="preserve"> </v>
      </c>
      <c r="BJ13" s="17" t="str">
        <f>IF(AB15&lt;=AB13," ","GRESEALA")</f>
        <v xml:space="preserve"> </v>
      </c>
      <c r="BK13" s="17" t="str">
        <f>IF(H15&lt;=H13," ","GRESEALA")</f>
        <v xml:space="preserve"> </v>
      </c>
      <c r="BL13" s="18" t="str">
        <f>IF((X39=0)*AND(X40=0)*AND(X38=0),"  ","GRESEALA")</f>
        <v xml:space="preserve">  </v>
      </c>
      <c r="BM13" s="19" t="str">
        <f>IF(J14&lt;=I14," ","GRESEALA")</f>
        <v xml:space="preserve"> </v>
      </c>
      <c r="HO13" s="12" t="s">
        <v>187</v>
      </c>
    </row>
    <row r="14" spans="2:223" s="24" customFormat="1" ht="43.5" customHeight="1" x14ac:dyDescent="0.45">
      <c r="B14" s="206" t="s">
        <v>49</v>
      </c>
      <c r="C14" s="157" t="s">
        <v>50</v>
      </c>
      <c r="D14" s="179">
        <f>O14+P14</f>
        <v>992</v>
      </c>
      <c r="E14" s="152">
        <f>'ian22'!E14+'feb22'!E14+'mar22'!E14+'apr22'!E14</f>
        <v>509</v>
      </c>
      <c r="F14" s="152">
        <f>'ian22'!F14+'feb22'!F14+'mar22'!F14+'apr22'!F14</f>
        <v>483</v>
      </c>
      <c r="G14" s="152">
        <f>'ian22'!G14+'feb22'!G14+'mar22'!G14+'apr22'!G14</f>
        <v>163</v>
      </c>
      <c r="H14" s="152">
        <f>'ian22'!H14+'feb22'!H14+'mar22'!H14+'apr22'!H14</f>
        <v>45</v>
      </c>
      <c r="I14" s="152">
        <f>'ian22'!I14+'feb22'!I14+'mar22'!I14+'apr22'!I14</f>
        <v>87</v>
      </c>
      <c r="J14" s="152">
        <f>'ian22'!J14+'feb22'!J14+'mar22'!J14+'apr22'!J14</f>
        <v>22</v>
      </c>
      <c r="K14" s="152">
        <f>'ian22'!K14+'feb22'!K14+'mar22'!K14+'apr22'!K14</f>
        <v>94</v>
      </c>
      <c r="L14" s="152">
        <f>'ian22'!L14+'feb22'!L14+'mar22'!L14+'apr22'!L14</f>
        <v>206</v>
      </c>
      <c r="M14" s="152">
        <f>'ian22'!M14+'feb22'!M14+'mar22'!M14+'apr22'!M14</f>
        <v>442</v>
      </c>
      <c r="N14" s="152">
        <f>'ian22'!N14+'feb22'!N14+'mar22'!N14+'apr22'!N14</f>
        <v>112</v>
      </c>
      <c r="O14" s="152">
        <f>'ian22'!O14+'feb22'!O14+'mar22'!O14+'apr22'!O14</f>
        <v>499</v>
      </c>
      <c r="P14" s="152">
        <f>'ian22'!P14+'feb22'!P14+'mar22'!P14+'apr22'!P14</f>
        <v>493</v>
      </c>
      <c r="Q14" s="152">
        <f>'ian22'!Q14+'feb22'!Q14+'mar22'!Q14+'apr22'!Q14</f>
        <v>42</v>
      </c>
      <c r="R14" s="152">
        <f>'ian22'!R14+'feb22'!R14+'mar22'!R14+'apr22'!R14</f>
        <v>14</v>
      </c>
      <c r="S14" s="152">
        <f>'ian22'!S14+'feb22'!S14+'mar22'!S14+'apr22'!S14</f>
        <v>461</v>
      </c>
      <c r="T14" s="152">
        <f>'ian22'!T14+'feb22'!T14+'mar22'!T14+'apr22'!T14</f>
        <v>112</v>
      </c>
      <c r="U14" s="152">
        <f>'ian22'!U14+'feb22'!U14+'mar22'!U14+'apr22'!U14</f>
        <v>305</v>
      </c>
      <c r="V14" s="152">
        <f>'ian22'!V14+'feb22'!V14+'mar22'!V14+'apr22'!V14</f>
        <v>22</v>
      </c>
      <c r="W14" s="152">
        <f>'ian22'!W14+'feb22'!W14+'mar22'!W14+'apr22'!W14</f>
        <v>50</v>
      </c>
      <c r="X14" s="152">
        <f>'ian22'!X14+'feb22'!X14+'mar22'!X14+'apr22'!X14</f>
        <v>761</v>
      </c>
      <c r="Y14" s="152">
        <f>'ian22'!Y14+'feb22'!Y14+'mar22'!Y14+'apr22'!Y14</f>
        <v>231</v>
      </c>
      <c r="Z14" s="152">
        <f>'ian22'!Z14+'feb22'!Z14+'mar22'!Z14+'apr22'!Z14</f>
        <v>0</v>
      </c>
      <c r="AA14" s="152">
        <f>'ian22'!AA14+'feb22'!AA14+'mar22'!AA14+'apr22'!AA14</f>
        <v>0</v>
      </c>
      <c r="AB14" s="152">
        <f>'ian22'!AB14+'feb22'!AB14+'mar22'!AB14+'apr22'!AB14</f>
        <v>0</v>
      </c>
      <c r="AC14" s="152">
        <f>'ian22'!AC14+'feb22'!AC14+'mar22'!AC14+'apr22'!AC14</f>
        <v>0</v>
      </c>
      <c r="AD14" s="152">
        <f>'ian22'!AD14+'feb22'!AD14+'mar22'!AD14+'apr22'!AD14</f>
        <v>0</v>
      </c>
      <c r="AE14" s="152">
        <f>'ian22'!AE14+'feb22'!AE14+'mar22'!AE14+'apr22'!AE14</f>
        <v>2</v>
      </c>
      <c r="AF14" s="152">
        <f>'ian22'!AF14+'feb22'!AF14+'mar22'!AF14+'apr22'!AF14</f>
        <v>0</v>
      </c>
      <c r="AG14" s="152">
        <f>'ian22'!AG14+'feb22'!AG14+'mar22'!AG14+'apr22'!AG14</f>
        <v>0</v>
      </c>
      <c r="AH14" s="152">
        <f>'ian22'!AH14+'feb22'!AH14+'mar22'!AH14+'apr22'!AH14</f>
        <v>0</v>
      </c>
      <c r="AI14" s="152">
        <f>'ian22'!AI14+'feb22'!AI14+'mar22'!AI14+'apr22'!AI14</f>
        <v>0</v>
      </c>
      <c r="AJ14" s="152">
        <f>'ian22'!AJ14+'feb22'!AJ14+'mar22'!AJ14+'apr22'!AJ14</f>
        <v>0</v>
      </c>
      <c r="AK14" s="152">
        <f>'ian22'!AK14+'feb22'!AK14+'mar22'!AK14+'apr22'!AK14</f>
        <v>0</v>
      </c>
      <c r="AL14" s="152">
        <f>'ian22'!AL14+'feb22'!AL14+'mar22'!AL14+'apr22'!AL14</f>
        <v>0</v>
      </c>
      <c r="AM14" s="152">
        <f>'ian22'!AM14+'feb22'!AM14+'mar22'!AM14+'apr22'!AM14</f>
        <v>0</v>
      </c>
      <c r="AN14" s="152">
        <f>'ian22'!AN14+'feb22'!AN14+'mar22'!AN14+'apr22'!AN14</f>
        <v>0</v>
      </c>
      <c r="AO14" s="152">
        <f>'ian22'!AO14+'feb22'!AO14+'mar22'!AO14+'apr22'!AO14</f>
        <v>0</v>
      </c>
      <c r="AP14" s="152">
        <f>'ian22'!AP14+'feb22'!AP14+'mar22'!AP14+'apr22'!AP14</f>
        <v>0</v>
      </c>
      <c r="AQ14" s="152">
        <f>'ian22'!AQ14+'feb22'!AQ14+'mar22'!AQ14+'apr22'!AQ14</f>
        <v>0</v>
      </c>
      <c r="AR14" s="152">
        <f>'ian22'!AR14+'feb22'!AR14+'mar22'!AR14+'apr22'!AR14</f>
        <v>0</v>
      </c>
      <c r="AS14" s="152">
        <f>'ian22'!AS14+'feb22'!AS14+'mar22'!AS14+'apr22'!AS14</f>
        <v>990</v>
      </c>
      <c r="AT14" s="205"/>
      <c r="AU14" s="17" t="str">
        <f>IF(E14+F14=D14," ","GRESEALA")</f>
        <v xml:space="preserve"> </v>
      </c>
      <c r="AV14" s="23" t="str">
        <f>IF(G14+K14+I14+L14+M14=D14," ","GRESEALA")</f>
        <v xml:space="preserve"> </v>
      </c>
      <c r="AW14" s="17" t="str">
        <f>IF(O14+P14=D14," ","GRESEALA")</f>
        <v xml:space="preserve"> </v>
      </c>
      <c r="AX14" s="17" t="str">
        <f>IF(Q14+S14+T14+U14+V14+W14=D14," ","GRESEALA")</f>
        <v xml:space="preserve"> </v>
      </c>
      <c r="AY14" s="17" t="str">
        <f>IF(X14+Y14+Z14=D14," ","GRESEALA")</f>
        <v xml:space="preserve"> </v>
      </c>
      <c r="AZ14" s="17" t="str">
        <f>IF(AA14+AC14+AE14+AF14+AG14+AH14+AI14+AJ14+AK14+AL14+AR14+AS14&gt;=D14," ","GRESEALA")</f>
        <v xml:space="preserve"> </v>
      </c>
      <c r="BA14" s="17" t="str">
        <f>IF(E15+F15=D15," ","GRESEALA")</f>
        <v xml:space="preserve"> </v>
      </c>
      <c r="BB14" s="23" t="str">
        <f>IF(G15+K15+I15+L15+M15=D15," ","GRESEALA")</f>
        <v xml:space="preserve"> </v>
      </c>
      <c r="BC14" s="17" t="str">
        <f>IF(O15+P15=D15," ","GRESEALA")</f>
        <v xml:space="preserve"> </v>
      </c>
      <c r="BD14" s="17" t="str">
        <f>IF(Q15+S15+T15+U15+V15+W15=D15," ","GRESEALA")</f>
        <v xml:space="preserve"> </v>
      </c>
      <c r="BE14" s="17" t="str">
        <f>IF(X15+Y15+Z15=D15," ","GRESEALA")</f>
        <v xml:space="preserve"> </v>
      </c>
      <c r="BF14" s="23" t="str">
        <f>IF(AA15+AC15+AE15+AF15+AG15+AH15+AI15+AJ15+AK15+AL15+AM15+AN15+AO15+AP15+AQ15+AR15+AS15&gt;=D15," ","GRESEALA")</f>
        <v xml:space="preserve"> </v>
      </c>
      <c r="BG14" s="17" t="str">
        <f>IF(D15&lt;=D13," ","GRESEALA")</f>
        <v xml:space="preserve"> </v>
      </c>
      <c r="BH14" s="17" t="str">
        <f>IF(E15&lt;=E13," ","GRESEALA")</f>
        <v xml:space="preserve"> </v>
      </c>
      <c r="BI14" s="17" t="str">
        <f>IF(F15&lt;=F13," ","GRESEALA")</f>
        <v xml:space="preserve"> </v>
      </c>
      <c r="BJ14" s="17" t="str">
        <f>IF(G15&lt;=G13," ","GRESEALA")</f>
        <v xml:space="preserve"> </v>
      </c>
      <c r="BK14" s="17" t="str">
        <f>IF(K15&lt;=K13," ","GRESEALA")</f>
        <v xml:space="preserve"> </v>
      </c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  <c r="CI14" s="12"/>
      <c r="CJ14" s="12"/>
      <c r="CK14" s="12"/>
      <c r="CL14" s="12"/>
      <c r="CM14" s="12"/>
      <c r="CN14" s="12"/>
      <c r="CO14" s="12"/>
      <c r="CP14" s="12"/>
      <c r="CQ14" s="12"/>
      <c r="CR14" s="12"/>
      <c r="CS14" s="12"/>
      <c r="CT14" s="12"/>
      <c r="CU14" s="12"/>
      <c r="CV14" s="12"/>
      <c r="CW14" s="12"/>
      <c r="CX14" s="12"/>
      <c r="CY14" s="12"/>
      <c r="CZ14" s="12"/>
      <c r="DA14" s="12"/>
      <c r="DB14" s="12"/>
      <c r="DC14" s="12"/>
      <c r="DD14" s="12"/>
      <c r="DE14" s="12"/>
      <c r="DF14" s="12"/>
      <c r="DG14" s="12"/>
      <c r="DH14" s="12"/>
      <c r="DI14" s="12"/>
      <c r="DJ14" s="12"/>
      <c r="DK14" s="12"/>
      <c r="DL14" s="12"/>
      <c r="DM14" s="12"/>
      <c r="DN14" s="12"/>
      <c r="DO14" s="12"/>
      <c r="DP14" s="12"/>
      <c r="DQ14" s="12"/>
      <c r="DR14" s="12"/>
      <c r="DS14" s="12"/>
      <c r="DT14" s="12"/>
      <c r="DU14" s="12"/>
      <c r="DV14" s="12"/>
      <c r="DW14" s="12"/>
      <c r="DX14" s="12"/>
      <c r="DY14" s="12"/>
      <c r="DZ14" s="12"/>
      <c r="EA14" s="12"/>
      <c r="EB14" s="12"/>
      <c r="EC14" s="12"/>
      <c r="ED14" s="12"/>
      <c r="EE14" s="12"/>
      <c r="EF14" s="12"/>
      <c r="EG14" s="12"/>
      <c r="EH14" s="12"/>
      <c r="EI14" s="12"/>
      <c r="EJ14" s="12"/>
      <c r="EK14" s="12"/>
      <c r="EL14" s="12"/>
      <c r="EM14" s="12"/>
      <c r="EN14" s="12"/>
      <c r="EO14" s="12"/>
      <c r="EP14" s="12"/>
      <c r="EQ14" s="12"/>
      <c r="ER14" s="12"/>
      <c r="ES14" s="12"/>
      <c r="ET14" s="12"/>
      <c r="EU14" s="12"/>
      <c r="EV14" s="12"/>
      <c r="EW14" s="12"/>
      <c r="EX14" s="12"/>
      <c r="EY14" s="12"/>
      <c r="EZ14" s="12"/>
      <c r="FA14" s="12"/>
      <c r="FB14" s="12"/>
      <c r="FC14" s="12"/>
      <c r="FD14" s="12"/>
      <c r="FE14" s="12"/>
      <c r="FF14" s="12"/>
      <c r="FG14" s="12"/>
      <c r="FH14" s="12"/>
      <c r="FI14" s="12"/>
      <c r="FJ14" s="12"/>
      <c r="FK14" s="12"/>
      <c r="FL14" s="12"/>
      <c r="FM14" s="12"/>
      <c r="FN14" s="12"/>
      <c r="FO14" s="12"/>
      <c r="FP14" s="12"/>
      <c r="FQ14" s="12"/>
      <c r="FR14" s="12"/>
      <c r="FS14" s="12"/>
      <c r="FT14" s="12"/>
      <c r="FU14" s="12"/>
      <c r="FV14" s="12"/>
      <c r="FW14" s="12"/>
      <c r="FX14" s="12"/>
      <c r="FY14" s="12"/>
      <c r="FZ14" s="12"/>
      <c r="GA14" s="12"/>
      <c r="GB14" s="12"/>
      <c r="GC14" s="12"/>
      <c r="GD14" s="12"/>
      <c r="GE14" s="12"/>
      <c r="GF14" s="12"/>
      <c r="GG14" s="12"/>
      <c r="GH14" s="12"/>
      <c r="GI14" s="12"/>
      <c r="GJ14" s="12"/>
      <c r="GK14" s="12"/>
      <c r="GL14" s="12"/>
      <c r="GM14" s="12"/>
      <c r="GN14" s="12"/>
      <c r="GO14" s="12"/>
      <c r="GP14" s="12"/>
      <c r="GQ14" s="12"/>
      <c r="GR14" s="12"/>
      <c r="GS14" s="12"/>
      <c r="GT14" s="12"/>
      <c r="GU14" s="12"/>
      <c r="GV14" s="12"/>
      <c r="GW14" s="12"/>
      <c r="GX14" s="12"/>
      <c r="GY14" s="12"/>
      <c r="GZ14" s="12"/>
      <c r="HA14" s="12"/>
      <c r="HB14" s="12"/>
      <c r="HC14" s="12"/>
      <c r="HD14" s="12"/>
      <c r="HE14" s="12"/>
      <c r="HF14" s="12"/>
      <c r="HG14" s="12"/>
      <c r="HH14" s="12"/>
      <c r="HI14" s="12"/>
      <c r="HJ14" s="12"/>
      <c r="HK14" s="12"/>
      <c r="HL14" s="12"/>
      <c r="HM14" s="12"/>
      <c r="HN14" s="12"/>
      <c r="HO14" s="12" t="s">
        <v>188</v>
      </c>
    </row>
    <row r="15" spans="2:223" s="27" customFormat="1" ht="60.75" customHeight="1" x14ac:dyDescent="0.45">
      <c r="B15" s="207" t="s">
        <v>51</v>
      </c>
      <c r="C15" s="128" t="s">
        <v>52</v>
      </c>
      <c r="D15" s="184">
        <f t="shared" ref="D15:D67" si="0">O15+P15</f>
        <v>2140</v>
      </c>
      <c r="E15" s="152">
        <f>'ian22'!E15+'feb22'!E15+'mar22'!E15+'apr22'!E15</f>
        <v>578</v>
      </c>
      <c r="F15" s="152">
        <f>'ian22'!F15+'feb22'!F15+'mar22'!F15+'apr22'!F15</f>
        <v>1562</v>
      </c>
      <c r="G15" s="152">
        <f>'ian22'!G15+'feb22'!G15+'mar22'!G15+'apr22'!G15</f>
        <v>262</v>
      </c>
      <c r="H15" s="152">
        <f>'ian22'!H15+'feb22'!H15+'mar22'!H15+'apr22'!H15</f>
        <v>153</v>
      </c>
      <c r="I15" s="152">
        <f>'ian22'!I15+'feb22'!I15+'mar22'!I15+'apr22'!I15</f>
        <v>181</v>
      </c>
      <c r="J15" s="152">
        <f>'ian22'!J15+'feb22'!J15+'mar22'!J15+'apr22'!J15</f>
        <v>94</v>
      </c>
      <c r="K15" s="152">
        <f>'ian22'!K15+'feb22'!K15+'mar22'!K15+'apr22'!K15</f>
        <v>187</v>
      </c>
      <c r="L15" s="152">
        <f>'ian22'!L15+'feb22'!L15+'mar22'!L15+'apr22'!L15</f>
        <v>423</v>
      </c>
      <c r="M15" s="152">
        <f>'ian22'!M15+'feb22'!M15+'mar22'!M15+'apr22'!M15</f>
        <v>1087</v>
      </c>
      <c r="N15" s="152">
        <f>'ian22'!N15+'feb22'!N15+'mar22'!N15+'apr22'!N15</f>
        <v>425</v>
      </c>
      <c r="O15" s="152">
        <f>'ian22'!O15+'feb22'!O15+'mar22'!O15+'apr22'!O15</f>
        <v>1015</v>
      </c>
      <c r="P15" s="152">
        <f>'ian22'!P15+'feb22'!P15+'mar22'!P15+'apr22'!P15</f>
        <v>1125</v>
      </c>
      <c r="Q15" s="152">
        <f>'ian22'!Q15+'feb22'!Q15+'mar22'!Q15+'apr22'!Q15</f>
        <v>494</v>
      </c>
      <c r="R15" s="152">
        <f>'ian22'!R15+'feb22'!R15+'mar22'!R15+'apr22'!R15</f>
        <v>97</v>
      </c>
      <c r="S15" s="152">
        <f>'ian22'!S15+'feb22'!S15+'mar22'!S15+'apr22'!S15</f>
        <v>888</v>
      </c>
      <c r="T15" s="152">
        <f>'ian22'!T15+'feb22'!T15+'mar22'!T15+'apr22'!T15</f>
        <v>226</v>
      </c>
      <c r="U15" s="152">
        <f>'ian22'!U15+'feb22'!U15+'mar22'!U15+'apr22'!U15</f>
        <v>439</v>
      </c>
      <c r="V15" s="152">
        <f>'ian22'!V15+'feb22'!V15+'mar22'!V15+'apr22'!V15</f>
        <v>32</v>
      </c>
      <c r="W15" s="152">
        <f>'ian22'!W15+'feb22'!W15+'mar22'!W15+'apr22'!W15</f>
        <v>61</v>
      </c>
      <c r="X15" s="152">
        <f>'ian22'!X15+'feb22'!X15+'mar22'!X15+'apr22'!X15</f>
        <v>1734</v>
      </c>
      <c r="Y15" s="152">
        <f>'ian22'!Y15+'feb22'!Y15+'mar22'!Y15+'apr22'!Y15</f>
        <v>406</v>
      </c>
      <c r="Z15" s="152">
        <f>'ian22'!Z15+'feb22'!Z15+'mar22'!Z15+'apr22'!Z15</f>
        <v>0</v>
      </c>
      <c r="AA15" s="152">
        <f>'ian22'!AA15+'feb22'!AA15+'mar22'!AA15+'apr22'!AA15</f>
        <v>0</v>
      </c>
      <c r="AB15" s="152">
        <f>'ian22'!AB15+'feb22'!AB15+'mar22'!AB15+'apr22'!AB15</f>
        <v>0</v>
      </c>
      <c r="AC15" s="152">
        <f>'ian22'!AC15+'feb22'!AC15+'mar22'!AC15+'apr22'!AC15</f>
        <v>0</v>
      </c>
      <c r="AD15" s="152">
        <f>'ian22'!AD15+'feb22'!AD15+'mar22'!AD15+'apr22'!AD15</f>
        <v>0</v>
      </c>
      <c r="AE15" s="152">
        <f>'ian22'!AE15+'feb22'!AE15+'mar22'!AE15+'apr22'!AE15</f>
        <v>12</v>
      </c>
      <c r="AF15" s="152">
        <f>'ian22'!AF15+'feb22'!AF15+'mar22'!AF15+'apr22'!AF15</f>
        <v>0</v>
      </c>
      <c r="AG15" s="152">
        <f>'ian22'!AG15+'feb22'!AG15+'mar22'!AG15+'apr22'!AG15</f>
        <v>0</v>
      </c>
      <c r="AH15" s="152">
        <f>'ian22'!AH15+'feb22'!AH15+'mar22'!AH15+'apr22'!AH15</f>
        <v>0</v>
      </c>
      <c r="AI15" s="152">
        <f>'ian22'!AI15+'feb22'!AI15+'mar22'!AI15+'apr22'!AI15</f>
        <v>0</v>
      </c>
      <c r="AJ15" s="152">
        <f>'ian22'!AJ15+'feb22'!AJ15+'mar22'!AJ15+'apr22'!AJ15</f>
        <v>2</v>
      </c>
      <c r="AK15" s="152">
        <f>'ian22'!AK15+'feb22'!AK15+'mar22'!AK15+'apr22'!AK15</f>
        <v>0</v>
      </c>
      <c r="AL15" s="152">
        <f>'ian22'!AL15+'feb22'!AL15+'mar22'!AL15+'apr22'!AL15</f>
        <v>0</v>
      </c>
      <c r="AM15" s="152">
        <f>'ian22'!AM15+'feb22'!AM15+'mar22'!AM15+'apr22'!AM15</f>
        <v>0</v>
      </c>
      <c r="AN15" s="152">
        <f>'ian22'!AN15+'feb22'!AN15+'mar22'!AN15+'apr22'!AN15</f>
        <v>0</v>
      </c>
      <c r="AO15" s="152">
        <f>'ian22'!AO15+'feb22'!AO15+'mar22'!AO15+'apr22'!AO15</f>
        <v>0</v>
      </c>
      <c r="AP15" s="152">
        <f>'ian22'!AP15+'feb22'!AP15+'mar22'!AP15+'apr22'!AP15</f>
        <v>0</v>
      </c>
      <c r="AQ15" s="152">
        <f>'ian22'!AQ15+'feb22'!AQ15+'mar22'!AQ15+'apr22'!AQ15</f>
        <v>0</v>
      </c>
      <c r="AR15" s="152">
        <f>'ian22'!AR15+'feb22'!AR15+'mar22'!AR15+'apr22'!AR15</f>
        <v>0</v>
      </c>
      <c r="AS15" s="152">
        <f>'ian22'!AS15+'feb22'!AS15+'mar22'!AS15+'apr22'!AS15</f>
        <v>2126</v>
      </c>
      <c r="AT15" s="205"/>
      <c r="AU15" s="17" t="str">
        <f>IF(AK15&lt;=AK13," ","GRESEALA")</f>
        <v xml:space="preserve"> </v>
      </c>
      <c r="AV15" s="17" t="str">
        <f>IF(AL15&lt;=AL13," ","GRESEALA")</f>
        <v xml:space="preserve"> </v>
      </c>
      <c r="AW15" s="17" t="str">
        <f>IF(AR15&lt;=AR13," ","GRESEALA")</f>
        <v xml:space="preserve"> </v>
      </c>
      <c r="AX15" s="17" t="str">
        <f>IF(AS15&lt;=AS13," ","GRESEALA")</f>
        <v xml:space="preserve"> </v>
      </c>
      <c r="AY15" s="23" t="str">
        <f>IF(AS15&lt;=AS13," ","GRESEALA")</f>
        <v xml:space="preserve"> </v>
      </c>
      <c r="AZ15" s="17" t="str">
        <f>IF(M15&lt;=M13," ","GRESEALA")</f>
        <v xml:space="preserve"> </v>
      </c>
      <c r="BA15" s="17" t="str">
        <f>IF(N15&lt;=N13," ","GRESEALA")</f>
        <v xml:space="preserve"> </v>
      </c>
      <c r="BB15" s="17" t="str">
        <f>IF(O15&lt;=O13," ","GRESEALA")</f>
        <v xml:space="preserve"> </v>
      </c>
      <c r="BC15" s="17" t="str">
        <f>IF(P15&lt;=P13," ","GRESEALA")</f>
        <v xml:space="preserve"> </v>
      </c>
      <c r="BD15" s="17" t="str">
        <f>IF(Q15&lt;=Q13," ","GRESEALA")</f>
        <v xml:space="preserve"> </v>
      </c>
      <c r="BE15" s="17" t="str">
        <f t="shared" ref="BE15:BK15" si="1">IF(S15&lt;=S13," ","GRESEALA")</f>
        <v xml:space="preserve"> </v>
      </c>
      <c r="BF15" s="17" t="str">
        <f t="shared" si="1"/>
        <v xml:space="preserve"> </v>
      </c>
      <c r="BG15" s="17" t="str">
        <f t="shared" si="1"/>
        <v xml:space="preserve"> </v>
      </c>
      <c r="BH15" s="17" t="str">
        <f t="shared" si="1"/>
        <v xml:space="preserve"> </v>
      </c>
      <c r="BI15" s="17" t="str">
        <f t="shared" si="1"/>
        <v xml:space="preserve"> </v>
      </c>
      <c r="BJ15" s="17" t="str">
        <f t="shared" si="1"/>
        <v xml:space="preserve"> </v>
      </c>
      <c r="BK15" s="17" t="str">
        <f t="shared" si="1"/>
        <v xml:space="preserve"> </v>
      </c>
      <c r="BL15" s="12"/>
      <c r="HO15" s="12" t="s">
        <v>189</v>
      </c>
    </row>
    <row r="16" spans="2:223" ht="42" customHeight="1" x14ac:dyDescent="0.45">
      <c r="B16" s="206" t="s">
        <v>53</v>
      </c>
      <c r="C16" s="129" t="s">
        <v>54</v>
      </c>
      <c r="D16" s="185">
        <f t="shared" si="0"/>
        <v>910</v>
      </c>
      <c r="E16" s="152">
        <f>'ian22'!E16+'feb22'!E16+'mar22'!E16+'apr22'!E16</f>
        <v>459</v>
      </c>
      <c r="F16" s="152">
        <f>'ian22'!F16+'feb22'!F16+'mar22'!F16+'apr22'!F16</f>
        <v>451</v>
      </c>
      <c r="G16" s="152">
        <f>'ian22'!G16+'feb22'!G16+'mar22'!G16+'apr22'!G16</f>
        <v>151</v>
      </c>
      <c r="H16" s="152">
        <f>'ian22'!H16+'feb22'!H16+'mar22'!H16+'apr22'!H16</f>
        <v>45</v>
      </c>
      <c r="I16" s="152">
        <f>'ian22'!I16+'feb22'!I16+'mar22'!I16+'apr22'!I16</f>
        <v>82</v>
      </c>
      <c r="J16" s="152">
        <f>'ian22'!J16+'feb22'!J16+'mar22'!J16+'apr22'!J16</f>
        <v>18</v>
      </c>
      <c r="K16" s="152">
        <f>'ian22'!K16+'feb22'!K16+'mar22'!K16+'apr22'!K16</f>
        <v>88</v>
      </c>
      <c r="L16" s="152">
        <f>'ian22'!L16+'feb22'!L16+'mar22'!L16+'apr22'!L16</f>
        <v>182</v>
      </c>
      <c r="M16" s="152">
        <f>'ian22'!M16+'feb22'!M16+'mar22'!M16+'apr22'!M16</f>
        <v>407</v>
      </c>
      <c r="N16" s="152">
        <f>'ian22'!N16+'feb22'!N16+'mar22'!N16+'apr22'!N16</f>
        <v>96</v>
      </c>
      <c r="O16" s="152">
        <f>'ian22'!O16+'feb22'!O16+'mar22'!O16+'apr22'!O16</f>
        <v>448</v>
      </c>
      <c r="P16" s="152">
        <f>'ian22'!P16+'feb22'!P16+'mar22'!P16+'apr22'!P16</f>
        <v>462</v>
      </c>
      <c r="Q16" s="152">
        <f>'ian22'!Q16+'feb22'!Q16+'mar22'!Q16+'apr22'!Q16</f>
        <v>42</v>
      </c>
      <c r="R16" s="152">
        <f>'ian22'!R16+'feb22'!R16+'mar22'!R16+'apr22'!R16</f>
        <v>14</v>
      </c>
      <c r="S16" s="152">
        <f>'ian22'!S16+'feb22'!S16+'mar22'!S16+'apr22'!S16</f>
        <v>452</v>
      </c>
      <c r="T16" s="152">
        <f>'ian22'!T16+'feb22'!T16+'mar22'!T16+'apr22'!T16</f>
        <v>100</v>
      </c>
      <c r="U16" s="152">
        <f>'ian22'!U16+'feb22'!U16+'mar22'!U16+'apr22'!U16</f>
        <v>258</v>
      </c>
      <c r="V16" s="152">
        <f>'ian22'!V16+'feb22'!V16+'mar22'!V16+'apr22'!V16</f>
        <v>16</v>
      </c>
      <c r="W16" s="152">
        <f>'ian22'!W16+'feb22'!W16+'mar22'!W16+'apr22'!W16</f>
        <v>42</v>
      </c>
      <c r="X16" s="152">
        <f>'ian22'!X16+'feb22'!X16+'mar22'!X16+'apr22'!X16</f>
        <v>736</v>
      </c>
      <c r="Y16" s="152">
        <f>'ian22'!Y16+'feb22'!Y16+'mar22'!Y16+'apr22'!Y16</f>
        <v>174</v>
      </c>
      <c r="Z16" s="152">
        <f>'ian22'!Z16+'feb22'!Z16+'mar22'!Z16+'apr22'!Z16</f>
        <v>0</v>
      </c>
      <c r="AA16" s="152">
        <f>'ian22'!AA16+'feb22'!AA16+'mar22'!AA16+'apr22'!AA16</f>
        <v>0</v>
      </c>
      <c r="AB16" s="152">
        <f>'ian22'!AB16+'feb22'!AB16+'mar22'!AB16+'apr22'!AB16</f>
        <v>0</v>
      </c>
      <c r="AC16" s="152">
        <f>'ian22'!AC16+'feb22'!AC16+'mar22'!AC16+'apr22'!AC16</f>
        <v>0</v>
      </c>
      <c r="AD16" s="152">
        <f>'ian22'!AD16+'feb22'!AD16+'mar22'!AD16+'apr22'!AD16</f>
        <v>0</v>
      </c>
      <c r="AE16" s="152">
        <f>'ian22'!AE16+'feb22'!AE16+'mar22'!AE16+'apr22'!AE16</f>
        <v>2</v>
      </c>
      <c r="AF16" s="152">
        <f>'ian22'!AF16+'feb22'!AF16+'mar22'!AF16+'apr22'!AF16</f>
        <v>0</v>
      </c>
      <c r="AG16" s="152">
        <f>'ian22'!AG16+'feb22'!AG16+'mar22'!AG16+'apr22'!AG16</f>
        <v>0</v>
      </c>
      <c r="AH16" s="152">
        <f>'ian22'!AH16+'feb22'!AH16+'mar22'!AH16+'apr22'!AH16</f>
        <v>0</v>
      </c>
      <c r="AI16" s="152">
        <f>'ian22'!AI16+'feb22'!AI16+'mar22'!AI16+'apr22'!AI16</f>
        <v>0</v>
      </c>
      <c r="AJ16" s="152">
        <f>'ian22'!AJ16+'feb22'!AJ16+'mar22'!AJ16+'apr22'!AJ16</f>
        <v>0</v>
      </c>
      <c r="AK16" s="152">
        <f>'ian22'!AK16+'feb22'!AK16+'mar22'!AK16+'apr22'!AK16</f>
        <v>0</v>
      </c>
      <c r="AL16" s="152">
        <f>'ian22'!AL16+'feb22'!AL16+'mar22'!AL16+'apr22'!AL16</f>
        <v>0</v>
      </c>
      <c r="AM16" s="152">
        <f>'ian22'!AM16+'feb22'!AM16+'mar22'!AM16+'apr22'!AM16</f>
        <v>0</v>
      </c>
      <c r="AN16" s="152">
        <f>'ian22'!AN16+'feb22'!AN16+'mar22'!AN16+'apr22'!AN16</f>
        <v>0</v>
      </c>
      <c r="AO16" s="152">
        <f>'ian22'!AO16+'feb22'!AO16+'mar22'!AO16+'apr22'!AO16</f>
        <v>0</v>
      </c>
      <c r="AP16" s="152">
        <f>'ian22'!AP16+'feb22'!AP16+'mar22'!AP16+'apr22'!AP16</f>
        <v>0</v>
      </c>
      <c r="AQ16" s="152">
        <f>'ian22'!AQ16+'feb22'!AQ16+'mar22'!AQ16+'apr22'!AQ16</f>
        <v>0</v>
      </c>
      <c r="AR16" s="152">
        <f>'ian22'!AR16+'feb22'!AR16+'mar22'!AR16+'apr22'!AR16</f>
        <v>0</v>
      </c>
      <c r="AS16" s="152">
        <f>'ian22'!AS16+'feb22'!AS16+'mar22'!AS16+'apr22'!AS16</f>
        <v>908</v>
      </c>
      <c r="AT16" s="205"/>
      <c r="AU16" s="17" t="str">
        <f t="shared" ref="AU16:BB16" si="2">IF(AC15&lt;=AC13," ","GRESEALA")</f>
        <v xml:space="preserve"> </v>
      </c>
      <c r="AV16" s="17" t="str">
        <f t="shared" si="2"/>
        <v xml:space="preserve"> </v>
      </c>
      <c r="AW16" s="17" t="str">
        <f t="shared" si="2"/>
        <v xml:space="preserve"> </v>
      </c>
      <c r="AX16" s="17" t="str">
        <f t="shared" si="2"/>
        <v xml:space="preserve"> </v>
      </c>
      <c r="AY16" s="17" t="str">
        <f t="shared" si="2"/>
        <v xml:space="preserve"> </v>
      </c>
      <c r="AZ16" s="17" t="str">
        <f t="shared" si="2"/>
        <v xml:space="preserve"> </v>
      </c>
      <c r="BA16" s="17" t="str">
        <f t="shared" si="2"/>
        <v xml:space="preserve"> </v>
      </c>
      <c r="BB16" s="17" t="str">
        <f t="shared" si="2"/>
        <v xml:space="preserve"> </v>
      </c>
      <c r="BC16" s="17" t="str">
        <f>IF(D16&lt;=D14," ","GRESEALA")</f>
        <v xml:space="preserve"> </v>
      </c>
      <c r="BD16" s="17" t="str">
        <f>IF(E16&lt;=E14," ","GRESEALA")</f>
        <v xml:space="preserve"> </v>
      </c>
      <c r="BE16" s="17" t="str">
        <f>IF(F16&lt;=F14," ","GRESEALA")</f>
        <v xml:space="preserve"> </v>
      </c>
      <c r="BF16" s="17" t="str">
        <f>IF(G16&lt;=G14," ","GRESEALA")</f>
        <v xml:space="preserve"> </v>
      </c>
      <c r="BG16" s="17" t="str">
        <f>IF(H16&lt;=H14," ","GRESEALA")</f>
        <v xml:space="preserve"> </v>
      </c>
      <c r="BH16" s="17" t="str">
        <f>IF(K16&lt;=K14," ","GRESEALA")</f>
        <v xml:space="preserve"> </v>
      </c>
      <c r="BI16" s="23" t="str">
        <f>IF(L16&lt;=L14," ","GRESEALA")</f>
        <v xml:space="preserve"> </v>
      </c>
      <c r="BJ16" s="17" t="str">
        <f>IF(M16&lt;=M14," ","GRESEALA")</f>
        <v xml:space="preserve"> </v>
      </c>
      <c r="BK16" s="17" t="str">
        <f>IF(N16&lt;=N14," ","GRESEALA")</f>
        <v xml:space="preserve"> </v>
      </c>
    </row>
    <row r="17" spans="2:64" s="34" customFormat="1" ht="42" customHeight="1" x14ac:dyDescent="0.45">
      <c r="B17" s="208" t="s">
        <v>55</v>
      </c>
      <c r="C17" s="130" t="s">
        <v>56</v>
      </c>
      <c r="D17" s="186">
        <f t="shared" si="0"/>
        <v>386</v>
      </c>
      <c r="E17" s="152">
        <f>'ian22'!E17+'feb22'!E17+'mar22'!E17+'apr22'!E17</f>
        <v>216</v>
      </c>
      <c r="F17" s="152">
        <f>'ian22'!F17+'feb22'!F17+'mar22'!F17+'apr22'!F17</f>
        <v>170</v>
      </c>
      <c r="G17" s="152">
        <f>'ian22'!G17+'feb22'!G17+'mar22'!G17+'apr22'!G17</f>
        <v>56</v>
      </c>
      <c r="H17" s="152">
        <f>'ian22'!H17+'feb22'!H17+'mar22'!H17+'apr22'!H17</f>
        <v>11</v>
      </c>
      <c r="I17" s="152">
        <f>'ian22'!I17+'feb22'!I17+'mar22'!I17+'apr22'!I17</f>
        <v>35</v>
      </c>
      <c r="J17" s="152">
        <f>'ian22'!J17+'feb22'!J17+'mar22'!J17+'apr22'!J17</f>
        <v>3</v>
      </c>
      <c r="K17" s="152">
        <f>'ian22'!K17+'feb22'!K17+'mar22'!K17+'apr22'!K17</f>
        <v>22</v>
      </c>
      <c r="L17" s="152">
        <f>'ian22'!L17+'feb22'!L17+'mar22'!L17+'apr22'!L17</f>
        <v>59</v>
      </c>
      <c r="M17" s="152">
        <f>'ian22'!M17+'feb22'!M17+'mar22'!M17+'apr22'!M17</f>
        <v>214</v>
      </c>
      <c r="N17" s="152">
        <f>'ian22'!N17+'feb22'!N17+'mar22'!N17+'apr22'!N17</f>
        <v>60</v>
      </c>
      <c r="O17" s="152">
        <f>'ian22'!O17+'feb22'!O17+'mar22'!O17+'apr22'!O17</f>
        <v>181</v>
      </c>
      <c r="P17" s="152">
        <f>'ian22'!P17+'feb22'!P17+'mar22'!P17+'apr22'!P17</f>
        <v>205</v>
      </c>
      <c r="Q17" s="152">
        <f>'ian22'!Q17+'feb22'!Q17+'mar22'!Q17+'apr22'!Q17</f>
        <v>25</v>
      </c>
      <c r="R17" s="152">
        <f>'ian22'!R17+'feb22'!R17+'mar22'!R17+'apr22'!R17</f>
        <v>10</v>
      </c>
      <c r="S17" s="152">
        <f>'ian22'!S17+'feb22'!S17+'mar22'!S17+'apr22'!S17</f>
        <v>101</v>
      </c>
      <c r="T17" s="152">
        <f>'ian22'!T17+'feb22'!T17+'mar22'!T17+'apr22'!T17</f>
        <v>62</v>
      </c>
      <c r="U17" s="152">
        <f>'ian22'!U17+'feb22'!U17+'mar22'!U17+'apr22'!U17</f>
        <v>163</v>
      </c>
      <c r="V17" s="152">
        <f>'ian22'!V17+'feb22'!V17+'mar22'!V17+'apr22'!V17</f>
        <v>10</v>
      </c>
      <c r="W17" s="152">
        <f>'ian22'!W17+'feb22'!W17+'mar22'!W17+'apr22'!W17</f>
        <v>25</v>
      </c>
      <c r="X17" s="152">
        <f>'ian22'!X17+'feb22'!X17+'mar22'!X17+'apr22'!X17</f>
        <v>292</v>
      </c>
      <c r="Y17" s="152">
        <f>'ian22'!Y17+'feb22'!Y17+'mar22'!Y17+'apr22'!Y17</f>
        <v>94</v>
      </c>
      <c r="Z17" s="152">
        <f>'ian22'!Z17+'feb22'!Z17+'mar22'!Z17+'apr22'!Z17</f>
        <v>0</v>
      </c>
      <c r="AA17" s="152">
        <f>'ian22'!AA17+'feb22'!AA17+'mar22'!AA17+'apr22'!AA17</f>
        <v>0</v>
      </c>
      <c r="AB17" s="152">
        <f>'ian22'!AB17+'feb22'!AB17+'mar22'!AB17+'apr22'!AB17</f>
        <v>0</v>
      </c>
      <c r="AC17" s="152">
        <f>'ian22'!AC17+'feb22'!AC17+'mar22'!AC17+'apr22'!AC17</f>
        <v>0</v>
      </c>
      <c r="AD17" s="152">
        <f>'ian22'!AD17+'feb22'!AD17+'mar22'!AD17+'apr22'!AD17</f>
        <v>0</v>
      </c>
      <c r="AE17" s="152">
        <f>'ian22'!AE17+'feb22'!AE17+'mar22'!AE17+'apr22'!AE17</f>
        <v>2</v>
      </c>
      <c r="AF17" s="152">
        <f>'ian22'!AF17+'feb22'!AF17+'mar22'!AF17+'apr22'!AF17</f>
        <v>0</v>
      </c>
      <c r="AG17" s="152">
        <f>'ian22'!AG17+'feb22'!AG17+'mar22'!AG17+'apr22'!AG17</f>
        <v>0</v>
      </c>
      <c r="AH17" s="152">
        <f>'ian22'!AH17+'feb22'!AH17+'mar22'!AH17+'apr22'!AH17</f>
        <v>0</v>
      </c>
      <c r="AI17" s="152">
        <f>'ian22'!AI17+'feb22'!AI17+'mar22'!AI17+'apr22'!AI17</f>
        <v>0</v>
      </c>
      <c r="AJ17" s="152">
        <f>'ian22'!AJ17+'feb22'!AJ17+'mar22'!AJ17+'apr22'!AJ17</f>
        <v>0</v>
      </c>
      <c r="AK17" s="152">
        <f>'ian22'!AK17+'feb22'!AK17+'mar22'!AK17+'apr22'!AK17</f>
        <v>0</v>
      </c>
      <c r="AL17" s="152">
        <f>'ian22'!AL17+'feb22'!AL17+'mar22'!AL17+'apr22'!AL17</f>
        <v>0</v>
      </c>
      <c r="AM17" s="152">
        <f>'ian22'!AM17+'feb22'!AM17+'mar22'!AM17+'apr22'!AM17</f>
        <v>0</v>
      </c>
      <c r="AN17" s="152">
        <f>'ian22'!AN17+'feb22'!AN17+'mar22'!AN17+'apr22'!AN17</f>
        <v>0</v>
      </c>
      <c r="AO17" s="152">
        <f>'ian22'!AO17+'feb22'!AO17+'mar22'!AO17+'apr22'!AO17</f>
        <v>0</v>
      </c>
      <c r="AP17" s="152">
        <f>'ian22'!AP17+'feb22'!AP17+'mar22'!AP17+'apr22'!AP17</f>
        <v>0</v>
      </c>
      <c r="AQ17" s="152">
        <f>'ian22'!AQ17+'feb22'!AQ17+'mar22'!AQ17+'apr22'!AQ17</f>
        <v>0</v>
      </c>
      <c r="AR17" s="152">
        <f>'ian22'!AR17+'feb22'!AR17+'mar22'!AR17+'apr22'!AR17</f>
        <v>0</v>
      </c>
      <c r="AS17" s="152">
        <f>'ian22'!AS17+'feb22'!AS17+'mar22'!AS17+'apr22'!AS17</f>
        <v>384</v>
      </c>
      <c r="AT17" s="205"/>
      <c r="AU17" s="17" t="str">
        <f>IF(O16&lt;=O14," ","GRESEALA")</f>
        <v xml:space="preserve"> </v>
      </c>
      <c r="AV17" s="17" t="str">
        <f>IF(P16&lt;=P14," ","GRESEALA")</f>
        <v xml:space="preserve"> </v>
      </c>
      <c r="AW17" s="17" t="str">
        <f>IF(Q16&lt;=Q14," ","GRESEALA")</f>
        <v xml:space="preserve"> </v>
      </c>
      <c r="AX17" s="17" t="str">
        <f t="shared" ref="AX17:BK17" si="3">IF(S16&lt;=S14," ","GRESEALA")</f>
        <v xml:space="preserve"> </v>
      </c>
      <c r="AY17" s="17" t="str">
        <f t="shared" si="3"/>
        <v xml:space="preserve"> </v>
      </c>
      <c r="AZ17" s="17" t="str">
        <f t="shared" si="3"/>
        <v xml:space="preserve"> </v>
      </c>
      <c r="BA17" s="17" t="str">
        <f t="shared" si="3"/>
        <v xml:space="preserve"> </v>
      </c>
      <c r="BB17" s="17" t="str">
        <f t="shared" si="3"/>
        <v xml:space="preserve"> </v>
      </c>
      <c r="BC17" s="17" t="str">
        <f t="shared" si="3"/>
        <v xml:space="preserve"> </v>
      </c>
      <c r="BD17" s="17" t="str">
        <f t="shared" si="3"/>
        <v xml:space="preserve"> </v>
      </c>
      <c r="BE17" s="17" t="str">
        <f t="shared" si="3"/>
        <v xml:space="preserve"> </v>
      </c>
      <c r="BF17" s="17" t="str">
        <f t="shared" si="3"/>
        <v xml:space="preserve"> </v>
      </c>
      <c r="BG17" s="17" t="str">
        <f t="shared" si="3"/>
        <v xml:space="preserve"> </v>
      </c>
      <c r="BH17" s="17" t="str">
        <f t="shared" si="3"/>
        <v xml:space="preserve"> </v>
      </c>
      <c r="BI17" s="17" t="str">
        <f t="shared" si="3"/>
        <v xml:space="preserve"> </v>
      </c>
      <c r="BJ17" s="17" t="str">
        <f t="shared" si="3"/>
        <v xml:space="preserve"> </v>
      </c>
      <c r="BK17" s="17" t="str">
        <f t="shared" si="3"/>
        <v xml:space="preserve"> </v>
      </c>
      <c r="BL17" s="12"/>
    </row>
    <row r="18" spans="2:64" ht="39.75" customHeight="1" x14ac:dyDescent="0.45">
      <c r="B18" s="208" t="s">
        <v>57</v>
      </c>
      <c r="C18" s="130" t="s">
        <v>58</v>
      </c>
      <c r="D18" s="186">
        <f t="shared" si="0"/>
        <v>524</v>
      </c>
      <c r="E18" s="152">
        <f>'ian22'!E18+'feb22'!E18+'mar22'!E18+'apr22'!E18</f>
        <v>243</v>
      </c>
      <c r="F18" s="152">
        <f>'ian22'!F18+'feb22'!F18+'mar22'!F18+'apr22'!F18</f>
        <v>281</v>
      </c>
      <c r="G18" s="152">
        <f>'ian22'!G18+'feb22'!G18+'mar22'!G18+'apr22'!G18</f>
        <v>95</v>
      </c>
      <c r="H18" s="152">
        <f>'ian22'!H18+'feb22'!H18+'mar22'!H18+'apr22'!H18</f>
        <v>34</v>
      </c>
      <c r="I18" s="152">
        <f>'ian22'!I18+'feb22'!I18+'mar22'!I18+'apr22'!I18</f>
        <v>47</v>
      </c>
      <c r="J18" s="152">
        <f>'ian22'!J18+'feb22'!J18+'mar22'!J18+'apr22'!J18</f>
        <v>15</v>
      </c>
      <c r="K18" s="152">
        <f>'ian22'!K18+'feb22'!K18+'mar22'!K18+'apr22'!K18</f>
        <v>66</v>
      </c>
      <c r="L18" s="152">
        <f>'ian22'!L18+'feb22'!L18+'mar22'!L18+'apr22'!L18</f>
        <v>123</v>
      </c>
      <c r="M18" s="152">
        <f>'ian22'!M18+'feb22'!M18+'mar22'!M18+'apr22'!M18</f>
        <v>193</v>
      </c>
      <c r="N18" s="152">
        <f>'ian22'!N18+'feb22'!N18+'mar22'!N18+'apr22'!N18</f>
        <v>36</v>
      </c>
      <c r="O18" s="152">
        <f>'ian22'!O18+'feb22'!O18+'mar22'!O18+'apr22'!O18</f>
        <v>267</v>
      </c>
      <c r="P18" s="152">
        <f>'ian22'!P18+'feb22'!P18+'mar22'!P18+'apr22'!P18</f>
        <v>257</v>
      </c>
      <c r="Q18" s="152">
        <f>'ian22'!Q18+'feb22'!Q18+'mar22'!Q18+'apr22'!Q18</f>
        <v>17</v>
      </c>
      <c r="R18" s="152">
        <f>'ian22'!R18+'feb22'!R18+'mar22'!R18+'apr22'!R18</f>
        <v>4</v>
      </c>
      <c r="S18" s="152">
        <f>'ian22'!S18+'feb22'!S18+'mar22'!S18+'apr22'!S18</f>
        <v>351</v>
      </c>
      <c r="T18" s="152">
        <f>'ian22'!T18+'feb22'!T18+'mar22'!T18+'apr22'!T18</f>
        <v>38</v>
      </c>
      <c r="U18" s="152">
        <f>'ian22'!U18+'feb22'!U18+'mar22'!U18+'apr22'!U18</f>
        <v>95</v>
      </c>
      <c r="V18" s="152">
        <f>'ian22'!V18+'feb22'!V18+'mar22'!V18+'apr22'!V18</f>
        <v>6</v>
      </c>
      <c r="W18" s="152">
        <f>'ian22'!W18+'feb22'!W18+'mar22'!W18+'apr22'!W18</f>
        <v>17</v>
      </c>
      <c r="X18" s="152">
        <f>'ian22'!X18+'feb22'!X18+'mar22'!X18+'apr22'!X18</f>
        <v>444</v>
      </c>
      <c r="Y18" s="152">
        <f>'ian22'!Y18+'feb22'!Y18+'mar22'!Y18+'apr22'!Y18</f>
        <v>80</v>
      </c>
      <c r="Z18" s="152">
        <f>'ian22'!Z18+'feb22'!Z18+'mar22'!Z18+'apr22'!Z18</f>
        <v>0</v>
      </c>
      <c r="AA18" s="152">
        <f>'ian22'!AA18+'feb22'!AA18+'mar22'!AA18+'apr22'!AA18</f>
        <v>0</v>
      </c>
      <c r="AB18" s="152">
        <f>'ian22'!AB18+'feb22'!AB18+'mar22'!AB18+'apr22'!AB18</f>
        <v>0</v>
      </c>
      <c r="AC18" s="152">
        <f>'ian22'!AC18+'feb22'!AC18+'mar22'!AC18+'apr22'!AC18</f>
        <v>0</v>
      </c>
      <c r="AD18" s="152">
        <f>'ian22'!AD18+'feb22'!AD18+'mar22'!AD18+'apr22'!AD18</f>
        <v>0</v>
      </c>
      <c r="AE18" s="152">
        <f>'ian22'!AE18+'feb22'!AE18+'mar22'!AE18+'apr22'!AE18</f>
        <v>0</v>
      </c>
      <c r="AF18" s="152">
        <f>'ian22'!AF18+'feb22'!AF18+'mar22'!AF18+'apr22'!AF18</f>
        <v>0</v>
      </c>
      <c r="AG18" s="152">
        <f>'ian22'!AG18+'feb22'!AG18+'mar22'!AG18+'apr22'!AG18</f>
        <v>0</v>
      </c>
      <c r="AH18" s="152">
        <f>'ian22'!AH18+'feb22'!AH18+'mar22'!AH18+'apr22'!AH18</f>
        <v>0</v>
      </c>
      <c r="AI18" s="152">
        <f>'ian22'!AI18+'feb22'!AI18+'mar22'!AI18+'apr22'!AI18</f>
        <v>0</v>
      </c>
      <c r="AJ18" s="152">
        <f>'ian22'!AJ18+'feb22'!AJ18+'mar22'!AJ18+'apr22'!AJ18</f>
        <v>0</v>
      </c>
      <c r="AK18" s="152">
        <f>'ian22'!AK18+'feb22'!AK18+'mar22'!AK18+'apr22'!AK18</f>
        <v>0</v>
      </c>
      <c r="AL18" s="152">
        <f>'ian22'!AL18+'feb22'!AL18+'mar22'!AL18+'apr22'!AL18</f>
        <v>0</v>
      </c>
      <c r="AM18" s="152">
        <f>'ian22'!AM18+'feb22'!AM18+'mar22'!AM18+'apr22'!AM18</f>
        <v>0</v>
      </c>
      <c r="AN18" s="152">
        <f>'ian22'!AN18+'feb22'!AN18+'mar22'!AN18+'apr22'!AN18</f>
        <v>0</v>
      </c>
      <c r="AO18" s="152">
        <f>'ian22'!AO18+'feb22'!AO18+'mar22'!AO18+'apr22'!AO18</f>
        <v>0</v>
      </c>
      <c r="AP18" s="152">
        <f>'ian22'!AP18+'feb22'!AP18+'mar22'!AP18+'apr22'!AP18</f>
        <v>0</v>
      </c>
      <c r="AQ18" s="152">
        <f>'ian22'!AQ18+'feb22'!AQ18+'mar22'!AQ18+'apr22'!AQ18</f>
        <v>0</v>
      </c>
      <c r="AR18" s="152">
        <f>'ian22'!AR18+'feb22'!AR18+'mar22'!AR18+'apr22'!AR18</f>
        <v>0</v>
      </c>
      <c r="AS18" s="152">
        <f>'ian22'!AS18+'feb22'!AS18+'mar22'!AS18+'apr22'!AS18</f>
        <v>524</v>
      </c>
      <c r="AT18" s="205"/>
      <c r="AU18" s="17" t="str">
        <f t="shared" ref="AU18:AZ18" si="4">IF(AG16&lt;=AG14," ","GRESEALA")</f>
        <v xml:space="preserve"> </v>
      </c>
      <c r="AV18" s="17" t="str">
        <f t="shared" si="4"/>
        <v xml:space="preserve"> </v>
      </c>
      <c r="AW18" s="17" t="str">
        <f t="shared" si="4"/>
        <v xml:space="preserve"> </v>
      </c>
      <c r="AX18" s="17" t="str">
        <f t="shared" si="4"/>
        <v xml:space="preserve"> </v>
      </c>
      <c r="AY18" s="17" t="str">
        <f t="shared" si="4"/>
        <v xml:space="preserve"> </v>
      </c>
      <c r="AZ18" s="17" t="str">
        <f t="shared" si="4"/>
        <v xml:space="preserve"> </v>
      </c>
      <c r="BA18" s="17" t="str">
        <f t="shared" ref="BA18:BB18" si="5">IF(AR16&lt;=AR14," ","GRESEALA")</f>
        <v xml:space="preserve"> </v>
      </c>
      <c r="BB18" s="17" t="str">
        <f t="shared" si="5"/>
        <v xml:space="preserve"> </v>
      </c>
      <c r="BC18" s="17" t="str">
        <f>IF(E17+E18=E16," ","GRESEALA")</f>
        <v xml:space="preserve"> </v>
      </c>
      <c r="BD18" s="17" t="str">
        <f>IF(F17+F18=F16," ","GRESEALA")</f>
        <v xml:space="preserve"> </v>
      </c>
      <c r="BE18" s="17" t="str">
        <f>IF(G17+G18=G16," ","GRESEALA")</f>
        <v xml:space="preserve"> </v>
      </c>
      <c r="BF18" s="17" t="str">
        <f>IF(H17+H18=H16," ","GRESEALA")</f>
        <v xml:space="preserve"> </v>
      </c>
      <c r="BG18" s="17" t="str">
        <f>IF(K17+K18=K16," ","GRESEALA")</f>
        <v xml:space="preserve"> </v>
      </c>
      <c r="BH18" s="23" t="str">
        <f>IF(L17+L18=L16," ","GRESEALA")</f>
        <v xml:space="preserve"> </v>
      </c>
      <c r="BI18" s="17" t="str">
        <f>IF(M17+M18=M16," ","GRESEALA")</f>
        <v xml:space="preserve"> </v>
      </c>
      <c r="BJ18" s="17" t="str">
        <f>IF(N17+N18=N16," ","GRESEALA")</f>
        <v xml:space="preserve"> </v>
      </c>
      <c r="BK18" s="17" t="str">
        <f>IF(O17+O18=O16," ","GRESEALA")</f>
        <v xml:space="preserve"> </v>
      </c>
    </row>
    <row r="19" spans="2:64" s="38" customFormat="1" ht="44.25" customHeight="1" x14ac:dyDescent="0.45">
      <c r="B19" s="209" t="s">
        <v>59</v>
      </c>
      <c r="C19" s="130" t="s">
        <v>60</v>
      </c>
      <c r="D19" s="187">
        <f t="shared" si="0"/>
        <v>155</v>
      </c>
      <c r="E19" s="152">
        <f>'ian22'!E19+'feb22'!E19+'mar22'!E19+'apr22'!E19</f>
        <v>79</v>
      </c>
      <c r="F19" s="152">
        <f>'ian22'!F19+'feb22'!F19+'mar22'!F19+'apr22'!F19</f>
        <v>76</v>
      </c>
      <c r="G19" s="152">
        <f>'ian22'!G19+'feb22'!G19+'mar22'!G19+'apr22'!G19</f>
        <v>25</v>
      </c>
      <c r="H19" s="152">
        <f>'ian22'!H19+'feb22'!H19+'mar22'!H19+'apr22'!H19</f>
        <v>8</v>
      </c>
      <c r="I19" s="152">
        <f>'ian22'!I19+'feb22'!I19+'mar22'!I19+'apr22'!I19</f>
        <v>14</v>
      </c>
      <c r="J19" s="152">
        <f>'ian22'!J19+'feb22'!J19+'mar22'!J19+'apr22'!J19</f>
        <v>3</v>
      </c>
      <c r="K19" s="152">
        <f>'ian22'!K19+'feb22'!K19+'mar22'!K19+'apr22'!K19</f>
        <v>15</v>
      </c>
      <c r="L19" s="152">
        <f>'ian22'!L19+'feb22'!L19+'mar22'!L19+'apr22'!L19</f>
        <v>31</v>
      </c>
      <c r="M19" s="152">
        <f>'ian22'!M19+'feb22'!M19+'mar22'!M19+'apr22'!M19</f>
        <v>70</v>
      </c>
      <c r="N19" s="152">
        <f>'ian22'!N19+'feb22'!N19+'mar22'!N19+'apr22'!N19</f>
        <v>16</v>
      </c>
      <c r="O19" s="152">
        <f>'ian22'!O19+'feb22'!O19+'mar22'!O19+'apr22'!O19</f>
        <v>77</v>
      </c>
      <c r="P19" s="152">
        <f>'ian22'!P19+'feb22'!P19+'mar22'!P19+'apr22'!P19</f>
        <v>78</v>
      </c>
      <c r="Q19" s="152">
        <f>'ian22'!Q19+'feb22'!Q19+'mar22'!Q19+'apr22'!Q19</f>
        <v>7</v>
      </c>
      <c r="R19" s="152">
        <f>'ian22'!R19+'feb22'!R19+'mar22'!R19+'apr22'!R19</f>
        <v>1</v>
      </c>
      <c r="S19" s="152">
        <f>'ian22'!S19+'feb22'!S19+'mar22'!S19+'apr22'!S19</f>
        <v>77</v>
      </c>
      <c r="T19" s="152">
        <f>'ian22'!T19+'feb22'!T19+'mar22'!T19+'apr22'!T19</f>
        <v>17</v>
      </c>
      <c r="U19" s="152">
        <f>'ian22'!U19+'feb22'!U19+'mar22'!U19+'apr22'!U19</f>
        <v>45</v>
      </c>
      <c r="V19" s="152">
        <f>'ian22'!V19+'feb22'!V19+'mar22'!V19+'apr22'!V19</f>
        <v>2</v>
      </c>
      <c r="W19" s="152">
        <f>'ian22'!W19+'feb22'!W19+'mar22'!W19+'apr22'!W19</f>
        <v>7</v>
      </c>
      <c r="X19" s="152">
        <f>'ian22'!X19+'feb22'!X19+'mar22'!X19+'apr22'!X19</f>
        <v>155</v>
      </c>
      <c r="Y19" s="152">
        <f>'ian22'!Y19+'feb22'!Y19+'mar22'!Y19+'apr22'!Y19</f>
        <v>0</v>
      </c>
      <c r="Z19" s="152">
        <f>'ian22'!Z19+'feb22'!Z19+'mar22'!Z19+'apr22'!Z19</f>
        <v>0</v>
      </c>
      <c r="AA19" s="152">
        <f>'ian22'!AA19+'feb22'!AA19+'mar22'!AA19+'apr22'!AA19</f>
        <v>0</v>
      </c>
      <c r="AB19" s="152">
        <f>'ian22'!AB19+'feb22'!AB19+'mar22'!AB19+'apr22'!AB19</f>
        <v>0</v>
      </c>
      <c r="AC19" s="152">
        <f>'ian22'!AC19+'feb22'!AC19+'mar22'!AC19+'apr22'!AC19</f>
        <v>0</v>
      </c>
      <c r="AD19" s="152">
        <f>'ian22'!AD19+'feb22'!AD19+'mar22'!AD19+'apr22'!AD19</f>
        <v>0</v>
      </c>
      <c r="AE19" s="152">
        <f>'ian22'!AE19+'feb22'!AE19+'mar22'!AE19+'apr22'!AE19</f>
        <v>0</v>
      </c>
      <c r="AF19" s="152">
        <f>'ian22'!AF19+'feb22'!AF19+'mar22'!AF19+'apr22'!AF19</f>
        <v>0</v>
      </c>
      <c r="AG19" s="152">
        <f>'ian22'!AG19+'feb22'!AG19+'mar22'!AG19+'apr22'!AG19</f>
        <v>0</v>
      </c>
      <c r="AH19" s="152">
        <f>'ian22'!AH19+'feb22'!AH19+'mar22'!AH19+'apr22'!AH19</f>
        <v>0</v>
      </c>
      <c r="AI19" s="152">
        <f>'ian22'!AI19+'feb22'!AI19+'mar22'!AI19+'apr22'!AI19</f>
        <v>0</v>
      </c>
      <c r="AJ19" s="152">
        <f>'ian22'!AJ19+'feb22'!AJ19+'mar22'!AJ19+'apr22'!AJ19</f>
        <v>0</v>
      </c>
      <c r="AK19" s="152">
        <f>'ian22'!AK19+'feb22'!AK19+'mar22'!AK19+'apr22'!AK19</f>
        <v>0</v>
      </c>
      <c r="AL19" s="152">
        <f>'ian22'!AL19+'feb22'!AL19+'mar22'!AL19+'apr22'!AL19</f>
        <v>0</v>
      </c>
      <c r="AM19" s="152">
        <f>'ian22'!AM19+'feb22'!AM19+'mar22'!AM19+'apr22'!AM19</f>
        <v>0</v>
      </c>
      <c r="AN19" s="152">
        <f>'ian22'!AN19+'feb22'!AN19+'mar22'!AN19+'apr22'!AN19</f>
        <v>0</v>
      </c>
      <c r="AO19" s="152">
        <f>'ian22'!AO19+'feb22'!AO19+'mar22'!AO19+'apr22'!AO19</f>
        <v>0</v>
      </c>
      <c r="AP19" s="152">
        <f>'ian22'!AP19+'feb22'!AP19+'mar22'!AP19+'apr22'!AP19</f>
        <v>0</v>
      </c>
      <c r="AQ19" s="152">
        <f>'ian22'!AQ19+'feb22'!AQ19+'mar22'!AQ19+'apr22'!AQ19</f>
        <v>0</v>
      </c>
      <c r="AR19" s="152">
        <f>'ian22'!AR19+'feb22'!AR19+'mar22'!AR19+'apr22'!AR19</f>
        <v>0</v>
      </c>
      <c r="AS19" s="152">
        <f>'ian22'!AS19+'feb22'!AS19+'mar22'!AS19+'apr22'!AS19</f>
        <v>155</v>
      </c>
      <c r="AT19" s="205"/>
      <c r="AU19" s="17" t="str">
        <f>IF(P17+P18=P16," ","GRESEALA")</f>
        <v xml:space="preserve"> </v>
      </c>
      <c r="AV19" s="17" t="str">
        <f>IF(Q17+Q18=Q16," ","GRESEALA")</f>
        <v xml:space="preserve"> </v>
      </c>
      <c r="AW19" s="17" t="str">
        <f t="shared" ref="AW19:BK19" si="6">IF(S17+S18=S16," ","GRESEALA")</f>
        <v xml:space="preserve"> </v>
      </c>
      <c r="AX19" s="17" t="str">
        <f t="shared" si="6"/>
        <v xml:space="preserve"> </v>
      </c>
      <c r="AY19" s="17" t="str">
        <f t="shared" si="6"/>
        <v xml:space="preserve"> </v>
      </c>
      <c r="AZ19" s="17" t="str">
        <f t="shared" si="6"/>
        <v xml:space="preserve"> </v>
      </c>
      <c r="BA19" s="17" t="str">
        <f t="shared" si="6"/>
        <v xml:space="preserve"> </v>
      </c>
      <c r="BB19" s="17" t="str">
        <f t="shared" si="6"/>
        <v xml:space="preserve"> </v>
      </c>
      <c r="BC19" s="17" t="str">
        <f t="shared" si="6"/>
        <v xml:space="preserve"> </v>
      </c>
      <c r="BD19" s="17" t="str">
        <f t="shared" si="6"/>
        <v xml:space="preserve"> </v>
      </c>
      <c r="BE19" s="17" t="str">
        <f t="shared" si="6"/>
        <v xml:space="preserve"> </v>
      </c>
      <c r="BF19" s="17" t="str">
        <f t="shared" si="6"/>
        <v xml:space="preserve"> </v>
      </c>
      <c r="BG19" s="17" t="str">
        <f t="shared" si="6"/>
        <v xml:space="preserve"> </v>
      </c>
      <c r="BH19" s="17" t="str">
        <f t="shared" si="6"/>
        <v xml:space="preserve"> </v>
      </c>
      <c r="BI19" s="17" t="str">
        <f t="shared" si="6"/>
        <v xml:space="preserve"> </v>
      </c>
      <c r="BJ19" s="17" t="str">
        <f t="shared" si="6"/>
        <v xml:space="preserve"> </v>
      </c>
      <c r="BK19" s="17" t="str">
        <f t="shared" si="6"/>
        <v xml:space="preserve"> </v>
      </c>
    </row>
    <row r="20" spans="2:64" s="38" customFormat="1" ht="57" customHeight="1" x14ac:dyDescent="0.45">
      <c r="B20" s="206" t="s">
        <v>61</v>
      </c>
      <c r="C20" s="131" t="s">
        <v>62</v>
      </c>
      <c r="D20" s="185">
        <f t="shared" si="0"/>
        <v>407</v>
      </c>
      <c r="E20" s="152">
        <f>'ian22'!E20+'feb22'!E20+'mar22'!E20+'apr22'!E20</f>
        <v>211</v>
      </c>
      <c r="F20" s="152">
        <f>'ian22'!F20+'feb22'!F20+'mar22'!F20+'apr22'!F20</f>
        <v>196</v>
      </c>
      <c r="G20" s="152">
        <f>'ian22'!G20+'feb22'!G20+'mar22'!G20+'apr22'!G20</f>
        <v>0</v>
      </c>
      <c r="H20" s="152">
        <f>'ian22'!H20+'feb22'!H20+'mar22'!H20+'apr22'!H20</f>
        <v>0</v>
      </c>
      <c r="I20" s="152">
        <f>'ian22'!I20+'feb22'!I20+'mar22'!I20+'apr22'!I20</f>
        <v>0</v>
      </c>
      <c r="J20" s="152">
        <f>'ian22'!J20+'feb22'!J20+'mar22'!J20+'apr22'!J20</f>
        <v>0</v>
      </c>
      <c r="K20" s="152">
        <f>'ian22'!K20+'feb22'!K20+'mar22'!K20+'apr22'!K20</f>
        <v>0</v>
      </c>
      <c r="L20" s="152">
        <f>'ian22'!L20+'feb22'!L20+'mar22'!L20+'apr22'!L20</f>
        <v>0</v>
      </c>
      <c r="M20" s="152">
        <f>'ian22'!M20+'feb22'!M20+'mar22'!M20+'apr22'!M20</f>
        <v>407</v>
      </c>
      <c r="N20" s="152">
        <f>'ian22'!N20+'feb22'!N20+'mar22'!N20+'apr22'!N20</f>
        <v>96</v>
      </c>
      <c r="O20" s="152">
        <f>'ian22'!O20+'feb22'!O20+'mar22'!O20+'apr22'!O20</f>
        <v>192</v>
      </c>
      <c r="P20" s="152">
        <f>'ian22'!P20+'feb22'!P20+'mar22'!P20+'apr22'!P20</f>
        <v>215</v>
      </c>
      <c r="Q20" s="152">
        <f>'ian22'!Q20+'feb22'!Q20+'mar22'!Q20+'apr22'!Q20</f>
        <v>21</v>
      </c>
      <c r="R20" s="152">
        <f>'ian22'!R20+'feb22'!R20+'mar22'!R20+'apr22'!R20</f>
        <v>6</v>
      </c>
      <c r="S20" s="152">
        <f>'ian22'!S20+'feb22'!S20+'mar22'!S20+'apr22'!S20</f>
        <v>180</v>
      </c>
      <c r="T20" s="152">
        <f>'ian22'!T20+'feb22'!T20+'mar22'!T20+'apr22'!T20</f>
        <v>50</v>
      </c>
      <c r="U20" s="152">
        <f>'ian22'!U20+'feb22'!U20+'mar22'!U20+'apr22'!U20</f>
        <v>129</v>
      </c>
      <c r="V20" s="152">
        <f>'ian22'!V20+'feb22'!V20+'mar22'!V20+'apr22'!V20</f>
        <v>6</v>
      </c>
      <c r="W20" s="152">
        <f>'ian22'!W20+'feb22'!W20+'mar22'!W20+'apr22'!W20</f>
        <v>21</v>
      </c>
      <c r="X20" s="152">
        <f>'ian22'!X20+'feb22'!X20+'mar22'!X20+'apr22'!X20</f>
        <v>324</v>
      </c>
      <c r="Y20" s="152">
        <f>'ian22'!Y20+'feb22'!Y20+'mar22'!Y20+'apr22'!Y20</f>
        <v>83</v>
      </c>
      <c r="Z20" s="152">
        <f>'ian22'!Z20+'feb22'!Z20+'mar22'!Z20+'apr22'!Z20</f>
        <v>0</v>
      </c>
      <c r="AA20" s="152">
        <f>'ian22'!AA20+'feb22'!AA20+'mar22'!AA20+'apr22'!AA20</f>
        <v>0</v>
      </c>
      <c r="AB20" s="152">
        <f>'ian22'!AB20+'feb22'!AB20+'mar22'!AB20+'apr22'!AB20</f>
        <v>0</v>
      </c>
      <c r="AC20" s="152">
        <f>'ian22'!AC20+'feb22'!AC20+'mar22'!AC20+'apr22'!AC20</f>
        <v>0</v>
      </c>
      <c r="AD20" s="152">
        <f>'ian22'!AD20+'feb22'!AD20+'mar22'!AD20+'apr22'!AD20</f>
        <v>0</v>
      </c>
      <c r="AE20" s="152">
        <f>'ian22'!AE20+'feb22'!AE20+'mar22'!AE20+'apr22'!AE20</f>
        <v>0</v>
      </c>
      <c r="AF20" s="152">
        <f>'ian22'!AF20+'feb22'!AF20+'mar22'!AF20+'apr22'!AF20</f>
        <v>0</v>
      </c>
      <c r="AG20" s="152">
        <f>'ian22'!AG20+'feb22'!AG20+'mar22'!AG20+'apr22'!AG20</f>
        <v>0</v>
      </c>
      <c r="AH20" s="152">
        <f>'ian22'!AH20+'feb22'!AH20+'mar22'!AH20+'apr22'!AH20</f>
        <v>0</v>
      </c>
      <c r="AI20" s="152">
        <f>'ian22'!AI20+'feb22'!AI20+'mar22'!AI20+'apr22'!AI20</f>
        <v>0</v>
      </c>
      <c r="AJ20" s="152">
        <f>'ian22'!AJ20+'feb22'!AJ20+'mar22'!AJ20+'apr22'!AJ20</f>
        <v>0</v>
      </c>
      <c r="AK20" s="152">
        <f>'ian22'!AK20+'feb22'!AK20+'mar22'!AK20+'apr22'!AK20</f>
        <v>0</v>
      </c>
      <c r="AL20" s="152">
        <f>'ian22'!AL20+'feb22'!AL20+'mar22'!AL20+'apr22'!AL20</f>
        <v>0</v>
      </c>
      <c r="AM20" s="152">
        <f>'ian22'!AM20+'feb22'!AM20+'mar22'!AM20+'apr22'!AM20</f>
        <v>0</v>
      </c>
      <c r="AN20" s="152">
        <f>'ian22'!AN20+'feb22'!AN20+'mar22'!AN20+'apr22'!AN20</f>
        <v>0</v>
      </c>
      <c r="AO20" s="152">
        <f>'ian22'!AO20+'feb22'!AO20+'mar22'!AO20+'apr22'!AO20</f>
        <v>0</v>
      </c>
      <c r="AP20" s="152">
        <f>'ian22'!AP20+'feb22'!AP20+'mar22'!AP20+'apr22'!AP20</f>
        <v>0</v>
      </c>
      <c r="AQ20" s="152">
        <f>'ian22'!AQ20+'feb22'!AQ20+'mar22'!AQ20+'apr22'!AQ20</f>
        <v>0</v>
      </c>
      <c r="AR20" s="152">
        <f>'ian22'!AR20+'feb22'!AR20+'mar22'!AR20+'apr22'!AR20</f>
        <v>0</v>
      </c>
      <c r="AS20" s="152">
        <f>'ian22'!AS20+'feb22'!AS20+'mar22'!AS20+'apr22'!AS20</f>
        <v>407</v>
      </c>
      <c r="AT20" s="205"/>
      <c r="AU20" s="17" t="str">
        <f>IF(AH17+AH18=AH16," ","GRESEALA")</f>
        <v xml:space="preserve"> </v>
      </c>
      <c r="AV20" s="17" t="str">
        <f>IF(AI17+AI18=AI16," ","GRESEALA")</f>
        <v xml:space="preserve"> </v>
      </c>
      <c r="AW20" s="17" t="str">
        <f>IF(AJ17+AJ18=AJ16," ","GRESEALA")</f>
        <v xml:space="preserve"> </v>
      </c>
      <c r="AX20" s="17" t="str">
        <f>IF(AK17+AK18=AK16," ","GRESEALA")</f>
        <v xml:space="preserve"> </v>
      </c>
      <c r="AY20" s="17" t="str">
        <f>IF(AL17+AL18=AL16," ","GRESEALA")</f>
        <v xml:space="preserve"> </v>
      </c>
      <c r="AZ20" s="17" t="str">
        <f t="shared" ref="AZ20:BA20" si="7">IF(AR17+AR18=AR16," ","GRESEALA")</f>
        <v xml:space="preserve"> </v>
      </c>
      <c r="BA20" s="17" t="str">
        <f t="shared" si="7"/>
        <v xml:space="preserve"> </v>
      </c>
      <c r="BB20" s="17" t="str">
        <f>IF(E16+F16=D16," ","GRESEALA")</f>
        <v xml:space="preserve"> </v>
      </c>
      <c r="BC20" s="17" t="str">
        <f>IF(G16+K16+I16+L16+M16=D16," ","GRESEALA")</f>
        <v xml:space="preserve"> </v>
      </c>
      <c r="BD20" s="17" t="str">
        <f>IF(O16+P16=D16," ","GRESEALA")</f>
        <v xml:space="preserve"> </v>
      </c>
      <c r="BE20" s="17" t="str">
        <f>IF(Q16+S16+T16+U16+V16+W16=D16," ","GRESEALA")</f>
        <v xml:space="preserve"> </v>
      </c>
      <c r="BF20" s="17" t="str">
        <f>IF(X16+Y16+Z16=D16," ","GRESEALA")</f>
        <v xml:space="preserve"> </v>
      </c>
      <c r="BG20" s="17" t="str">
        <f>IF(AA16+AC16+AE16+AF16+AG16+AH16+AI16+AJ16+AK16+AL16+AM16+AN16+AO16+AP16+AQ16+AR16+AS16&gt;=D16," ","GRESEALA")</f>
        <v xml:space="preserve"> </v>
      </c>
      <c r="BH20" s="17" t="str">
        <f>IF(AS16&lt;=D16," ","GRESEALA")</f>
        <v xml:space="preserve"> </v>
      </c>
      <c r="BI20" s="17" t="str">
        <f>IF(H16&lt;=G16," ","GRESEALA")</f>
        <v xml:space="preserve"> </v>
      </c>
      <c r="BJ20" s="17" t="str">
        <f>IF(E21+E22=E20," ","GRESEALA")</f>
        <v xml:space="preserve"> </v>
      </c>
      <c r="BK20" s="17" t="str">
        <f>IF(F21+F22=F20," ","GRESEALA")</f>
        <v xml:space="preserve"> </v>
      </c>
    </row>
    <row r="21" spans="2:64" s="38" customFormat="1" ht="38.25" customHeight="1" x14ac:dyDescent="0.45">
      <c r="B21" s="209" t="s">
        <v>63</v>
      </c>
      <c r="C21" s="132" t="s">
        <v>64</v>
      </c>
      <c r="D21" s="188">
        <f t="shared" si="0"/>
        <v>214</v>
      </c>
      <c r="E21" s="152">
        <f>'ian22'!E21+'feb22'!E21+'mar22'!E21+'apr22'!E21</f>
        <v>120</v>
      </c>
      <c r="F21" s="152">
        <f>'ian22'!F21+'feb22'!F21+'mar22'!F21+'apr22'!F21</f>
        <v>94</v>
      </c>
      <c r="G21" s="152">
        <f>'ian22'!G21+'feb22'!G21+'mar22'!G21+'apr22'!G21</f>
        <v>0</v>
      </c>
      <c r="H21" s="152">
        <f>'ian22'!H21+'feb22'!H21+'mar22'!H21+'apr22'!H21</f>
        <v>0</v>
      </c>
      <c r="I21" s="152">
        <f>'ian22'!I21+'feb22'!I21+'mar22'!I21+'apr22'!I21</f>
        <v>0</v>
      </c>
      <c r="J21" s="152">
        <f>'ian22'!J21+'feb22'!J21+'mar22'!J21+'apr22'!J21</f>
        <v>0</v>
      </c>
      <c r="K21" s="152">
        <f>'ian22'!K21+'feb22'!K21+'mar22'!K21+'apr22'!K21</f>
        <v>0</v>
      </c>
      <c r="L21" s="152">
        <f>'ian22'!L21+'feb22'!L21+'mar22'!L21+'apr22'!L21</f>
        <v>0</v>
      </c>
      <c r="M21" s="152">
        <f>'ian22'!M21+'feb22'!M21+'mar22'!M21+'apr22'!M21</f>
        <v>214</v>
      </c>
      <c r="N21" s="152">
        <f>'ian22'!N21+'feb22'!N21+'mar22'!N21+'apr22'!N21</f>
        <v>60</v>
      </c>
      <c r="O21" s="152">
        <f>'ian22'!O21+'feb22'!O21+'mar22'!O21+'apr22'!O21</f>
        <v>99</v>
      </c>
      <c r="P21" s="152">
        <f>'ian22'!P21+'feb22'!P21+'mar22'!P21+'apr22'!P21</f>
        <v>115</v>
      </c>
      <c r="Q21" s="152">
        <f>'ian22'!Q21+'feb22'!Q21+'mar22'!Q21+'apr22'!Q21</f>
        <v>14</v>
      </c>
      <c r="R21" s="152">
        <f>'ian22'!R21+'feb22'!R21+'mar22'!R21+'apr22'!R21</f>
        <v>5</v>
      </c>
      <c r="S21" s="152">
        <f>'ian22'!S21+'feb22'!S21+'mar22'!S21+'apr22'!S21</f>
        <v>55</v>
      </c>
      <c r="T21" s="152">
        <f>'ian22'!T21+'feb22'!T21+'mar22'!T21+'apr22'!T21</f>
        <v>35</v>
      </c>
      <c r="U21" s="152">
        <f>'ian22'!U21+'feb22'!U21+'mar22'!U21+'apr22'!U21</f>
        <v>92</v>
      </c>
      <c r="V21" s="152">
        <f>'ian22'!V21+'feb22'!V21+'mar22'!V21+'apr22'!V21</f>
        <v>4</v>
      </c>
      <c r="W21" s="152">
        <f>'ian22'!W21+'feb22'!W21+'mar22'!W21+'apr22'!W21</f>
        <v>14</v>
      </c>
      <c r="X21" s="152">
        <f>'ian22'!X21+'feb22'!X21+'mar22'!X21+'apr22'!X21</f>
        <v>162</v>
      </c>
      <c r="Y21" s="152">
        <f>'ian22'!Y21+'feb22'!Y21+'mar22'!Y21+'apr22'!Y21</f>
        <v>52</v>
      </c>
      <c r="Z21" s="152">
        <f>'ian22'!Z21+'feb22'!Z21+'mar22'!Z21+'apr22'!Z21</f>
        <v>0</v>
      </c>
      <c r="AA21" s="152">
        <f>'ian22'!AA21+'feb22'!AA21+'mar22'!AA21+'apr22'!AA21</f>
        <v>0</v>
      </c>
      <c r="AB21" s="152">
        <f>'ian22'!AB21+'feb22'!AB21+'mar22'!AB21+'apr22'!AB21</f>
        <v>0</v>
      </c>
      <c r="AC21" s="152">
        <f>'ian22'!AC21+'feb22'!AC21+'mar22'!AC21+'apr22'!AC21</f>
        <v>0</v>
      </c>
      <c r="AD21" s="152">
        <f>'ian22'!AD21+'feb22'!AD21+'mar22'!AD21+'apr22'!AD21</f>
        <v>0</v>
      </c>
      <c r="AE21" s="152">
        <f>'ian22'!AE21+'feb22'!AE21+'mar22'!AE21+'apr22'!AE21</f>
        <v>0</v>
      </c>
      <c r="AF21" s="152">
        <f>'ian22'!AF21+'feb22'!AF21+'mar22'!AF21+'apr22'!AF21</f>
        <v>0</v>
      </c>
      <c r="AG21" s="152">
        <f>'ian22'!AG21+'feb22'!AG21+'mar22'!AG21+'apr22'!AG21</f>
        <v>0</v>
      </c>
      <c r="AH21" s="152">
        <f>'ian22'!AH21+'feb22'!AH21+'mar22'!AH21+'apr22'!AH21</f>
        <v>0</v>
      </c>
      <c r="AI21" s="152">
        <f>'ian22'!AI21+'feb22'!AI21+'mar22'!AI21+'apr22'!AI21</f>
        <v>0</v>
      </c>
      <c r="AJ21" s="152">
        <f>'ian22'!AJ21+'feb22'!AJ21+'mar22'!AJ21+'apr22'!AJ21</f>
        <v>0</v>
      </c>
      <c r="AK21" s="152">
        <f>'ian22'!AK21+'feb22'!AK21+'mar22'!AK21+'apr22'!AK21</f>
        <v>0</v>
      </c>
      <c r="AL21" s="152">
        <f>'ian22'!AL21+'feb22'!AL21+'mar22'!AL21+'apr22'!AL21</f>
        <v>0</v>
      </c>
      <c r="AM21" s="152">
        <f>'ian22'!AM21+'feb22'!AM21+'mar22'!AM21+'apr22'!AM21</f>
        <v>0</v>
      </c>
      <c r="AN21" s="152">
        <f>'ian22'!AN21+'feb22'!AN21+'mar22'!AN21+'apr22'!AN21</f>
        <v>0</v>
      </c>
      <c r="AO21" s="152">
        <f>'ian22'!AO21+'feb22'!AO21+'mar22'!AO21+'apr22'!AO21</f>
        <v>0</v>
      </c>
      <c r="AP21" s="152">
        <f>'ian22'!AP21+'feb22'!AP21+'mar22'!AP21+'apr22'!AP21</f>
        <v>0</v>
      </c>
      <c r="AQ21" s="152">
        <f>'ian22'!AQ21+'feb22'!AQ21+'mar22'!AQ21+'apr22'!AQ21</f>
        <v>0</v>
      </c>
      <c r="AR21" s="152">
        <f>'ian22'!AR21+'feb22'!AR21+'mar22'!AR21+'apr22'!AR21</f>
        <v>0</v>
      </c>
      <c r="AS21" s="152">
        <f>'ian22'!AS21+'feb22'!AS21+'mar22'!AS21+'apr22'!AS21</f>
        <v>214</v>
      </c>
      <c r="AT21" s="205"/>
      <c r="AU21" s="17" t="str">
        <f>IF(G21+G22=G20," ","GRESEALA")</f>
        <v xml:space="preserve"> </v>
      </c>
      <c r="AV21" s="17" t="str">
        <f>IF(H21+H22=H20," ","GRESEALA")</f>
        <v xml:space="preserve"> </v>
      </c>
      <c r="AW21" s="17" t="str">
        <f t="shared" ref="AW21:BC21" si="8">IF(K21+K22=K20," ","GRESEALA")</f>
        <v xml:space="preserve"> </v>
      </c>
      <c r="AX21" s="17" t="str">
        <f t="shared" si="8"/>
        <v xml:space="preserve"> </v>
      </c>
      <c r="AY21" s="17" t="str">
        <f t="shared" si="8"/>
        <v xml:space="preserve"> </v>
      </c>
      <c r="AZ21" s="17" t="str">
        <f t="shared" si="8"/>
        <v xml:space="preserve"> </v>
      </c>
      <c r="BA21" s="17" t="str">
        <f t="shared" si="8"/>
        <v xml:space="preserve"> </v>
      </c>
      <c r="BB21" s="17" t="str">
        <f t="shared" si="8"/>
        <v xml:space="preserve"> </v>
      </c>
      <c r="BC21" s="17" t="str">
        <f t="shared" si="8"/>
        <v xml:space="preserve"> </v>
      </c>
      <c r="BD21" s="17" t="str">
        <f t="shared" ref="BD21:BK21" si="9">IF(S21+S22=S20," ","GRESEALA")</f>
        <v xml:space="preserve"> </v>
      </c>
      <c r="BE21" s="17" t="str">
        <f t="shared" si="9"/>
        <v xml:space="preserve"> </v>
      </c>
      <c r="BF21" s="17" t="str">
        <f t="shared" si="9"/>
        <v xml:space="preserve"> </v>
      </c>
      <c r="BG21" s="17" t="str">
        <f t="shared" si="9"/>
        <v xml:space="preserve"> </v>
      </c>
      <c r="BH21" s="17" t="str">
        <f t="shared" si="9"/>
        <v xml:space="preserve"> </v>
      </c>
      <c r="BI21" s="17" t="str">
        <f t="shared" si="9"/>
        <v xml:space="preserve"> </v>
      </c>
      <c r="BJ21" s="17" t="str">
        <f t="shared" si="9"/>
        <v xml:space="preserve"> </v>
      </c>
      <c r="BK21" s="17" t="str">
        <f t="shared" si="9"/>
        <v xml:space="preserve"> </v>
      </c>
    </row>
    <row r="22" spans="2:64" s="38" customFormat="1" ht="42" customHeight="1" x14ac:dyDescent="0.45">
      <c r="B22" s="209" t="s">
        <v>65</v>
      </c>
      <c r="C22" s="132" t="s">
        <v>66</v>
      </c>
      <c r="D22" s="188">
        <f t="shared" si="0"/>
        <v>193</v>
      </c>
      <c r="E22" s="152">
        <f>'ian22'!E22+'feb22'!E22+'mar22'!E22+'apr22'!E22</f>
        <v>91</v>
      </c>
      <c r="F22" s="152">
        <f>'ian22'!F22+'feb22'!F22+'mar22'!F22+'apr22'!F22</f>
        <v>102</v>
      </c>
      <c r="G22" s="152">
        <f>'ian22'!G22+'feb22'!G22+'mar22'!G22+'apr22'!G22</f>
        <v>0</v>
      </c>
      <c r="H22" s="152">
        <f>'ian22'!H22+'feb22'!H22+'mar22'!H22+'apr22'!H22</f>
        <v>0</v>
      </c>
      <c r="I22" s="152">
        <f>'ian22'!I22+'feb22'!I22+'mar22'!I22+'apr22'!I22</f>
        <v>0</v>
      </c>
      <c r="J22" s="152">
        <f>'ian22'!J22+'feb22'!J22+'mar22'!J22+'apr22'!J22</f>
        <v>0</v>
      </c>
      <c r="K22" s="152">
        <f>'ian22'!K22+'feb22'!K22+'mar22'!K22+'apr22'!K22</f>
        <v>0</v>
      </c>
      <c r="L22" s="152">
        <f>'ian22'!L22+'feb22'!L22+'mar22'!L22+'apr22'!L22</f>
        <v>0</v>
      </c>
      <c r="M22" s="152">
        <f>'ian22'!M22+'feb22'!M22+'mar22'!M22+'apr22'!M22</f>
        <v>193</v>
      </c>
      <c r="N22" s="152">
        <f>'ian22'!N22+'feb22'!N22+'mar22'!N22+'apr22'!N22</f>
        <v>36</v>
      </c>
      <c r="O22" s="152">
        <f>'ian22'!O22+'feb22'!O22+'mar22'!O22+'apr22'!O22</f>
        <v>93</v>
      </c>
      <c r="P22" s="152">
        <f>'ian22'!P22+'feb22'!P22+'mar22'!P22+'apr22'!P22</f>
        <v>100</v>
      </c>
      <c r="Q22" s="152">
        <f>'ian22'!Q22+'feb22'!Q22+'mar22'!Q22+'apr22'!Q22</f>
        <v>7</v>
      </c>
      <c r="R22" s="152">
        <f>'ian22'!R22+'feb22'!R22+'mar22'!R22+'apr22'!R22</f>
        <v>1</v>
      </c>
      <c r="S22" s="152">
        <f>'ian22'!S22+'feb22'!S22+'mar22'!S22+'apr22'!S22</f>
        <v>125</v>
      </c>
      <c r="T22" s="152">
        <f>'ian22'!T22+'feb22'!T22+'mar22'!T22+'apr22'!T22</f>
        <v>15</v>
      </c>
      <c r="U22" s="152">
        <f>'ian22'!U22+'feb22'!U22+'mar22'!U22+'apr22'!U22</f>
        <v>37</v>
      </c>
      <c r="V22" s="152">
        <f>'ian22'!V22+'feb22'!V22+'mar22'!V22+'apr22'!V22</f>
        <v>2</v>
      </c>
      <c r="W22" s="152">
        <f>'ian22'!W22+'feb22'!W22+'mar22'!W22+'apr22'!W22</f>
        <v>7</v>
      </c>
      <c r="X22" s="152">
        <f>'ian22'!X22+'feb22'!X22+'mar22'!X22+'apr22'!X22</f>
        <v>162</v>
      </c>
      <c r="Y22" s="152">
        <f>'ian22'!Y22+'feb22'!Y22+'mar22'!Y22+'apr22'!Y22</f>
        <v>31</v>
      </c>
      <c r="Z22" s="152">
        <f>'ian22'!Z22+'feb22'!Z22+'mar22'!Z22+'apr22'!Z22</f>
        <v>0</v>
      </c>
      <c r="AA22" s="152">
        <f>'ian22'!AA22+'feb22'!AA22+'mar22'!AA22+'apr22'!AA22</f>
        <v>0</v>
      </c>
      <c r="AB22" s="152">
        <f>'ian22'!AB22+'feb22'!AB22+'mar22'!AB22+'apr22'!AB22</f>
        <v>0</v>
      </c>
      <c r="AC22" s="152">
        <f>'ian22'!AC22+'feb22'!AC22+'mar22'!AC22+'apr22'!AC22</f>
        <v>0</v>
      </c>
      <c r="AD22" s="152">
        <f>'ian22'!AD22+'feb22'!AD22+'mar22'!AD22+'apr22'!AD22</f>
        <v>0</v>
      </c>
      <c r="AE22" s="152">
        <f>'ian22'!AE22+'feb22'!AE22+'mar22'!AE22+'apr22'!AE22</f>
        <v>0</v>
      </c>
      <c r="AF22" s="152">
        <f>'ian22'!AF22+'feb22'!AF22+'mar22'!AF22+'apr22'!AF22</f>
        <v>0</v>
      </c>
      <c r="AG22" s="152">
        <f>'ian22'!AG22+'feb22'!AG22+'mar22'!AG22+'apr22'!AG22</f>
        <v>0</v>
      </c>
      <c r="AH22" s="152">
        <f>'ian22'!AH22+'feb22'!AH22+'mar22'!AH22+'apr22'!AH22</f>
        <v>0</v>
      </c>
      <c r="AI22" s="152">
        <f>'ian22'!AI22+'feb22'!AI22+'mar22'!AI22+'apr22'!AI22</f>
        <v>0</v>
      </c>
      <c r="AJ22" s="152">
        <f>'ian22'!AJ22+'feb22'!AJ22+'mar22'!AJ22+'apr22'!AJ22</f>
        <v>0</v>
      </c>
      <c r="AK22" s="152">
        <f>'ian22'!AK22+'feb22'!AK22+'mar22'!AK22+'apr22'!AK22</f>
        <v>0</v>
      </c>
      <c r="AL22" s="152">
        <f>'ian22'!AL22+'feb22'!AL22+'mar22'!AL22+'apr22'!AL22</f>
        <v>0</v>
      </c>
      <c r="AM22" s="152">
        <f>'ian22'!AM22+'feb22'!AM22+'mar22'!AM22+'apr22'!AM22</f>
        <v>0</v>
      </c>
      <c r="AN22" s="152">
        <f>'ian22'!AN22+'feb22'!AN22+'mar22'!AN22+'apr22'!AN22</f>
        <v>0</v>
      </c>
      <c r="AO22" s="152">
        <f>'ian22'!AO22+'feb22'!AO22+'mar22'!AO22+'apr22'!AO22</f>
        <v>0</v>
      </c>
      <c r="AP22" s="152">
        <f>'ian22'!AP22+'feb22'!AP22+'mar22'!AP22+'apr22'!AP22</f>
        <v>0</v>
      </c>
      <c r="AQ22" s="152">
        <f>'ian22'!AQ22+'feb22'!AQ22+'mar22'!AQ22+'apr22'!AQ22</f>
        <v>0</v>
      </c>
      <c r="AR22" s="152">
        <f>'ian22'!AR22+'feb22'!AR22+'mar22'!AR22+'apr22'!AR22</f>
        <v>0</v>
      </c>
      <c r="AS22" s="152">
        <f>'ian22'!AS22+'feb22'!AS22+'mar22'!AS22+'apr22'!AS22</f>
        <v>193</v>
      </c>
      <c r="AT22" s="205"/>
      <c r="AU22" s="17" t="str">
        <f t="shared" ref="AU22:BF22" si="10">IF(AA21+AA22=AA20," ","GRESEALA")</f>
        <v xml:space="preserve"> </v>
      </c>
      <c r="AV22" s="17" t="str">
        <f t="shared" si="10"/>
        <v xml:space="preserve"> </v>
      </c>
      <c r="AW22" s="17" t="str">
        <f t="shared" si="10"/>
        <v xml:space="preserve"> </v>
      </c>
      <c r="AX22" s="17" t="str">
        <f t="shared" si="10"/>
        <v xml:space="preserve"> </v>
      </c>
      <c r="AY22" s="17" t="str">
        <f t="shared" si="10"/>
        <v xml:space="preserve"> </v>
      </c>
      <c r="AZ22" s="17" t="str">
        <f t="shared" si="10"/>
        <v xml:space="preserve"> </v>
      </c>
      <c r="BA22" s="17" t="str">
        <f t="shared" si="10"/>
        <v xml:space="preserve"> </v>
      </c>
      <c r="BB22" s="17" t="str">
        <f t="shared" si="10"/>
        <v xml:space="preserve"> </v>
      </c>
      <c r="BC22" s="17" t="str">
        <f t="shared" si="10"/>
        <v xml:space="preserve"> </v>
      </c>
      <c r="BD22" s="17" t="str">
        <f t="shared" si="10"/>
        <v xml:space="preserve"> </v>
      </c>
      <c r="BE22" s="17" t="str">
        <f t="shared" si="10"/>
        <v xml:space="preserve"> </v>
      </c>
      <c r="BF22" s="17" t="str">
        <f t="shared" si="10"/>
        <v xml:space="preserve"> </v>
      </c>
      <c r="BG22" s="17" t="str">
        <f t="shared" ref="BG22:BH22" si="11">IF(AR21+AR22=AR20," ","GRESEALA")</f>
        <v xml:space="preserve"> </v>
      </c>
      <c r="BH22" s="17" t="str">
        <f t="shared" si="11"/>
        <v xml:space="preserve"> </v>
      </c>
      <c r="BI22" s="17" t="str">
        <f>IF(E20+F20=D20," ","GRESEALA")</f>
        <v xml:space="preserve"> </v>
      </c>
      <c r="BJ22" s="17" t="str">
        <f>IF(G20+I20+K20+L20+M20=D20," ","GRESEALA")</f>
        <v xml:space="preserve"> </v>
      </c>
      <c r="BK22" s="17" t="str">
        <f>IF(O20+P20=D20," ","GRESEALA")</f>
        <v xml:space="preserve"> </v>
      </c>
    </row>
    <row r="23" spans="2:64" s="38" customFormat="1" ht="39" customHeight="1" x14ac:dyDescent="0.45">
      <c r="B23" s="206" t="s">
        <v>67</v>
      </c>
      <c r="C23" s="131" t="s">
        <v>68</v>
      </c>
      <c r="D23" s="185">
        <f t="shared" si="0"/>
        <v>0</v>
      </c>
      <c r="E23" s="152">
        <f>'ian22'!E23+'feb22'!E23+'mar22'!E23+'apr22'!E23</f>
        <v>0</v>
      </c>
      <c r="F23" s="152">
        <f>'ian22'!F23+'feb22'!F23+'mar22'!F23+'apr22'!F23</f>
        <v>0</v>
      </c>
      <c r="G23" s="152">
        <f>'ian22'!G23+'feb22'!G23+'mar22'!G23+'apr22'!G23</f>
        <v>0</v>
      </c>
      <c r="H23" s="152">
        <f>'ian22'!H23+'feb22'!H23+'mar22'!H23+'apr22'!H23</f>
        <v>0</v>
      </c>
      <c r="I23" s="152">
        <f>'ian22'!I23+'feb22'!I23+'mar22'!I23+'apr22'!I23</f>
        <v>0</v>
      </c>
      <c r="J23" s="152">
        <f>'ian22'!J23+'feb22'!J23+'mar22'!J23+'apr22'!J23</f>
        <v>0</v>
      </c>
      <c r="K23" s="152">
        <f>'ian22'!K23+'feb22'!K23+'mar22'!K23+'apr22'!K23</f>
        <v>0</v>
      </c>
      <c r="L23" s="152">
        <f>'ian22'!L23+'feb22'!L23+'mar22'!L23+'apr22'!L23</f>
        <v>0</v>
      </c>
      <c r="M23" s="152">
        <f>'ian22'!M23+'feb22'!M23+'mar22'!M23+'apr22'!M23</f>
        <v>0</v>
      </c>
      <c r="N23" s="152">
        <f>'ian22'!N23+'feb22'!N23+'mar22'!N23+'apr22'!N23</f>
        <v>0</v>
      </c>
      <c r="O23" s="152">
        <f>'ian22'!O23+'feb22'!O23+'mar22'!O23+'apr22'!O23</f>
        <v>0</v>
      </c>
      <c r="P23" s="152">
        <f>'ian22'!P23+'feb22'!P23+'mar22'!P23+'apr22'!P23</f>
        <v>0</v>
      </c>
      <c r="Q23" s="152">
        <f>'ian22'!Q23+'feb22'!Q23+'mar22'!Q23+'apr22'!Q23</f>
        <v>0</v>
      </c>
      <c r="R23" s="152">
        <f>'ian22'!R23+'feb22'!R23+'mar22'!R23+'apr22'!R23</f>
        <v>0</v>
      </c>
      <c r="S23" s="152">
        <f>'ian22'!S23+'feb22'!S23+'mar22'!S23+'apr22'!S23</f>
        <v>0</v>
      </c>
      <c r="T23" s="152">
        <f>'ian22'!T23+'feb22'!T23+'mar22'!T23+'apr22'!T23</f>
        <v>0</v>
      </c>
      <c r="U23" s="152">
        <f>'ian22'!U23+'feb22'!U23+'mar22'!U23+'apr22'!U23</f>
        <v>0</v>
      </c>
      <c r="V23" s="152">
        <f>'ian22'!V23+'feb22'!V23+'mar22'!V23+'apr22'!V23</f>
        <v>0</v>
      </c>
      <c r="W23" s="152">
        <f>'ian22'!W23+'feb22'!W23+'mar22'!W23+'apr22'!W23</f>
        <v>0</v>
      </c>
      <c r="X23" s="152">
        <f>'ian22'!X23+'feb22'!X23+'mar22'!X23+'apr22'!X23</f>
        <v>0</v>
      </c>
      <c r="Y23" s="152">
        <f>'ian22'!Y23+'feb22'!Y23+'mar22'!Y23+'apr22'!Y23</f>
        <v>0</v>
      </c>
      <c r="Z23" s="152">
        <f>'ian22'!Z23+'feb22'!Z23+'mar22'!Z23+'apr22'!Z23</f>
        <v>0</v>
      </c>
      <c r="AA23" s="152">
        <f>'ian22'!AA23+'feb22'!AA23+'mar22'!AA23+'apr22'!AA23</f>
        <v>0</v>
      </c>
      <c r="AB23" s="152">
        <f>'ian22'!AB23+'feb22'!AB23+'mar22'!AB23+'apr22'!AB23</f>
        <v>0</v>
      </c>
      <c r="AC23" s="152">
        <f>'ian22'!AC23+'feb22'!AC23+'mar22'!AC23+'apr22'!AC23</f>
        <v>0</v>
      </c>
      <c r="AD23" s="152">
        <f>'ian22'!AD23+'feb22'!AD23+'mar22'!AD23+'apr22'!AD23</f>
        <v>0</v>
      </c>
      <c r="AE23" s="152">
        <f>'ian22'!AE23+'feb22'!AE23+'mar22'!AE23+'apr22'!AE23</f>
        <v>0</v>
      </c>
      <c r="AF23" s="152">
        <f>'ian22'!AF23+'feb22'!AF23+'mar22'!AF23+'apr22'!AF23</f>
        <v>0</v>
      </c>
      <c r="AG23" s="152">
        <f>'ian22'!AG23+'feb22'!AG23+'mar22'!AG23+'apr22'!AG23</f>
        <v>0</v>
      </c>
      <c r="AH23" s="152">
        <f>'ian22'!AH23+'feb22'!AH23+'mar22'!AH23+'apr22'!AH23</f>
        <v>0</v>
      </c>
      <c r="AI23" s="152">
        <f>'ian22'!AI23+'feb22'!AI23+'mar22'!AI23+'apr22'!AI23</f>
        <v>0</v>
      </c>
      <c r="AJ23" s="152">
        <f>'ian22'!AJ23+'feb22'!AJ23+'mar22'!AJ23+'apr22'!AJ23</f>
        <v>0</v>
      </c>
      <c r="AK23" s="152">
        <f>'ian22'!AK23+'feb22'!AK23+'mar22'!AK23+'apr22'!AK23</f>
        <v>0</v>
      </c>
      <c r="AL23" s="152">
        <f>'ian22'!AL23+'feb22'!AL23+'mar22'!AL23+'apr22'!AL23</f>
        <v>0</v>
      </c>
      <c r="AM23" s="152">
        <f>'ian22'!AM23+'feb22'!AM23+'mar22'!AM23+'apr22'!AM23</f>
        <v>0</v>
      </c>
      <c r="AN23" s="152">
        <f>'ian22'!AN23+'feb22'!AN23+'mar22'!AN23+'apr22'!AN23</f>
        <v>0</v>
      </c>
      <c r="AO23" s="152">
        <f>'ian22'!AO23+'feb22'!AO23+'mar22'!AO23+'apr22'!AO23</f>
        <v>0</v>
      </c>
      <c r="AP23" s="152">
        <f>'ian22'!AP23+'feb22'!AP23+'mar22'!AP23+'apr22'!AP23</f>
        <v>0</v>
      </c>
      <c r="AQ23" s="152">
        <f>'ian22'!AQ23+'feb22'!AQ23+'mar22'!AQ23+'apr22'!AQ23</f>
        <v>0</v>
      </c>
      <c r="AR23" s="152">
        <f>'ian22'!AR23+'feb22'!AR23+'mar22'!AR23+'apr22'!AR23</f>
        <v>0</v>
      </c>
      <c r="AS23" s="152">
        <f>'ian22'!AS23+'feb22'!AS23+'mar22'!AS23+'apr22'!AS23</f>
        <v>0</v>
      </c>
      <c r="AT23" s="205"/>
      <c r="AU23" s="17" t="str">
        <f>IF(Q20+S20+T20+U20+V20+W20=D20," ","GRESEALA")</f>
        <v xml:space="preserve"> </v>
      </c>
      <c r="AV23" s="17" t="str">
        <f>IF(X20+Y20+Z20=D20," ","GRESEALA")</f>
        <v xml:space="preserve"> </v>
      </c>
      <c r="AW23" s="17" t="str">
        <f>IF(AA20+AC20+AE20+AF20+AG20+AH20+AI20+AJ20+AK20+AL20+AR20+AS20&gt;=D20," ","GRESEALA")</f>
        <v xml:space="preserve"> </v>
      </c>
      <c r="AX23" s="17" t="str">
        <f>IF(AS20&gt;=D20," ","GRESEALA")</f>
        <v xml:space="preserve"> </v>
      </c>
      <c r="AY23" s="17" t="str">
        <f>IF(H20&gt;=G20," ","GRESEALA")</f>
        <v xml:space="preserve"> </v>
      </c>
      <c r="AZ23" s="17" t="str">
        <f>IF(E24+E25=E23," ","GRESEALA")</f>
        <v xml:space="preserve"> </v>
      </c>
      <c r="BA23" s="17" t="str">
        <f>IF(F24+F25=F23," ","GRESEALA")</f>
        <v xml:space="preserve"> </v>
      </c>
      <c r="BB23" s="17" t="str">
        <f>IF(G24+G25=G23," ","GRESEALA")</f>
        <v xml:space="preserve"> </v>
      </c>
      <c r="BC23" s="17" t="str">
        <f>IF(H24+H25=H23," ","GRESEALA")</f>
        <v xml:space="preserve"> </v>
      </c>
      <c r="BD23" s="17" t="str">
        <f t="shared" ref="BD23:BJ23" si="12">IF(K24+K25=K23," ","GRESEALA")</f>
        <v xml:space="preserve"> </v>
      </c>
      <c r="BE23" s="17" t="str">
        <f t="shared" si="12"/>
        <v xml:space="preserve"> </v>
      </c>
      <c r="BF23" s="17" t="str">
        <f t="shared" si="12"/>
        <v xml:space="preserve"> </v>
      </c>
      <c r="BG23" s="17" t="str">
        <f t="shared" si="12"/>
        <v xml:space="preserve"> </v>
      </c>
      <c r="BH23" s="17" t="str">
        <f t="shared" si="12"/>
        <v xml:space="preserve"> </v>
      </c>
      <c r="BI23" s="17" t="str">
        <f t="shared" si="12"/>
        <v xml:space="preserve"> </v>
      </c>
      <c r="BJ23" s="17" t="str">
        <f t="shared" si="12"/>
        <v xml:space="preserve"> </v>
      </c>
      <c r="BK23" s="17" t="str">
        <f t="shared" ref="BK23" si="13">IF(S24+S25=S23," ","GRESEALA")</f>
        <v xml:space="preserve"> </v>
      </c>
    </row>
    <row r="24" spans="2:64" s="38" customFormat="1" ht="42.75" customHeight="1" x14ac:dyDescent="0.45">
      <c r="B24" s="209" t="s">
        <v>69</v>
      </c>
      <c r="C24" s="132" t="s">
        <v>70</v>
      </c>
      <c r="D24" s="187">
        <f t="shared" si="0"/>
        <v>0</v>
      </c>
      <c r="E24" s="152">
        <f>'ian22'!E24+'feb22'!E24+'mar22'!E24+'apr22'!E24</f>
        <v>0</v>
      </c>
      <c r="F24" s="152">
        <f>'ian22'!F24+'feb22'!F24+'mar22'!F24+'apr22'!F24</f>
        <v>0</v>
      </c>
      <c r="G24" s="152">
        <f>'ian22'!G24+'feb22'!G24+'mar22'!G24+'apr22'!G24</f>
        <v>0</v>
      </c>
      <c r="H24" s="152">
        <f>'ian22'!H24+'feb22'!H24+'mar22'!H24+'apr22'!H24</f>
        <v>0</v>
      </c>
      <c r="I24" s="152">
        <f>'ian22'!I24+'feb22'!I24+'mar22'!I24+'apr22'!I24</f>
        <v>0</v>
      </c>
      <c r="J24" s="152">
        <f>'ian22'!J24+'feb22'!J24+'mar22'!J24+'apr22'!J24</f>
        <v>0</v>
      </c>
      <c r="K24" s="152">
        <f>'ian22'!K24+'feb22'!K24+'mar22'!K24+'apr22'!K24</f>
        <v>0</v>
      </c>
      <c r="L24" s="152">
        <f>'ian22'!L24+'feb22'!L24+'mar22'!L24+'apr22'!L24</f>
        <v>0</v>
      </c>
      <c r="M24" s="152">
        <f>'ian22'!M24+'feb22'!M24+'mar22'!M24+'apr22'!M24</f>
        <v>0</v>
      </c>
      <c r="N24" s="152">
        <f>'ian22'!N24+'feb22'!N24+'mar22'!N24+'apr22'!N24</f>
        <v>0</v>
      </c>
      <c r="O24" s="152">
        <f>'ian22'!O24+'feb22'!O24+'mar22'!O24+'apr22'!O24</f>
        <v>0</v>
      </c>
      <c r="P24" s="152">
        <f>'ian22'!P24+'feb22'!P24+'mar22'!P24+'apr22'!P24</f>
        <v>0</v>
      </c>
      <c r="Q24" s="152">
        <f>'ian22'!Q24+'feb22'!Q24+'mar22'!Q24+'apr22'!Q24</f>
        <v>0</v>
      </c>
      <c r="R24" s="152">
        <f>'ian22'!R24+'feb22'!R24+'mar22'!R24+'apr22'!R24</f>
        <v>0</v>
      </c>
      <c r="S24" s="152">
        <f>'ian22'!S24+'feb22'!S24+'mar22'!S24+'apr22'!S24</f>
        <v>0</v>
      </c>
      <c r="T24" s="152">
        <f>'ian22'!T24+'feb22'!T24+'mar22'!T24+'apr22'!T24</f>
        <v>0</v>
      </c>
      <c r="U24" s="152">
        <f>'ian22'!U24+'feb22'!U24+'mar22'!U24+'apr22'!U24</f>
        <v>0</v>
      </c>
      <c r="V24" s="152">
        <f>'ian22'!V24+'feb22'!V24+'mar22'!V24+'apr22'!V24</f>
        <v>0</v>
      </c>
      <c r="W24" s="152">
        <f>'ian22'!W24+'feb22'!W24+'mar22'!W24+'apr22'!W24</f>
        <v>0</v>
      </c>
      <c r="X24" s="152">
        <f>'ian22'!X24+'feb22'!X24+'mar22'!X24+'apr22'!X24</f>
        <v>0</v>
      </c>
      <c r="Y24" s="152">
        <f>'ian22'!Y24+'feb22'!Y24+'mar22'!Y24+'apr22'!Y24</f>
        <v>0</v>
      </c>
      <c r="Z24" s="152">
        <f>'ian22'!Z24+'feb22'!Z24+'mar22'!Z24+'apr22'!Z24</f>
        <v>0</v>
      </c>
      <c r="AA24" s="152">
        <f>'ian22'!AA24+'feb22'!AA24+'mar22'!AA24+'apr22'!AA24</f>
        <v>0</v>
      </c>
      <c r="AB24" s="152">
        <f>'ian22'!AB24+'feb22'!AB24+'mar22'!AB24+'apr22'!AB24</f>
        <v>0</v>
      </c>
      <c r="AC24" s="152">
        <f>'ian22'!AC24+'feb22'!AC24+'mar22'!AC24+'apr22'!AC24</f>
        <v>0</v>
      </c>
      <c r="AD24" s="152">
        <f>'ian22'!AD24+'feb22'!AD24+'mar22'!AD24+'apr22'!AD24</f>
        <v>0</v>
      </c>
      <c r="AE24" s="152">
        <f>'ian22'!AE24+'feb22'!AE24+'mar22'!AE24+'apr22'!AE24</f>
        <v>0</v>
      </c>
      <c r="AF24" s="152">
        <f>'ian22'!AF24+'feb22'!AF24+'mar22'!AF24+'apr22'!AF24</f>
        <v>0</v>
      </c>
      <c r="AG24" s="152">
        <f>'ian22'!AG24+'feb22'!AG24+'mar22'!AG24+'apr22'!AG24</f>
        <v>0</v>
      </c>
      <c r="AH24" s="152">
        <f>'ian22'!AH24+'feb22'!AH24+'mar22'!AH24+'apr22'!AH24</f>
        <v>0</v>
      </c>
      <c r="AI24" s="152">
        <f>'ian22'!AI24+'feb22'!AI24+'mar22'!AI24+'apr22'!AI24</f>
        <v>0</v>
      </c>
      <c r="AJ24" s="152">
        <f>'ian22'!AJ24+'feb22'!AJ24+'mar22'!AJ24+'apr22'!AJ24</f>
        <v>0</v>
      </c>
      <c r="AK24" s="152">
        <f>'ian22'!AK24+'feb22'!AK24+'mar22'!AK24+'apr22'!AK24</f>
        <v>0</v>
      </c>
      <c r="AL24" s="152">
        <f>'ian22'!AL24+'feb22'!AL24+'mar22'!AL24+'apr22'!AL24</f>
        <v>0</v>
      </c>
      <c r="AM24" s="152">
        <f>'ian22'!AM24+'feb22'!AM24+'mar22'!AM24+'apr22'!AM24</f>
        <v>0</v>
      </c>
      <c r="AN24" s="152">
        <f>'ian22'!AN24+'feb22'!AN24+'mar22'!AN24+'apr22'!AN24</f>
        <v>0</v>
      </c>
      <c r="AO24" s="152">
        <f>'ian22'!AO24+'feb22'!AO24+'mar22'!AO24+'apr22'!AO24</f>
        <v>0</v>
      </c>
      <c r="AP24" s="152">
        <f>'ian22'!AP24+'feb22'!AP24+'mar22'!AP24+'apr22'!AP24</f>
        <v>0</v>
      </c>
      <c r="AQ24" s="152">
        <f>'ian22'!AQ24+'feb22'!AQ24+'mar22'!AQ24+'apr22'!AQ24</f>
        <v>0</v>
      </c>
      <c r="AR24" s="152">
        <f>'ian22'!AR24+'feb22'!AR24+'mar22'!AR24+'apr22'!AR24</f>
        <v>0</v>
      </c>
      <c r="AS24" s="152">
        <f>'ian22'!AS24+'feb22'!AS24+'mar22'!AS24+'apr22'!AS24</f>
        <v>0</v>
      </c>
      <c r="AT24" s="205"/>
      <c r="AU24" s="17" t="str">
        <f t="shared" ref="AU24:BK24" si="14">IF(T24+T25=T23," ","GRESEALA")</f>
        <v xml:space="preserve"> </v>
      </c>
      <c r="AV24" s="17" t="str">
        <f t="shared" si="14"/>
        <v xml:space="preserve"> </v>
      </c>
      <c r="AW24" s="17" t="str">
        <f t="shared" si="14"/>
        <v xml:space="preserve"> </v>
      </c>
      <c r="AX24" s="17" t="str">
        <f t="shared" si="14"/>
        <v xml:space="preserve"> </v>
      </c>
      <c r="AY24" s="17" t="str">
        <f t="shared" si="14"/>
        <v xml:space="preserve"> </v>
      </c>
      <c r="AZ24" s="17" t="str">
        <f t="shared" si="14"/>
        <v xml:space="preserve"> </v>
      </c>
      <c r="BA24" s="17" t="str">
        <f t="shared" si="14"/>
        <v xml:space="preserve"> </v>
      </c>
      <c r="BB24" s="17" t="str">
        <f t="shared" si="14"/>
        <v xml:space="preserve"> </v>
      </c>
      <c r="BC24" s="17" t="str">
        <f t="shared" si="14"/>
        <v xml:space="preserve"> </v>
      </c>
      <c r="BD24" s="17" t="str">
        <f t="shared" si="14"/>
        <v xml:space="preserve"> </v>
      </c>
      <c r="BE24" s="17" t="str">
        <f t="shared" si="14"/>
        <v xml:space="preserve"> </v>
      </c>
      <c r="BF24" s="17" t="str">
        <f t="shared" si="14"/>
        <v xml:space="preserve"> </v>
      </c>
      <c r="BG24" s="17" t="str">
        <f t="shared" si="14"/>
        <v xml:space="preserve"> </v>
      </c>
      <c r="BH24" s="17" t="str">
        <f t="shared" si="14"/>
        <v xml:space="preserve"> </v>
      </c>
      <c r="BI24" s="17" t="str">
        <f t="shared" si="14"/>
        <v xml:space="preserve"> </v>
      </c>
      <c r="BJ24" s="17" t="str">
        <f t="shared" si="14"/>
        <v xml:space="preserve"> </v>
      </c>
      <c r="BK24" s="17" t="str">
        <f t="shared" si="14"/>
        <v xml:space="preserve"> </v>
      </c>
    </row>
    <row r="25" spans="2:64" s="38" customFormat="1" ht="40.5" customHeight="1" x14ac:dyDescent="0.45">
      <c r="B25" s="209" t="s">
        <v>71</v>
      </c>
      <c r="C25" s="132" t="s">
        <v>72</v>
      </c>
      <c r="D25" s="187">
        <f t="shared" si="0"/>
        <v>0</v>
      </c>
      <c r="E25" s="152">
        <f>'ian22'!E25+'feb22'!E25+'mar22'!E25+'apr22'!E25</f>
        <v>0</v>
      </c>
      <c r="F25" s="152">
        <f>'ian22'!F25+'feb22'!F25+'mar22'!F25+'apr22'!F25</f>
        <v>0</v>
      </c>
      <c r="G25" s="152">
        <f>'ian22'!G25+'feb22'!G25+'mar22'!G25+'apr22'!G25</f>
        <v>0</v>
      </c>
      <c r="H25" s="152">
        <f>'ian22'!H25+'feb22'!H25+'mar22'!H25+'apr22'!H25</f>
        <v>0</v>
      </c>
      <c r="I25" s="152">
        <f>'ian22'!I25+'feb22'!I25+'mar22'!I25+'apr22'!I25</f>
        <v>0</v>
      </c>
      <c r="J25" s="152">
        <f>'ian22'!J25+'feb22'!J25+'mar22'!J25+'apr22'!J25</f>
        <v>0</v>
      </c>
      <c r="K25" s="152">
        <f>'ian22'!K25+'feb22'!K25+'mar22'!K25+'apr22'!K25</f>
        <v>0</v>
      </c>
      <c r="L25" s="152">
        <f>'ian22'!L25+'feb22'!L25+'mar22'!L25+'apr22'!L25</f>
        <v>0</v>
      </c>
      <c r="M25" s="152">
        <f>'ian22'!M25+'feb22'!M25+'mar22'!M25+'apr22'!M25</f>
        <v>0</v>
      </c>
      <c r="N25" s="152">
        <f>'ian22'!N25+'feb22'!N25+'mar22'!N25+'apr22'!N25</f>
        <v>0</v>
      </c>
      <c r="O25" s="152">
        <f>'ian22'!O25+'feb22'!O25+'mar22'!O25+'apr22'!O25</f>
        <v>0</v>
      </c>
      <c r="P25" s="152">
        <f>'ian22'!P25+'feb22'!P25+'mar22'!P25+'apr22'!P25</f>
        <v>0</v>
      </c>
      <c r="Q25" s="152">
        <f>'ian22'!Q25+'feb22'!Q25+'mar22'!Q25+'apr22'!Q25</f>
        <v>0</v>
      </c>
      <c r="R25" s="152">
        <f>'ian22'!R25+'feb22'!R25+'mar22'!R25+'apr22'!R25</f>
        <v>0</v>
      </c>
      <c r="S25" s="152">
        <f>'ian22'!S25+'feb22'!S25+'mar22'!S25+'apr22'!S25</f>
        <v>0</v>
      </c>
      <c r="T25" s="152">
        <f>'ian22'!T25+'feb22'!T25+'mar22'!T25+'apr22'!T25</f>
        <v>0</v>
      </c>
      <c r="U25" s="152">
        <f>'ian22'!U25+'feb22'!U25+'mar22'!U25+'apr22'!U25</f>
        <v>0</v>
      </c>
      <c r="V25" s="152">
        <f>'ian22'!V25+'feb22'!V25+'mar22'!V25+'apr22'!V25</f>
        <v>0</v>
      </c>
      <c r="W25" s="152">
        <f>'ian22'!W25+'feb22'!W25+'mar22'!W25+'apr22'!W25</f>
        <v>0</v>
      </c>
      <c r="X25" s="152">
        <f>'ian22'!X25+'feb22'!X25+'mar22'!X25+'apr22'!X25</f>
        <v>0</v>
      </c>
      <c r="Y25" s="152">
        <f>'ian22'!Y25+'feb22'!Y25+'mar22'!Y25+'apr22'!Y25</f>
        <v>0</v>
      </c>
      <c r="Z25" s="152">
        <f>'ian22'!Z25+'feb22'!Z25+'mar22'!Z25+'apr22'!Z25</f>
        <v>0</v>
      </c>
      <c r="AA25" s="152">
        <f>'ian22'!AA25+'feb22'!AA25+'mar22'!AA25+'apr22'!AA25</f>
        <v>0</v>
      </c>
      <c r="AB25" s="152">
        <f>'ian22'!AB25+'feb22'!AB25+'mar22'!AB25+'apr22'!AB25</f>
        <v>0</v>
      </c>
      <c r="AC25" s="152">
        <f>'ian22'!AC25+'feb22'!AC25+'mar22'!AC25+'apr22'!AC25</f>
        <v>0</v>
      </c>
      <c r="AD25" s="152">
        <f>'ian22'!AD25+'feb22'!AD25+'mar22'!AD25+'apr22'!AD25</f>
        <v>0</v>
      </c>
      <c r="AE25" s="152">
        <f>'ian22'!AE25+'feb22'!AE25+'mar22'!AE25+'apr22'!AE25</f>
        <v>0</v>
      </c>
      <c r="AF25" s="152">
        <f>'ian22'!AF25+'feb22'!AF25+'mar22'!AF25+'apr22'!AF25</f>
        <v>0</v>
      </c>
      <c r="AG25" s="152">
        <f>'ian22'!AG25+'feb22'!AG25+'mar22'!AG25+'apr22'!AG25</f>
        <v>0</v>
      </c>
      <c r="AH25" s="152">
        <f>'ian22'!AH25+'feb22'!AH25+'mar22'!AH25+'apr22'!AH25</f>
        <v>0</v>
      </c>
      <c r="AI25" s="152">
        <f>'ian22'!AI25+'feb22'!AI25+'mar22'!AI25+'apr22'!AI25</f>
        <v>0</v>
      </c>
      <c r="AJ25" s="152">
        <f>'ian22'!AJ25+'feb22'!AJ25+'mar22'!AJ25+'apr22'!AJ25</f>
        <v>0</v>
      </c>
      <c r="AK25" s="152">
        <f>'ian22'!AK25+'feb22'!AK25+'mar22'!AK25+'apr22'!AK25</f>
        <v>0</v>
      </c>
      <c r="AL25" s="152">
        <f>'ian22'!AL25+'feb22'!AL25+'mar22'!AL25+'apr22'!AL25</f>
        <v>0</v>
      </c>
      <c r="AM25" s="152">
        <f>'ian22'!AM25+'feb22'!AM25+'mar22'!AM25+'apr22'!AM25</f>
        <v>0</v>
      </c>
      <c r="AN25" s="152">
        <f>'ian22'!AN25+'feb22'!AN25+'mar22'!AN25+'apr22'!AN25</f>
        <v>0</v>
      </c>
      <c r="AO25" s="152">
        <f>'ian22'!AO25+'feb22'!AO25+'mar22'!AO25+'apr22'!AO25</f>
        <v>0</v>
      </c>
      <c r="AP25" s="152">
        <f>'ian22'!AP25+'feb22'!AP25+'mar22'!AP25+'apr22'!AP25</f>
        <v>0</v>
      </c>
      <c r="AQ25" s="152">
        <f>'ian22'!AQ25+'feb22'!AQ25+'mar22'!AQ25+'apr22'!AQ25</f>
        <v>0</v>
      </c>
      <c r="AR25" s="152">
        <f>'ian22'!AR25+'feb22'!AR25+'mar22'!AR25+'apr22'!AR25</f>
        <v>0</v>
      </c>
      <c r="AS25" s="152">
        <f>'ian22'!AS25+'feb22'!AS25+'mar22'!AS25+'apr22'!AS25</f>
        <v>0</v>
      </c>
      <c r="AT25" s="205"/>
      <c r="AU25" s="17" t="str">
        <f>IF(AK24+AK25=AK23," ","GRESEALA")</f>
        <v xml:space="preserve"> </v>
      </c>
      <c r="AV25" s="17" t="str">
        <f>IF(AL24+AL25=AL23," ","GRESEALA")</f>
        <v xml:space="preserve"> </v>
      </c>
      <c r="AW25" s="17" t="str">
        <f>IF(AR24+AR25=AR23," ","GRESEALA")</f>
        <v xml:space="preserve"> </v>
      </c>
      <c r="AX25" s="17" t="str">
        <f>IF(AS24+AS25=AS23," ","GRESEALA")</f>
        <v xml:space="preserve"> </v>
      </c>
      <c r="AY25" s="17" t="str">
        <f>IF(E23+F23=D23," ","GRESEALA")</f>
        <v xml:space="preserve"> </v>
      </c>
      <c r="AZ25" s="17" t="str">
        <f>IF(G23+K23+I23+L23+M23=D23," ","GRESEALA")</f>
        <v xml:space="preserve"> </v>
      </c>
      <c r="BA25" s="17" t="str">
        <f>IF(O23+P23=D23," ","GRESEALA")</f>
        <v xml:space="preserve"> </v>
      </c>
      <c r="BB25" s="17" t="str">
        <f>IF(Q23+S23+T23+U23+V23+W23=D23," ","GRESEALA")</f>
        <v xml:space="preserve"> </v>
      </c>
      <c r="BC25" s="17" t="str">
        <f>IF(X23+Y23+Z23=D23," ","GRESEALA")</f>
        <v xml:space="preserve"> </v>
      </c>
      <c r="BD25" s="17" t="str">
        <f>IF(AA23+AC23+AE23+AF23+AG23+AH23+AI23+AJ23+AK23+AL23+AM23+AN23+AO23+AP23+AQ23+AR23+AS23&gt;=D23," ","GRESEALA")</f>
        <v xml:space="preserve"> </v>
      </c>
      <c r="BE25" s="17" t="str">
        <f>IF(AS23&lt;=D23," ","GRESEALA")</f>
        <v xml:space="preserve"> </v>
      </c>
      <c r="BF25" s="17" t="str">
        <f>IF(H23&lt;=G23," ","GRESEALA")</f>
        <v xml:space="preserve"> </v>
      </c>
      <c r="BG25" s="17" t="str">
        <f>IF(E27+E28=E26," ","GRESEALA")</f>
        <v xml:space="preserve"> </v>
      </c>
      <c r="BH25" s="17" t="str">
        <f>IF(F27+F28=F26," ","GRESEALA")</f>
        <v xml:space="preserve"> </v>
      </c>
      <c r="BI25" s="17" t="str">
        <f>IF(G27+G28=G26," ","GRESEALA")</f>
        <v xml:space="preserve"> </v>
      </c>
      <c r="BJ25" s="17" t="str">
        <f>IF(H27+H28=H26," ","GRESEALA")</f>
        <v xml:space="preserve"> </v>
      </c>
      <c r="BK25" s="17" t="str">
        <f>IF(K27+K28=K26," ","GRESEALA")</f>
        <v xml:space="preserve"> </v>
      </c>
    </row>
    <row r="26" spans="2:64" s="38" customFormat="1" ht="57" customHeight="1" x14ac:dyDescent="0.45">
      <c r="B26" s="206" t="s">
        <v>73</v>
      </c>
      <c r="C26" s="131" t="s">
        <v>74</v>
      </c>
      <c r="D26" s="185">
        <f t="shared" si="0"/>
        <v>0</v>
      </c>
      <c r="E26" s="152">
        <f>'ian22'!E26+'feb22'!E26+'mar22'!E26+'apr22'!E26</f>
        <v>0</v>
      </c>
      <c r="F26" s="152">
        <f>'ian22'!F26+'feb22'!F26+'mar22'!F26+'apr22'!F26</f>
        <v>0</v>
      </c>
      <c r="G26" s="152">
        <f>'ian22'!G26+'feb22'!G26+'mar22'!G26+'apr22'!G26</f>
        <v>0</v>
      </c>
      <c r="H26" s="152">
        <f>'ian22'!H26+'feb22'!H26+'mar22'!H26+'apr22'!H26</f>
        <v>0</v>
      </c>
      <c r="I26" s="152">
        <f>'ian22'!I26+'feb22'!I26+'mar22'!I26+'apr22'!I26</f>
        <v>0</v>
      </c>
      <c r="J26" s="152">
        <f>'ian22'!J26+'feb22'!J26+'mar22'!J26+'apr22'!J26</f>
        <v>0</v>
      </c>
      <c r="K26" s="152">
        <f>'ian22'!K26+'feb22'!K26+'mar22'!K26+'apr22'!K26</f>
        <v>0</v>
      </c>
      <c r="L26" s="152">
        <f>'ian22'!L26+'feb22'!L26+'mar22'!L26+'apr22'!L26</f>
        <v>0</v>
      </c>
      <c r="M26" s="152">
        <f>'ian22'!M26+'feb22'!M26+'mar22'!M26+'apr22'!M26</f>
        <v>0</v>
      </c>
      <c r="N26" s="152">
        <f>'ian22'!N26+'feb22'!N26+'mar22'!N26+'apr22'!N26</f>
        <v>0</v>
      </c>
      <c r="O26" s="152">
        <f>'ian22'!O26+'feb22'!O26+'mar22'!O26+'apr22'!O26</f>
        <v>0</v>
      </c>
      <c r="P26" s="152">
        <f>'ian22'!P26+'feb22'!P26+'mar22'!P26+'apr22'!P26</f>
        <v>0</v>
      </c>
      <c r="Q26" s="152">
        <f>'ian22'!Q26+'feb22'!Q26+'mar22'!Q26+'apr22'!Q26</f>
        <v>0</v>
      </c>
      <c r="R26" s="152">
        <f>'ian22'!R26+'feb22'!R26+'mar22'!R26+'apr22'!R26</f>
        <v>0</v>
      </c>
      <c r="S26" s="152">
        <f>'ian22'!S26+'feb22'!S26+'mar22'!S26+'apr22'!S26</f>
        <v>0</v>
      </c>
      <c r="T26" s="152">
        <f>'ian22'!T26+'feb22'!T26+'mar22'!T26+'apr22'!T26</f>
        <v>0</v>
      </c>
      <c r="U26" s="152">
        <f>'ian22'!U26+'feb22'!U26+'mar22'!U26+'apr22'!U26</f>
        <v>0</v>
      </c>
      <c r="V26" s="152">
        <f>'ian22'!V26+'feb22'!V26+'mar22'!V26+'apr22'!V26</f>
        <v>0</v>
      </c>
      <c r="W26" s="152">
        <f>'ian22'!W26+'feb22'!W26+'mar22'!W26+'apr22'!W26</f>
        <v>0</v>
      </c>
      <c r="X26" s="152">
        <f>'ian22'!X26+'feb22'!X26+'mar22'!X26+'apr22'!X26</f>
        <v>0</v>
      </c>
      <c r="Y26" s="152">
        <f>'ian22'!Y26+'feb22'!Y26+'mar22'!Y26+'apr22'!Y26</f>
        <v>0</v>
      </c>
      <c r="Z26" s="152">
        <f>'ian22'!Z26+'feb22'!Z26+'mar22'!Z26+'apr22'!Z26</f>
        <v>0</v>
      </c>
      <c r="AA26" s="152">
        <f>'ian22'!AA26+'feb22'!AA26+'mar22'!AA26+'apr22'!AA26</f>
        <v>0</v>
      </c>
      <c r="AB26" s="152">
        <f>'ian22'!AB26+'feb22'!AB26+'mar22'!AB26+'apr22'!AB26</f>
        <v>0</v>
      </c>
      <c r="AC26" s="152">
        <f>'ian22'!AC26+'feb22'!AC26+'mar22'!AC26+'apr22'!AC26</f>
        <v>0</v>
      </c>
      <c r="AD26" s="152">
        <f>'ian22'!AD26+'feb22'!AD26+'mar22'!AD26+'apr22'!AD26</f>
        <v>0</v>
      </c>
      <c r="AE26" s="152">
        <f>'ian22'!AE26+'feb22'!AE26+'mar22'!AE26+'apr22'!AE26</f>
        <v>0</v>
      </c>
      <c r="AF26" s="152">
        <f>'ian22'!AF26+'feb22'!AF26+'mar22'!AF26+'apr22'!AF26</f>
        <v>0</v>
      </c>
      <c r="AG26" s="152">
        <f>'ian22'!AG26+'feb22'!AG26+'mar22'!AG26+'apr22'!AG26</f>
        <v>0</v>
      </c>
      <c r="AH26" s="152">
        <f>'ian22'!AH26+'feb22'!AH26+'mar22'!AH26+'apr22'!AH26</f>
        <v>0</v>
      </c>
      <c r="AI26" s="152">
        <f>'ian22'!AI26+'feb22'!AI26+'mar22'!AI26+'apr22'!AI26</f>
        <v>0</v>
      </c>
      <c r="AJ26" s="152">
        <f>'ian22'!AJ26+'feb22'!AJ26+'mar22'!AJ26+'apr22'!AJ26</f>
        <v>0</v>
      </c>
      <c r="AK26" s="152">
        <f>'ian22'!AK26+'feb22'!AK26+'mar22'!AK26+'apr22'!AK26</f>
        <v>0</v>
      </c>
      <c r="AL26" s="152">
        <f>'ian22'!AL26+'feb22'!AL26+'mar22'!AL26+'apr22'!AL26</f>
        <v>0</v>
      </c>
      <c r="AM26" s="152">
        <f>'ian22'!AM26+'feb22'!AM26+'mar22'!AM26+'apr22'!AM26</f>
        <v>0</v>
      </c>
      <c r="AN26" s="152">
        <f>'ian22'!AN26+'feb22'!AN26+'mar22'!AN26+'apr22'!AN26</f>
        <v>0</v>
      </c>
      <c r="AO26" s="152">
        <f>'ian22'!AO26+'feb22'!AO26+'mar22'!AO26+'apr22'!AO26</f>
        <v>0</v>
      </c>
      <c r="AP26" s="152">
        <f>'ian22'!AP26+'feb22'!AP26+'mar22'!AP26+'apr22'!AP26</f>
        <v>0</v>
      </c>
      <c r="AQ26" s="152">
        <f>'ian22'!AQ26+'feb22'!AQ26+'mar22'!AQ26+'apr22'!AQ26</f>
        <v>0</v>
      </c>
      <c r="AR26" s="152">
        <f>'ian22'!AR26+'feb22'!AR26+'mar22'!AR26+'apr22'!AR26</f>
        <v>0</v>
      </c>
      <c r="AS26" s="152">
        <f>'ian22'!AS26+'feb22'!AS26+'mar22'!AS26+'apr22'!AS26</f>
        <v>0</v>
      </c>
      <c r="AT26" s="205"/>
      <c r="AU26" s="17" t="str">
        <f t="shared" ref="AU26:AZ26" si="15">IF(L27+L28=L26," ","GRESEALA")</f>
        <v xml:space="preserve"> </v>
      </c>
      <c r="AV26" s="17" t="str">
        <f t="shared" si="15"/>
        <v xml:space="preserve"> </v>
      </c>
      <c r="AW26" s="17" t="str">
        <f t="shared" si="15"/>
        <v xml:space="preserve"> </v>
      </c>
      <c r="AX26" s="17" t="str">
        <f t="shared" si="15"/>
        <v xml:space="preserve"> </v>
      </c>
      <c r="AY26" s="17" t="str">
        <f t="shared" si="15"/>
        <v xml:space="preserve"> </v>
      </c>
      <c r="AZ26" s="17" t="str">
        <f t="shared" si="15"/>
        <v xml:space="preserve"> </v>
      </c>
      <c r="BA26" s="17" t="str">
        <f t="shared" ref="BA26:BK26" si="16">IF(S27+S28=S26," ","GRESEALA")</f>
        <v xml:space="preserve"> </v>
      </c>
      <c r="BB26" s="17" t="str">
        <f t="shared" si="16"/>
        <v xml:space="preserve"> </v>
      </c>
      <c r="BC26" s="17" t="str">
        <f t="shared" si="16"/>
        <v xml:space="preserve"> </v>
      </c>
      <c r="BD26" s="17" t="str">
        <f t="shared" si="16"/>
        <v xml:space="preserve"> </v>
      </c>
      <c r="BE26" s="17" t="str">
        <f t="shared" si="16"/>
        <v xml:space="preserve"> </v>
      </c>
      <c r="BF26" s="17" t="str">
        <f t="shared" si="16"/>
        <v xml:space="preserve"> </v>
      </c>
      <c r="BG26" s="17" t="str">
        <f t="shared" si="16"/>
        <v xml:space="preserve"> </v>
      </c>
      <c r="BH26" s="17" t="str">
        <f t="shared" si="16"/>
        <v xml:space="preserve"> </v>
      </c>
      <c r="BI26" s="17" t="str">
        <f t="shared" si="16"/>
        <v xml:space="preserve"> </v>
      </c>
      <c r="BJ26" s="17" t="str">
        <f t="shared" si="16"/>
        <v xml:space="preserve"> </v>
      </c>
      <c r="BK26" s="17" t="str">
        <f t="shared" si="16"/>
        <v xml:space="preserve"> </v>
      </c>
    </row>
    <row r="27" spans="2:64" s="38" customFormat="1" ht="37.5" customHeight="1" x14ac:dyDescent="0.45">
      <c r="B27" s="209" t="s">
        <v>75</v>
      </c>
      <c r="C27" s="132" t="s">
        <v>76</v>
      </c>
      <c r="D27" s="189">
        <f t="shared" si="0"/>
        <v>0</v>
      </c>
      <c r="E27" s="152">
        <f>'ian22'!E27+'feb22'!E27+'mar22'!E27+'apr22'!E27</f>
        <v>0</v>
      </c>
      <c r="F27" s="152">
        <f>'ian22'!F27+'feb22'!F27+'mar22'!F27+'apr22'!F27</f>
        <v>0</v>
      </c>
      <c r="G27" s="152">
        <f>'ian22'!G27+'feb22'!G27+'mar22'!G27+'apr22'!G27</f>
        <v>0</v>
      </c>
      <c r="H27" s="152">
        <f>'ian22'!H27+'feb22'!H27+'mar22'!H27+'apr22'!H27</f>
        <v>0</v>
      </c>
      <c r="I27" s="152">
        <f>'ian22'!I27+'feb22'!I27+'mar22'!I27+'apr22'!I27</f>
        <v>0</v>
      </c>
      <c r="J27" s="152">
        <f>'ian22'!J27+'feb22'!J27+'mar22'!J27+'apr22'!J27</f>
        <v>0</v>
      </c>
      <c r="K27" s="152">
        <f>'ian22'!K27+'feb22'!K27+'mar22'!K27+'apr22'!K27</f>
        <v>0</v>
      </c>
      <c r="L27" s="152">
        <f>'ian22'!L27+'feb22'!L27+'mar22'!L27+'apr22'!L27</f>
        <v>0</v>
      </c>
      <c r="M27" s="152">
        <f>'ian22'!M27+'feb22'!M27+'mar22'!M27+'apr22'!M27</f>
        <v>0</v>
      </c>
      <c r="N27" s="152">
        <f>'ian22'!N27+'feb22'!N27+'mar22'!N27+'apr22'!N27</f>
        <v>0</v>
      </c>
      <c r="O27" s="152">
        <f>'ian22'!O27+'feb22'!O27+'mar22'!O27+'apr22'!O27</f>
        <v>0</v>
      </c>
      <c r="P27" s="152">
        <f>'ian22'!P27+'feb22'!P27+'mar22'!P27+'apr22'!P27</f>
        <v>0</v>
      </c>
      <c r="Q27" s="152">
        <f>'ian22'!Q27+'feb22'!Q27+'mar22'!Q27+'apr22'!Q27</f>
        <v>0</v>
      </c>
      <c r="R27" s="152">
        <f>'ian22'!R27+'feb22'!R27+'mar22'!R27+'apr22'!R27</f>
        <v>0</v>
      </c>
      <c r="S27" s="152">
        <f>'ian22'!S27+'feb22'!S27+'mar22'!S27+'apr22'!S27</f>
        <v>0</v>
      </c>
      <c r="T27" s="152">
        <f>'ian22'!T27+'feb22'!T27+'mar22'!T27+'apr22'!T27</f>
        <v>0</v>
      </c>
      <c r="U27" s="152">
        <f>'ian22'!U27+'feb22'!U27+'mar22'!U27+'apr22'!U27</f>
        <v>0</v>
      </c>
      <c r="V27" s="152">
        <f>'ian22'!V27+'feb22'!V27+'mar22'!V27+'apr22'!V27</f>
        <v>0</v>
      </c>
      <c r="W27" s="152">
        <f>'ian22'!W27+'feb22'!W27+'mar22'!W27+'apr22'!W27</f>
        <v>0</v>
      </c>
      <c r="X27" s="152">
        <f>'ian22'!X27+'feb22'!X27+'mar22'!X27+'apr22'!X27</f>
        <v>0</v>
      </c>
      <c r="Y27" s="152">
        <f>'ian22'!Y27+'feb22'!Y27+'mar22'!Y27+'apr22'!Y27</f>
        <v>0</v>
      </c>
      <c r="Z27" s="152">
        <f>'ian22'!Z27+'feb22'!Z27+'mar22'!Z27+'apr22'!Z27</f>
        <v>0</v>
      </c>
      <c r="AA27" s="152">
        <f>'ian22'!AA27+'feb22'!AA27+'mar22'!AA27+'apr22'!AA27</f>
        <v>0</v>
      </c>
      <c r="AB27" s="152">
        <f>'ian22'!AB27+'feb22'!AB27+'mar22'!AB27+'apr22'!AB27</f>
        <v>0</v>
      </c>
      <c r="AC27" s="152">
        <f>'ian22'!AC27+'feb22'!AC27+'mar22'!AC27+'apr22'!AC27</f>
        <v>0</v>
      </c>
      <c r="AD27" s="152">
        <f>'ian22'!AD27+'feb22'!AD27+'mar22'!AD27+'apr22'!AD27</f>
        <v>0</v>
      </c>
      <c r="AE27" s="152">
        <f>'ian22'!AE27+'feb22'!AE27+'mar22'!AE27+'apr22'!AE27</f>
        <v>0</v>
      </c>
      <c r="AF27" s="152">
        <f>'ian22'!AF27+'feb22'!AF27+'mar22'!AF27+'apr22'!AF27</f>
        <v>0</v>
      </c>
      <c r="AG27" s="152">
        <f>'ian22'!AG27+'feb22'!AG27+'mar22'!AG27+'apr22'!AG27</f>
        <v>0</v>
      </c>
      <c r="AH27" s="152">
        <f>'ian22'!AH27+'feb22'!AH27+'mar22'!AH27+'apr22'!AH27</f>
        <v>0</v>
      </c>
      <c r="AI27" s="152">
        <f>'ian22'!AI27+'feb22'!AI27+'mar22'!AI27+'apr22'!AI27</f>
        <v>0</v>
      </c>
      <c r="AJ27" s="152">
        <f>'ian22'!AJ27+'feb22'!AJ27+'mar22'!AJ27+'apr22'!AJ27</f>
        <v>0</v>
      </c>
      <c r="AK27" s="152">
        <f>'ian22'!AK27+'feb22'!AK27+'mar22'!AK27+'apr22'!AK27</f>
        <v>0</v>
      </c>
      <c r="AL27" s="152">
        <f>'ian22'!AL27+'feb22'!AL27+'mar22'!AL27+'apr22'!AL27</f>
        <v>0</v>
      </c>
      <c r="AM27" s="152">
        <f>'ian22'!AM27+'feb22'!AM27+'mar22'!AM27+'apr22'!AM27</f>
        <v>0</v>
      </c>
      <c r="AN27" s="152">
        <f>'ian22'!AN27+'feb22'!AN27+'mar22'!AN27+'apr22'!AN27</f>
        <v>0</v>
      </c>
      <c r="AO27" s="152">
        <f>'ian22'!AO27+'feb22'!AO27+'mar22'!AO27+'apr22'!AO27</f>
        <v>0</v>
      </c>
      <c r="AP27" s="152">
        <f>'ian22'!AP27+'feb22'!AP27+'mar22'!AP27+'apr22'!AP27</f>
        <v>0</v>
      </c>
      <c r="AQ27" s="152">
        <f>'ian22'!AQ27+'feb22'!AQ27+'mar22'!AQ27+'apr22'!AQ27</f>
        <v>0</v>
      </c>
      <c r="AR27" s="152">
        <f>'ian22'!AR27+'feb22'!AR27+'mar22'!AR27+'apr22'!AR27</f>
        <v>0</v>
      </c>
      <c r="AS27" s="152">
        <f>'ian22'!AS27+'feb22'!AS27+'mar22'!AS27+'apr22'!AS27</f>
        <v>0</v>
      </c>
      <c r="AT27" s="205"/>
      <c r="AU27" s="17" t="str">
        <f t="shared" ref="AU27:BC27" si="17">IF(AD27+AD28=AD26," ","GRESEALA")</f>
        <v xml:space="preserve"> </v>
      </c>
      <c r="AV27" s="17" t="str">
        <f t="shared" si="17"/>
        <v xml:space="preserve"> </v>
      </c>
      <c r="AW27" s="17" t="str">
        <f t="shared" si="17"/>
        <v xml:space="preserve"> </v>
      </c>
      <c r="AX27" s="17" t="str">
        <f t="shared" si="17"/>
        <v xml:space="preserve"> </v>
      </c>
      <c r="AY27" s="17" t="str">
        <f t="shared" si="17"/>
        <v xml:space="preserve"> </v>
      </c>
      <c r="AZ27" s="17" t="str">
        <f t="shared" si="17"/>
        <v xml:space="preserve"> </v>
      </c>
      <c r="BA27" s="17" t="str">
        <f t="shared" si="17"/>
        <v xml:space="preserve"> </v>
      </c>
      <c r="BB27" s="17" t="str">
        <f t="shared" si="17"/>
        <v xml:space="preserve"> </v>
      </c>
      <c r="BC27" s="17" t="str">
        <f t="shared" si="17"/>
        <v xml:space="preserve"> </v>
      </c>
      <c r="BD27" s="17" t="str">
        <f t="shared" ref="BD27:BE27" si="18">IF(AR27+AR28=AR26," ","GRESEALA")</f>
        <v xml:space="preserve"> </v>
      </c>
      <c r="BE27" s="17" t="str">
        <f t="shared" si="18"/>
        <v xml:space="preserve"> </v>
      </c>
      <c r="BF27" s="17" t="str">
        <f>IF(E26+F26=D26," ","GRESEALA")</f>
        <v xml:space="preserve"> </v>
      </c>
      <c r="BG27" s="17" t="str">
        <f>IF(G26+K26+I26+L26+M26=D26," ","GRESEALA")</f>
        <v xml:space="preserve"> </v>
      </c>
      <c r="BH27" s="17" t="str">
        <f>IF(O26+P26=D26," ","GRESEALA")</f>
        <v xml:space="preserve"> </v>
      </c>
      <c r="BI27" s="17" t="str">
        <f>IF(Q26+S26+T26+U26+V26+W26=D26," ","GRESEALA")</f>
        <v xml:space="preserve"> </v>
      </c>
      <c r="BJ27" s="17" t="str">
        <f>IF(X26+Y26+Z26=D26," ","GRESEALA")</f>
        <v xml:space="preserve"> </v>
      </c>
      <c r="BK27" s="17" t="str">
        <f>IF(AA26+AC26+AE26+AF26+AG26+AH26+AI26+AJ26+AK26+AL26+AM26+AN26+AO26+AP26+AQ26+AR26+AS26&gt;=D26," ","GRESEALA")</f>
        <v xml:space="preserve"> </v>
      </c>
    </row>
    <row r="28" spans="2:64" s="38" customFormat="1" ht="45.75" customHeight="1" x14ac:dyDescent="0.45">
      <c r="B28" s="209" t="s">
        <v>77</v>
      </c>
      <c r="C28" s="132" t="s">
        <v>78</v>
      </c>
      <c r="D28" s="189">
        <f t="shared" si="0"/>
        <v>0</v>
      </c>
      <c r="E28" s="152">
        <f>'ian22'!E28+'feb22'!E28+'mar22'!E28+'apr22'!E28</f>
        <v>0</v>
      </c>
      <c r="F28" s="152">
        <f>'ian22'!F28+'feb22'!F28+'mar22'!F28+'apr22'!F28</f>
        <v>0</v>
      </c>
      <c r="G28" s="152">
        <f>'ian22'!G28+'feb22'!G28+'mar22'!G28+'apr22'!G28</f>
        <v>0</v>
      </c>
      <c r="H28" s="152">
        <f>'ian22'!H28+'feb22'!H28+'mar22'!H28+'apr22'!H28</f>
        <v>0</v>
      </c>
      <c r="I28" s="152">
        <f>'ian22'!I28+'feb22'!I28+'mar22'!I28+'apr22'!I28</f>
        <v>0</v>
      </c>
      <c r="J28" s="152">
        <f>'ian22'!J28+'feb22'!J28+'mar22'!J28+'apr22'!J28</f>
        <v>0</v>
      </c>
      <c r="K28" s="152">
        <f>'ian22'!K28+'feb22'!K28+'mar22'!K28+'apr22'!K28</f>
        <v>0</v>
      </c>
      <c r="L28" s="152">
        <f>'ian22'!L28+'feb22'!L28+'mar22'!L28+'apr22'!L28</f>
        <v>0</v>
      </c>
      <c r="M28" s="152">
        <f>'ian22'!M28+'feb22'!M28+'mar22'!M28+'apr22'!M28</f>
        <v>0</v>
      </c>
      <c r="N28" s="152">
        <f>'ian22'!N28+'feb22'!N28+'mar22'!N28+'apr22'!N28</f>
        <v>0</v>
      </c>
      <c r="O28" s="152">
        <f>'ian22'!O28+'feb22'!O28+'mar22'!O28+'apr22'!O28</f>
        <v>0</v>
      </c>
      <c r="P28" s="152">
        <f>'ian22'!P28+'feb22'!P28+'mar22'!P28+'apr22'!P28</f>
        <v>0</v>
      </c>
      <c r="Q28" s="152">
        <f>'ian22'!Q28+'feb22'!Q28+'mar22'!Q28+'apr22'!Q28</f>
        <v>0</v>
      </c>
      <c r="R28" s="152">
        <f>'ian22'!R28+'feb22'!R28+'mar22'!R28+'apr22'!R28</f>
        <v>0</v>
      </c>
      <c r="S28" s="152">
        <f>'ian22'!S28+'feb22'!S28+'mar22'!S28+'apr22'!S28</f>
        <v>0</v>
      </c>
      <c r="T28" s="152">
        <f>'ian22'!T28+'feb22'!T28+'mar22'!T28+'apr22'!T28</f>
        <v>0</v>
      </c>
      <c r="U28" s="152">
        <f>'ian22'!U28+'feb22'!U28+'mar22'!U28+'apr22'!U28</f>
        <v>0</v>
      </c>
      <c r="V28" s="152">
        <f>'ian22'!V28+'feb22'!V28+'mar22'!V28+'apr22'!V28</f>
        <v>0</v>
      </c>
      <c r="W28" s="152">
        <f>'ian22'!W28+'feb22'!W28+'mar22'!W28+'apr22'!W28</f>
        <v>0</v>
      </c>
      <c r="X28" s="152">
        <f>'ian22'!X28+'feb22'!X28+'mar22'!X28+'apr22'!X28</f>
        <v>0</v>
      </c>
      <c r="Y28" s="152">
        <f>'ian22'!Y28+'feb22'!Y28+'mar22'!Y28+'apr22'!Y28</f>
        <v>0</v>
      </c>
      <c r="Z28" s="152">
        <f>'ian22'!Z28+'feb22'!Z28+'mar22'!Z28+'apr22'!Z28</f>
        <v>0</v>
      </c>
      <c r="AA28" s="152">
        <f>'ian22'!AA28+'feb22'!AA28+'mar22'!AA28+'apr22'!AA28</f>
        <v>0</v>
      </c>
      <c r="AB28" s="152">
        <f>'ian22'!AB28+'feb22'!AB28+'mar22'!AB28+'apr22'!AB28</f>
        <v>0</v>
      </c>
      <c r="AC28" s="152">
        <f>'ian22'!AC28+'feb22'!AC28+'mar22'!AC28+'apr22'!AC28</f>
        <v>0</v>
      </c>
      <c r="AD28" s="152">
        <f>'ian22'!AD28+'feb22'!AD28+'mar22'!AD28+'apr22'!AD28</f>
        <v>0</v>
      </c>
      <c r="AE28" s="152">
        <f>'ian22'!AE28+'feb22'!AE28+'mar22'!AE28+'apr22'!AE28</f>
        <v>0</v>
      </c>
      <c r="AF28" s="152">
        <f>'ian22'!AF28+'feb22'!AF28+'mar22'!AF28+'apr22'!AF28</f>
        <v>0</v>
      </c>
      <c r="AG28" s="152">
        <f>'ian22'!AG28+'feb22'!AG28+'mar22'!AG28+'apr22'!AG28</f>
        <v>0</v>
      </c>
      <c r="AH28" s="152">
        <f>'ian22'!AH28+'feb22'!AH28+'mar22'!AH28+'apr22'!AH28</f>
        <v>0</v>
      </c>
      <c r="AI28" s="152">
        <f>'ian22'!AI28+'feb22'!AI28+'mar22'!AI28+'apr22'!AI28</f>
        <v>0</v>
      </c>
      <c r="AJ28" s="152">
        <f>'ian22'!AJ28+'feb22'!AJ28+'mar22'!AJ28+'apr22'!AJ28</f>
        <v>0</v>
      </c>
      <c r="AK28" s="152">
        <f>'ian22'!AK28+'feb22'!AK28+'mar22'!AK28+'apr22'!AK28</f>
        <v>0</v>
      </c>
      <c r="AL28" s="152">
        <f>'ian22'!AL28+'feb22'!AL28+'mar22'!AL28+'apr22'!AL28</f>
        <v>0</v>
      </c>
      <c r="AM28" s="152">
        <f>'ian22'!AM28+'feb22'!AM28+'mar22'!AM28+'apr22'!AM28</f>
        <v>0</v>
      </c>
      <c r="AN28" s="152">
        <f>'ian22'!AN28+'feb22'!AN28+'mar22'!AN28+'apr22'!AN28</f>
        <v>0</v>
      </c>
      <c r="AO28" s="152">
        <f>'ian22'!AO28+'feb22'!AO28+'mar22'!AO28+'apr22'!AO28</f>
        <v>0</v>
      </c>
      <c r="AP28" s="152">
        <f>'ian22'!AP28+'feb22'!AP28+'mar22'!AP28+'apr22'!AP28</f>
        <v>0</v>
      </c>
      <c r="AQ28" s="152">
        <f>'ian22'!AQ28+'feb22'!AQ28+'mar22'!AQ28+'apr22'!AQ28</f>
        <v>0</v>
      </c>
      <c r="AR28" s="152">
        <f>'ian22'!AR28+'feb22'!AR28+'mar22'!AR28+'apr22'!AR28</f>
        <v>0</v>
      </c>
      <c r="AS28" s="152">
        <f>'ian22'!AS28+'feb22'!AS28+'mar22'!AS28+'apr22'!AS28</f>
        <v>0</v>
      </c>
      <c r="AT28" s="205"/>
      <c r="AU28" s="17" t="str">
        <f>IF(AS26&lt;=D26," ","GRESEALA")</f>
        <v xml:space="preserve"> </v>
      </c>
      <c r="AV28" s="17" t="str">
        <f>IF(H26&lt;=G26," ","GRESEALA")</f>
        <v xml:space="preserve"> </v>
      </c>
      <c r="AW28" s="17" t="str">
        <f>IF(E30+E31=E29," ","GRESEALA")</f>
        <v xml:space="preserve"> </v>
      </c>
      <c r="AX28" s="17" t="str">
        <f>IF(F30+F31=F29," ","GRESEALA")</f>
        <v xml:space="preserve"> </v>
      </c>
      <c r="AY28" s="17" t="str">
        <f>IF(G30+G31=G29," ","GRESEALA")</f>
        <v xml:space="preserve"> </v>
      </c>
      <c r="AZ28" s="17" t="str">
        <f>IF(H30+H31=H29," ","GRESEALA")</f>
        <v xml:space="preserve"> </v>
      </c>
      <c r="BA28" s="17" t="str">
        <f t="shared" ref="BA28:BG28" si="19">IF(K30+K31=K29," ","GRESEALA")</f>
        <v xml:space="preserve"> </v>
      </c>
      <c r="BB28" s="17" t="str">
        <f t="shared" si="19"/>
        <v xml:space="preserve"> </v>
      </c>
      <c r="BC28" s="17" t="str">
        <f t="shared" si="19"/>
        <v xml:space="preserve"> </v>
      </c>
      <c r="BD28" s="17" t="str">
        <f t="shared" si="19"/>
        <v xml:space="preserve"> </v>
      </c>
      <c r="BE28" s="17" t="str">
        <f t="shared" si="19"/>
        <v xml:space="preserve"> </v>
      </c>
      <c r="BF28" s="17" t="str">
        <f t="shared" si="19"/>
        <v xml:space="preserve"> </v>
      </c>
      <c r="BG28" s="17" t="str">
        <f t="shared" si="19"/>
        <v xml:space="preserve"> </v>
      </c>
      <c r="BH28" s="17" t="str">
        <f t="shared" ref="BH28:BK28" si="20">IF(S30+S31=S29," ","GRESEALA")</f>
        <v xml:space="preserve"> </v>
      </c>
      <c r="BI28" s="17" t="str">
        <f t="shared" si="20"/>
        <v xml:space="preserve"> </v>
      </c>
      <c r="BJ28" s="17" t="str">
        <f t="shared" si="20"/>
        <v xml:space="preserve"> </v>
      </c>
      <c r="BK28" s="17" t="str">
        <f t="shared" si="20"/>
        <v xml:space="preserve"> </v>
      </c>
    </row>
    <row r="29" spans="2:64" s="38" customFormat="1" ht="41.25" customHeight="1" x14ac:dyDescent="0.45">
      <c r="B29" s="206" t="s">
        <v>79</v>
      </c>
      <c r="C29" s="131" t="s">
        <v>80</v>
      </c>
      <c r="D29" s="185">
        <f t="shared" si="0"/>
        <v>0</v>
      </c>
      <c r="E29" s="152">
        <f>'ian22'!E29+'feb22'!E29+'mar22'!E29+'apr22'!E29</f>
        <v>0</v>
      </c>
      <c r="F29" s="152">
        <f>'ian22'!F29+'feb22'!F29+'mar22'!F29+'apr22'!F29</f>
        <v>0</v>
      </c>
      <c r="G29" s="152">
        <f>'ian22'!G29+'feb22'!G29+'mar22'!G29+'apr22'!G29</f>
        <v>0</v>
      </c>
      <c r="H29" s="152">
        <f>'ian22'!H29+'feb22'!H29+'mar22'!H29+'apr22'!H29</f>
        <v>0</v>
      </c>
      <c r="I29" s="152">
        <f>'ian22'!I29+'feb22'!I29+'mar22'!I29+'apr22'!I29</f>
        <v>0</v>
      </c>
      <c r="J29" s="152">
        <f>'ian22'!J29+'feb22'!J29+'mar22'!J29+'apr22'!J29</f>
        <v>0</v>
      </c>
      <c r="K29" s="152">
        <f>'ian22'!K29+'feb22'!K29+'mar22'!K29+'apr22'!K29</f>
        <v>0</v>
      </c>
      <c r="L29" s="152">
        <f>'ian22'!L29+'feb22'!L29+'mar22'!L29+'apr22'!L29</f>
        <v>0</v>
      </c>
      <c r="M29" s="152">
        <f>'ian22'!M29+'feb22'!M29+'mar22'!M29+'apr22'!M29</f>
        <v>0</v>
      </c>
      <c r="N29" s="152">
        <f>'ian22'!N29+'feb22'!N29+'mar22'!N29+'apr22'!N29</f>
        <v>0</v>
      </c>
      <c r="O29" s="152">
        <f>'ian22'!O29+'feb22'!O29+'mar22'!O29+'apr22'!O29</f>
        <v>0</v>
      </c>
      <c r="P29" s="152">
        <f>'ian22'!P29+'feb22'!P29+'mar22'!P29+'apr22'!P29</f>
        <v>0</v>
      </c>
      <c r="Q29" s="152">
        <f>'ian22'!Q29+'feb22'!Q29+'mar22'!Q29+'apr22'!Q29</f>
        <v>0</v>
      </c>
      <c r="R29" s="152">
        <f>'ian22'!R29+'feb22'!R29+'mar22'!R29+'apr22'!R29</f>
        <v>0</v>
      </c>
      <c r="S29" s="152">
        <f>'ian22'!S29+'feb22'!S29+'mar22'!S29+'apr22'!S29</f>
        <v>0</v>
      </c>
      <c r="T29" s="152">
        <f>'ian22'!T29+'feb22'!T29+'mar22'!T29+'apr22'!T29</f>
        <v>0</v>
      </c>
      <c r="U29" s="152">
        <f>'ian22'!U29+'feb22'!U29+'mar22'!U29+'apr22'!U29</f>
        <v>0</v>
      </c>
      <c r="V29" s="152">
        <f>'ian22'!V29+'feb22'!V29+'mar22'!V29+'apr22'!V29</f>
        <v>0</v>
      </c>
      <c r="W29" s="152">
        <f>'ian22'!W29+'feb22'!W29+'mar22'!W29+'apr22'!W29</f>
        <v>0</v>
      </c>
      <c r="X29" s="152">
        <f>'ian22'!X29+'feb22'!X29+'mar22'!X29+'apr22'!X29</f>
        <v>0</v>
      </c>
      <c r="Y29" s="152">
        <f>'ian22'!Y29+'feb22'!Y29+'mar22'!Y29+'apr22'!Y29</f>
        <v>0</v>
      </c>
      <c r="Z29" s="152">
        <f>'ian22'!Z29+'feb22'!Z29+'mar22'!Z29+'apr22'!Z29</f>
        <v>0</v>
      </c>
      <c r="AA29" s="152">
        <f>'ian22'!AA29+'feb22'!AA29+'mar22'!AA29+'apr22'!AA29</f>
        <v>0</v>
      </c>
      <c r="AB29" s="152">
        <f>'ian22'!AB29+'feb22'!AB29+'mar22'!AB29+'apr22'!AB29</f>
        <v>0</v>
      </c>
      <c r="AC29" s="152">
        <f>'ian22'!AC29+'feb22'!AC29+'mar22'!AC29+'apr22'!AC29</f>
        <v>0</v>
      </c>
      <c r="AD29" s="152">
        <f>'ian22'!AD29+'feb22'!AD29+'mar22'!AD29+'apr22'!AD29</f>
        <v>0</v>
      </c>
      <c r="AE29" s="152">
        <f>'ian22'!AE29+'feb22'!AE29+'mar22'!AE29+'apr22'!AE29</f>
        <v>0</v>
      </c>
      <c r="AF29" s="152">
        <f>'ian22'!AF29+'feb22'!AF29+'mar22'!AF29+'apr22'!AF29</f>
        <v>0</v>
      </c>
      <c r="AG29" s="152">
        <f>'ian22'!AG29+'feb22'!AG29+'mar22'!AG29+'apr22'!AG29</f>
        <v>0</v>
      </c>
      <c r="AH29" s="152">
        <f>'ian22'!AH29+'feb22'!AH29+'mar22'!AH29+'apr22'!AH29</f>
        <v>0</v>
      </c>
      <c r="AI29" s="152">
        <f>'ian22'!AI29+'feb22'!AI29+'mar22'!AI29+'apr22'!AI29</f>
        <v>0</v>
      </c>
      <c r="AJ29" s="152">
        <f>'ian22'!AJ29+'feb22'!AJ29+'mar22'!AJ29+'apr22'!AJ29</f>
        <v>0</v>
      </c>
      <c r="AK29" s="152">
        <f>'ian22'!AK29+'feb22'!AK29+'mar22'!AK29+'apr22'!AK29</f>
        <v>0</v>
      </c>
      <c r="AL29" s="152">
        <f>'ian22'!AL29+'feb22'!AL29+'mar22'!AL29+'apr22'!AL29</f>
        <v>0</v>
      </c>
      <c r="AM29" s="152">
        <f>'ian22'!AM29+'feb22'!AM29+'mar22'!AM29+'apr22'!AM29</f>
        <v>0</v>
      </c>
      <c r="AN29" s="152">
        <f>'ian22'!AN29+'feb22'!AN29+'mar22'!AN29+'apr22'!AN29</f>
        <v>0</v>
      </c>
      <c r="AO29" s="152">
        <f>'ian22'!AO29+'feb22'!AO29+'mar22'!AO29+'apr22'!AO29</f>
        <v>0</v>
      </c>
      <c r="AP29" s="152">
        <f>'ian22'!AP29+'feb22'!AP29+'mar22'!AP29+'apr22'!AP29</f>
        <v>0</v>
      </c>
      <c r="AQ29" s="152">
        <f>'ian22'!AQ29+'feb22'!AQ29+'mar22'!AQ29+'apr22'!AQ29</f>
        <v>0</v>
      </c>
      <c r="AR29" s="152">
        <f>'ian22'!AR29+'feb22'!AR29+'mar22'!AR29+'apr22'!AR29</f>
        <v>0</v>
      </c>
      <c r="AS29" s="152">
        <f>'ian22'!AS29+'feb22'!AS29+'mar22'!AS29+'apr22'!AS29</f>
        <v>0</v>
      </c>
      <c r="AT29" s="205"/>
      <c r="AU29" s="17" t="str">
        <f t="shared" ref="AU29:BJ29" si="21">IF(W30+W31=W29," ","GRESEALA")</f>
        <v xml:space="preserve"> </v>
      </c>
      <c r="AV29" s="17" t="str">
        <f t="shared" si="21"/>
        <v xml:space="preserve"> </v>
      </c>
      <c r="AW29" s="17" t="str">
        <f t="shared" si="21"/>
        <v xml:space="preserve"> </v>
      </c>
      <c r="AX29" s="17" t="str">
        <f t="shared" si="21"/>
        <v xml:space="preserve"> </v>
      </c>
      <c r="AY29" s="17" t="str">
        <f t="shared" si="21"/>
        <v xml:space="preserve"> </v>
      </c>
      <c r="AZ29" s="17" t="str">
        <f t="shared" si="21"/>
        <v xml:space="preserve"> </v>
      </c>
      <c r="BA29" s="17" t="str">
        <f t="shared" si="21"/>
        <v xml:space="preserve"> </v>
      </c>
      <c r="BB29" s="17" t="str">
        <f t="shared" si="21"/>
        <v xml:space="preserve"> </v>
      </c>
      <c r="BC29" s="17" t="str">
        <f t="shared" si="21"/>
        <v xml:space="preserve"> </v>
      </c>
      <c r="BD29" s="17" t="str">
        <f t="shared" si="21"/>
        <v xml:space="preserve"> </v>
      </c>
      <c r="BE29" s="17" t="str">
        <f t="shared" si="21"/>
        <v xml:space="preserve"> </v>
      </c>
      <c r="BF29" s="17" t="str">
        <f t="shared" si="21"/>
        <v xml:space="preserve"> </v>
      </c>
      <c r="BG29" s="17" t="str">
        <f t="shared" si="21"/>
        <v xml:space="preserve"> </v>
      </c>
      <c r="BH29" s="17" t="str">
        <f t="shared" si="21"/>
        <v xml:space="preserve"> </v>
      </c>
      <c r="BI29" s="17" t="str">
        <f t="shared" si="21"/>
        <v xml:space="preserve"> </v>
      </c>
      <c r="BJ29" s="17" t="str">
        <f t="shared" si="21"/>
        <v xml:space="preserve"> </v>
      </c>
      <c r="BK29" s="17" t="str">
        <f t="shared" ref="BK29:BL29" si="22">IF(AR30+AR31=AR29," ","GRESEALA")</f>
        <v xml:space="preserve"> </v>
      </c>
      <c r="BL29" s="43" t="str">
        <f t="shared" si="22"/>
        <v xml:space="preserve"> </v>
      </c>
    </row>
    <row r="30" spans="2:64" s="38" customFormat="1" ht="41.25" customHeight="1" x14ac:dyDescent="0.45">
      <c r="B30" s="209" t="s">
        <v>81</v>
      </c>
      <c r="C30" s="132" t="s">
        <v>82</v>
      </c>
      <c r="D30" s="187">
        <f t="shared" si="0"/>
        <v>0</v>
      </c>
      <c r="E30" s="152">
        <f>'ian22'!E30+'feb22'!E30+'mar22'!E30+'apr22'!E30</f>
        <v>0</v>
      </c>
      <c r="F30" s="152">
        <f>'ian22'!F30+'feb22'!F30+'mar22'!F30+'apr22'!F30</f>
        <v>0</v>
      </c>
      <c r="G30" s="152">
        <f>'ian22'!G30+'feb22'!G30+'mar22'!G30+'apr22'!G30</f>
        <v>0</v>
      </c>
      <c r="H30" s="152">
        <f>'ian22'!H30+'feb22'!H30+'mar22'!H30+'apr22'!H30</f>
        <v>0</v>
      </c>
      <c r="I30" s="152">
        <f>'ian22'!I30+'feb22'!I30+'mar22'!I30+'apr22'!I30</f>
        <v>0</v>
      </c>
      <c r="J30" s="152">
        <f>'ian22'!J30+'feb22'!J30+'mar22'!J30+'apr22'!J30</f>
        <v>0</v>
      </c>
      <c r="K30" s="152">
        <f>'ian22'!K30+'feb22'!K30+'mar22'!K30+'apr22'!K30</f>
        <v>0</v>
      </c>
      <c r="L30" s="152">
        <f>'ian22'!L30+'feb22'!L30+'mar22'!L30+'apr22'!L30</f>
        <v>0</v>
      </c>
      <c r="M30" s="152">
        <f>'ian22'!M30+'feb22'!M30+'mar22'!M30+'apr22'!M30</f>
        <v>0</v>
      </c>
      <c r="N30" s="152">
        <f>'ian22'!N30+'feb22'!N30+'mar22'!N30+'apr22'!N30</f>
        <v>0</v>
      </c>
      <c r="O30" s="152">
        <f>'ian22'!O30+'feb22'!O30+'mar22'!O30+'apr22'!O30</f>
        <v>0</v>
      </c>
      <c r="P30" s="152">
        <f>'ian22'!P30+'feb22'!P30+'mar22'!P30+'apr22'!P30</f>
        <v>0</v>
      </c>
      <c r="Q30" s="152">
        <f>'ian22'!Q30+'feb22'!Q30+'mar22'!Q30+'apr22'!Q30</f>
        <v>0</v>
      </c>
      <c r="R30" s="152">
        <f>'ian22'!R30+'feb22'!R30+'mar22'!R30+'apr22'!R30</f>
        <v>0</v>
      </c>
      <c r="S30" s="152">
        <f>'ian22'!S30+'feb22'!S30+'mar22'!S30+'apr22'!S30</f>
        <v>0</v>
      </c>
      <c r="T30" s="152">
        <f>'ian22'!T30+'feb22'!T30+'mar22'!T30+'apr22'!T30</f>
        <v>0</v>
      </c>
      <c r="U30" s="152">
        <f>'ian22'!U30+'feb22'!U30+'mar22'!U30+'apr22'!U30</f>
        <v>0</v>
      </c>
      <c r="V30" s="152">
        <f>'ian22'!V30+'feb22'!V30+'mar22'!V30+'apr22'!V30</f>
        <v>0</v>
      </c>
      <c r="W30" s="152">
        <f>'ian22'!W30+'feb22'!W30+'mar22'!W30+'apr22'!W30</f>
        <v>0</v>
      </c>
      <c r="X30" s="152">
        <f>'ian22'!X30+'feb22'!X30+'mar22'!X30+'apr22'!X30</f>
        <v>0</v>
      </c>
      <c r="Y30" s="152">
        <f>'ian22'!Y30+'feb22'!Y30+'mar22'!Y30+'apr22'!Y30</f>
        <v>0</v>
      </c>
      <c r="Z30" s="152">
        <f>'ian22'!Z30+'feb22'!Z30+'mar22'!Z30+'apr22'!Z30</f>
        <v>0</v>
      </c>
      <c r="AA30" s="152">
        <f>'ian22'!AA30+'feb22'!AA30+'mar22'!AA30+'apr22'!AA30</f>
        <v>0</v>
      </c>
      <c r="AB30" s="152">
        <f>'ian22'!AB30+'feb22'!AB30+'mar22'!AB30+'apr22'!AB30</f>
        <v>0</v>
      </c>
      <c r="AC30" s="152">
        <f>'ian22'!AC30+'feb22'!AC30+'mar22'!AC30+'apr22'!AC30</f>
        <v>0</v>
      </c>
      <c r="AD30" s="152">
        <f>'ian22'!AD30+'feb22'!AD30+'mar22'!AD30+'apr22'!AD30</f>
        <v>0</v>
      </c>
      <c r="AE30" s="152">
        <f>'ian22'!AE30+'feb22'!AE30+'mar22'!AE30+'apr22'!AE30</f>
        <v>0</v>
      </c>
      <c r="AF30" s="152">
        <f>'ian22'!AF30+'feb22'!AF30+'mar22'!AF30+'apr22'!AF30</f>
        <v>0</v>
      </c>
      <c r="AG30" s="152">
        <f>'ian22'!AG30+'feb22'!AG30+'mar22'!AG30+'apr22'!AG30</f>
        <v>0</v>
      </c>
      <c r="AH30" s="152">
        <f>'ian22'!AH30+'feb22'!AH30+'mar22'!AH30+'apr22'!AH30</f>
        <v>0</v>
      </c>
      <c r="AI30" s="152">
        <f>'ian22'!AI30+'feb22'!AI30+'mar22'!AI30+'apr22'!AI30</f>
        <v>0</v>
      </c>
      <c r="AJ30" s="152">
        <f>'ian22'!AJ30+'feb22'!AJ30+'mar22'!AJ30+'apr22'!AJ30</f>
        <v>0</v>
      </c>
      <c r="AK30" s="152">
        <f>'ian22'!AK30+'feb22'!AK30+'mar22'!AK30+'apr22'!AK30</f>
        <v>0</v>
      </c>
      <c r="AL30" s="152">
        <f>'ian22'!AL30+'feb22'!AL30+'mar22'!AL30+'apr22'!AL30</f>
        <v>0</v>
      </c>
      <c r="AM30" s="152">
        <f>'ian22'!AM30+'feb22'!AM30+'mar22'!AM30+'apr22'!AM30</f>
        <v>0</v>
      </c>
      <c r="AN30" s="152">
        <f>'ian22'!AN30+'feb22'!AN30+'mar22'!AN30+'apr22'!AN30</f>
        <v>0</v>
      </c>
      <c r="AO30" s="152">
        <f>'ian22'!AO30+'feb22'!AO30+'mar22'!AO30+'apr22'!AO30</f>
        <v>0</v>
      </c>
      <c r="AP30" s="152">
        <f>'ian22'!AP30+'feb22'!AP30+'mar22'!AP30+'apr22'!AP30</f>
        <v>0</v>
      </c>
      <c r="AQ30" s="152">
        <f>'ian22'!AQ30+'feb22'!AQ30+'mar22'!AQ30+'apr22'!AQ30</f>
        <v>0</v>
      </c>
      <c r="AR30" s="152">
        <f>'ian22'!AR30+'feb22'!AR30+'mar22'!AR30+'apr22'!AR30</f>
        <v>0</v>
      </c>
      <c r="AS30" s="152">
        <f>'ian22'!AS30+'feb22'!AS30+'mar22'!AS30+'apr22'!AS30</f>
        <v>0</v>
      </c>
      <c r="AT30" s="205"/>
      <c r="AU30" s="17" t="str">
        <f>IF(E29+F29=D29," ","GRESEALA")</f>
        <v xml:space="preserve"> </v>
      </c>
      <c r="AV30" s="17" t="str">
        <f>IF(G29+K29+I29+L29+M29=D29," ","GRESEALA")</f>
        <v xml:space="preserve"> </v>
      </c>
      <c r="AW30" s="17" t="str">
        <f>IF(O29+P29=D29," ","GRESEALA")</f>
        <v xml:space="preserve"> </v>
      </c>
      <c r="AX30" s="17" t="str">
        <f>IF(Q29+S29+T29+U29+V29+W29=D29," ","GRESEALA")</f>
        <v xml:space="preserve"> </v>
      </c>
      <c r="AY30" s="17" t="str">
        <f>IF(X29+Y29+Z29=D29," ","GRESEALA")</f>
        <v xml:space="preserve"> </v>
      </c>
      <c r="AZ30" s="17" t="str">
        <f>IF(AA29+AC29+AE29+AF29+AG29+AH29+AI29+AJ29+AK29+AL29+AM29+AN29+AO29+AP29+AQ29+AR29+AS29&gt;=D29," ","GRESEALA")</f>
        <v xml:space="preserve"> </v>
      </c>
      <c r="BA30" s="17" t="str">
        <f>IF(AS29&lt;=D29," ","GRESEALA")</f>
        <v xml:space="preserve"> </v>
      </c>
      <c r="BB30" s="17" t="str">
        <f>IF(H29&lt;=G29," ","GRESEALA")</f>
        <v xml:space="preserve"> </v>
      </c>
      <c r="BC30" s="17" t="str">
        <f>IF(E33+E34=E32," ","GRESEALA")</f>
        <v xml:space="preserve"> </v>
      </c>
      <c r="BD30" s="17" t="str">
        <f>IF(F33+F34=F32," ","GRESEALA")</f>
        <v xml:space="preserve"> </v>
      </c>
      <c r="BE30" s="17" t="str">
        <f>IF(G33+G34=G32," ","GRESEALA")</f>
        <v xml:space="preserve"> </v>
      </c>
      <c r="BF30" s="17" t="str">
        <f>IF(H33+H34=H32," ","GRESEALA")</f>
        <v xml:space="preserve"> </v>
      </c>
      <c r="BG30" s="17" t="str">
        <f>IF(K33+K34=K32," ","GRESEALA")</f>
        <v xml:space="preserve"> </v>
      </c>
      <c r="BH30" s="17" t="str">
        <f>IF(L33+L34=L32," ","GRESEALA")</f>
        <v xml:space="preserve"> </v>
      </c>
      <c r="BI30" s="17" t="str">
        <f>IF(M33+M34=M32," ","GRESEALA")</f>
        <v xml:space="preserve"> </v>
      </c>
      <c r="BJ30" s="17" t="str">
        <f>IF(N33+N34=N32," ","GRESEALA")</f>
        <v xml:space="preserve"> </v>
      </c>
      <c r="BK30" s="17" t="str">
        <f>IF(O33+O34=O32," ","GRESEALA")</f>
        <v xml:space="preserve"> </v>
      </c>
    </row>
    <row r="31" spans="2:64" s="38" customFormat="1" ht="42" customHeight="1" x14ac:dyDescent="0.45">
      <c r="B31" s="209" t="s">
        <v>83</v>
      </c>
      <c r="C31" s="132" t="s">
        <v>84</v>
      </c>
      <c r="D31" s="187">
        <f t="shared" si="0"/>
        <v>0</v>
      </c>
      <c r="E31" s="152">
        <f>'ian22'!E31+'feb22'!E31+'mar22'!E31+'apr22'!E31</f>
        <v>0</v>
      </c>
      <c r="F31" s="152">
        <f>'ian22'!F31+'feb22'!F31+'mar22'!F31+'apr22'!F31</f>
        <v>0</v>
      </c>
      <c r="G31" s="152">
        <f>'ian22'!G31+'feb22'!G31+'mar22'!G31+'apr22'!G31</f>
        <v>0</v>
      </c>
      <c r="H31" s="152">
        <f>'ian22'!H31+'feb22'!H31+'mar22'!H31+'apr22'!H31</f>
        <v>0</v>
      </c>
      <c r="I31" s="152">
        <f>'ian22'!I31+'feb22'!I31+'mar22'!I31+'apr22'!I31</f>
        <v>0</v>
      </c>
      <c r="J31" s="152">
        <f>'ian22'!J31+'feb22'!J31+'mar22'!J31+'apr22'!J31</f>
        <v>0</v>
      </c>
      <c r="K31" s="152">
        <f>'ian22'!K31+'feb22'!K31+'mar22'!K31+'apr22'!K31</f>
        <v>0</v>
      </c>
      <c r="L31" s="152">
        <f>'ian22'!L31+'feb22'!L31+'mar22'!L31+'apr22'!L31</f>
        <v>0</v>
      </c>
      <c r="M31" s="152">
        <f>'ian22'!M31+'feb22'!M31+'mar22'!M31+'apr22'!M31</f>
        <v>0</v>
      </c>
      <c r="N31" s="152">
        <f>'ian22'!N31+'feb22'!N31+'mar22'!N31+'apr22'!N31</f>
        <v>0</v>
      </c>
      <c r="O31" s="152">
        <f>'ian22'!O31+'feb22'!O31+'mar22'!O31+'apr22'!O31</f>
        <v>0</v>
      </c>
      <c r="P31" s="152">
        <f>'ian22'!P31+'feb22'!P31+'mar22'!P31+'apr22'!P31</f>
        <v>0</v>
      </c>
      <c r="Q31" s="152">
        <f>'ian22'!Q31+'feb22'!Q31+'mar22'!Q31+'apr22'!Q31</f>
        <v>0</v>
      </c>
      <c r="R31" s="152">
        <f>'ian22'!R31+'feb22'!R31+'mar22'!R31+'apr22'!R31</f>
        <v>0</v>
      </c>
      <c r="S31" s="152">
        <f>'ian22'!S31+'feb22'!S31+'mar22'!S31+'apr22'!S31</f>
        <v>0</v>
      </c>
      <c r="T31" s="152">
        <f>'ian22'!T31+'feb22'!T31+'mar22'!T31+'apr22'!T31</f>
        <v>0</v>
      </c>
      <c r="U31" s="152">
        <f>'ian22'!U31+'feb22'!U31+'mar22'!U31+'apr22'!U31</f>
        <v>0</v>
      </c>
      <c r="V31" s="152">
        <f>'ian22'!V31+'feb22'!V31+'mar22'!V31+'apr22'!V31</f>
        <v>0</v>
      </c>
      <c r="W31" s="152">
        <f>'ian22'!W31+'feb22'!W31+'mar22'!W31+'apr22'!W31</f>
        <v>0</v>
      </c>
      <c r="X31" s="152">
        <f>'ian22'!X31+'feb22'!X31+'mar22'!X31+'apr22'!X31</f>
        <v>0</v>
      </c>
      <c r="Y31" s="152">
        <f>'ian22'!Y31+'feb22'!Y31+'mar22'!Y31+'apr22'!Y31</f>
        <v>0</v>
      </c>
      <c r="Z31" s="152">
        <f>'ian22'!Z31+'feb22'!Z31+'mar22'!Z31+'apr22'!Z31</f>
        <v>0</v>
      </c>
      <c r="AA31" s="152">
        <f>'ian22'!AA31+'feb22'!AA31+'mar22'!AA31+'apr22'!AA31</f>
        <v>0</v>
      </c>
      <c r="AB31" s="152">
        <f>'ian22'!AB31+'feb22'!AB31+'mar22'!AB31+'apr22'!AB31</f>
        <v>0</v>
      </c>
      <c r="AC31" s="152">
        <f>'ian22'!AC31+'feb22'!AC31+'mar22'!AC31+'apr22'!AC31</f>
        <v>0</v>
      </c>
      <c r="AD31" s="152">
        <f>'ian22'!AD31+'feb22'!AD31+'mar22'!AD31+'apr22'!AD31</f>
        <v>0</v>
      </c>
      <c r="AE31" s="152">
        <f>'ian22'!AE31+'feb22'!AE31+'mar22'!AE31+'apr22'!AE31</f>
        <v>0</v>
      </c>
      <c r="AF31" s="152">
        <f>'ian22'!AF31+'feb22'!AF31+'mar22'!AF31+'apr22'!AF31</f>
        <v>0</v>
      </c>
      <c r="AG31" s="152">
        <f>'ian22'!AG31+'feb22'!AG31+'mar22'!AG31+'apr22'!AG31</f>
        <v>0</v>
      </c>
      <c r="AH31" s="152">
        <f>'ian22'!AH31+'feb22'!AH31+'mar22'!AH31+'apr22'!AH31</f>
        <v>0</v>
      </c>
      <c r="AI31" s="152">
        <f>'ian22'!AI31+'feb22'!AI31+'mar22'!AI31+'apr22'!AI31</f>
        <v>0</v>
      </c>
      <c r="AJ31" s="152">
        <f>'ian22'!AJ31+'feb22'!AJ31+'mar22'!AJ31+'apr22'!AJ31</f>
        <v>0</v>
      </c>
      <c r="AK31" s="152">
        <f>'ian22'!AK31+'feb22'!AK31+'mar22'!AK31+'apr22'!AK31</f>
        <v>0</v>
      </c>
      <c r="AL31" s="152">
        <f>'ian22'!AL31+'feb22'!AL31+'mar22'!AL31+'apr22'!AL31</f>
        <v>0</v>
      </c>
      <c r="AM31" s="152">
        <f>'ian22'!AM31+'feb22'!AM31+'mar22'!AM31+'apr22'!AM31</f>
        <v>0</v>
      </c>
      <c r="AN31" s="152">
        <f>'ian22'!AN31+'feb22'!AN31+'mar22'!AN31+'apr22'!AN31</f>
        <v>0</v>
      </c>
      <c r="AO31" s="152">
        <f>'ian22'!AO31+'feb22'!AO31+'mar22'!AO31+'apr22'!AO31</f>
        <v>0</v>
      </c>
      <c r="AP31" s="152">
        <f>'ian22'!AP31+'feb22'!AP31+'mar22'!AP31+'apr22'!AP31</f>
        <v>0</v>
      </c>
      <c r="AQ31" s="152">
        <f>'ian22'!AQ31+'feb22'!AQ31+'mar22'!AQ31+'apr22'!AQ31</f>
        <v>0</v>
      </c>
      <c r="AR31" s="152">
        <f>'ian22'!AR31+'feb22'!AR31+'mar22'!AR31+'apr22'!AR31</f>
        <v>0</v>
      </c>
      <c r="AS31" s="152">
        <f>'ian22'!AS31+'feb22'!AS31+'mar22'!AS31+'apr22'!AS31</f>
        <v>0</v>
      </c>
      <c r="AT31" s="205"/>
      <c r="AU31" s="17" t="str">
        <f>IF(P33+P34=P32," ","GRESEALA")</f>
        <v xml:space="preserve"> </v>
      </c>
      <c r="AV31" s="17" t="str">
        <f>IF(Q33+Q34=Q32," ","GRESEALA")</f>
        <v xml:space="preserve"> </v>
      </c>
      <c r="AW31" s="17" t="str">
        <f t="shared" ref="AW31:BK31" si="23">IF(S33+S34=S32," ","GRESEALA")</f>
        <v xml:space="preserve"> </v>
      </c>
      <c r="AX31" s="17" t="str">
        <f t="shared" si="23"/>
        <v xml:space="preserve"> </v>
      </c>
      <c r="AY31" s="17" t="str">
        <f t="shared" si="23"/>
        <v xml:space="preserve"> </v>
      </c>
      <c r="AZ31" s="17" t="str">
        <f t="shared" si="23"/>
        <v xml:space="preserve"> </v>
      </c>
      <c r="BA31" s="17" t="str">
        <f t="shared" si="23"/>
        <v xml:space="preserve"> </v>
      </c>
      <c r="BB31" s="17" t="str">
        <f t="shared" si="23"/>
        <v xml:space="preserve"> </v>
      </c>
      <c r="BC31" s="17" t="str">
        <f t="shared" si="23"/>
        <v xml:space="preserve"> </v>
      </c>
      <c r="BD31" s="17" t="str">
        <f t="shared" si="23"/>
        <v xml:space="preserve"> </v>
      </c>
      <c r="BE31" s="17" t="str">
        <f t="shared" si="23"/>
        <v xml:space="preserve"> </v>
      </c>
      <c r="BF31" s="17" t="str">
        <f t="shared" si="23"/>
        <v xml:space="preserve"> </v>
      </c>
      <c r="BG31" s="17" t="str">
        <f t="shared" si="23"/>
        <v xml:space="preserve"> </v>
      </c>
      <c r="BH31" s="17" t="str">
        <f t="shared" si="23"/>
        <v xml:space="preserve"> </v>
      </c>
      <c r="BI31" s="17" t="str">
        <f t="shared" si="23"/>
        <v xml:space="preserve"> </v>
      </c>
      <c r="BJ31" s="17" t="str">
        <f t="shared" si="23"/>
        <v xml:space="preserve"> </v>
      </c>
      <c r="BK31" s="17" t="str">
        <f t="shared" si="23"/>
        <v xml:space="preserve"> </v>
      </c>
    </row>
    <row r="32" spans="2:64" s="38" customFormat="1" ht="60.75" customHeight="1" x14ac:dyDescent="0.45">
      <c r="B32" s="206" t="s">
        <v>85</v>
      </c>
      <c r="C32" s="131" t="s">
        <v>86</v>
      </c>
      <c r="D32" s="185">
        <f t="shared" si="0"/>
        <v>0</v>
      </c>
      <c r="E32" s="152">
        <f>'ian22'!E32+'feb22'!E32+'mar22'!E32+'apr22'!E32</f>
        <v>0</v>
      </c>
      <c r="F32" s="152">
        <f>'ian22'!F32+'feb22'!F32+'mar22'!F32+'apr22'!F32</f>
        <v>0</v>
      </c>
      <c r="G32" s="152">
        <f>'ian22'!G32+'feb22'!G32+'mar22'!G32+'apr22'!G32</f>
        <v>0</v>
      </c>
      <c r="H32" s="152">
        <f>'ian22'!H32+'feb22'!H32+'mar22'!H32+'apr22'!H32</f>
        <v>0</v>
      </c>
      <c r="I32" s="152">
        <f>'ian22'!I32+'feb22'!I32+'mar22'!I32+'apr22'!I32</f>
        <v>0</v>
      </c>
      <c r="J32" s="152">
        <f>'ian22'!J32+'feb22'!J32+'mar22'!J32+'apr22'!J32</f>
        <v>0</v>
      </c>
      <c r="K32" s="152">
        <f>'ian22'!K32+'feb22'!K32+'mar22'!K32+'apr22'!K32</f>
        <v>0</v>
      </c>
      <c r="L32" s="152">
        <f>'ian22'!L32+'feb22'!L32+'mar22'!L32+'apr22'!L32</f>
        <v>0</v>
      </c>
      <c r="M32" s="152">
        <f>'ian22'!M32+'feb22'!M32+'mar22'!M32+'apr22'!M32</f>
        <v>0</v>
      </c>
      <c r="N32" s="152">
        <f>'ian22'!N32+'feb22'!N32+'mar22'!N32+'apr22'!N32</f>
        <v>0</v>
      </c>
      <c r="O32" s="152">
        <f>'ian22'!O32+'feb22'!O32+'mar22'!O32+'apr22'!O32</f>
        <v>0</v>
      </c>
      <c r="P32" s="152">
        <f>'ian22'!P32+'feb22'!P32+'mar22'!P32+'apr22'!P32</f>
        <v>0</v>
      </c>
      <c r="Q32" s="152">
        <f>'ian22'!Q32+'feb22'!Q32+'mar22'!Q32+'apr22'!Q32</f>
        <v>0</v>
      </c>
      <c r="R32" s="152">
        <f>'ian22'!R32+'feb22'!R32+'mar22'!R32+'apr22'!R32</f>
        <v>0</v>
      </c>
      <c r="S32" s="152">
        <f>'ian22'!S32+'feb22'!S32+'mar22'!S32+'apr22'!S32</f>
        <v>0</v>
      </c>
      <c r="T32" s="152">
        <f>'ian22'!T32+'feb22'!T32+'mar22'!T32+'apr22'!T32</f>
        <v>0</v>
      </c>
      <c r="U32" s="152">
        <f>'ian22'!U32+'feb22'!U32+'mar22'!U32+'apr22'!U32</f>
        <v>0</v>
      </c>
      <c r="V32" s="152">
        <f>'ian22'!V32+'feb22'!V32+'mar22'!V32+'apr22'!V32</f>
        <v>0</v>
      </c>
      <c r="W32" s="152">
        <f>'ian22'!W32+'feb22'!W32+'mar22'!W32+'apr22'!W32</f>
        <v>0</v>
      </c>
      <c r="X32" s="152">
        <f>'ian22'!X32+'feb22'!X32+'mar22'!X32+'apr22'!X32</f>
        <v>0</v>
      </c>
      <c r="Y32" s="152">
        <f>'ian22'!Y32+'feb22'!Y32+'mar22'!Y32+'apr22'!Y32</f>
        <v>0</v>
      </c>
      <c r="Z32" s="152">
        <f>'ian22'!Z32+'feb22'!Z32+'mar22'!Z32+'apr22'!Z32</f>
        <v>0</v>
      </c>
      <c r="AA32" s="152">
        <f>'ian22'!AA32+'feb22'!AA32+'mar22'!AA32+'apr22'!AA32</f>
        <v>0</v>
      </c>
      <c r="AB32" s="152">
        <f>'ian22'!AB32+'feb22'!AB32+'mar22'!AB32+'apr22'!AB32</f>
        <v>0</v>
      </c>
      <c r="AC32" s="152">
        <f>'ian22'!AC32+'feb22'!AC32+'mar22'!AC32+'apr22'!AC32</f>
        <v>0</v>
      </c>
      <c r="AD32" s="152">
        <f>'ian22'!AD32+'feb22'!AD32+'mar22'!AD32+'apr22'!AD32</f>
        <v>0</v>
      </c>
      <c r="AE32" s="152">
        <f>'ian22'!AE32+'feb22'!AE32+'mar22'!AE32+'apr22'!AE32</f>
        <v>0</v>
      </c>
      <c r="AF32" s="152">
        <f>'ian22'!AF32+'feb22'!AF32+'mar22'!AF32+'apr22'!AF32</f>
        <v>0</v>
      </c>
      <c r="AG32" s="152">
        <f>'ian22'!AG32+'feb22'!AG32+'mar22'!AG32+'apr22'!AG32</f>
        <v>0</v>
      </c>
      <c r="AH32" s="152">
        <f>'ian22'!AH32+'feb22'!AH32+'mar22'!AH32+'apr22'!AH32</f>
        <v>0</v>
      </c>
      <c r="AI32" s="152">
        <f>'ian22'!AI32+'feb22'!AI32+'mar22'!AI32+'apr22'!AI32</f>
        <v>0</v>
      </c>
      <c r="AJ32" s="152">
        <f>'ian22'!AJ32+'feb22'!AJ32+'mar22'!AJ32+'apr22'!AJ32</f>
        <v>0</v>
      </c>
      <c r="AK32" s="152">
        <f>'ian22'!AK32+'feb22'!AK32+'mar22'!AK32+'apr22'!AK32</f>
        <v>0</v>
      </c>
      <c r="AL32" s="152">
        <f>'ian22'!AL32+'feb22'!AL32+'mar22'!AL32+'apr22'!AL32</f>
        <v>0</v>
      </c>
      <c r="AM32" s="152">
        <f>'ian22'!AM32+'feb22'!AM32+'mar22'!AM32+'apr22'!AM32</f>
        <v>0</v>
      </c>
      <c r="AN32" s="152">
        <f>'ian22'!AN32+'feb22'!AN32+'mar22'!AN32+'apr22'!AN32</f>
        <v>0</v>
      </c>
      <c r="AO32" s="152">
        <f>'ian22'!AO32+'feb22'!AO32+'mar22'!AO32+'apr22'!AO32</f>
        <v>0</v>
      </c>
      <c r="AP32" s="152">
        <f>'ian22'!AP32+'feb22'!AP32+'mar22'!AP32+'apr22'!AP32</f>
        <v>0</v>
      </c>
      <c r="AQ32" s="152">
        <f>'ian22'!AQ32+'feb22'!AQ32+'mar22'!AQ32+'apr22'!AQ32</f>
        <v>0</v>
      </c>
      <c r="AR32" s="152">
        <f>'ian22'!AR32+'feb22'!AR32+'mar22'!AR32+'apr22'!AR32</f>
        <v>0</v>
      </c>
      <c r="AS32" s="152">
        <f>'ian22'!AS32+'feb22'!AS32+'mar22'!AS32+'apr22'!AS32</f>
        <v>0</v>
      </c>
      <c r="AT32" s="205"/>
      <c r="AU32" s="17" t="str">
        <f>IF(AH33+AH34=AH32," ","GRESEALA")</f>
        <v xml:space="preserve"> </v>
      </c>
      <c r="AV32" s="17" t="str">
        <f>IF(AI33+AI34=AI32," ","GRESEALA")</f>
        <v xml:space="preserve"> </v>
      </c>
      <c r="AW32" s="17" t="str">
        <f>IF(AJ33+AJ34=AJ32," ","GRESEALA")</f>
        <v xml:space="preserve"> </v>
      </c>
      <c r="AX32" s="17" t="str">
        <f>IF(AK33+AK34=AK32," ","GRESEALA")</f>
        <v xml:space="preserve"> </v>
      </c>
      <c r="AY32" s="17" t="str">
        <f>IF(AL33+AL34=AL32," ","GRESEALA")</f>
        <v xml:space="preserve"> </v>
      </c>
      <c r="AZ32" s="17" t="str">
        <f t="shared" ref="AZ32:BA32" si="24">IF(AR33+AR34=AR32," ","GRESEALA")</f>
        <v xml:space="preserve"> </v>
      </c>
      <c r="BA32" s="17" t="str">
        <f t="shared" si="24"/>
        <v xml:space="preserve"> </v>
      </c>
      <c r="BB32" s="17" t="str">
        <f>IF(E32+F32=D32," ","GRESEALA")</f>
        <v xml:space="preserve"> </v>
      </c>
      <c r="BC32" s="17" t="str">
        <f>IF(G32+K32+I32+L32+M32=D32," ","GRESEALA")</f>
        <v xml:space="preserve"> </v>
      </c>
      <c r="BD32" s="17" t="str">
        <f>IF(O32+P32=D32," ","GRESEALA")</f>
        <v xml:space="preserve"> </v>
      </c>
      <c r="BE32" s="17" t="str">
        <f>IF(Q32+S32+T32+U32+V32+W32=D32," ","GRESEALA")</f>
        <v xml:space="preserve"> </v>
      </c>
      <c r="BF32" s="17" t="str">
        <f>IF(X32+Y32+Z32=D32," ","GRESEALA")</f>
        <v xml:space="preserve"> </v>
      </c>
      <c r="BG32" s="17" t="str">
        <f>IF(AA32+AC32+AE32+AF32+AG32+AH32+AI32+AJ32+AK32+AL32+AM32+AN32+AO32+AP32+AQ32+AR32+AS32&gt;=D32," ","GRESEALA")</f>
        <v xml:space="preserve"> </v>
      </c>
      <c r="BH32" s="17" t="str">
        <f>IF(AS32&lt;=D32," ","GRESEALA")</f>
        <v xml:space="preserve"> </v>
      </c>
      <c r="BI32" s="17" t="str">
        <f>IF(H32&gt;=G32," ","GRESEALA")</f>
        <v xml:space="preserve"> </v>
      </c>
      <c r="BJ32" s="17" t="str">
        <f>IF(E36+F36=D36," ","GRESEALA")</f>
        <v xml:space="preserve"> </v>
      </c>
      <c r="BK32" s="17" t="str">
        <f>IF(G36+K36+I36+L36+M36=D36," ","GRESEALA")</f>
        <v xml:space="preserve"> </v>
      </c>
    </row>
    <row r="33" spans="2:223" s="38" customFormat="1" ht="43.5" customHeight="1" x14ac:dyDescent="0.45">
      <c r="B33" s="209" t="s">
        <v>87</v>
      </c>
      <c r="C33" s="132" t="s">
        <v>88</v>
      </c>
      <c r="D33" s="187">
        <f t="shared" si="0"/>
        <v>0</v>
      </c>
      <c r="E33" s="152">
        <f>'ian22'!E33+'feb22'!E33+'mar22'!E33+'apr22'!E33</f>
        <v>0</v>
      </c>
      <c r="F33" s="152">
        <f>'ian22'!F33+'feb22'!F33+'mar22'!F33+'apr22'!F33</f>
        <v>0</v>
      </c>
      <c r="G33" s="152">
        <f>'ian22'!G33+'feb22'!G33+'mar22'!G33+'apr22'!G33</f>
        <v>0</v>
      </c>
      <c r="H33" s="152">
        <f>'ian22'!H33+'feb22'!H33+'mar22'!H33+'apr22'!H33</f>
        <v>0</v>
      </c>
      <c r="I33" s="152">
        <f>'ian22'!I33+'feb22'!I33+'mar22'!I33+'apr22'!I33</f>
        <v>0</v>
      </c>
      <c r="J33" s="152">
        <f>'ian22'!J33+'feb22'!J33+'mar22'!J33+'apr22'!J33</f>
        <v>0</v>
      </c>
      <c r="K33" s="152">
        <f>'ian22'!K33+'feb22'!K33+'mar22'!K33+'apr22'!K33</f>
        <v>0</v>
      </c>
      <c r="L33" s="152">
        <f>'ian22'!L33+'feb22'!L33+'mar22'!L33+'apr22'!L33</f>
        <v>0</v>
      </c>
      <c r="M33" s="152">
        <f>'ian22'!M33+'feb22'!M33+'mar22'!M33+'apr22'!M33</f>
        <v>0</v>
      </c>
      <c r="N33" s="152">
        <f>'ian22'!N33+'feb22'!N33+'mar22'!N33+'apr22'!N33</f>
        <v>0</v>
      </c>
      <c r="O33" s="152">
        <f>'ian22'!O33+'feb22'!O33+'mar22'!O33+'apr22'!O33</f>
        <v>0</v>
      </c>
      <c r="P33" s="152">
        <f>'ian22'!P33+'feb22'!P33+'mar22'!P33+'apr22'!P33</f>
        <v>0</v>
      </c>
      <c r="Q33" s="152">
        <f>'ian22'!Q33+'feb22'!Q33+'mar22'!Q33+'apr22'!Q33</f>
        <v>0</v>
      </c>
      <c r="R33" s="152">
        <f>'ian22'!R33+'feb22'!R33+'mar22'!R33+'apr22'!R33</f>
        <v>0</v>
      </c>
      <c r="S33" s="152">
        <f>'ian22'!S33+'feb22'!S33+'mar22'!S33+'apr22'!S33</f>
        <v>0</v>
      </c>
      <c r="T33" s="152">
        <f>'ian22'!T33+'feb22'!T33+'mar22'!T33+'apr22'!T33</f>
        <v>0</v>
      </c>
      <c r="U33" s="152">
        <f>'ian22'!U33+'feb22'!U33+'mar22'!U33+'apr22'!U33</f>
        <v>0</v>
      </c>
      <c r="V33" s="152">
        <f>'ian22'!V33+'feb22'!V33+'mar22'!V33+'apr22'!V33</f>
        <v>0</v>
      </c>
      <c r="W33" s="152">
        <f>'ian22'!W33+'feb22'!W33+'mar22'!W33+'apr22'!W33</f>
        <v>0</v>
      </c>
      <c r="X33" s="152">
        <f>'ian22'!X33+'feb22'!X33+'mar22'!X33+'apr22'!X33</f>
        <v>0</v>
      </c>
      <c r="Y33" s="152">
        <f>'ian22'!Y33+'feb22'!Y33+'mar22'!Y33+'apr22'!Y33</f>
        <v>0</v>
      </c>
      <c r="Z33" s="152">
        <f>'ian22'!Z33+'feb22'!Z33+'mar22'!Z33+'apr22'!Z33</f>
        <v>0</v>
      </c>
      <c r="AA33" s="152">
        <f>'ian22'!AA33+'feb22'!AA33+'mar22'!AA33+'apr22'!AA33</f>
        <v>0</v>
      </c>
      <c r="AB33" s="152">
        <f>'ian22'!AB33+'feb22'!AB33+'mar22'!AB33+'apr22'!AB33</f>
        <v>0</v>
      </c>
      <c r="AC33" s="152">
        <f>'ian22'!AC33+'feb22'!AC33+'mar22'!AC33+'apr22'!AC33</f>
        <v>0</v>
      </c>
      <c r="AD33" s="152">
        <f>'ian22'!AD33+'feb22'!AD33+'mar22'!AD33+'apr22'!AD33</f>
        <v>0</v>
      </c>
      <c r="AE33" s="152">
        <f>'ian22'!AE33+'feb22'!AE33+'mar22'!AE33+'apr22'!AE33</f>
        <v>0</v>
      </c>
      <c r="AF33" s="152">
        <f>'ian22'!AF33+'feb22'!AF33+'mar22'!AF33+'apr22'!AF33</f>
        <v>0</v>
      </c>
      <c r="AG33" s="152">
        <f>'ian22'!AG33+'feb22'!AG33+'mar22'!AG33+'apr22'!AG33</f>
        <v>0</v>
      </c>
      <c r="AH33" s="152">
        <f>'ian22'!AH33+'feb22'!AH33+'mar22'!AH33+'apr22'!AH33</f>
        <v>0</v>
      </c>
      <c r="AI33" s="152">
        <f>'ian22'!AI33+'feb22'!AI33+'mar22'!AI33+'apr22'!AI33</f>
        <v>0</v>
      </c>
      <c r="AJ33" s="152">
        <f>'ian22'!AJ33+'feb22'!AJ33+'mar22'!AJ33+'apr22'!AJ33</f>
        <v>0</v>
      </c>
      <c r="AK33" s="152">
        <f>'ian22'!AK33+'feb22'!AK33+'mar22'!AK33+'apr22'!AK33</f>
        <v>0</v>
      </c>
      <c r="AL33" s="152">
        <f>'ian22'!AL33+'feb22'!AL33+'mar22'!AL33+'apr22'!AL33</f>
        <v>0</v>
      </c>
      <c r="AM33" s="152">
        <f>'ian22'!AM33+'feb22'!AM33+'mar22'!AM33+'apr22'!AM33</f>
        <v>0</v>
      </c>
      <c r="AN33" s="152">
        <f>'ian22'!AN33+'feb22'!AN33+'mar22'!AN33+'apr22'!AN33</f>
        <v>0</v>
      </c>
      <c r="AO33" s="152">
        <f>'ian22'!AO33+'feb22'!AO33+'mar22'!AO33+'apr22'!AO33</f>
        <v>0</v>
      </c>
      <c r="AP33" s="152">
        <f>'ian22'!AP33+'feb22'!AP33+'mar22'!AP33+'apr22'!AP33</f>
        <v>0</v>
      </c>
      <c r="AQ33" s="152">
        <f>'ian22'!AQ33+'feb22'!AQ33+'mar22'!AQ33+'apr22'!AQ33</f>
        <v>0</v>
      </c>
      <c r="AR33" s="152">
        <f>'ian22'!AR33+'feb22'!AR33+'mar22'!AR33+'apr22'!AR33</f>
        <v>0</v>
      </c>
      <c r="AS33" s="152">
        <f>'ian22'!AS33+'feb22'!AS33+'mar22'!AS33+'apr22'!AS33</f>
        <v>0</v>
      </c>
      <c r="AT33" s="205"/>
      <c r="AU33" s="17" t="str">
        <f>IF(O36+P36=D36," ","GRESEALA")</f>
        <v xml:space="preserve"> </v>
      </c>
      <c r="AV33" s="17" t="str">
        <f>IF(Q36+S36+T36+U36+V36+W36=D36," ","GRESEALA")</f>
        <v xml:space="preserve"> </v>
      </c>
      <c r="AW33" s="17" t="str">
        <f>IF(X36+Y36+Z36=D36," ","GRESEALA")</f>
        <v xml:space="preserve"> </v>
      </c>
      <c r="AX33" s="17" t="str">
        <f>IF(AA36+AC36+AE36+AF36+AG36+AH36+AI36+AJ36+AK36+AL36+AM36+AN36+AO36+AP36+AQ36+AR36+AS36&gt;=D36," ","GRESEALA")</f>
        <v xml:space="preserve"> </v>
      </c>
      <c r="AY33" s="17" t="str">
        <f>IF(AS36&lt;=D36," ","GRESEALA")</f>
        <v xml:space="preserve"> </v>
      </c>
      <c r="AZ33" s="17" t="str">
        <f>IF(H36&lt;=G36," ","GRESEALA")</f>
        <v xml:space="preserve"> </v>
      </c>
      <c r="BA33" s="17" t="str">
        <f>IF(E39+E40=E38," ","GRESEALA")</f>
        <v xml:space="preserve"> </v>
      </c>
      <c r="BB33" s="17" t="str">
        <f>IF(F39+F40=F38," ","GRESEALA")</f>
        <v xml:space="preserve"> </v>
      </c>
      <c r="BC33" s="17" t="str">
        <f>IF(G39+G40=G38," ","GRESEALA")</f>
        <v xml:space="preserve"> </v>
      </c>
      <c r="BD33" s="17" t="str">
        <f>IF(H39+H40=H38," ","GRESEALA")</f>
        <v xml:space="preserve"> </v>
      </c>
      <c r="BE33" s="17" t="str">
        <f t="shared" ref="BE33:BK33" si="25">IF(K39+K40=K38," ","GRESEALA")</f>
        <v xml:space="preserve"> </v>
      </c>
      <c r="BF33" s="17" t="str">
        <f t="shared" si="25"/>
        <v xml:space="preserve"> </v>
      </c>
      <c r="BG33" s="17" t="str">
        <f t="shared" si="25"/>
        <v xml:space="preserve"> </v>
      </c>
      <c r="BH33" s="17" t="str">
        <f t="shared" si="25"/>
        <v xml:space="preserve"> </v>
      </c>
      <c r="BI33" s="17" t="str">
        <f t="shared" si="25"/>
        <v xml:space="preserve"> </v>
      </c>
      <c r="BJ33" s="17" t="str">
        <f t="shared" si="25"/>
        <v xml:space="preserve"> </v>
      </c>
      <c r="BK33" s="17" t="str">
        <f t="shared" si="25"/>
        <v xml:space="preserve"> </v>
      </c>
    </row>
    <row r="34" spans="2:223" s="38" customFormat="1" ht="45" customHeight="1" x14ac:dyDescent="0.45">
      <c r="B34" s="209" t="s">
        <v>89</v>
      </c>
      <c r="C34" s="132" t="s">
        <v>90</v>
      </c>
      <c r="D34" s="187">
        <f t="shared" si="0"/>
        <v>0</v>
      </c>
      <c r="E34" s="152">
        <f>'ian22'!E34+'feb22'!E34+'mar22'!E34+'apr22'!E34</f>
        <v>0</v>
      </c>
      <c r="F34" s="152">
        <f>'ian22'!F34+'feb22'!F34+'mar22'!F34+'apr22'!F34</f>
        <v>0</v>
      </c>
      <c r="G34" s="152">
        <f>'ian22'!G34+'feb22'!G34+'mar22'!G34+'apr22'!G34</f>
        <v>0</v>
      </c>
      <c r="H34" s="152">
        <f>'ian22'!H34+'feb22'!H34+'mar22'!H34+'apr22'!H34</f>
        <v>0</v>
      </c>
      <c r="I34" s="152">
        <f>'ian22'!I34+'feb22'!I34+'mar22'!I34+'apr22'!I34</f>
        <v>0</v>
      </c>
      <c r="J34" s="152">
        <f>'ian22'!J34+'feb22'!J34+'mar22'!J34+'apr22'!J34</f>
        <v>0</v>
      </c>
      <c r="K34" s="152">
        <f>'ian22'!K34+'feb22'!K34+'mar22'!K34+'apr22'!K34</f>
        <v>0</v>
      </c>
      <c r="L34" s="152">
        <f>'ian22'!L34+'feb22'!L34+'mar22'!L34+'apr22'!L34</f>
        <v>0</v>
      </c>
      <c r="M34" s="152">
        <f>'ian22'!M34+'feb22'!M34+'mar22'!M34+'apr22'!M34</f>
        <v>0</v>
      </c>
      <c r="N34" s="152">
        <f>'ian22'!N34+'feb22'!N34+'mar22'!N34+'apr22'!N34</f>
        <v>0</v>
      </c>
      <c r="O34" s="152">
        <f>'ian22'!O34+'feb22'!O34+'mar22'!O34+'apr22'!O34</f>
        <v>0</v>
      </c>
      <c r="P34" s="152">
        <f>'ian22'!P34+'feb22'!P34+'mar22'!P34+'apr22'!P34</f>
        <v>0</v>
      </c>
      <c r="Q34" s="152">
        <f>'ian22'!Q34+'feb22'!Q34+'mar22'!Q34+'apr22'!Q34</f>
        <v>0</v>
      </c>
      <c r="R34" s="152">
        <f>'ian22'!R34+'feb22'!R34+'mar22'!R34+'apr22'!R34</f>
        <v>0</v>
      </c>
      <c r="S34" s="152">
        <f>'ian22'!S34+'feb22'!S34+'mar22'!S34+'apr22'!S34</f>
        <v>0</v>
      </c>
      <c r="T34" s="152">
        <f>'ian22'!T34+'feb22'!T34+'mar22'!T34+'apr22'!T34</f>
        <v>0</v>
      </c>
      <c r="U34" s="152">
        <f>'ian22'!U34+'feb22'!U34+'mar22'!U34+'apr22'!U34</f>
        <v>0</v>
      </c>
      <c r="V34" s="152">
        <f>'ian22'!V34+'feb22'!V34+'mar22'!V34+'apr22'!V34</f>
        <v>0</v>
      </c>
      <c r="W34" s="152">
        <f>'ian22'!W34+'feb22'!W34+'mar22'!W34+'apr22'!W34</f>
        <v>0</v>
      </c>
      <c r="X34" s="152">
        <f>'ian22'!X34+'feb22'!X34+'mar22'!X34+'apr22'!X34</f>
        <v>0</v>
      </c>
      <c r="Y34" s="152">
        <f>'ian22'!Y34+'feb22'!Y34+'mar22'!Y34+'apr22'!Y34</f>
        <v>0</v>
      </c>
      <c r="Z34" s="152">
        <f>'ian22'!Z34+'feb22'!Z34+'mar22'!Z34+'apr22'!Z34</f>
        <v>0</v>
      </c>
      <c r="AA34" s="152">
        <f>'ian22'!AA34+'feb22'!AA34+'mar22'!AA34+'apr22'!AA34</f>
        <v>0</v>
      </c>
      <c r="AB34" s="152">
        <f>'ian22'!AB34+'feb22'!AB34+'mar22'!AB34+'apr22'!AB34</f>
        <v>0</v>
      </c>
      <c r="AC34" s="152">
        <f>'ian22'!AC34+'feb22'!AC34+'mar22'!AC34+'apr22'!AC34</f>
        <v>0</v>
      </c>
      <c r="AD34" s="152">
        <f>'ian22'!AD34+'feb22'!AD34+'mar22'!AD34+'apr22'!AD34</f>
        <v>0</v>
      </c>
      <c r="AE34" s="152">
        <f>'ian22'!AE34+'feb22'!AE34+'mar22'!AE34+'apr22'!AE34</f>
        <v>0</v>
      </c>
      <c r="AF34" s="152">
        <f>'ian22'!AF34+'feb22'!AF34+'mar22'!AF34+'apr22'!AF34</f>
        <v>0</v>
      </c>
      <c r="AG34" s="152">
        <f>'ian22'!AG34+'feb22'!AG34+'mar22'!AG34+'apr22'!AG34</f>
        <v>0</v>
      </c>
      <c r="AH34" s="152">
        <f>'ian22'!AH34+'feb22'!AH34+'mar22'!AH34+'apr22'!AH34</f>
        <v>0</v>
      </c>
      <c r="AI34" s="152">
        <f>'ian22'!AI34+'feb22'!AI34+'mar22'!AI34+'apr22'!AI34</f>
        <v>0</v>
      </c>
      <c r="AJ34" s="152">
        <f>'ian22'!AJ34+'feb22'!AJ34+'mar22'!AJ34+'apr22'!AJ34</f>
        <v>0</v>
      </c>
      <c r="AK34" s="152">
        <f>'ian22'!AK34+'feb22'!AK34+'mar22'!AK34+'apr22'!AK34</f>
        <v>0</v>
      </c>
      <c r="AL34" s="152">
        <f>'ian22'!AL34+'feb22'!AL34+'mar22'!AL34+'apr22'!AL34</f>
        <v>0</v>
      </c>
      <c r="AM34" s="152">
        <f>'ian22'!AM34+'feb22'!AM34+'mar22'!AM34+'apr22'!AM34</f>
        <v>0</v>
      </c>
      <c r="AN34" s="152">
        <f>'ian22'!AN34+'feb22'!AN34+'mar22'!AN34+'apr22'!AN34</f>
        <v>0</v>
      </c>
      <c r="AO34" s="152">
        <f>'ian22'!AO34+'feb22'!AO34+'mar22'!AO34+'apr22'!AO34</f>
        <v>0</v>
      </c>
      <c r="AP34" s="152">
        <f>'ian22'!AP34+'feb22'!AP34+'mar22'!AP34+'apr22'!AP34</f>
        <v>0</v>
      </c>
      <c r="AQ34" s="152">
        <f>'ian22'!AQ34+'feb22'!AQ34+'mar22'!AQ34+'apr22'!AQ34</f>
        <v>0</v>
      </c>
      <c r="AR34" s="152">
        <f>'ian22'!AR34+'feb22'!AR34+'mar22'!AR34+'apr22'!AR34</f>
        <v>0</v>
      </c>
      <c r="AS34" s="152">
        <f>'ian22'!AS34+'feb22'!AS34+'mar22'!AS34+'apr22'!AS34</f>
        <v>0</v>
      </c>
      <c r="AT34" s="205"/>
      <c r="AU34" s="17" t="str">
        <f t="shared" ref="AU34:BK34" si="26">IF(S39+S40=S38," ","GRESEALA")</f>
        <v xml:space="preserve"> </v>
      </c>
      <c r="AV34" s="17" t="str">
        <f t="shared" si="26"/>
        <v xml:space="preserve"> </v>
      </c>
      <c r="AW34" s="17" t="str">
        <f t="shared" si="26"/>
        <v xml:space="preserve"> </v>
      </c>
      <c r="AX34" s="17" t="str">
        <f t="shared" si="26"/>
        <v xml:space="preserve"> </v>
      </c>
      <c r="AY34" s="17" t="str">
        <f t="shared" si="26"/>
        <v xml:space="preserve"> </v>
      </c>
      <c r="AZ34" s="17" t="str">
        <f t="shared" si="26"/>
        <v xml:space="preserve"> </v>
      </c>
      <c r="BA34" s="17" t="str">
        <f t="shared" si="26"/>
        <v xml:space="preserve"> </v>
      </c>
      <c r="BB34" s="17" t="str">
        <f t="shared" si="26"/>
        <v xml:space="preserve"> </v>
      </c>
      <c r="BC34" s="17" t="str">
        <f t="shared" si="26"/>
        <v xml:space="preserve"> </v>
      </c>
      <c r="BD34" s="17" t="str">
        <f t="shared" si="26"/>
        <v xml:space="preserve"> </v>
      </c>
      <c r="BE34" s="17" t="str">
        <f t="shared" si="26"/>
        <v xml:space="preserve"> </v>
      </c>
      <c r="BF34" s="17" t="str">
        <f t="shared" si="26"/>
        <v xml:space="preserve"> </v>
      </c>
      <c r="BG34" s="17" t="str">
        <f t="shared" si="26"/>
        <v xml:space="preserve"> </v>
      </c>
      <c r="BH34" s="17" t="str">
        <f t="shared" si="26"/>
        <v xml:space="preserve"> </v>
      </c>
      <c r="BI34" s="17" t="str">
        <f t="shared" si="26"/>
        <v xml:space="preserve"> </v>
      </c>
      <c r="BJ34" s="17" t="str">
        <f t="shared" si="26"/>
        <v xml:space="preserve"> </v>
      </c>
      <c r="BK34" s="17" t="str">
        <f t="shared" si="26"/>
        <v xml:space="preserve"> </v>
      </c>
    </row>
    <row r="35" spans="2:223" s="38" customFormat="1" ht="32.25" customHeight="1" x14ac:dyDescent="0.45">
      <c r="B35" s="206" t="s">
        <v>91</v>
      </c>
      <c r="C35" s="131" t="s">
        <v>92</v>
      </c>
      <c r="D35" s="185">
        <f t="shared" si="0"/>
        <v>503</v>
      </c>
      <c r="E35" s="152">
        <f>'ian22'!E35+'feb22'!E35+'mar22'!E35+'apr22'!E35</f>
        <v>248</v>
      </c>
      <c r="F35" s="152">
        <f>'ian22'!F35+'feb22'!F35+'mar22'!F35+'apr22'!F35</f>
        <v>255</v>
      </c>
      <c r="G35" s="152">
        <f>'ian22'!G35+'feb22'!G35+'mar22'!G35+'apr22'!G35</f>
        <v>151</v>
      </c>
      <c r="H35" s="152">
        <f>'ian22'!H35+'feb22'!H35+'mar22'!H35+'apr22'!H35</f>
        <v>45</v>
      </c>
      <c r="I35" s="152">
        <f>'ian22'!I35+'feb22'!I35+'mar22'!I35+'apr22'!I35</f>
        <v>82</v>
      </c>
      <c r="J35" s="152">
        <f>'ian22'!J35+'feb22'!J35+'mar22'!J35+'apr22'!J35</f>
        <v>18</v>
      </c>
      <c r="K35" s="152">
        <f>'ian22'!K35+'feb22'!K35+'mar22'!K35+'apr22'!K35</f>
        <v>88</v>
      </c>
      <c r="L35" s="152">
        <f>'ian22'!L35+'feb22'!L35+'mar22'!L35+'apr22'!L35</f>
        <v>182</v>
      </c>
      <c r="M35" s="152">
        <f>'ian22'!M35+'feb22'!M35+'mar22'!M35+'apr22'!M35</f>
        <v>0</v>
      </c>
      <c r="N35" s="152">
        <f>'ian22'!N35+'feb22'!N35+'mar22'!N35+'apr22'!N35</f>
        <v>0</v>
      </c>
      <c r="O35" s="152">
        <f>'ian22'!O35+'feb22'!O35+'mar22'!O35+'apr22'!O35</f>
        <v>256</v>
      </c>
      <c r="P35" s="152">
        <f>'ian22'!P35+'feb22'!P35+'mar22'!P35+'apr22'!P35</f>
        <v>247</v>
      </c>
      <c r="Q35" s="152">
        <f>'ian22'!Q35+'feb22'!Q35+'mar22'!Q35+'apr22'!Q35</f>
        <v>21</v>
      </c>
      <c r="R35" s="152">
        <f>'ian22'!R35+'feb22'!R35+'mar22'!R35+'apr22'!R35</f>
        <v>8</v>
      </c>
      <c r="S35" s="152">
        <f>'ian22'!S35+'feb22'!S35+'mar22'!S35+'apr22'!S35</f>
        <v>272</v>
      </c>
      <c r="T35" s="152">
        <f>'ian22'!T35+'feb22'!T35+'mar22'!T35+'apr22'!T35</f>
        <v>50</v>
      </c>
      <c r="U35" s="152">
        <f>'ian22'!U35+'feb22'!U35+'mar22'!U35+'apr22'!U35</f>
        <v>129</v>
      </c>
      <c r="V35" s="152">
        <f>'ian22'!V35+'feb22'!V35+'mar22'!V35+'apr22'!V35</f>
        <v>10</v>
      </c>
      <c r="W35" s="152">
        <f>'ian22'!W35+'feb22'!W35+'mar22'!W35+'apr22'!W35</f>
        <v>21</v>
      </c>
      <c r="X35" s="152">
        <f>'ian22'!X35+'feb22'!X35+'mar22'!X35+'apr22'!X35</f>
        <v>412</v>
      </c>
      <c r="Y35" s="152">
        <f>'ian22'!Y35+'feb22'!Y35+'mar22'!Y35+'apr22'!Y35</f>
        <v>91</v>
      </c>
      <c r="Z35" s="152">
        <f>'ian22'!Z35+'feb22'!Z35+'mar22'!Z35+'apr22'!Z35</f>
        <v>0</v>
      </c>
      <c r="AA35" s="152">
        <f>'ian22'!AA35+'feb22'!AA35+'mar22'!AA35+'apr22'!AA35</f>
        <v>0</v>
      </c>
      <c r="AB35" s="152">
        <f>'ian22'!AB35+'feb22'!AB35+'mar22'!AB35+'apr22'!AB35</f>
        <v>0</v>
      </c>
      <c r="AC35" s="152">
        <f>'ian22'!AC35+'feb22'!AC35+'mar22'!AC35+'apr22'!AC35</f>
        <v>0</v>
      </c>
      <c r="AD35" s="152">
        <f>'ian22'!AD35+'feb22'!AD35+'mar22'!AD35+'apr22'!AD35</f>
        <v>0</v>
      </c>
      <c r="AE35" s="152">
        <f>'ian22'!AE35+'feb22'!AE35+'mar22'!AE35+'apr22'!AE35</f>
        <v>2</v>
      </c>
      <c r="AF35" s="152">
        <f>'ian22'!AF35+'feb22'!AF35+'mar22'!AF35+'apr22'!AF35</f>
        <v>0</v>
      </c>
      <c r="AG35" s="152">
        <f>'ian22'!AG35+'feb22'!AG35+'mar22'!AG35+'apr22'!AG35</f>
        <v>0</v>
      </c>
      <c r="AH35" s="152">
        <f>'ian22'!AH35+'feb22'!AH35+'mar22'!AH35+'apr22'!AH35</f>
        <v>0</v>
      </c>
      <c r="AI35" s="152">
        <f>'ian22'!AI35+'feb22'!AI35+'mar22'!AI35+'apr22'!AI35</f>
        <v>0</v>
      </c>
      <c r="AJ35" s="152">
        <f>'ian22'!AJ35+'feb22'!AJ35+'mar22'!AJ35+'apr22'!AJ35</f>
        <v>0</v>
      </c>
      <c r="AK35" s="152">
        <f>'ian22'!AK35+'feb22'!AK35+'mar22'!AK35+'apr22'!AK35</f>
        <v>0</v>
      </c>
      <c r="AL35" s="152">
        <f>'ian22'!AL35+'feb22'!AL35+'mar22'!AL35+'apr22'!AL35</f>
        <v>0</v>
      </c>
      <c r="AM35" s="152">
        <f>'ian22'!AM35+'feb22'!AM35+'mar22'!AM35+'apr22'!AM35</f>
        <v>0</v>
      </c>
      <c r="AN35" s="152">
        <f>'ian22'!AN35+'feb22'!AN35+'mar22'!AN35+'apr22'!AN35</f>
        <v>0</v>
      </c>
      <c r="AO35" s="152">
        <f>'ian22'!AO35+'feb22'!AO35+'mar22'!AO35+'apr22'!AO35</f>
        <v>0</v>
      </c>
      <c r="AP35" s="152">
        <f>'ian22'!AP35+'feb22'!AP35+'mar22'!AP35+'apr22'!AP35</f>
        <v>0</v>
      </c>
      <c r="AQ35" s="152">
        <f>'ian22'!AQ35+'feb22'!AQ35+'mar22'!AQ35+'apr22'!AQ35</f>
        <v>0</v>
      </c>
      <c r="AR35" s="152">
        <f>'ian22'!AR35+'feb22'!AR35+'mar22'!AR35+'apr22'!AR35</f>
        <v>0</v>
      </c>
      <c r="AS35" s="152">
        <f>'ian22'!AS35+'feb22'!AS35+'mar22'!AS35+'apr22'!AS35</f>
        <v>501</v>
      </c>
      <c r="AT35" s="205"/>
      <c r="AU35" s="17" t="str">
        <f>IF(AJ39+AJ40=AJ38," ","GRESEALA")</f>
        <v xml:space="preserve"> </v>
      </c>
      <c r="AV35" s="17" t="str">
        <f>IF(AK39+AK40=AK38," ","GRESEALA")</f>
        <v xml:space="preserve"> </v>
      </c>
      <c r="AW35" s="17" t="str">
        <f>IF(AL39+AL40=AL38," ","GRESEALA")</f>
        <v xml:space="preserve"> </v>
      </c>
      <c r="AX35" s="17" t="str">
        <f>IF(AR39+AR40=AR38," ","GRESEALA")</f>
        <v xml:space="preserve"> </v>
      </c>
      <c r="AY35" s="17" t="str">
        <f>IF(AS39+AS40=AS38," ","GRESEALA")</f>
        <v xml:space="preserve"> </v>
      </c>
      <c r="AZ35" s="17" t="str">
        <f>IF(E38+F38=D38," ","GRESEALA")</f>
        <v xml:space="preserve"> </v>
      </c>
      <c r="BA35" s="17" t="str">
        <f>IF(G38+K38+I38+L38+M38=D38," ","GRESEALA")</f>
        <v xml:space="preserve"> </v>
      </c>
      <c r="BB35" s="17" t="str">
        <f>IF(O38+P38=D38," ","GRESEALA")</f>
        <v xml:space="preserve"> </v>
      </c>
      <c r="BC35" s="17" t="str">
        <f>IF(Q38+S38+T38+U38+V38+W38=D38," ","GRESEALA")</f>
        <v xml:space="preserve"> </v>
      </c>
      <c r="BD35" s="17" t="str">
        <f>IF(X38+Y38+Z38=D38," ","GRESEALA")</f>
        <v xml:space="preserve"> </v>
      </c>
      <c r="BE35" s="17" t="str">
        <f>IF(AA38+AC38+AE38+AF38+AG38+AH38+AI38+AJ38+AK38+AL38+AM38+AN38+AO38+AP38+AQ38+AR38+AS38&gt;=D38," ","GRESEALA")</f>
        <v xml:space="preserve"> </v>
      </c>
      <c r="BF35" s="17" t="str">
        <f>IF(AS38&lt;=D38," ","GRESEALA")</f>
        <v xml:space="preserve"> </v>
      </c>
      <c r="BG35" s="17" t="str">
        <f>IF(H38&lt;=G38," ","GRESEALA")</f>
        <v xml:space="preserve"> </v>
      </c>
      <c r="BH35" s="17" t="str">
        <f>IF(E37+F37=D37," ","GRESEALA")</f>
        <v xml:space="preserve"> </v>
      </c>
      <c r="BI35" s="17" t="str">
        <f>IF(G37+K37+I37+L37+M37=D37," ","GRESEALA")</f>
        <v xml:space="preserve"> </v>
      </c>
      <c r="BJ35" s="17" t="str">
        <f>IF(O37+P37=D37," ","GRESEALA")</f>
        <v xml:space="preserve"> </v>
      </c>
      <c r="BK35" s="17" t="str">
        <f>IF(Q37+S37+T37+U37+V37+W37=D37," ","GRESEALA")</f>
        <v xml:space="preserve"> </v>
      </c>
      <c r="BL35" s="44"/>
    </row>
    <row r="36" spans="2:223" ht="58.5" customHeight="1" x14ac:dyDescent="0.35">
      <c r="B36" s="207" t="s">
        <v>93</v>
      </c>
      <c r="C36" s="128" t="s">
        <v>94</v>
      </c>
      <c r="D36" s="190">
        <f t="shared" si="0"/>
        <v>2267</v>
      </c>
      <c r="E36" s="152">
        <f>'ian22'!E36+'feb22'!E36+'mar22'!E36+'apr22'!E36</f>
        <v>665</v>
      </c>
      <c r="F36" s="152">
        <f>'ian22'!F36+'feb22'!F36+'mar22'!F36+'apr22'!F36</f>
        <v>1602</v>
      </c>
      <c r="G36" s="152">
        <f>'ian22'!G36+'feb22'!G36+'mar22'!G36+'apr22'!G36</f>
        <v>204</v>
      </c>
      <c r="H36" s="152">
        <f>'ian22'!H36+'feb22'!H36+'mar22'!H36+'apr22'!H36</f>
        <v>156</v>
      </c>
      <c r="I36" s="152">
        <f>'ian22'!I36+'feb22'!I36+'mar22'!I36+'apr22'!I36</f>
        <v>190</v>
      </c>
      <c r="J36" s="152">
        <f>'ian22'!J36+'feb22'!J36+'mar22'!J36+'apr22'!J36</f>
        <v>89</v>
      </c>
      <c r="K36" s="152">
        <f>'ian22'!K36+'feb22'!K36+'mar22'!K36+'apr22'!K36</f>
        <v>199</v>
      </c>
      <c r="L36" s="152">
        <f>'ian22'!L36+'feb22'!L36+'mar22'!L36+'apr22'!L36</f>
        <v>487</v>
      </c>
      <c r="M36" s="152">
        <f>'ian22'!M36+'feb22'!M36+'mar22'!M36+'apr22'!M36</f>
        <v>1187</v>
      </c>
      <c r="N36" s="152">
        <f>'ian22'!N36+'feb22'!N36+'mar22'!N36+'apr22'!N36</f>
        <v>402</v>
      </c>
      <c r="O36" s="152">
        <f>'ian22'!O36+'feb22'!O36+'mar22'!O36+'apr22'!O36</f>
        <v>1044</v>
      </c>
      <c r="P36" s="152">
        <f>'ian22'!P36+'feb22'!P36+'mar22'!P36+'apr22'!P36</f>
        <v>1223</v>
      </c>
      <c r="Q36" s="152">
        <f>'ian22'!Q36+'feb22'!Q36+'mar22'!Q36+'apr22'!Q36</f>
        <v>486</v>
      </c>
      <c r="R36" s="152">
        <f>'ian22'!R36+'feb22'!R36+'mar22'!R36+'apr22'!R36</f>
        <v>141</v>
      </c>
      <c r="S36" s="152">
        <f>'ian22'!S36+'feb22'!S36+'mar22'!S36+'apr22'!S36</f>
        <v>832</v>
      </c>
      <c r="T36" s="152">
        <f>'ian22'!T36+'feb22'!T36+'mar22'!T36+'apr22'!T36</f>
        <v>276</v>
      </c>
      <c r="U36" s="152">
        <f>'ian22'!U36+'feb22'!U36+'mar22'!U36+'apr22'!U36</f>
        <v>563</v>
      </c>
      <c r="V36" s="152">
        <f>'ian22'!V36+'feb22'!V36+'mar22'!V36+'apr22'!V36</f>
        <v>33</v>
      </c>
      <c r="W36" s="152">
        <f>'ian22'!W36+'feb22'!W36+'mar22'!W36+'apr22'!W36</f>
        <v>77</v>
      </c>
      <c r="X36" s="152">
        <f>'ian22'!X36+'feb22'!X36+'mar22'!X36+'apr22'!X36</f>
        <v>1902</v>
      </c>
      <c r="Y36" s="152">
        <f>'ian22'!Y36+'feb22'!Y36+'mar22'!Y36+'apr22'!Y36</f>
        <v>365</v>
      </c>
      <c r="Z36" s="152">
        <f>'ian22'!Z36+'feb22'!Z36+'mar22'!Z36+'apr22'!Z36</f>
        <v>0</v>
      </c>
      <c r="AA36" s="152">
        <f>'ian22'!AA36+'feb22'!AA36+'mar22'!AA36+'apr22'!AA36</f>
        <v>0</v>
      </c>
      <c r="AB36" s="152">
        <f>'ian22'!AB36+'feb22'!AB36+'mar22'!AB36+'apr22'!AB36</f>
        <v>0</v>
      </c>
      <c r="AC36" s="152">
        <f>'ian22'!AC36+'feb22'!AC36+'mar22'!AC36+'apr22'!AC36</f>
        <v>0</v>
      </c>
      <c r="AD36" s="152">
        <f>'ian22'!AD36+'feb22'!AD36+'mar22'!AD36+'apr22'!AD36</f>
        <v>0</v>
      </c>
      <c r="AE36" s="152">
        <f>'ian22'!AE36+'feb22'!AE36+'mar22'!AE36+'apr22'!AE36</f>
        <v>12</v>
      </c>
      <c r="AF36" s="152">
        <f>'ian22'!AF36+'feb22'!AF36+'mar22'!AF36+'apr22'!AF36</f>
        <v>0</v>
      </c>
      <c r="AG36" s="152">
        <f>'ian22'!AG36+'feb22'!AG36+'mar22'!AG36+'apr22'!AG36</f>
        <v>0</v>
      </c>
      <c r="AH36" s="152">
        <f>'ian22'!AH36+'feb22'!AH36+'mar22'!AH36+'apr22'!AH36</f>
        <v>0</v>
      </c>
      <c r="AI36" s="152">
        <f>'ian22'!AI36+'feb22'!AI36+'mar22'!AI36+'apr22'!AI36</f>
        <v>0</v>
      </c>
      <c r="AJ36" s="152">
        <f>'ian22'!AJ36+'feb22'!AJ36+'mar22'!AJ36+'apr22'!AJ36</f>
        <v>3</v>
      </c>
      <c r="AK36" s="152">
        <f>'ian22'!AK36+'feb22'!AK36+'mar22'!AK36+'apr22'!AK36</f>
        <v>0</v>
      </c>
      <c r="AL36" s="152">
        <f>'ian22'!AL36+'feb22'!AL36+'mar22'!AL36+'apr22'!AL36</f>
        <v>0</v>
      </c>
      <c r="AM36" s="152">
        <f>'ian22'!AM36+'feb22'!AM36+'mar22'!AM36+'apr22'!AM36</f>
        <v>0</v>
      </c>
      <c r="AN36" s="152">
        <f>'ian22'!AN36+'feb22'!AN36+'mar22'!AN36+'apr22'!AN36</f>
        <v>0</v>
      </c>
      <c r="AO36" s="152">
        <f>'ian22'!AO36+'feb22'!AO36+'mar22'!AO36+'apr22'!AO36</f>
        <v>0</v>
      </c>
      <c r="AP36" s="152">
        <f>'ian22'!AP36+'feb22'!AP36+'mar22'!AP36+'apr22'!AP36</f>
        <v>0</v>
      </c>
      <c r="AQ36" s="152">
        <f>'ian22'!AQ36+'feb22'!AQ36+'mar22'!AQ36+'apr22'!AQ36</f>
        <v>0</v>
      </c>
      <c r="AR36" s="152">
        <f>'ian22'!AR36+'feb22'!AR36+'mar22'!AR36+'apr22'!AR36</f>
        <v>0</v>
      </c>
      <c r="AS36" s="152">
        <f>'ian22'!AS36+'feb22'!AS36+'mar22'!AS36+'apr22'!AS36</f>
        <v>2252</v>
      </c>
      <c r="AT36" s="205"/>
      <c r="AU36" s="17" t="str">
        <f>IF(X37+Y37+Z37=D37," ","GRESEALA")</f>
        <v xml:space="preserve"> </v>
      </c>
      <c r="AV36" s="17" t="str">
        <f>IF(AA37+AC37+AE37+AF37+AG37+AH37+AI37+AJ37+AK37+AL37+AR37+AS37&gt;=D37," ","GRESEALA")</f>
        <v xml:space="preserve"> </v>
      </c>
      <c r="AW36" s="17" t="str">
        <f>IF(AS37&lt;=D37," ","GRESEALA")</f>
        <v xml:space="preserve"> </v>
      </c>
      <c r="AX36" s="17" t="str">
        <f>IF(H37&lt;=G37," ","GRESEALA")</f>
        <v xml:space="preserve"> </v>
      </c>
      <c r="AY36" s="17" t="str">
        <f>IF(E41+F41=D41," ","GRESEALA")</f>
        <v xml:space="preserve"> </v>
      </c>
      <c r="AZ36" s="23" t="str">
        <f>IF(G41+K41+I41+L41+M41=D41," ","GRESEALA")</f>
        <v xml:space="preserve"> </v>
      </c>
      <c r="BA36" s="17" t="str">
        <f>IF(O41+P41=D41," ","GRESEALA")</f>
        <v xml:space="preserve"> </v>
      </c>
      <c r="BB36" s="17" t="str">
        <f>IF(Q41+S41+T41+U41+V41+W41=D41," ","GRESEALA")</f>
        <v xml:space="preserve"> </v>
      </c>
      <c r="BC36" s="17" t="str">
        <f>IF(X41+Y41+Z41=D41," ","GRESEALA")</f>
        <v xml:space="preserve"> </v>
      </c>
      <c r="BD36" s="17" t="str">
        <f>IF(AA41+AC41+AE41+AF41+AG41+AH41+AI41+AJ41+AK41+AL41+AR41+AS41&gt;=D41," ","GRESEALA")</f>
        <v xml:space="preserve"> </v>
      </c>
      <c r="BE36" s="17" t="str">
        <f>IF(AS41&lt;=D41," ","GRESEALA")</f>
        <v xml:space="preserve"> </v>
      </c>
      <c r="BF36" s="17" t="str">
        <f>IF(H41&lt;=G41," ","GRESEALA")</f>
        <v xml:space="preserve"> </v>
      </c>
      <c r="BG36" s="17" t="str">
        <f>IF(E43+E44=E42," ","GRESEALA")</f>
        <v xml:space="preserve"> </v>
      </c>
      <c r="BH36" s="17" t="str">
        <f>IF(F43+F44=F42," ","GRESEALA")</f>
        <v xml:space="preserve"> </v>
      </c>
      <c r="BI36" s="17" t="str">
        <f>IF(G43+G44=G42," ","GRESEALA")</f>
        <v xml:space="preserve"> </v>
      </c>
      <c r="BJ36" s="17" t="str">
        <f>IF(H43+H44=H42," ","GRESEALA")</f>
        <v xml:space="preserve"> </v>
      </c>
      <c r="BK36" s="17" t="str">
        <f>IF(K43+K44=K42," ","GRESEALA")</f>
        <v xml:space="preserve"> </v>
      </c>
    </row>
    <row r="37" spans="2:223" s="7" customFormat="1" ht="43.5" customHeight="1" x14ac:dyDescent="0.35">
      <c r="B37" s="208">
        <v>2</v>
      </c>
      <c r="C37" s="133" t="s">
        <v>95</v>
      </c>
      <c r="D37" s="191">
        <f t="shared" si="0"/>
        <v>39</v>
      </c>
      <c r="E37" s="152">
        <f>'ian22'!E37+'feb22'!E37+'mar22'!E37+'apr22'!E37</f>
        <v>16</v>
      </c>
      <c r="F37" s="152">
        <f>'ian22'!F37+'feb22'!F37+'mar22'!F37+'apr22'!F37</f>
        <v>23</v>
      </c>
      <c r="G37" s="152">
        <f>'ian22'!G37+'feb22'!G37+'mar22'!G37+'apr22'!G37</f>
        <v>10</v>
      </c>
      <c r="H37" s="152">
        <f>'ian22'!H37+'feb22'!H37+'mar22'!H37+'apr22'!H37</f>
        <v>0</v>
      </c>
      <c r="I37" s="152">
        <f>'ian22'!I37+'feb22'!I37+'mar22'!I37+'apr22'!I37</f>
        <v>1</v>
      </c>
      <c r="J37" s="152">
        <f>'ian22'!J37+'feb22'!J37+'mar22'!J37+'apr22'!J37</f>
        <v>0</v>
      </c>
      <c r="K37" s="152">
        <f>'ian22'!K37+'feb22'!K37+'mar22'!K37+'apr22'!K37</f>
        <v>3</v>
      </c>
      <c r="L37" s="152">
        <f>'ian22'!L37+'feb22'!L37+'mar22'!L37+'apr22'!L37</f>
        <v>12</v>
      </c>
      <c r="M37" s="152">
        <f>'ian22'!M37+'feb22'!M37+'mar22'!M37+'apr22'!M37</f>
        <v>13</v>
      </c>
      <c r="N37" s="152">
        <f>'ian22'!N37+'feb22'!N37+'mar22'!N37+'apr22'!N37</f>
        <v>9</v>
      </c>
      <c r="O37" s="152">
        <f>'ian22'!O37+'feb22'!O37+'mar22'!O37+'apr22'!O37</f>
        <v>24</v>
      </c>
      <c r="P37" s="152">
        <f>'ian22'!P37+'feb22'!P37+'mar22'!P37+'apr22'!P37</f>
        <v>15</v>
      </c>
      <c r="Q37" s="152">
        <f>'ian22'!Q37+'feb22'!Q37+'mar22'!Q37+'apr22'!Q37</f>
        <v>0</v>
      </c>
      <c r="R37" s="152">
        <f>'ian22'!R37+'feb22'!R37+'mar22'!R37+'apr22'!R37</f>
        <v>0</v>
      </c>
      <c r="S37" s="152">
        <f>'ian22'!S37+'feb22'!S37+'mar22'!S37+'apr22'!S37</f>
        <v>8</v>
      </c>
      <c r="T37" s="152">
        <f>'ian22'!T37+'feb22'!T37+'mar22'!T37+'apr22'!T37</f>
        <v>7</v>
      </c>
      <c r="U37" s="152">
        <f>'ian22'!U37+'feb22'!U37+'mar22'!U37+'apr22'!U37</f>
        <v>24</v>
      </c>
      <c r="V37" s="152">
        <f>'ian22'!V37+'feb22'!V37+'mar22'!V37+'apr22'!V37</f>
        <v>0</v>
      </c>
      <c r="W37" s="152">
        <f>'ian22'!W37+'feb22'!W37+'mar22'!W37+'apr22'!W37</f>
        <v>0</v>
      </c>
      <c r="X37" s="152">
        <f>'ian22'!X37+'feb22'!X37+'mar22'!X37+'apr22'!X37</f>
        <v>20</v>
      </c>
      <c r="Y37" s="152">
        <f>'ian22'!Y37+'feb22'!Y37+'mar22'!Y37+'apr22'!Y37</f>
        <v>19</v>
      </c>
      <c r="Z37" s="152">
        <f>'ian22'!Z37+'feb22'!Z37+'mar22'!Z37+'apr22'!Z37</f>
        <v>0</v>
      </c>
      <c r="AA37" s="152">
        <f>'ian22'!AA37+'feb22'!AA37+'mar22'!AA37+'apr22'!AA37</f>
        <v>0</v>
      </c>
      <c r="AB37" s="152">
        <f>'ian22'!AB37+'feb22'!AB37+'mar22'!AB37+'apr22'!AB37</f>
        <v>0</v>
      </c>
      <c r="AC37" s="152">
        <f>'ian22'!AC37+'feb22'!AC37+'mar22'!AC37+'apr22'!AC37</f>
        <v>0</v>
      </c>
      <c r="AD37" s="152">
        <f>'ian22'!AD37+'feb22'!AD37+'mar22'!AD37+'apr22'!AD37</f>
        <v>0</v>
      </c>
      <c r="AE37" s="152">
        <f>'ian22'!AE37+'feb22'!AE37+'mar22'!AE37+'apr22'!AE37</f>
        <v>0</v>
      </c>
      <c r="AF37" s="152">
        <f>'ian22'!AF37+'feb22'!AF37+'mar22'!AF37+'apr22'!AF37</f>
        <v>0</v>
      </c>
      <c r="AG37" s="152">
        <f>'ian22'!AG37+'feb22'!AG37+'mar22'!AG37+'apr22'!AG37</f>
        <v>0</v>
      </c>
      <c r="AH37" s="152">
        <f>'ian22'!AH37+'feb22'!AH37+'mar22'!AH37+'apr22'!AH37</f>
        <v>0</v>
      </c>
      <c r="AI37" s="152">
        <f>'ian22'!AI37+'feb22'!AI37+'mar22'!AI37+'apr22'!AI37</f>
        <v>0</v>
      </c>
      <c r="AJ37" s="152">
        <f>'ian22'!AJ37+'feb22'!AJ37+'mar22'!AJ37+'apr22'!AJ37</f>
        <v>0</v>
      </c>
      <c r="AK37" s="152">
        <f>'ian22'!AK37+'feb22'!AK37+'mar22'!AK37+'apr22'!AK37</f>
        <v>0</v>
      </c>
      <c r="AL37" s="152">
        <f>'ian22'!AL37+'feb22'!AL37+'mar22'!AL37+'apr22'!AL37</f>
        <v>0</v>
      </c>
      <c r="AM37" s="152">
        <f>'ian22'!AM37+'feb22'!AM37+'mar22'!AM37+'apr22'!AM37</f>
        <v>0</v>
      </c>
      <c r="AN37" s="152">
        <f>'ian22'!AN37+'feb22'!AN37+'mar22'!AN37+'apr22'!AN37</f>
        <v>0</v>
      </c>
      <c r="AO37" s="152">
        <f>'ian22'!AO37+'feb22'!AO37+'mar22'!AO37+'apr22'!AO37</f>
        <v>0</v>
      </c>
      <c r="AP37" s="152">
        <f>'ian22'!AP37+'feb22'!AP37+'mar22'!AP37+'apr22'!AP37</f>
        <v>0</v>
      </c>
      <c r="AQ37" s="152">
        <f>'ian22'!AQ37+'feb22'!AQ37+'mar22'!AQ37+'apr22'!AQ37</f>
        <v>0</v>
      </c>
      <c r="AR37" s="152">
        <f>'ian22'!AR37+'feb22'!AR37+'mar22'!AR37+'apr22'!AR37</f>
        <v>0</v>
      </c>
      <c r="AS37" s="152">
        <f>'ian22'!AS37+'feb22'!AS37+'mar22'!AS37+'apr22'!AS37</f>
        <v>39</v>
      </c>
      <c r="AT37" s="205"/>
      <c r="AU37" s="23" t="str">
        <f>IF(X43+X44=X42," ","GRESEALA")</f>
        <v xml:space="preserve"> </v>
      </c>
      <c r="AV37" s="17" t="str">
        <f>IF(M43+M44=M42," ","GRESEALA")</f>
        <v xml:space="preserve"> </v>
      </c>
      <c r="AW37" s="17" t="str">
        <f>IF(N43+N44=N42," ","GRESEALA")</f>
        <v xml:space="preserve"> </v>
      </c>
      <c r="AX37" s="17" t="str">
        <f>IF(O43+O44=O42," ","GRESEALA")</f>
        <v xml:space="preserve"> </v>
      </c>
      <c r="AY37" s="17" t="str">
        <f>IF(P43+P44=P42," ","GRESEALA")</f>
        <v xml:space="preserve"> </v>
      </c>
      <c r="AZ37" s="17" t="str">
        <f>IF(Q43+Q44=Q42," ","GRESEALA")</f>
        <v xml:space="preserve"> </v>
      </c>
      <c r="BA37" s="17" t="str">
        <f t="shared" ref="BA37:BK37" si="27">IF(S43+S44=S42," ","GRESEALA")</f>
        <v xml:space="preserve"> </v>
      </c>
      <c r="BB37" s="17" t="str">
        <f t="shared" si="27"/>
        <v xml:space="preserve"> </v>
      </c>
      <c r="BC37" s="17" t="str">
        <f t="shared" si="27"/>
        <v xml:space="preserve"> </v>
      </c>
      <c r="BD37" s="17" t="str">
        <f t="shared" si="27"/>
        <v xml:space="preserve"> </v>
      </c>
      <c r="BE37" s="17" t="str">
        <f t="shared" si="27"/>
        <v xml:space="preserve"> </v>
      </c>
      <c r="BF37" s="17" t="str">
        <f t="shared" si="27"/>
        <v xml:space="preserve"> </v>
      </c>
      <c r="BG37" s="17" t="str">
        <f t="shared" si="27"/>
        <v xml:space="preserve"> </v>
      </c>
      <c r="BH37" s="17" t="str">
        <f t="shared" si="27"/>
        <v xml:space="preserve"> </v>
      </c>
      <c r="BI37" s="17" t="str">
        <f t="shared" si="27"/>
        <v xml:space="preserve"> </v>
      </c>
      <c r="BJ37" s="17" t="str">
        <f t="shared" si="27"/>
        <v xml:space="preserve"> </v>
      </c>
      <c r="BK37" s="17" t="str">
        <f t="shared" si="27"/>
        <v xml:space="preserve"> </v>
      </c>
      <c r="BL37" s="12"/>
    </row>
    <row r="38" spans="2:223" s="7" customFormat="1" ht="54.75" customHeight="1" x14ac:dyDescent="0.35">
      <c r="B38" s="206">
        <v>3</v>
      </c>
      <c r="C38" s="127" t="s">
        <v>96</v>
      </c>
      <c r="D38" s="192">
        <f t="shared" si="0"/>
        <v>38</v>
      </c>
      <c r="E38" s="152">
        <f>'ian22'!E38+'feb22'!E38+'mar22'!E38+'apr22'!E38</f>
        <v>32</v>
      </c>
      <c r="F38" s="152">
        <f>'ian22'!F38+'feb22'!F38+'mar22'!F38+'apr22'!F38</f>
        <v>6</v>
      </c>
      <c r="G38" s="152">
        <f>'ian22'!G38+'feb22'!G38+'mar22'!G38+'apr22'!G38</f>
        <v>0</v>
      </c>
      <c r="H38" s="152">
        <f>'ian22'!H38+'feb22'!H38+'mar22'!H38+'apr22'!H38</f>
        <v>0</v>
      </c>
      <c r="I38" s="152">
        <f>'ian22'!I38+'feb22'!I38+'mar22'!I38+'apr22'!I38</f>
        <v>4</v>
      </c>
      <c r="J38" s="152">
        <f>'ian22'!J38+'feb22'!J38+'mar22'!J38+'apr22'!J38</f>
        <v>4</v>
      </c>
      <c r="K38" s="152">
        <f>'ian22'!K38+'feb22'!K38+'mar22'!K38+'apr22'!K38</f>
        <v>2</v>
      </c>
      <c r="L38" s="152">
        <f>'ian22'!L38+'feb22'!L38+'mar22'!L38+'apr22'!L38</f>
        <v>12</v>
      </c>
      <c r="M38" s="152">
        <f>'ian22'!M38+'feb22'!M38+'mar22'!M38+'apr22'!M38</f>
        <v>20</v>
      </c>
      <c r="N38" s="152">
        <f>'ian22'!N38+'feb22'!N38+'mar22'!N38+'apr22'!N38</f>
        <v>6</v>
      </c>
      <c r="O38" s="152">
        <f>'ian22'!O38+'feb22'!O38+'mar22'!O38+'apr22'!O38</f>
        <v>22</v>
      </c>
      <c r="P38" s="152">
        <f>'ian22'!P38+'feb22'!P38+'mar22'!P38+'apr22'!P38</f>
        <v>16</v>
      </c>
      <c r="Q38" s="152">
        <f>'ian22'!Q38+'feb22'!Q38+'mar22'!Q38+'apr22'!Q38</f>
        <v>0</v>
      </c>
      <c r="R38" s="152">
        <f>'ian22'!R38+'feb22'!R38+'mar22'!R38+'apr22'!R38</f>
        <v>0</v>
      </c>
      <c r="S38" s="152">
        <f>'ian22'!S38+'feb22'!S38+'mar22'!S38+'apr22'!S38</f>
        <v>1</v>
      </c>
      <c r="T38" s="152">
        <f>'ian22'!T38+'feb22'!T38+'mar22'!T38+'apr22'!T38</f>
        <v>5</v>
      </c>
      <c r="U38" s="152">
        <f>'ian22'!U38+'feb22'!U38+'mar22'!U38+'apr22'!U38</f>
        <v>19</v>
      </c>
      <c r="V38" s="152">
        <f>'ian22'!V38+'feb22'!V38+'mar22'!V38+'apr22'!V38</f>
        <v>6</v>
      </c>
      <c r="W38" s="152">
        <f>'ian22'!W38+'feb22'!W38+'mar22'!W38+'apr22'!W38</f>
        <v>7</v>
      </c>
      <c r="X38" s="152">
        <f>'ian22'!X38+'feb22'!X38+'mar22'!X38+'apr22'!X38</f>
        <v>0</v>
      </c>
      <c r="Y38" s="152">
        <f>'ian22'!Y38+'feb22'!Y38+'mar22'!Y38+'apr22'!Y38</f>
        <v>38</v>
      </c>
      <c r="Z38" s="152">
        <f>'ian22'!Z38+'feb22'!Z38+'mar22'!Z38+'apr22'!Z38</f>
        <v>0</v>
      </c>
      <c r="AA38" s="152">
        <f>'ian22'!AA38+'feb22'!AA38+'mar22'!AA38+'apr22'!AA38</f>
        <v>0</v>
      </c>
      <c r="AB38" s="152">
        <f>'ian22'!AB38+'feb22'!AB38+'mar22'!AB38+'apr22'!AB38</f>
        <v>0</v>
      </c>
      <c r="AC38" s="152">
        <f>'ian22'!AC38+'feb22'!AC38+'mar22'!AC38+'apr22'!AC38</f>
        <v>0</v>
      </c>
      <c r="AD38" s="152">
        <f>'ian22'!AD38+'feb22'!AD38+'mar22'!AD38+'apr22'!AD38</f>
        <v>0</v>
      </c>
      <c r="AE38" s="152">
        <f>'ian22'!AE38+'feb22'!AE38+'mar22'!AE38+'apr22'!AE38</f>
        <v>0</v>
      </c>
      <c r="AF38" s="152">
        <f>'ian22'!AF38+'feb22'!AF38+'mar22'!AF38+'apr22'!AF38</f>
        <v>0</v>
      </c>
      <c r="AG38" s="152">
        <f>'ian22'!AG38+'feb22'!AG38+'mar22'!AG38+'apr22'!AG38</f>
        <v>0</v>
      </c>
      <c r="AH38" s="152">
        <f>'ian22'!AH38+'feb22'!AH38+'mar22'!AH38+'apr22'!AH38</f>
        <v>0</v>
      </c>
      <c r="AI38" s="152">
        <f>'ian22'!AI38+'feb22'!AI38+'mar22'!AI38+'apr22'!AI38</f>
        <v>0</v>
      </c>
      <c r="AJ38" s="152">
        <f>'ian22'!AJ38+'feb22'!AJ38+'mar22'!AJ38+'apr22'!AJ38</f>
        <v>0</v>
      </c>
      <c r="AK38" s="152">
        <f>'ian22'!AK38+'feb22'!AK38+'mar22'!AK38+'apr22'!AK38</f>
        <v>0</v>
      </c>
      <c r="AL38" s="152">
        <f>'ian22'!AL38+'feb22'!AL38+'mar22'!AL38+'apr22'!AL38</f>
        <v>0</v>
      </c>
      <c r="AM38" s="152">
        <f>'ian22'!AM38+'feb22'!AM38+'mar22'!AM38+'apr22'!AM38</f>
        <v>0</v>
      </c>
      <c r="AN38" s="152">
        <f>'ian22'!AN38+'feb22'!AN38+'mar22'!AN38+'apr22'!AN38</f>
        <v>0</v>
      </c>
      <c r="AO38" s="152">
        <f>'ian22'!AO38+'feb22'!AO38+'mar22'!AO38+'apr22'!AO38</f>
        <v>0</v>
      </c>
      <c r="AP38" s="152">
        <f>'ian22'!AP38+'feb22'!AP38+'mar22'!AP38+'apr22'!AP38</f>
        <v>0</v>
      </c>
      <c r="AQ38" s="152">
        <f>'ian22'!AQ38+'feb22'!AQ38+'mar22'!AQ38+'apr22'!AQ38</f>
        <v>0</v>
      </c>
      <c r="AR38" s="152">
        <f>'ian22'!AR38+'feb22'!AR38+'mar22'!AR38+'apr22'!AR38</f>
        <v>0</v>
      </c>
      <c r="AS38" s="152">
        <f>'ian22'!AS38+'feb22'!AS38+'mar22'!AS38+'apr22'!AS38</f>
        <v>38</v>
      </c>
      <c r="AT38" s="210"/>
      <c r="AU38" s="17" t="str">
        <f>IF(M43+M44=M42," ","GRESEALA")</f>
        <v xml:space="preserve"> </v>
      </c>
      <c r="AV38" s="17" t="str">
        <f>IF(N43+N44=N42," ","GRESEALA")</f>
        <v xml:space="preserve"> </v>
      </c>
      <c r="AW38" s="17" t="str">
        <f>IF(O43+O44=O42," ","GRESEALA")</f>
        <v xml:space="preserve"> </v>
      </c>
      <c r="AX38" s="17" t="str">
        <f>IF(P43+P44=P42," ","GRESEALA")</f>
        <v xml:space="preserve"> </v>
      </c>
      <c r="AY38" s="17" t="str">
        <f>IF(Q43+Q44=Q42," ","GRESEALA")</f>
        <v xml:space="preserve"> </v>
      </c>
      <c r="AZ38" s="17" t="str">
        <f t="shared" ref="AZ38:BK38" si="28">IF(S43+S44=S42," ","GRESEALA")</f>
        <v xml:space="preserve"> </v>
      </c>
      <c r="BA38" s="17" t="str">
        <f t="shared" si="28"/>
        <v xml:space="preserve"> </v>
      </c>
      <c r="BB38" s="17" t="str">
        <f t="shared" si="28"/>
        <v xml:space="preserve"> </v>
      </c>
      <c r="BC38" s="17" t="str">
        <f t="shared" si="28"/>
        <v xml:space="preserve"> </v>
      </c>
      <c r="BD38" s="17" t="str">
        <f t="shared" si="28"/>
        <v xml:space="preserve"> </v>
      </c>
      <c r="BE38" s="17" t="str">
        <f t="shared" si="28"/>
        <v xml:space="preserve"> </v>
      </c>
      <c r="BF38" s="17" t="str">
        <f t="shared" si="28"/>
        <v xml:space="preserve"> </v>
      </c>
      <c r="BG38" s="17" t="str">
        <f t="shared" si="28"/>
        <v xml:space="preserve"> </v>
      </c>
      <c r="BH38" s="17" t="str">
        <f t="shared" si="28"/>
        <v xml:space="preserve"> </v>
      </c>
      <c r="BI38" s="17" t="str">
        <f t="shared" si="28"/>
        <v xml:space="preserve"> </v>
      </c>
      <c r="BJ38" s="17" t="str">
        <f t="shared" si="28"/>
        <v xml:space="preserve"> </v>
      </c>
      <c r="BK38" s="17" t="str">
        <f t="shared" si="28"/>
        <v xml:space="preserve"> </v>
      </c>
      <c r="BL38" s="12"/>
    </row>
    <row r="39" spans="2:223" ht="24.75" customHeight="1" x14ac:dyDescent="0.45">
      <c r="B39" s="211" t="s">
        <v>97</v>
      </c>
      <c r="C39" s="134" t="s">
        <v>98</v>
      </c>
      <c r="D39" s="193">
        <f t="shared" si="0"/>
        <v>0</v>
      </c>
      <c r="E39" s="152">
        <f>'ian22'!E39+'feb22'!E39+'mar22'!E39+'apr22'!E39</f>
        <v>0</v>
      </c>
      <c r="F39" s="152">
        <f>'ian22'!F39+'feb22'!F39+'mar22'!F39+'apr22'!F39</f>
        <v>0</v>
      </c>
      <c r="G39" s="152">
        <f>'ian22'!G39+'feb22'!G39+'mar22'!G39+'apr22'!G39</f>
        <v>0</v>
      </c>
      <c r="H39" s="152">
        <f>'ian22'!H39+'feb22'!H39+'mar22'!H39+'apr22'!H39</f>
        <v>0</v>
      </c>
      <c r="I39" s="152">
        <f>'ian22'!I39+'feb22'!I39+'mar22'!I39+'apr22'!I39</f>
        <v>0</v>
      </c>
      <c r="J39" s="152">
        <f>'ian22'!J39+'feb22'!J39+'mar22'!J39+'apr22'!J39</f>
        <v>0</v>
      </c>
      <c r="K39" s="152">
        <f>'ian22'!K39+'feb22'!K39+'mar22'!K39+'apr22'!K39</f>
        <v>0</v>
      </c>
      <c r="L39" s="152">
        <f>'ian22'!L39+'feb22'!L39+'mar22'!L39+'apr22'!L39</f>
        <v>0</v>
      </c>
      <c r="M39" s="152">
        <f>'ian22'!M39+'feb22'!M39+'mar22'!M39+'apr22'!M39</f>
        <v>0</v>
      </c>
      <c r="N39" s="152">
        <f>'ian22'!N39+'feb22'!N39+'mar22'!N39+'apr22'!N39</f>
        <v>0</v>
      </c>
      <c r="O39" s="152">
        <f>'ian22'!O39+'feb22'!O39+'mar22'!O39+'apr22'!O39</f>
        <v>0</v>
      </c>
      <c r="P39" s="152">
        <f>'ian22'!P39+'feb22'!P39+'mar22'!P39+'apr22'!P39</f>
        <v>0</v>
      </c>
      <c r="Q39" s="152">
        <f>'ian22'!Q39+'feb22'!Q39+'mar22'!Q39+'apr22'!Q39</f>
        <v>0</v>
      </c>
      <c r="R39" s="152">
        <f>'ian22'!R39+'feb22'!R39+'mar22'!R39+'apr22'!R39</f>
        <v>0</v>
      </c>
      <c r="S39" s="152">
        <f>'ian22'!S39+'feb22'!S39+'mar22'!S39+'apr22'!S39</f>
        <v>0</v>
      </c>
      <c r="T39" s="152">
        <f>'ian22'!T39+'feb22'!T39+'mar22'!T39+'apr22'!T39</f>
        <v>0</v>
      </c>
      <c r="U39" s="152">
        <f>'ian22'!U39+'feb22'!U39+'mar22'!U39+'apr22'!U39</f>
        <v>0</v>
      </c>
      <c r="V39" s="152">
        <f>'ian22'!V39+'feb22'!V39+'mar22'!V39+'apr22'!V39</f>
        <v>0</v>
      </c>
      <c r="W39" s="152">
        <f>'ian22'!W39+'feb22'!W39+'mar22'!W39+'apr22'!W39</f>
        <v>0</v>
      </c>
      <c r="X39" s="152">
        <f>'ian22'!X39+'feb22'!X39+'mar22'!X39+'apr22'!X39</f>
        <v>0</v>
      </c>
      <c r="Y39" s="152">
        <f>'ian22'!Y39+'feb22'!Y39+'mar22'!Y39+'apr22'!Y39</f>
        <v>0</v>
      </c>
      <c r="Z39" s="152">
        <f>'ian22'!Z39+'feb22'!Z39+'mar22'!Z39+'apr22'!Z39</f>
        <v>0</v>
      </c>
      <c r="AA39" s="152">
        <f>'ian22'!AA39+'feb22'!AA39+'mar22'!AA39+'apr22'!AA39</f>
        <v>0</v>
      </c>
      <c r="AB39" s="152">
        <f>'ian22'!AB39+'feb22'!AB39+'mar22'!AB39+'apr22'!AB39</f>
        <v>0</v>
      </c>
      <c r="AC39" s="152">
        <f>'ian22'!AC39+'feb22'!AC39+'mar22'!AC39+'apr22'!AC39</f>
        <v>0</v>
      </c>
      <c r="AD39" s="152">
        <f>'ian22'!AD39+'feb22'!AD39+'mar22'!AD39+'apr22'!AD39</f>
        <v>0</v>
      </c>
      <c r="AE39" s="152">
        <f>'ian22'!AE39+'feb22'!AE39+'mar22'!AE39+'apr22'!AE39</f>
        <v>0</v>
      </c>
      <c r="AF39" s="152">
        <f>'ian22'!AF39+'feb22'!AF39+'mar22'!AF39+'apr22'!AF39</f>
        <v>0</v>
      </c>
      <c r="AG39" s="152">
        <f>'ian22'!AG39+'feb22'!AG39+'mar22'!AG39+'apr22'!AG39</f>
        <v>0</v>
      </c>
      <c r="AH39" s="152">
        <f>'ian22'!AH39+'feb22'!AH39+'mar22'!AH39+'apr22'!AH39</f>
        <v>0</v>
      </c>
      <c r="AI39" s="152">
        <f>'ian22'!AI39+'feb22'!AI39+'mar22'!AI39+'apr22'!AI39</f>
        <v>0</v>
      </c>
      <c r="AJ39" s="152">
        <f>'ian22'!AJ39+'feb22'!AJ39+'mar22'!AJ39+'apr22'!AJ39</f>
        <v>0</v>
      </c>
      <c r="AK39" s="152">
        <f>'ian22'!AK39+'feb22'!AK39+'mar22'!AK39+'apr22'!AK39</f>
        <v>0</v>
      </c>
      <c r="AL39" s="152">
        <f>'ian22'!AL39+'feb22'!AL39+'mar22'!AL39+'apr22'!AL39</f>
        <v>0</v>
      </c>
      <c r="AM39" s="152">
        <f>'ian22'!AM39+'feb22'!AM39+'mar22'!AM39+'apr22'!AM39</f>
        <v>0</v>
      </c>
      <c r="AN39" s="152">
        <f>'ian22'!AN39+'feb22'!AN39+'mar22'!AN39+'apr22'!AN39</f>
        <v>0</v>
      </c>
      <c r="AO39" s="152">
        <f>'ian22'!AO39+'feb22'!AO39+'mar22'!AO39+'apr22'!AO39</f>
        <v>0</v>
      </c>
      <c r="AP39" s="152">
        <f>'ian22'!AP39+'feb22'!AP39+'mar22'!AP39+'apr22'!AP39</f>
        <v>0</v>
      </c>
      <c r="AQ39" s="152">
        <f>'ian22'!AQ39+'feb22'!AQ39+'mar22'!AQ39+'apr22'!AQ39</f>
        <v>0</v>
      </c>
      <c r="AR39" s="152">
        <f>'ian22'!AR39+'feb22'!AR39+'mar22'!AR39+'apr22'!AR39</f>
        <v>0</v>
      </c>
      <c r="AS39" s="152">
        <f>'ian22'!AS39+'feb22'!AS39+'mar22'!AS39+'apr22'!AS39</f>
        <v>0</v>
      </c>
      <c r="AT39" s="212"/>
      <c r="AU39" s="17" t="str">
        <f t="shared" ref="AU39:BB39" si="29">IF(AE43+AE44=AE42," ","GRESEALA")</f>
        <v xml:space="preserve"> </v>
      </c>
      <c r="AV39" s="17" t="str">
        <f t="shared" si="29"/>
        <v xml:space="preserve"> </v>
      </c>
      <c r="AW39" s="17" t="str">
        <f t="shared" si="29"/>
        <v xml:space="preserve"> </v>
      </c>
      <c r="AX39" s="17" t="str">
        <f t="shared" si="29"/>
        <v xml:space="preserve"> </v>
      </c>
      <c r="AY39" s="17" t="str">
        <f t="shared" si="29"/>
        <v xml:space="preserve"> </v>
      </c>
      <c r="AZ39" s="17" t="str">
        <f t="shared" si="29"/>
        <v xml:space="preserve"> </v>
      </c>
      <c r="BA39" s="17" t="str">
        <f t="shared" si="29"/>
        <v xml:space="preserve"> </v>
      </c>
      <c r="BB39" s="17" t="str">
        <f t="shared" si="29"/>
        <v xml:space="preserve"> </v>
      </c>
      <c r="BC39" s="17" t="str">
        <f t="shared" ref="BC39:BD39" si="30">IF(AR43+AR44=AR42," ","GRESEALA")</f>
        <v xml:space="preserve"> </v>
      </c>
      <c r="BD39" s="17" t="str">
        <f t="shared" si="30"/>
        <v xml:space="preserve"> </v>
      </c>
      <c r="BE39" s="17" t="str">
        <f>IF(E42+F42=D42," ","GRESEALA")</f>
        <v xml:space="preserve"> </v>
      </c>
      <c r="BF39" s="23" t="str">
        <f>IF(G42+K42+I42+L42+M42=D42," ","GRESEALA")</f>
        <v xml:space="preserve"> </v>
      </c>
      <c r="BG39" s="17" t="str">
        <f>IF(O42+P42=D42," ","GRESEALA")</f>
        <v xml:space="preserve"> </v>
      </c>
      <c r="BH39" s="17" t="str">
        <f>IF(Q42+S42+T42+U42+V42+W42=D42," ","GRESEALA")</f>
        <v xml:space="preserve"> </v>
      </c>
      <c r="BI39" s="17" t="str">
        <f>IF(X42+Y42+Z42=D42," ","GRESEALA")</f>
        <v xml:space="preserve"> </v>
      </c>
      <c r="BJ39" s="23" t="str">
        <f>IF(AA42+AC42+AE42+AF42+AG42+AH42+AI42+AJ42+AK42+AL42+AM42+AN42+AO42+AP42+AQ42+AR42+AS42&gt;=D42," ","GRESEALA")</f>
        <v xml:space="preserve"> </v>
      </c>
      <c r="BK39" s="17" t="str">
        <f>IF(AS42&lt;=D42," ","GRESEALA")</f>
        <v xml:space="preserve"> </v>
      </c>
      <c r="BL39" s="17" t="str">
        <f>IF(H42&lt;=G42," ","GRESEALA")</f>
        <v xml:space="preserve"> </v>
      </c>
    </row>
    <row r="40" spans="2:223" ht="59.25" customHeight="1" x14ac:dyDescent="0.45">
      <c r="B40" s="208" t="s">
        <v>99</v>
      </c>
      <c r="C40" s="135" t="s">
        <v>100</v>
      </c>
      <c r="D40" s="186">
        <f t="shared" si="0"/>
        <v>38</v>
      </c>
      <c r="E40" s="152">
        <f>'ian22'!E40+'feb22'!E40+'mar22'!E40+'apr22'!E40</f>
        <v>32</v>
      </c>
      <c r="F40" s="152">
        <f>'ian22'!F40+'feb22'!F40+'mar22'!F40+'apr22'!F40</f>
        <v>6</v>
      </c>
      <c r="G40" s="152">
        <f>'ian22'!G40+'feb22'!G40+'mar22'!G40+'apr22'!G40</f>
        <v>0</v>
      </c>
      <c r="H40" s="152">
        <f>'ian22'!H40+'feb22'!H40+'mar22'!H40+'apr22'!H40</f>
        <v>0</v>
      </c>
      <c r="I40" s="152">
        <f>'ian22'!I40+'feb22'!I40+'mar22'!I40+'apr22'!I40</f>
        <v>4</v>
      </c>
      <c r="J40" s="152">
        <f>'ian22'!J40+'feb22'!J40+'mar22'!J40+'apr22'!J40</f>
        <v>4</v>
      </c>
      <c r="K40" s="152">
        <f>'ian22'!K40+'feb22'!K40+'mar22'!K40+'apr22'!K40</f>
        <v>2</v>
      </c>
      <c r="L40" s="152">
        <f>'ian22'!L40+'feb22'!L40+'mar22'!L40+'apr22'!L40</f>
        <v>12</v>
      </c>
      <c r="M40" s="152">
        <f>'ian22'!M40+'feb22'!M40+'mar22'!M40+'apr22'!M40</f>
        <v>20</v>
      </c>
      <c r="N40" s="152">
        <f>'ian22'!N40+'feb22'!N40+'mar22'!N40+'apr22'!N40</f>
        <v>6</v>
      </c>
      <c r="O40" s="152">
        <f>'ian22'!O40+'feb22'!O40+'mar22'!O40+'apr22'!O40</f>
        <v>22</v>
      </c>
      <c r="P40" s="152">
        <f>'ian22'!P40+'feb22'!P40+'mar22'!P40+'apr22'!P40</f>
        <v>16</v>
      </c>
      <c r="Q40" s="152">
        <f>'ian22'!Q40+'feb22'!Q40+'mar22'!Q40+'apr22'!Q40</f>
        <v>0</v>
      </c>
      <c r="R40" s="152">
        <f>'ian22'!R40+'feb22'!R40+'mar22'!R40+'apr22'!R40</f>
        <v>0</v>
      </c>
      <c r="S40" s="152">
        <f>'ian22'!S40+'feb22'!S40+'mar22'!S40+'apr22'!S40</f>
        <v>1</v>
      </c>
      <c r="T40" s="152">
        <f>'ian22'!T40+'feb22'!T40+'mar22'!T40+'apr22'!T40</f>
        <v>5</v>
      </c>
      <c r="U40" s="152">
        <f>'ian22'!U40+'feb22'!U40+'mar22'!U40+'apr22'!U40</f>
        <v>19</v>
      </c>
      <c r="V40" s="152">
        <f>'ian22'!V40+'feb22'!V40+'mar22'!V40+'apr22'!V40</f>
        <v>6</v>
      </c>
      <c r="W40" s="152">
        <f>'ian22'!W40+'feb22'!W40+'mar22'!W40+'apr22'!W40</f>
        <v>7</v>
      </c>
      <c r="X40" s="152">
        <f>'ian22'!X40+'feb22'!X40+'mar22'!X40+'apr22'!X40</f>
        <v>0</v>
      </c>
      <c r="Y40" s="152">
        <f>'ian22'!Y40+'feb22'!Y40+'mar22'!Y40+'apr22'!Y40</f>
        <v>38</v>
      </c>
      <c r="Z40" s="152">
        <f>'ian22'!Z40+'feb22'!Z40+'mar22'!Z40+'apr22'!Z40</f>
        <v>0</v>
      </c>
      <c r="AA40" s="152">
        <f>'ian22'!AA40+'feb22'!AA40+'mar22'!AA40+'apr22'!AA40</f>
        <v>0</v>
      </c>
      <c r="AB40" s="152">
        <f>'ian22'!AB40+'feb22'!AB40+'mar22'!AB40+'apr22'!AB40</f>
        <v>0</v>
      </c>
      <c r="AC40" s="152">
        <f>'ian22'!AC40+'feb22'!AC40+'mar22'!AC40+'apr22'!AC40</f>
        <v>0</v>
      </c>
      <c r="AD40" s="152">
        <f>'ian22'!AD40+'feb22'!AD40+'mar22'!AD40+'apr22'!AD40</f>
        <v>0</v>
      </c>
      <c r="AE40" s="152">
        <f>'ian22'!AE40+'feb22'!AE40+'mar22'!AE40+'apr22'!AE40</f>
        <v>0</v>
      </c>
      <c r="AF40" s="152">
        <f>'ian22'!AF40+'feb22'!AF40+'mar22'!AF40+'apr22'!AF40</f>
        <v>0</v>
      </c>
      <c r="AG40" s="152">
        <f>'ian22'!AG40+'feb22'!AG40+'mar22'!AG40+'apr22'!AG40</f>
        <v>0</v>
      </c>
      <c r="AH40" s="152">
        <f>'ian22'!AH40+'feb22'!AH40+'mar22'!AH40+'apr22'!AH40</f>
        <v>0</v>
      </c>
      <c r="AI40" s="152">
        <f>'ian22'!AI40+'feb22'!AI40+'mar22'!AI40+'apr22'!AI40</f>
        <v>0</v>
      </c>
      <c r="AJ40" s="152">
        <f>'ian22'!AJ40+'feb22'!AJ40+'mar22'!AJ40+'apr22'!AJ40</f>
        <v>0</v>
      </c>
      <c r="AK40" s="152">
        <f>'ian22'!AK40+'feb22'!AK40+'mar22'!AK40+'apr22'!AK40</f>
        <v>0</v>
      </c>
      <c r="AL40" s="152">
        <f>'ian22'!AL40+'feb22'!AL40+'mar22'!AL40+'apr22'!AL40</f>
        <v>0</v>
      </c>
      <c r="AM40" s="152">
        <f>'ian22'!AM40+'feb22'!AM40+'mar22'!AM40+'apr22'!AM40</f>
        <v>0</v>
      </c>
      <c r="AN40" s="152">
        <f>'ian22'!AN40+'feb22'!AN40+'mar22'!AN40+'apr22'!AN40</f>
        <v>0</v>
      </c>
      <c r="AO40" s="152">
        <f>'ian22'!AO40+'feb22'!AO40+'mar22'!AO40+'apr22'!AO40</f>
        <v>0</v>
      </c>
      <c r="AP40" s="152">
        <f>'ian22'!AP40+'feb22'!AP40+'mar22'!AP40+'apr22'!AP40</f>
        <v>0</v>
      </c>
      <c r="AQ40" s="152">
        <f>'ian22'!AQ40+'feb22'!AQ40+'mar22'!AQ40+'apr22'!AQ40</f>
        <v>0</v>
      </c>
      <c r="AR40" s="152">
        <f>'ian22'!AR40+'feb22'!AR40+'mar22'!AR40+'apr22'!AR40</f>
        <v>0</v>
      </c>
      <c r="AS40" s="152">
        <f>'ian22'!AS40+'feb22'!AS40+'mar22'!AS40+'apr22'!AS40</f>
        <v>38</v>
      </c>
      <c r="AT40" s="205"/>
      <c r="AU40" s="17" t="str">
        <f>IF(AS13&lt;=D13," ","GRESEALA")</f>
        <v xml:space="preserve"> </v>
      </c>
      <c r="AV40" s="17" t="str">
        <f>IF(AS14&lt;=D14," ","GRESEALA")</f>
        <v xml:space="preserve"> </v>
      </c>
      <c r="AW40" s="17" t="str">
        <f>IF(AS15&lt;=D15," ","GRESEALA")</f>
        <v xml:space="preserve"> </v>
      </c>
      <c r="AX40" s="17" t="str">
        <f>IF(AS16&lt;=D16," ","GRESEALA")</f>
        <v xml:space="preserve"> </v>
      </c>
      <c r="AY40" s="17" t="str">
        <f>IF(AS17&lt;=D17," ","GRESEALA")</f>
        <v xml:space="preserve"> </v>
      </c>
      <c r="AZ40" s="17" t="str">
        <f>IF(AS18&lt;=D18," ","GRESEALA")</f>
        <v xml:space="preserve"> </v>
      </c>
      <c r="BA40" s="17" t="str">
        <f>IF(AS19&lt;=D19," ","GRESEALA")</f>
        <v xml:space="preserve"> </v>
      </c>
      <c r="BB40" s="17" t="str">
        <f>IF(AS20&lt;=D20," ","GRESEALA")</f>
        <v xml:space="preserve"> </v>
      </c>
      <c r="BC40" s="17" t="str">
        <f>IF(AS21&lt;=D21," ","GRESEALA")</f>
        <v xml:space="preserve"> </v>
      </c>
      <c r="BD40" s="17" t="str">
        <f>IF(AS22&lt;=D22," ","GRESEALA")</f>
        <v xml:space="preserve"> </v>
      </c>
      <c r="BE40" s="17" t="str">
        <f>IF(AS23&lt;=D23," ","GRESEALA")</f>
        <v xml:space="preserve"> </v>
      </c>
      <c r="BF40" s="17" t="str">
        <f>IF(AS24&lt;=D24," ","GRESEALA")</f>
        <v xml:space="preserve"> </v>
      </c>
      <c r="BG40" s="17" t="str">
        <f>IF(AS25&lt;=D25," ","GRESEALA")</f>
        <v xml:space="preserve"> </v>
      </c>
      <c r="BH40" s="17" t="str">
        <f>IF(AS26&lt;=D26," ","GRESEALA")</f>
        <v xml:space="preserve"> </v>
      </c>
      <c r="BI40" s="17" t="str">
        <f>IF(AS27&lt;=D27," ","GRESEALA")</f>
        <v xml:space="preserve"> </v>
      </c>
      <c r="BJ40" s="17" t="str">
        <f>IF(AS28&lt;=D28," ","GRESEALA")</f>
        <v xml:space="preserve"> </v>
      </c>
      <c r="BK40" s="17" t="str">
        <f>IF(AS29&lt;=D29," ","GRESEALA")</f>
        <v xml:space="preserve"> </v>
      </c>
    </row>
    <row r="41" spans="2:223" ht="44.25" customHeight="1" x14ac:dyDescent="0.45">
      <c r="B41" s="208">
        <v>4</v>
      </c>
      <c r="C41" s="136" t="s">
        <v>101</v>
      </c>
      <c r="D41" s="194">
        <f t="shared" si="0"/>
        <v>3</v>
      </c>
      <c r="E41" s="152">
        <f>'ian22'!E41+'feb22'!E41+'mar22'!E41+'apr22'!E41</f>
        <v>2</v>
      </c>
      <c r="F41" s="152">
        <f>'ian22'!F41+'feb22'!F41+'mar22'!F41+'apr22'!F41</f>
        <v>1</v>
      </c>
      <c r="G41" s="152">
        <f>'ian22'!G41+'feb22'!G41+'mar22'!G41+'apr22'!G41</f>
        <v>1</v>
      </c>
      <c r="H41" s="152">
        <f>'ian22'!H41+'feb22'!H41+'mar22'!H41+'apr22'!H41</f>
        <v>0</v>
      </c>
      <c r="I41" s="152">
        <f>'ian22'!I41+'feb22'!I41+'mar22'!I41+'apr22'!I41</f>
        <v>0</v>
      </c>
      <c r="J41" s="152">
        <f>'ian22'!J41+'feb22'!J41+'mar22'!J41+'apr22'!J41</f>
        <v>0</v>
      </c>
      <c r="K41" s="152">
        <f>'ian22'!K41+'feb22'!K41+'mar22'!K41+'apr22'!K41</f>
        <v>0</v>
      </c>
      <c r="L41" s="152">
        <f>'ian22'!L41+'feb22'!L41+'mar22'!L41+'apr22'!L41</f>
        <v>0</v>
      </c>
      <c r="M41" s="152">
        <f>'ian22'!M41+'feb22'!M41+'mar22'!M41+'apr22'!M41</f>
        <v>2</v>
      </c>
      <c r="N41" s="152">
        <f>'ian22'!N41+'feb22'!N41+'mar22'!N41+'apr22'!N41</f>
        <v>1</v>
      </c>
      <c r="O41" s="152">
        <f>'ian22'!O41+'feb22'!O41+'mar22'!O41+'apr22'!O41</f>
        <v>3</v>
      </c>
      <c r="P41" s="152">
        <f>'ian22'!P41+'feb22'!P41+'mar22'!P41+'apr22'!P41</f>
        <v>0</v>
      </c>
      <c r="Q41" s="152">
        <f>'ian22'!Q41+'feb22'!Q41+'mar22'!Q41+'apr22'!Q41</f>
        <v>0</v>
      </c>
      <c r="R41" s="152">
        <f>'ian22'!R41+'feb22'!R41+'mar22'!R41+'apr22'!R41</f>
        <v>0</v>
      </c>
      <c r="S41" s="152">
        <f>'ian22'!S41+'feb22'!S41+'mar22'!S41+'apr22'!S41</f>
        <v>0</v>
      </c>
      <c r="T41" s="152">
        <f>'ian22'!T41+'feb22'!T41+'mar22'!T41+'apr22'!T41</f>
        <v>0</v>
      </c>
      <c r="U41" s="152">
        <f>'ian22'!U41+'feb22'!U41+'mar22'!U41+'apr22'!U41</f>
        <v>3</v>
      </c>
      <c r="V41" s="152">
        <f>'ian22'!V41+'feb22'!V41+'mar22'!V41+'apr22'!V41</f>
        <v>0</v>
      </c>
      <c r="W41" s="152">
        <f>'ian22'!W41+'feb22'!W41+'mar22'!W41+'apr22'!W41</f>
        <v>0</v>
      </c>
      <c r="X41" s="152">
        <f>'ian22'!X41+'feb22'!X41+'mar22'!X41+'apr22'!X41</f>
        <v>3</v>
      </c>
      <c r="Y41" s="152">
        <f>'ian22'!Y41+'feb22'!Y41+'mar22'!Y41+'apr22'!Y41</f>
        <v>0</v>
      </c>
      <c r="Z41" s="152">
        <f>'ian22'!Z41+'feb22'!Z41+'mar22'!Z41+'apr22'!Z41</f>
        <v>0</v>
      </c>
      <c r="AA41" s="152">
        <f>'ian22'!AA41+'feb22'!AA41+'mar22'!AA41+'apr22'!AA41</f>
        <v>0</v>
      </c>
      <c r="AB41" s="152">
        <f>'ian22'!AB41+'feb22'!AB41+'mar22'!AB41+'apr22'!AB41</f>
        <v>0</v>
      </c>
      <c r="AC41" s="152">
        <f>'ian22'!AC41+'feb22'!AC41+'mar22'!AC41+'apr22'!AC41</f>
        <v>0</v>
      </c>
      <c r="AD41" s="152">
        <f>'ian22'!AD41+'feb22'!AD41+'mar22'!AD41+'apr22'!AD41</f>
        <v>0</v>
      </c>
      <c r="AE41" s="152">
        <f>'ian22'!AE41+'feb22'!AE41+'mar22'!AE41+'apr22'!AE41</f>
        <v>0</v>
      </c>
      <c r="AF41" s="152">
        <f>'ian22'!AF41+'feb22'!AF41+'mar22'!AF41+'apr22'!AF41</f>
        <v>0</v>
      </c>
      <c r="AG41" s="152">
        <f>'ian22'!AG41+'feb22'!AG41+'mar22'!AG41+'apr22'!AG41</f>
        <v>0</v>
      </c>
      <c r="AH41" s="152">
        <f>'ian22'!AH41+'feb22'!AH41+'mar22'!AH41+'apr22'!AH41</f>
        <v>0</v>
      </c>
      <c r="AI41" s="152">
        <f>'ian22'!AI41+'feb22'!AI41+'mar22'!AI41+'apr22'!AI41</f>
        <v>0</v>
      </c>
      <c r="AJ41" s="152">
        <f>'ian22'!AJ41+'feb22'!AJ41+'mar22'!AJ41+'apr22'!AJ41</f>
        <v>0</v>
      </c>
      <c r="AK41" s="152">
        <f>'ian22'!AK41+'feb22'!AK41+'mar22'!AK41+'apr22'!AK41</f>
        <v>0</v>
      </c>
      <c r="AL41" s="152">
        <f>'ian22'!AL41+'feb22'!AL41+'mar22'!AL41+'apr22'!AL41</f>
        <v>0</v>
      </c>
      <c r="AM41" s="152">
        <f>'ian22'!AM41+'feb22'!AM41+'mar22'!AM41+'apr22'!AM41</f>
        <v>0</v>
      </c>
      <c r="AN41" s="152">
        <f>'ian22'!AN41+'feb22'!AN41+'mar22'!AN41+'apr22'!AN41</f>
        <v>0</v>
      </c>
      <c r="AO41" s="152">
        <f>'ian22'!AO41+'feb22'!AO41+'mar22'!AO41+'apr22'!AO41</f>
        <v>0</v>
      </c>
      <c r="AP41" s="152">
        <f>'ian22'!AP41+'feb22'!AP41+'mar22'!AP41+'apr22'!AP41</f>
        <v>0</v>
      </c>
      <c r="AQ41" s="152">
        <f>'ian22'!AQ41+'feb22'!AQ41+'mar22'!AQ41+'apr22'!AQ41</f>
        <v>0</v>
      </c>
      <c r="AR41" s="152">
        <f>'ian22'!AR41+'feb22'!AR41+'mar22'!AR41+'apr22'!AR41</f>
        <v>0</v>
      </c>
      <c r="AS41" s="152">
        <f>'ian22'!AS41+'feb22'!AS41+'mar22'!AS41+'apr22'!AS41</f>
        <v>3</v>
      </c>
      <c r="AT41" s="205"/>
      <c r="AU41" s="17" t="str">
        <f>IF(AS30&lt;=D30," ","GRESEALA")</f>
        <v xml:space="preserve"> </v>
      </c>
      <c r="AV41" s="17" t="str">
        <f>IF(AS31&lt;=D31," ","GRESEALA")</f>
        <v xml:space="preserve"> </v>
      </c>
      <c r="AW41" s="17" t="str">
        <f>IF(AS32&lt;=D32," ","GRESEALA")</f>
        <v xml:space="preserve"> </v>
      </c>
      <c r="AX41" s="17" t="str">
        <f>IF(AS33&lt;=D33," ","GRESEALA")</f>
        <v xml:space="preserve"> </v>
      </c>
      <c r="AY41" s="17" t="str">
        <f>IF(AS34&lt;=D34," ","GRESEALA")</f>
        <v xml:space="preserve"> </v>
      </c>
      <c r="AZ41" s="17" t="str">
        <f>IF(AS35&lt;=D35," ","GRESEALA")</f>
        <v xml:space="preserve"> </v>
      </c>
      <c r="BA41" s="17" t="str">
        <f>IF(AS36&lt;=D36," ","GRESEALA")</f>
        <v xml:space="preserve"> </v>
      </c>
      <c r="BB41" s="17" t="str">
        <f>IF(AS37&lt;=D37," ","GRESEALA")</f>
        <v xml:space="preserve"> </v>
      </c>
      <c r="BC41" s="17" t="str">
        <f>IF(AS38&lt;=D38," ","GRESEALA")</f>
        <v xml:space="preserve"> </v>
      </c>
      <c r="BD41" s="17" t="str">
        <f>IF(AS39&lt;=D39," ","GRESEALA")</f>
        <v xml:space="preserve"> </v>
      </c>
      <c r="BE41" s="17" t="str">
        <f>IF(AS40&lt;=D40," ","GRESEALA")</f>
        <v xml:space="preserve"> </v>
      </c>
      <c r="BF41" s="17" t="str">
        <f>IF(AS41&lt;=D41," ","GRESEALA")</f>
        <v xml:space="preserve"> </v>
      </c>
      <c r="BG41" s="17" t="str">
        <f>IF(AS42&lt;=D42," ","GRESEALA")</f>
        <v xml:space="preserve"> </v>
      </c>
      <c r="BH41" s="17" t="str">
        <f>IF(AS43&lt;=D43," ","GRESEALA")</f>
        <v xml:space="preserve"> </v>
      </c>
      <c r="BI41" s="17" t="str">
        <f>IF(AS44&lt;=D44," ","GRESEALA")</f>
        <v xml:space="preserve"> </v>
      </c>
      <c r="BJ41" s="17" t="str">
        <f>IF(AS45&lt;=D45," ","GRESEALA")</f>
        <v xml:space="preserve"> </v>
      </c>
      <c r="BK41" s="17" t="str">
        <f>IF(AS46&lt;=D46," ","GRESEALA")</f>
        <v xml:space="preserve"> </v>
      </c>
    </row>
    <row r="42" spans="2:223" ht="42.75" customHeight="1" x14ac:dyDescent="0.35">
      <c r="B42" s="206">
        <v>5</v>
      </c>
      <c r="C42" s="127" t="s">
        <v>102</v>
      </c>
      <c r="D42" s="192">
        <f t="shared" si="0"/>
        <v>0</v>
      </c>
      <c r="E42" s="152">
        <f>'ian22'!E42+'feb22'!E42+'mar22'!E42+'apr22'!E42</f>
        <v>0</v>
      </c>
      <c r="F42" s="152">
        <f>'ian22'!F42+'feb22'!F42+'mar22'!F42+'apr22'!F42</f>
        <v>0</v>
      </c>
      <c r="G42" s="152">
        <f>'ian22'!G42+'feb22'!G42+'mar22'!G42+'apr22'!G42</f>
        <v>0</v>
      </c>
      <c r="H42" s="152">
        <f>'ian22'!H42+'feb22'!H42+'mar22'!H42+'apr22'!H42</f>
        <v>0</v>
      </c>
      <c r="I42" s="152">
        <f>'ian22'!I42+'feb22'!I42+'mar22'!I42+'apr22'!I42</f>
        <v>0</v>
      </c>
      <c r="J42" s="152">
        <f>'ian22'!J42+'feb22'!J42+'mar22'!J42+'apr22'!J42</f>
        <v>0</v>
      </c>
      <c r="K42" s="152">
        <f>'ian22'!K42+'feb22'!K42+'mar22'!K42+'apr22'!K42</f>
        <v>0</v>
      </c>
      <c r="L42" s="152">
        <f>'ian22'!L42+'feb22'!L42+'mar22'!L42+'apr22'!L42</f>
        <v>0</v>
      </c>
      <c r="M42" s="152">
        <f>'ian22'!M42+'feb22'!M42+'mar22'!M42+'apr22'!M42</f>
        <v>0</v>
      </c>
      <c r="N42" s="152">
        <f>'ian22'!N42+'feb22'!N42+'mar22'!N42+'apr22'!N42</f>
        <v>0</v>
      </c>
      <c r="O42" s="152">
        <f>'ian22'!O42+'feb22'!O42+'mar22'!O42+'apr22'!O42</f>
        <v>0</v>
      </c>
      <c r="P42" s="152">
        <f>'ian22'!P42+'feb22'!P42+'mar22'!P42+'apr22'!P42</f>
        <v>0</v>
      </c>
      <c r="Q42" s="152">
        <f>'ian22'!Q42+'feb22'!Q42+'mar22'!Q42+'apr22'!Q42</f>
        <v>0</v>
      </c>
      <c r="R42" s="152">
        <f>'ian22'!R42+'feb22'!R42+'mar22'!R42+'apr22'!R42</f>
        <v>0</v>
      </c>
      <c r="S42" s="152">
        <f>'ian22'!S42+'feb22'!S42+'mar22'!S42+'apr22'!S42</f>
        <v>0</v>
      </c>
      <c r="T42" s="152">
        <f>'ian22'!T42+'feb22'!T42+'mar22'!T42+'apr22'!T42</f>
        <v>0</v>
      </c>
      <c r="U42" s="152">
        <f>'ian22'!U42+'feb22'!U42+'mar22'!U42+'apr22'!U42</f>
        <v>0</v>
      </c>
      <c r="V42" s="152">
        <f>'ian22'!V42+'feb22'!V42+'mar22'!V42+'apr22'!V42</f>
        <v>0</v>
      </c>
      <c r="W42" s="152">
        <f>'ian22'!W42+'feb22'!W42+'mar22'!W42+'apr22'!W42</f>
        <v>0</v>
      </c>
      <c r="X42" s="152">
        <f>'ian22'!X42+'feb22'!X42+'mar22'!X42+'apr22'!X42</f>
        <v>0</v>
      </c>
      <c r="Y42" s="152">
        <f>'ian22'!Y42+'feb22'!Y42+'mar22'!Y42+'apr22'!Y42</f>
        <v>0</v>
      </c>
      <c r="Z42" s="152">
        <f>'ian22'!Z42+'feb22'!Z42+'mar22'!Z42+'apr22'!Z42</f>
        <v>0</v>
      </c>
      <c r="AA42" s="152">
        <f>'ian22'!AA42+'feb22'!AA42+'mar22'!AA42+'apr22'!AA42</f>
        <v>0</v>
      </c>
      <c r="AB42" s="152">
        <f>'ian22'!AB42+'feb22'!AB42+'mar22'!AB42+'apr22'!AB42</f>
        <v>0</v>
      </c>
      <c r="AC42" s="152">
        <f>'ian22'!AC42+'feb22'!AC42+'mar22'!AC42+'apr22'!AC42</f>
        <v>0</v>
      </c>
      <c r="AD42" s="152">
        <f>'ian22'!AD42+'feb22'!AD42+'mar22'!AD42+'apr22'!AD42</f>
        <v>0</v>
      </c>
      <c r="AE42" s="152">
        <f>'ian22'!AE42+'feb22'!AE42+'mar22'!AE42+'apr22'!AE42</f>
        <v>0</v>
      </c>
      <c r="AF42" s="152">
        <f>'ian22'!AF42+'feb22'!AF42+'mar22'!AF42+'apr22'!AF42</f>
        <v>0</v>
      </c>
      <c r="AG42" s="152">
        <f>'ian22'!AG42+'feb22'!AG42+'mar22'!AG42+'apr22'!AG42</f>
        <v>0</v>
      </c>
      <c r="AH42" s="152">
        <f>'ian22'!AH42+'feb22'!AH42+'mar22'!AH42+'apr22'!AH42</f>
        <v>0</v>
      </c>
      <c r="AI42" s="152">
        <f>'ian22'!AI42+'feb22'!AI42+'mar22'!AI42+'apr22'!AI42</f>
        <v>0</v>
      </c>
      <c r="AJ42" s="152">
        <f>'ian22'!AJ42+'feb22'!AJ42+'mar22'!AJ42+'apr22'!AJ42</f>
        <v>0</v>
      </c>
      <c r="AK42" s="152">
        <f>'ian22'!AK42+'feb22'!AK42+'mar22'!AK42+'apr22'!AK42</f>
        <v>0</v>
      </c>
      <c r="AL42" s="152">
        <f>'ian22'!AL42+'feb22'!AL42+'mar22'!AL42+'apr22'!AL42</f>
        <v>0</v>
      </c>
      <c r="AM42" s="152">
        <f>'ian22'!AM42+'feb22'!AM42+'mar22'!AM42+'apr22'!AM42</f>
        <v>0</v>
      </c>
      <c r="AN42" s="152">
        <f>'ian22'!AN42+'feb22'!AN42+'mar22'!AN42+'apr22'!AN42</f>
        <v>0</v>
      </c>
      <c r="AO42" s="152">
        <f>'ian22'!AO42+'feb22'!AO42+'mar22'!AO42+'apr22'!AO42</f>
        <v>0</v>
      </c>
      <c r="AP42" s="152">
        <f>'ian22'!AP42+'feb22'!AP42+'mar22'!AP42+'apr22'!AP42</f>
        <v>0</v>
      </c>
      <c r="AQ42" s="152">
        <f>'ian22'!AQ42+'feb22'!AQ42+'mar22'!AQ42+'apr22'!AQ42</f>
        <v>0</v>
      </c>
      <c r="AR42" s="152">
        <f>'ian22'!AR42+'feb22'!AR42+'mar22'!AR42+'apr22'!AR42</f>
        <v>0</v>
      </c>
      <c r="AS42" s="152">
        <f>'ian22'!AS42+'feb22'!AS42+'mar22'!AS42+'apr22'!AS42</f>
        <v>0</v>
      </c>
      <c r="AT42" s="210"/>
      <c r="AU42" s="17" t="str">
        <f>IF(AS47&lt;=D47," ","GRESEALA")</f>
        <v xml:space="preserve"> </v>
      </c>
      <c r="AV42" s="17" t="str">
        <f>IF(AS48&lt;=D48," ","GRESEALA")</f>
        <v xml:space="preserve"> </v>
      </c>
      <c r="AW42" s="17" t="str">
        <f>IF(AS49&lt;=D49," ","GRESEALA")</f>
        <v xml:space="preserve"> </v>
      </c>
      <c r="AX42" s="17" t="str">
        <f>IF(AS50&lt;=D50," ","GRESEALA")</f>
        <v xml:space="preserve"> </v>
      </c>
      <c r="AY42" s="17" t="str">
        <f>IF(AS51&lt;=D51," ","GRESEALA")</f>
        <v xml:space="preserve"> </v>
      </c>
      <c r="AZ42" s="17" t="str">
        <f>IF(AS52&lt;=D52," ","GRESEALA")</f>
        <v xml:space="preserve"> </v>
      </c>
      <c r="BA42" s="17" t="str">
        <f>IF(AS53&lt;=D53," ","GRESEALA")</f>
        <v xml:space="preserve"> </v>
      </c>
      <c r="BB42" s="17" t="str">
        <f>IF(AS54&lt;=D54," ","GRESEALA")</f>
        <v xml:space="preserve"> </v>
      </c>
      <c r="BC42" s="17" t="str">
        <f>IF(AS55&lt;=D55," ","GRESEALA")</f>
        <v xml:space="preserve"> </v>
      </c>
      <c r="BD42" s="17" t="str">
        <f>IF(AS56&lt;=D56," ","GRESEALA")</f>
        <v xml:space="preserve"> </v>
      </c>
      <c r="BE42" s="17" t="str">
        <f>IF(AS57&lt;=D57," ","GRESEALA")</f>
        <v xml:space="preserve"> </v>
      </c>
      <c r="BF42" s="17" t="str">
        <f>IF(AS58&lt;=D58," ","GRESEALA")</f>
        <v xml:space="preserve"> </v>
      </c>
      <c r="BG42" s="17" t="str">
        <f>IF(AS59&lt;=D59," ","GRESEALA")</f>
        <v xml:space="preserve"> </v>
      </c>
      <c r="BH42" s="17" t="str">
        <f>IF(AS60&lt;=D60," ","GRESEALA")</f>
        <v xml:space="preserve"> </v>
      </c>
      <c r="BI42" s="17" t="str">
        <f>IF(AS61&lt;=D61," ","GRESEALA")</f>
        <v xml:space="preserve"> </v>
      </c>
      <c r="BJ42" s="17" t="str">
        <f>IF(AS62&lt;=D62," ","GRESEALA")</f>
        <v xml:space="preserve"> </v>
      </c>
      <c r="BK42" s="17" t="str">
        <f>IF(AS63&lt;=D63," ","GRESEALA")</f>
        <v xml:space="preserve"> </v>
      </c>
    </row>
    <row r="43" spans="2:223" ht="27" customHeight="1" x14ac:dyDescent="0.45">
      <c r="B43" s="213" t="s">
        <v>103</v>
      </c>
      <c r="C43" s="137" t="s">
        <v>104</v>
      </c>
      <c r="D43" s="186">
        <f t="shared" si="0"/>
        <v>0</v>
      </c>
      <c r="E43" s="152">
        <f>'ian22'!E43+'feb22'!E43+'mar22'!E43+'apr22'!E43</f>
        <v>0</v>
      </c>
      <c r="F43" s="152">
        <f>'ian22'!F43+'feb22'!F43+'mar22'!F43+'apr22'!F43</f>
        <v>0</v>
      </c>
      <c r="G43" s="152">
        <f>'ian22'!G43+'feb22'!G43+'mar22'!G43+'apr22'!G43</f>
        <v>0</v>
      </c>
      <c r="H43" s="152">
        <f>'ian22'!H43+'feb22'!H43+'mar22'!H43+'apr22'!H43</f>
        <v>0</v>
      </c>
      <c r="I43" s="152">
        <f>'ian22'!I43+'feb22'!I43+'mar22'!I43+'apr22'!I43</f>
        <v>0</v>
      </c>
      <c r="J43" s="152">
        <f>'ian22'!J43+'feb22'!J43+'mar22'!J43+'apr22'!J43</f>
        <v>0</v>
      </c>
      <c r="K43" s="152">
        <f>'ian22'!K43+'feb22'!K43+'mar22'!K43+'apr22'!K43</f>
        <v>0</v>
      </c>
      <c r="L43" s="152">
        <f>'ian22'!L43+'feb22'!L43+'mar22'!L43+'apr22'!L43</f>
        <v>0</v>
      </c>
      <c r="M43" s="152">
        <f>'ian22'!M43+'feb22'!M43+'mar22'!M43+'apr22'!M43</f>
        <v>0</v>
      </c>
      <c r="N43" s="152">
        <f>'ian22'!N43+'feb22'!N43+'mar22'!N43+'apr22'!N43</f>
        <v>0</v>
      </c>
      <c r="O43" s="152">
        <f>'ian22'!O43+'feb22'!O43+'mar22'!O43+'apr22'!O43</f>
        <v>0</v>
      </c>
      <c r="P43" s="152">
        <f>'ian22'!P43+'feb22'!P43+'mar22'!P43+'apr22'!P43</f>
        <v>0</v>
      </c>
      <c r="Q43" s="152">
        <f>'ian22'!Q43+'feb22'!Q43+'mar22'!Q43+'apr22'!Q43</f>
        <v>0</v>
      </c>
      <c r="R43" s="152">
        <f>'ian22'!R43+'feb22'!R43+'mar22'!R43+'apr22'!R43</f>
        <v>0</v>
      </c>
      <c r="S43" s="152">
        <f>'ian22'!S43+'feb22'!S43+'mar22'!S43+'apr22'!S43</f>
        <v>0</v>
      </c>
      <c r="T43" s="152">
        <f>'ian22'!T43+'feb22'!T43+'mar22'!T43+'apr22'!T43</f>
        <v>0</v>
      </c>
      <c r="U43" s="152">
        <f>'ian22'!U43+'feb22'!U43+'mar22'!U43+'apr22'!U43</f>
        <v>0</v>
      </c>
      <c r="V43" s="152">
        <f>'ian22'!V43+'feb22'!V43+'mar22'!V43+'apr22'!V43</f>
        <v>0</v>
      </c>
      <c r="W43" s="152">
        <f>'ian22'!W43+'feb22'!W43+'mar22'!W43+'apr22'!W43</f>
        <v>0</v>
      </c>
      <c r="X43" s="152">
        <f>'ian22'!X43+'feb22'!X43+'mar22'!X43+'apr22'!X43</f>
        <v>0</v>
      </c>
      <c r="Y43" s="152">
        <f>'ian22'!Y43+'feb22'!Y43+'mar22'!Y43+'apr22'!Y43</f>
        <v>0</v>
      </c>
      <c r="Z43" s="152">
        <f>'ian22'!Z43+'feb22'!Z43+'mar22'!Z43+'apr22'!Z43</f>
        <v>0</v>
      </c>
      <c r="AA43" s="152">
        <f>'ian22'!AA43+'feb22'!AA43+'mar22'!AA43+'apr22'!AA43</f>
        <v>0</v>
      </c>
      <c r="AB43" s="152">
        <f>'ian22'!AB43+'feb22'!AB43+'mar22'!AB43+'apr22'!AB43</f>
        <v>0</v>
      </c>
      <c r="AC43" s="152">
        <f>'ian22'!AC43+'feb22'!AC43+'mar22'!AC43+'apr22'!AC43</f>
        <v>0</v>
      </c>
      <c r="AD43" s="152">
        <f>'ian22'!AD43+'feb22'!AD43+'mar22'!AD43+'apr22'!AD43</f>
        <v>0</v>
      </c>
      <c r="AE43" s="152">
        <f>'ian22'!AE43+'feb22'!AE43+'mar22'!AE43+'apr22'!AE43</f>
        <v>0</v>
      </c>
      <c r="AF43" s="152">
        <f>'ian22'!AF43+'feb22'!AF43+'mar22'!AF43+'apr22'!AF43</f>
        <v>0</v>
      </c>
      <c r="AG43" s="152">
        <f>'ian22'!AG43+'feb22'!AG43+'mar22'!AG43+'apr22'!AG43</f>
        <v>0</v>
      </c>
      <c r="AH43" s="152">
        <f>'ian22'!AH43+'feb22'!AH43+'mar22'!AH43+'apr22'!AH43</f>
        <v>0</v>
      </c>
      <c r="AI43" s="152">
        <f>'ian22'!AI43+'feb22'!AI43+'mar22'!AI43+'apr22'!AI43</f>
        <v>0</v>
      </c>
      <c r="AJ43" s="152">
        <f>'ian22'!AJ43+'feb22'!AJ43+'mar22'!AJ43+'apr22'!AJ43</f>
        <v>0</v>
      </c>
      <c r="AK43" s="152">
        <f>'ian22'!AK43+'feb22'!AK43+'mar22'!AK43+'apr22'!AK43</f>
        <v>0</v>
      </c>
      <c r="AL43" s="152">
        <f>'ian22'!AL43+'feb22'!AL43+'mar22'!AL43+'apr22'!AL43</f>
        <v>0</v>
      </c>
      <c r="AM43" s="152">
        <f>'ian22'!AM43+'feb22'!AM43+'mar22'!AM43+'apr22'!AM43</f>
        <v>0</v>
      </c>
      <c r="AN43" s="152">
        <f>'ian22'!AN43+'feb22'!AN43+'mar22'!AN43+'apr22'!AN43</f>
        <v>0</v>
      </c>
      <c r="AO43" s="152">
        <f>'ian22'!AO43+'feb22'!AO43+'mar22'!AO43+'apr22'!AO43</f>
        <v>0</v>
      </c>
      <c r="AP43" s="152">
        <f>'ian22'!AP43+'feb22'!AP43+'mar22'!AP43+'apr22'!AP43</f>
        <v>0</v>
      </c>
      <c r="AQ43" s="152">
        <f>'ian22'!AQ43+'feb22'!AQ43+'mar22'!AQ43+'apr22'!AQ43</f>
        <v>0</v>
      </c>
      <c r="AR43" s="152">
        <f>'ian22'!AR43+'feb22'!AR43+'mar22'!AR43+'apr22'!AR43</f>
        <v>0</v>
      </c>
      <c r="AS43" s="152">
        <f>'ian22'!AS43+'feb22'!AS43+'mar22'!AS43+'apr22'!AS43</f>
        <v>0</v>
      </c>
      <c r="AT43" s="205"/>
      <c r="AU43" s="17" t="str">
        <f>IF(AS64&lt;=D64," ","GRESEALA")</f>
        <v xml:space="preserve"> </v>
      </c>
      <c r="AV43" s="17" t="str">
        <f>IF(AS65&lt;=D65," ","GRESEALA")</f>
        <v xml:space="preserve"> </v>
      </c>
      <c r="AW43" s="17" t="str">
        <f>IF(AS66&lt;=D66," ","GRESEALA")</f>
        <v xml:space="preserve"> </v>
      </c>
      <c r="AX43" s="17" t="str">
        <f>IF(AS67&lt;=D67," ","GRESEALA")</f>
        <v xml:space="preserve"> </v>
      </c>
      <c r="AY43" s="17" t="str">
        <f>IF(E45+F45=D45," ","GRESEALA")</f>
        <v xml:space="preserve"> </v>
      </c>
      <c r="AZ43" s="23" t="str">
        <f>IF(G45+K45+I45+L45+M45=D45," ","GRESEALA")</f>
        <v xml:space="preserve"> </v>
      </c>
      <c r="BA43" s="17" t="str">
        <f>IF(O45+P45=D45," ","GRESEALA")</f>
        <v xml:space="preserve"> </v>
      </c>
      <c r="BB43" s="17" t="str">
        <f>IF(Q45+S45+T45+U45+V45+W45=D45," ","GRESEALA")</f>
        <v xml:space="preserve"> </v>
      </c>
      <c r="BC43" s="17" t="str">
        <f>IF(X45+Y45+Z45=D45," ","GRESEALA")</f>
        <v xml:space="preserve"> </v>
      </c>
      <c r="BD43" s="23" t="str">
        <f>IF(AA45+AC45+AE45+AF45+AG45+AH45+AI45+AJ45+AK45+AL45+AM45+AN45+AO45+AP45+AQ45+AR45+AS45&gt;=D45," ","GRESEALA")</f>
        <v xml:space="preserve"> </v>
      </c>
      <c r="BE43" s="17" t="str">
        <f>IF(H45&lt;=G45," ","GRESEALA")</f>
        <v xml:space="preserve"> </v>
      </c>
      <c r="BF43" s="17" t="str">
        <f>IF(E46+F46=D46," ","GRESEALA")</f>
        <v xml:space="preserve"> </v>
      </c>
      <c r="BG43" s="23" t="str">
        <f>IF(G46+K46+I46+L46+M46=D46," ","GRESEALA")</f>
        <v xml:space="preserve"> </v>
      </c>
      <c r="BH43" s="17" t="str">
        <f>IF(O46+P46=D46," ","GRESEALA")</f>
        <v xml:space="preserve"> </v>
      </c>
      <c r="BI43" s="17" t="str">
        <f>IF(Q46+S46+T46+U46+V46+W46=D46," ","GRESEALA")</f>
        <v xml:space="preserve"> </v>
      </c>
      <c r="BJ43" s="17" t="str">
        <f>IF(X46+Y46+Z46=D46," ","GRESEALA")</f>
        <v xml:space="preserve"> </v>
      </c>
      <c r="BK43" s="23" t="str">
        <f>IF(AA46+AC46+AE46+AF46+AG46+AH46+AI46+AJ46+AK46+AL46+AM46+AN46+AO46+AP46+AQ46+AR46+AS46&gt;=D46," ","GRESEALA")</f>
        <v xml:space="preserve"> </v>
      </c>
      <c r="BL43" s="17" t="str">
        <f>IF(H46&lt;=G46," ","GRESEALA")</f>
        <v xml:space="preserve"> </v>
      </c>
    </row>
    <row r="44" spans="2:223" ht="38.25" customHeight="1" x14ac:dyDescent="0.45">
      <c r="B44" s="213" t="s">
        <v>105</v>
      </c>
      <c r="C44" s="137" t="s">
        <v>106</v>
      </c>
      <c r="D44" s="186">
        <f t="shared" si="0"/>
        <v>0</v>
      </c>
      <c r="E44" s="152">
        <f>'ian22'!E44+'feb22'!E44+'mar22'!E44+'apr22'!E44</f>
        <v>0</v>
      </c>
      <c r="F44" s="152">
        <f>'ian22'!F44+'feb22'!F44+'mar22'!F44+'apr22'!F44</f>
        <v>0</v>
      </c>
      <c r="G44" s="152">
        <f>'ian22'!G44+'feb22'!G44+'mar22'!G44+'apr22'!G44</f>
        <v>0</v>
      </c>
      <c r="H44" s="152">
        <f>'ian22'!H44+'feb22'!H44+'mar22'!H44+'apr22'!H44</f>
        <v>0</v>
      </c>
      <c r="I44" s="152">
        <f>'ian22'!I44+'feb22'!I44+'mar22'!I44+'apr22'!I44</f>
        <v>0</v>
      </c>
      <c r="J44" s="152">
        <f>'ian22'!J44+'feb22'!J44+'mar22'!J44+'apr22'!J44</f>
        <v>0</v>
      </c>
      <c r="K44" s="152">
        <f>'ian22'!K44+'feb22'!K44+'mar22'!K44+'apr22'!K44</f>
        <v>0</v>
      </c>
      <c r="L44" s="152">
        <f>'ian22'!L44+'feb22'!L44+'mar22'!L44+'apr22'!L44</f>
        <v>0</v>
      </c>
      <c r="M44" s="152">
        <f>'ian22'!M44+'feb22'!M44+'mar22'!M44+'apr22'!M44</f>
        <v>0</v>
      </c>
      <c r="N44" s="152">
        <f>'ian22'!N44+'feb22'!N44+'mar22'!N44+'apr22'!N44</f>
        <v>0</v>
      </c>
      <c r="O44" s="152">
        <f>'ian22'!O44+'feb22'!O44+'mar22'!O44+'apr22'!O44</f>
        <v>0</v>
      </c>
      <c r="P44" s="152">
        <f>'ian22'!P44+'feb22'!P44+'mar22'!P44+'apr22'!P44</f>
        <v>0</v>
      </c>
      <c r="Q44" s="152">
        <f>'ian22'!Q44+'feb22'!Q44+'mar22'!Q44+'apr22'!Q44</f>
        <v>0</v>
      </c>
      <c r="R44" s="152">
        <f>'ian22'!R44+'feb22'!R44+'mar22'!R44+'apr22'!R44</f>
        <v>0</v>
      </c>
      <c r="S44" s="152">
        <f>'ian22'!S44+'feb22'!S44+'mar22'!S44+'apr22'!S44</f>
        <v>0</v>
      </c>
      <c r="T44" s="152">
        <f>'ian22'!T44+'feb22'!T44+'mar22'!T44+'apr22'!T44</f>
        <v>0</v>
      </c>
      <c r="U44" s="152">
        <f>'ian22'!U44+'feb22'!U44+'mar22'!U44+'apr22'!U44</f>
        <v>0</v>
      </c>
      <c r="V44" s="152">
        <f>'ian22'!V44+'feb22'!V44+'mar22'!V44+'apr22'!V44</f>
        <v>0</v>
      </c>
      <c r="W44" s="152">
        <f>'ian22'!W44+'feb22'!W44+'mar22'!W44+'apr22'!W44</f>
        <v>0</v>
      </c>
      <c r="X44" s="152">
        <f>'ian22'!X44+'feb22'!X44+'mar22'!X44+'apr22'!X44</f>
        <v>0</v>
      </c>
      <c r="Y44" s="152">
        <f>'ian22'!Y44+'feb22'!Y44+'mar22'!Y44+'apr22'!Y44</f>
        <v>0</v>
      </c>
      <c r="Z44" s="152">
        <f>'ian22'!Z44+'feb22'!Z44+'mar22'!Z44+'apr22'!Z44</f>
        <v>0</v>
      </c>
      <c r="AA44" s="152">
        <f>'ian22'!AA44+'feb22'!AA44+'mar22'!AA44+'apr22'!AA44</f>
        <v>0</v>
      </c>
      <c r="AB44" s="152">
        <f>'ian22'!AB44+'feb22'!AB44+'mar22'!AB44+'apr22'!AB44</f>
        <v>0</v>
      </c>
      <c r="AC44" s="152">
        <f>'ian22'!AC44+'feb22'!AC44+'mar22'!AC44+'apr22'!AC44</f>
        <v>0</v>
      </c>
      <c r="AD44" s="152">
        <f>'ian22'!AD44+'feb22'!AD44+'mar22'!AD44+'apr22'!AD44</f>
        <v>0</v>
      </c>
      <c r="AE44" s="152">
        <f>'ian22'!AE44+'feb22'!AE44+'mar22'!AE44+'apr22'!AE44</f>
        <v>0</v>
      </c>
      <c r="AF44" s="152">
        <f>'ian22'!AF44+'feb22'!AF44+'mar22'!AF44+'apr22'!AF44</f>
        <v>0</v>
      </c>
      <c r="AG44" s="152">
        <f>'ian22'!AG44+'feb22'!AG44+'mar22'!AG44+'apr22'!AG44</f>
        <v>0</v>
      </c>
      <c r="AH44" s="152">
        <f>'ian22'!AH44+'feb22'!AH44+'mar22'!AH44+'apr22'!AH44</f>
        <v>0</v>
      </c>
      <c r="AI44" s="152">
        <f>'ian22'!AI44+'feb22'!AI44+'mar22'!AI44+'apr22'!AI44</f>
        <v>0</v>
      </c>
      <c r="AJ44" s="152">
        <f>'ian22'!AJ44+'feb22'!AJ44+'mar22'!AJ44+'apr22'!AJ44</f>
        <v>0</v>
      </c>
      <c r="AK44" s="152">
        <f>'ian22'!AK44+'feb22'!AK44+'mar22'!AK44+'apr22'!AK44</f>
        <v>0</v>
      </c>
      <c r="AL44" s="152">
        <f>'ian22'!AL44+'feb22'!AL44+'mar22'!AL44+'apr22'!AL44</f>
        <v>0</v>
      </c>
      <c r="AM44" s="152">
        <f>'ian22'!AM44+'feb22'!AM44+'mar22'!AM44+'apr22'!AM44</f>
        <v>0</v>
      </c>
      <c r="AN44" s="152">
        <f>'ian22'!AN44+'feb22'!AN44+'mar22'!AN44+'apr22'!AN44</f>
        <v>0</v>
      </c>
      <c r="AO44" s="152">
        <f>'ian22'!AO44+'feb22'!AO44+'mar22'!AO44+'apr22'!AO44</f>
        <v>0</v>
      </c>
      <c r="AP44" s="152">
        <f>'ian22'!AP44+'feb22'!AP44+'mar22'!AP44+'apr22'!AP44</f>
        <v>0</v>
      </c>
      <c r="AQ44" s="152">
        <f>'ian22'!AQ44+'feb22'!AQ44+'mar22'!AQ44+'apr22'!AQ44</f>
        <v>0</v>
      </c>
      <c r="AR44" s="152">
        <f>'ian22'!AR44+'feb22'!AR44+'mar22'!AR44+'apr22'!AR44</f>
        <v>0</v>
      </c>
      <c r="AS44" s="152">
        <f>'ian22'!AS44+'feb22'!AS44+'mar22'!AS44+'apr22'!AS44</f>
        <v>0</v>
      </c>
      <c r="AT44" s="205"/>
      <c r="AU44" s="17" t="str">
        <f>IF(E47+F47=D47," ","GRESEALA")</f>
        <v xml:space="preserve"> </v>
      </c>
      <c r="AV44" s="23" t="str">
        <f>IF(G47+K47+I47+L47+M47=D47," ","GRESEALA")</f>
        <v xml:space="preserve"> </v>
      </c>
      <c r="AW44" s="17" t="str">
        <f>IF(O47+P47=D47," ","GRESEALA")</f>
        <v xml:space="preserve"> </v>
      </c>
      <c r="AX44" s="17" t="str">
        <f>IF(Q47+S47+T47+U47+V47+W47=D47," ","GRESEALA")</f>
        <v xml:space="preserve"> </v>
      </c>
      <c r="AY44" s="17" t="str">
        <f>IF(X47+Y47+Z47=D47," ","GRESEALA")</f>
        <v xml:space="preserve"> </v>
      </c>
      <c r="AZ44" s="17" t="str">
        <f>IF(AA47+AC47+AE47+AF47+AG47+AH47+AI47+AJ47+AK47+AL47+AR47+AS47&gt;=D47," ","GRESEALA")</f>
        <v xml:space="preserve"> </v>
      </c>
      <c r="BA44" s="17" t="str">
        <f>IF(H47&lt;=G47," ","GRESEALA")</f>
        <v xml:space="preserve"> </v>
      </c>
      <c r="BB44" s="17" t="str">
        <f>IF(E49+E50+E51=E48," ","GRESEALA")</f>
        <v xml:space="preserve"> </v>
      </c>
      <c r="BC44" s="17" t="str">
        <f>IF(F49+F50+F51=F48," ","GRESEALA")</f>
        <v xml:space="preserve"> </v>
      </c>
      <c r="BD44" s="17" t="str">
        <f>IF(G49+G50+G51=G48," ","GRESEALA")</f>
        <v xml:space="preserve"> </v>
      </c>
      <c r="BE44" s="17" t="str">
        <f>IF(H49+H50+H51=H48," ","GRESEALA")</f>
        <v xml:space="preserve"> </v>
      </c>
      <c r="BF44" s="17" t="str">
        <f t="shared" ref="BF44:BK44" si="31">IF(K49+K50+K51=K48," ","GRESEALA")</f>
        <v xml:space="preserve"> </v>
      </c>
      <c r="BG44" s="23" t="str">
        <f t="shared" si="31"/>
        <v xml:space="preserve"> </v>
      </c>
      <c r="BH44" s="17" t="str">
        <f t="shared" si="31"/>
        <v xml:space="preserve"> </v>
      </c>
      <c r="BI44" s="17" t="str">
        <f t="shared" si="31"/>
        <v xml:space="preserve"> </v>
      </c>
      <c r="BJ44" s="17" t="str">
        <f t="shared" si="31"/>
        <v xml:space="preserve"> </v>
      </c>
      <c r="BK44" s="17" t="str">
        <f t="shared" si="31"/>
        <v xml:space="preserve"> </v>
      </c>
    </row>
    <row r="45" spans="2:223" ht="63" customHeight="1" x14ac:dyDescent="0.45">
      <c r="B45" s="208">
        <v>6</v>
      </c>
      <c r="C45" s="138" t="s">
        <v>175</v>
      </c>
      <c r="D45" s="194">
        <f t="shared" si="0"/>
        <v>0</v>
      </c>
      <c r="E45" s="152">
        <f>'ian22'!E45+'feb22'!E45+'mar22'!E45+'apr22'!E45</f>
        <v>0</v>
      </c>
      <c r="F45" s="152">
        <f>'ian22'!F45+'feb22'!F45+'mar22'!F45+'apr22'!F45</f>
        <v>0</v>
      </c>
      <c r="G45" s="152">
        <f>'ian22'!G45+'feb22'!G45+'mar22'!G45+'apr22'!G45</f>
        <v>0</v>
      </c>
      <c r="H45" s="152">
        <f>'ian22'!H45+'feb22'!H45+'mar22'!H45+'apr22'!H45</f>
        <v>0</v>
      </c>
      <c r="I45" s="152">
        <f>'ian22'!I45+'feb22'!I45+'mar22'!I45+'apr22'!I45</f>
        <v>0</v>
      </c>
      <c r="J45" s="152">
        <f>'ian22'!J45+'feb22'!J45+'mar22'!J45+'apr22'!J45</f>
        <v>0</v>
      </c>
      <c r="K45" s="152">
        <f>'ian22'!K45+'feb22'!K45+'mar22'!K45+'apr22'!K45</f>
        <v>0</v>
      </c>
      <c r="L45" s="152">
        <f>'ian22'!L45+'feb22'!L45+'mar22'!L45+'apr22'!L45</f>
        <v>0</v>
      </c>
      <c r="M45" s="152">
        <f>'ian22'!M45+'feb22'!M45+'mar22'!M45+'apr22'!M45</f>
        <v>0</v>
      </c>
      <c r="N45" s="152">
        <f>'ian22'!N45+'feb22'!N45+'mar22'!N45+'apr22'!N45</f>
        <v>0</v>
      </c>
      <c r="O45" s="152">
        <f>'ian22'!O45+'feb22'!O45+'mar22'!O45+'apr22'!O45</f>
        <v>0</v>
      </c>
      <c r="P45" s="152">
        <f>'ian22'!P45+'feb22'!P45+'mar22'!P45+'apr22'!P45</f>
        <v>0</v>
      </c>
      <c r="Q45" s="152">
        <f>'ian22'!Q45+'feb22'!Q45+'mar22'!Q45+'apr22'!Q45</f>
        <v>0</v>
      </c>
      <c r="R45" s="152">
        <f>'ian22'!R45+'feb22'!R45+'mar22'!R45+'apr22'!R45</f>
        <v>0</v>
      </c>
      <c r="S45" s="152">
        <f>'ian22'!S45+'feb22'!S45+'mar22'!S45+'apr22'!S45</f>
        <v>0</v>
      </c>
      <c r="T45" s="152">
        <f>'ian22'!T45+'feb22'!T45+'mar22'!T45+'apr22'!T45</f>
        <v>0</v>
      </c>
      <c r="U45" s="152">
        <f>'ian22'!U45+'feb22'!U45+'mar22'!U45+'apr22'!U45</f>
        <v>0</v>
      </c>
      <c r="V45" s="152">
        <f>'ian22'!V45+'feb22'!V45+'mar22'!V45+'apr22'!V45</f>
        <v>0</v>
      </c>
      <c r="W45" s="152">
        <f>'ian22'!W45+'feb22'!W45+'mar22'!W45+'apr22'!W45</f>
        <v>0</v>
      </c>
      <c r="X45" s="152">
        <f>'ian22'!X45+'feb22'!X45+'mar22'!X45+'apr22'!X45</f>
        <v>0</v>
      </c>
      <c r="Y45" s="152">
        <f>'ian22'!Y45+'feb22'!Y45+'mar22'!Y45+'apr22'!Y45</f>
        <v>0</v>
      </c>
      <c r="Z45" s="152">
        <f>'ian22'!Z45+'feb22'!Z45+'mar22'!Z45+'apr22'!Z45</f>
        <v>0</v>
      </c>
      <c r="AA45" s="152">
        <f>'ian22'!AA45+'feb22'!AA45+'mar22'!AA45+'apr22'!AA45</f>
        <v>0</v>
      </c>
      <c r="AB45" s="152">
        <f>'ian22'!AB45+'feb22'!AB45+'mar22'!AB45+'apr22'!AB45</f>
        <v>0</v>
      </c>
      <c r="AC45" s="152">
        <f>'ian22'!AC45+'feb22'!AC45+'mar22'!AC45+'apr22'!AC45</f>
        <v>0</v>
      </c>
      <c r="AD45" s="152">
        <f>'ian22'!AD45+'feb22'!AD45+'mar22'!AD45+'apr22'!AD45</f>
        <v>0</v>
      </c>
      <c r="AE45" s="152">
        <f>'ian22'!AE45+'feb22'!AE45+'mar22'!AE45+'apr22'!AE45</f>
        <v>0</v>
      </c>
      <c r="AF45" s="152">
        <f>'ian22'!AF45+'feb22'!AF45+'mar22'!AF45+'apr22'!AF45</f>
        <v>0</v>
      </c>
      <c r="AG45" s="152">
        <f>'ian22'!AG45+'feb22'!AG45+'mar22'!AG45+'apr22'!AG45</f>
        <v>0</v>
      </c>
      <c r="AH45" s="152">
        <f>'ian22'!AH45+'feb22'!AH45+'mar22'!AH45+'apr22'!AH45</f>
        <v>0</v>
      </c>
      <c r="AI45" s="152">
        <f>'ian22'!AI45+'feb22'!AI45+'mar22'!AI45+'apr22'!AI45</f>
        <v>0</v>
      </c>
      <c r="AJ45" s="152">
        <f>'ian22'!AJ45+'feb22'!AJ45+'mar22'!AJ45+'apr22'!AJ45</f>
        <v>0</v>
      </c>
      <c r="AK45" s="152">
        <f>'ian22'!AK45+'feb22'!AK45+'mar22'!AK45+'apr22'!AK45</f>
        <v>0</v>
      </c>
      <c r="AL45" s="152">
        <f>'ian22'!AL45+'feb22'!AL45+'mar22'!AL45+'apr22'!AL45</f>
        <v>0</v>
      </c>
      <c r="AM45" s="152">
        <f>'ian22'!AM45+'feb22'!AM45+'mar22'!AM45+'apr22'!AM45</f>
        <v>0</v>
      </c>
      <c r="AN45" s="152">
        <f>'ian22'!AN45+'feb22'!AN45+'mar22'!AN45+'apr22'!AN45</f>
        <v>0</v>
      </c>
      <c r="AO45" s="152">
        <f>'ian22'!AO45+'feb22'!AO45+'mar22'!AO45+'apr22'!AO45</f>
        <v>0</v>
      </c>
      <c r="AP45" s="152">
        <f>'ian22'!AP45+'feb22'!AP45+'mar22'!AP45+'apr22'!AP45</f>
        <v>0</v>
      </c>
      <c r="AQ45" s="152">
        <f>'ian22'!AQ45+'feb22'!AQ45+'mar22'!AQ45+'apr22'!AQ45</f>
        <v>0</v>
      </c>
      <c r="AR45" s="152">
        <f>'ian22'!AR45+'feb22'!AR45+'mar22'!AR45+'apr22'!AR45</f>
        <v>0</v>
      </c>
      <c r="AS45" s="152">
        <f>'ian22'!AS45+'feb22'!AS45+'mar22'!AS45+'apr22'!AS45</f>
        <v>0</v>
      </c>
      <c r="AT45" s="205"/>
      <c r="AU45" s="17" t="str">
        <f>IF(Q49+Q50+Q51=Q48," ","GRESEALA")</f>
        <v xml:space="preserve"> </v>
      </c>
      <c r="AV45" s="17" t="str">
        <f t="shared" ref="AV45:BK45" si="32">IF(S49+S50+S51=S48," ","GRESEALA")</f>
        <v xml:space="preserve"> </v>
      </c>
      <c r="AW45" s="17" t="str">
        <f t="shared" si="32"/>
        <v xml:space="preserve"> </v>
      </c>
      <c r="AX45" s="17" t="str">
        <f t="shared" si="32"/>
        <v xml:space="preserve"> </v>
      </c>
      <c r="AY45" s="17" t="str">
        <f t="shared" si="32"/>
        <v xml:space="preserve"> </v>
      </c>
      <c r="AZ45" s="17" t="str">
        <f t="shared" si="32"/>
        <v xml:space="preserve"> </v>
      </c>
      <c r="BA45" s="17" t="str">
        <f t="shared" si="32"/>
        <v xml:space="preserve"> </v>
      </c>
      <c r="BB45" s="17" t="str">
        <f t="shared" si="32"/>
        <v xml:space="preserve"> </v>
      </c>
      <c r="BC45" s="17" t="str">
        <f t="shared" si="32"/>
        <v xml:space="preserve"> </v>
      </c>
      <c r="BD45" s="17" t="str">
        <f t="shared" si="32"/>
        <v xml:space="preserve"> </v>
      </c>
      <c r="BE45" s="17" t="str">
        <f t="shared" si="32"/>
        <v xml:space="preserve"> </v>
      </c>
      <c r="BF45" s="17" t="str">
        <f t="shared" si="32"/>
        <v xml:space="preserve"> </v>
      </c>
      <c r="BG45" s="17" t="str">
        <f t="shared" si="32"/>
        <v xml:space="preserve"> </v>
      </c>
      <c r="BH45" s="17" t="str">
        <f t="shared" si="32"/>
        <v xml:space="preserve"> </v>
      </c>
      <c r="BI45" s="17" t="str">
        <f t="shared" si="32"/>
        <v xml:space="preserve"> </v>
      </c>
      <c r="BJ45" s="17" t="str">
        <f t="shared" si="32"/>
        <v xml:space="preserve"> </v>
      </c>
      <c r="BK45" s="17" t="str">
        <f t="shared" si="32"/>
        <v xml:space="preserve"> </v>
      </c>
    </row>
    <row r="46" spans="2:223" s="24" customFormat="1" ht="66" customHeight="1" x14ac:dyDescent="0.45">
      <c r="B46" s="208">
        <v>7</v>
      </c>
      <c r="C46" s="138" t="s">
        <v>176</v>
      </c>
      <c r="D46" s="195">
        <f t="shared" si="0"/>
        <v>0</v>
      </c>
      <c r="E46" s="152">
        <f>'ian22'!E46+'feb22'!E46+'mar22'!E46+'apr22'!E46</f>
        <v>0</v>
      </c>
      <c r="F46" s="152">
        <f>'ian22'!F46+'feb22'!F46+'mar22'!F46+'apr22'!F46</f>
        <v>0</v>
      </c>
      <c r="G46" s="152">
        <f>'ian22'!G46+'feb22'!G46+'mar22'!G46+'apr22'!G46</f>
        <v>0</v>
      </c>
      <c r="H46" s="152">
        <f>'ian22'!H46+'feb22'!H46+'mar22'!H46+'apr22'!H46</f>
        <v>0</v>
      </c>
      <c r="I46" s="152">
        <f>'ian22'!I46+'feb22'!I46+'mar22'!I46+'apr22'!I46</f>
        <v>0</v>
      </c>
      <c r="J46" s="152">
        <f>'ian22'!J46+'feb22'!J46+'mar22'!J46+'apr22'!J46</f>
        <v>0</v>
      </c>
      <c r="K46" s="152">
        <f>'ian22'!K46+'feb22'!K46+'mar22'!K46+'apr22'!K46</f>
        <v>0</v>
      </c>
      <c r="L46" s="152">
        <f>'ian22'!L46+'feb22'!L46+'mar22'!L46+'apr22'!L46</f>
        <v>0</v>
      </c>
      <c r="M46" s="152">
        <f>'ian22'!M46+'feb22'!M46+'mar22'!M46+'apr22'!M46</f>
        <v>0</v>
      </c>
      <c r="N46" s="152">
        <f>'ian22'!N46+'feb22'!N46+'mar22'!N46+'apr22'!N46</f>
        <v>0</v>
      </c>
      <c r="O46" s="152">
        <f>'ian22'!O46+'feb22'!O46+'mar22'!O46+'apr22'!O46</f>
        <v>0</v>
      </c>
      <c r="P46" s="152">
        <f>'ian22'!P46+'feb22'!P46+'mar22'!P46+'apr22'!P46</f>
        <v>0</v>
      </c>
      <c r="Q46" s="152">
        <f>'ian22'!Q46+'feb22'!Q46+'mar22'!Q46+'apr22'!Q46</f>
        <v>0</v>
      </c>
      <c r="R46" s="152">
        <f>'ian22'!R46+'feb22'!R46+'mar22'!R46+'apr22'!R46</f>
        <v>0</v>
      </c>
      <c r="S46" s="152">
        <f>'ian22'!S46+'feb22'!S46+'mar22'!S46+'apr22'!S46</f>
        <v>0</v>
      </c>
      <c r="T46" s="152">
        <f>'ian22'!T46+'feb22'!T46+'mar22'!T46+'apr22'!T46</f>
        <v>0</v>
      </c>
      <c r="U46" s="152">
        <f>'ian22'!U46+'feb22'!U46+'mar22'!U46+'apr22'!U46</f>
        <v>0</v>
      </c>
      <c r="V46" s="152">
        <f>'ian22'!V46+'feb22'!V46+'mar22'!V46+'apr22'!V46</f>
        <v>0</v>
      </c>
      <c r="W46" s="152">
        <f>'ian22'!W46+'feb22'!W46+'mar22'!W46+'apr22'!W46</f>
        <v>0</v>
      </c>
      <c r="X46" s="152">
        <f>'ian22'!X46+'feb22'!X46+'mar22'!X46+'apr22'!X46</f>
        <v>0</v>
      </c>
      <c r="Y46" s="152">
        <f>'ian22'!Y46+'feb22'!Y46+'mar22'!Y46+'apr22'!Y46</f>
        <v>0</v>
      </c>
      <c r="Z46" s="152">
        <f>'ian22'!Z46+'feb22'!Z46+'mar22'!Z46+'apr22'!Z46</f>
        <v>0</v>
      </c>
      <c r="AA46" s="152">
        <f>'ian22'!AA46+'feb22'!AA46+'mar22'!AA46+'apr22'!AA46</f>
        <v>0</v>
      </c>
      <c r="AB46" s="152">
        <f>'ian22'!AB46+'feb22'!AB46+'mar22'!AB46+'apr22'!AB46</f>
        <v>0</v>
      </c>
      <c r="AC46" s="152">
        <f>'ian22'!AC46+'feb22'!AC46+'mar22'!AC46+'apr22'!AC46</f>
        <v>0</v>
      </c>
      <c r="AD46" s="152">
        <f>'ian22'!AD46+'feb22'!AD46+'mar22'!AD46+'apr22'!AD46</f>
        <v>0</v>
      </c>
      <c r="AE46" s="152">
        <f>'ian22'!AE46+'feb22'!AE46+'mar22'!AE46+'apr22'!AE46</f>
        <v>0</v>
      </c>
      <c r="AF46" s="152">
        <f>'ian22'!AF46+'feb22'!AF46+'mar22'!AF46+'apr22'!AF46</f>
        <v>0</v>
      </c>
      <c r="AG46" s="152">
        <f>'ian22'!AG46+'feb22'!AG46+'mar22'!AG46+'apr22'!AG46</f>
        <v>0</v>
      </c>
      <c r="AH46" s="152">
        <f>'ian22'!AH46+'feb22'!AH46+'mar22'!AH46+'apr22'!AH46</f>
        <v>0</v>
      </c>
      <c r="AI46" s="152">
        <f>'ian22'!AI46+'feb22'!AI46+'mar22'!AI46+'apr22'!AI46</f>
        <v>0</v>
      </c>
      <c r="AJ46" s="152">
        <f>'ian22'!AJ46+'feb22'!AJ46+'mar22'!AJ46+'apr22'!AJ46</f>
        <v>0</v>
      </c>
      <c r="AK46" s="152">
        <f>'ian22'!AK46+'feb22'!AK46+'mar22'!AK46+'apr22'!AK46</f>
        <v>0</v>
      </c>
      <c r="AL46" s="152">
        <f>'ian22'!AL46+'feb22'!AL46+'mar22'!AL46+'apr22'!AL46</f>
        <v>0</v>
      </c>
      <c r="AM46" s="152">
        <f>'ian22'!AM46+'feb22'!AM46+'mar22'!AM46+'apr22'!AM46</f>
        <v>0</v>
      </c>
      <c r="AN46" s="152">
        <f>'ian22'!AN46+'feb22'!AN46+'mar22'!AN46+'apr22'!AN46</f>
        <v>0</v>
      </c>
      <c r="AO46" s="152">
        <f>'ian22'!AO46+'feb22'!AO46+'mar22'!AO46+'apr22'!AO46</f>
        <v>0</v>
      </c>
      <c r="AP46" s="152">
        <f>'ian22'!AP46+'feb22'!AP46+'mar22'!AP46+'apr22'!AP46</f>
        <v>0</v>
      </c>
      <c r="AQ46" s="152">
        <f>'ian22'!AQ46+'feb22'!AQ46+'mar22'!AQ46+'apr22'!AQ46</f>
        <v>0</v>
      </c>
      <c r="AR46" s="152">
        <f>'ian22'!AR46+'feb22'!AR46+'mar22'!AR46+'apr22'!AR46</f>
        <v>0</v>
      </c>
      <c r="AS46" s="152">
        <f>'ian22'!AS46+'feb22'!AS46+'mar22'!AS46+'apr22'!AS46</f>
        <v>0</v>
      </c>
      <c r="AT46" s="205"/>
      <c r="AU46" s="17" t="str">
        <f>IF(AI49+AI50+AI51=AI48," ","GRESEALA")</f>
        <v xml:space="preserve"> </v>
      </c>
      <c r="AV46" s="17" t="str">
        <f>IF(AJ49+AJ50+AJ51=AJ48," ","GRESEALA")</f>
        <v xml:space="preserve"> </v>
      </c>
      <c r="AW46" s="17" t="str">
        <f>IF(AK49+AK50+AK51=AK48," ","GRESEALA")</f>
        <v xml:space="preserve"> </v>
      </c>
      <c r="AX46" s="17" t="str">
        <f>IF(AL49+AL50+AL51=AL48," ","GRESEALA")</f>
        <v xml:space="preserve"> </v>
      </c>
      <c r="AY46" s="17" t="str">
        <f t="shared" ref="AY46:AZ46" si="33">IF(AR49+AR50+AR51=AR48," ","GRESEALA")</f>
        <v xml:space="preserve"> </v>
      </c>
      <c r="AZ46" s="17" t="str">
        <f t="shared" si="33"/>
        <v xml:space="preserve"> </v>
      </c>
      <c r="BA46" s="17" t="str">
        <f>IF(E48+F48=D48," ","GRESEALA")</f>
        <v xml:space="preserve"> </v>
      </c>
      <c r="BB46" s="23" t="str">
        <f>IF(G48+K48+I48+L48+M48=D48," ","GRESEALA")</f>
        <v xml:space="preserve"> </v>
      </c>
      <c r="BC46" s="17" t="str">
        <f>IF(O48+P48=D48," ","GRESEALA")</f>
        <v xml:space="preserve"> </v>
      </c>
      <c r="BD46" s="17" t="str">
        <f>IF(Q48+S48+T48+U48+V48+W48=D48," ","GRESEALA")</f>
        <v xml:space="preserve"> </v>
      </c>
      <c r="BE46" s="17" t="str">
        <f>IF(X48+Y48+Z48=D48," ","GRESEALA")</f>
        <v xml:space="preserve"> </v>
      </c>
      <c r="BF46" s="23" t="str">
        <f>IF(AA48+AC48+AE48+AF48+AG48+AH48+AI48+AJ48+AK48+AL48+AM48+AN48+AO48+AP48+AQ48+AR48+AS48&gt;=D48," ","GRESEALA")</f>
        <v xml:space="preserve"> </v>
      </c>
      <c r="BG46" s="17" t="str">
        <f>IF(H48&lt;=G48," ","GRESEALA")</f>
        <v xml:space="preserve"> </v>
      </c>
      <c r="BH46" s="17" t="str">
        <f>IF(H13&lt;=G13," ","GRESEALA")</f>
        <v xml:space="preserve"> </v>
      </c>
      <c r="BI46" s="17" t="str">
        <f>IF(H14&lt;=G14," ","GRESEALA")</f>
        <v xml:space="preserve"> </v>
      </c>
      <c r="BJ46" s="17" t="str">
        <f>IF(H15&lt;=G15," ","GRESEALA")</f>
        <v xml:space="preserve"> </v>
      </c>
      <c r="BK46" s="17" t="str">
        <f>IF(H16&lt;=G16," ","GRESEALA")</f>
        <v xml:space="preserve"> </v>
      </c>
      <c r="BL46" s="12"/>
      <c r="BM46" s="12"/>
      <c r="BN46" s="12"/>
      <c r="BO46" s="12"/>
      <c r="BP46" s="12"/>
      <c r="BQ46" s="12"/>
      <c r="BR46" s="12"/>
      <c r="BS46" s="12"/>
      <c r="BT46" s="12"/>
      <c r="BU46" s="12"/>
      <c r="BV46" s="12"/>
      <c r="BW46" s="12"/>
      <c r="BX46" s="12"/>
      <c r="BY46" s="12"/>
      <c r="BZ46" s="12"/>
      <c r="CA46" s="12"/>
      <c r="CB46" s="12"/>
      <c r="CC46" s="12"/>
      <c r="CD46" s="12"/>
      <c r="CE46" s="12"/>
      <c r="CF46" s="12"/>
      <c r="CG46" s="12"/>
      <c r="CH46" s="12"/>
      <c r="CI46" s="12"/>
      <c r="CJ46" s="12"/>
      <c r="CK46" s="12"/>
      <c r="CL46" s="12"/>
      <c r="CM46" s="12"/>
      <c r="CN46" s="12"/>
      <c r="CO46" s="12"/>
      <c r="CP46" s="12"/>
      <c r="CQ46" s="12"/>
      <c r="CR46" s="12"/>
      <c r="CS46" s="12"/>
      <c r="CT46" s="12"/>
      <c r="CU46" s="12"/>
      <c r="CV46" s="12"/>
      <c r="CW46" s="12"/>
      <c r="CX46" s="12"/>
      <c r="CY46" s="12"/>
      <c r="CZ46" s="12"/>
      <c r="DA46" s="12"/>
      <c r="DB46" s="12"/>
      <c r="DC46" s="12"/>
      <c r="DD46" s="12"/>
      <c r="DE46" s="12"/>
      <c r="DF46" s="12"/>
      <c r="DG46" s="12"/>
      <c r="DH46" s="12"/>
      <c r="DI46" s="12"/>
      <c r="DJ46" s="12"/>
      <c r="DK46" s="12"/>
      <c r="DL46" s="12"/>
      <c r="DM46" s="12"/>
      <c r="DN46" s="12"/>
      <c r="DO46" s="12"/>
      <c r="DP46" s="12"/>
      <c r="DQ46" s="12"/>
      <c r="DR46" s="12"/>
      <c r="DS46" s="12"/>
      <c r="DT46" s="12"/>
      <c r="DU46" s="12"/>
      <c r="DV46" s="12"/>
      <c r="DW46" s="12"/>
      <c r="DX46" s="12"/>
      <c r="DY46" s="12"/>
      <c r="DZ46" s="12"/>
      <c r="EA46" s="12"/>
      <c r="EB46" s="12"/>
      <c r="EC46" s="12"/>
      <c r="ED46" s="12"/>
      <c r="EE46" s="12"/>
      <c r="EF46" s="12"/>
      <c r="EG46" s="12"/>
      <c r="EH46" s="12"/>
      <c r="EI46" s="12"/>
      <c r="EJ46" s="12"/>
      <c r="EK46" s="12"/>
      <c r="EL46" s="12"/>
      <c r="EM46" s="12"/>
      <c r="EN46" s="12"/>
      <c r="EO46" s="12"/>
      <c r="EP46" s="12"/>
      <c r="EQ46" s="12"/>
      <c r="ER46" s="12"/>
      <c r="ES46" s="12"/>
      <c r="ET46" s="12"/>
      <c r="EU46" s="12"/>
      <c r="EV46" s="12"/>
      <c r="EW46" s="12"/>
      <c r="EX46" s="12"/>
      <c r="EY46" s="12"/>
      <c r="EZ46" s="12"/>
      <c r="FA46" s="12"/>
      <c r="FB46" s="12"/>
      <c r="FC46" s="12"/>
      <c r="FD46" s="12"/>
      <c r="FE46" s="12"/>
      <c r="FF46" s="12"/>
      <c r="FG46" s="12"/>
      <c r="FH46" s="12"/>
      <c r="FI46" s="12"/>
      <c r="FJ46" s="12"/>
      <c r="FK46" s="12"/>
      <c r="FL46" s="12"/>
      <c r="FM46" s="12"/>
      <c r="FN46" s="12"/>
      <c r="FO46" s="12"/>
      <c r="FP46" s="12"/>
      <c r="FQ46" s="12"/>
      <c r="FR46" s="12"/>
      <c r="FS46" s="12"/>
      <c r="FT46" s="12"/>
      <c r="FU46" s="12"/>
      <c r="FV46" s="12"/>
      <c r="FW46" s="12"/>
      <c r="FX46" s="12"/>
      <c r="FY46" s="12"/>
      <c r="FZ46" s="12"/>
      <c r="GA46" s="12"/>
      <c r="GB46" s="12"/>
      <c r="GC46" s="12"/>
      <c r="GD46" s="12"/>
      <c r="GE46" s="12"/>
      <c r="GF46" s="12"/>
      <c r="GG46" s="12"/>
      <c r="GH46" s="12"/>
      <c r="GI46" s="12"/>
      <c r="GJ46" s="12"/>
      <c r="GK46" s="12"/>
      <c r="GL46" s="12"/>
      <c r="GM46" s="12"/>
      <c r="GN46" s="12"/>
      <c r="GO46" s="12"/>
      <c r="GP46" s="12"/>
      <c r="GQ46" s="12"/>
      <c r="GR46" s="12"/>
      <c r="GS46" s="12"/>
      <c r="GT46" s="12"/>
      <c r="GU46" s="12"/>
      <c r="GV46" s="12"/>
      <c r="GW46" s="12"/>
      <c r="GX46" s="12"/>
      <c r="GY46" s="12"/>
      <c r="GZ46" s="12"/>
      <c r="HA46" s="12"/>
      <c r="HB46" s="12"/>
      <c r="HC46" s="12"/>
      <c r="HD46" s="12"/>
      <c r="HE46" s="12"/>
      <c r="HF46" s="12"/>
      <c r="HG46" s="12"/>
      <c r="HH46" s="12"/>
      <c r="HI46" s="12"/>
      <c r="HJ46" s="12"/>
      <c r="HK46" s="12"/>
      <c r="HL46" s="12"/>
      <c r="HM46" s="12"/>
      <c r="HN46" s="12"/>
      <c r="HO46" s="12"/>
    </row>
    <row r="47" spans="2:223" ht="78.75" customHeight="1" x14ac:dyDescent="0.45">
      <c r="B47" s="208">
        <v>8</v>
      </c>
      <c r="C47" s="133" t="s">
        <v>107</v>
      </c>
      <c r="D47" s="186">
        <f t="shared" si="0"/>
        <v>0</v>
      </c>
      <c r="E47" s="152">
        <f>'ian22'!E47+'feb22'!E47+'mar22'!E47+'apr22'!E47</f>
        <v>0</v>
      </c>
      <c r="F47" s="152">
        <f>'ian22'!F47+'feb22'!F47+'mar22'!F47+'apr22'!F47</f>
        <v>0</v>
      </c>
      <c r="G47" s="152">
        <f>'ian22'!G47+'feb22'!G47+'mar22'!G47+'apr22'!G47</f>
        <v>0</v>
      </c>
      <c r="H47" s="152">
        <f>'ian22'!H47+'feb22'!H47+'mar22'!H47+'apr22'!H47</f>
        <v>0</v>
      </c>
      <c r="I47" s="152">
        <f>'ian22'!I47+'feb22'!I47+'mar22'!I47+'apr22'!I47</f>
        <v>0</v>
      </c>
      <c r="J47" s="152">
        <f>'ian22'!J47+'feb22'!J47+'mar22'!J47+'apr22'!J47</f>
        <v>0</v>
      </c>
      <c r="K47" s="152">
        <f>'ian22'!K47+'feb22'!K47+'mar22'!K47+'apr22'!K47</f>
        <v>0</v>
      </c>
      <c r="L47" s="152">
        <f>'ian22'!L47+'feb22'!L47+'mar22'!L47+'apr22'!L47</f>
        <v>0</v>
      </c>
      <c r="M47" s="152">
        <f>'ian22'!M47+'feb22'!M47+'mar22'!M47+'apr22'!M47</f>
        <v>0</v>
      </c>
      <c r="N47" s="152">
        <f>'ian22'!N47+'feb22'!N47+'mar22'!N47+'apr22'!N47</f>
        <v>0</v>
      </c>
      <c r="O47" s="152">
        <f>'ian22'!O47+'feb22'!O47+'mar22'!O47+'apr22'!O47</f>
        <v>0</v>
      </c>
      <c r="P47" s="152">
        <f>'ian22'!P47+'feb22'!P47+'mar22'!P47+'apr22'!P47</f>
        <v>0</v>
      </c>
      <c r="Q47" s="152">
        <f>'ian22'!Q47+'feb22'!Q47+'mar22'!Q47+'apr22'!Q47</f>
        <v>0</v>
      </c>
      <c r="R47" s="152">
        <f>'ian22'!R47+'feb22'!R47+'mar22'!R47+'apr22'!R47</f>
        <v>0</v>
      </c>
      <c r="S47" s="152">
        <f>'ian22'!S47+'feb22'!S47+'mar22'!S47+'apr22'!S47</f>
        <v>0</v>
      </c>
      <c r="T47" s="152">
        <f>'ian22'!T47+'feb22'!T47+'mar22'!T47+'apr22'!T47</f>
        <v>0</v>
      </c>
      <c r="U47" s="152">
        <f>'ian22'!U47+'feb22'!U47+'mar22'!U47+'apr22'!U47</f>
        <v>0</v>
      </c>
      <c r="V47" s="152">
        <f>'ian22'!V47+'feb22'!V47+'mar22'!V47+'apr22'!V47</f>
        <v>0</v>
      </c>
      <c r="W47" s="152">
        <f>'ian22'!W47+'feb22'!W47+'mar22'!W47+'apr22'!W47</f>
        <v>0</v>
      </c>
      <c r="X47" s="152">
        <f>'ian22'!X47+'feb22'!X47+'mar22'!X47+'apr22'!X47</f>
        <v>0</v>
      </c>
      <c r="Y47" s="152">
        <f>'ian22'!Y47+'feb22'!Y47+'mar22'!Y47+'apr22'!Y47</f>
        <v>0</v>
      </c>
      <c r="Z47" s="152">
        <f>'ian22'!Z47+'feb22'!Z47+'mar22'!Z47+'apr22'!Z47</f>
        <v>0</v>
      </c>
      <c r="AA47" s="152">
        <f>'ian22'!AA47+'feb22'!AA47+'mar22'!AA47+'apr22'!AA47</f>
        <v>0</v>
      </c>
      <c r="AB47" s="152">
        <f>'ian22'!AB47+'feb22'!AB47+'mar22'!AB47+'apr22'!AB47</f>
        <v>0</v>
      </c>
      <c r="AC47" s="152">
        <f>'ian22'!AC47+'feb22'!AC47+'mar22'!AC47+'apr22'!AC47</f>
        <v>0</v>
      </c>
      <c r="AD47" s="152">
        <f>'ian22'!AD47+'feb22'!AD47+'mar22'!AD47+'apr22'!AD47</f>
        <v>0</v>
      </c>
      <c r="AE47" s="152">
        <f>'ian22'!AE47+'feb22'!AE47+'mar22'!AE47+'apr22'!AE47</f>
        <v>0</v>
      </c>
      <c r="AF47" s="152">
        <f>'ian22'!AF47+'feb22'!AF47+'mar22'!AF47+'apr22'!AF47</f>
        <v>0</v>
      </c>
      <c r="AG47" s="152">
        <f>'ian22'!AG47+'feb22'!AG47+'mar22'!AG47+'apr22'!AG47</f>
        <v>0</v>
      </c>
      <c r="AH47" s="152">
        <f>'ian22'!AH47+'feb22'!AH47+'mar22'!AH47+'apr22'!AH47</f>
        <v>0</v>
      </c>
      <c r="AI47" s="152">
        <f>'ian22'!AI47+'feb22'!AI47+'mar22'!AI47+'apr22'!AI47</f>
        <v>0</v>
      </c>
      <c r="AJ47" s="152">
        <f>'ian22'!AJ47+'feb22'!AJ47+'mar22'!AJ47+'apr22'!AJ47</f>
        <v>0</v>
      </c>
      <c r="AK47" s="152">
        <f>'ian22'!AK47+'feb22'!AK47+'mar22'!AK47+'apr22'!AK47</f>
        <v>0</v>
      </c>
      <c r="AL47" s="152">
        <f>'ian22'!AL47+'feb22'!AL47+'mar22'!AL47+'apr22'!AL47</f>
        <v>0</v>
      </c>
      <c r="AM47" s="152">
        <f>'ian22'!AM47+'feb22'!AM47+'mar22'!AM47+'apr22'!AM47</f>
        <v>0</v>
      </c>
      <c r="AN47" s="152">
        <f>'ian22'!AN47+'feb22'!AN47+'mar22'!AN47+'apr22'!AN47</f>
        <v>0</v>
      </c>
      <c r="AO47" s="152">
        <f>'ian22'!AO47+'feb22'!AO47+'mar22'!AO47+'apr22'!AO47</f>
        <v>0</v>
      </c>
      <c r="AP47" s="152">
        <f>'ian22'!AP47+'feb22'!AP47+'mar22'!AP47+'apr22'!AP47</f>
        <v>0</v>
      </c>
      <c r="AQ47" s="152">
        <f>'ian22'!AQ47+'feb22'!AQ47+'mar22'!AQ47+'apr22'!AQ47</f>
        <v>0</v>
      </c>
      <c r="AR47" s="152">
        <f>'ian22'!AR47+'feb22'!AR47+'mar22'!AR47+'apr22'!AR47</f>
        <v>0</v>
      </c>
      <c r="AS47" s="152">
        <f>'ian22'!AS47+'feb22'!AS47+'mar22'!AS47+'apr22'!AS47</f>
        <v>0</v>
      </c>
      <c r="AT47" s="205"/>
      <c r="AU47" s="17" t="str">
        <f>IF(H17&lt;=G17," ","GRESEALA")</f>
        <v xml:space="preserve"> </v>
      </c>
      <c r="AV47" s="17" t="str">
        <f>IF(H18&lt;=G18," ","GRESEALA")</f>
        <v xml:space="preserve"> </v>
      </c>
      <c r="AW47" s="17" t="str">
        <f>IF(H19&lt;=G19," ","GRESEALA")</f>
        <v xml:space="preserve"> </v>
      </c>
      <c r="AX47" s="17" t="str">
        <f>IF(H20&lt;=G20," ","GRESEALA")</f>
        <v xml:space="preserve"> </v>
      </c>
      <c r="AY47" s="17" t="str">
        <f>IF(H21&lt;=G21," ","GRESEALA")</f>
        <v xml:space="preserve"> </v>
      </c>
      <c r="AZ47" s="17" t="str">
        <f>IF(H22&lt;=G22," ","GRESEALA")</f>
        <v xml:space="preserve"> </v>
      </c>
      <c r="BA47" s="17" t="str">
        <f>IF(H23&lt;=G23," ","GRESEALA")</f>
        <v xml:space="preserve"> </v>
      </c>
      <c r="BB47" s="17" t="str">
        <f>IF(H24&lt;=G24," ","GRESEALA")</f>
        <v xml:space="preserve"> </v>
      </c>
      <c r="BC47" s="17" t="str">
        <f>IF(H25&lt;=G25," ","GRESEALA")</f>
        <v xml:space="preserve"> </v>
      </c>
      <c r="BD47" s="17" t="str">
        <f>IF(H26&lt;=G26," ","GRESEALA")</f>
        <v xml:space="preserve"> </v>
      </c>
      <c r="BE47" s="17" t="str">
        <f>IF(H27&lt;=G27," ","GRESEALA")</f>
        <v xml:space="preserve"> </v>
      </c>
      <c r="BF47" s="17" t="str">
        <f>IF(H28&lt;=G28," ","GRESEALA")</f>
        <v xml:space="preserve"> </v>
      </c>
      <c r="BG47" s="17" t="str">
        <f>IF(H29&lt;=G29," ","GRESEALA")</f>
        <v xml:space="preserve"> </v>
      </c>
      <c r="BH47" s="17" t="str">
        <f>IF(H30&lt;=G30," ","GRESEALA")</f>
        <v xml:space="preserve"> </v>
      </c>
      <c r="BI47" s="17" t="str">
        <f>IF(H31&lt;=G31," ","GRESEALA")</f>
        <v xml:space="preserve"> </v>
      </c>
      <c r="BJ47" s="17" t="str">
        <f>IF(H32&lt;=G32," ","GRESEALA")</f>
        <v xml:space="preserve"> </v>
      </c>
      <c r="BK47" s="17" t="str">
        <f>IF(H33&lt;=G33," ","GRESEALA")</f>
        <v xml:space="preserve"> </v>
      </c>
      <c r="BL47" s="38"/>
    </row>
    <row r="48" spans="2:223" ht="42" customHeight="1" x14ac:dyDescent="0.35">
      <c r="B48" s="206">
        <v>9</v>
      </c>
      <c r="C48" s="127" t="s">
        <v>108</v>
      </c>
      <c r="D48" s="192">
        <f t="shared" si="0"/>
        <v>2</v>
      </c>
      <c r="E48" s="152">
        <f>'ian22'!E48+'feb22'!E48+'mar22'!E48+'apr22'!E48</f>
        <v>0</v>
      </c>
      <c r="F48" s="152">
        <f>'ian22'!F48+'feb22'!F48+'mar22'!F48+'apr22'!F48</f>
        <v>2</v>
      </c>
      <c r="G48" s="152">
        <f>'ian22'!G48+'feb22'!G48+'mar22'!G48+'apr22'!G48</f>
        <v>1</v>
      </c>
      <c r="H48" s="152">
        <f>'ian22'!H48+'feb22'!H48+'mar22'!H48+'apr22'!H48</f>
        <v>0</v>
      </c>
      <c r="I48" s="152">
        <f>'ian22'!I48+'feb22'!I48+'mar22'!I48+'apr22'!I48</f>
        <v>0</v>
      </c>
      <c r="J48" s="152">
        <f>'ian22'!J48+'feb22'!J48+'mar22'!J48+'apr22'!J48</f>
        <v>0</v>
      </c>
      <c r="K48" s="152">
        <f>'ian22'!K48+'feb22'!K48+'mar22'!K48+'apr22'!K48</f>
        <v>1</v>
      </c>
      <c r="L48" s="152">
        <f>'ian22'!L48+'feb22'!L48+'mar22'!L48+'apr22'!L48</f>
        <v>0</v>
      </c>
      <c r="M48" s="152">
        <f>'ian22'!M48+'feb22'!M48+'mar22'!M48+'apr22'!M48</f>
        <v>0</v>
      </c>
      <c r="N48" s="152">
        <f>'ian22'!N48+'feb22'!N48+'mar22'!N48+'apr22'!N48</f>
        <v>0</v>
      </c>
      <c r="O48" s="152">
        <f>'ian22'!O48+'feb22'!O48+'mar22'!O48+'apr22'!O48</f>
        <v>2</v>
      </c>
      <c r="P48" s="152">
        <f>'ian22'!P48+'feb22'!P48+'mar22'!P48+'apr22'!P48</f>
        <v>0</v>
      </c>
      <c r="Q48" s="152">
        <f>'ian22'!Q48+'feb22'!Q48+'mar22'!Q48+'apr22'!Q48</f>
        <v>0</v>
      </c>
      <c r="R48" s="152">
        <f>'ian22'!R48+'feb22'!R48+'mar22'!R48+'apr22'!R48</f>
        <v>0</v>
      </c>
      <c r="S48" s="152">
        <f>'ian22'!S48+'feb22'!S48+'mar22'!S48+'apr22'!S48</f>
        <v>0</v>
      </c>
      <c r="T48" s="152">
        <f>'ian22'!T48+'feb22'!T48+'mar22'!T48+'apr22'!T48</f>
        <v>0</v>
      </c>
      <c r="U48" s="152">
        <f>'ian22'!U48+'feb22'!U48+'mar22'!U48+'apr22'!U48</f>
        <v>1</v>
      </c>
      <c r="V48" s="152">
        <f>'ian22'!V48+'feb22'!V48+'mar22'!V48+'apr22'!V48</f>
        <v>0</v>
      </c>
      <c r="W48" s="152">
        <f>'ian22'!W48+'feb22'!W48+'mar22'!W48+'apr22'!W48</f>
        <v>1</v>
      </c>
      <c r="X48" s="152">
        <f>'ian22'!X48+'feb22'!X48+'mar22'!X48+'apr22'!X48</f>
        <v>2</v>
      </c>
      <c r="Y48" s="152">
        <f>'ian22'!Y48+'feb22'!Y48+'mar22'!Y48+'apr22'!Y48</f>
        <v>0</v>
      </c>
      <c r="Z48" s="152">
        <f>'ian22'!Z48+'feb22'!Z48+'mar22'!Z48+'apr22'!Z48</f>
        <v>0</v>
      </c>
      <c r="AA48" s="152">
        <f>'ian22'!AA48+'feb22'!AA48+'mar22'!AA48+'apr22'!AA48</f>
        <v>0</v>
      </c>
      <c r="AB48" s="152">
        <f>'ian22'!AB48+'feb22'!AB48+'mar22'!AB48+'apr22'!AB48</f>
        <v>0</v>
      </c>
      <c r="AC48" s="152">
        <f>'ian22'!AC48+'feb22'!AC48+'mar22'!AC48+'apr22'!AC48</f>
        <v>0</v>
      </c>
      <c r="AD48" s="152">
        <f>'ian22'!AD48+'feb22'!AD48+'mar22'!AD48+'apr22'!AD48</f>
        <v>0</v>
      </c>
      <c r="AE48" s="152">
        <f>'ian22'!AE48+'feb22'!AE48+'mar22'!AE48+'apr22'!AE48</f>
        <v>0</v>
      </c>
      <c r="AF48" s="152">
        <f>'ian22'!AF48+'feb22'!AF48+'mar22'!AF48+'apr22'!AF48</f>
        <v>0</v>
      </c>
      <c r="AG48" s="152">
        <f>'ian22'!AG48+'feb22'!AG48+'mar22'!AG48+'apr22'!AG48</f>
        <v>0</v>
      </c>
      <c r="AH48" s="152">
        <f>'ian22'!AH48+'feb22'!AH48+'mar22'!AH48+'apr22'!AH48</f>
        <v>0</v>
      </c>
      <c r="AI48" s="152">
        <f>'ian22'!AI48+'feb22'!AI48+'mar22'!AI48+'apr22'!AI48</f>
        <v>0</v>
      </c>
      <c r="AJ48" s="152">
        <f>'ian22'!AJ48+'feb22'!AJ48+'mar22'!AJ48+'apr22'!AJ48</f>
        <v>0</v>
      </c>
      <c r="AK48" s="152">
        <f>'ian22'!AK48+'feb22'!AK48+'mar22'!AK48+'apr22'!AK48</f>
        <v>0</v>
      </c>
      <c r="AL48" s="152">
        <f>'ian22'!AL48+'feb22'!AL48+'mar22'!AL48+'apr22'!AL48</f>
        <v>0</v>
      </c>
      <c r="AM48" s="152">
        <f>'ian22'!AM48+'feb22'!AM48+'mar22'!AM48+'apr22'!AM48</f>
        <v>0</v>
      </c>
      <c r="AN48" s="152">
        <f>'ian22'!AN48+'feb22'!AN48+'mar22'!AN48+'apr22'!AN48</f>
        <v>0</v>
      </c>
      <c r="AO48" s="152">
        <f>'ian22'!AO48+'feb22'!AO48+'mar22'!AO48+'apr22'!AO48</f>
        <v>0</v>
      </c>
      <c r="AP48" s="152">
        <f>'ian22'!AP48+'feb22'!AP48+'mar22'!AP48+'apr22'!AP48</f>
        <v>0</v>
      </c>
      <c r="AQ48" s="152">
        <f>'ian22'!AQ48+'feb22'!AQ48+'mar22'!AQ48+'apr22'!AQ48</f>
        <v>0</v>
      </c>
      <c r="AR48" s="152">
        <f>'ian22'!AR48+'feb22'!AR48+'mar22'!AR48+'apr22'!AR48</f>
        <v>0</v>
      </c>
      <c r="AS48" s="152">
        <f>'ian22'!AS48+'feb22'!AS48+'mar22'!AS48+'apr22'!AS48</f>
        <v>2</v>
      </c>
      <c r="AT48" s="210"/>
      <c r="AU48" s="17" t="str">
        <f>IF(H34&lt;=G34," ","GRESEALA")</f>
        <v xml:space="preserve"> </v>
      </c>
      <c r="AV48" s="17" t="str">
        <f>IF(H35&lt;=G35," ","GRESEALA")</f>
        <v xml:space="preserve"> </v>
      </c>
      <c r="AW48" s="17" t="str">
        <f>IF(H36&lt;=G36," ","GRESEALA")</f>
        <v xml:space="preserve"> </v>
      </c>
      <c r="AX48" s="17" t="str">
        <f>IF(H37&lt;=G37," ","GRESEALA")</f>
        <v xml:space="preserve"> </v>
      </c>
      <c r="AY48" s="17" t="str">
        <f>IF(H38&lt;=G38," ","GRESEALA")</f>
        <v xml:space="preserve"> </v>
      </c>
      <c r="AZ48" s="17" t="str">
        <f>IF(H39&lt;=G39," ","GRESEALA")</f>
        <v xml:space="preserve"> </v>
      </c>
      <c r="BA48" s="17" t="str">
        <f>IF(H40&lt;=G40," ","GRESEALA")</f>
        <v xml:space="preserve"> </v>
      </c>
      <c r="BB48" s="17" t="str">
        <f>IF(H41&lt;=G41," ","GRESEALA")</f>
        <v xml:space="preserve"> </v>
      </c>
      <c r="BC48" s="17" t="str">
        <f>IF(H42&lt;=G42," ","GRESEALA")</f>
        <v xml:space="preserve"> </v>
      </c>
      <c r="BD48" s="17" t="str">
        <f>IF(H43&lt;=G43," ","GRESEALA")</f>
        <v xml:space="preserve"> </v>
      </c>
      <c r="BE48" s="17" t="str">
        <f>IF(H44&lt;=G44," ","GRESEALA")</f>
        <v xml:space="preserve"> </v>
      </c>
      <c r="BF48" s="17" t="str">
        <f>IF(H45&lt;=G45," ","GRESEALA")</f>
        <v xml:space="preserve"> </v>
      </c>
      <c r="BG48" s="17" t="str">
        <f>IF(H46&lt;=G46," ","GRESEALA")</f>
        <v xml:space="preserve"> </v>
      </c>
      <c r="BH48" s="17" t="str">
        <f>IF(H47&lt;=G47," ","GRESEALA")</f>
        <v xml:space="preserve"> </v>
      </c>
      <c r="BI48" s="17" t="str">
        <f>IF(H48&lt;=G48," ","GRESEALA")</f>
        <v xml:space="preserve"> </v>
      </c>
      <c r="BJ48" s="17" t="str">
        <f>IF(H49&lt;=G49," ","GRESEALA")</f>
        <v xml:space="preserve"> </v>
      </c>
      <c r="BK48" s="17" t="str">
        <f>IF(H50&lt;=G50," ","GRESEALA")</f>
        <v xml:space="preserve"> </v>
      </c>
    </row>
    <row r="49" spans="2:64" ht="48" customHeight="1" x14ac:dyDescent="0.45">
      <c r="B49" s="208" t="s">
        <v>109</v>
      </c>
      <c r="C49" s="139" t="s">
        <v>110</v>
      </c>
      <c r="D49" s="189">
        <f t="shared" si="0"/>
        <v>0</v>
      </c>
      <c r="E49" s="152">
        <f>'ian22'!E49+'feb22'!E49+'mar22'!E49+'apr22'!E49</f>
        <v>0</v>
      </c>
      <c r="F49" s="152">
        <f>'ian22'!F49+'feb22'!F49+'mar22'!F49+'apr22'!F49</f>
        <v>0</v>
      </c>
      <c r="G49" s="152">
        <f>'ian22'!G49+'feb22'!G49+'mar22'!G49+'apr22'!G49</f>
        <v>0</v>
      </c>
      <c r="H49" s="152">
        <f>'ian22'!H49+'feb22'!H49+'mar22'!H49+'apr22'!H49</f>
        <v>0</v>
      </c>
      <c r="I49" s="152">
        <f>'ian22'!I49+'feb22'!I49+'mar22'!I49+'apr22'!I49</f>
        <v>0</v>
      </c>
      <c r="J49" s="152">
        <f>'ian22'!J49+'feb22'!J49+'mar22'!J49+'apr22'!J49</f>
        <v>0</v>
      </c>
      <c r="K49" s="152">
        <f>'ian22'!K49+'feb22'!K49+'mar22'!K49+'apr22'!K49</f>
        <v>0</v>
      </c>
      <c r="L49" s="152">
        <f>'ian22'!L49+'feb22'!L49+'mar22'!L49+'apr22'!L49</f>
        <v>0</v>
      </c>
      <c r="M49" s="152">
        <f>'ian22'!M49+'feb22'!M49+'mar22'!M49+'apr22'!M49</f>
        <v>0</v>
      </c>
      <c r="N49" s="152">
        <f>'ian22'!N49+'feb22'!N49+'mar22'!N49+'apr22'!N49</f>
        <v>0</v>
      </c>
      <c r="O49" s="152">
        <f>'ian22'!O49+'feb22'!O49+'mar22'!O49+'apr22'!O49</f>
        <v>0</v>
      </c>
      <c r="P49" s="152">
        <f>'ian22'!P49+'feb22'!P49+'mar22'!P49+'apr22'!P49</f>
        <v>0</v>
      </c>
      <c r="Q49" s="152">
        <f>'ian22'!Q49+'feb22'!Q49+'mar22'!Q49+'apr22'!Q49</f>
        <v>0</v>
      </c>
      <c r="R49" s="152">
        <f>'ian22'!R49+'feb22'!R49+'mar22'!R49+'apr22'!R49</f>
        <v>0</v>
      </c>
      <c r="S49" s="152">
        <f>'ian22'!S49+'feb22'!S49+'mar22'!S49+'apr22'!S49</f>
        <v>0</v>
      </c>
      <c r="T49" s="152">
        <f>'ian22'!T49+'feb22'!T49+'mar22'!T49+'apr22'!T49</f>
        <v>0</v>
      </c>
      <c r="U49" s="152">
        <f>'ian22'!U49+'feb22'!U49+'mar22'!U49+'apr22'!U49</f>
        <v>0</v>
      </c>
      <c r="V49" s="152">
        <f>'ian22'!V49+'feb22'!V49+'mar22'!V49+'apr22'!V49</f>
        <v>0</v>
      </c>
      <c r="W49" s="152">
        <f>'ian22'!W49+'feb22'!W49+'mar22'!W49+'apr22'!W49</f>
        <v>0</v>
      </c>
      <c r="X49" s="152">
        <f>'ian22'!X49+'feb22'!X49+'mar22'!X49+'apr22'!X49</f>
        <v>0</v>
      </c>
      <c r="Y49" s="152">
        <f>'ian22'!Y49+'feb22'!Y49+'mar22'!Y49+'apr22'!Y49</f>
        <v>0</v>
      </c>
      <c r="Z49" s="152">
        <f>'ian22'!Z49+'feb22'!Z49+'mar22'!Z49+'apr22'!Z49</f>
        <v>0</v>
      </c>
      <c r="AA49" s="152">
        <f>'ian22'!AA49+'feb22'!AA49+'mar22'!AA49+'apr22'!AA49</f>
        <v>0</v>
      </c>
      <c r="AB49" s="152">
        <f>'ian22'!AB49+'feb22'!AB49+'mar22'!AB49+'apr22'!AB49</f>
        <v>0</v>
      </c>
      <c r="AC49" s="152">
        <f>'ian22'!AC49+'feb22'!AC49+'mar22'!AC49+'apr22'!AC49</f>
        <v>0</v>
      </c>
      <c r="AD49" s="152">
        <f>'ian22'!AD49+'feb22'!AD49+'mar22'!AD49+'apr22'!AD49</f>
        <v>0</v>
      </c>
      <c r="AE49" s="152">
        <f>'ian22'!AE49+'feb22'!AE49+'mar22'!AE49+'apr22'!AE49</f>
        <v>0</v>
      </c>
      <c r="AF49" s="152">
        <f>'ian22'!AF49+'feb22'!AF49+'mar22'!AF49+'apr22'!AF49</f>
        <v>0</v>
      </c>
      <c r="AG49" s="152">
        <f>'ian22'!AG49+'feb22'!AG49+'mar22'!AG49+'apr22'!AG49</f>
        <v>0</v>
      </c>
      <c r="AH49" s="152">
        <f>'ian22'!AH49+'feb22'!AH49+'mar22'!AH49+'apr22'!AH49</f>
        <v>0</v>
      </c>
      <c r="AI49" s="152">
        <f>'ian22'!AI49+'feb22'!AI49+'mar22'!AI49+'apr22'!AI49</f>
        <v>0</v>
      </c>
      <c r="AJ49" s="152">
        <f>'ian22'!AJ49+'feb22'!AJ49+'mar22'!AJ49+'apr22'!AJ49</f>
        <v>0</v>
      </c>
      <c r="AK49" s="152">
        <f>'ian22'!AK49+'feb22'!AK49+'mar22'!AK49+'apr22'!AK49</f>
        <v>0</v>
      </c>
      <c r="AL49" s="152">
        <f>'ian22'!AL49+'feb22'!AL49+'mar22'!AL49+'apr22'!AL49</f>
        <v>0</v>
      </c>
      <c r="AM49" s="152">
        <f>'ian22'!AM49+'feb22'!AM49+'mar22'!AM49+'apr22'!AM49</f>
        <v>0</v>
      </c>
      <c r="AN49" s="152">
        <f>'ian22'!AN49+'feb22'!AN49+'mar22'!AN49+'apr22'!AN49</f>
        <v>0</v>
      </c>
      <c r="AO49" s="152">
        <f>'ian22'!AO49+'feb22'!AO49+'mar22'!AO49+'apr22'!AO49</f>
        <v>0</v>
      </c>
      <c r="AP49" s="152">
        <f>'ian22'!AP49+'feb22'!AP49+'mar22'!AP49+'apr22'!AP49</f>
        <v>0</v>
      </c>
      <c r="AQ49" s="152">
        <f>'ian22'!AQ49+'feb22'!AQ49+'mar22'!AQ49+'apr22'!AQ49</f>
        <v>0</v>
      </c>
      <c r="AR49" s="152">
        <f>'ian22'!AR49+'feb22'!AR49+'mar22'!AR49+'apr22'!AR49</f>
        <v>0</v>
      </c>
      <c r="AS49" s="152">
        <f>'ian22'!AS49+'feb22'!AS49+'mar22'!AS49+'apr22'!AS49</f>
        <v>0</v>
      </c>
      <c r="AT49" s="205"/>
      <c r="AU49" s="17" t="str">
        <f>IF(H51&lt;=G51," ","GRESEALA")</f>
        <v xml:space="preserve"> </v>
      </c>
      <c r="AV49" s="17" t="str">
        <f>IF(H52&lt;=G52," ","GRESEALA")</f>
        <v xml:space="preserve"> </v>
      </c>
      <c r="AW49" s="17" t="str">
        <f>IF(H53&lt;=G53," ","GRESEALA")</f>
        <v xml:space="preserve"> </v>
      </c>
      <c r="AX49" s="17" t="str">
        <f>IF(H54&lt;=G54," ","GRESEALA")</f>
        <v xml:space="preserve"> </v>
      </c>
      <c r="AY49" s="17" t="str">
        <f>IF(H55&lt;=G55," ","GRESEALA")</f>
        <v xml:space="preserve"> </v>
      </c>
      <c r="AZ49" s="17" t="str">
        <f>IF(H56&lt;=G56," ","GRESEALA")</f>
        <v xml:space="preserve"> </v>
      </c>
      <c r="BA49" s="17" t="str">
        <f>IF(H57&lt;=G57," ","GRESEALA")</f>
        <v xml:space="preserve"> </v>
      </c>
      <c r="BB49" s="17" t="str">
        <f>IF(H58&lt;=G58," ","GRESEALA")</f>
        <v xml:space="preserve"> </v>
      </c>
      <c r="BC49" s="17" t="str">
        <f>IF(H59&lt;=G59," ","GRESEALA")</f>
        <v xml:space="preserve"> </v>
      </c>
      <c r="BD49" s="17" t="str">
        <f>IF(H60&lt;=G60," ","GRESEALA")</f>
        <v xml:space="preserve"> </v>
      </c>
      <c r="BE49" s="17" t="str">
        <f>IF(H61&lt;=G61," ","GRESEALA")</f>
        <v xml:space="preserve"> </v>
      </c>
      <c r="BF49" s="17" t="str">
        <f>IF(H62&lt;=G62," ","GRESEALA")</f>
        <v xml:space="preserve"> </v>
      </c>
      <c r="BG49" s="17" t="str">
        <f>IF(H63&lt;=G63," ","GRESEALA")</f>
        <v xml:space="preserve"> </v>
      </c>
      <c r="BH49" s="17" t="str">
        <f>IF(H64&lt;=G64," ","GRESEALA")</f>
        <v xml:space="preserve"> </v>
      </c>
      <c r="BI49" s="17" t="str">
        <f>IF(H65&lt;=G65," ","GRESEALA")</f>
        <v xml:space="preserve"> </v>
      </c>
      <c r="BJ49" s="17" t="str">
        <f>IF(H66&lt;=G66," ","GRESEALA")</f>
        <v xml:space="preserve"> </v>
      </c>
      <c r="BK49" s="17" t="str">
        <f>IF(H67&lt;=G67," ","GRESEALA")</f>
        <v xml:space="preserve"> </v>
      </c>
    </row>
    <row r="50" spans="2:64" ht="41.25" customHeight="1" x14ac:dyDescent="0.45">
      <c r="B50" s="208" t="s">
        <v>111</v>
      </c>
      <c r="C50" s="139" t="s">
        <v>112</v>
      </c>
      <c r="D50" s="186">
        <f t="shared" si="0"/>
        <v>0</v>
      </c>
      <c r="E50" s="152">
        <f>'ian22'!E50+'feb22'!E50+'mar22'!E50+'apr22'!E50</f>
        <v>0</v>
      </c>
      <c r="F50" s="152">
        <f>'ian22'!F50+'feb22'!F50+'mar22'!F50+'apr22'!F50</f>
        <v>0</v>
      </c>
      <c r="G50" s="152">
        <f>'ian22'!G50+'feb22'!G50+'mar22'!G50+'apr22'!G50</f>
        <v>0</v>
      </c>
      <c r="H50" s="152">
        <f>'ian22'!H50+'feb22'!H50+'mar22'!H50+'apr22'!H50</f>
        <v>0</v>
      </c>
      <c r="I50" s="152">
        <f>'ian22'!I50+'feb22'!I50+'mar22'!I50+'apr22'!I50</f>
        <v>0</v>
      </c>
      <c r="J50" s="152">
        <f>'ian22'!J50+'feb22'!J50+'mar22'!J50+'apr22'!J50</f>
        <v>0</v>
      </c>
      <c r="K50" s="152">
        <f>'ian22'!K50+'feb22'!K50+'mar22'!K50+'apr22'!K50</f>
        <v>0</v>
      </c>
      <c r="L50" s="152">
        <f>'ian22'!L50+'feb22'!L50+'mar22'!L50+'apr22'!L50</f>
        <v>0</v>
      </c>
      <c r="M50" s="152">
        <f>'ian22'!M50+'feb22'!M50+'mar22'!M50+'apr22'!M50</f>
        <v>0</v>
      </c>
      <c r="N50" s="152">
        <f>'ian22'!N50+'feb22'!N50+'mar22'!N50+'apr22'!N50</f>
        <v>0</v>
      </c>
      <c r="O50" s="152">
        <f>'ian22'!O50+'feb22'!O50+'mar22'!O50+'apr22'!O50</f>
        <v>0</v>
      </c>
      <c r="P50" s="152">
        <f>'ian22'!P50+'feb22'!P50+'mar22'!P50+'apr22'!P50</f>
        <v>0</v>
      </c>
      <c r="Q50" s="152">
        <f>'ian22'!Q50+'feb22'!Q50+'mar22'!Q50+'apr22'!Q50</f>
        <v>0</v>
      </c>
      <c r="R50" s="152">
        <f>'ian22'!R50+'feb22'!R50+'mar22'!R50+'apr22'!R50</f>
        <v>0</v>
      </c>
      <c r="S50" s="152">
        <f>'ian22'!S50+'feb22'!S50+'mar22'!S50+'apr22'!S50</f>
        <v>0</v>
      </c>
      <c r="T50" s="152">
        <f>'ian22'!T50+'feb22'!T50+'mar22'!T50+'apr22'!T50</f>
        <v>0</v>
      </c>
      <c r="U50" s="152">
        <f>'ian22'!U50+'feb22'!U50+'mar22'!U50+'apr22'!U50</f>
        <v>0</v>
      </c>
      <c r="V50" s="152">
        <f>'ian22'!V50+'feb22'!V50+'mar22'!V50+'apr22'!V50</f>
        <v>0</v>
      </c>
      <c r="W50" s="152">
        <f>'ian22'!W50+'feb22'!W50+'mar22'!W50+'apr22'!W50</f>
        <v>0</v>
      </c>
      <c r="X50" s="152">
        <f>'ian22'!X50+'feb22'!X50+'mar22'!X50+'apr22'!X50</f>
        <v>0</v>
      </c>
      <c r="Y50" s="152">
        <f>'ian22'!Y50+'feb22'!Y50+'mar22'!Y50+'apr22'!Y50</f>
        <v>0</v>
      </c>
      <c r="Z50" s="152">
        <f>'ian22'!Z50+'feb22'!Z50+'mar22'!Z50+'apr22'!Z50</f>
        <v>0</v>
      </c>
      <c r="AA50" s="152">
        <f>'ian22'!AA50+'feb22'!AA50+'mar22'!AA50+'apr22'!AA50</f>
        <v>0</v>
      </c>
      <c r="AB50" s="152">
        <f>'ian22'!AB50+'feb22'!AB50+'mar22'!AB50+'apr22'!AB50</f>
        <v>0</v>
      </c>
      <c r="AC50" s="152">
        <f>'ian22'!AC50+'feb22'!AC50+'mar22'!AC50+'apr22'!AC50</f>
        <v>0</v>
      </c>
      <c r="AD50" s="152">
        <f>'ian22'!AD50+'feb22'!AD50+'mar22'!AD50+'apr22'!AD50</f>
        <v>0</v>
      </c>
      <c r="AE50" s="152">
        <f>'ian22'!AE50+'feb22'!AE50+'mar22'!AE50+'apr22'!AE50</f>
        <v>0</v>
      </c>
      <c r="AF50" s="152">
        <f>'ian22'!AF50+'feb22'!AF50+'mar22'!AF50+'apr22'!AF50</f>
        <v>0</v>
      </c>
      <c r="AG50" s="152">
        <f>'ian22'!AG50+'feb22'!AG50+'mar22'!AG50+'apr22'!AG50</f>
        <v>0</v>
      </c>
      <c r="AH50" s="152">
        <f>'ian22'!AH50+'feb22'!AH50+'mar22'!AH50+'apr22'!AH50</f>
        <v>0</v>
      </c>
      <c r="AI50" s="152">
        <f>'ian22'!AI50+'feb22'!AI50+'mar22'!AI50+'apr22'!AI50</f>
        <v>0</v>
      </c>
      <c r="AJ50" s="152">
        <f>'ian22'!AJ50+'feb22'!AJ50+'mar22'!AJ50+'apr22'!AJ50</f>
        <v>0</v>
      </c>
      <c r="AK50" s="152">
        <f>'ian22'!AK50+'feb22'!AK50+'mar22'!AK50+'apr22'!AK50</f>
        <v>0</v>
      </c>
      <c r="AL50" s="152">
        <f>'ian22'!AL50+'feb22'!AL50+'mar22'!AL50+'apr22'!AL50</f>
        <v>0</v>
      </c>
      <c r="AM50" s="152">
        <f>'ian22'!AM50+'feb22'!AM50+'mar22'!AM50+'apr22'!AM50</f>
        <v>0</v>
      </c>
      <c r="AN50" s="152">
        <f>'ian22'!AN50+'feb22'!AN50+'mar22'!AN50+'apr22'!AN50</f>
        <v>0</v>
      </c>
      <c r="AO50" s="152">
        <f>'ian22'!AO50+'feb22'!AO50+'mar22'!AO50+'apr22'!AO50</f>
        <v>0</v>
      </c>
      <c r="AP50" s="152">
        <f>'ian22'!AP50+'feb22'!AP50+'mar22'!AP50+'apr22'!AP50</f>
        <v>0</v>
      </c>
      <c r="AQ50" s="152">
        <f>'ian22'!AQ50+'feb22'!AQ50+'mar22'!AQ50+'apr22'!AQ50</f>
        <v>0</v>
      </c>
      <c r="AR50" s="152">
        <f>'ian22'!AR50+'feb22'!AR50+'mar22'!AR50+'apr22'!AR50</f>
        <v>0</v>
      </c>
      <c r="AS50" s="152">
        <f>'ian22'!AS50+'feb22'!AS50+'mar22'!AS50+'apr22'!AS50</f>
        <v>0</v>
      </c>
      <c r="AT50" s="205"/>
      <c r="AU50" s="17" t="str">
        <f>IF(E52+F52=D52," ","GRESEALA")</f>
        <v xml:space="preserve"> </v>
      </c>
      <c r="AV50" s="23" t="str">
        <f>IF(G52+K52+I52+L52++M52=D52," ","GRESEALA")</f>
        <v xml:space="preserve"> </v>
      </c>
      <c r="AW50" s="17" t="str">
        <f>IF(O52+P52=D52," ","GRESEALA")</f>
        <v xml:space="preserve"> </v>
      </c>
      <c r="AX50" s="17" t="str">
        <f>IF(Q52+S52+T52+U52+V52+W52=D52," ","GRESEALA")</f>
        <v xml:space="preserve"> </v>
      </c>
      <c r="AY50" s="17" t="str">
        <f>IF(X52+Y52+Z52=D52," ","GRESEALA")</f>
        <v xml:space="preserve"> </v>
      </c>
      <c r="AZ50" s="23" t="str">
        <f>IF(AA52+AC52+AE52+AF52+AG52+AH52+AI52+AJ52+AK52+AL52+AM52+AN52+AO52+AP52+AQ52+AR52+AS52&gt;=D52," ","GRESEALA")</f>
        <v xml:space="preserve"> </v>
      </c>
      <c r="BA50" s="17" t="str">
        <f>IF(E36&lt;=E13," ","GRESEALA")</f>
        <v xml:space="preserve"> </v>
      </c>
      <c r="BB50" s="17" t="str">
        <f>IF(F36&lt;=F13," ","GRESEALA")</f>
        <v xml:space="preserve"> </v>
      </c>
      <c r="BC50" s="17" t="str">
        <f>IF(G36&lt;=G13," ","GRESEALA")</f>
        <v xml:space="preserve"> </v>
      </c>
      <c r="BD50" s="17" t="str">
        <f>IF(H36&lt;=H13," ","GRESEALA")</f>
        <v xml:space="preserve"> </v>
      </c>
      <c r="BE50" s="17" t="str">
        <f t="shared" ref="BE50:BK50" si="34">IF(K36&lt;=K13," ","GRESEALA")</f>
        <v xml:space="preserve"> </v>
      </c>
      <c r="BF50" s="23" t="str">
        <f t="shared" si="34"/>
        <v xml:space="preserve"> </v>
      </c>
      <c r="BG50" s="17" t="str">
        <f t="shared" si="34"/>
        <v xml:space="preserve"> </v>
      </c>
      <c r="BH50" s="17" t="str">
        <f t="shared" si="34"/>
        <v xml:space="preserve"> </v>
      </c>
      <c r="BI50" s="17" t="str">
        <f t="shared" si="34"/>
        <v xml:space="preserve"> </v>
      </c>
      <c r="BJ50" s="17" t="str">
        <f t="shared" si="34"/>
        <v xml:space="preserve"> </v>
      </c>
      <c r="BK50" s="17" t="str">
        <f t="shared" si="34"/>
        <v xml:space="preserve"> </v>
      </c>
    </row>
    <row r="51" spans="2:64" ht="31.5" customHeight="1" x14ac:dyDescent="0.45">
      <c r="B51" s="208" t="s">
        <v>113</v>
      </c>
      <c r="C51" s="139" t="s">
        <v>114</v>
      </c>
      <c r="D51" s="186">
        <f t="shared" si="0"/>
        <v>2</v>
      </c>
      <c r="E51" s="152">
        <f>'ian22'!E51+'feb22'!E51+'mar22'!E51+'apr22'!E51</f>
        <v>0</v>
      </c>
      <c r="F51" s="152">
        <f>'ian22'!F51+'feb22'!F51+'mar22'!F51+'apr22'!F51</f>
        <v>2</v>
      </c>
      <c r="G51" s="152">
        <f>'ian22'!G51+'feb22'!G51+'mar22'!G51+'apr22'!G51</f>
        <v>1</v>
      </c>
      <c r="H51" s="152">
        <f>'ian22'!H51+'feb22'!H51+'mar22'!H51+'apr22'!H51</f>
        <v>0</v>
      </c>
      <c r="I51" s="152">
        <f>'ian22'!I51+'feb22'!I51+'mar22'!I51+'apr22'!I51</f>
        <v>0</v>
      </c>
      <c r="J51" s="152">
        <f>'ian22'!J51+'feb22'!J51+'mar22'!J51+'apr22'!J51</f>
        <v>0</v>
      </c>
      <c r="K51" s="152">
        <f>'ian22'!K51+'feb22'!K51+'mar22'!K51+'apr22'!K51</f>
        <v>1</v>
      </c>
      <c r="L51" s="152">
        <f>'ian22'!L51+'feb22'!L51+'mar22'!L51+'apr22'!L51</f>
        <v>0</v>
      </c>
      <c r="M51" s="152">
        <f>'ian22'!M51+'feb22'!M51+'mar22'!M51+'apr22'!M51</f>
        <v>0</v>
      </c>
      <c r="N51" s="152">
        <f>'ian22'!N51+'feb22'!N51+'mar22'!N51+'apr22'!N51</f>
        <v>0</v>
      </c>
      <c r="O51" s="152">
        <f>'ian22'!O51+'feb22'!O51+'mar22'!O51+'apr22'!O51</f>
        <v>2</v>
      </c>
      <c r="P51" s="152">
        <f>'ian22'!P51+'feb22'!P51+'mar22'!P51+'apr22'!P51</f>
        <v>0</v>
      </c>
      <c r="Q51" s="152">
        <f>'ian22'!Q51+'feb22'!Q51+'mar22'!Q51+'apr22'!Q51</f>
        <v>0</v>
      </c>
      <c r="R51" s="152">
        <f>'ian22'!R51+'feb22'!R51+'mar22'!R51+'apr22'!R51</f>
        <v>0</v>
      </c>
      <c r="S51" s="152">
        <f>'ian22'!S51+'feb22'!S51+'mar22'!S51+'apr22'!S51</f>
        <v>0</v>
      </c>
      <c r="T51" s="152">
        <f>'ian22'!T51+'feb22'!T51+'mar22'!T51+'apr22'!T51</f>
        <v>0</v>
      </c>
      <c r="U51" s="152">
        <f>'ian22'!U51+'feb22'!U51+'mar22'!U51+'apr22'!U51</f>
        <v>1</v>
      </c>
      <c r="V51" s="152">
        <f>'ian22'!V51+'feb22'!V51+'mar22'!V51+'apr22'!V51</f>
        <v>0</v>
      </c>
      <c r="W51" s="152">
        <f>'ian22'!W51+'feb22'!W51+'mar22'!W51+'apr22'!W51</f>
        <v>1</v>
      </c>
      <c r="X51" s="152">
        <f>'ian22'!X51+'feb22'!X51+'mar22'!X51+'apr22'!X51</f>
        <v>2</v>
      </c>
      <c r="Y51" s="152">
        <f>'ian22'!Y51+'feb22'!Y51+'mar22'!Y51+'apr22'!Y51</f>
        <v>0</v>
      </c>
      <c r="Z51" s="152">
        <f>'ian22'!Z51+'feb22'!Z51+'mar22'!Z51+'apr22'!Z51</f>
        <v>0</v>
      </c>
      <c r="AA51" s="152">
        <f>'ian22'!AA51+'feb22'!AA51+'mar22'!AA51+'apr22'!AA51</f>
        <v>0</v>
      </c>
      <c r="AB51" s="152">
        <f>'ian22'!AB51+'feb22'!AB51+'mar22'!AB51+'apr22'!AB51</f>
        <v>0</v>
      </c>
      <c r="AC51" s="152">
        <f>'ian22'!AC51+'feb22'!AC51+'mar22'!AC51+'apr22'!AC51</f>
        <v>0</v>
      </c>
      <c r="AD51" s="152">
        <f>'ian22'!AD51+'feb22'!AD51+'mar22'!AD51+'apr22'!AD51</f>
        <v>0</v>
      </c>
      <c r="AE51" s="152">
        <f>'ian22'!AE51+'feb22'!AE51+'mar22'!AE51+'apr22'!AE51</f>
        <v>0</v>
      </c>
      <c r="AF51" s="152">
        <f>'ian22'!AF51+'feb22'!AF51+'mar22'!AF51+'apr22'!AF51</f>
        <v>0</v>
      </c>
      <c r="AG51" s="152">
        <f>'ian22'!AG51+'feb22'!AG51+'mar22'!AG51+'apr22'!AG51</f>
        <v>0</v>
      </c>
      <c r="AH51" s="152">
        <f>'ian22'!AH51+'feb22'!AH51+'mar22'!AH51+'apr22'!AH51</f>
        <v>0</v>
      </c>
      <c r="AI51" s="152">
        <f>'ian22'!AI51+'feb22'!AI51+'mar22'!AI51+'apr22'!AI51</f>
        <v>0</v>
      </c>
      <c r="AJ51" s="152">
        <f>'ian22'!AJ51+'feb22'!AJ51+'mar22'!AJ51+'apr22'!AJ51</f>
        <v>0</v>
      </c>
      <c r="AK51" s="152">
        <f>'ian22'!AK51+'feb22'!AK51+'mar22'!AK51+'apr22'!AK51</f>
        <v>0</v>
      </c>
      <c r="AL51" s="152">
        <f>'ian22'!AL51+'feb22'!AL51+'mar22'!AL51+'apr22'!AL51</f>
        <v>0</v>
      </c>
      <c r="AM51" s="152">
        <f>'ian22'!AM51+'feb22'!AM51+'mar22'!AM51+'apr22'!AM51</f>
        <v>0</v>
      </c>
      <c r="AN51" s="152">
        <f>'ian22'!AN51+'feb22'!AN51+'mar22'!AN51+'apr22'!AN51</f>
        <v>0</v>
      </c>
      <c r="AO51" s="152">
        <f>'ian22'!AO51+'feb22'!AO51+'mar22'!AO51+'apr22'!AO51</f>
        <v>0</v>
      </c>
      <c r="AP51" s="152">
        <f>'ian22'!AP51+'feb22'!AP51+'mar22'!AP51+'apr22'!AP51</f>
        <v>0</v>
      </c>
      <c r="AQ51" s="152">
        <f>'ian22'!AQ51+'feb22'!AQ51+'mar22'!AQ51+'apr22'!AQ51</f>
        <v>0</v>
      </c>
      <c r="AR51" s="152">
        <f>'ian22'!AR51+'feb22'!AR51+'mar22'!AR51+'apr22'!AR51</f>
        <v>0</v>
      </c>
      <c r="AS51" s="152">
        <f>'ian22'!AS51+'feb22'!AS51+'mar22'!AS51+'apr22'!AS51</f>
        <v>2</v>
      </c>
      <c r="AT51" s="205"/>
      <c r="AU51" s="17" t="str">
        <f t="shared" ref="AU51:BK51" si="35">IF(S36&lt;=S13," ","GRESEALA")</f>
        <v xml:space="preserve"> </v>
      </c>
      <c r="AV51" s="17" t="str">
        <f t="shared" si="35"/>
        <v xml:space="preserve"> </v>
      </c>
      <c r="AW51" s="17" t="str">
        <f t="shared" si="35"/>
        <v xml:space="preserve"> </v>
      </c>
      <c r="AX51" s="17" t="str">
        <f t="shared" si="35"/>
        <v xml:space="preserve"> </v>
      </c>
      <c r="AY51" s="17" t="str">
        <f t="shared" si="35"/>
        <v xml:space="preserve"> </v>
      </c>
      <c r="AZ51" s="17" t="str">
        <f t="shared" si="35"/>
        <v xml:space="preserve"> </v>
      </c>
      <c r="BA51" s="17" t="str">
        <f t="shared" si="35"/>
        <v xml:space="preserve"> </v>
      </c>
      <c r="BB51" s="17" t="str">
        <f t="shared" si="35"/>
        <v xml:space="preserve"> </v>
      </c>
      <c r="BC51" s="17" t="str">
        <f t="shared" si="35"/>
        <v xml:space="preserve"> </v>
      </c>
      <c r="BD51" s="17" t="str">
        <f t="shared" si="35"/>
        <v xml:space="preserve"> </v>
      </c>
      <c r="BE51" s="17" t="str">
        <f t="shared" si="35"/>
        <v xml:space="preserve"> </v>
      </c>
      <c r="BF51" s="17" t="str">
        <f t="shared" si="35"/>
        <v xml:space="preserve"> </v>
      </c>
      <c r="BG51" s="17" t="str">
        <f t="shared" si="35"/>
        <v xml:space="preserve"> </v>
      </c>
      <c r="BH51" s="17" t="str">
        <f t="shared" si="35"/>
        <v xml:space="preserve"> </v>
      </c>
      <c r="BI51" s="17" t="str">
        <f t="shared" si="35"/>
        <v xml:space="preserve"> </v>
      </c>
      <c r="BJ51" s="17" t="str">
        <f t="shared" si="35"/>
        <v xml:space="preserve"> </v>
      </c>
      <c r="BK51" s="17" t="str">
        <f t="shared" si="35"/>
        <v xml:space="preserve"> </v>
      </c>
    </row>
    <row r="52" spans="2:64" ht="45" customHeight="1" x14ac:dyDescent="0.45">
      <c r="B52" s="208">
        <v>10</v>
      </c>
      <c r="C52" s="133" t="s">
        <v>115</v>
      </c>
      <c r="D52" s="186">
        <f t="shared" si="0"/>
        <v>0</v>
      </c>
      <c r="E52" s="152">
        <f>'ian22'!E52+'feb22'!E52+'mar22'!E52+'apr22'!E52</f>
        <v>0</v>
      </c>
      <c r="F52" s="152">
        <f>'ian22'!F52+'feb22'!F52+'mar22'!F52+'apr22'!F52</f>
        <v>0</v>
      </c>
      <c r="G52" s="152">
        <f>'ian22'!G52+'feb22'!G52+'mar22'!G52+'apr22'!G52</f>
        <v>0</v>
      </c>
      <c r="H52" s="152">
        <f>'ian22'!H52+'feb22'!H52+'mar22'!H52+'apr22'!H52</f>
        <v>0</v>
      </c>
      <c r="I52" s="152">
        <f>'ian22'!I52+'feb22'!I52+'mar22'!I52+'apr22'!I52</f>
        <v>0</v>
      </c>
      <c r="J52" s="152">
        <f>'ian22'!J52+'feb22'!J52+'mar22'!J52+'apr22'!J52</f>
        <v>0</v>
      </c>
      <c r="K52" s="152">
        <f>'ian22'!K52+'feb22'!K52+'mar22'!K52+'apr22'!K52</f>
        <v>0</v>
      </c>
      <c r="L52" s="152">
        <f>'ian22'!L52+'feb22'!L52+'mar22'!L52+'apr22'!L52</f>
        <v>0</v>
      </c>
      <c r="M52" s="152">
        <f>'ian22'!M52+'feb22'!M52+'mar22'!M52+'apr22'!M52</f>
        <v>0</v>
      </c>
      <c r="N52" s="152">
        <f>'ian22'!N52+'feb22'!N52+'mar22'!N52+'apr22'!N52</f>
        <v>0</v>
      </c>
      <c r="O52" s="152">
        <f>'ian22'!O52+'feb22'!O52+'mar22'!O52+'apr22'!O52</f>
        <v>0</v>
      </c>
      <c r="P52" s="152">
        <f>'ian22'!P52+'feb22'!P52+'mar22'!P52+'apr22'!P52</f>
        <v>0</v>
      </c>
      <c r="Q52" s="152">
        <f>'ian22'!Q52+'feb22'!Q52+'mar22'!Q52+'apr22'!Q52</f>
        <v>0</v>
      </c>
      <c r="R52" s="152">
        <f>'ian22'!R52+'feb22'!R52+'mar22'!R52+'apr22'!R52</f>
        <v>0</v>
      </c>
      <c r="S52" s="152">
        <f>'ian22'!S52+'feb22'!S52+'mar22'!S52+'apr22'!S52</f>
        <v>0</v>
      </c>
      <c r="T52" s="152">
        <f>'ian22'!T52+'feb22'!T52+'mar22'!T52+'apr22'!T52</f>
        <v>0</v>
      </c>
      <c r="U52" s="152">
        <f>'ian22'!U52+'feb22'!U52+'mar22'!U52+'apr22'!U52</f>
        <v>0</v>
      </c>
      <c r="V52" s="152">
        <f>'ian22'!V52+'feb22'!V52+'mar22'!V52+'apr22'!V52</f>
        <v>0</v>
      </c>
      <c r="W52" s="152">
        <f>'ian22'!W52+'feb22'!W52+'mar22'!W52+'apr22'!W52</f>
        <v>0</v>
      </c>
      <c r="X52" s="152">
        <f>'ian22'!X52+'feb22'!X52+'mar22'!X52+'apr22'!X52</f>
        <v>0</v>
      </c>
      <c r="Y52" s="152">
        <f>'ian22'!Y52+'feb22'!Y52+'mar22'!Y52+'apr22'!Y52</f>
        <v>0</v>
      </c>
      <c r="Z52" s="152">
        <f>'ian22'!Z52+'feb22'!Z52+'mar22'!Z52+'apr22'!Z52</f>
        <v>0</v>
      </c>
      <c r="AA52" s="152">
        <f>'ian22'!AA52+'feb22'!AA52+'mar22'!AA52+'apr22'!AA52</f>
        <v>0</v>
      </c>
      <c r="AB52" s="152">
        <f>'ian22'!AB52+'feb22'!AB52+'mar22'!AB52+'apr22'!AB52</f>
        <v>0</v>
      </c>
      <c r="AC52" s="152">
        <f>'ian22'!AC52+'feb22'!AC52+'mar22'!AC52+'apr22'!AC52</f>
        <v>0</v>
      </c>
      <c r="AD52" s="152">
        <f>'ian22'!AD52+'feb22'!AD52+'mar22'!AD52+'apr22'!AD52</f>
        <v>0</v>
      </c>
      <c r="AE52" s="152">
        <f>'ian22'!AE52+'feb22'!AE52+'mar22'!AE52+'apr22'!AE52</f>
        <v>0</v>
      </c>
      <c r="AF52" s="152">
        <f>'ian22'!AF52+'feb22'!AF52+'mar22'!AF52+'apr22'!AF52</f>
        <v>0</v>
      </c>
      <c r="AG52" s="152">
        <f>'ian22'!AG52+'feb22'!AG52+'mar22'!AG52+'apr22'!AG52</f>
        <v>0</v>
      </c>
      <c r="AH52" s="152">
        <f>'ian22'!AH52+'feb22'!AH52+'mar22'!AH52+'apr22'!AH52</f>
        <v>0</v>
      </c>
      <c r="AI52" s="152">
        <f>'ian22'!AI52+'feb22'!AI52+'mar22'!AI52+'apr22'!AI52</f>
        <v>0</v>
      </c>
      <c r="AJ52" s="152">
        <f>'ian22'!AJ52+'feb22'!AJ52+'mar22'!AJ52+'apr22'!AJ52</f>
        <v>0</v>
      </c>
      <c r="AK52" s="152">
        <f>'ian22'!AK52+'feb22'!AK52+'mar22'!AK52+'apr22'!AK52</f>
        <v>0</v>
      </c>
      <c r="AL52" s="152">
        <f>'ian22'!AL52+'feb22'!AL52+'mar22'!AL52+'apr22'!AL52</f>
        <v>0</v>
      </c>
      <c r="AM52" s="152">
        <f>'ian22'!AM52+'feb22'!AM52+'mar22'!AM52+'apr22'!AM52</f>
        <v>0</v>
      </c>
      <c r="AN52" s="152">
        <f>'ian22'!AN52+'feb22'!AN52+'mar22'!AN52+'apr22'!AN52</f>
        <v>0</v>
      </c>
      <c r="AO52" s="152">
        <f>'ian22'!AO52+'feb22'!AO52+'mar22'!AO52+'apr22'!AO52</f>
        <v>0</v>
      </c>
      <c r="AP52" s="152">
        <f>'ian22'!AP52+'feb22'!AP52+'mar22'!AP52+'apr22'!AP52</f>
        <v>0</v>
      </c>
      <c r="AQ52" s="152">
        <f>'ian22'!AQ52+'feb22'!AQ52+'mar22'!AQ52+'apr22'!AQ52</f>
        <v>0</v>
      </c>
      <c r="AR52" s="152">
        <f>'ian22'!AR52+'feb22'!AR52+'mar22'!AR52+'apr22'!AR52</f>
        <v>0</v>
      </c>
      <c r="AS52" s="152">
        <f>'ian22'!AS52+'feb22'!AS52+'mar22'!AS52+'apr22'!AS52</f>
        <v>0</v>
      </c>
      <c r="AT52" s="205"/>
      <c r="AU52" s="17" t="str">
        <f>IF(AJ36&lt;=AJ13," ","GRESEALA")</f>
        <v xml:space="preserve"> </v>
      </c>
      <c r="AV52" s="17" t="str">
        <f>IF(AK36&lt;=AK13," ","GRESEALA")</f>
        <v xml:space="preserve"> </v>
      </c>
      <c r="AW52" s="17" t="str">
        <f>IF(AL36&lt;=AL13," ","GRESEALA")</f>
        <v xml:space="preserve"> </v>
      </c>
      <c r="AX52" s="17" t="str">
        <f>IF(AR36&lt;=AR13," ","GRESEALA")</f>
        <v xml:space="preserve"> </v>
      </c>
      <c r="AY52" s="17" t="str">
        <f>IF(AS36&lt;=AS13," ","GRESEALA")</f>
        <v xml:space="preserve"> </v>
      </c>
      <c r="AZ52" s="17" t="str">
        <f>IF(E16+E37+E38+E41+E42+E45+E46+E47+E48+E52+E53+E54+E55+E60+E61+E63+E64&gt;=E14," ","GRESEALA")</f>
        <v xml:space="preserve"> </v>
      </c>
      <c r="BA52" s="17" t="str">
        <f>IF(F16+F37+F38+F41+F42+F45+F46+F47+F48+F52+F53+F54+F55+F60+F61+F63+F64&gt;=F14," ","GRESEALA")</f>
        <v xml:space="preserve"> </v>
      </c>
      <c r="BB52" s="17" t="str">
        <f>IF(G16+G37+G38+G41+G42+G45+G46+G47+G48+G52+G53+G54+G55+G60+G61+G63+G64&gt;=G14," ","GRESEALA")</f>
        <v xml:space="preserve"> </v>
      </c>
      <c r="BC52" s="17" t="str">
        <f>IF(H16+H37+H38+H41+H42+H45+H46+H47+H48+H52+H53+H54+H55+H60+H61+H63+H64&gt;=H14," ","GRESEALA")</f>
        <v xml:space="preserve"> </v>
      </c>
      <c r="BD52" s="17" t="str">
        <f t="shared" ref="BD52:BJ52" si="36">IF(K16+K37+K38+K41+K42+K45+K46+K47+K48+K52+K53+K54+K55+K60+K61+K63+K64&gt;=K14," ","GRESEALA")</f>
        <v xml:space="preserve"> </v>
      </c>
      <c r="BE52" s="23" t="str">
        <f t="shared" si="36"/>
        <v xml:space="preserve"> </v>
      </c>
      <c r="BF52" s="17" t="str">
        <f t="shared" si="36"/>
        <v xml:space="preserve"> </v>
      </c>
      <c r="BG52" s="17" t="str">
        <f t="shared" si="36"/>
        <v xml:space="preserve"> </v>
      </c>
      <c r="BH52" s="17" t="str">
        <f t="shared" si="36"/>
        <v xml:space="preserve"> </v>
      </c>
      <c r="BI52" s="17" t="str">
        <f t="shared" si="36"/>
        <v xml:space="preserve"> </v>
      </c>
      <c r="BJ52" s="17" t="str">
        <f t="shared" si="36"/>
        <v xml:space="preserve"> </v>
      </c>
      <c r="BK52" s="17" t="str">
        <f t="shared" ref="BK52" si="37">IF(S16+S37+S38+S41+S42+S45+S46+S47+S48+S52+S53+S54+S55+S60+S61+S63+S64&gt;=S14," ","GRESEALA")</f>
        <v xml:space="preserve"> </v>
      </c>
    </row>
    <row r="53" spans="2:64" ht="45.75" customHeight="1" x14ac:dyDescent="0.45">
      <c r="B53" s="208">
        <v>11</v>
      </c>
      <c r="C53" s="138" t="s">
        <v>116</v>
      </c>
      <c r="D53" s="186">
        <f t="shared" si="0"/>
        <v>0</v>
      </c>
      <c r="E53" s="152">
        <f>'ian22'!E53+'feb22'!E53+'mar22'!E53+'apr22'!E53</f>
        <v>0</v>
      </c>
      <c r="F53" s="152">
        <f>'ian22'!F53+'feb22'!F53+'mar22'!F53+'apr22'!F53</f>
        <v>0</v>
      </c>
      <c r="G53" s="152">
        <f>'ian22'!G53+'feb22'!G53+'mar22'!G53+'apr22'!G53</f>
        <v>0</v>
      </c>
      <c r="H53" s="152">
        <f>'ian22'!H53+'feb22'!H53+'mar22'!H53+'apr22'!H53</f>
        <v>0</v>
      </c>
      <c r="I53" s="152">
        <f>'ian22'!I53+'feb22'!I53+'mar22'!I53+'apr22'!I53</f>
        <v>0</v>
      </c>
      <c r="J53" s="152">
        <f>'ian22'!J53+'feb22'!J53+'mar22'!J53+'apr22'!J53</f>
        <v>0</v>
      </c>
      <c r="K53" s="152">
        <f>'ian22'!K53+'feb22'!K53+'mar22'!K53+'apr22'!K53</f>
        <v>0</v>
      </c>
      <c r="L53" s="152">
        <f>'ian22'!L53+'feb22'!L53+'mar22'!L53+'apr22'!L53</f>
        <v>0</v>
      </c>
      <c r="M53" s="152">
        <f>'ian22'!M53+'feb22'!M53+'mar22'!M53+'apr22'!M53</f>
        <v>0</v>
      </c>
      <c r="N53" s="152">
        <f>'ian22'!N53+'feb22'!N53+'mar22'!N53+'apr22'!N53</f>
        <v>0</v>
      </c>
      <c r="O53" s="152">
        <f>'ian22'!O53+'feb22'!O53+'mar22'!O53+'apr22'!O53</f>
        <v>0</v>
      </c>
      <c r="P53" s="152">
        <f>'ian22'!P53+'feb22'!P53+'mar22'!P53+'apr22'!P53</f>
        <v>0</v>
      </c>
      <c r="Q53" s="152">
        <f>'ian22'!Q53+'feb22'!Q53+'mar22'!Q53+'apr22'!Q53</f>
        <v>0</v>
      </c>
      <c r="R53" s="152">
        <f>'ian22'!R53+'feb22'!R53+'mar22'!R53+'apr22'!R53</f>
        <v>0</v>
      </c>
      <c r="S53" s="152">
        <f>'ian22'!S53+'feb22'!S53+'mar22'!S53+'apr22'!S53</f>
        <v>0</v>
      </c>
      <c r="T53" s="152">
        <f>'ian22'!T53+'feb22'!T53+'mar22'!T53+'apr22'!T53</f>
        <v>0</v>
      </c>
      <c r="U53" s="152">
        <f>'ian22'!U53+'feb22'!U53+'mar22'!U53+'apr22'!U53</f>
        <v>0</v>
      </c>
      <c r="V53" s="152">
        <f>'ian22'!V53+'feb22'!V53+'mar22'!V53+'apr22'!V53</f>
        <v>0</v>
      </c>
      <c r="W53" s="152">
        <f>'ian22'!W53+'feb22'!W53+'mar22'!W53+'apr22'!W53</f>
        <v>0</v>
      </c>
      <c r="X53" s="152">
        <f>'ian22'!X53+'feb22'!X53+'mar22'!X53+'apr22'!X53</f>
        <v>0</v>
      </c>
      <c r="Y53" s="152">
        <f>'ian22'!Y53+'feb22'!Y53+'mar22'!Y53+'apr22'!Y53</f>
        <v>0</v>
      </c>
      <c r="Z53" s="152">
        <f>'ian22'!Z53+'feb22'!Z53+'mar22'!Z53+'apr22'!Z53</f>
        <v>0</v>
      </c>
      <c r="AA53" s="152">
        <f>'ian22'!AA53+'feb22'!AA53+'mar22'!AA53+'apr22'!AA53</f>
        <v>0</v>
      </c>
      <c r="AB53" s="152">
        <f>'ian22'!AB53+'feb22'!AB53+'mar22'!AB53+'apr22'!AB53</f>
        <v>0</v>
      </c>
      <c r="AC53" s="152">
        <f>'ian22'!AC53+'feb22'!AC53+'mar22'!AC53+'apr22'!AC53</f>
        <v>0</v>
      </c>
      <c r="AD53" s="152">
        <f>'ian22'!AD53+'feb22'!AD53+'mar22'!AD53+'apr22'!AD53</f>
        <v>0</v>
      </c>
      <c r="AE53" s="152">
        <f>'ian22'!AE53+'feb22'!AE53+'mar22'!AE53+'apr22'!AE53</f>
        <v>0</v>
      </c>
      <c r="AF53" s="152">
        <f>'ian22'!AF53+'feb22'!AF53+'mar22'!AF53+'apr22'!AF53</f>
        <v>0</v>
      </c>
      <c r="AG53" s="152">
        <f>'ian22'!AG53+'feb22'!AG53+'mar22'!AG53+'apr22'!AG53</f>
        <v>0</v>
      </c>
      <c r="AH53" s="152">
        <f>'ian22'!AH53+'feb22'!AH53+'mar22'!AH53+'apr22'!AH53</f>
        <v>0</v>
      </c>
      <c r="AI53" s="152">
        <f>'ian22'!AI53+'feb22'!AI53+'mar22'!AI53+'apr22'!AI53</f>
        <v>0</v>
      </c>
      <c r="AJ53" s="152">
        <f>'ian22'!AJ53+'feb22'!AJ53+'mar22'!AJ53+'apr22'!AJ53</f>
        <v>0</v>
      </c>
      <c r="AK53" s="152">
        <f>'ian22'!AK53+'feb22'!AK53+'mar22'!AK53+'apr22'!AK53</f>
        <v>0</v>
      </c>
      <c r="AL53" s="152">
        <f>'ian22'!AL53+'feb22'!AL53+'mar22'!AL53+'apr22'!AL53</f>
        <v>0</v>
      </c>
      <c r="AM53" s="152">
        <f>'ian22'!AM53+'feb22'!AM53+'mar22'!AM53+'apr22'!AM53</f>
        <v>0</v>
      </c>
      <c r="AN53" s="152">
        <f>'ian22'!AN53+'feb22'!AN53+'mar22'!AN53+'apr22'!AN53</f>
        <v>0</v>
      </c>
      <c r="AO53" s="152">
        <f>'ian22'!AO53+'feb22'!AO53+'mar22'!AO53+'apr22'!AO53</f>
        <v>0</v>
      </c>
      <c r="AP53" s="152">
        <f>'ian22'!AP53+'feb22'!AP53+'mar22'!AP53+'apr22'!AP53</f>
        <v>0</v>
      </c>
      <c r="AQ53" s="152">
        <f>'ian22'!AQ53+'feb22'!AQ53+'mar22'!AQ53+'apr22'!AQ53</f>
        <v>0</v>
      </c>
      <c r="AR53" s="152">
        <f>'ian22'!AR53+'feb22'!AR53+'mar22'!AR53+'apr22'!AR53</f>
        <v>0</v>
      </c>
      <c r="AS53" s="152">
        <f>'ian22'!AS53+'feb22'!AS53+'mar22'!AS53+'apr22'!AS53</f>
        <v>0</v>
      </c>
      <c r="AT53" s="205"/>
      <c r="AU53" s="17" t="str">
        <f t="shared" ref="AU53:BK53" si="38">IF(T16+T37+T38+T41+T42+T45+T46+T47+T48+T52+T53+T54+T55+T60+T61+T63+T64&gt;=T14," ","GRESEALA")</f>
        <v xml:space="preserve"> </v>
      </c>
      <c r="AV53" s="17" t="str">
        <f t="shared" si="38"/>
        <v xml:space="preserve"> </v>
      </c>
      <c r="AW53" s="17" t="str">
        <f t="shared" si="38"/>
        <v xml:space="preserve"> </v>
      </c>
      <c r="AX53" s="17" t="str">
        <f t="shared" si="38"/>
        <v xml:space="preserve"> </v>
      </c>
      <c r="AY53" s="17" t="str">
        <f t="shared" si="38"/>
        <v xml:space="preserve"> </v>
      </c>
      <c r="AZ53" s="17" t="str">
        <f t="shared" si="38"/>
        <v xml:space="preserve"> </v>
      </c>
      <c r="BA53" s="17" t="str">
        <f t="shared" si="38"/>
        <v xml:space="preserve"> </v>
      </c>
      <c r="BB53" s="17" t="str">
        <f t="shared" si="38"/>
        <v xml:space="preserve"> </v>
      </c>
      <c r="BC53" s="17" t="str">
        <f t="shared" si="38"/>
        <v xml:space="preserve"> </v>
      </c>
      <c r="BD53" s="17" t="str">
        <f t="shared" si="38"/>
        <v xml:space="preserve"> </v>
      </c>
      <c r="BE53" s="17" t="str">
        <f t="shared" si="38"/>
        <v xml:space="preserve"> </v>
      </c>
      <c r="BF53" s="17" t="str">
        <f t="shared" si="38"/>
        <v xml:space="preserve"> </v>
      </c>
      <c r="BG53" s="17" t="str">
        <f t="shared" si="38"/>
        <v xml:space="preserve"> </v>
      </c>
      <c r="BH53" s="17" t="str">
        <f t="shared" si="38"/>
        <v xml:space="preserve"> </v>
      </c>
      <c r="BI53" s="17" t="str">
        <f t="shared" si="38"/>
        <v xml:space="preserve"> </v>
      </c>
      <c r="BJ53" s="17" t="str">
        <f t="shared" si="38"/>
        <v xml:space="preserve"> </v>
      </c>
      <c r="BK53" s="17" t="str">
        <f t="shared" si="38"/>
        <v xml:space="preserve"> </v>
      </c>
    </row>
    <row r="54" spans="2:64" ht="60" customHeight="1" x14ac:dyDescent="0.45">
      <c r="B54" s="208">
        <v>12</v>
      </c>
      <c r="C54" s="133" t="s">
        <v>117</v>
      </c>
      <c r="D54" s="194">
        <f t="shared" si="0"/>
        <v>0</v>
      </c>
      <c r="E54" s="152">
        <f>'ian22'!E54+'feb22'!E54+'mar22'!E54+'apr22'!E54</f>
        <v>0</v>
      </c>
      <c r="F54" s="152">
        <f>'ian22'!F54+'feb22'!F54+'mar22'!F54+'apr22'!F54</f>
        <v>0</v>
      </c>
      <c r="G54" s="152">
        <f>'ian22'!G54+'feb22'!G54+'mar22'!G54+'apr22'!G54</f>
        <v>0</v>
      </c>
      <c r="H54" s="152">
        <f>'ian22'!H54+'feb22'!H54+'mar22'!H54+'apr22'!H54</f>
        <v>0</v>
      </c>
      <c r="I54" s="152">
        <f>'ian22'!I54+'feb22'!I54+'mar22'!I54+'apr22'!I54</f>
        <v>0</v>
      </c>
      <c r="J54" s="152">
        <f>'ian22'!J54+'feb22'!J54+'mar22'!J54+'apr22'!J54</f>
        <v>0</v>
      </c>
      <c r="K54" s="152">
        <f>'ian22'!K54+'feb22'!K54+'mar22'!K54+'apr22'!K54</f>
        <v>0</v>
      </c>
      <c r="L54" s="152">
        <f>'ian22'!L54+'feb22'!L54+'mar22'!L54+'apr22'!L54</f>
        <v>0</v>
      </c>
      <c r="M54" s="152">
        <f>'ian22'!M54+'feb22'!M54+'mar22'!M54+'apr22'!M54</f>
        <v>0</v>
      </c>
      <c r="N54" s="152">
        <f>'ian22'!N54+'feb22'!N54+'mar22'!N54+'apr22'!N54</f>
        <v>0</v>
      </c>
      <c r="O54" s="152">
        <f>'ian22'!O54+'feb22'!O54+'mar22'!O54+'apr22'!O54</f>
        <v>0</v>
      </c>
      <c r="P54" s="152">
        <f>'ian22'!P54+'feb22'!P54+'mar22'!P54+'apr22'!P54</f>
        <v>0</v>
      </c>
      <c r="Q54" s="152">
        <f>'ian22'!Q54+'feb22'!Q54+'mar22'!Q54+'apr22'!Q54</f>
        <v>0</v>
      </c>
      <c r="R54" s="152">
        <f>'ian22'!R54+'feb22'!R54+'mar22'!R54+'apr22'!R54</f>
        <v>0</v>
      </c>
      <c r="S54" s="152">
        <f>'ian22'!S54+'feb22'!S54+'mar22'!S54+'apr22'!S54</f>
        <v>0</v>
      </c>
      <c r="T54" s="152">
        <f>'ian22'!T54+'feb22'!T54+'mar22'!T54+'apr22'!T54</f>
        <v>0</v>
      </c>
      <c r="U54" s="152">
        <f>'ian22'!U54+'feb22'!U54+'mar22'!U54+'apr22'!U54</f>
        <v>0</v>
      </c>
      <c r="V54" s="152">
        <f>'ian22'!V54+'feb22'!V54+'mar22'!V54+'apr22'!V54</f>
        <v>0</v>
      </c>
      <c r="W54" s="152">
        <f>'ian22'!W54+'feb22'!W54+'mar22'!W54+'apr22'!W54</f>
        <v>0</v>
      </c>
      <c r="X54" s="152">
        <f>'ian22'!X54+'feb22'!X54+'mar22'!X54+'apr22'!X54</f>
        <v>0</v>
      </c>
      <c r="Y54" s="152">
        <f>'ian22'!Y54+'feb22'!Y54+'mar22'!Y54+'apr22'!Y54</f>
        <v>0</v>
      </c>
      <c r="Z54" s="152">
        <f>'ian22'!Z54+'feb22'!Z54+'mar22'!Z54+'apr22'!Z54</f>
        <v>0</v>
      </c>
      <c r="AA54" s="152">
        <f>'ian22'!AA54+'feb22'!AA54+'mar22'!AA54+'apr22'!AA54</f>
        <v>0</v>
      </c>
      <c r="AB54" s="152">
        <f>'ian22'!AB54+'feb22'!AB54+'mar22'!AB54+'apr22'!AB54</f>
        <v>0</v>
      </c>
      <c r="AC54" s="152">
        <f>'ian22'!AC54+'feb22'!AC54+'mar22'!AC54+'apr22'!AC54</f>
        <v>0</v>
      </c>
      <c r="AD54" s="152">
        <f>'ian22'!AD54+'feb22'!AD54+'mar22'!AD54+'apr22'!AD54</f>
        <v>0</v>
      </c>
      <c r="AE54" s="152">
        <f>'ian22'!AE54+'feb22'!AE54+'mar22'!AE54+'apr22'!AE54</f>
        <v>0</v>
      </c>
      <c r="AF54" s="152">
        <f>'ian22'!AF54+'feb22'!AF54+'mar22'!AF54+'apr22'!AF54</f>
        <v>0</v>
      </c>
      <c r="AG54" s="152">
        <f>'ian22'!AG54+'feb22'!AG54+'mar22'!AG54+'apr22'!AG54</f>
        <v>0</v>
      </c>
      <c r="AH54" s="152">
        <f>'ian22'!AH54+'feb22'!AH54+'mar22'!AH54+'apr22'!AH54</f>
        <v>0</v>
      </c>
      <c r="AI54" s="152">
        <f>'ian22'!AI54+'feb22'!AI54+'mar22'!AI54+'apr22'!AI54</f>
        <v>0</v>
      </c>
      <c r="AJ54" s="152">
        <f>'ian22'!AJ54+'feb22'!AJ54+'mar22'!AJ54+'apr22'!AJ54</f>
        <v>0</v>
      </c>
      <c r="AK54" s="152">
        <f>'ian22'!AK54+'feb22'!AK54+'mar22'!AK54+'apr22'!AK54</f>
        <v>0</v>
      </c>
      <c r="AL54" s="152">
        <f>'ian22'!AL54+'feb22'!AL54+'mar22'!AL54+'apr22'!AL54</f>
        <v>0</v>
      </c>
      <c r="AM54" s="152">
        <f>'ian22'!AM54+'feb22'!AM54+'mar22'!AM54+'apr22'!AM54</f>
        <v>0</v>
      </c>
      <c r="AN54" s="152">
        <f>'ian22'!AN54+'feb22'!AN54+'mar22'!AN54+'apr22'!AN54</f>
        <v>0</v>
      </c>
      <c r="AO54" s="152">
        <f>'ian22'!AO54+'feb22'!AO54+'mar22'!AO54+'apr22'!AO54</f>
        <v>0</v>
      </c>
      <c r="AP54" s="152">
        <f>'ian22'!AP54+'feb22'!AP54+'mar22'!AP54+'apr22'!AP54</f>
        <v>0</v>
      </c>
      <c r="AQ54" s="152">
        <f>'ian22'!AQ54+'feb22'!AQ54+'mar22'!AQ54+'apr22'!AQ54</f>
        <v>0</v>
      </c>
      <c r="AR54" s="152">
        <f>'ian22'!AR54+'feb22'!AR54+'mar22'!AR54+'apr22'!AR54</f>
        <v>0</v>
      </c>
      <c r="AS54" s="152">
        <f>'ian22'!AS54+'feb22'!AS54+'mar22'!AS54+'apr22'!AS54</f>
        <v>0</v>
      </c>
      <c r="AT54" s="205"/>
      <c r="AU54" s="17" t="str">
        <f>IF(AK16+AK37+AK38+AK41+AK42+AK45+AK46+AK47+AK48+AK52+AK53+AK54+AK55+AK60+AK61+AK63+AK64&gt;=AK14," ","GRESEALA")</f>
        <v xml:space="preserve"> </v>
      </c>
      <c r="AV54" s="17" t="str">
        <f>IF(AL16+AL37+AL38+AL41+AL42+AL45+AL46+AL47+AL48+AL52+AL53+AL54+AL55+AL60+AL61+AL63+AL64&gt;=AL14," ","GRESEALA")</f>
        <v xml:space="preserve"> </v>
      </c>
      <c r="AW54" s="17" t="str">
        <f>IF(AR16+AR37+AR38+AR41+AR42+AR45+AR46+AR47+AR48+AR52+AR53+AR54+AR55+AR60+AR61+AR63+AR64&gt;=AR14," ","GRESEALA")</f>
        <v xml:space="preserve"> </v>
      </c>
      <c r="AX54" s="17" t="str">
        <f>IF(AS16+AS37+AS38+AS41+AS42+AS45+AS46+AS47+AS48+AS52+AS53+AS54+AS55+AS60+AS61+AS63+AS64&gt;=AS14," ","GRESEALA")</f>
        <v xml:space="preserve"> </v>
      </c>
      <c r="AY54" s="17" t="str">
        <f>IF(E15+E36+E59+E62&gt;=E13," ","GRESEALA")</f>
        <v xml:space="preserve"> </v>
      </c>
      <c r="AZ54" s="17" t="str">
        <f>IF(F15+F36+F59+F62&gt;=F13," ","GRESEALA")</f>
        <v xml:space="preserve"> </v>
      </c>
      <c r="BA54" s="17" t="str">
        <f>IF(G15+G36+G59+G62&gt;=G13," ","GRESEALA")</f>
        <v xml:space="preserve"> </v>
      </c>
      <c r="BB54" s="17" t="str">
        <f>IF(H15+H36+H59+H62&gt;=H13," ","GRESEALA")</f>
        <v xml:space="preserve"> </v>
      </c>
      <c r="BC54" s="17" t="str">
        <f t="shared" ref="BC54:BI54" si="39">IF(K15+K36+K59+K62&gt;=K13," ","GRESEALA")</f>
        <v xml:space="preserve"> </v>
      </c>
      <c r="BD54" s="23" t="str">
        <f t="shared" si="39"/>
        <v xml:space="preserve"> </v>
      </c>
      <c r="BE54" s="17" t="str">
        <f t="shared" si="39"/>
        <v xml:space="preserve"> </v>
      </c>
      <c r="BF54" s="17" t="str">
        <f t="shared" si="39"/>
        <v xml:space="preserve"> </v>
      </c>
      <c r="BG54" s="17" t="str">
        <f t="shared" si="39"/>
        <v xml:space="preserve"> </v>
      </c>
      <c r="BH54" s="17" t="str">
        <f t="shared" si="39"/>
        <v xml:space="preserve"> </v>
      </c>
      <c r="BI54" s="17" t="str">
        <f t="shared" si="39"/>
        <v xml:space="preserve"> </v>
      </c>
      <c r="BJ54" s="17" t="str">
        <f t="shared" ref="BJ54:BK54" si="40">IF(S15+S36+S59+S62&gt;=S13," ","GRESEALA")</f>
        <v xml:space="preserve"> </v>
      </c>
      <c r="BK54" s="17" t="str">
        <f t="shared" si="40"/>
        <v xml:space="preserve"> </v>
      </c>
    </row>
    <row r="55" spans="2:64" ht="60.75" hidden="1" customHeight="1" x14ac:dyDescent="0.45">
      <c r="B55" s="206"/>
      <c r="C55" s="127" t="s">
        <v>118</v>
      </c>
      <c r="D55" s="185">
        <f t="shared" si="0"/>
        <v>0</v>
      </c>
      <c r="E55" s="152">
        <f>'ian22'!E55+'feb22'!E55+'mar22'!E55+'apr22'!E55</f>
        <v>0</v>
      </c>
      <c r="F55" s="152">
        <f>'ian22'!F55+'feb22'!F55+'mar22'!F55+'apr22'!F55</f>
        <v>0</v>
      </c>
      <c r="G55" s="152">
        <f>'ian22'!G55+'feb22'!G55+'mar22'!G55+'apr22'!G55</f>
        <v>0</v>
      </c>
      <c r="H55" s="152">
        <f>'ian22'!H55+'feb22'!H55+'mar22'!H55+'apr22'!H55</f>
        <v>0</v>
      </c>
      <c r="I55" s="152">
        <f>'ian22'!I55+'feb22'!I55+'mar22'!I55+'apr22'!I55</f>
        <v>0</v>
      </c>
      <c r="J55" s="152">
        <f>'ian22'!J55+'feb22'!J55+'mar22'!J55+'apr22'!J55</f>
        <v>0</v>
      </c>
      <c r="K55" s="152">
        <f>'ian22'!K55+'feb22'!K55+'mar22'!K55+'apr22'!K55</f>
        <v>0</v>
      </c>
      <c r="L55" s="152">
        <f>'ian22'!L55+'feb22'!L55+'mar22'!L55+'apr22'!L55</f>
        <v>0</v>
      </c>
      <c r="M55" s="152">
        <f>'ian22'!M55+'feb22'!M55+'mar22'!M55+'apr22'!M55</f>
        <v>0</v>
      </c>
      <c r="N55" s="152">
        <f>'ian22'!N55+'feb22'!N55+'mar22'!N55+'apr22'!N55</f>
        <v>0</v>
      </c>
      <c r="O55" s="152">
        <f>'ian22'!O55+'feb22'!O55+'mar22'!O55+'apr22'!O55</f>
        <v>0</v>
      </c>
      <c r="P55" s="152">
        <f>'ian22'!P55+'feb22'!P55+'mar22'!P55+'apr22'!P55</f>
        <v>0</v>
      </c>
      <c r="Q55" s="152">
        <f>'ian22'!Q55+'feb22'!Q55+'mar22'!Q55+'apr22'!Q55</f>
        <v>0</v>
      </c>
      <c r="R55" s="152">
        <f>'ian22'!R55+'feb22'!R55+'mar22'!R55+'apr22'!R55</f>
        <v>0</v>
      </c>
      <c r="S55" s="152">
        <f>'ian22'!S55+'feb22'!S55+'mar22'!S55+'apr22'!S55</f>
        <v>0</v>
      </c>
      <c r="T55" s="152">
        <f>'ian22'!T55+'feb22'!T55+'mar22'!T55+'apr22'!T55</f>
        <v>0</v>
      </c>
      <c r="U55" s="152">
        <f>'ian22'!U55+'feb22'!U55+'mar22'!U55+'apr22'!U55</f>
        <v>0</v>
      </c>
      <c r="V55" s="152">
        <f>'ian22'!V55+'feb22'!V55+'mar22'!V55+'apr22'!V55</f>
        <v>0</v>
      </c>
      <c r="W55" s="152">
        <f>'ian22'!W55+'feb22'!W55+'mar22'!W55+'apr22'!W55</f>
        <v>0</v>
      </c>
      <c r="X55" s="152">
        <f>'ian22'!X55+'feb22'!X55+'mar22'!X55+'apr22'!X55</f>
        <v>0</v>
      </c>
      <c r="Y55" s="152">
        <f>'ian22'!Y55+'feb22'!Y55+'mar22'!Y55+'apr22'!Y55</f>
        <v>0</v>
      </c>
      <c r="Z55" s="152">
        <f>'ian22'!Z55+'feb22'!Z55+'mar22'!Z55+'apr22'!Z55</f>
        <v>0</v>
      </c>
      <c r="AA55" s="152">
        <f>'ian22'!AA55+'feb22'!AA55+'mar22'!AA55+'apr22'!AA55</f>
        <v>0</v>
      </c>
      <c r="AB55" s="152">
        <f>'ian22'!AB55+'feb22'!AB55+'mar22'!AB55+'apr22'!AB55</f>
        <v>0</v>
      </c>
      <c r="AC55" s="152">
        <f>'ian22'!AC55+'feb22'!AC55+'mar22'!AC55+'apr22'!AC55</f>
        <v>0</v>
      </c>
      <c r="AD55" s="152">
        <f>'ian22'!AD55+'feb22'!AD55+'mar22'!AD55+'apr22'!AD55</f>
        <v>0</v>
      </c>
      <c r="AE55" s="152">
        <f>'ian22'!AE55+'feb22'!AE55+'mar22'!AE55+'apr22'!AE55</f>
        <v>0</v>
      </c>
      <c r="AF55" s="152">
        <f>'ian22'!AF55+'feb22'!AF55+'mar22'!AF55+'apr22'!AF55</f>
        <v>0</v>
      </c>
      <c r="AG55" s="152">
        <f>'ian22'!AG55+'feb22'!AG55+'mar22'!AG55+'apr22'!AG55</f>
        <v>0</v>
      </c>
      <c r="AH55" s="152">
        <f>'ian22'!AH55+'feb22'!AH55+'mar22'!AH55+'apr22'!AH55</f>
        <v>0</v>
      </c>
      <c r="AI55" s="152">
        <f>'ian22'!AI55+'feb22'!AI55+'mar22'!AI55+'apr22'!AI55</f>
        <v>0</v>
      </c>
      <c r="AJ55" s="152">
        <f>'ian22'!AJ55+'feb22'!AJ55+'mar22'!AJ55+'apr22'!AJ55</f>
        <v>0</v>
      </c>
      <c r="AK55" s="152">
        <f>'ian22'!AK55+'feb22'!AK55+'mar22'!AK55+'apr22'!AK55</f>
        <v>0</v>
      </c>
      <c r="AL55" s="152">
        <f>'ian22'!AL55+'feb22'!AL55+'mar22'!AL55+'apr22'!AL55</f>
        <v>0</v>
      </c>
      <c r="AM55" s="152">
        <f>'ian22'!AM55+'feb22'!AM55+'mar22'!AM55+'apr22'!AM55</f>
        <v>0</v>
      </c>
      <c r="AN55" s="152">
        <f>'ian22'!AN55+'feb22'!AN55+'mar22'!AN55+'apr22'!AN55</f>
        <v>0</v>
      </c>
      <c r="AO55" s="152">
        <f>'ian22'!AO55+'feb22'!AO55+'mar22'!AO55+'apr22'!AO55</f>
        <v>0</v>
      </c>
      <c r="AP55" s="152">
        <f>'ian22'!AP55+'feb22'!AP55+'mar22'!AP55+'apr22'!AP55</f>
        <v>0</v>
      </c>
      <c r="AQ55" s="152">
        <f>'ian22'!AQ55+'feb22'!AQ55+'mar22'!AQ55+'apr22'!AQ55</f>
        <v>0</v>
      </c>
      <c r="AR55" s="152">
        <f>'ian22'!AR55+'feb22'!AR55+'mar22'!AR55+'apr22'!AR55</f>
        <v>0</v>
      </c>
      <c r="AS55" s="152">
        <f>'ian22'!AS55+'feb22'!AS55+'mar22'!AS55+'apr22'!AS55</f>
        <v>0</v>
      </c>
      <c r="AT55" s="210"/>
      <c r="AU55" s="64"/>
      <c r="AV55" s="64"/>
      <c r="AW55" s="64"/>
      <c r="AX55" s="64"/>
      <c r="AY55" s="64"/>
      <c r="AZ55" s="64"/>
      <c r="BA55" s="64"/>
      <c r="BB55" s="64"/>
      <c r="BC55" s="64"/>
      <c r="BD55" s="64"/>
      <c r="BE55" s="64"/>
      <c r="BF55" s="64"/>
      <c r="BG55" s="64"/>
      <c r="BH55" s="64"/>
      <c r="BI55" s="64"/>
      <c r="BJ55" s="64"/>
      <c r="BK55" s="64"/>
    </row>
    <row r="56" spans="2:64" ht="27" hidden="1" customHeight="1" x14ac:dyDescent="0.45">
      <c r="B56" s="214"/>
      <c r="C56" s="140" t="s">
        <v>119</v>
      </c>
      <c r="D56" s="189">
        <f t="shared" si="0"/>
        <v>0</v>
      </c>
      <c r="E56" s="152">
        <f>'ian22'!E56+'feb22'!E56+'mar22'!E56+'apr22'!E56</f>
        <v>0</v>
      </c>
      <c r="F56" s="152">
        <f>'ian22'!F56+'feb22'!F56+'mar22'!F56+'apr22'!F56</f>
        <v>0</v>
      </c>
      <c r="G56" s="152">
        <f>'ian22'!G56+'feb22'!G56+'mar22'!G56+'apr22'!G56</f>
        <v>0</v>
      </c>
      <c r="H56" s="152">
        <f>'ian22'!H56+'feb22'!H56+'mar22'!H56+'apr22'!H56</f>
        <v>0</v>
      </c>
      <c r="I56" s="152">
        <f>'ian22'!I56+'feb22'!I56+'mar22'!I56+'apr22'!I56</f>
        <v>0</v>
      </c>
      <c r="J56" s="152">
        <f>'ian22'!J56+'feb22'!J56+'mar22'!J56+'apr22'!J56</f>
        <v>0</v>
      </c>
      <c r="K56" s="152">
        <f>'ian22'!K56+'feb22'!K56+'mar22'!K56+'apr22'!K56</f>
        <v>0</v>
      </c>
      <c r="L56" s="152">
        <f>'ian22'!L56+'feb22'!L56+'mar22'!L56+'apr22'!L56</f>
        <v>0</v>
      </c>
      <c r="M56" s="152">
        <f>'ian22'!M56+'feb22'!M56+'mar22'!M56+'apr22'!M56</f>
        <v>0</v>
      </c>
      <c r="N56" s="152">
        <f>'ian22'!N56+'feb22'!N56+'mar22'!N56+'apr22'!N56</f>
        <v>0</v>
      </c>
      <c r="O56" s="152">
        <f>'ian22'!O56+'feb22'!O56+'mar22'!O56+'apr22'!O56</f>
        <v>0</v>
      </c>
      <c r="P56" s="152">
        <f>'ian22'!P56+'feb22'!P56+'mar22'!P56+'apr22'!P56</f>
        <v>0</v>
      </c>
      <c r="Q56" s="152">
        <f>'ian22'!Q56+'feb22'!Q56+'mar22'!Q56+'apr22'!Q56</f>
        <v>0</v>
      </c>
      <c r="R56" s="152">
        <f>'ian22'!R56+'feb22'!R56+'mar22'!R56+'apr22'!R56</f>
        <v>0</v>
      </c>
      <c r="S56" s="152">
        <f>'ian22'!S56+'feb22'!S56+'mar22'!S56+'apr22'!S56</f>
        <v>0</v>
      </c>
      <c r="T56" s="152">
        <f>'ian22'!T56+'feb22'!T56+'mar22'!T56+'apr22'!T56</f>
        <v>0</v>
      </c>
      <c r="U56" s="152">
        <f>'ian22'!U56+'feb22'!U56+'mar22'!U56+'apr22'!U56</f>
        <v>0</v>
      </c>
      <c r="V56" s="152">
        <f>'ian22'!V56+'feb22'!V56+'mar22'!V56+'apr22'!V56</f>
        <v>0</v>
      </c>
      <c r="W56" s="152">
        <f>'ian22'!W56+'feb22'!W56+'mar22'!W56+'apr22'!W56</f>
        <v>0</v>
      </c>
      <c r="X56" s="152">
        <f>'ian22'!X56+'feb22'!X56+'mar22'!X56+'apr22'!X56</f>
        <v>0</v>
      </c>
      <c r="Y56" s="152">
        <f>'ian22'!Y56+'feb22'!Y56+'mar22'!Y56+'apr22'!Y56</f>
        <v>0</v>
      </c>
      <c r="Z56" s="152">
        <f>'ian22'!Z56+'feb22'!Z56+'mar22'!Z56+'apr22'!Z56</f>
        <v>0</v>
      </c>
      <c r="AA56" s="152">
        <f>'ian22'!AA56+'feb22'!AA56+'mar22'!AA56+'apr22'!AA56</f>
        <v>0</v>
      </c>
      <c r="AB56" s="152">
        <f>'ian22'!AB56+'feb22'!AB56+'mar22'!AB56+'apr22'!AB56</f>
        <v>0</v>
      </c>
      <c r="AC56" s="152">
        <f>'ian22'!AC56+'feb22'!AC56+'mar22'!AC56+'apr22'!AC56</f>
        <v>0</v>
      </c>
      <c r="AD56" s="152">
        <f>'ian22'!AD56+'feb22'!AD56+'mar22'!AD56+'apr22'!AD56</f>
        <v>0</v>
      </c>
      <c r="AE56" s="152">
        <f>'ian22'!AE56+'feb22'!AE56+'mar22'!AE56+'apr22'!AE56</f>
        <v>0</v>
      </c>
      <c r="AF56" s="152">
        <f>'ian22'!AF56+'feb22'!AF56+'mar22'!AF56+'apr22'!AF56</f>
        <v>0</v>
      </c>
      <c r="AG56" s="152">
        <f>'ian22'!AG56+'feb22'!AG56+'mar22'!AG56+'apr22'!AG56</f>
        <v>0</v>
      </c>
      <c r="AH56" s="152">
        <f>'ian22'!AH56+'feb22'!AH56+'mar22'!AH56+'apr22'!AH56</f>
        <v>0</v>
      </c>
      <c r="AI56" s="152">
        <f>'ian22'!AI56+'feb22'!AI56+'mar22'!AI56+'apr22'!AI56</f>
        <v>0</v>
      </c>
      <c r="AJ56" s="152">
        <f>'ian22'!AJ56+'feb22'!AJ56+'mar22'!AJ56+'apr22'!AJ56</f>
        <v>0</v>
      </c>
      <c r="AK56" s="152">
        <f>'ian22'!AK56+'feb22'!AK56+'mar22'!AK56+'apr22'!AK56</f>
        <v>0</v>
      </c>
      <c r="AL56" s="152">
        <f>'ian22'!AL56+'feb22'!AL56+'mar22'!AL56+'apr22'!AL56</f>
        <v>0</v>
      </c>
      <c r="AM56" s="152">
        <f>'ian22'!AM56+'feb22'!AM56+'mar22'!AM56+'apr22'!AM56</f>
        <v>0</v>
      </c>
      <c r="AN56" s="152">
        <f>'ian22'!AN56+'feb22'!AN56+'mar22'!AN56+'apr22'!AN56</f>
        <v>0</v>
      </c>
      <c r="AO56" s="152">
        <f>'ian22'!AO56+'feb22'!AO56+'mar22'!AO56+'apr22'!AO56</f>
        <v>0</v>
      </c>
      <c r="AP56" s="152">
        <f>'ian22'!AP56+'feb22'!AP56+'mar22'!AP56+'apr22'!AP56</f>
        <v>0</v>
      </c>
      <c r="AQ56" s="152">
        <f>'ian22'!AQ56+'feb22'!AQ56+'mar22'!AQ56+'apr22'!AQ56</f>
        <v>0</v>
      </c>
      <c r="AR56" s="152">
        <f>'ian22'!AR56+'feb22'!AR56+'mar22'!AR56+'apr22'!AR56</f>
        <v>0</v>
      </c>
      <c r="AS56" s="152">
        <f>'ian22'!AS56+'feb22'!AS56+'mar22'!AS56+'apr22'!AS56</f>
        <v>0</v>
      </c>
      <c r="AT56" s="205"/>
      <c r="AU56" s="64"/>
      <c r="AV56" s="64"/>
      <c r="AW56" s="64"/>
      <c r="AX56" s="64"/>
      <c r="AY56" s="64"/>
      <c r="AZ56" s="64"/>
      <c r="BA56" s="64"/>
      <c r="BB56" s="64"/>
      <c r="BC56" s="64"/>
      <c r="BD56" s="64"/>
      <c r="BE56" s="64"/>
      <c r="BF56" s="64"/>
      <c r="BG56" s="64"/>
      <c r="BH56" s="64"/>
      <c r="BI56" s="64"/>
      <c r="BJ56" s="64"/>
      <c r="BK56" s="64"/>
    </row>
    <row r="57" spans="2:64" ht="40.5" hidden="1" customHeight="1" x14ac:dyDescent="0.45">
      <c r="B57" s="214"/>
      <c r="C57" s="140" t="s">
        <v>120</v>
      </c>
      <c r="D57" s="187">
        <f t="shared" si="0"/>
        <v>0</v>
      </c>
      <c r="E57" s="152">
        <f>'ian22'!E57+'feb22'!E57+'mar22'!E57+'apr22'!E57</f>
        <v>0</v>
      </c>
      <c r="F57" s="152">
        <f>'ian22'!F57+'feb22'!F57+'mar22'!F57+'apr22'!F57</f>
        <v>0</v>
      </c>
      <c r="G57" s="152">
        <f>'ian22'!G57+'feb22'!G57+'mar22'!G57+'apr22'!G57</f>
        <v>0</v>
      </c>
      <c r="H57" s="152">
        <f>'ian22'!H57+'feb22'!H57+'mar22'!H57+'apr22'!H57</f>
        <v>0</v>
      </c>
      <c r="I57" s="152">
        <f>'ian22'!I57+'feb22'!I57+'mar22'!I57+'apr22'!I57</f>
        <v>0</v>
      </c>
      <c r="J57" s="152">
        <f>'ian22'!J57+'feb22'!J57+'mar22'!J57+'apr22'!J57</f>
        <v>0</v>
      </c>
      <c r="K57" s="152">
        <f>'ian22'!K57+'feb22'!K57+'mar22'!K57+'apr22'!K57</f>
        <v>0</v>
      </c>
      <c r="L57" s="152">
        <f>'ian22'!L57+'feb22'!L57+'mar22'!L57+'apr22'!L57</f>
        <v>0</v>
      </c>
      <c r="M57" s="152">
        <f>'ian22'!M57+'feb22'!M57+'mar22'!M57+'apr22'!M57</f>
        <v>0</v>
      </c>
      <c r="N57" s="152">
        <f>'ian22'!N57+'feb22'!N57+'mar22'!N57+'apr22'!N57</f>
        <v>0</v>
      </c>
      <c r="O57" s="152">
        <f>'ian22'!O57+'feb22'!O57+'mar22'!O57+'apr22'!O57</f>
        <v>0</v>
      </c>
      <c r="P57" s="152">
        <f>'ian22'!P57+'feb22'!P57+'mar22'!P57+'apr22'!P57</f>
        <v>0</v>
      </c>
      <c r="Q57" s="152">
        <f>'ian22'!Q57+'feb22'!Q57+'mar22'!Q57+'apr22'!Q57</f>
        <v>0</v>
      </c>
      <c r="R57" s="152">
        <f>'ian22'!R57+'feb22'!R57+'mar22'!R57+'apr22'!R57</f>
        <v>0</v>
      </c>
      <c r="S57" s="152">
        <f>'ian22'!S57+'feb22'!S57+'mar22'!S57+'apr22'!S57</f>
        <v>0</v>
      </c>
      <c r="T57" s="152">
        <f>'ian22'!T57+'feb22'!T57+'mar22'!T57+'apr22'!T57</f>
        <v>0</v>
      </c>
      <c r="U57" s="152">
        <f>'ian22'!U57+'feb22'!U57+'mar22'!U57+'apr22'!U57</f>
        <v>0</v>
      </c>
      <c r="V57" s="152">
        <f>'ian22'!V57+'feb22'!V57+'mar22'!V57+'apr22'!V57</f>
        <v>0</v>
      </c>
      <c r="W57" s="152">
        <f>'ian22'!W57+'feb22'!W57+'mar22'!W57+'apr22'!W57</f>
        <v>0</v>
      </c>
      <c r="X57" s="152">
        <f>'ian22'!X57+'feb22'!X57+'mar22'!X57+'apr22'!X57</f>
        <v>0</v>
      </c>
      <c r="Y57" s="152">
        <f>'ian22'!Y57+'feb22'!Y57+'mar22'!Y57+'apr22'!Y57</f>
        <v>0</v>
      </c>
      <c r="Z57" s="152">
        <f>'ian22'!Z57+'feb22'!Z57+'mar22'!Z57+'apr22'!Z57</f>
        <v>0</v>
      </c>
      <c r="AA57" s="152">
        <f>'ian22'!AA57+'feb22'!AA57+'mar22'!AA57+'apr22'!AA57</f>
        <v>0</v>
      </c>
      <c r="AB57" s="152">
        <f>'ian22'!AB57+'feb22'!AB57+'mar22'!AB57+'apr22'!AB57</f>
        <v>0</v>
      </c>
      <c r="AC57" s="152">
        <f>'ian22'!AC57+'feb22'!AC57+'mar22'!AC57+'apr22'!AC57</f>
        <v>0</v>
      </c>
      <c r="AD57" s="152">
        <f>'ian22'!AD57+'feb22'!AD57+'mar22'!AD57+'apr22'!AD57</f>
        <v>0</v>
      </c>
      <c r="AE57" s="152">
        <f>'ian22'!AE57+'feb22'!AE57+'mar22'!AE57+'apr22'!AE57</f>
        <v>0</v>
      </c>
      <c r="AF57" s="152">
        <f>'ian22'!AF57+'feb22'!AF57+'mar22'!AF57+'apr22'!AF57</f>
        <v>0</v>
      </c>
      <c r="AG57" s="152">
        <f>'ian22'!AG57+'feb22'!AG57+'mar22'!AG57+'apr22'!AG57</f>
        <v>0</v>
      </c>
      <c r="AH57" s="152">
        <f>'ian22'!AH57+'feb22'!AH57+'mar22'!AH57+'apr22'!AH57</f>
        <v>0</v>
      </c>
      <c r="AI57" s="152">
        <f>'ian22'!AI57+'feb22'!AI57+'mar22'!AI57+'apr22'!AI57</f>
        <v>0</v>
      </c>
      <c r="AJ57" s="152">
        <f>'ian22'!AJ57+'feb22'!AJ57+'mar22'!AJ57+'apr22'!AJ57</f>
        <v>0</v>
      </c>
      <c r="AK57" s="152">
        <f>'ian22'!AK57+'feb22'!AK57+'mar22'!AK57+'apr22'!AK57</f>
        <v>0</v>
      </c>
      <c r="AL57" s="152">
        <f>'ian22'!AL57+'feb22'!AL57+'mar22'!AL57+'apr22'!AL57</f>
        <v>0</v>
      </c>
      <c r="AM57" s="152">
        <f>'ian22'!AM57+'feb22'!AM57+'mar22'!AM57+'apr22'!AM57</f>
        <v>0</v>
      </c>
      <c r="AN57" s="152">
        <f>'ian22'!AN57+'feb22'!AN57+'mar22'!AN57+'apr22'!AN57</f>
        <v>0</v>
      </c>
      <c r="AO57" s="152">
        <f>'ian22'!AO57+'feb22'!AO57+'mar22'!AO57+'apr22'!AO57</f>
        <v>0</v>
      </c>
      <c r="AP57" s="152">
        <f>'ian22'!AP57+'feb22'!AP57+'mar22'!AP57+'apr22'!AP57</f>
        <v>0</v>
      </c>
      <c r="AQ57" s="152">
        <f>'ian22'!AQ57+'feb22'!AQ57+'mar22'!AQ57+'apr22'!AQ57</f>
        <v>0</v>
      </c>
      <c r="AR57" s="152">
        <f>'ian22'!AR57+'feb22'!AR57+'mar22'!AR57+'apr22'!AR57</f>
        <v>0</v>
      </c>
      <c r="AS57" s="152">
        <f>'ian22'!AS57+'feb22'!AS57+'mar22'!AS57+'apr22'!AS57</f>
        <v>0</v>
      </c>
      <c r="AT57" s="205"/>
      <c r="AU57" s="64"/>
      <c r="AV57" s="64"/>
      <c r="AW57" s="64"/>
      <c r="AX57" s="64"/>
      <c r="AY57" s="64"/>
      <c r="AZ57" s="64"/>
      <c r="BA57" s="64"/>
      <c r="BB57" s="64"/>
      <c r="BC57" s="64"/>
      <c r="BD57" s="64"/>
      <c r="BE57" s="64"/>
      <c r="BF57" s="64"/>
      <c r="BG57" s="64"/>
      <c r="BH57" s="64"/>
      <c r="BI57" s="64"/>
      <c r="BJ57" s="64"/>
      <c r="BK57" s="64"/>
    </row>
    <row r="58" spans="2:64" ht="45.75" hidden="1" customHeight="1" x14ac:dyDescent="0.45">
      <c r="B58" s="214"/>
      <c r="C58" s="140" t="s">
        <v>121</v>
      </c>
      <c r="D58" s="189">
        <f t="shared" si="0"/>
        <v>0</v>
      </c>
      <c r="E58" s="152">
        <f>'ian22'!E58+'feb22'!E58+'mar22'!E58+'apr22'!E58</f>
        <v>0</v>
      </c>
      <c r="F58" s="152">
        <f>'ian22'!F58+'feb22'!F58+'mar22'!F58+'apr22'!F58</f>
        <v>0</v>
      </c>
      <c r="G58" s="152">
        <f>'ian22'!G58+'feb22'!G58+'mar22'!G58+'apr22'!G58</f>
        <v>0</v>
      </c>
      <c r="H58" s="152">
        <f>'ian22'!H58+'feb22'!H58+'mar22'!H58+'apr22'!H58</f>
        <v>0</v>
      </c>
      <c r="I58" s="152">
        <f>'ian22'!I58+'feb22'!I58+'mar22'!I58+'apr22'!I58</f>
        <v>0</v>
      </c>
      <c r="J58" s="152">
        <f>'ian22'!J58+'feb22'!J58+'mar22'!J58+'apr22'!J58</f>
        <v>0</v>
      </c>
      <c r="K58" s="152">
        <f>'ian22'!K58+'feb22'!K58+'mar22'!K58+'apr22'!K58</f>
        <v>0</v>
      </c>
      <c r="L58" s="152">
        <f>'ian22'!L58+'feb22'!L58+'mar22'!L58+'apr22'!L58</f>
        <v>0</v>
      </c>
      <c r="M58" s="152">
        <f>'ian22'!M58+'feb22'!M58+'mar22'!M58+'apr22'!M58</f>
        <v>0</v>
      </c>
      <c r="N58" s="152">
        <f>'ian22'!N58+'feb22'!N58+'mar22'!N58+'apr22'!N58</f>
        <v>0</v>
      </c>
      <c r="O58" s="152">
        <f>'ian22'!O58+'feb22'!O58+'mar22'!O58+'apr22'!O58</f>
        <v>0</v>
      </c>
      <c r="P58" s="152">
        <f>'ian22'!P58+'feb22'!P58+'mar22'!P58+'apr22'!P58</f>
        <v>0</v>
      </c>
      <c r="Q58" s="152">
        <f>'ian22'!Q58+'feb22'!Q58+'mar22'!Q58+'apr22'!Q58</f>
        <v>0</v>
      </c>
      <c r="R58" s="152">
        <f>'ian22'!R58+'feb22'!R58+'mar22'!R58+'apr22'!R58</f>
        <v>0</v>
      </c>
      <c r="S58" s="152">
        <f>'ian22'!S58+'feb22'!S58+'mar22'!S58+'apr22'!S58</f>
        <v>0</v>
      </c>
      <c r="T58" s="152">
        <f>'ian22'!T58+'feb22'!T58+'mar22'!T58+'apr22'!T58</f>
        <v>0</v>
      </c>
      <c r="U58" s="152">
        <f>'ian22'!U58+'feb22'!U58+'mar22'!U58+'apr22'!U58</f>
        <v>0</v>
      </c>
      <c r="V58" s="152">
        <f>'ian22'!V58+'feb22'!V58+'mar22'!V58+'apr22'!V58</f>
        <v>0</v>
      </c>
      <c r="W58" s="152">
        <f>'ian22'!W58+'feb22'!W58+'mar22'!W58+'apr22'!W58</f>
        <v>0</v>
      </c>
      <c r="X58" s="152">
        <f>'ian22'!X58+'feb22'!X58+'mar22'!X58+'apr22'!X58</f>
        <v>0</v>
      </c>
      <c r="Y58" s="152">
        <f>'ian22'!Y58+'feb22'!Y58+'mar22'!Y58+'apr22'!Y58</f>
        <v>0</v>
      </c>
      <c r="Z58" s="152">
        <f>'ian22'!Z58+'feb22'!Z58+'mar22'!Z58+'apr22'!Z58</f>
        <v>0</v>
      </c>
      <c r="AA58" s="152">
        <f>'ian22'!AA58+'feb22'!AA58+'mar22'!AA58+'apr22'!AA58</f>
        <v>0</v>
      </c>
      <c r="AB58" s="152">
        <f>'ian22'!AB58+'feb22'!AB58+'mar22'!AB58+'apr22'!AB58</f>
        <v>0</v>
      </c>
      <c r="AC58" s="152">
        <f>'ian22'!AC58+'feb22'!AC58+'mar22'!AC58+'apr22'!AC58</f>
        <v>0</v>
      </c>
      <c r="AD58" s="152">
        <f>'ian22'!AD58+'feb22'!AD58+'mar22'!AD58+'apr22'!AD58</f>
        <v>0</v>
      </c>
      <c r="AE58" s="152">
        <f>'ian22'!AE58+'feb22'!AE58+'mar22'!AE58+'apr22'!AE58</f>
        <v>0</v>
      </c>
      <c r="AF58" s="152">
        <f>'ian22'!AF58+'feb22'!AF58+'mar22'!AF58+'apr22'!AF58</f>
        <v>0</v>
      </c>
      <c r="AG58" s="152">
        <f>'ian22'!AG58+'feb22'!AG58+'mar22'!AG58+'apr22'!AG58</f>
        <v>0</v>
      </c>
      <c r="AH58" s="152">
        <f>'ian22'!AH58+'feb22'!AH58+'mar22'!AH58+'apr22'!AH58</f>
        <v>0</v>
      </c>
      <c r="AI58" s="152">
        <f>'ian22'!AI58+'feb22'!AI58+'mar22'!AI58+'apr22'!AI58</f>
        <v>0</v>
      </c>
      <c r="AJ58" s="152">
        <f>'ian22'!AJ58+'feb22'!AJ58+'mar22'!AJ58+'apr22'!AJ58</f>
        <v>0</v>
      </c>
      <c r="AK58" s="152">
        <f>'ian22'!AK58+'feb22'!AK58+'mar22'!AK58+'apr22'!AK58</f>
        <v>0</v>
      </c>
      <c r="AL58" s="152">
        <f>'ian22'!AL58+'feb22'!AL58+'mar22'!AL58+'apr22'!AL58</f>
        <v>0</v>
      </c>
      <c r="AM58" s="152">
        <f>'ian22'!AM58+'feb22'!AM58+'mar22'!AM58+'apr22'!AM58</f>
        <v>0</v>
      </c>
      <c r="AN58" s="152">
        <f>'ian22'!AN58+'feb22'!AN58+'mar22'!AN58+'apr22'!AN58</f>
        <v>0</v>
      </c>
      <c r="AO58" s="152">
        <f>'ian22'!AO58+'feb22'!AO58+'mar22'!AO58+'apr22'!AO58</f>
        <v>0</v>
      </c>
      <c r="AP58" s="152">
        <f>'ian22'!AP58+'feb22'!AP58+'mar22'!AP58+'apr22'!AP58</f>
        <v>0</v>
      </c>
      <c r="AQ58" s="152">
        <f>'ian22'!AQ58+'feb22'!AQ58+'mar22'!AQ58+'apr22'!AQ58</f>
        <v>0</v>
      </c>
      <c r="AR58" s="152">
        <f>'ian22'!AR58+'feb22'!AR58+'mar22'!AR58+'apr22'!AR58</f>
        <v>0</v>
      </c>
      <c r="AS58" s="152">
        <f>'ian22'!AS58+'feb22'!AS58+'mar22'!AS58+'apr22'!AS58</f>
        <v>0</v>
      </c>
      <c r="AT58" s="205"/>
      <c r="AU58" s="64"/>
      <c r="AV58" s="64"/>
      <c r="AW58" s="64"/>
      <c r="AX58" s="64"/>
      <c r="AY58" s="64"/>
      <c r="AZ58" s="64"/>
      <c r="BA58" s="64"/>
      <c r="BB58" s="64"/>
      <c r="BC58" s="64"/>
      <c r="BD58" s="64"/>
      <c r="BE58" s="64"/>
      <c r="BF58" s="64"/>
      <c r="BG58" s="64"/>
      <c r="BH58" s="64"/>
      <c r="BI58" s="64"/>
      <c r="BJ58" s="64"/>
      <c r="BK58" s="64"/>
    </row>
    <row r="59" spans="2:64" ht="39" customHeight="1" x14ac:dyDescent="0.35">
      <c r="B59" s="215">
        <v>13.1</v>
      </c>
      <c r="C59" s="128" t="s">
        <v>122</v>
      </c>
      <c r="D59" s="190">
        <f t="shared" si="0"/>
        <v>0</v>
      </c>
      <c r="E59" s="152">
        <f>'ian22'!E59+'feb22'!E59+'mar22'!E59+'apr22'!E59</f>
        <v>0</v>
      </c>
      <c r="F59" s="152">
        <f>'ian22'!F59+'feb22'!F59+'mar22'!F59+'apr22'!F59</f>
        <v>0</v>
      </c>
      <c r="G59" s="152">
        <f>'ian22'!G59+'feb22'!G59+'mar22'!G59+'apr22'!G59</f>
        <v>0</v>
      </c>
      <c r="H59" s="152">
        <f>'ian22'!H59+'feb22'!H59+'mar22'!H59+'apr22'!H59</f>
        <v>0</v>
      </c>
      <c r="I59" s="152">
        <f>'ian22'!I59+'feb22'!I59+'mar22'!I59+'apr22'!I59</f>
        <v>0</v>
      </c>
      <c r="J59" s="152">
        <f>'ian22'!J59+'feb22'!J59+'mar22'!J59+'apr22'!J59</f>
        <v>0</v>
      </c>
      <c r="K59" s="152">
        <f>'ian22'!K59+'feb22'!K59+'mar22'!K59+'apr22'!K59</f>
        <v>0</v>
      </c>
      <c r="L59" s="152">
        <f>'ian22'!L59+'feb22'!L59+'mar22'!L59+'apr22'!L59</f>
        <v>0</v>
      </c>
      <c r="M59" s="152">
        <f>'ian22'!M59+'feb22'!M59+'mar22'!M59+'apr22'!M59</f>
        <v>0</v>
      </c>
      <c r="N59" s="152">
        <f>'ian22'!N59+'feb22'!N59+'mar22'!N59+'apr22'!N59</f>
        <v>0</v>
      </c>
      <c r="O59" s="152">
        <f>'ian22'!O59+'feb22'!O59+'mar22'!O59+'apr22'!O59</f>
        <v>0</v>
      </c>
      <c r="P59" s="152">
        <f>'ian22'!P59+'feb22'!P59+'mar22'!P59+'apr22'!P59</f>
        <v>0</v>
      </c>
      <c r="Q59" s="152">
        <f>'ian22'!Q59+'feb22'!Q59+'mar22'!Q59+'apr22'!Q59</f>
        <v>0</v>
      </c>
      <c r="R59" s="152">
        <f>'ian22'!R59+'feb22'!R59+'mar22'!R59+'apr22'!R59</f>
        <v>0</v>
      </c>
      <c r="S59" s="152">
        <f>'ian22'!S59+'feb22'!S59+'mar22'!S59+'apr22'!S59</f>
        <v>0</v>
      </c>
      <c r="T59" s="152">
        <f>'ian22'!T59+'feb22'!T59+'mar22'!T59+'apr22'!T59</f>
        <v>0</v>
      </c>
      <c r="U59" s="152">
        <f>'ian22'!U59+'feb22'!U59+'mar22'!U59+'apr22'!U59</f>
        <v>0</v>
      </c>
      <c r="V59" s="152">
        <f>'ian22'!V59+'feb22'!V59+'mar22'!V59+'apr22'!V59</f>
        <v>0</v>
      </c>
      <c r="W59" s="152">
        <f>'ian22'!W59+'feb22'!W59+'mar22'!W59+'apr22'!W59</f>
        <v>0</v>
      </c>
      <c r="X59" s="152">
        <f>'ian22'!X59+'feb22'!X59+'mar22'!X59+'apr22'!X59</f>
        <v>0</v>
      </c>
      <c r="Y59" s="152">
        <f>'ian22'!Y59+'feb22'!Y59+'mar22'!Y59+'apr22'!Y59</f>
        <v>0</v>
      </c>
      <c r="Z59" s="152">
        <f>'ian22'!Z59+'feb22'!Z59+'mar22'!Z59+'apr22'!Z59</f>
        <v>0</v>
      </c>
      <c r="AA59" s="152">
        <f>'ian22'!AA59+'feb22'!AA59+'mar22'!AA59+'apr22'!AA59</f>
        <v>0</v>
      </c>
      <c r="AB59" s="152">
        <f>'ian22'!AB59+'feb22'!AB59+'mar22'!AB59+'apr22'!AB59</f>
        <v>0</v>
      </c>
      <c r="AC59" s="152">
        <f>'ian22'!AC59+'feb22'!AC59+'mar22'!AC59+'apr22'!AC59</f>
        <v>0</v>
      </c>
      <c r="AD59" s="152">
        <f>'ian22'!AD59+'feb22'!AD59+'mar22'!AD59+'apr22'!AD59</f>
        <v>0</v>
      </c>
      <c r="AE59" s="152">
        <f>'ian22'!AE59+'feb22'!AE59+'mar22'!AE59+'apr22'!AE59</f>
        <v>0</v>
      </c>
      <c r="AF59" s="152">
        <f>'ian22'!AF59+'feb22'!AF59+'mar22'!AF59+'apr22'!AF59</f>
        <v>0</v>
      </c>
      <c r="AG59" s="152">
        <f>'ian22'!AG59+'feb22'!AG59+'mar22'!AG59+'apr22'!AG59</f>
        <v>0</v>
      </c>
      <c r="AH59" s="152">
        <f>'ian22'!AH59+'feb22'!AH59+'mar22'!AH59+'apr22'!AH59</f>
        <v>0</v>
      </c>
      <c r="AI59" s="152">
        <f>'ian22'!AI59+'feb22'!AI59+'mar22'!AI59+'apr22'!AI59</f>
        <v>0</v>
      </c>
      <c r="AJ59" s="152">
        <f>'ian22'!AJ59+'feb22'!AJ59+'mar22'!AJ59+'apr22'!AJ59</f>
        <v>0</v>
      </c>
      <c r="AK59" s="152">
        <f>'ian22'!AK59+'feb22'!AK59+'mar22'!AK59+'apr22'!AK59</f>
        <v>0</v>
      </c>
      <c r="AL59" s="152">
        <f>'ian22'!AL59+'feb22'!AL59+'mar22'!AL59+'apr22'!AL59</f>
        <v>0</v>
      </c>
      <c r="AM59" s="152">
        <f>'ian22'!AM59+'feb22'!AM59+'mar22'!AM59+'apr22'!AM59</f>
        <v>0</v>
      </c>
      <c r="AN59" s="152">
        <f>'ian22'!AN59+'feb22'!AN59+'mar22'!AN59+'apr22'!AN59</f>
        <v>0</v>
      </c>
      <c r="AO59" s="152">
        <f>'ian22'!AO59+'feb22'!AO59+'mar22'!AO59+'apr22'!AO59</f>
        <v>0</v>
      </c>
      <c r="AP59" s="152">
        <f>'ian22'!AP59+'feb22'!AP59+'mar22'!AP59+'apr22'!AP59</f>
        <v>0</v>
      </c>
      <c r="AQ59" s="152">
        <f>'ian22'!AQ59+'feb22'!AQ59+'mar22'!AQ59+'apr22'!AQ59</f>
        <v>0</v>
      </c>
      <c r="AR59" s="152">
        <f>'ian22'!AR59+'feb22'!AR59+'mar22'!AR59+'apr22'!AR59</f>
        <v>0</v>
      </c>
      <c r="AS59" s="152">
        <f>'ian22'!AS59+'feb22'!AS59+'mar22'!AS59+'apr22'!AS59</f>
        <v>0</v>
      </c>
      <c r="AT59" s="205"/>
      <c r="AU59" s="17" t="str">
        <f t="shared" ref="AU59:BK59" si="41">IF(U15+U36+U59+U62&gt;=U13," ","GRESEALA")</f>
        <v xml:space="preserve"> </v>
      </c>
      <c r="AV59" s="17" t="str">
        <f t="shared" si="41"/>
        <v xml:space="preserve"> </v>
      </c>
      <c r="AW59" s="17" t="str">
        <f t="shared" si="41"/>
        <v xml:space="preserve"> </v>
      </c>
      <c r="AX59" s="17" t="str">
        <f t="shared" si="41"/>
        <v xml:space="preserve"> </v>
      </c>
      <c r="AY59" s="17" t="str">
        <f t="shared" si="41"/>
        <v xml:space="preserve"> </v>
      </c>
      <c r="AZ59" s="17" t="str">
        <f t="shared" si="41"/>
        <v xml:space="preserve"> </v>
      </c>
      <c r="BA59" s="17" t="str">
        <f t="shared" si="41"/>
        <v xml:space="preserve"> </v>
      </c>
      <c r="BB59" s="17" t="str">
        <f t="shared" si="41"/>
        <v xml:space="preserve"> </v>
      </c>
      <c r="BC59" s="17" t="str">
        <f t="shared" si="41"/>
        <v xml:space="preserve"> </v>
      </c>
      <c r="BD59" s="17" t="str">
        <f t="shared" si="41"/>
        <v xml:space="preserve"> </v>
      </c>
      <c r="BE59" s="17" t="str">
        <f t="shared" si="41"/>
        <v xml:space="preserve"> </v>
      </c>
      <c r="BF59" s="17" t="str">
        <f t="shared" si="41"/>
        <v xml:space="preserve"> </v>
      </c>
      <c r="BG59" s="17" t="str">
        <f t="shared" si="41"/>
        <v xml:space="preserve"> </v>
      </c>
      <c r="BH59" s="17" t="str">
        <f t="shared" si="41"/>
        <v xml:space="preserve"> </v>
      </c>
      <c r="BI59" s="17" t="str">
        <f t="shared" si="41"/>
        <v xml:space="preserve"> </v>
      </c>
      <c r="BJ59" s="17" t="str">
        <f t="shared" si="41"/>
        <v xml:space="preserve"> </v>
      </c>
      <c r="BK59" s="17" t="str">
        <f t="shared" si="41"/>
        <v xml:space="preserve"> </v>
      </c>
    </row>
    <row r="60" spans="2:64" ht="40.5" customHeight="1" x14ac:dyDescent="0.45">
      <c r="B60" s="208">
        <v>13</v>
      </c>
      <c r="C60" s="133" t="s">
        <v>123</v>
      </c>
      <c r="D60" s="189">
        <f t="shared" si="0"/>
        <v>0</v>
      </c>
      <c r="E60" s="152">
        <f>'ian22'!E60+'feb22'!E60+'mar22'!E60+'apr22'!E60</f>
        <v>0</v>
      </c>
      <c r="F60" s="152">
        <f>'ian22'!F60+'feb22'!F60+'mar22'!F60+'apr22'!F60</f>
        <v>0</v>
      </c>
      <c r="G60" s="152">
        <f>'ian22'!G60+'feb22'!G60+'mar22'!G60+'apr22'!G60</f>
        <v>0</v>
      </c>
      <c r="H60" s="152">
        <f>'ian22'!H60+'feb22'!H60+'mar22'!H60+'apr22'!H60</f>
        <v>0</v>
      </c>
      <c r="I60" s="152">
        <f>'ian22'!I60+'feb22'!I60+'mar22'!I60+'apr22'!I60</f>
        <v>0</v>
      </c>
      <c r="J60" s="152">
        <f>'ian22'!J60+'feb22'!J60+'mar22'!J60+'apr22'!J60</f>
        <v>0</v>
      </c>
      <c r="K60" s="152">
        <f>'ian22'!K60+'feb22'!K60+'mar22'!K60+'apr22'!K60</f>
        <v>0</v>
      </c>
      <c r="L60" s="152">
        <f>'ian22'!L60+'feb22'!L60+'mar22'!L60+'apr22'!L60</f>
        <v>0</v>
      </c>
      <c r="M60" s="152">
        <f>'ian22'!M60+'feb22'!M60+'mar22'!M60+'apr22'!M60</f>
        <v>0</v>
      </c>
      <c r="N60" s="152">
        <f>'ian22'!N60+'feb22'!N60+'mar22'!N60+'apr22'!N60</f>
        <v>0</v>
      </c>
      <c r="O60" s="152">
        <f>'ian22'!O60+'feb22'!O60+'mar22'!O60+'apr22'!O60</f>
        <v>0</v>
      </c>
      <c r="P60" s="152">
        <f>'ian22'!P60+'feb22'!P60+'mar22'!P60+'apr22'!P60</f>
        <v>0</v>
      </c>
      <c r="Q60" s="152">
        <f>'ian22'!Q60+'feb22'!Q60+'mar22'!Q60+'apr22'!Q60</f>
        <v>0</v>
      </c>
      <c r="R60" s="152">
        <f>'ian22'!R60+'feb22'!R60+'mar22'!R60+'apr22'!R60</f>
        <v>0</v>
      </c>
      <c r="S60" s="152">
        <f>'ian22'!S60+'feb22'!S60+'mar22'!S60+'apr22'!S60</f>
        <v>0</v>
      </c>
      <c r="T60" s="152">
        <f>'ian22'!T60+'feb22'!T60+'mar22'!T60+'apr22'!T60</f>
        <v>0</v>
      </c>
      <c r="U60" s="152">
        <f>'ian22'!U60+'feb22'!U60+'mar22'!U60+'apr22'!U60</f>
        <v>0</v>
      </c>
      <c r="V60" s="152">
        <f>'ian22'!V60+'feb22'!V60+'mar22'!V60+'apr22'!V60</f>
        <v>0</v>
      </c>
      <c r="W60" s="152">
        <f>'ian22'!W60+'feb22'!W60+'mar22'!W60+'apr22'!W60</f>
        <v>0</v>
      </c>
      <c r="X60" s="152">
        <f>'ian22'!X60+'feb22'!X60+'mar22'!X60+'apr22'!X60</f>
        <v>0</v>
      </c>
      <c r="Y60" s="152">
        <f>'ian22'!Y60+'feb22'!Y60+'mar22'!Y60+'apr22'!Y60</f>
        <v>0</v>
      </c>
      <c r="Z60" s="152">
        <f>'ian22'!Z60+'feb22'!Z60+'mar22'!Z60+'apr22'!Z60</f>
        <v>0</v>
      </c>
      <c r="AA60" s="152">
        <f>'ian22'!AA60+'feb22'!AA60+'mar22'!AA60+'apr22'!AA60</f>
        <v>0</v>
      </c>
      <c r="AB60" s="152">
        <f>'ian22'!AB60+'feb22'!AB60+'mar22'!AB60+'apr22'!AB60</f>
        <v>0</v>
      </c>
      <c r="AC60" s="152">
        <f>'ian22'!AC60+'feb22'!AC60+'mar22'!AC60+'apr22'!AC60</f>
        <v>0</v>
      </c>
      <c r="AD60" s="152">
        <f>'ian22'!AD60+'feb22'!AD60+'mar22'!AD60+'apr22'!AD60</f>
        <v>0</v>
      </c>
      <c r="AE60" s="152">
        <f>'ian22'!AE60+'feb22'!AE60+'mar22'!AE60+'apr22'!AE60</f>
        <v>0</v>
      </c>
      <c r="AF60" s="152">
        <f>'ian22'!AF60+'feb22'!AF60+'mar22'!AF60+'apr22'!AF60</f>
        <v>0</v>
      </c>
      <c r="AG60" s="152">
        <f>'ian22'!AG60+'feb22'!AG60+'mar22'!AG60+'apr22'!AG60</f>
        <v>0</v>
      </c>
      <c r="AH60" s="152">
        <f>'ian22'!AH60+'feb22'!AH60+'mar22'!AH60+'apr22'!AH60</f>
        <v>0</v>
      </c>
      <c r="AI60" s="152">
        <f>'ian22'!AI60+'feb22'!AI60+'mar22'!AI60+'apr22'!AI60</f>
        <v>0</v>
      </c>
      <c r="AJ60" s="152">
        <f>'ian22'!AJ60+'feb22'!AJ60+'mar22'!AJ60+'apr22'!AJ60</f>
        <v>0</v>
      </c>
      <c r="AK60" s="152">
        <f>'ian22'!AK60+'feb22'!AK60+'mar22'!AK60+'apr22'!AK60</f>
        <v>0</v>
      </c>
      <c r="AL60" s="152">
        <f>'ian22'!AL60+'feb22'!AL60+'mar22'!AL60+'apr22'!AL60</f>
        <v>0</v>
      </c>
      <c r="AM60" s="152">
        <f>'ian22'!AM60+'feb22'!AM60+'mar22'!AM60+'apr22'!AM60</f>
        <v>0</v>
      </c>
      <c r="AN60" s="152">
        <f>'ian22'!AN60+'feb22'!AN60+'mar22'!AN60+'apr22'!AN60</f>
        <v>0</v>
      </c>
      <c r="AO60" s="152">
        <f>'ian22'!AO60+'feb22'!AO60+'mar22'!AO60+'apr22'!AO60</f>
        <v>0</v>
      </c>
      <c r="AP60" s="152">
        <f>'ian22'!AP60+'feb22'!AP60+'mar22'!AP60+'apr22'!AP60</f>
        <v>0</v>
      </c>
      <c r="AQ60" s="152">
        <f>'ian22'!AQ60+'feb22'!AQ60+'mar22'!AQ60+'apr22'!AQ60</f>
        <v>0</v>
      </c>
      <c r="AR60" s="152">
        <f>'ian22'!AR60+'feb22'!AR60+'mar22'!AR60+'apr22'!AR60</f>
        <v>0</v>
      </c>
      <c r="AS60" s="152">
        <f>'ian22'!AS60+'feb22'!AS60+'mar22'!AS60+'apr22'!AS60</f>
        <v>0</v>
      </c>
      <c r="AT60" s="205"/>
      <c r="AU60" s="17" t="str">
        <f>IF(AL15+AL36+AL59+AL62&gt;=AL13," ","GRESEALA")</f>
        <v xml:space="preserve"> </v>
      </c>
      <c r="AV60" s="17" t="str">
        <f>IF(AR15+AR36+AR59+AR62&gt;=AR13," ","GRESEALA")</f>
        <v xml:space="preserve"> </v>
      </c>
      <c r="AW60" s="17" t="str">
        <f>IF(AS15+AS36+AS59+AS62&gt;=AS13," ","GRESEALA")</f>
        <v xml:space="preserve"> </v>
      </c>
      <c r="AX60" s="17" t="str">
        <f>IF(E53+F53=D53," ","GRESEALA")</f>
        <v xml:space="preserve"> </v>
      </c>
      <c r="AY60" s="23" t="str">
        <f>IF(G53+K53+I53+L53+M53=D53," ","GRESEALA")</f>
        <v xml:space="preserve"> </v>
      </c>
      <c r="AZ60" s="17" t="str">
        <f>IF(O53+P53=D53," ","GRESEALA")</f>
        <v xml:space="preserve"> </v>
      </c>
      <c r="BA60" s="17" t="str">
        <f>IF(Q53+S53+T53+U53+V53+W53=D53," ","GRESEALA")</f>
        <v xml:space="preserve"> </v>
      </c>
      <c r="BB60" s="17" t="str">
        <f>IF(X53+Y53+Z53=D53," ","GRESEALA")</f>
        <v xml:space="preserve"> </v>
      </c>
      <c r="BC60" s="23" t="str">
        <f>IF(AA53+AC53+AE53+AF53+AG53+AH53+AI53+AJ53+AK53+AL53+AM53+AN53+AO53+AP53+AQ53+AR53+AS53&gt;=D53," ","GRESEALA")</f>
        <v xml:space="preserve"> </v>
      </c>
      <c r="BD60" s="17" t="str">
        <f>IF(E54+F54=D54," ","GRESEALA")</f>
        <v xml:space="preserve"> </v>
      </c>
      <c r="BE60" s="23" t="str">
        <f>IF(G54+K54+I54+L54+M54=D54," ","GRESEALA")</f>
        <v xml:space="preserve"> </v>
      </c>
      <c r="BF60" s="17" t="str">
        <f>IF(O54+P54=D54," ","GRESEALA")</f>
        <v xml:space="preserve"> </v>
      </c>
      <c r="BG60" s="17" t="str">
        <f>IF(Q54+S54+T54+U54+V54+W54=D54," ","GRESEALA")</f>
        <v xml:space="preserve"> </v>
      </c>
      <c r="BH60" s="17" t="str">
        <f>IF(X54+Y54+Z54=D54," ","GRESEALA")</f>
        <v xml:space="preserve"> </v>
      </c>
      <c r="BI60" s="23" t="str">
        <f>IF(AA54+AC54+AE54+AF54+AG54+AH54+AI54+AJ54+AK54+AL54+AM54+AN54+AO54+AP54+AQ54+AR54+AS54&gt;=D54," ","GRESEALA")</f>
        <v xml:space="preserve"> </v>
      </c>
      <c r="BJ60" s="17" t="str">
        <f>IF(E59+F59=D59," ","GRESEALA")</f>
        <v xml:space="preserve"> </v>
      </c>
      <c r="BK60" s="23" t="str">
        <f>IF(G59+K59+I59+L59+M59=D59," ","GRESEALA")</f>
        <v xml:space="preserve"> </v>
      </c>
    </row>
    <row r="61" spans="2:64" ht="62.25" hidden="1" customHeight="1" x14ac:dyDescent="0.45">
      <c r="B61" s="208">
        <v>14</v>
      </c>
      <c r="C61" s="133" t="s">
        <v>124</v>
      </c>
      <c r="D61" s="186">
        <f t="shared" si="0"/>
        <v>0</v>
      </c>
      <c r="E61" s="152">
        <f>'ian22'!E61+'feb22'!E61+'mar22'!E61+'apr22'!E61</f>
        <v>0</v>
      </c>
      <c r="F61" s="152">
        <f>'ian22'!F61+'feb22'!F61+'mar22'!F61+'apr22'!F61</f>
        <v>0</v>
      </c>
      <c r="G61" s="152">
        <f>'ian22'!G61+'feb22'!G61+'mar22'!G61+'apr22'!G61</f>
        <v>0</v>
      </c>
      <c r="H61" s="152">
        <f>'ian22'!H61+'feb22'!H61+'mar22'!H61+'apr22'!H61</f>
        <v>0</v>
      </c>
      <c r="I61" s="152">
        <f>'ian22'!I61+'feb22'!I61+'mar22'!I61+'apr22'!I61</f>
        <v>0</v>
      </c>
      <c r="J61" s="152">
        <f>'ian22'!J61+'feb22'!J61+'mar22'!J61+'apr22'!J61</f>
        <v>0</v>
      </c>
      <c r="K61" s="152">
        <f>'ian22'!K61+'feb22'!K61+'mar22'!K61+'apr22'!K61</f>
        <v>0</v>
      </c>
      <c r="L61" s="152">
        <f>'ian22'!L61+'feb22'!L61+'mar22'!L61+'apr22'!L61</f>
        <v>0</v>
      </c>
      <c r="M61" s="152">
        <f>'ian22'!M61+'feb22'!M61+'mar22'!M61+'apr22'!M61</f>
        <v>0</v>
      </c>
      <c r="N61" s="152">
        <f>'ian22'!N61+'feb22'!N61+'mar22'!N61+'apr22'!N61</f>
        <v>0</v>
      </c>
      <c r="O61" s="152">
        <f>'ian22'!O61+'feb22'!O61+'mar22'!O61+'apr22'!O61</f>
        <v>0</v>
      </c>
      <c r="P61" s="152">
        <f>'ian22'!P61+'feb22'!P61+'mar22'!P61+'apr22'!P61</f>
        <v>0</v>
      </c>
      <c r="Q61" s="152">
        <f>'ian22'!Q61+'feb22'!Q61+'mar22'!Q61+'apr22'!Q61</f>
        <v>0</v>
      </c>
      <c r="R61" s="152">
        <f>'ian22'!R61+'feb22'!R61+'mar22'!R61+'apr22'!R61</f>
        <v>0</v>
      </c>
      <c r="S61" s="152">
        <f>'ian22'!S61+'feb22'!S61+'mar22'!S61+'apr22'!S61</f>
        <v>0</v>
      </c>
      <c r="T61" s="152">
        <f>'ian22'!T61+'feb22'!T61+'mar22'!T61+'apr22'!T61</f>
        <v>0</v>
      </c>
      <c r="U61" s="152">
        <f>'ian22'!U61+'feb22'!U61+'mar22'!U61+'apr22'!U61</f>
        <v>0</v>
      </c>
      <c r="V61" s="152">
        <f>'ian22'!V61+'feb22'!V61+'mar22'!V61+'apr22'!V61</f>
        <v>0</v>
      </c>
      <c r="W61" s="152">
        <f>'ian22'!W61+'feb22'!W61+'mar22'!W61+'apr22'!W61</f>
        <v>0</v>
      </c>
      <c r="X61" s="152">
        <f>'ian22'!X61+'feb22'!X61+'mar22'!X61+'apr22'!X61</f>
        <v>0</v>
      </c>
      <c r="Y61" s="152">
        <f>'ian22'!Y61+'feb22'!Y61+'mar22'!Y61+'apr22'!Y61</f>
        <v>0</v>
      </c>
      <c r="Z61" s="152">
        <f>'ian22'!Z61+'feb22'!Z61+'mar22'!Z61+'apr22'!Z61</f>
        <v>0</v>
      </c>
      <c r="AA61" s="152">
        <f>'ian22'!AA61+'feb22'!AA61+'mar22'!AA61+'apr22'!AA61</f>
        <v>0</v>
      </c>
      <c r="AB61" s="152">
        <f>'ian22'!AB61+'feb22'!AB61+'mar22'!AB61+'apr22'!AB61</f>
        <v>0</v>
      </c>
      <c r="AC61" s="152">
        <f>'ian22'!AC61+'feb22'!AC61+'mar22'!AC61+'apr22'!AC61</f>
        <v>0</v>
      </c>
      <c r="AD61" s="152">
        <f>'ian22'!AD61+'feb22'!AD61+'mar22'!AD61+'apr22'!AD61</f>
        <v>0</v>
      </c>
      <c r="AE61" s="152">
        <f>'ian22'!AE61+'feb22'!AE61+'mar22'!AE61+'apr22'!AE61</f>
        <v>0</v>
      </c>
      <c r="AF61" s="152">
        <f>'ian22'!AF61+'feb22'!AF61+'mar22'!AF61+'apr22'!AF61</f>
        <v>0</v>
      </c>
      <c r="AG61" s="152">
        <f>'ian22'!AG61+'feb22'!AG61+'mar22'!AG61+'apr22'!AG61</f>
        <v>0</v>
      </c>
      <c r="AH61" s="152">
        <f>'ian22'!AH61+'feb22'!AH61+'mar22'!AH61+'apr22'!AH61</f>
        <v>0</v>
      </c>
      <c r="AI61" s="152">
        <f>'ian22'!AI61+'feb22'!AI61+'mar22'!AI61+'apr22'!AI61</f>
        <v>0</v>
      </c>
      <c r="AJ61" s="152">
        <f>'ian22'!AJ61+'feb22'!AJ61+'mar22'!AJ61+'apr22'!AJ61</f>
        <v>0</v>
      </c>
      <c r="AK61" s="152">
        <f>'ian22'!AK61+'feb22'!AK61+'mar22'!AK61+'apr22'!AK61</f>
        <v>0</v>
      </c>
      <c r="AL61" s="152">
        <f>'ian22'!AL61+'feb22'!AL61+'mar22'!AL61+'apr22'!AL61</f>
        <v>0</v>
      </c>
      <c r="AM61" s="152">
        <f>'ian22'!AM61+'feb22'!AM61+'mar22'!AM61+'apr22'!AM61</f>
        <v>0</v>
      </c>
      <c r="AN61" s="152">
        <f>'ian22'!AN61+'feb22'!AN61+'mar22'!AN61+'apr22'!AN61</f>
        <v>0</v>
      </c>
      <c r="AO61" s="152">
        <f>'ian22'!AO61+'feb22'!AO61+'mar22'!AO61+'apr22'!AO61</f>
        <v>0</v>
      </c>
      <c r="AP61" s="152">
        <f>'ian22'!AP61+'feb22'!AP61+'mar22'!AP61+'apr22'!AP61</f>
        <v>0</v>
      </c>
      <c r="AQ61" s="152">
        <f>'ian22'!AQ61+'feb22'!AQ61+'mar22'!AQ61+'apr22'!AQ61</f>
        <v>0</v>
      </c>
      <c r="AR61" s="152">
        <f>'ian22'!AR61+'feb22'!AR61+'mar22'!AR61+'apr22'!AR61</f>
        <v>0</v>
      </c>
      <c r="AS61" s="152">
        <f>'ian22'!AS61+'feb22'!AS61+'mar22'!AS61+'apr22'!AS61</f>
        <v>0</v>
      </c>
      <c r="AT61" s="205"/>
      <c r="AU61" s="17" t="str">
        <f>IF(O59+P59=D59," ","GRESEALA")</f>
        <v xml:space="preserve"> </v>
      </c>
      <c r="AV61" s="17" t="str">
        <f>IF(Q59+S59+T59+U59+V59+W59=D59," ","GRESEALA")</f>
        <v xml:space="preserve"> </v>
      </c>
      <c r="AW61" s="17" t="str">
        <f>IF(X59+Y59+Z59=D59," ","GRESEALA")</f>
        <v xml:space="preserve"> </v>
      </c>
      <c r="AX61" s="17" t="str">
        <f>IF(AA59+AC59+AE59+AF59+AG59+AH59+AI59+AJ59+AK59+AL59+AR59+AS59&gt;=D59," ","GRESEALA")</f>
        <v xml:space="preserve"> </v>
      </c>
      <c r="AY61" s="17" t="str">
        <f>IF(D54=AE54," ","GRESEALA")</f>
        <v xml:space="preserve"> </v>
      </c>
      <c r="AZ61" s="17" t="str">
        <f>IF(E60+F60=D60," ","GRESEALA")</f>
        <v xml:space="preserve"> </v>
      </c>
      <c r="BA61" s="23" t="str">
        <f>IF(G60+K60+I60+L60+M60=D60," ","GRESEALA")</f>
        <v xml:space="preserve"> </v>
      </c>
      <c r="BB61" s="17" t="str">
        <f>IF(O60+P60=D60," ","GRESEALA")</f>
        <v xml:space="preserve"> </v>
      </c>
      <c r="BC61" s="17" t="str">
        <f>IF(Q60+S60+T60+U60+V60+W60=D60," ","GRESEALA")</f>
        <v xml:space="preserve"> </v>
      </c>
      <c r="BD61" s="17" t="str">
        <f>IF(X60+Y60+Z60=D60," ","GRESEALA")</f>
        <v xml:space="preserve"> </v>
      </c>
      <c r="BE61" s="23" t="str">
        <f>IF(AA60+AC60+AE60+AF60+AG60+AH60+AI60+AJ60+AK60+AL60+AM60+AN60+AO60+AP60+AQ60+AR60+AS60&gt;=D60," ","GRESEALA")</f>
        <v xml:space="preserve"> </v>
      </c>
      <c r="BF61" s="17" t="str">
        <f>IF(E61+F61=D61," ","GRESEALA")</f>
        <v xml:space="preserve"> </v>
      </c>
      <c r="BG61" s="23" t="str">
        <f>IF(G61+K61+I61+L61+M61=D61," ","GRESEALA")</f>
        <v xml:space="preserve"> </v>
      </c>
      <c r="BH61" s="17" t="str">
        <f>IF(O61+P61=D61," ","GRESEALA")</f>
        <v xml:space="preserve"> </v>
      </c>
      <c r="BI61" s="17" t="str">
        <f>IF(Q61+S61+T61+U61+V61+W61=D61," ","GRESEALA")</f>
        <v xml:space="preserve"> </v>
      </c>
      <c r="BJ61" s="17" t="str">
        <f>IF(X61+Y61+Z61=D61," ","GRESEALA")</f>
        <v xml:space="preserve"> </v>
      </c>
      <c r="BK61" s="23" t="str">
        <f>IF(AA61+AC61+AE61+AF61+AG61+AH61+AI61+AJ61+AK61+AL61+AM61+AN61+AO61+AP61+AQ61+AR61+AS61&gt;=D61," ","GRESEALA")</f>
        <v xml:space="preserve"> </v>
      </c>
    </row>
    <row r="62" spans="2:64" s="27" customFormat="1" ht="38.25" customHeight="1" x14ac:dyDescent="0.35">
      <c r="B62" s="215">
        <v>15.1</v>
      </c>
      <c r="C62" s="128" t="s">
        <v>125</v>
      </c>
      <c r="D62" s="190">
        <f t="shared" si="0"/>
        <v>0</v>
      </c>
      <c r="E62" s="152">
        <f>'ian22'!E62+'feb22'!E62+'mar22'!E62+'apr22'!E62</f>
        <v>0</v>
      </c>
      <c r="F62" s="152">
        <f>'ian22'!F62+'feb22'!F62+'mar22'!F62+'apr22'!F62</f>
        <v>0</v>
      </c>
      <c r="G62" s="152">
        <f>'ian22'!G62+'feb22'!G62+'mar22'!G62+'apr22'!G62</f>
        <v>0</v>
      </c>
      <c r="H62" s="152">
        <f>'ian22'!H62+'feb22'!H62+'mar22'!H62+'apr22'!H62</f>
        <v>0</v>
      </c>
      <c r="I62" s="152">
        <f>'ian22'!I62+'feb22'!I62+'mar22'!I62+'apr22'!I62</f>
        <v>0</v>
      </c>
      <c r="J62" s="152">
        <f>'ian22'!J62+'feb22'!J62+'mar22'!J62+'apr22'!J62</f>
        <v>0</v>
      </c>
      <c r="K62" s="152">
        <f>'ian22'!K62+'feb22'!K62+'mar22'!K62+'apr22'!K62</f>
        <v>0</v>
      </c>
      <c r="L62" s="152">
        <f>'ian22'!L62+'feb22'!L62+'mar22'!L62+'apr22'!L62</f>
        <v>0</v>
      </c>
      <c r="M62" s="152">
        <f>'ian22'!M62+'feb22'!M62+'mar22'!M62+'apr22'!M62</f>
        <v>0</v>
      </c>
      <c r="N62" s="152">
        <f>'ian22'!N62+'feb22'!N62+'mar22'!N62+'apr22'!N62</f>
        <v>0</v>
      </c>
      <c r="O62" s="152">
        <f>'ian22'!O62+'feb22'!O62+'mar22'!O62+'apr22'!O62</f>
        <v>0</v>
      </c>
      <c r="P62" s="152">
        <f>'ian22'!P62+'feb22'!P62+'mar22'!P62+'apr22'!P62</f>
        <v>0</v>
      </c>
      <c r="Q62" s="152">
        <f>'ian22'!Q62+'feb22'!Q62+'mar22'!Q62+'apr22'!Q62</f>
        <v>0</v>
      </c>
      <c r="R62" s="152">
        <f>'ian22'!R62+'feb22'!R62+'mar22'!R62+'apr22'!R62</f>
        <v>0</v>
      </c>
      <c r="S62" s="152">
        <f>'ian22'!S62+'feb22'!S62+'mar22'!S62+'apr22'!S62</f>
        <v>0</v>
      </c>
      <c r="T62" s="152">
        <f>'ian22'!T62+'feb22'!T62+'mar22'!T62+'apr22'!T62</f>
        <v>0</v>
      </c>
      <c r="U62" s="152">
        <f>'ian22'!U62+'feb22'!U62+'mar22'!U62+'apr22'!U62</f>
        <v>0</v>
      </c>
      <c r="V62" s="152">
        <f>'ian22'!V62+'feb22'!V62+'mar22'!V62+'apr22'!V62</f>
        <v>0</v>
      </c>
      <c r="W62" s="152">
        <f>'ian22'!W62+'feb22'!W62+'mar22'!W62+'apr22'!W62</f>
        <v>0</v>
      </c>
      <c r="X62" s="152">
        <f>'ian22'!X62+'feb22'!X62+'mar22'!X62+'apr22'!X62</f>
        <v>0</v>
      </c>
      <c r="Y62" s="152">
        <f>'ian22'!Y62+'feb22'!Y62+'mar22'!Y62+'apr22'!Y62</f>
        <v>0</v>
      </c>
      <c r="Z62" s="152">
        <f>'ian22'!Z62+'feb22'!Z62+'mar22'!Z62+'apr22'!Z62</f>
        <v>0</v>
      </c>
      <c r="AA62" s="152">
        <f>'ian22'!AA62+'feb22'!AA62+'mar22'!AA62+'apr22'!AA62</f>
        <v>0</v>
      </c>
      <c r="AB62" s="152">
        <f>'ian22'!AB62+'feb22'!AB62+'mar22'!AB62+'apr22'!AB62</f>
        <v>0</v>
      </c>
      <c r="AC62" s="152">
        <f>'ian22'!AC62+'feb22'!AC62+'mar22'!AC62+'apr22'!AC62</f>
        <v>0</v>
      </c>
      <c r="AD62" s="152">
        <f>'ian22'!AD62+'feb22'!AD62+'mar22'!AD62+'apr22'!AD62</f>
        <v>0</v>
      </c>
      <c r="AE62" s="152">
        <f>'ian22'!AE62+'feb22'!AE62+'mar22'!AE62+'apr22'!AE62</f>
        <v>0</v>
      </c>
      <c r="AF62" s="152">
        <f>'ian22'!AF62+'feb22'!AF62+'mar22'!AF62+'apr22'!AF62</f>
        <v>0</v>
      </c>
      <c r="AG62" s="152">
        <f>'ian22'!AG62+'feb22'!AG62+'mar22'!AG62+'apr22'!AG62</f>
        <v>0</v>
      </c>
      <c r="AH62" s="152">
        <f>'ian22'!AH62+'feb22'!AH62+'mar22'!AH62+'apr22'!AH62</f>
        <v>0</v>
      </c>
      <c r="AI62" s="152">
        <f>'ian22'!AI62+'feb22'!AI62+'mar22'!AI62+'apr22'!AI62</f>
        <v>0</v>
      </c>
      <c r="AJ62" s="152">
        <f>'ian22'!AJ62+'feb22'!AJ62+'mar22'!AJ62+'apr22'!AJ62</f>
        <v>0</v>
      </c>
      <c r="AK62" s="152">
        <f>'ian22'!AK62+'feb22'!AK62+'mar22'!AK62+'apr22'!AK62</f>
        <v>0</v>
      </c>
      <c r="AL62" s="152">
        <f>'ian22'!AL62+'feb22'!AL62+'mar22'!AL62+'apr22'!AL62</f>
        <v>0</v>
      </c>
      <c r="AM62" s="152">
        <f>'ian22'!AM62+'feb22'!AM62+'mar22'!AM62+'apr22'!AM62</f>
        <v>0</v>
      </c>
      <c r="AN62" s="152">
        <f>'ian22'!AN62+'feb22'!AN62+'mar22'!AN62+'apr22'!AN62</f>
        <v>0</v>
      </c>
      <c r="AO62" s="152">
        <f>'ian22'!AO62+'feb22'!AO62+'mar22'!AO62+'apr22'!AO62</f>
        <v>0</v>
      </c>
      <c r="AP62" s="152">
        <f>'ian22'!AP62+'feb22'!AP62+'mar22'!AP62+'apr22'!AP62</f>
        <v>0</v>
      </c>
      <c r="AQ62" s="152">
        <f>'ian22'!AQ62+'feb22'!AQ62+'mar22'!AQ62+'apr22'!AQ62</f>
        <v>0</v>
      </c>
      <c r="AR62" s="152">
        <f>'ian22'!AR62+'feb22'!AR62+'mar22'!AR62+'apr22'!AR62</f>
        <v>0</v>
      </c>
      <c r="AS62" s="152">
        <f>'ian22'!AS62+'feb22'!AS62+'mar22'!AS62+'apr22'!AS62</f>
        <v>0</v>
      </c>
      <c r="AT62" s="205"/>
      <c r="AU62" s="17" t="str">
        <f>IF(E62+F62=D62," ","GRESEALA")</f>
        <v xml:space="preserve"> </v>
      </c>
      <c r="AV62" s="23" t="str">
        <f>IF(G62+K62+I62+L62+M62=D62," ","GRESEALA")</f>
        <v xml:space="preserve"> </v>
      </c>
      <c r="AW62" s="17" t="str">
        <f>IF(O62+P62=D62," ","GRESEALA")</f>
        <v xml:space="preserve"> </v>
      </c>
      <c r="AX62" s="17" t="str">
        <f>IF(Q62+S62+T62+U62+V62+W62=D62," ","GRESEALA")</f>
        <v xml:space="preserve"> </v>
      </c>
      <c r="AY62" s="17" t="str">
        <f>IF(X62+Y62+Z62=D62," ","GRESEALA")</f>
        <v xml:space="preserve"> </v>
      </c>
      <c r="AZ62" s="17" t="str">
        <f>IF(AA62+AC62+AE62+AF62+AG62+AH62+AI62+AJ62+AK62+AL62+AR62+AS62&gt;=D62," ","GRESEALA")</f>
        <v xml:space="preserve"> </v>
      </c>
      <c r="BA62" s="17" t="str">
        <f>IF(E63+F63=D63," ","GRESEALA")</f>
        <v xml:space="preserve"> </v>
      </c>
      <c r="BB62" s="23" t="str">
        <f>IF(G63+K63+I63+L63+M63=D63," ","GRESEALA")</f>
        <v xml:space="preserve"> </v>
      </c>
      <c r="BC62" s="17" t="str">
        <f>IF(O63+P63=D63," ","GRESEALA")</f>
        <v xml:space="preserve"> </v>
      </c>
      <c r="BD62" s="17" t="str">
        <f>IF(Q63+S63+T63+U63+V63+W63=D63," ","GRESEALA")</f>
        <v xml:space="preserve"> </v>
      </c>
      <c r="BE62" s="17" t="str">
        <f>IF(X63+Y63+Z63=D63," ","GRESEALA")</f>
        <v xml:space="preserve"> </v>
      </c>
      <c r="BF62" s="23" t="str">
        <f>IF(AA63+AC63+AE63+AF63+AG63+AH63+AI63+AJ63+AK63+AL63+AM63+AN63+AO63+AP63+AQ63+AR63+AS63&gt;=D63," ","GRESEALA")</f>
        <v xml:space="preserve"> </v>
      </c>
      <c r="BG62" s="17" t="str">
        <f>IF(E64+F64=D64," ","GRESEALA")</f>
        <v xml:space="preserve"> </v>
      </c>
      <c r="BH62" s="23" t="str">
        <f>IF(G64+K64+I64+L64+M64=D64," ","GRESEALA")</f>
        <v xml:space="preserve"> </v>
      </c>
      <c r="BI62" s="17" t="str">
        <f>IF(O64+P64=D64," ","GRESEALA")</f>
        <v xml:space="preserve"> </v>
      </c>
      <c r="BJ62" s="17" t="str">
        <f>IF(Q64+S64+T64+U64+V64+W64=D64," ","GRESEALA")</f>
        <v xml:space="preserve"> </v>
      </c>
      <c r="BK62" s="17" t="str">
        <f>IF(X64+Y64+Z64=D64," ","GRESEALA")</f>
        <v xml:space="preserve"> </v>
      </c>
    </row>
    <row r="63" spans="2:64" ht="42.75" customHeight="1" x14ac:dyDescent="0.45">
      <c r="B63" s="208">
        <v>15</v>
      </c>
      <c r="C63" s="133" t="s">
        <v>126</v>
      </c>
      <c r="D63" s="186">
        <f t="shared" si="0"/>
        <v>0</v>
      </c>
      <c r="E63" s="152">
        <f>'ian22'!E63+'feb22'!E63+'mar22'!E63+'apr22'!E63</f>
        <v>0</v>
      </c>
      <c r="F63" s="152">
        <f>'ian22'!F63+'feb22'!F63+'mar22'!F63+'apr22'!F63</f>
        <v>0</v>
      </c>
      <c r="G63" s="152">
        <f>'ian22'!G63+'feb22'!G63+'mar22'!G63+'apr22'!G63</f>
        <v>0</v>
      </c>
      <c r="H63" s="152">
        <f>'ian22'!H63+'feb22'!H63+'mar22'!H63+'apr22'!H63</f>
        <v>0</v>
      </c>
      <c r="I63" s="152">
        <f>'ian22'!I63+'feb22'!I63+'mar22'!I63+'apr22'!I63</f>
        <v>0</v>
      </c>
      <c r="J63" s="152">
        <f>'ian22'!J63+'feb22'!J63+'mar22'!J63+'apr22'!J63</f>
        <v>0</v>
      </c>
      <c r="K63" s="152">
        <f>'ian22'!K63+'feb22'!K63+'mar22'!K63+'apr22'!K63</f>
        <v>0</v>
      </c>
      <c r="L63" s="152">
        <f>'ian22'!L63+'feb22'!L63+'mar22'!L63+'apr22'!L63</f>
        <v>0</v>
      </c>
      <c r="M63" s="152">
        <f>'ian22'!M63+'feb22'!M63+'mar22'!M63+'apr22'!M63</f>
        <v>0</v>
      </c>
      <c r="N63" s="152">
        <f>'ian22'!N63+'feb22'!N63+'mar22'!N63+'apr22'!N63</f>
        <v>0</v>
      </c>
      <c r="O63" s="152">
        <f>'ian22'!O63+'feb22'!O63+'mar22'!O63+'apr22'!O63</f>
        <v>0</v>
      </c>
      <c r="P63" s="152">
        <f>'ian22'!P63+'feb22'!P63+'mar22'!P63+'apr22'!P63</f>
        <v>0</v>
      </c>
      <c r="Q63" s="152">
        <f>'ian22'!Q63+'feb22'!Q63+'mar22'!Q63+'apr22'!Q63</f>
        <v>0</v>
      </c>
      <c r="R63" s="152">
        <f>'ian22'!R63+'feb22'!R63+'mar22'!R63+'apr22'!R63</f>
        <v>0</v>
      </c>
      <c r="S63" s="152">
        <f>'ian22'!S63+'feb22'!S63+'mar22'!S63+'apr22'!S63</f>
        <v>0</v>
      </c>
      <c r="T63" s="152">
        <f>'ian22'!T63+'feb22'!T63+'mar22'!T63+'apr22'!T63</f>
        <v>0</v>
      </c>
      <c r="U63" s="152">
        <f>'ian22'!U63+'feb22'!U63+'mar22'!U63+'apr22'!U63</f>
        <v>0</v>
      </c>
      <c r="V63" s="152">
        <f>'ian22'!V63+'feb22'!V63+'mar22'!V63+'apr22'!V63</f>
        <v>0</v>
      </c>
      <c r="W63" s="152">
        <f>'ian22'!W63+'feb22'!W63+'mar22'!W63+'apr22'!W63</f>
        <v>0</v>
      </c>
      <c r="X63" s="152">
        <f>'ian22'!X63+'feb22'!X63+'mar22'!X63+'apr22'!X63</f>
        <v>0</v>
      </c>
      <c r="Y63" s="152">
        <f>'ian22'!Y63+'feb22'!Y63+'mar22'!Y63+'apr22'!Y63</f>
        <v>0</v>
      </c>
      <c r="Z63" s="152">
        <f>'ian22'!Z63+'feb22'!Z63+'mar22'!Z63+'apr22'!Z63</f>
        <v>0</v>
      </c>
      <c r="AA63" s="152">
        <f>'ian22'!AA63+'feb22'!AA63+'mar22'!AA63+'apr22'!AA63</f>
        <v>0</v>
      </c>
      <c r="AB63" s="152">
        <f>'ian22'!AB63+'feb22'!AB63+'mar22'!AB63+'apr22'!AB63</f>
        <v>0</v>
      </c>
      <c r="AC63" s="152">
        <f>'ian22'!AC63+'feb22'!AC63+'mar22'!AC63+'apr22'!AC63</f>
        <v>0</v>
      </c>
      <c r="AD63" s="152">
        <f>'ian22'!AD63+'feb22'!AD63+'mar22'!AD63+'apr22'!AD63</f>
        <v>0</v>
      </c>
      <c r="AE63" s="152">
        <f>'ian22'!AE63+'feb22'!AE63+'mar22'!AE63+'apr22'!AE63</f>
        <v>0</v>
      </c>
      <c r="AF63" s="152">
        <f>'ian22'!AF63+'feb22'!AF63+'mar22'!AF63+'apr22'!AF63</f>
        <v>0</v>
      </c>
      <c r="AG63" s="152">
        <f>'ian22'!AG63+'feb22'!AG63+'mar22'!AG63+'apr22'!AG63</f>
        <v>0</v>
      </c>
      <c r="AH63" s="152">
        <f>'ian22'!AH63+'feb22'!AH63+'mar22'!AH63+'apr22'!AH63</f>
        <v>0</v>
      </c>
      <c r="AI63" s="152">
        <f>'ian22'!AI63+'feb22'!AI63+'mar22'!AI63+'apr22'!AI63</f>
        <v>0</v>
      </c>
      <c r="AJ63" s="152">
        <f>'ian22'!AJ63+'feb22'!AJ63+'mar22'!AJ63+'apr22'!AJ63</f>
        <v>0</v>
      </c>
      <c r="AK63" s="152">
        <f>'ian22'!AK63+'feb22'!AK63+'mar22'!AK63+'apr22'!AK63</f>
        <v>0</v>
      </c>
      <c r="AL63" s="152">
        <f>'ian22'!AL63+'feb22'!AL63+'mar22'!AL63+'apr22'!AL63</f>
        <v>0</v>
      </c>
      <c r="AM63" s="152">
        <f>'ian22'!AM63+'feb22'!AM63+'mar22'!AM63+'apr22'!AM63</f>
        <v>0</v>
      </c>
      <c r="AN63" s="152">
        <f>'ian22'!AN63+'feb22'!AN63+'mar22'!AN63+'apr22'!AN63</f>
        <v>0</v>
      </c>
      <c r="AO63" s="152">
        <f>'ian22'!AO63+'feb22'!AO63+'mar22'!AO63+'apr22'!AO63</f>
        <v>0</v>
      </c>
      <c r="AP63" s="152">
        <f>'ian22'!AP63+'feb22'!AP63+'mar22'!AP63+'apr22'!AP63</f>
        <v>0</v>
      </c>
      <c r="AQ63" s="152">
        <f>'ian22'!AQ63+'feb22'!AQ63+'mar22'!AQ63+'apr22'!AQ63</f>
        <v>0</v>
      </c>
      <c r="AR63" s="152">
        <f>'ian22'!AR63+'feb22'!AR63+'mar22'!AR63+'apr22'!AR63</f>
        <v>0</v>
      </c>
      <c r="AS63" s="152">
        <f>'ian22'!AS63+'feb22'!AS63+'mar22'!AS63+'apr22'!AS63</f>
        <v>0</v>
      </c>
      <c r="AT63" s="205"/>
      <c r="AU63" s="17" t="str">
        <f>IF(E65+E66+E67=E64," ","GRESEALA")</f>
        <v xml:space="preserve"> </v>
      </c>
      <c r="AV63" s="17" t="str">
        <f>IF(F65+F66+F67=F64," ","GRESEALA")</f>
        <v xml:space="preserve"> </v>
      </c>
      <c r="AW63" s="17" t="str">
        <f>IF(G65+G66+G67=G64," ","GRESEALA")</f>
        <v xml:space="preserve"> </v>
      </c>
      <c r="AX63" s="17" t="str">
        <f>IF(H65+H66+H67=H64," ","GRESEALA")</f>
        <v xml:space="preserve"> </v>
      </c>
      <c r="AY63" s="17" t="str">
        <f t="shared" ref="AY63:BE63" si="42">IF(K65+K66+K67=K64," ","GRESEALA")</f>
        <v xml:space="preserve"> </v>
      </c>
      <c r="AZ63" s="23" t="str">
        <f t="shared" si="42"/>
        <v xml:space="preserve"> </v>
      </c>
      <c r="BA63" s="17" t="str">
        <f t="shared" si="42"/>
        <v xml:space="preserve"> </v>
      </c>
      <c r="BB63" s="17" t="str">
        <f t="shared" si="42"/>
        <v xml:space="preserve"> </v>
      </c>
      <c r="BC63" s="17" t="str">
        <f t="shared" si="42"/>
        <v xml:space="preserve"> </v>
      </c>
      <c r="BD63" s="17" t="str">
        <f t="shared" si="42"/>
        <v xml:space="preserve"> </v>
      </c>
      <c r="BE63" s="17" t="str">
        <f t="shared" si="42"/>
        <v xml:space="preserve"> </v>
      </c>
      <c r="BF63" s="17" t="str">
        <f t="shared" ref="BF63:BK63" si="43">IF(S65+S66+S67=S64," ","GRESEALA")</f>
        <v xml:space="preserve"> </v>
      </c>
      <c r="BG63" s="17" t="str">
        <f t="shared" si="43"/>
        <v xml:space="preserve"> </v>
      </c>
      <c r="BH63" s="17" t="str">
        <f t="shared" si="43"/>
        <v xml:space="preserve"> </v>
      </c>
      <c r="BI63" s="17" t="str">
        <f t="shared" si="43"/>
        <v xml:space="preserve"> </v>
      </c>
      <c r="BJ63" s="17" t="str">
        <f t="shared" si="43"/>
        <v xml:space="preserve"> </v>
      </c>
      <c r="BK63" s="17" t="str">
        <f t="shared" si="43"/>
        <v xml:space="preserve"> </v>
      </c>
      <c r="BL63" s="7"/>
    </row>
    <row r="64" spans="2:64" ht="39.75" customHeight="1" x14ac:dyDescent="0.35">
      <c r="B64" s="206">
        <v>16</v>
      </c>
      <c r="C64" s="141" t="s">
        <v>127</v>
      </c>
      <c r="D64" s="196">
        <f t="shared" si="0"/>
        <v>0</v>
      </c>
      <c r="E64" s="152">
        <f>'ian22'!E64+'feb22'!E64+'mar22'!E64+'apr22'!E64</f>
        <v>0</v>
      </c>
      <c r="F64" s="152">
        <f>'ian22'!F64+'feb22'!F64+'mar22'!F64+'apr22'!F64</f>
        <v>0</v>
      </c>
      <c r="G64" s="152">
        <f>'ian22'!G64+'feb22'!G64+'mar22'!G64+'apr22'!G64</f>
        <v>0</v>
      </c>
      <c r="H64" s="152">
        <f>'ian22'!H64+'feb22'!H64+'mar22'!H64+'apr22'!H64</f>
        <v>0</v>
      </c>
      <c r="I64" s="152">
        <f>'ian22'!I64+'feb22'!I64+'mar22'!I64+'apr22'!I64</f>
        <v>0</v>
      </c>
      <c r="J64" s="152">
        <f>'ian22'!J64+'feb22'!J64+'mar22'!J64+'apr22'!J64</f>
        <v>0</v>
      </c>
      <c r="K64" s="152">
        <f>'ian22'!K64+'feb22'!K64+'mar22'!K64+'apr22'!K64</f>
        <v>0</v>
      </c>
      <c r="L64" s="152">
        <f>'ian22'!L64+'feb22'!L64+'mar22'!L64+'apr22'!L64</f>
        <v>0</v>
      </c>
      <c r="M64" s="152">
        <f>'ian22'!M64+'feb22'!M64+'mar22'!M64+'apr22'!M64</f>
        <v>0</v>
      </c>
      <c r="N64" s="152">
        <f>'ian22'!N64+'feb22'!N64+'mar22'!N64+'apr22'!N64</f>
        <v>0</v>
      </c>
      <c r="O64" s="152">
        <f>'ian22'!O64+'feb22'!O64+'mar22'!O64+'apr22'!O64</f>
        <v>0</v>
      </c>
      <c r="P64" s="152">
        <f>'ian22'!P64+'feb22'!P64+'mar22'!P64+'apr22'!P64</f>
        <v>0</v>
      </c>
      <c r="Q64" s="152">
        <f>'ian22'!Q64+'feb22'!Q64+'mar22'!Q64+'apr22'!Q64</f>
        <v>0</v>
      </c>
      <c r="R64" s="152">
        <f>'ian22'!R64+'feb22'!R64+'mar22'!R64+'apr22'!R64</f>
        <v>0</v>
      </c>
      <c r="S64" s="152">
        <f>'ian22'!S64+'feb22'!S64+'mar22'!S64+'apr22'!S64</f>
        <v>0</v>
      </c>
      <c r="T64" s="152">
        <f>'ian22'!T64+'feb22'!T64+'mar22'!T64+'apr22'!T64</f>
        <v>0</v>
      </c>
      <c r="U64" s="152">
        <f>'ian22'!U64+'feb22'!U64+'mar22'!U64+'apr22'!U64</f>
        <v>0</v>
      </c>
      <c r="V64" s="152">
        <f>'ian22'!V64+'feb22'!V64+'mar22'!V64+'apr22'!V64</f>
        <v>0</v>
      </c>
      <c r="W64" s="152">
        <f>'ian22'!W64+'feb22'!W64+'mar22'!W64+'apr22'!W64</f>
        <v>0</v>
      </c>
      <c r="X64" s="152">
        <f>'ian22'!X64+'feb22'!X64+'mar22'!X64+'apr22'!X64</f>
        <v>0</v>
      </c>
      <c r="Y64" s="152">
        <f>'ian22'!Y64+'feb22'!Y64+'mar22'!Y64+'apr22'!Y64</f>
        <v>0</v>
      </c>
      <c r="Z64" s="152">
        <f>'ian22'!Z64+'feb22'!Z64+'mar22'!Z64+'apr22'!Z64</f>
        <v>0</v>
      </c>
      <c r="AA64" s="152">
        <f>'ian22'!AA64+'feb22'!AA64+'mar22'!AA64+'apr22'!AA64</f>
        <v>0</v>
      </c>
      <c r="AB64" s="152">
        <f>'ian22'!AB64+'feb22'!AB64+'mar22'!AB64+'apr22'!AB64</f>
        <v>0</v>
      </c>
      <c r="AC64" s="152">
        <f>'ian22'!AC64+'feb22'!AC64+'mar22'!AC64+'apr22'!AC64</f>
        <v>0</v>
      </c>
      <c r="AD64" s="152">
        <f>'ian22'!AD64+'feb22'!AD64+'mar22'!AD64+'apr22'!AD64</f>
        <v>0</v>
      </c>
      <c r="AE64" s="152">
        <f>'ian22'!AE64+'feb22'!AE64+'mar22'!AE64+'apr22'!AE64</f>
        <v>0</v>
      </c>
      <c r="AF64" s="152">
        <f>'ian22'!AF64+'feb22'!AF64+'mar22'!AF64+'apr22'!AF64</f>
        <v>0</v>
      </c>
      <c r="AG64" s="152">
        <f>'ian22'!AG64+'feb22'!AG64+'mar22'!AG64+'apr22'!AG64</f>
        <v>0</v>
      </c>
      <c r="AH64" s="152">
        <f>'ian22'!AH64+'feb22'!AH64+'mar22'!AH64+'apr22'!AH64</f>
        <v>0</v>
      </c>
      <c r="AI64" s="152">
        <f>'ian22'!AI64+'feb22'!AI64+'mar22'!AI64+'apr22'!AI64</f>
        <v>0</v>
      </c>
      <c r="AJ64" s="152">
        <f>'ian22'!AJ64+'feb22'!AJ64+'mar22'!AJ64+'apr22'!AJ64</f>
        <v>0</v>
      </c>
      <c r="AK64" s="152">
        <f>'ian22'!AK64+'feb22'!AK64+'mar22'!AK64+'apr22'!AK64</f>
        <v>0</v>
      </c>
      <c r="AL64" s="152">
        <f>'ian22'!AL64+'feb22'!AL64+'mar22'!AL64+'apr22'!AL64</f>
        <v>0</v>
      </c>
      <c r="AM64" s="152">
        <f>'ian22'!AM64+'feb22'!AM64+'mar22'!AM64+'apr22'!AM64</f>
        <v>0</v>
      </c>
      <c r="AN64" s="152">
        <f>'ian22'!AN64+'feb22'!AN64+'mar22'!AN64+'apr22'!AN64</f>
        <v>0</v>
      </c>
      <c r="AO64" s="152">
        <f>'ian22'!AO64+'feb22'!AO64+'mar22'!AO64+'apr22'!AO64</f>
        <v>0</v>
      </c>
      <c r="AP64" s="152">
        <f>'ian22'!AP64+'feb22'!AP64+'mar22'!AP64+'apr22'!AP64</f>
        <v>0</v>
      </c>
      <c r="AQ64" s="152">
        <f>'ian22'!AQ64+'feb22'!AQ64+'mar22'!AQ64+'apr22'!AQ64</f>
        <v>0</v>
      </c>
      <c r="AR64" s="152">
        <f>'ian22'!AR64+'feb22'!AR64+'mar22'!AR64+'apr22'!AR64</f>
        <v>0</v>
      </c>
      <c r="AS64" s="152">
        <f>'ian22'!AS64+'feb22'!AS64+'mar22'!AS64+'apr22'!AS64</f>
        <v>0</v>
      </c>
      <c r="AT64" s="205"/>
      <c r="AU64" s="17" t="str">
        <f t="shared" ref="AU64:BH64" si="44">IF(Y65+Y66+Y67=Y64," ","GRESEALA")</f>
        <v xml:space="preserve"> </v>
      </c>
      <c r="AV64" s="17" t="str">
        <f t="shared" si="44"/>
        <v xml:space="preserve"> </v>
      </c>
      <c r="AW64" s="17" t="str">
        <f t="shared" si="44"/>
        <v xml:space="preserve"> </v>
      </c>
      <c r="AX64" s="17" t="str">
        <f t="shared" si="44"/>
        <v xml:space="preserve"> </v>
      </c>
      <c r="AY64" s="17" t="str">
        <f t="shared" si="44"/>
        <v xml:space="preserve"> </v>
      </c>
      <c r="AZ64" s="17" t="str">
        <f t="shared" si="44"/>
        <v xml:space="preserve"> </v>
      </c>
      <c r="BA64" s="17" t="str">
        <f t="shared" si="44"/>
        <v xml:space="preserve"> </v>
      </c>
      <c r="BB64" s="17" t="str">
        <f t="shared" si="44"/>
        <v xml:space="preserve"> </v>
      </c>
      <c r="BC64" s="17" t="str">
        <f t="shared" si="44"/>
        <v xml:space="preserve"> </v>
      </c>
      <c r="BD64" s="17" t="str">
        <f t="shared" si="44"/>
        <v xml:space="preserve"> </v>
      </c>
      <c r="BE64" s="17" t="str">
        <f t="shared" si="44"/>
        <v xml:space="preserve"> </v>
      </c>
      <c r="BF64" s="17" t="str">
        <f t="shared" si="44"/>
        <v xml:space="preserve"> </v>
      </c>
      <c r="BG64" s="17" t="str">
        <f t="shared" si="44"/>
        <v xml:space="preserve"> </v>
      </c>
      <c r="BH64" s="17" t="str">
        <f t="shared" si="44"/>
        <v xml:space="preserve"> </v>
      </c>
      <c r="BI64" s="17" t="str">
        <f t="shared" ref="BI64:BJ64" si="45">IF(AR65+AR66+AR67=AR64," ","GRESEALA")</f>
        <v xml:space="preserve"> </v>
      </c>
      <c r="BJ64" s="17" t="str">
        <f t="shared" si="45"/>
        <v xml:space="preserve"> </v>
      </c>
      <c r="BK64" s="23" t="str">
        <f>IF(AA64+AC64+AE64+AF64+AG64+AH64+AI64+AJ64+AK64+AL64+AM64+AN64+AO64+AP64+AQ64+AR64+AS64&gt;=D64," ","GRESEALA")</f>
        <v xml:space="preserve"> </v>
      </c>
      <c r="BL64" s="74" t="str">
        <f>IF(X35+Y35+Z35=D35," ","GRESEALA")</f>
        <v xml:space="preserve"> </v>
      </c>
    </row>
    <row r="65" spans="2:66" ht="22.5" customHeight="1" x14ac:dyDescent="0.45">
      <c r="B65" s="209" t="s">
        <v>128</v>
      </c>
      <c r="C65" s="142"/>
      <c r="D65" s="186">
        <f t="shared" si="0"/>
        <v>0</v>
      </c>
      <c r="E65" s="152">
        <f>'ian22'!E65+'feb22'!E65+'mar22'!E65+'apr22'!E65</f>
        <v>0</v>
      </c>
      <c r="F65" s="152">
        <f>'ian22'!F65+'feb22'!F65+'mar22'!F65+'apr22'!F65</f>
        <v>0</v>
      </c>
      <c r="G65" s="152">
        <f>'ian22'!G65+'feb22'!G65+'mar22'!G65+'apr22'!G65</f>
        <v>0</v>
      </c>
      <c r="H65" s="152">
        <f>'ian22'!H65+'feb22'!H65+'mar22'!H65+'apr22'!H65</f>
        <v>0</v>
      </c>
      <c r="I65" s="152">
        <f>'ian22'!I65+'feb22'!I65+'mar22'!I65+'apr22'!I65</f>
        <v>0</v>
      </c>
      <c r="J65" s="152">
        <f>'ian22'!J65+'feb22'!J65+'mar22'!J65+'apr22'!J65</f>
        <v>0</v>
      </c>
      <c r="K65" s="152">
        <f>'ian22'!K65+'feb22'!K65+'mar22'!K65+'apr22'!K65</f>
        <v>0</v>
      </c>
      <c r="L65" s="152">
        <f>'ian22'!L65+'feb22'!L65+'mar22'!L65+'apr22'!L65</f>
        <v>0</v>
      </c>
      <c r="M65" s="152">
        <f>'ian22'!M65+'feb22'!M65+'mar22'!M65+'apr22'!M65</f>
        <v>0</v>
      </c>
      <c r="N65" s="152">
        <f>'ian22'!N65+'feb22'!N65+'mar22'!N65+'apr22'!N65</f>
        <v>0</v>
      </c>
      <c r="O65" s="152">
        <f>'ian22'!O65+'feb22'!O65+'mar22'!O65+'apr22'!O65</f>
        <v>0</v>
      </c>
      <c r="P65" s="152">
        <f>'ian22'!P65+'feb22'!P65+'mar22'!P65+'apr22'!P65</f>
        <v>0</v>
      </c>
      <c r="Q65" s="152">
        <f>'ian22'!Q65+'feb22'!Q65+'mar22'!Q65+'apr22'!Q65</f>
        <v>0</v>
      </c>
      <c r="R65" s="152">
        <f>'ian22'!R65+'feb22'!R65+'mar22'!R65+'apr22'!R65</f>
        <v>0</v>
      </c>
      <c r="S65" s="152">
        <f>'ian22'!S65+'feb22'!S65+'mar22'!S65+'apr22'!S65</f>
        <v>0</v>
      </c>
      <c r="T65" s="152">
        <f>'ian22'!T65+'feb22'!T65+'mar22'!T65+'apr22'!T65</f>
        <v>0</v>
      </c>
      <c r="U65" s="152">
        <f>'ian22'!U65+'feb22'!U65+'mar22'!U65+'apr22'!U65</f>
        <v>0</v>
      </c>
      <c r="V65" s="152">
        <f>'ian22'!V65+'feb22'!V65+'mar22'!V65+'apr22'!V65</f>
        <v>0</v>
      </c>
      <c r="W65" s="152">
        <f>'ian22'!W65+'feb22'!W65+'mar22'!W65+'apr22'!W65</f>
        <v>0</v>
      </c>
      <c r="X65" s="152">
        <f>'ian22'!X65+'feb22'!X65+'mar22'!X65+'apr22'!X65</f>
        <v>0</v>
      </c>
      <c r="Y65" s="152">
        <f>'ian22'!Y65+'feb22'!Y65+'mar22'!Y65+'apr22'!Y65</f>
        <v>0</v>
      </c>
      <c r="Z65" s="152">
        <f>'ian22'!Z65+'feb22'!Z65+'mar22'!Z65+'apr22'!Z65</f>
        <v>0</v>
      </c>
      <c r="AA65" s="152">
        <f>'ian22'!AA65+'feb22'!AA65+'mar22'!AA65+'apr22'!AA65</f>
        <v>0</v>
      </c>
      <c r="AB65" s="152">
        <f>'ian22'!AB65+'feb22'!AB65+'mar22'!AB65+'apr22'!AB65</f>
        <v>0</v>
      </c>
      <c r="AC65" s="152">
        <f>'ian22'!AC65+'feb22'!AC65+'mar22'!AC65+'apr22'!AC65</f>
        <v>0</v>
      </c>
      <c r="AD65" s="152">
        <f>'ian22'!AD65+'feb22'!AD65+'mar22'!AD65+'apr22'!AD65</f>
        <v>0</v>
      </c>
      <c r="AE65" s="152">
        <f>'ian22'!AE65+'feb22'!AE65+'mar22'!AE65+'apr22'!AE65</f>
        <v>0</v>
      </c>
      <c r="AF65" s="152">
        <f>'ian22'!AF65+'feb22'!AF65+'mar22'!AF65+'apr22'!AF65</f>
        <v>0</v>
      </c>
      <c r="AG65" s="152">
        <f>'ian22'!AG65+'feb22'!AG65+'mar22'!AG65+'apr22'!AG65</f>
        <v>0</v>
      </c>
      <c r="AH65" s="152">
        <f>'ian22'!AH65+'feb22'!AH65+'mar22'!AH65+'apr22'!AH65</f>
        <v>0</v>
      </c>
      <c r="AI65" s="152">
        <f>'ian22'!AI65+'feb22'!AI65+'mar22'!AI65+'apr22'!AI65</f>
        <v>0</v>
      </c>
      <c r="AJ65" s="152">
        <f>'ian22'!AJ65+'feb22'!AJ65+'mar22'!AJ65+'apr22'!AJ65</f>
        <v>0</v>
      </c>
      <c r="AK65" s="152">
        <f>'ian22'!AK65+'feb22'!AK65+'mar22'!AK65+'apr22'!AK65</f>
        <v>0</v>
      </c>
      <c r="AL65" s="152">
        <f>'ian22'!AL65+'feb22'!AL65+'mar22'!AL65+'apr22'!AL65</f>
        <v>0</v>
      </c>
      <c r="AM65" s="152">
        <f>'ian22'!AM65+'feb22'!AM65+'mar22'!AM65+'apr22'!AM65</f>
        <v>0</v>
      </c>
      <c r="AN65" s="152">
        <f>'ian22'!AN65+'feb22'!AN65+'mar22'!AN65+'apr22'!AN65</f>
        <v>0</v>
      </c>
      <c r="AO65" s="152">
        <f>'ian22'!AO65+'feb22'!AO65+'mar22'!AO65+'apr22'!AO65</f>
        <v>0</v>
      </c>
      <c r="AP65" s="152">
        <f>'ian22'!AP65+'feb22'!AP65+'mar22'!AP65+'apr22'!AP65</f>
        <v>0</v>
      </c>
      <c r="AQ65" s="152">
        <f>'ian22'!AQ65+'feb22'!AQ65+'mar22'!AQ65+'apr22'!AQ65</f>
        <v>0</v>
      </c>
      <c r="AR65" s="152">
        <f>'ian22'!AR65+'feb22'!AR65+'mar22'!AR65+'apr22'!AR65</f>
        <v>0</v>
      </c>
      <c r="AS65" s="152">
        <f>'ian22'!AS65+'feb22'!AS65+'mar22'!AS65+'apr22'!AS65</f>
        <v>0</v>
      </c>
      <c r="AT65" s="205"/>
      <c r="AU65" s="17" t="str">
        <f>IF(E19+F19=D19," ","GRESEALA")</f>
        <v xml:space="preserve"> </v>
      </c>
      <c r="AV65" s="23" t="str">
        <f>IF(G19+K19+I19+L19+M19=D19," ","GRESEALA")</f>
        <v xml:space="preserve"> </v>
      </c>
      <c r="AW65" s="17" t="str">
        <f>IF(O19+P19=D19," ","GRESEALA")</f>
        <v xml:space="preserve"> </v>
      </c>
      <c r="AX65" s="17" t="str">
        <f>IF(Q19+S19+T19+U19+V19+W19=D19," ","GRESEALA")</f>
        <v xml:space="preserve"> </v>
      </c>
      <c r="AY65" s="17" t="str">
        <f>IF(X19+Y19+Z19=D19," ","GRESEALA")</f>
        <v xml:space="preserve"> </v>
      </c>
      <c r="AZ65" s="23" t="str">
        <f>IF(AA19+AC19+AE19+AF19+AG19+AH19+AI19+AJ19+AK19+AL19+AM19+AN19+AO19+AP19+AQ19+AR19+AS19&gt;=D19," ","GRESEALA")</f>
        <v xml:space="preserve"> </v>
      </c>
      <c r="BA65" s="74" t="str">
        <f>IF(E17+F17=D17," ","GRESEALA")</f>
        <v xml:space="preserve"> </v>
      </c>
      <c r="BB65" s="23" t="str">
        <f>IF(G17+K17+I17+L17+M17=D17," ","GRESEALA")</f>
        <v xml:space="preserve"> </v>
      </c>
      <c r="BC65" s="74" t="str">
        <f>IF(O17+P17=D17," ","GRESEALA")</f>
        <v xml:space="preserve"> </v>
      </c>
      <c r="BD65" s="74" t="str">
        <f>IF(Q17+S17+T17+U17+V17+W17=D17," ","GRESEALA")</f>
        <v xml:space="preserve"> </v>
      </c>
      <c r="BE65" s="74" t="str">
        <f>IF(X17+Y17+Z17=D17," ","GRESEALA")</f>
        <v xml:space="preserve"> </v>
      </c>
      <c r="BF65" s="74" t="str">
        <f>IF(E18+F18=D18," ","GRESEALA")</f>
        <v xml:space="preserve"> </v>
      </c>
      <c r="BG65" s="23" t="str">
        <f>IF(G18+K18+I18+L18+M18=D18," ","GRESEALA")</f>
        <v xml:space="preserve"> </v>
      </c>
      <c r="BH65" s="74" t="str">
        <f>IF(O18+P18=D18," ","GRESEALA")</f>
        <v xml:space="preserve"> </v>
      </c>
      <c r="BI65" s="74" t="str">
        <f>IF(Q18+S18+T18+U18+V18+W18=D18," ","GRESEALA")</f>
        <v xml:space="preserve"> </v>
      </c>
      <c r="BJ65" s="74" t="str">
        <f>IF(X18+Y18+Z18=D18," ","GRESEALA")</f>
        <v xml:space="preserve"> </v>
      </c>
      <c r="BK65" s="74" t="str">
        <f>IF(E19+F19=D19," ","GRESEALA")</f>
        <v xml:space="preserve"> </v>
      </c>
      <c r="BL65" s="74" t="str">
        <f>IF(E35+F35=D35," ","GRESEALA")</f>
        <v xml:space="preserve"> </v>
      </c>
      <c r="BM65" s="23" t="str">
        <f>IF(G35+K35+I35+L35+M35=D35," ","GRESEALA")</f>
        <v xml:space="preserve"> </v>
      </c>
      <c r="BN65" s="74" t="str">
        <f>IF(O35+P35=D35," ","GRESEALA")</f>
        <v xml:space="preserve"> </v>
      </c>
    </row>
    <row r="66" spans="2:66" ht="19.5" customHeight="1" x14ac:dyDescent="0.45">
      <c r="B66" s="209" t="s">
        <v>129</v>
      </c>
      <c r="C66" s="142"/>
      <c r="D66" s="186">
        <f t="shared" si="0"/>
        <v>0</v>
      </c>
      <c r="E66" s="152">
        <f>'ian22'!E66+'feb22'!E66+'mar22'!E66+'apr22'!E66</f>
        <v>0</v>
      </c>
      <c r="F66" s="152">
        <f>'ian22'!F66+'feb22'!F66+'mar22'!F66+'apr22'!F66</f>
        <v>0</v>
      </c>
      <c r="G66" s="152">
        <f>'ian22'!G66+'feb22'!G66+'mar22'!G66+'apr22'!G66</f>
        <v>0</v>
      </c>
      <c r="H66" s="152">
        <f>'ian22'!H66+'feb22'!H66+'mar22'!H66+'apr22'!H66</f>
        <v>0</v>
      </c>
      <c r="I66" s="152">
        <f>'ian22'!I66+'feb22'!I66+'mar22'!I66+'apr22'!I66</f>
        <v>0</v>
      </c>
      <c r="J66" s="152">
        <f>'ian22'!J66+'feb22'!J66+'mar22'!J66+'apr22'!J66</f>
        <v>0</v>
      </c>
      <c r="K66" s="152">
        <f>'ian22'!K66+'feb22'!K66+'mar22'!K66+'apr22'!K66</f>
        <v>0</v>
      </c>
      <c r="L66" s="152">
        <f>'ian22'!L66+'feb22'!L66+'mar22'!L66+'apr22'!L66</f>
        <v>0</v>
      </c>
      <c r="M66" s="152">
        <f>'ian22'!M66+'feb22'!M66+'mar22'!M66+'apr22'!M66</f>
        <v>0</v>
      </c>
      <c r="N66" s="152">
        <f>'ian22'!N66+'feb22'!N66+'mar22'!N66+'apr22'!N66</f>
        <v>0</v>
      </c>
      <c r="O66" s="152">
        <f>'ian22'!O66+'feb22'!O66+'mar22'!O66+'apr22'!O66</f>
        <v>0</v>
      </c>
      <c r="P66" s="152">
        <f>'ian22'!P66+'feb22'!P66+'mar22'!P66+'apr22'!P66</f>
        <v>0</v>
      </c>
      <c r="Q66" s="152">
        <f>'ian22'!Q66+'feb22'!Q66+'mar22'!Q66+'apr22'!Q66</f>
        <v>0</v>
      </c>
      <c r="R66" s="152">
        <f>'ian22'!R66+'feb22'!R66+'mar22'!R66+'apr22'!R66</f>
        <v>0</v>
      </c>
      <c r="S66" s="152">
        <f>'ian22'!S66+'feb22'!S66+'mar22'!S66+'apr22'!S66</f>
        <v>0</v>
      </c>
      <c r="T66" s="152">
        <f>'ian22'!T66+'feb22'!T66+'mar22'!T66+'apr22'!T66</f>
        <v>0</v>
      </c>
      <c r="U66" s="152">
        <f>'ian22'!U66+'feb22'!U66+'mar22'!U66+'apr22'!U66</f>
        <v>0</v>
      </c>
      <c r="V66" s="152">
        <f>'ian22'!V66+'feb22'!V66+'mar22'!V66+'apr22'!V66</f>
        <v>0</v>
      </c>
      <c r="W66" s="152">
        <f>'ian22'!W66+'feb22'!W66+'mar22'!W66+'apr22'!W66</f>
        <v>0</v>
      </c>
      <c r="X66" s="152">
        <f>'ian22'!X66+'feb22'!X66+'mar22'!X66+'apr22'!X66</f>
        <v>0</v>
      </c>
      <c r="Y66" s="152">
        <f>'ian22'!Y66+'feb22'!Y66+'mar22'!Y66+'apr22'!Y66</f>
        <v>0</v>
      </c>
      <c r="Z66" s="152">
        <f>'ian22'!Z66+'feb22'!Z66+'mar22'!Z66+'apr22'!Z66</f>
        <v>0</v>
      </c>
      <c r="AA66" s="152">
        <f>'ian22'!AA66+'feb22'!AA66+'mar22'!AA66+'apr22'!AA66</f>
        <v>0</v>
      </c>
      <c r="AB66" s="152">
        <f>'ian22'!AB66+'feb22'!AB66+'mar22'!AB66+'apr22'!AB66</f>
        <v>0</v>
      </c>
      <c r="AC66" s="152">
        <f>'ian22'!AC66+'feb22'!AC66+'mar22'!AC66+'apr22'!AC66</f>
        <v>0</v>
      </c>
      <c r="AD66" s="152">
        <f>'ian22'!AD66+'feb22'!AD66+'mar22'!AD66+'apr22'!AD66</f>
        <v>0</v>
      </c>
      <c r="AE66" s="152">
        <f>'ian22'!AE66+'feb22'!AE66+'mar22'!AE66+'apr22'!AE66</f>
        <v>0</v>
      </c>
      <c r="AF66" s="152">
        <f>'ian22'!AF66+'feb22'!AF66+'mar22'!AF66+'apr22'!AF66</f>
        <v>0</v>
      </c>
      <c r="AG66" s="152">
        <f>'ian22'!AG66+'feb22'!AG66+'mar22'!AG66+'apr22'!AG66</f>
        <v>0</v>
      </c>
      <c r="AH66" s="152">
        <f>'ian22'!AH66+'feb22'!AH66+'mar22'!AH66+'apr22'!AH66</f>
        <v>0</v>
      </c>
      <c r="AI66" s="152">
        <f>'ian22'!AI66+'feb22'!AI66+'mar22'!AI66+'apr22'!AI66</f>
        <v>0</v>
      </c>
      <c r="AJ66" s="152">
        <f>'ian22'!AJ66+'feb22'!AJ66+'mar22'!AJ66+'apr22'!AJ66</f>
        <v>0</v>
      </c>
      <c r="AK66" s="152">
        <f>'ian22'!AK66+'feb22'!AK66+'mar22'!AK66+'apr22'!AK66</f>
        <v>0</v>
      </c>
      <c r="AL66" s="152">
        <f>'ian22'!AL66+'feb22'!AL66+'mar22'!AL66+'apr22'!AL66</f>
        <v>0</v>
      </c>
      <c r="AM66" s="152">
        <f>'ian22'!AM66+'feb22'!AM66+'mar22'!AM66+'apr22'!AM66</f>
        <v>0</v>
      </c>
      <c r="AN66" s="152">
        <f>'ian22'!AN66+'feb22'!AN66+'mar22'!AN66+'apr22'!AN66</f>
        <v>0</v>
      </c>
      <c r="AO66" s="152">
        <f>'ian22'!AO66+'feb22'!AO66+'mar22'!AO66+'apr22'!AO66</f>
        <v>0</v>
      </c>
      <c r="AP66" s="152">
        <f>'ian22'!AP66+'feb22'!AP66+'mar22'!AP66+'apr22'!AP66</f>
        <v>0</v>
      </c>
      <c r="AQ66" s="152">
        <f>'ian22'!AQ66+'feb22'!AQ66+'mar22'!AQ66+'apr22'!AQ66</f>
        <v>0</v>
      </c>
      <c r="AR66" s="152">
        <f>'ian22'!AR66+'feb22'!AR66+'mar22'!AR66+'apr22'!AR66</f>
        <v>0</v>
      </c>
      <c r="AS66" s="152">
        <f>'ian22'!AS66+'feb22'!AS66+'mar22'!AS66+'apr22'!AS66</f>
        <v>0</v>
      </c>
      <c r="AT66" s="205"/>
      <c r="AU66" s="74" t="str">
        <f>IF(G19+I19+K19+L19+M19=D19," ","GRESEALA")</f>
        <v xml:space="preserve"> </v>
      </c>
      <c r="AV66" s="74" t="str">
        <f>IF(O19+P19=D19," ","GRESEALA")</f>
        <v xml:space="preserve"> </v>
      </c>
      <c r="AW66" s="74" t="str">
        <f>IF(Q19+S19+T19+U19+V19+W19=D19," ","GRESEALA")</f>
        <v xml:space="preserve"> </v>
      </c>
      <c r="AX66" s="74" t="str">
        <f>IF(X19+Y19+Z19=D19," ","GRESEALA")</f>
        <v xml:space="preserve"> </v>
      </c>
      <c r="AY66" s="74" t="str">
        <f>IF(E20+F20=D20," ","GRESEALA")</f>
        <v xml:space="preserve"> </v>
      </c>
      <c r="AZ66" s="23" t="str">
        <f>IF(G20+K20+I20+L20+M20=D20," ","GRESEALA")</f>
        <v xml:space="preserve"> </v>
      </c>
      <c r="BA66" s="74" t="str">
        <f>IF(O20+P20=D20," ","GRESEALA")</f>
        <v xml:space="preserve"> </v>
      </c>
      <c r="BB66" s="74" t="str">
        <f>IF(Q20+S20+T20+U20+V20+W20=D20," ","GRESEALA")</f>
        <v xml:space="preserve"> </v>
      </c>
      <c r="BC66" s="74" t="str">
        <f>IF(X20+Y20+Z20=D20," ","GRESEALA")</f>
        <v xml:space="preserve"> </v>
      </c>
      <c r="BD66" s="74" t="str">
        <f>IF(E21+F21=D21," ","GRESEALA")</f>
        <v xml:space="preserve"> </v>
      </c>
      <c r="BE66" s="23" t="str">
        <f>IF(G21+K21+I21+L21+M21=D21," ","GRESEALA")</f>
        <v xml:space="preserve"> </v>
      </c>
      <c r="BF66" s="74" t="str">
        <f>IF(O21+P21=D21," ","GRESEALA")</f>
        <v xml:space="preserve"> </v>
      </c>
      <c r="BG66" s="74" t="str">
        <f>IF(Q21+S21+T21+U21+V21+W21=D21," ","GRESEALA")</f>
        <v xml:space="preserve"> </v>
      </c>
      <c r="BH66" s="74" t="str">
        <f>IF(X21+Y21+Z21=D21," ","GRESEALA")</f>
        <v xml:space="preserve"> </v>
      </c>
      <c r="BI66" s="76" t="str">
        <f>IF(E22+F22=D22," ","GRESEALA")</f>
        <v xml:space="preserve"> </v>
      </c>
      <c r="BJ66" s="77" t="str">
        <f>IF(G22+K22+I22+L22+M22=D22," ","GRESEALA")</f>
        <v xml:space="preserve"> </v>
      </c>
      <c r="BK66" s="76" t="str">
        <f>IF(O22+P22=D22," ","GRESEALA")</f>
        <v xml:space="preserve"> </v>
      </c>
      <c r="BL66" s="78" t="str">
        <f>IF(Q22+S22+T22+U22+V22+W22=D22," ","GRESEALA")</f>
        <v xml:space="preserve"> </v>
      </c>
      <c r="BM66" s="79" t="str">
        <f>IF(X22+Y22+Z22=D22," ","GRESEALA")</f>
        <v xml:space="preserve"> </v>
      </c>
      <c r="BN66" s="74" t="str">
        <f>IF(Q35+S35+T35+U35+V35+W35=D35," ","GRESEALA")</f>
        <v xml:space="preserve"> </v>
      </c>
    </row>
    <row r="67" spans="2:66" ht="21" customHeight="1" x14ac:dyDescent="0.45">
      <c r="B67" s="209" t="s">
        <v>130</v>
      </c>
      <c r="C67" s="142"/>
      <c r="D67" s="186">
        <f t="shared" si="0"/>
        <v>0</v>
      </c>
      <c r="E67" s="152">
        <f>'ian22'!E67+'feb22'!E67+'mar22'!E67+'apr22'!E67</f>
        <v>0</v>
      </c>
      <c r="F67" s="152">
        <f>'ian22'!F67+'feb22'!F67+'mar22'!F67+'apr22'!F67</f>
        <v>0</v>
      </c>
      <c r="G67" s="152">
        <f>'ian22'!G67+'feb22'!G67+'mar22'!G67+'apr22'!G67</f>
        <v>0</v>
      </c>
      <c r="H67" s="152">
        <f>'ian22'!H67+'feb22'!H67+'mar22'!H67+'apr22'!H67</f>
        <v>0</v>
      </c>
      <c r="I67" s="152">
        <f>'ian22'!I67+'feb22'!I67+'mar22'!I67+'apr22'!I67</f>
        <v>0</v>
      </c>
      <c r="J67" s="152">
        <f>'ian22'!J67+'feb22'!J67+'mar22'!J67+'apr22'!J67</f>
        <v>0</v>
      </c>
      <c r="K67" s="152">
        <f>'ian22'!K67+'feb22'!K67+'mar22'!K67+'apr22'!K67</f>
        <v>0</v>
      </c>
      <c r="L67" s="152">
        <f>'ian22'!L67+'feb22'!L67+'mar22'!L67+'apr22'!L67</f>
        <v>0</v>
      </c>
      <c r="M67" s="152">
        <f>'ian22'!M67+'feb22'!M67+'mar22'!M67+'apr22'!M67</f>
        <v>0</v>
      </c>
      <c r="N67" s="152">
        <f>'ian22'!N67+'feb22'!N67+'mar22'!N67+'apr22'!N67</f>
        <v>0</v>
      </c>
      <c r="O67" s="152">
        <f>'ian22'!O67+'feb22'!O67+'mar22'!O67+'apr22'!O67</f>
        <v>0</v>
      </c>
      <c r="P67" s="152">
        <f>'ian22'!P67+'feb22'!P67+'mar22'!P67+'apr22'!P67</f>
        <v>0</v>
      </c>
      <c r="Q67" s="152">
        <f>'ian22'!Q67+'feb22'!Q67+'mar22'!Q67+'apr22'!Q67</f>
        <v>0</v>
      </c>
      <c r="R67" s="152">
        <f>'ian22'!R67+'feb22'!R67+'mar22'!R67+'apr22'!R67</f>
        <v>0</v>
      </c>
      <c r="S67" s="152">
        <f>'ian22'!S67+'feb22'!S67+'mar22'!S67+'apr22'!S67</f>
        <v>0</v>
      </c>
      <c r="T67" s="152">
        <f>'ian22'!T67+'feb22'!T67+'mar22'!T67+'apr22'!T67</f>
        <v>0</v>
      </c>
      <c r="U67" s="152">
        <f>'ian22'!U67+'feb22'!U67+'mar22'!U67+'apr22'!U67</f>
        <v>0</v>
      </c>
      <c r="V67" s="152">
        <f>'ian22'!V67+'feb22'!V67+'mar22'!V67+'apr22'!V67</f>
        <v>0</v>
      </c>
      <c r="W67" s="152">
        <f>'ian22'!W67+'feb22'!W67+'mar22'!W67+'apr22'!W67</f>
        <v>0</v>
      </c>
      <c r="X67" s="152">
        <f>'ian22'!X67+'feb22'!X67+'mar22'!X67+'apr22'!X67</f>
        <v>0</v>
      </c>
      <c r="Y67" s="152">
        <f>'ian22'!Y67+'feb22'!Y67+'mar22'!Y67+'apr22'!Y67</f>
        <v>0</v>
      </c>
      <c r="Z67" s="152">
        <f>'ian22'!Z67+'feb22'!Z67+'mar22'!Z67+'apr22'!Z67</f>
        <v>0</v>
      </c>
      <c r="AA67" s="152">
        <f>'ian22'!AA67+'feb22'!AA67+'mar22'!AA67+'apr22'!AA67</f>
        <v>0</v>
      </c>
      <c r="AB67" s="152">
        <f>'ian22'!AB67+'feb22'!AB67+'mar22'!AB67+'apr22'!AB67</f>
        <v>0</v>
      </c>
      <c r="AC67" s="152">
        <f>'ian22'!AC67+'feb22'!AC67+'mar22'!AC67+'apr22'!AC67</f>
        <v>0</v>
      </c>
      <c r="AD67" s="152">
        <f>'ian22'!AD67+'feb22'!AD67+'mar22'!AD67+'apr22'!AD67</f>
        <v>0</v>
      </c>
      <c r="AE67" s="152">
        <f>'ian22'!AE67+'feb22'!AE67+'mar22'!AE67+'apr22'!AE67</f>
        <v>0</v>
      </c>
      <c r="AF67" s="152">
        <f>'ian22'!AF67+'feb22'!AF67+'mar22'!AF67+'apr22'!AF67</f>
        <v>0</v>
      </c>
      <c r="AG67" s="152">
        <f>'ian22'!AG67+'feb22'!AG67+'mar22'!AG67+'apr22'!AG67</f>
        <v>0</v>
      </c>
      <c r="AH67" s="152">
        <f>'ian22'!AH67+'feb22'!AH67+'mar22'!AH67+'apr22'!AH67</f>
        <v>0</v>
      </c>
      <c r="AI67" s="152">
        <f>'ian22'!AI67+'feb22'!AI67+'mar22'!AI67+'apr22'!AI67</f>
        <v>0</v>
      </c>
      <c r="AJ67" s="152">
        <f>'ian22'!AJ67+'feb22'!AJ67+'mar22'!AJ67+'apr22'!AJ67</f>
        <v>0</v>
      </c>
      <c r="AK67" s="152">
        <f>'ian22'!AK67+'feb22'!AK67+'mar22'!AK67+'apr22'!AK67</f>
        <v>0</v>
      </c>
      <c r="AL67" s="152">
        <f>'ian22'!AL67+'feb22'!AL67+'mar22'!AL67+'apr22'!AL67</f>
        <v>0</v>
      </c>
      <c r="AM67" s="152">
        <f>'ian22'!AM67+'feb22'!AM67+'mar22'!AM67+'apr22'!AM67</f>
        <v>0</v>
      </c>
      <c r="AN67" s="152">
        <f>'ian22'!AN67+'feb22'!AN67+'mar22'!AN67+'apr22'!AN67</f>
        <v>0</v>
      </c>
      <c r="AO67" s="152">
        <f>'ian22'!AO67+'feb22'!AO67+'mar22'!AO67+'apr22'!AO67</f>
        <v>0</v>
      </c>
      <c r="AP67" s="152">
        <f>'ian22'!AP67+'feb22'!AP67+'mar22'!AP67+'apr22'!AP67</f>
        <v>0</v>
      </c>
      <c r="AQ67" s="152">
        <f>'ian22'!AQ67+'feb22'!AQ67+'mar22'!AQ67+'apr22'!AQ67</f>
        <v>0</v>
      </c>
      <c r="AR67" s="152">
        <f>'ian22'!AR67+'feb22'!AR67+'mar22'!AR67+'apr22'!AR67</f>
        <v>0</v>
      </c>
      <c r="AS67" s="152">
        <f>'ian22'!AS67+'feb22'!AS67+'mar22'!AS67+'apr22'!AS67</f>
        <v>0</v>
      </c>
      <c r="AT67" s="205"/>
      <c r="AU67" s="74" t="str">
        <f>IF(E23+F23=D23," ","GRESEALA")</f>
        <v xml:space="preserve"> </v>
      </c>
      <c r="AV67" s="23" t="str">
        <f>IF(G23+K23+I23+L23+M23=D23," ","GRESEALA")</f>
        <v xml:space="preserve"> </v>
      </c>
      <c r="AW67" s="74" t="str">
        <f>IF(O23+P23=D23," ","GRESEALA")</f>
        <v xml:space="preserve"> </v>
      </c>
      <c r="AX67" s="74" t="str">
        <f>IF(Q23+S23+T23+U23+V23+W23=D23," ","GRESEALA")</f>
        <v xml:space="preserve"> </v>
      </c>
      <c r="AY67" s="74" t="str">
        <f>IF(X23+Y23+Z23=D23," ","GRESEALA")</f>
        <v xml:space="preserve"> </v>
      </c>
      <c r="AZ67" s="74" t="str">
        <f>IF(E24+F24=D24," ","GRESEALA")</f>
        <v xml:space="preserve"> </v>
      </c>
      <c r="BA67" s="23" t="str">
        <f>IF(G24+K24+I24+L24+M24=D24," ","GRESEALA")</f>
        <v xml:space="preserve"> </v>
      </c>
      <c r="BB67" s="74" t="str">
        <f>IF(O24+P24=D24," ","GRESEALA")</f>
        <v xml:space="preserve"> </v>
      </c>
      <c r="BC67" s="74" t="str">
        <f>IF(Q24+S24+T24+U24+V24+W24=D24," ","GRESEALA")</f>
        <v xml:space="preserve"> </v>
      </c>
      <c r="BD67" s="74" t="str">
        <f>IF(X24+Y24+Z24=D24," ","GRESEALA")</f>
        <v xml:space="preserve"> </v>
      </c>
      <c r="BE67" s="74" t="str">
        <f>IF(E25+F25=D25," ","GRESEALA")</f>
        <v xml:space="preserve"> </v>
      </c>
      <c r="BF67" s="23" t="str">
        <f>IF(G25+K25+I25+L25+M25=D25," ","GRESEALA")</f>
        <v xml:space="preserve"> </v>
      </c>
      <c r="BG67" s="74" t="str">
        <f>IF(O25+P25=D25," ","GRESEALA")</f>
        <v xml:space="preserve"> </v>
      </c>
      <c r="BH67" s="74" t="str">
        <f>IF(Q25+S25+T25+U25+V25+W25=D25," ","GRESEALA")</f>
        <v xml:space="preserve"> </v>
      </c>
      <c r="BI67" s="74" t="str">
        <f>IF(X25+Y25+Z25=D25," ","GRESEALA")</f>
        <v xml:space="preserve"> </v>
      </c>
      <c r="BJ67" s="74" t="str">
        <f>IF(E26+F26=D26," ","GRESEALA")</f>
        <v xml:space="preserve"> </v>
      </c>
      <c r="BK67" s="23" t="str">
        <f>IF(G26+K26+I26+L26+M26=D26," ","GRESEALA")</f>
        <v xml:space="preserve"> </v>
      </c>
      <c r="BL67" s="74" t="str">
        <f>IF(O26+P26=D26," ","GRESEALA")</f>
        <v xml:space="preserve"> </v>
      </c>
      <c r="BM67" s="74" t="str">
        <f>IF(Q26+S26+T26+U26+V26+W26=D26," ","GRESEALA")</f>
        <v xml:space="preserve"> </v>
      </c>
      <c r="BN67" s="74" t="str">
        <f>IF(X26+Y26+Z26=D26," ","GRESEALA")</f>
        <v xml:space="preserve"> </v>
      </c>
    </row>
    <row r="68" spans="2:66" ht="24" customHeight="1" x14ac:dyDescent="0.45">
      <c r="B68" s="206" t="s">
        <v>131</v>
      </c>
      <c r="C68" s="127" t="s">
        <v>132</v>
      </c>
      <c r="D68" s="185">
        <f>O68+P68</f>
        <v>910</v>
      </c>
      <c r="E68" s="152">
        <f>'ian22'!E68+'feb22'!E68+'mar22'!E68+'apr22'!E68</f>
        <v>459</v>
      </c>
      <c r="F68" s="152">
        <f>'ian22'!F68+'feb22'!F68+'mar22'!F68+'apr22'!F68</f>
        <v>451</v>
      </c>
      <c r="G68" s="152">
        <f>'ian22'!G68+'feb22'!G68+'mar22'!G68+'apr22'!G68</f>
        <v>151</v>
      </c>
      <c r="H68" s="152">
        <f>'ian22'!H68+'feb22'!H68+'mar22'!H68+'apr22'!H68</f>
        <v>45</v>
      </c>
      <c r="I68" s="152">
        <f>'ian22'!I68+'feb22'!I68+'mar22'!I68+'apr22'!I68</f>
        <v>82</v>
      </c>
      <c r="J68" s="152">
        <f>'ian22'!J68+'feb22'!J68+'mar22'!J68+'apr22'!J68</f>
        <v>18</v>
      </c>
      <c r="K68" s="152">
        <f>'ian22'!K68+'feb22'!K68+'mar22'!K68+'apr22'!K68</f>
        <v>88</v>
      </c>
      <c r="L68" s="152">
        <f>'ian22'!L68+'feb22'!L68+'mar22'!L68+'apr22'!L68</f>
        <v>182</v>
      </c>
      <c r="M68" s="152">
        <f>'ian22'!M68+'feb22'!M68+'mar22'!M68+'apr22'!M68</f>
        <v>407</v>
      </c>
      <c r="N68" s="152">
        <f>'ian22'!N68+'feb22'!N68+'mar22'!N68+'apr22'!N68</f>
        <v>96</v>
      </c>
      <c r="O68" s="152">
        <f>'ian22'!O68+'feb22'!O68+'mar22'!O68+'apr22'!O68</f>
        <v>448</v>
      </c>
      <c r="P68" s="152">
        <f>'ian22'!P68+'feb22'!P68+'mar22'!P68+'apr22'!P68</f>
        <v>462</v>
      </c>
      <c r="Q68" s="152">
        <f>'ian22'!Q68+'feb22'!Q68+'mar22'!Q68+'apr22'!Q68</f>
        <v>42</v>
      </c>
      <c r="R68" s="152">
        <f>'ian22'!R68+'feb22'!R68+'mar22'!R68+'apr22'!R68</f>
        <v>14</v>
      </c>
      <c r="S68" s="152">
        <f>'ian22'!S68+'feb22'!S68+'mar22'!S68+'apr22'!S68</f>
        <v>452</v>
      </c>
      <c r="T68" s="152">
        <f>'ian22'!T68+'feb22'!T68+'mar22'!T68+'apr22'!T68</f>
        <v>100</v>
      </c>
      <c r="U68" s="152">
        <f>'ian22'!U68+'feb22'!U68+'mar22'!U68+'apr22'!U68</f>
        <v>258</v>
      </c>
      <c r="V68" s="152">
        <f>'ian22'!V68+'feb22'!V68+'mar22'!V68+'apr22'!V68</f>
        <v>16</v>
      </c>
      <c r="W68" s="152">
        <f>'ian22'!W68+'feb22'!W68+'mar22'!W68+'apr22'!W68</f>
        <v>42</v>
      </c>
      <c r="X68" s="152">
        <f>'ian22'!X68+'feb22'!X68+'mar22'!X68+'apr22'!X68</f>
        <v>736</v>
      </c>
      <c r="Y68" s="152">
        <f>'ian22'!Y68+'feb22'!Y68+'mar22'!Y68+'apr22'!Y68</f>
        <v>174</v>
      </c>
      <c r="Z68" s="152">
        <f>'ian22'!Z68+'feb22'!Z68+'mar22'!Z68+'apr22'!Z68</f>
        <v>0</v>
      </c>
      <c r="AA68" s="152">
        <f>'ian22'!AA68+'feb22'!AA68+'mar22'!AA68+'apr22'!AA68</f>
        <v>0</v>
      </c>
      <c r="AB68" s="152">
        <f>'ian22'!AB68+'feb22'!AB68+'mar22'!AB68+'apr22'!AB68</f>
        <v>0</v>
      </c>
      <c r="AC68" s="152">
        <f>'ian22'!AC68+'feb22'!AC68+'mar22'!AC68+'apr22'!AC68</f>
        <v>0</v>
      </c>
      <c r="AD68" s="152">
        <f>'ian22'!AD68+'feb22'!AD68+'mar22'!AD68+'apr22'!AD68</f>
        <v>0</v>
      </c>
      <c r="AE68" s="152">
        <f>'ian22'!AE68+'feb22'!AE68+'mar22'!AE68+'apr22'!AE68</f>
        <v>2</v>
      </c>
      <c r="AF68" s="152">
        <f>'ian22'!AF68+'feb22'!AF68+'mar22'!AF68+'apr22'!AF68</f>
        <v>0</v>
      </c>
      <c r="AG68" s="152">
        <f>'ian22'!AG68+'feb22'!AG68+'mar22'!AG68+'apr22'!AG68</f>
        <v>0</v>
      </c>
      <c r="AH68" s="152">
        <f>'ian22'!AH68+'feb22'!AH68+'mar22'!AH68+'apr22'!AH68</f>
        <v>0</v>
      </c>
      <c r="AI68" s="152">
        <f>'ian22'!AI68+'feb22'!AI68+'mar22'!AI68+'apr22'!AI68</f>
        <v>0</v>
      </c>
      <c r="AJ68" s="152">
        <f>'ian22'!AJ68+'feb22'!AJ68+'mar22'!AJ68+'apr22'!AJ68</f>
        <v>0</v>
      </c>
      <c r="AK68" s="152">
        <f>'ian22'!AK68+'feb22'!AK68+'mar22'!AK68+'apr22'!AK68</f>
        <v>0</v>
      </c>
      <c r="AL68" s="152">
        <f>'ian22'!AL68+'feb22'!AL68+'mar22'!AL68+'apr22'!AL68</f>
        <v>0</v>
      </c>
      <c r="AM68" s="152">
        <f>'ian22'!AM68+'feb22'!AM68+'mar22'!AM68+'apr22'!AM68</f>
        <v>0</v>
      </c>
      <c r="AN68" s="152">
        <f>'ian22'!AN68+'feb22'!AN68+'mar22'!AN68+'apr22'!AN68</f>
        <v>0</v>
      </c>
      <c r="AO68" s="152">
        <f>'ian22'!AO68+'feb22'!AO68+'mar22'!AO68+'apr22'!AO68</f>
        <v>0</v>
      </c>
      <c r="AP68" s="152">
        <f>'ian22'!AP68+'feb22'!AP68+'mar22'!AP68+'apr22'!AP68</f>
        <v>0</v>
      </c>
      <c r="AQ68" s="152">
        <f>'ian22'!AQ68+'feb22'!AQ68+'mar22'!AQ68+'apr22'!AQ68</f>
        <v>0</v>
      </c>
      <c r="AR68" s="152">
        <f>'ian22'!AR68+'feb22'!AR68+'mar22'!AR68+'apr22'!AR68</f>
        <v>0</v>
      </c>
      <c r="AS68" s="152">
        <f>'ian22'!AS68+'feb22'!AS68+'mar22'!AS68+'apr22'!AS68</f>
        <v>908</v>
      </c>
      <c r="AT68" s="216"/>
      <c r="AU68" s="74" t="str">
        <f>IF(E27+F27=D27," ","GRESEALA")</f>
        <v xml:space="preserve"> </v>
      </c>
      <c r="AV68" s="23" t="str">
        <f>IF(G27+K27+I27+L27+M27=D27," ","GRESEALA")</f>
        <v xml:space="preserve"> </v>
      </c>
      <c r="AW68" s="74" t="str">
        <f>IF(O27+P27=D27," ","GRESEALA")</f>
        <v xml:space="preserve"> </v>
      </c>
      <c r="AX68" s="74" t="str">
        <f>IF(Q27+S27+T27+U27+V27+W27=D27," ","GRESEALA")</f>
        <v xml:space="preserve"> </v>
      </c>
      <c r="AY68" s="74" t="str">
        <f>IF(X27+Y27+Z27=D27," ","GRESEALA")</f>
        <v xml:space="preserve"> </v>
      </c>
      <c r="AZ68" s="74" t="str">
        <f>IF(E28+F28=D28," ","GRESEALA")</f>
        <v xml:space="preserve"> </v>
      </c>
      <c r="BA68" s="23" t="str">
        <f>IF(G28+K28+I28+L28++M28=D28," ","GRESEALA")</f>
        <v xml:space="preserve"> </v>
      </c>
      <c r="BB68" s="74" t="str">
        <f>IF(O28+P28=D28," ","GRESEALA")</f>
        <v xml:space="preserve"> </v>
      </c>
      <c r="BC68" s="74" t="str">
        <f>IF(Q28+S28+T28+U28+V28+W28=D28," ","GRESEALA")</f>
        <v xml:space="preserve"> </v>
      </c>
      <c r="BD68" s="74" t="str">
        <f>IF(X28+Y28+Z28=D28," ","GRESEALA")</f>
        <v xml:space="preserve"> </v>
      </c>
      <c r="BE68" s="74" t="str">
        <f>IF(E29+F29=D29," ","GRESEALA")</f>
        <v xml:space="preserve"> </v>
      </c>
      <c r="BF68" s="23" t="str">
        <f>IF(G29+K29+I29+L29+M29=D29," ","GRESEALA")</f>
        <v xml:space="preserve"> </v>
      </c>
      <c r="BG68" s="74" t="str">
        <f>IF(O29+P29=D29," ","GRESEALA")</f>
        <v xml:space="preserve"> </v>
      </c>
      <c r="BH68" s="74" t="str">
        <f>IF(Q29+S29+T29+U29+V29+W29=D29," ","GRESEALA")</f>
        <v xml:space="preserve"> </v>
      </c>
      <c r="BI68" s="74" t="str">
        <f>IF(X29+Y29+Z29=D29," ","GRESEALA")</f>
        <v xml:space="preserve"> </v>
      </c>
      <c r="BJ68" s="74" t="str">
        <f>IF(E30+F30=D30," ","GRESEALA")</f>
        <v xml:space="preserve"> </v>
      </c>
      <c r="BK68" s="23" t="str">
        <f>IF(G30+K30+I30+L30+M30=D30," ","GRESEALA")</f>
        <v xml:space="preserve"> </v>
      </c>
      <c r="BL68" s="74" t="str">
        <f>IF(O30+P30=D30," ","GRESEALA")</f>
        <v xml:space="preserve"> </v>
      </c>
      <c r="BM68" s="74" t="str">
        <f>IF(Q30+S30+T30+U30+V30+W30=D30," ","GRESEALA")</f>
        <v xml:space="preserve"> </v>
      </c>
      <c r="BN68" s="74" t="str">
        <f>IF(X30+Y30+Z30=D30," ","GRESEALA")</f>
        <v xml:space="preserve"> </v>
      </c>
    </row>
    <row r="69" spans="2:66" ht="32.25" customHeight="1" thickBot="1" x14ac:dyDescent="0.5">
      <c r="B69" s="217"/>
      <c r="C69" s="218" t="s">
        <v>133</v>
      </c>
      <c r="D69" s="219" t="str">
        <f t="shared" ref="D69:AS69" si="46">IF(D68=D16, "  ", "GRESEALA")</f>
        <v xml:space="preserve">  </v>
      </c>
      <c r="E69" s="219" t="str">
        <f t="shared" si="46"/>
        <v xml:space="preserve">  </v>
      </c>
      <c r="F69" s="219" t="str">
        <f t="shared" si="46"/>
        <v xml:space="preserve">  </v>
      </c>
      <c r="G69" s="219" t="str">
        <f t="shared" si="46"/>
        <v xml:space="preserve">  </v>
      </c>
      <c r="H69" s="219" t="str">
        <f t="shared" si="46"/>
        <v xml:space="preserve">  </v>
      </c>
      <c r="I69" s="219" t="str">
        <f t="shared" si="46"/>
        <v xml:space="preserve">  </v>
      </c>
      <c r="J69" s="219" t="str">
        <f t="shared" si="46"/>
        <v xml:space="preserve">  </v>
      </c>
      <c r="K69" s="219" t="str">
        <f t="shared" si="46"/>
        <v xml:space="preserve">  </v>
      </c>
      <c r="L69" s="219" t="str">
        <f t="shared" si="46"/>
        <v xml:space="preserve">  </v>
      </c>
      <c r="M69" s="219" t="str">
        <f t="shared" si="46"/>
        <v xml:space="preserve">  </v>
      </c>
      <c r="N69" s="219" t="str">
        <f t="shared" si="46"/>
        <v xml:space="preserve">  </v>
      </c>
      <c r="O69" s="219" t="str">
        <f t="shared" si="46"/>
        <v xml:space="preserve">  </v>
      </c>
      <c r="P69" s="219" t="str">
        <f t="shared" si="46"/>
        <v xml:space="preserve">  </v>
      </c>
      <c r="Q69" s="219" t="str">
        <f t="shared" si="46"/>
        <v xml:space="preserve">  </v>
      </c>
      <c r="R69" s="219" t="str">
        <f t="shared" si="46"/>
        <v xml:space="preserve">  </v>
      </c>
      <c r="S69" s="219" t="str">
        <f t="shared" si="46"/>
        <v xml:space="preserve">  </v>
      </c>
      <c r="T69" s="219" t="str">
        <f t="shared" si="46"/>
        <v xml:space="preserve">  </v>
      </c>
      <c r="U69" s="219" t="str">
        <f t="shared" si="46"/>
        <v xml:space="preserve">  </v>
      </c>
      <c r="V69" s="219" t="str">
        <f t="shared" si="46"/>
        <v xml:space="preserve">  </v>
      </c>
      <c r="W69" s="219" t="str">
        <f t="shared" si="46"/>
        <v xml:space="preserve">  </v>
      </c>
      <c r="X69" s="219" t="str">
        <f t="shared" si="46"/>
        <v xml:space="preserve">  </v>
      </c>
      <c r="Y69" s="219" t="str">
        <f t="shared" si="46"/>
        <v xml:space="preserve">  </v>
      </c>
      <c r="Z69" s="219" t="str">
        <f t="shared" si="46"/>
        <v xml:space="preserve">  </v>
      </c>
      <c r="AA69" s="219" t="str">
        <f t="shared" si="46"/>
        <v xml:space="preserve">  </v>
      </c>
      <c r="AB69" s="219" t="str">
        <f t="shared" si="46"/>
        <v xml:space="preserve">  </v>
      </c>
      <c r="AC69" s="219" t="str">
        <f t="shared" si="46"/>
        <v xml:space="preserve">  </v>
      </c>
      <c r="AD69" s="219" t="str">
        <f t="shared" si="46"/>
        <v xml:space="preserve">  </v>
      </c>
      <c r="AE69" s="219" t="str">
        <f t="shared" si="46"/>
        <v xml:space="preserve">  </v>
      </c>
      <c r="AF69" s="219" t="str">
        <f t="shared" si="46"/>
        <v xml:space="preserve">  </v>
      </c>
      <c r="AG69" s="219" t="str">
        <f t="shared" si="46"/>
        <v xml:space="preserve">  </v>
      </c>
      <c r="AH69" s="219" t="str">
        <f t="shared" si="46"/>
        <v xml:space="preserve">  </v>
      </c>
      <c r="AI69" s="219" t="str">
        <f t="shared" si="46"/>
        <v xml:space="preserve">  </v>
      </c>
      <c r="AJ69" s="219" t="str">
        <f t="shared" si="46"/>
        <v xml:space="preserve">  </v>
      </c>
      <c r="AK69" s="219" t="str">
        <f t="shared" si="46"/>
        <v xml:space="preserve">  </v>
      </c>
      <c r="AL69" s="219" t="str">
        <f t="shared" si="46"/>
        <v xml:space="preserve">  </v>
      </c>
      <c r="AM69" s="219" t="str">
        <f t="shared" si="46"/>
        <v xml:space="preserve">  </v>
      </c>
      <c r="AN69" s="219" t="str">
        <f t="shared" si="46"/>
        <v xml:space="preserve">  </v>
      </c>
      <c r="AO69" s="219" t="str">
        <f t="shared" si="46"/>
        <v xml:space="preserve">  </v>
      </c>
      <c r="AP69" s="219" t="str">
        <f t="shared" si="46"/>
        <v xml:space="preserve">  </v>
      </c>
      <c r="AQ69" s="219" t="str">
        <f t="shared" si="46"/>
        <v xml:space="preserve">  </v>
      </c>
      <c r="AR69" s="219" t="str">
        <f t="shared" si="46"/>
        <v xml:space="preserve">  </v>
      </c>
      <c r="AS69" s="219" t="str">
        <f t="shared" si="46"/>
        <v xml:space="preserve">  </v>
      </c>
      <c r="AT69" s="220"/>
      <c r="AU69" s="74" t="str">
        <f>IF(E31+F31=D31," ","GRESEALA")</f>
        <v xml:space="preserve"> </v>
      </c>
      <c r="AV69" s="23" t="str">
        <f>IF(G31+K31+I31+L31+M31=D31," ","GRESEALA")</f>
        <v xml:space="preserve"> </v>
      </c>
      <c r="AW69" s="74" t="str">
        <f>IF(O31+P31=D31," ","GRESEALA")</f>
        <v xml:space="preserve"> </v>
      </c>
      <c r="AX69" s="74" t="str">
        <f>IF(Q31+S31+T31+U31+V31+W31=D31," ","GRESEALA")</f>
        <v xml:space="preserve"> </v>
      </c>
      <c r="AY69" s="74" t="str">
        <f>IF(X31+Y31+Z31=D31," ","GRESEALA")</f>
        <v xml:space="preserve"> </v>
      </c>
      <c r="AZ69" s="74" t="str">
        <f>IF(E32+F32=D32," ","GRESEALA")</f>
        <v xml:space="preserve"> </v>
      </c>
      <c r="BA69" s="23" t="str">
        <f>IF(G32+K32+I32+L32+M32=D32," ","GRESEALA")</f>
        <v xml:space="preserve"> </v>
      </c>
      <c r="BB69" s="74" t="str">
        <f>IF(O32+P32=D32," ","GRESEALA")</f>
        <v xml:space="preserve"> </v>
      </c>
      <c r="BC69" s="74" t="str">
        <f>IF(Q32+S32+T32+U32+V32+W32=D32," ","GRESEALA")</f>
        <v xml:space="preserve"> </v>
      </c>
      <c r="BD69" s="74" t="str">
        <f>IF(X32+Y32+Z32=D32," ","GRESEALA")</f>
        <v xml:space="preserve"> </v>
      </c>
      <c r="BE69" s="74" t="str">
        <f>IF(E33+F33=D33," ","GRESEALA")</f>
        <v xml:space="preserve"> </v>
      </c>
      <c r="BF69" s="23" t="str">
        <f>IF(G33+K33+I33+L33+M33=D33," ","GRESEALA")</f>
        <v xml:space="preserve"> </v>
      </c>
      <c r="BG69" s="74" t="str">
        <f>IF(O33+P33=D33," ","GRESEALA")</f>
        <v xml:space="preserve"> </v>
      </c>
      <c r="BH69" s="74" t="str">
        <f>IF(Q33+S33+T33+U33+V33+W33=D33," ","GRESEALA")</f>
        <v xml:space="preserve"> </v>
      </c>
      <c r="BI69" s="74" t="str">
        <f>IF(X33+Y33+Z33=D33," ","GRESEALA")</f>
        <v xml:space="preserve"> </v>
      </c>
      <c r="BJ69" s="74" t="str">
        <f>IF(E34+F34=D34," ","GRESEALA")</f>
        <v xml:space="preserve"> </v>
      </c>
      <c r="BK69" s="23" t="str">
        <f>IF(G34+K34+I34+L34+M34=D34," ","GRESEALA")</f>
        <v xml:space="preserve"> </v>
      </c>
      <c r="BL69" s="74" t="str">
        <f>IF(O34+P34=D34," ","GRESEALA")</f>
        <v xml:space="preserve"> </v>
      </c>
      <c r="BM69" s="74" t="str">
        <f>IF(Q34+S34+T34+U34+V34+W34=D34," ","GRESEALA")</f>
        <v xml:space="preserve"> </v>
      </c>
      <c r="BN69" s="74" t="str">
        <f>IF(X34+Y34+Z34=D34," ","GRESEALA")</f>
        <v xml:space="preserve"> </v>
      </c>
    </row>
    <row r="70" spans="2:66" ht="23.25" customHeight="1" x14ac:dyDescent="0.35">
      <c r="C70" s="6" t="s">
        <v>134</v>
      </c>
      <c r="D70" s="84"/>
      <c r="E70" s="84"/>
      <c r="F70" s="84"/>
      <c r="G70" s="84"/>
      <c r="H70" s="84"/>
      <c r="I70" s="84"/>
      <c r="J70" s="84"/>
      <c r="K70" s="85"/>
      <c r="L70" s="85"/>
      <c r="M70" s="86"/>
      <c r="N70" s="86"/>
      <c r="O70" s="86"/>
      <c r="P70" s="86"/>
      <c r="Q70" s="87"/>
      <c r="R70" s="87"/>
      <c r="S70" s="87"/>
      <c r="T70" s="87"/>
      <c r="U70" s="87"/>
      <c r="V70" s="87"/>
      <c r="W70" s="87"/>
      <c r="X70" s="87"/>
      <c r="Y70" s="87"/>
      <c r="Z70" s="87"/>
      <c r="AA70" s="87"/>
      <c r="AB70" s="87"/>
      <c r="AC70" s="87"/>
      <c r="AD70" s="87"/>
      <c r="AE70" s="87"/>
      <c r="AF70" s="12"/>
      <c r="AG70" s="88"/>
      <c r="AH70" s="88"/>
      <c r="AI70" s="88"/>
      <c r="AJ70" s="88"/>
      <c r="AK70" s="88"/>
      <c r="AL70" s="88"/>
      <c r="AM70" s="88"/>
      <c r="AN70" s="88"/>
      <c r="AO70" s="88"/>
      <c r="AP70" s="88"/>
      <c r="AQ70" s="88"/>
      <c r="AR70" s="88"/>
      <c r="AS70" s="88"/>
      <c r="AT70" s="88"/>
      <c r="AU70" s="89"/>
      <c r="AV70" s="89"/>
      <c r="AW70" s="89"/>
      <c r="BA70" s="89"/>
      <c r="BB70" s="89"/>
      <c r="BC70" s="89"/>
      <c r="BD70" s="89"/>
      <c r="BE70" s="89"/>
      <c r="BG70" s="89"/>
      <c r="BH70" s="89"/>
    </row>
    <row r="71" spans="2:66" ht="22.5" customHeight="1" x14ac:dyDescent="0.35">
      <c r="C71" s="4" t="s">
        <v>135</v>
      </c>
      <c r="D71" s="84"/>
      <c r="E71" s="84"/>
      <c r="F71" s="84"/>
      <c r="G71" s="84"/>
      <c r="H71" s="84"/>
      <c r="I71" s="84"/>
      <c r="J71" s="84"/>
      <c r="K71" s="85"/>
      <c r="L71" s="85"/>
      <c r="M71" s="86"/>
      <c r="N71" s="86"/>
      <c r="O71" s="86"/>
      <c r="P71" s="86"/>
      <c r="Q71" s="87"/>
      <c r="R71" s="87"/>
      <c r="S71" s="87"/>
      <c r="T71" s="87"/>
      <c r="U71" s="87"/>
      <c r="V71" s="87"/>
      <c r="W71" s="87"/>
      <c r="X71" s="87"/>
      <c r="Y71" s="87"/>
      <c r="Z71" s="87"/>
      <c r="AA71" s="87"/>
      <c r="AB71" s="87"/>
      <c r="AC71" s="87"/>
      <c r="AD71" s="87"/>
      <c r="AE71" s="87"/>
      <c r="AF71" s="88"/>
      <c r="AG71" s="88"/>
      <c r="AH71" s="88"/>
      <c r="AI71" s="88"/>
      <c r="AJ71" s="88"/>
      <c r="AK71" s="88"/>
      <c r="AL71" s="88"/>
      <c r="AM71" s="88"/>
      <c r="AN71" s="88"/>
      <c r="AO71" s="88"/>
      <c r="AP71" s="88"/>
      <c r="AQ71" s="88"/>
      <c r="AR71" s="88"/>
      <c r="AS71" s="88"/>
      <c r="AT71" s="88"/>
      <c r="AU71" s="89"/>
      <c r="AV71" s="89"/>
      <c r="AW71" s="89"/>
      <c r="BA71" s="89"/>
      <c r="BB71" s="89"/>
      <c r="BC71" s="89"/>
      <c r="BD71" s="89"/>
      <c r="BE71" s="89"/>
      <c r="BG71" s="89"/>
      <c r="BH71" s="89"/>
    </row>
    <row r="72" spans="2:66" ht="22.5" customHeight="1" x14ac:dyDescent="0.35">
      <c r="C72" s="4" t="s">
        <v>136</v>
      </c>
      <c r="D72" s="84"/>
      <c r="E72" s="84"/>
      <c r="F72" s="84"/>
      <c r="G72" s="84"/>
      <c r="H72" s="84"/>
      <c r="I72" s="84"/>
      <c r="J72" s="84"/>
      <c r="K72" s="85"/>
      <c r="L72" s="85"/>
      <c r="M72" s="86"/>
      <c r="N72" s="86"/>
      <c r="O72" s="86"/>
      <c r="P72" s="86"/>
      <c r="Q72" s="91"/>
      <c r="R72" s="91"/>
      <c r="S72" s="91"/>
      <c r="T72" s="91"/>
      <c r="U72" s="91"/>
      <c r="V72" s="91"/>
      <c r="W72" s="91"/>
      <c r="X72" s="91"/>
      <c r="Y72" s="91"/>
      <c r="Z72" s="91"/>
      <c r="AA72" s="91"/>
      <c r="AB72" s="91"/>
      <c r="AC72" s="91"/>
      <c r="AD72" s="91"/>
      <c r="AE72" s="91"/>
    </row>
    <row r="73" spans="2:66" ht="19.5" customHeight="1" x14ac:dyDescent="0.35">
      <c r="C73" s="4" t="s">
        <v>137</v>
      </c>
      <c r="D73" s="84"/>
      <c r="E73" s="84"/>
      <c r="F73" s="84"/>
      <c r="G73" s="84"/>
      <c r="H73" s="84"/>
      <c r="I73" s="84"/>
      <c r="J73" s="84"/>
      <c r="K73" s="85"/>
      <c r="L73" s="85"/>
      <c r="M73" s="86"/>
      <c r="N73" s="86"/>
      <c r="O73" s="86"/>
      <c r="P73" s="86"/>
      <c r="Q73" s="91"/>
      <c r="R73" s="91"/>
      <c r="S73" s="91"/>
      <c r="T73" s="91"/>
      <c r="U73" s="91"/>
      <c r="V73" s="91"/>
      <c r="W73" s="91"/>
      <c r="X73" s="91"/>
      <c r="Y73" s="91"/>
      <c r="Z73" s="91"/>
      <c r="AA73" s="91"/>
      <c r="AB73" s="91"/>
      <c r="AC73" s="91"/>
      <c r="AD73" s="91"/>
      <c r="AE73" s="91"/>
    </row>
    <row r="74" spans="2:66" ht="20.25" customHeight="1" x14ac:dyDescent="0.35">
      <c r="C74" s="4" t="s">
        <v>138</v>
      </c>
      <c r="D74" s="84"/>
      <c r="E74" s="84"/>
      <c r="F74" s="84"/>
      <c r="G74" s="84"/>
      <c r="H74" s="84"/>
      <c r="I74" s="84"/>
      <c r="J74" s="84"/>
      <c r="K74" s="85"/>
      <c r="L74" s="85"/>
      <c r="M74" s="86"/>
      <c r="N74" s="86"/>
      <c r="O74" s="86"/>
      <c r="P74" s="86"/>
      <c r="Q74" s="91"/>
      <c r="R74" s="91"/>
      <c r="S74" s="91"/>
      <c r="T74" s="91"/>
      <c r="U74" s="91"/>
      <c r="V74" s="91"/>
      <c r="W74" s="91"/>
      <c r="X74" s="91"/>
      <c r="Y74" s="91"/>
      <c r="Z74" s="91"/>
      <c r="AA74" s="91"/>
      <c r="AB74" s="91"/>
      <c r="AC74" s="91"/>
      <c r="AD74" s="91"/>
      <c r="AE74" s="91"/>
    </row>
    <row r="75" spans="2:66" ht="23.25" customHeight="1" x14ac:dyDescent="0.35">
      <c r="C75" s="4" t="s">
        <v>139</v>
      </c>
      <c r="D75" s="84"/>
      <c r="E75" s="84"/>
      <c r="F75" s="84"/>
      <c r="G75" s="84"/>
      <c r="H75" s="84"/>
      <c r="I75" s="84"/>
      <c r="J75" s="84"/>
      <c r="K75" s="85"/>
      <c r="L75" s="85"/>
      <c r="M75" s="86"/>
      <c r="N75" s="86"/>
      <c r="O75" s="86"/>
      <c r="P75" s="86"/>
      <c r="Q75" s="91"/>
      <c r="R75" s="91"/>
      <c r="S75" s="91"/>
      <c r="T75" s="91"/>
      <c r="U75" s="91"/>
      <c r="V75" s="91"/>
      <c r="W75" s="91"/>
      <c r="X75" s="91"/>
      <c r="Y75" s="91"/>
      <c r="Z75" s="91"/>
      <c r="AA75" s="91"/>
      <c r="AB75" s="91"/>
      <c r="AC75" s="91"/>
      <c r="AD75" s="91"/>
      <c r="AE75" s="91"/>
    </row>
    <row r="76" spans="2:66" ht="20.25" customHeight="1" x14ac:dyDescent="0.35">
      <c r="C76" s="4" t="s">
        <v>140</v>
      </c>
      <c r="D76" s="84"/>
      <c r="E76" s="84"/>
      <c r="F76" s="84"/>
      <c r="G76" s="84"/>
      <c r="H76" s="84"/>
      <c r="I76" s="84"/>
      <c r="J76" s="84"/>
      <c r="K76" s="85"/>
      <c r="L76" s="85"/>
      <c r="M76" s="86"/>
      <c r="N76" s="86"/>
      <c r="O76" s="86"/>
      <c r="P76" s="86"/>
      <c r="Q76" s="91"/>
      <c r="R76" s="91"/>
      <c r="S76" s="91"/>
      <c r="T76" s="91"/>
      <c r="U76" s="91"/>
      <c r="V76" s="91"/>
      <c r="W76" s="91"/>
      <c r="X76" s="91"/>
      <c r="Y76" s="91"/>
      <c r="Z76" s="91"/>
      <c r="AA76" s="91"/>
      <c r="AB76" s="91"/>
      <c r="AC76" s="91"/>
      <c r="AD76" s="91"/>
      <c r="AE76" s="91"/>
    </row>
    <row r="77" spans="2:66" ht="21" customHeight="1" x14ac:dyDescent="0.35">
      <c r="C77" s="5" t="s">
        <v>141</v>
      </c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91"/>
      <c r="Q77" s="91"/>
      <c r="R77" s="91"/>
      <c r="S77" s="91"/>
      <c r="T77" s="91"/>
      <c r="U77" s="91"/>
      <c r="V77" s="91"/>
      <c r="W77" s="91"/>
      <c r="X77" s="91"/>
      <c r="Y77" s="91"/>
      <c r="Z77" s="91"/>
      <c r="AA77" s="91"/>
      <c r="AB77" s="91"/>
      <c r="AC77" s="91"/>
      <c r="AD77" s="91"/>
      <c r="AE77" s="91"/>
    </row>
    <row r="78" spans="2:66" ht="23.25" customHeight="1" x14ac:dyDescent="0.35">
      <c r="C78" s="4" t="s">
        <v>142</v>
      </c>
      <c r="D78" s="84"/>
      <c r="E78" s="84"/>
      <c r="F78" s="84"/>
      <c r="G78" s="84"/>
      <c r="H78" s="84"/>
      <c r="I78" s="84"/>
      <c r="J78" s="84"/>
      <c r="K78" s="85"/>
      <c r="L78" s="85"/>
      <c r="M78" s="86"/>
      <c r="N78" s="86"/>
      <c r="O78" s="86"/>
      <c r="P78" s="86"/>
      <c r="Q78" s="91"/>
      <c r="R78" s="91"/>
      <c r="S78" s="91"/>
      <c r="T78" s="91"/>
      <c r="U78" s="91"/>
      <c r="V78" s="91"/>
      <c r="W78" s="91"/>
      <c r="X78" s="91"/>
      <c r="Y78" s="91"/>
      <c r="Z78" s="91"/>
      <c r="AA78" s="91"/>
      <c r="AB78" s="91"/>
      <c r="AC78" s="91"/>
      <c r="AD78" s="91"/>
      <c r="AE78" s="91"/>
    </row>
    <row r="79" spans="2:66" ht="21" customHeight="1" x14ac:dyDescent="0.35">
      <c r="C79" s="4" t="s">
        <v>143</v>
      </c>
      <c r="D79" s="84"/>
      <c r="E79" s="84"/>
      <c r="F79" s="84"/>
      <c r="G79" s="84"/>
      <c r="H79" s="84"/>
      <c r="I79" s="84"/>
      <c r="J79" s="84"/>
      <c r="K79" s="85"/>
      <c r="L79" s="85"/>
      <c r="M79" s="86"/>
      <c r="N79" s="86"/>
      <c r="O79" s="86"/>
      <c r="P79" s="86"/>
      <c r="Q79" s="91"/>
      <c r="R79" s="91"/>
      <c r="S79" s="91"/>
      <c r="T79" s="91"/>
      <c r="U79" s="91"/>
      <c r="V79" s="91"/>
      <c r="W79" s="91"/>
      <c r="X79" s="91"/>
      <c r="Y79" s="91"/>
      <c r="Z79" s="91"/>
      <c r="AA79" s="91"/>
      <c r="AB79" s="91"/>
      <c r="AC79" s="91"/>
      <c r="AD79" s="91"/>
      <c r="AE79" s="91"/>
    </row>
    <row r="80" spans="2:66" ht="24" customHeight="1" x14ac:dyDescent="0.35">
      <c r="C80" s="4" t="s">
        <v>144</v>
      </c>
      <c r="D80" s="84"/>
      <c r="E80" s="84"/>
      <c r="F80" s="84"/>
      <c r="G80" s="84"/>
      <c r="H80" s="84"/>
      <c r="I80" s="84"/>
      <c r="J80" s="84"/>
      <c r="K80" s="85"/>
      <c r="L80" s="85"/>
      <c r="M80" s="86"/>
      <c r="N80" s="86"/>
      <c r="O80" s="86"/>
      <c r="P80" s="86"/>
      <c r="Q80" s="91"/>
      <c r="R80" s="91"/>
      <c r="S80" s="91"/>
      <c r="T80" s="91"/>
      <c r="U80" s="91"/>
      <c r="V80" s="91"/>
      <c r="W80" s="91"/>
      <c r="X80" s="91"/>
      <c r="Y80" s="91"/>
      <c r="Z80" s="91"/>
      <c r="AA80" s="91"/>
      <c r="AB80" s="91"/>
      <c r="AC80" s="91"/>
      <c r="AD80" s="91"/>
      <c r="AE80" s="91"/>
    </row>
    <row r="81" spans="2:60" ht="26.25" customHeight="1" x14ac:dyDescent="0.35">
      <c r="C81" s="4" t="s">
        <v>145</v>
      </c>
      <c r="D81" s="84"/>
      <c r="E81" s="84"/>
      <c r="F81" s="84"/>
      <c r="G81" s="84"/>
      <c r="H81" s="84"/>
      <c r="I81" s="84"/>
      <c r="J81" s="84"/>
      <c r="K81" s="85"/>
      <c r="L81" s="85"/>
      <c r="M81" s="86"/>
      <c r="N81" s="86"/>
      <c r="O81" s="86"/>
      <c r="P81" s="86"/>
      <c r="Q81" s="91"/>
      <c r="R81" s="91"/>
      <c r="S81" s="91"/>
      <c r="T81" s="91"/>
      <c r="U81" s="91"/>
      <c r="V81" s="91"/>
      <c r="W81" s="91"/>
      <c r="X81" s="91"/>
      <c r="Y81" s="91"/>
      <c r="Z81" s="91"/>
      <c r="AA81" s="91"/>
      <c r="AB81" s="91"/>
      <c r="AC81" s="91"/>
      <c r="AD81" s="91"/>
      <c r="AE81" s="91"/>
      <c r="BB81" s="12"/>
      <c r="BC81" s="12"/>
      <c r="BD81" s="12"/>
      <c r="BE81" s="12"/>
      <c r="BF81" s="12"/>
      <c r="BG81" s="12"/>
      <c r="BH81" s="12"/>
    </row>
    <row r="82" spans="2:60" ht="24" customHeight="1" x14ac:dyDescent="0.35">
      <c r="C82" s="6" t="s">
        <v>146</v>
      </c>
      <c r="D82" s="84"/>
      <c r="E82" s="84"/>
      <c r="F82" s="84"/>
      <c r="G82" s="84"/>
      <c r="H82" s="84"/>
      <c r="I82" s="84"/>
      <c r="J82" s="84"/>
      <c r="K82" s="85"/>
      <c r="L82" s="85"/>
      <c r="M82" s="86"/>
      <c r="N82" s="86"/>
      <c r="O82" s="86"/>
      <c r="P82" s="86"/>
      <c r="Q82" s="91"/>
      <c r="R82" s="91"/>
      <c r="S82" s="91"/>
      <c r="T82" s="91"/>
      <c r="U82" s="91"/>
      <c r="V82" s="91"/>
      <c r="W82" s="91"/>
      <c r="X82" s="91"/>
      <c r="Y82" s="91"/>
      <c r="Z82" s="91"/>
      <c r="AA82" s="91"/>
      <c r="AB82" s="91"/>
      <c r="AC82" s="91"/>
      <c r="AD82" s="91"/>
      <c r="AE82" s="91"/>
      <c r="BB82" s="12"/>
      <c r="BC82" s="12"/>
      <c r="BD82" s="12"/>
      <c r="BE82" s="12"/>
      <c r="BF82" s="12"/>
      <c r="BG82" s="12"/>
      <c r="BH82" s="12"/>
    </row>
    <row r="83" spans="2:60" ht="22.5" customHeight="1" x14ac:dyDescent="0.35">
      <c r="C83" s="6" t="s">
        <v>147</v>
      </c>
      <c r="D83" s="84"/>
      <c r="E83" s="92"/>
      <c r="F83" s="92"/>
      <c r="G83" s="92"/>
      <c r="H83" s="92"/>
      <c r="I83" s="92"/>
      <c r="J83" s="92"/>
      <c r="K83" s="92"/>
      <c r="L83" s="92"/>
      <c r="M83" s="92"/>
      <c r="N83" s="92"/>
      <c r="O83" s="92"/>
      <c r="P83" s="92"/>
      <c r="Q83" s="91"/>
      <c r="R83" s="91"/>
      <c r="S83" s="91"/>
      <c r="T83" s="91"/>
      <c r="U83" s="91"/>
      <c r="V83" s="91"/>
      <c r="W83" s="91"/>
      <c r="X83" s="91"/>
      <c r="Y83" s="91"/>
      <c r="Z83" s="91"/>
      <c r="AA83" s="91"/>
      <c r="AB83" s="91"/>
      <c r="AC83" s="91"/>
      <c r="AD83" s="91"/>
      <c r="AE83" s="91"/>
      <c r="BB83" s="12"/>
      <c r="BC83" s="12"/>
      <c r="BD83" s="12"/>
      <c r="BE83" s="12"/>
      <c r="BF83" s="12"/>
      <c r="BG83" s="12"/>
      <c r="BH83" s="12"/>
    </row>
    <row r="84" spans="2:60" ht="27" customHeight="1" x14ac:dyDescent="0.35">
      <c r="BB84" s="12"/>
      <c r="BC84" s="12"/>
      <c r="BD84" s="12"/>
      <c r="BE84" s="12"/>
      <c r="BF84" s="12"/>
      <c r="BG84" s="12"/>
      <c r="BH84" s="12"/>
    </row>
    <row r="85" spans="2:60" s="93" customFormat="1" ht="46.5" customHeight="1" x14ac:dyDescent="0.35">
      <c r="C85" s="293" t="s">
        <v>192</v>
      </c>
      <c r="D85" s="294"/>
      <c r="E85" s="94"/>
      <c r="F85" s="95"/>
      <c r="G85" s="96"/>
      <c r="H85" s="96"/>
      <c r="I85" s="96"/>
      <c r="J85" s="96"/>
      <c r="K85" s="96"/>
      <c r="L85" s="96"/>
      <c r="M85" s="97"/>
      <c r="N85" s="96"/>
      <c r="Z85" s="97"/>
      <c r="AA85" s="97"/>
      <c r="AB85" s="97"/>
      <c r="AC85" s="97"/>
      <c r="AD85" s="97"/>
      <c r="AE85" s="97"/>
      <c r="AV85" s="97"/>
      <c r="AW85" s="97"/>
      <c r="AX85" s="97"/>
      <c r="AY85" s="97"/>
      <c r="AZ85" s="97"/>
      <c r="BA85" s="97"/>
    </row>
    <row r="86" spans="2:60" s="93" customFormat="1" ht="12.75" customHeight="1" x14ac:dyDescent="0.35">
      <c r="B86" s="98"/>
      <c r="C86" s="94"/>
      <c r="D86" s="94"/>
      <c r="E86" s="94"/>
      <c r="F86" s="95"/>
      <c r="G86" s="96"/>
      <c r="H86" s="96"/>
      <c r="I86" s="96"/>
      <c r="J86" s="96"/>
      <c r="K86" s="96"/>
      <c r="L86" s="96"/>
      <c r="M86" s="97"/>
      <c r="N86" s="96"/>
      <c r="O86" s="97"/>
      <c r="P86" s="97"/>
      <c r="Q86" s="97"/>
      <c r="R86" s="97"/>
      <c r="S86" s="97"/>
      <c r="T86" s="97"/>
      <c r="U86" s="97"/>
      <c r="V86" s="97"/>
      <c r="W86" s="97"/>
      <c r="X86" s="97"/>
      <c r="Y86" s="97"/>
      <c r="Z86" s="97"/>
      <c r="AA86" s="97"/>
      <c r="AB86" s="97"/>
      <c r="AC86" s="97"/>
      <c r="AD86" s="97"/>
      <c r="AE86" s="97"/>
      <c r="AV86" s="97"/>
      <c r="AW86" s="97"/>
      <c r="AX86" s="97"/>
      <c r="AY86" s="97"/>
      <c r="AZ86" s="97"/>
      <c r="BA86" s="97"/>
    </row>
    <row r="87" spans="2:60" s="93" customFormat="1" ht="19.899999999999999" customHeight="1" x14ac:dyDescent="0.35">
      <c r="B87" s="98"/>
      <c r="C87" s="94"/>
      <c r="D87" s="94"/>
      <c r="E87" s="94"/>
      <c r="F87" s="95"/>
      <c r="G87" s="96"/>
      <c r="H87" s="96"/>
      <c r="I87" s="96"/>
      <c r="J87" s="96"/>
      <c r="K87" s="96"/>
      <c r="L87" s="96"/>
      <c r="M87" s="97"/>
      <c r="N87" s="96"/>
      <c r="Z87" s="97"/>
      <c r="AA87" s="97"/>
      <c r="AB87" s="97"/>
      <c r="AC87" s="97"/>
      <c r="AD87" s="97"/>
      <c r="AE87" s="97"/>
      <c r="AV87" s="97"/>
      <c r="AW87" s="97"/>
      <c r="AX87" s="97"/>
      <c r="AY87" s="97"/>
      <c r="AZ87" s="97"/>
      <c r="BA87" s="97"/>
    </row>
    <row r="88" spans="2:60" s="146" customFormat="1" ht="19.899999999999999" customHeight="1" x14ac:dyDescent="0.35">
      <c r="C88" s="171" t="s">
        <v>149</v>
      </c>
      <c r="D88" s="172"/>
      <c r="E88" s="172"/>
      <c r="F88" s="173"/>
      <c r="G88" s="173"/>
      <c r="H88" s="173"/>
      <c r="I88" s="173"/>
      <c r="J88" s="173"/>
      <c r="K88" s="173"/>
      <c r="L88" s="173"/>
      <c r="M88" s="173"/>
      <c r="N88" s="173"/>
      <c r="O88" s="173"/>
      <c r="P88" s="173"/>
      <c r="Q88" s="173"/>
      <c r="R88" s="173"/>
      <c r="S88" s="173"/>
      <c r="T88" s="173"/>
      <c r="U88" s="173"/>
      <c r="V88" s="173"/>
      <c r="W88" s="173"/>
      <c r="X88" s="173"/>
      <c r="Y88" s="173" t="s">
        <v>151</v>
      </c>
      <c r="Z88" s="173"/>
      <c r="AA88" s="173"/>
    </row>
    <row r="89" spans="2:60" s="143" customFormat="1" ht="32.25" customHeight="1" x14ac:dyDescent="0.35">
      <c r="C89" s="174" t="s">
        <v>195</v>
      </c>
      <c r="D89" s="175"/>
      <c r="E89" s="175"/>
      <c r="F89" s="175"/>
      <c r="G89" s="176"/>
      <c r="H89" s="176"/>
      <c r="I89" s="176"/>
      <c r="J89" s="176"/>
      <c r="K89" s="176"/>
      <c r="L89" s="176"/>
      <c r="M89" s="176"/>
      <c r="N89" s="176"/>
      <c r="O89" s="176"/>
      <c r="P89" s="176"/>
      <c r="Q89" s="176"/>
      <c r="R89" s="176"/>
      <c r="S89" s="176"/>
      <c r="T89" s="176"/>
      <c r="U89" s="176"/>
      <c r="V89" s="176"/>
      <c r="W89" s="176"/>
      <c r="X89" s="176"/>
      <c r="Y89" s="176" t="s">
        <v>197</v>
      </c>
      <c r="Z89" s="176"/>
      <c r="AA89" s="176"/>
      <c r="AU89" s="151"/>
      <c r="AV89" s="151"/>
      <c r="AW89" s="151"/>
      <c r="AX89" s="151"/>
      <c r="AY89" s="151"/>
      <c r="AZ89" s="151"/>
      <c r="BA89" s="151"/>
    </row>
    <row r="90" spans="2:60" ht="32.25" customHeight="1" x14ac:dyDescent="0.35">
      <c r="C90" s="99" t="s">
        <v>152</v>
      </c>
      <c r="N90" s="11"/>
      <c r="P90" s="12"/>
      <c r="Q90" s="12"/>
      <c r="R90" s="12"/>
      <c r="S90" s="12"/>
      <c r="T90" s="12"/>
      <c r="U90" s="12"/>
      <c r="V90" s="12"/>
      <c r="W90" s="12"/>
      <c r="X90" s="12"/>
      <c r="Y90" s="12"/>
      <c r="Z90" s="12"/>
      <c r="AG90" s="12"/>
      <c r="AH90" s="12"/>
      <c r="BB90" s="12"/>
      <c r="BC90" s="12"/>
      <c r="BD90" s="12"/>
      <c r="BE90" s="12"/>
      <c r="BF90" s="12"/>
      <c r="BG90" s="12"/>
      <c r="BH90" s="12"/>
    </row>
    <row r="91" spans="2:60" ht="32.25" customHeight="1" x14ac:dyDescent="0.35">
      <c r="C91" s="100" t="s">
        <v>135</v>
      </c>
      <c r="N91" s="11"/>
      <c r="P91" s="12"/>
      <c r="Q91" s="12"/>
      <c r="R91" s="12"/>
      <c r="S91" s="12"/>
      <c r="T91" s="12"/>
      <c r="U91" s="12"/>
      <c r="V91" s="12"/>
      <c r="W91" s="12"/>
      <c r="X91" s="12"/>
      <c r="Y91" s="12"/>
      <c r="Z91" s="12"/>
      <c r="AG91" s="12"/>
      <c r="AH91" s="12"/>
      <c r="BB91" s="12"/>
      <c r="BC91" s="12"/>
      <c r="BD91" s="12"/>
      <c r="BE91" s="12"/>
      <c r="BF91" s="12"/>
      <c r="BG91" s="12"/>
      <c r="BH91" s="12"/>
    </row>
    <row r="92" spans="2:60" ht="32.25" customHeight="1" x14ac:dyDescent="0.35">
      <c r="C92" s="100" t="s">
        <v>153</v>
      </c>
      <c r="N92" s="11"/>
      <c r="P92" s="12"/>
      <c r="Q92" s="12"/>
      <c r="R92" s="12"/>
      <c r="S92" s="12"/>
      <c r="T92" s="12"/>
      <c r="U92" s="12"/>
      <c r="V92" s="12"/>
      <c r="W92" s="12"/>
      <c r="X92" s="12"/>
      <c r="Y92" s="12"/>
      <c r="Z92" s="12"/>
      <c r="AG92" s="12"/>
      <c r="AH92" s="12"/>
      <c r="BB92" s="12"/>
      <c r="BC92" s="12"/>
      <c r="BD92" s="12"/>
      <c r="BE92" s="12"/>
      <c r="BF92" s="12"/>
      <c r="BG92" s="12"/>
      <c r="BH92" s="12"/>
    </row>
    <row r="93" spans="2:60" ht="32.25" customHeight="1" x14ac:dyDescent="0.35">
      <c r="C93" s="100" t="s">
        <v>154</v>
      </c>
      <c r="N93" s="11"/>
      <c r="P93" s="12"/>
      <c r="Q93" s="12"/>
      <c r="R93" s="12"/>
      <c r="S93" s="12"/>
      <c r="T93" s="12"/>
      <c r="U93" s="12"/>
      <c r="V93" s="12"/>
      <c r="W93" s="12"/>
      <c r="X93" s="12"/>
      <c r="Y93" s="12"/>
      <c r="Z93" s="12"/>
      <c r="AG93" s="12"/>
      <c r="AH93" s="12"/>
      <c r="BB93" s="12"/>
      <c r="BC93" s="12"/>
      <c r="BD93" s="12"/>
      <c r="BE93" s="12"/>
      <c r="BF93" s="12"/>
      <c r="BG93" s="12"/>
      <c r="BH93" s="12"/>
    </row>
    <row r="94" spans="2:60" ht="32.25" customHeight="1" x14ac:dyDescent="0.35">
      <c r="C94" s="100" t="s">
        <v>155</v>
      </c>
      <c r="N94" s="11"/>
      <c r="P94" s="12"/>
      <c r="Q94" s="12"/>
      <c r="R94" s="12"/>
      <c r="S94" s="12"/>
      <c r="T94" s="12"/>
      <c r="U94" s="12"/>
      <c r="V94" s="12"/>
      <c r="W94" s="12"/>
      <c r="X94" s="12"/>
      <c r="Y94" s="12"/>
      <c r="Z94" s="12"/>
      <c r="AG94" s="12"/>
      <c r="AH94" s="12"/>
      <c r="BB94" s="12"/>
      <c r="BC94" s="12"/>
      <c r="BD94" s="12"/>
      <c r="BE94" s="12"/>
      <c r="BF94" s="12"/>
      <c r="BG94" s="12"/>
      <c r="BH94" s="12"/>
    </row>
    <row r="95" spans="2:60" ht="32.25" customHeight="1" x14ac:dyDescent="0.35">
      <c r="C95" s="100" t="s">
        <v>140</v>
      </c>
      <c r="N95" s="11"/>
      <c r="P95" s="12"/>
      <c r="Q95" s="12"/>
      <c r="R95" s="12"/>
      <c r="S95" s="12"/>
      <c r="T95" s="12"/>
      <c r="U95" s="12"/>
      <c r="V95" s="12"/>
      <c r="W95" s="12"/>
      <c r="X95" s="12"/>
      <c r="Y95" s="12"/>
      <c r="Z95" s="12"/>
      <c r="AG95" s="12"/>
      <c r="AH95" s="12"/>
      <c r="BB95" s="12"/>
      <c r="BC95" s="12"/>
      <c r="BD95" s="12"/>
      <c r="BE95" s="12"/>
      <c r="BF95" s="12"/>
      <c r="BG95" s="12"/>
      <c r="BH95" s="12"/>
    </row>
    <row r="96" spans="2:60" ht="32.25" customHeight="1" x14ac:dyDescent="0.35">
      <c r="C96" s="295" t="s">
        <v>156</v>
      </c>
      <c r="D96" s="295"/>
      <c r="E96" s="295"/>
      <c r="F96" s="295"/>
      <c r="G96" s="295"/>
      <c r="H96" s="295"/>
      <c r="I96" s="295"/>
      <c r="J96" s="295"/>
      <c r="K96" s="295"/>
      <c r="L96" s="295"/>
      <c r="M96" s="295"/>
      <c r="N96" s="295"/>
      <c r="O96" s="295"/>
      <c r="P96" s="12"/>
      <c r="Q96" s="12"/>
      <c r="R96" s="12"/>
      <c r="S96" s="12"/>
      <c r="T96" s="12"/>
      <c r="U96" s="12"/>
      <c r="V96" s="12"/>
      <c r="W96" s="12"/>
      <c r="X96" s="12"/>
      <c r="Y96" s="12"/>
      <c r="Z96" s="12"/>
      <c r="AG96" s="12"/>
      <c r="AH96" s="12"/>
      <c r="BB96" s="12"/>
      <c r="BC96" s="12"/>
      <c r="BD96" s="12"/>
      <c r="BE96" s="12"/>
      <c r="BF96" s="12"/>
      <c r="BG96" s="12"/>
      <c r="BH96" s="12"/>
    </row>
    <row r="97" spans="3:60" ht="32.25" customHeight="1" x14ac:dyDescent="0.35">
      <c r="C97" s="100" t="s">
        <v>145</v>
      </c>
      <c r="N97" s="11"/>
      <c r="P97" s="12"/>
      <c r="Q97" s="12"/>
      <c r="R97" s="12"/>
      <c r="S97" s="12"/>
      <c r="T97" s="12"/>
      <c r="U97" s="12"/>
      <c r="V97" s="12"/>
      <c r="W97" s="12"/>
      <c r="X97" s="12"/>
      <c r="Y97" s="12"/>
      <c r="Z97" s="12"/>
      <c r="AG97" s="12"/>
      <c r="AH97" s="12"/>
      <c r="BA97" s="12"/>
      <c r="BB97" s="12"/>
      <c r="BC97" s="12"/>
      <c r="BD97" s="12"/>
      <c r="BE97" s="12"/>
      <c r="BF97" s="12"/>
      <c r="BG97" s="12"/>
      <c r="BH97" s="12"/>
    </row>
    <row r="98" spans="3:60" ht="32.25" customHeight="1" x14ac:dyDescent="0.35">
      <c r="C98" s="99" t="s">
        <v>157</v>
      </c>
      <c r="N98" s="11"/>
      <c r="P98" s="12"/>
      <c r="Q98" s="12"/>
      <c r="R98" s="12"/>
      <c r="S98" s="12"/>
      <c r="T98" s="12"/>
      <c r="U98" s="12"/>
      <c r="V98" s="12"/>
      <c r="W98" s="12"/>
      <c r="X98" s="12"/>
      <c r="Y98" s="12"/>
      <c r="Z98" s="12"/>
      <c r="AG98" s="12"/>
      <c r="AH98" s="12"/>
      <c r="BA98" s="12"/>
      <c r="BB98" s="12"/>
      <c r="BC98" s="12"/>
      <c r="BD98" s="12"/>
      <c r="BE98" s="12"/>
      <c r="BF98" s="12"/>
      <c r="BG98" s="12"/>
      <c r="BH98" s="12"/>
    </row>
    <row r="99" spans="3:60" ht="32.25" customHeight="1" x14ac:dyDescent="0.35">
      <c r="C99" s="101" t="s">
        <v>158</v>
      </c>
      <c r="N99" s="11"/>
      <c r="P99" s="12"/>
      <c r="Q99" s="12"/>
      <c r="R99" s="12"/>
      <c r="S99" s="12"/>
      <c r="T99" s="12"/>
      <c r="U99" s="12"/>
      <c r="V99" s="12"/>
      <c r="W99" s="12"/>
      <c r="X99" s="12"/>
      <c r="Y99" s="12"/>
      <c r="Z99" s="12"/>
      <c r="AG99" s="12"/>
      <c r="AH99" s="12"/>
      <c r="BA99" s="12"/>
      <c r="BB99" s="12"/>
      <c r="BC99" s="12"/>
      <c r="BD99" s="12"/>
      <c r="BE99" s="12"/>
      <c r="BF99" s="12"/>
      <c r="BG99" s="12"/>
      <c r="BH99" s="12"/>
    </row>
    <row r="100" spans="3:60" ht="32.25" customHeight="1" x14ac:dyDescent="0.35">
      <c r="C100" s="101" t="s">
        <v>169</v>
      </c>
      <c r="N100" s="11"/>
      <c r="P100" s="12"/>
      <c r="Q100" s="12"/>
      <c r="R100" s="12"/>
      <c r="S100" s="12"/>
      <c r="T100" s="12"/>
      <c r="U100" s="12"/>
      <c r="V100" s="12"/>
      <c r="W100" s="12"/>
      <c r="X100" s="12"/>
      <c r="Y100" s="12"/>
      <c r="Z100" s="12"/>
      <c r="AG100" s="12"/>
      <c r="AH100" s="12"/>
      <c r="BA100" s="12"/>
      <c r="BB100" s="12"/>
      <c r="BC100" s="12"/>
      <c r="BD100" s="12"/>
      <c r="BE100" s="12"/>
      <c r="BF100" s="12"/>
      <c r="BG100" s="12"/>
      <c r="BH100" s="12"/>
    </row>
    <row r="101" spans="3:60" ht="32.25" customHeight="1" x14ac:dyDescent="0.35">
      <c r="C101" s="101" t="s">
        <v>159</v>
      </c>
      <c r="N101" s="11"/>
      <c r="P101" s="12"/>
      <c r="Q101" s="12"/>
      <c r="R101" s="12"/>
      <c r="S101" s="12"/>
      <c r="T101" s="12"/>
      <c r="U101" s="12"/>
      <c r="V101" s="12"/>
      <c r="W101" s="12"/>
      <c r="X101" s="12"/>
      <c r="Y101" s="12"/>
      <c r="Z101" s="12"/>
      <c r="AG101" s="12"/>
      <c r="AH101" s="12"/>
      <c r="BA101" s="12"/>
      <c r="BB101" s="12"/>
      <c r="BC101" s="12"/>
      <c r="BD101" s="12"/>
      <c r="BE101" s="12"/>
      <c r="BF101" s="12"/>
      <c r="BG101" s="12"/>
      <c r="BH101" s="12"/>
    </row>
    <row r="102" spans="3:60" ht="32.25" customHeight="1" x14ac:dyDescent="0.35">
      <c r="C102" s="102" t="s">
        <v>160</v>
      </c>
      <c r="N102" s="11"/>
      <c r="P102" s="12"/>
      <c r="Q102" s="12"/>
      <c r="R102" s="12"/>
      <c r="S102" s="12"/>
      <c r="T102" s="12"/>
      <c r="U102" s="12"/>
      <c r="V102" s="12"/>
      <c r="W102" s="12"/>
      <c r="X102" s="12"/>
      <c r="Y102" s="12"/>
      <c r="Z102" s="12"/>
      <c r="AG102" s="12"/>
      <c r="AH102" s="12"/>
      <c r="BA102" s="12"/>
      <c r="BB102" s="12"/>
      <c r="BC102" s="12"/>
      <c r="BD102" s="12"/>
      <c r="BE102" s="12"/>
      <c r="BF102" s="12"/>
      <c r="BG102" s="12"/>
      <c r="BH102" s="12"/>
    </row>
    <row r="103" spans="3:60" ht="32.25" customHeight="1" x14ac:dyDescent="0.65">
      <c r="C103" s="104" t="s">
        <v>161</v>
      </c>
      <c r="D103" s="105"/>
      <c r="E103" s="105"/>
      <c r="F103" s="105"/>
      <c r="G103" s="106"/>
      <c r="H103" s="106"/>
      <c r="I103" s="106"/>
      <c r="J103" s="106"/>
      <c r="K103" s="107"/>
      <c r="L103" s="107"/>
      <c r="M103" s="107"/>
      <c r="N103" s="107"/>
      <c r="O103" s="107"/>
      <c r="P103" s="108"/>
      <c r="Q103" s="108"/>
      <c r="R103" s="108"/>
      <c r="S103" s="108"/>
      <c r="T103" s="108"/>
      <c r="U103" s="108"/>
      <c r="V103" s="108"/>
      <c r="W103" s="108"/>
      <c r="X103" s="108"/>
      <c r="BA103" s="12"/>
      <c r="BB103" s="12"/>
      <c r="BC103" s="12"/>
      <c r="BD103" s="12"/>
      <c r="BE103" s="12"/>
      <c r="BF103" s="12"/>
      <c r="BG103" s="12"/>
      <c r="BH103" s="12"/>
    </row>
    <row r="104" spans="3:60" ht="32.25" customHeight="1" x14ac:dyDescent="0.65">
      <c r="C104" s="109" t="s">
        <v>170</v>
      </c>
      <c r="D104" s="105"/>
      <c r="E104" s="105"/>
      <c r="F104" s="105"/>
      <c r="G104" s="106"/>
      <c r="H104" s="106"/>
      <c r="I104" s="106"/>
      <c r="J104" s="106"/>
      <c r="K104" s="107"/>
      <c r="L104" s="107"/>
      <c r="M104" s="107"/>
      <c r="N104" s="107"/>
      <c r="O104" s="107"/>
      <c r="P104" s="108"/>
      <c r="Q104" s="108"/>
      <c r="R104" s="108"/>
      <c r="S104" s="108"/>
      <c r="T104" s="108"/>
      <c r="U104" s="108"/>
      <c r="V104" s="108"/>
      <c r="W104" s="108"/>
      <c r="X104" s="108"/>
      <c r="BA104" s="12"/>
      <c r="BB104" s="12"/>
      <c r="BC104" s="12"/>
      <c r="BD104" s="12"/>
      <c r="BE104" s="12"/>
      <c r="BF104" s="12"/>
      <c r="BG104" s="12"/>
      <c r="BH104" s="12"/>
    </row>
    <row r="105" spans="3:60" ht="32.25" customHeight="1" x14ac:dyDescent="0.35">
      <c r="C105" s="109" t="s">
        <v>162</v>
      </c>
      <c r="D105" s="105"/>
      <c r="E105" s="105"/>
      <c r="F105" s="105"/>
      <c r="G105" s="106"/>
      <c r="H105" s="106"/>
      <c r="I105" s="106"/>
      <c r="J105" s="106"/>
      <c r="K105" s="107"/>
      <c r="L105" s="107"/>
      <c r="M105" s="107"/>
      <c r="N105" s="107"/>
      <c r="O105" s="107"/>
      <c r="P105" s="108"/>
      <c r="Q105" s="108"/>
      <c r="R105" s="108"/>
      <c r="S105" s="108"/>
      <c r="T105" s="108"/>
      <c r="U105" s="108"/>
      <c r="V105" s="108"/>
      <c r="W105" s="108"/>
      <c r="X105" s="108"/>
      <c r="BA105" s="12"/>
      <c r="BB105" s="12"/>
      <c r="BC105" s="12"/>
      <c r="BD105" s="12"/>
      <c r="BE105" s="12"/>
      <c r="BF105" s="12"/>
      <c r="BG105" s="12"/>
      <c r="BH105" s="12"/>
    </row>
    <row r="106" spans="3:60" ht="32.25" customHeight="1" x14ac:dyDescent="0.35">
      <c r="C106" s="109" t="s">
        <v>163</v>
      </c>
      <c r="D106" s="105"/>
      <c r="E106" s="105"/>
      <c r="F106" s="105"/>
      <c r="G106" s="106"/>
      <c r="H106" s="106"/>
      <c r="I106" s="106"/>
      <c r="J106" s="106"/>
      <c r="K106" s="107"/>
      <c r="L106" s="107"/>
      <c r="M106" s="107"/>
      <c r="N106" s="107"/>
      <c r="O106" s="107"/>
      <c r="P106" s="108"/>
      <c r="Q106" s="108"/>
      <c r="R106" s="108"/>
      <c r="S106" s="108"/>
      <c r="T106" s="108"/>
      <c r="U106" s="108"/>
      <c r="V106" s="108"/>
      <c r="W106" s="108"/>
      <c r="X106" s="108"/>
      <c r="BA106" s="12"/>
      <c r="BB106" s="12"/>
      <c r="BC106" s="12"/>
      <c r="BD106" s="12"/>
      <c r="BE106" s="12"/>
      <c r="BF106" s="12"/>
      <c r="BG106" s="12"/>
      <c r="BH106" s="12"/>
    </row>
    <row r="107" spans="3:60" ht="32.25" customHeight="1" x14ac:dyDescent="0.35">
      <c r="C107" s="110" t="s">
        <v>164</v>
      </c>
      <c r="BA107" s="12"/>
      <c r="BB107" s="12"/>
      <c r="BC107" s="12"/>
      <c r="BD107" s="12"/>
      <c r="BE107" s="12"/>
      <c r="BF107" s="12"/>
      <c r="BG107" s="12"/>
      <c r="BH107" s="12"/>
    </row>
    <row r="108" spans="3:60" ht="32.25" customHeight="1" x14ac:dyDescent="0.35">
      <c r="C108" s="111"/>
      <c r="BA108" s="12"/>
      <c r="BB108" s="12"/>
      <c r="BC108" s="12"/>
      <c r="BD108" s="12"/>
      <c r="BE108" s="12"/>
      <c r="BF108" s="12"/>
      <c r="BG108" s="12"/>
      <c r="BH108" s="12"/>
    </row>
    <row r="109" spans="3:60" ht="32.25" customHeight="1" x14ac:dyDescent="0.35">
      <c r="BA109" s="12"/>
      <c r="BB109" s="12"/>
      <c r="BC109" s="12"/>
      <c r="BD109" s="12"/>
      <c r="BE109" s="12"/>
      <c r="BF109" s="12"/>
      <c r="BG109" s="12"/>
      <c r="BH109" s="12"/>
    </row>
    <row r="110" spans="3:60" ht="32.25" customHeight="1" x14ac:dyDescent="0.35">
      <c r="BA110" s="12"/>
      <c r="BB110" s="12"/>
      <c r="BC110" s="12"/>
      <c r="BD110" s="12"/>
      <c r="BE110" s="12"/>
      <c r="BF110" s="12"/>
      <c r="BG110" s="12"/>
      <c r="BH110" s="12"/>
    </row>
    <row r="111" spans="3:60" ht="32.25" customHeight="1" x14ac:dyDescent="0.35">
      <c r="BA111" s="12"/>
      <c r="BB111" s="12"/>
      <c r="BC111" s="12"/>
      <c r="BD111" s="12"/>
      <c r="BE111" s="12"/>
      <c r="BF111" s="12"/>
      <c r="BG111" s="12"/>
      <c r="BH111" s="12"/>
    </row>
    <row r="112" spans="3:60" ht="32.25" customHeight="1" x14ac:dyDescent="0.35">
      <c r="C112" s="12"/>
      <c r="D112" s="12"/>
      <c r="E112" s="12"/>
      <c r="F112" s="12"/>
      <c r="G112" s="12"/>
      <c r="H112" s="12"/>
      <c r="I112" s="12"/>
      <c r="J112" s="12"/>
      <c r="K112" s="12"/>
      <c r="L112" s="12"/>
      <c r="M112" s="12"/>
      <c r="N112" s="12"/>
      <c r="O112" s="12"/>
      <c r="P112" s="12"/>
      <c r="Q112" s="12"/>
      <c r="R112" s="12"/>
      <c r="S112" s="12"/>
      <c r="T112" s="12"/>
      <c r="U112" s="12"/>
      <c r="V112" s="12"/>
      <c r="W112" s="12"/>
      <c r="X112" s="12"/>
      <c r="Y112" s="12"/>
      <c r="Z112" s="12"/>
      <c r="AA112" s="12"/>
      <c r="AB112" s="12"/>
      <c r="AC112" s="12"/>
      <c r="AD112" s="12"/>
      <c r="AE112" s="12"/>
      <c r="AF112" s="12"/>
      <c r="AG112" s="12"/>
      <c r="AH112" s="12"/>
      <c r="AU112" s="12"/>
      <c r="AV112" s="12"/>
      <c r="AW112" s="12"/>
      <c r="AX112" s="12"/>
      <c r="AY112" s="12"/>
      <c r="AZ112" s="12"/>
      <c r="BA112" s="12"/>
      <c r="BB112" s="12"/>
      <c r="BC112" s="12"/>
      <c r="BD112" s="12"/>
      <c r="BE112" s="12"/>
      <c r="BF112" s="12"/>
      <c r="BG112" s="12"/>
      <c r="BH112" s="12"/>
    </row>
    <row r="113" s="12" customFormat="1" ht="32.25" customHeight="1" x14ac:dyDescent="0.35"/>
    <row r="114" s="12" customFormat="1" ht="32.25" customHeight="1" x14ac:dyDescent="0.35"/>
    <row r="115" s="12" customFormat="1" ht="32.25" customHeight="1" x14ac:dyDescent="0.35"/>
    <row r="116" s="12" customFormat="1" ht="32.25" customHeight="1" x14ac:dyDescent="0.35"/>
    <row r="117" s="12" customFormat="1" ht="32.25" customHeight="1" x14ac:dyDescent="0.35"/>
    <row r="118" s="12" customFormat="1" ht="32.25" customHeight="1" x14ac:dyDescent="0.35"/>
    <row r="119" s="12" customFormat="1" ht="32.25" customHeight="1" x14ac:dyDescent="0.35"/>
    <row r="120" s="12" customFormat="1" ht="32.25" customHeight="1" x14ac:dyDescent="0.35"/>
    <row r="121" s="12" customFormat="1" ht="32.25" customHeight="1" x14ac:dyDescent="0.35"/>
    <row r="122" s="12" customFormat="1" ht="32.25" customHeight="1" x14ac:dyDescent="0.35"/>
    <row r="123" s="12" customFormat="1" ht="32.25" customHeight="1" x14ac:dyDescent="0.35"/>
    <row r="124" s="12" customFormat="1" ht="32.25" customHeight="1" x14ac:dyDescent="0.35"/>
    <row r="125" s="12" customFormat="1" ht="32.25" customHeight="1" x14ac:dyDescent="0.35"/>
    <row r="126" s="12" customFormat="1" ht="32.25" customHeight="1" x14ac:dyDescent="0.35"/>
    <row r="127" s="12" customFormat="1" ht="32.25" customHeight="1" x14ac:dyDescent="0.35"/>
    <row r="128" s="12" customFormat="1" ht="32.25" customHeight="1" x14ac:dyDescent="0.35"/>
    <row r="129" s="12" customFormat="1" ht="32.25" customHeight="1" x14ac:dyDescent="0.35"/>
    <row r="130" s="12" customFormat="1" ht="32.25" customHeight="1" x14ac:dyDescent="0.35"/>
    <row r="131" s="12" customFormat="1" ht="32.25" customHeight="1" x14ac:dyDescent="0.35"/>
    <row r="132" s="12" customFormat="1" ht="32.25" customHeight="1" x14ac:dyDescent="0.35"/>
    <row r="133" s="12" customFormat="1" ht="32.25" customHeight="1" x14ac:dyDescent="0.35"/>
    <row r="134" s="12" customFormat="1" ht="32.25" customHeight="1" x14ac:dyDescent="0.35"/>
    <row r="135" s="12" customFormat="1" ht="32.25" customHeight="1" x14ac:dyDescent="0.35"/>
    <row r="136" s="12" customFormat="1" ht="32.25" customHeight="1" x14ac:dyDescent="0.35"/>
    <row r="137" s="12" customFormat="1" ht="32.25" customHeight="1" x14ac:dyDescent="0.35"/>
    <row r="138" s="12" customFormat="1" ht="32.25" customHeight="1" x14ac:dyDescent="0.35"/>
    <row r="139" s="12" customFormat="1" ht="32.25" customHeight="1" x14ac:dyDescent="0.35"/>
    <row r="140" s="12" customFormat="1" ht="32.25" customHeight="1" x14ac:dyDescent="0.35"/>
    <row r="141" s="12" customFormat="1" ht="32.25" customHeight="1" x14ac:dyDescent="0.35"/>
    <row r="142" s="12" customFormat="1" ht="32.25" customHeight="1" x14ac:dyDescent="0.35"/>
    <row r="143" s="12" customFormat="1" ht="32.25" customHeight="1" x14ac:dyDescent="0.35"/>
    <row r="144" s="12" customFormat="1" ht="32.25" customHeight="1" x14ac:dyDescent="0.35"/>
    <row r="145" s="12" customFormat="1" ht="32.25" customHeight="1" x14ac:dyDescent="0.35"/>
  </sheetData>
  <mergeCells count="70">
    <mergeCell ref="B4:AR4"/>
    <mergeCell ref="B7:B11"/>
    <mergeCell ref="C7:C11"/>
    <mergeCell ref="D7:AT7"/>
    <mergeCell ref="D8:D11"/>
    <mergeCell ref="E8:F8"/>
    <mergeCell ref="G8:N8"/>
    <mergeCell ref="O8:P8"/>
    <mergeCell ref="Q8:W8"/>
    <mergeCell ref="X8:Z8"/>
    <mergeCell ref="S9:S11"/>
    <mergeCell ref="AA8:AS8"/>
    <mergeCell ref="E9:E11"/>
    <mergeCell ref="F9:F11"/>
    <mergeCell ref="G9:G11"/>
    <mergeCell ref="H9:H11"/>
    <mergeCell ref="I9:I11"/>
    <mergeCell ref="J9:J11"/>
    <mergeCell ref="K9:K11"/>
    <mergeCell ref="L9:L11"/>
    <mergeCell ref="M9:M11"/>
    <mergeCell ref="N9:N11"/>
    <mergeCell ref="O9:O11"/>
    <mergeCell ref="P9:P11"/>
    <mergeCell ref="Q9:Q11"/>
    <mergeCell ref="R9:R11"/>
    <mergeCell ref="AH9:AH11"/>
    <mergeCell ref="T9:T11"/>
    <mergeCell ref="U9:U11"/>
    <mergeCell ref="V9:V11"/>
    <mergeCell ref="W9:W11"/>
    <mergeCell ref="X9:X11"/>
    <mergeCell ref="Y9:Y11"/>
    <mergeCell ref="Z9:Z11"/>
    <mergeCell ref="AA9:AD9"/>
    <mergeCell ref="AE9:AE11"/>
    <mergeCell ref="AF9:AF11"/>
    <mergeCell ref="AG9:AG11"/>
    <mergeCell ref="AT9:AT11"/>
    <mergeCell ref="AI9:AI11"/>
    <mergeCell ref="AJ9:AJ11"/>
    <mergeCell ref="AK9:AK11"/>
    <mergeCell ref="AL9:AL11"/>
    <mergeCell ref="AM9:AM11"/>
    <mergeCell ref="AN9:AN11"/>
    <mergeCell ref="BJ11:BJ12"/>
    <mergeCell ref="BK11:BK12"/>
    <mergeCell ref="BL11:BL12"/>
    <mergeCell ref="BA11:BA12"/>
    <mergeCell ref="BB11:BB12"/>
    <mergeCell ref="BC11:BC12"/>
    <mergeCell ref="BD11:BD12"/>
    <mergeCell ref="BE11:BE12"/>
    <mergeCell ref="BF11:BF12"/>
    <mergeCell ref="C85:D85"/>
    <mergeCell ref="C96:O96"/>
    <mergeCell ref="BG11:BG12"/>
    <mergeCell ref="BH11:BH12"/>
    <mergeCell ref="BI11:BI12"/>
    <mergeCell ref="AU11:AU12"/>
    <mergeCell ref="AV11:AV12"/>
    <mergeCell ref="AW11:AW12"/>
    <mergeCell ref="AX11:AX12"/>
    <mergeCell ref="AY11:AY12"/>
    <mergeCell ref="AZ11:AZ12"/>
    <mergeCell ref="AO9:AO11"/>
    <mergeCell ref="AP9:AP11"/>
    <mergeCell ref="AQ9:AQ11"/>
    <mergeCell ref="AR9:AR11"/>
    <mergeCell ref="AS9:AS11"/>
  </mergeCells>
  <dataValidations count="1">
    <dataValidation type="list" allowBlank="1" showInputMessage="1" showErrorMessage="1" sqref="T5">
      <formula1>$HO$4:$HO$15</formula1>
    </dataValidation>
  </dataValidations>
  <pageMargins left="0.25" right="0.25" top="0.25" bottom="0.25" header="0.23622047244094499" footer="0.15748031496063"/>
  <pageSetup paperSize="9" scale="25" fitToWidth="0" fitToHeight="0" orientation="landscape" r:id="rId1"/>
  <headerFooter alignWithMargins="0">
    <oddFooter>Page &amp;P</oddFooter>
  </headerFooter>
  <rowBreaks count="1" manualBreakCount="1">
    <brk id="47" min="1" max="39" man="1"/>
  </rowBreaks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O145"/>
  <sheetViews>
    <sheetView topLeftCell="B1" zoomScale="60" zoomScaleNormal="60" workbookViewId="0">
      <selection activeCell="B14" sqref="A14:XFD14"/>
    </sheetView>
  </sheetViews>
  <sheetFormatPr defaultRowHeight="12.75" customHeight="1" x14ac:dyDescent="0.35"/>
  <cols>
    <col min="1" max="1" width="3.42578125" style="12" hidden="1" customWidth="1"/>
    <col min="2" max="2" width="11.28515625" style="12" customWidth="1"/>
    <col min="3" max="3" width="47.5703125" style="8" customWidth="1"/>
    <col min="4" max="4" width="14.5703125" style="9" customWidth="1"/>
    <col min="5" max="5" width="14.140625" style="9" customWidth="1"/>
    <col min="6" max="6" width="13" style="9" customWidth="1"/>
    <col min="7" max="7" width="13.140625" style="7" customWidth="1"/>
    <col min="8" max="8" width="13.5703125" style="7" customWidth="1"/>
    <col min="9" max="9" width="13" style="7" customWidth="1"/>
    <col min="10" max="10" width="12.7109375" style="7" customWidth="1"/>
    <col min="11" max="12" width="13" style="10" customWidth="1"/>
    <col min="13" max="13" width="15.7109375" style="10" customWidth="1"/>
    <col min="14" max="14" width="13.7109375" style="10" customWidth="1"/>
    <col min="15" max="15" width="14.140625" style="10" customWidth="1"/>
    <col min="16" max="16" width="14" style="11" customWidth="1"/>
    <col min="17" max="17" width="13.140625" style="11" customWidth="1"/>
    <col min="18" max="18" width="9.5703125" style="11" customWidth="1"/>
    <col min="19" max="19" width="12.42578125" style="11" customWidth="1"/>
    <col min="20" max="20" width="15.85546875" style="11" customWidth="1"/>
    <col min="21" max="21" width="14" style="11" customWidth="1"/>
    <col min="22" max="22" width="11.7109375" style="11" customWidth="1"/>
    <col min="23" max="23" width="11.5703125" style="11" customWidth="1"/>
    <col min="24" max="24" width="14.140625" style="11" customWidth="1"/>
    <col min="25" max="25" width="14.5703125" style="11" customWidth="1"/>
    <col min="26" max="26" width="10.140625" style="11" customWidth="1"/>
    <col min="27" max="27" width="11.140625" style="11" customWidth="1"/>
    <col min="28" max="28" width="9.28515625" style="11" customWidth="1"/>
    <col min="29" max="29" width="10.85546875" style="11" customWidth="1"/>
    <col min="30" max="30" width="9.42578125" style="11" customWidth="1"/>
    <col min="31" max="31" width="10.5703125" style="11" customWidth="1"/>
    <col min="32" max="32" width="9.5703125" style="11" customWidth="1"/>
    <col min="33" max="33" width="9.140625" style="11" customWidth="1"/>
    <col min="34" max="34" width="11.5703125" style="11" customWidth="1"/>
    <col min="35" max="35" width="8.42578125" style="12" customWidth="1"/>
    <col min="36" max="36" width="9.85546875" style="12" customWidth="1"/>
    <col min="37" max="37" width="9.28515625" style="12" customWidth="1"/>
    <col min="38" max="38" width="8.5703125" style="12" customWidth="1"/>
    <col min="39" max="39" width="9.42578125" style="12" customWidth="1"/>
    <col min="40" max="40" width="9.28515625" style="12" customWidth="1"/>
    <col min="41" max="41" width="10.140625" style="12" customWidth="1"/>
    <col min="42" max="42" width="9.28515625" style="12" customWidth="1"/>
    <col min="43" max="43" width="11.85546875" style="12" customWidth="1"/>
    <col min="44" max="44" width="8.7109375" style="12" customWidth="1"/>
    <col min="45" max="45" width="14.140625" style="12" customWidth="1"/>
    <col min="46" max="46" width="15.140625" style="12" hidden="1" customWidth="1"/>
    <col min="47" max="60" width="12.140625" style="90" customWidth="1"/>
    <col min="61" max="65" width="12.140625" style="12" customWidth="1"/>
    <col min="66" max="82" width="26.140625" style="12" customWidth="1"/>
    <col min="83" max="222" width="9.140625" style="12"/>
    <col min="223" max="223" width="13.42578125" style="12" customWidth="1"/>
    <col min="224" max="264" width="9.140625" style="12"/>
    <col min="265" max="265" width="0" style="12" hidden="1" customWidth="1"/>
    <col min="266" max="266" width="15.5703125" style="12" customWidth="1"/>
    <col min="267" max="267" width="55.140625" style="12" customWidth="1"/>
    <col min="268" max="268" width="15.5703125" style="12" customWidth="1"/>
    <col min="269" max="270" width="13" style="12" customWidth="1"/>
    <col min="271" max="272" width="13.140625" style="12" customWidth="1"/>
    <col min="273" max="273" width="10.5703125" style="12" customWidth="1"/>
    <col min="274" max="274" width="12.42578125" style="12" customWidth="1"/>
    <col min="275" max="275" width="11.5703125" style="12" customWidth="1"/>
    <col min="276" max="276" width="12.28515625" style="12" customWidth="1"/>
    <col min="277" max="277" width="12.7109375" style="12" customWidth="1"/>
    <col min="278" max="278" width="12.5703125" style="12" customWidth="1"/>
    <col min="279" max="279" width="13.140625" style="12" customWidth="1"/>
    <col min="280" max="280" width="13.42578125" style="12" customWidth="1"/>
    <col min="281" max="281" width="10.28515625" style="12" customWidth="1"/>
    <col min="282" max="282" width="14.28515625" style="12" customWidth="1"/>
    <col min="283" max="283" width="12.85546875" style="12" customWidth="1"/>
    <col min="284" max="284" width="12" style="12" customWidth="1"/>
    <col min="285" max="285" width="16.28515625" style="12" customWidth="1"/>
    <col min="286" max="286" width="14.5703125" style="12" customWidth="1"/>
    <col min="287" max="287" width="16.85546875" style="12" customWidth="1"/>
    <col min="288" max="288" width="11.140625" style="12" customWidth="1"/>
    <col min="289" max="289" width="10.42578125" style="12" customWidth="1"/>
    <col min="290" max="290" width="10.85546875" style="12" customWidth="1"/>
    <col min="291" max="291" width="10.140625" style="12" customWidth="1"/>
    <col min="292" max="292" width="12.85546875" style="12" customWidth="1"/>
    <col min="293" max="294" width="11" style="12" customWidth="1"/>
    <col min="295" max="295" width="11.5703125" style="12" customWidth="1"/>
    <col min="296" max="296" width="11.28515625" style="12" customWidth="1"/>
    <col min="297" max="297" width="10.140625" style="12" customWidth="1"/>
    <col min="298" max="299" width="11.85546875" style="12" customWidth="1"/>
    <col min="300" max="300" width="12.28515625" style="12" customWidth="1"/>
    <col min="301" max="301" width="12.7109375" style="12" customWidth="1"/>
    <col min="302" max="302" width="15.140625" style="12" customWidth="1"/>
    <col min="303" max="303" width="10" style="12" customWidth="1"/>
    <col min="304" max="314" width="7.85546875" style="12" customWidth="1"/>
    <col min="315" max="315" width="9.140625" style="12" customWidth="1"/>
    <col min="316" max="316" width="8.28515625" style="12" customWidth="1"/>
    <col min="317" max="317" width="10.140625" style="12" customWidth="1"/>
    <col min="318" max="318" width="9.140625" style="12"/>
    <col min="319" max="319" width="11.85546875" style="12" customWidth="1"/>
    <col min="320" max="320" width="14.28515625" style="12" customWidth="1"/>
    <col min="321" max="520" width="9.140625" style="12"/>
    <col min="521" max="521" width="0" style="12" hidden="1" customWidth="1"/>
    <col min="522" max="522" width="15.5703125" style="12" customWidth="1"/>
    <col min="523" max="523" width="55.140625" style="12" customWidth="1"/>
    <col min="524" max="524" width="15.5703125" style="12" customWidth="1"/>
    <col min="525" max="526" width="13" style="12" customWidth="1"/>
    <col min="527" max="528" width="13.140625" style="12" customWidth="1"/>
    <col min="529" max="529" width="10.5703125" style="12" customWidth="1"/>
    <col min="530" max="530" width="12.42578125" style="12" customWidth="1"/>
    <col min="531" max="531" width="11.5703125" style="12" customWidth="1"/>
    <col min="532" max="532" width="12.28515625" style="12" customWidth="1"/>
    <col min="533" max="533" width="12.7109375" style="12" customWidth="1"/>
    <col min="534" max="534" width="12.5703125" style="12" customWidth="1"/>
    <col min="535" max="535" width="13.140625" style="12" customWidth="1"/>
    <col min="536" max="536" width="13.42578125" style="12" customWidth="1"/>
    <col min="537" max="537" width="10.28515625" style="12" customWidth="1"/>
    <col min="538" max="538" width="14.28515625" style="12" customWidth="1"/>
    <col min="539" max="539" width="12.85546875" style="12" customWidth="1"/>
    <col min="540" max="540" width="12" style="12" customWidth="1"/>
    <col min="541" max="541" width="16.28515625" style="12" customWidth="1"/>
    <col min="542" max="542" width="14.5703125" style="12" customWidth="1"/>
    <col min="543" max="543" width="16.85546875" style="12" customWidth="1"/>
    <col min="544" max="544" width="11.140625" style="12" customWidth="1"/>
    <col min="545" max="545" width="10.42578125" style="12" customWidth="1"/>
    <col min="546" max="546" width="10.85546875" style="12" customWidth="1"/>
    <col min="547" max="547" width="10.140625" style="12" customWidth="1"/>
    <col min="548" max="548" width="12.85546875" style="12" customWidth="1"/>
    <col min="549" max="550" width="11" style="12" customWidth="1"/>
    <col min="551" max="551" width="11.5703125" style="12" customWidth="1"/>
    <col min="552" max="552" width="11.28515625" style="12" customWidth="1"/>
    <col min="553" max="553" width="10.140625" style="12" customWidth="1"/>
    <col min="554" max="555" width="11.85546875" style="12" customWidth="1"/>
    <col min="556" max="556" width="12.28515625" style="12" customWidth="1"/>
    <col min="557" max="557" width="12.7109375" style="12" customWidth="1"/>
    <col min="558" max="558" width="15.140625" style="12" customWidth="1"/>
    <col min="559" max="559" width="10" style="12" customWidth="1"/>
    <col min="560" max="570" width="7.85546875" style="12" customWidth="1"/>
    <col min="571" max="571" width="9.140625" style="12" customWidth="1"/>
    <col min="572" max="572" width="8.28515625" style="12" customWidth="1"/>
    <col min="573" max="573" width="10.140625" style="12" customWidth="1"/>
    <col min="574" max="574" width="9.140625" style="12"/>
    <col min="575" max="575" width="11.85546875" style="12" customWidth="1"/>
    <col min="576" max="576" width="14.28515625" style="12" customWidth="1"/>
    <col min="577" max="776" width="9.140625" style="12"/>
    <col min="777" max="777" width="0" style="12" hidden="1" customWidth="1"/>
    <col min="778" max="778" width="15.5703125" style="12" customWidth="1"/>
    <col min="779" max="779" width="55.140625" style="12" customWidth="1"/>
    <col min="780" max="780" width="15.5703125" style="12" customWidth="1"/>
    <col min="781" max="782" width="13" style="12" customWidth="1"/>
    <col min="783" max="784" width="13.140625" style="12" customWidth="1"/>
    <col min="785" max="785" width="10.5703125" style="12" customWidth="1"/>
    <col min="786" max="786" width="12.42578125" style="12" customWidth="1"/>
    <col min="787" max="787" width="11.5703125" style="12" customWidth="1"/>
    <col min="788" max="788" width="12.28515625" style="12" customWidth="1"/>
    <col min="789" max="789" width="12.7109375" style="12" customWidth="1"/>
    <col min="790" max="790" width="12.5703125" style="12" customWidth="1"/>
    <col min="791" max="791" width="13.140625" style="12" customWidth="1"/>
    <col min="792" max="792" width="13.42578125" style="12" customWidth="1"/>
    <col min="793" max="793" width="10.28515625" style="12" customWidth="1"/>
    <col min="794" max="794" width="14.28515625" style="12" customWidth="1"/>
    <col min="795" max="795" width="12.85546875" style="12" customWidth="1"/>
    <col min="796" max="796" width="12" style="12" customWidth="1"/>
    <col min="797" max="797" width="16.28515625" style="12" customWidth="1"/>
    <col min="798" max="798" width="14.5703125" style="12" customWidth="1"/>
    <col min="799" max="799" width="16.85546875" style="12" customWidth="1"/>
    <col min="800" max="800" width="11.140625" style="12" customWidth="1"/>
    <col min="801" max="801" width="10.42578125" style="12" customWidth="1"/>
    <col min="802" max="802" width="10.85546875" style="12" customWidth="1"/>
    <col min="803" max="803" width="10.140625" style="12" customWidth="1"/>
    <col min="804" max="804" width="12.85546875" style="12" customWidth="1"/>
    <col min="805" max="806" width="11" style="12" customWidth="1"/>
    <col min="807" max="807" width="11.5703125" style="12" customWidth="1"/>
    <col min="808" max="808" width="11.28515625" style="12" customWidth="1"/>
    <col min="809" max="809" width="10.140625" style="12" customWidth="1"/>
    <col min="810" max="811" width="11.85546875" style="12" customWidth="1"/>
    <col min="812" max="812" width="12.28515625" style="12" customWidth="1"/>
    <col min="813" max="813" width="12.7109375" style="12" customWidth="1"/>
    <col min="814" max="814" width="15.140625" style="12" customWidth="1"/>
    <col min="815" max="815" width="10" style="12" customWidth="1"/>
    <col min="816" max="826" width="7.85546875" style="12" customWidth="1"/>
    <col min="827" max="827" width="9.140625" style="12" customWidth="1"/>
    <col min="828" max="828" width="8.28515625" style="12" customWidth="1"/>
    <col min="829" max="829" width="10.140625" style="12" customWidth="1"/>
    <col min="830" max="830" width="9.140625" style="12"/>
    <col min="831" max="831" width="11.85546875" style="12" customWidth="1"/>
    <col min="832" max="832" width="14.28515625" style="12" customWidth="1"/>
    <col min="833" max="1032" width="9.140625" style="12"/>
    <col min="1033" max="1033" width="0" style="12" hidden="1" customWidth="1"/>
    <col min="1034" max="1034" width="15.5703125" style="12" customWidth="1"/>
    <col min="1035" max="1035" width="55.140625" style="12" customWidth="1"/>
    <col min="1036" max="1036" width="15.5703125" style="12" customWidth="1"/>
    <col min="1037" max="1038" width="13" style="12" customWidth="1"/>
    <col min="1039" max="1040" width="13.140625" style="12" customWidth="1"/>
    <col min="1041" max="1041" width="10.5703125" style="12" customWidth="1"/>
    <col min="1042" max="1042" width="12.42578125" style="12" customWidth="1"/>
    <col min="1043" max="1043" width="11.5703125" style="12" customWidth="1"/>
    <col min="1044" max="1044" width="12.28515625" style="12" customWidth="1"/>
    <col min="1045" max="1045" width="12.7109375" style="12" customWidth="1"/>
    <col min="1046" max="1046" width="12.5703125" style="12" customWidth="1"/>
    <col min="1047" max="1047" width="13.140625" style="12" customWidth="1"/>
    <col min="1048" max="1048" width="13.42578125" style="12" customWidth="1"/>
    <col min="1049" max="1049" width="10.28515625" style="12" customWidth="1"/>
    <col min="1050" max="1050" width="14.28515625" style="12" customWidth="1"/>
    <col min="1051" max="1051" width="12.85546875" style="12" customWidth="1"/>
    <col min="1052" max="1052" width="12" style="12" customWidth="1"/>
    <col min="1053" max="1053" width="16.28515625" style="12" customWidth="1"/>
    <col min="1054" max="1054" width="14.5703125" style="12" customWidth="1"/>
    <col min="1055" max="1055" width="16.85546875" style="12" customWidth="1"/>
    <col min="1056" max="1056" width="11.140625" style="12" customWidth="1"/>
    <col min="1057" max="1057" width="10.42578125" style="12" customWidth="1"/>
    <col min="1058" max="1058" width="10.85546875" style="12" customWidth="1"/>
    <col min="1059" max="1059" width="10.140625" style="12" customWidth="1"/>
    <col min="1060" max="1060" width="12.85546875" style="12" customWidth="1"/>
    <col min="1061" max="1062" width="11" style="12" customWidth="1"/>
    <col min="1063" max="1063" width="11.5703125" style="12" customWidth="1"/>
    <col min="1064" max="1064" width="11.28515625" style="12" customWidth="1"/>
    <col min="1065" max="1065" width="10.140625" style="12" customWidth="1"/>
    <col min="1066" max="1067" width="11.85546875" style="12" customWidth="1"/>
    <col min="1068" max="1068" width="12.28515625" style="12" customWidth="1"/>
    <col min="1069" max="1069" width="12.7109375" style="12" customWidth="1"/>
    <col min="1070" max="1070" width="15.140625" style="12" customWidth="1"/>
    <col min="1071" max="1071" width="10" style="12" customWidth="1"/>
    <col min="1072" max="1082" width="7.85546875" style="12" customWidth="1"/>
    <col min="1083" max="1083" width="9.140625" style="12" customWidth="1"/>
    <col min="1084" max="1084" width="8.28515625" style="12" customWidth="1"/>
    <col min="1085" max="1085" width="10.140625" style="12" customWidth="1"/>
    <col min="1086" max="1086" width="9.140625" style="12"/>
    <col min="1087" max="1087" width="11.85546875" style="12" customWidth="1"/>
    <col min="1088" max="1088" width="14.28515625" style="12" customWidth="1"/>
    <col min="1089" max="1288" width="9.140625" style="12"/>
    <col min="1289" max="1289" width="0" style="12" hidden="1" customWidth="1"/>
    <col min="1290" max="1290" width="15.5703125" style="12" customWidth="1"/>
    <col min="1291" max="1291" width="55.140625" style="12" customWidth="1"/>
    <col min="1292" max="1292" width="15.5703125" style="12" customWidth="1"/>
    <col min="1293" max="1294" width="13" style="12" customWidth="1"/>
    <col min="1295" max="1296" width="13.140625" style="12" customWidth="1"/>
    <col min="1297" max="1297" width="10.5703125" style="12" customWidth="1"/>
    <col min="1298" max="1298" width="12.42578125" style="12" customWidth="1"/>
    <col min="1299" max="1299" width="11.5703125" style="12" customWidth="1"/>
    <col min="1300" max="1300" width="12.28515625" style="12" customWidth="1"/>
    <col min="1301" max="1301" width="12.7109375" style="12" customWidth="1"/>
    <col min="1302" max="1302" width="12.5703125" style="12" customWidth="1"/>
    <col min="1303" max="1303" width="13.140625" style="12" customWidth="1"/>
    <col min="1304" max="1304" width="13.42578125" style="12" customWidth="1"/>
    <col min="1305" max="1305" width="10.28515625" style="12" customWidth="1"/>
    <col min="1306" max="1306" width="14.28515625" style="12" customWidth="1"/>
    <col min="1307" max="1307" width="12.85546875" style="12" customWidth="1"/>
    <col min="1308" max="1308" width="12" style="12" customWidth="1"/>
    <col min="1309" max="1309" width="16.28515625" style="12" customWidth="1"/>
    <col min="1310" max="1310" width="14.5703125" style="12" customWidth="1"/>
    <col min="1311" max="1311" width="16.85546875" style="12" customWidth="1"/>
    <col min="1312" max="1312" width="11.140625" style="12" customWidth="1"/>
    <col min="1313" max="1313" width="10.42578125" style="12" customWidth="1"/>
    <col min="1314" max="1314" width="10.85546875" style="12" customWidth="1"/>
    <col min="1315" max="1315" width="10.140625" style="12" customWidth="1"/>
    <col min="1316" max="1316" width="12.85546875" style="12" customWidth="1"/>
    <col min="1317" max="1318" width="11" style="12" customWidth="1"/>
    <col min="1319" max="1319" width="11.5703125" style="12" customWidth="1"/>
    <col min="1320" max="1320" width="11.28515625" style="12" customWidth="1"/>
    <col min="1321" max="1321" width="10.140625" style="12" customWidth="1"/>
    <col min="1322" max="1323" width="11.85546875" style="12" customWidth="1"/>
    <col min="1324" max="1324" width="12.28515625" style="12" customWidth="1"/>
    <col min="1325" max="1325" width="12.7109375" style="12" customWidth="1"/>
    <col min="1326" max="1326" width="15.140625" style="12" customWidth="1"/>
    <col min="1327" max="1327" width="10" style="12" customWidth="1"/>
    <col min="1328" max="1338" width="7.85546875" style="12" customWidth="1"/>
    <col min="1339" max="1339" width="9.140625" style="12" customWidth="1"/>
    <col min="1340" max="1340" width="8.28515625" style="12" customWidth="1"/>
    <col min="1341" max="1341" width="10.140625" style="12" customWidth="1"/>
    <col min="1342" max="1342" width="9.140625" style="12"/>
    <col min="1343" max="1343" width="11.85546875" style="12" customWidth="1"/>
    <col min="1344" max="1344" width="14.28515625" style="12" customWidth="1"/>
    <col min="1345" max="1544" width="9.140625" style="12"/>
    <col min="1545" max="1545" width="0" style="12" hidden="1" customWidth="1"/>
    <col min="1546" max="1546" width="15.5703125" style="12" customWidth="1"/>
    <col min="1547" max="1547" width="55.140625" style="12" customWidth="1"/>
    <col min="1548" max="1548" width="15.5703125" style="12" customWidth="1"/>
    <col min="1549" max="1550" width="13" style="12" customWidth="1"/>
    <col min="1551" max="1552" width="13.140625" style="12" customWidth="1"/>
    <col min="1553" max="1553" width="10.5703125" style="12" customWidth="1"/>
    <col min="1554" max="1554" width="12.42578125" style="12" customWidth="1"/>
    <col min="1555" max="1555" width="11.5703125" style="12" customWidth="1"/>
    <col min="1556" max="1556" width="12.28515625" style="12" customWidth="1"/>
    <col min="1557" max="1557" width="12.7109375" style="12" customWidth="1"/>
    <col min="1558" max="1558" width="12.5703125" style="12" customWidth="1"/>
    <col min="1559" max="1559" width="13.140625" style="12" customWidth="1"/>
    <col min="1560" max="1560" width="13.42578125" style="12" customWidth="1"/>
    <col min="1561" max="1561" width="10.28515625" style="12" customWidth="1"/>
    <col min="1562" max="1562" width="14.28515625" style="12" customWidth="1"/>
    <col min="1563" max="1563" width="12.85546875" style="12" customWidth="1"/>
    <col min="1564" max="1564" width="12" style="12" customWidth="1"/>
    <col min="1565" max="1565" width="16.28515625" style="12" customWidth="1"/>
    <col min="1566" max="1566" width="14.5703125" style="12" customWidth="1"/>
    <col min="1567" max="1567" width="16.85546875" style="12" customWidth="1"/>
    <col min="1568" max="1568" width="11.140625" style="12" customWidth="1"/>
    <col min="1569" max="1569" width="10.42578125" style="12" customWidth="1"/>
    <col min="1570" max="1570" width="10.85546875" style="12" customWidth="1"/>
    <col min="1571" max="1571" width="10.140625" style="12" customWidth="1"/>
    <col min="1572" max="1572" width="12.85546875" style="12" customWidth="1"/>
    <col min="1573" max="1574" width="11" style="12" customWidth="1"/>
    <col min="1575" max="1575" width="11.5703125" style="12" customWidth="1"/>
    <col min="1576" max="1576" width="11.28515625" style="12" customWidth="1"/>
    <col min="1577" max="1577" width="10.140625" style="12" customWidth="1"/>
    <col min="1578" max="1579" width="11.85546875" style="12" customWidth="1"/>
    <col min="1580" max="1580" width="12.28515625" style="12" customWidth="1"/>
    <col min="1581" max="1581" width="12.7109375" style="12" customWidth="1"/>
    <col min="1582" max="1582" width="15.140625" style="12" customWidth="1"/>
    <col min="1583" max="1583" width="10" style="12" customWidth="1"/>
    <col min="1584" max="1594" width="7.85546875" style="12" customWidth="1"/>
    <col min="1595" max="1595" width="9.140625" style="12" customWidth="1"/>
    <col min="1596" max="1596" width="8.28515625" style="12" customWidth="1"/>
    <col min="1597" max="1597" width="10.140625" style="12" customWidth="1"/>
    <col min="1598" max="1598" width="9.140625" style="12"/>
    <col min="1599" max="1599" width="11.85546875" style="12" customWidth="1"/>
    <col min="1600" max="1600" width="14.28515625" style="12" customWidth="1"/>
    <col min="1601" max="1800" width="9.140625" style="12"/>
    <col min="1801" max="1801" width="0" style="12" hidden="1" customWidth="1"/>
    <col min="1802" max="1802" width="15.5703125" style="12" customWidth="1"/>
    <col min="1803" max="1803" width="55.140625" style="12" customWidth="1"/>
    <col min="1804" max="1804" width="15.5703125" style="12" customWidth="1"/>
    <col min="1805" max="1806" width="13" style="12" customWidth="1"/>
    <col min="1807" max="1808" width="13.140625" style="12" customWidth="1"/>
    <col min="1809" max="1809" width="10.5703125" style="12" customWidth="1"/>
    <col min="1810" max="1810" width="12.42578125" style="12" customWidth="1"/>
    <col min="1811" max="1811" width="11.5703125" style="12" customWidth="1"/>
    <col min="1812" max="1812" width="12.28515625" style="12" customWidth="1"/>
    <col min="1813" max="1813" width="12.7109375" style="12" customWidth="1"/>
    <col min="1814" max="1814" width="12.5703125" style="12" customWidth="1"/>
    <col min="1815" max="1815" width="13.140625" style="12" customWidth="1"/>
    <col min="1816" max="1816" width="13.42578125" style="12" customWidth="1"/>
    <col min="1817" max="1817" width="10.28515625" style="12" customWidth="1"/>
    <col min="1818" max="1818" width="14.28515625" style="12" customWidth="1"/>
    <col min="1819" max="1819" width="12.85546875" style="12" customWidth="1"/>
    <col min="1820" max="1820" width="12" style="12" customWidth="1"/>
    <col min="1821" max="1821" width="16.28515625" style="12" customWidth="1"/>
    <col min="1822" max="1822" width="14.5703125" style="12" customWidth="1"/>
    <col min="1823" max="1823" width="16.85546875" style="12" customWidth="1"/>
    <col min="1824" max="1824" width="11.140625" style="12" customWidth="1"/>
    <col min="1825" max="1825" width="10.42578125" style="12" customWidth="1"/>
    <col min="1826" max="1826" width="10.85546875" style="12" customWidth="1"/>
    <col min="1827" max="1827" width="10.140625" style="12" customWidth="1"/>
    <col min="1828" max="1828" width="12.85546875" style="12" customWidth="1"/>
    <col min="1829" max="1830" width="11" style="12" customWidth="1"/>
    <col min="1831" max="1831" width="11.5703125" style="12" customWidth="1"/>
    <col min="1832" max="1832" width="11.28515625" style="12" customWidth="1"/>
    <col min="1833" max="1833" width="10.140625" style="12" customWidth="1"/>
    <col min="1834" max="1835" width="11.85546875" style="12" customWidth="1"/>
    <col min="1836" max="1836" width="12.28515625" style="12" customWidth="1"/>
    <col min="1837" max="1837" width="12.7109375" style="12" customWidth="1"/>
    <col min="1838" max="1838" width="15.140625" style="12" customWidth="1"/>
    <col min="1839" max="1839" width="10" style="12" customWidth="1"/>
    <col min="1840" max="1850" width="7.85546875" style="12" customWidth="1"/>
    <col min="1851" max="1851" width="9.140625" style="12" customWidth="1"/>
    <col min="1852" max="1852" width="8.28515625" style="12" customWidth="1"/>
    <col min="1853" max="1853" width="10.140625" style="12" customWidth="1"/>
    <col min="1854" max="1854" width="9.140625" style="12"/>
    <col min="1855" max="1855" width="11.85546875" style="12" customWidth="1"/>
    <col min="1856" max="1856" width="14.28515625" style="12" customWidth="1"/>
    <col min="1857" max="2056" width="9.140625" style="12"/>
    <col min="2057" max="2057" width="0" style="12" hidden="1" customWidth="1"/>
    <col min="2058" max="2058" width="15.5703125" style="12" customWidth="1"/>
    <col min="2059" max="2059" width="55.140625" style="12" customWidth="1"/>
    <col min="2060" max="2060" width="15.5703125" style="12" customWidth="1"/>
    <col min="2061" max="2062" width="13" style="12" customWidth="1"/>
    <col min="2063" max="2064" width="13.140625" style="12" customWidth="1"/>
    <col min="2065" max="2065" width="10.5703125" style="12" customWidth="1"/>
    <col min="2066" max="2066" width="12.42578125" style="12" customWidth="1"/>
    <col min="2067" max="2067" width="11.5703125" style="12" customWidth="1"/>
    <col min="2068" max="2068" width="12.28515625" style="12" customWidth="1"/>
    <col min="2069" max="2069" width="12.7109375" style="12" customWidth="1"/>
    <col min="2070" max="2070" width="12.5703125" style="12" customWidth="1"/>
    <col min="2071" max="2071" width="13.140625" style="12" customWidth="1"/>
    <col min="2072" max="2072" width="13.42578125" style="12" customWidth="1"/>
    <col min="2073" max="2073" width="10.28515625" style="12" customWidth="1"/>
    <col min="2074" max="2074" width="14.28515625" style="12" customWidth="1"/>
    <col min="2075" max="2075" width="12.85546875" style="12" customWidth="1"/>
    <col min="2076" max="2076" width="12" style="12" customWidth="1"/>
    <col min="2077" max="2077" width="16.28515625" style="12" customWidth="1"/>
    <col min="2078" max="2078" width="14.5703125" style="12" customWidth="1"/>
    <col min="2079" max="2079" width="16.85546875" style="12" customWidth="1"/>
    <col min="2080" max="2080" width="11.140625" style="12" customWidth="1"/>
    <col min="2081" max="2081" width="10.42578125" style="12" customWidth="1"/>
    <col min="2082" max="2082" width="10.85546875" style="12" customWidth="1"/>
    <col min="2083" max="2083" width="10.140625" style="12" customWidth="1"/>
    <col min="2084" max="2084" width="12.85546875" style="12" customWidth="1"/>
    <col min="2085" max="2086" width="11" style="12" customWidth="1"/>
    <col min="2087" max="2087" width="11.5703125" style="12" customWidth="1"/>
    <col min="2088" max="2088" width="11.28515625" style="12" customWidth="1"/>
    <col min="2089" max="2089" width="10.140625" style="12" customWidth="1"/>
    <col min="2090" max="2091" width="11.85546875" style="12" customWidth="1"/>
    <col min="2092" max="2092" width="12.28515625" style="12" customWidth="1"/>
    <col min="2093" max="2093" width="12.7109375" style="12" customWidth="1"/>
    <col min="2094" max="2094" width="15.140625" style="12" customWidth="1"/>
    <col min="2095" max="2095" width="10" style="12" customWidth="1"/>
    <col min="2096" max="2106" width="7.85546875" style="12" customWidth="1"/>
    <col min="2107" max="2107" width="9.140625" style="12" customWidth="1"/>
    <col min="2108" max="2108" width="8.28515625" style="12" customWidth="1"/>
    <col min="2109" max="2109" width="10.140625" style="12" customWidth="1"/>
    <col min="2110" max="2110" width="9.140625" style="12"/>
    <col min="2111" max="2111" width="11.85546875" style="12" customWidth="1"/>
    <col min="2112" max="2112" width="14.28515625" style="12" customWidth="1"/>
    <col min="2113" max="2312" width="9.140625" style="12"/>
    <col min="2313" max="2313" width="0" style="12" hidden="1" customWidth="1"/>
    <col min="2314" max="2314" width="15.5703125" style="12" customWidth="1"/>
    <col min="2315" max="2315" width="55.140625" style="12" customWidth="1"/>
    <col min="2316" max="2316" width="15.5703125" style="12" customWidth="1"/>
    <col min="2317" max="2318" width="13" style="12" customWidth="1"/>
    <col min="2319" max="2320" width="13.140625" style="12" customWidth="1"/>
    <col min="2321" max="2321" width="10.5703125" style="12" customWidth="1"/>
    <col min="2322" max="2322" width="12.42578125" style="12" customWidth="1"/>
    <col min="2323" max="2323" width="11.5703125" style="12" customWidth="1"/>
    <col min="2324" max="2324" width="12.28515625" style="12" customWidth="1"/>
    <col min="2325" max="2325" width="12.7109375" style="12" customWidth="1"/>
    <col min="2326" max="2326" width="12.5703125" style="12" customWidth="1"/>
    <col min="2327" max="2327" width="13.140625" style="12" customWidth="1"/>
    <col min="2328" max="2328" width="13.42578125" style="12" customWidth="1"/>
    <col min="2329" max="2329" width="10.28515625" style="12" customWidth="1"/>
    <col min="2330" max="2330" width="14.28515625" style="12" customWidth="1"/>
    <col min="2331" max="2331" width="12.85546875" style="12" customWidth="1"/>
    <col min="2332" max="2332" width="12" style="12" customWidth="1"/>
    <col min="2333" max="2333" width="16.28515625" style="12" customWidth="1"/>
    <col min="2334" max="2334" width="14.5703125" style="12" customWidth="1"/>
    <col min="2335" max="2335" width="16.85546875" style="12" customWidth="1"/>
    <col min="2336" max="2336" width="11.140625" style="12" customWidth="1"/>
    <col min="2337" max="2337" width="10.42578125" style="12" customWidth="1"/>
    <col min="2338" max="2338" width="10.85546875" style="12" customWidth="1"/>
    <col min="2339" max="2339" width="10.140625" style="12" customWidth="1"/>
    <col min="2340" max="2340" width="12.85546875" style="12" customWidth="1"/>
    <col min="2341" max="2342" width="11" style="12" customWidth="1"/>
    <col min="2343" max="2343" width="11.5703125" style="12" customWidth="1"/>
    <col min="2344" max="2344" width="11.28515625" style="12" customWidth="1"/>
    <col min="2345" max="2345" width="10.140625" style="12" customWidth="1"/>
    <col min="2346" max="2347" width="11.85546875" style="12" customWidth="1"/>
    <col min="2348" max="2348" width="12.28515625" style="12" customWidth="1"/>
    <col min="2349" max="2349" width="12.7109375" style="12" customWidth="1"/>
    <col min="2350" max="2350" width="15.140625" style="12" customWidth="1"/>
    <col min="2351" max="2351" width="10" style="12" customWidth="1"/>
    <col min="2352" max="2362" width="7.85546875" style="12" customWidth="1"/>
    <col min="2363" max="2363" width="9.140625" style="12" customWidth="1"/>
    <col min="2364" max="2364" width="8.28515625" style="12" customWidth="1"/>
    <col min="2365" max="2365" width="10.140625" style="12" customWidth="1"/>
    <col min="2366" max="2366" width="9.140625" style="12"/>
    <col min="2367" max="2367" width="11.85546875" style="12" customWidth="1"/>
    <col min="2368" max="2368" width="14.28515625" style="12" customWidth="1"/>
    <col min="2369" max="2568" width="9.140625" style="12"/>
    <col min="2569" max="2569" width="0" style="12" hidden="1" customWidth="1"/>
    <col min="2570" max="2570" width="15.5703125" style="12" customWidth="1"/>
    <col min="2571" max="2571" width="55.140625" style="12" customWidth="1"/>
    <col min="2572" max="2572" width="15.5703125" style="12" customWidth="1"/>
    <col min="2573" max="2574" width="13" style="12" customWidth="1"/>
    <col min="2575" max="2576" width="13.140625" style="12" customWidth="1"/>
    <col min="2577" max="2577" width="10.5703125" style="12" customWidth="1"/>
    <col min="2578" max="2578" width="12.42578125" style="12" customWidth="1"/>
    <col min="2579" max="2579" width="11.5703125" style="12" customWidth="1"/>
    <col min="2580" max="2580" width="12.28515625" style="12" customWidth="1"/>
    <col min="2581" max="2581" width="12.7109375" style="12" customWidth="1"/>
    <col min="2582" max="2582" width="12.5703125" style="12" customWidth="1"/>
    <col min="2583" max="2583" width="13.140625" style="12" customWidth="1"/>
    <col min="2584" max="2584" width="13.42578125" style="12" customWidth="1"/>
    <col min="2585" max="2585" width="10.28515625" style="12" customWidth="1"/>
    <col min="2586" max="2586" width="14.28515625" style="12" customWidth="1"/>
    <col min="2587" max="2587" width="12.85546875" style="12" customWidth="1"/>
    <col min="2588" max="2588" width="12" style="12" customWidth="1"/>
    <col min="2589" max="2589" width="16.28515625" style="12" customWidth="1"/>
    <col min="2590" max="2590" width="14.5703125" style="12" customWidth="1"/>
    <col min="2591" max="2591" width="16.85546875" style="12" customWidth="1"/>
    <col min="2592" max="2592" width="11.140625" style="12" customWidth="1"/>
    <col min="2593" max="2593" width="10.42578125" style="12" customWidth="1"/>
    <col min="2594" max="2594" width="10.85546875" style="12" customWidth="1"/>
    <col min="2595" max="2595" width="10.140625" style="12" customWidth="1"/>
    <col min="2596" max="2596" width="12.85546875" style="12" customWidth="1"/>
    <col min="2597" max="2598" width="11" style="12" customWidth="1"/>
    <col min="2599" max="2599" width="11.5703125" style="12" customWidth="1"/>
    <col min="2600" max="2600" width="11.28515625" style="12" customWidth="1"/>
    <col min="2601" max="2601" width="10.140625" style="12" customWidth="1"/>
    <col min="2602" max="2603" width="11.85546875" style="12" customWidth="1"/>
    <col min="2604" max="2604" width="12.28515625" style="12" customWidth="1"/>
    <col min="2605" max="2605" width="12.7109375" style="12" customWidth="1"/>
    <col min="2606" max="2606" width="15.140625" style="12" customWidth="1"/>
    <col min="2607" max="2607" width="10" style="12" customWidth="1"/>
    <col min="2608" max="2618" width="7.85546875" style="12" customWidth="1"/>
    <col min="2619" max="2619" width="9.140625" style="12" customWidth="1"/>
    <col min="2620" max="2620" width="8.28515625" style="12" customWidth="1"/>
    <col min="2621" max="2621" width="10.140625" style="12" customWidth="1"/>
    <col min="2622" max="2622" width="9.140625" style="12"/>
    <col min="2623" max="2623" width="11.85546875" style="12" customWidth="1"/>
    <col min="2624" max="2624" width="14.28515625" style="12" customWidth="1"/>
    <col min="2625" max="2824" width="9.140625" style="12"/>
    <col min="2825" max="2825" width="0" style="12" hidden="1" customWidth="1"/>
    <col min="2826" max="2826" width="15.5703125" style="12" customWidth="1"/>
    <col min="2827" max="2827" width="55.140625" style="12" customWidth="1"/>
    <col min="2828" max="2828" width="15.5703125" style="12" customWidth="1"/>
    <col min="2829" max="2830" width="13" style="12" customWidth="1"/>
    <col min="2831" max="2832" width="13.140625" style="12" customWidth="1"/>
    <col min="2833" max="2833" width="10.5703125" style="12" customWidth="1"/>
    <col min="2834" max="2834" width="12.42578125" style="12" customWidth="1"/>
    <col min="2835" max="2835" width="11.5703125" style="12" customWidth="1"/>
    <col min="2836" max="2836" width="12.28515625" style="12" customWidth="1"/>
    <col min="2837" max="2837" width="12.7109375" style="12" customWidth="1"/>
    <col min="2838" max="2838" width="12.5703125" style="12" customWidth="1"/>
    <col min="2839" max="2839" width="13.140625" style="12" customWidth="1"/>
    <col min="2840" max="2840" width="13.42578125" style="12" customWidth="1"/>
    <col min="2841" max="2841" width="10.28515625" style="12" customWidth="1"/>
    <col min="2842" max="2842" width="14.28515625" style="12" customWidth="1"/>
    <col min="2843" max="2843" width="12.85546875" style="12" customWidth="1"/>
    <col min="2844" max="2844" width="12" style="12" customWidth="1"/>
    <col min="2845" max="2845" width="16.28515625" style="12" customWidth="1"/>
    <col min="2846" max="2846" width="14.5703125" style="12" customWidth="1"/>
    <col min="2847" max="2847" width="16.85546875" style="12" customWidth="1"/>
    <col min="2848" max="2848" width="11.140625" style="12" customWidth="1"/>
    <col min="2849" max="2849" width="10.42578125" style="12" customWidth="1"/>
    <col min="2850" max="2850" width="10.85546875" style="12" customWidth="1"/>
    <col min="2851" max="2851" width="10.140625" style="12" customWidth="1"/>
    <col min="2852" max="2852" width="12.85546875" style="12" customWidth="1"/>
    <col min="2853" max="2854" width="11" style="12" customWidth="1"/>
    <col min="2855" max="2855" width="11.5703125" style="12" customWidth="1"/>
    <col min="2856" max="2856" width="11.28515625" style="12" customWidth="1"/>
    <col min="2857" max="2857" width="10.140625" style="12" customWidth="1"/>
    <col min="2858" max="2859" width="11.85546875" style="12" customWidth="1"/>
    <col min="2860" max="2860" width="12.28515625" style="12" customWidth="1"/>
    <col min="2861" max="2861" width="12.7109375" style="12" customWidth="1"/>
    <col min="2862" max="2862" width="15.140625" style="12" customWidth="1"/>
    <col min="2863" max="2863" width="10" style="12" customWidth="1"/>
    <col min="2864" max="2874" width="7.85546875" style="12" customWidth="1"/>
    <col min="2875" max="2875" width="9.140625" style="12" customWidth="1"/>
    <col min="2876" max="2876" width="8.28515625" style="12" customWidth="1"/>
    <col min="2877" max="2877" width="10.140625" style="12" customWidth="1"/>
    <col min="2878" max="2878" width="9.140625" style="12"/>
    <col min="2879" max="2879" width="11.85546875" style="12" customWidth="1"/>
    <col min="2880" max="2880" width="14.28515625" style="12" customWidth="1"/>
    <col min="2881" max="3080" width="9.140625" style="12"/>
    <col min="3081" max="3081" width="0" style="12" hidden="1" customWidth="1"/>
    <col min="3082" max="3082" width="15.5703125" style="12" customWidth="1"/>
    <col min="3083" max="3083" width="55.140625" style="12" customWidth="1"/>
    <col min="3084" max="3084" width="15.5703125" style="12" customWidth="1"/>
    <col min="3085" max="3086" width="13" style="12" customWidth="1"/>
    <col min="3087" max="3088" width="13.140625" style="12" customWidth="1"/>
    <col min="3089" max="3089" width="10.5703125" style="12" customWidth="1"/>
    <col min="3090" max="3090" width="12.42578125" style="12" customWidth="1"/>
    <col min="3091" max="3091" width="11.5703125" style="12" customWidth="1"/>
    <col min="3092" max="3092" width="12.28515625" style="12" customWidth="1"/>
    <col min="3093" max="3093" width="12.7109375" style="12" customWidth="1"/>
    <col min="3094" max="3094" width="12.5703125" style="12" customWidth="1"/>
    <col min="3095" max="3095" width="13.140625" style="12" customWidth="1"/>
    <col min="3096" max="3096" width="13.42578125" style="12" customWidth="1"/>
    <col min="3097" max="3097" width="10.28515625" style="12" customWidth="1"/>
    <col min="3098" max="3098" width="14.28515625" style="12" customWidth="1"/>
    <col min="3099" max="3099" width="12.85546875" style="12" customWidth="1"/>
    <col min="3100" max="3100" width="12" style="12" customWidth="1"/>
    <col min="3101" max="3101" width="16.28515625" style="12" customWidth="1"/>
    <col min="3102" max="3102" width="14.5703125" style="12" customWidth="1"/>
    <col min="3103" max="3103" width="16.85546875" style="12" customWidth="1"/>
    <col min="3104" max="3104" width="11.140625" style="12" customWidth="1"/>
    <col min="3105" max="3105" width="10.42578125" style="12" customWidth="1"/>
    <col min="3106" max="3106" width="10.85546875" style="12" customWidth="1"/>
    <col min="3107" max="3107" width="10.140625" style="12" customWidth="1"/>
    <col min="3108" max="3108" width="12.85546875" style="12" customWidth="1"/>
    <col min="3109" max="3110" width="11" style="12" customWidth="1"/>
    <col min="3111" max="3111" width="11.5703125" style="12" customWidth="1"/>
    <col min="3112" max="3112" width="11.28515625" style="12" customWidth="1"/>
    <col min="3113" max="3113" width="10.140625" style="12" customWidth="1"/>
    <col min="3114" max="3115" width="11.85546875" style="12" customWidth="1"/>
    <col min="3116" max="3116" width="12.28515625" style="12" customWidth="1"/>
    <col min="3117" max="3117" width="12.7109375" style="12" customWidth="1"/>
    <col min="3118" max="3118" width="15.140625" style="12" customWidth="1"/>
    <col min="3119" max="3119" width="10" style="12" customWidth="1"/>
    <col min="3120" max="3130" width="7.85546875" style="12" customWidth="1"/>
    <col min="3131" max="3131" width="9.140625" style="12" customWidth="1"/>
    <col min="3132" max="3132" width="8.28515625" style="12" customWidth="1"/>
    <col min="3133" max="3133" width="10.140625" style="12" customWidth="1"/>
    <col min="3134" max="3134" width="9.140625" style="12"/>
    <col min="3135" max="3135" width="11.85546875" style="12" customWidth="1"/>
    <col min="3136" max="3136" width="14.28515625" style="12" customWidth="1"/>
    <col min="3137" max="3336" width="9.140625" style="12"/>
    <col min="3337" max="3337" width="0" style="12" hidden="1" customWidth="1"/>
    <col min="3338" max="3338" width="15.5703125" style="12" customWidth="1"/>
    <col min="3339" max="3339" width="55.140625" style="12" customWidth="1"/>
    <col min="3340" max="3340" width="15.5703125" style="12" customWidth="1"/>
    <col min="3341" max="3342" width="13" style="12" customWidth="1"/>
    <col min="3343" max="3344" width="13.140625" style="12" customWidth="1"/>
    <col min="3345" max="3345" width="10.5703125" style="12" customWidth="1"/>
    <col min="3346" max="3346" width="12.42578125" style="12" customWidth="1"/>
    <col min="3347" max="3347" width="11.5703125" style="12" customWidth="1"/>
    <col min="3348" max="3348" width="12.28515625" style="12" customWidth="1"/>
    <col min="3349" max="3349" width="12.7109375" style="12" customWidth="1"/>
    <col min="3350" max="3350" width="12.5703125" style="12" customWidth="1"/>
    <col min="3351" max="3351" width="13.140625" style="12" customWidth="1"/>
    <col min="3352" max="3352" width="13.42578125" style="12" customWidth="1"/>
    <col min="3353" max="3353" width="10.28515625" style="12" customWidth="1"/>
    <col min="3354" max="3354" width="14.28515625" style="12" customWidth="1"/>
    <col min="3355" max="3355" width="12.85546875" style="12" customWidth="1"/>
    <col min="3356" max="3356" width="12" style="12" customWidth="1"/>
    <col min="3357" max="3357" width="16.28515625" style="12" customWidth="1"/>
    <col min="3358" max="3358" width="14.5703125" style="12" customWidth="1"/>
    <col min="3359" max="3359" width="16.85546875" style="12" customWidth="1"/>
    <col min="3360" max="3360" width="11.140625" style="12" customWidth="1"/>
    <col min="3361" max="3361" width="10.42578125" style="12" customWidth="1"/>
    <col min="3362" max="3362" width="10.85546875" style="12" customWidth="1"/>
    <col min="3363" max="3363" width="10.140625" style="12" customWidth="1"/>
    <col min="3364" max="3364" width="12.85546875" style="12" customWidth="1"/>
    <col min="3365" max="3366" width="11" style="12" customWidth="1"/>
    <col min="3367" max="3367" width="11.5703125" style="12" customWidth="1"/>
    <col min="3368" max="3368" width="11.28515625" style="12" customWidth="1"/>
    <col min="3369" max="3369" width="10.140625" style="12" customWidth="1"/>
    <col min="3370" max="3371" width="11.85546875" style="12" customWidth="1"/>
    <col min="3372" max="3372" width="12.28515625" style="12" customWidth="1"/>
    <col min="3373" max="3373" width="12.7109375" style="12" customWidth="1"/>
    <col min="3374" max="3374" width="15.140625" style="12" customWidth="1"/>
    <col min="3375" max="3375" width="10" style="12" customWidth="1"/>
    <col min="3376" max="3386" width="7.85546875" style="12" customWidth="1"/>
    <col min="3387" max="3387" width="9.140625" style="12" customWidth="1"/>
    <col min="3388" max="3388" width="8.28515625" style="12" customWidth="1"/>
    <col min="3389" max="3389" width="10.140625" style="12" customWidth="1"/>
    <col min="3390" max="3390" width="9.140625" style="12"/>
    <col min="3391" max="3391" width="11.85546875" style="12" customWidth="1"/>
    <col min="3392" max="3392" width="14.28515625" style="12" customWidth="1"/>
    <col min="3393" max="3592" width="9.140625" style="12"/>
    <col min="3593" max="3593" width="0" style="12" hidden="1" customWidth="1"/>
    <col min="3594" max="3594" width="15.5703125" style="12" customWidth="1"/>
    <col min="3595" max="3595" width="55.140625" style="12" customWidth="1"/>
    <col min="3596" max="3596" width="15.5703125" style="12" customWidth="1"/>
    <col min="3597" max="3598" width="13" style="12" customWidth="1"/>
    <col min="3599" max="3600" width="13.140625" style="12" customWidth="1"/>
    <col min="3601" max="3601" width="10.5703125" style="12" customWidth="1"/>
    <col min="3602" max="3602" width="12.42578125" style="12" customWidth="1"/>
    <col min="3603" max="3603" width="11.5703125" style="12" customWidth="1"/>
    <col min="3604" max="3604" width="12.28515625" style="12" customWidth="1"/>
    <col min="3605" max="3605" width="12.7109375" style="12" customWidth="1"/>
    <col min="3606" max="3606" width="12.5703125" style="12" customWidth="1"/>
    <col min="3607" max="3607" width="13.140625" style="12" customWidth="1"/>
    <col min="3608" max="3608" width="13.42578125" style="12" customWidth="1"/>
    <col min="3609" max="3609" width="10.28515625" style="12" customWidth="1"/>
    <col min="3610" max="3610" width="14.28515625" style="12" customWidth="1"/>
    <col min="3611" max="3611" width="12.85546875" style="12" customWidth="1"/>
    <col min="3612" max="3612" width="12" style="12" customWidth="1"/>
    <col min="3613" max="3613" width="16.28515625" style="12" customWidth="1"/>
    <col min="3614" max="3614" width="14.5703125" style="12" customWidth="1"/>
    <col min="3615" max="3615" width="16.85546875" style="12" customWidth="1"/>
    <col min="3616" max="3616" width="11.140625" style="12" customWidth="1"/>
    <col min="3617" max="3617" width="10.42578125" style="12" customWidth="1"/>
    <col min="3618" max="3618" width="10.85546875" style="12" customWidth="1"/>
    <col min="3619" max="3619" width="10.140625" style="12" customWidth="1"/>
    <col min="3620" max="3620" width="12.85546875" style="12" customWidth="1"/>
    <col min="3621" max="3622" width="11" style="12" customWidth="1"/>
    <col min="3623" max="3623" width="11.5703125" style="12" customWidth="1"/>
    <col min="3624" max="3624" width="11.28515625" style="12" customWidth="1"/>
    <col min="3625" max="3625" width="10.140625" style="12" customWidth="1"/>
    <col min="3626" max="3627" width="11.85546875" style="12" customWidth="1"/>
    <col min="3628" max="3628" width="12.28515625" style="12" customWidth="1"/>
    <col min="3629" max="3629" width="12.7109375" style="12" customWidth="1"/>
    <col min="3630" max="3630" width="15.140625" style="12" customWidth="1"/>
    <col min="3631" max="3631" width="10" style="12" customWidth="1"/>
    <col min="3632" max="3642" width="7.85546875" style="12" customWidth="1"/>
    <col min="3643" max="3643" width="9.140625" style="12" customWidth="1"/>
    <col min="3644" max="3644" width="8.28515625" style="12" customWidth="1"/>
    <col min="3645" max="3645" width="10.140625" style="12" customWidth="1"/>
    <col min="3646" max="3646" width="9.140625" style="12"/>
    <col min="3647" max="3647" width="11.85546875" style="12" customWidth="1"/>
    <col min="3648" max="3648" width="14.28515625" style="12" customWidth="1"/>
    <col min="3649" max="3848" width="9.140625" style="12"/>
    <col min="3849" max="3849" width="0" style="12" hidden="1" customWidth="1"/>
    <col min="3850" max="3850" width="15.5703125" style="12" customWidth="1"/>
    <col min="3851" max="3851" width="55.140625" style="12" customWidth="1"/>
    <col min="3852" max="3852" width="15.5703125" style="12" customWidth="1"/>
    <col min="3853" max="3854" width="13" style="12" customWidth="1"/>
    <col min="3855" max="3856" width="13.140625" style="12" customWidth="1"/>
    <col min="3857" max="3857" width="10.5703125" style="12" customWidth="1"/>
    <col min="3858" max="3858" width="12.42578125" style="12" customWidth="1"/>
    <col min="3859" max="3859" width="11.5703125" style="12" customWidth="1"/>
    <col min="3860" max="3860" width="12.28515625" style="12" customWidth="1"/>
    <col min="3861" max="3861" width="12.7109375" style="12" customWidth="1"/>
    <col min="3862" max="3862" width="12.5703125" style="12" customWidth="1"/>
    <col min="3863" max="3863" width="13.140625" style="12" customWidth="1"/>
    <col min="3864" max="3864" width="13.42578125" style="12" customWidth="1"/>
    <col min="3865" max="3865" width="10.28515625" style="12" customWidth="1"/>
    <col min="3866" max="3866" width="14.28515625" style="12" customWidth="1"/>
    <col min="3867" max="3867" width="12.85546875" style="12" customWidth="1"/>
    <col min="3868" max="3868" width="12" style="12" customWidth="1"/>
    <col min="3869" max="3869" width="16.28515625" style="12" customWidth="1"/>
    <col min="3870" max="3870" width="14.5703125" style="12" customWidth="1"/>
    <col min="3871" max="3871" width="16.85546875" style="12" customWidth="1"/>
    <col min="3872" max="3872" width="11.140625" style="12" customWidth="1"/>
    <col min="3873" max="3873" width="10.42578125" style="12" customWidth="1"/>
    <col min="3874" max="3874" width="10.85546875" style="12" customWidth="1"/>
    <col min="3875" max="3875" width="10.140625" style="12" customWidth="1"/>
    <col min="3876" max="3876" width="12.85546875" style="12" customWidth="1"/>
    <col min="3877" max="3878" width="11" style="12" customWidth="1"/>
    <col min="3879" max="3879" width="11.5703125" style="12" customWidth="1"/>
    <col min="3880" max="3880" width="11.28515625" style="12" customWidth="1"/>
    <col min="3881" max="3881" width="10.140625" style="12" customWidth="1"/>
    <col min="3882" max="3883" width="11.85546875" style="12" customWidth="1"/>
    <col min="3884" max="3884" width="12.28515625" style="12" customWidth="1"/>
    <col min="3885" max="3885" width="12.7109375" style="12" customWidth="1"/>
    <col min="3886" max="3886" width="15.140625" style="12" customWidth="1"/>
    <col min="3887" max="3887" width="10" style="12" customWidth="1"/>
    <col min="3888" max="3898" width="7.85546875" style="12" customWidth="1"/>
    <col min="3899" max="3899" width="9.140625" style="12" customWidth="1"/>
    <col min="3900" max="3900" width="8.28515625" style="12" customWidth="1"/>
    <col min="3901" max="3901" width="10.140625" style="12" customWidth="1"/>
    <col min="3902" max="3902" width="9.140625" style="12"/>
    <col min="3903" max="3903" width="11.85546875" style="12" customWidth="1"/>
    <col min="3904" max="3904" width="14.28515625" style="12" customWidth="1"/>
    <col min="3905" max="4104" width="9.140625" style="12"/>
    <col min="4105" max="4105" width="0" style="12" hidden="1" customWidth="1"/>
    <col min="4106" max="4106" width="15.5703125" style="12" customWidth="1"/>
    <col min="4107" max="4107" width="55.140625" style="12" customWidth="1"/>
    <col min="4108" max="4108" width="15.5703125" style="12" customWidth="1"/>
    <col min="4109" max="4110" width="13" style="12" customWidth="1"/>
    <col min="4111" max="4112" width="13.140625" style="12" customWidth="1"/>
    <col min="4113" max="4113" width="10.5703125" style="12" customWidth="1"/>
    <col min="4114" max="4114" width="12.42578125" style="12" customWidth="1"/>
    <col min="4115" max="4115" width="11.5703125" style="12" customWidth="1"/>
    <col min="4116" max="4116" width="12.28515625" style="12" customWidth="1"/>
    <col min="4117" max="4117" width="12.7109375" style="12" customWidth="1"/>
    <col min="4118" max="4118" width="12.5703125" style="12" customWidth="1"/>
    <col min="4119" max="4119" width="13.140625" style="12" customWidth="1"/>
    <col min="4120" max="4120" width="13.42578125" style="12" customWidth="1"/>
    <col min="4121" max="4121" width="10.28515625" style="12" customWidth="1"/>
    <col min="4122" max="4122" width="14.28515625" style="12" customWidth="1"/>
    <col min="4123" max="4123" width="12.85546875" style="12" customWidth="1"/>
    <col min="4124" max="4124" width="12" style="12" customWidth="1"/>
    <col min="4125" max="4125" width="16.28515625" style="12" customWidth="1"/>
    <col min="4126" max="4126" width="14.5703125" style="12" customWidth="1"/>
    <col min="4127" max="4127" width="16.85546875" style="12" customWidth="1"/>
    <col min="4128" max="4128" width="11.140625" style="12" customWidth="1"/>
    <col min="4129" max="4129" width="10.42578125" style="12" customWidth="1"/>
    <col min="4130" max="4130" width="10.85546875" style="12" customWidth="1"/>
    <col min="4131" max="4131" width="10.140625" style="12" customWidth="1"/>
    <col min="4132" max="4132" width="12.85546875" style="12" customWidth="1"/>
    <col min="4133" max="4134" width="11" style="12" customWidth="1"/>
    <col min="4135" max="4135" width="11.5703125" style="12" customWidth="1"/>
    <col min="4136" max="4136" width="11.28515625" style="12" customWidth="1"/>
    <col min="4137" max="4137" width="10.140625" style="12" customWidth="1"/>
    <col min="4138" max="4139" width="11.85546875" style="12" customWidth="1"/>
    <col min="4140" max="4140" width="12.28515625" style="12" customWidth="1"/>
    <col min="4141" max="4141" width="12.7109375" style="12" customWidth="1"/>
    <col min="4142" max="4142" width="15.140625" style="12" customWidth="1"/>
    <col min="4143" max="4143" width="10" style="12" customWidth="1"/>
    <col min="4144" max="4154" width="7.85546875" style="12" customWidth="1"/>
    <col min="4155" max="4155" width="9.140625" style="12" customWidth="1"/>
    <col min="4156" max="4156" width="8.28515625" style="12" customWidth="1"/>
    <col min="4157" max="4157" width="10.140625" style="12" customWidth="1"/>
    <col min="4158" max="4158" width="9.140625" style="12"/>
    <col min="4159" max="4159" width="11.85546875" style="12" customWidth="1"/>
    <col min="4160" max="4160" width="14.28515625" style="12" customWidth="1"/>
    <col min="4161" max="4360" width="9.140625" style="12"/>
    <col min="4361" max="4361" width="0" style="12" hidden="1" customWidth="1"/>
    <col min="4362" max="4362" width="15.5703125" style="12" customWidth="1"/>
    <col min="4363" max="4363" width="55.140625" style="12" customWidth="1"/>
    <col min="4364" max="4364" width="15.5703125" style="12" customWidth="1"/>
    <col min="4365" max="4366" width="13" style="12" customWidth="1"/>
    <col min="4367" max="4368" width="13.140625" style="12" customWidth="1"/>
    <col min="4369" max="4369" width="10.5703125" style="12" customWidth="1"/>
    <col min="4370" max="4370" width="12.42578125" style="12" customWidth="1"/>
    <col min="4371" max="4371" width="11.5703125" style="12" customWidth="1"/>
    <col min="4372" max="4372" width="12.28515625" style="12" customWidth="1"/>
    <col min="4373" max="4373" width="12.7109375" style="12" customWidth="1"/>
    <col min="4374" max="4374" width="12.5703125" style="12" customWidth="1"/>
    <col min="4375" max="4375" width="13.140625" style="12" customWidth="1"/>
    <col min="4376" max="4376" width="13.42578125" style="12" customWidth="1"/>
    <col min="4377" max="4377" width="10.28515625" style="12" customWidth="1"/>
    <col min="4378" max="4378" width="14.28515625" style="12" customWidth="1"/>
    <col min="4379" max="4379" width="12.85546875" style="12" customWidth="1"/>
    <col min="4380" max="4380" width="12" style="12" customWidth="1"/>
    <col min="4381" max="4381" width="16.28515625" style="12" customWidth="1"/>
    <col min="4382" max="4382" width="14.5703125" style="12" customWidth="1"/>
    <col min="4383" max="4383" width="16.85546875" style="12" customWidth="1"/>
    <col min="4384" max="4384" width="11.140625" style="12" customWidth="1"/>
    <col min="4385" max="4385" width="10.42578125" style="12" customWidth="1"/>
    <col min="4386" max="4386" width="10.85546875" style="12" customWidth="1"/>
    <col min="4387" max="4387" width="10.140625" style="12" customWidth="1"/>
    <col min="4388" max="4388" width="12.85546875" style="12" customWidth="1"/>
    <col min="4389" max="4390" width="11" style="12" customWidth="1"/>
    <col min="4391" max="4391" width="11.5703125" style="12" customWidth="1"/>
    <col min="4392" max="4392" width="11.28515625" style="12" customWidth="1"/>
    <col min="4393" max="4393" width="10.140625" style="12" customWidth="1"/>
    <col min="4394" max="4395" width="11.85546875" style="12" customWidth="1"/>
    <col min="4396" max="4396" width="12.28515625" style="12" customWidth="1"/>
    <col min="4397" max="4397" width="12.7109375" style="12" customWidth="1"/>
    <col min="4398" max="4398" width="15.140625" style="12" customWidth="1"/>
    <col min="4399" max="4399" width="10" style="12" customWidth="1"/>
    <col min="4400" max="4410" width="7.85546875" style="12" customWidth="1"/>
    <col min="4411" max="4411" width="9.140625" style="12" customWidth="1"/>
    <col min="4412" max="4412" width="8.28515625" style="12" customWidth="1"/>
    <col min="4413" max="4413" width="10.140625" style="12" customWidth="1"/>
    <col min="4414" max="4414" width="9.140625" style="12"/>
    <col min="4415" max="4415" width="11.85546875" style="12" customWidth="1"/>
    <col min="4416" max="4416" width="14.28515625" style="12" customWidth="1"/>
    <col min="4417" max="4616" width="9.140625" style="12"/>
    <col min="4617" max="4617" width="0" style="12" hidden="1" customWidth="1"/>
    <col min="4618" max="4618" width="15.5703125" style="12" customWidth="1"/>
    <col min="4619" max="4619" width="55.140625" style="12" customWidth="1"/>
    <col min="4620" max="4620" width="15.5703125" style="12" customWidth="1"/>
    <col min="4621" max="4622" width="13" style="12" customWidth="1"/>
    <col min="4623" max="4624" width="13.140625" style="12" customWidth="1"/>
    <col min="4625" max="4625" width="10.5703125" style="12" customWidth="1"/>
    <col min="4626" max="4626" width="12.42578125" style="12" customWidth="1"/>
    <col min="4627" max="4627" width="11.5703125" style="12" customWidth="1"/>
    <col min="4628" max="4628" width="12.28515625" style="12" customWidth="1"/>
    <col min="4629" max="4629" width="12.7109375" style="12" customWidth="1"/>
    <col min="4630" max="4630" width="12.5703125" style="12" customWidth="1"/>
    <col min="4631" max="4631" width="13.140625" style="12" customWidth="1"/>
    <col min="4632" max="4632" width="13.42578125" style="12" customWidth="1"/>
    <col min="4633" max="4633" width="10.28515625" style="12" customWidth="1"/>
    <col min="4634" max="4634" width="14.28515625" style="12" customWidth="1"/>
    <col min="4635" max="4635" width="12.85546875" style="12" customWidth="1"/>
    <col min="4636" max="4636" width="12" style="12" customWidth="1"/>
    <col min="4637" max="4637" width="16.28515625" style="12" customWidth="1"/>
    <col min="4638" max="4638" width="14.5703125" style="12" customWidth="1"/>
    <col min="4639" max="4639" width="16.85546875" style="12" customWidth="1"/>
    <col min="4640" max="4640" width="11.140625" style="12" customWidth="1"/>
    <col min="4641" max="4641" width="10.42578125" style="12" customWidth="1"/>
    <col min="4642" max="4642" width="10.85546875" style="12" customWidth="1"/>
    <col min="4643" max="4643" width="10.140625" style="12" customWidth="1"/>
    <col min="4644" max="4644" width="12.85546875" style="12" customWidth="1"/>
    <col min="4645" max="4646" width="11" style="12" customWidth="1"/>
    <col min="4647" max="4647" width="11.5703125" style="12" customWidth="1"/>
    <col min="4648" max="4648" width="11.28515625" style="12" customWidth="1"/>
    <col min="4649" max="4649" width="10.140625" style="12" customWidth="1"/>
    <col min="4650" max="4651" width="11.85546875" style="12" customWidth="1"/>
    <col min="4652" max="4652" width="12.28515625" style="12" customWidth="1"/>
    <col min="4653" max="4653" width="12.7109375" style="12" customWidth="1"/>
    <col min="4654" max="4654" width="15.140625" style="12" customWidth="1"/>
    <col min="4655" max="4655" width="10" style="12" customWidth="1"/>
    <col min="4656" max="4666" width="7.85546875" style="12" customWidth="1"/>
    <col min="4667" max="4667" width="9.140625" style="12" customWidth="1"/>
    <col min="4668" max="4668" width="8.28515625" style="12" customWidth="1"/>
    <col min="4669" max="4669" width="10.140625" style="12" customWidth="1"/>
    <col min="4670" max="4670" width="9.140625" style="12"/>
    <col min="4671" max="4671" width="11.85546875" style="12" customWidth="1"/>
    <col min="4672" max="4672" width="14.28515625" style="12" customWidth="1"/>
    <col min="4673" max="4872" width="9.140625" style="12"/>
    <col min="4873" max="4873" width="0" style="12" hidden="1" customWidth="1"/>
    <col min="4874" max="4874" width="15.5703125" style="12" customWidth="1"/>
    <col min="4875" max="4875" width="55.140625" style="12" customWidth="1"/>
    <col min="4876" max="4876" width="15.5703125" style="12" customWidth="1"/>
    <col min="4877" max="4878" width="13" style="12" customWidth="1"/>
    <col min="4879" max="4880" width="13.140625" style="12" customWidth="1"/>
    <col min="4881" max="4881" width="10.5703125" style="12" customWidth="1"/>
    <col min="4882" max="4882" width="12.42578125" style="12" customWidth="1"/>
    <col min="4883" max="4883" width="11.5703125" style="12" customWidth="1"/>
    <col min="4884" max="4884" width="12.28515625" style="12" customWidth="1"/>
    <col min="4885" max="4885" width="12.7109375" style="12" customWidth="1"/>
    <col min="4886" max="4886" width="12.5703125" style="12" customWidth="1"/>
    <col min="4887" max="4887" width="13.140625" style="12" customWidth="1"/>
    <col min="4888" max="4888" width="13.42578125" style="12" customWidth="1"/>
    <col min="4889" max="4889" width="10.28515625" style="12" customWidth="1"/>
    <col min="4890" max="4890" width="14.28515625" style="12" customWidth="1"/>
    <col min="4891" max="4891" width="12.85546875" style="12" customWidth="1"/>
    <col min="4892" max="4892" width="12" style="12" customWidth="1"/>
    <col min="4893" max="4893" width="16.28515625" style="12" customWidth="1"/>
    <col min="4894" max="4894" width="14.5703125" style="12" customWidth="1"/>
    <col min="4895" max="4895" width="16.85546875" style="12" customWidth="1"/>
    <col min="4896" max="4896" width="11.140625" style="12" customWidth="1"/>
    <col min="4897" max="4897" width="10.42578125" style="12" customWidth="1"/>
    <col min="4898" max="4898" width="10.85546875" style="12" customWidth="1"/>
    <col min="4899" max="4899" width="10.140625" style="12" customWidth="1"/>
    <col min="4900" max="4900" width="12.85546875" style="12" customWidth="1"/>
    <col min="4901" max="4902" width="11" style="12" customWidth="1"/>
    <col min="4903" max="4903" width="11.5703125" style="12" customWidth="1"/>
    <col min="4904" max="4904" width="11.28515625" style="12" customWidth="1"/>
    <col min="4905" max="4905" width="10.140625" style="12" customWidth="1"/>
    <col min="4906" max="4907" width="11.85546875" style="12" customWidth="1"/>
    <col min="4908" max="4908" width="12.28515625" style="12" customWidth="1"/>
    <col min="4909" max="4909" width="12.7109375" style="12" customWidth="1"/>
    <col min="4910" max="4910" width="15.140625" style="12" customWidth="1"/>
    <col min="4911" max="4911" width="10" style="12" customWidth="1"/>
    <col min="4912" max="4922" width="7.85546875" style="12" customWidth="1"/>
    <col min="4923" max="4923" width="9.140625" style="12" customWidth="1"/>
    <col min="4924" max="4924" width="8.28515625" style="12" customWidth="1"/>
    <col min="4925" max="4925" width="10.140625" style="12" customWidth="1"/>
    <col min="4926" max="4926" width="9.140625" style="12"/>
    <col min="4927" max="4927" width="11.85546875" style="12" customWidth="1"/>
    <col min="4928" max="4928" width="14.28515625" style="12" customWidth="1"/>
    <col min="4929" max="5128" width="9.140625" style="12"/>
    <col min="5129" max="5129" width="0" style="12" hidden="1" customWidth="1"/>
    <col min="5130" max="5130" width="15.5703125" style="12" customWidth="1"/>
    <col min="5131" max="5131" width="55.140625" style="12" customWidth="1"/>
    <col min="5132" max="5132" width="15.5703125" style="12" customWidth="1"/>
    <col min="5133" max="5134" width="13" style="12" customWidth="1"/>
    <col min="5135" max="5136" width="13.140625" style="12" customWidth="1"/>
    <col min="5137" max="5137" width="10.5703125" style="12" customWidth="1"/>
    <col min="5138" max="5138" width="12.42578125" style="12" customWidth="1"/>
    <col min="5139" max="5139" width="11.5703125" style="12" customWidth="1"/>
    <col min="5140" max="5140" width="12.28515625" style="12" customWidth="1"/>
    <col min="5141" max="5141" width="12.7109375" style="12" customWidth="1"/>
    <col min="5142" max="5142" width="12.5703125" style="12" customWidth="1"/>
    <col min="5143" max="5143" width="13.140625" style="12" customWidth="1"/>
    <col min="5144" max="5144" width="13.42578125" style="12" customWidth="1"/>
    <col min="5145" max="5145" width="10.28515625" style="12" customWidth="1"/>
    <col min="5146" max="5146" width="14.28515625" style="12" customWidth="1"/>
    <col min="5147" max="5147" width="12.85546875" style="12" customWidth="1"/>
    <col min="5148" max="5148" width="12" style="12" customWidth="1"/>
    <col min="5149" max="5149" width="16.28515625" style="12" customWidth="1"/>
    <col min="5150" max="5150" width="14.5703125" style="12" customWidth="1"/>
    <col min="5151" max="5151" width="16.85546875" style="12" customWidth="1"/>
    <col min="5152" max="5152" width="11.140625" style="12" customWidth="1"/>
    <col min="5153" max="5153" width="10.42578125" style="12" customWidth="1"/>
    <col min="5154" max="5154" width="10.85546875" style="12" customWidth="1"/>
    <col min="5155" max="5155" width="10.140625" style="12" customWidth="1"/>
    <col min="5156" max="5156" width="12.85546875" style="12" customWidth="1"/>
    <col min="5157" max="5158" width="11" style="12" customWidth="1"/>
    <col min="5159" max="5159" width="11.5703125" style="12" customWidth="1"/>
    <col min="5160" max="5160" width="11.28515625" style="12" customWidth="1"/>
    <col min="5161" max="5161" width="10.140625" style="12" customWidth="1"/>
    <col min="5162" max="5163" width="11.85546875" style="12" customWidth="1"/>
    <col min="5164" max="5164" width="12.28515625" style="12" customWidth="1"/>
    <col min="5165" max="5165" width="12.7109375" style="12" customWidth="1"/>
    <col min="5166" max="5166" width="15.140625" style="12" customWidth="1"/>
    <col min="5167" max="5167" width="10" style="12" customWidth="1"/>
    <col min="5168" max="5178" width="7.85546875" style="12" customWidth="1"/>
    <col min="5179" max="5179" width="9.140625" style="12" customWidth="1"/>
    <col min="5180" max="5180" width="8.28515625" style="12" customWidth="1"/>
    <col min="5181" max="5181" width="10.140625" style="12" customWidth="1"/>
    <col min="5182" max="5182" width="9.140625" style="12"/>
    <col min="5183" max="5183" width="11.85546875" style="12" customWidth="1"/>
    <col min="5184" max="5184" width="14.28515625" style="12" customWidth="1"/>
    <col min="5185" max="5384" width="9.140625" style="12"/>
    <col min="5385" max="5385" width="0" style="12" hidden="1" customWidth="1"/>
    <col min="5386" max="5386" width="15.5703125" style="12" customWidth="1"/>
    <col min="5387" max="5387" width="55.140625" style="12" customWidth="1"/>
    <col min="5388" max="5388" width="15.5703125" style="12" customWidth="1"/>
    <col min="5389" max="5390" width="13" style="12" customWidth="1"/>
    <col min="5391" max="5392" width="13.140625" style="12" customWidth="1"/>
    <col min="5393" max="5393" width="10.5703125" style="12" customWidth="1"/>
    <col min="5394" max="5394" width="12.42578125" style="12" customWidth="1"/>
    <col min="5395" max="5395" width="11.5703125" style="12" customWidth="1"/>
    <col min="5396" max="5396" width="12.28515625" style="12" customWidth="1"/>
    <col min="5397" max="5397" width="12.7109375" style="12" customWidth="1"/>
    <col min="5398" max="5398" width="12.5703125" style="12" customWidth="1"/>
    <col min="5399" max="5399" width="13.140625" style="12" customWidth="1"/>
    <col min="5400" max="5400" width="13.42578125" style="12" customWidth="1"/>
    <col min="5401" max="5401" width="10.28515625" style="12" customWidth="1"/>
    <col min="5402" max="5402" width="14.28515625" style="12" customWidth="1"/>
    <col min="5403" max="5403" width="12.85546875" style="12" customWidth="1"/>
    <col min="5404" max="5404" width="12" style="12" customWidth="1"/>
    <col min="5405" max="5405" width="16.28515625" style="12" customWidth="1"/>
    <col min="5406" max="5406" width="14.5703125" style="12" customWidth="1"/>
    <col min="5407" max="5407" width="16.85546875" style="12" customWidth="1"/>
    <col min="5408" max="5408" width="11.140625" style="12" customWidth="1"/>
    <col min="5409" max="5409" width="10.42578125" style="12" customWidth="1"/>
    <col min="5410" max="5410" width="10.85546875" style="12" customWidth="1"/>
    <col min="5411" max="5411" width="10.140625" style="12" customWidth="1"/>
    <col min="5412" max="5412" width="12.85546875" style="12" customWidth="1"/>
    <col min="5413" max="5414" width="11" style="12" customWidth="1"/>
    <col min="5415" max="5415" width="11.5703125" style="12" customWidth="1"/>
    <col min="5416" max="5416" width="11.28515625" style="12" customWidth="1"/>
    <col min="5417" max="5417" width="10.140625" style="12" customWidth="1"/>
    <col min="5418" max="5419" width="11.85546875" style="12" customWidth="1"/>
    <col min="5420" max="5420" width="12.28515625" style="12" customWidth="1"/>
    <col min="5421" max="5421" width="12.7109375" style="12" customWidth="1"/>
    <col min="5422" max="5422" width="15.140625" style="12" customWidth="1"/>
    <col min="5423" max="5423" width="10" style="12" customWidth="1"/>
    <col min="5424" max="5434" width="7.85546875" style="12" customWidth="1"/>
    <col min="5435" max="5435" width="9.140625" style="12" customWidth="1"/>
    <col min="5436" max="5436" width="8.28515625" style="12" customWidth="1"/>
    <col min="5437" max="5437" width="10.140625" style="12" customWidth="1"/>
    <col min="5438" max="5438" width="9.140625" style="12"/>
    <col min="5439" max="5439" width="11.85546875" style="12" customWidth="1"/>
    <col min="5440" max="5440" width="14.28515625" style="12" customWidth="1"/>
    <col min="5441" max="5640" width="9.140625" style="12"/>
    <col min="5641" max="5641" width="0" style="12" hidden="1" customWidth="1"/>
    <col min="5642" max="5642" width="15.5703125" style="12" customWidth="1"/>
    <col min="5643" max="5643" width="55.140625" style="12" customWidth="1"/>
    <col min="5644" max="5644" width="15.5703125" style="12" customWidth="1"/>
    <col min="5645" max="5646" width="13" style="12" customWidth="1"/>
    <col min="5647" max="5648" width="13.140625" style="12" customWidth="1"/>
    <col min="5649" max="5649" width="10.5703125" style="12" customWidth="1"/>
    <col min="5650" max="5650" width="12.42578125" style="12" customWidth="1"/>
    <col min="5651" max="5651" width="11.5703125" style="12" customWidth="1"/>
    <col min="5652" max="5652" width="12.28515625" style="12" customWidth="1"/>
    <col min="5653" max="5653" width="12.7109375" style="12" customWidth="1"/>
    <col min="5654" max="5654" width="12.5703125" style="12" customWidth="1"/>
    <col min="5655" max="5655" width="13.140625" style="12" customWidth="1"/>
    <col min="5656" max="5656" width="13.42578125" style="12" customWidth="1"/>
    <col min="5657" max="5657" width="10.28515625" style="12" customWidth="1"/>
    <col min="5658" max="5658" width="14.28515625" style="12" customWidth="1"/>
    <col min="5659" max="5659" width="12.85546875" style="12" customWidth="1"/>
    <col min="5660" max="5660" width="12" style="12" customWidth="1"/>
    <col min="5661" max="5661" width="16.28515625" style="12" customWidth="1"/>
    <col min="5662" max="5662" width="14.5703125" style="12" customWidth="1"/>
    <col min="5663" max="5663" width="16.85546875" style="12" customWidth="1"/>
    <col min="5664" max="5664" width="11.140625" style="12" customWidth="1"/>
    <col min="5665" max="5665" width="10.42578125" style="12" customWidth="1"/>
    <col min="5666" max="5666" width="10.85546875" style="12" customWidth="1"/>
    <col min="5667" max="5667" width="10.140625" style="12" customWidth="1"/>
    <col min="5668" max="5668" width="12.85546875" style="12" customWidth="1"/>
    <col min="5669" max="5670" width="11" style="12" customWidth="1"/>
    <col min="5671" max="5671" width="11.5703125" style="12" customWidth="1"/>
    <col min="5672" max="5672" width="11.28515625" style="12" customWidth="1"/>
    <col min="5673" max="5673" width="10.140625" style="12" customWidth="1"/>
    <col min="5674" max="5675" width="11.85546875" style="12" customWidth="1"/>
    <col min="5676" max="5676" width="12.28515625" style="12" customWidth="1"/>
    <col min="5677" max="5677" width="12.7109375" style="12" customWidth="1"/>
    <col min="5678" max="5678" width="15.140625" style="12" customWidth="1"/>
    <col min="5679" max="5679" width="10" style="12" customWidth="1"/>
    <col min="5680" max="5690" width="7.85546875" style="12" customWidth="1"/>
    <col min="5691" max="5691" width="9.140625" style="12" customWidth="1"/>
    <col min="5692" max="5692" width="8.28515625" style="12" customWidth="1"/>
    <col min="5693" max="5693" width="10.140625" style="12" customWidth="1"/>
    <col min="5694" max="5694" width="9.140625" style="12"/>
    <col min="5695" max="5695" width="11.85546875" style="12" customWidth="1"/>
    <col min="5696" max="5696" width="14.28515625" style="12" customWidth="1"/>
    <col min="5697" max="5896" width="9.140625" style="12"/>
    <col min="5897" max="5897" width="0" style="12" hidden="1" customWidth="1"/>
    <col min="5898" max="5898" width="15.5703125" style="12" customWidth="1"/>
    <col min="5899" max="5899" width="55.140625" style="12" customWidth="1"/>
    <col min="5900" max="5900" width="15.5703125" style="12" customWidth="1"/>
    <col min="5901" max="5902" width="13" style="12" customWidth="1"/>
    <col min="5903" max="5904" width="13.140625" style="12" customWidth="1"/>
    <col min="5905" max="5905" width="10.5703125" style="12" customWidth="1"/>
    <col min="5906" max="5906" width="12.42578125" style="12" customWidth="1"/>
    <col min="5907" max="5907" width="11.5703125" style="12" customWidth="1"/>
    <col min="5908" max="5908" width="12.28515625" style="12" customWidth="1"/>
    <col min="5909" max="5909" width="12.7109375" style="12" customWidth="1"/>
    <col min="5910" max="5910" width="12.5703125" style="12" customWidth="1"/>
    <col min="5911" max="5911" width="13.140625" style="12" customWidth="1"/>
    <col min="5912" max="5912" width="13.42578125" style="12" customWidth="1"/>
    <col min="5913" max="5913" width="10.28515625" style="12" customWidth="1"/>
    <col min="5914" max="5914" width="14.28515625" style="12" customWidth="1"/>
    <col min="5915" max="5915" width="12.85546875" style="12" customWidth="1"/>
    <col min="5916" max="5916" width="12" style="12" customWidth="1"/>
    <col min="5917" max="5917" width="16.28515625" style="12" customWidth="1"/>
    <col min="5918" max="5918" width="14.5703125" style="12" customWidth="1"/>
    <col min="5919" max="5919" width="16.85546875" style="12" customWidth="1"/>
    <col min="5920" max="5920" width="11.140625" style="12" customWidth="1"/>
    <col min="5921" max="5921" width="10.42578125" style="12" customWidth="1"/>
    <col min="5922" max="5922" width="10.85546875" style="12" customWidth="1"/>
    <col min="5923" max="5923" width="10.140625" style="12" customWidth="1"/>
    <col min="5924" max="5924" width="12.85546875" style="12" customWidth="1"/>
    <col min="5925" max="5926" width="11" style="12" customWidth="1"/>
    <col min="5927" max="5927" width="11.5703125" style="12" customWidth="1"/>
    <col min="5928" max="5928" width="11.28515625" style="12" customWidth="1"/>
    <col min="5929" max="5929" width="10.140625" style="12" customWidth="1"/>
    <col min="5930" max="5931" width="11.85546875" style="12" customWidth="1"/>
    <col min="5932" max="5932" width="12.28515625" style="12" customWidth="1"/>
    <col min="5933" max="5933" width="12.7109375" style="12" customWidth="1"/>
    <col min="5934" max="5934" width="15.140625" style="12" customWidth="1"/>
    <col min="5935" max="5935" width="10" style="12" customWidth="1"/>
    <col min="5936" max="5946" width="7.85546875" style="12" customWidth="1"/>
    <col min="5947" max="5947" width="9.140625" style="12" customWidth="1"/>
    <col min="5948" max="5948" width="8.28515625" style="12" customWidth="1"/>
    <col min="5949" max="5949" width="10.140625" style="12" customWidth="1"/>
    <col min="5950" max="5950" width="9.140625" style="12"/>
    <col min="5951" max="5951" width="11.85546875" style="12" customWidth="1"/>
    <col min="5952" max="5952" width="14.28515625" style="12" customWidth="1"/>
    <col min="5953" max="6152" width="9.140625" style="12"/>
    <col min="6153" max="6153" width="0" style="12" hidden="1" customWidth="1"/>
    <col min="6154" max="6154" width="15.5703125" style="12" customWidth="1"/>
    <col min="6155" max="6155" width="55.140625" style="12" customWidth="1"/>
    <col min="6156" max="6156" width="15.5703125" style="12" customWidth="1"/>
    <col min="6157" max="6158" width="13" style="12" customWidth="1"/>
    <col min="6159" max="6160" width="13.140625" style="12" customWidth="1"/>
    <col min="6161" max="6161" width="10.5703125" style="12" customWidth="1"/>
    <col min="6162" max="6162" width="12.42578125" style="12" customWidth="1"/>
    <col min="6163" max="6163" width="11.5703125" style="12" customWidth="1"/>
    <col min="6164" max="6164" width="12.28515625" style="12" customWidth="1"/>
    <col min="6165" max="6165" width="12.7109375" style="12" customWidth="1"/>
    <col min="6166" max="6166" width="12.5703125" style="12" customWidth="1"/>
    <col min="6167" max="6167" width="13.140625" style="12" customWidth="1"/>
    <col min="6168" max="6168" width="13.42578125" style="12" customWidth="1"/>
    <col min="6169" max="6169" width="10.28515625" style="12" customWidth="1"/>
    <col min="6170" max="6170" width="14.28515625" style="12" customWidth="1"/>
    <col min="6171" max="6171" width="12.85546875" style="12" customWidth="1"/>
    <col min="6172" max="6172" width="12" style="12" customWidth="1"/>
    <col min="6173" max="6173" width="16.28515625" style="12" customWidth="1"/>
    <col min="6174" max="6174" width="14.5703125" style="12" customWidth="1"/>
    <col min="6175" max="6175" width="16.85546875" style="12" customWidth="1"/>
    <col min="6176" max="6176" width="11.140625" style="12" customWidth="1"/>
    <col min="6177" max="6177" width="10.42578125" style="12" customWidth="1"/>
    <col min="6178" max="6178" width="10.85546875" style="12" customWidth="1"/>
    <col min="6179" max="6179" width="10.140625" style="12" customWidth="1"/>
    <col min="6180" max="6180" width="12.85546875" style="12" customWidth="1"/>
    <col min="6181" max="6182" width="11" style="12" customWidth="1"/>
    <col min="6183" max="6183" width="11.5703125" style="12" customWidth="1"/>
    <col min="6184" max="6184" width="11.28515625" style="12" customWidth="1"/>
    <col min="6185" max="6185" width="10.140625" style="12" customWidth="1"/>
    <col min="6186" max="6187" width="11.85546875" style="12" customWidth="1"/>
    <col min="6188" max="6188" width="12.28515625" style="12" customWidth="1"/>
    <col min="6189" max="6189" width="12.7109375" style="12" customWidth="1"/>
    <col min="6190" max="6190" width="15.140625" style="12" customWidth="1"/>
    <col min="6191" max="6191" width="10" style="12" customWidth="1"/>
    <col min="6192" max="6202" width="7.85546875" style="12" customWidth="1"/>
    <col min="6203" max="6203" width="9.140625" style="12" customWidth="1"/>
    <col min="6204" max="6204" width="8.28515625" style="12" customWidth="1"/>
    <col min="6205" max="6205" width="10.140625" style="12" customWidth="1"/>
    <col min="6206" max="6206" width="9.140625" style="12"/>
    <col min="6207" max="6207" width="11.85546875" style="12" customWidth="1"/>
    <col min="6208" max="6208" width="14.28515625" style="12" customWidth="1"/>
    <col min="6209" max="6408" width="9.140625" style="12"/>
    <col min="6409" max="6409" width="0" style="12" hidden="1" customWidth="1"/>
    <col min="6410" max="6410" width="15.5703125" style="12" customWidth="1"/>
    <col min="6411" max="6411" width="55.140625" style="12" customWidth="1"/>
    <col min="6412" max="6412" width="15.5703125" style="12" customWidth="1"/>
    <col min="6413" max="6414" width="13" style="12" customWidth="1"/>
    <col min="6415" max="6416" width="13.140625" style="12" customWidth="1"/>
    <col min="6417" max="6417" width="10.5703125" style="12" customWidth="1"/>
    <col min="6418" max="6418" width="12.42578125" style="12" customWidth="1"/>
    <col min="6419" max="6419" width="11.5703125" style="12" customWidth="1"/>
    <col min="6420" max="6420" width="12.28515625" style="12" customWidth="1"/>
    <col min="6421" max="6421" width="12.7109375" style="12" customWidth="1"/>
    <col min="6422" max="6422" width="12.5703125" style="12" customWidth="1"/>
    <col min="6423" max="6423" width="13.140625" style="12" customWidth="1"/>
    <col min="6424" max="6424" width="13.42578125" style="12" customWidth="1"/>
    <col min="6425" max="6425" width="10.28515625" style="12" customWidth="1"/>
    <col min="6426" max="6426" width="14.28515625" style="12" customWidth="1"/>
    <col min="6427" max="6427" width="12.85546875" style="12" customWidth="1"/>
    <col min="6428" max="6428" width="12" style="12" customWidth="1"/>
    <col min="6429" max="6429" width="16.28515625" style="12" customWidth="1"/>
    <col min="6430" max="6430" width="14.5703125" style="12" customWidth="1"/>
    <col min="6431" max="6431" width="16.85546875" style="12" customWidth="1"/>
    <col min="6432" max="6432" width="11.140625" style="12" customWidth="1"/>
    <col min="6433" max="6433" width="10.42578125" style="12" customWidth="1"/>
    <col min="6434" max="6434" width="10.85546875" style="12" customWidth="1"/>
    <col min="6435" max="6435" width="10.140625" style="12" customWidth="1"/>
    <col min="6436" max="6436" width="12.85546875" style="12" customWidth="1"/>
    <col min="6437" max="6438" width="11" style="12" customWidth="1"/>
    <col min="6439" max="6439" width="11.5703125" style="12" customWidth="1"/>
    <col min="6440" max="6440" width="11.28515625" style="12" customWidth="1"/>
    <col min="6441" max="6441" width="10.140625" style="12" customWidth="1"/>
    <col min="6442" max="6443" width="11.85546875" style="12" customWidth="1"/>
    <col min="6444" max="6444" width="12.28515625" style="12" customWidth="1"/>
    <col min="6445" max="6445" width="12.7109375" style="12" customWidth="1"/>
    <col min="6446" max="6446" width="15.140625" style="12" customWidth="1"/>
    <col min="6447" max="6447" width="10" style="12" customWidth="1"/>
    <col min="6448" max="6458" width="7.85546875" style="12" customWidth="1"/>
    <col min="6459" max="6459" width="9.140625" style="12" customWidth="1"/>
    <col min="6460" max="6460" width="8.28515625" style="12" customWidth="1"/>
    <col min="6461" max="6461" width="10.140625" style="12" customWidth="1"/>
    <col min="6462" max="6462" width="9.140625" style="12"/>
    <col min="6463" max="6463" width="11.85546875" style="12" customWidth="1"/>
    <col min="6464" max="6464" width="14.28515625" style="12" customWidth="1"/>
    <col min="6465" max="6664" width="9.140625" style="12"/>
    <col min="6665" max="6665" width="0" style="12" hidden="1" customWidth="1"/>
    <col min="6666" max="6666" width="15.5703125" style="12" customWidth="1"/>
    <col min="6667" max="6667" width="55.140625" style="12" customWidth="1"/>
    <col min="6668" max="6668" width="15.5703125" style="12" customWidth="1"/>
    <col min="6669" max="6670" width="13" style="12" customWidth="1"/>
    <col min="6671" max="6672" width="13.140625" style="12" customWidth="1"/>
    <col min="6673" max="6673" width="10.5703125" style="12" customWidth="1"/>
    <col min="6674" max="6674" width="12.42578125" style="12" customWidth="1"/>
    <col min="6675" max="6675" width="11.5703125" style="12" customWidth="1"/>
    <col min="6676" max="6676" width="12.28515625" style="12" customWidth="1"/>
    <col min="6677" max="6677" width="12.7109375" style="12" customWidth="1"/>
    <col min="6678" max="6678" width="12.5703125" style="12" customWidth="1"/>
    <col min="6679" max="6679" width="13.140625" style="12" customWidth="1"/>
    <col min="6680" max="6680" width="13.42578125" style="12" customWidth="1"/>
    <col min="6681" max="6681" width="10.28515625" style="12" customWidth="1"/>
    <col min="6682" max="6682" width="14.28515625" style="12" customWidth="1"/>
    <col min="6683" max="6683" width="12.85546875" style="12" customWidth="1"/>
    <col min="6684" max="6684" width="12" style="12" customWidth="1"/>
    <col min="6685" max="6685" width="16.28515625" style="12" customWidth="1"/>
    <col min="6686" max="6686" width="14.5703125" style="12" customWidth="1"/>
    <col min="6687" max="6687" width="16.85546875" style="12" customWidth="1"/>
    <col min="6688" max="6688" width="11.140625" style="12" customWidth="1"/>
    <col min="6689" max="6689" width="10.42578125" style="12" customWidth="1"/>
    <col min="6690" max="6690" width="10.85546875" style="12" customWidth="1"/>
    <col min="6691" max="6691" width="10.140625" style="12" customWidth="1"/>
    <col min="6692" max="6692" width="12.85546875" style="12" customWidth="1"/>
    <col min="6693" max="6694" width="11" style="12" customWidth="1"/>
    <col min="6695" max="6695" width="11.5703125" style="12" customWidth="1"/>
    <col min="6696" max="6696" width="11.28515625" style="12" customWidth="1"/>
    <col min="6697" max="6697" width="10.140625" style="12" customWidth="1"/>
    <col min="6698" max="6699" width="11.85546875" style="12" customWidth="1"/>
    <col min="6700" max="6700" width="12.28515625" style="12" customWidth="1"/>
    <col min="6701" max="6701" width="12.7109375" style="12" customWidth="1"/>
    <col min="6702" max="6702" width="15.140625" style="12" customWidth="1"/>
    <col min="6703" max="6703" width="10" style="12" customWidth="1"/>
    <col min="6704" max="6714" width="7.85546875" style="12" customWidth="1"/>
    <col min="6715" max="6715" width="9.140625" style="12" customWidth="1"/>
    <col min="6716" max="6716" width="8.28515625" style="12" customWidth="1"/>
    <col min="6717" max="6717" width="10.140625" style="12" customWidth="1"/>
    <col min="6718" max="6718" width="9.140625" style="12"/>
    <col min="6719" max="6719" width="11.85546875" style="12" customWidth="1"/>
    <col min="6720" max="6720" width="14.28515625" style="12" customWidth="1"/>
    <col min="6721" max="6920" width="9.140625" style="12"/>
    <col min="6921" max="6921" width="0" style="12" hidden="1" customWidth="1"/>
    <col min="6922" max="6922" width="15.5703125" style="12" customWidth="1"/>
    <col min="6923" max="6923" width="55.140625" style="12" customWidth="1"/>
    <col min="6924" max="6924" width="15.5703125" style="12" customWidth="1"/>
    <col min="6925" max="6926" width="13" style="12" customWidth="1"/>
    <col min="6927" max="6928" width="13.140625" style="12" customWidth="1"/>
    <col min="6929" max="6929" width="10.5703125" style="12" customWidth="1"/>
    <col min="6930" max="6930" width="12.42578125" style="12" customWidth="1"/>
    <col min="6931" max="6931" width="11.5703125" style="12" customWidth="1"/>
    <col min="6932" max="6932" width="12.28515625" style="12" customWidth="1"/>
    <col min="6933" max="6933" width="12.7109375" style="12" customWidth="1"/>
    <col min="6934" max="6934" width="12.5703125" style="12" customWidth="1"/>
    <col min="6935" max="6935" width="13.140625" style="12" customWidth="1"/>
    <col min="6936" max="6936" width="13.42578125" style="12" customWidth="1"/>
    <col min="6937" max="6937" width="10.28515625" style="12" customWidth="1"/>
    <col min="6938" max="6938" width="14.28515625" style="12" customWidth="1"/>
    <col min="6939" max="6939" width="12.85546875" style="12" customWidth="1"/>
    <col min="6940" max="6940" width="12" style="12" customWidth="1"/>
    <col min="6941" max="6941" width="16.28515625" style="12" customWidth="1"/>
    <col min="6942" max="6942" width="14.5703125" style="12" customWidth="1"/>
    <col min="6943" max="6943" width="16.85546875" style="12" customWidth="1"/>
    <col min="6944" max="6944" width="11.140625" style="12" customWidth="1"/>
    <col min="6945" max="6945" width="10.42578125" style="12" customWidth="1"/>
    <col min="6946" max="6946" width="10.85546875" style="12" customWidth="1"/>
    <col min="6947" max="6947" width="10.140625" style="12" customWidth="1"/>
    <col min="6948" max="6948" width="12.85546875" style="12" customWidth="1"/>
    <col min="6949" max="6950" width="11" style="12" customWidth="1"/>
    <col min="6951" max="6951" width="11.5703125" style="12" customWidth="1"/>
    <col min="6952" max="6952" width="11.28515625" style="12" customWidth="1"/>
    <col min="6953" max="6953" width="10.140625" style="12" customWidth="1"/>
    <col min="6954" max="6955" width="11.85546875" style="12" customWidth="1"/>
    <col min="6956" max="6956" width="12.28515625" style="12" customWidth="1"/>
    <col min="6957" max="6957" width="12.7109375" style="12" customWidth="1"/>
    <col min="6958" max="6958" width="15.140625" style="12" customWidth="1"/>
    <col min="6959" max="6959" width="10" style="12" customWidth="1"/>
    <col min="6960" max="6970" width="7.85546875" style="12" customWidth="1"/>
    <col min="6971" max="6971" width="9.140625" style="12" customWidth="1"/>
    <col min="6972" max="6972" width="8.28515625" style="12" customWidth="1"/>
    <col min="6973" max="6973" width="10.140625" style="12" customWidth="1"/>
    <col min="6974" max="6974" width="9.140625" style="12"/>
    <col min="6975" max="6975" width="11.85546875" style="12" customWidth="1"/>
    <col min="6976" max="6976" width="14.28515625" style="12" customWidth="1"/>
    <col min="6977" max="7176" width="9.140625" style="12"/>
    <col min="7177" max="7177" width="0" style="12" hidden="1" customWidth="1"/>
    <col min="7178" max="7178" width="15.5703125" style="12" customWidth="1"/>
    <col min="7179" max="7179" width="55.140625" style="12" customWidth="1"/>
    <col min="7180" max="7180" width="15.5703125" style="12" customWidth="1"/>
    <col min="7181" max="7182" width="13" style="12" customWidth="1"/>
    <col min="7183" max="7184" width="13.140625" style="12" customWidth="1"/>
    <col min="7185" max="7185" width="10.5703125" style="12" customWidth="1"/>
    <col min="7186" max="7186" width="12.42578125" style="12" customWidth="1"/>
    <col min="7187" max="7187" width="11.5703125" style="12" customWidth="1"/>
    <col min="7188" max="7188" width="12.28515625" style="12" customWidth="1"/>
    <col min="7189" max="7189" width="12.7109375" style="12" customWidth="1"/>
    <col min="7190" max="7190" width="12.5703125" style="12" customWidth="1"/>
    <col min="7191" max="7191" width="13.140625" style="12" customWidth="1"/>
    <col min="7192" max="7192" width="13.42578125" style="12" customWidth="1"/>
    <col min="7193" max="7193" width="10.28515625" style="12" customWidth="1"/>
    <col min="7194" max="7194" width="14.28515625" style="12" customWidth="1"/>
    <col min="7195" max="7195" width="12.85546875" style="12" customWidth="1"/>
    <col min="7196" max="7196" width="12" style="12" customWidth="1"/>
    <col min="7197" max="7197" width="16.28515625" style="12" customWidth="1"/>
    <col min="7198" max="7198" width="14.5703125" style="12" customWidth="1"/>
    <col min="7199" max="7199" width="16.85546875" style="12" customWidth="1"/>
    <col min="7200" max="7200" width="11.140625" style="12" customWidth="1"/>
    <col min="7201" max="7201" width="10.42578125" style="12" customWidth="1"/>
    <col min="7202" max="7202" width="10.85546875" style="12" customWidth="1"/>
    <col min="7203" max="7203" width="10.140625" style="12" customWidth="1"/>
    <col min="7204" max="7204" width="12.85546875" style="12" customWidth="1"/>
    <col min="7205" max="7206" width="11" style="12" customWidth="1"/>
    <col min="7207" max="7207" width="11.5703125" style="12" customWidth="1"/>
    <col min="7208" max="7208" width="11.28515625" style="12" customWidth="1"/>
    <col min="7209" max="7209" width="10.140625" style="12" customWidth="1"/>
    <col min="7210" max="7211" width="11.85546875" style="12" customWidth="1"/>
    <col min="7212" max="7212" width="12.28515625" style="12" customWidth="1"/>
    <col min="7213" max="7213" width="12.7109375" style="12" customWidth="1"/>
    <col min="7214" max="7214" width="15.140625" style="12" customWidth="1"/>
    <col min="7215" max="7215" width="10" style="12" customWidth="1"/>
    <col min="7216" max="7226" width="7.85546875" style="12" customWidth="1"/>
    <col min="7227" max="7227" width="9.140625" style="12" customWidth="1"/>
    <col min="7228" max="7228" width="8.28515625" style="12" customWidth="1"/>
    <col min="7229" max="7229" width="10.140625" style="12" customWidth="1"/>
    <col min="7230" max="7230" width="9.140625" style="12"/>
    <col min="7231" max="7231" width="11.85546875" style="12" customWidth="1"/>
    <col min="7232" max="7232" width="14.28515625" style="12" customWidth="1"/>
    <col min="7233" max="7432" width="9.140625" style="12"/>
    <col min="7433" max="7433" width="0" style="12" hidden="1" customWidth="1"/>
    <col min="7434" max="7434" width="15.5703125" style="12" customWidth="1"/>
    <col min="7435" max="7435" width="55.140625" style="12" customWidth="1"/>
    <col min="7436" max="7436" width="15.5703125" style="12" customWidth="1"/>
    <col min="7437" max="7438" width="13" style="12" customWidth="1"/>
    <col min="7439" max="7440" width="13.140625" style="12" customWidth="1"/>
    <col min="7441" max="7441" width="10.5703125" style="12" customWidth="1"/>
    <col min="7442" max="7442" width="12.42578125" style="12" customWidth="1"/>
    <col min="7443" max="7443" width="11.5703125" style="12" customWidth="1"/>
    <col min="7444" max="7444" width="12.28515625" style="12" customWidth="1"/>
    <col min="7445" max="7445" width="12.7109375" style="12" customWidth="1"/>
    <col min="7446" max="7446" width="12.5703125" style="12" customWidth="1"/>
    <col min="7447" max="7447" width="13.140625" style="12" customWidth="1"/>
    <col min="7448" max="7448" width="13.42578125" style="12" customWidth="1"/>
    <col min="7449" max="7449" width="10.28515625" style="12" customWidth="1"/>
    <col min="7450" max="7450" width="14.28515625" style="12" customWidth="1"/>
    <col min="7451" max="7451" width="12.85546875" style="12" customWidth="1"/>
    <col min="7452" max="7452" width="12" style="12" customWidth="1"/>
    <col min="7453" max="7453" width="16.28515625" style="12" customWidth="1"/>
    <col min="7454" max="7454" width="14.5703125" style="12" customWidth="1"/>
    <col min="7455" max="7455" width="16.85546875" style="12" customWidth="1"/>
    <col min="7456" max="7456" width="11.140625" style="12" customWidth="1"/>
    <col min="7457" max="7457" width="10.42578125" style="12" customWidth="1"/>
    <col min="7458" max="7458" width="10.85546875" style="12" customWidth="1"/>
    <col min="7459" max="7459" width="10.140625" style="12" customWidth="1"/>
    <col min="7460" max="7460" width="12.85546875" style="12" customWidth="1"/>
    <col min="7461" max="7462" width="11" style="12" customWidth="1"/>
    <col min="7463" max="7463" width="11.5703125" style="12" customWidth="1"/>
    <col min="7464" max="7464" width="11.28515625" style="12" customWidth="1"/>
    <col min="7465" max="7465" width="10.140625" style="12" customWidth="1"/>
    <col min="7466" max="7467" width="11.85546875" style="12" customWidth="1"/>
    <col min="7468" max="7468" width="12.28515625" style="12" customWidth="1"/>
    <col min="7469" max="7469" width="12.7109375" style="12" customWidth="1"/>
    <col min="7470" max="7470" width="15.140625" style="12" customWidth="1"/>
    <col min="7471" max="7471" width="10" style="12" customWidth="1"/>
    <col min="7472" max="7482" width="7.85546875" style="12" customWidth="1"/>
    <col min="7483" max="7483" width="9.140625" style="12" customWidth="1"/>
    <col min="7484" max="7484" width="8.28515625" style="12" customWidth="1"/>
    <col min="7485" max="7485" width="10.140625" style="12" customWidth="1"/>
    <col min="7486" max="7486" width="9.140625" style="12"/>
    <col min="7487" max="7487" width="11.85546875" style="12" customWidth="1"/>
    <col min="7488" max="7488" width="14.28515625" style="12" customWidth="1"/>
    <col min="7489" max="7688" width="9.140625" style="12"/>
    <col min="7689" max="7689" width="0" style="12" hidden="1" customWidth="1"/>
    <col min="7690" max="7690" width="15.5703125" style="12" customWidth="1"/>
    <col min="7691" max="7691" width="55.140625" style="12" customWidth="1"/>
    <col min="7692" max="7692" width="15.5703125" style="12" customWidth="1"/>
    <col min="7693" max="7694" width="13" style="12" customWidth="1"/>
    <col min="7695" max="7696" width="13.140625" style="12" customWidth="1"/>
    <col min="7697" max="7697" width="10.5703125" style="12" customWidth="1"/>
    <col min="7698" max="7698" width="12.42578125" style="12" customWidth="1"/>
    <col min="7699" max="7699" width="11.5703125" style="12" customWidth="1"/>
    <col min="7700" max="7700" width="12.28515625" style="12" customWidth="1"/>
    <col min="7701" max="7701" width="12.7109375" style="12" customWidth="1"/>
    <col min="7702" max="7702" width="12.5703125" style="12" customWidth="1"/>
    <col min="7703" max="7703" width="13.140625" style="12" customWidth="1"/>
    <col min="7704" max="7704" width="13.42578125" style="12" customWidth="1"/>
    <col min="7705" max="7705" width="10.28515625" style="12" customWidth="1"/>
    <col min="7706" max="7706" width="14.28515625" style="12" customWidth="1"/>
    <col min="7707" max="7707" width="12.85546875" style="12" customWidth="1"/>
    <col min="7708" max="7708" width="12" style="12" customWidth="1"/>
    <col min="7709" max="7709" width="16.28515625" style="12" customWidth="1"/>
    <col min="7710" max="7710" width="14.5703125" style="12" customWidth="1"/>
    <col min="7711" max="7711" width="16.85546875" style="12" customWidth="1"/>
    <col min="7712" max="7712" width="11.140625" style="12" customWidth="1"/>
    <col min="7713" max="7713" width="10.42578125" style="12" customWidth="1"/>
    <col min="7714" max="7714" width="10.85546875" style="12" customWidth="1"/>
    <col min="7715" max="7715" width="10.140625" style="12" customWidth="1"/>
    <col min="7716" max="7716" width="12.85546875" style="12" customWidth="1"/>
    <col min="7717" max="7718" width="11" style="12" customWidth="1"/>
    <col min="7719" max="7719" width="11.5703125" style="12" customWidth="1"/>
    <col min="7720" max="7720" width="11.28515625" style="12" customWidth="1"/>
    <col min="7721" max="7721" width="10.140625" style="12" customWidth="1"/>
    <col min="7722" max="7723" width="11.85546875" style="12" customWidth="1"/>
    <col min="7724" max="7724" width="12.28515625" style="12" customWidth="1"/>
    <col min="7725" max="7725" width="12.7109375" style="12" customWidth="1"/>
    <col min="7726" max="7726" width="15.140625" style="12" customWidth="1"/>
    <col min="7727" max="7727" width="10" style="12" customWidth="1"/>
    <col min="7728" max="7738" width="7.85546875" style="12" customWidth="1"/>
    <col min="7739" max="7739" width="9.140625" style="12" customWidth="1"/>
    <col min="7740" max="7740" width="8.28515625" style="12" customWidth="1"/>
    <col min="7741" max="7741" width="10.140625" style="12" customWidth="1"/>
    <col min="7742" max="7742" width="9.140625" style="12"/>
    <col min="7743" max="7743" width="11.85546875" style="12" customWidth="1"/>
    <col min="7744" max="7744" width="14.28515625" style="12" customWidth="1"/>
    <col min="7745" max="7944" width="9.140625" style="12"/>
    <col min="7945" max="7945" width="0" style="12" hidden="1" customWidth="1"/>
    <col min="7946" max="7946" width="15.5703125" style="12" customWidth="1"/>
    <col min="7947" max="7947" width="55.140625" style="12" customWidth="1"/>
    <col min="7948" max="7948" width="15.5703125" style="12" customWidth="1"/>
    <col min="7949" max="7950" width="13" style="12" customWidth="1"/>
    <col min="7951" max="7952" width="13.140625" style="12" customWidth="1"/>
    <col min="7953" max="7953" width="10.5703125" style="12" customWidth="1"/>
    <col min="7954" max="7954" width="12.42578125" style="12" customWidth="1"/>
    <col min="7955" max="7955" width="11.5703125" style="12" customWidth="1"/>
    <col min="7956" max="7956" width="12.28515625" style="12" customWidth="1"/>
    <col min="7957" max="7957" width="12.7109375" style="12" customWidth="1"/>
    <col min="7958" max="7958" width="12.5703125" style="12" customWidth="1"/>
    <col min="7959" max="7959" width="13.140625" style="12" customWidth="1"/>
    <col min="7960" max="7960" width="13.42578125" style="12" customWidth="1"/>
    <col min="7961" max="7961" width="10.28515625" style="12" customWidth="1"/>
    <col min="7962" max="7962" width="14.28515625" style="12" customWidth="1"/>
    <col min="7963" max="7963" width="12.85546875" style="12" customWidth="1"/>
    <col min="7964" max="7964" width="12" style="12" customWidth="1"/>
    <col min="7965" max="7965" width="16.28515625" style="12" customWidth="1"/>
    <col min="7966" max="7966" width="14.5703125" style="12" customWidth="1"/>
    <col min="7967" max="7967" width="16.85546875" style="12" customWidth="1"/>
    <col min="7968" max="7968" width="11.140625" style="12" customWidth="1"/>
    <col min="7969" max="7969" width="10.42578125" style="12" customWidth="1"/>
    <col min="7970" max="7970" width="10.85546875" style="12" customWidth="1"/>
    <col min="7971" max="7971" width="10.140625" style="12" customWidth="1"/>
    <col min="7972" max="7972" width="12.85546875" style="12" customWidth="1"/>
    <col min="7973" max="7974" width="11" style="12" customWidth="1"/>
    <col min="7975" max="7975" width="11.5703125" style="12" customWidth="1"/>
    <col min="7976" max="7976" width="11.28515625" style="12" customWidth="1"/>
    <col min="7977" max="7977" width="10.140625" style="12" customWidth="1"/>
    <col min="7978" max="7979" width="11.85546875" style="12" customWidth="1"/>
    <col min="7980" max="7980" width="12.28515625" style="12" customWidth="1"/>
    <col min="7981" max="7981" width="12.7109375" style="12" customWidth="1"/>
    <col min="7982" max="7982" width="15.140625" style="12" customWidth="1"/>
    <col min="7983" max="7983" width="10" style="12" customWidth="1"/>
    <col min="7984" max="7994" width="7.85546875" style="12" customWidth="1"/>
    <col min="7995" max="7995" width="9.140625" style="12" customWidth="1"/>
    <col min="7996" max="7996" width="8.28515625" style="12" customWidth="1"/>
    <col min="7997" max="7997" width="10.140625" style="12" customWidth="1"/>
    <col min="7998" max="7998" width="9.140625" style="12"/>
    <col min="7999" max="7999" width="11.85546875" style="12" customWidth="1"/>
    <col min="8000" max="8000" width="14.28515625" style="12" customWidth="1"/>
    <col min="8001" max="8200" width="9.140625" style="12"/>
    <col min="8201" max="8201" width="0" style="12" hidden="1" customWidth="1"/>
    <col min="8202" max="8202" width="15.5703125" style="12" customWidth="1"/>
    <col min="8203" max="8203" width="55.140625" style="12" customWidth="1"/>
    <col min="8204" max="8204" width="15.5703125" style="12" customWidth="1"/>
    <col min="8205" max="8206" width="13" style="12" customWidth="1"/>
    <col min="8207" max="8208" width="13.140625" style="12" customWidth="1"/>
    <col min="8209" max="8209" width="10.5703125" style="12" customWidth="1"/>
    <col min="8210" max="8210" width="12.42578125" style="12" customWidth="1"/>
    <col min="8211" max="8211" width="11.5703125" style="12" customWidth="1"/>
    <col min="8212" max="8212" width="12.28515625" style="12" customWidth="1"/>
    <col min="8213" max="8213" width="12.7109375" style="12" customWidth="1"/>
    <col min="8214" max="8214" width="12.5703125" style="12" customWidth="1"/>
    <col min="8215" max="8215" width="13.140625" style="12" customWidth="1"/>
    <col min="8216" max="8216" width="13.42578125" style="12" customWidth="1"/>
    <col min="8217" max="8217" width="10.28515625" style="12" customWidth="1"/>
    <col min="8218" max="8218" width="14.28515625" style="12" customWidth="1"/>
    <col min="8219" max="8219" width="12.85546875" style="12" customWidth="1"/>
    <col min="8220" max="8220" width="12" style="12" customWidth="1"/>
    <col min="8221" max="8221" width="16.28515625" style="12" customWidth="1"/>
    <col min="8222" max="8222" width="14.5703125" style="12" customWidth="1"/>
    <col min="8223" max="8223" width="16.85546875" style="12" customWidth="1"/>
    <col min="8224" max="8224" width="11.140625" style="12" customWidth="1"/>
    <col min="8225" max="8225" width="10.42578125" style="12" customWidth="1"/>
    <col min="8226" max="8226" width="10.85546875" style="12" customWidth="1"/>
    <col min="8227" max="8227" width="10.140625" style="12" customWidth="1"/>
    <col min="8228" max="8228" width="12.85546875" style="12" customWidth="1"/>
    <col min="8229" max="8230" width="11" style="12" customWidth="1"/>
    <col min="8231" max="8231" width="11.5703125" style="12" customWidth="1"/>
    <col min="8232" max="8232" width="11.28515625" style="12" customWidth="1"/>
    <col min="8233" max="8233" width="10.140625" style="12" customWidth="1"/>
    <col min="8234" max="8235" width="11.85546875" style="12" customWidth="1"/>
    <col min="8236" max="8236" width="12.28515625" style="12" customWidth="1"/>
    <col min="8237" max="8237" width="12.7109375" style="12" customWidth="1"/>
    <col min="8238" max="8238" width="15.140625" style="12" customWidth="1"/>
    <col min="8239" max="8239" width="10" style="12" customWidth="1"/>
    <col min="8240" max="8250" width="7.85546875" style="12" customWidth="1"/>
    <col min="8251" max="8251" width="9.140625" style="12" customWidth="1"/>
    <col min="8252" max="8252" width="8.28515625" style="12" customWidth="1"/>
    <col min="8253" max="8253" width="10.140625" style="12" customWidth="1"/>
    <col min="8254" max="8254" width="9.140625" style="12"/>
    <col min="8255" max="8255" width="11.85546875" style="12" customWidth="1"/>
    <col min="8256" max="8256" width="14.28515625" style="12" customWidth="1"/>
    <col min="8257" max="8456" width="9.140625" style="12"/>
    <col min="8457" max="8457" width="0" style="12" hidden="1" customWidth="1"/>
    <col min="8458" max="8458" width="15.5703125" style="12" customWidth="1"/>
    <col min="8459" max="8459" width="55.140625" style="12" customWidth="1"/>
    <col min="8460" max="8460" width="15.5703125" style="12" customWidth="1"/>
    <col min="8461" max="8462" width="13" style="12" customWidth="1"/>
    <col min="8463" max="8464" width="13.140625" style="12" customWidth="1"/>
    <col min="8465" max="8465" width="10.5703125" style="12" customWidth="1"/>
    <col min="8466" max="8466" width="12.42578125" style="12" customWidth="1"/>
    <col min="8467" max="8467" width="11.5703125" style="12" customWidth="1"/>
    <col min="8468" max="8468" width="12.28515625" style="12" customWidth="1"/>
    <col min="8469" max="8469" width="12.7109375" style="12" customWidth="1"/>
    <col min="8470" max="8470" width="12.5703125" style="12" customWidth="1"/>
    <col min="8471" max="8471" width="13.140625" style="12" customWidth="1"/>
    <col min="8472" max="8472" width="13.42578125" style="12" customWidth="1"/>
    <col min="8473" max="8473" width="10.28515625" style="12" customWidth="1"/>
    <col min="8474" max="8474" width="14.28515625" style="12" customWidth="1"/>
    <col min="8475" max="8475" width="12.85546875" style="12" customWidth="1"/>
    <col min="8476" max="8476" width="12" style="12" customWidth="1"/>
    <col min="8477" max="8477" width="16.28515625" style="12" customWidth="1"/>
    <col min="8478" max="8478" width="14.5703125" style="12" customWidth="1"/>
    <col min="8479" max="8479" width="16.85546875" style="12" customWidth="1"/>
    <col min="8480" max="8480" width="11.140625" style="12" customWidth="1"/>
    <col min="8481" max="8481" width="10.42578125" style="12" customWidth="1"/>
    <col min="8482" max="8482" width="10.85546875" style="12" customWidth="1"/>
    <col min="8483" max="8483" width="10.140625" style="12" customWidth="1"/>
    <col min="8484" max="8484" width="12.85546875" style="12" customWidth="1"/>
    <col min="8485" max="8486" width="11" style="12" customWidth="1"/>
    <col min="8487" max="8487" width="11.5703125" style="12" customWidth="1"/>
    <col min="8488" max="8488" width="11.28515625" style="12" customWidth="1"/>
    <col min="8489" max="8489" width="10.140625" style="12" customWidth="1"/>
    <col min="8490" max="8491" width="11.85546875" style="12" customWidth="1"/>
    <col min="8492" max="8492" width="12.28515625" style="12" customWidth="1"/>
    <col min="8493" max="8493" width="12.7109375" style="12" customWidth="1"/>
    <col min="8494" max="8494" width="15.140625" style="12" customWidth="1"/>
    <col min="8495" max="8495" width="10" style="12" customWidth="1"/>
    <col min="8496" max="8506" width="7.85546875" style="12" customWidth="1"/>
    <col min="8507" max="8507" width="9.140625" style="12" customWidth="1"/>
    <col min="8508" max="8508" width="8.28515625" style="12" customWidth="1"/>
    <col min="8509" max="8509" width="10.140625" style="12" customWidth="1"/>
    <col min="8510" max="8510" width="9.140625" style="12"/>
    <col min="8511" max="8511" width="11.85546875" style="12" customWidth="1"/>
    <col min="8512" max="8512" width="14.28515625" style="12" customWidth="1"/>
    <col min="8513" max="8712" width="9.140625" style="12"/>
    <col min="8713" max="8713" width="0" style="12" hidden="1" customWidth="1"/>
    <col min="8714" max="8714" width="15.5703125" style="12" customWidth="1"/>
    <col min="8715" max="8715" width="55.140625" style="12" customWidth="1"/>
    <col min="8716" max="8716" width="15.5703125" style="12" customWidth="1"/>
    <col min="8717" max="8718" width="13" style="12" customWidth="1"/>
    <col min="8719" max="8720" width="13.140625" style="12" customWidth="1"/>
    <col min="8721" max="8721" width="10.5703125" style="12" customWidth="1"/>
    <col min="8722" max="8722" width="12.42578125" style="12" customWidth="1"/>
    <col min="8723" max="8723" width="11.5703125" style="12" customWidth="1"/>
    <col min="8724" max="8724" width="12.28515625" style="12" customWidth="1"/>
    <col min="8725" max="8725" width="12.7109375" style="12" customWidth="1"/>
    <col min="8726" max="8726" width="12.5703125" style="12" customWidth="1"/>
    <col min="8727" max="8727" width="13.140625" style="12" customWidth="1"/>
    <col min="8728" max="8728" width="13.42578125" style="12" customWidth="1"/>
    <col min="8729" max="8729" width="10.28515625" style="12" customWidth="1"/>
    <col min="8730" max="8730" width="14.28515625" style="12" customWidth="1"/>
    <col min="8731" max="8731" width="12.85546875" style="12" customWidth="1"/>
    <col min="8732" max="8732" width="12" style="12" customWidth="1"/>
    <col min="8733" max="8733" width="16.28515625" style="12" customWidth="1"/>
    <col min="8734" max="8734" width="14.5703125" style="12" customWidth="1"/>
    <col min="8735" max="8735" width="16.85546875" style="12" customWidth="1"/>
    <col min="8736" max="8736" width="11.140625" style="12" customWidth="1"/>
    <col min="8737" max="8737" width="10.42578125" style="12" customWidth="1"/>
    <col min="8738" max="8738" width="10.85546875" style="12" customWidth="1"/>
    <col min="8739" max="8739" width="10.140625" style="12" customWidth="1"/>
    <col min="8740" max="8740" width="12.85546875" style="12" customWidth="1"/>
    <col min="8741" max="8742" width="11" style="12" customWidth="1"/>
    <col min="8743" max="8743" width="11.5703125" style="12" customWidth="1"/>
    <col min="8744" max="8744" width="11.28515625" style="12" customWidth="1"/>
    <col min="8745" max="8745" width="10.140625" style="12" customWidth="1"/>
    <col min="8746" max="8747" width="11.85546875" style="12" customWidth="1"/>
    <col min="8748" max="8748" width="12.28515625" style="12" customWidth="1"/>
    <col min="8749" max="8749" width="12.7109375" style="12" customWidth="1"/>
    <col min="8750" max="8750" width="15.140625" style="12" customWidth="1"/>
    <col min="8751" max="8751" width="10" style="12" customWidth="1"/>
    <col min="8752" max="8762" width="7.85546875" style="12" customWidth="1"/>
    <col min="8763" max="8763" width="9.140625" style="12" customWidth="1"/>
    <col min="8764" max="8764" width="8.28515625" style="12" customWidth="1"/>
    <col min="8765" max="8765" width="10.140625" style="12" customWidth="1"/>
    <col min="8766" max="8766" width="9.140625" style="12"/>
    <col min="8767" max="8767" width="11.85546875" style="12" customWidth="1"/>
    <col min="8768" max="8768" width="14.28515625" style="12" customWidth="1"/>
    <col min="8769" max="8968" width="9.140625" style="12"/>
    <col min="8969" max="8969" width="0" style="12" hidden="1" customWidth="1"/>
    <col min="8970" max="8970" width="15.5703125" style="12" customWidth="1"/>
    <col min="8971" max="8971" width="55.140625" style="12" customWidth="1"/>
    <col min="8972" max="8972" width="15.5703125" style="12" customWidth="1"/>
    <col min="8973" max="8974" width="13" style="12" customWidth="1"/>
    <col min="8975" max="8976" width="13.140625" style="12" customWidth="1"/>
    <col min="8977" max="8977" width="10.5703125" style="12" customWidth="1"/>
    <col min="8978" max="8978" width="12.42578125" style="12" customWidth="1"/>
    <col min="8979" max="8979" width="11.5703125" style="12" customWidth="1"/>
    <col min="8980" max="8980" width="12.28515625" style="12" customWidth="1"/>
    <col min="8981" max="8981" width="12.7109375" style="12" customWidth="1"/>
    <col min="8982" max="8982" width="12.5703125" style="12" customWidth="1"/>
    <col min="8983" max="8983" width="13.140625" style="12" customWidth="1"/>
    <col min="8984" max="8984" width="13.42578125" style="12" customWidth="1"/>
    <col min="8985" max="8985" width="10.28515625" style="12" customWidth="1"/>
    <col min="8986" max="8986" width="14.28515625" style="12" customWidth="1"/>
    <col min="8987" max="8987" width="12.85546875" style="12" customWidth="1"/>
    <col min="8988" max="8988" width="12" style="12" customWidth="1"/>
    <col min="8989" max="8989" width="16.28515625" style="12" customWidth="1"/>
    <col min="8990" max="8990" width="14.5703125" style="12" customWidth="1"/>
    <col min="8991" max="8991" width="16.85546875" style="12" customWidth="1"/>
    <col min="8992" max="8992" width="11.140625" style="12" customWidth="1"/>
    <col min="8993" max="8993" width="10.42578125" style="12" customWidth="1"/>
    <col min="8994" max="8994" width="10.85546875" style="12" customWidth="1"/>
    <col min="8995" max="8995" width="10.140625" style="12" customWidth="1"/>
    <col min="8996" max="8996" width="12.85546875" style="12" customWidth="1"/>
    <col min="8997" max="8998" width="11" style="12" customWidth="1"/>
    <col min="8999" max="8999" width="11.5703125" style="12" customWidth="1"/>
    <col min="9000" max="9000" width="11.28515625" style="12" customWidth="1"/>
    <col min="9001" max="9001" width="10.140625" style="12" customWidth="1"/>
    <col min="9002" max="9003" width="11.85546875" style="12" customWidth="1"/>
    <col min="9004" max="9004" width="12.28515625" style="12" customWidth="1"/>
    <col min="9005" max="9005" width="12.7109375" style="12" customWidth="1"/>
    <col min="9006" max="9006" width="15.140625" style="12" customWidth="1"/>
    <col min="9007" max="9007" width="10" style="12" customWidth="1"/>
    <col min="9008" max="9018" width="7.85546875" style="12" customWidth="1"/>
    <col min="9019" max="9019" width="9.140625" style="12" customWidth="1"/>
    <col min="9020" max="9020" width="8.28515625" style="12" customWidth="1"/>
    <col min="9021" max="9021" width="10.140625" style="12" customWidth="1"/>
    <col min="9022" max="9022" width="9.140625" style="12"/>
    <col min="9023" max="9023" width="11.85546875" style="12" customWidth="1"/>
    <col min="9024" max="9024" width="14.28515625" style="12" customWidth="1"/>
    <col min="9025" max="9224" width="9.140625" style="12"/>
    <col min="9225" max="9225" width="0" style="12" hidden="1" customWidth="1"/>
    <col min="9226" max="9226" width="15.5703125" style="12" customWidth="1"/>
    <col min="9227" max="9227" width="55.140625" style="12" customWidth="1"/>
    <col min="9228" max="9228" width="15.5703125" style="12" customWidth="1"/>
    <col min="9229" max="9230" width="13" style="12" customWidth="1"/>
    <col min="9231" max="9232" width="13.140625" style="12" customWidth="1"/>
    <col min="9233" max="9233" width="10.5703125" style="12" customWidth="1"/>
    <col min="9234" max="9234" width="12.42578125" style="12" customWidth="1"/>
    <col min="9235" max="9235" width="11.5703125" style="12" customWidth="1"/>
    <col min="9236" max="9236" width="12.28515625" style="12" customWidth="1"/>
    <col min="9237" max="9237" width="12.7109375" style="12" customWidth="1"/>
    <col min="9238" max="9238" width="12.5703125" style="12" customWidth="1"/>
    <col min="9239" max="9239" width="13.140625" style="12" customWidth="1"/>
    <col min="9240" max="9240" width="13.42578125" style="12" customWidth="1"/>
    <col min="9241" max="9241" width="10.28515625" style="12" customWidth="1"/>
    <col min="9242" max="9242" width="14.28515625" style="12" customWidth="1"/>
    <col min="9243" max="9243" width="12.85546875" style="12" customWidth="1"/>
    <col min="9244" max="9244" width="12" style="12" customWidth="1"/>
    <col min="9245" max="9245" width="16.28515625" style="12" customWidth="1"/>
    <col min="9246" max="9246" width="14.5703125" style="12" customWidth="1"/>
    <col min="9247" max="9247" width="16.85546875" style="12" customWidth="1"/>
    <col min="9248" max="9248" width="11.140625" style="12" customWidth="1"/>
    <col min="9249" max="9249" width="10.42578125" style="12" customWidth="1"/>
    <col min="9250" max="9250" width="10.85546875" style="12" customWidth="1"/>
    <col min="9251" max="9251" width="10.140625" style="12" customWidth="1"/>
    <col min="9252" max="9252" width="12.85546875" style="12" customWidth="1"/>
    <col min="9253" max="9254" width="11" style="12" customWidth="1"/>
    <col min="9255" max="9255" width="11.5703125" style="12" customWidth="1"/>
    <col min="9256" max="9256" width="11.28515625" style="12" customWidth="1"/>
    <col min="9257" max="9257" width="10.140625" style="12" customWidth="1"/>
    <col min="9258" max="9259" width="11.85546875" style="12" customWidth="1"/>
    <col min="9260" max="9260" width="12.28515625" style="12" customWidth="1"/>
    <col min="9261" max="9261" width="12.7109375" style="12" customWidth="1"/>
    <col min="9262" max="9262" width="15.140625" style="12" customWidth="1"/>
    <col min="9263" max="9263" width="10" style="12" customWidth="1"/>
    <col min="9264" max="9274" width="7.85546875" style="12" customWidth="1"/>
    <col min="9275" max="9275" width="9.140625" style="12" customWidth="1"/>
    <col min="9276" max="9276" width="8.28515625" style="12" customWidth="1"/>
    <col min="9277" max="9277" width="10.140625" style="12" customWidth="1"/>
    <col min="9278" max="9278" width="9.140625" style="12"/>
    <col min="9279" max="9279" width="11.85546875" style="12" customWidth="1"/>
    <col min="9280" max="9280" width="14.28515625" style="12" customWidth="1"/>
    <col min="9281" max="9480" width="9.140625" style="12"/>
    <col min="9481" max="9481" width="0" style="12" hidden="1" customWidth="1"/>
    <col min="9482" max="9482" width="15.5703125" style="12" customWidth="1"/>
    <col min="9483" max="9483" width="55.140625" style="12" customWidth="1"/>
    <col min="9484" max="9484" width="15.5703125" style="12" customWidth="1"/>
    <col min="9485" max="9486" width="13" style="12" customWidth="1"/>
    <col min="9487" max="9488" width="13.140625" style="12" customWidth="1"/>
    <col min="9489" max="9489" width="10.5703125" style="12" customWidth="1"/>
    <col min="9490" max="9490" width="12.42578125" style="12" customWidth="1"/>
    <col min="9491" max="9491" width="11.5703125" style="12" customWidth="1"/>
    <col min="9492" max="9492" width="12.28515625" style="12" customWidth="1"/>
    <col min="9493" max="9493" width="12.7109375" style="12" customWidth="1"/>
    <col min="9494" max="9494" width="12.5703125" style="12" customWidth="1"/>
    <col min="9495" max="9495" width="13.140625" style="12" customWidth="1"/>
    <col min="9496" max="9496" width="13.42578125" style="12" customWidth="1"/>
    <col min="9497" max="9497" width="10.28515625" style="12" customWidth="1"/>
    <col min="9498" max="9498" width="14.28515625" style="12" customWidth="1"/>
    <col min="9499" max="9499" width="12.85546875" style="12" customWidth="1"/>
    <col min="9500" max="9500" width="12" style="12" customWidth="1"/>
    <col min="9501" max="9501" width="16.28515625" style="12" customWidth="1"/>
    <col min="9502" max="9502" width="14.5703125" style="12" customWidth="1"/>
    <col min="9503" max="9503" width="16.85546875" style="12" customWidth="1"/>
    <col min="9504" max="9504" width="11.140625" style="12" customWidth="1"/>
    <col min="9505" max="9505" width="10.42578125" style="12" customWidth="1"/>
    <col min="9506" max="9506" width="10.85546875" style="12" customWidth="1"/>
    <col min="9507" max="9507" width="10.140625" style="12" customWidth="1"/>
    <col min="9508" max="9508" width="12.85546875" style="12" customWidth="1"/>
    <col min="9509" max="9510" width="11" style="12" customWidth="1"/>
    <col min="9511" max="9511" width="11.5703125" style="12" customWidth="1"/>
    <col min="9512" max="9512" width="11.28515625" style="12" customWidth="1"/>
    <col min="9513" max="9513" width="10.140625" style="12" customWidth="1"/>
    <col min="9514" max="9515" width="11.85546875" style="12" customWidth="1"/>
    <col min="9516" max="9516" width="12.28515625" style="12" customWidth="1"/>
    <col min="9517" max="9517" width="12.7109375" style="12" customWidth="1"/>
    <col min="9518" max="9518" width="15.140625" style="12" customWidth="1"/>
    <col min="9519" max="9519" width="10" style="12" customWidth="1"/>
    <col min="9520" max="9530" width="7.85546875" style="12" customWidth="1"/>
    <col min="9531" max="9531" width="9.140625" style="12" customWidth="1"/>
    <col min="9532" max="9532" width="8.28515625" style="12" customWidth="1"/>
    <col min="9533" max="9533" width="10.140625" style="12" customWidth="1"/>
    <col min="9534" max="9534" width="9.140625" style="12"/>
    <col min="9535" max="9535" width="11.85546875" style="12" customWidth="1"/>
    <col min="9536" max="9536" width="14.28515625" style="12" customWidth="1"/>
    <col min="9537" max="9736" width="9.140625" style="12"/>
    <col min="9737" max="9737" width="0" style="12" hidden="1" customWidth="1"/>
    <col min="9738" max="9738" width="15.5703125" style="12" customWidth="1"/>
    <col min="9739" max="9739" width="55.140625" style="12" customWidth="1"/>
    <col min="9740" max="9740" width="15.5703125" style="12" customWidth="1"/>
    <col min="9741" max="9742" width="13" style="12" customWidth="1"/>
    <col min="9743" max="9744" width="13.140625" style="12" customWidth="1"/>
    <col min="9745" max="9745" width="10.5703125" style="12" customWidth="1"/>
    <col min="9746" max="9746" width="12.42578125" style="12" customWidth="1"/>
    <col min="9747" max="9747" width="11.5703125" style="12" customWidth="1"/>
    <col min="9748" max="9748" width="12.28515625" style="12" customWidth="1"/>
    <col min="9749" max="9749" width="12.7109375" style="12" customWidth="1"/>
    <col min="9750" max="9750" width="12.5703125" style="12" customWidth="1"/>
    <col min="9751" max="9751" width="13.140625" style="12" customWidth="1"/>
    <col min="9752" max="9752" width="13.42578125" style="12" customWidth="1"/>
    <col min="9753" max="9753" width="10.28515625" style="12" customWidth="1"/>
    <col min="9754" max="9754" width="14.28515625" style="12" customWidth="1"/>
    <col min="9755" max="9755" width="12.85546875" style="12" customWidth="1"/>
    <col min="9756" max="9756" width="12" style="12" customWidth="1"/>
    <col min="9757" max="9757" width="16.28515625" style="12" customWidth="1"/>
    <col min="9758" max="9758" width="14.5703125" style="12" customWidth="1"/>
    <col min="9759" max="9759" width="16.85546875" style="12" customWidth="1"/>
    <col min="9760" max="9760" width="11.140625" style="12" customWidth="1"/>
    <col min="9761" max="9761" width="10.42578125" style="12" customWidth="1"/>
    <col min="9762" max="9762" width="10.85546875" style="12" customWidth="1"/>
    <col min="9763" max="9763" width="10.140625" style="12" customWidth="1"/>
    <col min="9764" max="9764" width="12.85546875" style="12" customWidth="1"/>
    <col min="9765" max="9766" width="11" style="12" customWidth="1"/>
    <col min="9767" max="9767" width="11.5703125" style="12" customWidth="1"/>
    <col min="9768" max="9768" width="11.28515625" style="12" customWidth="1"/>
    <col min="9769" max="9769" width="10.140625" style="12" customWidth="1"/>
    <col min="9770" max="9771" width="11.85546875" style="12" customWidth="1"/>
    <col min="9772" max="9772" width="12.28515625" style="12" customWidth="1"/>
    <col min="9773" max="9773" width="12.7109375" style="12" customWidth="1"/>
    <col min="9774" max="9774" width="15.140625" style="12" customWidth="1"/>
    <col min="9775" max="9775" width="10" style="12" customWidth="1"/>
    <col min="9776" max="9786" width="7.85546875" style="12" customWidth="1"/>
    <col min="9787" max="9787" width="9.140625" style="12" customWidth="1"/>
    <col min="9788" max="9788" width="8.28515625" style="12" customWidth="1"/>
    <col min="9789" max="9789" width="10.140625" style="12" customWidth="1"/>
    <col min="9790" max="9790" width="9.140625" style="12"/>
    <col min="9791" max="9791" width="11.85546875" style="12" customWidth="1"/>
    <col min="9792" max="9792" width="14.28515625" style="12" customWidth="1"/>
    <col min="9793" max="9992" width="9.140625" style="12"/>
    <col min="9993" max="9993" width="0" style="12" hidden="1" customWidth="1"/>
    <col min="9994" max="9994" width="15.5703125" style="12" customWidth="1"/>
    <col min="9995" max="9995" width="55.140625" style="12" customWidth="1"/>
    <col min="9996" max="9996" width="15.5703125" style="12" customWidth="1"/>
    <col min="9997" max="9998" width="13" style="12" customWidth="1"/>
    <col min="9999" max="10000" width="13.140625" style="12" customWidth="1"/>
    <col min="10001" max="10001" width="10.5703125" style="12" customWidth="1"/>
    <col min="10002" max="10002" width="12.42578125" style="12" customWidth="1"/>
    <col min="10003" max="10003" width="11.5703125" style="12" customWidth="1"/>
    <col min="10004" max="10004" width="12.28515625" style="12" customWidth="1"/>
    <col min="10005" max="10005" width="12.7109375" style="12" customWidth="1"/>
    <col min="10006" max="10006" width="12.5703125" style="12" customWidth="1"/>
    <col min="10007" max="10007" width="13.140625" style="12" customWidth="1"/>
    <col min="10008" max="10008" width="13.42578125" style="12" customWidth="1"/>
    <col min="10009" max="10009" width="10.28515625" style="12" customWidth="1"/>
    <col min="10010" max="10010" width="14.28515625" style="12" customWidth="1"/>
    <col min="10011" max="10011" width="12.85546875" style="12" customWidth="1"/>
    <col min="10012" max="10012" width="12" style="12" customWidth="1"/>
    <col min="10013" max="10013" width="16.28515625" style="12" customWidth="1"/>
    <col min="10014" max="10014" width="14.5703125" style="12" customWidth="1"/>
    <col min="10015" max="10015" width="16.85546875" style="12" customWidth="1"/>
    <col min="10016" max="10016" width="11.140625" style="12" customWidth="1"/>
    <col min="10017" max="10017" width="10.42578125" style="12" customWidth="1"/>
    <col min="10018" max="10018" width="10.85546875" style="12" customWidth="1"/>
    <col min="10019" max="10019" width="10.140625" style="12" customWidth="1"/>
    <col min="10020" max="10020" width="12.85546875" style="12" customWidth="1"/>
    <col min="10021" max="10022" width="11" style="12" customWidth="1"/>
    <col min="10023" max="10023" width="11.5703125" style="12" customWidth="1"/>
    <col min="10024" max="10024" width="11.28515625" style="12" customWidth="1"/>
    <col min="10025" max="10025" width="10.140625" style="12" customWidth="1"/>
    <col min="10026" max="10027" width="11.85546875" style="12" customWidth="1"/>
    <col min="10028" max="10028" width="12.28515625" style="12" customWidth="1"/>
    <col min="10029" max="10029" width="12.7109375" style="12" customWidth="1"/>
    <col min="10030" max="10030" width="15.140625" style="12" customWidth="1"/>
    <col min="10031" max="10031" width="10" style="12" customWidth="1"/>
    <col min="10032" max="10042" width="7.85546875" style="12" customWidth="1"/>
    <col min="10043" max="10043" width="9.140625" style="12" customWidth="1"/>
    <col min="10044" max="10044" width="8.28515625" style="12" customWidth="1"/>
    <col min="10045" max="10045" width="10.140625" style="12" customWidth="1"/>
    <col min="10046" max="10046" width="9.140625" style="12"/>
    <col min="10047" max="10047" width="11.85546875" style="12" customWidth="1"/>
    <col min="10048" max="10048" width="14.28515625" style="12" customWidth="1"/>
    <col min="10049" max="10248" width="9.140625" style="12"/>
    <col min="10249" max="10249" width="0" style="12" hidden="1" customWidth="1"/>
    <col min="10250" max="10250" width="15.5703125" style="12" customWidth="1"/>
    <col min="10251" max="10251" width="55.140625" style="12" customWidth="1"/>
    <col min="10252" max="10252" width="15.5703125" style="12" customWidth="1"/>
    <col min="10253" max="10254" width="13" style="12" customWidth="1"/>
    <col min="10255" max="10256" width="13.140625" style="12" customWidth="1"/>
    <col min="10257" max="10257" width="10.5703125" style="12" customWidth="1"/>
    <col min="10258" max="10258" width="12.42578125" style="12" customWidth="1"/>
    <col min="10259" max="10259" width="11.5703125" style="12" customWidth="1"/>
    <col min="10260" max="10260" width="12.28515625" style="12" customWidth="1"/>
    <col min="10261" max="10261" width="12.7109375" style="12" customWidth="1"/>
    <col min="10262" max="10262" width="12.5703125" style="12" customWidth="1"/>
    <col min="10263" max="10263" width="13.140625" style="12" customWidth="1"/>
    <col min="10264" max="10264" width="13.42578125" style="12" customWidth="1"/>
    <col min="10265" max="10265" width="10.28515625" style="12" customWidth="1"/>
    <col min="10266" max="10266" width="14.28515625" style="12" customWidth="1"/>
    <col min="10267" max="10267" width="12.85546875" style="12" customWidth="1"/>
    <col min="10268" max="10268" width="12" style="12" customWidth="1"/>
    <col min="10269" max="10269" width="16.28515625" style="12" customWidth="1"/>
    <col min="10270" max="10270" width="14.5703125" style="12" customWidth="1"/>
    <col min="10271" max="10271" width="16.85546875" style="12" customWidth="1"/>
    <col min="10272" max="10272" width="11.140625" style="12" customWidth="1"/>
    <col min="10273" max="10273" width="10.42578125" style="12" customWidth="1"/>
    <col min="10274" max="10274" width="10.85546875" style="12" customWidth="1"/>
    <col min="10275" max="10275" width="10.140625" style="12" customWidth="1"/>
    <col min="10276" max="10276" width="12.85546875" style="12" customWidth="1"/>
    <col min="10277" max="10278" width="11" style="12" customWidth="1"/>
    <col min="10279" max="10279" width="11.5703125" style="12" customWidth="1"/>
    <col min="10280" max="10280" width="11.28515625" style="12" customWidth="1"/>
    <col min="10281" max="10281" width="10.140625" style="12" customWidth="1"/>
    <col min="10282" max="10283" width="11.85546875" style="12" customWidth="1"/>
    <col min="10284" max="10284" width="12.28515625" style="12" customWidth="1"/>
    <col min="10285" max="10285" width="12.7109375" style="12" customWidth="1"/>
    <col min="10286" max="10286" width="15.140625" style="12" customWidth="1"/>
    <col min="10287" max="10287" width="10" style="12" customWidth="1"/>
    <col min="10288" max="10298" width="7.85546875" style="12" customWidth="1"/>
    <col min="10299" max="10299" width="9.140625" style="12" customWidth="1"/>
    <col min="10300" max="10300" width="8.28515625" style="12" customWidth="1"/>
    <col min="10301" max="10301" width="10.140625" style="12" customWidth="1"/>
    <col min="10302" max="10302" width="9.140625" style="12"/>
    <col min="10303" max="10303" width="11.85546875" style="12" customWidth="1"/>
    <col min="10304" max="10304" width="14.28515625" style="12" customWidth="1"/>
    <col min="10305" max="10504" width="9.140625" style="12"/>
    <col min="10505" max="10505" width="0" style="12" hidden="1" customWidth="1"/>
    <col min="10506" max="10506" width="15.5703125" style="12" customWidth="1"/>
    <col min="10507" max="10507" width="55.140625" style="12" customWidth="1"/>
    <col min="10508" max="10508" width="15.5703125" style="12" customWidth="1"/>
    <col min="10509" max="10510" width="13" style="12" customWidth="1"/>
    <col min="10511" max="10512" width="13.140625" style="12" customWidth="1"/>
    <col min="10513" max="10513" width="10.5703125" style="12" customWidth="1"/>
    <col min="10514" max="10514" width="12.42578125" style="12" customWidth="1"/>
    <col min="10515" max="10515" width="11.5703125" style="12" customWidth="1"/>
    <col min="10516" max="10516" width="12.28515625" style="12" customWidth="1"/>
    <col min="10517" max="10517" width="12.7109375" style="12" customWidth="1"/>
    <col min="10518" max="10518" width="12.5703125" style="12" customWidth="1"/>
    <col min="10519" max="10519" width="13.140625" style="12" customWidth="1"/>
    <col min="10520" max="10520" width="13.42578125" style="12" customWidth="1"/>
    <col min="10521" max="10521" width="10.28515625" style="12" customWidth="1"/>
    <col min="10522" max="10522" width="14.28515625" style="12" customWidth="1"/>
    <col min="10523" max="10523" width="12.85546875" style="12" customWidth="1"/>
    <col min="10524" max="10524" width="12" style="12" customWidth="1"/>
    <col min="10525" max="10525" width="16.28515625" style="12" customWidth="1"/>
    <col min="10526" max="10526" width="14.5703125" style="12" customWidth="1"/>
    <col min="10527" max="10527" width="16.85546875" style="12" customWidth="1"/>
    <col min="10528" max="10528" width="11.140625" style="12" customWidth="1"/>
    <col min="10529" max="10529" width="10.42578125" style="12" customWidth="1"/>
    <col min="10530" max="10530" width="10.85546875" style="12" customWidth="1"/>
    <col min="10531" max="10531" width="10.140625" style="12" customWidth="1"/>
    <col min="10532" max="10532" width="12.85546875" style="12" customWidth="1"/>
    <col min="10533" max="10534" width="11" style="12" customWidth="1"/>
    <col min="10535" max="10535" width="11.5703125" style="12" customWidth="1"/>
    <col min="10536" max="10536" width="11.28515625" style="12" customWidth="1"/>
    <col min="10537" max="10537" width="10.140625" style="12" customWidth="1"/>
    <col min="10538" max="10539" width="11.85546875" style="12" customWidth="1"/>
    <col min="10540" max="10540" width="12.28515625" style="12" customWidth="1"/>
    <col min="10541" max="10541" width="12.7109375" style="12" customWidth="1"/>
    <col min="10542" max="10542" width="15.140625" style="12" customWidth="1"/>
    <col min="10543" max="10543" width="10" style="12" customWidth="1"/>
    <col min="10544" max="10554" width="7.85546875" style="12" customWidth="1"/>
    <col min="10555" max="10555" width="9.140625" style="12" customWidth="1"/>
    <col min="10556" max="10556" width="8.28515625" style="12" customWidth="1"/>
    <col min="10557" max="10557" width="10.140625" style="12" customWidth="1"/>
    <col min="10558" max="10558" width="9.140625" style="12"/>
    <col min="10559" max="10559" width="11.85546875" style="12" customWidth="1"/>
    <col min="10560" max="10560" width="14.28515625" style="12" customWidth="1"/>
    <col min="10561" max="10760" width="9.140625" style="12"/>
    <col min="10761" max="10761" width="0" style="12" hidden="1" customWidth="1"/>
    <col min="10762" max="10762" width="15.5703125" style="12" customWidth="1"/>
    <col min="10763" max="10763" width="55.140625" style="12" customWidth="1"/>
    <col min="10764" max="10764" width="15.5703125" style="12" customWidth="1"/>
    <col min="10765" max="10766" width="13" style="12" customWidth="1"/>
    <col min="10767" max="10768" width="13.140625" style="12" customWidth="1"/>
    <col min="10769" max="10769" width="10.5703125" style="12" customWidth="1"/>
    <col min="10770" max="10770" width="12.42578125" style="12" customWidth="1"/>
    <col min="10771" max="10771" width="11.5703125" style="12" customWidth="1"/>
    <col min="10772" max="10772" width="12.28515625" style="12" customWidth="1"/>
    <col min="10773" max="10773" width="12.7109375" style="12" customWidth="1"/>
    <col min="10774" max="10774" width="12.5703125" style="12" customWidth="1"/>
    <col min="10775" max="10775" width="13.140625" style="12" customWidth="1"/>
    <col min="10776" max="10776" width="13.42578125" style="12" customWidth="1"/>
    <col min="10777" max="10777" width="10.28515625" style="12" customWidth="1"/>
    <col min="10778" max="10778" width="14.28515625" style="12" customWidth="1"/>
    <col min="10779" max="10779" width="12.85546875" style="12" customWidth="1"/>
    <col min="10780" max="10780" width="12" style="12" customWidth="1"/>
    <col min="10781" max="10781" width="16.28515625" style="12" customWidth="1"/>
    <col min="10782" max="10782" width="14.5703125" style="12" customWidth="1"/>
    <col min="10783" max="10783" width="16.85546875" style="12" customWidth="1"/>
    <col min="10784" max="10784" width="11.140625" style="12" customWidth="1"/>
    <col min="10785" max="10785" width="10.42578125" style="12" customWidth="1"/>
    <col min="10786" max="10786" width="10.85546875" style="12" customWidth="1"/>
    <col min="10787" max="10787" width="10.140625" style="12" customWidth="1"/>
    <col min="10788" max="10788" width="12.85546875" style="12" customWidth="1"/>
    <col min="10789" max="10790" width="11" style="12" customWidth="1"/>
    <col min="10791" max="10791" width="11.5703125" style="12" customWidth="1"/>
    <col min="10792" max="10792" width="11.28515625" style="12" customWidth="1"/>
    <col min="10793" max="10793" width="10.140625" style="12" customWidth="1"/>
    <col min="10794" max="10795" width="11.85546875" style="12" customWidth="1"/>
    <col min="10796" max="10796" width="12.28515625" style="12" customWidth="1"/>
    <col min="10797" max="10797" width="12.7109375" style="12" customWidth="1"/>
    <col min="10798" max="10798" width="15.140625" style="12" customWidth="1"/>
    <col min="10799" max="10799" width="10" style="12" customWidth="1"/>
    <col min="10800" max="10810" width="7.85546875" style="12" customWidth="1"/>
    <col min="10811" max="10811" width="9.140625" style="12" customWidth="1"/>
    <col min="10812" max="10812" width="8.28515625" style="12" customWidth="1"/>
    <col min="10813" max="10813" width="10.140625" style="12" customWidth="1"/>
    <col min="10814" max="10814" width="9.140625" style="12"/>
    <col min="10815" max="10815" width="11.85546875" style="12" customWidth="1"/>
    <col min="10816" max="10816" width="14.28515625" style="12" customWidth="1"/>
    <col min="10817" max="11016" width="9.140625" style="12"/>
    <col min="11017" max="11017" width="0" style="12" hidden="1" customWidth="1"/>
    <col min="11018" max="11018" width="15.5703125" style="12" customWidth="1"/>
    <col min="11019" max="11019" width="55.140625" style="12" customWidth="1"/>
    <col min="11020" max="11020" width="15.5703125" style="12" customWidth="1"/>
    <col min="11021" max="11022" width="13" style="12" customWidth="1"/>
    <col min="11023" max="11024" width="13.140625" style="12" customWidth="1"/>
    <col min="11025" max="11025" width="10.5703125" style="12" customWidth="1"/>
    <col min="11026" max="11026" width="12.42578125" style="12" customWidth="1"/>
    <col min="11027" max="11027" width="11.5703125" style="12" customWidth="1"/>
    <col min="11028" max="11028" width="12.28515625" style="12" customWidth="1"/>
    <col min="11029" max="11029" width="12.7109375" style="12" customWidth="1"/>
    <col min="11030" max="11030" width="12.5703125" style="12" customWidth="1"/>
    <col min="11031" max="11031" width="13.140625" style="12" customWidth="1"/>
    <col min="11032" max="11032" width="13.42578125" style="12" customWidth="1"/>
    <col min="11033" max="11033" width="10.28515625" style="12" customWidth="1"/>
    <col min="11034" max="11034" width="14.28515625" style="12" customWidth="1"/>
    <col min="11035" max="11035" width="12.85546875" style="12" customWidth="1"/>
    <col min="11036" max="11036" width="12" style="12" customWidth="1"/>
    <col min="11037" max="11037" width="16.28515625" style="12" customWidth="1"/>
    <col min="11038" max="11038" width="14.5703125" style="12" customWidth="1"/>
    <col min="11039" max="11039" width="16.85546875" style="12" customWidth="1"/>
    <col min="11040" max="11040" width="11.140625" style="12" customWidth="1"/>
    <col min="11041" max="11041" width="10.42578125" style="12" customWidth="1"/>
    <col min="11042" max="11042" width="10.85546875" style="12" customWidth="1"/>
    <col min="11043" max="11043" width="10.140625" style="12" customWidth="1"/>
    <col min="11044" max="11044" width="12.85546875" style="12" customWidth="1"/>
    <col min="11045" max="11046" width="11" style="12" customWidth="1"/>
    <col min="11047" max="11047" width="11.5703125" style="12" customWidth="1"/>
    <col min="11048" max="11048" width="11.28515625" style="12" customWidth="1"/>
    <col min="11049" max="11049" width="10.140625" style="12" customWidth="1"/>
    <col min="11050" max="11051" width="11.85546875" style="12" customWidth="1"/>
    <col min="11052" max="11052" width="12.28515625" style="12" customWidth="1"/>
    <col min="11053" max="11053" width="12.7109375" style="12" customWidth="1"/>
    <col min="11054" max="11054" width="15.140625" style="12" customWidth="1"/>
    <col min="11055" max="11055" width="10" style="12" customWidth="1"/>
    <col min="11056" max="11066" width="7.85546875" style="12" customWidth="1"/>
    <col min="11067" max="11067" width="9.140625" style="12" customWidth="1"/>
    <col min="11068" max="11068" width="8.28515625" style="12" customWidth="1"/>
    <col min="11069" max="11069" width="10.140625" style="12" customWidth="1"/>
    <col min="11070" max="11070" width="9.140625" style="12"/>
    <col min="11071" max="11071" width="11.85546875" style="12" customWidth="1"/>
    <col min="11072" max="11072" width="14.28515625" style="12" customWidth="1"/>
    <col min="11073" max="11272" width="9.140625" style="12"/>
    <col min="11273" max="11273" width="0" style="12" hidden="1" customWidth="1"/>
    <col min="11274" max="11274" width="15.5703125" style="12" customWidth="1"/>
    <col min="11275" max="11275" width="55.140625" style="12" customWidth="1"/>
    <col min="11276" max="11276" width="15.5703125" style="12" customWidth="1"/>
    <col min="11277" max="11278" width="13" style="12" customWidth="1"/>
    <col min="11279" max="11280" width="13.140625" style="12" customWidth="1"/>
    <col min="11281" max="11281" width="10.5703125" style="12" customWidth="1"/>
    <col min="11282" max="11282" width="12.42578125" style="12" customWidth="1"/>
    <col min="11283" max="11283" width="11.5703125" style="12" customWidth="1"/>
    <col min="11284" max="11284" width="12.28515625" style="12" customWidth="1"/>
    <col min="11285" max="11285" width="12.7109375" style="12" customWidth="1"/>
    <col min="11286" max="11286" width="12.5703125" style="12" customWidth="1"/>
    <col min="11287" max="11287" width="13.140625" style="12" customWidth="1"/>
    <col min="11288" max="11288" width="13.42578125" style="12" customWidth="1"/>
    <col min="11289" max="11289" width="10.28515625" style="12" customWidth="1"/>
    <col min="11290" max="11290" width="14.28515625" style="12" customWidth="1"/>
    <col min="11291" max="11291" width="12.85546875" style="12" customWidth="1"/>
    <col min="11292" max="11292" width="12" style="12" customWidth="1"/>
    <col min="11293" max="11293" width="16.28515625" style="12" customWidth="1"/>
    <col min="11294" max="11294" width="14.5703125" style="12" customWidth="1"/>
    <col min="11295" max="11295" width="16.85546875" style="12" customWidth="1"/>
    <col min="11296" max="11296" width="11.140625" style="12" customWidth="1"/>
    <col min="11297" max="11297" width="10.42578125" style="12" customWidth="1"/>
    <col min="11298" max="11298" width="10.85546875" style="12" customWidth="1"/>
    <col min="11299" max="11299" width="10.140625" style="12" customWidth="1"/>
    <col min="11300" max="11300" width="12.85546875" style="12" customWidth="1"/>
    <col min="11301" max="11302" width="11" style="12" customWidth="1"/>
    <col min="11303" max="11303" width="11.5703125" style="12" customWidth="1"/>
    <col min="11304" max="11304" width="11.28515625" style="12" customWidth="1"/>
    <col min="11305" max="11305" width="10.140625" style="12" customWidth="1"/>
    <col min="11306" max="11307" width="11.85546875" style="12" customWidth="1"/>
    <col min="11308" max="11308" width="12.28515625" style="12" customWidth="1"/>
    <col min="11309" max="11309" width="12.7109375" style="12" customWidth="1"/>
    <col min="11310" max="11310" width="15.140625" style="12" customWidth="1"/>
    <col min="11311" max="11311" width="10" style="12" customWidth="1"/>
    <col min="11312" max="11322" width="7.85546875" style="12" customWidth="1"/>
    <col min="11323" max="11323" width="9.140625" style="12" customWidth="1"/>
    <col min="11324" max="11324" width="8.28515625" style="12" customWidth="1"/>
    <col min="11325" max="11325" width="10.140625" style="12" customWidth="1"/>
    <col min="11326" max="11326" width="9.140625" style="12"/>
    <col min="11327" max="11327" width="11.85546875" style="12" customWidth="1"/>
    <col min="11328" max="11328" width="14.28515625" style="12" customWidth="1"/>
    <col min="11329" max="11528" width="9.140625" style="12"/>
    <col min="11529" max="11529" width="0" style="12" hidden="1" customWidth="1"/>
    <col min="11530" max="11530" width="15.5703125" style="12" customWidth="1"/>
    <col min="11531" max="11531" width="55.140625" style="12" customWidth="1"/>
    <col min="11532" max="11532" width="15.5703125" style="12" customWidth="1"/>
    <col min="11533" max="11534" width="13" style="12" customWidth="1"/>
    <col min="11535" max="11536" width="13.140625" style="12" customWidth="1"/>
    <col min="11537" max="11537" width="10.5703125" style="12" customWidth="1"/>
    <col min="11538" max="11538" width="12.42578125" style="12" customWidth="1"/>
    <col min="11539" max="11539" width="11.5703125" style="12" customWidth="1"/>
    <col min="11540" max="11540" width="12.28515625" style="12" customWidth="1"/>
    <col min="11541" max="11541" width="12.7109375" style="12" customWidth="1"/>
    <col min="11542" max="11542" width="12.5703125" style="12" customWidth="1"/>
    <col min="11543" max="11543" width="13.140625" style="12" customWidth="1"/>
    <col min="11544" max="11544" width="13.42578125" style="12" customWidth="1"/>
    <col min="11545" max="11545" width="10.28515625" style="12" customWidth="1"/>
    <col min="11546" max="11546" width="14.28515625" style="12" customWidth="1"/>
    <col min="11547" max="11547" width="12.85546875" style="12" customWidth="1"/>
    <col min="11548" max="11548" width="12" style="12" customWidth="1"/>
    <col min="11549" max="11549" width="16.28515625" style="12" customWidth="1"/>
    <col min="11550" max="11550" width="14.5703125" style="12" customWidth="1"/>
    <col min="11551" max="11551" width="16.85546875" style="12" customWidth="1"/>
    <col min="11552" max="11552" width="11.140625" style="12" customWidth="1"/>
    <col min="11553" max="11553" width="10.42578125" style="12" customWidth="1"/>
    <col min="11554" max="11554" width="10.85546875" style="12" customWidth="1"/>
    <col min="11555" max="11555" width="10.140625" style="12" customWidth="1"/>
    <col min="11556" max="11556" width="12.85546875" style="12" customWidth="1"/>
    <col min="11557" max="11558" width="11" style="12" customWidth="1"/>
    <col min="11559" max="11559" width="11.5703125" style="12" customWidth="1"/>
    <col min="11560" max="11560" width="11.28515625" style="12" customWidth="1"/>
    <col min="11561" max="11561" width="10.140625" style="12" customWidth="1"/>
    <col min="11562" max="11563" width="11.85546875" style="12" customWidth="1"/>
    <col min="11564" max="11564" width="12.28515625" style="12" customWidth="1"/>
    <col min="11565" max="11565" width="12.7109375" style="12" customWidth="1"/>
    <col min="11566" max="11566" width="15.140625" style="12" customWidth="1"/>
    <col min="11567" max="11567" width="10" style="12" customWidth="1"/>
    <col min="11568" max="11578" width="7.85546875" style="12" customWidth="1"/>
    <col min="11579" max="11579" width="9.140625" style="12" customWidth="1"/>
    <col min="11580" max="11580" width="8.28515625" style="12" customWidth="1"/>
    <col min="11581" max="11581" width="10.140625" style="12" customWidth="1"/>
    <col min="11582" max="11582" width="9.140625" style="12"/>
    <col min="11583" max="11583" width="11.85546875" style="12" customWidth="1"/>
    <col min="11584" max="11584" width="14.28515625" style="12" customWidth="1"/>
    <col min="11585" max="11784" width="9.140625" style="12"/>
    <col min="11785" max="11785" width="0" style="12" hidden="1" customWidth="1"/>
    <col min="11786" max="11786" width="15.5703125" style="12" customWidth="1"/>
    <col min="11787" max="11787" width="55.140625" style="12" customWidth="1"/>
    <col min="11788" max="11788" width="15.5703125" style="12" customWidth="1"/>
    <col min="11789" max="11790" width="13" style="12" customWidth="1"/>
    <col min="11791" max="11792" width="13.140625" style="12" customWidth="1"/>
    <col min="11793" max="11793" width="10.5703125" style="12" customWidth="1"/>
    <col min="11794" max="11794" width="12.42578125" style="12" customWidth="1"/>
    <col min="11795" max="11795" width="11.5703125" style="12" customWidth="1"/>
    <col min="11796" max="11796" width="12.28515625" style="12" customWidth="1"/>
    <col min="11797" max="11797" width="12.7109375" style="12" customWidth="1"/>
    <col min="11798" max="11798" width="12.5703125" style="12" customWidth="1"/>
    <col min="11799" max="11799" width="13.140625" style="12" customWidth="1"/>
    <col min="11800" max="11800" width="13.42578125" style="12" customWidth="1"/>
    <col min="11801" max="11801" width="10.28515625" style="12" customWidth="1"/>
    <col min="11802" max="11802" width="14.28515625" style="12" customWidth="1"/>
    <col min="11803" max="11803" width="12.85546875" style="12" customWidth="1"/>
    <col min="11804" max="11804" width="12" style="12" customWidth="1"/>
    <col min="11805" max="11805" width="16.28515625" style="12" customWidth="1"/>
    <col min="11806" max="11806" width="14.5703125" style="12" customWidth="1"/>
    <col min="11807" max="11807" width="16.85546875" style="12" customWidth="1"/>
    <col min="11808" max="11808" width="11.140625" style="12" customWidth="1"/>
    <col min="11809" max="11809" width="10.42578125" style="12" customWidth="1"/>
    <col min="11810" max="11810" width="10.85546875" style="12" customWidth="1"/>
    <col min="11811" max="11811" width="10.140625" style="12" customWidth="1"/>
    <col min="11812" max="11812" width="12.85546875" style="12" customWidth="1"/>
    <col min="11813" max="11814" width="11" style="12" customWidth="1"/>
    <col min="11815" max="11815" width="11.5703125" style="12" customWidth="1"/>
    <col min="11816" max="11816" width="11.28515625" style="12" customWidth="1"/>
    <col min="11817" max="11817" width="10.140625" style="12" customWidth="1"/>
    <col min="11818" max="11819" width="11.85546875" style="12" customWidth="1"/>
    <col min="11820" max="11820" width="12.28515625" style="12" customWidth="1"/>
    <col min="11821" max="11821" width="12.7109375" style="12" customWidth="1"/>
    <col min="11822" max="11822" width="15.140625" style="12" customWidth="1"/>
    <col min="11823" max="11823" width="10" style="12" customWidth="1"/>
    <col min="11824" max="11834" width="7.85546875" style="12" customWidth="1"/>
    <col min="11835" max="11835" width="9.140625" style="12" customWidth="1"/>
    <col min="11836" max="11836" width="8.28515625" style="12" customWidth="1"/>
    <col min="11837" max="11837" width="10.140625" style="12" customWidth="1"/>
    <col min="11838" max="11838" width="9.140625" style="12"/>
    <col min="11839" max="11839" width="11.85546875" style="12" customWidth="1"/>
    <col min="11840" max="11840" width="14.28515625" style="12" customWidth="1"/>
    <col min="11841" max="12040" width="9.140625" style="12"/>
    <col min="12041" max="12041" width="0" style="12" hidden="1" customWidth="1"/>
    <col min="12042" max="12042" width="15.5703125" style="12" customWidth="1"/>
    <col min="12043" max="12043" width="55.140625" style="12" customWidth="1"/>
    <col min="12044" max="12044" width="15.5703125" style="12" customWidth="1"/>
    <col min="12045" max="12046" width="13" style="12" customWidth="1"/>
    <col min="12047" max="12048" width="13.140625" style="12" customWidth="1"/>
    <col min="12049" max="12049" width="10.5703125" style="12" customWidth="1"/>
    <col min="12050" max="12050" width="12.42578125" style="12" customWidth="1"/>
    <col min="12051" max="12051" width="11.5703125" style="12" customWidth="1"/>
    <col min="12052" max="12052" width="12.28515625" style="12" customWidth="1"/>
    <col min="12053" max="12053" width="12.7109375" style="12" customWidth="1"/>
    <col min="12054" max="12054" width="12.5703125" style="12" customWidth="1"/>
    <col min="12055" max="12055" width="13.140625" style="12" customWidth="1"/>
    <col min="12056" max="12056" width="13.42578125" style="12" customWidth="1"/>
    <col min="12057" max="12057" width="10.28515625" style="12" customWidth="1"/>
    <col min="12058" max="12058" width="14.28515625" style="12" customWidth="1"/>
    <col min="12059" max="12059" width="12.85546875" style="12" customWidth="1"/>
    <col min="12060" max="12060" width="12" style="12" customWidth="1"/>
    <col min="12061" max="12061" width="16.28515625" style="12" customWidth="1"/>
    <col min="12062" max="12062" width="14.5703125" style="12" customWidth="1"/>
    <col min="12063" max="12063" width="16.85546875" style="12" customWidth="1"/>
    <col min="12064" max="12064" width="11.140625" style="12" customWidth="1"/>
    <col min="12065" max="12065" width="10.42578125" style="12" customWidth="1"/>
    <col min="12066" max="12066" width="10.85546875" style="12" customWidth="1"/>
    <col min="12067" max="12067" width="10.140625" style="12" customWidth="1"/>
    <col min="12068" max="12068" width="12.85546875" style="12" customWidth="1"/>
    <col min="12069" max="12070" width="11" style="12" customWidth="1"/>
    <col min="12071" max="12071" width="11.5703125" style="12" customWidth="1"/>
    <col min="12072" max="12072" width="11.28515625" style="12" customWidth="1"/>
    <col min="12073" max="12073" width="10.140625" style="12" customWidth="1"/>
    <col min="12074" max="12075" width="11.85546875" style="12" customWidth="1"/>
    <col min="12076" max="12076" width="12.28515625" style="12" customWidth="1"/>
    <col min="12077" max="12077" width="12.7109375" style="12" customWidth="1"/>
    <col min="12078" max="12078" width="15.140625" style="12" customWidth="1"/>
    <col min="12079" max="12079" width="10" style="12" customWidth="1"/>
    <col min="12080" max="12090" width="7.85546875" style="12" customWidth="1"/>
    <col min="12091" max="12091" width="9.140625" style="12" customWidth="1"/>
    <col min="12092" max="12092" width="8.28515625" style="12" customWidth="1"/>
    <col min="12093" max="12093" width="10.140625" style="12" customWidth="1"/>
    <col min="12094" max="12094" width="9.140625" style="12"/>
    <col min="12095" max="12095" width="11.85546875" style="12" customWidth="1"/>
    <col min="12096" max="12096" width="14.28515625" style="12" customWidth="1"/>
    <col min="12097" max="12296" width="9.140625" style="12"/>
    <col min="12297" max="12297" width="0" style="12" hidden="1" customWidth="1"/>
    <col min="12298" max="12298" width="15.5703125" style="12" customWidth="1"/>
    <col min="12299" max="12299" width="55.140625" style="12" customWidth="1"/>
    <col min="12300" max="12300" width="15.5703125" style="12" customWidth="1"/>
    <col min="12301" max="12302" width="13" style="12" customWidth="1"/>
    <col min="12303" max="12304" width="13.140625" style="12" customWidth="1"/>
    <col min="12305" max="12305" width="10.5703125" style="12" customWidth="1"/>
    <col min="12306" max="12306" width="12.42578125" style="12" customWidth="1"/>
    <col min="12307" max="12307" width="11.5703125" style="12" customWidth="1"/>
    <col min="12308" max="12308" width="12.28515625" style="12" customWidth="1"/>
    <col min="12309" max="12309" width="12.7109375" style="12" customWidth="1"/>
    <col min="12310" max="12310" width="12.5703125" style="12" customWidth="1"/>
    <col min="12311" max="12311" width="13.140625" style="12" customWidth="1"/>
    <col min="12312" max="12312" width="13.42578125" style="12" customWidth="1"/>
    <col min="12313" max="12313" width="10.28515625" style="12" customWidth="1"/>
    <col min="12314" max="12314" width="14.28515625" style="12" customWidth="1"/>
    <col min="12315" max="12315" width="12.85546875" style="12" customWidth="1"/>
    <col min="12316" max="12316" width="12" style="12" customWidth="1"/>
    <col min="12317" max="12317" width="16.28515625" style="12" customWidth="1"/>
    <col min="12318" max="12318" width="14.5703125" style="12" customWidth="1"/>
    <col min="12319" max="12319" width="16.85546875" style="12" customWidth="1"/>
    <col min="12320" max="12320" width="11.140625" style="12" customWidth="1"/>
    <col min="12321" max="12321" width="10.42578125" style="12" customWidth="1"/>
    <col min="12322" max="12322" width="10.85546875" style="12" customWidth="1"/>
    <col min="12323" max="12323" width="10.140625" style="12" customWidth="1"/>
    <col min="12324" max="12324" width="12.85546875" style="12" customWidth="1"/>
    <col min="12325" max="12326" width="11" style="12" customWidth="1"/>
    <col min="12327" max="12327" width="11.5703125" style="12" customWidth="1"/>
    <col min="12328" max="12328" width="11.28515625" style="12" customWidth="1"/>
    <col min="12329" max="12329" width="10.140625" style="12" customWidth="1"/>
    <col min="12330" max="12331" width="11.85546875" style="12" customWidth="1"/>
    <col min="12332" max="12332" width="12.28515625" style="12" customWidth="1"/>
    <col min="12333" max="12333" width="12.7109375" style="12" customWidth="1"/>
    <col min="12334" max="12334" width="15.140625" style="12" customWidth="1"/>
    <col min="12335" max="12335" width="10" style="12" customWidth="1"/>
    <col min="12336" max="12346" width="7.85546875" style="12" customWidth="1"/>
    <col min="12347" max="12347" width="9.140625" style="12" customWidth="1"/>
    <col min="12348" max="12348" width="8.28515625" style="12" customWidth="1"/>
    <col min="12349" max="12349" width="10.140625" style="12" customWidth="1"/>
    <col min="12350" max="12350" width="9.140625" style="12"/>
    <col min="12351" max="12351" width="11.85546875" style="12" customWidth="1"/>
    <col min="12352" max="12352" width="14.28515625" style="12" customWidth="1"/>
    <col min="12353" max="12552" width="9.140625" style="12"/>
    <col min="12553" max="12553" width="0" style="12" hidden="1" customWidth="1"/>
    <col min="12554" max="12554" width="15.5703125" style="12" customWidth="1"/>
    <col min="12555" max="12555" width="55.140625" style="12" customWidth="1"/>
    <col min="12556" max="12556" width="15.5703125" style="12" customWidth="1"/>
    <col min="12557" max="12558" width="13" style="12" customWidth="1"/>
    <col min="12559" max="12560" width="13.140625" style="12" customWidth="1"/>
    <col min="12561" max="12561" width="10.5703125" style="12" customWidth="1"/>
    <col min="12562" max="12562" width="12.42578125" style="12" customWidth="1"/>
    <col min="12563" max="12563" width="11.5703125" style="12" customWidth="1"/>
    <col min="12564" max="12564" width="12.28515625" style="12" customWidth="1"/>
    <col min="12565" max="12565" width="12.7109375" style="12" customWidth="1"/>
    <col min="12566" max="12566" width="12.5703125" style="12" customWidth="1"/>
    <col min="12567" max="12567" width="13.140625" style="12" customWidth="1"/>
    <col min="12568" max="12568" width="13.42578125" style="12" customWidth="1"/>
    <col min="12569" max="12569" width="10.28515625" style="12" customWidth="1"/>
    <col min="12570" max="12570" width="14.28515625" style="12" customWidth="1"/>
    <col min="12571" max="12571" width="12.85546875" style="12" customWidth="1"/>
    <col min="12572" max="12572" width="12" style="12" customWidth="1"/>
    <col min="12573" max="12573" width="16.28515625" style="12" customWidth="1"/>
    <col min="12574" max="12574" width="14.5703125" style="12" customWidth="1"/>
    <col min="12575" max="12575" width="16.85546875" style="12" customWidth="1"/>
    <col min="12576" max="12576" width="11.140625" style="12" customWidth="1"/>
    <col min="12577" max="12577" width="10.42578125" style="12" customWidth="1"/>
    <col min="12578" max="12578" width="10.85546875" style="12" customWidth="1"/>
    <col min="12579" max="12579" width="10.140625" style="12" customWidth="1"/>
    <col min="12580" max="12580" width="12.85546875" style="12" customWidth="1"/>
    <col min="12581" max="12582" width="11" style="12" customWidth="1"/>
    <col min="12583" max="12583" width="11.5703125" style="12" customWidth="1"/>
    <col min="12584" max="12584" width="11.28515625" style="12" customWidth="1"/>
    <col min="12585" max="12585" width="10.140625" style="12" customWidth="1"/>
    <col min="12586" max="12587" width="11.85546875" style="12" customWidth="1"/>
    <col min="12588" max="12588" width="12.28515625" style="12" customWidth="1"/>
    <col min="12589" max="12589" width="12.7109375" style="12" customWidth="1"/>
    <col min="12590" max="12590" width="15.140625" style="12" customWidth="1"/>
    <col min="12591" max="12591" width="10" style="12" customWidth="1"/>
    <col min="12592" max="12602" width="7.85546875" style="12" customWidth="1"/>
    <col min="12603" max="12603" width="9.140625" style="12" customWidth="1"/>
    <col min="12604" max="12604" width="8.28515625" style="12" customWidth="1"/>
    <col min="12605" max="12605" width="10.140625" style="12" customWidth="1"/>
    <col min="12606" max="12606" width="9.140625" style="12"/>
    <col min="12607" max="12607" width="11.85546875" style="12" customWidth="1"/>
    <col min="12608" max="12608" width="14.28515625" style="12" customWidth="1"/>
    <col min="12609" max="12808" width="9.140625" style="12"/>
    <col min="12809" max="12809" width="0" style="12" hidden="1" customWidth="1"/>
    <col min="12810" max="12810" width="15.5703125" style="12" customWidth="1"/>
    <col min="12811" max="12811" width="55.140625" style="12" customWidth="1"/>
    <col min="12812" max="12812" width="15.5703125" style="12" customWidth="1"/>
    <col min="12813" max="12814" width="13" style="12" customWidth="1"/>
    <col min="12815" max="12816" width="13.140625" style="12" customWidth="1"/>
    <col min="12817" max="12817" width="10.5703125" style="12" customWidth="1"/>
    <col min="12818" max="12818" width="12.42578125" style="12" customWidth="1"/>
    <col min="12819" max="12819" width="11.5703125" style="12" customWidth="1"/>
    <col min="12820" max="12820" width="12.28515625" style="12" customWidth="1"/>
    <col min="12821" max="12821" width="12.7109375" style="12" customWidth="1"/>
    <col min="12822" max="12822" width="12.5703125" style="12" customWidth="1"/>
    <col min="12823" max="12823" width="13.140625" style="12" customWidth="1"/>
    <col min="12824" max="12824" width="13.42578125" style="12" customWidth="1"/>
    <col min="12825" max="12825" width="10.28515625" style="12" customWidth="1"/>
    <col min="12826" max="12826" width="14.28515625" style="12" customWidth="1"/>
    <col min="12827" max="12827" width="12.85546875" style="12" customWidth="1"/>
    <col min="12828" max="12828" width="12" style="12" customWidth="1"/>
    <col min="12829" max="12829" width="16.28515625" style="12" customWidth="1"/>
    <col min="12830" max="12830" width="14.5703125" style="12" customWidth="1"/>
    <col min="12831" max="12831" width="16.85546875" style="12" customWidth="1"/>
    <col min="12832" max="12832" width="11.140625" style="12" customWidth="1"/>
    <col min="12833" max="12833" width="10.42578125" style="12" customWidth="1"/>
    <col min="12834" max="12834" width="10.85546875" style="12" customWidth="1"/>
    <col min="12835" max="12835" width="10.140625" style="12" customWidth="1"/>
    <col min="12836" max="12836" width="12.85546875" style="12" customWidth="1"/>
    <col min="12837" max="12838" width="11" style="12" customWidth="1"/>
    <col min="12839" max="12839" width="11.5703125" style="12" customWidth="1"/>
    <col min="12840" max="12840" width="11.28515625" style="12" customWidth="1"/>
    <col min="12841" max="12841" width="10.140625" style="12" customWidth="1"/>
    <col min="12842" max="12843" width="11.85546875" style="12" customWidth="1"/>
    <col min="12844" max="12844" width="12.28515625" style="12" customWidth="1"/>
    <col min="12845" max="12845" width="12.7109375" style="12" customWidth="1"/>
    <col min="12846" max="12846" width="15.140625" style="12" customWidth="1"/>
    <col min="12847" max="12847" width="10" style="12" customWidth="1"/>
    <col min="12848" max="12858" width="7.85546875" style="12" customWidth="1"/>
    <col min="12859" max="12859" width="9.140625" style="12" customWidth="1"/>
    <col min="12860" max="12860" width="8.28515625" style="12" customWidth="1"/>
    <col min="12861" max="12861" width="10.140625" style="12" customWidth="1"/>
    <col min="12862" max="12862" width="9.140625" style="12"/>
    <col min="12863" max="12863" width="11.85546875" style="12" customWidth="1"/>
    <col min="12864" max="12864" width="14.28515625" style="12" customWidth="1"/>
    <col min="12865" max="13064" width="9.140625" style="12"/>
    <col min="13065" max="13065" width="0" style="12" hidden="1" customWidth="1"/>
    <col min="13066" max="13066" width="15.5703125" style="12" customWidth="1"/>
    <col min="13067" max="13067" width="55.140625" style="12" customWidth="1"/>
    <col min="13068" max="13068" width="15.5703125" style="12" customWidth="1"/>
    <col min="13069" max="13070" width="13" style="12" customWidth="1"/>
    <col min="13071" max="13072" width="13.140625" style="12" customWidth="1"/>
    <col min="13073" max="13073" width="10.5703125" style="12" customWidth="1"/>
    <col min="13074" max="13074" width="12.42578125" style="12" customWidth="1"/>
    <col min="13075" max="13075" width="11.5703125" style="12" customWidth="1"/>
    <col min="13076" max="13076" width="12.28515625" style="12" customWidth="1"/>
    <col min="13077" max="13077" width="12.7109375" style="12" customWidth="1"/>
    <col min="13078" max="13078" width="12.5703125" style="12" customWidth="1"/>
    <col min="13079" max="13079" width="13.140625" style="12" customWidth="1"/>
    <col min="13080" max="13080" width="13.42578125" style="12" customWidth="1"/>
    <col min="13081" max="13081" width="10.28515625" style="12" customWidth="1"/>
    <col min="13082" max="13082" width="14.28515625" style="12" customWidth="1"/>
    <col min="13083" max="13083" width="12.85546875" style="12" customWidth="1"/>
    <col min="13084" max="13084" width="12" style="12" customWidth="1"/>
    <col min="13085" max="13085" width="16.28515625" style="12" customWidth="1"/>
    <col min="13086" max="13086" width="14.5703125" style="12" customWidth="1"/>
    <col min="13087" max="13087" width="16.85546875" style="12" customWidth="1"/>
    <col min="13088" max="13088" width="11.140625" style="12" customWidth="1"/>
    <col min="13089" max="13089" width="10.42578125" style="12" customWidth="1"/>
    <col min="13090" max="13090" width="10.85546875" style="12" customWidth="1"/>
    <col min="13091" max="13091" width="10.140625" style="12" customWidth="1"/>
    <col min="13092" max="13092" width="12.85546875" style="12" customWidth="1"/>
    <col min="13093" max="13094" width="11" style="12" customWidth="1"/>
    <col min="13095" max="13095" width="11.5703125" style="12" customWidth="1"/>
    <col min="13096" max="13096" width="11.28515625" style="12" customWidth="1"/>
    <col min="13097" max="13097" width="10.140625" style="12" customWidth="1"/>
    <col min="13098" max="13099" width="11.85546875" style="12" customWidth="1"/>
    <col min="13100" max="13100" width="12.28515625" style="12" customWidth="1"/>
    <col min="13101" max="13101" width="12.7109375" style="12" customWidth="1"/>
    <col min="13102" max="13102" width="15.140625" style="12" customWidth="1"/>
    <col min="13103" max="13103" width="10" style="12" customWidth="1"/>
    <col min="13104" max="13114" width="7.85546875" style="12" customWidth="1"/>
    <col min="13115" max="13115" width="9.140625" style="12" customWidth="1"/>
    <col min="13116" max="13116" width="8.28515625" style="12" customWidth="1"/>
    <col min="13117" max="13117" width="10.140625" style="12" customWidth="1"/>
    <col min="13118" max="13118" width="9.140625" style="12"/>
    <col min="13119" max="13119" width="11.85546875" style="12" customWidth="1"/>
    <col min="13120" max="13120" width="14.28515625" style="12" customWidth="1"/>
    <col min="13121" max="13320" width="9.140625" style="12"/>
    <col min="13321" max="13321" width="0" style="12" hidden="1" customWidth="1"/>
    <col min="13322" max="13322" width="15.5703125" style="12" customWidth="1"/>
    <col min="13323" max="13323" width="55.140625" style="12" customWidth="1"/>
    <col min="13324" max="13324" width="15.5703125" style="12" customWidth="1"/>
    <col min="13325" max="13326" width="13" style="12" customWidth="1"/>
    <col min="13327" max="13328" width="13.140625" style="12" customWidth="1"/>
    <col min="13329" max="13329" width="10.5703125" style="12" customWidth="1"/>
    <col min="13330" max="13330" width="12.42578125" style="12" customWidth="1"/>
    <col min="13331" max="13331" width="11.5703125" style="12" customWidth="1"/>
    <col min="13332" max="13332" width="12.28515625" style="12" customWidth="1"/>
    <col min="13333" max="13333" width="12.7109375" style="12" customWidth="1"/>
    <col min="13334" max="13334" width="12.5703125" style="12" customWidth="1"/>
    <col min="13335" max="13335" width="13.140625" style="12" customWidth="1"/>
    <col min="13336" max="13336" width="13.42578125" style="12" customWidth="1"/>
    <col min="13337" max="13337" width="10.28515625" style="12" customWidth="1"/>
    <col min="13338" max="13338" width="14.28515625" style="12" customWidth="1"/>
    <col min="13339" max="13339" width="12.85546875" style="12" customWidth="1"/>
    <col min="13340" max="13340" width="12" style="12" customWidth="1"/>
    <col min="13341" max="13341" width="16.28515625" style="12" customWidth="1"/>
    <col min="13342" max="13342" width="14.5703125" style="12" customWidth="1"/>
    <col min="13343" max="13343" width="16.85546875" style="12" customWidth="1"/>
    <col min="13344" max="13344" width="11.140625" style="12" customWidth="1"/>
    <col min="13345" max="13345" width="10.42578125" style="12" customWidth="1"/>
    <col min="13346" max="13346" width="10.85546875" style="12" customWidth="1"/>
    <col min="13347" max="13347" width="10.140625" style="12" customWidth="1"/>
    <col min="13348" max="13348" width="12.85546875" style="12" customWidth="1"/>
    <col min="13349" max="13350" width="11" style="12" customWidth="1"/>
    <col min="13351" max="13351" width="11.5703125" style="12" customWidth="1"/>
    <col min="13352" max="13352" width="11.28515625" style="12" customWidth="1"/>
    <col min="13353" max="13353" width="10.140625" style="12" customWidth="1"/>
    <col min="13354" max="13355" width="11.85546875" style="12" customWidth="1"/>
    <col min="13356" max="13356" width="12.28515625" style="12" customWidth="1"/>
    <col min="13357" max="13357" width="12.7109375" style="12" customWidth="1"/>
    <col min="13358" max="13358" width="15.140625" style="12" customWidth="1"/>
    <col min="13359" max="13359" width="10" style="12" customWidth="1"/>
    <col min="13360" max="13370" width="7.85546875" style="12" customWidth="1"/>
    <col min="13371" max="13371" width="9.140625" style="12" customWidth="1"/>
    <col min="13372" max="13372" width="8.28515625" style="12" customWidth="1"/>
    <col min="13373" max="13373" width="10.140625" style="12" customWidth="1"/>
    <col min="13374" max="13374" width="9.140625" style="12"/>
    <col min="13375" max="13375" width="11.85546875" style="12" customWidth="1"/>
    <col min="13376" max="13376" width="14.28515625" style="12" customWidth="1"/>
    <col min="13377" max="13576" width="9.140625" style="12"/>
    <col min="13577" max="13577" width="0" style="12" hidden="1" customWidth="1"/>
    <col min="13578" max="13578" width="15.5703125" style="12" customWidth="1"/>
    <col min="13579" max="13579" width="55.140625" style="12" customWidth="1"/>
    <col min="13580" max="13580" width="15.5703125" style="12" customWidth="1"/>
    <col min="13581" max="13582" width="13" style="12" customWidth="1"/>
    <col min="13583" max="13584" width="13.140625" style="12" customWidth="1"/>
    <col min="13585" max="13585" width="10.5703125" style="12" customWidth="1"/>
    <col min="13586" max="13586" width="12.42578125" style="12" customWidth="1"/>
    <col min="13587" max="13587" width="11.5703125" style="12" customWidth="1"/>
    <col min="13588" max="13588" width="12.28515625" style="12" customWidth="1"/>
    <col min="13589" max="13589" width="12.7109375" style="12" customWidth="1"/>
    <col min="13590" max="13590" width="12.5703125" style="12" customWidth="1"/>
    <col min="13591" max="13591" width="13.140625" style="12" customWidth="1"/>
    <col min="13592" max="13592" width="13.42578125" style="12" customWidth="1"/>
    <col min="13593" max="13593" width="10.28515625" style="12" customWidth="1"/>
    <col min="13594" max="13594" width="14.28515625" style="12" customWidth="1"/>
    <col min="13595" max="13595" width="12.85546875" style="12" customWidth="1"/>
    <col min="13596" max="13596" width="12" style="12" customWidth="1"/>
    <col min="13597" max="13597" width="16.28515625" style="12" customWidth="1"/>
    <col min="13598" max="13598" width="14.5703125" style="12" customWidth="1"/>
    <col min="13599" max="13599" width="16.85546875" style="12" customWidth="1"/>
    <col min="13600" max="13600" width="11.140625" style="12" customWidth="1"/>
    <col min="13601" max="13601" width="10.42578125" style="12" customWidth="1"/>
    <col min="13602" max="13602" width="10.85546875" style="12" customWidth="1"/>
    <col min="13603" max="13603" width="10.140625" style="12" customWidth="1"/>
    <col min="13604" max="13604" width="12.85546875" style="12" customWidth="1"/>
    <col min="13605" max="13606" width="11" style="12" customWidth="1"/>
    <col min="13607" max="13607" width="11.5703125" style="12" customWidth="1"/>
    <col min="13608" max="13608" width="11.28515625" style="12" customWidth="1"/>
    <col min="13609" max="13609" width="10.140625" style="12" customWidth="1"/>
    <col min="13610" max="13611" width="11.85546875" style="12" customWidth="1"/>
    <col min="13612" max="13612" width="12.28515625" style="12" customWidth="1"/>
    <col min="13613" max="13613" width="12.7109375" style="12" customWidth="1"/>
    <col min="13614" max="13614" width="15.140625" style="12" customWidth="1"/>
    <col min="13615" max="13615" width="10" style="12" customWidth="1"/>
    <col min="13616" max="13626" width="7.85546875" style="12" customWidth="1"/>
    <col min="13627" max="13627" width="9.140625" style="12" customWidth="1"/>
    <col min="13628" max="13628" width="8.28515625" style="12" customWidth="1"/>
    <col min="13629" max="13629" width="10.140625" style="12" customWidth="1"/>
    <col min="13630" max="13630" width="9.140625" style="12"/>
    <col min="13631" max="13631" width="11.85546875" style="12" customWidth="1"/>
    <col min="13632" max="13632" width="14.28515625" style="12" customWidth="1"/>
    <col min="13633" max="13832" width="9.140625" style="12"/>
    <col min="13833" max="13833" width="0" style="12" hidden="1" customWidth="1"/>
    <col min="13834" max="13834" width="15.5703125" style="12" customWidth="1"/>
    <col min="13835" max="13835" width="55.140625" style="12" customWidth="1"/>
    <col min="13836" max="13836" width="15.5703125" style="12" customWidth="1"/>
    <col min="13837" max="13838" width="13" style="12" customWidth="1"/>
    <col min="13839" max="13840" width="13.140625" style="12" customWidth="1"/>
    <col min="13841" max="13841" width="10.5703125" style="12" customWidth="1"/>
    <col min="13842" max="13842" width="12.42578125" style="12" customWidth="1"/>
    <col min="13843" max="13843" width="11.5703125" style="12" customWidth="1"/>
    <col min="13844" max="13844" width="12.28515625" style="12" customWidth="1"/>
    <col min="13845" max="13845" width="12.7109375" style="12" customWidth="1"/>
    <col min="13846" max="13846" width="12.5703125" style="12" customWidth="1"/>
    <col min="13847" max="13847" width="13.140625" style="12" customWidth="1"/>
    <col min="13848" max="13848" width="13.42578125" style="12" customWidth="1"/>
    <col min="13849" max="13849" width="10.28515625" style="12" customWidth="1"/>
    <col min="13850" max="13850" width="14.28515625" style="12" customWidth="1"/>
    <col min="13851" max="13851" width="12.85546875" style="12" customWidth="1"/>
    <col min="13852" max="13852" width="12" style="12" customWidth="1"/>
    <col min="13853" max="13853" width="16.28515625" style="12" customWidth="1"/>
    <col min="13854" max="13854" width="14.5703125" style="12" customWidth="1"/>
    <col min="13855" max="13855" width="16.85546875" style="12" customWidth="1"/>
    <col min="13856" max="13856" width="11.140625" style="12" customWidth="1"/>
    <col min="13857" max="13857" width="10.42578125" style="12" customWidth="1"/>
    <col min="13858" max="13858" width="10.85546875" style="12" customWidth="1"/>
    <col min="13859" max="13859" width="10.140625" style="12" customWidth="1"/>
    <col min="13860" max="13860" width="12.85546875" style="12" customWidth="1"/>
    <col min="13861" max="13862" width="11" style="12" customWidth="1"/>
    <col min="13863" max="13863" width="11.5703125" style="12" customWidth="1"/>
    <col min="13864" max="13864" width="11.28515625" style="12" customWidth="1"/>
    <col min="13865" max="13865" width="10.140625" style="12" customWidth="1"/>
    <col min="13866" max="13867" width="11.85546875" style="12" customWidth="1"/>
    <col min="13868" max="13868" width="12.28515625" style="12" customWidth="1"/>
    <col min="13869" max="13869" width="12.7109375" style="12" customWidth="1"/>
    <col min="13870" max="13870" width="15.140625" style="12" customWidth="1"/>
    <col min="13871" max="13871" width="10" style="12" customWidth="1"/>
    <col min="13872" max="13882" width="7.85546875" style="12" customWidth="1"/>
    <col min="13883" max="13883" width="9.140625" style="12" customWidth="1"/>
    <col min="13884" max="13884" width="8.28515625" style="12" customWidth="1"/>
    <col min="13885" max="13885" width="10.140625" style="12" customWidth="1"/>
    <col min="13886" max="13886" width="9.140625" style="12"/>
    <col min="13887" max="13887" width="11.85546875" style="12" customWidth="1"/>
    <col min="13888" max="13888" width="14.28515625" style="12" customWidth="1"/>
    <col min="13889" max="14088" width="9.140625" style="12"/>
    <col min="14089" max="14089" width="0" style="12" hidden="1" customWidth="1"/>
    <col min="14090" max="14090" width="15.5703125" style="12" customWidth="1"/>
    <col min="14091" max="14091" width="55.140625" style="12" customWidth="1"/>
    <col min="14092" max="14092" width="15.5703125" style="12" customWidth="1"/>
    <col min="14093" max="14094" width="13" style="12" customWidth="1"/>
    <col min="14095" max="14096" width="13.140625" style="12" customWidth="1"/>
    <col min="14097" max="14097" width="10.5703125" style="12" customWidth="1"/>
    <col min="14098" max="14098" width="12.42578125" style="12" customWidth="1"/>
    <col min="14099" max="14099" width="11.5703125" style="12" customWidth="1"/>
    <col min="14100" max="14100" width="12.28515625" style="12" customWidth="1"/>
    <col min="14101" max="14101" width="12.7109375" style="12" customWidth="1"/>
    <col min="14102" max="14102" width="12.5703125" style="12" customWidth="1"/>
    <col min="14103" max="14103" width="13.140625" style="12" customWidth="1"/>
    <col min="14104" max="14104" width="13.42578125" style="12" customWidth="1"/>
    <col min="14105" max="14105" width="10.28515625" style="12" customWidth="1"/>
    <col min="14106" max="14106" width="14.28515625" style="12" customWidth="1"/>
    <col min="14107" max="14107" width="12.85546875" style="12" customWidth="1"/>
    <col min="14108" max="14108" width="12" style="12" customWidth="1"/>
    <col min="14109" max="14109" width="16.28515625" style="12" customWidth="1"/>
    <col min="14110" max="14110" width="14.5703125" style="12" customWidth="1"/>
    <col min="14111" max="14111" width="16.85546875" style="12" customWidth="1"/>
    <col min="14112" max="14112" width="11.140625" style="12" customWidth="1"/>
    <col min="14113" max="14113" width="10.42578125" style="12" customWidth="1"/>
    <col min="14114" max="14114" width="10.85546875" style="12" customWidth="1"/>
    <col min="14115" max="14115" width="10.140625" style="12" customWidth="1"/>
    <col min="14116" max="14116" width="12.85546875" style="12" customWidth="1"/>
    <col min="14117" max="14118" width="11" style="12" customWidth="1"/>
    <col min="14119" max="14119" width="11.5703125" style="12" customWidth="1"/>
    <col min="14120" max="14120" width="11.28515625" style="12" customWidth="1"/>
    <col min="14121" max="14121" width="10.140625" style="12" customWidth="1"/>
    <col min="14122" max="14123" width="11.85546875" style="12" customWidth="1"/>
    <col min="14124" max="14124" width="12.28515625" style="12" customWidth="1"/>
    <col min="14125" max="14125" width="12.7109375" style="12" customWidth="1"/>
    <col min="14126" max="14126" width="15.140625" style="12" customWidth="1"/>
    <col min="14127" max="14127" width="10" style="12" customWidth="1"/>
    <col min="14128" max="14138" width="7.85546875" style="12" customWidth="1"/>
    <col min="14139" max="14139" width="9.140625" style="12" customWidth="1"/>
    <col min="14140" max="14140" width="8.28515625" style="12" customWidth="1"/>
    <col min="14141" max="14141" width="10.140625" style="12" customWidth="1"/>
    <col min="14142" max="14142" width="9.140625" style="12"/>
    <col min="14143" max="14143" width="11.85546875" style="12" customWidth="1"/>
    <col min="14144" max="14144" width="14.28515625" style="12" customWidth="1"/>
    <col min="14145" max="14344" width="9.140625" style="12"/>
    <col min="14345" max="14345" width="0" style="12" hidden="1" customWidth="1"/>
    <col min="14346" max="14346" width="15.5703125" style="12" customWidth="1"/>
    <col min="14347" max="14347" width="55.140625" style="12" customWidth="1"/>
    <col min="14348" max="14348" width="15.5703125" style="12" customWidth="1"/>
    <col min="14349" max="14350" width="13" style="12" customWidth="1"/>
    <col min="14351" max="14352" width="13.140625" style="12" customWidth="1"/>
    <col min="14353" max="14353" width="10.5703125" style="12" customWidth="1"/>
    <col min="14354" max="14354" width="12.42578125" style="12" customWidth="1"/>
    <col min="14355" max="14355" width="11.5703125" style="12" customWidth="1"/>
    <col min="14356" max="14356" width="12.28515625" style="12" customWidth="1"/>
    <col min="14357" max="14357" width="12.7109375" style="12" customWidth="1"/>
    <col min="14358" max="14358" width="12.5703125" style="12" customWidth="1"/>
    <col min="14359" max="14359" width="13.140625" style="12" customWidth="1"/>
    <col min="14360" max="14360" width="13.42578125" style="12" customWidth="1"/>
    <col min="14361" max="14361" width="10.28515625" style="12" customWidth="1"/>
    <col min="14362" max="14362" width="14.28515625" style="12" customWidth="1"/>
    <col min="14363" max="14363" width="12.85546875" style="12" customWidth="1"/>
    <col min="14364" max="14364" width="12" style="12" customWidth="1"/>
    <col min="14365" max="14365" width="16.28515625" style="12" customWidth="1"/>
    <col min="14366" max="14366" width="14.5703125" style="12" customWidth="1"/>
    <col min="14367" max="14367" width="16.85546875" style="12" customWidth="1"/>
    <col min="14368" max="14368" width="11.140625" style="12" customWidth="1"/>
    <col min="14369" max="14369" width="10.42578125" style="12" customWidth="1"/>
    <col min="14370" max="14370" width="10.85546875" style="12" customWidth="1"/>
    <col min="14371" max="14371" width="10.140625" style="12" customWidth="1"/>
    <col min="14372" max="14372" width="12.85546875" style="12" customWidth="1"/>
    <col min="14373" max="14374" width="11" style="12" customWidth="1"/>
    <col min="14375" max="14375" width="11.5703125" style="12" customWidth="1"/>
    <col min="14376" max="14376" width="11.28515625" style="12" customWidth="1"/>
    <col min="14377" max="14377" width="10.140625" style="12" customWidth="1"/>
    <col min="14378" max="14379" width="11.85546875" style="12" customWidth="1"/>
    <col min="14380" max="14380" width="12.28515625" style="12" customWidth="1"/>
    <col min="14381" max="14381" width="12.7109375" style="12" customWidth="1"/>
    <col min="14382" max="14382" width="15.140625" style="12" customWidth="1"/>
    <col min="14383" max="14383" width="10" style="12" customWidth="1"/>
    <col min="14384" max="14394" width="7.85546875" style="12" customWidth="1"/>
    <col min="14395" max="14395" width="9.140625" style="12" customWidth="1"/>
    <col min="14396" max="14396" width="8.28515625" style="12" customWidth="1"/>
    <col min="14397" max="14397" width="10.140625" style="12" customWidth="1"/>
    <col min="14398" max="14398" width="9.140625" style="12"/>
    <col min="14399" max="14399" width="11.85546875" style="12" customWidth="1"/>
    <col min="14400" max="14400" width="14.28515625" style="12" customWidth="1"/>
    <col min="14401" max="14600" width="9.140625" style="12"/>
    <col min="14601" max="14601" width="0" style="12" hidden="1" customWidth="1"/>
    <col min="14602" max="14602" width="15.5703125" style="12" customWidth="1"/>
    <col min="14603" max="14603" width="55.140625" style="12" customWidth="1"/>
    <col min="14604" max="14604" width="15.5703125" style="12" customWidth="1"/>
    <col min="14605" max="14606" width="13" style="12" customWidth="1"/>
    <col min="14607" max="14608" width="13.140625" style="12" customWidth="1"/>
    <col min="14609" max="14609" width="10.5703125" style="12" customWidth="1"/>
    <col min="14610" max="14610" width="12.42578125" style="12" customWidth="1"/>
    <col min="14611" max="14611" width="11.5703125" style="12" customWidth="1"/>
    <col min="14612" max="14612" width="12.28515625" style="12" customWidth="1"/>
    <col min="14613" max="14613" width="12.7109375" style="12" customWidth="1"/>
    <col min="14614" max="14614" width="12.5703125" style="12" customWidth="1"/>
    <col min="14615" max="14615" width="13.140625" style="12" customWidth="1"/>
    <col min="14616" max="14616" width="13.42578125" style="12" customWidth="1"/>
    <col min="14617" max="14617" width="10.28515625" style="12" customWidth="1"/>
    <col min="14618" max="14618" width="14.28515625" style="12" customWidth="1"/>
    <col min="14619" max="14619" width="12.85546875" style="12" customWidth="1"/>
    <col min="14620" max="14620" width="12" style="12" customWidth="1"/>
    <col min="14621" max="14621" width="16.28515625" style="12" customWidth="1"/>
    <col min="14622" max="14622" width="14.5703125" style="12" customWidth="1"/>
    <col min="14623" max="14623" width="16.85546875" style="12" customWidth="1"/>
    <col min="14624" max="14624" width="11.140625" style="12" customWidth="1"/>
    <col min="14625" max="14625" width="10.42578125" style="12" customWidth="1"/>
    <col min="14626" max="14626" width="10.85546875" style="12" customWidth="1"/>
    <col min="14627" max="14627" width="10.140625" style="12" customWidth="1"/>
    <col min="14628" max="14628" width="12.85546875" style="12" customWidth="1"/>
    <col min="14629" max="14630" width="11" style="12" customWidth="1"/>
    <col min="14631" max="14631" width="11.5703125" style="12" customWidth="1"/>
    <col min="14632" max="14632" width="11.28515625" style="12" customWidth="1"/>
    <col min="14633" max="14633" width="10.140625" style="12" customWidth="1"/>
    <col min="14634" max="14635" width="11.85546875" style="12" customWidth="1"/>
    <col min="14636" max="14636" width="12.28515625" style="12" customWidth="1"/>
    <col min="14637" max="14637" width="12.7109375" style="12" customWidth="1"/>
    <col min="14638" max="14638" width="15.140625" style="12" customWidth="1"/>
    <col min="14639" max="14639" width="10" style="12" customWidth="1"/>
    <col min="14640" max="14650" width="7.85546875" style="12" customWidth="1"/>
    <col min="14651" max="14651" width="9.140625" style="12" customWidth="1"/>
    <col min="14652" max="14652" width="8.28515625" style="12" customWidth="1"/>
    <col min="14653" max="14653" width="10.140625" style="12" customWidth="1"/>
    <col min="14654" max="14654" width="9.140625" style="12"/>
    <col min="14655" max="14655" width="11.85546875" style="12" customWidth="1"/>
    <col min="14656" max="14656" width="14.28515625" style="12" customWidth="1"/>
    <col min="14657" max="14856" width="9.140625" style="12"/>
    <col min="14857" max="14857" width="0" style="12" hidden="1" customWidth="1"/>
    <col min="14858" max="14858" width="15.5703125" style="12" customWidth="1"/>
    <col min="14859" max="14859" width="55.140625" style="12" customWidth="1"/>
    <col min="14860" max="14860" width="15.5703125" style="12" customWidth="1"/>
    <col min="14861" max="14862" width="13" style="12" customWidth="1"/>
    <col min="14863" max="14864" width="13.140625" style="12" customWidth="1"/>
    <col min="14865" max="14865" width="10.5703125" style="12" customWidth="1"/>
    <col min="14866" max="14866" width="12.42578125" style="12" customWidth="1"/>
    <col min="14867" max="14867" width="11.5703125" style="12" customWidth="1"/>
    <col min="14868" max="14868" width="12.28515625" style="12" customWidth="1"/>
    <col min="14869" max="14869" width="12.7109375" style="12" customWidth="1"/>
    <col min="14870" max="14870" width="12.5703125" style="12" customWidth="1"/>
    <col min="14871" max="14871" width="13.140625" style="12" customWidth="1"/>
    <col min="14872" max="14872" width="13.42578125" style="12" customWidth="1"/>
    <col min="14873" max="14873" width="10.28515625" style="12" customWidth="1"/>
    <col min="14874" max="14874" width="14.28515625" style="12" customWidth="1"/>
    <col min="14875" max="14875" width="12.85546875" style="12" customWidth="1"/>
    <col min="14876" max="14876" width="12" style="12" customWidth="1"/>
    <col min="14877" max="14877" width="16.28515625" style="12" customWidth="1"/>
    <col min="14878" max="14878" width="14.5703125" style="12" customWidth="1"/>
    <col min="14879" max="14879" width="16.85546875" style="12" customWidth="1"/>
    <col min="14880" max="14880" width="11.140625" style="12" customWidth="1"/>
    <col min="14881" max="14881" width="10.42578125" style="12" customWidth="1"/>
    <col min="14882" max="14882" width="10.85546875" style="12" customWidth="1"/>
    <col min="14883" max="14883" width="10.140625" style="12" customWidth="1"/>
    <col min="14884" max="14884" width="12.85546875" style="12" customWidth="1"/>
    <col min="14885" max="14886" width="11" style="12" customWidth="1"/>
    <col min="14887" max="14887" width="11.5703125" style="12" customWidth="1"/>
    <col min="14888" max="14888" width="11.28515625" style="12" customWidth="1"/>
    <col min="14889" max="14889" width="10.140625" style="12" customWidth="1"/>
    <col min="14890" max="14891" width="11.85546875" style="12" customWidth="1"/>
    <col min="14892" max="14892" width="12.28515625" style="12" customWidth="1"/>
    <col min="14893" max="14893" width="12.7109375" style="12" customWidth="1"/>
    <col min="14894" max="14894" width="15.140625" style="12" customWidth="1"/>
    <col min="14895" max="14895" width="10" style="12" customWidth="1"/>
    <col min="14896" max="14906" width="7.85546875" style="12" customWidth="1"/>
    <col min="14907" max="14907" width="9.140625" style="12" customWidth="1"/>
    <col min="14908" max="14908" width="8.28515625" style="12" customWidth="1"/>
    <col min="14909" max="14909" width="10.140625" style="12" customWidth="1"/>
    <col min="14910" max="14910" width="9.140625" style="12"/>
    <col min="14911" max="14911" width="11.85546875" style="12" customWidth="1"/>
    <col min="14912" max="14912" width="14.28515625" style="12" customWidth="1"/>
    <col min="14913" max="15112" width="9.140625" style="12"/>
    <col min="15113" max="15113" width="0" style="12" hidden="1" customWidth="1"/>
    <col min="15114" max="15114" width="15.5703125" style="12" customWidth="1"/>
    <col min="15115" max="15115" width="55.140625" style="12" customWidth="1"/>
    <col min="15116" max="15116" width="15.5703125" style="12" customWidth="1"/>
    <col min="15117" max="15118" width="13" style="12" customWidth="1"/>
    <col min="15119" max="15120" width="13.140625" style="12" customWidth="1"/>
    <col min="15121" max="15121" width="10.5703125" style="12" customWidth="1"/>
    <col min="15122" max="15122" width="12.42578125" style="12" customWidth="1"/>
    <col min="15123" max="15123" width="11.5703125" style="12" customWidth="1"/>
    <col min="15124" max="15124" width="12.28515625" style="12" customWidth="1"/>
    <col min="15125" max="15125" width="12.7109375" style="12" customWidth="1"/>
    <col min="15126" max="15126" width="12.5703125" style="12" customWidth="1"/>
    <col min="15127" max="15127" width="13.140625" style="12" customWidth="1"/>
    <col min="15128" max="15128" width="13.42578125" style="12" customWidth="1"/>
    <col min="15129" max="15129" width="10.28515625" style="12" customWidth="1"/>
    <col min="15130" max="15130" width="14.28515625" style="12" customWidth="1"/>
    <col min="15131" max="15131" width="12.85546875" style="12" customWidth="1"/>
    <col min="15132" max="15132" width="12" style="12" customWidth="1"/>
    <col min="15133" max="15133" width="16.28515625" style="12" customWidth="1"/>
    <col min="15134" max="15134" width="14.5703125" style="12" customWidth="1"/>
    <col min="15135" max="15135" width="16.85546875" style="12" customWidth="1"/>
    <col min="15136" max="15136" width="11.140625" style="12" customWidth="1"/>
    <col min="15137" max="15137" width="10.42578125" style="12" customWidth="1"/>
    <col min="15138" max="15138" width="10.85546875" style="12" customWidth="1"/>
    <col min="15139" max="15139" width="10.140625" style="12" customWidth="1"/>
    <col min="15140" max="15140" width="12.85546875" style="12" customWidth="1"/>
    <col min="15141" max="15142" width="11" style="12" customWidth="1"/>
    <col min="15143" max="15143" width="11.5703125" style="12" customWidth="1"/>
    <col min="15144" max="15144" width="11.28515625" style="12" customWidth="1"/>
    <col min="15145" max="15145" width="10.140625" style="12" customWidth="1"/>
    <col min="15146" max="15147" width="11.85546875" style="12" customWidth="1"/>
    <col min="15148" max="15148" width="12.28515625" style="12" customWidth="1"/>
    <col min="15149" max="15149" width="12.7109375" style="12" customWidth="1"/>
    <col min="15150" max="15150" width="15.140625" style="12" customWidth="1"/>
    <col min="15151" max="15151" width="10" style="12" customWidth="1"/>
    <col min="15152" max="15162" width="7.85546875" style="12" customWidth="1"/>
    <col min="15163" max="15163" width="9.140625" style="12" customWidth="1"/>
    <col min="15164" max="15164" width="8.28515625" style="12" customWidth="1"/>
    <col min="15165" max="15165" width="10.140625" style="12" customWidth="1"/>
    <col min="15166" max="15166" width="9.140625" style="12"/>
    <col min="15167" max="15167" width="11.85546875" style="12" customWidth="1"/>
    <col min="15168" max="15168" width="14.28515625" style="12" customWidth="1"/>
    <col min="15169" max="15368" width="9.140625" style="12"/>
    <col min="15369" max="15369" width="0" style="12" hidden="1" customWidth="1"/>
    <col min="15370" max="15370" width="15.5703125" style="12" customWidth="1"/>
    <col min="15371" max="15371" width="55.140625" style="12" customWidth="1"/>
    <col min="15372" max="15372" width="15.5703125" style="12" customWidth="1"/>
    <col min="15373" max="15374" width="13" style="12" customWidth="1"/>
    <col min="15375" max="15376" width="13.140625" style="12" customWidth="1"/>
    <col min="15377" max="15377" width="10.5703125" style="12" customWidth="1"/>
    <col min="15378" max="15378" width="12.42578125" style="12" customWidth="1"/>
    <col min="15379" max="15379" width="11.5703125" style="12" customWidth="1"/>
    <col min="15380" max="15380" width="12.28515625" style="12" customWidth="1"/>
    <col min="15381" max="15381" width="12.7109375" style="12" customWidth="1"/>
    <col min="15382" max="15382" width="12.5703125" style="12" customWidth="1"/>
    <col min="15383" max="15383" width="13.140625" style="12" customWidth="1"/>
    <col min="15384" max="15384" width="13.42578125" style="12" customWidth="1"/>
    <col min="15385" max="15385" width="10.28515625" style="12" customWidth="1"/>
    <col min="15386" max="15386" width="14.28515625" style="12" customWidth="1"/>
    <col min="15387" max="15387" width="12.85546875" style="12" customWidth="1"/>
    <col min="15388" max="15388" width="12" style="12" customWidth="1"/>
    <col min="15389" max="15389" width="16.28515625" style="12" customWidth="1"/>
    <col min="15390" max="15390" width="14.5703125" style="12" customWidth="1"/>
    <col min="15391" max="15391" width="16.85546875" style="12" customWidth="1"/>
    <col min="15392" max="15392" width="11.140625" style="12" customWidth="1"/>
    <col min="15393" max="15393" width="10.42578125" style="12" customWidth="1"/>
    <col min="15394" max="15394" width="10.85546875" style="12" customWidth="1"/>
    <col min="15395" max="15395" width="10.140625" style="12" customWidth="1"/>
    <col min="15396" max="15396" width="12.85546875" style="12" customWidth="1"/>
    <col min="15397" max="15398" width="11" style="12" customWidth="1"/>
    <col min="15399" max="15399" width="11.5703125" style="12" customWidth="1"/>
    <col min="15400" max="15400" width="11.28515625" style="12" customWidth="1"/>
    <col min="15401" max="15401" width="10.140625" style="12" customWidth="1"/>
    <col min="15402" max="15403" width="11.85546875" style="12" customWidth="1"/>
    <col min="15404" max="15404" width="12.28515625" style="12" customWidth="1"/>
    <col min="15405" max="15405" width="12.7109375" style="12" customWidth="1"/>
    <col min="15406" max="15406" width="15.140625" style="12" customWidth="1"/>
    <col min="15407" max="15407" width="10" style="12" customWidth="1"/>
    <col min="15408" max="15418" width="7.85546875" style="12" customWidth="1"/>
    <col min="15419" max="15419" width="9.140625" style="12" customWidth="1"/>
    <col min="15420" max="15420" width="8.28515625" style="12" customWidth="1"/>
    <col min="15421" max="15421" width="10.140625" style="12" customWidth="1"/>
    <col min="15422" max="15422" width="9.140625" style="12"/>
    <col min="15423" max="15423" width="11.85546875" style="12" customWidth="1"/>
    <col min="15424" max="15424" width="14.28515625" style="12" customWidth="1"/>
    <col min="15425" max="15624" width="9.140625" style="12"/>
    <col min="15625" max="15625" width="0" style="12" hidden="1" customWidth="1"/>
    <col min="15626" max="15626" width="15.5703125" style="12" customWidth="1"/>
    <col min="15627" max="15627" width="55.140625" style="12" customWidth="1"/>
    <col min="15628" max="15628" width="15.5703125" style="12" customWidth="1"/>
    <col min="15629" max="15630" width="13" style="12" customWidth="1"/>
    <col min="15631" max="15632" width="13.140625" style="12" customWidth="1"/>
    <col min="15633" max="15633" width="10.5703125" style="12" customWidth="1"/>
    <col min="15634" max="15634" width="12.42578125" style="12" customWidth="1"/>
    <col min="15635" max="15635" width="11.5703125" style="12" customWidth="1"/>
    <col min="15636" max="15636" width="12.28515625" style="12" customWidth="1"/>
    <col min="15637" max="15637" width="12.7109375" style="12" customWidth="1"/>
    <col min="15638" max="15638" width="12.5703125" style="12" customWidth="1"/>
    <col min="15639" max="15639" width="13.140625" style="12" customWidth="1"/>
    <col min="15640" max="15640" width="13.42578125" style="12" customWidth="1"/>
    <col min="15641" max="15641" width="10.28515625" style="12" customWidth="1"/>
    <col min="15642" max="15642" width="14.28515625" style="12" customWidth="1"/>
    <col min="15643" max="15643" width="12.85546875" style="12" customWidth="1"/>
    <col min="15644" max="15644" width="12" style="12" customWidth="1"/>
    <col min="15645" max="15645" width="16.28515625" style="12" customWidth="1"/>
    <col min="15646" max="15646" width="14.5703125" style="12" customWidth="1"/>
    <col min="15647" max="15647" width="16.85546875" style="12" customWidth="1"/>
    <col min="15648" max="15648" width="11.140625" style="12" customWidth="1"/>
    <col min="15649" max="15649" width="10.42578125" style="12" customWidth="1"/>
    <col min="15650" max="15650" width="10.85546875" style="12" customWidth="1"/>
    <col min="15651" max="15651" width="10.140625" style="12" customWidth="1"/>
    <col min="15652" max="15652" width="12.85546875" style="12" customWidth="1"/>
    <col min="15653" max="15654" width="11" style="12" customWidth="1"/>
    <col min="15655" max="15655" width="11.5703125" style="12" customWidth="1"/>
    <col min="15656" max="15656" width="11.28515625" style="12" customWidth="1"/>
    <col min="15657" max="15657" width="10.140625" style="12" customWidth="1"/>
    <col min="15658" max="15659" width="11.85546875" style="12" customWidth="1"/>
    <col min="15660" max="15660" width="12.28515625" style="12" customWidth="1"/>
    <col min="15661" max="15661" width="12.7109375" style="12" customWidth="1"/>
    <col min="15662" max="15662" width="15.140625" style="12" customWidth="1"/>
    <col min="15663" max="15663" width="10" style="12" customWidth="1"/>
    <col min="15664" max="15674" width="7.85546875" style="12" customWidth="1"/>
    <col min="15675" max="15675" width="9.140625" style="12" customWidth="1"/>
    <col min="15676" max="15676" width="8.28515625" style="12" customWidth="1"/>
    <col min="15677" max="15677" width="10.140625" style="12" customWidth="1"/>
    <col min="15678" max="15678" width="9.140625" style="12"/>
    <col min="15679" max="15679" width="11.85546875" style="12" customWidth="1"/>
    <col min="15680" max="15680" width="14.28515625" style="12" customWidth="1"/>
    <col min="15681" max="15880" width="9.140625" style="12"/>
    <col min="15881" max="15881" width="0" style="12" hidden="1" customWidth="1"/>
    <col min="15882" max="15882" width="15.5703125" style="12" customWidth="1"/>
    <col min="15883" max="15883" width="55.140625" style="12" customWidth="1"/>
    <col min="15884" max="15884" width="15.5703125" style="12" customWidth="1"/>
    <col min="15885" max="15886" width="13" style="12" customWidth="1"/>
    <col min="15887" max="15888" width="13.140625" style="12" customWidth="1"/>
    <col min="15889" max="15889" width="10.5703125" style="12" customWidth="1"/>
    <col min="15890" max="15890" width="12.42578125" style="12" customWidth="1"/>
    <col min="15891" max="15891" width="11.5703125" style="12" customWidth="1"/>
    <col min="15892" max="15892" width="12.28515625" style="12" customWidth="1"/>
    <col min="15893" max="15893" width="12.7109375" style="12" customWidth="1"/>
    <col min="15894" max="15894" width="12.5703125" style="12" customWidth="1"/>
    <col min="15895" max="15895" width="13.140625" style="12" customWidth="1"/>
    <col min="15896" max="15896" width="13.42578125" style="12" customWidth="1"/>
    <col min="15897" max="15897" width="10.28515625" style="12" customWidth="1"/>
    <col min="15898" max="15898" width="14.28515625" style="12" customWidth="1"/>
    <col min="15899" max="15899" width="12.85546875" style="12" customWidth="1"/>
    <col min="15900" max="15900" width="12" style="12" customWidth="1"/>
    <col min="15901" max="15901" width="16.28515625" style="12" customWidth="1"/>
    <col min="15902" max="15902" width="14.5703125" style="12" customWidth="1"/>
    <col min="15903" max="15903" width="16.85546875" style="12" customWidth="1"/>
    <col min="15904" max="15904" width="11.140625" style="12" customWidth="1"/>
    <col min="15905" max="15905" width="10.42578125" style="12" customWidth="1"/>
    <col min="15906" max="15906" width="10.85546875" style="12" customWidth="1"/>
    <col min="15907" max="15907" width="10.140625" style="12" customWidth="1"/>
    <col min="15908" max="15908" width="12.85546875" style="12" customWidth="1"/>
    <col min="15909" max="15910" width="11" style="12" customWidth="1"/>
    <col min="15911" max="15911" width="11.5703125" style="12" customWidth="1"/>
    <col min="15912" max="15912" width="11.28515625" style="12" customWidth="1"/>
    <col min="15913" max="15913" width="10.140625" style="12" customWidth="1"/>
    <col min="15914" max="15915" width="11.85546875" style="12" customWidth="1"/>
    <col min="15916" max="15916" width="12.28515625" style="12" customWidth="1"/>
    <col min="15917" max="15917" width="12.7109375" style="12" customWidth="1"/>
    <col min="15918" max="15918" width="15.140625" style="12" customWidth="1"/>
    <col min="15919" max="15919" width="10" style="12" customWidth="1"/>
    <col min="15920" max="15930" width="7.85546875" style="12" customWidth="1"/>
    <col min="15931" max="15931" width="9.140625" style="12" customWidth="1"/>
    <col min="15932" max="15932" width="8.28515625" style="12" customWidth="1"/>
    <col min="15933" max="15933" width="10.140625" style="12" customWidth="1"/>
    <col min="15934" max="15934" width="9.140625" style="12"/>
    <col min="15935" max="15935" width="11.85546875" style="12" customWidth="1"/>
    <col min="15936" max="15936" width="14.28515625" style="12" customWidth="1"/>
    <col min="15937" max="16136" width="9.140625" style="12"/>
    <col min="16137" max="16137" width="0" style="12" hidden="1" customWidth="1"/>
    <col min="16138" max="16138" width="15.5703125" style="12" customWidth="1"/>
    <col min="16139" max="16139" width="55.140625" style="12" customWidth="1"/>
    <col min="16140" max="16140" width="15.5703125" style="12" customWidth="1"/>
    <col min="16141" max="16142" width="13" style="12" customWidth="1"/>
    <col min="16143" max="16144" width="13.140625" style="12" customWidth="1"/>
    <col min="16145" max="16145" width="10.5703125" style="12" customWidth="1"/>
    <col min="16146" max="16146" width="12.42578125" style="12" customWidth="1"/>
    <col min="16147" max="16147" width="11.5703125" style="12" customWidth="1"/>
    <col min="16148" max="16148" width="12.28515625" style="12" customWidth="1"/>
    <col min="16149" max="16149" width="12.7109375" style="12" customWidth="1"/>
    <col min="16150" max="16150" width="12.5703125" style="12" customWidth="1"/>
    <col min="16151" max="16151" width="13.140625" style="12" customWidth="1"/>
    <col min="16152" max="16152" width="13.42578125" style="12" customWidth="1"/>
    <col min="16153" max="16153" width="10.28515625" style="12" customWidth="1"/>
    <col min="16154" max="16154" width="14.28515625" style="12" customWidth="1"/>
    <col min="16155" max="16155" width="12.85546875" style="12" customWidth="1"/>
    <col min="16156" max="16156" width="12" style="12" customWidth="1"/>
    <col min="16157" max="16157" width="16.28515625" style="12" customWidth="1"/>
    <col min="16158" max="16158" width="14.5703125" style="12" customWidth="1"/>
    <col min="16159" max="16159" width="16.85546875" style="12" customWidth="1"/>
    <col min="16160" max="16160" width="11.140625" style="12" customWidth="1"/>
    <col min="16161" max="16161" width="10.42578125" style="12" customWidth="1"/>
    <col min="16162" max="16162" width="10.85546875" style="12" customWidth="1"/>
    <col min="16163" max="16163" width="10.140625" style="12" customWidth="1"/>
    <col min="16164" max="16164" width="12.85546875" style="12" customWidth="1"/>
    <col min="16165" max="16166" width="11" style="12" customWidth="1"/>
    <col min="16167" max="16167" width="11.5703125" style="12" customWidth="1"/>
    <col min="16168" max="16168" width="11.28515625" style="12" customWidth="1"/>
    <col min="16169" max="16169" width="10.140625" style="12" customWidth="1"/>
    <col min="16170" max="16171" width="11.85546875" style="12" customWidth="1"/>
    <col min="16172" max="16172" width="12.28515625" style="12" customWidth="1"/>
    <col min="16173" max="16173" width="12.7109375" style="12" customWidth="1"/>
    <col min="16174" max="16174" width="15.140625" style="12" customWidth="1"/>
    <col min="16175" max="16175" width="10" style="12" customWidth="1"/>
    <col min="16176" max="16186" width="7.85546875" style="12" customWidth="1"/>
    <col min="16187" max="16187" width="9.140625" style="12" customWidth="1"/>
    <col min="16188" max="16188" width="8.28515625" style="12" customWidth="1"/>
    <col min="16189" max="16189" width="10.140625" style="12" customWidth="1"/>
    <col min="16190" max="16190" width="9.140625" style="12"/>
    <col min="16191" max="16191" width="11.85546875" style="12" customWidth="1"/>
    <col min="16192" max="16192" width="14.28515625" style="12" customWidth="1"/>
    <col min="16193" max="16384" width="9.140625" style="12"/>
  </cols>
  <sheetData>
    <row r="1" spans="2:223" ht="21" customHeight="1" x14ac:dyDescent="0.35">
      <c r="B1" s="143" t="s">
        <v>191</v>
      </c>
      <c r="AK1" s="10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</row>
    <row r="2" spans="2:223" ht="21" customHeight="1" x14ac:dyDescent="0.35">
      <c r="B2" s="7"/>
      <c r="AK2" s="10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</row>
    <row r="3" spans="2:223" ht="21" customHeight="1" x14ac:dyDescent="0.35">
      <c r="B3" s="7"/>
      <c r="AK3" s="10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</row>
    <row r="4" spans="2:223" ht="21" customHeight="1" x14ac:dyDescent="0.35">
      <c r="B4" s="308" t="s">
        <v>171</v>
      </c>
      <c r="C4" s="308"/>
      <c r="D4" s="308"/>
      <c r="E4" s="308"/>
      <c r="F4" s="308"/>
      <c r="G4" s="308"/>
      <c r="H4" s="308"/>
      <c r="I4" s="308"/>
      <c r="J4" s="308"/>
      <c r="K4" s="308"/>
      <c r="L4" s="308"/>
      <c r="M4" s="308"/>
      <c r="N4" s="308"/>
      <c r="O4" s="308"/>
      <c r="P4" s="308"/>
      <c r="Q4" s="308"/>
      <c r="R4" s="308"/>
      <c r="S4" s="308"/>
      <c r="T4" s="308"/>
      <c r="U4" s="308"/>
      <c r="V4" s="308"/>
      <c r="W4" s="308"/>
      <c r="X4" s="308"/>
      <c r="Y4" s="308"/>
      <c r="Z4" s="308"/>
      <c r="AA4" s="308"/>
      <c r="AB4" s="308"/>
      <c r="AC4" s="308"/>
      <c r="AD4" s="308"/>
      <c r="AE4" s="308"/>
      <c r="AF4" s="308"/>
      <c r="AG4" s="308"/>
      <c r="AH4" s="308"/>
      <c r="AI4" s="308"/>
      <c r="AJ4" s="308"/>
      <c r="AK4" s="308"/>
      <c r="AL4" s="308"/>
      <c r="AM4" s="308"/>
      <c r="AN4" s="308"/>
      <c r="AO4" s="308"/>
      <c r="AP4" s="308"/>
      <c r="AQ4" s="308"/>
      <c r="AR4" s="308"/>
      <c r="AU4" s="8"/>
      <c r="AV4" s="8"/>
      <c r="AW4" s="8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HO4" s="12" t="s">
        <v>178</v>
      </c>
    </row>
    <row r="5" spans="2:223" ht="21" customHeight="1" x14ac:dyDescent="0.35">
      <c r="B5" s="121"/>
      <c r="C5" s="121"/>
      <c r="D5" s="121"/>
      <c r="E5" s="121"/>
      <c r="F5" s="121"/>
      <c r="G5" s="121"/>
      <c r="H5" s="121"/>
      <c r="I5" s="121"/>
      <c r="J5" s="121"/>
      <c r="K5" s="121"/>
      <c r="L5" s="121"/>
      <c r="M5" s="121"/>
      <c r="N5" s="121"/>
      <c r="O5" s="121"/>
      <c r="P5" s="121"/>
      <c r="Q5" s="124" t="s">
        <v>177</v>
      </c>
      <c r="R5" s="121"/>
      <c r="S5" s="121"/>
      <c r="T5" s="123" t="s">
        <v>181</v>
      </c>
      <c r="U5" s="122">
        <v>2022</v>
      </c>
      <c r="V5" s="121"/>
      <c r="W5" s="121"/>
      <c r="X5" s="121"/>
      <c r="Y5" s="121"/>
      <c r="Z5" s="121"/>
      <c r="AA5" s="121"/>
      <c r="AB5" s="121"/>
      <c r="AC5" s="121"/>
      <c r="AD5" s="121"/>
      <c r="AE5" s="121"/>
      <c r="AF5" s="121"/>
      <c r="AG5" s="121"/>
      <c r="AH5" s="121"/>
      <c r="AI5" s="121"/>
      <c r="AJ5" s="121"/>
      <c r="AK5" s="121"/>
      <c r="AL5" s="121"/>
      <c r="AM5" s="121"/>
      <c r="AN5" s="121"/>
      <c r="AO5" s="121"/>
      <c r="AP5" s="121"/>
      <c r="AQ5" s="121"/>
      <c r="AR5" s="121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HO5" s="12" t="s">
        <v>179</v>
      </c>
    </row>
    <row r="6" spans="2:223" ht="21" customHeight="1" x14ac:dyDescent="0.35">
      <c r="B6" s="229"/>
      <c r="C6" s="229"/>
      <c r="D6" s="229"/>
      <c r="E6" s="229"/>
      <c r="F6" s="229"/>
      <c r="G6" s="229"/>
      <c r="H6" s="229"/>
      <c r="I6" s="229"/>
      <c r="J6" s="229"/>
      <c r="K6" s="229"/>
      <c r="L6" s="229"/>
      <c r="M6" s="229"/>
      <c r="N6" s="229"/>
      <c r="O6" s="229"/>
      <c r="P6" s="229"/>
      <c r="Q6" s="229"/>
      <c r="R6" s="229"/>
      <c r="S6" s="229"/>
      <c r="T6" s="229"/>
      <c r="U6" s="229"/>
      <c r="V6" s="229"/>
      <c r="W6" s="229"/>
      <c r="X6" s="229"/>
      <c r="Y6" s="229"/>
      <c r="Z6" s="229"/>
      <c r="AA6" s="229"/>
      <c r="AB6" s="229"/>
      <c r="AC6" s="229"/>
      <c r="AD6" s="229"/>
      <c r="AE6" s="229"/>
      <c r="AF6" s="229"/>
      <c r="AG6" s="229"/>
      <c r="AH6" s="229"/>
      <c r="AI6" s="229"/>
      <c r="AJ6" s="229"/>
      <c r="AK6" s="229"/>
      <c r="AL6" s="229"/>
      <c r="AM6" s="229"/>
      <c r="AN6" s="229"/>
      <c r="AO6" s="229"/>
      <c r="AP6" s="229"/>
      <c r="AQ6" s="229"/>
      <c r="AR6" s="229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HO6" s="12" t="s">
        <v>180</v>
      </c>
    </row>
    <row r="7" spans="2:223" ht="36" customHeight="1" x14ac:dyDescent="0.35">
      <c r="B7" s="312" t="s">
        <v>193</v>
      </c>
      <c r="C7" s="312" t="s">
        <v>2</v>
      </c>
      <c r="D7" s="315" t="s">
        <v>172</v>
      </c>
      <c r="E7" s="315"/>
      <c r="F7" s="315"/>
      <c r="G7" s="315"/>
      <c r="H7" s="315"/>
      <c r="I7" s="315"/>
      <c r="J7" s="315"/>
      <c r="K7" s="315"/>
      <c r="L7" s="315"/>
      <c r="M7" s="315"/>
      <c r="N7" s="315"/>
      <c r="O7" s="315"/>
      <c r="P7" s="315"/>
      <c r="Q7" s="315"/>
      <c r="R7" s="315"/>
      <c r="S7" s="315"/>
      <c r="T7" s="315"/>
      <c r="U7" s="315"/>
      <c r="V7" s="315"/>
      <c r="W7" s="315"/>
      <c r="X7" s="315"/>
      <c r="Y7" s="315"/>
      <c r="Z7" s="315"/>
      <c r="AA7" s="315"/>
      <c r="AB7" s="315"/>
      <c r="AC7" s="315"/>
      <c r="AD7" s="315"/>
      <c r="AE7" s="315"/>
      <c r="AF7" s="315"/>
      <c r="AG7" s="315"/>
      <c r="AH7" s="315"/>
      <c r="AI7" s="315"/>
      <c r="AJ7" s="315"/>
      <c r="AK7" s="315"/>
      <c r="AL7" s="315"/>
      <c r="AM7" s="315"/>
      <c r="AN7" s="315"/>
      <c r="AO7" s="315"/>
      <c r="AP7" s="315"/>
      <c r="AQ7" s="315"/>
      <c r="AR7" s="315"/>
      <c r="AS7" s="315"/>
      <c r="AT7" s="316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HO7" s="12" t="s">
        <v>181</v>
      </c>
    </row>
    <row r="8" spans="2:223" ht="44.25" customHeight="1" x14ac:dyDescent="0.35">
      <c r="B8" s="312"/>
      <c r="C8" s="312"/>
      <c r="D8" s="312" t="s">
        <v>173</v>
      </c>
      <c r="E8" s="312" t="s">
        <v>3</v>
      </c>
      <c r="F8" s="312"/>
      <c r="G8" s="312" t="s">
        <v>4</v>
      </c>
      <c r="H8" s="312"/>
      <c r="I8" s="312"/>
      <c r="J8" s="312"/>
      <c r="K8" s="312"/>
      <c r="L8" s="312"/>
      <c r="M8" s="312"/>
      <c r="N8" s="312"/>
      <c r="O8" s="312" t="s">
        <v>5</v>
      </c>
      <c r="P8" s="312"/>
      <c r="Q8" s="312" t="s">
        <v>6</v>
      </c>
      <c r="R8" s="312"/>
      <c r="S8" s="312"/>
      <c r="T8" s="312"/>
      <c r="U8" s="312"/>
      <c r="V8" s="312"/>
      <c r="W8" s="312"/>
      <c r="X8" s="312" t="s">
        <v>7</v>
      </c>
      <c r="Y8" s="312"/>
      <c r="Z8" s="312"/>
      <c r="AA8" s="312" t="s">
        <v>8</v>
      </c>
      <c r="AB8" s="312"/>
      <c r="AC8" s="312"/>
      <c r="AD8" s="312"/>
      <c r="AE8" s="312"/>
      <c r="AF8" s="312"/>
      <c r="AG8" s="312"/>
      <c r="AH8" s="312"/>
      <c r="AI8" s="312"/>
      <c r="AJ8" s="312"/>
      <c r="AK8" s="312"/>
      <c r="AL8" s="312"/>
      <c r="AM8" s="312"/>
      <c r="AN8" s="312"/>
      <c r="AO8" s="312"/>
      <c r="AP8" s="312"/>
      <c r="AQ8" s="312"/>
      <c r="AR8" s="312"/>
      <c r="AS8" s="312"/>
      <c r="AT8" s="228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7"/>
      <c r="HO8" s="12" t="s">
        <v>182</v>
      </c>
    </row>
    <row r="9" spans="2:223" ht="27.75" customHeight="1" x14ac:dyDescent="0.35">
      <c r="B9" s="312"/>
      <c r="C9" s="312"/>
      <c r="D9" s="312"/>
      <c r="E9" s="301" t="s">
        <v>9</v>
      </c>
      <c r="F9" s="301" t="s">
        <v>10</v>
      </c>
      <c r="G9" s="301" t="s">
        <v>11</v>
      </c>
      <c r="H9" s="306" t="s">
        <v>174</v>
      </c>
      <c r="I9" s="307" t="s">
        <v>12</v>
      </c>
      <c r="J9" s="307" t="s">
        <v>166</v>
      </c>
      <c r="K9" s="307" t="s">
        <v>13</v>
      </c>
      <c r="L9" s="305" t="s">
        <v>14</v>
      </c>
      <c r="M9" s="301" t="s">
        <v>168</v>
      </c>
      <c r="N9" s="306" t="s">
        <v>15</v>
      </c>
      <c r="O9" s="301" t="s">
        <v>16</v>
      </c>
      <c r="P9" s="301" t="s">
        <v>17</v>
      </c>
      <c r="Q9" s="306" t="s">
        <v>199</v>
      </c>
      <c r="R9" s="306" t="s">
        <v>41</v>
      </c>
      <c r="S9" s="301" t="s">
        <v>18</v>
      </c>
      <c r="T9" s="301" t="s">
        <v>19</v>
      </c>
      <c r="U9" s="301" t="s">
        <v>20</v>
      </c>
      <c r="V9" s="301" t="s">
        <v>21</v>
      </c>
      <c r="W9" s="301" t="s">
        <v>22</v>
      </c>
      <c r="X9" s="301" t="s">
        <v>23</v>
      </c>
      <c r="Y9" s="301" t="s">
        <v>24</v>
      </c>
      <c r="Z9" s="301" t="s">
        <v>25</v>
      </c>
      <c r="AA9" s="301" t="s">
        <v>26</v>
      </c>
      <c r="AB9" s="301"/>
      <c r="AC9" s="301"/>
      <c r="AD9" s="301"/>
      <c r="AE9" s="301" t="s">
        <v>27</v>
      </c>
      <c r="AF9" s="301" t="s">
        <v>194</v>
      </c>
      <c r="AG9" s="300" t="s">
        <v>29</v>
      </c>
      <c r="AH9" s="305" t="s">
        <v>30</v>
      </c>
      <c r="AI9" s="301" t="s">
        <v>31</v>
      </c>
      <c r="AJ9" s="301" t="s">
        <v>32</v>
      </c>
      <c r="AK9" s="305" t="s">
        <v>33</v>
      </c>
      <c r="AL9" s="305" t="s">
        <v>34</v>
      </c>
      <c r="AM9" s="300" t="s">
        <v>35</v>
      </c>
      <c r="AN9" s="300" t="s">
        <v>36</v>
      </c>
      <c r="AO9" s="300" t="s">
        <v>37</v>
      </c>
      <c r="AP9" s="300" t="s">
        <v>38</v>
      </c>
      <c r="AQ9" s="300" t="s">
        <v>165</v>
      </c>
      <c r="AR9" s="301" t="s">
        <v>39</v>
      </c>
      <c r="AS9" s="301" t="s">
        <v>40</v>
      </c>
      <c r="AT9" s="317"/>
      <c r="AU9" s="12">
        <v>1</v>
      </c>
      <c r="AV9" s="12">
        <v>2</v>
      </c>
      <c r="AW9" s="12">
        <v>3</v>
      </c>
      <c r="AX9" s="12">
        <v>4</v>
      </c>
      <c r="AY9" s="12">
        <v>5</v>
      </c>
      <c r="AZ9" s="12">
        <v>6</v>
      </c>
      <c r="BA9" s="12">
        <v>7</v>
      </c>
      <c r="BB9" s="12">
        <v>8</v>
      </c>
      <c r="BC9" s="12">
        <v>9</v>
      </c>
      <c r="BD9" s="12">
        <v>10</v>
      </c>
      <c r="BE9" s="12">
        <v>11</v>
      </c>
      <c r="BF9" s="12">
        <v>12</v>
      </c>
      <c r="BG9" s="12">
        <v>13</v>
      </c>
      <c r="BH9" s="12">
        <v>14</v>
      </c>
      <c r="BI9" s="12">
        <v>15</v>
      </c>
      <c r="BJ9" s="12">
        <v>16</v>
      </c>
      <c r="BK9" s="12">
        <v>17</v>
      </c>
      <c r="BL9" s="12">
        <v>18</v>
      </c>
      <c r="HO9" s="12" t="s">
        <v>183</v>
      </c>
    </row>
    <row r="10" spans="2:223" s="7" customFormat="1" ht="117" customHeight="1" x14ac:dyDescent="0.35">
      <c r="B10" s="312"/>
      <c r="C10" s="312"/>
      <c r="D10" s="312"/>
      <c r="E10" s="301"/>
      <c r="F10" s="301"/>
      <c r="G10" s="301"/>
      <c r="H10" s="306"/>
      <c r="I10" s="307"/>
      <c r="J10" s="307"/>
      <c r="K10" s="307"/>
      <c r="L10" s="305"/>
      <c r="M10" s="301"/>
      <c r="N10" s="306"/>
      <c r="O10" s="301"/>
      <c r="P10" s="301"/>
      <c r="Q10" s="306"/>
      <c r="R10" s="306"/>
      <c r="S10" s="301"/>
      <c r="T10" s="301"/>
      <c r="U10" s="301"/>
      <c r="V10" s="301"/>
      <c r="W10" s="301"/>
      <c r="X10" s="301"/>
      <c r="Y10" s="301"/>
      <c r="Z10" s="301"/>
      <c r="AA10" s="227" t="s">
        <v>42</v>
      </c>
      <c r="AB10" s="227" t="s">
        <v>16</v>
      </c>
      <c r="AC10" s="227" t="s">
        <v>43</v>
      </c>
      <c r="AD10" s="227" t="s">
        <v>16</v>
      </c>
      <c r="AE10" s="301"/>
      <c r="AF10" s="301"/>
      <c r="AG10" s="300"/>
      <c r="AH10" s="305"/>
      <c r="AI10" s="301"/>
      <c r="AJ10" s="301"/>
      <c r="AK10" s="305"/>
      <c r="AL10" s="305"/>
      <c r="AM10" s="300"/>
      <c r="AN10" s="300"/>
      <c r="AO10" s="300"/>
      <c r="AP10" s="300"/>
      <c r="AQ10" s="300"/>
      <c r="AR10" s="301"/>
      <c r="AS10" s="301"/>
      <c r="AT10" s="317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HO10" s="12" t="s">
        <v>184</v>
      </c>
    </row>
    <row r="11" spans="2:223" s="7" customFormat="1" ht="177" customHeight="1" x14ac:dyDescent="0.35">
      <c r="B11" s="312"/>
      <c r="C11" s="312"/>
      <c r="D11" s="312"/>
      <c r="E11" s="301"/>
      <c r="F11" s="301"/>
      <c r="G11" s="301"/>
      <c r="H11" s="306"/>
      <c r="I11" s="307"/>
      <c r="J11" s="307"/>
      <c r="K11" s="307"/>
      <c r="L11" s="305"/>
      <c r="M11" s="301"/>
      <c r="N11" s="306"/>
      <c r="O11" s="301"/>
      <c r="P11" s="301"/>
      <c r="Q11" s="306"/>
      <c r="R11" s="306"/>
      <c r="S11" s="301"/>
      <c r="T11" s="301"/>
      <c r="U11" s="301"/>
      <c r="V11" s="301"/>
      <c r="W11" s="301"/>
      <c r="X11" s="301"/>
      <c r="Y11" s="301"/>
      <c r="Z11" s="301"/>
      <c r="AA11" s="227" t="s">
        <v>44</v>
      </c>
      <c r="AB11" s="227" t="s">
        <v>16</v>
      </c>
      <c r="AC11" s="227" t="s">
        <v>44</v>
      </c>
      <c r="AD11" s="227" t="s">
        <v>16</v>
      </c>
      <c r="AE11" s="301"/>
      <c r="AF11" s="301"/>
      <c r="AG11" s="300"/>
      <c r="AH11" s="305"/>
      <c r="AI11" s="301"/>
      <c r="AJ11" s="301"/>
      <c r="AK11" s="305"/>
      <c r="AL11" s="305"/>
      <c r="AM11" s="300"/>
      <c r="AN11" s="300"/>
      <c r="AO11" s="300"/>
      <c r="AP11" s="300"/>
      <c r="AQ11" s="300"/>
      <c r="AR11" s="301"/>
      <c r="AS11" s="301"/>
      <c r="AT11" s="317"/>
      <c r="AU11" s="298" t="s">
        <v>45</v>
      </c>
      <c r="AV11" s="296" t="s">
        <v>45</v>
      </c>
      <c r="AW11" s="296" t="s">
        <v>45</v>
      </c>
      <c r="AX11" s="296" t="s">
        <v>45</v>
      </c>
      <c r="AY11" s="296" t="s">
        <v>45</v>
      </c>
      <c r="AZ11" s="296" t="s">
        <v>45</v>
      </c>
      <c r="BA11" s="296" t="s">
        <v>45</v>
      </c>
      <c r="BB11" s="296" t="s">
        <v>45</v>
      </c>
      <c r="BC11" s="296" t="s">
        <v>45</v>
      </c>
      <c r="BD11" s="296" t="s">
        <v>45</v>
      </c>
      <c r="BE11" s="296" t="s">
        <v>45</v>
      </c>
      <c r="BF11" s="296" t="s">
        <v>45</v>
      </c>
      <c r="BG11" s="296" t="s">
        <v>45</v>
      </c>
      <c r="BH11" s="296" t="s">
        <v>45</v>
      </c>
      <c r="BI11" s="296" t="s">
        <v>45</v>
      </c>
      <c r="BJ11" s="296" t="s">
        <v>45</v>
      </c>
      <c r="BK11" s="296" t="s">
        <v>45</v>
      </c>
      <c r="BL11" s="302" t="s">
        <v>46</v>
      </c>
      <c r="HO11" s="12" t="s">
        <v>185</v>
      </c>
    </row>
    <row r="12" spans="2:223" ht="35.25" customHeight="1" x14ac:dyDescent="0.35">
      <c r="B12" s="3">
        <v>0</v>
      </c>
      <c r="C12" s="3">
        <v>1</v>
      </c>
      <c r="D12" s="3">
        <v>2</v>
      </c>
      <c r="E12" s="3">
        <v>3</v>
      </c>
      <c r="F12" s="3">
        <v>4</v>
      </c>
      <c r="G12" s="3">
        <v>5</v>
      </c>
      <c r="H12" s="3">
        <v>6</v>
      </c>
      <c r="I12" s="3">
        <v>7</v>
      </c>
      <c r="J12" s="3">
        <v>8</v>
      </c>
      <c r="K12" s="3">
        <v>9</v>
      </c>
      <c r="L12" s="3">
        <v>10</v>
      </c>
      <c r="M12" s="3">
        <v>11</v>
      </c>
      <c r="N12" s="3">
        <v>12</v>
      </c>
      <c r="O12" s="3">
        <v>13</v>
      </c>
      <c r="P12" s="3">
        <v>14</v>
      </c>
      <c r="Q12" s="3">
        <v>15</v>
      </c>
      <c r="R12" s="3">
        <v>16</v>
      </c>
      <c r="S12" s="3">
        <v>17</v>
      </c>
      <c r="T12" s="3">
        <v>18</v>
      </c>
      <c r="U12" s="3">
        <v>19</v>
      </c>
      <c r="V12" s="3">
        <v>20</v>
      </c>
      <c r="W12" s="3">
        <v>21</v>
      </c>
      <c r="X12" s="3">
        <v>22</v>
      </c>
      <c r="Y12" s="3">
        <v>23</v>
      </c>
      <c r="Z12" s="3">
        <v>24</v>
      </c>
      <c r="AA12" s="3">
        <v>25</v>
      </c>
      <c r="AB12" s="3">
        <v>26</v>
      </c>
      <c r="AC12" s="3">
        <v>27</v>
      </c>
      <c r="AD12" s="3">
        <v>28</v>
      </c>
      <c r="AE12" s="3">
        <v>29</v>
      </c>
      <c r="AF12" s="3">
        <v>30</v>
      </c>
      <c r="AG12" s="3">
        <v>31</v>
      </c>
      <c r="AH12" s="3">
        <v>32</v>
      </c>
      <c r="AI12" s="3">
        <v>33</v>
      </c>
      <c r="AJ12" s="3">
        <v>34</v>
      </c>
      <c r="AK12" s="3">
        <v>35</v>
      </c>
      <c r="AL12" s="3">
        <v>36</v>
      </c>
      <c r="AM12" s="3">
        <v>37</v>
      </c>
      <c r="AN12" s="3">
        <v>38</v>
      </c>
      <c r="AO12" s="3">
        <v>39</v>
      </c>
      <c r="AP12" s="3">
        <v>40</v>
      </c>
      <c r="AQ12" s="3">
        <v>41</v>
      </c>
      <c r="AR12" s="3">
        <v>42</v>
      </c>
      <c r="AS12" s="3">
        <v>43</v>
      </c>
      <c r="AT12" s="116"/>
      <c r="AU12" s="299"/>
      <c r="AV12" s="297"/>
      <c r="AW12" s="297"/>
      <c r="AX12" s="297"/>
      <c r="AY12" s="297"/>
      <c r="AZ12" s="297"/>
      <c r="BA12" s="297"/>
      <c r="BB12" s="297"/>
      <c r="BC12" s="297"/>
      <c r="BD12" s="297"/>
      <c r="BE12" s="297"/>
      <c r="BF12" s="297"/>
      <c r="BG12" s="297"/>
      <c r="BH12" s="297"/>
      <c r="BI12" s="297"/>
      <c r="BJ12" s="297"/>
      <c r="BK12" s="297"/>
      <c r="BL12" s="303"/>
      <c r="BM12" s="12" t="s">
        <v>190</v>
      </c>
      <c r="HO12" s="12" t="s">
        <v>186</v>
      </c>
    </row>
    <row r="13" spans="2:223" s="11" customFormat="1" ht="57.75" customHeight="1" x14ac:dyDescent="0.45">
      <c r="B13" s="14" t="s">
        <v>47</v>
      </c>
      <c r="C13" s="177" t="s">
        <v>48</v>
      </c>
      <c r="D13" s="184">
        <f>O13+P13</f>
        <v>795</v>
      </c>
      <c r="E13" s="152">
        <v>266</v>
      </c>
      <c r="F13" s="152">
        <v>529</v>
      </c>
      <c r="G13" s="152">
        <v>85</v>
      </c>
      <c r="H13" s="152">
        <v>34</v>
      </c>
      <c r="I13" s="152">
        <v>60</v>
      </c>
      <c r="J13" s="152">
        <v>12</v>
      </c>
      <c r="K13" s="152">
        <v>77</v>
      </c>
      <c r="L13" s="152">
        <v>199</v>
      </c>
      <c r="M13" s="152">
        <v>374</v>
      </c>
      <c r="N13" s="152">
        <v>118</v>
      </c>
      <c r="O13" s="152">
        <v>373</v>
      </c>
      <c r="P13" s="152">
        <v>422</v>
      </c>
      <c r="Q13" s="152">
        <v>164</v>
      </c>
      <c r="R13" s="152">
        <v>49</v>
      </c>
      <c r="S13" s="152">
        <v>335</v>
      </c>
      <c r="T13" s="152">
        <v>82</v>
      </c>
      <c r="U13" s="152">
        <v>175</v>
      </c>
      <c r="V13" s="152">
        <v>8</v>
      </c>
      <c r="W13" s="152">
        <v>31</v>
      </c>
      <c r="X13" s="152">
        <v>667</v>
      </c>
      <c r="Y13" s="152">
        <v>128</v>
      </c>
      <c r="Z13" s="152">
        <v>0</v>
      </c>
      <c r="AA13" s="152">
        <v>0</v>
      </c>
      <c r="AB13" s="152">
        <v>0</v>
      </c>
      <c r="AC13" s="152">
        <v>0</v>
      </c>
      <c r="AD13" s="152">
        <v>0</v>
      </c>
      <c r="AE13" s="152">
        <v>6</v>
      </c>
      <c r="AF13" s="152">
        <v>0</v>
      </c>
      <c r="AG13" s="152">
        <v>0</v>
      </c>
      <c r="AH13" s="152">
        <v>0</v>
      </c>
      <c r="AI13" s="152">
        <v>0</v>
      </c>
      <c r="AJ13" s="152">
        <v>1</v>
      </c>
      <c r="AK13" s="152">
        <v>0</v>
      </c>
      <c r="AL13" s="152">
        <v>0</v>
      </c>
      <c r="AM13" s="152">
        <v>0</v>
      </c>
      <c r="AN13" s="152">
        <v>0</v>
      </c>
      <c r="AO13" s="152">
        <v>0</v>
      </c>
      <c r="AP13" s="152">
        <v>0</v>
      </c>
      <c r="AQ13" s="152">
        <v>0</v>
      </c>
      <c r="AR13" s="152">
        <v>0</v>
      </c>
      <c r="AS13" s="152">
        <v>788</v>
      </c>
      <c r="AT13" s="117"/>
      <c r="AU13" s="16" t="str">
        <f>IF(G13++I13+K13+L13+M13=D13," ","GRESEALA")</f>
        <v xml:space="preserve"> </v>
      </c>
      <c r="AV13" s="16" t="str">
        <f>IF(AA13+AC13+AE13+AF13+AG13+AH13+AI13+AJ13+AK13+AL13+AM13+AN13+AO13+AP13+AQ13+AR13+AS13&gt;=D13," ","GRESEALA")</f>
        <v xml:space="preserve"> </v>
      </c>
      <c r="AW13" s="17" t="str">
        <f>IF(E13+F13=D13," ","GRESEALA")</f>
        <v xml:space="preserve"> </v>
      </c>
      <c r="AX13" s="17" t="str">
        <f>IF(O13+P13=D13," ","GRESEALA")</f>
        <v xml:space="preserve"> </v>
      </c>
      <c r="AY13" s="17" t="str">
        <f>IF(Q13+S13+T13+U13+V13+W13=D13," ","GRESEALA")</f>
        <v xml:space="preserve"> </v>
      </c>
      <c r="AZ13" s="17" t="str">
        <f>IF(X13+Y13+Z13=D13," ","GRESEALA")</f>
        <v xml:space="preserve"> </v>
      </c>
      <c r="BA13" s="17" t="str">
        <f>IF(N13&lt;=M13," ","GRESEALA")</f>
        <v xml:space="preserve"> </v>
      </c>
      <c r="BB13" s="17" t="str">
        <f>IF(AS13&lt;=D13," ","GRESEALA")</f>
        <v xml:space="preserve"> </v>
      </c>
      <c r="BC13" s="17" t="str">
        <f>IF(H13&lt;=G13," ","GRESEALA")</f>
        <v xml:space="preserve"> </v>
      </c>
      <c r="BD13" s="17" t="str">
        <f>IF(AS14&lt;=D14," ","GRESEALA")</f>
        <v xml:space="preserve"> </v>
      </c>
      <c r="BE13" s="17" t="str">
        <f>IF(H14&lt;=G14," ","GRESEALA")</f>
        <v xml:space="preserve"> </v>
      </c>
      <c r="BF13" s="17" t="str">
        <f>IF(AS15&lt;=D15," ","GRESEALA")</f>
        <v xml:space="preserve"> </v>
      </c>
      <c r="BG13" s="17" t="str">
        <f>IF(H15&lt;=G15," ","GRESEALA")</f>
        <v xml:space="preserve"> </v>
      </c>
      <c r="BH13" s="17" t="str">
        <f>IF(Z15&lt;=Z13," ","GRESEALA")</f>
        <v xml:space="preserve"> </v>
      </c>
      <c r="BI13" s="17" t="str">
        <f>IF(AA15&lt;=AA13," ","GRESEALA")</f>
        <v xml:space="preserve"> </v>
      </c>
      <c r="BJ13" s="17" t="str">
        <f>IF(AB15&lt;=AB13," ","GRESEALA")</f>
        <v xml:space="preserve"> </v>
      </c>
      <c r="BK13" s="17" t="str">
        <f>IF(H15&lt;=H13," ","GRESEALA")</f>
        <v xml:space="preserve"> </v>
      </c>
      <c r="BL13" s="18" t="str">
        <f>IF((X39=0)*AND(X40=0)*AND(X38=0),"  ","GRESEALA")</f>
        <v xml:space="preserve">  </v>
      </c>
      <c r="BM13" s="19" t="str">
        <f>IF(J14&lt;=I14," ","GRESEALA")</f>
        <v xml:space="preserve"> </v>
      </c>
      <c r="HO13" s="12" t="s">
        <v>187</v>
      </c>
    </row>
    <row r="14" spans="2:223" s="24" customFormat="1" ht="43.5" customHeight="1" x14ac:dyDescent="0.45">
      <c r="B14" s="20" t="s">
        <v>49</v>
      </c>
      <c r="C14" s="157" t="s">
        <v>50</v>
      </c>
      <c r="D14" s="197">
        <f>O14+P14</f>
        <v>263</v>
      </c>
      <c r="E14" s="178">
        <f>E16+E37+E38+E41+E42+E45+E46+E47+E48+E52+E53+E54+E60+E63+E64</f>
        <v>142</v>
      </c>
      <c r="F14" s="178">
        <f t="shared" ref="F14:AS14" si="0">F16+F37+F38+F41+F42+F45+F46+F47+F48+F52+F53+F54+F60+F63+F64</f>
        <v>121</v>
      </c>
      <c r="G14" s="178">
        <f t="shared" si="0"/>
        <v>45</v>
      </c>
      <c r="H14" s="178">
        <f t="shared" si="0"/>
        <v>0</v>
      </c>
      <c r="I14" s="178">
        <f t="shared" si="0"/>
        <v>26</v>
      </c>
      <c r="J14" s="178">
        <f t="shared" si="0"/>
        <v>1</v>
      </c>
      <c r="K14" s="178">
        <f t="shared" si="0"/>
        <v>23</v>
      </c>
      <c r="L14" s="178">
        <f t="shared" si="0"/>
        <v>59</v>
      </c>
      <c r="M14" s="178">
        <f t="shared" si="0"/>
        <v>110</v>
      </c>
      <c r="N14" s="178">
        <f t="shared" si="0"/>
        <v>29</v>
      </c>
      <c r="O14" s="178">
        <f t="shared" si="0"/>
        <v>137</v>
      </c>
      <c r="P14" s="178">
        <f t="shared" si="0"/>
        <v>126</v>
      </c>
      <c r="Q14" s="178">
        <f t="shared" si="0"/>
        <v>11</v>
      </c>
      <c r="R14" s="178">
        <f t="shared" si="0"/>
        <v>1</v>
      </c>
      <c r="S14" s="178">
        <f t="shared" si="0"/>
        <v>115</v>
      </c>
      <c r="T14" s="178">
        <f t="shared" si="0"/>
        <v>26</v>
      </c>
      <c r="U14" s="178">
        <f t="shared" si="0"/>
        <v>94</v>
      </c>
      <c r="V14" s="178">
        <f t="shared" si="0"/>
        <v>7</v>
      </c>
      <c r="W14" s="178">
        <f t="shared" si="0"/>
        <v>10</v>
      </c>
      <c r="X14" s="178">
        <f t="shared" si="0"/>
        <v>197</v>
      </c>
      <c r="Y14" s="178">
        <f t="shared" si="0"/>
        <v>66</v>
      </c>
      <c r="Z14" s="178">
        <f t="shared" si="0"/>
        <v>0</v>
      </c>
      <c r="AA14" s="178">
        <f t="shared" si="0"/>
        <v>0</v>
      </c>
      <c r="AB14" s="178">
        <f t="shared" si="0"/>
        <v>0</v>
      </c>
      <c r="AC14" s="178">
        <f t="shared" si="0"/>
        <v>0</v>
      </c>
      <c r="AD14" s="178">
        <f t="shared" si="0"/>
        <v>0</v>
      </c>
      <c r="AE14" s="178">
        <f t="shared" si="0"/>
        <v>1</v>
      </c>
      <c r="AF14" s="178">
        <f t="shared" si="0"/>
        <v>0</v>
      </c>
      <c r="AG14" s="178">
        <f t="shared" si="0"/>
        <v>0</v>
      </c>
      <c r="AH14" s="178">
        <f t="shared" si="0"/>
        <v>0</v>
      </c>
      <c r="AI14" s="178">
        <f t="shared" si="0"/>
        <v>0</v>
      </c>
      <c r="AJ14" s="178">
        <f t="shared" si="0"/>
        <v>0</v>
      </c>
      <c r="AK14" s="178">
        <f t="shared" si="0"/>
        <v>0</v>
      </c>
      <c r="AL14" s="178">
        <f t="shared" si="0"/>
        <v>0</v>
      </c>
      <c r="AM14" s="178">
        <f t="shared" si="0"/>
        <v>0</v>
      </c>
      <c r="AN14" s="178">
        <f t="shared" si="0"/>
        <v>0</v>
      </c>
      <c r="AO14" s="178">
        <f t="shared" si="0"/>
        <v>0</v>
      </c>
      <c r="AP14" s="178">
        <f t="shared" si="0"/>
        <v>0</v>
      </c>
      <c r="AQ14" s="178">
        <f t="shared" si="0"/>
        <v>0</v>
      </c>
      <c r="AR14" s="178">
        <f t="shared" si="0"/>
        <v>0</v>
      </c>
      <c r="AS14" s="178">
        <f t="shared" si="0"/>
        <v>262</v>
      </c>
      <c r="AT14" s="117"/>
      <c r="AU14" s="17" t="str">
        <f>IF(E14+F14=D14," ","GRESEALA")</f>
        <v xml:space="preserve"> </v>
      </c>
      <c r="AV14" s="23" t="str">
        <f>IF(G14+K14+I14+L14+M14=D14," ","GRESEALA")</f>
        <v xml:space="preserve"> </v>
      </c>
      <c r="AW14" s="17" t="str">
        <f>IF(O14+P14=D14," ","GRESEALA")</f>
        <v xml:space="preserve"> </v>
      </c>
      <c r="AX14" s="17" t="str">
        <f>IF(Q14+S14+T14+U14+V14+W14=D14," ","GRESEALA")</f>
        <v xml:space="preserve"> </v>
      </c>
      <c r="AY14" s="17" t="str">
        <f>IF(X14+Y14+Z14=D14," ","GRESEALA")</f>
        <v xml:space="preserve"> </v>
      </c>
      <c r="AZ14" s="17" t="str">
        <f>IF(AA14+AC14+AE14+AF14+AG14+AH14+AI14+AJ14+AK14+AL14+AR14+AS14&gt;=D14," ","GRESEALA")</f>
        <v xml:space="preserve"> </v>
      </c>
      <c r="BA14" s="17" t="str">
        <f>IF(E15+F15=D15," ","GRESEALA")</f>
        <v xml:space="preserve"> </v>
      </c>
      <c r="BB14" s="23" t="str">
        <f>IF(G15+K15+I15+L15+M15=D15," ","GRESEALA")</f>
        <v xml:space="preserve"> </v>
      </c>
      <c r="BC14" s="17" t="str">
        <f>IF(O15+P15=D15," ","GRESEALA")</f>
        <v xml:space="preserve"> </v>
      </c>
      <c r="BD14" s="17" t="str">
        <f>IF(Q15+S15+T15+U15+V15+W15=D15," ","GRESEALA")</f>
        <v xml:space="preserve"> </v>
      </c>
      <c r="BE14" s="17" t="str">
        <f>IF(X15+Y15+Z15=D15," ","GRESEALA")</f>
        <v xml:space="preserve"> </v>
      </c>
      <c r="BF14" s="23" t="str">
        <f>IF(AA15+AC15+AE15+AF15+AG15+AH15+AI15+AJ15+AK15+AL15+AM15+AN15+AO15+AP15+AQ15+AR15+AS15&gt;=D15," ","GRESEALA")</f>
        <v xml:space="preserve"> </v>
      </c>
      <c r="BG14" s="17" t="str">
        <f>IF(D15&lt;=D13," ","GRESEALA")</f>
        <v xml:space="preserve"> </v>
      </c>
      <c r="BH14" s="17" t="str">
        <f>IF(E15&lt;=E13," ","GRESEALA")</f>
        <v xml:space="preserve"> </v>
      </c>
      <c r="BI14" s="17" t="str">
        <f>IF(F15&lt;=F13," ","GRESEALA")</f>
        <v xml:space="preserve"> </v>
      </c>
      <c r="BJ14" s="17" t="str">
        <f>IF(G15&lt;=G13," ","GRESEALA")</f>
        <v xml:space="preserve"> </v>
      </c>
      <c r="BK14" s="17" t="str">
        <f>IF(K15&lt;=K13," ","GRESEALA")</f>
        <v xml:space="preserve"> </v>
      </c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  <c r="CI14" s="12"/>
      <c r="CJ14" s="12"/>
      <c r="CK14" s="12"/>
      <c r="CL14" s="12"/>
      <c r="CM14" s="12"/>
      <c r="CN14" s="12"/>
      <c r="CO14" s="12"/>
      <c r="CP14" s="12"/>
      <c r="CQ14" s="12"/>
      <c r="CR14" s="12"/>
      <c r="CS14" s="12"/>
      <c r="CT14" s="12"/>
      <c r="CU14" s="12"/>
      <c r="CV14" s="12"/>
      <c r="CW14" s="12"/>
      <c r="CX14" s="12"/>
      <c r="CY14" s="12"/>
      <c r="CZ14" s="12"/>
      <c r="DA14" s="12"/>
      <c r="DB14" s="12"/>
      <c r="DC14" s="12"/>
      <c r="DD14" s="12"/>
      <c r="DE14" s="12"/>
      <c r="DF14" s="12"/>
      <c r="DG14" s="12"/>
      <c r="DH14" s="12"/>
      <c r="DI14" s="12"/>
      <c r="DJ14" s="12"/>
      <c r="DK14" s="12"/>
      <c r="DL14" s="12"/>
      <c r="DM14" s="12"/>
      <c r="DN14" s="12"/>
      <c r="DO14" s="12"/>
      <c r="DP14" s="12"/>
      <c r="DQ14" s="12"/>
      <c r="DR14" s="12"/>
      <c r="DS14" s="12"/>
      <c r="DT14" s="12"/>
      <c r="DU14" s="12"/>
      <c r="DV14" s="12"/>
      <c r="DW14" s="12"/>
      <c r="DX14" s="12"/>
      <c r="DY14" s="12"/>
      <c r="DZ14" s="12"/>
      <c r="EA14" s="12"/>
      <c r="EB14" s="12"/>
      <c r="EC14" s="12"/>
      <c r="ED14" s="12"/>
      <c r="EE14" s="12"/>
      <c r="EF14" s="12"/>
      <c r="EG14" s="12"/>
      <c r="EH14" s="12"/>
      <c r="EI14" s="12"/>
      <c r="EJ14" s="12"/>
      <c r="EK14" s="12"/>
      <c r="EL14" s="12"/>
      <c r="EM14" s="12"/>
      <c r="EN14" s="12"/>
      <c r="EO14" s="12"/>
      <c r="EP14" s="12"/>
      <c r="EQ14" s="12"/>
      <c r="ER14" s="12"/>
      <c r="ES14" s="12"/>
      <c r="ET14" s="12"/>
      <c r="EU14" s="12"/>
      <c r="EV14" s="12"/>
      <c r="EW14" s="12"/>
      <c r="EX14" s="12"/>
      <c r="EY14" s="12"/>
      <c r="EZ14" s="12"/>
      <c r="FA14" s="12"/>
      <c r="FB14" s="12"/>
      <c r="FC14" s="12"/>
      <c r="FD14" s="12"/>
      <c r="FE14" s="12"/>
      <c r="FF14" s="12"/>
      <c r="FG14" s="12"/>
      <c r="FH14" s="12"/>
      <c r="FI14" s="12"/>
      <c r="FJ14" s="12"/>
      <c r="FK14" s="12"/>
      <c r="FL14" s="12"/>
      <c r="FM14" s="12"/>
      <c r="FN14" s="12"/>
      <c r="FO14" s="12"/>
      <c r="FP14" s="12"/>
      <c r="FQ14" s="12"/>
      <c r="FR14" s="12"/>
      <c r="FS14" s="12"/>
      <c r="FT14" s="12"/>
      <c r="FU14" s="12"/>
      <c r="FV14" s="12"/>
      <c r="FW14" s="12"/>
      <c r="FX14" s="12"/>
      <c r="FY14" s="12"/>
      <c r="FZ14" s="12"/>
      <c r="GA14" s="12"/>
      <c r="GB14" s="12"/>
      <c r="GC14" s="12"/>
      <c r="GD14" s="12"/>
      <c r="GE14" s="12"/>
      <c r="GF14" s="12"/>
      <c r="GG14" s="12"/>
      <c r="GH14" s="12"/>
      <c r="GI14" s="12"/>
      <c r="GJ14" s="12"/>
      <c r="GK14" s="12"/>
      <c r="GL14" s="12"/>
      <c r="GM14" s="12"/>
      <c r="GN14" s="12"/>
      <c r="GO14" s="12"/>
      <c r="GP14" s="12"/>
      <c r="GQ14" s="12"/>
      <c r="GR14" s="12"/>
      <c r="GS14" s="12"/>
      <c r="GT14" s="12"/>
      <c r="GU14" s="12"/>
      <c r="GV14" s="12"/>
      <c r="GW14" s="12"/>
      <c r="GX14" s="12"/>
      <c r="GY14" s="12"/>
      <c r="GZ14" s="12"/>
      <c r="HA14" s="12"/>
      <c r="HB14" s="12"/>
      <c r="HC14" s="12"/>
      <c r="HD14" s="12"/>
      <c r="HE14" s="12"/>
      <c r="HF14" s="12"/>
      <c r="HG14" s="12"/>
      <c r="HH14" s="12"/>
      <c r="HI14" s="12"/>
      <c r="HJ14" s="12"/>
      <c r="HK14" s="12"/>
      <c r="HL14" s="12"/>
      <c r="HM14" s="12"/>
      <c r="HN14" s="12"/>
      <c r="HO14" s="12" t="s">
        <v>188</v>
      </c>
    </row>
    <row r="15" spans="2:223" s="27" customFormat="1" ht="60.75" customHeight="1" x14ac:dyDescent="0.45">
      <c r="B15" s="25" t="s">
        <v>51</v>
      </c>
      <c r="C15" s="128" t="s">
        <v>52</v>
      </c>
      <c r="D15" s="184">
        <f t="shared" ref="D15:D67" si="1">O15+P15</f>
        <v>391</v>
      </c>
      <c r="E15" s="152">
        <v>155</v>
      </c>
      <c r="F15" s="152">
        <v>236</v>
      </c>
      <c r="G15" s="152">
        <v>44</v>
      </c>
      <c r="H15" s="152">
        <v>15</v>
      </c>
      <c r="I15" s="152">
        <v>37</v>
      </c>
      <c r="J15" s="152">
        <v>10</v>
      </c>
      <c r="K15" s="152">
        <v>35</v>
      </c>
      <c r="L15" s="152">
        <v>86</v>
      </c>
      <c r="M15" s="152">
        <v>189</v>
      </c>
      <c r="N15" s="152">
        <v>88</v>
      </c>
      <c r="O15" s="152">
        <v>165</v>
      </c>
      <c r="P15" s="152">
        <v>226</v>
      </c>
      <c r="Q15" s="152">
        <v>102</v>
      </c>
      <c r="R15" s="152">
        <v>5</v>
      </c>
      <c r="S15" s="152">
        <v>144</v>
      </c>
      <c r="T15" s="152">
        <v>44</v>
      </c>
      <c r="U15" s="152">
        <v>82</v>
      </c>
      <c r="V15" s="152">
        <v>4</v>
      </c>
      <c r="W15" s="152">
        <v>15</v>
      </c>
      <c r="X15" s="152">
        <v>333</v>
      </c>
      <c r="Y15" s="152">
        <v>58</v>
      </c>
      <c r="Z15" s="152">
        <v>0</v>
      </c>
      <c r="AA15" s="152">
        <v>0</v>
      </c>
      <c r="AB15" s="152">
        <v>0</v>
      </c>
      <c r="AC15" s="152">
        <v>0</v>
      </c>
      <c r="AD15" s="152">
        <v>0</v>
      </c>
      <c r="AE15" s="152">
        <v>6</v>
      </c>
      <c r="AF15" s="152">
        <v>0</v>
      </c>
      <c r="AG15" s="152">
        <v>0</v>
      </c>
      <c r="AH15" s="152">
        <v>0</v>
      </c>
      <c r="AI15" s="152">
        <v>0</v>
      </c>
      <c r="AJ15" s="152">
        <v>0</v>
      </c>
      <c r="AK15" s="152">
        <v>0</v>
      </c>
      <c r="AL15" s="152">
        <v>0</v>
      </c>
      <c r="AM15" s="152">
        <v>0</v>
      </c>
      <c r="AN15" s="152">
        <v>0</v>
      </c>
      <c r="AO15" s="152">
        <v>0</v>
      </c>
      <c r="AP15" s="152">
        <v>0</v>
      </c>
      <c r="AQ15" s="152">
        <v>0</v>
      </c>
      <c r="AR15" s="152">
        <v>0</v>
      </c>
      <c r="AS15" s="152">
        <v>385</v>
      </c>
      <c r="AT15" s="117"/>
      <c r="AU15" s="17" t="str">
        <f>IF(AK15&lt;=AK13," ","GRESEALA")</f>
        <v xml:space="preserve"> </v>
      </c>
      <c r="AV15" s="17" t="str">
        <f>IF(AL15&lt;=AL13," ","GRESEALA")</f>
        <v xml:space="preserve"> </v>
      </c>
      <c r="AW15" s="17" t="str">
        <f>IF(AR15&lt;=AR13," ","GRESEALA")</f>
        <v xml:space="preserve"> </v>
      </c>
      <c r="AX15" s="17" t="str">
        <f>IF(AS15&lt;=AS13," ","GRESEALA")</f>
        <v xml:space="preserve"> </v>
      </c>
      <c r="AY15" s="23" t="str">
        <f>IF(AS15&lt;=AS13," ","GRESEALA")</f>
        <v xml:space="preserve"> </v>
      </c>
      <c r="AZ15" s="17" t="str">
        <f>IF(M15&lt;=M13," ","GRESEALA")</f>
        <v xml:space="preserve"> </v>
      </c>
      <c r="BA15" s="17" t="str">
        <f>IF(N15&lt;=N13," ","GRESEALA")</f>
        <v xml:space="preserve"> </v>
      </c>
      <c r="BB15" s="17" t="str">
        <f>IF(O15&lt;=O13," ","GRESEALA")</f>
        <v xml:space="preserve"> </v>
      </c>
      <c r="BC15" s="17" t="str">
        <f>IF(P15&lt;=P13," ","GRESEALA")</f>
        <v xml:space="preserve"> </v>
      </c>
      <c r="BD15" s="17" t="str">
        <f>IF(Q15&lt;=Q13," ","GRESEALA")</f>
        <v xml:space="preserve"> </v>
      </c>
      <c r="BE15" s="17" t="str">
        <f t="shared" ref="BE15:BK15" si="2">IF(S15&lt;=S13," ","GRESEALA")</f>
        <v xml:space="preserve"> </v>
      </c>
      <c r="BF15" s="17" t="str">
        <f t="shared" si="2"/>
        <v xml:space="preserve"> </v>
      </c>
      <c r="BG15" s="17" t="str">
        <f t="shared" si="2"/>
        <v xml:space="preserve"> </v>
      </c>
      <c r="BH15" s="17" t="str">
        <f t="shared" si="2"/>
        <v xml:space="preserve"> </v>
      </c>
      <c r="BI15" s="17" t="str">
        <f t="shared" si="2"/>
        <v xml:space="preserve"> </v>
      </c>
      <c r="BJ15" s="17" t="str">
        <f t="shared" si="2"/>
        <v xml:space="preserve"> </v>
      </c>
      <c r="BK15" s="17" t="str">
        <f t="shared" si="2"/>
        <v xml:space="preserve"> </v>
      </c>
      <c r="BL15" s="12"/>
      <c r="HO15" s="12" t="s">
        <v>189</v>
      </c>
    </row>
    <row r="16" spans="2:223" ht="42" customHeight="1" x14ac:dyDescent="0.35">
      <c r="B16" s="20" t="s">
        <v>53</v>
      </c>
      <c r="C16" s="129" t="s">
        <v>54</v>
      </c>
      <c r="D16" s="145">
        <f t="shared" si="1"/>
        <v>229</v>
      </c>
      <c r="E16" s="153">
        <f>E17+E18</f>
        <v>118</v>
      </c>
      <c r="F16" s="153">
        <f t="shared" ref="F16:AS16" si="3">F17+F18</f>
        <v>111</v>
      </c>
      <c r="G16" s="153">
        <f t="shared" si="3"/>
        <v>37</v>
      </c>
      <c r="H16" s="153">
        <f t="shared" si="3"/>
        <v>0</v>
      </c>
      <c r="I16" s="153">
        <f t="shared" si="3"/>
        <v>25</v>
      </c>
      <c r="J16" s="153">
        <f t="shared" si="3"/>
        <v>0</v>
      </c>
      <c r="K16" s="153">
        <f t="shared" si="3"/>
        <v>20</v>
      </c>
      <c r="L16" s="153">
        <f t="shared" si="3"/>
        <v>48</v>
      </c>
      <c r="M16" s="153">
        <f t="shared" si="3"/>
        <v>99</v>
      </c>
      <c r="N16" s="153">
        <f t="shared" si="3"/>
        <v>25</v>
      </c>
      <c r="O16" s="153">
        <f t="shared" si="3"/>
        <v>116</v>
      </c>
      <c r="P16" s="153">
        <f t="shared" si="3"/>
        <v>113</v>
      </c>
      <c r="Q16" s="153">
        <f t="shared" si="3"/>
        <v>11</v>
      </c>
      <c r="R16" s="153">
        <f t="shared" si="3"/>
        <v>1</v>
      </c>
      <c r="S16" s="153">
        <f t="shared" si="3"/>
        <v>114</v>
      </c>
      <c r="T16" s="153">
        <f t="shared" si="3"/>
        <v>23</v>
      </c>
      <c r="U16" s="153">
        <f t="shared" si="3"/>
        <v>71</v>
      </c>
      <c r="V16" s="153">
        <f t="shared" si="3"/>
        <v>2</v>
      </c>
      <c r="W16" s="153">
        <f t="shared" si="3"/>
        <v>8</v>
      </c>
      <c r="X16" s="153">
        <f t="shared" si="3"/>
        <v>189</v>
      </c>
      <c r="Y16" s="153">
        <f t="shared" si="3"/>
        <v>40</v>
      </c>
      <c r="Z16" s="153">
        <f t="shared" si="3"/>
        <v>0</v>
      </c>
      <c r="AA16" s="153">
        <f t="shared" si="3"/>
        <v>0</v>
      </c>
      <c r="AB16" s="153">
        <f t="shared" si="3"/>
        <v>0</v>
      </c>
      <c r="AC16" s="153">
        <f t="shared" si="3"/>
        <v>0</v>
      </c>
      <c r="AD16" s="153">
        <f t="shared" si="3"/>
        <v>0</v>
      </c>
      <c r="AE16" s="153">
        <f t="shared" si="3"/>
        <v>1</v>
      </c>
      <c r="AF16" s="153">
        <f t="shared" si="3"/>
        <v>0</v>
      </c>
      <c r="AG16" s="153">
        <f t="shared" si="3"/>
        <v>0</v>
      </c>
      <c r="AH16" s="153">
        <f t="shared" si="3"/>
        <v>0</v>
      </c>
      <c r="AI16" s="153">
        <f t="shared" si="3"/>
        <v>0</v>
      </c>
      <c r="AJ16" s="153">
        <f t="shared" si="3"/>
        <v>0</v>
      </c>
      <c r="AK16" s="153">
        <f t="shared" si="3"/>
        <v>0</v>
      </c>
      <c r="AL16" s="153">
        <f t="shared" si="3"/>
        <v>0</v>
      </c>
      <c r="AM16" s="153">
        <f t="shared" si="3"/>
        <v>0</v>
      </c>
      <c r="AN16" s="153">
        <f t="shared" si="3"/>
        <v>0</v>
      </c>
      <c r="AO16" s="153">
        <f t="shared" si="3"/>
        <v>0</v>
      </c>
      <c r="AP16" s="153">
        <f t="shared" si="3"/>
        <v>0</v>
      </c>
      <c r="AQ16" s="153">
        <f t="shared" si="3"/>
        <v>0</v>
      </c>
      <c r="AR16" s="153">
        <f t="shared" si="3"/>
        <v>0</v>
      </c>
      <c r="AS16" s="153">
        <f t="shared" si="3"/>
        <v>228</v>
      </c>
      <c r="AT16" s="117"/>
      <c r="AU16" s="17" t="str">
        <f t="shared" ref="AU16:BB16" si="4">IF(AC15&lt;=AC13," ","GRESEALA")</f>
        <v xml:space="preserve"> </v>
      </c>
      <c r="AV16" s="17" t="str">
        <f t="shared" si="4"/>
        <v xml:space="preserve"> </v>
      </c>
      <c r="AW16" s="17" t="str">
        <f t="shared" si="4"/>
        <v xml:space="preserve"> </v>
      </c>
      <c r="AX16" s="17" t="str">
        <f t="shared" si="4"/>
        <v xml:space="preserve"> </v>
      </c>
      <c r="AY16" s="17" t="str">
        <f t="shared" si="4"/>
        <v xml:space="preserve"> </v>
      </c>
      <c r="AZ16" s="17" t="str">
        <f t="shared" si="4"/>
        <v xml:space="preserve"> </v>
      </c>
      <c r="BA16" s="17" t="str">
        <f t="shared" si="4"/>
        <v xml:space="preserve"> </v>
      </c>
      <c r="BB16" s="17" t="str">
        <f t="shared" si="4"/>
        <v xml:space="preserve"> </v>
      </c>
      <c r="BC16" s="17" t="str">
        <f>IF(D16&lt;=D14," ","GRESEALA")</f>
        <v xml:space="preserve"> </v>
      </c>
      <c r="BD16" s="17" t="str">
        <f>IF(E16&lt;=E14," ","GRESEALA")</f>
        <v xml:space="preserve"> </v>
      </c>
      <c r="BE16" s="17" t="str">
        <f>IF(F16&lt;=F14," ","GRESEALA")</f>
        <v xml:space="preserve"> </v>
      </c>
      <c r="BF16" s="17" t="str">
        <f>IF(G16&lt;=G14," ","GRESEALA")</f>
        <v xml:space="preserve"> </v>
      </c>
      <c r="BG16" s="17" t="str">
        <f>IF(H16&lt;=H14," ","GRESEALA")</f>
        <v xml:space="preserve"> </v>
      </c>
      <c r="BH16" s="17" t="str">
        <f>IF(K16&lt;=K14," ","GRESEALA")</f>
        <v xml:space="preserve"> </v>
      </c>
      <c r="BI16" s="23" t="str">
        <f>IF(L16&lt;=L14," ","GRESEALA")</f>
        <v xml:space="preserve"> </v>
      </c>
      <c r="BJ16" s="17" t="str">
        <f>IF(M16&lt;=M14," ","GRESEALA")</f>
        <v xml:space="preserve"> </v>
      </c>
      <c r="BK16" s="17" t="str">
        <f>IF(N16&lt;=N14," ","GRESEALA")</f>
        <v xml:space="preserve"> </v>
      </c>
    </row>
    <row r="17" spans="2:64" s="34" customFormat="1" ht="42" customHeight="1" x14ac:dyDescent="0.35">
      <c r="B17" s="30" t="s">
        <v>55</v>
      </c>
      <c r="C17" s="130" t="s">
        <v>56</v>
      </c>
      <c r="D17" s="154">
        <f t="shared" si="1"/>
        <v>102</v>
      </c>
      <c r="E17" s="154">
        <v>64</v>
      </c>
      <c r="F17" s="154">
        <v>38</v>
      </c>
      <c r="G17" s="154">
        <v>19</v>
      </c>
      <c r="H17" s="154">
        <v>0</v>
      </c>
      <c r="I17" s="154">
        <v>15</v>
      </c>
      <c r="J17" s="154">
        <v>0</v>
      </c>
      <c r="K17" s="154">
        <v>5</v>
      </c>
      <c r="L17" s="154">
        <v>13</v>
      </c>
      <c r="M17" s="154">
        <v>50</v>
      </c>
      <c r="N17" s="154">
        <v>9</v>
      </c>
      <c r="O17" s="154">
        <v>45</v>
      </c>
      <c r="P17" s="154">
        <v>57</v>
      </c>
      <c r="Q17" s="154">
        <v>4</v>
      </c>
      <c r="R17" s="154">
        <v>0</v>
      </c>
      <c r="S17" s="154">
        <v>22</v>
      </c>
      <c r="T17" s="154">
        <v>13</v>
      </c>
      <c r="U17" s="154">
        <v>57</v>
      </c>
      <c r="V17" s="154">
        <v>1</v>
      </c>
      <c r="W17" s="154">
        <v>5</v>
      </c>
      <c r="X17" s="154">
        <v>77</v>
      </c>
      <c r="Y17" s="154">
        <v>25</v>
      </c>
      <c r="Z17" s="154">
        <v>0</v>
      </c>
      <c r="AA17" s="154">
        <v>0</v>
      </c>
      <c r="AB17" s="154">
        <v>0</v>
      </c>
      <c r="AC17" s="154">
        <v>0</v>
      </c>
      <c r="AD17" s="154">
        <v>0</v>
      </c>
      <c r="AE17" s="154">
        <v>1</v>
      </c>
      <c r="AF17" s="154">
        <v>0</v>
      </c>
      <c r="AG17" s="154">
        <v>0</v>
      </c>
      <c r="AH17" s="154">
        <v>0</v>
      </c>
      <c r="AI17" s="154">
        <v>0</v>
      </c>
      <c r="AJ17" s="154">
        <v>0</v>
      </c>
      <c r="AK17" s="154">
        <v>0</v>
      </c>
      <c r="AL17" s="154">
        <v>0</v>
      </c>
      <c r="AM17" s="154">
        <v>0</v>
      </c>
      <c r="AN17" s="154">
        <v>0</v>
      </c>
      <c r="AO17" s="154">
        <v>0</v>
      </c>
      <c r="AP17" s="154">
        <v>0</v>
      </c>
      <c r="AQ17" s="154">
        <v>0</v>
      </c>
      <c r="AR17" s="154">
        <v>0</v>
      </c>
      <c r="AS17" s="154">
        <v>101</v>
      </c>
      <c r="AT17" s="117"/>
      <c r="AU17" s="17" t="str">
        <f>IF(O16&lt;=O14," ","GRESEALA")</f>
        <v xml:space="preserve"> </v>
      </c>
      <c r="AV17" s="17" t="str">
        <f>IF(P16&lt;=P14," ","GRESEALA")</f>
        <v xml:space="preserve"> </v>
      </c>
      <c r="AW17" s="17" t="str">
        <f>IF(Q16&lt;=Q14," ","GRESEALA")</f>
        <v xml:space="preserve"> </v>
      </c>
      <c r="AX17" s="17" t="str">
        <f t="shared" ref="AX17:BK17" si="5">IF(S16&lt;=S14," ","GRESEALA")</f>
        <v xml:space="preserve"> </v>
      </c>
      <c r="AY17" s="17" t="str">
        <f t="shared" si="5"/>
        <v xml:space="preserve"> </v>
      </c>
      <c r="AZ17" s="17" t="str">
        <f t="shared" si="5"/>
        <v xml:space="preserve"> </v>
      </c>
      <c r="BA17" s="17" t="str">
        <f t="shared" si="5"/>
        <v xml:space="preserve"> </v>
      </c>
      <c r="BB17" s="17" t="str">
        <f t="shared" si="5"/>
        <v xml:space="preserve"> </v>
      </c>
      <c r="BC17" s="17" t="str">
        <f t="shared" si="5"/>
        <v xml:space="preserve"> </v>
      </c>
      <c r="BD17" s="17" t="str">
        <f t="shared" si="5"/>
        <v xml:space="preserve"> </v>
      </c>
      <c r="BE17" s="17" t="str">
        <f t="shared" si="5"/>
        <v xml:space="preserve"> </v>
      </c>
      <c r="BF17" s="17" t="str">
        <f t="shared" si="5"/>
        <v xml:space="preserve"> </v>
      </c>
      <c r="BG17" s="17" t="str">
        <f t="shared" si="5"/>
        <v xml:space="preserve"> </v>
      </c>
      <c r="BH17" s="17" t="str">
        <f t="shared" si="5"/>
        <v xml:space="preserve"> </v>
      </c>
      <c r="BI17" s="17" t="str">
        <f t="shared" si="5"/>
        <v xml:space="preserve"> </v>
      </c>
      <c r="BJ17" s="17" t="str">
        <f t="shared" si="5"/>
        <v xml:space="preserve"> </v>
      </c>
      <c r="BK17" s="17" t="str">
        <f t="shared" si="5"/>
        <v xml:space="preserve"> </v>
      </c>
      <c r="BL17" s="12"/>
    </row>
    <row r="18" spans="2:64" ht="39.75" customHeight="1" x14ac:dyDescent="0.35">
      <c r="B18" s="30" t="s">
        <v>57</v>
      </c>
      <c r="C18" s="130" t="s">
        <v>58</v>
      </c>
      <c r="D18" s="154">
        <f t="shared" si="1"/>
        <v>127</v>
      </c>
      <c r="E18" s="154">
        <v>54</v>
      </c>
      <c r="F18" s="154">
        <v>73</v>
      </c>
      <c r="G18" s="154">
        <v>18</v>
      </c>
      <c r="H18" s="154">
        <v>0</v>
      </c>
      <c r="I18" s="154">
        <v>10</v>
      </c>
      <c r="J18" s="154">
        <v>0</v>
      </c>
      <c r="K18" s="154">
        <v>15</v>
      </c>
      <c r="L18" s="154">
        <v>35</v>
      </c>
      <c r="M18" s="154">
        <v>49</v>
      </c>
      <c r="N18" s="154">
        <v>16</v>
      </c>
      <c r="O18" s="154">
        <v>71</v>
      </c>
      <c r="P18" s="154">
        <v>56</v>
      </c>
      <c r="Q18" s="154">
        <v>7</v>
      </c>
      <c r="R18" s="154">
        <v>1</v>
      </c>
      <c r="S18" s="154">
        <v>92</v>
      </c>
      <c r="T18" s="154">
        <v>10</v>
      </c>
      <c r="U18" s="154">
        <v>14</v>
      </c>
      <c r="V18" s="154">
        <v>1</v>
      </c>
      <c r="W18" s="154">
        <v>3</v>
      </c>
      <c r="X18" s="154">
        <v>112</v>
      </c>
      <c r="Y18" s="154">
        <v>15</v>
      </c>
      <c r="Z18" s="154">
        <v>0</v>
      </c>
      <c r="AA18" s="154">
        <v>0</v>
      </c>
      <c r="AB18" s="154">
        <v>0</v>
      </c>
      <c r="AC18" s="154">
        <v>0</v>
      </c>
      <c r="AD18" s="154">
        <v>0</v>
      </c>
      <c r="AE18" s="154">
        <v>0</v>
      </c>
      <c r="AF18" s="154">
        <v>0</v>
      </c>
      <c r="AG18" s="154">
        <v>0</v>
      </c>
      <c r="AH18" s="154">
        <v>0</v>
      </c>
      <c r="AI18" s="154">
        <v>0</v>
      </c>
      <c r="AJ18" s="154">
        <v>0</v>
      </c>
      <c r="AK18" s="154">
        <v>0</v>
      </c>
      <c r="AL18" s="154">
        <v>0</v>
      </c>
      <c r="AM18" s="154">
        <v>0</v>
      </c>
      <c r="AN18" s="154">
        <v>0</v>
      </c>
      <c r="AO18" s="154">
        <v>0</v>
      </c>
      <c r="AP18" s="154">
        <v>0</v>
      </c>
      <c r="AQ18" s="154">
        <v>0</v>
      </c>
      <c r="AR18" s="154">
        <v>0</v>
      </c>
      <c r="AS18" s="154">
        <v>127</v>
      </c>
      <c r="AT18" s="117"/>
      <c r="AU18" s="17" t="str">
        <f t="shared" ref="AU18:AZ18" si="6">IF(AG16&lt;=AG14," ","GRESEALA")</f>
        <v xml:space="preserve"> </v>
      </c>
      <c r="AV18" s="17" t="str">
        <f t="shared" si="6"/>
        <v xml:space="preserve"> </v>
      </c>
      <c r="AW18" s="17" t="str">
        <f t="shared" si="6"/>
        <v xml:space="preserve"> </v>
      </c>
      <c r="AX18" s="17" t="str">
        <f t="shared" si="6"/>
        <v xml:space="preserve"> </v>
      </c>
      <c r="AY18" s="17" t="str">
        <f t="shared" si="6"/>
        <v xml:space="preserve"> </v>
      </c>
      <c r="AZ18" s="17" t="str">
        <f t="shared" si="6"/>
        <v xml:space="preserve"> </v>
      </c>
      <c r="BA18" s="17" t="str">
        <f t="shared" ref="BA18:BB18" si="7">IF(AR16&lt;=AR14," ","GRESEALA")</f>
        <v xml:space="preserve"> </v>
      </c>
      <c r="BB18" s="17" t="str">
        <f t="shared" si="7"/>
        <v xml:space="preserve"> </v>
      </c>
      <c r="BC18" s="17" t="str">
        <f>IF(E17+E18=E16," ","GRESEALA")</f>
        <v xml:space="preserve"> </v>
      </c>
      <c r="BD18" s="17" t="str">
        <f>IF(F17+F18=F16," ","GRESEALA")</f>
        <v xml:space="preserve"> </v>
      </c>
      <c r="BE18" s="17" t="str">
        <f>IF(G17+G18=G16," ","GRESEALA")</f>
        <v xml:space="preserve"> </v>
      </c>
      <c r="BF18" s="17" t="str">
        <f>IF(H17+H18=H16," ","GRESEALA")</f>
        <v xml:space="preserve"> </v>
      </c>
      <c r="BG18" s="17" t="str">
        <f>IF(K17+K18=K16," ","GRESEALA")</f>
        <v xml:space="preserve"> </v>
      </c>
      <c r="BH18" s="23" t="str">
        <f>IF(L17+L18=L16," ","GRESEALA")</f>
        <v xml:space="preserve"> </v>
      </c>
      <c r="BI18" s="17" t="str">
        <f>IF(M17+M18=M16," ","GRESEALA")</f>
        <v xml:space="preserve"> </v>
      </c>
      <c r="BJ18" s="17" t="str">
        <f>IF(N17+N18=N16," ","GRESEALA")</f>
        <v xml:space="preserve"> </v>
      </c>
      <c r="BK18" s="17" t="str">
        <f>IF(O17+O18=O16," ","GRESEALA")</f>
        <v xml:space="preserve"> </v>
      </c>
    </row>
    <row r="19" spans="2:64" s="38" customFormat="1" ht="44.25" customHeight="1" x14ac:dyDescent="0.35">
      <c r="B19" s="35" t="s">
        <v>59</v>
      </c>
      <c r="C19" s="130" t="s">
        <v>60</v>
      </c>
      <c r="D19" s="155">
        <f t="shared" si="1"/>
        <v>39</v>
      </c>
      <c r="E19" s="155">
        <v>20</v>
      </c>
      <c r="F19" s="155">
        <v>19</v>
      </c>
      <c r="G19" s="155">
        <v>6</v>
      </c>
      <c r="H19" s="155">
        <v>0</v>
      </c>
      <c r="I19" s="155">
        <v>4</v>
      </c>
      <c r="J19" s="155">
        <v>0</v>
      </c>
      <c r="K19" s="155">
        <v>3</v>
      </c>
      <c r="L19" s="155">
        <v>8</v>
      </c>
      <c r="M19" s="155">
        <v>18</v>
      </c>
      <c r="N19" s="155">
        <v>5</v>
      </c>
      <c r="O19" s="155">
        <v>20</v>
      </c>
      <c r="P19" s="155">
        <v>19</v>
      </c>
      <c r="Q19" s="155">
        <v>2</v>
      </c>
      <c r="R19" s="155">
        <v>0</v>
      </c>
      <c r="S19" s="155">
        <v>19</v>
      </c>
      <c r="T19" s="155">
        <v>4</v>
      </c>
      <c r="U19" s="155">
        <v>12</v>
      </c>
      <c r="V19" s="155">
        <v>0</v>
      </c>
      <c r="W19" s="155">
        <v>2</v>
      </c>
      <c r="X19" s="155">
        <v>39</v>
      </c>
      <c r="Y19" s="155">
        <v>0</v>
      </c>
      <c r="Z19" s="155">
        <v>0</v>
      </c>
      <c r="AA19" s="155">
        <v>0</v>
      </c>
      <c r="AB19" s="155">
        <v>0</v>
      </c>
      <c r="AC19" s="155">
        <v>0</v>
      </c>
      <c r="AD19" s="155">
        <v>0</v>
      </c>
      <c r="AE19" s="155">
        <v>0</v>
      </c>
      <c r="AF19" s="155">
        <v>0</v>
      </c>
      <c r="AG19" s="155">
        <v>0</v>
      </c>
      <c r="AH19" s="155">
        <v>0</v>
      </c>
      <c r="AI19" s="155">
        <v>0</v>
      </c>
      <c r="AJ19" s="155">
        <v>0</v>
      </c>
      <c r="AK19" s="155">
        <v>0</v>
      </c>
      <c r="AL19" s="155">
        <v>0</v>
      </c>
      <c r="AM19" s="155">
        <v>0</v>
      </c>
      <c r="AN19" s="155">
        <v>0</v>
      </c>
      <c r="AO19" s="155">
        <v>0</v>
      </c>
      <c r="AP19" s="155">
        <v>0</v>
      </c>
      <c r="AQ19" s="155">
        <v>0</v>
      </c>
      <c r="AR19" s="155">
        <v>0</v>
      </c>
      <c r="AS19" s="155">
        <v>39</v>
      </c>
      <c r="AT19" s="117"/>
      <c r="AU19" s="17" t="str">
        <f>IF(P17+P18=P16," ","GRESEALA")</f>
        <v xml:space="preserve"> </v>
      </c>
      <c r="AV19" s="17" t="str">
        <f>IF(Q17+Q18=Q16," ","GRESEALA")</f>
        <v xml:space="preserve"> </v>
      </c>
      <c r="AW19" s="17" t="str">
        <f t="shared" ref="AW19:BK19" si="8">IF(S17+S18=S16," ","GRESEALA")</f>
        <v xml:space="preserve"> </v>
      </c>
      <c r="AX19" s="17" t="str">
        <f t="shared" si="8"/>
        <v xml:space="preserve"> </v>
      </c>
      <c r="AY19" s="17" t="str">
        <f t="shared" si="8"/>
        <v xml:space="preserve"> </v>
      </c>
      <c r="AZ19" s="17" t="str">
        <f t="shared" si="8"/>
        <v xml:space="preserve"> </v>
      </c>
      <c r="BA19" s="17" t="str">
        <f t="shared" si="8"/>
        <v xml:space="preserve"> </v>
      </c>
      <c r="BB19" s="17" t="str">
        <f t="shared" si="8"/>
        <v xml:space="preserve"> </v>
      </c>
      <c r="BC19" s="17" t="str">
        <f t="shared" si="8"/>
        <v xml:space="preserve"> </v>
      </c>
      <c r="BD19" s="17" t="str">
        <f t="shared" si="8"/>
        <v xml:space="preserve"> </v>
      </c>
      <c r="BE19" s="17" t="str">
        <f t="shared" si="8"/>
        <v xml:space="preserve"> </v>
      </c>
      <c r="BF19" s="17" t="str">
        <f t="shared" si="8"/>
        <v xml:space="preserve"> </v>
      </c>
      <c r="BG19" s="17" t="str">
        <f t="shared" si="8"/>
        <v xml:space="preserve"> </v>
      </c>
      <c r="BH19" s="17" t="str">
        <f t="shared" si="8"/>
        <v xml:space="preserve"> </v>
      </c>
      <c r="BI19" s="17" t="str">
        <f t="shared" si="8"/>
        <v xml:space="preserve"> </v>
      </c>
      <c r="BJ19" s="17" t="str">
        <f t="shared" si="8"/>
        <v xml:space="preserve"> </v>
      </c>
      <c r="BK19" s="17" t="str">
        <f t="shared" si="8"/>
        <v xml:space="preserve"> </v>
      </c>
    </row>
    <row r="20" spans="2:64" s="38" customFormat="1" ht="57" customHeight="1" x14ac:dyDescent="0.35">
      <c r="B20" s="20" t="s">
        <v>61</v>
      </c>
      <c r="C20" s="131" t="s">
        <v>62</v>
      </c>
      <c r="D20" s="145">
        <f t="shared" si="1"/>
        <v>99</v>
      </c>
      <c r="E20" s="153">
        <f>E21+E22</f>
        <v>52</v>
      </c>
      <c r="F20" s="153">
        <f t="shared" ref="F20:AS20" si="9">F21+F22</f>
        <v>47</v>
      </c>
      <c r="G20" s="153">
        <f t="shared" si="9"/>
        <v>0</v>
      </c>
      <c r="H20" s="153">
        <f>H21+H22</f>
        <v>0</v>
      </c>
      <c r="I20" s="153">
        <f t="shared" ref="I20:J20" si="10">I21+I22</f>
        <v>0</v>
      </c>
      <c r="J20" s="153">
        <f t="shared" si="10"/>
        <v>0</v>
      </c>
      <c r="K20" s="153">
        <f t="shared" si="9"/>
        <v>0</v>
      </c>
      <c r="L20" s="153">
        <f t="shared" si="9"/>
        <v>0</v>
      </c>
      <c r="M20" s="153">
        <f t="shared" si="9"/>
        <v>99</v>
      </c>
      <c r="N20" s="153">
        <f t="shared" si="9"/>
        <v>25</v>
      </c>
      <c r="O20" s="153">
        <f t="shared" si="9"/>
        <v>46</v>
      </c>
      <c r="P20" s="153">
        <f t="shared" si="9"/>
        <v>53</v>
      </c>
      <c r="Q20" s="153">
        <f t="shared" si="9"/>
        <v>5</v>
      </c>
      <c r="R20" s="153">
        <f t="shared" si="9"/>
        <v>0</v>
      </c>
      <c r="S20" s="153">
        <f t="shared" si="9"/>
        <v>47</v>
      </c>
      <c r="T20" s="153">
        <f t="shared" si="9"/>
        <v>10</v>
      </c>
      <c r="U20" s="153">
        <f t="shared" si="9"/>
        <v>33</v>
      </c>
      <c r="V20" s="153">
        <f t="shared" si="9"/>
        <v>0</v>
      </c>
      <c r="W20" s="153">
        <f t="shared" si="9"/>
        <v>4</v>
      </c>
      <c r="X20" s="153">
        <f t="shared" si="9"/>
        <v>81</v>
      </c>
      <c r="Y20" s="153">
        <f t="shared" si="9"/>
        <v>18</v>
      </c>
      <c r="Z20" s="153">
        <f t="shared" si="9"/>
        <v>0</v>
      </c>
      <c r="AA20" s="153">
        <f t="shared" si="9"/>
        <v>0</v>
      </c>
      <c r="AB20" s="153">
        <f t="shared" si="9"/>
        <v>0</v>
      </c>
      <c r="AC20" s="153">
        <f t="shared" si="9"/>
        <v>0</v>
      </c>
      <c r="AD20" s="153">
        <f t="shared" si="9"/>
        <v>0</v>
      </c>
      <c r="AE20" s="153">
        <f t="shared" si="9"/>
        <v>0</v>
      </c>
      <c r="AF20" s="153">
        <f t="shared" si="9"/>
        <v>0</v>
      </c>
      <c r="AG20" s="153">
        <f t="shared" si="9"/>
        <v>0</v>
      </c>
      <c r="AH20" s="153">
        <f t="shared" si="9"/>
        <v>0</v>
      </c>
      <c r="AI20" s="153">
        <f t="shared" si="9"/>
        <v>0</v>
      </c>
      <c r="AJ20" s="153">
        <f t="shared" si="9"/>
        <v>0</v>
      </c>
      <c r="AK20" s="153">
        <f t="shared" si="9"/>
        <v>0</v>
      </c>
      <c r="AL20" s="153">
        <f t="shared" si="9"/>
        <v>0</v>
      </c>
      <c r="AM20" s="153">
        <f t="shared" si="9"/>
        <v>0</v>
      </c>
      <c r="AN20" s="153">
        <f t="shared" si="9"/>
        <v>0</v>
      </c>
      <c r="AO20" s="153">
        <f t="shared" si="9"/>
        <v>0</v>
      </c>
      <c r="AP20" s="153">
        <f t="shared" si="9"/>
        <v>0</v>
      </c>
      <c r="AQ20" s="153">
        <f t="shared" si="9"/>
        <v>0</v>
      </c>
      <c r="AR20" s="153">
        <f t="shared" si="9"/>
        <v>0</v>
      </c>
      <c r="AS20" s="153">
        <f t="shared" si="9"/>
        <v>99</v>
      </c>
      <c r="AT20" s="117"/>
      <c r="AU20" s="17" t="str">
        <f>IF(AH17+AH18=AH16," ","GRESEALA")</f>
        <v xml:space="preserve"> </v>
      </c>
      <c r="AV20" s="17" t="str">
        <f>IF(AI17+AI18=AI16," ","GRESEALA")</f>
        <v xml:space="preserve"> </v>
      </c>
      <c r="AW20" s="17" t="str">
        <f>IF(AJ17+AJ18=AJ16," ","GRESEALA")</f>
        <v xml:space="preserve"> </v>
      </c>
      <c r="AX20" s="17" t="str">
        <f>IF(AK17+AK18=AK16," ","GRESEALA")</f>
        <v xml:space="preserve"> </v>
      </c>
      <c r="AY20" s="17" t="str">
        <f>IF(AL17+AL18=AL16," ","GRESEALA")</f>
        <v xml:space="preserve"> </v>
      </c>
      <c r="AZ20" s="17" t="str">
        <f t="shared" ref="AZ20:BA20" si="11">IF(AR17+AR18=AR16," ","GRESEALA")</f>
        <v xml:space="preserve"> </v>
      </c>
      <c r="BA20" s="17" t="str">
        <f t="shared" si="11"/>
        <v xml:space="preserve"> </v>
      </c>
      <c r="BB20" s="17" t="str">
        <f>IF(E16+F16=D16," ","GRESEALA")</f>
        <v xml:space="preserve"> </v>
      </c>
      <c r="BC20" s="17" t="str">
        <f>IF(G16+K16+I16+L16+M16=D16," ","GRESEALA")</f>
        <v xml:space="preserve"> </v>
      </c>
      <c r="BD20" s="17" t="str">
        <f>IF(O16+P16=D16," ","GRESEALA")</f>
        <v xml:space="preserve"> </v>
      </c>
      <c r="BE20" s="17" t="str">
        <f>IF(Q16+S16+T16+U16+V16+W16=D16," ","GRESEALA")</f>
        <v xml:space="preserve"> </v>
      </c>
      <c r="BF20" s="17" t="str">
        <f>IF(X16+Y16+Z16=D16," ","GRESEALA")</f>
        <v xml:space="preserve"> </v>
      </c>
      <c r="BG20" s="17" t="str">
        <f>IF(AA16+AC16+AE16+AF16+AG16+AH16+AI16+AJ16+AK16+AL16+AM16+AN16+AO16+AP16+AQ16+AR16+AS16&gt;=D16," ","GRESEALA")</f>
        <v xml:space="preserve"> </v>
      </c>
      <c r="BH20" s="17" t="str">
        <f>IF(AS16&lt;=D16," ","GRESEALA")</f>
        <v xml:space="preserve"> </v>
      </c>
      <c r="BI20" s="17" t="str">
        <f>IF(H16&lt;=G16," ","GRESEALA")</f>
        <v xml:space="preserve"> </v>
      </c>
      <c r="BJ20" s="17" t="str">
        <f>IF(E21+E22=E20," ","GRESEALA")</f>
        <v xml:space="preserve"> </v>
      </c>
      <c r="BK20" s="17" t="str">
        <f>IF(F21+F22=F20," ","GRESEALA")</f>
        <v xml:space="preserve"> </v>
      </c>
    </row>
    <row r="21" spans="2:64" s="38" customFormat="1" ht="38.25" customHeight="1" x14ac:dyDescent="0.35">
      <c r="B21" s="35" t="s">
        <v>63</v>
      </c>
      <c r="C21" s="132" t="s">
        <v>64</v>
      </c>
      <c r="D21" s="180">
        <f t="shared" si="1"/>
        <v>50</v>
      </c>
      <c r="E21" s="155">
        <v>31</v>
      </c>
      <c r="F21" s="155">
        <v>19</v>
      </c>
      <c r="G21" s="156">
        <v>0</v>
      </c>
      <c r="H21" s="156">
        <v>0</v>
      </c>
      <c r="I21" s="156">
        <v>0</v>
      </c>
      <c r="J21" s="156">
        <v>0</v>
      </c>
      <c r="K21" s="156">
        <v>0</v>
      </c>
      <c r="L21" s="156">
        <v>0</v>
      </c>
      <c r="M21" s="154">
        <v>50</v>
      </c>
      <c r="N21" s="154">
        <v>9</v>
      </c>
      <c r="O21" s="233">
        <v>21</v>
      </c>
      <c r="P21" s="155">
        <v>29</v>
      </c>
      <c r="Q21" s="155">
        <v>2</v>
      </c>
      <c r="R21" s="155">
        <v>0</v>
      </c>
      <c r="S21" s="155">
        <v>11</v>
      </c>
      <c r="T21" s="155">
        <v>6</v>
      </c>
      <c r="U21" s="155">
        <v>28</v>
      </c>
      <c r="V21" s="155">
        <v>0</v>
      </c>
      <c r="W21" s="155">
        <v>3</v>
      </c>
      <c r="X21" s="155">
        <v>38</v>
      </c>
      <c r="Y21" s="155">
        <v>12</v>
      </c>
      <c r="Z21" s="155">
        <v>0</v>
      </c>
      <c r="AA21" s="155">
        <v>0</v>
      </c>
      <c r="AB21" s="155">
        <v>0</v>
      </c>
      <c r="AC21" s="155">
        <v>0</v>
      </c>
      <c r="AD21" s="155">
        <v>0</v>
      </c>
      <c r="AE21" s="155">
        <v>0</v>
      </c>
      <c r="AF21" s="155">
        <v>0</v>
      </c>
      <c r="AG21" s="155">
        <v>0</v>
      </c>
      <c r="AH21" s="155">
        <v>0</v>
      </c>
      <c r="AI21" s="155">
        <v>0</v>
      </c>
      <c r="AJ21" s="155">
        <v>0</v>
      </c>
      <c r="AK21" s="155">
        <v>0</v>
      </c>
      <c r="AL21" s="155">
        <v>0</v>
      </c>
      <c r="AM21" s="155">
        <v>0</v>
      </c>
      <c r="AN21" s="155">
        <v>0</v>
      </c>
      <c r="AO21" s="155">
        <v>0</v>
      </c>
      <c r="AP21" s="155">
        <v>0</v>
      </c>
      <c r="AQ21" s="155">
        <v>0</v>
      </c>
      <c r="AR21" s="155">
        <v>0</v>
      </c>
      <c r="AS21" s="155">
        <v>50</v>
      </c>
      <c r="AT21" s="117"/>
      <c r="AU21" s="17" t="str">
        <f>IF(G21+G22=G20," ","GRESEALA")</f>
        <v xml:space="preserve"> </v>
      </c>
      <c r="AV21" s="17" t="str">
        <f>IF(H21+H22=H20," ","GRESEALA")</f>
        <v xml:space="preserve"> </v>
      </c>
      <c r="AW21" s="17" t="str">
        <f t="shared" ref="AW21:BC21" si="12">IF(K21+K22=K20," ","GRESEALA")</f>
        <v xml:space="preserve"> </v>
      </c>
      <c r="AX21" s="17" t="str">
        <f t="shared" si="12"/>
        <v xml:space="preserve"> </v>
      </c>
      <c r="AY21" s="17" t="str">
        <f t="shared" si="12"/>
        <v xml:space="preserve"> </v>
      </c>
      <c r="AZ21" s="17" t="str">
        <f t="shared" si="12"/>
        <v xml:space="preserve"> </v>
      </c>
      <c r="BA21" s="17" t="str">
        <f t="shared" si="12"/>
        <v xml:space="preserve"> </v>
      </c>
      <c r="BB21" s="17" t="str">
        <f t="shared" si="12"/>
        <v xml:space="preserve"> </v>
      </c>
      <c r="BC21" s="17" t="str">
        <f t="shared" si="12"/>
        <v xml:space="preserve"> </v>
      </c>
      <c r="BD21" s="17" t="str">
        <f t="shared" ref="BD21:BK21" si="13">IF(S21+S22=S20," ","GRESEALA")</f>
        <v xml:space="preserve"> </v>
      </c>
      <c r="BE21" s="17" t="str">
        <f t="shared" si="13"/>
        <v xml:space="preserve"> </v>
      </c>
      <c r="BF21" s="17" t="str">
        <f t="shared" si="13"/>
        <v xml:space="preserve"> </v>
      </c>
      <c r="BG21" s="17" t="str">
        <f t="shared" si="13"/>
        <v xml:space="preserve"> </v>
      </c>
      <c r="BH21" s="17" t="str">
        <f t="shared" si="13"/>
        <v xml:space="preserve"> </v>
      </c>
      <c r="BI21" s="17" t="str">
        <f t="shared" si="13"/>
        <v xml:space="preserve"> </v>
      </c>
      <c r="BJ21" s="17" t="str">
        <f t="shared" si="13"/>
        <v xml:space="preserve"> </v>
      </c>
      <c r="BK21" s="17" t="str">
        <f t="shared" si="13"/>
        <v xml:space="preserve"> </v>
      </c>
    </row>
    <row r="22" spans="2:64" s="38" customFormat="1" ht="42" customHeight="1" x14ac:dyDescent="0.35">
      <c r="B22" s="35" t="s">
        <v>65</v>
      </c>
      <c r="C22" s="132" t="s">
        <v>66</v>
      </c>
      <c r="D22" s="180">
        <f t="shared" si="1"/>
        <v>49</v>
      </c>
      <c r="E22" s="155">
        <v>21</v>
      </c>
      <c r="F22" s="155">
        <v>28</v>
      </c>
      <c r="G22" s="156">
        <v>0</v>
      </c>
      <c r="H22" s="156">
        <v>0</v>
      </c>
      <c r="I22" s="156">
        <v>0</v>
      </c>
      <c r="J22" s="156">
        <v>0</v>
      </c>
      <c r="K22" s="156">
        <v>0</v>
      </c>
      <c r="L22" s="156">
        <v>0</v>
      </c>
      <c r="M22" s="154">
        <v>49</v>
      </c>
      <c r="N22" s="154">
        <v>16</v>
      </c>
      <c r="O22" s="233">
        <v>25</v>
      </c>
      <c r="P22" s="155">
        <v>24</v>
      </c>
      <c r="Q22" s="155">
        <v>3</v>
      </c>
      <c r="R22" s="155">
        <v>0</v>
      </c>
      <c r="S22" s="155">
        <v>36</v>
      </c>
      <c r="T22" s="155">
        <v>4</v>
      </c>
      <c r="U22" s="155">
        <v>5</v>
      </c>
      <c r="V22" s="155">
        <v>0</v>
      </c>
      <c r="W22" s="155">
        <v>1</v>
      </c>
      <c r="X22" s="155">
        <v>43</v>
      </c>
      <c r="Y22" s="155">
        <v>6</v>
      </c>
      <c r="Z22" s="155">
        <v>0</v>
      </c>
      <c r="AA22" s="155">
        <v>0</v>
      </c>
      <c r="AB22" s="155">
        <v>0</v>
      </c>
      <c r="AC22" s="155">
        <v>0</v>
      </c>
      <c r="AD22" s="155">
        <v>0</v>
      </c>
      <c r="AE22" s="155">
        <v>0</v>
      </c>
      <c r="AF22" s="155">
        <v>0</v>
      </c>
      <c r="AG22" s="155">
        <v>0</v>
      </c>
      <c r="AH22" s="155">
        <v>0</v>
      </c>
      <c r="AI22" s="155">
        <v>0</v>
      </c>
      <c r="AJ22" s="155">
        <v>0</v>
      </c>
      <c r="AK22" s="155">
        <v>0</v>
      </c>
      <c r="AL22" s="155">
        <v>0</v>
      </c>
      <c r="AM22" s="155">
        <v>0</v>
      </c>
      <c r="AN22" s="155">
        <v>0</v>
      </c>
      <c r="AO22" s="155">
        <v>0</v>
      </c>
      <c r="AP22" s="155">
        <v>0</v>
      </c>
      <c r="AQ22" s="155">
        <v>0</v>
      </c>
      <c r="AR22" s="155">
        <v>0</v>
      </c>
      <c r="AS22" s="155">
        <v>49</v>
      </c>
      <c r="AT22" s="117"/>
      <c r="AU22" s="17" t="str">
        <f t="shared" ref="AU22:BF22" si="14">IF(AA21+AA22=AA20," ","GRESEALA")</f>
        <v xml:space="preserve"> </v>
      </c>
      <c r="AV22" s="17" t="str">
        <f t="shared" si="14"/>
        <v xml:space="preserve"> </v>
      </c>
      <c r="AW22" s="17" t="str">
        <f t="shared" si="14"/>
        <v xml:space="preserve"> </v>
      </c>
      <c r="AX22" s="17" t="str">
        <f t="shared" si="14"/>
        <v xml:space="preserve"> </v>
      </c>
      <c r="AY22" s="17" t="str">
        <f t="shared" si="14"/>
        <v xml:space="preserve"> </v>
      </c>
      <c r="AZ22" s="17" t="str">
        <f t="shared" si="14"/>
        <v xml:space="preserve"> </v>
      </c>
      <c r="BA22" s="17" t="str">
        <f t="shared" si="14"/>
        <v xml:space="preserve"> </v>
      </c>
      <c r="BB22" s="17" t="str">
        <f t="shared" si="14"/>
        <v xml:space="preserve"> </v>
      </c>
      <c r="BC22" s="17" t="str">
        <f t="shared" si="14"/>
        <v xml:space="preserve"> </v>
      </c>
      <c r="BD22" s="17" t="str">
        <f t="shared" si="14"/>
        <v xml:space="preserve"> </v>
      </c>
      <c r="BE22" s="17" t="str">
        <f t="shared" si="14"/>
        <v xml:space="preserve"> </v>
      </c>
      <c r="BF22" s="17" t="str">
        <f t="shared" si="14"/>
        <v xml:space="preserve"> </v>
      </c>
      <c r="BG22" s="17" t="str">
        <f t="shared" ref="BG22:BH22" si="15">IF(AR21+AR22=AR20," ","GRESEALA")</f>
        <v xml:space="preserve"> </v>
      </c>
      <c r="BH22" s="17" t="str">
        <f t="shared" si="15"/>
        <v xml:space="preserve"> </v>
      </c>
      <c r="BI22" s="17" t="str">
        <f>IF(E20+F20=D20," ","GRESEALA")</f>
        <v xml:space="preserve"> </v>
      </c>
      <c r="BJ22" s="17" t="str">
        <f>IF(G20+I20+K20+L20+M20=D20," ","GRESEALA")</f>
        <v xml:space="preserve"> </v>
      </c>
      <c r="BK22" s="17" t="str">
        <f>IF(O20+P20=D20," ","GRESEALA")</f>
        <v xml:space="preserve"> </v>
      </c>
    </row>
    <row r="23" spans="2:64" s="38" customFormat="1" ht="39" customHeight="1" x14ac:dyDescent="0.35">
      <c r="B23" s="20" t="s">
        <v>67</v>
      </c>
      <c r="C23" s="131" t="s">
        <v>68</v>
      </c>
      <c r="D23" s="145">
        <f t="shared" si="1"/>
        <v>0</v>
      </c>
      <c r="E23" s="153">
        <f>E24+E25</f>
        <v>0</v>
      </c>
      <c r="F23" s="153">
        <f t="shared" ref="F23:AS23" si="16">F24+F25</f>
        <v>0</v>
      </c>
      <c r="G23" s="153">
        <f t="shared" si="16"/>
        <v>0</v>
      </c>
      <c r="H23" s="153">
        <f>H24+H25</f>
        <v>0</v>
      </c>
      <c r="I23" s="153">
        <f t="shared" ref="I23:J23" si="17">I24+I25</f>
        <v>0</v>
      </c>
      <c r="J23" s="153">
        <f t="shared" si="17"/>
        <v>0</v>
      </c>
      <c r="K23" s="153">
        <f t="shared" si="16"/>
        <v>0</v>
      </c>
      <c r="L23" s="153">
        <f t="shared" si="16"/>
        <v>0</v>
      </c>
      <c r="M23" s="153">
        <f t="shared" si="16"/>
        <v>0</v>
      </c>
      <c r="N23" s="153">
        <f t="shared" si="16"/>
        <v>0</v>
      </c>
      <c r="O23" s="153">
        <f t="shared" si="16"/>
        <v>0</v>
      </c>
      <c r="P23" s="153">
        <f t="shared" si="16"/>
        <v>0</v>
      </c>
      <c r="Q23" s="153">
        <f t="shared" si="16"/>
        <v>0</v>
      </c>
      <c r="R23" s="153">
        <f t="shared" si="16"/>
        <v>0</v>
      </c>
      <c r="S23" s="153">
        <f t="shared" si="16"/>
        <v>0</v>
      </c>
      <c r="T23" s="153">
        <f t="shared" si="16"/>
        <v>0</v>
      </c>
      <c r="U23" s="153">
        <f t="shared" si="16"/>
        <v>0</v>
      </c>
      <c r="V23" s="153">
        <f t="shared" si="16"/>
        <v>0</v>
      </c>
      <c r="W23" s="153">
        <f t="shared" si="16"/>
        <v>0</v>
      </c>
      <c r="X23" s="153">
        <f t="shared" si="16"/>
        <v>0</v>
      </c>
      <c r="Y23" s="153">
        <f t="shared" si="16"/>
        <v>0</v>
      </c>
      <c r="Z23" s="153">
        <f t="shared" si="16"/>
        <v>0</v>
      </c>
      <c r="AA23" s="153">
        <f t="shared" si="16"/>
        <v>0</v>
      </c>
      <c r="AB23" s="153">
        <f t="shared" si="16"/>
        <v>0</v>
      </c>
      <c r="AC23" s="153">
        <f t="shared" si="16"/>
        <v>0</v>
      </c>
      <c r="AD23" s="153">
        <f t="shared" si="16"/>
        <v>0</v>
      </c>
      <c r="AE23" s="153">
        <f t="shared" si="16"/>
        <v>0</v>
      </c>
      <c r="AF23" s="153">
        <f t="shared" si="16"/>
        <v>0</v>
      </c>
      <c r="AG23" s="153">
        <f t="shared" si="16"/>
        <v>0</v>
      </c>
      <c r="AH23" s="153">
        <f t="shared" si="16"/>
        <v>0</v>
      </c>
      <c r="AI23" s="153">
        <f t="shared" si="16"/>
        <v>0</v>
      </c>
      <c r="AJ23" s="153">
        <f t="shared" si="16"/>
        <v>0</v>
      </c>
      <c r="AK23" s="153">
        <f t="shared" si="16"/>
        <v>0</v>
      </c>
      <c r="AL23" s="153">
        <f t="shared" si="16"/>
        <v>0</v>
      </c>
      <c r="AM23" s="153">
        <f t="shared" si="16"/>
        <v>0</v>
      </c>
      <c r="AN23" s="153">
        <f t="shared" si="16"/>
        <v>0</v>
      </c>
      <c r="AO23" s="153">
        <f t="shared" si="16"/>
        <v>0</v>
      </c>
      <c r="AP23" s="153">
        <f t="shared" si="16"/>
        <v>0</v>
      </c>
      <c r="AQ23" s="153">
        <f t="shared" si="16"/>
        <v>0</v>
      </c>
      <c r="AR23" s="153">
        <f t="shared" si="16"/>
        <v>0</v>
      </c>
      <c r="AS23" s="153">
        <f t="shared" si="16"/>
        <v>0</v>
      </c>
      <c r="AT23" s="117"/>
      <c r="AU23" s="17" t="str">
        <f>IF(Q20+S20+T20+U20+V20+W20=D20," ","GRESEALA")</f>
        <v xml:space="preserve"> </v>
      </c>
      <c r="AV23" s="17" t="str">
        <f>IF(X20+Y20+Z20=D20," ","GRESEALA")</f>
        <v xml:space="preserve"> </v>
      </c>
      <c r="AW23" s="17" t="str">
        <f>IF(AA20+AC20+AE20+AF20+AG20+AH20+AI20+AJ20+AK20+AL20+AR20+AS20&gt;=D20," ","GRESEALA")</f>
        <v xml:space="preserve"> </v>
      </c>
      <c r="AX23" s="17" t="str">
        <f>IF(AS20&gt;=D20," ","GRESEALA")</f>
        <v xml:space="preserve"> </v>
      </c>
      <c r="AY23" s="17" t="str">
        <f>IF(H20&gt;=G20," ","GRESEALA")</f>
        <v xml:space="preserve"> </v>
      </c>
      <c r="AZ23" s="17" t="str">
        <f>IF(E24+E25=E23," ","GRESEALA")</f>
        <v xml:space="preserve"> </v>
      </c>
      <c r="BA23" s="17" t="str">
        <f>IF(F24+F25=F23," ","GRESEALA")</f>
        <v xml:space="preserve"> </v>
      </c>
      <c r="BB23" s="17" t="str">
        <f>IF(G24+G25=G23," ","GRESEALA")</f>
        <v xml:space="preserve"> </v>
      </c>
      <c r="BC23" s="17" t="str">
        <f>IF(H24+H25=H23," ","GRESEALA")</f>
        <v xml:space="preserve"> </v>
      </c>
      <c r="BD23" s="17" t="str">
        <f t="shared" ref="BD23:BJ23" si="18">IF(K24+K25=K23," ","GRESEALA")</f>
        <v xml:space="preserve"> </v>
      </c>
      <c r="BE23" s="17" t="str">
        <f t="shared" si="18"/>
        <v xml:space="preserve"> </v>
      </c>
      <c r="BF23" s="17" t="str">
        <f t="shared" si="18"/>
        <v xml:space="preserve"> </v>
      </c>
      <c r="BG23" s="17" t="str">
        <f t="shared" si="18"/>
        <v xml:space="preserve"> </v>
      </c>
      <c r="BH23" s="17" t="str">
        <f t="shared" si="18"/>
        <v xml:space="preserve"> </v>
      </c>
      <c r="BI23" s="17" t="str">
        <f t="shared" si="18"/>
        <v xml:space="preserve"> </v>
      </c>
      <c r="BJ23" s="17" t="str">
        <f t="shared" si="18"/>
        <v xml:space="preserve"> </v>
      </c>
      <c r="BK23" s="17" t="str">
        <f t="shared" ref="BK23" si="19">IF(S24+S25=S23," ","GRESEALA")</f>
        <v xml:space="preserve"> </v>
      </c>
    </row>
    <row r="24" spans="2:64" s="38" customFormat="1" ht="42.75" customHeight="1" x14ac:dyDescent="0.35">
      <c r="B24" s="35" t="s">
        <v>69</v>
      </c>
      <c r="C24" s="132" t="s">
        <v>70</v>
      </c>
      <c r="D24" s="155">
        <f t="shared" si="1"/>
        <v>0</v>
      </c>
      <c r="E24" s="155">
        <v>0</v>
      </c>
      <c r="F24" s="155">
        <v>0</v>
      </c>
      <c r="G24" s="155">
        <v>0</v>
      </c>
      <c r="H24" s="155">
        <v>0</v>
      </c>
      <c r="I24" s="155">
        <v>0</v>
      </c>
      <c r="J24" s="155">
        <v>0</v>
      </c>
      <c r="K24" s="155">
        <v>0</v>
      </c>
      <c r="L24" s="155">
        <v>0</v>
      </c>
      <c r="M24" s="155">
        <v>0</v>
      </c>
      <c r="N24" s="155">
        <v>0</v>
      </c>
      <c r="O24" s="155">
        <v>0</v>
      </c>
      <c r="P24" s="155">
        <v>0</v>
      </c>
      <c r="Q24" s="155">
        <v>0</v>
      </c>
      <c r="R24" s="155">
        <v>0</v>
      </c>
      <c r="S24" s="155">
        <v>0</v>
      </c>
      <c r="T24" s="155">
        <v>0</v>
      </c>
      <c r="U24" s="155">
        <v>0</v>
      </c>
      <c r="V24" s="155">
        <v>0</v>
      </c>
      <c r="W24" s="155">
        <v>0</v>
      </c>
      <c r="X24" s="155">
        <v>0</v>
      </c>
      <c r="Y24" s="155">
        <v>0</v>
      </c>
      <c r="Z24" s="155">
        <v>0</v>
      </c>
      <c r="AA24" s="155">
        <v>0</v>
      </c>
      <c r="AB24" s="155">
        <v>0</v>
      </c>
      <c r="AC24" s="155">
        <v>0</v>
      </c>
      <c r="AD24" s="155">
        <v>0</v>
      </c>
      <c r="AE24" s="155">
        <v>0</v>
      </c>
      <c r="AF24" s="155">
        <v>0</v>
      </c>
      <c r="AG24" s="155">
        <v>0</v>
      </c>
      <c r="AH24" s="155">
        <v>0</v>
      </c>
      <c r="AI24" s="155">
        <v>0</v>
      </c>
      <c r="AJ24" s="155">
        <v>0</v>
      </c>
      <c r="AK24" s="155">
        <v>0</v>
      </c>
      <c r="AL24" s="155">
        <v>0</v>
      </c>
      <c r="AM24" s="155">
        <v>0</v>
      </c>
      <c r="AN24" s="155">
        <v>0</v>
      </c>
      <c r="AO24" s="155">
        <v>0</v>
      </c>
      <c r="AP24" s="155">
        <v>0</v>
      </c>
      <c r="AQ24" s="155">
        <v>0</v>
      </c>
      <c r="AR24" s="155">
        <v>0</v>
      </c>
      <c r="AS24" s="155">
        <v>0</v>
      </c>
      <c r="AT24" s="117"/>
      <c r="AU24" s="17" t="str">
        <f t="shared" ref="AU24:BK24" si="20">IF(T24+T25=T23," ","GRESEALA")</f>
        <v xml:space="preserve"> </v>
      </c>
      <c r="AV24" s="17" t="str">
        <f t="shared" si="20"/>
        <v xml:space="preserve"> </v>
      </c>
      <c r="AW24" s="17" t="str">
        <f t="shared" si="20"/>
        <v xml:space="preserve"> </v>
      </c>
      <c r="AX24" s="17" t="str">
        <f t="shared" si="20"/>
        <v xml:space="preserve"> </v>
      </c>
      <c r="AY24" s="17" t="str">
        <f t="shared" si="20"/>
        <v xml:space="preserve"> </v>
      </c>
      <c r="AZ24" s="17" t="str">
        <f t="shared" si="20"/>
        <v xml:space="preserve"> </v>
      </c>
      <c r="BA24" s="17" t="str">
        <f t="shared" si="20"/>
        <v xml:space="preserve"> </v>
      </c>
      <c r="BB24" s="17" t="str">
        <f t="shared" si="20"/>
        <v xml:space="preserve"> </v>
      </c>
      <c r="BC24" s="17" t="str">
        <f t="shared" si="20"/>
        <v xml:space="preserve"> </v>
      </c>
      <c r="BD24" s="17" t="str">
        <f t="shared" si="20"/>
        <v xml:space="preserve"> </v>
      </c>
      <c r="BE24" s="17" t="str">
        <f t="shared" si="20"/>
        <v xml:space="preserve"> </v>
      </c>
      <c r="BF24" s="17" t="str">
        <f t="shared" si="20"/>
        <v xml:space="preserve"> </v>
      </c>
      <c r="BG24" s="17" t="str">
        <f t="shared" si="20"/>
        <v xml:space="preserve"> </v>
      </c>
      <c r="BH24" s="17" t="str">
        <f t="shared" si="20"/>
        <v xml:space="preserve"> </v>
      </c>
      <c r="BI24" s="17" t="str">
        <f t="shared" si="20"/>
        <v xml:space="preserve"> </v>
      </c>
      <c r="BJ24" s="17" t="str">
        <f t="shared" si="20"/>
        <v xml:space="preserve"> </v>
      </c>
      <c r="BK24" s="17" t="str">
        <f t="shared" si="20"/>
        <v xml:space="preserve"> </v>
      </c>
    </row>
    <row r="25" spans="2:64" s="38" customFormat="1" ht="40.5" customHeight="1" x14ac:dyDescent="0.35">
      <c r="B25" s="35" t="s">
        <v>71</v>
      </c>
      <c r="C25" s="132" t="s">
        <v>72</v>
      </c>
      <c r="D25" s="155">
        <f t="shared" si="1"/>
        <v>0</v>
      </c>
      <c r="E25" s="155">
        <v>0</v>
      </c>
      <c r="F25" s="155">
        <v>0</v>
      </c>
      <c r="G25" s="155">
        <v>0</v>
      </c>
      <c r="H25" s="155">
        <v>0</v>
      </c>
      <c r="I25" s="155">
        <v>0</v>
      </c>
      <c r="J25" s="155">
        <v>0</v>
      </c>
      <c r="K25" s="155">
        <v>0</v>
      </c>
      <c r="L25" s="155">
        <v>0</v>
      </c>
      <c r="M25" s="155">
        <v>0</v>
      </c>
      <c r="N25" s="155">
        <v>0</v>
      </c>
      <c r="O25" s="155">
        <v>0</v>
      </c>
      <c r="P25" s="155">
        <v>0</v>
      </c>
      <c r="Q25" s="155">
        <v>0</v>
      </c>
      <c r="R25" s="155">
        <v>0</v>
      </c>
      <c r="S25" s="155">
        <v>0</v>
      </c>
      <c r="T25" s="155">
        <v>0</v>
      </c>
      <c r="U25" s="155">
        <v>0</v>
      </c>
      <c r="V25" s="155">
        <v>0</v>
      </c>
      <c r="W25" s="155">
        <v>0</v>
      </c>
      <c r="X25" s="155">
        <v>0</v>
      </c>
      <c r="Y25" s="155">
        <v>0</v>
      </c>
      <c r="Z25" s="155">
        <v>0</v>
      </c>
      <c r="AA25" s="155">
        <v>0</v>
      </c>
      <c r="AB25" s="155">
        <v>0</v>
      </c>
      <c r="AC25" s="155">
        <v>0</v>
      </c>
      <c r="AD25" s="155">
        <v>0</v>
      </c>
      <c r="AE25" s="155">
        <v>0</v>
      </c>
      <c r="AF25" s="155"/>
      <c r="AG25" s="155">
        <v>0</v>
      </c>
      <c r="AH25" s="155">
        <v>0</v>
      </c>
      <c r="AI25" s="155">
        <v>0</v>
      </c>
      <c r="AJ25" s="155">
        <v>0</v>
      </c>
      <c r="AK25" s="155">
        <v>0</v>
      </c>
      <c r="AL25" s="155">
        <v>0</v>
      </c>
      <c r="AM25" s="155">
        <v>0</v>
      </c>
      <c r="AN25" s="155">
        <v>0</v>
      </c>
      <c r="AO25" s="155">
        <v>0</v>
      </c>
      <c r="AP25" s="155">
        <v>0</v>
      </c>
      <c r="AQ25" s="155">
        <v>0</v>
      </c>
      <c r="AR25" s="155">
        <v>0</v>
      </c>
      <c r="AS25" s="155">
        <v>0</v>
      </c>
      <c r="AT25" s="117"/>
      <c r="AU25" s="17" t="str">
        <f>IF(AK24+AK25=AK23," ","GRESEALA")</f>
        <v xml:space="preserve"> </v>
      </c>
      <c r="AV25" s="17" t="str">
        <f>IF(AL24+AL25=AL23," ","GRESEALA")</f>
        <v xml:space="preserve"> </v>
      </c>
      <c r="AW25" s="17" t="str">
        <f>IF(AR24+AR25=AR23," ","GRESEALA")</f>
        <v xml:space="preserve"> </v>
      </c>
      <c r="AX25" s="17" t="str">
        <f>IF(AS24+AS25=AS23," ","GRESEALA")</f>
        <v xml:space="preserve"> </v>
      </c>
      <c r="AY25" s="17" t="str">
        <f>IF(E23+F23=D23," ","GRESEALA")</f>
        <v xml:space="preserve"> </v>
      </c>
      <c r="AZ25" s="17" t="str">
        <f>IF(G23+K23+I23+L23+M23=D23," ","GRESEALA")</f>
        <v xml:space="preserve"> </v>
      </c>
      <c r="BA25" s="17" t="str">
        <f>IF(O23+P23=D23," ","GRESEALA")</f>
        <v xml:space="preserve"> </v>
      </c>
      <c r="BB25" s="17" t="str">
        <f>IF(Q23+S23+T23+U23+V23+W23=D23," ","GRESEALA")</f>
        <v xml:space="preserve"> </v>
      </c>
      <c r="BC25" s="17" t="str">
        <f>IF(X23+Y23+Z23=D23," ","GRESEALA")</f>
        <v xml:space="preserve"> </v>
      </c>
      <c r="BD25" s="17" t="str">
        <f>IF(AA23+AC23+AE23+AF23+AG23+AH23+AI23+AJ23+AK23+AL23+AM23+AN23+AO23+AP23+AQ23+AR23+AS23&gt;=D23," ","GRESEALA")</f>
        <v xml:space="preserve"> </v>
      </c>
      <c r="BE25" s="17" t="str">
        <f>IF(AS23&lt;=D23," ","GRESEALA")</f>
        <v xml:space="preserve"> </v>
      </c>
      <c r="BF25" s="17" t="str">
        <f>IF(H23&lt;=G23," ","GRESEALA")</f>
        <v xml:space="preserve"> </v>
      </c>
      <c r="BG25" s="17" t="str">
        <f>IF(E27+E28=E26," ","GRESEALA")</f>
        <v xml:space="preserve"> </v>
      </c>
      <c r="BH25" s="17" t="str">
        <f>IF(F27+F28=F26," ","GRESEALA")</f>
        <v xml:space="preserve"> </v>
      </c>
      <c r="BI25" s="17" t="str">
        <f>IF(G27+G28=G26," ","GRESEALA")</f>
        <v xml:space="preserve"> </v>
      </c>
      <c r="BJ25" s="17" t="str">
        <f>IF(H27+H28=H26," ","GRESEALA")</f>
        <v xml:space="preserve"> </v>
      </c>
      <c r="BK25" s="17" t="str">
        <f>IF(K27+K28=K26," ","GRESEALA")</f>
        <v xml:space="preserve"> </v>
      </c>
    </row>
    <row r="26" spans="2:64" s="38" customFormat="1" ht="57" customHeight="1" x14ac:dyDescent="0.35">
      <c r="B26" s="20" t="s">
        <v>73</v>
      </c>
      <c r="C26" s="131" t="s">
        <v>74</v>
      </c>
      <c r="D26" s="145">
        <f t="shared" si="1"/>
        <v>0</v>
      </c>
      <c r="E26" s="153">
        <f>E27+E28</f>
        <v>0</v>
      </c>
      <c r="F26" s="153">
        <f t="shared" ref="F26:AR26" si="21">F27+F28</f>
        <v>0</v>
      </c>
      <c r="G26" s="153">
        <f t="shared" si="21"/>
        <v>0</v>
      </c>
      <c r="H26" s="153">
        <f t="shared" si="21"/>
        <v>0</v>
      </c>
      <c r="I26" s="153">
        <f t="shared" si="21"/>
        <v>0</v>
      </c>
      <c r="J26" s="153">
        <f t="shared" si="21"/>
        <v>0</v>
      </c>
      <c r="K26" s="153">
        <f t="shared" si="21"/>
        <v>0</v>
      </c>
      <c r="L26" s="153">
        <f t="shared" si="21"/>
        <v>0</v>
      </c>
      <c r="M26" s="153">
        <f t="shared" si="21"/>
        <v>0</v>
      </c>
      <c r="N26" s="153">
        <f t="shared" si="21"/>
        <v>0</v>
      </c>
      <c r="O26" s="153">
        <f t="shared" si="21"/>
        <v>0</v>
      </c>
      <c r="P26" s="153">
        <f t="shared" si="21"/>
        <v>0</v>
      </c>
      <c r="Q26" s="153">
        <f t="shared" si="21"/>
        <v>0</v>
      </c>
      <c r="R26" s="153">
        <f t="shared" si="21"/>
        <v>0</v>
      </c>
      <c r="S26" s="153">
        <f t="shared" si="21"/>
        <v>0</v>
      </c>
      <c r="T26" s="153">
        <f t="shared" si="21"/>
        <v>0</v>
      </c>
      <c r="U26" s="153">
        <f t="shared" si="21"/>
        <v>0</v>
      </c>
      <c r="V26" s="153">
        <f t="shared" si="21"/>
        <v>0</v>
      </c>
      <c r="W26" s="153">
        <f t="shared" si="21"/>
        <v>0</v>
      </c>
      <c r="X26" s="153">
        <f t="shared" si="21"/>
        <v>0</v>
      </c>
      <c r="Y26" s="153">
        <f t="shared" si="21"/>
        <v>0</v>
      </c>
      <c r="Z26" s="153">
        <f t="shared" si="21"/>
        <v>0</v>
      </c>
      <c r="AA26" s="153">
        <f t="shared" si="21"/>
        <v>0</v>
      </c>
      <c r="AB26" s="153">
        <f t="shared" si="21"/>
        <v>0</v>
      </c>
      <c r="AC26" s="153">
        <f t="shared" si="21"/>
        <v>0</v>
      </c>
      <c r="AD26" s="153">
        <f t="shared" si="21"/>
        <v>0</v>
      </c>
      <c r="AE26" s="153">
        <f t="shared" si="21"/>
        <v>0</v>
      </c>
      <c r="AF26" s="153">
        <f t="shared" si="21"/>
        <v>0</v>
      </c>
      <c r="AG26" s="153">
        <f t="shared" si="21"/>
        <v>0</v>
      </c>
      <c r="AH26" s="153">
        <f t="shared" si="21"/>
        <v>0</v>
      </c>
      <c r="AI26" s="153">
        <f t="shared" si="21"/>
        <v>0</v>
      </c>
      <c r="AJ26" s="153">
        <f t="shared" si="21"/>
        <v>0</v>
      </c>
      <c r="AK26" s="153">
        <f t="shared" si="21"/>
        <v>0</v>
      </c>
      <c r="AL26" s="153">
        <f t="shared" si="21"/>
        <v>0</v>
      </c>
      <c r="AM26" s="153">
        <f t="shared" si="21"/>
        <v>0</v>
      </c>
      <c r="AN26" s="153">
        <f t="shared" si="21"/>
        <v>0</v>
      </c>
      <c r="AO26" s="153">
        <f t="shared" si="21"/>
        <v>0</v>
      </c>
      <c r="AP26" s="153">
        <f t="shared" si="21"/>
        <v>0</v>
      </c>
      <c r="AQ26" s="153">
        <f t="shared" si="21"/>
        <v>0</v>
      </c>
      <c r="AR26" s="153">
        <f t="shared" si="21"/>
        <v>0</v>
      </c>
      <c r="AS26" s="153">
        <f>AS27+AS28</f>
        <v>0</v>
      </c>
      <c r="AT26" s="117"/>
      <c r="AU26" s="17" t="str">
        <f t="shared" ref="AU26:AZ26" si="22">IF(L27+L28=L26," ","GRESEALA")</f>
        <v xml:space="preserve"> </v>
      </c>
      <c r="AV26" s="17" t="str">
        <f t="shared" si="22"/>
        <v xml:space="preserve"> </v>
      </c>
      <c r="AW26" s="17" t="str">
        <f t="shared" si="22"/>
        <v xml:space="preserve"> </v>
      </c>
      <c r="AX26" s="17" t="str">
        <f t="shared" si="22"/>
        <v xml:space="preserve"> </v>
      </c>
      <c r="AY26" s="17" t="str">
        <f t="shared" si="22"/>
        <v xml:space="preserve"> </v>
      </c>
      <c r="AZ26" s="17" t="str">
        <f t="shared" si="22"/>
        <v xml:space="preserve"> </v>
      </c>
      <c r="BA26" s="17" t="str">
        <f t="shared" ref="BA26:BK26" si="23">IF(S27+S28=S26," ","GRESEALA")</f>
        <v xml:space="preserve"> </v>
      </c>
      <c r="BB26" s="17" t="str">
        <f t="shared" si="23"/>
        <v xml:space="preserve"> </v>
      </c>
      <c r="BC26" s="17" t="str">
        <f t="shared" si="23"/>
        <v xml:space="preserve"> </v>
      </c>
      <c r="BD26" s="17" t="str">
        <f t="shared" si="23"/>
        <v xml:space="preserve"> </v>
      </c>
      <c r="BE26" s="17" t="str">
        <f t="shared" si="23"/>
        <v xml:space="preserve"> </v>
      </c>
      <c r="BF26" s="17" t="str">
        <f t="shared" si="23"/>
        <v xml:space="preserve"> </v>
      </c>
      <c r="BG26" s="17" t="str">
        <f t="shared" si="23"/>
        <v xml:space="preserve"> </v>
      </c>
      <c r="BH26" s="17" t="str">
        <f t="shared" si="23"/>
        <v xml:space="preserve"> </v>
      </c>
      <c r="BI26" s="17" t="str">
        <f t="shared" si="23"/>
        <v xml:space="preserve"> </v>
      </c>
      <c r="BJ26" s="17" t="str">
        <f t="shared" si="23"/>
        <v xml:space="preserve"> </v>
      </c>
      <c r="BK26" s="17" t="str">
        <f t="shared" si="23"/>
        <v xml:space="preserve"> </v>
      </c>
    </row>
    <row r="27" spans="2:64" s="38" customFormat="1" ht="37.5" customHeight="1" x14ac:dyDescent="0.35">
      <c r="B27" s="35" t="s">
        <v>75</v>
      </c>
      <c r="C27" s="132" t="s">
        <v>76</v>
      </c>
      <c r="D27" s="166">
        <f t="shared" si="1"/>
        <v>0</v>
      </c>
      <c r="E27" s="155">
        <v>0</v>
      </c>
      <c r="F27" s="155">
        <v>0</v>
      </c>
      <c r="G27" s="155">
        <v>0</v>
      </c>
      <c r="H27" s="155">
        <v>0</v>
      </c>
      <c r="I27" s="155">
        <v>0</v>
      </c>
      <c r="J27" s="155">
        <v>0</v>
      </c>
      <c r="K27" s="155">
        <v>0</v>
      </c>
      <c r="L27" s="155">
        <v>0</v>
      </c>
      <c r="M27" s="155">
        <v>0</v>
      </c>
      <c r="N27" s="155">
        <v>0</v>
      </c>
      <c r="O27" s="155">
        <v>0</v>
      </c>
      <c r="P27" s="155">
        <v>0</v>
      </c>
      <c r="Q27" s="155">
        <v>0</v>
      </c>
      <c r="R27" s="155">
        <v>0</v>
      </c>
      <c r="S27" s="155">
        <v>0</v>
      </c>
      <c r="T27" s="155">
        <v>0</v>
      </c>
      <c r="U27" s="155">
        <v>0</v>
      </c>
      <c r="V27" s="155">
        <v>0</v>
      </c>
      <c r="W27" s="155">
        <v>0</v>
      </c>
      <c r="X27" s="155">
        <v>0</v>
      </c>
      <c r="Y27" s="155">
        <v>0</v>
      </c>
      <c r="Z27" s="155">
        <v>0</v>
      </c>
      <c r="AA27" s="155">
        <v>0</v>
      </c>
      <c r="AB27" s="155">
        <v>0</v>
      </c>
      <c r="AC27" s="155">
        <v>0</v>
      </c>
      <c r="AD27" s="155">
        <v>0</v>
      </c>
      <c r="AE27" s="155">
        <v>0</v>
      </c>
      <c r="AF27" s="155">
        <v>0</v>
      </c>
      <c r="AG27" s="155">
        <v>0</v>
      </c>
      <c r="AH27" s="155">
        <v>0</v>
      </c>
      <c r="AI27" s="155">
        <v>0</v>
      </c>
      <c r="AJ27" s="155">
        <v>0</v>
      </c>
      <c r="AK27" s="155">
        <v>0</v>
      </c>
      <c r="AL27" s="155">
        <v>0</v>
      </c>
      <c r="AM27" s="155">
        <v>0</v>
      </c>
      <c r="AN27" s="155">
        <v>0</v>
      </c>
      <c r="AO27" s="155">
        <v>0</v>
      </c>
      <c r="AP27" s="155">
        <v>0</v>
      </c>
      <c r="AQ27" s="155">
        <v>0</v>
      </c>
      <c r="AR27" s="155">
        <v>0</v>
      </c>
      <c r="AS27" s="155">
        <v>0</v>
      </c>
      <c r="AT27" s="117"/>
      <c r="AU27" s="17" t="str">
        <f t="shared" ref="AU27:BC27" si="24">IF(AD27+AD28=AD26," ","GRESEALA")</f>
        <v xml:space="preserve"> </v>
      </c>
      <c r="AV27" s="17" t="str">
        <f t="shared" si="24"/>
        <v xml:space="preserve"> </v>
      </c>
      <c r="AW27" s="17" t="str">
        <f t="shared" si="24"/>
        <v xml:space="preserve"> </v>
      </c>
      <c r="AX27" s="17" t="str">
        <f t="shared" si="24"/>
        <v xml:space="preserve"> </v>
      </c>
      <c r="AY27" s="17" t="str">
        <f t="shared" si="24"/>
        <v xml:space="preserve"> </v>
      </c>
      <c r="AZ27" s="17" t="str">
        <f t="shared" si="24"/>
        <v xml:space="preserve"> </v>
      </c>
      <c r="BA27" s="17" t="str">
        <f t="shared" si="24"/>
        <v xml:space="preserve"> </v>
      </c>
      <c r="BB27" s="17" t="str">
        <f t="shared" si="24"/>
        <v xml:space="preserve"> </v>
      </c>
      <c r="BC27" s="17" t="str">
        <f t="shared" si="24"/>
        <v xml:space="preserve"> </v>
      </c>
      <c r="BD27" s="17" t="str">
        <f t="shared" ref="BD27:BE27" si="25">IF(AR27+AR28=AR26," ","GRESEALA")</f>
        <v xml:space="preserve"> </v>
      </c>
      <c r="BE27" s="17" t="str">
        <f t="shared" si="25"/>
        <v xml:space="preserve"> </v>
      </c>
      <c r="BF27" s="17" t="str">
        <f>IF(E26+F26=D26," ","GRESEALA")</f>
        <v xml:space="preserve"> </v>
      </c>
      <c r="BG27" s="17" t="str">
        <f>IF(G26+K26+I26+L26+M26=D26," ","GRESEALA")</f>
        <v xml:space="preserve"> </v>
      </c>
      <c r="BH27" s="17" t="str">
        <f>IF(O26+P26=D26," ","GRESEALA")</f>
        <v xml:space="preserve"> </v>
      </c>
      <c r="BI27" s="17" t="str">
        <f>IF(Q26+S26+T26+U26+V26+W26=D26," ","GRESEALA")</f>
        <v xml:space="preserve"> </v>
      </c>
      <c r="BJ27" s="17" t="str">
        <f>IF(X26+Y26+Z26=D26," ","GRESEALA")</f>
        <v xml:space="preserve"> </v>
      </c>
      <c r="BK27" s="17" t="str">
        <f>IF(AA26+AC26+AE26+AF26+AG26+AH26+AI26+AJ26+AK26+AL26+AM26+AN26+AO26+AP26+AQ26+AR26+AS26&gt;=D26," ","GRESEALA")</f>
        <v xml:space="preserve"> </v>
      </c>
    </row>
    <row r="28" spans="2:64" s="38" customFormat="1" ht="45.75" customHeight="1" x14ac:dyDescent="0.35">
      <c r="B28" s="35" t="s">
        <v>77</v>
      </c>
      <c r="C28" s="132" t="s">
        <v>78</v>
      </c>
      <c r="D28" s="166">
        <f t="shared" si="1"/>
        <v>0</v>
      </c>
      <c r="E28" s="155">
        <v>0</v>
      </c>
      <c r="F28" s="155">
        <v>0</v>
      </c>
      <c r="G28" s="155">
        <v>0</v>
      </c>
      <c r="H28" s="155">
        <v>0</v>
      </c>
      <c r="I28" s="155">
        <v>0</v>
      </c>
      <c r="J28" s="155">
        <v>0</v>
      </c>
      <c r="K28" s="155">
        <v>0</v>
      </c>
      <c r="L28" s="155">
        <v>0</v>
      </c>
      <c r="M28" s="155">
        <v>0</v>
      </c>
      <c r="N28" s="155">
        <v>0</v>
      </c>
      <c r="O28" s="155">
        <v>0</v>
      </c>
      <c r="P28" s="155">
        <v>0</v>
      </c>
      <c r="Q28" s="155">
        <v>0</v>
      </c>
      <c r="R28" s="155">
        <v>0</v>
      </c>
      <c r="S28" s="155">
        <v>0</v>
      </c>
      <c r="T28" s="155">
        <v>0</v>
      </c>
      <c r="U28" s="155">
        <v>0</v>
      </c>
      <c r="V28" s="155">
        <v>0</v>
      </c>
      <c r="W28" s="155">
        <v>0</v>
      </c>
      <c r="X28" s="155">
        <v>0</v>
      </c>
      <c r="Y28" s="155">
        <v>0</v>
      </c>
      <c r="Z28" s="155">
        <v>0</v>
      </c>
      <c r="AA28" s="155">
        <v>0</v>
      </c>
      <c r="AB28" s="155">
        <v>0</v>
      </c>
      <c r="AC28" s="155">
        <v>0</v>
      </c>
      <c r="AD28" s="155">
        <v>0</v>
      </c>
      <c r="AE28" s="155">
        <v>0</v>
      </c>
      <c r="AF28" s="155">
        <v>0</v>
      </c>
      <c r="AG28" s="155">
        <v>0</v>
      </c>
      <c r="AH28" s="155">
        <v>0</v>
      </c>
      <c r="AI28" s="155">
        <v>0</v>
      </c>
      <c r="AJ28" s="155">
        <v>0</v>
      </c>
      <c r="AK28" s="155">
        <v>0</v>
      </c>
      <c r="AL28" s="155">
        <v>0</v>
      </c>
      <c r="AM28" s="155">
        <v>0</v>
      </c>
      <c r="AN28" s="155">
        <v>0</v>
      </c>
      <c r="AO28" s="155">
        <v>0</v>
      </c>
      <c r="AP28" s="155">
        <v>0</v>
      </c>
      <c r="AQ28" s="155">
        <v>0</v>
      </c>
      <c r="AR28" s="155">
        <v>0</v>
      </c>
      <c r="AS28" s="155">
        <v>0</v>
      </c>
      <c r="AT28" s="117"/>
      <c r="AU28" s="17" t="str">
        <f>IF(AS26&lt;=D26," ","GRESEALA")</f>
        <v xml:space="preserve"> </v>
      </c>
      <c r="AV28" s="17" t="str">
        <f>IF(H26&lt;=G26," ","GRESEALA")</f>
        <v xml:space="preserve"> </v>
      </c>
      <c r="AW28" s="17" t="str">
        <f>IF(E30+E31=E29," ","GRESEALA")</f>
        <v xml:space="preserve"> </v>
      </c>
      <c r="AX28" s="17" t="str">
        <f>IF(F30+F31=F29," ","GRESEALA")</f>
        <v xml:space="preserve"> </v>
      </c>
      <c r="AY28" s="17" t="str">
        <f>IF(G30+G31=G29," ","GRESEALA")</f>
        <v xml:space="preserve"> </v>
      </c>
      <c r="AZ28" s="17" t="str">
        <f>IF(H30+H31=H29," ","GRESEALA")</f>
        <v xml:space="preserve"> </v>
      </c>
      <c r="BA28" s="17" t="str">
        <f t="shared" ref="BA28:BG28" si="26">IF(K30+K31=K29," ","GRESEALA")</f>
        <v xml:space="preserve"> </v>
      </c>
      <c r="BB28" s="17" t="str">
        <f t="shared" si="26"/>
        <v xml:space="preserve"> </v>
      </c>
      <c r="BC28" s="17" t="str">
        <f t="shared" si="26"/>
        <v xml:space="preserve"> </v>
      </c>
      <c r="BD28" s="17" t="str">
        <f t="shared" si="26"/>
        <v xml:space="preserve"> </v>
      </c>
      <c r="BE28" s="17" t="str">
        <f t="shared" si="26"/>
        <v xml:space="preserve"> </v>
      </c>
      <c r="BF28" s="17" t="str">
        <f t="shared" si="26"/>
        <v xml:space="preserve"> </v>
      </c>
      <c r="BG28" s="17" t="str">
        <f t="shared" si="26"/>
        <v xml:space="preserve"> </v>
      </c>
      <c r="BH28" s="17" t="str">
        <f t="shared" ref="BH28:BK28" si="27">IF(S30+S31=S29," ","GRESEALA")</f>
        <v xml:space="preserve"> </v>
      </c>
      <c r="BI28" s="17" t="str">
        <f t="shared" si="27"/>
        <v xml:space="preserve"> </v>
      </c>
      <c r="BJ28" s="17" t="str">
        <f t="shared" si="27"/>
        <v xml:space="preserve"> </v>
      </c>
      <c r="BK28" s="17" t="str">
        <f t="shared" si="27"/>
        <v xml:space="preserve"> </v>
      </c>
    </row>
    <row r="29" spans="2:64" s="38" customFormat="1" ht="41.25" customHeight="1" x14ac:dyDescent="0.35">
      <c r="B29" s="20" t="s">
        <v>79</v>
      </c>
      <c r="C29" s="131" t="s">
        <v>80</v>
      </c>
      <c r="D29" s="145">
        <f t="shared" si="1"/>
        <v>0</v>
      </c>
      <c r="E29" s="153">
        <f>E30+E31</f>
        <v>0</v>
      </c>
      <c r="F29" s="153">
        <f t="shared" ref="F29:AS29" si="28">F30+F31</f>
        <v>0</v>
      </c>
      <c r="G29" s="153">
        <f t="shared" si="28"/>
        <v>0</v>
      </c>
      <c r="H29" s="153">
        <f t="shared" si="28"/>
        <v>0</v>
      </c>
      <c r="I29" s="153">
        <f t="shared" si="28"/>
        <v>0</v>
      </c>
      <c r="J29" s="153">
        <f t="shared" si="28"/>
        <v>0</v>
      </c>
      <c r="K29" s="153">
        <f t="shared" si="28"/>
        <v>0</v>
      </c>
      <c r="L29" s="153">
        <f t="shared" si="28"/>
        <v>0</v>
      </c>
      <c r="M29" s="153">
        <f t="shared" si="28"/>
        <v>0</v>
      </c>
      <c r="N29" s="153">
        <f t="shared" si="28"/>
        <v>0</v>
      </c>
      <c r="O29" s="153">
        <f t="shared" si="28"/>
        <v>0</v>
      </c>
      <c r="P29" s="153">
        <f t="shared" si="28"/>
        <v>0</v>
      </c>
      <c r="Q29" s="153">
        <f t="shared" si="28"/>
        <v>0</v>
      </c>
      <c r="R29" s="153">
        <f t="shared" si="28"/>
        <v>0</v>
      </c>
      <c r="S29" s="153">
        <f t="shared" si="28"/>
        <v>0</v>
      </c>
      <c r="T29" s="153">
        <f t="shared" si="28"/>
        <v>0</v>
      </c>
      <c r="U29" s="153">
        <f t="shared" si="28"/>
        <v>0</v>
      </c>
      <c r="V29" s="153">
        <f t="shared" si="28"/>
        <v>0</v>
      </c>
      <c r="W29" s="153">
        <f t="shared" si="28"/>
        <v>0</v>
      </c>
      <c r="X29" s="153">
        <f t="shared" si="28"/>
        <v>0</v>
      </c>
      <c r="Y29" s="153">
        <f t="shared" si="28"/>
        <v>0</v>
      </c>
      <c r="Z29" s="153">
        <f t="shared" si="28"/>
        <v>0</v>
      </c>
      <c r="AA29" s="153">
        <f t="shared" si="28"/>
        <v>0</v>
      </c>
      <c r="AB29" s="153">
        <f t="shared" si="28"/>
        <v>0</v>
      </c>
      <c r="AC29" s="153">
        <f t="shared" si="28"/>
        <v>0</v>
      </c>
      <c r="AD29" s="153">
        <f t="shared" si="28"/>
        <v>0</v>
      </c>
      <c r="AE29" s="153">
        <f t="shared" si="28"/>
        <v>0</v>
      </c>
      <c r="AF29" s="153">
        <f t="shared" si="28"/>
        <v>0</v>
      </c>
      <c r="AG29" s="153">
        <f t="shared" si="28"/>
        <v>0</v>
      </c>
      <c r="AH29" s="153">
        <f t="shared" si="28"/>
        <v>0</v>
      </c>
      <c r="AI29" s="153">
        <f t="shared" si="28"/>
        <v>0</v>
      </c>
      <c r="AJ29" s="153">
        <f t="shared" si="28"/>
        <v>0</v>
      </c>
      <c r="AK29" s="153">
        <f t="shared" si="28"/>
        <v>0</v>
      </c>
      <c r="AL29" s="153">
        <f t="shared" si="28"/>
        <v>0</v>
      </c>
      <c r="AM29" s="153">
        <f t="shared" si="28"/>
        <v>0</v>
      </c>
      <c r="AN29" s="153">
        <f t="shared" si="28"/>
        <v>0</v>
      </c>
      <c r="AO29" s="153">
        <f t="shared" si="28"/>
        <v>0</v>
      </c>
      <c r="AP29" s="153">
        <f t="shared" si="28"/>
        <v>0</v>
      </c>
      <c r="AQ29" s="153">
        <f t="shared" si="28"/>
        <v>0</v>
      </c>
      <c r="AR29" s="153">
        <f t="shared" si="28"/>
        <v>0</v>
      </c>
      <c r="AS29" s="153">
        <f t="shared" si="28"/>
        <v>0</v>
      </c>
      <c r="AT29" s="117"/>
      <c r="AU29" s="17" t="str">
        <f t="shared" ref="AU29:BJ29" si="29">IF(W30+W31=W29," ","GRESEALA")</f>
        <v xml:space="preserve"> </v>
      </c>
      <c r="AV29" s="17" t="str">
        <f t="shared" si="29"/>
        <v xml:space="preserve"> </v>
      </c>
      <c r="AW29" s="17" t="str">
        <f t="shared" si="29"/>
        <v xml:space="preserve"> </v>
      </c>
      <c r="AX29" s="17" t="str">
        <f t="shared" si="29"/>
        <v xml:space="preserve"> </v>
      </c>
      <c r="AY29" s="17" t="str">
        <f t="shared" si="29"/>
        <v xml:space="preserve"> </v>
      </c>
      <c r="AZ29" s="17" t="str">
        <f t="shared" si="29"/>
        <v xml:space="preserve"> </v>
      </c>
      <c r="BA29" s="17" t="str">
        <f t="shared" si="29"/>
        <v xml:space="preserve"> </v>
      </c>
      <c r="BB29" s="17" t="str">
        <f t="shared" si="29"/>
        <v xml:space="preserve"> </v>
      </c>
      <c r="BC29" s="17" t="str">
        <f t="shared" si="29"/>
        <v xml:space="preserve"> </v>
      </c>
      <c r="BD29" s="17" t="str">
        <f t="shared" si="29"/>
        <v xml:space="preserve"> </v>
      </c>
      <c r="BE29" s="17" t="str">
        <f t="shared" si="29"/>
        <v xml:space="preserve"> </v>
      </c>
      <c r="BF29" s="17" t="str">
        <f t="shared" si="29"/>
        <v xml:space="preserve"> </v>
      </c>
      <c r="BG29" s="17" t="str">
        <f t="shared" si="29"/>
        <v xml:space="preserve"> </v>
      </c>
      <c r="BH29" s="17" t="str">
        <f t="shared" si="29"/>
        <v xml:space="preserve"> </v>
      </c>
      <c r="BI29" s="17" t="str">
        <f t="shared" si="29"/>
        <v xml:space="preserve"> </v>
      </c>
      <c r="BJ29" s="17" t="str">
        <f t="shared" si="29"/>
        <v xml:space="preserve"> </v>
      </c>
      <c r="BK29" s="17" t="str">
        <f t="shared" ref="BK29:BL29" si="30">IF(AR30+AR31=AR29," ","GRESEALA")</f>
        <v xml:space="preserve"> </v>
      </c>
      <c r="BL29" s="43" t="str">
        <f t="shared" si="30"/>
        <v xml:space="preserve"> </v>
      </c>
    </row>
    <row r="30" spans="2:64" s="38" customFormat="1" ht="41.25" customHeight="1" x14ac:dyDescent="0.35">
      <c r="B30" s="35" t="s">
        <v>81</v>
      </c>
      <c r="C30" s="132" t="s">
        <v>82</v>
      </c>
      <c r="D30" s="155">
        <f t="shared" si="1"/>
        <v>0</v>
      </c>
      <c r="E30" s="155">
        <v>0</v>
      </c>
      <c r="F30" s="155">
        <v>0</v>
      </c>
      <c r="G30" s="155">
        <v>0</v>
      </c>
      <c r="H30" s="155">
        <v>0</v>
      </c>
      <c r="I30" s="155">
        <v>0</v>
      </c>
      <c r="J30" s="155">
        <v>0</v>
      </c>
      <c r="K30" s="155">
        <v>0</v>
      </c>
      <c r="L30" s="155">
        <v>0</v>
      </c>
      <c r="M30" s="155">
        <v>0</v>
      </c>
      <c r="N30" s="155">
        <v>0</v>
      </c>
      <c r="O30" s="155">
        <v>0</v>
      </c>
      <c r="P30" s="155">
        <v>0</v>
      </c>
      <c r="Q30" s="155">
        <v>0</v>
      </c>
      <c r="R30" s="155">
        <v>0</v>
      </c>
      <c r="S30" s="155">
        <v>0</v>
      </c>
      <c r="T30" s="155">
        <v>0</v>
      </c>
      <c r="U30" s="155">
        <v>0</v>
      </c>
      <c r="V30" s="155">
        <v>0</v>
      </c>
      <c r="W30" s="155">
        <v>0</v>
      </c>
      <c r="X30" s="155">
        <v>0</v>
      </c>
      <c r="Y30" s="155">
        <v>0</v>
      </c>
      <c r="Z30" s="155">
        <v>0</v>
      </c>
      <c r="AA30" s="155">
        <v>0</v>
      </c>
      <c r="AB30" s="155">
        <v>0</v>
      </c>
      <c r="AC30" s="155">
        <v>0</v>
      </c>
      <c r="AD30" s="155">
        <v>0</v>
      </c>
      <c r="AE30" s="155">
        <v>0</v>
      </c>
      <c r="AF30" s="155">
        <v>0</v>
      </c>
      <c r="AG30" s="155">
        <v>0</v>
      </c>
      <c r="AH30" s="155">
        <v>0</v>
      </c>
      <c r="AI30" s="155">
        <v>0</v>
      </c>
      <c r="AJ30" s="155">
        <v>0</v>
      </c>
      <c r="AK30" s="155">
        <v>0</v>
      </c>
      <c r="AL30" s="155">
        <v>0</v>
      </c>
      <c r="AM30" s="155">
        <v>0</v>
      </c>
      <c r="AN30" s="155">
        <v>0</v>
      </c>
      <c r="AO30" s="155">
        <v>0</v>
      </c>
      <c r="AP30" s="155">
        <v>0</v>
      </c>
      <c r="AQ30" s="155">
        <v>0</v>
      </c>
      <c r="AR30" s="155">
        <v>0</v>
      </c>
      <c r="AS30" s="155">
        <v>0</v>
      </c>
      <c r="AT30" s="117"/>
      <c r="AU30" s="17" t="str">
        <f>IF(E29+F29=D29," ","GRESEALA")</f>
        <v xml:space="preserve"> </v>
      </c>
      <c r="AV30" s="17" t="str">
        <f>IF(G29+K29+I29+L29+M29=D29," ","GRESEALA")</f>
        <v xml:space="preserve"> </v>
      </c>
      <c r="AW30" s="17" t="str">
        <f>IF(O29+P29=D29," ","GRESEALA")</f>
        <v xml:space="preserve"> </v>
      </c>
      <c r="AX30" s="17" t="str">
        <f>IF(Q29+S29+T29+U29+V29+W29=D29," ","GRESEALA")</f>
        <v xml:space="preserve"> </v>
      </c>
      <c r="AY30" s="17" t="str">
        <f>IF(X29+Y29+Z29=D29," ","GRESEALA")</f>
        <v xml:space="preserve"> </v>
      </c>
      <c r="AZ30" s="17" t="str">
        <f>IF(AA29+AC29+AE29+AF29+AG29+AH29+AI29+AJ29+AK29+AL29+AM29+AN29+AO29+AP29+AQ29+AR29+AS29&gt;=D29," ","GRESEALA")</f>
        <v xml:space="preserve"> </v>
      </c>
      <c r="BA30" s="17" t="str">
        <f>IF(AS29&lt;=D29," ","GRESEALA")</f>
        <v xml:space="preserve"> </v>
      </c>
      <c r="BB30" s="17" t="str">
        <f>IF(H29&lt;=G29," ","GRESEALA")</f>
        <v xml:space="preserve"> </v>
      </c>
      <c r="BC30" s="17" t="str">
        <f>IF(E33+E34=E32," ","GRESEALA")</f>
        <v xml:space="preserve"> </v>
      </c>
      <c r="BD30" s="17" t="str">
        <f>IF(F33+F34=F32," ","GRESEALA")</f>
        <v xml:space="preserve"> </v>
      </c>
      <c r="BE30" s="17" t="str">
        <f>IF(G33+G34=G32," ","GRESEALA")</f>
        <v xml:space="preserve"> </v>
      </c>
      <c r="BF30" s="17" t="str">
        <f>IF(H33+H34=H32," ","GRESEALA")</f>
        <v xml:space="preserve"> </v>
      </c>
      <c r="BG30" s="17" t="str">
        <f>IF(K33+K34=K32," ","GRESEALA")</f>
        <v xml:space="preserve"> </v>
      </c>
      <c r="BH30" s="17" t="str">
        <f>IF(L33+L34=L32," ","GRESEALA")</f>
        <v xml:space="preserve"> </v>
      </c>
      <c r="BI30" s="17" t="str">
        <f>IF(M33+M34=M32," ","GRESEALA")</f>
        <v xml:space="preserve"> </v>
      </c>
      <c r="BJ30" s="17" t="str">
        <f>IF(N33+N34=N32," ","GRESEALA")</f>
        <v xml:space="preserve"> </v>
      </c>
      <c r="BK30" s="17" t="str">
        <f>IF(O33+O34=O32," ","GRESEALA")</f>
        <v xml:space="preserve"> </v>
      </c>
    </row>
    <row r="31" spans="2:64" s="38" customFormat="1" ht="42" customHeight="1" x14ac:dyDescent="0.35">
      <c r="B31" s="35" t="s">
        <v>83</v>
      </c>
      <c r="C31" s="132" t="s">
        <v>84</v>
      </c>
      <c r="D31" s="155">
        <f t="shared" si="1"/>
        <v>0</v>
      </c>
      <c r="E31" s="155">
        <v>0</v>
      </c>
      <c r="F31" s="155">
        <v>0</v>
      </c>
      <c r="G31" s="155">
        <v>0</v>
      </c>
      <c r="H31" s="155">
        <v>0</v>
      </c>
      <c r="I31" s="155">
        <v>0</v>
      </c>
      <c r="J31" s="155">
        <v>0</v>
      </c>
      <c r="K31" s="155">
        <v>0</v>
      </c>
      <c r="L31" s="155">
        <v>0</v>
      </c>
      <c r="M31" s="155">
        <v>0</v>
      </c>
      <c r="N31" s="155">
        <v>0</v>
      </c>
      <c r="O31" s="155">
        <v>0</v>
      </c>
      <c r="P31" s="155">
        <v>0</v>
      </c>
      <c r="Q31" s="155">
        <v>0</v>
      </c>
      <c r="R31" s="155">
        <v>0</v>
      </c>
      <c r="S31" s="155">
        <v>0</v>
      </c>
      <c r="T31" s="155">
        <v>0</v>
      </c>
      <c r="U31" s="155">
        <v>0</v>
      </c>
      <c r="V31" s="155">
        <v>0</v>
      </c>
      <c r="W31" s="155">
        <v>0</v>
      </c>
      <c r="X31" s="155">
        <v>0</v>
      </c>
      <c r="Y31" s="155">
        <v>0</v>
      </c>
      <c r="Z31" s="155">
        <v>0</v>
      </c>
      <c r="AA31" s="155">
        <v>0</v>
      </c>
      <c r="AB31" s="155">
        <v>0</v>
      </c>
      <c r="AC31" s="155">
        <v>0</v>
      </c>
      <c r="AD31" s="155">
        <v>0</v>
      </c>
      <c r="AE31" s="155">
        <v>0</v>
      </c>
      <c r="AF31" s="155">
        <v>0</v>
      </c>
      <c r="AG31" s="155">
        <v>0</v>
      </c>
      <c r="AH31" s="155">
        <v>0</v>
      </c>
      <c r="AI31" s="155">
        <v>0</v>
      </c>
      <c r="AJ31" s="155">
        <v>0</v>
      </c>
      <c r="AK31" s="155">
        <v>0</v>
      </c>
      <c r="AL31" s="155">
        <v>0</v>
      </c>
      <c r="AM31" s="155">
        <v>0</v>
      </c>
      <c r="AN31" s="155">
        <v>0</v>
      </c>
      <c r="AO31" s="155">
        <v>0</v>
      </c>
      <c r="AP31" s="155">
        <v>0</v>
      </c>
      <c r="AQ31" s="155">
        <v>0</v>
      </c>
      <c r="AR31" s="155">
        <v>0</v>
      </c>
      <c r="AS31" s="155">
        <v>0</v>
      </c>
      <c r="AT31" s="117"/>
      <c r="AU31" s="17" t="str">
        <f>IF(P33+P34=P32," ","GRESEALA")</f>
        <v xml:space="preserve"> </v>
      </c>
      <c r="AV31" s="17" t="str">
        <f>IF(Q33+Q34=Q32," ","GRESEALA")</f>
        <v xml:space="preserve"> </v>
      </c>
      <c r="AW31" s="17" t="str">
        <f t="shared" ref="AW31:BK31" si="31">IF(S33+S34=S32," ","GRESEALA")</f>
        <v xml:space="preserve"> </v>
      </c>
      <c r="AX31" s="17" t="str">
        <f t="shared" si="31"/>
        <v xml:space="preserve"> </v>
      </c>
      <c r="AY31" s="17" t="str">
        <f t="shared" si="31"/>
        <v xml:space="preserve"> </v>
      </c>
      <c r="AZ31" s="17" t="str">
        <f t="shared" si="31"/>
        <v xml:space="preserve"> </v>
      </c>
      <c r="BA31" s="17" t="str">
        <f t="shared" si="31"/>
        <v xml:space="preserve"> </v>
      </c>
      <c r="BB31" s="17" t="str">
        <f t="shared" si="31"/>
        <v xml:space="preserve"> </v>
      </c>
      <c r="BC31" s="17" t="str">
        <f t="shared" si="31"/>
        <v xml:space="preserve"> </v>
      </c>
      <c r="BD31" s="17" t="str">
        <f t="shared" si="31"/>
        <v xml:space="preserve"> </v>
      </c>
      <c r="BE31" s="17" t="str">
        <f t="shared" si="31"/>
        <v xml:space="preserve"> </v>
      </c>
      <c r="BF31" s="17" t="str">
        <f t="shared" si="31"/>
        <v xml:space="preserve"> </v>
      </c>
      <c r="BG31" s="17" t="str">
        <f t="shared" si="31"/>
        <v xml:space="preserve"> </v>
      </c>
      <c r="BH31" s="17" t="str">
        <f t="shared" si="31"/>
        <v xml:space="preserve"> </v>
      </c>
      <c r="BI31" s="17" t="str">
        <f t="shared" si="31"/>
        <v xml:space="preserve"> </v>
      </c>
      <c r="BJ31" s="17" t="str">
        <f t="shared" si="31"/>
        <v xml:space="preserve"> </v>
      </c>
      <c r="BK31" s="17" t="str">
        <f t="shared" si="31"/>
        <v xml:space="preserve"> </v>
      </c>
    </row>
    <row r="32" spans="2:64" s="38" customFormat="1" ht="60.75" customHeight="1" x14ac:dyDescent="0.35">
      <c r="B32" s="20" t="s">
        <v>85</v>
      </c>
      <c r="C32" s="131" t="s">
        <v>86</v>
      </c>
      <c r="D32" s="145">
        <f t="shared" si="1"/>
        <v>0</v>
      </c>
      <c r="E32" s="153">
        <f>E33+E34</f>
        <v>0</v>
      </c>
      <c r="F32" s="153">
        <f t="shared" ref="F32:AS32" si="32">F33+F34</f>
        <v>0</v>
      </c>
      <c r="G32" s="153">
        <f t="shared" si="32"/>
        <v>0</v>
      </c>
      <c r="H32" s="153">
        <f t="shared" si="32"/>
        <v>0</v>
      </c>
      <c r="I32" s="153">
        <f t="shared" si="32"/>
        <v>0</v>
      </c>
      <c r="J32" s="153">
        <f t="shared" si="32"/>
        <v>0</v>
      </c>
      <c r="K32" s="153">
        <f t="shared" si="32"/>
        <v>0</v>
      </c>
      <c r="L32" s="153">
        <f t="shared" si="32"/>
        <v>0</v>
      </c>
      <c r="M32" s="153">
        <f t="shared" si="32"/>
        <v>0</v>
      </c>
      <c r="N32" s="153">
        <f t="shared" si="32"/>
        <v>0</v>
      </c>
      <c r="O32" s="153">
        <f t="shared" si="32"/>
        <v>0</v>
      </c>
      <c r="P32" s="153">
        <f t="shared" si="32"/>
        <v>0</v>
      </c>
      <c r="Q32" s="153">
        <f t="shared" si="32"/>
        <v>0</v>
      </c>
      <c r="R32" s="153">
        <f t="shared" si="32"/>
        <v>0</v>
      </c>
      <c r="S32" s="153">
        <f t="shared" si="32"/>
        <v>0</v>
      </c>
      <c r="T32" s="153">
        <f t="shared" si="32"/>
        <v>0</v>
      </c>
      <c r="U32" s="153">
        <f t="shared" si="32"/>
        <v>0</v>
      </c>
      <c r="V32" s="153">
        <f t="shared" si="32"/>
        <v>0</v>
      </c>
      <c r="W32" s="153">
        <f t="shared" si="32"/>
        <v>0</v>
      </c>
      <c r="X32" s="153">
        <f t="shared" si="32"/>
        <v>0</v>
      </c>
      <c r="Y32" s="153">
        <f t="shared" si="32"/>
        <v>0</v>
      </c>
      <c r="Z32" s="153">
        <f t="shared" si="32"/>
        <v>0</v>
      </c>
      <c r="AA32" s="153">
        <f t="shared" si="32"/>
        <v>0</v>
      </c>
      <c r="AB32" s="153">
        <f t="shared" si="32"/>
        <v>0</v>
      </c>
      <c r="AC32" s="153">
        <f t="shared" si="32"/>
        <v>0</v>
      </c>
      <c r="AD32" s="153">
        <f t="shared" si="32"/>
        <v>0</v>
      </c>
      <c r="AE32" s="153">
        <f t="shared" si="32"/>
        <v>0</v>
      </c>
      <c r="AF32" s="153">
        <f t="shared" si="32"/>
        <v>0</v>
      </c>
      <c r="AG32" s="153">
        <f t="shared" si="32"/>
        <v>0</v>
      </c>
      <c r="AH32" s="153">
        <f t="shared" si="32"/>
        <v>0</v>
      </c>
      <c r="AI32" s="153">
        <f t="shared" si="32"/>
        <v>0</v>
      </c>
      <c r="AJ32" s="153">
        <f t="shared" si="32"/>
        <v>0</v>
      </c>
      <c r="AK32" s="153">
        <f t="shared" si="32"/>
        <v>0</v>
      </c>
      <c r="AL32" s="153">
        <f t="shared" si="32"/>
        <v>0</v>
      </c>
      <c r="AM32" s="153">
        <f t="shared" si="32"/>
        <v>0</v>
      </c>
      <c r="AN32" s="153">
        <f t="shared" si="32"/>
        <v>0</v>
      </c>
      <c r="AO32" s="153">
        <f t="shared" si="32"/>
        <v>0</v>
      </c>
      <c r="AP32" s="153">
        <f t="shared" si="32"/>
        <v>0</v>
      </c>
      <c r="AQ32" s="153">
        <f t="shared" si="32"/>
        <v>0</v>
      </c>
      <c r="AR32" s="153">
        <f t="shared" si="32"/>
        <v>0</v>
      </c>
      <c r="AS32" s="153">
        <f t="shared" si="32"/>
        <v>0</v>
      </c>
      <c r="AT32" s="117"/>
      <c r="AU32" s="17" t="str">
        <f>IF(AH33+AH34=AH32," ","GRESEALA")</f>
        <v xml:space="preserve"> </v>
      </c>
      <c r="AV32" s="17" t="str">
        <f>IF(AI33+AI34=AI32," ","GRESEALA")</f>
        <v xml:space="preserve"> </v>
      </c>
      <c r="AW32" s="17" t="str">
        <f>IF(AJ33+AJ34=AJ32," ","GRESEALA")</f>
        <v xml:space="preserve"> </v>
      </c>
      <c r="AX32" s="17" t="str">
        <f>IF(AK33+AK34=AK32," ","GRESEALA")</f>
        <v xml:space="preserve"> </v>
      </c>
      <c r="AY32" s="17" t="str">
        <f>IF(AL33+AL34=AL32," ","GRESEALA")</f>
        <v xml:space="preserve"> </v>
      </c>
      <c r="AZ32" s="17" t="str">
        <f t="shared" ref="AZ32:BA32" si="33">IF(AR33+AR34=AR32," ","GRESEALA")</f>
        <v xml:space="preserve"> </v>
      </c>
      <c r="BA32" s="17" t="str">
        <f t="shared" si="33"/>
        <v xml:space="preserve"> </v>
      </c>
      <c r="BB32" s="17" t="str">
        <f>IF(E32+F32=D32," ","GRESEALA")</f>
        <v xml:space="preserve"> </v>
      </c>
      <c r="BC32" s="17" t="str">
        <f>IF(G32+K32+I32+L32+M32=D32," ","GRESEALA")</f>
        <v xml:space="preserve"> </v>
      </c>
      <c r="BD32" s="17" t="str">
        <f>IF(O32+P32=D32," ","GRESEALA")</f>
        <v xml:space="preserve"> </v>
      </c>
      <c r="BE32" s="17" t="str">
        <f>IF(Q32+S32+T32+U32+V32+W32=D32," ","GRESEALA")</f>
        <v xml:space="preserve"> </v>
      </c>
      <c r="BF32" s="17" t="str">
        <f>IF(X32+Y32+Z32=D32," ","GRESEALA")</f>
        <v xml:space="preserve"> </v>
      </c>
      <c r="BG32" s="17" t="str">
        <f>IF(AA32+AC32+AE32+AF32+AG32+AH32+AI32+AJ32+AK32+AL32+AM32+AN32+AO32+AP32+AQ32+AR32+AS32&gt;=D32," ","GRESEALA")</f>
        <v xml:space="preserve"> </v>
      </c>
      <c r="BH32" s="17" t="str">
        <f>IF(AS32&lt;=D32," ","GRESEALA")</f>
        <v xml:space="preserve"> </v>
      </c>
      <c r="BI32" s="17" t="str">
        <f>IF(H32&gt;=G32," ","GRESEALA")</f>
        <v xml:space="preserve"> </v>
      </c>
      <c r="BJ32" s="17" t="str">
        <f>IF(E36+F36=D36," ","GRESEALA")</f>
        <v xml:space="preserve"> </v>
      </c>
      <c r="BK32" s="17" t="str">
        <f>IF(G36+K36+I36+L36+M36=D36," ","GRESEALA")</f>
        <v xml:space="preserve"> </v>
      </c>
    </row>
    <row r="33" spans="2:223" s="38" customFormat="1" ht="43.5" customHeight="1" x14ac:dyDescent="0.35">
      <c r="B33" s="35" t="s">
        <v>87</v>
      </c>
      <c r="C33" s="132" t="s">
        <v>88</v>
      </c>
      <c r="D33" s="155">
        <f t="shared" si="1"/>
        <v>0</v>
      </c>
      <c r="E33" s="155">
        <v>0</v>
      </c>
      <c r="F33" s="155">
        <v>0</v>
      </c>
      <c r="G33" s="155">
        <v>0</v>
      </c>
      <c r="H33" s="155">
        <v>0</v>
      </c>
      <c r="I33" s="155">
        <v>0</v>
      </c>
      <c r="J33" s="155">
        <v>0</v>
      </c>
      <c r="K33" s="155">
        <v>0</v>
      </c>
      <c r="L33" s="155">
        <v>0</v>
      </c>
      <c r="M33" s="155">
        <v>0</v>
      </c>
      <c r="N33" s="155">
        <v>0</v>
      </c>
      <c r="O33" s="155">
        <v>0</v>
      </c>
      <c r="P33" s="155">
        <v>0</v>
      </c>
      <c r="Q33" s="155">
        <v>0</v>
      </c>
      <c r="R33" s="155">
        <v>0</v>
      </c>
      <c r="S33" s="155">
        <v>0</v>
      </c>
      <c r="T33" s="155">
        <v>0</v>
      </c>
      <c r="U33" s="155">
        <v>0</v>
      </c>
      <c r="V33" s="155">
        <v>0</v>
      </c>
      <c r="W33" s="155">
        <v>0</v>
      </c>
      <c r="X33" s="155">
        <v>0</v>
      </c>
      <c r="Y33" s="155">
        <v>0</v>
      </c>
      <c r="Z33" s="155">
        <v>0</v>
      </c>
      <c r="AA33" s="155">
        <v>0</v>
      </c>
      <c r="AB33" s="155">
        <v>0</v>
      </c>
      <c r="AC33" s="155">
        <v>0</v>
      </c>
      <c r="AD33" s="155">
        <v>0</v>
      </c>
      <c r="AE33" s="155">
        <v>0</v>
      </c>
      <c r="AF33" s="155">
        <v>0</v>
      </c>
      <c r="AG33" s="155">
        <v>0</v>
      </c>
      <c r="AH33" s="155">
        <v>0</v>
      </c>
      <c r="AI33" s="155">
        <v>0</v>
      </c>
      <c r="AJ33" s="155">
        <v>0</v>
      </c>
      <c r="AK33" s="155">
        <v>0</v>
      </c>
      <c r="AL33" s="155">
        <v>0</v>
      </c>
      <c r="AM33" s="155">
        <v>0</v>
      </c>
      <c r="AN33" s="155">
        <v>0</v>
      </c>
      <c r="AO33" s="155">
        <v>0</v>
      </c>
      <c r="AP33" s="155">
        <v>0</v>
      </c>
      <c r="AQ33" s="155">
        <v>0</v>
      </c>
      <c r="AR33" s="155">
        <v>0</v>
      </c>
      <c r="AS33" s="155">
        <v>0</v>
      </c>
      <c r="AT33" s="117"/>
      <c r="AU33" s="17" t="str">
        <f>IF(O36+P36=D36," ","GRESEALA")</f>
        <v xml:space="preserve"> </v>
      </c>
      <c r="AV33" s="17" t="str">
        <f>IF(Q36+S36+T36+U36+V36+W36=D36," ","GRESEALA")</f>
        <v xml:space="preserve"> </v>
      </c>
      <c r="AW33" s="17" t="str">
        <f>IF(X36+Y36+Z36=D36," ","GRESEALA")</f>
        <v xml:space="preserve"> </v>
      </c>
      <c r="AX33" s="17" t="str">
        <f>IF(AA36+AC36+AE36+AF36+AG36+AH36+AI36+AJ36+AK36+AL36+AM36+AN36+AO36+AP36+AQ36+AR36+AS36&gt;=D36," ","GRESEALA")</f>
        <v xml:space="preserve"> </v>
      </c>
      <c r="AY33" s="17" t="str">
        <f>IF(AS36&lt;=D36," ","GRESEALA")</f>
        <v xml:space="preserve"> </v>
      </c>
      <c r="AZ33" s="17" t="str">
        <f>IF(H36&lt;=G36," ","GRESEALA")</f>
        <v xml:space="preserve"> </v>
      </c>
      <c r="BA33" s="17" t="str">
        <f>IF(E39+E40=E38," ","GRESEALA")</f>
        <v xml:space="preserve"> </v>
      </c>
      <c r="BB33" s="17" t="str">
        <f>IF(F39+F40=F38," ","GRESEALA")</f>
        <v xml:space="preserve"> </v>
      </c>
      <c r="BC33" s="17" t="str">
        <f>IF(G39+G40=G38," ","GRESEALA")</f>
        <v xml:space="preserve"> </v>
      </c>
      <c r="BD33" s="17" t="str">
        <f>IF(H39+H40=H38," ","GRESEALA")</f>
        <v xml:space="preserve"> </v>
      </c>
      <c r="BE33" s="17" t="str">
        <f t="shared" ref="BE33:BK33" si="34">IF(K39+K40=K38," ","GRESEALA")</f>
        <v xml:space="preserve"> </v>
      </c>
      <c r="BF33" s="17" t="str">
        <f t="shared" si="34"/>
        <v xml:space="preserve"> </v>
      </c>
      <c r="BG33" s="17" t="str">
        <f t="shared" si="34"/>
        <v xml:space="preserve"> </v>
      </c>
      <c r="BH33" s="17" t="str">
        <f t="shared" si="34"/>
        <v xml:space="preserve"> </v>
      </c>
      <c r="BI33" s="17" t="str">
        <f t="shared" si="34"/>
        <v xml:space="preserve"> </v>
      </c>
      <c r="BJ33" s="17" t="str">
        <f t="shared" si="34"/>
        <v xml:space="preserve"> </v>
      </c>
      <c r="BK33" s="17" t="str">
        <f t="shared" si="34"/>
        <v xml:space="preserve"> </v>
      </c>
    </row>
    <row r="34" spans="2:223" s="38" customFormat="1" ht="45" customHeight="1" x14ac:dyDescent="0.35">
      <c r="B34" s="35" t="s">
        <v>89</v>
      </c>
      <c r="C34" s="132" t="s">
        <v>90</v>
      </c>
      <c r="D34" s="155">
        <f t="shared" si="1"/>
        <v>0</v>
      </c>
      <c r="E34" s="155">
        <v>0</v>
      </c>
      <c r="F34" s="155">
        <v>0</v>
      </c>
      <c r="G34" s="155">
        <v>0</v>
      </c>
      <c r="H34" s="155">
        <v>0</v>
      </c>
      <c r="I34" s="155">
        <v>0</v>
      </c>
      <c r="J34" s="155">
        <v>0</v>
      </c>
      <c r="K34" s="155">
        <v>0</v>
      </c>
      <c r="L34" s="155">
        <v>0</v>
      </c>
      <c r="M34" s="155">
        <v>0</v>
      </c>
      <c r="N34" s="155">
        <v>0</v>
      </c>
      <c r="O34" s="155">
        <v>0</v>
      </c>
      <c r="P34" s="155">
        <v>0</v>
      </c>
      <c r="Q34" s="155">
        <v>0</v>
      </c>
      <c r="R34" s="155">
        <v>0</v>
      </c>
      <c r="S34" s="155">
        <v>0</v>
      </c>
      <c r="T34" s="155">
        <v>0</v>
      </c>
      <c r="U34" s="155">
        <v>0</v>
      </c>
      <c r="V34" s="155">
        <v>0</v>
      </c>
      <c r="W34" s="155">
        <v>0</v>
      </c>
      <c r="X34" s="155">
        <v>0</v>
      </c>
      <c r="Y34" s="155">
        <v>0</v>
      </c>
      <c r="Z34" s="155">
        <v>0</v>
      </c>
      <c r="AA34" s="155">
        <v>0</v>
      </c>
      <c r="AB34" s="155">
        <v>0</v>
      </c>
      <c r="AC34" s="155">
        <v>0</v>
      </c>
      <c r="AD34" s="155">
        <v>0</v>
      </c>
      <c r="AE34" s="155">
        <v>0</v>
      </c>
      <c r="AF34" s="155">
        <v>0</v>
      </c>
      <c r="AG34" s="155">
        <v>0</v>
      </c>
      <c r="AH34" s="155">
        <v>0</v>
      </c>
      <c r="AI34" s="155">
        <v>0</v>
      </c>
      <c r="AJ34" s="155">
        <v>0</v>
      </c>
      <c r="AK34" s="155">
        <v>0</v>
      </c>
      <c r="AL34" s="155">
        <v>0</v>
      </c>
      <c r="AM34" s="155">
        <v>0</v>
      </c>
      <c r="AN34" s="155">
        <v>0</v>
      </c>
      <c r="AO34" s="155">
        <v>0</v>
      </c>
      <c r="AP34" s="155">
        <v>0</v>
      </c>
      <c r="AQ34" s="155">
        <v>0</v>
      </c>
      <c r="AR34" s="155">
        <v>0</v>
      </c>
      <c r="AS34" s="155">
        <v>0</v>
      </c>
      <c r="AT34" s="117"/>
      <c r="AU34" s="17" t="str">
        <f t="shared" ref="AU34:BK34" si="35">IF(S39+S40=S38," ","GRESEALA")</f>
        <v xml:space="preserve"> </v>
      </c>
      <c r="AV34" s="17" t="str">
        <f t="shared" si="35"/>
        <v xml:space="preserve"> </v>
      </c>
      <c r="AW34" s="17" t="str">
        <f t="shared" si="35"/>
        <v xml:space="preserve"> </v>
      </c>
      <c r="AX34" s="17" t="str">
        <f t="shared" si="35"/>
        <v xml:space="preserve"> </v>
      </c>
      <c r="AY34" s="17" t="str">
        <f t="shared" si="35"/>
        <v xml:space="preserve"> </v>
      </c>
      <c r="AZ34" s="17" t="str">
        <f t="shared" si="35"/>
        <v xml:space="preserve"> </v>
      </c>
      <c r="BA34" s="17" t="str">
        <f t="shared" si="35"/>
        <v xml:space="preserve"> </v>
      </c>
      <c r="BB34" s="17" t="str">
        <f t="shared" si="35"/>
        <v xml:space="preserve"> </v>
      </c>
      <c r="BC34" s="17" t="str">
        <f t="shared" si="35"/>
        <v xml:space="preserve"> </v>
      </c>
      <c r="BD34" s="17" t="str">
        <f t="shared" si="35"/>
        <v xml:space="preserve"> </v>
      </c>
      <c r="BE34" s="17" t="str">
        <f t="shared" si="35"/>
        <v xml:space="preserve"> </v>
      </c>
      <c r="BF34" s="17" t="str">
        <f t="shared" si="35"/>
        <v xml:space="preserve"> </v>
      </c>
      <c r="BG34" s="17" t="str">
        <f t="shared" si="35"/>
        <v xml:space="preserve"> </v>
      </c>
      <c r="BH34" s="17" t="str">
        <f t="shared" si="35"/>
        <v xml:space="preserve"> </v>
      </c>
      <c r="BI34" s="17" t="str">
        <f t="shared" si="35"/>
        <v xml:space="preserve"> </v>
      </c>
      <c r="BJ34" s="17" t="str">
        <f t="shared" si="35"/>
        <v xml:space="preserve"> </v>
      </c>
      <c r="BK34" s="17" t="str">
        <f t="shared" si="35"/>
        <v xml:space="preserve"> </v>
      </c>
    </row>
    <row r="35" spans="2:223" s="38" customFormat="1" ht="32.25" customHeight="1" x14ac:dyDescent="0.35">
      <c r="B35" s="20" t="s">
        <v>91</v>
      </c>
      <c r="C35" s="131" t="s">
        <v>92</v>
      </c>
      <c r="D35" s="145">
        <f t="shared" si="1"/>
        <v>130</v>
      </c>
      <c r="E35" s="153">
        <f t="shared" ref="E35:AS35" si="36">E16-E20-E23-E26-E29-E32</f>
        <v>66</v>
      </c>
      <c r="F35" s="153">
        <f t="shared" si="36"/>
        <v>64</v>
      </c>
      <c r="G35" s="153">
        <f t="shared" si="36"/>
        <v>37</v>
      </c>
      <c r="H35" s="153">
        <f t="shared" si="36"/>
        <v>0</v>
      </c>
      <c r="I35" s="153">
        <f t="shared" si="36"/>
        <v>25</v>
      </c>
      <c r="J35" s="153">
        <f t="shared" si="36"/>
        <v>0</v>
      </c>
      <c r="K35" s="153">
        <f t="shared" si="36"/>
        <v>20</v>
      </c>
      <c r="L35" s="153">
        <f t="shared" si="36"/>
        <v>48</v>
      </c>
      <c r="M35" s="153">
        <f t="shared" si="36"/>
        <v>0</v>
      </c>
      <c r="N35" s="153">
        <f t="shared" si="36"/>
        <v>0</v>
      </c>
      <c r="O35" s="153">
        <f t="shared" si="36"/>
        <v>70</v>
      </c>
      <c r="P35" s="153">
        <f t="shared" si="36"/>
        <v>60</v>
      </c>
      <c r="Q35" s="153">
        <f t="shared" si="36"/>
        <v>6</v>
      </c>
      <c r="R35" s="153">
        <f t="shared" si="36"/>
        <v>1</v>
      </c>
      <c r="S35" s="153">
        <f t="shared" si="36"/>
        <v>67</v>
      </c>
      <c r="T35" s="153">
        <f t="shared" si="36"/>
        <v>13</v>
      </c>
      <c r="U35" s="153">
        <f t="shared" si="36"/>
        <v>38</v>
      </c>
      <c r="V35" s="153">
        <f t="shared" si="36"/>
        <v>2</v>
      </c>
      <c r="W35" s="153">
        <f t="shared" si="36"/>
        <v>4</v>
      </c>
      <c r="X35" s="153">
        <f t="shared" si="36"/>
        <v>108</v>
      </c>
      <c r="Y35" s="153">
        <f t="shared" si="36"/>
        <v>22</v>
      </c>
      <c r="Z35" s="153">
        <f t="shared" si="36"/>
        <v>0</v>
      </c>
      <c r="AA35" s="153">
        <f t="shared" si="36"/>
        <v>0</v>
      </c>
      <c r="AB35" s="153">
        <f t="shared" si="36"/>
        <v>0</v>
      </c>
      <c r="AC35" s="153">
        <f t="shared" si="36"/>
        <v>0</v>
      </c>
      <c r="AD35" s="153">
        <f t="shared" si="36"/>
        <v>0</v>
      </c>
      <c r="AE35" s="153">
        <f t="shared" si="36"/>
        <v>1</v>
      </c>
      <c r="AF35" s="153">
        <f t="shared" si="36"/>
        <v>0</v>
      </c>
      <c r="AG35" s="153">
        <f t="shared" si="36"/>
        <v>0</v>
      </c>
      <c r="AH35" s="153">
        <f t="shared" si="36"/>
        <v>0</v>
      </c>
      <c r="AI35" s="153">
        <f t="shared" si="36"/>
        <v>0</v>
      </c>
      <c r="AJ35" s="153">
        <f t="shared" si="36"/>
        <v>0</v>
      </c>
      <c r="AK35" s="153">
        <f t="shared" si="36"/>
        <v>0</v>
      </c>
      <c r="AL35" s="153">
        <f t="shared" si="36"/>
        <v>0</v>
      </c>
      <c r="AM35" s="153">
        <f t="shared" si="36"/>
        <v>0</v>
      </c>
      <c r="AN35" s="153">
        <f t="shared" si="36"/>
        <v>0</v>
      </c>
      <c r="AO35" s="153">
        <f t="shared" si="36"/>
        <v>0</v>
      </c>
      <c r="AP35" s="153">
        <f t="shared" si="36"/>
        <v>0</v>
      </c>
      <c r="AQ35" s="153">
        <f t="shared" si="36"/>
        <v>0</v>
      </c>
      <c r="AR35" s="153">
        <f t="shared" si="36"/>
        <v>0</v>
      </c>
      <c r="AS35" s="153">
        <f t="shared" si="36"/>
        <v>129</v>
      </c>
      <c r="AT35" s="117"/>
      <c r="AU35" s="17" t="str">
        <f>IF(AJ39+AJ40=AJ38," ","GRESEALA")</f>
        <v xml:space="preserve"> </v>
      </c>
      <c r="AV35" s="17" t="str">
        <f>IF(AK39+AK40=AK38," ","GRESEALA")</f>
        <v xml:space="preserve"> </v>
      </c>
      <c r="AW35" s="17" t="str">
        <f>IF(AL39+AL40=AL38," ","GRESEALA")</f>
        <v xml:space="preserve"> </v>
      </c>
      <c r="AX35" s="17" t="str">
        <f>IF(AR39+AR40=AR38," ","GRESEALA")</f>
        <v xml:space="preserve"> </v>
      </c>
      <c r="AY35" s="17" t="str">
        <f>IF(AS39+AS40=AS38," ","GRESEALA")</f>
        <v xml:space="preserve"> </v>
      </c>
      <c r="AZ35" s="17" t="str">
        <f>IF(E38+F38=D38," ","GRESEALA")</f>
        <v xml:space="preserve"> </v>
      </c>
      <c r="BA35" s="17" t="str">
        <f>IF(G38+K38+I38+L38+M38=D38," ","GRESEALA")</f>
        <v xml:space="preserve"> </v>
      </c>
      <c r="BB35" s="17" t="str">
        <f>IF(O38+P38=D38," ","GRESEALA")</f>
        <v xml:space="preserve"> </v>
      </c>
      <c r="BC35" s="17" t="str">
        <f>IF(Q38+S38+T38+U38+V38+W38=D38," ","GRESEALA")</f>
        <v xml:space="preserve"> </v>
      </c>
      <c r="BD35" s="17" t="str">
        <f>IF(X38+Y38+Z38=D38," ","GRESEALA")</f>
        <v xml:space="preserve"> </v>
      </c>
      <c r="BE35" s="17" t="str">
        <f>IF(AA38+AC38+AE38+AF38+AG38+AH38+AI38+AJ38+AK38+AL38+AM38+AN38+AO38+AP38+AQ38+AR38+AS38&gt;=D38," ","GRESEALA")</f>
        <v xml:space="preserve"> </v>
      </c>
      <c r="BF35" s="17" t="str">
        <f>IF(AS38&lt;=D38," ","GRESEALA")</f>
        <v xml:space="preserve"> </v>
      </c>
      <c r="BG35" s="17" t="str">
        <f>IF(H38&lt;=G38," ","GRESEALA")</f>
        <v xml:space="preserve"> </v>
      </c>
      <c r="BH35" s="17" t="str">
        <f>IF(E37+F37=D37," ","GRESEALA")</f>
        <v xml:space="preserve"> </v>
      </c>
      <c r="BI35" s="17" t="str">
        <f>IF(G37+K37+I37+L37+M37=D37," ","GRESEALA")</f>
        <v xml:space="preserve"> </v>
      </c>
      <c r="BJ35" s="17" t="str">
        <f>IF(O37+P37=D37," ","GRESEALA")</f>
        <v xml:space="preserve"> </v>
      </c>
      <c r="BK35" s="17" t="str">
        <f>IF(Q37+S37+T37+U37+V37+W37=D37," ","GRESEALA")</f>
        <v xml:space="preserve"> </v>
      </c>
      <c r="BL35" s="44"/>
    </row>
    <row r="36" spans="2:223" ht="58.5" customHeight="1" x14ac:dyDescent="0.35">
      <c r="B36" s="25" t="s">
        <v>93</v>
      </c>
      <c r="C36" s="128" t="s">
        <v>94</v>
      </c>
      <c r="D36" s="190">
        <f t="shared" si="1"/>
        <v>532</v>
      </c>
      <c r="E36" s="152">
        <v>124</v>
      </c>
      <c r="F36" s="152">
        <v>408</v>
      </c>
      <c r="G36" s="152">
        <v>47</v>
      </c>
      <c r="H36" s="152">
        <v>34</v>
      </c>
      <c r="I36" s="152">
        <v>34</v>
      </c>
      <c r="J36" s="152">
        <v>11</v>
      </c>
      <c r="K36" s="152">
        <v>54</v>
      </c>
      <c r="L36" s="152">
        <v>133</v>
      </c>
      <c r="M36" s="152">
        <v>264</v>
      </c>
      <c r="N36" s="152">
        <v>89</v>
      </c>
      <c r="O36" s="152">
        <v>236</v>
      </c>
      <c r="P36" s="152">
        <v>296</v>
      </c>
      <c r="Q36" s="152">
        <v>118</v>
      </c>
      <c r="R36" s="152">
        <v>48</v>
      </c>
      <c r="S36" s="152">
        <v>220</v>
      </c>
      <c r="T36" s="152">
        <v>56</v>
      </c>
      <c r="U36" s="152">
        <v>112</v>
      </c>
      <c r="V36" s="152">
        <v>5</v>
      </c>
      <c r="W36" s="152">
        <v>21</v>
      </c>
      <c r="X36" s="152">
        <v>459</v>
      </c>
      <c r="Y36" s="152">
        <v>73</v>
      </c>
      <c r="Z36" s="152">
        <v>0</v>
      </c>
      <c r="AA36" s="152">
        <v>0</v>
      </c>
      <c r="AB36" s="152">
        <v>0</v>
      </c>
      <c r="AC36" s="152">
        <v>0</v>
      </c>
      <c r="AD36" s="152">
        <v>0</v>
      </c>
      <c r="AE36" s="152">
        <v>6</v>
      </c>
      <c r="AF36" s="152">
        <v>0</v>
      </c>
      <c r="AG36" s="152">
        <v>0</v>
      </c>
      <c r="AH36" s="152">
        <v>0</v>
      </c>
      <c r="AI36" s="152">
        <v>0</v>
      </c>
      <c r="AJ36" s="152">
        <v>1</v>
      </c>
      <c r="AK36" s="152">
        <v>0</v>
      </c>
      <c r="AL36" s="152">
        <v>0</v>
      </c>
      <c r="AM36" s="152">
        <v>0</v>
      </c>
      <c r="AN36" s="152">
        <v>0</v>
      </c>
      <c r="AO36" s="152">
        <v>0</v>
      </c>
      <c r="AP36" s="152">
        <v>0</v>
      </c>
      <c r="AQ36" s="152">
        <v>0</v>
      </c>
      <c r="AR36" s="152">
        <v>0</v>
      </c>
      <c r="AS36" s="152">
        <v>525</v>
      </c>
      <c r="AT36" s="117"/>
      <c r="AU36" s="17" t="str">
        <f>IF(X37+Y37+Z37=D37," ","GRESEALA")</f>
        <v xml:space="preserve"> </v>
      </c>
      <c r="AV36" s="17" t="str">
        <f>IF(AA37+AC37+AE37+AF37+AG37+AH37+AI37+AJ37+AK37+AL37+AR37+AS37&gt;=D37," ","GRESEALA")</f>
        <v xml:space="preserve"> </v>
      </c>
      <c r="AW36" s="17" t="str">
        <f>IF(AS37&lt;=D37," ","GRESEALA")</f>
        <v xml:space="preserve"> </v>
      </c>
      <c r="AX36" s="17" t="str">
        <f>IF(H37&lt;=G37," ","GRESEALA")</f>
        <v xml:space="preserve"> </v>
      </c>
      <c r="AY36" s="17" t="str">
        <f>IF(E41+F41=D41," ","GRESEALA")</f>
        <v xml:space="preserve"> </v>
      </c>
      <c r="AZ36" s="23" t="str">
        <f>IF(G41+K41+I41+L41+M41=D41," ","GRESEALA")</f>
        <v xml:space="preserve"> </v>
      </c>
      <c r="BA36" s="17" t="str">
        <f>IF(O41+P41=D41," ","GRESEALA")</f>
        <v xml:space="preserve"> </v>
      </c>
      <c r="BB36" s="17" t="str">
        <f>IF(Q41+S41+T41+U41+V41+W41=D41," ","GRESEALA")</f>
        <v xml:space="preserve"> </v>
      </c>
      <c r="BC36" s="17" t="str">
        <f>IF(X41+Y41+Z41=D41," ","GRESEALA")</f>
        <v xml:space="preserve"> </v>
      </c>
      <c r="BD36" s="17" t="str">
        <f>IF(AA41+AC41+AE41+AF41+AG41+AH41+AI41+AJ41+AK41+AL41+AR41+AS41&gt;=D41," ","GRESEALA")</f>
        <v xml:space="preserve"> </v>
      </c>
      <c r="BE36" s="17" t="str">
        <f>IF(AS41&lt;=D41," ","GRESEALA")</f>
        <v xml:space="preserve"> </v>
      </c>
      <c r="BF36" s="17" t="str">
        <f>IF(H41&lt;=G41," ","GRESEALA")</f>
        <v xml:space="preserve"> </v>
      </c>
      <c r="BG36" s="17" t="str">
        <f>IF(E43+E44=E42," ","GRESEALA")</f>
        <v xml:space="preserve"> </v>
      </c>
      <c r="BH36" s="17" t="str">
        <f>IF(F43+F44=F42," ","GRESEALA")</f>
        <v xml:space="preserve"> </v>
      </c>
      <c r="BI36" s="17" t="str">
        <f>IF(G43+G44=G42," ","GRESEALA")</f>
        <v xml:space="preserve"> </v>
      </c>
      <c r="BJ36" s="17" t="str">
        <f>IF(H43+H44=H42," ","GRESEALA")</f>
        <v xml:space="preserve"> </v>
      </c>
      <c r="BK36" s="17" t="str">
        <f>IF(K43+K44=K42," ","GRESEALA")</f>
        <v xml:space="preserve"> </v>
      </c>
    </row>
    <row r="37" spans="2:223" s="7" customFormat="1" ht="43.5" customHeight="1" x14ac:dyDescent="0.35">
      <c r="B37" s="30">
        <v>2</v>
      </c>
      <c r="C37" s="133" t="s">
        <v>95</v>
      </c>
      <c r="D37" s="163">
        <f t="shared" si="1"/>
        <v>16</v>
      </c>
      <c r="E37" s="154">
        <v>10</v>
      </c>
      <c r="F37" s="154">
        <v>6</v>
      </c>
      <c r="G37" s="154">
        <v>7</v>
      </c>
      <c r="H37" s="154">
        <v>0</v>
      </c>
      <c r="I37" s="154">
        <v>0</v>
      </c>
      <c r="J37" s="154">
        <v>0</v>
      </c>
      <c r="K37" s="154">
        <v>1</v>
      </c>
      <c r="L37" s="154">
        <v>5</v>
      </c>
      <c r="M37" s="154">
        <v>3</v>
      </c>
      <c r="N37" s="154">
        <v>1</v>
      </c>
      <c r="O37" s="154">
        <v>10</v>
      </c>
      <c r="P37" s="154">
        <v>6</v>
      </c>
      <c r="Q37" s="154">
        <v>0</v>
      </c>
      <c r="R37" s="154">
        <v>0</v>
      </c>
      <c r="S37" s="154">
        <v>1</v>
      </c>
      <c r="T37" s="154">
        <v>1</v>
      </c>
      <c r="U37" s="154">
        <v>14</v>
      </c>
      <c r="V37" s="154">
        <v>0</v>
      </c>
      <c r="W37" s="154">
        <v>0</v>
      </c>
      <c r="X37" s="154">
        <v>4</v>
      </c>
      <c r="Y37" s="154">
        <v>12</v>
      </c>
      <c r="Z37" s="156">
        <v>0</v>
      </c>
      <c r="AA37" s="154">
        <v>0</v>
      </c>
      <c r="AB37" s="154">
        <v>0</v>
      </c>
      <c r="AC37" s="154">
        <v>0</v>
      </c>
      <c r="AD37" s="154">
        <v>0</v>
      </c>
      <c r="AE37" s="154">
        <v>0</v>
      </c>
      <c r="AF37" s="154">
        <v>0</v>
      </c>
      <c r="AG37" s="154">
        <v>0</v>
      </c>
      <c r="AH37" s="154">
        <v>0</v>
      </c>
      <c r="AI37" s="154">
        <v>0</v>
      </c>
      <c r="AJ37" s="154">
        <v>0</v>
      </c>
      <c r="AK37" s="154">
        <v>0</v>
      </c>
      <c r="AL37" s="154">
        <v>0</v>
      </c>
      <c r="AM37" s="154">
        <v>0</v>
      </c>
      <c r="AN37" s="154">
        <v>0</v>
      </c>
      <c r="AO37" s="154">
        <v>0</v>
      </c>
      <c r="AP37" s="154">
        <v>0</v>
      </c>
      <c r="AQ37" s="154">
        <v>0</v>
      </c>
      <c r="AR37" s="154">
        <v>0</v>
      </c>
      <c r="AS37" s="154">
        <v>16</v>
      </c>
      <c r="AT37" s="117"/>
      <c r="AU37" s="23" t="str">
        <f>IF(X43+X44=X42," ","GRESEALA")</f>
        <v xml:space="preserve"> </v>
      </c>
      <c r="AV37" s="17" t="str">
        <f>IF(M43+M44=M42," ","GRESEALA")</f>
        <v xml:space="preserve"> </v>
      </c>
      <c r="AW37" s="17" t="str">
        <f>IF(N43+N44=N42," ","GRESEALA")</f>
        <v xml:space="preserve"> </v>
      </c>
      <c r="AX37" s="17" t="str">
        <f>IF(O43+O44=O42," ","GRESEALA")</f>
        <v xml:space="preserve"> </v>
      </c>
      <c r="AY37" s="17" t="str">
        <f>IF(P43+P44=P42," ","GRESEALA")</f>
        <v xml:space="preserve"> </v>
      </c>
      <c r="AZ37" s="17" t="str">
        <f>IF(Q43+Q44=Q42," ","GRESEALA")</f>
        <v xml:space="preserve"> </v>
      </c>
      <c r="BA37" s="17" t="str">
        <f t="shared" ref="BA37:BK37" si="37">IF(S43+S44=S42," ","GRESEALA")</f>
        <v xml:space="preserve"> </v>
      </c>
      <c r="BB37" s="17" t="str">
        <f t="shared" si="37"/>
        <v xml:space="preserve"> </v>
      </c>
      <c r="BC37" s="17" t="str">
        <f t="shared" si="37"/>
        <v xml:space="preserve"> </v>
      </c>
      <c r="BD37" s="17" t="str">
        <f t="shared" si="37"/>
        <v xml:space="preserve"> </v>
      </c>
      <c r="BE37" s="17" t="str">
        <f t="shared" si="37"/>
        <v xml:space="preserve"> </v>
      </c>
      <c r="BF37" s="17" t="str">
        <f t="shared" si="37"/>
        <v xml:space="preserve"> </v>
      </c>
      <c r="BG37" s="17" t="str">
        <f t="shared" si="37"/>
        <v xml:space="preserve"> </v>
      </c>
      <c r="BH37" s="17" t="str">
        <f t="shared" si="37"/>
        <v xml:space="preserve"> </v>
      </c>
      <c r="BI37" s="17" t="str">
        <f t="shared" si="37"/>
        <v xml:space="preserve"> </v>
      </c>
      <c r="BJ37" s="17" t="str">
        <f t="shared" si="37"/>
        <v xml:space="preserve"> </v>
      </c>
      <c r="BK37" s="17" t="str">
        <f t="shared" si="37"/>
        <v xml:space="preserve"> </v>
      </c>
      <c r="BL37" s="12"/>
    </row>
    <row r="38" spans="2:223" s="7" customFormat="1" ht="54.75" customHeight="1" x14ac:dyDescent="0.35">
      <c r="B38" s="20">
        <v>3</v>
      </c>
      <c r="C38" s="127" t="s">
        <v>96</v>
      </c>
      <c r="D38" s="157">
        <f t="shared" si="1"/>
        <v>14</v>
      </c>
      <c r="E38" s="157">
        <f>E39+E40</f>
        <v>12</v>
      </c>
      <c r="F38" s="157">
        <f t="shared" ref="F38:AS38" si="38">F39+F40</f>
        <v>2</v>
      </c>
      <c r="G38" s="157">
        <f t="shared" si="38"/>
        <v>0</v>
      </c>
      <c r="H38" s="157">
        <f t="shared" si="38"/>
        <v>0</v>
      </c>
      <c r="I38" s="157">
        <f t="shared" si="38"/>
        <v>1</v>
      </c>
      <c r="J38" s="157">
        <f t="shared" si="38"/>
        <v>1</v>
      </c>
      <c r="K38" s="157">
        <f t="shared" si="38"/>
        <v>1</v>
      </c>
      <c r="L38" s="157">
        <f t="shared" si="38"/>
        <v>6</v>
      </c>
      <c r="M38" s="157">
        <f t="shared" si="38"/>
        <v>6</v>
      </c>
      <c r="N38" s="157">
        <f t="shared" si="38"/>
        <v>2</v>
      </c>
      <c r="O38" s="157">
        <f t="shared" si="38"/>
        <v>7</v>
      </c>
      <c r="P38" s="157">
        <f t="shared" si="38"/>
        <v>7</v>
      </c>
      <c r="Q38" s="157">
        <f t="shared" si="38"/>
        <v>0</v>
      </c>
      <c r="R38" s="157">
        <f t="shared" si="38"/>
        <v>0</v>
      </c>
      <c r="S38" s="157">
        <f t="shared" si="38"/>
        <v>0</v>
      </c>
      <c r="T38" s="157">
        <f t="shared" si="38"/>
        <v>2</v>
      </c>
      <c r="U38" s="157">
        <f t="shared" si="38"/>
        <v>6</v>
      </c>
      <c r="V38" s="157">
        <f t="shared" si="38"/>
        <v>5</v>
      </c>
      <c r="W38" s="157">
        <f t="shared" si="38"/>
        <v>1</v>
      </c>
      <c r="X38" s="157">
        <f t="shared" si="38"/>
        <v>0</v>
      </c>
      <c r="Y38" s="157">
        <f t="shared" si="38"/>
        <v>14</v>
      </c>
      <c r="Z38" s="158">
        <f t="shared" si="38"/>
        <v>0</v>
      </c>
      <c r="AA38" s="157">
        <f t="shared" si="38"/>
        <v>0</v>
      </c>
      <c r="AB38" s="157">
        <f t="shared" si="38"/>
        <v>0</v>
      </c>
      <c r="AC38" s="157">
        <f t="shared" si="38"/>
        <v>0</v>
      </c>
      <c r="AD38" s="157">
        <f t="shared" si="38"/>
        <v>0</v>
      </c>
      <c r="AE38" s="157">
        <f t="shared" si="38"/>
        <v>0</v>
      </c>
      <c r="AF38" s="157">
        <f t="shared" si="38"/>
        <v>0</v>
      </c>
      <c r="AG38" s="157">
        <f t="shared" si="38"/>
        <v>0</v>
      </c>
      <c r="AH38" s="157">
        <f t="shared" si="38"/>
        <v>0</v>
      </c>
      <c r="AI38" s="157">
        <f t="shared" si="38"/>
        <v>0</v>
      </c>
      <c r="AJ38" s="157">
        <f t="shared" si="38"/>
        <v>0</v>
      </c>
      <c r="AK38" s="157">
        <f t="shared" si="38"/>
        <v>0</v>
      </c>
      <c r="AL38" s="157">
        <f t="shared" si="38"/>
        <v>0</v>
      </c>
      <c r="AM38" s="157">
        <f t="shared" si="38"/>
        <v>0</v>
      </c>
      <c r="AN38" s="157">
        <f t="shared" si="38"/>
        <v>0</v>
      </c>
      <c r="AO38" s="157">
        <f t="shared" si="38"/>
        <v>0</v>
      </c>
      <c r="AP38" s="157">
        <f t="shared" si="38"/>
        <v>0</v>
      </c>
      <c r="AQ38" s="157">
        <f t="shared" si="38"/>
        <v>0</v>
      </c>
      <c r="AR38" s="157">
        <f t="shared" si="38"/>
        <v>0</v>
      </c>
      <c r="AS38" s="157">
        <f t="shared" si="38"/>
        <v>14</v>
      </c>
      <c r="AT38" s="46"/>
      <c r="AU38" s="17" t="str">
        <f>IF(M43+M44=M42," ","GRESEALA")</f>
        <v xml:space="preserve"> </v>
      </c>
      <c r="AV38" s="17" t="str">
        <f>IF(N43+N44=N42," ","GRESEALA")</f>
        <v xml:space="preserve"> </v>
      </c>
      <c r="AW38" s="17" t="str">
        <f>IF(O43+O44=O42," ","GRESEALA")</f>
        <v xml:space="preserve"> </v>
      </c>
      <c r="AX38" s="17" t="str">
        <f>IF(P43+P44=P42," ","GRESEALA")</f>
        <v xml:space="preserve"> </v>
      </c>
      <c r="AY38" s="17" t="str">
        <f>IF(Q43+Q44=Q42," ","GRESEALA")</f>
        <v xml:space="preserve"> </v>
      </c>
      <c r="AZ38" s="17" t="str">
        <f t="shared" ref="AZ38:BK38" si="39">IF(S43+S44=S42," ","GRESEALA")</f>
        <v xml:space="preserve"> </v>
      </c>
      <c r="BA38" s="17" t="str">
        <f t="shared" si="39"/>
        <v xml:space="preserve"> </v>
      </c>
      <c r="BB38" s="17" t="str">
        <f t="shared" si="39"/>
        <v xml:space="preserve"> </v>
      </c>
      <c r="BC38" s="17" t="str">
        <f t="shared" si="39"/>
        <v xml:space="preserve"> </v>
      </c>
      <c r="BD38" s="17" t="str">
        <f t="shared" si="39"/>
        <v xml:space="preserve"> </v>
      </c>
      <c r="BE38" s="17" t="str">
        <f t="shared" si="39"/>
        <v xml:space="preserve"> </v>
      </c>
      <c r="BF38" s="17" t="str">
        <f t="shared" si="39"/>
        <v xml:space="preserve"> </v>
      </c>
      <c r="BG38" s="17" t="str">
        <f t="shared" si="39"/>
        <v xml:space="preserve"> </v>
      </c>
      <c r="BH38" s="17" t="str">
        <f t="shared" si="39"/>
        <v xml:space="preserve"> </v>
      </c>
      <c r="BI38" s="17" t="str">
        <f t="shared" si="39"/>
        <v xml:space="preserve"> </v>
      </c>
      <c r="BJ38" s="17" t="str">
        <f t="shared" si="39"/>
        <v xml:space="preserve"> </v>
      </c>
      <c r="BK38" s="17" t="str">
        <f t="shared" si="39"/>
        <v xml:space="preserve"> </v>
      </c>
      <c r="BL38" s="12"/>
    </row>
    <row r="39" spans="2:223" ht="24.75" customHeight="1" x14ac:dyDescent="0.35">
      <c r="B39" s="50" t="s">
        <v>97</v>
      </c>
      <c r="C39" s="134" t="s">
        <v>98</v>
      </c>
      <c r="D39" s="164">
        <f t="shared" si="1"/>
        <v>0</v>
      </c>
      <c r="E39" s="159"/>
      <c r="F39" s="159"/>
      <c r="G39" s="159"/>
      <c r="H39" s="159"/>
      <c r="I39" s="159"/>
      <c r="J39" s="159"/>
      <c r="K39" s="159"/>
      <c r="L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  <c r="AG39" s="159"/>
      <c r="AH39" s="159"/>
      <c r="AI39" s="159"/>
      <c r="AJ39" s="159"/>
      <c r="AK39" s="159"/>
      <c r="AL39" s="159"/>
      <c r="AM39" s="159"/>
      <c r="AN39" s="159"/>
      <c r="AO39" s="159"/>
      <c r="AP39" s="159"/>
      <c r="AQ39" s="159"/>
      <c r="AR39" s="159"/>
      <c r="AS39" s="159"/>
      <c r="AT39" s="125"/>
      <c r="AU39" s="17" t="str">
        <f t="shared" ref="AU39:BB39" si="40">IF(AE43+AE44=AE42," ","GRESEALA")</f>
        <v xml:space="preserve"> </v>
      </c>
      <c r="AV39" s="17" t="str">
        <f t="shared" si="40"/>
        <v xml:space="preserve"> </v>
      </c>
      <c r="AW39" s="17" t="str">
        <f t="shared" si="40"/>
        <v xml:space="preserve"> </v>
      </c>
      <c r="AX39" s="17" t="str">
        <f t="shared" si="40"/>
        <v xml:space="preserve"> </v>
      </c>
      <c r="AY39" s="17" t="str">
        <f t="shared" si="40"/>
        <v xml:space="preserve"> </v>
      </c>
      <c r="AZ39" s="17" t="str">
        <f t="shared" si="40"/>
        <v xml:space="preserve"> </v>
      </c>
      <c r="BA39" s="17" t="str">
        <f t="shared" si="40"/>
        <v xml:space="preserve"> </v>
      </c>
      <c r="BB39" s="17" t="str">
        <f t="shared" si="40"/>
        <v xml:space="preserve"> </v>
      </c>
      <c r="BC39" s="17" t="str">
        <f t="shared" ref="BC39:BD39" si="41">IF(AR43+AR44=AR42," ","GRESEALA")</f>
        <v xml:space="preserve"> </v>
      </c>
      <c r="BD39" s="17" t="str">
        <f t="shared" si="41"/>
        <v xml:space="preserve"> </v>
      </c>
      <c r="BE39" s="17" t="str">
        <f>IF(E42+F42=D42," ","GRESEALA")</f>
        <v xml:space="preserve"> </v>
      </c>
      <c r="BF39" s="23" t="str">
        <f>IF(G42+K42+I42+L42+M42=D42," ","GRESEALA")</f>
        <v xml:space="preserve"> </v>
      </c>
      <c r="BG39" s="17" t="str">
        <f>IF(O42+P42=D42," ","GRESEALA")</f>
        <v xml:space="preserve"> </v>
      </c>
      <c r="BH39" s="17" t="str">
        <f>IF(Q42+S42+T42+U42+V42+W42=D42," ","GRESEALA")</f>
        <v xml:space="preserve"> </v>
      </c>
      <c r="BI39" s="17" t="str">
        <f>IF(X42+Y42+Z42=D42," ","GRESEALA")</f>
        <v xml:space="preserve"> </v>
      </c>
      <c r="BJ39" s="23" t="str">
        <f>IF(AA42+AC42+AE42+AF42+AG42+AH42+AI42+AJ42+AK42+AL42+AM42+AN42+AO42+AP42+AQ42+AR42+AS42&gt;=D42," ","GRESEALA")</f>
        <v xml:space="preserve"> </v>
      </c>
      <c r="BK39" s="17" t="str">
        <f>IF(AS42&lt;=D42," ","GRESEALA")</f>
        <v xml:space="preserve"> </v>
      </c>
      <c r="BL39" s="17" t="str">
        <f>IF(H42&lt;=G42," ","GRESEALA")</f>
        <v xml:space="preserve"> </v>
      </c>
    </row>
    <row r="40" spans="2:223" ht="59.25" customHeight="1" x14ac:dyDescent="0.35">
      <c r="B40" s="30" t="s">
        <v>99</v>
      </c>
      <c r="C40" s="135" t="s">
        <v>100</v>
      </c>
      <c r="D40" s="154">
        <f t="shared" si="1"/>
        <v>14</v>
      </c>
      <c r="E40" s="154">
        <v>12</v>
      </c>
      <c r="F40" s="154">
        <v>2</v>
      </c>
      <c r="G40" s="154">
        <v>0</v>
      </c>
      <c r="H40" s="154">
        <v>0</v>
      </c>
      <c r="I40" s="154">
        <v>1</v>
      </c>
      <c r="J40" s="154">
        <v>1</v>
      </c>
      <c r="K40" s="154">
        <v>1</v>
      </c>
      <c r="L40" s="154">
        <v>6</v>
      </c>
      <c r="M40" s="154">
        <v>6</v>
      </c>
      <c r="N40" s="154">
        <v>2</v>
      </c>
      <c r="O40" s="154">
        <v>7</v>
      </c>
      <c r="P40" s="154">
        <v>7</v>
      </c>
      <c r="Q40" s="154">
        <v>0</v>
      </c>
      <c r="R40" s="154">
        <v>0</v>
      </c>
      <c r="S40" s="154">
        <v>0</v>
      </c>
      <c r="T40" s="154">
        <v>2</v>
      </c>
      <c r="U40" s="154">
        <v>6</v>
      </c>
      <c r="V40" s="154">
        <v>5</v>
      </c>
      <c r="W40" s="154">
        <v>1</v>
      </c>
      <c r="X40" s="156"/>
      <c r="Y40" s="154">
        <v>14</v>
      </c>
      <c r="Z40" s="156"/>
      <c r="AA40" s="156"/>
      <c r="AB40" s="156"/>
      <c r="AC40" s="156"/>
      <c r="AD40" s="156"/>
      <c r="AE40" s="154">
        <v>0</v>
      </c>
      <c r="AF40" s="154">
        <v>0</v>
      </c>
      <c r="AG40" s="154">
        <v>0</v>
      </c>
      <c r="AH40" s="154">
        <v>0</v>
      </c>
      <c r="AI40" s="154">
        <v>0</v>
      </c>
      <c r="AJ40" s="154">
        <v>0</v>
      </c>
      <c r="AK40" s="154">
        <v>0</v>
      </c>
      <c r="AL40" s="154">
        <v>0</v>
      </c>
      <c r="AM40" s="154">
        <v>0</v>
      </c>
      <c r="AN40" s="154">
        <v>0</v>
      </c>
      <c r="AO40" s="154"/>
      <c r="AP40" s="154">
        <v>0</v>
      </c>
      <c r="AQ40" s="154">
        <v>0</v>
      </c>
      <c r="AR40" s="154">
        <v>0</v>
      </c>
      <c r="AS40" s="154">
        <v>14</v>
      </c>
      <c r="AT40" s="117"/>
      <c r="AU40" s="17" t="str">
        <f>IF(AS13&lt;=D13," ","GRESEALA")</f>
        <v xml:space="preserve"> </v>
      </c>
      <c r="AV40" s="17" t="str">
        <f>IF(AS14&lt;=D14," ","GRESEALA")</f>
        <v xml:space="preserve"> </v>
      </c>
      <c r="AW40" s="17" t="str">
        <f>IF(AS15&lt;=D15," ","GRESEALA")</f>
        <v xml:space="preserve"> </v>
      </c>
      <c r="AX40" s="17" t="str">
        <f>IF(AS16&lt;=D16," ","GRESEALA")</f>
        <v xml:space="preserve"> </v>
      </c>
      <c r="AY40" s="17" t="str">
        <f>IF(AS17&lt;=D17," ","GRESEALA")</f>
        <v xml:space="preserve"> </v>
      </c>
      <c r="AZ40" s="17" t="str">
        <f>IF(AS18&lt;=D18," ","GRESEALA")</f>
        <v xml:space="preserve"> </v>
      </c>
      <c r="BA40" s="17" t="str">
        <f>IF(AS19&lt;=D19," ","GRESEALA")</f>
        <v xml:space="preserve"> </v>
      </c>
      <c r="BB40" s="17" t="str">
        <f>IF(AS20&lt;=D20," ","GRESEALA")</f>
        <v xml:space="preserve"> </v>
      </c>
      <c r="BC40" s="17" t="str">
        <f>IF(AS21&lt;=D21," ","GRESEALA")</f>
        <v xml:space="preserve"> </v>
      </c>
      <c r="BD40" s="17" t="str">
        <f>IF(AS22&lt;=D22," ","GRESEALA")</f>
        <v xml:space="preserve"> </v>
      </c>
      <c r="BE40" s="17" t="str">
        <f>IF(AS23&lt;=D23," ","GRESEALA")</f>
        <v xml:space="preserve"> </v>
      </c>
      <c r="BF40" s="17" t="str">
        <f>IF(AS24&lt;=D24," ","GRESEALA")</f>
        <v xml:space="preserve"> </v>
      </c>
      <c r="BG40" s="17" t="str">
        <f>IF(AS25&lt;=D25," ","GRESEALA")</f>
        <v xml:space="preserve"> </v>
      </c>
      <c r="BH40" s="17" t="str">
        <f>IF(AS26&lt;=D26," ","GRESEALA")</f>
        <v xml:space="preserve"> </v>
      </c>
      <c r="BI40" s="17" t="str">
        <f>IF(AS27&lt;=D27," ","GRESEALA")</f>
        <v xml:space="preserve"> </v>
      </c>
      <c r="BJ40" s="17" t="str">
        <f>IF(AS28&lt;=D28," ","GRESEALA")</f>
        <v xml:space="preserve"> </v>
      </c>
      <c r="BK40" s="17" t="str">
        <f>IF(AS29&lt;=D29," ","GRESEALA")</f>
        <v xml:space="preserve"> </v>
      </c>
    </row>
    <row r="41" spans="2:223" ht="44.25" customHeight="1" x14ac:dyDescent="0.35">
      <c r="B41" s="30">
        <v>4</v>
      </c>
      <c r="C41" s="136" t="s">
        <v>101</v>
      </c>
      <c r="D41" s="160">
        <f t="shared" si="1"/>
        <v>3</v>
      </c>
      <c r="E41" s="154">
        <v>2</v>
      </c>
      <c r="F41" s="154">
        <v>1</v>
      </c>
      <c r="G41" s="154">
        <v>1</v>
      </c>
      <c r="H41" s="154">
        <v>0</v>
      </c>
      <c r="I41" s="154">
        <v>0</v>
      </c>
      <c r="J41" s="154">
        <v>0</v>
      </c>
      <c r="K41" s="154">
        <v>0</v>
      </c>
      <c r="L41" s="154">
        <v>0</v>
      </c>
      <c r="M41" s="154">
        <v>2</v>
      </c>
      <c r="N41" s="154">
        <v>1</v>
      </c>
      <c r="O41" s="154">
        <v>3</v>
      </c>
      <c r="P41" s="154">
        <v>0</v>
      </c>
      <c r="Q41" s="154">
        <v>0</v>
      </c>
      <c r="R41" s="154">
        <v>0</v>
      </c>
      <c r="S41" s="154">
        <v>0</v>
      </c>
      <c r="T41" s="154">
        <v>0</v>
      </c>
      <c r="U41" s="154">
        <v>3</v>
      </c>
      <c r="V41" s="154">
        <v>0</v>
      </c>
      <c r="W41" s="154">
        <v>0</v>
      </c>
      <c r="X41" s="160">
        <v>3</v>
      </c>
      <c r="Y41" s="156"/>
      <c r="Z41" s="156"/>
      <c r="AA41" s="154">
        <v>0</v>
      </c>
      <c r="AB41" s="154">
        <v>0</v>
      </c>
      <c r="AC41" s="154">
        <v>0</v>
      </c>
      <c r="AD41" s="154">
        <v>0</v>
      </c>
      <c r="AE41" s="154">
        <v>0</v>
      </c>
      <c r="AF41" s="154">
        <v>0</v>
      </c>
      <c r="AG41" s="154">
        <v>0</v>
      </c>
      <c r="AH41" s="154">
        <v>0</v>
      </c>
      <c r="AI41" s="154">
        <v>0</v>
      </c>
      <c r="AJ41" s="154">
        <v>0</v>
      </c>
      <c r="AK41" s="154">
        <v>0</v>
      </c>
      <c r="AL41" s="154">
        <v>0</v>
      </c>
      <c r="AM41" s="154">
        <v>0</v>
      </c>
      <c r="AN41" s="154">
        <v>0</v>
      </c>
      <c r="AO41" s="154">
        <v>0</v>
      </c>
      <c r="AP41" s="154">
        <v>0</v>
      </c>
      <c r="AQ41" s="154">
        <v>0</v>
      </c>
      <c r="AR41" s="154">
        <v>0</v>
      </c>
      <c r="AS41" s="154">
        <v>3</v>
      </c>
      <c r="AT41" s="117"/>
      <c r="AU41" s="17" t="str">
        <f>IF(AS30&lt;=D30," ","GRESEALA")</f>
        <v xml:space="preserve"> </v>
      </c>
      <c r="AV41" s="17" t="str">
        <f>IF(AS31&lt;=D31," ","GRESEALA")</f>
        <v xml:space="preserve"> </v>
      </c>
      <c r="AW41" s="17" t="str">
        <f>IF(AS32&lt;=D32," ","GRESEALA")</f>
        <v xml:space="preserve"> </v>
      </c>
      <c r="AX41" s="17" t="str">
        <f>IF(AS33&lt;=D33," ","GRESEALA")</f>
        <v xml:space="preserve"> </v>
      </c>
      <c r="AY41" s="17" t="str">
        <f>IF(AS34&lt;=D34," ","GRESEALA")</f>
        <v xml:space="preserve"> </v>
      </c>
      <c r="AZ41" s="17" t="str">
        <f>IF(AS35&lt;=D35," ","GRESEALA")</f>
        <v xml:space="preserve"> </v>
      </c>
      <c r="BA41" s="17" t="str">
        <f>IF(AS36&lt;=D36," ","GRESEALA")</f>
        <v xml:space="preserve"> </v>
      </c>
      <c r="BB41" s="17" t="str">
        <f>IF(AS37&lt;=D37," ","GRESEALA")</f>
        <v xml:space="preserve"> </v>
      </c>
      <c r="BC41" s="17" t="str">
        <f>IF(AS38&lt;=D38," ","GRESEALA")</f>
        <v xml:space="preserve"> </v>
      </c>
      <c r="BD41" s="17" t="str">
        <f>IF(AS39&lt;=D39," ","GRESEALA")</f>
        <v xml:space="preserve"> </v>
      </c>
      <c r="BE41" s="17" t="str">
        <f>IF(AS40&lt;=D40," ","GRESEALA")</f>
        <v xml:space="preserve"> </v>
      </c>
      <c r="BF41" s="17" t="str">
        <f>IF(AS41&lt;=D41," ","GRESEALA")</f>
        <v xml:space="preserve"> </v>
      </c>
      <c r="BG41" s="17" t="str">
        <f>IF(AS42&lt;=D42," ","GRESEALA")</f>
        <v xml:space="preserve"> </v>
      </c>
      <c r="BH41" s="17" t="str">
        <f>IF(AS43&lt;=D43," ","GRESEALA")</f>
        <v xml:space="preserve"> </v>
      </c>
      <c r="BI41" s="17" t="str">
        <f>IF(AS44&lt;=D44," ","GRESEALA")</f>
        <v xml:space="preserve"> </v>
      </c>
      <c r="BJ41" s="17" t="str">
        <f>IF(AS45&lt;=D45," ","GRESEALA")</f>
        <v xml:space="preserve"> </v>
      </c>
      <c r="BK41" s="17" t="str">
        <f>IF(AS46&lt;=D46," ","GRESEALA")</f>
        <v xml:space="preserve"> </v>
      </c>
    </row>
    <row r="42" spans="2:223" ht="42.75" customHeight="1" x14ac:dyDescent="0.35">
      <c r="B42" s="20">
        <v>5</v>
      </c>
      <c r="C42" s="127" t="s">
        <v>102</v>
      </c>
      <c r="D42" s="157">
        <f t="shared" si="1"/>
        <v>0</v>
      </c>
      <c r="E42" s="157">
        <f>E43+E44</f>
        <v>0</v>
      </c>
      <c r="F42" s="157">
        <f t="shared" ref="F42:AS42" si="42">F43+F44</f>
        <v>0</v>
      </c>
      <c r="G42" s="157">
        <f t="shared" si="42"/>
        <v>0</v>
      </c>
      <c r="H42" s="157">
        <f t="shared" si="42"/>
        <v>0</v>
      </c>
      <c r="I42" s="157">
        <f t="shared" si="42"/>
        <v>0</v>
      </c>
      <c r="J42" s="157">
        <f t="shared" si="42"/>
        <v>0</v>
      </c>
      <c r="K42" s="157">
        <f t="shared" si="42"/>
        <v>0</v>
      </c>
      <c r="L42" s="157">
        <f t="shared" si="42"/>
        <v>0</v>
      </c>
      <c r="M42" s="157">
        <f t="shared" si="42"/>
        <v>0</v>
      </c>
      <c r="N42" s="157">
        <f t="shared" si="42"/>
        <v>0</v>
      </c>
      <c r="O42" s="157">
        <f t="shared" si="42"/>
        <v>0</v>
      </c>
      <c r="P42" s="157">
        <f t="shared" si="42"/>
        <v>0</v>
      </c>
      <c r="Q42" s="157">
        <f t="shared" si="42"/>
        <v>0</v>
      </c>
      <c r="R42" s="157">
        <f t="shared" si="42"/>
        <v>0</v>
      </c>
      <c r="S42" s="157">
        <f t="shared" si="42"/>
        <v>0</v>
      </c>
      <c r="T42" s="157">
        <f t="shared" si="42"/>
        <v>0</v>
      </c>
      <c r="U42" s="157">
        <f t="shared" si="42"/>
        <v>0</v>
      </c>
      <c r="V42" s="157">
        <f t="shared" si="42"/>
        <v>0</v>
      </c>
      <c r="W42" s="157">
        <f t="shared" si="42"/>
        <v>0</v>
      </c>
      <c r="X42" s="157">
        <f t="shared" si="42"/>
        <v>0</v>
      </c>
      <c r="Y42" s="157">
        <f t="shared" si="42"/>
        <v>0</v>
      </c>
      <c r="Z42" s="158">
        <f t="shared" si="42"/>
        <v>0</v>
      </c>
      <c r="AA42" s="157">
        <f t="shared" si="42"/>
        <v>0</v>
      </c>
      <c r="AB42" s="157">
        <f t="shared" si="42"/>
        <v>0</v>
      </c>
      <c r="AC42" s="157">
        <f t="shared" si="42"/>
        <v>0</v>
      </c>
      <c r="AD42" s="157">
        <f t="shared" si="42"/>
        <v>0</v>
      </c>
      <c r="AE42" s="157">
        <f t="shared" si="42"/>
        <v>0</v>
      </c>
      <c r="AF42" s="157">
        <f t="shared" si="42"/>
        <v>0</v>
      </c>
      <c r="AG42" s="157">
        <f t="shared" si="42"/>
        <v>0</v>
      </c>
      <c r="AH42" s="157">
        <f t="shared" si="42"/>
        <v>0</v>
      </c>
      <c r="AI42" s="157">
        <f t="shared" si="42"/>
        <v>0</v>
      </c>
      <c r="AJ42" s="157">
        <f t="shared" si="42"/>
        <v>0</v>
      </c>
      <c r="AK42" s="157">
        <f t="shared" si="42"/>
        <v>0</v>
      </c>
      <c r="AL42" s="157">
        <f t="shared" si="42"/>
        <v>0</v>
      </c>
      <c r="AM42" s="157">
        <f t="shared" si="42"/>
        <v>0</v>
      </c>
      <c r="AN42" s="157">
        <f t="shared" si="42"/>
        <v>0</v>
      </c>
      <c r="AO42" s="157">
        <f t="shared" si="42"/>
        <v>0</v>
      </c>
      <c r="AP42" s="157">
        <f t="shared" si="42"/>
        <v>0</v>
      </c>
      <c r="AQ42" s="157">
        <f t="shared" si="42"/>
        <v>0</v>
      </c>
      <c r="AR42" s="157">
        <f t="shared" si="42"/>
        <v>0</v>
      </c>
      <c r="AS42" s="157">
        <f t="shared" si="42"/>
        <v>0</v>
      </c>
      <c r="AT42" s="46"/>
      <c r="AU42" s="17" t="str">
        <f>IF(AS47&lt;=D47," ","GRESEALA")</f>
        <v xml:space="preserve"> </v>
      </c>
      <c r="AV42" s="17" t="str">
        <f>IF(AS48&lt;=D48," ","GRESEALA")</f>
        <v xml:space="preserve"> </v>
      </c>
      <c r="AW42" s="17" t="str">
        <f>IF(AS49&lt;=D49," ","GRESEALA")</f>
        <v xml:space="preserve"> </v>
      </c>
      <c r="AX42" s="17" t="str">
        <f>IF(AS50&lt;=D50," ","GRESEALA")</f>
        <v xml:space="preserve"> </v>
      </c>
      <c r="AY42" s="17" t="str">
        <f>IF(AS51&lt;=D51," ","GRESEALA")</f>
        <v xml:space="preserve"> </v>
      </c>
      <c r="AZ42" s="17" t="str">
        <f>IF(AS52&lt;=D52," ","GRESEALA")</f>
        <v xml:space="preserve"> </v>
      </c>
      <c r="BA42" s="17" t="str">
        <f>IF(AS53&lt;=D53," ","GRESEALA")</f>
        <v xml:space="preserve"> </v>
      </c>
      <c r="BB42" s="17" t="str">
        <f>IF(AS54&lt;=D54," ","GRESEALA")</f>
        <v xml:space="preserve"> </v>
      </c>
      <c r="BC42" s="17" t="str">
        <f>IF(AS55&lt;=D55," ","GRESEALA")</f>
        <v xml:space="preserve"> </v>
      </c>
      <c r="BD42" s="17" t="str">
        <f>IF(AS56&lt;=D56," ","GRESEALA")</f>
        <v xml:space="preserve"> </v>
      </c>
      <c r="BE42" s="17" t="str">
        <f>IF(AS57&lt;=D57," ","GRESEALA")</f>
        <v xml:space="preserve"> </v>
      </c>
      <c r="BF42" s="17" t="str">
        <f>IF(AS58&lt;=D58," ","GRESEALA")</f>
        <v xml:space="preserve"> </v>
      </c>
      <c r="BG42" s="17" t="str">
        <f>IF(AS59&lt;=D59," ","GRESEALA")</f>
        <v xml:space="preserve"> </v>
      </c>
      <c r="BH42" s="17" t="str">
        <f>IF(AS60&lt;=D60," ","GRESEALA")</f>
        <v xml:space="preserve"> </v>
      </c>
      <c r="BI42" s="17" t="str">
        <f>IF(AS61&lt;=D61," ","GRESEALA")</f>
        <v xml:space="preserve"> </v>
      </c>
      <c r="BJ42" s="17" t="str">
        <f>IF(AS62&lt;=D62," ","GRESEALA")</f>
        <v xml:space="preserve"> </v>
      </c>
      <c r="BK42" s="17" t="str">
        <f>IF(AS63&lt;=D63," ","GRESEALA")</f>
        <v xml:space="preserve"> </v>
      </c>
    </row>
    <row r="43" spans="2:223" ht="27" customHeight="1" x14ac:dyDescent="0.35">
      <c r="B43" s="59" t="s">
        <v>103</v>
      </c>
      <c r="C43" s="137" t="s">
        <v>104</v>
      </c>
      <c r="D43" s="154">
        <f t="shared" si="1"/>
        <v>0</v>
      </c>
      <c r="E43" s="154">
        <v>0</v>
      </c>
      <c r="F43" s="154">
        <v>0</v>
      </c>
      <c r="G43" s="156"/>
      <c r="H43" s="156"/>
      <c r="I43" s="156"/>
      <c r="J43" s="156"/>
      <c r="K43" s="156"/>
      <c r="L43" s="156"/>
      <c r="M43" s="154">
        <v>0</v>
      </c>
      <c r="N43" s="154">
        <v>0</v>
      </c>
      <c r="O43" s="154">
        <v>0</v>
      </c>
      <c r="P43" s="154">
        <v>0</v>
      </c>
      <c r="Q43" s="154">
        <v>0</v>
      </c>
      <c r="R43" s="154">
        <v>0</v>
      </c>
      <c r="S43" s="154">
        <v>0</v>
      </c>
      <c r="T43" s="154">
        <v>0</v>
      </c>
      <c r="U43" s="154">
        <v>0</v>
      </c>
      <c r="V43" s="154">
        <v>0</v>
      </c>
      <c r="W43" s="154">
        <v>0</v>
      </c>
      <c r="X43" s="154">
        <v>0</v>
      </c>
      <c r="Y43" s="154">
        <v>0</v>
      </c>
      <c r="Z43" s="156"/>
      <c r="AA43" s="154">
        <v>0</v>
      </c>
      <c r="AB43" s="154">
        <v>0</v>
      </c>
      <c r="AC43" s="154">
        <v>0</v>
      </c>
      <c r="AD43" s="154">
        <v>0</v>
      </c>
      <c r="AE43" s="154">
        <v>0</v>
      </c>
      <c r="AF43" s="154">
        <v>0</v>
      </c>
      <c r="AG43" s="154">
        <v>0</v>
      </c>
      <c r="AH43" s="154">
        <v>0</v>
      </c>
      <c r="AI43" s="154">
        <v>0</v>
      </c>
      <c r="AJ43" s="154">
        <v>0</v>
      </c>
      <c r="AK43" s="154">
        <v>0</v>
      </c>
      <c r="AL43" s="154">
        <v>0</v>
      </c>
      <c r="AM43" s="154">
        <v>0</v>
      </c>
      <c r="AN43" s="154">
        <v>0</v>
      </c>
      <c r="AO43" s="154">
        <v>0</v>
      </c>
      <c r="AP43" s="154">
        <v>0</v>
      </c>
      <c r="AQ43" s="154">
        <v>0</v>
      </c>
      <c r="AR43" s="154">
        <v>0</v>
      </c>
      <c r="AS43" s="154">
        <v>0</v>
      </c>
      <c r="AT43" s="117"/>
      <c r="AU43" s="17" t="str">
        <f>IF(AS64&lt;=D64," ","GRESEALA")</f>
        <v xml:space="preserve"> </v>
      </c>
      <c r="AV43" s="17" t="str">
        <f>IF(AS65&lt;=D65," ","GRESEALA")</f>
        <v xml:space="preserve"> </v>
      </c>
      <c r="AW43" s="17" t="str">
        <f>IF(AS66&lt;=D66," ","GRESEALA")</f>
        <v xml:space="preserve"> </v>
      </c>
      <c r="AX43" s="17" t="str">
        <f>IF(AS67&lt;=D67," ","GRESEALA")</f>
        <v xml:space="preserve"> </v>
      </c>
      <c r="AY43" s="17" t="str">
        <f>IF(E45+F45=D45," ","GRESEALA")</f>
        <v xml:space="preserve"> </v>
      </c>
      <c r="AZ43" s="23" t="str">
        <f>IF(G45+K45+I45+L45+M45=D45," ","GRESEALA")</f>
        <v xml:space="preserve"> </v>
      </c>
      <c r="BA43" s="17" t="str">
        <f>IF(O45+P45=D45," ","GRESEALA")</f>
        <v xml:space="preserve"> </v>
      </c>
      <c r="BB43" s="17" t="str">
        <f>IF(Q45+S45+T45+U45+V45+W45=D45," ","GRESEALA")</f>
        <v xml:space="preserve"> </v>
      </c>
      <c r="BC43" s="17" t="str">
        <f>IF(X45+Y45+Z45=D45," ","GRESEALA")</f>
        <v xml:space="preserve"> </v>
      </c>
      <c r="BD43" s="23" t="str">
        <f>IF(AA45+AC45+AE45+AF45+AG45+AH45+AI45+AJ45+AK45+AL45+AM45+AN45+AO45+AP45+AQ45+AR45+AS45&gt;=D45," ","GRESEALA")</f>
        <v xml:space="preserve"> </v>
      </c>
      <c r="BE43" s="17" t="str">
        <f>IF(H45&lt;=G45," ","GRESEALA")</f>
        <v xml:space="preserve"> </v>
      </c>
      <c r="BF43" s="17" t="str">
        <f>IF(E46+F46=D46," ","GRESEALA")</f>
        <v xml:space="preserve"> </v>
      </c>
      <c r="BG43" s="23" t="str">
        <f>IF(G46+K46+I46+L46+M46=D46," ","GRESEALA")</f>
        <v xml:space="preserve"> </v>
      </c>
      <c r="BH43" s="17" t="str">
        <f>IF(O46+P46=D46," ","GRESEALA")</f>
        <v xml:space="preserve"> </v>
      </c>
      <c r="BI43" s="17" t="str">
        <f>IF(Q46+S46+T46+U46+V46+W46=D46," ","GRESEALA")</f>
        <v xml:space="preserve"> </v>
      </c>
      <c r="BJ43" s="17" t="str">
        <f>IF(X46+Y46+Z46=D46," ","GRESEALA")</f>
        <v xml:space="preserve"> </v>
      </c>
      <c r="BK43" s="23" t="str">
        <f>IF(AA46+AC46+AE46+AF46+AG46+AH46+AI46+AJ46+AK46+AL46+AM46+AN46+AO46+AP46+AQ46+AR46+AS46&gt;=D46," ","GRESEALA")</f>
        <v xml:space="preserve"> </v>
      </c>
      <c r="BL43" s="17" t="str">
        <f>IF(H46&lt;=G46," ","GRESEALA")</f>
        <v xml:space="preserve"> </v>
      </c>
    </row>
    <row r="44" spans="2:223" ht="38.25" customHeight="1" x14ac:dyDescent="0.35">
      <c r="B44" s="59" t="s">
        <v>105</v>
      </c>
      <c r="C44" s="137" t="s">
        <v>106</v>
      </c>
      <c r="D44" s="154">
        <f t="shared" si="1"/>
        <v>0</v>
      </c>
      <c r="E44" s="154">
        <v>0</v>
      </c>
      <c r="F44" s="154">
        <v>0</v>
      </c>
      <c r="G44" s="154">
        <v>0</v>
      </c>
      <c r="H44" s="154">
        <v>0</v>
      </c>
      <c r="I44" s="154">
        <v>0</v>
      </c>
      <c r="J44" s="154">
        <v>0</v>
      </c>
      <c r="K44" s="154">
        <v>0</v>
      </c>
      <c r="L44" s="154">
        <v>0</v>
      </c>
      <c r="M44" s="154">
        <v>0</v>
      </c>
      <c r="N44" s="154">
        <v>0</v>
      </c>
      <c r="O44" s="154">
        <v>0</v>
      </c>
      <c r="P44" s="154">
        <v>0</v>
      </c>
      <c r="Q44" s="154">
        <v>0</v>
      </c>
      <c r="R44" s="154">
        <v>0</v>
      </c>
      <c r="S44" s="154">
        <v>0</v>
      </c>
      <c r="T44" s="154">
        <v>0</v>
      </c>
      <c r="U44" s="154">
        <v>0</v>
      </c>
      <c r="V44" s="154">
        <v>0</v>
      </c>
      <c r="W44" s="154">
        <v>0</v>
      </c>
      <c r="X44" s="154">
        <v>0</v>
      </c>
      <c r="Y44" s="154">
        <v>0</v>
      </c>
      <c r="Z44" s="156"/>
      <c r="AA44" s="154">
        <v>0</v>
      </c>
      <c r="AB44" s="154">
        <v>0</v>
      </c>
      <c r="AC44" s="154">
        <v>0</v>
      </c>
      <c r="AD44" s="154">
        <v>0</v>
      </c>
      <c r="AE44" s="154">
        <v>0</v>
      </c>
      <c r="AF44" s="154">
        <v>0</v>
      </c>
      <c r="AG44" s="154">
        <v>0</v>
      </c>
      <c r="AH44" s="154">
        <v>0</v>
      </c>
      <c r="AI44" s="154">
        <v>0</v>
      </c>
      <c r="AJ44" s="154">
        <v>0</v>
      </c>
      <c r="AK44" s="154">
        <v>0</v>
      </c>
      <c r="AL44" s="154">
        <v>0</v>
      </c>
      <c r="AM44" s="154">
        <v>0</v>
      </c>
      <c r="AN44" s="154">
        <v>0</v>
      </c>
      <c r="AO44" s="154">
        <v>0</v>
      </c>
      <c r="AP44" s="154">
        <v>0</v>
      </c>
      <c r="AQ44" s="154">
        <v>0</v>
      </c>
      <c r="AR44" s="154">
        <v>0</v>
      </c>
      <c r="AS44" s="154">
        <v>0</v>
      </c>
      <c r="AT44" s="117"/>
      <c r="AU44" s="17" t="str">
        <f>IF(E47+F47=D47," ","GRESEALA")</f>
        <v xml:space="preserve"> </v>
      </c>
      <c r="AV44" s="23" t="str">
        <f>IF(G47+K47+I47+L47+M47=D47," ","GRESEALA")</f>
        <v xml:space="preserve"> </v>
      </c>
      <c r="AW44" s="17" t="str">
        <f>IF(O47+P47=D47," ","GRESEALA")</f>
        <v xml:space="preserve"> </v>
      </c>
      <c r="AX44" s="17" t="str">
        <f>IF(Q47+S47+T47+U47+V47+W47=D47," ","GRESEALA")</f>
        <v xml:space="preserve"> </v>
      </c>
      <c r="AY44" s="17" t="str">
        <f>IF(X47+Y47+Z47=D47," ","GRESEALA")</f>
        <v xml:space="preserve"> </v>
      </c>
      <c r="AZ44" s="17" t="str">
        <f>IF(AA47+AC47+AE47+AF47+AG47+AH47+AI47+AJ47+AK47+AL47+AR47+AS47&gt;=D47," ","GRESEALA")</f>
        <v xml:space="preserve"> </v>
      </c>
      <c r="BA44" s="17" t="str">
        <f>IF(H47&lt;=G47," ","GRESEALA")</f>
        <v xml:space="preserve"> </v>
      </c>
      <c r="BB44" s="17" t="str">
        <f>IF(E49+E50+E51=E48," ","GRESEALA")</f>
        <v xml:space="preserve"> </v>
      </c>
      <c r="BC44" s="17" t="str">
        <f>IF(F49+F50+F51=F48," ","GRESEALA")</f>
        <v xml:space="preserve"> </v>
      </c>
      <c r="BD44" s="17" t="str">
        <f>IF(G49+G50+G51=G48," ","GRESEALA")</f>
        <v xml:space="preserve"> </v>
      </c>
      <c r="BE44" s="17" t="str">
        <f>IF(H49+H50+H51=H48," ","GRESEALA")</f>
        <v xml:space="preserve"> </v>
      </c>
      <c r="BF44" s="17" t="str">
        <f t="shared" ref="BF44:BK44" si="43">IF(K49+K50+K51=K48," ","GRESEALA")</f>
        <v xml:space="preserve"> </v>
      </c>
      <c r="BG44" s="23" t="str">
        <f t="shared" si="43"/>
        <v xml:space="preserve"> </v>
      </c>
      <c r="BH44" s="17" t="str">
        <f t="shared" si="43"/>
        <v xml:space="preserve"> </v>
      </c>
      <c r="BI44" s="17" t="str">
        <f t="shared" si="43"/>
        <v xml:space="preserve"> </v>
      </c>
      <c r="BJ44" s="17" t="str">
        <f t="shared" si="43"/>
        <v xml:space="preserve"> </v>
      </c>
      <c r="BK44" s="17" t="str">
        <f t="shared" si="43"/>
        <v xml:space="preserve"> </v>
      </c>
    </row>
    <row r="45" spans="2:223" ht="63" customHeight="1" x14ac:dyDescent="0.35">
      <c r="B45" s="30">
        <v>6</v>
      </c>
      <c r="C45" s="138" t="s">
        <v>175</v>
      </c>
      <c r="D45" s="160">
        <f t="shared" si="1"/>
        <v>0</v>
      </c>
      <c r="E45" s="154">
        <v>0</v>
      </c>
      <c r="F45" s="154">
        <v>0</v>
      </c>
      <c r="G45" s="160"/>
      <c r="H45" s="160"/>
      <c r="I45" s="160"/>
      <c r="J45" s="160"/>
      <c r="K45" s="156"/>
      <c r="L45" s="156"/>
      <c r="M45" s="156"/>
      <c r="N45" s="156"/>
      <c r="O45" s="154">
        <v>0</v>
      </c>
      <c r="P45" s="154">
        <v>0</v>
      </c>
      <c r="Q45" s="154">
        <v>0</v>
      </c>
      <c r="R45" s="154">
        <v>0</v>
      </c>
      <c r="S45" s="154">
        <v>0</v>
      </c>
      <c r="T45" s="154">
        <v>0</v>
      </c>
      <c r="U45" s="154">
        <v>0</v>
      </c>
      <c r="V45" s="154">
        <v>0</v>
      </c>
      <c r="W45" s="154">
        <v>0</v>
      </c>
      <c r="X45" s="154">
        <v>0</v>
      </c>
      <c r="Y45" s="154">
        <v>0</v>
      </c>
      <c r="Z45" s="156"/>
      <c r="AA45" s="154">
        <v>0</v>
      </c>
      <c r="AB45" s="154">
        <v>0</v>
      </c>
      <c r="AC45" s="154">
        <v>0</v>
      </c>
      <c r="AD45" s="154">
        <v>0</v>
      </c>
      <c r="AE45" s="154">
        <v>0</v>
      </c>
      <c r="AF45" s="154">
        <v>0</v>
      </c>
      <c r="AG45" s="154">
        <v>0</v>
      </c>
      <c r="AH45" s="154">
        <v>0</v>
      </c>
      <c r="AI45" s="154">
        <v>0</v>
      </c>
      <c r="AJ45" s="154">
        <v>0</v>
      </c>
      <c r="AK45" s="154">
        <v>0</v>
      </c>
      <c r="AL45" s="154">
        <v>0</v>
      </c>
      <c r="AM45" s="154">
        <v>0</v>
      </c>
      <c r="AN45" s="154">
        <v>0</v>
      </c>
      <c r="AO45" s="154">
        <v>0</v>
      </c>
      <c r="AP45" s="154">
        <v>0</v>
      </c>
      <c r="AQ45" s="154">
        <v>0</v>
      </c>
      <c r="AR45" s="154">
        <v>0</v>
      </c>
      <c r="AS45" s="154">
        <v>0</v>
      </c>
      <c r="AT45" s="117"/>
      <c r="AU45" s="17" t="str">
        <f>IF(Q49+Q50+Q51=Q48," ","GRESEALA")</f>
        <v xml:space="preserve"> </v>
      </c>
      <c r="AV45" s="17" t="str">
        <f t="shared" ref="AV45:BK45" si="44">IF(S49+S50+S51=S48," ","GRESEALA")</f>
        <v xml:space="preserve"> </v>
      </c>
      <c r="AW45" s="17" t="str">
        <f t="shared" si="44"/>
        <v xml:space="preserve"> </v>
      </c>
      <c r="AX45" s="17" t="str">
        <f t="shared" si="44"/>
        <v xml:space="preserve"> </v>
      </c>
      <c r="AY45" s="17" t="str">
        <f t="shared" si="44"/>
        <v xml:space="preserve"> </v>
      </c>
      <c r="AZ45" s="17" t="str">
        <f t="shared" si="44"/>
        <v xml:space="preserve"> </v>
      </c>
      <c r="BA45" s="17" t="str">
        <f t="shared" si="44"/>
        <v xml:space="preserve"> </v>
      </c>
      <c r="BB45" s="17" t="str">
        <f t="shared" si="44"/>
        <v xml:space="preserve"> </v>
      </c>
      <c r="BC45" s="17" t="str">
        <f t="shared" si="44"/>
        <v xml:space="preserve"> </v>
      </c>
      <c r="BD45" s="17" t="str">
        <f t="shared" si="44"/>
        <v xml:space="preserve"> </v>
      </c>
      <c r="BE45" s="17" t="str">
        <f t="shared" si="44"/>
        <v xml:space="preserve"> </v>
      </c>
      <c r="BF45" s="17" t="str">
        <f t="shared" si="44"/>
        <v xml:space="preserve"> </v>
      </c>
      <c r="BG45" s="17" t="str">
        <f t="shared" si="44"/>
        <v xml:space="preserve"> </v>
      </c>
      <c r="BH45" s="17" t="str">
        <f t="shared" si="44"/>
        <v xml:space="preserve"> </v>
      </c>
      <c r="BI45" s="17" t="str">
        <f t="shared" si="44"/>
        <v xml:space="preserve"> </v>
      </c>
      <c r="BJ45" s="17" t="str">
        <f t="shared" si="44"/>
        <v xml:space="preserve"> </v>
      </c>
      <c r="BK45" s="17" t="str">
        <f t="shared" si="44"/>
        <v xml:space="preserve"> </v>
      </c>
    </row>
    <row r="46" spans="2:223" s="24" customFormat="1" ht="66" customHeight="1" x14ac:dyDescent="0.35">
      <c r="B46" s="30">
        <v>7</v>
      </c>
      <c r="C46" s="138" t="s">
        <v>176</v>
      </c>
      <c r="D46" s="165">
        <f t="shared" si="1"/>
        <v>0</v>
      </c>
      <c r="E46" s="154">
        <v>0</v>
      </c>
      <c r="F46" s="154">
        <v>0</v>
      </c>
      <c r="G46" s="154">
        <v>0</v>
      </c>
      <c r="H46" s="154">
        <v>0</v>
      </c>
      <c r="I46" s="154">
        <v>0</v>
      </c>
      <c r="J46" s="154">
        <v>0</v>
      </c>
      <c r="K46" s="154">
        <v>0</v>
      </c>
      <c r="L46" s="154">
        <v>0</v>
      </c>
      <c r="M46" s="154">
        <v>0</v>
      </c>
      <c r="N46" s="154">
        <v>0</v>
      </c>
      <c r="O46" s="154">
        <v>0</v>
      </c>
      <c r="P46" s="154">
        <v>0</v>
      </c>
      <c r="Q46" s="154">
        <v>0</v>
      </c>
      <c r="R46" s="154">
        <v>0</v>
      </c>
      <c r="S46" s="154">
        <v>0</v>
      </c>
      <c r="T46" s="154">
        <v>0</v>
      </c>
      <c r="U46" s="154">
        <v>0</v>
      </c>
      <c r="V46" s="154">
        <v>0</v>
      </c>
      <c r="W46" s="154">
        <v>0</v>
      </c>
      <c r="X46" s="160"/>
      <c r="Y46" s="156"/>
      <c r="Z46" s="156"/>
      <c r="AA46" s="154">
        <v>0</v>
      </c>
      <c r="AB46" s="154">
        <v>0</v>
      </c>
      <c r="AC46" s="154">
        <v>0</v>
      </c>
      <c r="AD46" s="154">
        <v>0</v>
      </c>
      <c r="AE46" s="154">
        <v>0</v>
      </c>
      <c r="AF46" s="154">
        <v>0</v>
      </c>
      <c r="AG46" s="154">
        <v>0</v>
      </c>
      <c r="AH46" s="154">
        <v>0</v>
      </c>
      <c r="AI46" s="154">
        <v>0</v>
      </c>
      <c r="AJ46" s="154">
        <v>0</v>
      </c>
      <c r="AK46" s="154">
        <v>0</v>
      </c>
      <c r="AL46" s="154">
        <v>0</v>
      </c>
      <c r="AM46" s="154">
        <v>0</v>
      </c>
      <c r="AN46" s="154">
        <v>0</v>
      </c>
      <c r="AO46" s="154">
        <v>0</v>
      </c>
      <c r="AP46" s="154">
        <v>0</v>
      </c>
      <c r="AQ46" s="154">
        <v>0</v>
      </c>
      <c r="AR46" s="154">
        <v>0</v>
      </c>
      <c r="AS46" s="154">
        <v>0</v>
      </c>
      <c r="AT46" s="117"/>
      <c r="AU46" s="17" t="str">
        <f>IF(AI49+AI50+AI51=AI48," ","GRESEALA")</f>
        <v xml:space="preserve"> </v>
      </c>
      <c r="AV46" s="17" t="str">
        <f>IF(AJ49+AJ50+AJ51=AJ48," ","GRESEALA")</f>
        <v xml:space="preserve"> </v>
      </c>
      <c r="AW46" s="17" t="str">
        <f>IF(AK49+AK50+AK51=AK48," ","GRESEALA")</f>
        <v xml:space="preserve"> </v>
      </c>
      <c r="AX46" s="17" t="str">
        <f>IF(AL49+AL50+AL51=AL48," ","GRESEALA")</f>
        <v xml:space="preserve"> </v>
      </c>
      <c r="AY46" s="17" t="str">
        <f t="shared" ref="AY46:AZ46" si="45">IF(AR49+AR50+AR51=AR48," ","GRESEALA")</f>
        <v xml:space="preserve"> </v>
      </c>
      <c r="AZ46" s="17" t="str">
        <f t="shared" si="45"/>
        <v xml:space="preserve"> </v>
      </c>
      <c r="BA46" s="17" t="str">
        <f>IF(E48+F48=D48," ","GRESEALA")</f>
        <v xml:space="preserve"> </v>
      </c>
      <c r="BB46" s="23" t="str">
        <f>IF(G48+K48+I48+L48+M48=D48," ","GRESEALA")</f>
        <v xml:space="preserve"> </v>
      </c>
      <c r="BC46" s="17" t="str">
        <f>IF(O48+P48=D48," ","GRESEALA")</f>
        <v xml:space="preserve"> </v>
      </c>
      <c r="BD46" s="17" t="str">
        <f>IF(Q48+S48+T48+U48+V48+W48=D48," ","GRESEALA")</f>
        <v xml:space="preserve"> </v>
      </c>
      <c r="BE46" s="17" t="str">
        <f>IF(X48+Y48+Z48=D48," ","GRESEALA")</f>
        <v xml:space="preserve"> </v>
      </c>
      <c r="BF46" s="23" t="str">
        <f>IF(AA48+AC48+AE48+AF48+AG48+AH48+AI48+AJ48+AK48+AL48+AM48+AN48+AO48+AP48+AQ48+AR48+AS48&gt;=D48," ","GRESEALA")</f>
        <v xml:space="preserve"> </v>
      </c>
      <c r="BG46" s="17" t="str">
        <f>IF(H48&lt;=G48," ","GRESEALA")</f>
        <v xml:space="preserve"> </v>
      </c>
      <c r="BH46" s="17" t="str">
        <f>IF(H13&lt;=G13," ","GRESEALA")</f>
        <v xml:space="preserve"> </v>
      </c>
      <c r="BI46" s="17" t="str">
        <f>IF(H14&lt;=G14," ","GRESEALA")</f>
        <v xml:space="preserve"> </v>
      </c>
      <c r="BJ46" s="17" t="str">
        <f>IF(H15&lt;=G15," ","GRESEALA")</f>
        <v xml:space="preserve"> </v>
      </c>
      <c r="BK46" s="17" t="str">
        <f>IF(H16&lt;=G16," ","GRESEALA")</f>
        <v xml:space="preserve"> </v>
      </c>
      <c r="BL46" s="12"/>
      <c r="BM46" s="12"/>
      <c r="BN46" s="12"/>
      <c r="BO46" s="12"/>
      <c r="BP46" s="12"/>
      <c r="BQ46" s="12"/>
      <c r="BR46" s="12"/>
      <c r="BS46" s="12"/>
      <c r="BT46" s="12"/>
      <c r="BU46" s="12"/>
      <c r="BV46" s="12"/>
      <c r="BW46" s="12"/>
      <c r="BX46" s="12"/>
      <c r="BY46" s="12"/>
      <c r="BZ46" s="12"/>
      <c r="CA46" s="12"/>
      <c r="CB46" s="12"/>
      <c r="CC46" s="12"/>
      <c r="CD46" s="12"/>
      <c r="CE46" s="12"/>
      <c r="CF46" s="12"/>
      <c r="CG46" s="12"/>
      <c r="CH46" s="12"/>
      <c r="CI46" s="12"/>
      <c r="CJ46" s="12"/>
      <c r="CK46" s="12"/>
      <c r="CL46" s="12"/>
      <c r="CM46" s="12"/>
      <c r="CN46" s="12"/>
      <c r="CO46" s="12"/>
      <c r="CP46" s="12"/>
      <c r="CQ46" s="12"/>
      <c r="CR46" s="12"/>
      <c r="CS46" s="12"/>
      <c r="CT46" s="12"/>
      <c r="CU46" s="12"/>
      <c r="CV46" s="12"/>
      <c r="CW46" s="12"/>
      <c r="CX46" s="12"/>
      <c r="CY46" s="12"/>
      <c r="CZ46" s="12"/>
      <c r="DA46" s="12"/>
      <c r="DB46" s="12"/>
      <c r="DC46" s="12"/>
      <c r="DD46" s="12"/>
      <c r="DE46" s="12"/>
      <c r="DF46" s="12"/>
      <c r="DG46" s="12"/>
      <c r="DH46" s="12"/>
      <c r="DI46" s="12"/>
      <c r="DJ46" s="12"/>
      <c r="DK46" s="12"/>
      <c r="DL46" s="12"/>
      <c r="DM46" s="12"/>
      <c r="DN46" s="12"/>
      <c r="DO46" s="12"/>
      <c r="DP46" s="12"/>
      <c r="DQ46" s="12"/>
      <c r="DR46" s="12"/>
      <c r="DS46" s="12"/>
      <c r="DT46" s="12"/>
      <c r="DU46" s="12"/>
      <c r="DV46" s="12"/>
      <c r="DW46" s="12"/>
      <c r="DX46" s="12"/>
      <c r="DY46" s="12"/>
      <c r="DZ46" s="12"/>
      <c r="EA46" s="12"/>
      <c r="EB46" s="12"/>
      <c r="EC46" s="12"/>
      <c r="ED46" s="12"/>
      <c r="EE46" s="12"/>
      <c r="EF46" s="12"/>
      <c r="EG46" s="12"/>
      <c r="EH46" s="12"/>
      <c r="EI46" s="12"/>
      <c r="EJ46" s="12"/>
      <c r="EK46" s="12"/>
      <c r="EL46" s="12"/>
      <c r="EM46" s="12"/>
      <c r="EN46" s="12"/>
      <c r="EO46" s="12"/>
      <c r="EP46" s="12"/>
      <c r="EQ46" s="12"/>
      <c r="ER46" s="12"/>
      <c r="ES46" s="12"/>
      <c r="ET46" s="12"/>
      <c r="EU46" s="12"/>
      <c r="EV46" s="12"/>
      <c r="EW46" s="12"/>
      <c r="EX46" s="12"/>
      <c r="EY46" s="12"/>
      <c r="EZ46" s="12"/>
      <c r="FA46" s="12"/>
      <c r="FB46" s="12"/>
      <c r="FC46" s="12"/>
      <c r="FD46" s="12"/>
      <c r="FE46" s="12"/>
      <c r="FF46" s="12"/>
      <c r="FG46" s="12"/>
      <c r="FH46" s="12"/>
      <c r="FI46" s="12"/>
      <c r="FJ46" s="12"/>
      <c r="FK46" s="12"/>
      <c r="FL46" s="12"/>
      <c r="FM46" s="12"/>
      <c r="FN46" s="12"/>
      <c r="FO46" s="12"/>
      <c r="FP46" s="12"/>
      <c r="FQ46" s="12"/>
      <c r="FR46" s="12"/>
      <c r="FS46" s="12"/>
      <c r="FT46" s="12"/>
      <c r="FU46" s="12"/>
      <c r="FV46" s="12"/>
      <c r="FW46" s="12"/>
      <c r="FX46" s="12"/>
      <c r="FY46" s="12"/>
      <c r="FZ46" s="12"/>
      <c r="GA46" s="12"/>
      <c r="GB46" s="12"/>
      <c r="GC46" s="12"/>
      <c r="GD46" s="12"/>
      <c r="GE46" s="12"/>
      <c r="GF46" s="12"/>
      <c r="GG46" s="12"/>
      <c r="GH46" s="12"/>
      <c r="GI46" s="12"/>
      <c r="GJ46" s="12"/>
      <c r="GK46" s="12"/>
      <c r="GL46" s="12"/>
      <c r="GM46" s="12"/>
      <c r="GN46" s="12"/>
      <c r="GO46" s="12"/>
      <c r="GP46" s="12"/>
      <c r="GQ46" s="12"/>
      <c r="GR46" s="12"/>
      <c r="GS46" s="12"/>
      <c r="GT46" s="12"/>
      <c r="GU46" s="12"/>
      <c r="GV46" s="12"/>
      <c r="GW46" s="12"/>
      <c r="GX46" s="12"/>
      <c r="GY46" s="12"/>
      <c r="GZ46" s="12"/>
      <c r="HA46" s="12"/>
      <c r="HB46" s="12"/>
      <c r="HC46" s="12"/>
      <c r="HD46" s="12"/>
      <c r="HE46" s="12"/>
      <c r="HF46" s="12"/>
      <c r="HG46" s="12"/>
      <c r="HH46" s="12"/>
      <c r="HI46" s="12"/>
      <c r="HJ46" s="12"/>
      <c r="HK46" s="12"/>
      <c r="HL46" s="12"/>
      <c r="HM46" s="12"/>
      <c r="HN46" s="12"/>
      <c r="HO46" s="12"/>
    </row>
    <row r="47" spans="2:223" ht="78.75" customHeight="1" x14ac:dyDescent="0.35">
      <c r="B47" s="30">
        <v>8</v>
      </c>
      <c r="C47" s="133" t="s">
        <v>107</v>
      </c>
      <c r="D47" s="154">
        <f t="shared" si="1"/>
        <v>0</v>
      </c>
      <c r="E47" s="154">
        <v>0</v>
      </c>
      <c r="F47" s="154">
        <v>0</v>
      </c>
      <c r="G47" s="156"/>
      <c r="H47" s="156"/>
      <c r="I47" s="156"/>
      <c r="J47" s="156"/>
      <c r="K47" s="156"/>
      <c r="L47" s="156"/>
      <c r="M47" s="154">
        <v>0</v>
      </c>
      <c r="N47" s="154">
        <v>0</v>
      </c>
      <c r="O47" s="154">
        <v>0</v>
      </c>
      <c r="P47" s="154">
        <v>0</v>
      </c>
      <c r="Q47" s="154">
        <v>0</v>
      </c>
      <c r="R47" s="154">
        <v>0</v>
      </c>
      <c r="S47" s="154">
        <v>0</v>
      </c>
      <c r="T47" s="154">
        <v>0</v>
      </c>
      <c r="U47" s="154">
        <v>0</v>
      </c>
      <c r="V47" s="154">
        <v>0</v>
      </c>
      <c r="W47" s="154">
        <v>0</v>
      </c>
      <c r="X47" s="154">
        <v>0</v>
      </c>
      <c r="Y47" s="154">
        <v>0</v>
      </c>
      <c r="Z47" s="156"/>
      <c r="AA47" s="154">
        <v>0</v>
      </c>
      <c r="AB47" s="154">
        <v>0</v>
      </c>
      <c r="AC47" s="154">
        <v>0</v>
      </c>
      <c r="AD47" s="154">
        <v>0</v>
      </c>
      <c r="AE47" s="154">
        <v>0</v>
      </c>
      <c r="AF47" s="154">
        <v>0</v>
      </c>
      <c r="AG47" s="154">
        <v>0</v>
      </c>
      <c r="AH47" s="154">
        <v>0</v>
      </c>
      <c r="AI47" s="154">
        <v>0</v>
      </c>
      <c r="AJ47" s="154">
        <v>0</v>
      </c>
      <c r="AK47" s="154">
        <v>0</v>
      </c>
      <c r="AL47" s="154">
        <v>0</v>
      </c>
      <c r="AM47" s="154">
        <v>0</v>
      </c>
      <c r="AN47" s="154">
        <v>0</v>
      </c>
      <c r="AO47" s="154">
        <v>0</v>
      </c>
      <c r="AP47" s="154">
        <v>0</v>
      </c>
      <c r="AQ47" s="154">
        <v>0</v>
      </c>
      <c r="AR47" s="154">
        <v>0</v>
      </c>
      <c r="AS47" s="154">
        <v>0</v>
      </c>
      <c r="AT47" s="117"/>
      <c r="AU47" s="17" t="str">
        <f>IF(H17&lt;=G17," ","GRESEALA")</f>
        <v xml:space="preserve"> </v>
      </c>
      <c r="AV47" s="17" t="str">
        <f>IF(H18&lt;=G18," ","GRESEALA")</f>
        <v xml:space="preserve"> </v>
      </c>
      <c r="AW47" s="17" t="str">
        <f>IF(H19&lt;=G19," ","GRESEALA")</f>
        <v xml:space="preserve"> </v>
      </c>
      <c r="AX47" s="17" t="str">
        <f>IF(H20&lt;=G20," ","GRESEALA")</f>
        <v xml:space="preserve"> </v>
      </c>
      <c r="AY47" s="17" t="str">
        <f>IF(H21&lt;=G21," ","GRESEALA")</f>
        <v xml:space="preserve"> </v>
      </c>
      <c r="AZ47" s="17" t="str">
        <f>IF(H22&lt;=G22," ","GRESEALA")</f>
        <v xml:space="preserve"> </v>
      </c>
      <c r="BA47" s="17" t="str">
        <f>IF(H23&lt;=G23," ","GRESEALA")</f>
        <v xml:space="preserve"> </v>
      </c>
      <c r="BB47" s="17" t="str">
        <f>IF(H24&lt;=G24," ","GRESEALA")</f>
        <v xml:space="preserve"> </v>
      </c>
      <c r="BC47" s="17" t="str">
        <f>IF(H25&lt;=G25," ","GRESEALA")</f>
        <v xml:space="preserve"> </v>
      </c>
      <c r="BD47" s="17" t="str">
        <f>IF(H26&lt;=G26," ","GRESEALA")</f>
        <v xml:space="preserve"> </v>
      </c>
      <c r="BE47" s="17" t="str">
        <f>IF(H27&lt;=G27," ","GRESEALA")</f>
        <v xml:space="preserve"> </v>
      </c>
      <c r="BF47" s="17" t="str">
        <f>IF(H28&lt;=G28," ","GRESEALA")</f>
        <v xml:space="preserve"> </v>
      </c>
      <c r="BG47" s="17" t="str">
        <f>IF(H29&lt;=G29," ","GRESEALA")</f>
        <v xml:space="preserve"> </v>
      </c>
      <c r="BH47" s="17" t="str">
        <f>IF(H30&lt;=G30," ","GRESEALA")</f>
        <v xml:space="preserve"> </v>
      </c>
      <c r="BI47" s="17" t="str">
        <f>IF(H31&lt;=G31," ","GRESEALA")</f>
        <v xml:space="preserve"> </v>
      </c>
      <c r="BJ47" s="17" t="str">
        <f>IF(H32&lt;=G32," ","GRESEALA")</f>
        <v xml:space="preserve"> </v>
      </c>
      <c r="BK47" s="17" t="str">
        <f>IF(H33&lt;=G33," ","GRESEALA")</f>
        <v xml:space="preserve"> </v>
      </c>
      <c r="BL47" s="38"/>
    </row>
    <row r="48" spans="2:223" ht="42" customHeight="1" x14ac:dyDescent="0.35">
      <c r="B48" s="20">
        <v>9</v>
      </c>
      <c r="C48" s="127" t="s">
        <v>108</v>
      </c>
      <c r="D48" s="157">
        <f t="shared" si="1"/>
        <v>1</v>
      </c>
      <c r="E48" s="157">
        <f>E49+E50+E51</f>
        <v>0</v>
      </c>
      <c r="F48" s="157">
        <f t="shared" ref="F48:AS48" si="46">F49+F50+F51</f>
        <v>1</v>
      </c>
      <c r="G48" s="157">
        <f t="shared" si="46"/>
        <v>0</v>
      </c>
      <c r="H48" s="157">
        <f t="shared" si="46"/>
        <v>0</v>
      </c>
      <c r="I48" s="157">
        <f t="shared" si="46"/>
        <v>0</v>
      </c>
      <c r="J48" s="157">
        <f t="shared" si="46"/>
        <v>0</v>
      </c>
      <c r="K48" s="157">
        <f t="shared" si="46"/>
        <v>1</v>
      </c>
      <c r="L48" s="157">
        <f t="shared" si="46"/>
        <v>0</v>
      </c>
      <c r="M48" s="157">
        <f t="shared" si="46"/>
        <v>0</v>
      </c>
      <c r="N48" s="157">
        <f t="shared" si="46"/>
        <v>0</v>
      </c>
      <c r="O48" s="157">
        <f t="shared" si="46"/>
        <v>1</v>
      </c>
      <c r="P48" s="157">
        <f t="shared" si="46"/>
        <v>0</v>
      </c>
      <c r="Q48" s="157">
        <f t="shared" si="46"/>
        <v>0</v>
      </c>
      <c r="R48" s="157">
        <f t="shared" si="46"/>
        <v>0</v>
      </c>
      <c r="S48" s="157">
        <f t="shared" si="46"/>
        <v>0</v>
      </c>
      <c r="T48" s="157">
        <f t="shared" si="46"/>
        <v>0</v>
      </c>
      <c r="U48" s="157">
        <f t="shared" si="46"/>
        <v>0</v>
      </c>
      <c r="V48" s="157">
        <f t="shared" si="46"/>
        <v>0</v>
      </c>
      <c r="W48" s="157">
        <f t="shared" si="46"/>
        <v>1</v>
      </c>
      <c r="X48" s="157">
        <f t="shared" si="46"/>
        <v>1</v>
      </c>
      <c r="Y48" s="157">
        <f t="shared" si="46"/>
        <v>0</v>
      </c>
      <c r="Z48" s="158">
        <f t="shared" si="46"/>
        <v>0</v>
      </c>
      <c r="AA48" s="157">
        <f t="shared" si="46"/>
        <v>0</v>
      </c>
      <c r="AB48" s="157">
        <f t="shared" si="46"/>
        <v>0</v>
      </c>
      <c r="AC48" s="157">
        <f t="shared" si="46"/>
        <v>0</v>
      </c>
      <c r="AD48" s="157">
        <f t="shared" si="46"/>
        <v>0</v>
      </c>
      <c r="AE48" s="157">
        <f t="shared" si="46"/>
        <v>0</v>
      </c>
      <c r="AF48" s="157">
        <f t="shared" si="46"/>
        <v>0</v>
      </c>
      <c r="AG48" s="157">
        <f t="shared" si="46"/>
        <v>0</v>
      </c>
      <c r="AH48" s="157">
        <f t="shared" si="46"/>
        <v>0</v>
      </c>
      <c r="AI48" s="157">
        <f t="shared" si="46"/>
        <v>0</v>
      </c>
      <c r="AJ48" s="157">
        <f t="shared" si="46"/>
        <v>0</v>
      </c>
      <c r="AK48" s="157">
        <f t="shared" si="46"/>
        <v>0</v>
      </c>
      <c r="AL48" s="157">
        <f t="shared" si="46"/>
        <v>0</v>
      </c>
      <c r="AM48" s="157">
        <f t="shared" si="46"/>
        <v>0</v>
      </c>
      <c r="AN48" s="157">
        <f t="shared" si="46"/>
        <v>0</v>
      </c>
      <c r="AO48" s="157">
        <f t="shared" si="46"/>
        <v>0</v>
      </c>
      <c r="AP48" s="157">
        <f t="shared" si="46"/>
        <v>0</v>
      </c>
      <c r="AQ48" s="157">
        <f t="shared" si="46"/>
        <v>0</v>
      </c>
      <c r="AR48" s="157">
        <f t="shared" si="46"/>
        <v>0</v>
      </c>
      <c r="AS48" s="157">
        <f t="shared" si="46"/>
        <v>1</v>
      </c>
      <c r="AT48" s="46"/>
      <c r="AU48" s="17" t="str">
        <f>IF(H34&lt;=G34," ","GRESEALA")</f>
        <v xml:space="preserve"> </v>
      </c>
      <c r="AV48" s="17" t="str">
        <f>IF(H35&lt;=G35," ","GRESEALA")</f>
        <v xml:space="preserve"> </v>
      </c>
      <c r="AW48" s="17" t="str">
        <f>IF(H36&lt;=G36," ","GRESEALA")</f>
        <v xml:space="preserve"> </v>
      </c>
      <c r="AX48" s="17" t="str">
        <f>IF(H37&lt;=G37," ","GRESEALA")</f>
        <v xml:space="preserve"> </v>
      </c>
      <c r="AY48" s="17" t="str">
        <f>IF(H38&lt;=G38," ","GRESEALA")</f>
        <v xml:space="preserve"> </v>
      </c>
      <c r="AZ48" s="17" t="str">
        <f>IF(H39&lt;=G39," ","GRESEALA")</f>
        <v xml:space="preserve"> </v>
      </c>
      <c r="BA48" s="17" t="str">
        <f>IF(H40&lt;=G40," ","GRESEALA")</f>
        <v xml:space="preserve"> </v>
      </c>
      <c r="BB48" s="17" t="str">
        <f>IF(H41&lt;=G41," ","GRESEALA")</f>
        <v xml:space="preserve"> </v>
      </c>
      <c r="BC48" s="17" t="str">
        <f>IF(H42&lt;=G42," ","GRESEALA")</f>
        <v xml:space="preserve"> </v>
      </c>
      <c r="BD48" s="17" t="str">
        <f>IF(H43&lt;=G43," ","GRESEALA")</f>
        <v xml:space="preserve"> </v>
      </c>
      <c r="BE48" s="17" t="str">
        <f>IF(H44&lt;=G44," ","GRESEALA")</f>
        <v xml:space="preserve"> </v>
      </c>
      <c r="BF48" s="17" t="str">
        <f>IF(H45&lt;=G45," ","GRESEALA")</f>
        <v xml:space="preserve"> </v>
      </c>
      <c r="BG48" s="17" t="str">
        <f>IF(H46&lt;=G46," ","GRESEALA")</f>
        <v xml:space="preserve"> </v>
      </c>
      <c r="BH48" s="17" t="str">
        <f>IF(H47&lt;=G47," ","GRESEALA")</f>
        <v xml:space="preserve"> </v>
      </c>
      <c r="BI48" s="17" t="str">
        <f>IF(H48&lt;=G48," ","GRESEALA")</f>
        <v xml:space="preserve"> </v>
      </c>
      <c r="BJ48" s="17" t="str">
        <f>IF(H49&lt;=G49," ","GRESEALA")</f>
        <v xml:space="preserve"> </v>
      </c>
      <c r="BK48" s="17" t="str">
        <f>IF(H50&lt;=G50," ","GRESEALA")</f>
        <v xml:space="preserve"> </v>
      </c>
    </row>
    <row r="49" spans="2:64" ht="48" customHeight="1" x14ac:dyDescent="0.35">
      <c r="B49" s="30" t="s">
        <v>109</v>
      </c>
      <c r="C49" s="139" t="s">
        <v>110</v>
      </c>
      <c r="D49" s="166">
        <f t="shared" si="1"/>
        <v>0</v>
      </c>
      <c r="E49" s="154">
        <v>0</v>
      </c>
      <c r="F49" s="154">
        <v>0</v>
      </c>
      <c r="G49" s="154">
        <v>0</v>
      </c>
      <c r="H49" s="154">
        <v>0</v>
      </c>
      <c r="I49" s="154">
        <v>0</v>
      </c>
      <c r="J49" s="154">
        <v>0</v>
      </c>
      <c r="K49" s="154">
        <v>0</v>
      </c>
      <c r="L49" s="154">
        <v>0</v>
      </c>
      <c r="M49" s="154">
        <v>0</v>
      </c>
      <c r="N49" s="154">
        <v>0</v>
      </c>
      <c r="O49" s="154">
        <v>0</v>
      </c>
      <c r="P49" s="154">
        <v>0</v>
      </c>
      <c r="Q49" s="154">
        <v>0</v>
      </c>
      <c r="R49" s="154">
        <v>0</v>
      </c>
      <c r="S49" s="154">
        <v>0</v>
      </c>
      <c r="T49" s="154">
        <v>0</v>
      </c>
      <c r="U49" s="154">
        <v>0</v>
      </c>
      <c r="V49" s="154">
        <v>0</v>
      </c>
      <c r="W49" s="154">
        <v>0</v>
      </c>
      <c r="X49" s="154">
        <v>0</v>
      </c>
      <c r="Y49" s="154">
        <v>0</v>
      </c>
      <c r="Z49" s="156"/>
      <c r="AA49" s="154">
        <v>0</v>
      </c>
      <c r="AB49" s="154">
        <v>0</v>
      </c>
      <c r="AC49" s="154">
        <v>0</v>
      </c>
      <c r="AD49" s="154">
        <v>0</v>
      </c>
      <c r="AE49" s="154">
        <v>0</v>
      </c>
      <c r="AF49" s="154">
        <v>0</v>
      </c>
      <c r="AG49" s="154">
        <v>0</v>
      </c>
      <c r="AH49" s="154">
        <v>0</v>
      </c>
      <c r="AI49" s="154">
        <v>0</v>
      </c>
      <c r="AJ49" s="154">
        <v>0</v>
      </c>
      <c r="AK49" s="154">
        <v>0</v>
      </c>
      <c r="AL49" s="154">
        <v>0</v>
      </c>
      <c r="AM49" s="154">
        <v>0</v>
      </c>
      <c r="AN49" s="154">
        <v>0</v>
      </c>
      <c r="AO49" s="154">
        <v>0</v>
      </c>
      <c r="AP49" s="154">
        <v>0</v>
      </c>
      <c r="AQ49" s="154">
        <v>0</v>
      </c>
      <c r="AR49" s="154">
        <v>0</v>
      </c>
      <c r="AS49" s="154">
        <v>0</v>
      </c>
      <c r="AT49" s="117"/>
      <c r="AU49" s="17" t="str">
        <f>IF(H51&lt;=G51," ","GRESEALA")</f>
        <v xml:space="preserve"> </v>
      </c>
      <c r="AV49" s="17" t="str">
        <f>IF(H52&lt;=G52," ","GRESEALA")</f>
        <v xml:space="preserve"> </v>
      </c>
      <c r="AW49" s="17" t="str">
        <f>IF(H53&lt;=G53," ","GRESEALA")</f>
        <v xml:space="preserve"> </v>
      </c>
      <c r="AX49" s="17" t="str">
        <f>IF(H54&lt;=G54," ","GRESEALA")</f>
        <v xml:space="preserve"> </v>
      </c>
      <c r="AY49" s="17" t="str">
        <f>IF(H55&lt;=G55," ","GRESEALA")</f>
        <v xml:space="preserve"> </v>
      </c>
      <c r="AZ49" s="17" t="str">
        <f>IF(H56&lt;=G56," ","GRESEALA")</f>
        <v xml:space="preserve"> </v>
      </c>
      <c r="BA49" s="17" t="str">
        <f>IF(H57&lt;=G57," ","GRESEALA")</f>
        <v xml:space="preserve"> </v>
      </c>
      <c r="BB49" s="17" t="str">
        <f>IF(H58&lt;=G58," ","GRESEALA")</f>
        <v xml:space="preserve"> </v>
      </c>
      <c r="BC49" s="17" t="str">
        <f>IF(H59&lt;=G59," ","GRESEALA")</f>
        <v xml:space="preserve"> </v>
      </c>
      <c r="BD49" s="17" t="str">
        <f>IF(H60&lt;=G60," ","GRESEALA")</f>
        <v xml:space="preserve"> </v>
      </c>
      <c r="BE49" s="17" t="str">
        <f>IF(H61&lt;=G61," ","GRESEALA")</f>
        <v xml:space="preserve"> </v>
      </c>
      <c r="BF49" s="17" t="str">
        <f>IF(H62&lt;=G62," ","GRESEALA")</f>
        <v xml:space="preserve"> </v>
      </c>
      <c r="BG49" s="17" t="str">
        <f>IF(H63&lt;=G63," ","GRESEALA")</f>
        <v xml:space="preserve"> </v>
      </c>
      <c r="BH49" s="17" t="str">
        <f>IF(H64&lt;=G64," ","GRESEALA")</f>
        <v xml:space="preserve"> </v>
      </c>
      <c r="BI49" s="17" t="str">
        <f>IF(H65&lt;=G65," ","GRESEALA")</f>
        <v xml:space="preserve"> </v>
      </c>
      <c r="BJ49" s="17" t="str">
        <f>IF(H66&lt;=G66," ","GRESEALA")</f>
        <v xml:space="preserve"> </v>
      </c>
      <c r="BK49" s="17" t="str">
        <f>IF(H67&lt;=G67," ","GRESEALA")</f>
        <v xml:space="preserve"> </v>
      </c>
    </row>
    <row r="50" spans="2:64" ht="41.25" customHeight="1" x14ac:dyDescent="0.35">
      <c r="B50" s="30" t="s">
        <v>111</v>
      </c>
      <c r="C50" s="139" t="s">
        <v>112</v>
      </c>
      <c r="D50" s="154">
        <f t="shared" si="1"/>
        <v>0</v>
      </c>
      <c r="E50" s="154">
        <v>0</v>
      </c>
      <c r="F50" s="154">
        <v>0</v>
      </c>
      <c r="G50" s="154">
        <v>0</v>
      </c>
      <c r="H50" s="154">
        <v>0</v>
      </c>
      <c r="I50" s="154">
        <v>0</v>
      </c>
      <c r="J50" s="154">
        <v>0</v>
      </c>
      <c r="K50" s="154">
        <v>0</v>
      </c>
      <c r="L50" s="154">
        <v>0</v>
      </c>
      <c r="M50" s="154">
        <v>0</v>
      </c>
      <c r="N50" s="154">
        <v>0</v>
      </c>
      <c r="O50" s="154">
        <v>0</v>
      </c>
      <c r="P50" s="154">
        <v>0</v>
      </c>
      <c r="Q50" s="154">
        <v>0</v>
      </c>
      <c r="R50" s="154">
        <v>0</v>
      </c>
      <c r="S50" s="154">
        <v>0</v>
      </c>
      <c r="T50" s="154">
        <v>0</v>
      </c>
      <c r="U50" s="154">
        <v>0</v>
      </c>
      <c r="V50" s="154">
        <v>0</v>
      </c>
      <c r="W50" s="154">
        <v>0</v>
      </c>
      <c r="X50" s="154">
        <v>0</v>
      </c>
      <c r="Y50" s="154">
        <v>0</v>
      </c>
      <c r="Z50" s="156"/>
      <c r="AA50" s="154">
        <v>0</v>
      </c>
      <c r="AB50" s="154">
        <v>0</v>
      </c>
      <c r="AC50" s="154">
        <v>0</v>
      </c>
      <c r="AD50" s="154">
        <v>0</v>
      </c>
      <c r="AE50" s="154">
        <v>0</v>
      </c>
      <c r="AF50" s="154">
        <v>0</v>
      </c>
      <c r="AG50" s="154">
        <v>0</v>
      </c>
      <c r="AH50" s="154">
        <v>0</v>
      </c>
      <c r="AI50" s="154">
        <v>0</v>
      </c>
      <c r="AJ50" s="154">
        <v>0</v>
      </c>
      <c r="AK50" s="154">
        <v>0</v>
      </c>
      <c r="AL50" s="154">
        <v>0</v>
      </c>
      <c r="AM50" s="154">
        <v>0</v>
      </c>
      <c r="AN50" s="154">
        <v>0</v>
      </c>
      <c r="AO50" s="154">
        <v>0</v>
      </c>
      <c r="AP50" s="154">
        <v>0</v>
      </c>
      <c r="AQ50" s="154">
        <v>0</v>
      </c>
      <c r="AR50" s="154">
        <v>0</v>
      </c>
      <c r="AS50" s="154">
        <v>0</v>
      </c>
      <c r="AT50" s="117"/>
      <c r="AU50" s="17" t="str">
        <f>IF(E52+F52=D52," ","GRESEALA")</f>
        <v xml:space="preserve"> </v>
      </c>
      <c r="AV50" s="23" t="str">
        <f>IF(G52+K52+I52+L52++M52=D52," ","GRESEALA")</f>
        <v xml:space="preserve"> </v>
      </c>
      <c r="AW50" s="17" t="str">
        <f>IF(O52+P52=D52," ","GRESEALA")</f>
        <v xml:space="preserve"> </v>
      </c>
      <c r="AX50" s="17" t="str">
        <f>IF(Q52+S52+T52+U52+V52+W52=D52," ","GRESEALA")</f>
        <v xml:space="preserve"> </v>
      </c>
      <c r="AY50" s="17" t="str">
        <f>IF(X52+Y52+Z52=D52," ","GRESEALA")</f>
        <v xml:space="preserve"> </v>
      </c>
      <c r="AZ50" s="23" t="str">
        <f>IF(AA52+AC52+AE52+AF52+AG52+AH52+AI52+AJ52+AK52+AL52+AM52+AN52+AO52+AP52+AQ52+AR52+AS52&gt;=D52," ","GRESEALA")</f>
        <v xml:space="preserve"> </v>
      </c>
      <c r="BA50" s="17" t="str">
        <f>IF(E36&lt;=E13," ","GRESEALA")</f>
        <v xml:space="preserve"> </v>
      </c>
      <c r="BB50" s="17" t="str">
        <f>IF(F36&lt;=F13," ","GRESEALA")</f>
        <v xml:space="preserve"> </v>
      </c>
      <c r="BC50" s="17" t="str">
        <f>IF(G36&lt;=G13," ","GRESEALA")</f>
        <v xml:space="preserve"> </v>
      </c>
      <c r="BD50" s="17" t="str">
        <f>IF(H36&lt;=H13," ","GRESEALA")</f>
        <v xml:space="preserve"> </v>
      </c>
      <c r="BE50" s="17" t="str">
        <f t="shared" ref="BE50:BK50" si="47">IF(K36&lt;=K13," ","GRESEALA")</f>
        <v xml:space="preserve"> </v>
      </c>
      <c r="BF50" s="23" t="str">
        <f t="shared" si="47"/>
        <v xml:space="preserve"> </v>
      </c>
      <c r="BG50" s="17" t="str">
        <f t="shared" si="47"/>
        <v xml:space="preserve"> </v>
      </c>
      <c r="BH50" s="17" t="str">
        <f t="shared" si="47"/>
        <v xml:space="preserve"> </v>
      </c>
      <c r="BI50" s="17" t="str">
        <f t="shared" si="47"/>
        <v xml:space="preserve"> </v>
      </c>
      <c r="BJ50" s="17" t="str">
        <f t="shared" si="47"/>
        <v xml:space="preserve"> </v>
      </c>
      <c r="BK50" s="17" t="str">
        <f t="shared" si="47"/>
        <v xml:space="preserve"> </v>
      </c>
    </row>
    <row r="51" spans="2:64" ht="31.5" customHeight="1" x14ac:dyDescent="0.35">
      <c r="B51" s="30" t="s">
        <v>113</v>
      </c>
      <c r="C51" s="139" t="s">
        <v>114</v>
      </c>
      <c r="D51" s="154">
        <f t="shared" si="1"/>
        <v>1</v>
      </c>
      <c r="E51" s="154">
        <v>0</v>
      </c>
      <c r="F51" s="154">
        <v>1</v>
      </c>
      <c r="G51" s="154">
        <v>0</v>
      </c>
      <c r="H51" s="154">
        <v>0</v>
      </c>
      <c r="I51" s="154">
        <v>0</v>
      </c>
      <c r="J51" s="154">
        <v>0</v>
      </c>
      <c r="K51" s="154">
        <v>1</v>
      </c>
      <c r="L51" s="154">
        <v>0</v>
      </c>
      <c r="M51" s="154">
        <v>0</v>
      </c>
      <c r="N51" s="154">
        <v>0</v>
      </c>
      <c r="O51" s="154">
        <v>1</v>
      </c>
      <c r="P51" s="154">
        <v>0</v>
      </c>
      <c r="Q51" s="154">
        <v>0</v>
      </c>
      <c r="R51" s="154">
        <v>0</v>
      </c>
      <c r="S51" s="154">
        <v>0</v>
      </c>
      <c r="T51" s="154">
        <v>0</v>
      </c>
      <c r="U51" s="154">
        <v>0</v>
      </c>
      <c r="V51" s="154">
        <v>0</v>
      </c>
      <c r="W51" s="154">
        <v>1</v>
      </c>
      <c r="X51" s="154">
        <v>1</v>
      </c>
      <c r="Y51" s="154">
        <v>0</v>
      </c>
      <c r="Z51" s="156"/>
      <c r="AA51" s="154">
        <v>0</v>
      </c>
      <c r="AB51" s="154">
        <v>0</v>
      </c>
      <c r="AC51" s="154">
        <v>0</v>
      </c>
      <c r="AD51" s="154">
        <v>0</v>
      </c>
      <c r="AE51" s="154">
        <v>0</v>
      </c>
      <c r="AF51" s="154">
        <v>0</v>
      </c>
      <c r="AG51" s="154">
        <v>0</v>
      </c>
      <c r="AH51" s="154">
        <v>0</v>
      </c>
      <c r="AI51" s="154">
        <v>0</v>
      </c>
      <c r="AJ51" s="154">
        <v>0</v>
      </c>
      <c r="AK51" s="154">
        <v>0</v>
      </c>
      <c r="AL51" s="154">
        <v>0</v>
      </c>
      <c r="AM51" s="154">
        <v>0</v>
      </c>
      <c r="AN51" s="154">
        <v>0</v>
      </c>
      <c r="AO51" s="154">
        <v>0</v>
      </c>
      <c r="AP51" s="154">
        <v>0</v>
      </c>
      <c r="AQ51" s="154">
        <v>0</v>
      </c>
      <c r="AR51" s="154">
        <v>0</v>
      </c>
      <c r="AS51" s="154">
        <v>1</v>
      </c>
      <c r="AT51" s="117"/>
      <c r="AU51" s="17" t="str">
        <f t="shared" ref="AU51:BK51" si="48">IF(S36&lt;=S13," ","GRESEALA")</f>
        <v xml:space="preserve"> </v>
      </c>
      <c r="AV51" s="17" t="str">
        <f t="shared" si="48"/>
        <v xml:space="preserve"> </v>
      </c>
      <c r="AW51" s="17" t="str">
        <f t="shared" si="48"/>
        <v xml:space="preserve"> </v>
      </c>
      <c r="AX51" s="17" t="str">
        <f t="shared" si="48"/>
        <v xml:space="preserve"> </v>
      </c>
      <c r="AY51" s="17" t="str">
        <f t="shared" si="48"/>
        <v xml:space="preserve"> </v>
      </c>
      <c r="AZ51" s="17" t="str">
        <f t="shared" si="48"/>
        <v xml:space="preserve"> </v>
      </c>
      <c r="BA51" s="17" t="str">
        <f t="shared" si="48"/>
        <v xml:space="preserve"> </v>
      </c>
      <c r="BB51" s="17" t="str">
        <f t="shared" si="48"/>
        <v xml:space="preserve"> </v>
      </c>
      <c r="BC51" s="17" t="str">
        <f t="shared" si="48"/>
        <v xml:space="preserve"> </v>
      </c>
      <c r="BD51" s="17" t="str">
        <f t="shared" si="48"/>
        <v xml:space="preserve"> </v>
      </c>
      <c r="BE51" s="17" t="str">
        <f t="shared" si="48"/>
        <v xml:space="preserve"> </v>
      </c>
      <c r="BF51" s="17" t="str">
        <f t="shared" si="48"/>
        <v xml:space="preserve"> </v>
      </c>
      <c r="BG51" s="17" t="str">
        <f t="shared" si="48"/>
        <v xml:space="preserve"> </v>
      </c>
      <c r="BH51" s="17" t="str">
        <f t="shared" si="48"/>
        <v xml:space="preserve"> </v>
      </c>
      <c r="BI51" s="17" t="str">
        <f t="shared" si="48"/>
        <v xml:space="preserve"> </v>
      </c>
      <c r="BJ51" s="17" t="str">
        <f t="shared" si="48"/>
        <v xml:space="preserve"> </v>
      </c>
      <c r="BK51" s="17" t="str">
        <f t="shared" si="48"/>
        <v xml:space="preserve"> </v>
      </c>
    </row>
    <row r="52" spans="2:64" ht="45" customHeight="1" x14ac:dyDescent="0.35">
      <c r="B52" s="30">
        <v>10</v>
      </c>
      <c r="C52" s="133" t="s">
        <v>115</v>
      </c>
      <c r="D52" s="154">
        <f t="shared" si="1"/>
        <v>0</v>
      </c>
      <c r="E52" s="154">
        <v>0</v>
      </c>
      <c r="F52" s="154">
        <v>0</v>
      </c>
      <c r="G52" s="154">
        <v>0</v>
      </c>
      <c r="H52" s="154">
        <v>0</v>
      </c>
      <c r="I52" s="154">
        <v>0</v>
      </c>
      <c r="J52" s="154">
        <v>0</v>
      </c>
      <c r="K52" s="154">
        <v>0</v>
      </c>
      <c r="L52" s="154">
        <v>0</v>
      </c>
      <c r="M52" s="154">
        <v>0</v>
      </c>
      <c r="N52" s="154">
        <v>0</v>
      </c>
      <c r="O52" s="154">
        <v>0</v>
      </c>
      <c r="P52" s="154">
        <v>0</v>
      </c>
      <c r="Q52" s="156"/>
      <c r="R52" s="156"/>
      <c r="S52" s="154">
        <v>0</v>
      </c>
      <c r="T52" s="154">
        <v>0</v>
      </c>
      <c r="U52" s="154">
        <v>0</v>
      </c>
      <c r="V52" s="154">
        <v>0</v>
      </c>
      <c r="W52" s="154">
        <v>0</v>
      </c>
      <c r="X52" s="154">
        <v>0</v>
      </c>
      <c r="Y52" s="154">
        <v>0</v>
      </c>
      <c r="Z52" s="156"/>
      <c r="AA52" s="154">
        <v>0</v>
      </c>
      <c r="AB52" s="154">
        <v>0</v>
      </c>
      <c r="AC52" s="154">
        <v>0</v>
      </c>
      <c r="AD52" s="154">
        <v>0</v>
      </c>
      <c r="AE52" s="154">
        <v>0</v>
      </c>
      <c r="AF52" s="154">
        <v>0</v>
      </c>
      <c r="AG52" s="154">
        <v>0</v>
      </c>
      <c r="AH52" s="154">
        <v>0</v>
      </c>
      <c r="AI52" s="154">
        <v>0</v>
      </c>
      <c r="AJ52" s="154">
        <v>0</v>
      </c>
      <c r="AK52" s="154">
        <v>0</v>
      </c>
      <c r="AL52" s="154">
        <v>0</v>
      </c>
      <c r="AM52" s="154">
        <v>0</v>
      </c>
      <c r="AN52" s="154">
        <v>0</v>
      </c>
      <c r="AO52" s="154">
        <v>0</v>
      </c>
      <c r="AP52" s="154">
        <v>0</v>
      </c>
      <c r="AQ52" s="154">
        <v>0</v>
      </c>
      <c r="AR52" s="154">
        <v>0</v>
      </c>
      <c r="AS52" s="154">
        <v>0</v>
      </c>
      <c r="AT52" s="117"/>
      <c r="AU52" s="17" t="str">
        <f>IF(AJ36&lt;=AJ13," ","GRESEALA")</f>
        <v xml:space="preserve"> </v>
      </c>
      <c r="AV52" s="17" t="str">
        <f>IF(AK36&lt;=AK13," ","GRESEALA")</f>
        <v xml:space="preserve"> </v>
      </c>
      <c r="AW52" s="17" t="str">
        <f>IF(AL36&lt;=AL13," ","GRESEALA")</f>
        <v xml:space="preserve"> </v>
      </c>
      <c r="AX52" s="17" t="str">
        <f>IF(AR36&lt;=AR13," ","GRESEALA")</f>
        <v xml:space="preserve"> </v>
      </c>
      <c r="AY52" s="17" t="str">
        <f>IF(AS36&lt;=AS13," ","GRESEALA")</f>
        <v xml:space="preserve"> </v>
      </c>
      <c r="AZ52" s="17" t="str">
        <f>IF(E16+E37+E38+E41+E42+E45+E46+E47+E48+E52+E53+E54+E55+E60+E61+E63+E64&gt;=E14," ","GRESEALA")</f>
        <v xml:space="preserve"> </v>
      </c>
      <c r="BA52" s="17" t="str">
        <f>IF(F16+F37+F38+F41+F42+F45+F46+F47+F48+F52+F53+F54+F55+F60+F61+F63+F64&gt;=F14," ","GRESEALA")</f>
        <v xml:space="preserve"> </v>
      </c>
      <c r="BB52" s="17" t="str">
        <f>IF(G16+G37+G38+G41+G42+G45+G46+G47+G48+G52+G53+G54+G55+G60+G61+G63+G64&gt;=G14," ","GRESEALA")</f>
        <v xml:space="preserve"> </v>
      </c>
      <c r="BC52" s="17" t="str">
        <f>IF(H16+H37+H38+H41+H42+H45+H46+H47+H48+H52+H53+H54+H55+H60+H61+H63+H64&gt;=H14," ","GRESEALA")</f>
        <v xml:space="preserve"> </v>
      </c>
      <c r="BD52" s="17" t="str">
        <f t="shared" ref="BD52:BJ52" si="49">IF(K16+K37+K38+K41+K42+K45+K46+K47+K48+K52+K53+K54+K55+K60+K61+K63+K64&gt;=K14," ","GRESEALA")</f>
        <v xml:space="preserve"> </v>
      </c>
      <c r="BE52" s="23" t="str">
        <f t="shared" si="49"/>
        <v xml:space="preserve"> </v>
      </c>
      <c r="BF52" s="17" t="str">
        <f t="shared" si="49"/>
        <v xml:space="preserve"> </v>
      </c>
      <c r="BG52" s="17" t="str">
        <f t="shared" si="49"/>
        <v xml:space="preserve"> </v>
      </c>
      <c r="BH52" s="17" t="str">
        <f t="shared" si="49"/>
        <v xml:space="preserve"> </v>
      </c>
      <c r="BI52" s="17" t="str">
        <f t="shared" si="49"/>
        <v xml:space="preserve"> </v>
      </c>
      <c r="BJ52" s="17" t="str">
        <f t="shared" si="49"/>
        <v xml:space="preserve"> </v>
      </c>
      <c r="BK52" s="17" t="str">
        <f t="shared" ref="BK52" si="50">IF(S16+S37+S38+S41+S42+S45+S46+S47+S48+S52+S53+S54+S55+S60+S61+S63+S64&gt;=S14," ","GRESEALA")</f>
        <v xml:space="preserve"> </v>
      </c>
    </row>
    <row r="53" spans="2:64" ht="45.75" customHeight="1" x14ac:dyDescent="0.35">
      <c r="B53" s="30">
        <v>11</v>
      </c>
      <c r="C53" s="138" t="s">
        <v>116</v>
      </c>
      <c r="D53" s="154">
        <f t="shared" si="1"/>
        <v>0</v>
      </c>
      <c r="E53" s="154">
        <v>0</v>
      </c>
      <c r="F53" s="154">
        <v>0</v>
      </c>
      <c r="G53" s="154">
        <v>0</v>
      </c>
      <c r="H53" s="154">
        <v>0</v>
      </c>
      <c r="I53" s="154">
        <v>0</v>
      </c>
      <c r="J53" s="154">
        <v>0</v>
      </c>
      <c r="K53" s="154">
        <v>0</v>
      </c>
      <c r="L53" s="154">
        <v>0</v>
      </c>
      <c r="M53" s="154">
        <v>0</v>
      </c>
      <c r="N53" s="154">
        <v>0</v>
      </c>
      <c r="O53" s="154">
        <v>0</v>
      </c>
      <c r="P53" s="154">
        <v>0</v>
      </c>
      <c r="Q53" s="156"/>
      <c r="R53" s="156"/>
      <c r="S53" s="154">
        <v>0</v>
      </c>
      <c r="T53" s="154">
        <v>0</v>
      </c>
      <c r="U53" s="154">
        <v>0</v>
      </c>
      <c r="V53" s="154">
        <v>0</v>
      </c>
      <c r="W53" s="154">
        <v>0</v>
      </c>
      <c r="X53" s="154">
        <v>0</v>
      </c>
      <c r="Y53" s="154">
        <v>0</v>
      </c>
      <c r="Z53" s="156"/>
      <c r="AA53" s="154">
        <v>0</v>
      </c>
      <c r="AB53" s="154">
        <v>0</v>
      </c>
      <c r="AC53" s="154">
        <v>0</v>
      </c>
      <c r="AD53" s="154">
        <v>0</v>
      </c>
      <c r="AE53" s="154">
        <v>0</v>
      </c>
      <c r="AF53" s="154">
        <v>0</v>
      </c>
      <c r="AG53" s="154">
        <v>0</v>
      </c>
      <c r="AH53" s="154">
        <v>0</v>
      </c>
      <c r="AI53" s="154">
        <v>0</v>
      </c>
      <c r="AJ53" s="154">
        <v>0</v>
      </c>
      <c r="AK53" s="154">
        <v>0</v>
      </c>
      <c r="AL53" s="154">
        <v>0</v>
      </c>
      <c r="AM53" s="154">
        <v>0</v>
      </c>
      <c r="AN53" s="154">
        <v>0</v>
      </c>
      <c r="AO53" s="154">
        <v>0</v>
      </c>
      <c r="AP53" s="154">
        <v>0</v>
      </c>
      <c r="AQ53" s="154">
        <v>0</v>
      </c>
      <c r="AR53" s="154">
        <v>0</v>
      </c>
      <c r="AS53" s="154">
        <v>0</v>
      </c>
      <c r="AT53" s="117"/>
      <c r="AU53" s="17" t="str">
        <f t="shared" ref="AU53:BK53" si="51">IF(T16+T37+T38+T41+T42+T45+T46+T47+T48+T52+T53+T54+T55+T60+T61+T63+T64&gt;=T14," ","GRESEALA")</f>
        <v xml:space="preserve"> </v>
      </c>
      <c r="AV53" s="17" t="str">
        <f t="shared" si="51"/>
        <v xml:space="preserve"> </v>
      </c>
      <c r="AW53" s="17" t="str">
        <f t="shared" si="51"/>
        <v xml:space="preserve"> </v>
      </c>
      <c r="AX53" s="17" t="str">
        <f t="shared" si="51"/>
        <v xml:space="preserve"> </v>
      </c>
      <c r="AY53" s="17" t="str">
        <f t="shared" si="51"/>
        <v xml:space="preserve"> </v>
      </c>
      <c r="AZ53" s="17" t="str">
        <f t="shared" si="51"/>
        <v xml:space="preserve"> </v>
      </c>
      <c r="BA53" s="17" t="str">
        <f t="shared" si="51"/>
        <v xml:space="preserve"> </v>
      </c>
      <c r="BB53" s="17" t="str">
        <f t="shared" si="51"/>
        <v xml:space="preserve"> </v>
      </c>
      <c r="BC53" s="17" t="str">
        <f t="shared" si="51"/>
        <v xml:space="preserve"> </v>
      </c>
      <c r="BD53" s="17" t="str">
        <f t="shared" si="51"/>
        <v xml:space="preserve"> </v>
      </c>
      <c r="BE53" s="17" t="str">
        <f t="shared" si="51"/>
        <v xml:space="preserve"> </v>
      </c>
      <c r="BF53" s="17" t="str">
        <f t="shared" si="51"/>
        <v xml:space="preserve"> </v>
      </c>
      <c r="BG53" s="17" t="str">
        <f t="shared" si="51"/>
        <v xml:space="preserve"> </v>
      </c>
      <c r="BH53" s="17" t="str">
        <f t="shared" si="51"/>
        <v xml:space="preserve"> </v>
      </c>
      <c r="BI53" s="17" t="str">
        <f t="shared" si="51"/>
        <v xml:space="preserve"> </v>
      </c>
      <c r="BJ53" s="17" t="str">
        <f t="shared" si="51"/>
        <v xml:space="preserve"> </v>
      </c>
      <c r="BK53" s="17" t="str">
        <f t="shared" si="51"/>
        <v xml:space="preserve"> </v>
      </c>
    </row>
    <row r="54" spans="2:64" ht="60" customHeight="1" x14ac:dyDescent="0.35">
      <c r="B54" s="30">
        <v>12</v>
      </c>
      <c r="C54" s="133" t="s">
        <v>117</v>
      </c>
      <c r="D54" s="160">
        <f t="shared" si="1"/>
        <v>0</v>
      </c>
      <c r="E54" s="154">
        <v>0</v>
      </c>
      <c r="F54" s="154">
        <v>0</v>
      </c>
      <c r="G54" s="154">
        <v>0</v>
      </c>
      <c r="H54" s="154">
        <v>0</v>
      </c>
      <c r="I54" s="154">
        <v>0</v>
      </c>
      <c r="J54" s="154">
        <v>0</v>
      </c>
      <c r="K54" s="154">
        <v>0</v>
      </c>
      <c r="L54" s="154">
        <v>0</v>
      </c>
      <c r="M54" s="154">
        <v>0</v>
      </c>
      <c r="N54" s="154">
        <v>0</v>
      </c>
      <c r="O54" s="154">
        <v>0</v>
      </c>
      <c r="P54" s="154">
        <v>0</v>
      </c>
      <c r="Q54" s="154">
        <v>0</v>
      </c>
      <c r="R54" s="154">
        <v>0</v>
      </c>
      <c r="S54" s="154">
        <v>0</v>
      </c>
      <c r="T54" s="154">
        <v>0</v>
      </c>
      <c r="U54" s="154">
        <v>0</v>
      </c>
      <c r="V54" s="154">
        <v>0</v>
      </c>
      <c r="W54" s="154">
        <v>0</v>
      </c>
      <c r="X54" s="154">
        <v>0</v>
      </c>
      <c r="Y54" s="154">
        <v>0</v>
      </c>
      <c r="Z54" s="156"/>
      <c r="AA54" s="154">
        <v>0</v>
      </c>
      <c r="AB54" s="154">
        <v>0</v>
      </c>
      <c r="AC54" s="154">
        <v>0</v>
      </c>
      <c r="AD54" s="154">
        <v>0</v>
      </c>
      <c r="AE54" s="160"/>
      <c r="AF54" s="154">
        <v>0</v>
      </c>
      <c r="AG54" s="154">
        <v>0</v>
      </c>
      <c r="AH54" s="154">
        <v>0</v>
      </c>
      <c r="AI54" s="154">
        <v>0</v>
      </c>
      <c r="AJ54" s="154">
        <v>0</v>
      </c>
      <c r="AK54" s="154">
        <v>0</v>
      </c>
      <c r="AL54" s="154">
        <v>0</v>
      </c>
      <c r="AM54" s="154">
        <v>0</v>
      </c>
      <c r="AN54" s="154">
        <v>0</v>
      </c>
      <c r="AO54" s="154">
        <v>0</v>
      </c>
      <c r="AP54" s="154">
        <v>0</v>
      </c>
      <c r="AQ54" s="154">
        <v>0</v>
      </c>
      <c r="AR54" s="154">
        <v>0</v>
      </c>
      <c r="AS54" s="154">
        <v>0</v>
      </c>
      <c r="AT54" s="117"/>
      <c r="AU54" s="17" t="str">
        <f>IF(AK16+AK37+AK38+AK41+AK42+AK45+AK46+AK47+AK48+AK52+AK53+AK54+AK55+AK60+AK61+AK63+AK64&gt;=AK14," ","GRESEALA")</f>
        <v xml:space="preserve"> </v>
      </c>
      <c r="AV54" s="17" t="str">
        <f>IF(AL16+AL37+AL38+AL41+AL42+AL45+AL46+AL47+AL48+AL52+AL53+AL54+AL55+AL60+AL61+AL63+AL64&gt;=AL14," ","GRESEALA")</f>
        <v xml:space="preserve"> </v>
      </c>
      <c r="AW54" s="17" t="str">
        <f>IF(AR16+AR37+AR38+AR41+AR42+AR45+AR46+AR47+AR48+AR52+AR53+AR54+AR55+AR60+AR61+AR63+AR64&gt;=AR14," ","GRESEALA")</f>
        <v xml:space="preserve"> </v>
      </c>
      <c r="AX54" s="17" t="str">
        <f>IF(AS16+AS37+AS38+AS41+AS42+AS45+AS46+AS47+AS48+AS52+AS53+AS54+AS55+AS60+AS61+AS63+AS64&gt;=AS14," ","GRESEALA")</f>
        <v xml:space="preserve"> </v>
      </c>
      <c r="AY54" s="17" t="str">
        <f>IF(E15+E36+E59+E62&gt;=E13," ","GRESEALA")</f>
        <v xml:space="preserve"> </v>
      </c>
      <c r="AZ54" s="17" t="str">
        <f>IF(F15+F36+F59+F62&gt;=F13," ","GRESEALA")</f>
        <v xml:space="preserve"> </v>
      </c>
      <c r="BA54" s="17" t="str">
        <f>IF(G15+G36+G59+G62&gt;=G13," ","GRESEALA")</f>
        <v xml:space="preserve"> </v>
      </c>
      <c r="BB54" s="17" t="str">
        <f>IF(H15+H36+H59+H62&gt;=H13," ","GRESEALA")</f>
        <v xml:space="preserve"> </v>
      </c>
      <c r="BC54" s="17" t="str">
        <f t="shared" ref="BC54:BI54" si="52">IF(K15+K36+K59+K62&gt;=K13," ","GRESEALA")</f>
        <v xml:space="preserve"> </v>
      </c>
      <c r="BD54" s="23" t="str">
        <f t="shared" si="52"/>
        <v xml:space="preserve"> </v>
      </c>
      <c r="BE54" s="17" t="str">
        <f t="shared" si="52"/>
        <v xml:space="preserve"> </v>
      </c>
      <c r="BF54" s="17" t="str">
        <f t="shared" si="52"/>
        <v xml:space="preserve"> </v>
      </c>
      <c r="BG54" s="17" t="str">
        <f t="shared" si="52"/>
        <v xml:space="preserve"> </v>
      </c>
      <c r="BH54" s="17" t="str">
        <f t="shared" si="52"/>
        <v xml:space="preserve"> </v>
      </c>
      <c r="BI54" s="17" t="str">
        <f t="shared" si="52"/>
        <v xml:space="preserve"> </v>
      </c>
      <c r="BJ54" s="17" t="str">
        <f t="shared" ref="BJ54:BK54" si="53">IF(S15+S36+S59+S62&gt;=S13," ","GRESEALA")</f>
        <v xml:space="preserve"> </v>
      </c>
      <c r="BK54" s="17" t="str">
        <f t="shared" si="53"/>
        <v xml:space="preserve"> </v>
      </c>
    </row>
    <row r="55" spans="2:64" ht="60.75" hidden="1" customHeight="1" x14ac:dyDescent="0.35">
      <c r="B55" s="20"/>
      <c r="C55" s="127" t="s">
        <v>118</v>
      </c>
      <c r="D55" s="145">
        <f t="shared" si="1"/>
        <v>0</v>
      </c>
      <c r="E55" s="157"/>
      <c r="F55" s="157"/>
      <c r="G55" s="157"/>
      <c r="H55" s="157"/>
      <c r="I55" s="157"/>
      <c r="J55" s="157"/>
      <c r="K55" s="157"/>
      <c r="L55" s="157"/>
      <c r="M55" s="157"/>
      <c r="N55" s="157"/>
      <c r="O55" s="157"/>
      <c r="P55" s="157"/>
      <c r="Q55" s="157"/>
      <c r="R55" s="157"/>
      <c r="S55" s="157"/>
      <c r="T55" s="157"/>
      <c r="U55" s="157"/>
      <c r="V55" s="157"/>
      <c r="W55" s="157"/>
      <c r="X55" s="157"/>
      <c r="Y55" s="157"/>
      <c r="Z55" s="158"/>
      <c r="AA55" s="157"/>
      <c r="AB55" s="157"/>
      <c r="AC55" s="157"/>
      <c r="AD55" s="157"/>
      <c r="AE55" s="157"/>
      <c r="AF55" s="157"/>
      <c r="AG55" s="157"/>
      <c r="AH55" s="157"/>
      <c r="AI55" s="157"/>
      <c r="AJ55" s="157"/>
      <c r="AK55" s="157"/>
      <c r="AL55" s="157"/>
      <c r="AM55" s="157"/>
      <c r="AN55" s="157"/>
      <c r="AO55" s="157"/>
      <c r="AP55" s="157"/>
      <c r="AQ55" s="157"/>
      <c r="AR55" s="157"/>
      <c r="AS55" s="157"/>
      <c r="AT55" s="46"/>
      <c r="AU55" s="64"/>
      <c r="AV55" s="64"/>
      <c r="AW55" s="64"/>
      <c r="AX55" s="64"/>
      <c r="AY55" s="64"/>
      <c r="AZ55" s="64"/>
      <c r="BA55" s="64"/>
      <c r="BB55" s="64"/>
      <c r="BC55" s="64"/>
      <c r="BD55" s="64"/>
      <c r="BE55" s="64"/>
      <c r="BF55" s="64"/>
      <c r="BG55" s="64"/>
      <c r="BH55" s="64"/>
      <c r="BI55" s="64"/>
      <c r="BJ55" s="64"/>
      <c r="BK55" s="64"/>
    </row>
    <row r="56" spans="2:64" ht="27" hidden="1" customHeight="1" x14ac:dyDescent="0.35">
      <c r="B56" s="65"/>
      <c r="C56" s="140" t="s">
        <v>119</v>
      </c>
      <c r="D56" s="166">
        <f t="shared" si="1"/>
        <v>0</v>
      </c>
      <c r="E56" s="156"/>
      <c r="F56" s="156"/>
      <c r="G56" s="156"/>
      <c r="H56" s="156"/>
      <c r="I56" s="156"/>
      <c r="J56" s="156"/>
      <c r="K56" s="156"/>
      <c r="L56" s="156"/>
      <c r="M56" s="156"/>
      <c r="N56" s="156"/>
      <c r="O56" s="156"/>
      <c r="P56" s="156"/>
      <c r="Q56" s="156"/>
      <c r="R56" s="156"/>
      <c r="S56" s="156"/>
      <c r="T56" s="156"/>
      <c r="U56" s="156"/>
      <c r="V56" s="156"/>
      <c r="W56" s="156"/>
      <c r="X56" s="156"/>
      <c r="Y56" s="156"/>
      <c r="Z56" s="156"/>
      <c r="AA56" s="156"/>
      <c r="AB56" s="156"/>
      <c r="AC56" s="156"/>
      <c r="AD56" s="156"/>
      <c r="AE56" s="156"/>
      <c r="AF56" s="156"/>
      <c r="AG56" s="156"/>
      <c r="AH56" s="156"/>
      <c r="AI56" s="156"/>
      <c r="AJ56" s="156"/>
      <c r="AK56" s="156"/>
      <c r="AL56" s="156"/>
      <c r="AM56" s="156"/>
      <c r="AN56" s="156"/>
      <c r="AO56" s="156"/>
      <c r="AP56" s="156"/>
      <c r="AQ56" s="156"/>
      <c r="AR56" s="156"/>
      <c r="AS56" s="156"/>
      <c r="AT56" s="117"/>
      <c r="AU56" s="64"/>
      <c r="AV56" s="64"/>
      <c r="AW56" s="64"/>
      <c r="AX56" s="64"/>
      <c r="AY56" s="64"/>
      <c r="AZ56" s="64"/>
      <c r="BA56" s="64"/>
      <c r="BB56" s="64"/>
      <c r="BC56" s="64"/>
      <c r="BD56" s="64"/>
      <c r="BE56" s="64"/>
      <c r="BF56" s="64"/>
      <c r="BG56" s="64"/>
      <c r="BH56" s="64"/>
      <c r="BI56" s="64"/>
      <c r="BJ56" s="64"/>
      <c r="BK56" s="64"/>
    </row>
    <row r="57" spans="2:64" ht="40.5" hidden="1" customHeight="1" x14ac:dyDescent="0.35">
      <c r="B57" s="65"/>
      <c r="C57" s="140" t="s">
        <v>120</v>
      </c>
      <c r="D57" s="155">
        <f t="shared" si="1"/>
        <v>0</v>
      </c>
      <c r="E57" s="156"/>
      <c r="F57" s="156"/>
      <c r="G57" s="156"/>
      <c r="H57" s="156"/>
      <c r="I57" s="156"/>
      <c r="J57" s="156"/>
      <c r="K57" s="156"/>
      <c r="L57" s="156"/>
      <c r="M57" s="156"/>
      <c r="N57" s="156"/>
      <c r="O57" s="156"/>
      <c r="P57" s="156"/>
      <c r="Q57" s="156"/>
      <c r="R57" s="156"/>
      <c r="S57" s="156"/>
      <c r="T57" s="156"/>
      <c r="U57" s="156"/>
      <c r="V57" s="156"/>
      <c r="W57" s="156"/>
      <c r="X57" s="156"/>
      <c r="Y57" s="156"/>
      <c r="Z57" s="156"/>
      <c r="AA57" s="156"/>
      <c r="AB57" s="156"/>
      <c r="AC57" s="156"/>
      <c r="AD57" s="156"/>
      <c r="AE57" s="156"/>
      <c r="AF57" s="156"/>
      <c r="AG57" s="156"/>
      <c r="AH57" s="156"/>
      <c r="AI57" s="156"/>
      <c r="AJ57" s="156"/>
      <c r="AK57" s="156"/>
      <c r="AL57" s="156"/>
      <c r="AM57" s="156"/>
      <c r="AN57" s="156"/>
      <c r="AO57" s="156"/>
      <c r="AP57" s="156"/>
      <c r="AQ57" s="156"/>
      <c r="AR57" s="156"/>
      <c r="AS57" s="156"/>
      <c r="AT57" s="117"/>
      <c r="AU57" s="64"/>
      <c r="AV57" s="64"/>
      <c r="AW57" s="64"/>
      <c r="AX57" s="64"/>
      <c r="AY57" s="64"/>
      <c r="AZ57" s="64"/>
      <c r="BA57" s="64"/>
      <c r="BB57" s="64"/>
      <c r="BC57" s="64"/>
      <c r="BD57" s="64"/>
      <c r="BE57" s="64"/>
      <c r="BF57" s="64"/>
      <c r="BG57" s="64"/>
      <c r="BH57" s="64"/>
      <c r="BI57" s="64"/>
      <c r="BJ57" s="64"/>
      <c r="BK57" s="64"/>
    </row>
    <row r="58" spans="2:64" ht="45.75" hidden="1" customHeight="1" x14ac:dyDescent="0.35">
      <c r="B58" s="65"/>
      <c r="C58" s="140" t="s">
        <v>121</v>
      </c>
      <c r="D58" s="166">
        <f t="shared" si="1"/>
        <v>0</v>
      </c>
      <c r="E58" s="156"/>
      <c r="F58" s="156"/>
      <c r="G58" s="156"/>
      <c r="H58" s="156"/>
      <c r="I58" s="156"/>
      <c r="J58" s="156"/>
      <c r="K58" s="156"/>
      <c r="L58" s="156"/>
      <c r="M58" s="156"/>
      <c r="N58" s="156"/>
      <c r="O58" s="156"/>
      <c r="P58" s="156"/>
      <c r="Q58" s="156"/>
      <c r="R58" s="156"/>
      <c r="S58" s="156"/>
      <c r="T58" s="156"/>
      <c r="U58" s="156"/>
      <c r="V58" s="156"/>
      <c r="W58" s="156"/>
      <c r="X58" s="156"/>
      <c r="Y58" s="156"/>
      <c r="Z58" s="156"/>
      <c r="AA58" s="156"/>
      <c r="AB58" s="156"/>
      <c r="AC58" s="156"/>
      <c r="AD58" s="156"/>
      <c r="AE58" s="156"/>
      <c r="AF58" s="156"/>
      <c r="AG58" s="156"/>
      <c r="AH58" s="156"/>
      <c r="AI58" s="156"/>
      <c r="AJ58" s="156"/>
      <c r="AK58" s="156"/>
      <c r="AL58" s="156"/>
      <c r="AM58" s="156"/>
      <c r="AN58" s="156"/>
      <c r="AO58" s="156"/>
      <c r="AP58" s="156"/>
      <c r="AQ58" s="156"/>
      <c r="AR58" s="156"/>
      <c r="AS58" s="156"/>
      <c r="AT58" s="117"/>
      <c r="AU58" s="64"/>
      <c r="AV58" s="64"/>
      <c r="AW58" s="64"/>
      <c r="AX58" s="64"/>
      <c r="AY58" s="64"/>
      <c r="AZ58" s="64"/>
      <c r="BA58" s="64"/>
      <c r="BB58" s="64"/>
      <c r="BC58" s="64"/>
      <c r="BD58" s="64"/>
      <c r="BE58" s="64"/>
      <c r="BF58" s="64"/>
      <c r="BG58" s="64"/>
      <c r="BH58" s="64"/>
      <c r="BI58" s="64"/>
      <c r="BJ58" s="64"/>
      <c r="BK58" s="64"/>
    </row>
    <row r="59" spans="2:64" ht="39" customHeight="1" x14ac:dyDescent="0.35">
      <c r="B59" s="69">
        <v>13.1</v>
      </c>
      <c r="C59" s="128" t="s">
        <v>122</v>
      </c>
      <c r="D59" s="162">
        <f t="shared" si="1"/>
        <v>0</v>
      </c>
      <c r="E59" s="152">
        <v>0</v>
      </c>
      <c r="F59" s="152">
        <v>0</v>
      </c>
      <c r="G59" s="152">
        <v>0</v>
      </c>
      <c r="H59" s="152">
        <v>0</v>
      </c>
      <c r="I59" s="152">
        <v>0</v>
      </c>
      <c r="J59" s="152">
        <v>0</v>
      </c>
      <c r="K59" s="152">
        <v>0</v>
      </c>
      <c r="L59" s="152">
        <v>0</v>
      </c>
      <c r="M59" s="152">
        <v>0</v>
      </c>
      <c r="N59" s="152">
        <v>0</v>
      </c>
      <c r="O59" s="152">
        <v>0</v>
      </c>
      <c r="P59" s="152">
        <v>0</v>
      </c>
      <c r="Q59" s="152">
        <v>0</v>
      </c>
      <c r="R59" s="152">
        <v>0</v>
      </c>
      <c r="S59" s="152">
        <v>0</v>
      </c>
      <c r="T59" s="152">
        <v>0</v>
      </c>
      <c r="U59" s="152">
        <v>0</v>
      </c>
      <c r="V59" s="152">
        <v>0</v>
      </c>
      <c r="W59" s="152">
        <v>0</v>
      </c>
      <c r="X59" s="152">
        <v>0</v>
      </c>
      <c r="Y59" s="152">
        <v>0</v>
      </c>
      <c r="Z59" s="156"/>
      <c r="AA59" s="152">
        <v>0</v>
      </c>
      <c r="AB59" s="152">
        <v>0</v>
      </c>
      <c r="AC59" s="152">
        <v>0</v>
      </c>
      <c r="AD59" s="152">
        <v>0</v>
      </c>
      <c r="AE59" s="152">
        <v>0</v>
      </c>
      <c r="AF59" s="152">
        <v>0</v>
      </c>
      <c r="AG59" s="152">
        <v>0</v>
      </c>
      <c r="AH59" s="152">
        <v>0</v>
      </c>
      <c r="AI59" s="152">
        <v>0</v>
      </c>
      <c r="AJ59" s="152">
        <v>0</v>
      </c>
      <c r="AK59" s="152">
        <v>0</v>
      </c>
      <c r="AL59" s="152">
        <v>0</v>
      </c>
      <c r="AM59" s="152">
        <v>0</v>
      </c>
      <c r="AN59" s="152">
        <v>0</v>
      </c>
      <c r="AO59" s="152">
        <v>0</v>
      </c>
      <c r="AP59" s="152">
        <v>0</v>
      </c>
      <c r="AQ59" s="152">
        <v>0</v>
      </c>
      <c r="AR59" s="152">
        <v>0</v>
      </c>
      <c r="AS59" s="152">
        <v>0</v>
      </c>
      <c r="AT59" s="117"/>
      <c r="AU59" s="17" t="str">
        <f t="shared" ref="AU59:BK59" si="54">IF(U15+U36+U59+U62&gt;=U13," ","GRESEALA")</f>
        <v xml:space="preserve"> </v>
      </c>
      <c r="AV59" s="17" t="str">
        <f t="shared" si="54"/>
        <v xml:space="preserve"> </v>
      </c>
      <c r="AW59" s="17" t="str">
        <f t="shared" si="54"/>
        <v xml:space="preserve"> </v>
      </c>
      <c r="AX59" s="17" t="str">
        <f t="shared" si="54"/>
        <v xml:space="preserve"> </v>
      </c>
      <c r="AY59" s="17" t="str">
        <f t="shared" si="54"/>
        <v xml:space="preserve"> </v>
      </c>
      <c r="AZ59" s="17" t="str">
        <f t="shared" si="54"/>
        <v xml:space="preserve"> </v>
      </c>
      <c r="BA59" s="17" t="str">
        <f t="shared" si="54"/>
        <v xml:space="preserve"> </v>
      </c>
      <c r="BB59" s="17" t="str">
        <f t="shared" si="54"/>
        <v xml:space="preserve"> </v>
      </c>
      <c r="BC59" s="17" t="str">
        <f t="shared" si="54"/>
        <v xml:space="preserve"> </v>
      </c>
      <c r="BD59" s="17" t="str">
        <f t="shared" si="54"/>
        <v xml:space="preserve"> </v>
      </c>
      <c r="BE59" s="17" t="str">
        <f t="shared" si="54"/>
        <v xml:space="preserve"> </v>
      </c>
      <c r="BF59" s="17" t="str">
        <f t="shared" si="54"/>
        <v xml:space="preserve"> </v>
      </c>
      <c r="BG59" s="17" t="str">
        <f t="shared" si="54"/>
        <v xml:space="preserve"> </v>
      </c>
      <c r="BH59" s="17" t="str">
        <f t="shared" si="54"/>
        <v xml:space="preserve"> </v>
      </c>
      <c r="BI59" s="17" t="str">
        <f t="shared" si="54"/>
        <v xml:space="preserve"> </v>
      </c>
      <c r="BJ59" s="17" t="str">
        <f t="shared" si="54"/>
        <v xml:space="preserve"> </v>
      </c>
      <c r="BK59" s="17" t="str">
        <f t="shared" si="54"/>
        <v xml:space="preserve"> </v>
      </c>
    </row>
    <row r="60" spans="2:64" ht="40.5" customHeight="1" x14ac:dyDescent="0.35">
      <c r="B60" s="30">
        <v>13</v>
      </c>
      <c r="C60" s="133" t="s">
        <v>123</v>
      </c>
      <c r="D60" s="166">
        <f t="shared" si="1"/>
        <v>0</v>
      </c>
      <c r="E60" s="154">
        <v>0</v>
      </c>
      <c r="F60" s="154">
        <v>0</v>
      </c>
      <c r="G60" s="154">
        <v>0</v>
      </c>
      <c r="H60" s="154">
        <v>0</v>
      </c>
      <c r="I60" s="154">
        <v>0</v>
      </c>
      <c r="J60" s="154">
        <v>0</v>
      </c>
      <c r="K60" s="154">
        <v>0</v>
      </c>
      <c r="L60" s="154">
        <v>0</v>
      </c>
      <c r="M60" s="154">
        <v>0</v>
      </c>
      <c r="N60" s="154">
        <v>0</v>
      </c>
      <c r="O60" s="154">
        <v>0</v>
      </c>
      <c r="P60" s="154">
        <v>0</v>
      </c>
      <c r="Q60" s="154">
        <v>0</v>
      </c>
      <c r="R60" s="154">
        <v>0</v>
      </c>
      <c r="S60" s="154">
        <v>0</v>
      </c>
      <c r="T60" s="154">
        <v>0</v>
      </c>
      <c r="U60" s="154">
        <v>0</v>
      </c>
      <c r="V60" s="154">
        <v>0</v>
      </c>
      <c r="W60" s="154">
        <v>0</v>
      </c>
      <c r="X60" s="154">
        <v>0</v>
      </c>
      <c r="Y60" s="154">
        <v>0</v>
      </c>
      <c r="Z60" s="156"/>
      <c r="AA60" s="154">
        <v>0</v>
      </c>
      <c r="AB60" s="154">
        <v>0</v>
      </c>
      <c r="AC60" s="154">
        <v>0</v>
      </c>
      <c r="AD60" s="154">
        <v>0</v>
      </c>
      <c r="AE60" s="154">
        <v>0</v>
      </c>
      <c r="AF60" s="154">
        <v>0</v>
      </c>
      <c r="AG60" s="154">
        <v>0</v>
      </c>
      <c r="AH60" s="154">
        <v>0</v>
      </c>
      <c r="AI60" s="154">
        <v>0</v>
      </c>
      <c r="AJ60" s="154">
        <v>0</v>
      </c>
      <c r="AK60" s="154">
        <v>0</v>
      </c>
      <c r="AL60" s="154">
        <v>0</v>
      </c>
      <c r="AM60" s="154">
        <v>0</v>
      </c>
      <c r="AN60" s="154">
        <v>0</v>
      </c>
      <c r="AO60" s="154">
        <v>0</v>
      </c>
      <c r="AP60" s="154">
        <v>0</v>
      </c>
      <c r="AQ60" s="154">
        <v>0</v>
      </c>
      <c r="AR60" s="154">
        <v>0</v>
      </c>
      <c r="AS60" s="154">
        <v>0</v>
      </c>
      <c r="AT60" s="117"/>
      <c r="AU60" s="17" t="str">
        <f>IF(AL15+AL36+AL59+AL62&gt;=AL13," ","GRESEALA")</f>
        <v xml:space="preserve"> </v>
      </c>
      <c r="AV60" s="17" t="str">
        <f>IF(AR15+AR36+AR59+AR62&gt;=AR13," ","GRESEALA")</f>
        <v xml:space="preserve"> </v>
      </c>
      <c r="AW60" s="17" t="str">
        <f>IF(AS15+AS36+AS59+AS62&gt;=AS13," ","GRESEALA")</f>
        <v xml:space="preserve"> </v>
      </c>
      <c r="AX60" s="17" t="str">
        <f>IF(E53+F53=D53," ","GRESEALA")</f>
        <v xml:space="preserve"> </v>
      </c>
      <c r="AY60" s="23" t="str">
        <f>IF(G53+K53+I53+L53+M53=D53," ","GRESEALA")</f>
        <v xml:space="preserve"> </v>
      </c>
      <c r="AZ60" s="17" t="str">
        <f>IF(O53+P53=D53," ","GRESEALA")</f>
        <v xml:space="preserve"> </v>
      </c>
      <c r="BA60" s="17" t="str">
        <f>IF(Q53+S53+T53+U53+V53+W53=D53," ","GRESEALA")</f>
        <v xml:space="preserve"> </v>
      </c>
      <c r="BB60" s="17" t="str">
        <f>IF(X53+Y53+Z53=D53," ","GRESEALA")</f>
        <v xml:space="preserve"> </v>
      </c>
      <c r="BC60" s="23" t="str">
        <f>IF(AA53+AC53+AE53+AF53+AG53+AH53+AI53+AJ53+AK53+AL53+AM53+AN53+AO53+AP53+AQ53+AR53+AS53&gt;=D53," ","GRESEALA")</f>
        <v xml:space="preserve"> </v>
      </c>
      <c r="BD60" s="17" t="str">
        <f>IF(E54+F54=D54," ","GRESEALA")</f>
        <v xml:space="preserve"> </v>
      </c>
      <c r="BE60" s="23" t="str">
        <f>IF(G54+K54+I54+L54+M54=D54," ","GRESEALA")</f>
        <v xml:space="preserve"> </v>
      </c>
      <c r="BF60" s="17" t="str">
        <f>IF(O54+P54=D54," ","GRESEALA")</f>
        <v xml:space="preserve"> </v>
      </c>
      <c r="BG60" s="17" t="str">
        <f>IF(Q54+S54+T54+U54+V54+W54=D54," ","GRESEALA")</f>
        <v xml:space="preserve"> </v>
      </c>
      <c r="BH60" s="17" t="str">
        <f>IF(X54+Y54+Z54=D54," ","GRESEALA")</f>
        <v xml:space="preserve"> </v>
      </c>
      <c r="BI60" s="23" t="str">
        <f>IF(AA54+AC54+AE54+AF54+AG54+AH54+AI54+AJ54+AK54+AL54+AM54+AN54+AO54+AP54+AQ54+AR54+AS54&gt;=D54," ","GRESEALA")</f>
        <v xml:space="preserve"> </v>
      </c>
      <c r="BJ60" s="17" t="str">
        <f>IF(E59+F59=D59," ","GRESEALA")</f>
        <v xml:space="preserve"> </v>
      </c>
      <c r="BK60" s="23" t="str">
        <f>IF(G59+K59+I59+L59+M59=D59," ","GRESEALA")</f>
        <v xml:space="preserve"> </v>
      </c>
    </row>
    <row r="61" spans="2:64" ht="62.25" hidden="1" customHeight="1" x14ac:dyDescent="0.35">
      <c r="B61" s="30">
        <v>14</v>
      </c>
      <c r="C61" s="133" t="s">
        <v>124</v>
      </c>
      <c r="D61" s="154">
        <f t="shared" si="1"/>
        <v>0</v>
      </c>
      <c r="E61" s="154"/>
      <c r="F61" s="154"/>
      <c r="G61" s="154"/>
      <c r="H61" s="154"/>
      <c r="I61" s="154"/>
      <c r="J61" s="154"/>
      <c r="K61" s="154"/>
      <c r="L61" s="154"/>
      <c r="M61" s="154"/>
      <c r="N61" s="154"/>
      <c r="O61" s="154"/>
      <c r="P61" s="154"/>
      <c r="Q61" s="154"/>
      <c r="R61" s="154"/>
      <c r="S61" s="154"/>
      <c r="T61" s="154"/>
      <c r="U61" s="154"/>
      <c r="V61" s="154"/>
      <c r="W61" s="154"/>
      <c r="X61" s="154"/>
      <c r="Y61" s="154"/>
      <c r="Z61" s="156"/>
      <c r="AA61" s="154"/>
      <c r="AB61" s="154"/>
      <c r="AC61" s="154"/>
      <c r="AD61" s="154"/>
      <c r="AE61" s="154"/>
      <c r="AF61" s="154"/>
      <c r="AG61" s="154"/>
      <c r="AH61" s="154"/>
      <c r="AI61" s="154"/>
      <c r="AJ61" s="154"/>
      <c r="AK61" s="154"/>
      <c r="AL61" s="154"/>
      <c r="AM61" s="154"/>
      <c r="AN61" s="154"/>
      <c r="AO61" s="154"/>
      <c r="AP61" s="154"/>
      <c r="AQ61" s="154"/>
      <c r="AR61" s="154"/>
      <c r="AS61" s="154"/>
      <c r="AT61" s="117"/>
      <c r="AU61" s="17" t="str">
        <f>IF(O59+P59=D59," ","GRESEALA")</f>
        <v xml:space="preserve"> </v>
      </c>
      <c r="AV61" s="17" t="str">
        <f>IF(Q59+S59+T59+U59+V59+W59=D59," ","GRESEALA")</f>
        <v xml:space="preserve"> </v>
      </c>
      <c r="AW61" s="17" t="str">
        <f>IF(X59+Y59+Z59=D59," ","GRESEALA")</f>
        <v xml:space="preserve"> </v>
      </c>
      <c r="AX61" s="17" t="str">
        <f>IF(AA59+AC59+AE59+AF59+AG59+AH59+AI59+AJ59+AK59+AL59+AR59+AS59&gt;=D59," ","GRESEALA")</f>
        <v xml:space="preserve"> </v>
      </c>
      <c r="AY61" s="17" t="str">
        <f>IF(D54=AE54," ","GRESEALA")</f>
        <v xml:space="preserve"> </v>
      </c>
      <c r="AZ61" s="17" t="str">
        <f>IF(E60+F60=D60," ","GRESEALA")</f>
        <v xml:space="preserve"> </v>
      </c>
      <c r="BA61" s="23" t="str">
        <f>IF(G60+K60+I60+L60+M60=D60," ","GRESEALA")</f>
        <v xml:space="preserve"> </v>
      </c>
      <c r="BB61" s="17" t="str">
        <f>IF(O60+P60=D60," ","GRESEALA")</f>
        <v xml:space="preserve"> </v>
      </c>
      <c r="BC61" s="17" t="str">
        <f>IF(Q60+S60+T60+U60+V60+W60=D60," ","GRESEALA")</f>
        <v xml:space="preserve"> </v>
      </c>
      <c r="BD61" s="17" t="str">
        <f>IF(X60+Y60+Z60=D60," ","GRESEALA")</f>
        <v xml:space="preserve"> </v>
      </c>
      <c r="BE61" s="23" t="str">
        <f>IF(AA60+AC60+AE60+AF60+AG60+AH60+AI60+AJ60+AK60+AL60+AM60+AN60+AO60+AP60+AQ60+AR60+AS60&gt;=D60," ","GRESEALA")</f>
        <v xml:space="preserve"> </v>
      </c>
      <c r="BF61" s="17" t="str">
        <f>IF(E61+F61=D61," ","GRESEALA")</f>
        <v xml:space="preserve"> </v>
      </c>
      <c r="BG61" s="23" t="str">
        <f>IF(G61+K61+I61+L61+M61=D61," ","GRESEALA")</f>
        <v xml:space="preserve"> </v>
      </c>
      <c r="BH61" s="17" t="str">
        <f>IF(O61+P61=D61," ","GRESEALA")</f>
        <v xml:space="preserve"> </v>
      </c>
      <c r="BI61" s="17" t="str">
        <f>IF(Q61+S61+T61+U61+V61+W61=D61," ","GRESEALA")</f>
        <v xml:space="preserve"> </v>
      </c>
      <c r="BJ61" s="17" t="str">
        <f>IF(X61+Y61+Z61=D61," ","GRESEALA")</f>
        <v xml:space="preserve"> </v>
      </c>
      <c r="BK61" s="23" t="str">
        <f>IF(AA61+AC61+AE61+AF61+AG61+AH61+AI61+AJ61+AK61+AL61+AM61+AN61+AO61+AP61+AQ61+AR61+AS61&gt;=D61," ","GRESEALA")</f>
        <v xml:space="preserve"> </v>
      </c>
    </row>
    <row r="62" spans="2:64" s="27" customFormat="1" ht="38.25" customHeight="1" x14ac:dyDescent="0.35">
      <c r="B62" s="69">
        <v>15.1</v>
      </c>
      <c r="C62" s="128" t="s">
        <v>125</v>
      </c>
      <c r="D62" s="162">
        <f t="shared" si="1"/>
        <v>0</v>
      </c>
      <c r="E62" s="152">
        <v>0</v>
      </c>
      <c r="F62" s="152">
        <v>0</v>
      </c>
      <c r="G62" s="152">
        <v>0</v>
      </c>
      <c r="H62" s="152">
        <v>0</v>
      </c>
      <c r="I62" s="152">
        <v>0</v>
      </c>
      <c r="J62" s="152">
        <v>0</v>
      </c>
      <c r="K62" s="152">
        <v>0</v>
      </c>
      <c r="L62" s="152">
        <v>0</v>
      </c>
      <c r="M62" s="161"/>
      <c r="N62" s="161"/>
      <c r="O62" s="152">
        <v>0</v>
      </c>
      <c r="P62" s="152">
        <v>0</v>
      </c>
      <c r="Q62" s="152">
        <v>0</v>
      </c>
      <c r="R62" s="152">
        <v>0</v>
      </c>
      <c r="S62" s="152">
        <v>0</v>
      </c>
      <c r="T62" s="152">
        <v>0</v>
      </c>
      <c r="U62" s="152">
        <v>0</v>
      </c>
      <c r="V62" s="152">
        <v>0</v>
      </c>
      <c r="W62" s="152">
        <v>0</v>
      </c>
      <c r="X62" s="152">
        <v>0</v>
      </c>
      <c r="Y62" s="152">
        <v>0</v>
      </c>
      <c r="Z62" s="156"/>
      <c r="AA62" s="152">
        <v>0</v>
      </c>
      <c r="AB62" s="152">
        <v>0</v>
      </c>
      <c r="AC62" s="152">
        <v>0</v>
      </c>
      <c r="AD62" s="152">
        <v>0</v>
      </c>
      <c r="AE62" s="152">
        <v>0</v>
      </c>
      <c r="AF62" s="152">
        <v>0</v>
      </c>
      <c r="AG62" s="152">
        <v>0</v>
      </c>
      <c r="AH62" s="152">
        <v>0</v>
      </c>
      <c r="AI62" s="152">
        <v>0</v>
      </c>
      <c r="AJ62" s="152">
        <v>0</v>
      </c>
      <c r="AK62" s="152">
        <v>0</v>
      </c>
      <c r="AL62" s="152">
        <v>0</v>
      </c>
      <c r="AM62" s="152">
        <v>0</v>
      </c>
      <c r="AN62" s="152">
        <v>0</v>
      </c>
      <c r="AO62" s="152">
        <v>0</v>
      </c>
      <c r="AP62" s="152">
        <v>0</v>
      </c>
      <c r="AQ62" s="152">
        <v>0</v>
      </c>
      <c r="AR62" s="152">
        <v>0</v>
      </c>
      <c r="AS62" s="152">
        <v>0</v>
      </c>
      <c r="AT62" s="117"/>
      <c r="AU62" s="17" t="str">
        <f>IF(E62+F62=D62," ","GRESEALA")</f>
        <v xml:space="preserve"> </v>
      </c>
      <c r="AV62" s="23" t="str">
        <f>IF(G62+K62+I62+L62+M62=D62," ","GRESEALA")</f>
        <v xml:space="preserve"> </v>
      </c>
      <c r="AW62" s="17" t="str">
        <f>IF(O62+P62=D62," ","GRESEALA")</f>
        <v xml:space="preserve"> </v>
      </c>
      <c r="AX62" s="17" t="str">
        <f>IF(Q62+S62+T62+U62+V62+W62=D62," ","GRESEALA")</f>
        <v xml:space="preserve"> </v>
      </c>
      <c r="AY62" s="17" t="str">
        <f>IF(X62+Y62+Z62=D62," ","GRESEALA")</f>
        <v xml:space="preserve"> </v>
      </c>
      <c r="AZ62" s="17" t="str">
        <f>IF(AA62+AC62+AE62+AF62+AG62+AH62+AI62+AJ62+AK62+AL62+AR62+AS62&gt;=D62," ","GRESEALA")</f>
        <v xml:space="preserve"> </v>
      </c>
      <c r="BA62" s="17" t="str">
        <f>IF(E63+F63=D63," ","GRESEALA")</f>
        <v xml:space="preserve"> </v>
      </c>
      <c r="BB62" s="23" t="str">
        <f>IF(G63+K63+I63+L63+M63=D63," ","GRESEALA")</f>
        <v xml:space="preserve"> </v>
      </c>
      <c r="BC62" s="17" t="str">
        <f>IF(O63+P63=D63," ","GRESEALA")</f>
        <v xml:space="preserve"> </v>
      </c>
      <c r="BD62" s="17" t="str">
        <f>IF(Q63+S63+T63+U63+V63+W63=D63," ","GRESEALA")</f>
        <v xml:space="preserve"> </v>
      </c>
      <c r="BE62" s="17" t="str">
        <f>IF(X63+Y63+Z63=D63," ","GRESEALA")</f>
        <v xml:space="preserve"> </v>
      </c>
      <c r="BF62" s="23" t="str">
        <f>IF(AA63+AC63+AE63+AF63+AG63+AH63+AI63+AJ63+AK63+AL63+AM63+AN63+AO63+AP63+AQ63+AR63+AS63&gt;=D63," ","GRESEALA")</f>
        <v xml:space="preserve"> </v>
      </c>
      <c r="BG62" s="17" t="str">
        <f>IF(E64+F64=D64," ","GRESEALA")</f>
        <v xml:space="preserve"> </v>
      </c>
      <c r="BH62" s="23" t="str">
        <f>IF(G64+K64+I64+L64+M64=D64," ","GRESEALA")</f>
        <v xml:space="preserve"> </v>
      </c>
      <c r="BI62" s="17" t="str">
        <f>IF(O64+P64=D64," ","GRESEALA")</f>
        <v xml:space="preserve"> </v>
      </c>
      <c r="BJ62" s="17" t="str">
        <f>IF(Q64+S64+T64+U64+V64+W64=D64," ","GRESEALA")</f>
        <v xml:space="preserve"> </v>
      </c>
      <c r="BK62" s="17" t="str">
        <f>IF(X64+Y64+Z64=D64," ","GRESEALA")</f>
        <v xml:space="preserve"> </v>
      </c>
    </row>
    <row r="63" spans="2:64" ht="42.75" customHeight="1" x14ac:dyDescent="0.35">
      <c r="B63" s="30">
        <v>15</v>
      </c>
      <c r="C63" s="133" t="s">
        <v>126</v>
      </c>
      <c r="D63" s="154">
        <f t="shared" si="1"/>
        <v>0</v>
      </c>
      <c r="E63" s="154">
        <v>0</v>
      </c>
      <c r="F63" s="154">
        <v>0</v>
      </c>
      <c r="G63" s="154">
        <v>0</v>
      </c>
      <c r="H63" s="154">
        <v>0</v>
      </c>
      <c r="I63" s="154">
        <v>0</v>
      </c>
      <c r="J63" s="154">
        <v>0</v>
      </c>
      <c r="K63" s="154">
        <v>0</v>
      </c>
      <c r="L63" s="154">
        <v>0</v>
      </c>
      <c r="M63" s="156"/>
      <c r="N63" s="156"/>
      <c r="O63" s="154">
        <v>0</v>
      </c>
      <c r="P63" s="154">
        <v>0</v>
      </c>
      <c r="Q63" s="154">
        <v>0</v>
      </c>
      <c r="R63" s="154">
        <v>0</v>
      </c>
      <c r="S63" s="154">
        <v>0</v>
      </c>
      <c r="T63" s="154">
        <v>0</v>
      </c>
      <c r="U63" s="154">
        <v>0</v>
      </c>
      <c r="V63" s="154">
        <v>0</v>
      </c>
      <c r="W63" s="154">
        <v>0</v>
      </c>
      <c r="X63" s="154">
        <v>0</v>
      </c>
      <c r="Y63" s="154">
        <v>0</v>
      </c>
      <c r="Z63" s="156"/>
      <c r="AA63" s="154">
        <v>0</v>
      </c>
      <c r="AB63" s="154">
        <v>0</v>
      </c>
      <c r="AC63" s="154">
        <v>0</v>
      </c>
      <c r="AD63" s="154">
        <v>0</v>
      </c>
      <c r="AE63" s="154">
        <v>0</v>
      </c>
      <c r="AF63" s="154">
        <v>0</v>
      </c>
      <c r="AG63" s="154">
        <v>0</v>
      </c>
      <c r="AH63" s="154">
        <v>0</v>
      </c>
      <c r="AI63" s="154">
        <v>0</v>
      </c>
      <c r="AJ63" s="154">
        <v>0</v>
      </c>
      <c r="AK63" s="154">
        <v>0</v>
      </c>
      <c r="AL63" s="154">
        <v>0</v>
      </c>
      <c r="AM63" s="154">
        <v>0</v>
      </c>
      <c r="AN63" s="154">
        <v>0</v>
      </c>
      <c r="AO63" s="154">
        <v>0</v>
      </c>
      <c r="AP63" s="154">
        <v>0</v>
      </c>
      <c r="AQ63" s="154">
        <v>0</v>
      </c>
      <c r="AR63" s="154">
        <v>0</v>
      </c>
      <c r="AS63" s="154">
        <v>0</v>
      </c>
      <c r="AT63" s="117"/>
      <c r="AU63" s="17" t="str">
        <f>IF(E65+E66+E67=E64," ","GRESEALA")</f>
        <v xml:space="preserve"> </v>
      </c>
      <c r="AV63" s="17" t="str">
        <f>IF(F65+F66+F67=F64," ","GRESEALA")</f>
        <v xml:space="preserve"> </v>
      </c>
      <c r="AW63" s="17" t="str">
        <f>IF(G65+G66+G67=G64," ","GRESEALA")</f>
        <v xml:space="preserve"> </v>
      </c>
      <c r="AX63" s="17" t="str">
        <f>IF(H65+H66+H67=H64," ","GRESEALA")</f>
        <v xml:space="preserve"> </v>
      </c>
      <c r="AY63" s="17" t="str">
        <f t="shared" ref="AY63:BE63" si="55">IF(K65+K66+K67=K64," ","GRESEALA")</f>
        <v xml:space="preserve"> </v>
      </c>
      <c r="AZ63" s="23" t="str">
        <f t="shared" si="55"/>
        <v xml:space="preserve"> </v>
      </c>
      <c r="BA63" s="17" t="str">
        <f t="shared" si="55"/>
        <v xml:space="preserve"> </v>
      </c>
      <c r="BB63" s="17" t="str">
        <f t="shared" si="55"/>
        <v xml:space="preserve"> </v>
      </c>
      <c r="BC63" s="17" t="str">
        <f t="shared" si="55"/>
        <v xml:space="preserve"> </v>
      </c>
      <c r="BD63" s="17" t="str">
        <f t="shared" si="55"/>
        <v xml:space="preserve"> </v>
      </c>
      <c r="BE63" s="17" t="str">
        <f t="shared" si="55"/>
        <v xml:space="preserve"> </v>
      </c>
      <c r="BF63" s="17" t="str">
        <f t="shared" ref="BF63:BK63" si="56">IF(S65+S66+S67=S64," ","GRESEALA")</f>
        <v xml:space="preserve"> </v>
      </c>
      <c r="BG63" s="17" t="str">
        <f t="shared" si="56"/>
        <v xml:space="preserve"> </v>
      </c>
      <c r="BH63" s="17" t="str">
        <f t="shared" si="56"/>
        <v xml:space="preserve"> </v>
      </c>
      <c r="BI63" s="17" t="str">
        <f t="shared" si="56"/>
        <v xml:space="preserve"> </v>
      </c>
      <c r="BJ63" s="17" t="str">
        <f t="shared" si="56"/>
        <v xml:space="preserve"> </v>
      </c>
      <c r="BK63" s="17" t="str">
        <f t="shared" si="56"/>
        <v xml:space="preserve"> </v>
      </c>
      <c r="BL63" s="7"/>
    </row>
    <row r="64" spans="2:64" ht="39.75" customHeight="1" x14ac:dyDescent="0.35">
      <c r="B64" s="20">
        <v>16</v>
      </c>
      <c r="C64" s="141" t="s">
        <v>127</v>
      </c>
      <c r="D64" s="167">
        <f t="shared" si="1"/>
        <v>0</v>
      </c>
      <c r="E64" s="153">
        <f t="shared" ref="E64:AS64" si="57">E65+E66+E67</f>
        <v>0</v>
      </c>
      <c r="F64" s="153">
        <f t="shared" si="57"/>
        <v>0</v>
      </c>
      <c r="G64" s="153">
        <f t="shared" si="57"/>
        <v>0</v>
      </c>
      <c r="H64" s="153">
        <f t="shared" si="57"/>
        <v>0</v>
      </c>
      <c r="I64" s="153">
        <f t="shared" si="57"/>
        <v>0</v>
      </c>
      <c r="J64" s="153">
        <f t="shared" si="57"/>
        <v>0</v>
      </c>
      <c r="K64" s="153">
        <f t="shared" si="57"/>
        <v>0</v>
      </c>
      <c r="L64" s="153">
        <f t="shared" si="57"/>
        <v>0</v>
      </c>
      <c r="M64" s="153">
        <f t="shared" si="57"/>
        <v>0</v>
      </c>
      <c r="N64" s="153">
        <f t="shared" si="57"/>
        <v>0</v>
      </c>
      <c r="O64" s="153">
        <f t="shared" si="57"/>
        <v>0</v>
      </c>
      <c r="P64" s="153">
        <f t="shared" si="57"/>
        <v>0</v>
      </c>
      <c r="Q64" s="153">
        <f t="shared" si="57"/>
        <v>0</v>
      </c>
      <c r="R64" s="153">
        <f t="shared" si="57"/>
        <v>0</v>
      </c>
      <c r="S64" s="153">
        <f t="shared" si="57"/>
        <v>0</v>
      </c>
      <c r="T64" s="153">
        <f t="shared" si="57"/>
        <v>0</v>
      </c>
      <c r="U64" s="153">
        <f t="shared" si="57"/>
        <v>0</v>
      </c>
      <c r="V64" s="153">
        <f t="shared" si="57"/>
        <v>0</v>
      </c>
      <c r="W64" s="153">
        <f t="shared" si="57"/>
        <v>0</v>
      </c>
      <c r="X64" s="153">
        <f t="shared" si="57"/>
        <v>0</v>
      </c>
      <c r="Y64" s="153">
        <f t="shared" si="57"/>
        <v>0</v>
      </c>
      <c r="Z64" s="156">
        <f t="shared" si="57"/>
        <v>0</v>
      </c>
      <c r="AA64" s="153">
        <f t="shared" si="57"/>
        <v>0</v>
      </c>
      <c r="AB64" s="153">
        <f t="shared" si="57"/>
        <v>0</v>
      </c>
      <c r="AC64" s="153">
        <f t="shared" si="57"/>
        <v>0</v>
      </c>
      <c r="AD64" s="153">
        <f t="shared" si="57"/>
        <v>0</v>
      </c>
      <c r="AE64" s="153">
        <f t="shared" si="57"/>
        <v>0</v>
      </c>
      <c r="AF64" s="153">
        <f t="shared" si="57"/>
        <v>0</v>
      </c>
      <c r="AG64" s="153">
        <f t="shared" si="57"/>
        <v>0</v>
      </c>
      <c r="AH64" s="153">
        <f t="shared" si="57"/>
        <v>0</v>
      </c>
      <c r="AI64" s="153">
        <f t="shared" si="57"/>
        <v>0</v>
      </c>
      <c r="AJ64" s="153">
        <f t="shared" si="57"/>
        <v>0</v>
      </c>
      <c r="AK64" s="153">
        <f t="shared" si="57"/>
        <v>0</v>
      </c>
      <c r="AL64" s="153">
        <f t="shared" si="57"/>
        <v>0</v>
      </c>
      <c r="AM64" s="153">
        <f t="shared" si="57"/>
        <v>0</v>
      </c>
      <c r="AN64" s="153">
        <f t="shared" si="57"/>
        <v>0</v>
      </c>
      <c r="AO64" s="153">
        <f t="shared" si="57"/>
        <v>0</v>
      </c>
      <c r="AP64" s="153">
        <f t="shared" si="57"/>
        <v>0</v>
      </c>
      <c r="AQ64" s="153">
        <f t="shared" si="57"/>
        <v>0</v>
      </c>
      <c r="AR64" s="153">
        <f t="shared" si="57"/>
        <v>0</v>
      </c>
      <c r="AS64" s="153">
        <f t="shared" si="57"/>
        <v>0</v>
      </c>
      <c r="AT64" s="117"/>
      <c r="AU64" s="17" t="str">
        <f t="shared" ref="AU64:BH64" si="58">IF(Y65+Y66+Y67=Y64," ","GRESEALA")</f>
        <v xml:space="preserve"> </v>
      </c>
      <c r="AV64" s="17" t="str">
        <f t="shared" si="58"/>
        <v xml:space="preserve"> </v>
      </c>
      <c r="AW64" s="17" t="str">
        <f t="shared" si="58"/>
        <v xml:space="preserve"> </v>
      </c>
      <c r="AX64" s="17" t="str">
        <f t="shared" si="58"/>
        <v xml:space="preserve"> </v>
      </c>
      <c r="AY64" s="17" t="str">
        <f t="shared" si="58"/>
        <v xml:space="preserve"> </v>
      </c>
      <c r="AZ64" s="17" t="str">
        <f t="shared" si="58"/>
        <v xml:space="preserve"> </v>
      </c>
      <c r="BA64" s="17" t="str">
        <f t="shared" si="58"/>
        <v xml:space="preserve"> </v>
      </c>
      <c r="BB64" s="17" t="str">
        <f t="shared" si="58"/>
        <v xml:space="preserve"> </v>
      </c>
      <c r="BC64" s="17" t="str">
        <f t="shared" si="58"/>
        <v xml:space="preserve"> </v>
      </c>
      <c r="BD64" s="17" t="str">
        <f t="shared" si="58"/>
        <v xml:space="preserve"> </v>
      </c>
      <c r="BE64" s="17" t="str">
        <f t="shared" si="58"/>
        <v xml:space="preserve"> </v>
      </c>
      <c r="BF64" s="17" t="str">
        <f t="shared" si="58"/>
        <v xml:space="preserve"> </v>
      </c>
      <c r="BG64" s="17" t="str">
        <f t="shared" si="58"/>
        <v xml:space="preserve"> </v>
      </c>
      <c r="BH64" s="17" t="str">
        <f t="shared" si="58"/>
        <v xml:space="preserve"> </v>
      </c>
      <c r="BI64" s="17" t="str">
        <f t="shared" ref="BI64:BJ64" si="59">IF(AR65+AR66+AR67=AR64," ","GRESEALA")</f>
        <v xml:space="preserve"> </v>
      </c>
      <c r="BJ64" s="17" t="str">
        <f t="shared" si="59"/>
        <v xml:space="preserve"> </v>
      </c>
      <c r="BK64" s="23" t="str">
        <f>IF(AA64+AC64+AE64+AF64+AG64+AH64+AI64+AJ64+AK64+AL64+AM64+AN64+AO64+AP64+AQ64+AR64+AS64&gt;=D64," ","GRESEALA")</f>
        <v xml:space="preserve"> </v>
      </c>
      <c r="BL64" s="74" t="str">
        <f>IF(X35+Y35+Z35=D35," ","GRESEALA")</f>
        <v xml:space="preserve"> </v>
      </c>
    </row>
    <row r="65" spans="2:66" ht="22.5" customHeight="1" x14ac:dyDescent="0.35">
      <c r="B65" s="35" t="s">
        <v>128</v>
      </c>
      <c r="C65" s="142"/>
      <c r="D65" s="154">
        <f t="shared" si="1"/>
        <v>0</v>
      </c>
      <c r="E65" s="154">
        <v>0</v>
      </c>
      <c r="F65" s="154">
        <v>0</v>
      </c>
      <c r="G65" s="154">
        <v>0</v>
      </c>
      <c r="H65" s="154">
        <v>0</v>
      </c>
      <c r="I65" s="154">
        <v>0</v>
      </c>
      <c r="J65" s="154">
        <v>0</v>
      </c>
      <c r="K65" s="154">
        <v>0</v>
      </c>
      <c r="L65" s="154">
        <v>0</v>
      </c>
      <c r="M65" s="154">
        <v>0</v>
      </c>
      <c r="N65" s="154">
        <v>0</v>
      </c>
      <c r="O65" s="154">
        <v>0</v>
      </c>
      <c r="P65" s="154">
        <v>0</v>
      </c>
      <c r="Q65" s="154">
        <v>0</v>
      </c>
      <c r="R65" s="154">
        <v>0</v>
      </c>
      <c r="S65" s="154">
        <v>0</v>
      </c>
      <c r="T65" s="154">
        <v>0</v>
      </c>
      <c r="U65" s="154">
        <v>0</v>
      </c>
      <c r="V65" s="154">
        <v>0</v>
      </c>
      <c r="W65" s="154">
        <v>0</v>
      </c>
      <c r="X65" s="154">
        <v>0</v>
      </c>
      <c r="Y65" s="154">
        <v>0</v>
      </c>
      <c r="Z65" s="156"/>
      <c r="AA65" s="154">
        <v>0</v>
      </c>
      <c r="AB65" s="154">
        <v>0</v>
      </c>
      <c r="AC65" s="154">
        <v>0</v>
      </c>
      <c r="AD65" s="154">
        <v>0</v>
      </c>
      <c r="AE65" s="154">
        <v>0</v>
      </c>
      <c r="AF65" s="154">
        <v>0</v>
      </c>
      <c r="AG65" s="154">
        <v>0</v>
      </c>
      <c r="AH65" s="154">
        <v>0</v>
      </c>
      <c r="AI65" s="154">
        <v>0</v>
      </c>
      <c r="AJ65" s="154">
        <v>0</v>
      </c>
      <c r="AK65" s="154">
        <v>0</v>
      </c>
      <c r="AL65" s="154">
        <v>0</v>
      </c>
      <c r="AM65" s="154">
        <v>0</v>
      </c>
      <c r="AN65" s="154">
        <v>0</v>
      </c>
      <c r="AO65" s="154">
        <v>0</v>
      </c>
      <c r="AP65" s="154">
        <v>0</v>
      </c>
      <c r="AQ65" s="154">
        <v>0</v>
      </c>
      <c r="AR65" s="154">
        <v>0</v>
      </c>
      <c r="AS65" s="154">
        <v>0</v>
      </c>
      <c r="AT65" s="117"/>
      <c r="AU65" s="17" t="str">
        <f>IF(E19+F19=D19," ","GRESEALA")</f>
        <v xml:space="preserve"> </v>
      </c>
      <c r="AV65" s="23" t="str">
        <f>IF(G19+K19+I19+L19+M19=D19," ","GRESEALA")</f>
        <v xml:space="preserve"> </v>
      </c>
      <c r="AW65" s="17" t="str">
        <f>IF(O19+P19=D19," ","GRESEALA")</f>
        <v xml:space="preserve"> </v>
      </c>
      <c r="AX65" s="17" t="str">
        <f>IF(Q19+S19+T19+U19+V19+W19=D19," ","GRESEALA")</f>
        <v xml:space="preserve"> </v>
      </c>
      <c r="AY65" s="17" t="str">
        <f>IF(X19+Y19+Z19=D19," ","GRESEALA")</f>
        <v xml:space="preserve"> </v>
      </c>
      <c r="AZ65" s="23" t="str">
        <f>IF(AA19+AC19+AE19+AF19+AG19+AH19+AI19+AJ19+AK19+AL19+AM19+AN19+AO19+AP19+AQ19+AR19+AS19&gt;=D19," ","GRESEALA")</f>
        <v xml:space="preserve"> </v>
      </c>
      <c r="BA65" s="74" t="str">
        <f>IF(E17+F17=D17," ","GRESEALA")</f>
        <v xml:space="preserve"> </v>
      </c>
      <c r="BB65" s="23" t="str">
        <f>IF(G17+K17+I17+L17+M17=D17," ","GRESEALA")</f>
        <v xml:space="preserve"> </v>
      </c>
      <c r="BC65" s="74" t="str">
        <f>IF(O17+P17=D17," ","GRESEALA")</f>
        <v xml:space="preserve"> </v>
      </c>
      <c r="BD65" s="74" t="str">
        <f>IF(Q17+S17+T17+U17+V17+W17=D17," ","GRESEALA")</f>
        <v xml:space="preserve"> </v>
      </c>
      <c r="BE65" s="74" t="str">
        <f>IF(X17+Y17+Z17=D17," ","GRESEALA")</f>
        <v xml:space="preserve"> </v>
      </c>
      <c r="BF65" s="74" t="str">
        <f>IF(E18+F18=D18," ","GRESEALA")</f>
        <v xml:space="preserve"> </v>
      </c>
      <c r="BG65" s="23" t="str">
        <f>IF(G18+K18+I18+L18+M18=D18," ","GRESEALA")</f>
        <v xml:space="preserve"> </v>
      </c>
      <c r="BH65" s="74" t="str">
        <f>IF(O18+P18=D18," ","GRESEALA")</f>
        <v xml:space="preserve"> </v>
      </c>
      <c r="BI65" s="74" t="str">
        <f>IF(Q18+S18+T18+U18+V18+W18=D18," ","GRESEALA")</f>
        <v xml:space="preserve"> </v>
      </c>
      <c r="BJ65" s="74" t="str">
        <f>IF(X18+Y18+Z18=D18," ","GRESEALA")</f>
        <v xml:space="preserve"> </v>
      </c>
      <c r="BK65" s="74" t="str">
        <f>IF(E19+F19=D19," ","GRESEALA")</f>
        <v xml:space="preserve"> </v>
      </c>
      <c r="BL65" s="74" t="str">
        <f>IF(E35+F35=D35," ","GRESEALA")</f>
        <v xml:space="preserve"> </v>
      </c>
      <c r="BM65" s="23" t="str">
        <f>IF(G35+K35+I35+L35+M35=D35," ","GRESEALA")</f>
        <v xml:space="preserve"> </v>
      </c>
      <c r="BN65" s="74" t="str">
        <f>IF(O35+P35=D35," ","GRESEALA")</f>
        <v xml:space="preserve"> </v>
      </c>
    </row>
    <row r="66" spans="2:66" ht="19.5" customHeight="1" x14ac:dyDescent="0.35">
      <c r="B66" s="35" t="s">
        <v>129</v>
      </c>
      <c r="C66" s="142"/>
      <c r="D66" s="154">
        <f t="shared" si="1"/>
        <v>0</v>
      </c>
      <c r="E66" s="154">
        <v>0</v>
      </c>
      <c r="F66" s="154">
        <v>0</v>
      </c>
      <c r="G66" s="154">
        <v>0</v>
      </c>
      <c r="H66" s="154">
        <v>0</v>
      </c>
      <c r="I66" s="154">
        <v>0</v>
      </c>
      <c r="J66" s="154">
        <v>0</v>
      </c>
      <c r="K66" s="154">
        <v>0</v>
      </c>
      <c r="L66" s="154">
        <v>0</v>
      </c>
      <c r="M66" s="154">
        <v>0</v>
      </c>
      <c r="N66" s="154">
        <v>0</v>
      </c>
      <c r="O66" s="154">
        <v>0</v>
      </c>
      <c r="P66" s="154">
        <v>0</v>
      </c>
      <c r="Q66" s="154">
        <v>0</v>
      </c>
      <c r="R66" s="154">
        <v>0</v>
      </c>
      <c r="S66" s="154">
        <v>0</v>
      </c>
      <c r="T66" s="154">
        <v>0</v>
      </c>
      <c r="U66" s="154">
        <v>0</v>
      </c>
      <c r="V66" s="154">
        <v>0</v>
      </c>
      <c r="W66" s="154">
        <v>0</v>
      </c>
      <c r="X66" s="154">
        <v>0</v>
      </c>
      <c r="Y66" s="154">
        <v>0</v>
      </c>
      <c r="Z66" s="156"/>
      <c r="AA66" s="154">
        <v>0</v>
      </c>
      <c r="AB66" s="154">
        <v>0</v>
      </c>
      <c r="AC66" s="154">
        <v>0</v>
      </c>
      <c r="AD66" s="154">
        <v>0</v>
      </c>
      <c r="AE66" s="154">
        <v>0</v>
      </c>
      <c r="AF66" s="154">
        <v>0</v>
      </c>
      <c r="AG66" s="154">
        <v>0</v>
      </c>
      <c r="AH66" s="154">
        <v>0</v>
      </c>
      <c r="AI66" s="154">
        <v>0</v>
      </c>
      <c r="AJ66" s="154">
        <v>0</v>
      </c>
      <c r="AK66" s="154">
        <v>0</v>
      </c>
      <c r="AL66" s="154">
        <v>0</v>
      </c>
      <c r="AM66" s="154">
        <v>0</v>
      </c>
      <c r="AN66" s="154">
        <v>0</v>
      </c>
      <c r="AO66" s="154">
        <v>0</v>
      </c>
      <c r="AP66" s="154">
        <v>0</v>
      </c>
      <c r="AQ66" s="154">
        <v>0</v>
      </c>
      <c r="AR66" s="154">
        <v>0</v>
      </c>
      <c r="AS66" s="154">
        <v>0</v>
      </c>
      <c r="AT66" s="117"/>
      <c r="AU66" s="74" t="str">
        <f>IF(G19+I19+K19+L19+M19=D19," ","GRESEALA")</f>
        <v xml:space="preserve"> </v>
      </c>
      <c r="AV66" s="74" t="str">
        <f>IF(O19+P19=D19," ","GRESEALA")</f>
        <v xml:space="preserve"> </v>
      </c>
      <c r="AW66" s="74" t="str">
        <f>IF(Q19+S19+T19+U19+V19+W19=D19," ","GRESEALA")</f>
        <v xml:space="preserve"> </v>
      </c>
      <c r="AX66" s="74" t="str">
        <f>IF(X19+Y19+Z19=D19," ","GRESEALA")</f>
        <v xml:space="preserve"> </v>
      </c>
      <c r="AY66" s="74" t="str">
        <f>IF(E20+F20=D20," ","GRESEALA")</f>
        <v xml:space="preserve"> </v>
      </c>
      <c r="AZ66" s="23" t="str">
        <f>IF(G20+K20+I20+L20+M20=D20," ","GRESEALA")</f>
        <v xml:space="preserve"> </v>
      </c>
      <c r="BA66" s="74" t="str">
        <f>IF(O20+P20=D20," ","GRESEALA")</f>
        <v xml:space="preserve"> </v>
      </c>
      <c r="BB66" s="74" t="str">
        <f>IF(Q20+S20+T20+U20+V20+W20=D20," ","GRESEALA")</f>
        <v xml:space="preserve"> </v>
      </c>
      <c r="BC66" s="74" t="str">
        <f>IF(X20+Y20+Z20=D20," ","GRESEALA")</f>
        <v xml:space="preserve"> </v>
      </c>
      <c r="BD66" s="74" t="str">
        <f>IF(E21+F21=D21," ","GRESEALA")</f>
        <v xml:space="preserve"> </v>
      </c>
      <c r="BE66" s="23" t="str">
        <f>IF(G21+K21+I21+L21+M21=D21," ","GRESEALA")</f>
        <v xml:space="preserve"> </v>
      </c>
      <c r="BF66" s="74" t="str">
        <f>IF(O21+P21=D21," ","GRESEALA")</f>
        <v xml:space="preserve"> </v>
      </c>
      <c r="BG66" s="74" t="str">
        <f>IF(Q21+S21+T21+U21+V21+W21=D21," ","GRESEALA")</f>
        <v xml:space="preserve"> </v>
      </c>
      <c r="BH66" s="74" t="str">
        <f>IF(X21+Y21+Z21=D21," ","GRESEALA")</f>
        <v xml:space="preserve"> </v>
      </c>
      <c r="BI66" s="76" t="str">
        <f>IF(E22+F22=D22," ","GRESEALA")</f>
        <v xml:space="preserve"> </v>
      </c>
      <c r="BJ66" s="77" t="str">
        <f>IF(G22+K22+I22+L22+M22=D22," ","GRESEALA")</f>
        <v xml:space="preserve"> </v>
      </c>
      <c r="BK66" s="76" t="str">
        <f>IF(O22+P22=D22," ","GRESEALA")</f>
        <v xml:space="preserve"> </v>
      </c>
      <c r="BL66" s="78" t="str">
        <f>IF(Q22+S22+T22+U22+V22+W22=D22," ","GRESEALA")</f>
        <v xml:space="preserve"> </v>
      </c>
      <c r="BM66" s="79" t="str">
        <f>IF(X22+Y22+Z22=D22," ","GRESEALA")</f>
        <v xml:space="preserve"> </v>
      </c>
      <c r="BN66" s="74" t="str">
        <f>IF(Q35+S35+T35+U35+V35+W35=D35," ","GRESEALA")</f>
        <v xml:space="preserve"> </v>
      </c>
    </row>
    <row r="67" spans="2:66" ht="21" customHeight="1" x14ac:dyDescent="0.35">
      <c r="B67" s="35" t="s">
        <v>130</v>
      </c>
      <c r="C67" s="142"/>
      <c r="D67" s="154">
        <f t="shared" si="1"/>
        <v>0</v>
      </c>
      <c r="E67" s="154">
        <v>0</v>
      </c>
      <c r="F67" s="154">
        <v>0</v>
      </c>
      <c r="G67" s="154">
        <v>0</v>
      </c>
      <c r="H67" s="154">
        <v>0</v>
      </c>
      <c r="I67" s="154">
        <v>0</v>
      </c>
      <c r="J67" s="154">
        <v>0</v>
      </c>
      <c r="K67" s="154">
        <v>0</v>
      </c>
      <c r="L67" s="154">
        <v>0</v>
      </c>
      <c r="M67" s="154">
        <v>0</v>
      </c>
      <c r="N67" s="154">
        <v>0</v>
      </c>
      <c r="O67" s="154">
        <v>0</v>
      </c>
      <c r="P67" s="154">
        <v>0</v>
      </c>
      <c r="Q67" s="154">
        <v>0</v>
      </c>
      <c r="R67" s="154">
        <v>0</v>
      </c>
      <c r="S67" s="154">
        <v>0</v>
      </c>
      <c r="T67" s="154">
        <v>0</v>
      </c>
      <c r="U67" s="154">
        <v>0</v>
      </c>
      <c r="V67" s="154">
        <v>0</v>
      </c>
      <c r="W67" s="154">
        <v>0</v>
      </c>
      <c r="X67" s="154">
        <v>0</v>
      </c>
      <c r="Y67" s="154">
        <v>0</v>
      </c>
      <c r="Z67" s="156"/>
      <c r="AA67" s="154">
        <v>0</v>
      </c>
      <c r="AB67" s="154">
        <v>0</v>
      </c>
      <c r="AC67" s="154">
        <v>0</v>
      </c>
      <c r="AD67" s="154">
        <v>0</v>
      </c>
      <c r="AE67" s="154">
        <v>0</v>
      </c>
      <c r="AF67" s="154">
        <v>0</v>
      </c>
      <c r="AG67" s="154">
        <v>0</v>
      </c>
      <c r="AH67" s="154">
        <v>0</v>
      </c>
      <c r="AI67" s="154">
        <v>0</v>
      </c>
      <c r="AJ67" s="154">
        <v>0</v>
      </c>
      <c r="AK67" s="154">
        <v>0</v>
      </c>
      <c r="AL67" s="154">
        <v>0</v>
      </c>
      <c r="AM67" s="154">
        <v>0</v>
      </c>
      <c r="AN67" s="154">
        <v>0</v>
      </c>
      <c r="AO67" s="154">
        <v>0</v>
      </c>
      <c r="AP67" s="154">
        <v>0</v>
      </c>
      <c r="AQ67" s="154">
        <v>0</v>
      </c>
      <c r="AR67" s="154">
        <v>0</v>
      </c>
      <c r="AS67" s="154">
        <v>0</v>
      </c>
      <c r="AT67" s="117"/>
      <c r="AU67" s="74" t="str">
        <f>IF(E23+F23=D23," ","GRESEALA")</f>
        <v xml:space="preserve"> </v>
      </c>
      <c r="AV67" s="23" t="str">
        <f>IF(G23+K23+I23+L23+M23=D23," ","GRESEALA")</f>
        <v xml:space="preserve"> </v>
      </c>
      <c r="AW67" s="74" t="str">
        <f>IF(O23+P23=D23," ","GRESEALA")</f>
        <v xml:space="preserve"> </v>
      </c>
      <c r="AX67" s="74" t="str">
        <f>IF(Q23+S23+T23+U23+V23+W23=D23," ","GRESEALA")</f>
        <v xml:space="preserve"> </v>
      </c>
      <c r="AY67" s="74" t="str">
        <f>IF(X23+Y23+Z23=D23," ","GRESEALA")</f>
        <v xml:space="preserve"> </v>
      </c>
      <c r="AZ67" s="74" t="str">
        <f>IF(E24+F24=D24," ","GRESEALA")</f>
        <v xml:space="preserve"> </v>
      </c>
      <c r="BA67" s="23" t="str">
        <f>IF(G24+K24+I24+L24+M24=D24," ","GRESEALA")</f>
        <v xml:space="preserve"> </v>
      </c>
      <c r="BB67" s="74" t="str">
        <f>IF(O24+P24=D24," ","GRESEALA")</f>
        <v xml:space="preserve"> </v>
      </c>
      <c r="BC67" s="74" t="str">
        <f>IF(Q24+S24+T24+U24+V24+W24=D24," ","GRESEALA")</f>
        <v xml:space="preserve"> </v>
      </c>
      <c r="BD67" s="74" t="str">
        <f>IF(X24+Y24+Z24=D24," ","GRESEALA")</f>
        <v xml:space="preserve"> </v>
      </c>
      <c r="BE67" s="74" t="str">
        <f>IF(E25+F25=D25," ","GRESEALA")</f>
        <v xml:space="preserve"> </v>
      </c>
      <c r="BF67" s="23" t="str">
        <f>IF(G25+K25+I25+L25+M25=D25," ","GRESEALA")</f>
        <v xml:space="preserve"> </v>
      </c>
      <c r="BG67" s="74" t="str">
        <f>IF(O25+P25=D25," ","GRESEALA")</f>
        <v xml:space="preserve"> </v>
      </c>
      <c r="BH67" s="74" t="str">
        <f>IF(Q25+S25+T25+U25+V25+W25=D25," ","GRESEALA")</f>
        <v xml:space="preserve"> </v>
      </c>
      <c r="BI67" s="74" t="str">
        <f>IF(X25+Y25+Z25=D25," ","GRESEALA")</f>
        <v xml:space="preserve"> </v>
      </c>
      <c r="BJ67" s="74" t="str">
        <f>IF(E26+F26=D26," ","GRESEALA")</f>
        <v xml:space="preserve"> </v>
      </c>
      <c r="BK67" s="23" t="str">
        <f>IF(G26+K26+I26+L26+M26=D26," ","GRESEALA")</f>
        <v xml:space="preserve"> </v>
      </c>
      <c r="BL67" s="74" t="str">
        <f>IF(O26+P26=D26," ","GRESEALA")</f>
        <v xml:space="preserve"> </v>
      </c>
      <c r="BM67" s="74" t="str">
        <f>IF(Q26+S26+T26+U26+V26+W26=D26," ","GRESEALA")</f>
        <v xml:space="preserve"> </v>
      </c>
      <c r="BN67" s="74" t="str">
        <f>IF(X26+Y26+Z26=D26," ","GRESEALA")</f>
        <v xml:space="preserve"> </v>
      </c>
    </row>
    <row r="68" spans="2:66" ht="24" customHeight="1" x14ac:dyDescent="0.35">
      <c r="B68" s="20" t="s">
        <v>131</v>
      </c>
      <c r="C68" s="127" t="s">
        <v>132</v>
      </c>
      <c r="D68" s="145">
        <f>O68+P68</f>
        <v>229</v>
      </c>
      <c r="E68" s="145">
        <f t="shared" ref="E68:AS68" si="60">E20+E23+E26+E29+E32+E35</f>
        <v>118</v>
      </c>
      <c r="F68" s="145">
        <f t="shared" si="60"/>
        <v>111</v>
      </c>
      <c r="G68" s="145">
        <f t="shared" si="60"/>
        <v>37</v>
      </c>
      <c r="H68" s="145">
        <f t="shared" si="60"/>
        <v>0</v>
      </c>
      <c r="I68" s="145">
        <f t="shared" si="60"/>
        <v>25</v>
      </c>
      <c r="J68" s="145">
        <f t="shared" si="60"/>
        <v>0</v>
      </c>
      <c r="K68" s="145">
        <f t="shared" si="60"/>
        <v>20</v>
      </c>
      <c r="L68" s="145">
        <f t="shared" si="60"/>
        <v>48</v>
      </c>
      <c r="M68" s="145">
        <f t="shared" si="60"/>
        <v>99</v>
      </c>
      <c r="N68" s="145">
        <f t="shared" si="60"/>
        <v>25</v>
      </c>
      <c r="O68" s="145">
        <f t="shared" si="60"/>
        <v>116</v>
      </c>
      <c r="P68" s="145">
        <f t="shared" si="60"/>
        <v>113</v>
      </c>
      <c r="Q68" s="145">
        <f t="shared" si="60"/>
        <v>11</v>
      </c>
      <c r="R68" s="145">
        <f t="shared" si="60"/>
        <v>1</v>
      </c>
      <c r="S68" s="145">
        <f t="shared" si="60"/>
        <v>114</v>
      </c>
      <c r="T68" s="145">
        <f t="shared" si="60"/>
        <v>23</v>
      </c>
      <c r="U68" s="145">
        <f t="shared" si="60"/>
        <v>71</v>
      </c>
      <c r="V68" s="145">
        <f t="shared" si="60"/>
        <v>2</v>
      </c>
      <c r="W68" s="145">
        <f t="shared" si="60"/>
        <v>8</v>
      </c>
      <c r="X68" s="145">
        <f t="shared" si="60"/>
        <v>189</v>
      </c>
      <c r="Y68" s="145">
        <f t="shared" si="60"/>
        <v>40</v>
      </c>
      <c r="Z68" s="145">
        <f t="shared" si="60"/>
        <v>0</v>
      </c>
      <c r="AA68" s="145">
        <f t="shared" si="60"/>
        <v>0</v>
      </c>
      <c r="AB68" s="145">
        <f t="shared" si="60"/>
        <v>0</v>
      </c>
      <c r="AC68" s="145">
        <f t="shared" si="60"/>
        <v>0</v>
      </c>
      <c r="AD68" s="145">
        <f t="shared" si="60"/>
        <v>0</v>
      </c>
      <c r="AE68" s="145">
        <f t="shared" si="60"/>
        <v>1</v>
      </c>
      <c r="AF68" s="145">
        <f t="shared" si="60"/>
        <v>0</v>
      </c>
      <c r="AG68" s="145">
        <f t="shared" si="60"/>
        <v>0</v>
      </c>
      <c r="AH68" s="145">
        <f t="shared" si="60"/>
        <v>0</v>
      </c>
      <c r="AI68" s="145">
        <f t="shared" si="60"/>
        <v>0</v>
      </c>
      <c r="AJ68" s="145">
        <f t="shared" si="60"/>
        <v>0</v>
      </c>
      <c r="AK68" s="145">
        <f t="shared" si="60"/>
        <v>0</v>
      </c>
      <c r="AL68" s="145">
        <f t="shared" si="60"/>
        <v>0</v>
      </c>
      <c r="AM68" s="145">
        <f t="shared" si="60"/>
        <v>0</v>
      </c>
      <c r="AN68" s="145">
        <f t="shared" si="60"/>
        <v>0</v>
      </c>
      <c r="AO68" s="145">
        <f t="shared" si="60"/>
        <v>0</v>
      </c>
      <c r="AP68" s="145">
        <f t="shared" si="60"/>
        <v>0</v>
      </c>
      <c r="AQ68" s="145">
        <f t="shared" si="60"/>
        <v>0</v>
      </c>
      <c r="AR68" s="145">
        <f t="shared" si="60"/>
        <v>0</v>
      </c>
      <c r="AS68" s="145">
        <f t="shared" si="60"/>
        <v>228</v>
      </c>
      <c r="AT68" s="126"/>
      <c r="AU68" s="74" t="str">
        <f>IF(E27+F27=D27," ","GRESEALA")</f>
        <v xml:space="preserve"> </v>
      </c>
      <c r="AV68" s="23" t="str">
        <f>IF(G27+K27+I27+L27+M27=D27," ","GRESEALA")</f>
        <v xml:space="preserve"> </v>
      </c>
      <c r="AW68" s="74" t="str">
        <f>IF(O27+P27=D27," ","GRESEALA")</f>
        <v xml:space="preserve"> </v>
      </c>
      <c r="AX68" s="74" t="str">
        <f>IF(Q27+S27+T27+U27+V27+W27=D27," ","GRESEALA")</f>
        <v xml:space="preserve"> </v>
      </c>
      <c r="AY68" s="74" t="str">
        <f>IF(X27+Y27+Z27=D27," ","GRESEALA")</f>
        <v xml:space="preserve"> </v>
      </c>
      <c r="AZ68" s="74" t="str">
        <f>IF(E28+F28=D28," ","GRESEALA")</f>
        <v xml:space="preserve"> </v>
      </c>
      <c r="BA68" s="23" t="str">
        <f>IF(G28+K28+I28+L28++M28=D28," ","GRESEALA")</f>
        <v xml:space="preserve"> </v>
      </c>
      <c r="BB68" s="74" t="str">
        <f>IF(O28+P28=D28," ","GRESEALA")</f>
        <v xml:space="preserve"> </v>
      </c>
      <c r="BC68" s="74" t="str">
        <f>IF(Q28+S28+T28+U28+V28+W28=D28," ","GRESEALA")</f>
        <v xml:space="preserve"> </v>
      </c>
      <c r="BD68" s="74" t="str">
        <f>IF(X28+Y28+Z28=D28," ","GRESEALA")</f>
        <v xml:space="preserve"> </v>
      </c>
      <c r="BE68" s="74" t="str">
        <f>IF(E29+F29=D29," ","GRESEALA")</f>
        <v xml:space="preserve"> </v>
      </c>
      <c r="BF68" s="23" t="str">
        <f>IF(G29+K29+I29+L29+M29=D29," ","GRESEALA")</f>
        <v xml:space="preserve"> </v>
      </c>
      <c r="BG68" s="74" t="str">
        <f>IF(O29+P29=D29," ","GRESEALA")</f>
        <v xml:space="preserve"> </v>
      </c>
      <c r="BH68" s="74" t="str">
        <f>IF(Q29+S29+T29+U29+V29+W29=D29," ","GRESEALA")</f>
        <v xml:space="preserve"> </v>
      </c>
      <c r="BI68" s="74" t="str">
        <f>IF(X29+Y29+Z29=D29," ","GRESEALA")</f>
        <v xml:space="preserve"> </v>
      </c>
      <c r="BJ68" s="74" t="str">
        <f>IF(E30+F30=D30," ","GRESEALA")</f>
        <v xml:space="preserve"> </v>
      </c>
      <c r="BK68" s="23" t="str">
        <f>IF(G30+K30+I30+L30+M30=D30," ","GRESEALA")</f>
        <v xml:space="preserve"> </v>
      </c>
      <c r="BL68" s="74" t="str">
        <f>IF(O30+P30=D30," ","GRESEALA")</f>
        <v xml:space="preserve"> </v>
      </c>
      <c r="BM68" s="74" t="str">
        <f>IF(Q30+S30+T30+U30+V30+W30=D30," ","GRESEALA")</f>
        <v xml:space="preserve"> </v>
      </c>
      <c r="BN68" s="74" t="str">
        <f>IF(X30+Y30+Z30=D30," ","GRESEALA")</f>
        <v xml:space="preserve"> </v>
      </c>
    </row>
    <row r="69" spans="2:66" ht="32.25" customHeight="1" x14ac:dyDescent="0.35">
      <c r="B69" s="20"/>
      <c r="C69" s="127" t="s">
        <v>133</v>
      </c>
      <c r="D69" s="145" t="str">
        <f t="shared" ref="D69:AS69" si="61">IF(D68=D16, "  ", "GRESEALA")</f>
        <v xml:space="preserve">  </v>
      </c>
      <c r="E69" s="145" t="str">
        <f t="shared" si="61"/>
        <v xml:space="preserve">  </v>
      </c>
      <c r="F69" s="145" t="str">
        <f t="shared" si="61"/>
        <v xml:space="preserve">  </v>
      </c>
      <c r="G69" s="145" t="str">
        <f t="shared" si="61"/>
        <v xml:space="preserve">  </v>
      </c>
      <c r="H69" s="145" t="str">
        <f t="shared" si="61"/>
        <v xml:space="preserve">  </v>
      </c>
      <c r="I69" s="145" t="str">
        <f t="shared" si="61"/>
        <v xml:space="preserve">  </v>
      </c>
      <c r="J69" s="145" t="str">
        <f t="shared" si="61"/>
        <v xml:space="preserve">  </v>
      </c>
      <c r="K69" s="145" t="str">
        <f t="shared" si="61"/>
        <v xml:space="preserve">  </v>
      </c>
      <c r="L69" s="145" t="str">
        <f t="shared" si="61"/>
        <v xml:space="preserve">  </v>
      </c>
      <c r="M69" s="145" t="str">
        <f t="shared" si="61"/>
        <v xml:space="preserve">  </v>
      </c>
      <c r="N69" s="145" t="str">
        <f t="shared" si="61"/>
        <v xml:space="preserve">  </v>
      </c>
      <c r="O69" s="145" t="str">
        <f t="shared" si="61"/>
        <v xml:space="preserve">  </v>
      </c>
      <c r="P69" s="145" t="str">
        <f t="shared" si="61"/>
        <v xml:space="preserve">  </v>
      </c>
      <c r="Q69" s="145" t="str">
        <f t="shared" si="61"/>
        <v xml:space="preserve">  </v>
      </c>
      <c r="R69" s="145" t="str">
        <f t="shared" si="61"/>
        <v xml:space="preserve">  </v>
      </c>
      <c r="S69" s="145" t="str">
        <f t="shared" si="61"/>
        <v xml:space="preserve">  </v>
      </c>
      <c r="T69" s="145" t="str">
        <f t="shared" si="61"/>
        <v xml:space="preserve">  </v>
      </c>
      <c r="U69" s="145" t="str">
        <f t="shared" si="61"/>
        <v xml:space="preserve">  </v>
      </c>
      <c r="V69" s="145" t="str">
        <f t="shared" si="61"/>
        <v xml:space="preserve">  </v>
      </c>
      <c r="W69" s="145" t="str">
        <f t="shared" si="61"/>
        <v xml:space="preserve">  </v>
      </c>
      <c r="X69" s="145" t="str">
        <f t="shared" si="61"/>
        <v xml:space="preserve">  </v>
      </c>
      <c r="Y69" s="145" t="str">
        <f t="shared" si="61"/>
        <v xml:space="preserve">  </v>
      </c>
      <c r="Z69" s="145" t="str">
        <f t="shared" si="61"/>
        <v xml:space="preserve">  </v>
      </c>
      <c r="AA69" s="145" t="str">
        <f t="shared" si="61"/>
        <v xml:space="preserve">  </v>
      </c>
      <c r="AB69" s="145" t="str">
        <f t="shared" si="61"/>
        <v xml:space="preserve">  </v>
      </c>
      <c r="AC69" s="145" t="str">
        <f t="shared" si="61"/>
        <v xml:space="preserve">  </v>
      </c>
      <c r="AD69" s="145" t="str">
        <f t="shared" si="61"/>
        <v xml:space="preserve">  </v>
      </c>
      <c r="AE69" s="145" t="str">
        <f t="shared" si="61"/>
        <v xml:space="preserve">  </v>
      </c>
      <c r="AF69" s="145" t="str">
        <f t="shared" si="61"/>
        <v xml:space="preserve">  </v>
      </c>
      <c r="AG69" s="145" t="str">
        <f t="shared" si="61"/>
        <v xml:space="preserve">  </v>
      </c>
      <c r="AH69" s="145" t="str">
        <f t="shared" si="61"/>
        <v xml:space="preserve">  </v>
      </c>
      <c r="AI69" s="145" t="str">
        <f t="shared" si="61"/>
        <v xml:space="preserve">  </v>
      </c>
      <c r="AJ69" s="145" t="str">
        <f t="shared" si="61"/>
        <v xml:space="preserve">  </v>
      </c>
      <c r="AK69" s="145" t="str">
        <f t="shared" si="61"/>
        <v xml:space="preserve">  </v>
      </c>
      <c r="AL69" s="145" t="str">
        <f t="shared" si="61"/>
        <v xml:space="preserve">  </v>
      </c>
      <c r="AM69" s="145" t="str">
        <f t="shared" si="61"/>
        <v xml:space="preserve">  </v>
      </c>
      <c r="AN69" s="145" t="str">
        <f t="shared" si="61"/>
        <v xml:space="preserve">  </v>
      </c>
      <c r="AO69" s="145" t="str">
        <f t="shared" si="61"/>
        <v xml:space="preserve">  </v>
      </c>
      <c r="AP69" s="145" t="str">
        <f t="shared" si="61"/>
        <v xml:space="preserve">  </v>
      </c>
      <c r="AQ69" s="145" t="str">
        <f t="shared" si="61"/>
        <v xml:space="preserve">  </v>
      </c>
      <c r="AR69" s="145" t="str">
        <f t="shared" si="61"/>
        <v xml:space="preserve">  </v>
      </c>
      <c r="AS69" s="145" t="str">
        <f t="shared" si="61"/>
        <v xml:space="preserve">  </v>
      </c>
      <c r="AT69" s="144"/>
      <c r="AU69" s="74" t="str">
        <f>IF(E31+F31=D31," ","GRESEALA")</f>
        <v xml:space="preserve"> </v>
      </c>
      <c r="AV69" s="23" t="str">
        <f>IF(G31+K31+I31+L31+M31=D31," ","GRESEALA")</f>
        <v xml:space="preserve"> </v>
      </c>
      <c r="AW69" s="74" t="str">
        <f>IF(O31+P31=D31," ","GRESEALA")</f>
        <v xml:space="preserve"> </v>
      </c>
      <c r="AX69" s="74" t="str">
        <f>IF(Q31+S31+T31+U31+V31+W31=D31," ","GRESEALA")</f>
        <v xml:space="preserve"> </v>
      </c>
      <c r="AY69" s="74" t="str">
        <f>IF(X31+Y31+Z31=D31," ","GRESEALA")</f>
        <v xml:space="preserve"> </v>
      </c>
      <c r="AZ69" s="74" t="str">
        <f>IF(E32+F32=D32," ","GRESEALA")</f>
        <v xml:space="preserve"> </v>
      </c>
      <c r="BA69" s="23" t="str">
        <f>IF(G32+K32+I32+L32+M32=D32," ","GRESEALA")</f>
        <v xml:space="preserve"> </v>
      </c>
      <c r="BB69" s="74" t="str">
        <f>IF(O32+P32=D32," ","GRESEALA")</f>
        <v xml:space="preserve"> </v>
      </c>
      <c r="BC69" s="74" t="str">
        <f>IF(Q32+S32+T32+U32+V32+W32=D32," ","GRESEALA")</f>
        <v xml:space="preserve"> </v>
      </c>
      <c r="BD69" s="74" t="str">
        <f>IF(X32+Y32+Z32=D32," ","GRESEALA")</f>
        <v xml:space="preserve"> </v>
      </c>
      <c r="BE69" s="74" t="str">
        <f>IF(E33+F33=D33," ","GRESEALA")</f>
        <v xml:space="preserve"> </v>
      </c>
      <c r="BF69" s="23" t="str">
        <f>IF(G33+K33+I33+L33+M33=D33," ","GRESEALA")</f>
        <v xml:space="preserve"> </v>
      </c>
      <c r="BG69" s="74" t="str">
        <f>IF(O33+P33=D33," ","GRESEALA")</f>
        <v xml:space="preserve"> </v>
      </c>
      <c r="BH69" s="74" t="str">
        <f>IF(Q33+S33+T33+U33+V33+W33=D33," ","GRESEALA")</f>
        <v xml:space="preserve"> </v>
      </c>
      <c r="BI69" s="74" t="str">
        <f>IF(X33+Y33+Z33=D33," ","GRESEALA")</f>
        <v xml:space="preserve"> </v>
      </c>
      <c r="BJ69" s="74" t="str">
        <f>IF(E34+F34=D34," ","GRESEALA")</f>
        <v xml:space="preserve"> </v>
      </c>
      <c r="BK69" s="23" t="str">
        <f>IF(G34+K34+I34+L34+M34=D34," ","GRESEALA")</f>
        <v xml:space="preserve"> </v>
      </c>
      <c r="BL69" s="74" t="str">
        <f>IF(O34+P34=D34," ","GRESEALA")</f>
        <v xml:space="preserve"> </v>
      </c>
      <c r="BM69" s="74" t="str">
        <f>IF(Q34+S34+T34+U34+V34+W34=D34," ","GRESEALA")</f>
        <v xml:space="preserve"> </v>
      </c>
      <c r="BN69" s="74" t="str">
        <f>IF(X34+Y34+Z34=D34," ","GRESEALA")</f>
        <v xml:space="preserve"> </v>
      </c>
    </row>
    <row r="70" spans="2:66" ht="23.25" customHeight="1" x14ac:dyDescent="0.35">
      <c r="C70" s="6" t="s">
        <v>134</v>
      </c>
      <c r="D70" s="84"/>
      <c r="E70" s="84"/>
      <c r="F70" s="84"/>
      <c r="G70" s="84"/>
      <c r="H70" s="84"/>
      <c r="I70" s="84"/>
      <c r="J70" s="84"/>
      <c r="K70" s="85"/>
      <c r="L70" s="85"/>
      <c r="M70" s="86"/>
      <c r="N70" s="86"/>
      <c r="O70" s="86"/>
      <c r="P70" s="86"/>
      <c r="Q70" s="87"/>
      <c r="R70" s="87"/>
      <c r="S70" s="87"/>
      <c r="T70" s="87"/>
      <c r="U70" s="87"/>
      <c r="V70" s="87"/>
      <c r="W70" s="87"/>
      <c r="X70" s="87"/>
      <c r="Y70" s="87"/>
      <c r="Z70" s="87"/>
      <c r="AA70" s="87"/>
      <c r="AB70" s="87"/>
      <c r="AC70" s="87"/>
      <c r="AD70" s="87"/>
      <c r="AE70" s="87"/>
      <c r="AF70" s="12"/>
      <c r="AG70" s="88"/>
      <c r="AH70" s="88"/>
      <c r="AI70" s="88"/>
      <c r="AJ70" s="88"/>
      <c r="AK70" s="88"/>
      <c r="AL70" s="88"/>
      <c r="AM70" s="88"/>
      <c r="AN70" s="88"/>
      <c r="AO70" s="88"/>
      <c r="AP70" s="88"/>
      <c r="AQ70" s="88"/>
      <c r="AR70" s="88"/>
      <c r="AS70" s="88"/>
      <c r="AT70" s="88"/>
      <c r="AU70" s="89"/>
      <c r="AV70" s="89"/>
      <c r="AW70" s="89"/>
      <c r="BA70" s="89"/>
      <c r="BB70" s="89"/>
      <c r="BC70" s="89"/>
      <c r="BD70" s="89"/>
      <c r="BE70" s="89"/>
      <c r="BG70" s="89"/>
      <c r="BH70" s="89"/>
    </row>
    <row r="71" spans="2:66" ht="22.5" customHeight="1" x14ac:dyDescent="0.35">
      <c r="C71" s="4" t="s">
        <v>135</v>
      </c>
      <c r="D71" s="84"/>
      <c r="E71" s="84"/>
      <c r="F71" s="84"/>
      <c r="G71" s="84"/>
      <c r="H71" s="84"/>
      <c r="I71" s="84"/>
      <c r="J71" s="84"/>
      <c r="K71" s="85"/>
      <c r="L71" s="85"/>
      <c r="M71" s="86"/>
      <c r="N71" s="86"/>
      <c r="O71" s="86"/>
      <c r="P71" s="86"/>
      <c r="Q71" s="87"/>
      <c r="R71" s="87"/>
      <c r="S71" s="87"/>
      <c r="T71" s="87"/>
      <c r="U71" s="87"/>
      <c r="V71" s="87"/>
      <c r="W71" s="87"/>
      <c r="X71" s="87"/>
      <c r="Y71" s="87"/>
      <c r="Z71" s="87"/>
      <c r="AA71" s="87"/>
      <c r="AB71" s="87"/>
      <c r="AC71" s="87"/>
      <c r="AD71" s="87"/>
      <c r="AE71" s="87"/>
      <c r="AF71" s="88"/>
      <c r="AG71" s="88"/>
      <c r="AH71" s="88"/>
      <c r="AI71" s="88"/>
      <c r="AJ71" s="88"/>
      <c r="AK71" s="88"/>
      <c r="AL71" s="88"/>
      <c r="AM71" s="88"/>
      <c r="AN71" s="88"/>
      <c r="AO71" s="88"/>
      <c r="AP71" s="88"/>
      <c r="AQ71" s="88"/>
      <c r="AR71" s="88"/>
      <c r="AS71" s="88"/>
      <c r="AT71" s="88"/>
      <c r="AU71" s="89"/>
      <c r="AV71" s="89"/>
      <c r="AW71" s="89"/>
      <c r="BA71" s="89"/>
      <c r="BB71" s="89"/>
      <c r="BC71" s="89"/>
      <c r="BD71" s="89"/>
      <c r="BE71" s="89"/>
      <c r="BG71" s="89"/>
      <c r="BH71" s="89"/>
    </row>
    <row r="72" spans="2:66" ht="22.5" customHeight="1" x14ac:dyDescent="0.35">
      <c r="C72" s="4" t="s">
        <v>136</v>
      </c>
      <c r="D72" s="84"/>
      <c r="E72" s="84"/>
      <c r="F72" s="84"/>
      <c r="G72" s="84"/>
      <c r="H72" s="84"/>
      <c r="I72" s="84"/>
      <c r="J72" s="84"/>
      <c r="K72" s="85"/>
      <c r="L72" s="85"/>
      <c r="M72" s="86"/>
      <c r="N72" s="86"/>
      <c r="O72" s="86"/>
      <c r="P72" s="86"/>
      <c r="Q72" s="91"/>
      <c r="R72" s="91"/>
      <c r="S72" s="91"/>
      <c r="T72" s="91"/>
      <c r="U72" s="91"/>
      <c r="V72" s="91"/>
      <c r="W72" s="91"/>
      <c r="X72" s="91"/>
      <c r="Y72" s="91"/>
      <c r="Z72" s="91"/>
      <c r="AA72" s="91"/>
      <c r="AB72" s="91"/>
      <c r="AC72" s="91"/>
      <c r="AD72" s="91"/>
      <c r="AE72" s="91"/>
    </row>
    <row r="73" spans="2:66" ht="19.5" customHeight="1" x14ac:dyDescent="0.35">
      <c r="C73" s="4" t="s">
        <v>137</v>
      </c>
      <c r="D73" s="84"/>
      <c r="E73" s="84"/>
      <c r="F73" s="84"/>
      <c r="G73" s="84"/>
      <c r="H73" s="84"/>
      <c r="I73" s="84"/>
      <c r="J73" s="84"/>
      <c r="K73" s="85"/>
      <c r="L73" s="85"/>
      <c r="M73" s="86"/>
      <c r="N73" s="86"/>
      <c r="O73" s="86"/>
      <c r="P73" s="86"/>
      <c r="Q73" s="91"/>
      <c r="R73" s="91"/>
      <c r="S73" s="91"/>
      <c r="T73" s="91"/>
      <c r="U73" s="91"/>
      <c r="V73" s="91"/>
      <c r="W73" s="91"/>
      <c r="X73" s="91"/>
      <c r="Y73" s="91"/>
      <c r="Z73" s="91"/>
      <c r="AA73" s="91"/>
      <c r="AB73" s="91"/>
      <c r="AC73" s="91"/>
      <c r="AD73" s="91"/>
      <c r="AE73" s="91"/>
    </row>
    <row r="74" spans="2:66" ht="20.25" customHeight="1" x14ac:dyDescent="0.35">
      <c r="C74" s="4" t="s">
        <v>138</v>
      </c>
      <c r="D74" s="84"/>
      <c r="E74" s="84"/>
      <c r="F74" s="84"/>
      <c r="G74" s="84"/>
      <c r="H74" s="84"/>
      <c r="I74" s="84"/>
      <c r="J74" s="84"/>
      <c r="K74" s="85"/>
      <c r="L74" s="85"/>
      <c r="M74" s="86"/>
      <c r="N74" s="86"/>
      <c r="O74" s="86"/>
      <c r="P74" s="86"/>
      <c r="Q74" s="91"/>
      <c r="R74" s="91"/>
      <c r="S74" s="91"/>
      <c r="T74" s="91"/>
      <c r="U74" s="91"/>
      <c r="V74" s="91"/>
      <c r="W74" s="91"/>
      <c r="X74" s="91"/>
      <c r="Y74" s="91"/>
      <c r="Z74" s="91"/>
      <c r="AA74" s="91"/>
      <c r="AB74" s="91"/>
      <c r="AC74" s="91"/>
      <c r="AD74" s="91"/>
      <c r="AE74" s="91"/>
    </row>
    <row r="75" spans="2:66" ht="23.25" customHeight="1" x14ac:dyDescent="0.35">
      <c r="C75" s="4" t="s">
        <v>139</v>
      </c>
      <c r="D75" s="84"/>
      <c r="E75" s="84"/>
      <c r="F75" s="84"/>
      <c r="G75" s="84"/>
      <c r="H75" s="84"/>
      <c r="I75" s="84"/>
      <c r="J75" s="84"/>
      <c r="K75" s="85"/>
      <c r="L75" s="85"/>
      <c r="M75" s="86"/>
      <c r="N75" s="86"/>
      <c r="O75" s="86"/>
      <c r="P75" s="86"/>
      <c r="Q75" s="91"/>
      <c r="R75" s="91"/>
      <c r="S75" s="91"/>
      <c r="T75" s="91"/>
      <c r="U75" s="91"/>
      <c r="V75" s="91"/>
      <c r="W75" s="91"/>
      <c r="X75" s="91"/>
      <c r="Y75" s="91"/>
      <c r="Z75" s="91"/>
      <c r="AA75" s="91"/>
      <c r="AB75" s="91"/>
      <c r="AC75" s="91"/>
      <c r="AD75" s="91"/>
      <c r="AE75" s="91"/>
    </row>
    <row r="76" spans="2:66" ht="20.25" customHeight="1" x14ac:dyDescent="0.35">
      <c r="C76" s="4" t="s">
        <v>140</v>
      </c>
      <c r="D76" s="84"/>
      <c r="E76" s="84"/>
      <c r="F76" s="84"/>
      <c r="G76" s="84"/>
      <c r="H76" s="84"/>
      <c r="I76" s="84"/>
      <c r="J76" s="84"/>
      <c r="K76" s="85"/>
      <c r="L76" s="85"/>
      <c r="M76" s="86"/>
      <c r="N76" s="86"/>
      <c r="O76" s="86"/>
      <c r="P76" s="86"/>
      <c r="Q76" s="91"/>
      <c r="R76" s="91"/>
      <c r="S76" s="91"/>
      <c r="T76" s="91"/>
      <c r="U76" s="91"/>
      <c r="V76" s="91"/>
      <c r="W76" s="91"/>
      <c r="X76" s="91"/>
      <c r="Y76" s="91"/>
      <c r="Z76" s="91"/>
      <c r="AA76" s="91"/>
      <c r="AB76" s="91"/>
      <c r="AC76" s="91"/>
      <c r="AD76" s="91"/>
      <c r="AE76" s="91"/>
    </row>
    <row r="77" spans="2:66" ht="21" customHeight="1" x14ac:dyDescent="0.35">
      <c r="C77" s="5" t="s">
        <v>141</v>
      </c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91"/>
      <c r="Q77" s="91"/>
      <c r="R77" s="91"/>
      <c r="S77" s="91"/>
      <c r="T77" s="91"/>
      <c r="U77" s="91"/>
      <c r="V77" s="91"/>
      <c r="W77" s="91"/>
      <c r="X77" s="91"/>
      <c r="Y77" s="91"/>
      <c r="Z77" s="91"/>
      <c r="AA77" s="91"/>
      <c r="AB77" s="91"/>
      <c r="AC77" s="91"/>
      <c r="AD77" s="91"/>
      <c r="AE77" s="91"/>
    </row>
    <row r="78" spans="2:66" ht="23.25" customHeight="1" x14ac:dyDescent="0.35">
      <c r="C78" s="4" t="s">
        <v>142</v>
      </c>
      <c r="D78" s="84"/>
      <c r="E78" s="84"/>
      <c r="F78" s="84"/>
      <c r="G78" s="84"/>
      <c r="H78" s="84"/>
      <c r="I78" s="84"/>
      <c r="J78" s="84"/>
      <c r="K78" s="85"/>
      <c r="L78" s="85"/>
      <c r="M78" s="86"/>
      <c r="N78" s="86"/>
      <c r="O78" s="86"/>
      <c r="P78" s="86"/>
      <c r="Q78" s="91"/>
      <c r="R78" s="91"/>
      <c r="S78" s="91"/>
      <c r="T78" s="91"/>
      <c r="U78" s="91"/>
      <c r="V78" s="91"/>
      <c r="W78" s="91"/>
      <c r="X78" s="91"/>
      <c r="Y78" s="91"/>
      <c r="Z78" s="91"/>
      <c r="AA78" s="91"/>
      <c r="AB78" s="91"/>
      <c r="AC78" s="91"/>
      <c r="AD78" s="91"/>
      <c r="AE78" s="91"/>
    </row>
    <row r="79" spans="2:66" ht="21" customHeight="1" x14ac:dyDescent="0.35">
      <c r="C79" s="4" t="s">
        <v>143</v>
      </c>
      <c r="D79" s="84"/>
      <c r="E79" s="84"/>
      <c r="F79" s="84"/>
      <c r="G79" s="84"/>
      <c r="H79" s="84"/>
      <c r="I79" s="84"/>
      <c r="J79" s="84"/>
      <c r="K79" s="85"/>
      <c r="L79" s="85"/>
      <c r="M79" s="86"/>
      <c r="N79" s="86"/>
      <c r="O79" s="86"/>
      <c r="P79" s="86"/>
      <c r="Q79" s="91"/>
      <c r="R79" s="91"/>
      <c r="S79" s="91"/>
      <c r="T79" s="91"/>
      <c r="U79" s="91"/>
      <c r="V79" s="91"/>
      <c r="W79" s="91"/>
      <c r="X79" s="91"/>
      <c r="Y79" s="91"/>
      <c r="Z79" s="91"/>
      <c r="AA79" s="91"/>
      <c r="AB79" s="91"/>
      <c r="AC79" s="91"/>
      <c r="AD79" s="91"/>
      <c r="AE79" s="91"/>
    </row>
    <row r="80" spans="2:66" ht="24" customHeight="1" x14ac:dyDescent="0.35">
      <c r="C80" s="4" t="s">
        <v>144</v>
      </c>
      <c r="D80" s="84"/>
      <c r="E80" s="84"/>
      <c r="F80" s="84"/>
      <c r="G80" s="84"/>
      <c r="H80" s="84"/>
      <c r="I80" s="84"/>
      <c r="J80" s="84"/>
      <c r="K80" s="85"/>
      <c r="L80" s="85"/>
      <c r="M80" s="86"/>
      <c r="N80" s="86"/>
      <c r="O80" s="86"/>
      <c r="P80" s="86"/>
      <c r="Q80" s="91"/>
      <c r="R80" s="91"/>
      <c r="S80" s="91"/>
      <c r="T80" s="91"/>
      <c r="U80" s="91"/>
      <c r="V80" s="91"/>
      <c r="W80" s="91"/>
      <c r="X80" s="91"/>
      <c r="Y80" s="91"/>
      <c r="Z80" s="91"/>
      <c r="AA80" s="91"/>
      <c r="AB80" s="91"/>
      <c r="AC80" s="91"/>
      <c r="AD80" s="91"/>
      <c r="AE80" s="91"/>
    </row>
    <row r="81" spans="2:60" ht="26.25" customHeight="1" x14ac:dyDescent="0.35">
      <c r="C81" s="4" t="s">
        <v>145</v>
      </c>
      <c r="D81" s="84"/>
      <c r="E81" s="84"/>
      <c r="F81" s="84"/>
      <c r="G81" s="84"/>
      <c r="H81" s="84"/>
      <c r="I81" s="84"/>
      <c r="J81" s="84"/>
      <c r="K81" s="85"/>
      <c r="L81" s="85"/>
      <c r="M81" s="86"/>
      <c r="N81" s="86"/>
      <c r="O81" s="86"/>
      <c r="P81" s="86"/>
      <c r="Q81" s="91"/>
      <c r="R81" s="91"/>
      <c r="S81" s="91"/>
      <c r="T81" s="91"/>
      <c r="U81" s="91"/>
      <c r="V81" s="91"/>
      <c r="W81" s="91"/>
      <c r="X81" s="91"/>
      <c r="Y81" s="91"/>
      <c r="Z81" s="91"/>
      <c r="AA81" s="91"/>
      <c r="AB81" s="91"/>
      <c r="AC81" s="91"/>
      <c r="AD81" s="91"/>
      <c r="AE81" s="91"/>
      <c r="BB81" s="12"/>
      <c r="BC81" s="12"/>
      <c r="BD81" s="12"/>
      <c r="BE81" s="12"/>
      <c r="BF81" s="12"/>
      <c r="BG81" s="12"/>
      <c r="BH81" s="12"/>
    </row>
    <row r="82" spans="2:60" ht="24" customHeight="1" x14ac:dyDescent="0.35">
      <c r="C82" s="6" t="s">
        <v>146</v>
      </c>
      <c r="D82" s="84"/>
      <c r="E82" s="84"/>
      <c r="F82" s="84"/>
      <c r="G82" s="84"/>
      <c r="H82" s="84"/>
      <c r="I82" s="84"/>
      <c r="J82" s="84"/>
      <c r="K82" s="85"/>
      <c r="L82" s="85"/>
      <c r="M82" s="86"/>
      <c r="N82" s="86"/>
      <c r="O82" s="86"/>
      <c r="P82" s="86"/>
      <c r="Q82" s="91"/>
      <c r="R82" s="91"/>
      <c r="S82" s="91"/>
      <c r="T82" s="91"/>
      <c r="U82" s="91"/>
      <c r="V82" s="91"/>
      <c r="W82" s="91"/>
      <c r="X82" s="91"/>
      <c r="Y82" s="91"/>
      <c r="Z82" s="91"/>
      <c r="AA82" s="91"/>
      <c r="AB82" s="91"/>
      <c r="AC82" s="91"/>
      <c r="AD82" s="91"/>
      <c r="AE82" s="91"/>
      <c r="BB82" s="12"/>
      <c r="BC82" s="12"/>
      <c r="BD82" s="12"/>
      <c r="BE82" s="12"/>
      <c r="BF82" s="12"/>
      <c r="BG82" s="12"/>
      <c r="BH82" s="12"/>
    </row>
    <row r="83" spans="2:60" ht="22.5" customHeight="1" x14ac:dyDescent="0.35">
      <c r="C83" s="6" t="s">
        <v>147</v>
      </c>
      <c r="D83" s="84"/>
      <c r="E83" s="92"/>
      <c r="F83" s="92"/>
      <c r="G83" s="92"/>
      <c r="H83" s="92"/>
      <c r="I83" s="92"/>
      <c r="J83" s="92"/>
      <c r="K83" s="92"/>
      <c r="L83" s="92"/>
      <c r="M83" s="92"/>
      <c r="N83" s="92"/>
      <c r="O83" s="92"/>
      <c r="P83" s="92"/>
      <c r="Q83" s="91"/>
      <c r="R83" s="91"/>
      <c r="S83" s="91"/>
      <c r="T83" s="91"/>
      <c r="U83" s="91"/>
      <c r="V83" s="91"/>
      <c r="W83" s="91"/>
      <c r="X83" s="91"/>
      <c r="Y83" s="91"/>
      <c r="Z83" s="91"/>
      <c r="AA83" s="91"/>
      <c r="AB83" s="91"/>
      <c r="AC83" s="91"/>
      <c r="AD83" s="91"/>
      <c r="AE83" s="91"/>
      <c r="BB83" s="12"/>
      <c r="BC83" s="12"/>
      <c r="BD83" s="12"/>
      <c r="BE83" s="12"/>
      <c r="BF83" s="12"/>
      <c r="BG83" s="12"/>
      <c r="BH83" s="12"/>
    </row>
    <row r="84" spans="2:60" ht="27" customHeight="1" x14ac:dyDescent="0.35">
      <c r="BB84" s="12"/>
      <c r="BC84" s="12"/>
      <c r="BD84" s="12"/>
      <c r="BE84" s="12"/>
      <c r="BF84" s="12"/>
      <c r="BG84" s="12"/>
      <c r="BH84" s="12"/>
    </row>
    <row r="85" spans="2:60" s="93" customFormat="1" ht="46.5" customHeight="1" x14ac:dyDescent="0.35">
      <c r="C85" s="293" t="s">
        <v>192</v>
      </c>
      <c r="D85" s="294"/>
      <c r="E85" s="94"/>
      <c r="F85" s="95"/>
      <c r="G85" s="96"/>
      <c r="H85" s="96"/>
      <c r="I85" s="96"/>
      <c r="J85" s="96"/>
      <c r="K85" s="96"/>
      <c r="L85" s="96"/>
      <c r="M85" s="97"/>
      <c r="N85" s="96"/>
      <c r="Z85" s="97"/>
      <c r="AA85" s="97"/>
      <c r="AB85" s="97"/>
      <c r="AC85" s="97"/>
      <c r="AD85" s="97"/>
      <c r="AE85" s="97"/>
      <c r="AV85" s="97"/>
      <c r="AW85" s="97"/>
      <c r="AX85" s="97"/>
      <c r="AY85" s="97"/>
      <c r="AZ85" s="97"/>
      <c r="BA85" s="97"/>
    </row>
    <row r="86" spans="2:60" s="93" customFormat="1" ht="12.75" customHeight="1" x14ac:dyDescent="0.35">
      <c r="B86" s="98"/>
      <c r="C86" s="94"/>
      <c r="D86" s="94"/>
      <c r="E86" s="94"/>
      <c r="F86" s="95"/>
      <c r="G86" s="96"/>
      <c r="H86" s="96"/>
      <c r="I86" s="96"/>
      <c r="J86" s="96"/>
      <c r="K86" s="96"/>
      <c r="L86" s="96"/>
      <c r="M86" s="97"/>
      <c r="N86" s="96"/>
      <c r="O86" s="97"/>
      <c r="P86" s="97"/>
      <c r="Q86" s="97"/>
      <c r="R86" s="97"/>
      <c r="S86" s="97"/>
      <c r="T86" s="97"/>
      <c r="U86" s="97"/>
      <c r="V86" s="97"/>
      <c r="W86" s="97"/>
      <c r="X86" s="97"/>
      <c r="Y86" s="97"/>
      <c r="Z86" s="97"/>
      <c r="AA86" s="97"/>
      <c r="AB86" s="97"/>
      <c r="AC86" s="97"/>
      <c r="AD86" s="97"/>
      <c r="AE86" s="97"/>
      <c r="AV86" s="97"/>
      <c r="AW86" s="97"/>
      <c r="AX86" s="97"/>
      <c r="AY86" s="97"/>
      <c r="AZ86" s="97"/>
      <c r="BA86" s="97"/>
    </row>
    <row r="87" spans="2:60" s="93" customFormat="1" ht="19.899999999999999" customHeight="1" x14ac:dyDescent="0.35">
      <c r="B87" s="98"/>
      <c r="C87" s="94"/>
      <c r="D87" s="94"/>
      <c r="E87" s="94"/>
      <c r="F87" s="95"/>
      <c r="G87" s="96"/>
      <c r="H87" s="96"/>
      <c r="I87" s="96"/>
      <c r="J87" s="96"/>
      <c r="K87" s="96"/>
      <c r="L87" s="96"/>
      <c r="M87" s="97"/>
      <c r="N87" s="96"/>
      <c r="Z87" s="97"/>
      <c r="AA87" s="97"/>
      <c r="AB87" s="97"/>
      <c r="AC87" s="97"/>
      <c r="AD87" s="97"/>
      <c r="AE87" s="97"/>
      <c r="AV87" s="97"/>
      <c r="AW87" s="97"/>
      <c r="AX87" s="97"/>
      <c r="AY87" s="97"/>
      <c r="AZ87" s="97"/>
      <c r="BA87" s="97"/>
    </row>
    <row r="88" spans="2:60" s="146" customFormat="1" ht="19.899999999999999" customHeight="1" x14ac:dyDescent="0.3">
      <c r="C88" s="147" t="s">
        <v>149</v>
      </c>
      <c r="D88" s="148"/>
      <c r="E88" s="148"/>
      <c r="Y88" s="146" t="s">
        <v>151</v>
      </c>
    </row>
    <row r="89" spans="2:60" s="143" customFormat="1" ht="32.25" customHeight="1" x14ac:dyDescent="0.3">
      <c r="C89" s="149" t="s">
        <v>195</v>
      </c>
      <c r="D89" s="150"/>
      <c r="E89" s="150"/>
      <c r="F89" s="150"/>
      <c r="Y89" s="143" t="s">
        <v>197</v>
      </c>
      <c r="AU89" s="151"/>
      <c r="AV89" s="151"/>
      <c r="AW89" s="151"/>
      <c r="AX89" s="151"/>
      <c r="AY89" s="151"/>
      <c r="AZ89" s="151"/>
      <c r="BA89" s="151"/>
    </row>
    <row r="90" spans="2:60" ht="32.25" customHeight="1" x14ac:dyDescent="0.35">
      <c r="C90" s="99" t="s">
        <v>152</v>
      </c>
      <c r="N90" s="11"/>
      <c r="P90" s="12"/>
      <c r="Q90" s="12"/>
      <c r="R90" s="12"/>
      <c r="S90" s="12"/>
      <c r="T90" s="12"/>
      <c r="U90" s="12"/>
      <c r="V90" s="12"/>
      <c r="W90" s="12"/>
      <c r="X90" s="12"/>
      <c r="Y90" s="12"/>
      <c r="Z90" s="12"/>
      <c r="AG90" s="12"/>
      <c r="AH90" s="12"/>
      <c r="BB90" s="12"/>
      <c r="BC90" s="12"/>
      <c r="BD90" s="12"/>
      <c r="BE90" s="12"/>
      <c r="BF90" s="12"/>
      <c r="BG90" s="12"/>
      <c r="BH90" s="12"/>
    </row>
    <row r="91" spans="2:60" ht="32.25" customHeight="1" x14ac:dyDescent="0.35">
      <c r="C91" s="100" t="s">
        <v>135</v>
      </c>
      <c r="N91" s="11"/>
      <c r="P91" s="12"/>
      <c r="Q91" s="12"/>
      <c r="R91" s="12"/>
      <c r="S91" s="12"/>
      <c r="T91" s="12"/>
      <c r="U91" s="12"/>
      <c r="V91" s="12"/>
      <c r="W91" s="12"/>
      <c r="X91" s="12"/>
      <c r="Y91" s="12"/>
      <c r="Z91" s="12"/>
      <c r="AG91" s="12"/>
      <c r="AH91" s="12"/>
      <c r="BB91" s="12"/>
      <c r="BC91" s="12"/>
      <c r="BD91" s="12"/>
      <c r="BE91" s="12"/>
      <c r="BF91" s="12"/>
      <c r="BG91" s="12"/>
      <c r="BH91" s="12"/>
    </row>
    <row r="92" spans="2:60" ht="32.25" customHeight="1" x14ac:dyDescent="0.35">
      <c r="C92" s="100" t="s">
        <v>153</v>
      </c>
      <c r="N92" s="11"/>
      <c r="P92" s="12"/>
      <c r="Q92" s="12"/>
      <c r="R92" s="12"/>
      <c r="S92" s="12"/>
      <c r="T92" s="12"/>
      <c r="U92" s="12"/>
      <c r="V92" s="12"/>
      <c r="W92" s="12"/>
      <c r="X92" s="12"/>
      <c r="Y92" s="12"/>
      <c r="Z92" s="12"/>
      <c r="AG92" s="12"/>
      <c r="AH92" s="12"/>
      <c r="BB92" s="12"/>
      <c r="BC92" s="12"/>
      <c r="BD92" s="12"/>
      <c r="BE92" s="12"/>
      <c r="BF92" s="12"/>
      <c r="BG92" s="12"/>
      <c r="BH92" s="12"/>
    </row>
    <row r="93" spans="2:60" ht="32.25" customHeight="1" x14ac:dyDescent="0.35">
      <c r="C93" s="100" t="s">
        <v>154</v>
      </c>
      <c r="N93" s="11"/>
      <c r="P93" s="12"/>
      <c r="Q93" s="12"/>
      <c r="R93" s="12"/>
      <c r="S93" s="12"/>
      <c r="T93" s="12"/>
      <c r="U93" s="12"/>
      <c r="V93" s="12"/>
      <c r="W93" s="12"/>
      <c r="X93" s="12"/>
      <c r="Y93" s="12"/>
      <c r="Z93" s="12"/>
      <c r="AG93" s="12"/>
      <c r="AH93" s="12"/>
      <c r="BB93" s="12"/>
      <c r="BC93" s="12"/>
      <c r="BD93" s="12"/>
      <c r="BE93" s="12"/>
      <c r="BF93" s="12"/>
      <c r="BG93" s="12"/>
      <c r="BH93" s="12"/>
    </row>
    <row r="94" spans="2:60" ht="32.25" customHeight="1" x14ac:dyDescent="0.35">
      <c r="C94" s="100" t="s">
        <v>155</v>
      </c>
      <c r="N94" s="11"/>
      <c r="P94" s="12"/>
      <c r="Q94" s="12"/>
      <c r="R94" s="12"/>
      <c r="S94" s="12"/>
      <c r="T94" s="12"/>
      <c r="U94" s="12"/>
      <c r="V94" s="12"/>
      <c r="W94" s="12"/>
      <c r="X94" s="12"/>
      <c r="Y94" s="12"/>
      <c r="Z94" s="12"/>
      <c r="AG94" s="12"/>
      <c r="AH94" s="12"/>
      <c r="BB94" s="12"/>
      <c r="BC94" s="12"/>
      <c r="BD94" s="12"/>
      <c r="BE94" s="12"/>
      <c r="BF94" s="12"/>
      <c r="BG94" s="12"/>
      <c r="BH94" s="12"/>
    </row>
    <row r="95" spans="2:60" ht="32.25" customHeight="1" x14ac:dyDescent="0.35">
      <c r="C95" s="100" t="s">
        <v>140</v>
      </c>
      <c r="N95" s="11"/>
      <c r="P95" s="12"/>
      <c r="Q95" s="12"/>
      <c r="R95" s="12"/>
      <c r="S95" s="12"/>
      <c r="T95" s="12"/>
      <c r="U95" s="12"/>
      <c r="V95" s="12"/>
      <c r="W95" s="12"/>
      <c r="X95" s="12"/>
      <c r="Y95" s="12"/>
      <c r="Z95" s="12"/>
      <c r="AG95" s="12"/>
      <c r="AH95" s="12"/>
      <c r="BB95" s="12"/>
      <c r="BC95" s="12"/>
      <c r="BD95" s="12"/>
      <c r="BE95" s="12"/>
      <c r="BF95" s="12"/>
      <c r="BG95" s="12"/>
      <c r="BH95" s="12"/>
    </row>
    <row r="96" spans="2:60" ht="32.25" customHeight="1" x14ac:dyDescent="0.35">
      <c r="C96" s="295" t="s">
        <v>156</v>
      </c>
      <c r="D96" s="295"/>
      <c r="E96" s="295"/>
      <c r="F96" s="295"/>
      <c r="G96" s="295"/>
      <c r="H96" s="295"/>
      <c r="I96" s="295"/>
      <c r="J96" s="295"/>
      <c r="K96" s="295"/>
      <c r="L96" s="295"/>
      <c r="M96" s="295"/>
      <c r="N96" s="295"/>
      <c r="O96" s="295"/>
      <c r="P96" s="12"/>
      <c r="Q96" s="12"/>
      <c r="R96" s="12"/>
      <c r="S96" s="12"/>
      <c r="T96" s="12"/>
      <c r="U96" s="12"/>
      <c r="V96" s="12"/>
      <c r="W96" s="12"/>
      <c r="X96" s="12"/>
      <c r="Y96" s="12"/>
      <c r="Z96" s="12"/>
      <c r="AG96" s="12"/>
      <c r="AH96" s="12"/>
      <c r="BB96" s="12"/>
      <c r="BC96" s="12"/>
      <c r="BD96" s="12"/>
      <c r="BE96" s="12"/>
      <c r="BF96" s="12"/>
      <c r="BG96" s="12"/>
      <c r="BH96" s="12"/>
    </row>
    <row r="97" spans="3:60" ht="32.25" customHeight="1" x14ac:dyDescent="0.35">
      <c r="C97" s="100" t="s">
        <v>145</v>
      </c>
      <c r="N97" s="11"/>
      <c r="P97" s="12"/>
      <c r="Q97" s="12"/>
      <c r="R97" s="12"/>
      <c r="S97" s="12"/>
      <c r="T97" s="12"/>
      <c r="U97" s="12"/>
      <c r="V97" s="12"/>
      <c r="W97" s="12"/>
      <c r="X97" s="12"/>
      <c r="Y97" s="12"/>
      <c r="Z97" s="12"/>
      <c r="AG97" s="12"/>
      <c r="AH97" s="12"/>
      <c r="BA97" s="12"/>
      <c r="BB97" s="12"/>
      <c r="BC97" s="12"/>
      <c r="BD97" s="12"/>
      <c r="BE97" s="12"/>
      <c r="BF97" s="12"/>
      <c r="BG97" s="12"/>
      <c r="BH97" s="12"/>
    </row>
    <row r="98" spans="3:60" ht="32.25" customHeight="1" x14ac:dyDescent="0.35">
      <c r="C98" s="99" t="s">
        <v>157</v>
      </c>
      <c r="N98" s="11"/>
      <c r="P98" s="12"/>
      <c r="Q98" s="12"/>
      <c r="R98" s="12"/>
      <c r="S98" s="12"/>
      <c r="T98" s="12"/>
      <c r="U98" s="12"/>
      <c r="V98" s="12"/>
      <c r="W98" s="12"/>
      <c r="X98" s="12"/>
      <c r="Y98" s="12"/>
      <c r="Z98" s="12"/>
      <c r="AG98" s="12"/>
      <c r="AH98" s="12"/>
      <c r="BA98" s="12"/>
      <c r="BB98" s="12"/>
      <c r="BC98" s="12"/>
      <c r="BD98" s="12"/>
      <c r="BE98" s="12"/>
      <c r="BF98" s="12"/>
      <c r="BG98" s="12"/>
      <c r="BH98" s="12"/>
    </row>
    <row r="99" spans="3:60" ht="32.25" customHeight="1" x14ac:dyDescent="0.35">
      <c r="C99" s="101" t="s">
        <v>158</v>
      </c>
      <c r="N99" s="11"/>
      <c r="P99" s="12"/>
      <c r="Q99" s="12"/>
      <c r="R99" s="12"/>
      <c r="S99" s="12"/>
      <c r="T99" s="12"/>
      <c r="U99" s="12"/>
      <c r="V99" s="12"/>
      <c r="W99" s="12"/>
      <c r="X99" s="12"/>
      <c r="Y99" s="12"/>
      <c r="Z99" s="12"/>
      <c r="AG99" s="12"/>
      <c r="AH99" s="12"/>
      <c r="BA99" s="12"/>
      <c r="BB99" s="12"/>
      <c r="BC99" s="12"/>
      <c r="BD99" s="12"/>
      <c r="BE99" s="12"/>
      <c r="BF99" s="12"/>
      <c r="BG99" s="12"/>
      <c r="BH99" s="12"/>
    </row>
    <row r="100" spans="3:60" ht="32.25" customHeight="1" x14ac:dyDescent="0.35">
      <c r="C100" s="101" t="s">
        <v>169</v>
      </c>
      <c r="N100" s="11"/>
      <c r="P100" s="12"/>
      <c r="Q100" s="12"/>
      <c r="R100" s="12"/>
      <c r="S100" s="12"/>
      <c r="T100" s="12"/>
      <c r="U100" s="12"/>
      <c r="V100" s="12"/>
      <c r="W100" s="12"/>
      <c r="X100" s="12"/>
      <c r="Y100" s="12"/>
      <c r="Z100" s="12"/>
      <c r="AG100" s="12"/>
      <c r="AH100" s="12"/>
      <c r="BA100" s="12"/>
      <c r="BB100" s="12"/>
      <c r="BC100" s="12"/>
      <c r="BD100" s="12"/>
      <c r="BE100" s="12"/>
      <c r="BF100" s="12"/>
      <c r="BG100" s="12"/>
      <c r="BH100" s="12"/>
    </row>
    <row r="101" spans="3:60" ht="32.25" customHeight="1" x14ac:dyDescent="0.35">
      <c r="C101" s="101" t="s">
        <v>159</v>
      </c>
      <c r="N101" s="11"/>
      <c r="P101" s="12"/>
      <c r="Q101" s="12"/>
      <c r="R101" s="12"/>
      <c r="S101" s="12"/>
      <c r="T101" s="12"/>
      <c r="U101" s="12"/>
      <c r="V101" s="12"/>
      <c r="W101" s="12"/>
      <c r="X101" s="12"/>
      <c r="Y101" s="12"/>
      <c r="Z101" s="12"/>
      <c r="AG101" s="12"/>
      <c r="AH101" s="12"/>
      <c r="BA101" s="12"/>
      <c r="BB101" s="12"/>
      <c r="BC101" s="12"/>
      <c r="BD101" s="12"/>
      <c r="BE101" s="12"/>
      <c r="BF101" s="12"/>
      <c r="BG101" s="12"/>
      <c r="BH101" s="12"/>
    </row>
    <row r="102" spans="3:60" ht="32.25" customHeight="1" x14ac:dyDescent="0.35">
      <c r="C102" s="102" t="s">
        <v>160</v>
      </c>
      <c r="N102" s="11"/>
      <c r="P102" s="12"/>
      <c r="Q102" s="12"/>
      <c r="R102" s="12"/>
      <c r="S102" s="12"/>
      <c r="T102" s="12"/>
      <c r="U102" s="12"/>
      <c r="V102" s="12"/>
      <c r="W102" s="12"/>
      <c r="X102" s="12"/>
      <c r="Y102" s="12"/>
      <c r="Z102" s="12"/>
      <c r="AG102" s="12"/>
      <c r="AH102" s="12"/>
      <c r="BA102" s="12"/>
      <c r="BB102" s="12"/>
      <c r="BC102" s="12"/>
      <c r="BD102" s="12"/>
      <c r="BE102" s="12"/>
      <c r="BF102" s="12"/>
      <c r="BG102" s="12"/>
      <c r="BH102" s="12"/>
    </row>
    <row r="103" spans="3:60" ht="32.25" customHeight="1" x14ac:dyDescent="0.65">
      <c r="C103" s="104" t="s">
        <v>161</v>
      </c>
      <c r="D103" s="105"/>
      <c r="E103" s="105"/>
      <c r="F103" s="105"/>
      <c r="G103" s="106"/>
      <c r="H103" s="106"/>
      <c r="I103" s="106"/>
      <c r="J103" s="106"/>
      <c r="K103" s="107"/>
      <c r="L103" s="107"/>
      <c r="M103" s="107"/>
      <c r="N103" s="107"/>
      <c r="O103" s="107"/>
      <c r="P103" s="108"/>
      <c r="Q103" s="108"/>
      <c r="R103" s="108"/>
      <c r="S103" s="108"/>
      <c r="T103" s="108"/>
      <c r="U103" s="108"/>
      <c r="V103" s="108"/>
      <c r="W103" s="108"/>
      <c r="X103" s="108"/>
      <c r="BA103" s="12"/>
      <c r="BB103" s="12"/>
      <c r="BC103" s="12"/>
      <c r="BD103" s="12"/>
      <c r="BE103" s="12"/>
      <c r="BF103" s="12"/>
      <c r="BG103" s="12"/>
      <c r="BH103" s="12"/>
    </row>
    <row r="104" spans="3:60" ht="32.25" customHeight="1" x14ac:dyDescent="0.65">
      <c r="C104" s="109" t="s">
        <v>170</v>
      </c>
      <c r="D104" s="105"/>
      <c r="E104" s="105"/>
      <c r="F104" s="105"/>
      <c r="G104" s="106"/>
      <c r="H104" s="106"/>
      <c r="I104" s="106"/>
      <c r="J104" s="106"/>
      <c r="K104" s="107"/>
      <c r="L104" s="107"/>
      <c r="M104" s="107"/>
      <c r="N104" s="107"/>
      <c r="O104" s="107"/>
      <c r="P104" s="108"/>
      <c r="Q104" s="108"/>
      <c r="R104" s="108"/>
      <c r="S104" s="108"/>
      <c r="T104" s="108"/>
      <c r="U104" s="108"/>
      <c r="V104" s="108"/>
      <c r="W104" s="108"/>
      <c r="X104" s="108"/>
      <c r="BA104" s="12"/>
      <c r="BB104" s="12"/>
      <c r="BC104" s="12"/>
      <c r="BD104" s="12"/>
      <c r="BE104" s="12"/>
      <c r="BF104" s="12"/>
      <c r="BG104" s="12"/>
      <c r="BH104" s="12"/>
    </row>
    <row r="105" spans="3:60" ht="32.25" customHeight="1" x14ac:dyDescent="0.35">
      <c r="C105" s="109" t="s">
        <v>162</v>
      </c>
      <c r="D105" s="105"/>
      <c r="E105" s="105"/>
      <c r="F105" s="105"/>
      <c r="G105" s="106"/>
      <c r="H105" s="106"/>
      <c r="I105" s="106"/>
      <c r="J105" s="106"/>
      <c r="K105" s="107"/>
      <c r="L105" s="107"/>
      <c r="M105" s="107"/>
      <c r="N105" s="107"/>
      <c r="O105" s="107"/>
      <c r="P105" s="108"/>
      <c r="Q105" s="108"/>
      <c r="R105" s="108"/>
      <c r="S105" s="108"/>
      <c r="T105" s="108"/>
      <c r="U105" s="108"/>
      <c r="V105" s="108"/>
      <c r="W105" s="108"/>
      <c r="X105" s="108"/>
      <c r="BA105" s="12"/>
      <c r="BB105" s="12"/>
      <c r="BC105" s="12"/>
      <c r="BD105" s="12"/>
      <c r="BE105" s="12"/>
      <c r="BF105" s="12"/>
      <c r="BG105" s="12"/>
      <c r="BH105" s="12"/>
    </row>
    <row r="106" spans="3:60" ht="32.25" customHeight="1" x14ac:dyDescent="0.35">
      <c r="C106" s="109" t="s">
        <v>163</v>
      </c>
      <c r="D106" s="105"/>
      <c r="E106" s="105"/>
      <c r="F106" s="105"/>
      <c r="G106" s="106"/>
      <c r="H106" s="106"/>
      <c r="I106" s="106"/>
      <c r="J106" s="106"/>
      <c r="K106" s="107"/>
      <c r="L106" s="107"/>
      <c r="M106" s="107"/>
      <c r="N106" s="107"/>
      <c r="O106" s="107"/>
      <c r="P106" s="108"/>
      <c r="Q106" s="108"/>
      <c r="R106" s="108"/>
      <c r="S106" s="108"/>
      <c r="T106" s="108"/>
      <c r="U106" s="108"/>
      <c r="V106" s="108"/>
      <c r="W106" s="108"/>
      <c r="X106" s="108"/>
      <c r="BA106" s="12"/>
      <c r="BB106" s="12"/>
      <c r="BC106" s="12"/>
      <c r="BD106" s="12"/>
      <c r="BE106" s="12"/>
      <c r="BF106" s="12"/>
      <c r="BG106" s="12"/>
      <c r="BH106" s="12"/>
    </row>
    <row r="107" spans="3:60" ht="32.25" customHeight="1" x14ac:dyDescent="0.35">
      <c r="C107" s="110" t="s">
        <v>164</v>
      </c>
      <c r="BA107" s="12"/>
      <c r="BB107" s="12"/>
      <c r="BC107" s="12"/>
      <c r="BD107" s="12"/>
      <c r="BE107" s="12"/>
      <c r="BF107" s="12"/>
      <c r="BG107" s="12"/>
      <c r="BH107" s="12"/>
    </row>
    <row r="108" spans="3:60" ht="32.25" customHeight="1" x14ac:dyDescent="0.35">
      <c r="C108" s="111"/>
      <c r="BA108" s="12"/>
      <c r="BB108" s="12"/>
      <c r="BC108" s="12"/>
      <c r="BD108" s="12"/>
      <c r="BE108" s="12"/>
      <c r="BF108" s="12"/>
      <c r="BG108" s="12"/>
      <c r="BH108" s="12"/>
    </row>
    <row r="109" spans="3:60" ht="32.25" customHeight="1" x14ac:dyDescent="0.35">
      <c r="BA109" s="12"/>
      <c r="BB109" s="12"/>
      <c r="BC109" s="12"/>
      <c r="BD109" s="12"/>
      <c r="BE109" s="12"/>
      <c r="BF109" s="12"/>
      <c r="BG109" s="12"/>
      <c r="BH109" s="12"/>
    </row>
    <row r="110" spans="3:60" ht="32.25" customHeight="1" x14ac:dyDescent="0.35">
      <c r="BA110" s="12"/>
      <c r="BB110" s="12"/>
      <c r="BC110" s="12"/>
      <c r="BD110" s="12"/>
      <c r="BE110" s="12"/>
      <c r="BF110" s="12"/>
      <c r="BG110" s="12"/>
      <c r="BH110" s="12"/>
    </row>
    <row r="111" spans="3:60" ht="32.25" customHeight="1" x14ac:dyDescent="0.35">
      <c r="BA111" s="12"/>
      <c r="BB111" s="12"/>
      <c r="BC111" s="12"/>
      <c r="BD111" s="12"/>
      <c r="BE111" s="12"/>
      <c r="BF111" s="12"/>
      <c r="BG111" s="12"/>
      <c r="BH111" s="12"/>
    </row>
    <row r="112" spans="3:60" ht="32.25" customHeight="1" x14ac:dyDescent="0.35">
      <c r="C112" s="12"/>
      <c r="D112" s="12"/>
      <c r="E112" s="12"/>
      <c r="F112" s="12"/>
      <c r="G112" s="12"/>
      <c r="H112" s="12"/>
      <c r="I112" s="12"/>
      <c r="J112" s="12"/>
      <c r="K112" s="12"/>
      <c r="L112" s="12"/>
      <c r="M112" s="12"/>
      <c r="N112" s="12"/>
      <c r="O112" s="12"/>
      <c r="P112" s="12"/>
      <c r="Q112" s="12"/>
      <c r="R112" s="12"/>
      <c r="S112" s="12"/>
      <c r="T112" s="12"/>
      <c r="U112" s="12"/>
      <c r="V112" s="12"/>
      <c r="W112" s="12"/>
      <c r="X112" s="12"/>
      <c r="Y112" s="12"/>
      <c r="Z112" s="12"/>
      <c r="AA112" s="12"/>
      <c r="AB112" s="12"/>
      <c r="AC112" s="12"/>
      <c r="AD112" s="12"/>
      <c r="AE112" s="12"/>
      <c r="AF112" s="12"/>
      <c r="AG112" s="12"/>
      <c r="AH112" s="12"/>
      <c r="AU112" s="12"/>
      <c r="AV112" s="12"/>
      <c r="AW112" s="12"/>
      <c r="AX112" s="12"/>
      <c r="AY112" s="12"/>
      <c r="AZ112" s="12"/>
      <c r="BA112" s="12"/>
      <c r="BB112" s="12"/>
      <c r="BC112" s="12"/>
      <c r="BD112" s="12"/>
      <c r="BE112" s="12"/>
      <c r="BF112" s="12"/>
      <c r="BG112" s="12"/>
      <c r="BH112" s="12"/>
    </row>
    <row r="113" s="12" customFormat="1" ht="32.25" customHeight="1" x14ac:dyDescent="0.35"/>
    <row r="114" s="12" customFormat="1" ht="32.25" customHeight="1" x14ac:dyDescent="0.35"/>
    <row r="115" s="12" customFormat="1" ht="32.25" customHeight="1" x14ac:dyDescent="0.35"/>
    <row r="116" s="12" customFormat="1" ht="32.25" customHeight="1" x14ac:dyDescent="0.35"/>
    <row r="117" s="12" customFormat="1" ht="32.25" customHeight="1" x14ac:dyDescent="0.35"/>
    <row r="118" s="12" customFormat="1" ht="32.25" customHeight="1" x14ac:dyDescent="0.35"/>
    <row r="119" s="12" customFormat="1" ht="32.25" customHeight="1" x14ac:dyDescent="0.35"/>
    <row r="120" s="12" customFormat="1" ht="32.25" customHeight="1" x14ac:dyDescent="0.35"/>
    <row r="121" s="12" customFormat="1" ht="32.25" customHeight="1" x14ac:dyDescent="0.35"/>
    <row r="122" s="12" customFormat="1" ht="32.25" customHeight="1" x14ac:dyDescent="0.35"/>
    <row r="123" s="12" customFormat="1" ht="32.25" customHeight="1" x14ac:dyDescent="0.35"/>
    <row r="124" s="12" customFormat="1" ht="32.25" customHeight="1" x14ac:dyDescent="0.35"/>
    <row r="125" s="12" customFormat="1" ht="32.25" customHeight="1" x14ac:dyDescent="0.35"/>
    <row r="126" s="12" customFormat="1" ht="32.25" customHeight="1" x14ac:dyDescent="0.35"/>
    <row r="127" s="12" customFormat="1" ht="32.25" customHeight="1" x14ac:dyDescent="0.35"/>
    <row r="128" s="12" customFormat="1" ht="32.25" customHeight="1" x14ac:dyDescent="0.35"/>
    <row r="129" s="12" customFormat="1" ht="32.25" customHeight="1" x14ac:dyDescent="0.35"/>
    <row r="130" s="12" customFormat="1" ht="32.25" customHeight="1" x14ac:dyDescent="0.35"/>
    <row r="131" s="12" customFormat="1" ht="32.25" customHeight="1" x14ac:dyDescent="0.35"/>
    <row r="132" s="12" customFormat="1" ht="32.25" customHeight="1" x14ac:dyDescent="0.35"/>
    <row r="133" s="12" customFormat="1" ht="32.25" customHeight="1" x14ac:dyDescent="0.35"/>
    <row r="134" s="12" customFormat="1" ht="32.25" customHeight="1" x14ac:dyDescent="0.35"/>
    <row r="135" s="12" customFormat="1" ht="32.25" customHeight="1" x14ac:dyDescent="0.35"/>
    <row r="136" s="12" customFormat="1" ht="32.25" customHeight="1" x14ac:dyDescent="0.35"/>
    <row r="137" s="12" customFormat="1" ht="32.25" customHeight="1" x14ac:dyDescent="0.35"/>
    <row r="138" s="12" customFormat="1" ht="32.25" customHeight="1" x14ac:dyDescent="0.35"/>
    <row r="139" s="12" customFormat="1" ht="32.25" customHeight="1" x14ac:dyDescent="0.35"/>
    <row r="140" s="12" customFormat="1" ht="32.25" customHeight="1" x14ac:dyDescent="0.35"/>
    <row r="141" s="12" customFormat="1" ht="32.25" customHeight="1" x14ac:dyDescent="0.35"/>
    <row r="142" s="12" customFormat="1" ht="32.25" customHeight="1" x14ac:dyDescent="0.35"/>
    <row r="143" s="12" customFormat="1" ht="32.25" customHeight="1" x14ac:dyDescent="0.35"/>
    <row r="144" s="12" customFormat="1" ht="32.25" customHeight="1" x14ac:dyDescent="0.35"/>
    <row r="145" s="12" customFormat="1" ht="32.25" customHeight="1" x14ac:dyDescent="0.35"/>
  </sheetData>
  <mergeCells count="70">
    <mergeCell ref="C85:D85"/>
    <mergeCell ref="C96:O96"/>
    <mergeCell ref="BG11:BG12"/>
    <mergeCell ref="BH11:BH12"/>
    <mergeCell ref="BI11:BI12"/>
    <mergeCell ref="AU11:AU12"/>
    <mergeCell ref="AV11:AV12"/>
    <mergeCell ref="AW11:AW12"/>
    <mergeCell ref="AX11:AX12"/>
    <mergeCell ref="AY11:AY12"/>
    <mergeCell ref="AZ11:AZ12"/>
    <mergeCell ref="AO9:AO11"/>
    <mergeCell ref="AP9:AP11"/>
    <mergeCell ref="AQ9:AQ11"/>
    <mergeCell ref="AR9:AR11"/>
    <mergeCell ref="AS9:AS11"/>
    <mergeCell ref="BJ11:BJ12"/>
    <mergeCell ref="BK11:BK12"/>
    <mergeCell ref="BL11:BL12"/>
    <mergeCell ref="BA11:BA12"/>
    <mergeCell ref="BB11:BB12"/>
    <mergeCell ref="BC11:BC12"/>
    <mergeCell ref="BD11:BD12"/>
    <mergeCell ref="BE11:BE12"/>
    <mergeCell ref="BF11:BF12"/>
    <mergeCell ref="AT9:AT11"/>
    <mergeCell ref="AI9:AI11"/>
    <mergeCell ref="AJ9:AJ11"/>
    <mergeCell ref="AK9:AK11"/>
    <mergeCell ref="AL9:AL11"/>
    <mergeCell ref="AM9:AM11"/>
    <mergeCell ref="AN9:AN11"/>
    <mergeCell ref="AH9:AH11"/>
    <mergeCell ref="T9:T11"/>
    <mergeCell ref="U9:U11"/>
    <mergeCell ref="V9:V11"/>
    <mergeCell ref="W9:W11"/>
    <mergeCell ref="X9:X11"/>
    <mergeCell ref="Y9:Y11"/>
    <mergeCell ref="Z9:Z11"/>
    <mergeCell ref="AA9:AD9"/>
    <mergeCell ref="AE9:AE11"/>
    <mergeCell ref="AF9:AF11"/>
    <mergeCell ref="AG9:AG11"/>
    <mergeCell ref="N9:N11"/>
    <mergeCell ref="O9:O11"/>
    <mergeCell ref="P9:P11"/>
    <mergeCell ref="Q9:Q11"/>
    <mergeCell ref="R9:R11"/>
    <mergeCell ref="I9:I11"/>
    <mergeCell ref="J9:J11"/>
    <mergeCell ref="K9:K11"/>
    <mergeCell ref="L9:L11"/>
    <mergeCell ref="M9:M11"/>
    <mergeCell ref="B4:AR4"/>
    <mergeCell ref="B7:B11"/>
    <mergeCell ref="C7:C11"/>
    <mergeCell ref="D7:AT7"/>
    <mergeCell ref="D8:D11"/>
    <mergeCell ref="E8:F8"/>
    <mergeCell ref="G8:N8"/>
    <mergeCell ref="O8:P8"/>
    <mergeCell ref="Q8:W8"/>
    <mergeCell ref="X8:Z8"/>
    <mergeCell ref="S9:S11"/>
    <mergeCell ref="AA8:AS8"/>
    <mergeCell ref="E9:E11"/>
    <mergeCell ref="F9:F11"/>
    <mergeCell ref="G9:G11"/>
    <mergeCell ref="H9:H11"/>
  </mergeCells>
  <dataValidations count="1">
    <dataValidation type="list" allowBlank="1" showInputMessage="1" showErrorMessage="1" sqref="T5">
      <formula1>$HO$4:$HO$15</formula1>
    </dataValidation>
  </dataValidations>
  <pageMargins left="0.25" right="0.25" top="0.25" bottom="0.25" header="0.23622047244094499" footer="0.15748031496063"/>
  <pageSetup paperSize="9" scale="25" fitToWidth="0" fitToHeight="0" orientation="landscape" r:id="rId1"/>
  <headerFooter alignWithMargins="0">
    <oddFooter>Page &amp;P</oddFooter>
  </headerFooter>
  <rowBreaks count="1" manualBreakCount="1">
    <brk id="47" min="1" max="39" man="1"/>
  </rowBreaks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O145"/>
  <sheetViews>
    <sheetView topLeftCell="B1" zoomScale="60" zoomScaleNormal="60" workbookViewId="0">
      <selection activeCell="H14" sqref="H14"/>
    </sheetView>
  </sheetViews>
  <sheetFormatPr defaultRowHeight="12.75" customHeight="1" x14ac:dyDescent="0.35"/>
  <cols>
    <col min="1" max="1" width="3.42578125" style="12" hidden="1" customWidth="1"/>
    <col min="2" max="2" width="11.28515625" style="12" customWidth="1"/>
    <col min="3" max="3" width="47.5703125" style="8" customWidth="1"/>
    <col min="4" max="4" width="14.5703125" style="9" customWidth="1"/>
    <col min="5" max="5" width="14.140625" style="9" customWidth="1"/>
    <col min="6" max="6" width="13" style="9" customWidth="1"/>
    <col min="7" max="7" width="13.140625" style="7" customWidth="1"/>
    <col min="8" max="8" width="13.5703125" style="7" customWidth="1"/>
    <col min="9" max="9" width="13" style="7" customWidth="1"/>
    <col min="10" max="10" width="12.7109375" style="7" customWidth="1"/>
    <col min="11" max="12" width="13" style="10" customWidth="1"/>
    <col min="13" max="13" width="15.7109375" style="10" customWidth="1"/>
    <col min="14" max="14" width="13.7109375" style="10" customWidth="1"/>
    <col min="15" max="15" width="14.140625" style="10" customWidth="1"/>
    <col min="16" max="16" width="14" style="11" customWidth="1"/>
    <col min="17" max="17" width="13.140625" style="11" customWidth="1"/>
    <col min="18" max="18" width="9.5703125" style="11" customWidth="1"/>
    <col min="19" max="19" width="12.42578125" style="11" customWidth="1"/>
    <col min="20" max="20" width="15.85546875" style="11" customWidth="1"/>
    <col min="21" max="21" width="14" style="11" customWidth="1"/>
    <col min="22" max="22" width="11.7109375" style="11" customWidth="1"/>
    <col min="23" max="23" width="11.5703125" style="11" customWidth="1"/>
    <col min="24" max="24" width="19.85546875" style="11" customWidth="1"/>
    <col min="25" max="25" width="17.140625" style="11" customWidth="1"/>
    <col min="26" max="26" width="10.140625" style="11" customWidth="1"/>
    <col min="27" max="27" width="11.140625" style="11" customWidth="1"/>
    <col min="28" max="28" width="9.28515625" style="11" customWidth="1"/>
    <col min="29" max="29" width="10.85546875" style="11" customWidth="1"/>
    <col min="30" max="30" width="9.42578125" style="11" customWidth="1"/>
    <col min="31" max="31" width="10.5703125" style="11" customWidth="1"/>
    <col min="32" max="32" width="9.5703125" style="11" customWidth="1"/>
    <col min="33" max="33" width="9.140625" style="11" customWidth="1"/>
    <col min="34" max="34" width="11.5703125" style="11" customWidth="1"/>
    <col min="35" max="35" width="8.42578125" style="12" customWidth="1"/>
    <col min="36" max="36" width="9.85546875" style="12" customWidth="1"/>
    <col min="37" max="37" width="9.28515625" style="12" customWidth="1"/>
    <col min="38" max="38" width="8.5703125" style="12" customWidth="1"/>
    <col min="39" max="39" width="9.42578125" style="12" customWidth="1"/>
    <col min="40" max="40" width="9.28515625" style="12" customWidth="1"/>
    <col min="41" max="41" width="10.140625" style="12" customWidth="1"/>
    <col min="42" max="42" width="9.28515625" style="12" customWidth="1"/>
    <col min="43" max="43" width="11.85546875" style="12" customWidth="1"/>
    <col min="44" max="44" width="8.7109375" style="12" customWidth="1"/>
    <col min="45" max="45" width="14.140625" style="12" customWidth="1"/>
    <col min="46" max="46" width="15.140625" style="12" hidden="1" customWidth="1"/>
    <col min="47" max="60" width="12.140625" style="90" customWidth="1"/>
    <col min="61" max="65" width="12.140625" style="12" customWidth="1"/>
    <col min="66" max="82" width="26.140625" style="12" customWidth="1"/>
    <col min="83" max="222" width="9.140625" style="12"/>
    <col min="223" max="223" width="13.42578125" style="12" customWidth="1"/>
    <col min="224" max="264" width="9.140625" style="12"/>
    <col min="265" max="265" width="0" style="12" hidden="1" customWidth="1"/>
    <col min="266" max="266" width="15.5703125" style="12" customWidth="1"/>
    <col min="267" max="267" width="55.140625" style="12" customWidth="1"/>
    <col min="268" max="268" width="15.5703125" style="12" customWidth="1"/>
    <col min="269" max="270" width="13" style="12" customWidth="1"/>
    <col min="271" max="272" width="13.140625" style="12" customWidth="1"/>
    <col min="273" max="273" width="10.5703125" style="12" customWidth="1"/>
    <col min="274" max="274" width="12.42578125" style="12" customWidth="1"/>
    <col min="275" max="275" width="11.5703125" style="12" customWidth="1"/>
    <col min="276" max="276" width="12.28515625" style="12" customWidth="1"/>
    <col min="277" max="277" width="12.7109375" style="12" customWidth="1"/>
    <col min="278" max="278" width="12.5703125" style="12" customWidth="1"/>
    <col min="279" max="279" width="13.140625" style="12" customWidth="1"/>
    <col min="280" max="280" width="13.42578125" style="12" customWidth="1"/>
    <col min="281" max="281" width="10.28515625" style="12" customWidth="1"/>
    <col min="282" max="282" width="14.28515625" style="12" customWidth="1"/>
    <col min="283" max="283" width="12.85546875" style="12" customWidth="1"/>
    <col min="284" max="284" width="12" style="12" customWidth="1"/>
    <col min="285" max="285" width="16.28515625" style="12" customWidth="1"/>
    <col min="286" max="286" width="14.5703125" style="12" customWidth="1"/>
    <col min="287" max="287" width="16.85546875" style="12" customWidth="1"/>
    <col min="288" max="288" width="11.140625" style="12" customWidth="1"/>
    <col min="289" max="289" width="10.42578125" style="12" customWidth="1"/>
    <col min="290" max="290" width="10.85546875" style="12" customWidth="1"/>
    <col min="291" max="291" width="10.140625" style="12" customWidth="1"/>
    <col min="292" max="292" width="12.85546875" style="12" customWidth="1"/>
    <col min="293" max="294" width="11" style="12" customWidth="1"/>
    <col min="295" max="295" width="11.5703125" style="12" customWidth="1"/>
    <col min="296" max="296" width="11.28515625" style="12" customWidth="1"/>
    <col min="297" max="297" width="10.140625" style="12" customWidth="1"/>
    <col min="298" max="299" width="11.85546875" style="12" customWidth="1"/>
    <col min="300" max="300" width="12.28515625" style="12" customWidth="1"/>
    <col min="301" max="301" width="12.7109375" style="12" customWidth="1"/>
    <col min="302" max="302" width="15.140625" style="12" customWidth="1"/>
    <col min="303" max="303" width="10" style="12" customWidth="1"/>
    <col min="304" max="314" width="7.85546875" style="12" customWidth="1"/>
    <col min="315" max="315" width="9.140625" style="12" customWidth="1"/>
    <col min="316" max="316" width="8.28515625" style="12" customWidth="1"/>
    <col min="317" max="317" width="10.140625" style="12" customWidth="1"/>
    <col min="318" max="318" width="9.140625" style="12"/>
    <col min="319" max="319" width="11.85546875" style="12" customWidth="1"/>
    <col min="320" max="320" width="14.28515625" style="12" customWidth="1"/>
    <col min="321" max="520" width="9.140625" style="12"/>
    <col min="521" max="521" width="0" style="12" hidden="1" customWidth="1"/>
    <col min="522" max="522" width="15.5703125" style="12" customWidth="1"/>
    <col min="523" max="523" width="55.140625" style="12" customWidth="1"/>
    <col min="524" max="524" width="15.5703125" style="12" customWidth="1"/>
    <col min="525" max="526" width="13" style="12" customWidth="1"/>
    <col min="527" max="528" width="13.140625" style="12" customWidth="1"/>
    <col min="529" max="529" width="10.5703125" style="12" customWidth="1"/>
    <col min="530" max="530" width="12.42578125" style="12" customWidth="1"/>
    <col min="531" max="531" width="11.5703125" style="12" customWidth="1"/>
    <col min="532" max="532" width="12.28515625" style="12" customWidth="1"/>
    <col min="533" max="533" width="12.7109375" style="12" customWidth="1"/>
    <col min="534" max="534" width="12.5703125" style="12" customWidth="1"/>
    <col min="535" max="535" width="13.140625" style="12" customWidth="1"/>
    <col min="536" max="536" width="13.42578125" style="12" customWidth="1"/>
    <col min="537" max="537" width="10.28515625" style="12" customWidth="1"/>
    <col min="538" max="538" width="14.28515625" style="12" customWidth="1"/>
    <col min="539" max="539" width="12.85546875" style="12" customWidth="1"/>
    <col min="540" max="540" width="12" style="12" customWidth="1"/>
    <col min="541" max="541" width="16.28515625" style="12" customWidth="1"/>
    <col min="542" max="542" width="14.5703125" style="12" customWidth="1"/>
    <col min="543" max="543" width="16.85546875" style="12" customWidth="1"/>
    <col min="544" max="544" width="11.140625" style="12" customWidth="1"/>
    <col min="545" max="545" width="10.42578125" style="12" customWidth="1"/>
    <col min="546" max="546" width="10.85546875" style="12" customWidth="1"/>
    <col min="547" max="547" width="10.140625" style="12" customWidth="1"/>
    <col min="548" max="548" width="12.85546875" style="12" customWidth="1"/>
    <col min="549" max="550" width="11" style="12" customWidth="1"/>
    <col min="551" max="551" width="11.5703125" style="12" customWidth="1"/>
    <col min="552" max="552" width="11.28515625" style="12" customWidth="1"/>
    <col min="553" max="553" width="10.140625" style="12" customWidth="1"/>
    <col min="554" max="555" width="11.85546875" style="12" customWidth="1"/>
    <col min="556" max="556" width="12.28515625" style="12" customWidth="1"/>
    <col min="557" max="557" width="12.7109375" style="12" customWidth="1"/>
    <col min="558" max="558" width="15.140625" style="12" customWidth="1"/>
    <col min="559" max="559" width="10" style="12" customWidth="1"/>
    <col min="560" max="570" width="7.85546875" style="12" customWidth="1"/>
    <col min="571" max="571" width="9.140625" style="12" customWidth="1"/>
    <col min="572" max="572" width="8.28515625" style="12" customWidth="1"/>
    <col min="573" max="573" width="10.140625" style="12" customWidth="1"/>
    <col min="574" max="574" width="9.140625" style="12"/>
    <col min="575" max="575" width="11.85546875" style="12" customWidth="1"/>
    <col min="576" max="576" width="14.28515625" style="12" customWidth="1"/>
    <col min="577" max="776" width="9.140625" style="12"/>
    <col min="777" max="777" width="0" style="12" hidden="1" customWidth="1"/>
    <col min="778" max="778" width="15.5703125" style="12" customWidth="1"/>
    <col min="779" max="779" width="55.140625" style="12" customWidth="1"/>
    <col min="780" max="780" width="15.5703125" style="12" customWidth="1"/>
    <col min="781" max="782" width="13" style="12" customWidth="1"/>
    <col min="783" max="784" width="13.140625" style="12" customWidth="1"/>
    <col min="785" max="785" width="10.5703125" style="12" customWidth="1"/>
    <col min="786" max="786" width="12.42578125" style="12" customWidth="1"/>
    <col min="787" max="787" width="11.5703125" style="12" customWidth="1"/>
    <col min="788" max="788" width="12.28515625" style="12" customWidth="1"/>
    <col min="789" max="789" width="12.7109375" style="12" customWidth="1"/>
    <col min="790" max="790" width="12.5703125" style="12" customWidth="1"/>
    <col min="791" max="791" width="13.140625" style="12" customWidth="1"/>
    <col min="792" max="792" width="13.42578125" style="12" customWidth="1"/>
    <col min="793" max="793" width="10.28515625" style="12" customWidth="1"/>
    <col min="794" max="794" width="14.28515625" style="12" customWidth="1"/>
    <col min="795" max="795" width="12.85546875" style="12" customWidth="1"/>
    <col min="796" max="796" width="12" style="12" customWidth="1"/>
    <col min="797" max="797" width="16.28515625" style="12" customWidth="1"/>
    <col min="798" max="798" width="14.5703125" style="12" customWidth="1"/>
    <col min="799" max="799" width="16.85546875" style="12" customWidth="1"/>
    <col min="800" max="800" width="11.140625" style="12" customWidth="1"/>
    <col min="801" max="801" width="10.42578125" style="12" customWidth="1"/>
    <col min="802" max="802" width="10.85546875" style="12" customWidth="1"/>
    <col min="803" max="803" width="10.140625" style="12" customWidth="1"/>
    <col min="804" max="804" width="12.85546875" style="12" customWidth="1"/>
    <col min="805" max="806" width="11" style="12" customWidth="1"/>
    <col min="807" max="807" width="11.5703125" style="12" customWidth="1"/>
    <col min="808" max="808" width="11.28515625" style="12" customWidth="1"/>
    <col min="809" max="809" width="10.140625" style="12" customWidth="1"/>
    <col min="810" max="811" width="11.85546875" style="12" customWidth="1"/>
    <col min="812" max="812" width="12.28515625" style="12" customWidth="1"/>
    <col min="813" max="813" width="12.7109375" style="12" customWidth="1"/>
    <col min="814" max="814" width="15.140625" style="12" customWidth="1"/>
    <col min="815" max="815" width="10" style="12" customWidth="1"/>
    <col min="816" max="826" width="7.85546875" style="12" customWidth="1"/>
    <col min="827" max="827" width="9.140625" style="12" customWidth="1"/>
    <col min="828" max="828" width="8.28515625" style="12" customWidth="1"/>
    <col min="829" max="829" width="10.140625" style="12" customWidth="1"/>
    <col min="830" max="830" width="9.140625" style="12"/>
    <col min="831" max="831" width="11.85546875" style="12" customWidth="1"/>
    <col min="832" max="832" width="14.28515625" style="12" customWidth="1"/>
    <col min="833" max="1032" width="9.140625" style="12"/>
    <col min="1033" max="1033" width="0" style="12" hidden="1" customWidth="1"/>
    <col min="1034" max="1034" width="15.5703125" style="12" customWidth="1"/>
    <col min="1035" max="1035" width="55.140625" style="12" customWidth="1"/>
    <col min="1036" max="1036" width="15.5703125" style="12" customWidth="1"/>
    <col min="1037" max="1038" width="13" style="12" customWidth="1"/>
    <col min="1039" max="1040" width="13.140625" style="12" customWidth="1"/>
    <col min="1041" max="1041" width="10.5703125" style="12" customWidth="1"/>
    <col min="1042" max="1042" width="12.42578125" style="12" customWidth="1"/>
    <col min="1043" max="1043" width="11.5703125" style="12" customWidth="1"/>
    <col min="1044" max="1044" width="12.28515625" style="12" customWidth="1"/>
    <col min="1045" max="1045" width="12.7109375" style="12" customWidth="1"/>
    <col min="1046" max="1046" width="12.5703125" style="12" customWidth="1"/>
    <col min="1047" max="1047" width="13.140625" style="12" customWidth="1"/>
    <col min="1048" max="1048" width="13.42578125" style="12" customWidth="1"/>
    <col min="1049" max="1049" width="10.28515625" style="12" customWidth="1"/>
    <col min="1050" max="1050" width="14.28515625" style="12" customWidth="1"/>
    <col min="1051" max="1051" width="12.85546875" style="12" customWidth="1"/>
    <col min="1052" max="1052" width="12" style="12" customWidth="1"/>
    <col min="1053" max="1053" width="16.28515625" style="12" customWidth="1"/>
    <col min="1054" max="1054" width="14.5703125" style="12" customWidth="1"/>
    <col min="1055" max="1055" width="16.85546875" style="12" customWidth="1"/>
    <col min="1056" max="1056" width="11.140625" style="12" customWidth="1"/>
    <col min="1057" max="1057" width="10.42578125" style="12" customWidth="1"/>
    <col min="1058" max="1058" width="10.85546875" style="12" customWidth="1"/>
    <col min="1059" max="1059" width="10.140625" style="12" customWidth="1"/>
    <col min="1060" max="1060" width="12.85546875" style="12" customWidth="1"/>
    <col min="1061" max="1062" width="11" style="12" customWidth="1"/>
    <col min="1063" max="1063" width="11.5703125" style="12" customWidth="1"/>
    <col min="1064" max="1064" width="11.28515625" style="12" customWidth="1"/>
    <col min="1065" max="1065" width="10.140625" style="12" customWidth="1"/>
    <col min="1066" max="1067" width="11.85546875" style="12" customWidth="1"/>
    <col min="1068" max="1068" width="12.28515625" style="12" customWidth="1"/>
    <col min="1069" max="1069" width="12.7109375" style="12" customWidth="1"/>
    <col min="1070" max="1070" width="15.140625" style="12" customWidth="1"/>
    <col min="1071" max="1071" width="10" style="12" customWidth="1"/>
    <col min="1072" max="1082" width="7.85546875" style="12" customWidth="1"/>
    <col min="1083" max="1083" width="9.140625" style="12" customWidth="1"/>
    <col min="1084" max="1084" width="8.28515625" style="12" customWidth="1"/>
    <col min="1085" max="1085" width="10.140625" style="12" customWidth="1"/>
    <col min="1086" max="1086" width="9.140625" style="12"/>
    <col min="1087" max="1087" width="11.85546875" style="12" customWidth="1"/>
    <col min="1088" max="1088" width="14.28515625" style="12" customWidth="1"/>
    <col min="1089" max="1288" width="9.140625" style="12"/>
    <col min="1289" max="1289" width="0" style="12" hidden="1" customWidth="1"/>
    <col min="1290" max="1290" width="15.5703125" style="12" customWidth="1"/>
    <col min="1291" max="1291" width="55.140625" style="12" customWidth="1"/>
    <col min="1292" max="1292" width="15.5703125" style="12" customWidth="1"/>
    <col min="1293" max="1294" width="13" style="12" customWidth="1"/>
    <col min="1295" max="1296" width="13.140625" style="12" customWidth="1"/>
    <col min="1297" max="1297" width="10.5703125" style="12" customWidth="1"/>
    <col min="1298" max="1298" width="12.42578125" style="12" customWidth="1"/>
    <col min="1299" max="1299" width="11.5703125" style="12" customWidth="1"/>
    <col min="1300" max="1300" width="12.28515625" style="12" customWidth="1"/>
    <col min="1301" max="1301" width="12.7109375" style="12" customWidth="1"/>
    <col min="1302" max="1302" width="12.5703125" style="12" customWidth="1"/>
    <col min="1303" max="1303" width="13.140625" style="12" customWidth="1"/>
    <col min="1304" max="1304" width="13.42578125" style="12" customWidth="1"/>
    <col min="1305" max="1305" width="10.28515625" style="12" customWidth="1"/>
    <col min="1306" max="1306" width="14.28515625" style="12" customWidth="1"/>
    <col min="1307" max="1307" width="12.85546875" style="12" customWidth="1"/>
    <col min="1308" max="1308" width="12" style="12" customWidth="1"/>
    <col min="1309" max="1309" width="16.28515625" style="12" customWidth="1"/>
    <col min="1310" max="1310" width="14.5703125" style="12" customWidth="1"/>
    <col min="1311" max="1311" width="16.85546875" style="12" customWidth="1"/>
    <col min="1312" max="1312" width="11.140625" style="12" customWidth="1"/>
    <col min="1313" max="1313" width="10.42578125" style="12" customWidth="1"/>
    <col min="1314" max="1314" width="10.85546875" style="12" customWidth="1"/>
    <col min="1315" max="1315" width="10.140625" style="12" customWidth="1"/>
    <col min="1316" max="1316" width="12.85546875" style="12" customWidth="1"/>
    <col min="1317" max="1318" width="11" style="12" customWidth="1"/>
    <col min="1319" max="1319" width="11.5703125" style="12" customWidth="1"/>
    <col min="1320" max="1320" width="11.28515625" style="12" customWidth="1"/>
    <col min="1321" max="1321" width="10.140625" style="12" customWidth="1"/>
    <col min="1322" max="1323" width="11.85546875" style="12" customWidth="1"/>
    <col min="1324" max="1324" width="12.28515625" style="12" customWidth="1"/>
    <col min="1325" max="1325" width="12.7109375" style="12" customWidth="1"/>
    <col min="1326" max="1326" width="15.140625" style="12" customWidth="1"/>
    <col min="1327" max="1327" width="10" style="12" customWidth="1"/>
    <col min="1328" max="1338" width="7.85546875" style="12" customWidth="1"/>
    <col min="1339" max="1339" width="9.140625" style="12" customWidth="1"/>
    <col min="1340" max="1340" width="8.28515625" style="12" customWidth="1"/>
    <col min="1341" max="1341" width="10.140625" style="12" customWidth="1"/>
    <col min="1342" max="1342" width="9.140625" style="12"/>
    <col min="1343" max="1343" width="11.85546875" style="12" customWidth="1"/>
    <col min="1344" max="1344" width="14.28515625" style="12" customWidth="1"/>
    <col min="1345" max="1544" width="9.140625" style="12"/>
    <col min="1545" max="1545" width="0" style="12" hidden="1" customWidth="1"/>
    <col min="1546" max="1546" width="15.5703125" style="12" customWidth="1"/>
    <col min="1547" max="1547" width="55.140625" style="12" customWidth="1"/>
    <col min="1548" max="1548" width="15.5703125" style="12" customWidth="1"/>
    <col min="1549" max="1550" width="13" style="12" customWidth="1"/>
    <col min="1551" max="1552" width="13.140625" style="12" customWidth="1"/>
    <col min="1553" max="1553" width="10.5703125" style="12" customWidth="1"/>
    <col min="1554" max="1554" width="12.42578125" style="12" customWidth="1"/>
    <col min="1555" max="1555" width="11.5703125" style="12" customWidth="1"/>
    <col min="1556" max="1556" width="12.28515625" style="12" customWidth="1"/>
    <col min="1557" max="1557" width="12.7109375" style="12" customWidth="1"/>
    <col min="1558" max="1558" width="12.5703125" style="12" customWidth="1"/>
    <col min="1559" max="1559" width="13.140625" style="12" customWidth="1"/>
    <col min="1560" max="1560" width="13.42578125" style="12" customWidth="1"/>
    <col min="1561" max="1561" width="10.28515625" style="12" customWidth="1"/>
    <col min="1562" max="1562" width="14.28515625" style="12" customWidth="1"/>
    <col min="1563" max="1563" width="12.85546875" style="12" customWidth="1"/>
    <col min="1564" max="1564" width="12" style="12" customWidth="1"/>
    <col min="1565" max="1565" width="16.28515625" style="12" customWidth="1"/>
    <col min="1566" max="1566" width="14.5703125" style="12" customWidth="1"/>
    <col min="1567" max="1567" width="16.85546875" style="12" customWidth="1"/>
    <col min="1568" max="1568" width="11.140625" style="12" customWidth="1"/>
    <col min="1569" max="1569" width="10.42578125" style="12" customWidth="1"/>
    <col min="1570" max="1570" width="10.85546875" style="12" customWidth="1"/>
    <col min="1571" max="1571" width="10.140625" style="12" customWidth="1"/>
    <col min="1572" max="1572" width="12.85546875" style="12" customWidth="1"/>
    <col min="1573" max="1574" width="11" style="12" customWidth="1"/>
    <col min="1575" max="1575" width="11.5703125" style="12" customWidth="1"/>
    <col min="1576" max="1576" width="11.28515625" style="12" customWidth="1"/>
    <col min="1577" max="1577" width="10.140625" style="12" customWidth="1"/>
    <col min="1578" max="1579" width="11.85546875" style="12" customWidth="1"/>
    <col min="1580" max="1580" width="12.28515625" style="12" customWidth="1"/>
    <col min="1581" max="1581" width="12.7109375" style="12" customWidth="1"/>
    <col min="1582" max="1582" width="15.140625" style="12" customWidth="1"/>
    <col min="1583" max="1583" width="10" style="12" customWidth="1"/>
    <col min="1584" max="1594" width="7.85546875" style="12" customWidth="1"/>
    <col min="1595" max="1595" width="9.140625" style="12" customWidth="1"/>
    <col min="1596" max="1596" width="8.28515625" style="12" customWidth="1"/>
    <col min="1597" max="1597" width="10.140625" style="12" customWidth="1"/>
    <col min="1598" max="1598" width="9.140625" style="12"/>
    <col min="1599" max="1599" width="11.85546875" style="12" customWidth="1"/>
    <col min="1600" max="1600" width="14.28515625" style="12" customWidth="1"/>
    <col min="1601" max="1800" width="9.140625" style="12"/>
    <col min="1801" max="1801" width="0" style="12" hidden="1" customWidth="1"/>
    <col min="1802" max="1802" width="15.5703125" style="12" customWidth="1"/>
    <col min="1803" max="1803" width="55.140625" style="12" customWidth="1"/>
    <col min="1804" max="1804" width="15.5703125" style="12" customWidth="1"/>
    <col min="1805" max="1806" width="13" style="12" customWidth="1"/>
    <col min="1807" max="1808" width="13.140625" style="12" customWidth="1"/>
    <col min="1809" max="1809" width="10.5703125" style="12" customWidth="1"/>
    <col min="1810" max="1810" width="12.42578125" style="12" customWidth="1"/>
    <col min="1811" max="1811" width="11.5703125" style="12" customWidth="1"/>
    <col min="1812" max="1812" width="12.28515625" style="12" customWidth="1"/>
    <col min="1813" max="1813" width="12.7109375" style="12" customWidth="1"/>
    <col min="1814" max="1814" width="12.5703125" style="12" customWidth="1"/>
    <col min="1815" max="1815" width="13.140625" style="12" customWidth="1"/>
    <col min="1816" max="1816" width="13.42578125" style="12" customWidth="1"/>
    <col min="1817" max="1817" width="10.28515625" style="12" customWidth="1"/>
    <col min="1818" max="1818" width="14.28515625" style="12" customWidth="1"/>
    <col min="1819" max="1819" width="12.85546875" style="12" customWidth="1"/>
    <col min="1820" max="1820" width="12" style="12" customWidth="1"/>
    <col min="1821" max="1821" width="16.28515625" style="12" customWidth="1"/>
    <col min="1822" max="1822" width="14.5703125" style="12" customWidth="1"/>
    <col min="1823" max="1823" width="16.85546875" style="12" customWidth="1"/>
    <col min="1824" max="1824" width="11.140625" style="12" customWidth="1"/>
    <col min="1825" max="1825" width="10.42578125" style="12" customWidth="1"/>
    <col min="1826" max="1826" width="10.85546875" style="12" customWidth="1"/>
    <col min="1827" max="1827" width="10.140625" style="12" customWidth="1"/>
    <col min="1828" max="1828" width="12.85546875" style="12" customWidth="1"/>
    <col min="1829" max="1830" width="11" style="12" customWidth="1"/>
    <col min="1831" max="1831" width="11.5703125" style="12" customWidth="1"/>
    <col min="1832" max="1832" width="11.28515625" style="12" customWidth="1"/>
    <col min="1833" max="1833" width="10.140625" style="12" customWidth="1"/>
    <col min="1834" max="1835" width="11.85546875" style="12" customWidth="1"/>
    <col min="1836" max="1836" width="12.28515625" style="12" customWidth="1"/>
    <col min="1837" max="1837" width="12.7109375" style="12" customWidth="1"/>
    <col min="1838" max="1838" width="15.140625" style="12" customWidth="1"/>
    <col min="1839" max="1839" width="10" style="12" customWidth="1"/>
    <col min="1840" max="1850" width="7.85546875" style="12" customWidth="1"/>
    <col min="1851" max="1851" width="9.140625" style="12" customWidth="1"/>
    <col min="1852" max="1852" width="8.28515625" style="12" customWidth="1"/>
    <col min="1853" max="1853" width="10.140625" style="12" customWidth="1"/>
    <col min="1854" max="1854" width="9.140625" style="12"/>
    <col min="1855" max="1855" width="11.85546875" style="12" customWidth="1"/>
    <col min="1856" max="1856" width="14.28515625" style="12" customWidth="1"/>
    <col min="1857" max="2056" width="9.140625" style="12"/>
    <col min="2057" max="2057" width="0" style="12" hidden="1" customWidth="1"/>
    <col min="2058" max="2058" width="15.5703125" style="12" customWidth="1"/>
    <col min="2059" max="2059" width="55.140625" style="12" customWidth="1"/>
    <col min="2060" max="2060" width="15.5703125" style="12" customWidth="1"/>
    <col min="2061" max="2062" width="13" style="12" customWidth="1"/>
    <col min="2063" max="2064" width="13.140625" style="12" customWidth="1"/>
    <col min="2065" max="2065" width="10.5703125" style="12" customWidth="1"/>
    <col min="2066" max="2066" width="12.42578125" style="12" customWidth="1"/>
    <col min="2067" max="2067" width="11.5703125" style="12" customWidth="1"/>
    <col min="2068" max="2068" width="12.28515625" style="12" customWidth="1"/>
    <col min="2069" max="2069" width="12.7109375" style="12" customWidth="1"/>
    <col min="2070" max="2070" width="12.5703125" style="12" customWidth="1"/>
    <col min="2071" max="2071" width="13.140625" style="12" customWidth="1"/>
    <col min="2072" max="2072" width="13.42578125" style="12" customWidth="1"/>
    <col min="2073" max="2073" width="10.28515625" style="12" customWidth="1"/>
    <col min="2074" max="2074" width="14.28515625" style="12" customWidth="1"/>
    <col min="2075" max="2075" width="12.85546875" style="12" customWidth="1"/>
    <col min="2076" max="2076" width="12" style="12" customWidth="1"/>
    <col min="2077" max="2077" width="16.28515625" style="12" customWidth="1"/>
    <col min="2078" max="2078" width="14.5703125" style="12" customWidth="1"/>
    <col min="2079" max="2079" width="16.85546875" style="12" customWidth="1"/>
    <col min="2080" max="2080" width="11.140625" style="12" customWidth="1"/>
    <col min="2081" max="2081" width="10.42578125" style="12" customWidth="1"/>
    <col min="2082" max="2082" width="10.85546875" style="12" customWidth="1"/>
    <col min="2083" max="2083" width="10.140625" style="12" customWidth="1"/>
    <col min="2084" max="2084" width="12.85546875" style="12" customWidth="1"/>
    <col min="2085" max="2086" width="11" style="12" customWidth="1"/>
    <col min="2087" max="2087" width="11.5703125" style="12" customWidth="1"/>
    <col min="2088" max="2088" width="11.28515625" style="12" customWidth="1"/>
    <col min="2089" max="2089" width="10.140625" style="12" customWidth="1"/>
    <col min="2090" max="2091" width="11.85546875" style="12" customWidth="1"/>
    <col min="2092" max="2092" width="12.28515625" style="12" customWidth="1"/>
    <col min="2093" max="2093" width="12.7109375" style="12" customWidth="1"/>
    <col min="2094" max="2094" width="15.140625" style="12" customWidth="1"/>
    <col min="2095" max="2095" width="10" style="12" customWidth="1"/>
    <col min="2096" max="2106" width="7.85546875" style="12" customWidth="1"/>
    <col min="2107" max="2107" width="9.140625" style="12" customWidth="1"/>
    <col min="2108" max="2108" width="8.28515625" style="12" customWidth="1"/>
    <col min="2109" max="2109" width="10.140625" style="12" customWidth="1"/>
    <col min="2110" max="2110" width="9.140625" style="12"/>
    <col min="2111" max="2111" width="11.85546875" style="12" customWidth="1"/>
    <col min="2112" max="2112" width="14.28515625" style="12" customWidth="1"/>
    <col min="2113" max="2312" width="9.140625" style="12"/>
    <col min="2313" max="2313" width="0" style="12" hidden="1" customWidth="1"/>
    <col min="2314" max="2314" width="15.5703125" style="12" customWidth="1"/>
    <col min="2315" max="2315" width="55.140625" style="12" customWidth="1"/>
    <col min="2316" max="2316" width="15.5703125" style="12" customWidth="1"/>
    <col min="2317" max="2318" width="13" style="12" customWidth="1"/>
    <col min="2319" max="2320" width="13.140625" style="12" customWidth="1"/>
    <col min="2321" max="2321" width="10.5703125" style="12" customWidth="1"/>
    <col min="2322" max="2322" width="12.42578125" style="12" customWidth="1"/>
    <col min="2323" max="2323" width="11.5703125" style="12" customWidth="1"/>
    <col min="2324" max="2324" width="12.28515625" style="12" customWidth="1"/>
    <col min="2325" max="2325" width="12.7109375" style="12" customWidth="1"/>
    <col min="2326" max="2326" width="12.5703125" style="12" customWidth="1"/>
    <col min="2327" max="2327" width="13.140625" style="12" customWidth="1"/>
    <col min="2328" max="2328" width="13.42578125" style="12" customWidth="1"/>
    <col min="2329" max="2329" width="10.28515625" style="12" customWidth="1"/>
    <col min="2330" max="2330" width="14.28515625" style="12" customWidth="1"/>
    <col min="2331" max="2331" width="12.85546875" style="12" customWidth="1"/>
    <col min="2332" max="2332" width="12" style="12" customWidth="1"/>
    <col min="2333" max="2333" width="16.28515625" style="12" customWidth="1"/>
    <col min="2334" max="2334" width="14.5703125" style="12" customWidth="1"/>
    <col min="2335" max="2335" width="16.85546875" style="12" customWidth="1"/>
    <col min="2336" max="2336" width="11.140625" style="12" customWidth="1"/>
    <col min="2337" max="2337" width="10.42578125" style="12" customWidth="1"/>
    <col min="2338" max="2338" width="10.85546875" style="12" customWidth="1"/>
    <col min="2339" max="2339" width="10.140625" style="12" customWidth="1"/>
    <col min="2340" max="2340" width="12.85546875" style="12" customWidth="1"/>
    <col min="2341" max="2342" width="11" style="12" customWidth="1"/>
    <col min="2343" max="2343" width="11.5703125" style="12" customWidth="1"/>
    <col min="2344" max="2344" width="11.28515625" style="12" customWidth="1"/>
    <col min="2345" max="2345" width="10.140625" style="12" customWidth="1"/>
    <col min="2346" max="2347" width="11.85546875" style="12" customWidth="1"/>
    <col min="2348" max="2348" width="12.28515625" style="12" customWidth="1"/>
    <col min="2349" max="2349" width="12.7109375" style="12" customWidth="1"/>
    <col min="2350" max="2350" width="15.140625" style="12" customWidth="1"/>
    <col min="2351" max="2351" width="10" style="12" customWidth="1"/>
    <col min="2352" max="2362" width="7.85546875" style="12" customWidth="1"/>
    <col min="2363" max="2363" width="9.140625" style="12" customWidth="1"/>
    <col min="2364" max="2364" width="8.28515625" style="12" customWidth="1"/>
    <col min="2365" max="2365" width="10.140625" style="12" customWidth="1"/>
    <col min="2366" max="2366" width="9.140625" style="12"/>
    <col min="2367" max="2367" width="11.85546875" style="12" customWidth="1"/>
    <col min="2368" max="2368" width="14.28515625" style="12" customWidth="1"/>
    <col min="2369" max="2568" width="9.140625" style="12"/>
    <col min="2569" max="2569" width="0" style="12" hidden="1" customWidth="1"/>
    <col min="2570" max="2570" width="15.5703125" style="12" customWidth="1"/>
    <col min="2571" max="2571" width="55.140625" style="12" customWidth="1"/>
    <col min="2572" max="2572" width="15.5703125" style="12" customWidth="1"/>
    <col min="2573" max="2574" width="13" style="12" customWidth="1"/>
    <col min="2575" max="2576" width="13.140625" style="12" customWidth="1"/>
    <col min="2577" max="2577" width="10.5703125" style="12" customWidth="1"/>
    <col min="2578" max="2578" width="12.42578125" style="12" customWidth="1"/>
    <col min="2579" max="2579" width="11.5703125" style="12" customWidth="1"/>
    <col min="2580" max="2580" width="12.28515625" style="12" customWidth="1"/>
    <col min="2581" max="2581" width="12.7109375" style="12" customWidth="1"/>
    <col min="2582" max="2582" width="12.5703125" style="12" customWidth="1"/>
    <col min="2583" max="2583" width="13.140625" style="12" customWidth="1"/>
    <col min="2584" max="2584" width="13.42578125" style="12" customWidth="1"/>
    <col min="2585" max="2585" width="10.28515625" style="12" customWidth="1"/>
    <col min="2586" max="2586" width="14.28515625" style="12" customWidth="1"/>
    <col min="2587" max="2587" width="12.85546875" style="12" customWidth="1"/>
    <col min="2588" max="2588" width="12" style="12" customWidth="1"/>
    <col min="2589" max="2589" width="16.28515625" style="12" customWidth="1"/>
    <col min="2590" max="2590" width="14.5703125" style="12" customWidth="1"/>
    <col min="2591" max="2591" width="16.85546875" style="12" customWidth="1"/>
    <col min="2592" max="2592" width="11.140625" style="12" customWidth="1"/>
    <col min="2593" max="2593" width="10.42578125" style="12" customWidth="1"/>
    <col min="2594" max="2594" width="10.85546875" style="12" customWidth="1"/>
    <col min="2595" max="2595" width="10.140625" style="12" customWidth="1"/>
    <col min="2596" max="2596" width="12.85546875" style="12" customWidth="1"/>
    <col min="2597" max="2598" width="11" style="12" customWidth="1"/>
    <col min="2599" max="2599" width="11.5703125" style="12" customWidth="1"/>
    <col min="2600" max="2600" width="11.28515625" style="12" customWidth="1"/>
    <col min="2601" max="2601" width="10.140625" style="12" customWidth="1"/>
    <col min="2602" max="2603" width="11.85546875" style="12" customWidth="1"/>
    <col min="2604" max="2604" width="12.28515625" style="12" customWidth="1"/>
    <col min="2605" max="2605" width="12.7109375" style="12" customWidth="1"/>
    <col min="2606" max="2606" width="15.140625" style="12" customWidth="1"/>
    <col min="2607" max="2607" width="10" style="12" customWidth="1"/>
    <col min="2608" max="2618" width="7.85546875" style="12" customWidth="1"/>
    <col min="2619" max="2619" width="9.140625" style="12" customWidth="1"/>
    <col min="2620" max="2620" width="8.28515625" style="12" customWidth="1"/>
    <col min="2621" max="2621" width="10.140625" style="12" customWidth="1"/>
    <col min="2622" max="2622" width="9.140625" style="12"/>
    <col min="2623" max="2623" width="11.85546875" style="12" customWidth="1"/>
    <col min="2624" max="2624" width="14.28515625" style="12" customWidth="1"/>
    <col min="2625" max="2824" width="9.140625" style="12"/>
    <col min="2825" max="2825" width="0" style="12" hidden="1" customWidth="1"/>
    <col min="2826" max="2826" width="15.5703125" style="12" customWidth="1"/>
    <col min="2827" max="2827" width="55.140625" style="12" customWidth="1"/>
    <col min="2828" max="2828" width="15.5703125" style="12" customWidth="1"/>
    <col min="2829" max="2830" width="13" style="12" customWidth="1"/>
    <col min="2831" max="2832" width="13.140625" style="12" customWidth="1"/>
    <col min="2833" max="2833" width="10.5703125" style="12" customWidth="1"/>
    <col min="2834" max="2834" width="12.42578125" style="12" customWidth="1"/>
    <col min="2835" max="2835" width="11.5703125" style="12" customWidth="1"/>
    <col min="2836" max="2836" width="12.28515625" style="12" customWidth="1"/>
    <col min="2837" max="2837" width="12.7109375" style="12" customWidth="1"/>
    <col min="2838" max="2838" width="12.5703125" style="12" customWidth="1"/>
    <col min="2839" max="2839" width="13.140625" style="12" customWidth="1"/>
    <col min="2840" max="2840" width="13.42578125" style="12" customWidth="1"/>
    <col min="2841" max="2841" width="10.28515625" style="12" customWidth="1"/>
    <col min="2842" max="2842" width="14.28515625" style="12" customWidth="1"/>
    <col min="2843" max="2843" width="12.85546875" style="12" customWidth="1"/>
    <col min="2844" max="2844" width="12" style="12" customWidth="1"/>
    <col min="2845" max="2845" width="16.28515625" style="12" customWidth="1"/>
    <col min="2846" max="2846" width="14.5703125" style="12" customWidth="1"/>
    <col min="2847" max="2847" width="16.85546875" style="12" customWidth="1"/>
    <col min="2848" max="2848" width="11.140625" style="12" customWidth="1"/>
    <col min="2849" max="2849" width="10.42578125" style="12" customWidth="1"/>
    <col min="2850" max="2850" width="10.85546875" style="12" customWidth="1"/>
    <col min="2851" max="2851" width="10.140625" style="12" customWidth="1"/>
    <col min="2852" max="2852" width="12.85546875" style="12" customWidth="1"/>
    <col min="2853" max="2854" width="11" style="12" customWidth="1"/>
    <col min="2855" max="2855" width="11.5703125" style="12" customWidth="1"/>
    <col min="2856" max="2856" width="11.28515625" style="12" customWidth="1"/>
    <col min="2857" max="2857" width="10.140625" style="12" customWidth="1"/>
    <col min="2858" max="2859" width="11.85546875" style="12" customWidth="1"/>
    <col min="2860" max="2860" width="12.28515625" style="12" customWidth="1"/>
    <col min="2861" max="2861" width="12.7109375" style="12" customWidth="1"/>
    <col min="2862" max="2862" width="15.140625" style="12" customWidth="1"/>
    <col min="2863" max="2863" width="10" style="12" customWidth="1"/>
    <col min="2864" max="2874" width="7.85546875" style="12" customWidth="1"/>
    <col min="2875" max="2875" width="9.140625" style="12" customWidth="1"/>
    <col min="2876" max="2876" width="8.28515625" style="12" customWidth="1"/>
    <col min="2877" max="2877" width="10.140625" style="12" customWidth="1"/>
    <col min="2878" max="2878" width="9.140625" style="12"/>
    <col min="2879" max="2879" width="11.85546875" style="12" customWidth="1"/>
    <col min="2880" max="2880" width="14.28515625" style="12" customWidth="1"/>
    <col min="2881" max="3080" width="9.140625" style="12"/>
    <col min="3081" max="3081" width="0" style="12" hidden="1" customWidth="1"/>
    <col min="3082" max="3082" width="15.5703125" style="12" customWidth="1"/>
    <col min="3083" max="3083" width="55.140625" style="12" customWidth="1"/>
    <col min="3084" max="3084" width="15.5703125" style="12" customWidth="1"/>
    <col min="3085" max="3086" width="13" style="12" customWidth="1"/>
    <col min="3087" max="3088" width="13.140625" style="12" customWidth="1"/>
    <col min="3089" max="3089" width="10.5703125" style="12" customWidth="1"/>
    <col min="3090" max="3090" width="12.42578125" style="12" customWidth="1"/>
    <col min="3091" max="3091" width="11.5703125" style="12" customWidth="1"/>
    <col min="3092" max="3092" width="12.28515625" style="12" customWidth="1"/>
    <col min="3093" max="3093" width="12.7109375" style="12" customWidth="1"/>
    <col min="3094" max="3094" width="12.5703125" style="12" customWidth="1"/>
    <col min="3095" max="3095" width="13.140625" style="12" customWidth="1"/>
    <col min="3096" max="3096" width="13.42578125" style="12" customWidth="1"/>
    <col min="3097" max="3097" width="10.28515625" style="12" customWidth="1"/>
    <col min="3098" max="3098" width="14.28515625" style="12" customWidth="1"/>
    <col min="3099" max="3099" width="12.85546875" style="12" customWidth="1"/>
    <col min="3100" max="3100" width="12" style="12" customWidth="1"/>
    <col min="3101" max="3101" width="16.28515625" style="12" customWidth="1"/>
    <col min="3102" max="3102" width="14.5703125" style="12" customWidth="1"/>
    <col min="3103" max="3103" width="16.85546875" style="12" customWidth="1"/>
    <col min="3104" max="3104" width="11.140625" style="12" customWidth="1"/>
    <col min="3105" max="3105" width="10.42578125" style="12" customWidth="1"/>
    <col min="3106" max="3106" width="10.85546875" style="12" customWidth="1"/>
    <col min="3107" max="3107" width="10.140625" style="12" customWidth="1"/>
    <col min="3108" max="3108" width="12.85546875" style="12" customWidth="1"/>
    <col min="3109" max="3110" width="11" style="12" customWidth="1"/>
    <col min="3111" max="3111" width="11.5703125" style="12" customWidth="1"/>
    <col min="3112" max="3112" width="11.28515625" style="12" customWidth="1"/>
    <col min="3113" max="3113" width="10.140625" style="12" customWidth="1"/>
    <col min="3114" max="3115" width="11.85546875" style="12" customWidth="1"/>
    <col min="3116" max="3116" width="12.28515625" style="12" customWidth="1"/>
    <col min="3117" max="3117" width="12.7109375" style="12" customWidth="1"/>
    <col min="3118" max="3118" width="15.140625" style="12" customWidth="1"/>
    <col min="3119" max="3119" width="10" style="12" customWidth="1"/>
    <col min="3120" max="3130" width="7.85546875" style="12" customWidth="1"/>
    <col min="3131" max="3131" width="9.140625" style="12" customWidth="1"/>
    <col min="3132" max="3132" width="8.28515625" style="12" customWidth="1"/>
    <col min="3133" max="3133" width="10.140625" style="12" customWidth="1"/>
    <col min="3134" max="3134" width="9.140625" style="12"/>
    <col min="3135" max="3135" width="11.85546875" style="12" customWidth="1"/>
    <col min="3136" max="3136" width="14.28515625" style="12" customWidth="1"/>
    <col min="3137" max="3336" width="9.140625" style="12"/>
    <col min="3337" max="3337" width="0" style="12" hidden="1" customWidth="1"/>
    <col min="3338" max="3338" width="15.5703125" style="12" customWidth="1"/>
    <col min="3339" max="3339" width="55.140625" style="12" customWidth="1"/>
    <col min="3340" max="3340" width="15.5703125" style="12" customWidth="1"/>
    <col min="3341" max="3342" width="13" style="12" customWidth="1"/>
    <col min="3343" max="3344" width="13.140625" style="12" customWidth="1"/>
    <col min="3345" max="3345" width="10.5703125" style="12" customWidth="1"/>
    <col min="3346" max="3346" width="12.42578125" style="12" customWidth="1"/>
    <col min="3347" max="3347" width="11.5703125" style="12" customWidth="1"/>
    <col min="3348" max="3348" width="12.28515625" style="12" customWidth="1"/>
    <col min="3349" max="3349" width="12.7109375" style="12" customWidth="1"/>
    <col min="3350" max="3350" width="12.5703125" style="12" customWidth="1"/>
    <col min="3351" max="3351" width="13.140625" style="12" customWidth="1"/>
    <col min="3352" max="3352" width="13.42578125" style="12" customWidth="1"/>
    <col min="3353" max="3353" width="10.28515625" style="12" customWidth="1"/>
    <col min="3354" max="3354" width="14.28515625" style="12" customWidth="1"/>
    <col min="3355" max="3355" width="12.85546875" style="12" customWidth="1"/>
    <col min="3356" max="3356" width="12" style="12" customWidth="1"/>
    <col min="3357" max="3357" width="16.28515625" style="12" customWidth="1"/>
    <col min="3358" max="3358" width="14.5703125" style="12" customWidth="1"/>
    <col min="3359" max="3359" width="16.85546875" style="12" customWidth="1"/>
    <col min="3360" max="3360" width="11.140625" style="12" customWidth="1"/>
    <col min="3361" max="3361" width="10.42578125" style="12" customWidth="1"/>
    <col min="3362" max="3362" width="10.85546875" style="12" customWidth="1"/>
    <col min="3363" max="3363" width="10.140625" style="12" customWidth="1"/>
    <col min="3364" max="3364" width="12.85546875" style="12" customWidth="1"/>
    <col min="3365" max="3366" width="11" style="12" customWidth="1"/>
    <col min="3367" max="3367" width="11.5703125" style="12" customWidth="1"/>
    <col min="3368" max="3368" width="11.28515625" style="12" customWidth="1"/>
    <col min="3369" max="3369" width="10.140625" style="12" customWidth="1"/>
    <col min="3370" max="3371" width="11.85546875" style="12" customWidth="1"/>
    <col min="3372" max="3372" width="12.28515625" style="12" customWidth="1"/>
    <col min="3373" max="3373" width="12.7109375" style="12" customWidth="1"/>
    <col min="3374" max="3374" width="15.140625" style="12" customWidth="1"/>
    <col min="3375" max="3375" width="10" style="12" customWidth="1"/>
    <col min="3376" max="3386" width="7.85546875" style="12" customWidth="1"/>
    <col min="3387" max="3387" width="9.140625" style="12" customWidth="1"/>
    <col min="3388" max="3388" width="8.28515625" style="12" customWidth="1"/>
    <col min="3389" max="3389" width="10.140625" style="12" customWidth="1"/>
    <col min="3390" max="3390" width="9.140625" style="12"/>
    <col min="3391" max="3391" width="11.85546875" style="12" customWidth="1"/>
    <col min="3392" max="3392" width="14.28515625" style="12" customWidth="1"/>
    <col min="3393" max="3592" width="9.140625" style="12"/>
    <col min="3593" max="3593" width="0" style="12" hidden="1" customWidth="1"/>
    <col min="3594" max="3594" width="15.5703125" style="12" customWidth="1"/>
    <col min="3595" max="3595" width="55.140625" style="12" customWidth="1"/>
    <col min="3596" max="3596" width="15.5703125" style="12" customWidth="1"/>
    <col min="3597" max="3598" width="13" style="12" customWidth="1"/>
    <col min="3599" max="3600" width="13.140625" style="12" customWidth="1"/>
    <col min="3601" max="3601" width="10.5703125" style="12" customWidth="1"/>
    <col min="3602" max="3602" width="12.42578125" style="12" customWidth="1"/>
    <col min="3603" max="3603" width="11.5703125" style="12" customWidth="1"/>
    <col min="3604" max="3604" width="12.28515625" style="12" customWidth="1"/>
    <col min="3605" max="3605" width="12.7109375" style="12" customWidth="1"/>
    <col min="3606" max="3606" width="12.5703125" style="12" customWidth="1"/>
    <col min="3607" max="3607" width="13.140625" style="12" customWidth="1"/>
    <col min="3608" max="3608" width="13.42578125" style="12" customWidth="1"/>
    <col min="3609" max="3609" width="10.28515625" style="12" customWidth="1"/>
    <col min="3610" max="3610" width="14.28515625" style="12" customWidth="1"/>
    <col min="3611" max="3611" width="12.85546875" style="12" customWidth="1"/>
    <col min="3612" max="3612" width="12" style="12" customWidth="1"/>
    <col min="3613" max="3613" width="16.28515625" style="12" customWidth="1"/>
    <col min="3614" max="3614" width="14.5703125" style="12" customWidth="1"/>
    <col min="3615" max="3615" width="16.85546875" style="12" customWidth="1"/>
    <col min="3616" max="3616" width="11.140625" style="12" customWidth="1"/>
    <col min="3617" max="3617" width="10.42578125" style="12" customWidth="1"/>
    <col min="3618" max="3618" width="10.85546875" style="12" customWidth="1"/>
    <col min="3619" max="3619" width="10.140625" style="12" customWidth="1"/>
    <col min="3620" max="3620" width="12.85546875" style="12" customWidth="1"/>
    <col min="3621" max="3622" width="11" style="12" customWidth="1"/>
    <col min="3623" max="3623" width="11.5703125" style="12" customWidth="1"/>
    <col min="3624" max="3624" width="11.28515625" style="12" customWidth="1"/>
    <col min="3625" max="3625" width="10.140625" style="12" customWidth="1"/>
    <col min="3626" max="3627" width="11.85546875" style="12" customWidth="1"/>
    <col min="3628" max="3628" width="12.28515625" style="12" customWidth="1"/>
    <col min="3629" max="3629" width="12.7109375" style="12" customWidth="1"/>
    <col min="3630" max="3630" width="15.140625" style="12" customWidth="1"/>
    <col min="3631" max="3631" width="10" style="12" customWidth="1"/>
    <col min="3632" max="3642" width="7.85546875" style="12" customWidth="1"/>
    <col min="3643" max="3643" width="9.140625" style="12" customWidth="1"/>
    <col min="3644" max="3644" width="8.28515625" style="12" customWidth="1"/>
    <col min="3645" max="3645" width="10.140625" style="12" customWidth="1"/>
    <col min="3646" max="3646" width="9.140625" style="12"/>
    <col min="3647" max="3647" width="11.85546875" style="12" customWidth="1"/>
    <col min="3648" max="3648" width="14.28515625" style="12" customWidth="1"/>
    <col min="3649" max="3848" width="9.140625" style="12"/>
    <col min="3849" max="3849" width="0" style="12" hidden="1" customWidth="1"/>
    <col min="3850" max="3850" width="15.5703125" style="12" customWidth="1"/>
    <col min="3851" max="3851" width="55.140625" style="12" customWidth="1"/>
    <col min="3852" max="3852" width="15.5703125" style="12" customWidth="1"/>
    <col min="3853" max="3854" width="13" style="12" customWidth="1"/>
    <col min="3855" max="3856" width="13.140625" style="12" customWidth="1"/>
    <col min="3857" max="3857" width="10.5703125" style="12" customWidth="1"/>
    <col min="3858" max="3858" width="12.42578125" style="12" customWidth="1"/>
    <col min="3859" max="3859" width="11.5703125" style="12" customWidth="1"/>
    <col min="3860" max="3860" width="12.28515625" style="12" customWidth="1"/>
    <col min="3861" max="3861" width="12.7109375" style="12" customWidth="1"/>
    <col min="3862" max="3862" width="12.5703125" style="12" customWidth="1"/>
    <col min="3863" max="3863" width="13.140625" style="12" customWidth="1"/>
    <col min="3864" max="3864" width="13.42578125" style="12" customWidth="1"/>
    <col min="3865" max="3865" width="10.28515625" style="12" customWidth="1"/>
    <col min="3866" max="3866" width="14.28515625" style="12" customWidth="1"/>
    <col min="3867" max="3867" width="12.85546875" style="12" customWidth="1"/>
    <col min="3868" max="3868" width="12" style="12" customWidth="1"/>
    <col min="3869" max="3869" width="16.28515625" style="12" customWidth="1"/>
    <col min="3870" max="3870" width="14.5703125" style="12" customWidth="1"/>
    <col min="3871" max="3871" width="16.85546875" style="12" customWidth="1"/>
    <col min="3872" max="3872" width="11.140625" style="12" customWidth="1"/>
    <col min="3873" max="3873" width="10.42578125" style="12" customWidth="1"/>
    <col min="3874" max="3874" width="10.85546875" style="12" customWidth="1"/>
    <col min="3875" max="3875" width="10.140625" style="12" customWidth="1"/>
    <col min="3876" max="3876" width="12.85546875" style="12" customWidth="1"/>
    <col min="3877" max="3878" width="11" style="12" customWidth="1"/>
    <col min="3879" max="3879" width="11.5703125" style="12" customWidth="1"/>
    <col min="3880" max="3880" width="11.28515625" style="12" customWidth="1"/>
    <col min="3881" max="3881" width="10.140625" style="12" customWidth="1"/>
    <col min="3882" max="3883" width="11.85546875" style="12" customWidth="1"/>
    <col min="3884" max="3884" width="12.28515625" style="12" customWidth="1"/>
    <col min="3885" max="3885" width="12.7109375" style="12" customWidth="1"/>
    <col min="3886" max="3886" width="15.140625" style="12" customWidth="1"/>
    <col min="3887" max="3887" width="10" style="12" customWidth="1"/>
    <col min="3888" max="3898" width="7.85546875" style="12" customWidth="1"/>
    <col min="3899" max="3899" width="9.140625" style="12" customWidth="1"/>
    <col min="3900" max="3900" width="8.28515625" style="12" customWidth="1"/>
    <col min="3901" max="3901" width="10.140625" style="12" customWidth="1"/>
    <col min="3902" max="3902" width="9.140625" style="12"/>
    <col min="3903" max="3903" width="11.85546875" style="12" customWidth="1"/>
    <col min="3904" max="3904" width="14.28515625" style="12" customWidth="1"/>
    <col min="3905" max="4104" width="9.140625" style="12"/>
    <col min="4105" max="4105" width="0" style="12" hidden="1" customWidth="1"/>
    <col min="4106" max="4106" width="15.5703125" style="12" customWidth="1"/>
    <col min="4107" max="4107" width="55.140625" style="12" customWidth="1"/>
    <col min="4108" max="4108" width="15.5703125" style="12" customWidth="1"/>
    <col min="4109" max="4110" width="13" style="12" customWidth="1"/>
    <col min="4111" max="4112" width="13.140625" style="12" customWidth="1"/>
    <col min="4113" max="4113" width="10.5703125" style="12" customWidth="1"/>
    <col min="4114" max="4114" width="12.42578125" style="12" customWidth="1"/>
    <col min="4115" max="4115" width="11.5703125" style="12" customWidth="1"/>
    <col min="4116" max="4116" width="12.28515625" style="12" customWidth="1"/>
    <col min="4117" max="4117" width="12.7109375" style="12" customWidth="1"/>
    <col min="4118" max="4118" width="12.5703125" style="12" customWidth="1"/>
    <col min="4119" max="4119" width="13.140625" style="12" customWidth="1"/>
    <col min="4120" max="4120" width="13.42578125" style="12" customWidth="1"/>
    <col min="4121" max="4121" width="10.28515625" style="12" customWidth="1"/>
    <col min="4122" max="4122" width="14.28515625" style="12" customWidth="1"/>
    <col min="4123" max="4123" width="12.85546875" style="12" customWidth="1"/>
    <col min="4124" max="4124" width="12" style="12" customWidth="1"/>
    <col min="4125" max="4125" width="16.28515625" style="12" customWidth="1"/>
    <col min="4126" max="4126" width="14.5703125" style="12" customWidth="1"/>
    <col min="4127" max="4127" width="16.85546875" style="12" customWidth="1"/>
    <col min="4128" max="4128" width="11.140625" style="12" customWidth="1"/>
    <col min="4129" max="4129" width="10.42578125" style="12" customWidth="1"/>
    <col min="4130" max="4130" width="10.85546875" style="12" customWidth="1"/>
    <col min="4131" max="4131" width="10.140625" style="12" customWidth="1"/>
    <col min="4132" max="4132" width="12.85546875" style="12" customWidth="1"/>
    <col min="4133" max="4134" width="11" style="12" customWidth="1"/>
    <col min="4135" max="4135" width="11.5703125" style="12" customWidth="1"/>
    <col min="4136" max="4136" width="11.28515625" style="12" customWidth="1"/>
    <col min="4137" max="4137" width="10.140625" style="12" customWidth="1"/>
    <col min="4138" max="4139" width="11.85546875" style="12" customWidth="1"/>
    <col min="4140" max="4140" width="12.28515625" style="12" customWidth="1"/>
    <col min="4141" max="4141" width="12.7109375" style="12" customWidth="1"/>
    <col min="4142" max="4142" width="15.140625" style="12" customWidth="1"/>
    <col min="4143" max="4143" width="10" style="12" customWidth="1"/>
    <col min="4144" max="4154" width="7.85546875" style="12" customWidth="1"/>
    <col min="4155" max="4155" width="9.140625" style="12" customWidth="1"/>
    <col min="4156" max="4156" width="8.28515625" style="12" customWidth="1"/>
    <col min="4157" max="4157" width="10.140625" style="12" customWidth="1"/>
    <col min="4158" max="4158" width="9.140625" style="12"/>
    <col min="4159" max="4159" width="11.85546875" style="12" customWidth="1"/>
    <col min="4160" max="4160" width="14.28515625" style="12" customWidth="1"/>
    <col min="4161" max="4360" width="9.140625" style="12"/>
    <col min="4361" max="4361" width="0" style="12" hidden="1" customWidth="1"/>
    <col min="4362" max="4362" width="15.5703125" style="12" customWidth="1"/>
    <col min="4363" max="4363" width="55.140625" style="12" customWidth="1"/>
    <col min="4364" max="4364" width="15.5703125" style="12" customWidth="1"/>
    <col min="4365" max="4366" width="13" style="12" customWidth="1"/>
    <col min="4367" max="4368" width="13.140625" style="12" customWidth="1"/>
    <col min="4369" max="4369" width="10.5703125" style="12" customWidth="1"/>
    <col min="4370" max="4370" width="12.42578125" style="12" customWidth="1"/>
    <col min="4371" max="4371" width="11.5703125" style="12" customWidth="1"/>
    <col min="4372" max="4372" width="12.28515625" style="12" customWidth="1"/>
    <col min="4373" max="4373" width="12.7109375" style="12" customWidth="1"/>
    <col min="4374" max="4374" width="12.5703125" style="12" customWidth="1"/>
    <col min="4375" max="4375" width="13.140625" style="12" customWidth="1"/>
    <col min="4376" max="4376" width="13.42578125" style="12" customWidth="1"/>
    <col min="4377" max="4377" width="10.28515625" style="12" customWidth="1"/>
    <col min="4378" max="4378" width="14.28515625" style="12" customWidth="1"/>
    <col min="4379" max="4379" width="12.85546875" style="12" customWidth="1"/>
    <col min="4380" max="4380" width="12" style="12" customWidth="1"/>
    <col min="4381" max="4381" width="16.28515625" style="12" customWidth="1"/>
    <col min="4382" max="4382" width="14.5703125" style="12" customWidth="1"/>
    <col min="4383" max="4383" width="16.85546875" style="12" customWidth="1"/>
    <col min="4384" max="4384" width="11.140625" style="12" customWidth="1"/>
    <col min="4385" max="4385" width="10.42578125" style="12" customWidth="1"/>
    <col min="4386" max="4386" width="10.85546875" style="12" customWidth="1"/>
    <col min="4387" max="4387" width="10.140625" style="12" customWidth="1"/>
    <col min="4388" max="4388" width="12.85546875" style="12" customWidth="1"/>
    <col min="4389" max="4390" width="11" style="12" customWidth="1"/>
    <col min="4391" max="4391" width="11.5703125" style="12" customWidth="1"/>
    <col min="4392" max="4392" width="11.28515625" style="12" customWidth="1"/>
    <col min="4393" max="4393" width="10.140625" style="12" customWidth="1"/>
    <col min="4394" max="4395" width="11.85546875" style="12" customWidth="1"/>
    <col min="4396" max="4396" width="12.28515625" style="12" customWidth="1"/>
    <col min="4397" max="4397" width="12.7109375" style="12" customWidth="1"/>
    <col min="4398" max="4398" width="15.140625" style="12" customWidth="1"/>
    <col min="4399" max="4399" width="10" style="12" customWidth="1"/>
    <col min="4400" max="4410" width="7.85546875" style="12" customWidth="1"/>
    <col min="4411" max="4411" width="9.140625" style="12" customWidth="1"/>
    <col min="4412" max="4412" width="8.28515625" style="12" customWidth="1"/>
    <col min="4413" max="4413" width="10.140625" style="12" customWidth="1"/>
    <col min="4414" max="4414" width="9.140625" style="12"/>
    <col min="4415" max="4415" width="11.85546875" style="12" customWidth="1"/>
    <col min="4416" max="4416" width="14.28515625" style="12" customWidth="1"/>
    <col min="4417" max="4616" width="9.140625" style="12"/>
    <col min="4617" max="4617" width="0" style="12" hidden="1" customWidth="1"/>
    <col min="4618" max="4618" width="15.5703125" style="12" customWidth="1"/>
    <col min="4619" max="4619" width="55.140625" style="12" customWidth="1"/>
    <col min="4620" max="4620" width="15.5703125" style="12" customWidth="1"/>
    <col min="4621" max="4622" width="13" style="12" customWidth="1"/>
    <col min="4623" max="4624" width="13.140625" style="12" customWidth="1"/>
    <col min="4625" max="4625" width="10.5703125" style="12" customWidth="1"/>
    <col min="4626" max="4626" width="12.42578125" style="12" customWidth="1"/>
    <col min="4627" max="4627" width="11.5703125" style="12" customWidth="1"/>
    <col min="4628" max="4628" width="12.28515625" style="12" customWidth="1"/>
    <col min="4629" max="4629" width="12.7109375" style="12" customWidth="1"/>
    <col min="4630" max="4630" width="12.5703125" style="12" customWidth="1"/>
    <col min="4631" max="4631" width="13.140625" style="12" customWidth="1"/>
    <col min="4632" max="4632" width="13.42578125" style="12" customWidth="1"/>
    <col min="4633" max="4633" width="10.28515625" style="12" customWidth="1"/>
    <col min="4634" max="4634" width="14.28515625" style="12" customWidth="1"/>
    <col min="4635" max="4635" width="12.85546875" style="12" customWidth="1"/>
    <col min="4636" max="4636" width="12" style="12" customWidth="1"/>
    <col min="4637" max="4637" width="16.28515625" style="12" customWidth="1"/>
    <col min="4638" max="4638" width="14.5703125" style="12" customWidth="1"/>
    <col min="4639" max="4639" width="16.85546875" style="12" customWidth="1"/>
    <col min="4640" max="4640" width="11.140625" style="12" customWidth="1"/>
    <col min="4641" max="4641" width="10.42578125" style="12" customWidth="1"/>
    <col min="4642" max="4642" width="10.85546875" style="12" customWidth="1"/>
    <col min="4643" max="4643" width="10.140625" style="12" customWidth="1"/>
    <col min="4644" max="4644" width="12.85546875" style="12" customWidth="1"/>
    <col min="4645" max="4646" width="11" style="12" customWidth="1"/>
    <col min="4647" max="4647" width="11.5703125" style="12" customWidth="1"/>
    <col min="4648" max="4648" width="11.28515625" style="12" customWidth="1"/>
    <col min="4649" max="4649" width="10.140625" style="12" customWidth="1"/>
    <col min="4650" max="4651" width="11.85546875" style="12" customWidth="1"/>
    <col min="4652" max="4652" width="12.28515625" style="12" customWidth="1"/>
    <col min="4653" max="4653" width="12.7109375" style="12" customWidth="1"/>
    <col min="4654" max="4654" width="15.140625" style="12" customWidth="1"/>
    <col min="4655" max="4655" width="10" style="12" customWidth="1"/>
    <col min="4656" max="4666" width="7.85546875" style="12" customWidth="1"/>
    <col min="4667" max="4667" width="9.140625" style="12" customWidth="1"/>
    <col min="4668" max="4668" width="8.28515625" style="12" customWidth="1"/>
    <col min="4669" max="4669" width="10.140625" style="12" customWidth="1"/>
    <col min="4670" max="4670" width="9.140625" style="12"/>
    <col min="4671" max="4671" width="11.85546875" style="12" customWidth="1"/>
    <col min="4672" max="4672" width="14.28515625" style="12" customWidth="1"/>
    <col min="4673" max="4872" width="9.140625" style="12"/>
    <col min="4873" max="4873" width="0" style="12" hidden="1" customWidth="1"/>
    <col min="4874" max="4874" width="15.5703125" style="12" customWidth="1"/>
    <col min="4875" max="4875" width="55.140625" style="12" customWidth="1"/>
    <col min="4876" max="4876" width="15.5703125" style="12" customWidth="1"/>
    <col min="4877" max="4878" width="13" style="12" customWidth="1"/>
    <col min="4879" max="4880" width="13.140625" style="12" customWidth="1"/>
    <col min="4881" max="4881" width="10.5703125" style="12" customWidth="1"/>
    <col min="4882" max="4882" width="12.42578125" style="12" customWidth="1"/>
    <col min="4883" max="4883" width="11.5703125" style="12" customWidth="1"/>
    <col min="4884" max="4884" width="12.28515625" style="12" customWidth="1"/>
    <col min="4885" max="4885" width="12.7109375" style="12" customWidth="1"/>
    <col min="4886" max="4886" width="12.5703125" style="12" customWidth="1"/>
    <col min="4887" max="4887" width="13.140625" style="12" customWidth="1"/>
    <col min="4888" max="4888" width="13.42578125" style="12" customWidth="1"/>
    <col min="4889" max="4889" width="10.28515625" style="12" customWidth="1"/>
    <col min="4890" max="4890" width="14.28515625" style="12" customWidth="1"/>
    <col min="4891" max="4891" width="12.85546875" style="12" customWidth="1"/>
    <col min="4892" max="4892" width="12" style="12" customWidth="1"/>
    <col min="4893" max="4893" width="16.28515625" style="12" customWidth="1"/>
    <col min="4894" max="4894" width="14.5703125" style="12" customWidth="1"/>
    <col min="4895" max="4895" width="16.85546875" style="12" customWidth="1"/>
    <col min="4896" max="4896" width="11.140625" style="12" customWidth="1"/>
    <col min="4897" max="4897" width="10.42578125" style="12" customWidth="1"/>
    <col min="4898" max="4898" width="10.85546875" style="12" customWidth="1"/>
    <col min="4899" max="4899" width="10.140625" style="12" customWidth="1"/>
    <col min="4900" max="4900" width="12.85546875" style="12" customWidth="1"/>
    <col min="4901" max="4902" width="11" style="12" customWidth="1"/>
    <col min="4903" max="4903" width="11.5703125" style="12" customWidth="1"/>
    <col min="4904" max="4904" width="11.28515625" style="12" customWidth="1"/>
    <col min="4905" max="4905" width="10.140625" style="12" customWidth="1"/>
    <col min="4906" max="4907" width="11.85546875" style="12" customWidth="1"/>
    <col min="4908" max="4908" width="12.28515625" style="12" customWidth="1"/>
    <col min="4909" max="4909" width="12.7109375" style="12" customWidth="1"/>
    <col min="4910" max="4910" width="15.140625" style="12" customWidth="1"/>
    <col min="4911" max="4911" width="10" style="12" customWidth="1"/>
    <col min="4912" max="4922" width="7.85546875" style="12" customWidth="1"/>
    <col min="4923" max="4923" width="9.140625" style="12" customWidth="1"/>
    <col min="4924" max="4924" width="8.28515625" style="12" customWidth="1"/>
    <col min="4925" max="4925" width="10.140625" style="12" customWidth="1"/>
    <col min="4926" max="4926" width="9.140625" style="12"/>
    <col min="4927" max="4927" width="11.85546875" style="12" customWidth="1"/>
    <col min="4928" max="4928" width="14.28515625" style="12" customWidth="1"/>
    <col min="4929" max="5128" width="9.140625" style="12"/>
    <col min="5129" max="5129" width="0" style="12" hidden="1" customWidth="1"/>
    <col min="5130" max="5130" width="15.5703125" style="12" customWidth="1"/>
    <col min="5131" max="5131" width="55.140625" style="12" customWidth="1"/>
    <col min="5132" max="5132" width="15.5703125" style="12" customWidth="1"/>
    <col min="5133" max="5134" width="13" style="12" customWidth="1"/>
    <col min="5135" max="5136" width="13.140625" style="12" customWidth="1"/>
    <col min="5137" max="5137" width="10.5703125" style="12" customWidth="1"/>
    <col min="5138" max="5138" width="12.42578125" style="12" customWidth="1"/>
    <col min="5139" max="5139" width="11.5703125" style="12" customWidth="1"/>
    <col min="5140" max="5140" width="12.28515625" style="12" customWidth="1"/>
    <col min="5141" max="5141" width="12.7109375" style="12" customWidth="1"/>
    <col min="5142" max="5142" width="12.5703125" style="12" customWidth="1"/>
    <col min="5143" max="5143" width="13.140625" style="12" customWidth="1"/>
    <col min="5144" max="5144" width="13.42578125" style="12" customWidth="1"/>
    <col min="5145" max="5145" width="10.28515625" style="12" customWidth="1"/>
    <col min="5146" max="5146" width="14.28515625" style="12" customWidth="1"/>
    <col min="5147" max="5147" width="12.85546875" style="12" customWidth="1"/>
    <col min="5148" max="5148" width="12" style="12" customWidth="1"/>
    <col min="5149" max="5149" width="16.28515625" style="12" customWidth="1"/>
    <col min="5150" max="5150" width="14.5703125" style="12" customWidth="1"/>
    <col min="5151" max="5151" width="16.85546875" style="12" customWidth="1"/>
    <col min="5152" max="5152" width="11.140625" style="12" customWidth="1"/>
    <col min="5153" max="5153" width="10.42578125" style="12" customWidth="1"/>
    <col min="5154" max="5154" width="10.85546875" style="12" customWidth="1"/>
    <col min="5155" max="5155" width="10.140625" style="12" customWidth="1"/>
    <col min="5156" max="5156" width="12.85546875" style="12" customWidth="1"/>
    <col min="5157" max="5158" width="11" style="12" customWidth="1"/>
    <col min="5159" max="5159" width="11.5703125" style="12" customWidth="1"/>
    <col min="5160" max="5160" width="11.28515625" style="12" customWidth="1"/>
    <col min="5161" max="5161" width="10.140625" style="12" customWidth="1"/>
    <col min="5162" max="5163" width="11.85546875" style="12" customWidth="1"/>
    <col min="5164" max="5164" width="12.28515625" style="12" customWidth="1"/>
    <col min="5165" max="5165" width="12.7109375" style="12" customWidth="1"/>
    <col min="5166" max="5166" width="15.140625" style="12" customWidth="1"/>
    <col min="5167" max="5167" width="10" style="12" customWidth="1"/>
    <col min="5168" max="5178" width="7.85546875" style="12" customWidth="1"/>
    <col min="5179" max="5179" width="9.140625" style="12" customWidth="1"/>
    <col min="5180" max="5180" width="8.28515625" style="12" customWidth="1"/>
    <col min="5181" max="5181" width="10.140625" style="12" customWidth="1"/>
    <col min="5182" max="5182" width="9.140625" style="12"/>
    <col min="5183" max="5183" width="11.85546875" style="12" customWidth="1"/>
    <col min="5184" max="5184" width="14.28515625" style="12" customWidth="1"/>
    <col min="5185" max="5384" width="9.140625" style="12"/>
    <col min="5385" max="5385" width="0" style="12" hidden="1" customWidth="1"/>
    <col min="5386" max="5386" width="15.5703125" style="12" customWidth="1"/>
    <col min="5387" max="5387" width="55.140625" style="12" customWidth="1"/>
    <col min="5388" max="5388" width="15.5703125" style="12" customWidth="1"/>
    <col min="5389" max="5390" width="13" style="12" customWidth="1"/>
    <col min="5391" max="5392" width="13.140625" style="12" customWidth="1"/>
    <col min="5393" max="5393" width="10.5703125" style="12" customWidth="1"/>
    <col min="5394" max="5394" width="12.42578125" style="12" customWidth="1"/>
    <col min="5395" max="5395" width="11.5703125" style="12" customWidth="1"/>
    <col min="5396" max="5396" width="12.28515625" style="12" customWidth="1"/>
    <col min="5397" max="5397" width="12.7109375" style="12" customWidth="1"/>
    <col min="5398" max="5398" width="12.5703125" style="12" customWidth="1"/>
    <col min="5399" max="5399" width="13.140625" style="12" customWidth="1"/>
    <col min="5400" max="5400" width="13.42578125" style="12" customWidth="1"/>
    <col min="5401" max="5401" width="10.28515625" style="12" customWidth="1"/>
    <col min="5402" max="5402" width="14.28515625" style="12" customWidth="1"/>
    <col min="5403" max="5403" width="12.85546875" style="12" customWidth="1"/>
    <col min="5404" max="5404" width="12" style="12" customWidth="1"/>
    <col min="5405" max="5405" width="16.28515625" style="12" customWidth="1"/>
    <col min="5406" max="5406" width="14.5703125" style="12" customWidth="1"/>
    <col min="5407" max="5407" width="16.85546875" style="12" customWidth="1"/>
    <col min="5408" max="5408" width="11.140625" style="12" customWidth="1"/>
    <col min="5409" max="5409" width="10.42578125" style="12" customWidth="1"/>
    <col min="5410" max="5410" width="10.85546875" style="12" customWidth="1"/>
    <col min="5411" max="5411" width="10.140625" style="12" customWidth="1"/>
    <col min="5412" max="5412" width="12.85546875" style="12" customWidth="1"/>
    <col min="5413" max="5414" width="11" style="12" customWidth="1"/>
    <col min="5415" max="5415" width="11.5703125" style="12" customWidth="1"/>
    <col min="5416" max="5416" width="11.28515625" style="12" customWidth="1"/>
    <col min="5417" max="5417" width="10.140625" style="12" customWidth="1"/>
    <col min="5418" max="5419" width="11.85546875" style="12" customWidth="1"/>
    <col min="5420" max="5420" width="12.28515625" style="12" customWidth="1"/>
    <col min="5421" max="5421" width="12.7109375" style="12" customWidth="1"/>
    <col min="5422" max="5422" width="15.140625" style="12" customWidth="1"/>
    <col min="5423" max="5423" width="10" style="12" customWidth="1"/>
    <col min="5424" max="5434" width="7.85546875" style="12" customWidth="1"/>
    <col min="5435" max="5435" width="9.140625" style="12" customWidth="1"/>
    <col min="5436" max="5436" width="8.28515625" style="12" customWidth="1"/>
    <col min="5437" max="5437" width="10.140625" style="12" customWidth="1"/>
    <col min="5438" max="5438" width="9.140625" style="12"/>
    <col min="5439" max="5439" width="11.85546875" style="12" customWidth="1"/>
    <col min="5440" max="5440" width="14.28515625" style="12" customWidth="1"/>
    <col min="5441" max="5640" width="9.140625" style="12"/>
    <col min="5641" max="5641" width="0" style="12" hidden="1" customWidth="1"/>
    <col min="5642" max="5642" width="15.5703125" style="12" customWidth="1"/>
    <col min="5643" max="5643" width="55.140625" style="12" customWidth="1"/>
    <col min="5644" max="5644" width="15.5703125" style="12" customWidth="1"/>
    <col min="5645" max="5646" width="13" style="12" customWidth="1"/>
    <col min="5647" max="5648" width="13.140625" style="12" customWidth="1"/>
    <col min="5649" max="5649" width="10.5703125" style="12" customWidth="1"/>
    <col min="5650" max="5650" width="12.42578125" style="12" customWidth="1"/>
    <col min="5651" max="5651" width="11.5703125" style="12" customWidth="1"/>
    <col min="5652" max="5652" width="12.28515625" style="12" customWidth="1"/>
    <col min="5653" max="5653" width="12.7109375" style="12" customWidth="1"/>
    <col min="5654" max="5654" width="12.5703125" style="12" customWidth="1"/>
    <col min="5655" max="5655" width="13.140625" style="12" customWidth="1"/>
    <col min="5656" max="5656" width="13.42578125" style="12" customWidth="1"/>
    <col min="5657" max="5657" width="10.28515625" style="12" customWidth="1"/>
    <col min="5658" max="5658" width="14.28515625" style="12" customWidth="1"/>
    <col min="5659" max="5659" width="12.85546875" style="12" customWidth="1"/>
    <col min="5660" max="5660" width="12" style="12" customWidth="1"/>
    <col min="5661" max="5661" width="16.28515625" style="12" customWidth="1"/>
    <col min="5662" max="5662" width="14.5703125" style="12" customWidth="1"/>
    <col min="5663" max="5663" width="16.85546875" style="12" customWidth="1"/>
    <col min="5664" max="5664" width="11.140625" style="12" customWidth="1"/>
    <col min="5665" max="5665" width="10.42578125" style="12" customWidth="1"/>
    <col min="5666" max="5666" width="10.85546875" style="12" customWidth="1"/>
    <col min="5667" max="5667" width="10.140625" style="12" customWidth="1"/>
    <col min="5668" max="5668" width="12.85546875" style="12" customWidth="1"/>
    <col min="5669" max="5670" width="11" style="12" customWidth="1"/>
    <col min="5671" max="5671" width="11.5703125" style="12" customWidth="1"/>
    <col min="5672" max="5672" width="11.28515625" style="12" customWidth="1"/>
    <col min="5673" max="5673" width="10.140625" style="12" customWidth="1"/>
    <col min="5674" max="5675" width="11.85546875" style="12" customWidth="1"/>
    <col min="5676" max="5676" width="12.28515625" style="12" customWidth="1"/>
    <col min="5677" max="5677" width="12.7109375" style="12" customWidth="1"/>
    <col min="5678" max="5678" width="15.140625" style="12" customWidth="1"/>
    <col min="5679" max="5679" width="10" style="12" customWidth="1"/>
    <col min="5680" max="5690" width="7.85546875" style="12" customWidth="1"/>
    <col min="5691" max="5691" width="9.140625" style="12" customWidth="1"/>
    <col min="5692" max="5692" width="8.28515625" style="12" customWidth="1"/>
    <col min="5693" max="5693" width="10.140625" style="12" customWidth="1"/>
    <col min="5694" max="5694" width="9.140625" style="12"/>
    <col min="5695" max="5695" width="11.85546875" style="12" customWidth="1"/>
    <col min="5696" max="5696" width="14.28515625" style="12" customWidth="1"/>
    <col min="5697" max="5896" width="9.140625" style="12"/>
    <col min="5897" max="5897" width="0" style="12" hidden="1" customWidth="1"/>
    <col min="5898" max="5898" width="15.5703125" style="12" customWidth="1"/>
    <col min="5899" max="5899" width="55.140625" style="12" customWidth="1"/>
    <col min="5900" max="5900" width="15.5703125" style="12" customWidth="1"/>
    <col min="5901" max="5902" width="13" style="12" customWidth="1"/>
    <col min="5903" max="5904" width="13.140625" style="12" customWidth="1"/>
    <col min="5905" max="5905" width="10.5703125" style="12" customWidth="1"/>
    <col min="5906" max="5906" width="12.42578125" style="12" customWidth="1"/>
    <col min="5907" max="5907" width="11.5703125" style="12" customWidth="1"/>
    <col min="5908" max="5908" width="12.28515625" style="12" customWidth="1"/>
    <col min="5909" max="5909" width="12.7109375" style="12" customWidth="1"/>
    <col min="5910" max="5910" width="12.5703125" style="12" customWidth="1"/>
    <col min="5911" max="5911" width="13.140625" style="12" customWidth="1"/>
    <col min="5912" max="5912" width="13.42578125" style="12" customWidth="1"/>
    <col min="5913" max="5913" width="10.28515625" style="12" customWidth="1"/>
    <col min="5914" max="5914" width="14.28515625" style="12" customWidth="1"/>
    <col min="5915" max="5915" width="12.85546875" style="12" customWidth="1"/>
    <col min="5916" max="5916" width="12" style="12" customWidth="1"/>
    <col min="5917" max="5917" width="16.28515625" style="12" customWidth="1"/>
    <col min="5918" max="5918" width="14.5703125" style="12" customWidth="1"/>
    <col min="5919" max="5919" width="16.85546875" style="12" customWidth="1"/>
    <col min="5920" max="5920" width="11.140625" style="12" customWidth="1"/>
    <col min="5921" max="5921" width="10.42578125" style="12" customWidth="1"/>
    <col min="5922" max="5922" width="10.85546875" style="12" customWidth="1"/>
    <col min="5923" max="5923" width="10.140625" style="12" customWidth="1"/>
    <col min="5924" max="5924" width="12.85546875" style="12" customWidth="1"/>
    <col min="5925" max="5926" width="11" style="12" customWidth="1"/>
    <col min="5927" max="5927" width="11.5703125" style="12" customWidth="1"/>
    <col min="5928" max="5928" width="11.28515625" style="12" customWidth="1"/>
    <col min="5929" max="5929" width="10.140625" style="12" customWidth="1"/>
    <col min="5930" max="5931" width="11.85546875" style="12" customWidth="1"/>
    <col min="5932" max="5932" width="12.28515625" style="12" customWidth="1"/>
    <col min="5933" max="5933" width="12.7109375" style="12" customWidth="1"/>
    <col min="5934" max="5934" width="15.140625" style="12" customWidth="1"/>
    <col min="5935" max="5935" width="10" style="12" customWidth="1"/>
    <col min="5936" max="5946" width="7.85546875" style="12" customWidth="1"/>
    <col min="5947" max="5947" width="9.140625" style="12" customWidth="1"/>
    <col min="5948" max="5948" width="8.28515625" style="12" customWidth="1"/>
    <col min="5949" max="5949" width="10.140625" style="12" customWidth="1"/>
    <col min="5950" max="5950" width="9.140625" style="12"/>
    <col min="5951" max="5951" width="11.85546875" style="12" customWidth="1"/>
    <col min="5952" max="5952" width="14.28515625" style="12" customWidth="1"/>
    <col min="5953" max="6152" width="9.140625" style="12"/>
    <col min="6153" max="6153" width="0" style="12" hidden="1" customWidth="1"/>
    <col min="6154" max="6154" width="15.5703125" style="12" customWidth="1"/>
    <col min="6155" max="6155" width="55.140625" style="12" customWidth="1"/>
    <col min="6156" max="6156" width="15.5703125" style="12" customWidth="1"/>
    <col min="6157" max="6158" width="13" style="12" customWidth="1"/>
    <col min="6159" max="6160" width="13.140625" style="12" customWidth="1"/>
    <col min="6161" max="6161" width="10.5703125" style="12" customWidth="1"/>
    <col min="6162" max="6162" width="12.42578125" style="12" customWidth="1"/>
    <col min="6163" max="6163" width="11.5703125" style="12" customWidth="1"/>
    <col min="6164" max="6164" width="12.28515625" style="12" customWidth="1"/>
    <col min="6165" max="6165" width="12.7109375" style="12" customWidth="1"/>
    <col min="6166" max="6166" width="12.5703125" style="12" customWidth="1"/>
    <col min="6167" max="6167" width="13.140625" style="12" customWidth="1"/>
    <col min="6168" max="6168" width="13.42578125" style="12" customWidth="1"/>
    <col min="6169" max="6169" width="10.28515625" style="12" customWidth="1"/>
    <col min="6170" max="6170" width="14.28515625" style="12" customWidth="1"/>
    <col min="6171" max="6171" width="12.85546875" style="12" customWidth="1"/>
    <col min="6172" max="6172" width="12" style="12" customWidth="1"/>
    <col min="6173" max="6173" width="16.28515625" style="12" customWidth="1"/>
    <col min="6174" max="6174" width="14.5703125" style="12" customWidth="1"/>
    <col min="6175" max="6175" width="16.85546875" style="12" customWidth="1"/>
    <col min="6176" max="6176" width="11.140625" style="12" customWidth="1"/>
    <col min="6177" max="6177" width="10.42578125" style="12" customWidth="1"/>
    <col min="6178" max="6178" width="10.85546875" style="12" customWidth="1"/>
    <col min="6179" max="6179" width="10.140625" style="12" customWidth="1"/>
    <col min="6180" max="6180" width="12.85546875" style="12" customWidth="1"/>
    <col min="6181" max="6182" width="11" style="12" customWidth="1"/>
    <col min="6183" max="6183" width="11.5703125" style="12" customWidth="1"/>
    <col min="6184" max="6184" width="11.28515625" style="12" customWidth="1"/>
    <col min="6185" max="6185" width="10.140625" style="12" customWidth="1"/>
    <col min="6186" max="6187" width="11.85546875" style="12" customWidth="1"/>
    <col min="6188" max="6188" width="12.28515625" style="12" customWidth="1"/>
    <col min="6189" max="6189" width="12.7109375" style="12" customWidth="1"/>
    <col min="6190" max="6190" width="15.140625" style="12" customWidth="1"/>
    <col min="6191" max="6191" width="10" style="12" customWidth="1"/>
    <col min="6192" max="6202" width="7.85546875" style="12" customWidth="1"/>
    <col min="6203" max="6203" width="9.140625" style="12" customWidth="1"/>
    <col min="6204" max="6204" width="8.28515625" style="12" customWidth="1"/>
    <col min="6205" max="6205" width="10.140625" style="12" customWidth="1"/>
    <col min="6206" max="6206" width="9.140625" style="12"/>
    <col min="6207" max="6207" width="11.85546875" style="12" customWidth="1"/>
    <col min="6208" max="6208" width="14.28515625" style="12" customWidth="1"/>
    <col min="6209" max="6408" width="9.140625" style="12"/>
    <col min="6409" max="6409" width="0" style="12" hidden="1" customWidth="1"/>
    <col min="6410" max="6410" width="15.5703125" style="12" customWidth="1"/>
    <col min="6411" max="6411" width="55.140625" style="12" customWidth="1"/>
    <col min="6412" max="6412" width="15.5703125" style="12" customWidth="1"/>
    <col min="6413" max="6414" width="13" style="12" customWidth="1"/>
    <col min="6415" max="6416" width="13.140625" style="12" customWidth="1"/>
    <col min="6417" max="6417" width="10.5703125" style="12" customWidth="1"/>
    <col min="6418" max="6418" width="12.42578125" style="12" customWidth="1"/>
    <col min="6419" max="6419" width="11.5703125" style="12" customWidth="1"/>
    <col min="6420" max="6420" width="12.28515625" style="12" customWidth="1"/>
    <col min="6421" max="6421" width="12.7109375" style="12" customWidth="1"/>
    <col min="6422" max="6422" width="12.5703125" style="12" customWidth="1"/>
    <col min="6423" max="6423" width="13.140625" style="12" customWidth="1"/>
    <col min="6424" max="6424" width="13.42578125" style="12" customWidth="1"/>
    <col min="6425" max="6425" width="10.28515625" style="12" customWidth="1"/>
    <col min="6426" max="6426" width="14.28515625" style="12" customWidth="1"/>
    <col min="6427" max="6427" width="12.85546875" style="12" customWidth="1"/>
    <col min="6428" max="6428" width="12" style="12" customWidth="1"/>
    <col min="6429" max="6429" width="16.28515625" style="12" customWidth="1"/>
    <col min="6430" max="6430" width="14.5703125" style="12" customWidth="1"/>
    <col min="6431" max="6431" width="16.85546875" style="12" customWidth="1"/>
    <col min="6432" max="6432" width="11.140625" style="12" customWidth="1"/>
    <col min="6433" max="6433" width="10.42578125" style="12" customWidth="1"/>
    <col min="6434" max="6434" width="10.85546875" style="12" customWidth="1"/>
    <col min="6435" max="6435" width="10.140625" style="12" customWidth="1"/>
    <col min="6436" max="6436" width="12.85546875" style="12" customWidth="1"/>
    <col min="6437" max="6438" width="11" style="12" customWidth="1"/>
    <col min="6439" max="6439" width="11.5703125" style="12" customWidth="1"/>
    <col min="6440" max="6440" width="11.28515625" style="12" customWidth="1"/>
    <col min="6441" max="6441" width="10.140625" style="12" customWidth="1"/>
    <col min="6442" max="6443" width="11.85546875" style="12" customWidth="1"/>
    <col min="6444" max="6444" width="12.28515625" style="12" customWidth="1"/>
    <col min="6445" max="6445" width="12.7109375" style="12" customWidth="1"/>
    <col min="6446" max="6446" width="15.140625" style="12" customWidth="1"/>
    <col min="6447" max="6447" width="10" style="12" customWidth="1"/>
    <col min="6448" max="6458" width="7.85546875" style="12" customWidth="1"/>
    <col min="6459" max="6459" width="9.140625" style="12" customWidth="1"/>
    <col min="6460" max="6460" width="8.28515625" style="12" customWidth="1"/>
    <col min="6461" max="6461" width="10.140625" style="12" customWidth="1"/>
    <col min="6462" max="6462" width="9.140625" style="12"/>
    <col min="6463" max="6463" width="11.85546875" style="12" customWidth="1"/>
    <col min="6464" max="6464" width="14.28515625" style="12" customWidth="1"/>
    <col min="6465" max="6664" width="9.140625" style="12"/>
    <col min="6665" max="6665" width="0" style="12" hidden="1" customWidth="1"/>
    <col min="6666" max="6666" width="15.5703125" style="12" customWidth="1"/>
    <col min="6667" max="6667" width="55.140625" style="12" customWidth="1"/>
    <col min="6668" max="6668" width="15.5703125" style="12" customWidth="1"/>
    <col min="6669" max="6670" width="13" style="12" customWidth="1"/>
    <col min="6671" max="6672" width="13.140625" style="12" customWidth="1"/>
    <col min="6673" max="6673" width="10.5703125" style="12" customWidth="1"/>
    <col min="6674" max="6674" width="12.42578125" style="12" customWidth="1"/>
    <col min="6675" max="6675" width="11.5703125" style="12" customWidth="1"/>
    <col min="6676" max="6676" width="12.28515625" style="12" customWidth="1"/>
    <col min="6677" max="6677" width="12.7109375" style="12" customWidth="1"/>
    <col min="6678" max="6678" width="12.5703125" style="12" customWidth="1"/>
    <col min="6679" max="6679" width="13.140625" style="12" customWidth="1"/>
    <col min="6680" max="6680" width="13.42578125" style="12" customWidth="1"/>
    <col min="6681" max="6681" width="10.28515625" style="12" customWidth="1"/>
    <col min="6682" max="6682" width="14.28515625" style="12" customWidth="1"/>
    <col min="6683" max="6683" width="12.85546875" style="12" customWidth="1"/>
    <col min="6684" max="6684" width="12" style="12" customWidth="1"/>
    <col min="6685" max="6685" width="16.28515625" style="12" customWidth="1"/>
    <col min="6686" max="6686" width="14.5703125" style="12" customWidth="1"/>
    <col min="6687" max="6687" width="16.85546875" style="12" customWidth="1"/>
    <col min="6688" max="6688" width="11.140625" style="12" customWidth="1"/>
    <col min="6689" max="6689" width="10.42578125" style="12" customWidth="1"/>
    <col min="6690" max="6690" width="10.85546875" style="12" customWidth="1"/>
    <col min="6691" max="6691" width="10.140625" style="12" customWidth="1"/>
    <col min="6692" max="6692" width="12.85546875" style="12" customWidth="1"/>
    <col min="6693" max="6694" width="11" style="12" customWidth="1"/>
    <col min="6695" max="6695" width="11.5703125" style="12" customWidth="1"/>
    <col min="6696" max="6696" width="11.28515625" style="12" customWidth="1"/>
    <col min="6697" max="6697" width="10.140625" style="12" customWidth="1"/>
    <col min="6698" max="6699" width="11.85546875" style="12" customWidth="1"/>
    <col min="6700" max="6700" width="12.28515625" style="12" customWidth="1"/>
    <col min="6701" max="6701" width="12.7109375" style="12" customWidth="1"/>
    <col min="6702" max="6702" width="15.140625" style="12" customWidth="1"/>
    <col min="6703" max="6703" width="10" style="12" customWidth="1"/>
    <col min="6704" max="6714" width="7.85546875" style="12" customWidth="1"/>
    <col min="6715" max="6715" width="9.140625" style="12" customWidth="1"/>
    <col min="6716" max="6716" width="8.28515625" style="12" customWidth="1"/>
    <col min="6717" max="6717" width="10.140625" style="12" customWidth="1"/>
    <col min="6718" max="6718" width="9.140625" style="12"/>
    <col min="6719" max="6719" width="11.85546875" style="12" customWidth="1"/>
    <col min="6720" max="6720" width="14.28515625" style="12" customWidth="1"/>
    <col min="6721" max="6920" width="9.140625" style="12"/>
    <col min="6921" max="6921" width="0" style="12" hidden="1" customWidth="1"/>
    <col min="6922" max="6922" width="15.5703125" style="12" customWidth="1"/>
    <col min="6923" max="6923" width="55.140625" style="12" customWidth="1"/>
    <col min="6924" max="6924" width="15.5703125" style="12" customWidth="1"/>
    <col min="6925" max="6926" width="13" style="12" customWidth="1"/>
    <col min="6927" max="6928" width="13.140625" style="12" customWidth="1"/>
    <col min="6929" max="6929" width="10.5703125" style="12" customWidth="1"/>
    <col min="6930" max="6930" width="12.42578125" style="12" customWidth="1"/>
    <col min="6931" max="6931" width="11.5703125" style="12" customWidth="1"/>
    <col min="6932" max="6932" width="12.28515625" style="12" customWidth="1"/>
    <col min="6933" max="6933" width="12.7109375" style="12" customWidth="1"/>
    <col min="6934" max="6934" width="12.5703125" style="12" customWidth="1"/>
    <col min="6935" max="6935" width="13.140625" style="12" customWidth="1"/>
    <col min="6936" max="6936" width="13.42578125" style="12" customWidth="1"/>
    <col min="6937" max="6937" width="10.28515625" style="12" customWidth="1"/>
    <col min="6938" max="6938" width="14.28515625" style="12" customWidth="1"/>
    <col min="6939" max="6939" width="12.85546875" style="12" customWidth="1"/>
    <col min="6940" max="6940" width="12" style="12" customWidth="1"/>
    <col min="6941" max="6941" width="16.28515625" style="12" customWidth="1"/>
    <col min="6942" max="6942" width="14.5703125" style="12" customWidth="1"/>
    <col min="6943" max="6943" width="16.85546875" style="12" customWidth="1"/>
    <col min="6944" max="6944" width="11.140625" style="12" customWidth="1"/>
    <col min="6945" max="6945" width="10.42578125" style="12" customWidth="1"/>
    <col min="6946" max="6946" width="10.85546875" style="12" customWidth="1"/>
    <col min="6947" max="6947" width="10.140625" style="12" customWidth="1"/>
    <col min="6948" max="6948" width="12.85546875" style="12" customWidth="1"/>
    <col min="6949" max="6950" width="11" style="12" customWidth="1"/>
    <col min="6951" max="6951" width="11.5703125" style="12" customWidth="1"/>
    <col min="6952" max="6952" width="11.28515625" style="12" customWidth="1"/>
    <col min="6953" max="6953" width="10.140625" style="12" customWidth="1"/>
    <col min="6954" max="6955" width="11.85546875" style="12" customWidth="1"/>
    <col min="6956" max="6956" width="12.28515625" style="12" customWidth="1"/>
    <col min="6957" max="6957" width="12.7109375" style="12" customWidth="1"/>
    <col min="6958" max="6958" width="15.140625" style="12" customWidth="1"/>
    <col min="6959" max="6959" width="10" style="12" customWidth="1"/>
    <col min="6960" max="6970" width="7.85546875" style="12" customWidth="1"/>
    <col min="6971" max="6971" width="9.140625" style="12" customWidth="1"/>
    <col min="6972" max="6972" width="8.28515625" style="12" customWidth="1"/>
    <col min="6973" max="6973" width="10.140625" style="12" customWidth="1"/>
    <col min="6974" max="6974" width="9.140625" style="12"/>
    <col min="6975" max="6975" width="11.85546875" style="12" customWidth="1"/>
    <col min="6976" max="6976" width="14.28515625" style="12" customWidth="1"/>
    <col min="6977" max="7176" width="9.140625" style="12"/>
    <col min="7177" max="7177" width="0" style="12" hidden="1" customWidth="1"/>
    <col min="7178" max="7178" width="15.5703125" style="12" customWidth="1"/>
    <col min="7179" max="7179" width="55.140625" style="12" customWidth="1"/>
    <col min="7180" max="7180" width="15.5703125" style="12" customWidth="1"/>
    <col min="7181" max="7182" width="13" style="12" customWidth="1"/>
    <col min="7183" max="7184" width="13.140625" style="12" customWidth="1"/>
    <col min="7185" max="7185" width="10.5703125" style="12" customWidth="1"/>
    <col min="7186" max="7186" width="12.42578125" style="12" customWidth="1"/>
    <col min="7187" max="7187" width="11.5703125" style="12" customWidth="1"/>
    <col min="7188" max="7188" width="12.28515625" style="12" customWidth="1"/>
    <col min="7189" max="7189" width="12.7109375" style="12" customWidth="1"/>
    <col min="7190" max="7190" width="12.5703125" style="12" customWidth="1"/>
    <col min="7191" max="7191" width="13.140625" style="12" customWidth="1"/>
    <col min="7192" max="7192" width="13.42578125" style="12" customWidth="1"/>
    <col min="7193" max="7193" width="10.28515625" style="12" customWidth="1"/>
    <col min="7194" max="7194" width="14.28515625" style="12" customWidth="1"/>
    <col min="7195" max="7195" width="12.85546875" style="12" customWidth="1"/>
    <col min="7196" max="7196" width="12" style="12" customWidth="1"/>
    <col min="7197" max="7197" width="16.28515625" style="12" customWidth="1"/>
    <col min="7198" max="7198" width="14.5703125" style="12" customWidth="1"/>
    <col min="7199" max="7199" width="16.85546875" style="12" customWidth="1"/>
    <col min="7200" max="7200" width="11.140625" style="12" customWidth="1"/>
    <col min="7201" max="7201" width="10.42578125" style="12" customWidth="1"/>
    <col min="7202" max="7202" width="10.85546875" style="12" customWidth="1"/>
    <col min="7203" max="7203" width="10.140625" style="12" customWidth="1"/>
    <col min="7204" max="7204" width="12.85546875" style="12" customWidth="1"/>
    <col min="7205" max="7206" width="11" style="12" customWidth="1"/>
    <col min="7207" max="7207" width="11.5703125" style="12" customWidth="1"/>
    <col min="7208" max="7208" width="11.28515625" style="12" customWidth="1"/>
    <col min="7209" max="7209" width="10.140625" style="12" customWidth="1"/>
    <col min="7210" max="7211" width="11.85546875" style="12" customWidth="1"/>
    <col min="7212" max="7212" width="12.28515625" style="12" customWidth="1"/>
    <col min="7213" max="7213" width="12.7109375" style="12" customWidth="1"/>
    <col min="7214" max="7214" width="15.140625" style="12" customWidth="1"/>
    <col min="7215" max="7215" width="10" style="12" customWidth="1"/>
    <col min="7216" max="7226" width="7.85546875" style="12" customWidth="1"/>
    <col min="7227" max="7227" width="9.140625" style="12" customWidth="1"/>
    <col min="7228" max="7228" width="8.28515625" style="12" customWidth="1"/>
    <col min="7229" max="7229" width="10.140625" style="12" customWidth="1"/>
    <col min="7230" max="7230" width="9.140625" style="12"/>
    <col min="7231" max="7231" width="11.85546875" style="12" customWidth="1"/>
    <col min="7232" max="7232" width="14.28515625" style="12" customWidth="1"/>
    <col min="7233" max="7432" width="9.140625" style="12"/>
    <col min="7433" max="7433" width="0" style="12" hidden="1" customWidth="1"/>
    <col min="7434" max="7434" width="15.5703125" style="12" customWidth="1"/>
    <col min="7435" max="7435" width="55.140625" style="12" customWidth="1"/>
    <col min="7436" max="7436" width="15.5703125" style="12" customWidth="1"/>
    <col min="7437" max="7438" width="13" style="12" customWidth="1"/>
    <col min="7439" max="7440" width="13.140625" style="12" customWidth="1"/>
    <col min="7441" max="7441" width="10.5703125" style="12" customWidth="1"/>
    <col min="7442" max="7442" width="12.42578125" style="12" customWidth="1"/>
    <col min="7443" max="7443" width="11.5703125" style="12" customWidth="1"/>
    <col min="7444" max="7444" width="12.28515625" style="12" customWidth="1"/>
    <col min="7445" max="7445" width="12.7109375" style="12" customWidth="1"/>
    <col min="7446" max="7446" width="12.5703125" style="12" customWidth="1"/>
    <col min="7447" max="7447" width="13.140625" style="12" customWidth="1"/>
    <col min="7448" max="7448" width="13.42578125" style="12" customWidth="1"/>
    <col min="7449" max="7449" width="10.28515625" style="12" customWidth="1"/>
    <col min="7450" max="7450" width="14.28515625" style="12" customWidth="1"/>
    <col min="7451" max="7451" width="12.85546875" style="12" customWidth="1"/>
    <col min="7452" max="7452" width="12" style="12" customWidth="1"/>
    <col min="7453" max="7453" width="16.28515625" style="12" customWidth="1"/>
    <col min="7454" max="7454" width="14.5703125" style="12" customWidth="1"/>
    <col min="7455" max="7455" width="16.85546875" style="12" customWidth="1"/>
    <col min="7456" max="7456" width="11.140625" style="12" customWidth="1"/>
    <col min="7457" max="7457" width="10.42578125" style="12" customWidth="1"/>
    <col min="7458" max="7458" width="10.85546875" style="12" customWidth="1"/>
    <col min="7459" max="7459" width="10.140625" style="12" customWidth="1"/>
    <col min="7460" max="7460" width="12.85546875" style="12" customWidth="1"/>
    <col min="7461" max="7462" width="11" style="12" customWidth="1"/>
    <col min="7463" max="7463" width="11.5703125" style="12" customWidth="1"/>
    <col min="7464" max="7464" width="11.28515625" style="12" customWidth="1"/>
    <col min="7465" max="7465" width="10.140625" style="12" customWidth="1"/>
    <col min="7466" max="7467" width="11.85546875" style="12" customWidth="1"/>
    <col min="7468" max="7468" width="12.28515625" style="12" customWidth="1"/>
    <col min="7469" max="7469" width="12.7109375" style="12" customWidth="1"/>
    <col min="7470" max="7470" width="15.140625" style="12" customWidth="1"/>
    <col min="7471" max="7471" width="10" style="12" customWidth="1"/>
    <col min="7472" max="7482" width="7.85546875" style="12" customWidth="1"/>
    <col min="7483" max="7483" width="9.140625" style="12" customWidth="1"/>
    <col min="7484" max="7484" width="8.28515625" style="12" customWidth="1"/>
    <col min="7485" max="7485" width="10.140625" style="12" customWidth="1"/>
    <col min="7486" max="7486" width="9.140625" style="12"/>
    <col min="7487" max="7487" width="11.85546875" style="12" customWidth="1"/>
    <col min="7488" max="7488" width="14.28515625" style="12" customWidth="1"/>
    <col min="7489" max="7688" width="9.140625" style="12"/>
    <col min="7689" max="7689" width="0" style="12" hidden="1" customWidth="1"/>
    <col min="7690" max="7690" width="15.5703125" style="12" customWidth="1"/>
    <col min="7691" max="7691" width="55.140625" style="12" customWidth="1"/>
    <col min="7692" max="7692" width="15.5703125" style="12" customWidth="1"/>
    <col min="7693" max="7694" width="13" style="12" customWidth="1"/>
    <col min="7695" max="7696" width="13.140625" style="12" customWidth="1"/>
    <col min="7697" max="7697" width="10.5703125" style="12" customWidth="1"/>
    <col min="7698" max="7698" width="12.42578125" style="12" customWidth="1"/>
    <col min="7699" max="7699" width="11.5703125" style="12" customWidth="1"/>
    <col min="7700" max="7700" width="12.28515625" style="12" customWidth="1"/>
    <col min="7701" max="7701" width="12.7109375" style="12" customWidth="1"/>
    <col min="7702" max="7702" width="12.5703125" style="12" customWidth="1"/>
    <col min="7703" max="7703" width="13.140625" style="12" customWidth="1"/>
    <col min="7704" max="7704" width="13.42578125" style="12" customWidth="1"/>
    <col min="7705" max="7705" width="10.28515625" style="12" customWidth="1"/>
    <col min="7706" max="7706" width="14.28515625" style="12" customWidth="1"/>
    <col min="7707" max="7707" width="12.85546875" style="12" customWidth="1"/>
    <col min="7708" max="7708" width="12" style="12" customWidth="1"/>
    <col min="7709" max="7709" width="16.28515625" style="12" customWidth="1"/>
    <col min="7710" max="7710" width="14.5703125" style="12" customWidth="1"/>
    <col min="7711" max="7711" width="16.85546875" style="12" customWidth="1"/>
    <col min="7712" max="7712" width="11.140625" style="12" customWidth="1"/>
    <col min="7713" max="7713" width="10.42578125" style="12" customWidth="1"/>
    <col min="7714" max="7714" width="10.85546875" style="12" customWidth="1"/>
    <col min="7715" max="7715" width="10.140625" style="12" customWidth="1"/>
    <col min="7716" max="7716" width="12.85546875" style="12" customWidth="1"/>
    <col min="7717" max="7718" width="11" style="12" customWidth="1"/>
    <col min="7719" max="7719" width="11.5703125" style="12" customWidth="1"/>
    <col min="7720" max="7720" width="11.28515625" style="12" customWidth="1"/>
    <col min="7721" max="7721" width="10.140625" style="12" customWidth="1"/>
    <col min="7722" max="7723" width="11.85546875" style="12" customWidth="1"/>
    <col min="7724" max="7724" width="12.28515625" style="12" customWidth="1"/>
    <col min="7725" max="7725" width="12.7109375" style="12" customWidth="1"/>
    <col min="7726" max="7726" width="15.140625" style="12" customWidth="1"/>
    <col min="7727" max="7727" width="10" style="12" customWidth="1"/>
    <col min="7728" max="7738" width="7.85546875" style="12" customWidth="1"/>
    <col min="7739" max="7739" width="9.140625" style="12" customWidth="1"/>
    <col min="7740" max="7740" width="8.28515625" style="12" customWidth="1"/>
    <col min="7741" max="7741" width="10.140625" style="12" customWidth="1"/>
    <col min="7742" max="7742" width="9.140625" style="12"/>
    <col min="7743" max="7743" width="11.85546875" style="12" customWidth="1"/>
    <col min="7744" max="7744" width="14.28515625" style="12" customWidth="1"/>
    <col min="7745" max="7944" width="9.140625" style="12"/>
    <col min="7945" max="7945" width="0" style="12" hidden="1" customWidth="1"/>
    <col min="7946" max="7946" width="15.5703125" style="12" customWidth="1"/>
    <col min="7947" max="7947" width="55.140625" style="12" customWidth="1"/>
    <col min="7948" max="7948" width="15.5703125" style="12" customWidth="1"/>
    <col min="7949" max="7950" width="13" style="12" customWidth="1"/>
    <col min="7951" max="7952" width="13.140625" style="12" customWidth="1"/>
    <col min="7953" max="7953" width="10.5703125" style="12" customWidth="1"/>
    <col min="7954" max="7954" width="12.42578125" style="12" customWidth="1"/>
    <col min="7955" max="7955" width="11.5703125" style="12" customWidth="1"/>
    <col min="7956" max="7956" width="12.28515625" style="12" customWidth="1"/>
    <col min="7957" max="7957" width="12.7109375" style="12" customWidth="1"/>
    <col min="7958" max="7958" width="12.5703125" style="12" customWidth="1"/>
    <col min="7959" max="7959" width="13.140625" style="12" customWidth="1"/>
    <col min="7960" max="7960" width="13.42578125" style="12" customWidth="1"/>
    <col min="7961" max="7961" width="10.28515625" style="12" customWidth="1"/>
    <col min="7962" max="7962" width="14.28515625" style="12" customWidth="1"/>
    <col min="7963" max="7963" width="12.85546875" style="12" customWidth="1"/>
    <col min="7964" max="7964" width="12" style="12" customWidth="1"/>
    <col min="7965" max="7965" width="16.28515625" style="12" customWidth="1"/>
    <col min="7966" max="7966" width="14.5703125" style="12" customWidth="1"/>
    <col min="7967" max="7967" width="16.85546875" style="12" customWidth="1"/>
    <col min="7968" max="7968" width="11.140625" style="12" customWidth="1"/>
    <col min="7969" max="7969" width="10.42578125" style="12" customWidth="1"/>
    <col min="7970" max="7970" width="10.85546875" style="12" customWidth="1"/>
    <col min="7971" max="7971" width="10.140625" style="12" customWidth="1"/>
    <col min="7972" max="7972" width="12.85546875" style="12" customWidth="1"/>
    <col min="7973" max="7974" width="11" style="12" customWidth="1"/>
    <col min="7975" max="7975" width="11.5703125" style="12" customWidth="1"/>
    <col min="7976" max="7976" width="11.28515625" style="12" customWidth="1"/>
    <col min="7977" max="7977" width="10.140625" style="12" customWidth="1"/>
    <col min="7978" max="7979" width="11.85546875" style="12" customWidth="1"/>
    <col min="7980" max="7980" width="12.28515625" style="12" customWidth="1"/>
    <col min="7981" max="7981" width="12.7109375" style="12" customWidth="1"/>
    <col min="7982" max="7982" width="15.140625" style="12" customWidth="1"/>
    <col min="7983" max="7983" width="10" style="12" customWidth="1"/>
    <col min="7984" max="7994" width="7.85546875" style="12" customWidth="1"/>
    <col min="7995" max="7995" width="9.140625" style="12" customWidth="1"/>
    <col min="7996" max="7996" width="8.28515625" style="12" customWidth="1"/>
    <col min="7997" max="7997" width="10.140625" style="12" customWidth="1"/>
    <col min="7998" max="7998" width="9.140625" style="12"/>
    <col min="7999" max="7999" width="11.85546875" style="12" customWidth="1"/>
    <col min="8000" max="8000" width="14.28515625" style="12" customWidth="1"/>
    <col min="8001" max="8200" width="9.140625" style="12"/>
    <col min="8201" max="8201" width="0" style="12" hidden="1" customWidth="1"/>
    <col min="8202" max="8202" width="15.5703125" style="12" customWidth="1"/>
    <col min="8203" max="8203" width="55.140625" style="12" customWidth="1"/>
    <col min="8204" max="8204" width="15.5703125" style="12" customWidth="1"/>
    <col min="8205" max="8206" width="13" style="12" customWidth="1"/>
    <col min="8207" max="8208" width="13.140625" style="12" customWidth="1"/>
    <col min="8209" max="8209" width="10.5703125" style="12" customWidth="1"/>
    <col min="8210" max="8210" width="12.42578125" style="12" customWidth="1"/>
    <col min="8211" max="8211" width="11.5703125" style="12" customWidth="1"/>
    <col min="8212" max="8212" width="12.28515625" style="12" customWidth="1"/>
    <col min="8213" max="8213" width="12.7109375" style="12" customWidth="1"/>
    <col min="8214" max="8214" width="12.5703125" style="12" customWidth="1"/>
    <col min="8215" max="8215" width="13.140625" style="12" customWidth="1"/>
    <col min="8216" max="8216" width="13.42578125" style="12" customWidth="1"/>
    <col min="8217" max="8217" width="10.28515625" style="12" customWidth="1"/>
    <col min="8218" max="8218" width="14.28515625" style="12" customWidth="1"/>
    <col min="8219" max="8219" width="12.85546875" style="12" customWidth="1"/>
    <col min="8220" max="8220" width="12" style="12" customWidth="1"/>
    <col min="8221" max="8221" width="16.28515625" style="12" customWidth="1"/>
    <col min="8222" max="8222" width="14.5703125" style="12" customWidth="1"/>
    <col min="8223" max="8223" width="16.85546875" style="12" customWidth="1"/>
    <col min="8224" max="8224" width="11.140625" style="12" customWidth="1"/>
    <col min="8225" max="8225" width="10.42578125" style="12" customWidth="1"/>
    <col min="8226" max="8226" width="10.85546875" style="12" customWidth="1"/>
    <col min="8227" max="8227" width="10.140625" style="12" customWidth="1"/>
    <col min="8228" max="8228" width="12.85546875" style="12" customWidth="1"/>
    <col min="8229" max="8230" width="11" style="12" customWidth="1"/>
    <col min="8231" max="8231" width="11.5703125" style="12" customWidth="1"/>
    <col min="8232" max="8232" width="11.28515625" style="12" customWidth="1"/>
    <col min="8233" max="8233" width="10.140625" style="12" customWidth="1"/>
    <col min="8234" max="8235" width="11.85546875" style="12" customWidth="1"/>
    <col min="8236" max="8236" width="12.28515625" style="12" customWidth="1"/>
    <col min="8237" max="8237" width="12.7109375" style="12" customWidth="1"/>
    <col min="8238" max="8238" width="15.140625" style="12" customWidth="1"/>
    <col min="8239" max="8239" width="10" style="12" customWidth="1"/>
    <col min="8240" max="8250" width="7.85546875" style="12" customWidth="1"/>
    <col min="8251" max="8251" width="9.140625" style="12" customWidth="1"/>
    <col min="8252" max="8252" width="8.28515625" style="12" customWidth="1"/>
    <col min="8253" max="8253" width="10.140625" style="12" customWidth="1"/>
    <col min="8254" max="8254" width="9.140625" style="12"/>
    <col min="8255" max="8255" width="11.85546875" style="12" customWidth="1"/>
    <col min="8256" max="8256" width="14.28515625" style="12" customWidth="1"/>
    <col min="8257" max="8456" width="9.140625" style="12"/>
    <col min="8457" max="8457" width="0" style="12" hidden="1" customWidth="1"/>
    <col min="8458" max="8458" width="15.5703125" style="12" customWidth="1"/>
    <col min="8459" max="8459" width="55.140625" style="12" customWidth="1"/>
    <col min="8460" max="8460" width="15.5703125" style="12" customWidth="1"/>
    <col min="8461" max="8462" width="13" style="12" customWidth="1"/>
    <col min="8463" max="8464" width="13.140625" style="12" customWidth="1"/>
    <col min="8465" max="8465" width="10.5703125" style="12" customWidth="1"/>
    <col min="8466" max="8466" width="12.42578125" style="12" customWidth="1"/>
    <col min="8467" max="8467" width="11.5703125" style="12" customWidth="1"/>
    <col min="8468" max="8468" width="12.28515625" style="12" customWidth="1"/>
    <col min="8469" max="8469" width="12.7109375" style="12" customWidth="1"/>
    <col min="8470" max="8470" width="12.5703125" style="12" customWidth="1"/>
    <col min="8471" max="8471" width="13.140625" style="12" customWidth="1"/>
    <col min="8472" max="8472" width="13.42578125" style="12" customWidth="1"/>
    <col min="8473" max="8473" width="10.28515625" style="12" customWidth="1"/>
    <col min="8474" max="8474" width="14.28515625" style="12" customWidth="1"/>
    <col min="8475" max="8475" width="12.85546875" style="12" customWidth="1"/>
    <col min="8476" max="8476" width="12" style="12" customWidth="1"/>
    <col min="8477" max="8477" width="16.28515625" style="12" customWidth="1"/>
    <col min="8478" max="8478" width="14.5703125" style="12" customWidth="1"/>
    <col min="8479" max="8479" width="16.85546875" style="12" customWidth="1"/>
    <col min="8480" max="8480" width="11.140625" style="12" customWidth="1"/>
    <col min="8481" max="8481" width="10.42578125" style="12" customWidth="1"/>
    <col min="8482" max="8482" width="10.85546875" style="12" customWidth="1"/>
    <col min="8483" max="8483" width="10.140625" style="12" customWidth="1"/>
    <col min="8484" max="8484" width="12.85546875" style="12" customWidth="1"/>
    <col min="8485" max="8486" width="11" style="12" customWidth="1"/>
    <col min="8487" max="8487" width="11.5703125" style="12" customWidth="1"/>
    <col min="8488" max="8488" width="11.28515625" style="12" customWidth="1"/>
    <col min="8489" max="8489" width="10.140625" style="12" customWidth="1"/>
    <col min="8490" max="8491" width="11.85546875" style="12" customWidth="1"/>
    <col min="8492" max="8492" width="12.28515625" style="12" customWidth="1"/>
    <col min="8493" max="8493" width="12.7109375" style="12" customWidth="1"/>
    <col min="8494" max="8494" width="15.140625" style="12" customWidth="1"/>
    <col min="8495" max="8495" width="10" style="12" customWidth="1"/>
    <col min="8496" max="8506" width="7.85546875" style="12" customWidth="1"/>
    <col min="8507" max="8507" width="9.140625" style="12" customWidth="1"/>
    <col min="8508" max="8508" width="8.28515625" style="12" customWidth="1"/>
    <col min="8509" max="8509" width="10.140625" style="12" customWidth="1"/>
    <col min="8510" max="8510" width="9.140625" style="12"/>
    <col min="8511" max="8511" width="11.85546875" style="12" customWidth="1"/>
    <col min="8512" max="8512" width="14.28515625" style="12" customWidth="1"/>
    <col min="8513" max="8712" width="9.140625" style="12"/>
    <col min="8713" max="8713" width="0" style="12" hidden="1" customWidth="1"/>
    <col min="8714" max="8714" width="15.5703125" style="12" customWidth="1"/>
    <col min="8715" max="8715" width="55.140625" style="12" customWidth="1"/>
    <col min="8716" max="8716" width="15.5703125" style="12" customWidth="1"/>
    <col min="8717" max="8718" width="13" style="12" customWidth="1"/>
    <col min="8719" max="8720" width="13.140625" style="12" customWidth="1"/>
    <col min="8721" max="8721" width="10.5703125" style="12" customWidth="1"/>
    <col min="8722" max="8722" width="12.42578125" style="12" customWidth="1"/>
    <col min="8723" max="8723" width="11.5703125" style="12" customWidth="1"/>
    <col min="8724" max="8724" width="12.28515625" style="12" customWidth="1"/>
    <col min="8725" max="8725" width="12.7109375" style="12" customWidth="1"/>
    <col min="8726" max="8726" width="12.5703125" style="12" customWidth="1"/>
    <col min="8727" max="8727" width="13.140625" style="12" customWidth="1"/>
    <col min="8728" max="8728" width="13.42578125" style="12" customWidth="1"/>
    <col min="8729" max="8729" width="10.28515625" style="12" customWidth="1"/>
    <col min="8730" max="8730" width="14.28515625" style="12" customWidth="1"/>
    <col min="8731" max="8731" width="12.85546875" style="12" customWidth="1"/>
    <col min="8732" max="8732" width="12" style="12" customWidth="1"/>
    <col min="8733" max="8733" width="16.28515625" style="12" customWidth="1"/>
    <col min="8734" max="8734" width="14.5703125" style="12" customWidth="1"/>
    <col min="8735" max="8735" width="16.85546875" style="12" customWidth="1"/>
    <col min="8736" max="8736" width="11.140625" style="12" customWidth="1"/>
    <col min="8737" max="8737" width="10.42578125" style="12" customWidth="1"/>
    <col min="8738" max="8738" width="10.85546875" style="12" customWidth="1"/>
    <col min="8739" max="8739" width="10.140625" style="12" customWidth="1"/>
    <col min="8740" max="8740" width="12.85546875" style="12" customWidth="1"/>
    <col min="8741" max="8742" width="11" style="12" customWidth="1"/>
    <col min="8743" max="8743" width="11.5703125" style="12" customWidth="1"/>
    <col min="8744" max="8744" width="11.28515625" style="12" customWidth="1"/>
    <col min="8745" max="8745" width="10.140625" style="12" customWidth="1"/>
    <col min="8746" max="8747" width="11.85546875" style="12" customWidth="1"/>
    <col min="8748" max="8748" width="12.28515625" style="12" customWidth="1"/>
    <col min="8749" max="8749" width="12.7109375" style="12" customWidth="1"/>
    <col min="8750" max="8750" width="15.140625" style="12" customWidth="1"/>
    <col min="8751" max="8751" width="10" style="12" customWidth="1"/>
    <col min="8752" max="8762" width="7.85546875" style="12" customWidth="1"/>
    <col min="8763" max="8763" width="9.140625" style="12" customWidth="1"/>
    <col min="8764" max="8764" width="8.28515625" style="12" customWidth="1"/>
    <col min="8765" max="8765" width="10.140625" style="12" customWidth="1"/>
    <col min="8766" max="8766" width="9.140625" style="12"/>
    <col min="8767" max="8767" width="11.85546875" style="12" customWidth="1"/>
    <col min="8768" max="8768" width="14.28515625" style="12" customWidth="1"/>
    <col min="8769" max="8968" width="9.140625" style="12"/>
    <col min="8969" max="8969" width="0" style="12" hidden="1" customWidth="1"/>
    <col min="8970" max="8970" width="15.5703125" style="12" customWidth="1"/>
    <col min="8971" max="8971" width="55.140625" style="12" customWidth="1"/>
    <col min="8972" max="8972" width="15.5703125" style="12" customWidth="1"/>
    <col min="8973" max="8974" width="13" style="12" customWidth="1"/>
    <col min="8975" max="8976" width="13.140625" style="12" customWidth="1"/>
    <col min="8977" max="8977" width="10.5703125" style="12" customWidth="1"/>
    <col min="8978" max="8978" width="12.42578125" style="12" customWidth="1"/>
    <col min="8979" max="8979" width="11.5703125" style="12" customWidth="1"/>
    <col min="8980" max="8980" width="12.28515625" style="12" customWidth="1"/>
    <col min="8981" max="8981" width="12.7109375" style="12" customWidth="1"/>
    <col min="8982" max="8982" width="12.5703125" style="12" customWidth="1"/>
    <col min="8983" max="8983" width="13.140625" style="12" customWidth="1"/>
    <col min="8984" max="8984" width="13.42578125" style="12" customWidth="1"/>
    <col min="8985" max="8985" width="10.28515625" style="12" customWidth="1"/>
    <col min="8986" max="8986" width="14.28515625" style="12" customWidth="1"/>
    <col min="8987" max="8987" width="12.85546875" style="12" customWidth="1"/>
    <col min="8988" max="8988" width="12" style="12" customWidth="1"/>
    <col min="8989" max="8989" width="16.28515625" style="12" customWidth="1"/>
    <col min="8990" max="8990" width="14.5703125" style="12" customWidth="1"/>
    <col min="8991" max="8991" width="16.85546875" style="12" customWidth="1"/>
    <col min="8992" max="8992" width="11.140625" style="12" customWidth="1"/>
    <col min="8993" max="8993" width="10.42578125" style="12" customWidth="1"/>
    <col min="8994" max="8994" width="10.85546875" style="12" customWidth="1"/>
    <col min="8995" max="8995" width="10.140625" style="12" customWidth="1"/>
    <col min="8996" max="8996" width="12.85546875" style="12" customWidth="1"/>
    <col min="8997" max="8998" width="11" style="12" customWidth="1"/>
    <col min="8999" max="8999" width="11.5703125" style="12" customWidth="1"/>
    <col min="9000" max="9000" width="11.28515625" style="12" customWidth="1"/>
    <col min="9001" max="9001" width="10.140625" style="12" customWidth="1"/>
    <col min="9002" max="9003" width="11.85546875" style="12" customWidth="1"/>
    <col min="9004" max="9004" width="12.28515625" style="12" customWidth="1"/>
    <col min="9005" max="9005" width="12.7109375" style="12" customWidth="1"/>
    <col min="9006" max="9006" width="15.140625" style="12" customWidth="1"/>
    <col min="9007" max="9007" width="10" style="12" customWidth="1"/>
    <col min="9008" max="9018" width="7.85546875" style="12" customWidth="1"/>
    <col min="9019" max="9019" width="9.140625" style="12" customWidth="1"/>
    <col min="9020" max="9020" width="8.28515625" style="12" customWidth="1"/>
    <col min="9021" max="9021" width="10.140625" style="12" customWidth="1"/>
    <col min="9022" max="9022" width="9.140625" style="12"/>
    <col min="9023" max="9023" width="11.85546875" style="12" customWidth="1"/>
    <col min="9024" max="9024" width="14.28515625" style="12" customWidth="1"/>
    <col min="9025" max="9224" width="9.140625" style="12"/>
    <col min="9225" max="9225" width="0" style="12" hidden="1" customWidth="1"/>
    <col min="9226" max="9226" width="15.5703125" style="12" customWidth="1"/>
    <col min="9227" max="9227" width="55.140625" style="12" customWidth="1"/>
    <col min="9228" max="9228" width="15.5703125" style="12" customWidth="1"/>
    <col min="9229" max="9230" width="13" style="12" customWidth="1"/>
    <col min="9231" max="9232" width="13.140625" style="12" customWidth="1"/>
    <col min="9233" max="9233" width="10.5703125" style="12" customWidth="1"/>
    <col min="9234" max="9234" width="12.42578125" style="12" customWidth="1"/>
    <col min="9235" max="9235" width="11.5703125" style="12" customWidth="1"/>
    <col min="9236" max="9236" width="12.28515625" style="12" customWidth="1"/>
    <col min="9237" max="9237" width="12.7109375" style="12" customWidth="1"/>
    <col min="9238" max="9238" width="12.5703125" style="12" customWidth="1"/>
    <col min="9239" max="9239" width="13.140625" style="12" customWidth="1"/>
    <col min="9240" max="9240" width="13.42578125" style="12" customWidth="1"/>
    <col min="9241" max="9241" width="10.28515625" style="12" customWidth="1"/>
    <col min="9242" max="9242" width="14.28515625" style="12" customWidth="1"/>
    <col min="9243" max="9243" width="12.85546875" style="12" customWidth="1"/>
    <col min="9244" max="9244" width="12" style="12" customWidth="1"/>
    <col min="9245" max="9245" width="16.28515625" style="12" customWidth="1"/>
    <col min="9246" max="9246" width="14.5703125" style="12" customWidth="1"/>
    <col min="9247" max="9247" width="16.85546875" style="12" customWidth="1"/>
    <col min="9248" max="9248" width="11.140625" style="12" customWidth="1"/>
    <col min="9249" max="9249" width="10.42578125" style="12" customWidth="1"/>
    <col min="9250" max="9250" width="10.85546875" style="12" customWidth="1"/>
    <col min="9251" max="9251" width="10.140625" style="12" customWidth="1"/>
    <col min="9252" max="9252" width="12.85546875" style="12" customWidth="1"/>
    <col min="9253" max="9254" width="11" style="12" customWidth="1"/>
    <col min="9255" max="9255" width="11.5703125" style="12" customWidth="1"/>
    <col min="9256" max="9256" width="11.28515625" style="12" customWidth="1"/>
    <col min="9257" max="9257" width="10.140625" style="12" customWidth="1"/>
    <col min="9258" max="9259" width="11.85546875" style="12" customWidth="1"/>
    <col min="9260" max="9260" width="12.28515625" style="12" customWidth="1"/>
    <col min="9261" max="9261" width="12.7109375" style="12" customWidth="1"/>
    <col min="9262" max="9262" width="15.140625" style="12" customWidth="1"/>
    <col min="9263" max="9263" width="10" style="12" customWidth="1"/>
    <col min="9264" max="9274" width="7.85546875" style="12" customWidth="1"/>
    <col min="9275" max="9275" width="9.140625" style="12" customWidth="1"/>
    <col min="9276" max="9276" width="8.28515625" style="12" customWidth="1"/>
    <col min="9277" max="9277" width="10.140625" style="12" customWidth="1"/>
    <col min="9278" max="9278" width="9.140625" style="12"/>
    <col min="9279" max="9279" width="11.85546875" style="12" customWidth="1"/>
    <col min="9280" max="9280" width="14.28515625" style="12" customWidth="1"/>
    <col min="9281" max="9480" width="9.140625" style="12"/>
    <col min="9481" max="9481" width="0" style="12" hidden="1" customWidth="1"/>
    <col min="9482" max="9482" width="15.5703125" style="12" customWidth="1"/>
    <col min="9483" max="9483" width="55.140625" style="12" customWidth="1"/>
    <col min="9484" max="9484" width="15.5703125" style="12" customWidth="1"/>
    <col min="9485" max="9486" width="13" style="12" customWidth="1"/>
    <col min="9487" max="9488" width="13.140625" style="12" customWidth="1"/>
    <col min="9489" max="9489" width="10.5703125" style="12" customWidth="1"/>
    <col min="9490" max="9490" width="12.42578125" style="12" customWidth="1"/>
    <col min="9491" max="9491" width="11.5703125" style="12" customWidth="1"/>
    <col min="9492" max="9492" width="12.28515625" style="12" customWidth="1"/>
    <col min="9493" max="9493" width="12.7109375" style="12" customWidth="1"/>
    <col min="9494" max="9494" width="12.5703125" style="12" customWidth="1"/>
    <col min="9495" max="9495" width="13.140625" style="12" customWidth="1"/>
    <col min="9496" max="9496" width="13.42578125" style="12" customWidth="1"/>
    <col min="9497" max="9497" width="10.28515625" style="12" customWidth="1"/>
    <col min="9498" max="9498" width="14.28515625" style="12" customWidth="1"/>
    <col min="9499" max="9499" width="12.85546875" style="12" customWidth="1"/>
    <col min="9500" max="9500" width="12" style="12" customWidth="1"/>
    <col min="9501" max="9501" width="16.28515625" style="12" customWidth="1"/>
    <col min="9502" max="9502" width="14.5703125" style="12" customWidth="1"/>
    <col min="9503" max="9503" width="16.85546875" style="12" customWidth="1"/>
    <col min="9504" max="9504" width="11.140625" style="12" customWidth="1"/>
    <col min="9505" max="9505" width="10.42578125" style="12" customWidth="1"/>
    <col min="9506" max="9506" width="10.85546875" style="12" customWidth="1"/>
    <col min="9507" max="9507" width="10.140625" style="12" customWidth="1"/>
    <col min="9508" max="9508" width="12.85546875" style="12" customWidth="1"/>
    <col min="9509" max="9510" width="11" style="12" customWidth="1"/>
    <col min="9511" max="9511" width="11.5703125" style="12" customWidth="1"/>
    <col min="9512" max="9512" width="11.28515625" style="12" customWidth="1"/>
    <col min="9513" max="9513" width="10.140625" style="12" customWidth="1"/>
    <col min="9514" max="9515" width="11.85546875" style="12" customWidth="1"/>
    <col min="9516" max="9516" width="12.28515625" style="12" customWidth="1"/>
    <col min="9517" max="9517" width="12.7109375" style="12" customWidth="1"/>
    <col min="9518" max="9518" width="15.140625" style="12" customWidth="1"/>
    <col min="9519" max="9519" width="10" style="12" customWidth="1"/>
    <col min="9520" max="9530" width="7.85546875" style="12" customWidth="1"/>
    <col min="9531" max="9531" width="9.140625" style="12" customWidth="1"/>
    <col min="9532" max="9532" width="8.28515625" style="12" customWidth="1"/>
    <col min="9533" max="9533" width="10.140625" style="12" customWidth="1"/>
    <col min="9534" max="9534" width="9.140625" style="12"/>
    <col min="9535" max="9535" width="11.85546875" style="12" customWidth="1"/>
    <col min="9536" max="9536" width="14.28515625" style="12" customWidth="1"/>
    <col min="9537" max="9736" width="9.140625" style="12"/>
    <col min="9737" max="9737" width="0" style="12" hidden="1" customWidth="1"/>
    <col min="9738" max="9738" width="15.5703125" style="12" customWidth="1"/>
    <col min="9739" max="9739" width="55.140625" style="12" customWidth="1"/>
    <col min="9740" max="9740" width="15.5703125" style="12" customWidth="1"/>
    <col min="9741" max="9742" width="13" style="12" customWidth="1"/>
    <col min="9743" max="9744" width="13.140625" style="12" customWidth="1"/>
    <col min="9745" max="9745" width="10.5703125" style="12" customWidth="1"/>
    <col min="9746" max="9746" width="12.42578125" style="12" customWidth="1"/>
    <col min="9747" max="9747" width="11.5703125" style="12" customWidth="1"/>
    <col min="9748" max="9748" width="12.28515625" style="12" customWidth="1"/>
    <col min="9749" max="9749" width="12.7109375" style="12" customWidth="1"/>
    <col min="9750" max="9750" width="12.5703125" style="12" customWidth="1"/>
    <col min="9751" max="9751" width="13.140625" style="12" customWidth="1"/>
    <col min="9752" max="9752" width="13.42578125" style="12" customWidth="1"/>
    <col min="9753" max="9753" width="10.28515625" style="12" customWidth="1"/>
    <col min="9754" max="9754" width="14.28515625" style="12" customWidth="1"/>
    <col min="9755" max="9755" width="12.85546875" style="12" customWidth="1"/>
    <col min="9756" max="9756" width="12" style="12" customWidth="1"/>
    <col min="9757" max="9757" width="16.28515625" style="12" customWidth="1"/>
    <col min="9758" max="9758" width="14.5703125" style="12" customWidth="1"/>
    <col min="9759" max="9759" width="16.85546875" style="12" customWidth="1"/>
    <col min="9760" max="9760" width="11.140625" style="12" customWidth="1"/>
    <col min="9761" max="9761" width="10.42578125" style="12" customWidth="1"/>
    <col min="9762" max="9762" width="10.85546875" style="12" customWidth="1"/>
    <col min="9763" max="9763" width="10.140625" style="12" customWidth="1"/>
    <col min="9764" max="9764" width="12.85546875" style="12" customWidth="1"/>
    <col min="9765" max="9766" width="11" style="12" customWidth="1"/>
    <col min="9767" max="9767" width="11.5703125" style="12" customWidth="1"/>
    <col min="9768" max="9768" width="11.28515625" style="12" customWidth="1"/>
    <col min="9769" max="9769" width="10.140625" style="12" customWidth="1"/>
    <col min="9770" max="9771" width="11.85546875" style="12" customWidth="1"/>
    <col min="9772" max="9772" width="12.28515625" style="12" customWidth="1"/>
    <col min="9773" max="9773" width="12.7109375" style="12" customWidth="1"/>
    <col min="9774" max="9774" width="15.140625" style="12" customWidth="1"/>
    <col min="9775" max="9775" width="10" style="12" customWidth="1"/>
    <col min="9776" max="9786" width="7.85546875" style="12" customWidth="1"/>
    <col min="9787" max="9787" width="9.140625" style="12" customWidth="1"/>
    <col min="9788" max="9788" width="8.28515625" style="12" customWidth="1"/>
    <col min="9789" max="9789" width="10.140625" style="12" customWidth="1"/>
    <col min="9790" max="9790" width="9.140625" style="12"/>
    <col min="9791" max="9791" width="11.85546875" style="12" customWidth="1"/>
    <col min="9792" max="9792" width="14.28515625" style="12" customWidth="1"/>
    <col min="9793" max="9992" width="9.140625" style="12"/>
    <col min="9993" max="9993" width="0" style="12" hidden="1" customWidth="1"/>
    <col min="9994" max="9994" width="15.5703125" style="12" customWidth="1"/>
    <col min="9995" max="9995" width="55.140625" style="12" customWidth="1"/>
    <col min="9996" max="9996" width="15.5703125" style="12" customWidth="1"/>
    <col min="9997" max="9998" width="13" style="12" customWidth="1"/>
    <col min="9999" max="10000" width="13.140625" style="12" customWidth="1"/>
    <col min="10001" max="10001" width="10.5703125" style="12" customWidth="1"/>
    <col min="10002" max="10002" width="12.42578125" style="12" customWidth="1"/>
    <col min="10003" max="10003" width="11.5703125" style="12" customWidth="1"/>
    <col min="10004" max="10004" width="12.28515625" style="12" customWidth="1"/>
    <col min="10005" max="10005" width="12.7109375" style="12" customWidth="1"/>
    <col min="10006" max="10006" width="12.5703125" style="12" customWidth="1"/>
    <col min="10007" max="10007" width="13.140625" style="12" customWidth="1"/>
    <col min="10008" max="10008" width="13.42578125" style="12" customWidth="1"/>
    <col min="10009" max="10009" width="10.28515625" style="12" customWidth="1"/>
    <col min="10010" max="10010" width="14.28515625" style="12" customWidth="1"/>
    <col min="10011" max="10011" width="12.85546875" style="12" customWidth="1"/>
    <col min="10012" max="10012" width="12" style="12" customWidth="1"/>
    <col min="10013" max="10013" width="16.28515625" style="12" customWidth="1"/>
    <col min="10014" max="10014" width="14.5703125" style="12" customWidth="1"/>
    <col min="10015" max="10015" width="16.85546875" style="12" customWidth="1"/>
    <col min="10016" max="10016" width="11.140625" style="12" customWidth="1"/>
    <col min="10017" max="10017" width="10.42578125" style="12" customWidth="1"/>
    <col min="10018" max="10018" width="10.85546875" style="12" customWidth="1"/>
    <col min="10019" max="10019" width="10.140625" style="12" customWidth="1"/>
    <col min="10020" max="10020" width="12.85546875" style="12" customWidth="1"/>
    <col min="10021" max="10022" width="11" style="12" customWidth="1"/>
    <col min="10023" max="10023" width="11.5703125" style="12" customWidth="1"/>
    <col min="10024" max="10024" width="11.28515625" style="12" customWidth="1"/>
    <col min="10025" max="10025" width="10.140625" style="12" customWidth="1"/>
    <col min="10026" max="10027" width="11.85546875" style="12" customWidth="1"/>
    <col min="10028" max="10028" width="12.28515625" style="12" customWidth="1"/>
    <col min="10029" max="10029" width="12.7109375" style="12" customWidth="1"/>
    <col min="10030" max="10030" width="15.140625" style="12" customWidth="1"/>
    <col min="10031" max="10031" width="10" style="12" customWidth="1"/>
    <col min="10032" max="10042" width="7.85546875" style="12" customWidth="1"/>
    <col min="10043" max="10043" width="9.140625" style="12" customWidth="1"/>
    <col min="10044" max="10044" width="8.28515625" style="12" customWidth="1"/>
    <col min="10045" max="10045" width="10.140625" style="12" customWidth="1"/>
    <col min="10046" max="10046" width="9.140625" style="12"/>
    <col min="10047" max="10047" width="11.85546875" style="12" customWidth="1"/>
    <col min="10048" max="10048" width="14.28515625" style="12" customWidth="1"/>
    <col min="10049" max="10248" width="9.140625" style="12"/>
    <col min="10249" max="10249" width="0" style="12" hidden="1" customWidth="1"/>
    <col min="10250" max="10250" width="15.5703125" style="12" customWidth="1"/>
    <col min="10251" max="10251" width="55.140625" style="12" customWidth="1"/>
    <col min="10252" max="10252" width="15.5703125" style="12" customWidth="1"/>
    <col min="10253" max="10254" width="13" style="12" customWidth="1"/>
    <col min="10255" max="10256" width="13.140625" style="12" customWidth="1"/>
    <col min="10257" max="10257" width="10.5703125" style="12" customWidth="1"/>
    <col min="10258" max="10258" width="12.42578125" style="12" customWidth="1"/>
    <col min="10259" max="10259" width="11.5703125" style="12" customWidth="1"/>
    <col min="10260" max="10260" width="12.28515625" style="12" customWidth="1"/>
    <col min="10261" max="10261" width="12.7109375" style="12" customWidth="1"/>
    <col min="10262" max="10262" width="12.5703125" style="12" customWidth="1"/>
    <col min="10263" max="10263" width="13.140625" style="12" customWidth="1"/>
    <col min="10264" max="10264" width="13.42578125" style="12" customWidth="1"/>
    <col min="10265" max="10265" width="10.28515625" style="12" customWidth="1"/>
    <col min="10266" max="10266" width="14.28515625" style="12" customWidth="1"/>
    <col min="10267" max="10267" width="12.85546875" style="12" customWidth="1"/>
    <col min="10268" max="10268" width="12" style="12" customWidth="1"/>
    <col min="10269" max="10269" width="16.28515625" style="12" customWidth="1"/>
    <col min="10270" max="10270" width="14.5703125" style="12" customWidth="1"/>
    <col min="10271" max="10271" width="16.85546875" style="12" customWidth="1"/>
    <col min="10272" max="10272" width="11.140625" style="12" customWidth="1"/>
    <col min="10273" max="10273" width="10.42578125" style="12" customWidth="1"/>
    <col min="10274" max="10274" width="10.85546875" style="12" customWidth="1"/>
    <col min="10275" max="10275" width="10.140625" style="12" customWidth="1"/>
    <col min="10276" max="10276" width="12.85546875" style="12" customWidth="1"/>
    <col min="10277" max="10278" width="11" style="12" customWidth="1"/>
    <col min="10279" max="10279" width="11.5703125" style="12" customWidth="1"/>
    <col min="10280" max="10280" width="11.28515625" style="12" customWidth="1"/>
    <col min="10281" max="10281" width="10.140625" style="12" customWidth="1"/>
    <col min="10282" max="10283" width="11.85546875" style="12" customWidth="1"/>
    <col min="10284" max="10284" width="12.28515625" style="12" customWidth="1"/>
    <col min="10285" max="10285" width="12.7109375" style="12" customWidth="1"/>
    <col min="10286" max="10286" width="15.140625" style="12" customWidth="1"/>
    <col min="10287" max="10287" width="10" style="12" customWidth="1"/>
    <col min="10288" max="10298" width="7.85546875" style="12" customWidth="1"/>
    <col min="10299" max="10299" width="9.140625" style="12" customWidth="1"/>
    <col min="10300" max="10300" width="8.28515625" style="12" customWidth="1"/>
    <col min="10301" max="10301" width="10.140625" style="12" customWidth="1"/>
    <col min="10302" max="10302" width="9.140625" style="12"/>
    <col min="10303" max="10303" width="11.85546875" style="12" customWidth="1"/>
    <col min="10304" max="10304" width="14.28515625" style="12" customWidth="1"/>
    <col min="10305" max="10504" width="9.140625" style="12"/>
    <col min="10505" max="10505" width="0" style="12" hidden="1" customWidth="1"/>
    <col min="10506" max="10506" width="15.5703125" style="12" customWidth="1"/>
    <col min="10507" max="10507" width="55.140625" style="12" customWidth="1"/>
    <col min="10508" max="10508" width="15.5703125" style="12" customWidth="1"/>
    <col min="10509" max="10510" width="13" style="12" customWidth="1"/>
    <col min="10511" max="10512" width="13.140625" style="12" customWidth="1"/>
    <col min="10513" max="10513" width="10.5703125" style="12" customWidth="1"/>
    <col min="10514" max="10514" width="12.42578125" style="12" customWidth="1"/>
    <col min="10515" max="10515" width="11.5703125" style="12" customWidth="1"/>
    <col min="10516" max="10516" width="12.28515625" style="12" customWidth="1"/>
    <col min="10517" max="10517" width="12.7109375" style="12" customWidth="1"/>
    <col min="10518" max="10518" width="12.5703125" style="12" customWidth="1"/>
    <col min="10519" max="10519" width="13.140625" style="12" customWidth="1"/>
    <col min="10520" max="10520" width="13.42578125" style="12" customWidth="1"/>
    <col min="10521" max="10521" width="10.28515625" style="12" customWidth="1"/>
    <col min="10522" max="10522" width="14.28515625" style="12" customWidth="1"/>
    <col min="10523" max="10523" width="12.85546875" style="12" customWidth="1"/>
    <col min="10524" max="10524" width="12" style="12" customWidth="1"/>
    <col min="10525" max="10525" width="16.28515625" style="12" customWidth="1"/>
    <col min="10526" max="10526" width="14.5703125" style="12" customWidth="1"/>
    <col min="10527" max="10527" width="16.85546875" style="12" customWidth="1"/>
    <col min="10528" max="10528" width="11.140625" style="12" customWidth="1"/>
    <col min="10529" max="10529" width="10.42578125" style="12" customWidth="1"/>
    <col min="10530" max="10530" width="10.85546875" style="12" customWidth="1"/>
    <col min="10531" max="10531" width="10.140625" style="12" customWidth="1"/>
    <col min="10532" max="10532" width="12.85546875" style="12" customWidth="1"/>
    <col min="10533" max="10534" width="11" style="12" customWidth="1"/>
    <col min="10535" max="10535" width="11.5703125" style="12" customWidth="1"/>
    <col min="10536" max="10536" width="11.28515625" style="12" customWidth="1"/>
    <col min="10537" max="10537" width="10.140625" style="12" customWidth="1"/>
    <col min="10538" max="10539" width="11.85546875" style="12" customWidth="1"/>
    <col min="10540" max="10540" width="12.28515625" style="12" customWidth="1"/>
    <col min="10541" max="10541" width="12.7109375" style="12" customWidth="1"/>
    <col min="10542" max="10542" width="15.140625" style="12" customWidth="1"/>
    <col min="10543" max="10543" width="10" style="12" customWidth="1"/>
    <col min="10544" max="10554" width="7.85546875" style="12" customWidth="1"/>
    <col min="10555" max="10555" width="9.140625" style="12" customWidth="1"/>
    <col min="10556" max="10556" width="8.28515625" style="12" customWidth="1"/>
    <col min="10557" max="10557" width="10.140625" style="12" customWidth="1"/>
    <col min="10558" max="10558" width="9.140625" style="12"/>
    <col min="10559" max="10559" width="11.85546875" style="12" customWidth="1"/>
    <col min="10560" max="10560" width="14.28515625" style="12" customWidth="1"/>
    <col min="10561" max="10760" width="9.140625" style="12"/>
    <col min="10761" max="10761" width="0" style="12" hidden="1" customWidth="1"/>
    <col min="10762" max="10762" width="15.5703125" style="12" customWidth="1"/>
    <col min="10763" max="10763" width="55.140625" style="12" customWidth="1"/>
    <col min="10764" max="10764" width="15.5703125" style="12" customWidth="1"/>
    <col min="10765" max="10766" width="13" style="12" customWidth="1"/>
    <col min="10767" max="10768" width="13.140625" style="12" customWidth="1"/>
    <col min="10769" max="10769" width="10.5703125" style="12" customWidth="1"/>
    <col min="10770" max="10770" width="12.42578125" style="12" customWidth="1"/>
    <col min="10771" max="10771" width="11.5703125" style="12" customWidth="1"/>
    <col min="10772" max="10772" width="12.28515625" style="12" customWidth="1"/>
    <col min="10773" max="10773" width="12.7109375" style="12" customWidth="1"/>
    <col min="10774" max="10774" width="12.5703125" style="12" customWidth="1"/>
    <col min="10775" max="10775" width="13.140625" style="12" customWidth="1"/>
    <col min="10776" max="10776" width="13.42578125" style="12" customWidth="1"/>
    <col min="10777" max="10777" width="10.28515625" style="12" customWidth="1"/>
    <col min="10778" max="10778" width="14.28515625" style="12" customWidth="1"/>
    <col min="10779" max="10779" width="12.85546875" style="12" customWidth="1"/>
    <col min="10780" max="10780" width="12" style="12" customWidth="1"/>
    <col min="10781" max="10781" width="16.28515625" style="12" customWidth="1"/>
    <col min="10782" max="10782" width="14.5703125" style="12" customWidth="1"/>
    <col min="10783" max="10783" width="16.85546875" style="12" customWidth="1"/>
    <col min="10784" max="10784" width="11.140625" style="12" customWidth="1"/>
    <col min="10785" max="10785" width="10.42578125" style="12" customWidth="1"/>
    <col min="10786" max="10786" width="10.85546875" style="12" customWidth="1"/>
    <col min="10787" max="10787" width="10.140625" style="12" customWidth="1"/>
    <col min="10788" max="10788" width="12.85546875" style="12" customWidth="1"/>
    <col min="10789" max="10790" width="11" style="12" customWidth="1"/>
    <col min="10791" max="10791" width="11.5703125" style="12" customWidth="1"/>
    <col min="10792" max="10792" width="11.28515625" style="12" customWidth="1"/>
    <col min="10793" max="10793" width="10.140625" style="12" customWidth="1"/>
    <col min="10794" max="10795" width="11.85546875" style="12" customWidth="1"/>
    <col min="10796" max="10796" width="12.28515625" style="12" customWidth="1"/>
    <col min="10797" max="10797" width="12.7109375" style="12" customWidth="1"/>
    <col min="10798" max="10798" width="15.140625" style="12" customWidth="1"/>
    <col min="10799" max="10799" width="10" style="12" customWidth="1"/>
    <col min="10800" max="10810" width="7.85546875" style="12" customWidth="1"/>
    <col min="10811" max="10811" width="9.140625" style="12" customWidth="1"/>
    <col min="10812" max="10812" width="8.28515625" style="12" customWidth="1"/>
    <col min="10813" max="10813" width="10.140625" style="12" customWidth="1"/>
    <col min="10814" max="10814" width="9.140625" style="12"/>
    <col min="10815" max="10815" width="11.85546875" style="12" customWidth="1"/>
    <col min="10816" max="10816" width="14.28515625" style="12" customWidth="1"/>
    <col min="10817" max="11016" width="9.140625" style="12"/>
    <col min="11017" max="11017" width="0" style="12" hidden="1" customWidth="1"/>
    <col min="11018" max="11018" width="15.5703125" style="12" customWidth="1"/>
    <col min="11019" max="11019" width="55.140625" style="12" customWidth="1"/>
    <col min="11020" max="11020" width="15.5703125" style="12" customWidth="1"/>
    <col min="11021" max="11022" width="13" style="12" customWidth="1"/>
    <col min="11023" max="11024" width="13.140625" style="12" customWidth="1"/>
    <col min="11025" max="11025" width="10.5703125" style="12" customWidth="1"/>
    <col min="11026" max="11026" width="12.42578125" style="12" customWidth="1"/>
    <col min="11027" max="11027" width="11.5703125" style="12" customWidth="1"/>
    <col min="11028" max="11028" width="12.28515625" style="12" customWidth="1"/>
    <col min="11029" max="11029" width="12.7109375" style="12" customWidth="1"/>
    <col min="11030" max="11030" width="12.5703125" style="12" customWidth="1"/>
    <col min="11031" max="11031" width="13.140625" style="12" customWidth="1"/>
    <col min="11032" max="11032" width="13.42578125" style="12" customWidth="1"/>
    <col min="11033" max="11033" width="10.28515625" style="12" customWidth="1"/>
    <col min="11034" max="11034" width="14.28515625" style="12" customWidth="1"/>
    <col min="11035" max="11035" width="12.85546875" style="12" customWidth="1"/>
    <col min="11036" max="11036" width="12" style="12" customWidth="1"/>
    <col min="11037" max="11037" width="16.28515625" style="12" customWidth="1"/>
    <col min="11038" max="11038" width="14.5703125" style="12" customWidth="1"/>
    <col min="11039" max="11039" width="16.85546875" style="12" customWidth="1"/>
    <col min="11040" max="11040" width="11.140625" style="12" customWidth="1"/>
    <col min="11041" max="11041" width="10.42578125" style="12" customWidth="1"/>
    <col min="11042" max="11042" width="10.85546875" style="12" customWidth="1"/>
    <col min="11043" max="11043" width="10.140625" style="12" customWidth="1"/>
    <col min="11044" max="11044" width="12.85546875" style="12" customWidth="1"/>
    <col min="11045" max="11046" width="11" style="12" customWidth="1"/>
    <col min="11047" max="11047" width="11.5703125" style="12" customWidth="1"/>
    <col min="11048" max="11048" width="11.28515625" style="12" customWidth="1"/>
    <col min="11049" max="11049" width="10.140625" style="12" customWidth="1"/>
    <col min="11050" max="11051" width="11.85546875" style="12" customWidth="1"/>
    <col min="11052" max="11052" width="12.28515625" style="12" customWidth="1"/>
    <col min="11053" max="11053" width="12.7109375" style="12" customWidth="1"/>
    <col min="11054" max="11054" width="15.140625" style="12" customWidth="1"/>
    <col min="11055" max="11055" width="10" style="12" customWidth="1"/>
    <col min="11056" max="11066" width="7.85546875" style="12" customWidth="1"/>
    <col min="11067" max="11067" width="9.140625" style="12" customWidth="1"/>
    <col min="11068" max="11068" width="8.28515625" style="12" customWidth="1"/>
    <col min="11069" max="11069" width="10.140625" style="12" customWidth="1"/>
    <col min="11070" max="11070" width="9.140625" style="12"/>
    <col min="11071" max="11071" width="11.85546875" style="12" customWidth="1"/>
    <col min="11072" max="11072" width="14.28515625" style="12" customWidth="1"/>
    <col min="11073" max="11272" width="9.140625" style="12"/>
    <col min="11273" max="11273" width="0" style="12" hidden="1" customWidth="1"/>
    <col min="11274" max="11274" width="15.5703125" style="12" customWidth="1"/>
    <col min="11275" max="11275" width="55.140625" style="12" customWidth="1"/>
    <col min="11276" max="11276" width="15.5703125" style="12" customWidth="1"/>
    <col min="11277" max="11278" width="13" style="12" customWidth="1"/>
    <col min="11279" max="11280" width="13.140625" style="12" customWidth="1"/>
    <col min="11281" max="11281" width="10.5703125" style="12" customWidth="1"/>
    <col min="11282" max="11282" width="12.42578125" style="12" customWidth="1"/>
    <col min="11283" max="11283" width="11.5703125" style="12" customWidth="1"/>
    <col min="11284" max="11284" width="12.28515625" style="12" customWidth="1"/>
    <col min="11285" max="11285" width="12.7109375" style="12" customWidth="1"/>
    <col min="11286" max="11286" width="12.5703125" style="12" customWidth="1"/>
    <col min="11287" max="11287" width="13.140625" style="12" customWidth="1"/>
    <col min="11288" max="11288" width="13.42578125" style="12" customWidth="1"/>
    <col min="11289" max="11289" width="10.28515625" style="12" customWidth="1"/>
    <col min="11290" max="11290" width="14.28515625" style="12" customWidth="1"/>
    <col min="11291" max="11291" width="12.85546875" style="12" customWidth="1"/>
    <col min="11292" max="11292" width="12" style="12" customWidth="1"/>
    <col min="11293" max="11293" width="16.28515625" style="12" customWidth="1"/>
    <col min="11294" max="11294" width="14.5703125" style="12" customWidth="1"/>
    <col min="11295" max="11295" width="16.85546875" style="12" customWidth="1"/>
    <col min="11296" max="11296" width="11.140625" style="12" customWidth="1"/>
    <col min="11297" max="11297" width="10.42578125" style="12" customWidth="1"/>
    <col min="11298" max="11298" width="10.85546875" style="12" customWidth="1"/>
    <col min="11299" max="11299" width="10.140625" style="12" customWidth="1"/>
    <col min="11300" max="11300" width="12.85546875" style="12" customWidth="1"/>
    <col min="11301" max="11302" width="11" style="12" customWidth="1"/>
    <col min="11303" max="11303" width="11.5703125" style="12" customWidth="1"/>
    <col min="11304" max="11304" width="11.28515625" style="12" customWidth="1"/>
    <col min="11305" max="11305" width="10.140625" style="12" customWidth="1"/>
    <col min="11306" max="11307" width="11.85546875" style="12" customWidth="1"/>
    <col min="11308" max="11308" width="12.28515625" style="12" customWidth="1"/>
    <col min="11309" max="11309" width="12.7109375" style="12" customWidth="1"/>
    <col min="11310" max="11310" width="15.140625" style="12" customWidth="1"/>
    <col min="11311" max="11311" width="10" style="12" customWidth="1"/>
    <col min="11312" max="11322" width="7.85546875" style="12" customWidth="1"/>
    <col min="11323" max="11323" width="9.140625" style="12" customWidth="1"/>
    <col min="11324" max="11324" width="8.28515625" style="12" customWidth="1"/>
    <col min="11325" max="11325" width="10.140625" style="12" customWidth="1"/>
    <col min="11326" max="11326" width="9.140625" style="12"/>
    <col min="11327" max="11327" width="11.85546875" style="12" customWidth="1"/>
    <col min="11328" max="11328" width="14.28515625" style="12" customWidth="1"/>
    <col min="11329" max="11528" width="9.140625" style="12"/>
    <col min="11529" max="11529" width="0" style="12" hidden="1" customWidth="1"/>
    <col min="11530" max="11530" width="15.5703125" style="12" customWidth="1"/>
    <col min="11531" max="11531" width="55.140625" style="12" customWidth="1"/>
    <col min="11532" max="11532" width="15.5703125" style="12" customWidth="1"/>
    <col min="11533" max="11534" width="13" style="12" customWidth="1"/>
    <col min="11535" max="11536" width="13.140625" style="12" customWidth="1"/>
    <col min="11537" max="11537" width="10.5703125" style="12" customWidth="1"/>
    <col min="11538" max="11538" width="12.42578125" style="12" customWidth="1"/>
    <col min="11539" max="11539" width="11.5703125" style="12" customWidth="1"/>
    <col min="11540" max="11540" width="12.28515625" style="12" customWidth="1"/>
    <col min="11541" max="11541" width="12.7109375" style="12" customWidth="1"/>
    <col min="11542" max="11542" width="12.5703125" style="12" customWidth="1"/>
    <col min="11543" max="11543" width="13.140625" style="12" customWidth="1"/>
    <col min="11544" max="11544" width="13.42578125" style="12" customWidth="1"/>
    <col min="11545" max="11545" width="10.28515625" style="12" customWidth="1"/>
    <col min="11546" max="11546" width="14.28515625" style="12" customWidth="1"/>
    <col min="11547" max="11547" width="12.85546875" style="12" customWidth="1"/>
    <col min="11548" max="11548" width="12" style="12" customWidth="1"/>
    <col min="11549" max="11549" width="16.28515625" style="12" customWidth="1"/>
    <col min="11550" max="11550" width="14.5703125" style="12" customWidth="1"/>
    <col min="11551" max="11551" width="16.85546875" style="12" customWidth="1"/>
    <col min="11552" max="11552" width="11.140625" style="12" customWidth="1"/>
    <col min="11553" max="11553" width="10.42578125" style="12" customWidth="1"/>
    <col min="11554" max="11554" width="10.85546875" style="12" customWidth="1"/>
    <col min="11555" max="11555" width="10.140625" style="12" customWidth="1"/>
    <col min="11556" max="11556" width="12.85546875" style="12" customWidth="1"/>
    <col min="11557" max="11558" width="11" style="12" customWidth="1"/>
    <col min="11559" max="11559" width="11.5703125" style="12" customWidth="1"/>
    <col min="11560" max="11560" width="11.28515625" style="12" customWidth="1"/>
    <col min="11561" max="11561" width="10.140625" style="12" customWidth="1"/>
    <col min="11562" max="11563" width="11.85546875" style="12" customWidth="1"/>
    <col min="11564" max="11564" width="12.28515625" style="12" customWidth="1"/>
    <col min="11565" max="11565" width="12.7109375" style="12" customWidth="1"/>
    <col min="11566" max="11566" width="15.140625" style="12" customWidth="1"/>
    <col min="11567" max="11567" width="10" style="12" customWidth="1"/>
    <col min="11568" max="11578" width="7.85546875" style="12" customWidth="1"/>
    <col min="11579" max="11579" width="9.140625" style="12" customWidth="1"/>
    <col min="11580" max="11580" width="8.28515625" style="12" customWidth="1"/>
    <col min="11581" max="11581" width="10.140625" style="12" customWidth="1"/>
    <col min="11582" max="11582" width="9.140625" style="12"/>
    <col min="11583" max="11583" width="11.85546875" style="12" customWidth="1"/>
    <col min="11584" max="11584" width="14.28515625" style="12" customWidth="1"/>
    <col min="11585" max="11784" width="9.140625" style="12"/>
    <col min="11785" max="11785" width="0" style="12" hidden="1" customWidth="1"/>
    <col min="11786" max="11786" width="15.5703125" style="12" customWidth="1"/>
    <col min="11787" max="11787" width="55.140625" style="12" customWidth="1"/>
    <col min="11788" max="11788" width="15.5703125" style="12" customWidth="1"/>
    <col min="11789" max="11790" width="13" style="12" customWidth="1"/>
    <col min="11791" max="11792" width="13.140625" style="12" customWidth="1"/>
    <col min="11793" max="11793" width="10.5703125" style="12" customWidth="1"/>
    <col min="11794" max="11794" width="12.42578125" style="12" customWidth="1"/>
    <col min="11795" max="11795" width="11.5703125" style="12" customWidth="1"/>
    <col min="11796" max="11796" width="12.28515625" style="12" customWidth="1"/>
    <col min="11797" max="11797" width="12.7109375" style="12" customWidth="1"/>
    <col min="11798" max="11798" width="12.5703125" style="12" customWidth="1"/>
    <col min="11799" max="11799" width="13.140625" style="12" customWidth="1"/>
    <col min="11800" max="11800" width="13.42578125" style="12" customWidth="1"/>
    <col min="11801" max="11801" width="10.28515625" style="12" customWidth="1"/>
    <col min="11802" max="11802" width="14.28515625" style="12" customWidth="1"/>
    <col min="11803" max="11803" width="12.85546875" style="12" customWidth="1"/>
    <col min="11804" max="11804" width="12" style="12" customWidth="1"/>
    <col min="11805" max="11805" width="16.28515625" style="12" customWidth="1"/>
    <col min="11806" max="11806" width="14.5703125" style="12" customWidth="1"/>
    <col min="11807" max="11807" width="16.85546875" style="12" customWidth="1"/>
    <col min="11808" max="11808" width="11.140625" style="12" customWidth="1"/>
    <col min="11809" max="11809" width="10.42578125" style="12" customWidth="1"/>
    <col min="11810" max="11810" width="10.85546875" style="12" customWidth="1"/>
    <col min="11811" max="11811" width="10.140625" style="12" customWidth="1"/>
    <col min="11812" max="11812" width="12.85546875" style="12" customWidth="1"/>
    <col min="11813" max="11814" width="11" style="12" customWidth="1"/>
    <col min="11815" max="11815" width="11.5703125" style="12" customWidth="1"/>
    <col min="11816" max="11816" width="11.28515625" style="12" customWidth="1"/>
    <col min="11817" max="11817" width="10.140625" style="12" customWidth="1"/>
    <col min="11818" max="11819" width="11.85546875" style="12" customWidth="1"/>
    <col min="11820" max="11820" width="12.28515625" style="12" customWidth="1"/>
    <col min="11821" max="11821" width="12.7109375" style="12" customWidth="1"/>
    <col min="11822" max="11822" width="15.140625" style="12" customWidth="1"/>
    <col min="11823" max="11823" width="10" style="12" customWidth="1"/>
    <col min="11824" max="11834" width="7.85546875" style="12" customWidth="1"/>
    <col min="11835" max="11835" width="9.140625" style="12" customWidth="1"/>
    <col min="11836" max="11836" width="8.28515625" style="12" customWidth="1"/>
    <col min="11837" max="11837" width="10.140625" style="12" customWidth="1"/>
    <col min="11838" max="11838" width="9.140625" style="12"/>
    <col min="11839" max="11839" width="11.85546875" style="12" customWidth="1"/>
    <col min="11840" max="11840" width="14.28515625" style="12" customWidth="1"/>
    <col min="11841" max="12040" width="9.140625" style="12"/>
    <col min="12041" max="12041" width="0" style="12" hidden="1" customWidth="1"/>
    <col min="12042" max="12042" width="15.5703125" style="12" customWidth="1"/>
    <col min="12043" max="12043" width="55.140625" style="12" customWidth="1"/>
    <col min="12044" max="12044" width="15.5703125" style="12" customWidth="1"/>
    <col min="12045" max="12046" width="13" style="12" customWidth="1"/>
    <col min="12047" max="12048" width="13.140625" style="12" customWidth="1"/>
    <col min="12049" max="12049" width="10.5703125" style="12" customWidth="1"/>
    <col min="12050" max="12050" width="12.42578125" style="12" customWidth="1"/>
    <col min="12051" max="12051" width="11.5703125" style="12" customWidth="1"/>
    <col min="12052" max="12052" width="12.28515625" style="12" customWidth="1"/>
    <col min="12053" max="12053" width="12.7109375" style="12" customWidth="1"/>
    <col min="12054" max="12054" width="12.5703125" style="12" customWidth="1"/>
    <col min="12055" max="12055" width="13.140625" style="12" customWidth="1"/>
    <col min="12056" max="12056" width="13.42578125" style="12" customWidth="1"/>
    <col min="12057" max="12057" width="10.28515625" style="12" customWidth="1"/>
    <col min="12058" max="12058" width="14.28515625" style="12" customWidth="1"/>
    <col min="12059" max="12059" width="12.85546875" style="12" customWidth="1"/>
    <col min="12060" max="12060" width="12" style="12" customWidth="1"/>
    <col min="12061" max="12061" width="16.28515625" style="12" customWidth="1"/>
    <col min="12062" max="12062" width="14.5703125" style="12" customWidth="1"/>
    <col min="12063" max="12063" width="16.85546875" style="12" customWidth="1"/>
    <col min="12064" max="12064" width="11.140625" style="12" customWidth="1"/>
    <col min="12065" max="12065" width="10.42578125" style="12" customWidth="1"/>
    <col min="12066" max="12066" width="10.85546875" style="12" customWidth="1"/>
    <col min="12067" max="12067" width="10.140625" style="12" customWidth="1"/>
    <col min="12068" max="12068" width="12.85546875" style="12" customWidth="1"/>
    <col min="12069" max="12070" width="11" style="12" customWidth="1"/>
    <col min="12071" max="12071" width="11.5703125" style="12" customWidth="1"/>
    <col min="12072" max="12072" width="11.28515625" style="12" customWidth="1"/>
    <col min="12073" max="12073" width="10.140625" style="12" customWidth="1"/>
    <col min="12074" max="12075" width="11.85546875" style="12" customWidth="1"/>
    <col min="12076" max="12076" width="12.28515625" style="12" customWidth="1"/>
    <col min="12077" max="12077" width="12.7109375" style="12" customWidth="1"/>
    <col min="12078" max="12078" width="15.140625" style="12" customWidth="1"/>
    <col min="12079" max="12079" width="10" style="12" customWidth="1"/>
    <col min="12080" max="12090" width="7.85546875" style="12" customWidth="1"/>
    <col min="12091" max="12091" width="9.140625" style="12" customWidth="1"/>
    <col min="12092" max="12092" width="8.28515625" style="12" customWidth="1"/>
    <col min="12093" max="12093" width="10.140625" style="12" customWidth="1"/>
    <col min="12094" max="12094" width="9.140625" style="12"/>
    <col min="12095" max="12095" width="11.85546875" style="12" customWidth="1"/>
    <col min="12096" max="12096" width="14.28515625" style="12" customWidth="1"/>
    <col min="12097" max="12296" width="9.140625" style="12"/>
    <col min="12297" max="12297" width="0" style="12" hidden="1" customWidth="1"/>
    <col min="12298" max="12298" width="15.5703125" style="12" customWidth="1"/>
    <col min="12299" max="12299" width="55.140625" style="12" customWidth="1"/>
    <col min="12300" max="12300" width="15.5703125" style="12" customWidth="1"/>
    <col min="12301" max="12302" width="13" style="12" customWidth="1"/>
    <col min="12303" max="12304" width="13.140625" style="12" customWidth="1"/>
    <col min="12305" max="12305" width="10.5703125" style="12" customWidth="1"/>
    <col min="12306" max="12306" width="12.42578125" style="12" customWidth="1"/>
    <col min="12307" max="12307" width="11.5703125" style="12" customWidth="1"/>
    <col min="12308" max="12308" width="12.28515625" style="12" customWidth="1"/>
    <col min="12309" max="12309" width="12.7109375" style="12" customWidth="1"/>
    <col min="12310" max="12310" width="12.5703125" style="12" customWidth="1"/>
    <col min="12311" max="12311" width="13.140625" style="12" customWidth="1"/>
    <col min="12312" max="12312" width="13.42578125" style="12" customWidth="1"/>
    <col min="12313" max="12313" width="10.28515625" style="12" customWidth="1"/>
    <col min="12314" max="12314" width="14.28515625" style="12" customWidth="1"/>
    <col min="12315" max="12315" width="12.85546875" style="12" customWidth="1"/>
    <col min="12316" max="12316" width="12" style="12" customWidth="1"/>
    <col min="12317" max="12317" width="16.28515625" style="12" customWidth="1"/>
    <col min="12318" max="12318" width="14.5703125" style="12" customWidth="1"/>
    <col min="12319" max="12319" width="16.85546875" style="12" customWidth="1"/>
    <col min="12320" max="12320" width="11.140625" style="12" customWidth="1"/>
    <col min="12321" max="12321" width="10.42578125" style="12" customWidth="1"/>
    <col min="12322" max="12322" width="10.85546875" style="12" customWidth="1"/>
    <col min="12323" max="12323" width="10.140625" style="12" customWidth="1"/>
    <col min="12324" max="12324" width="12.85546875" style="12" customWidth="1"/>
    <col min="12325" max="12326" width="11" style="12" customWidth="1"/>
    <col min="12327" max="12327" width="11.5703125" style="12" customWidth="1"/>
    <col min="12328" max="12328" width="11.28515625" style="12" customWidth="1"/>
    <col min="12329" max="12329" width="10.140625" style="12" customWidth="1"/>
    <col min="12330" max="12331" width="11.85546875" style="12" customWidth="1"/>
    <col min="12332" max="12332" width="12.28515625" style="12" customWidth="1"/>
    <col min="12333" max="12333" width="12.7109375" style="12" customWidth="1"/>
    <col min="12334" max="12334" width="15.140625" style="12" customWidth="1"/>
    <col min="12335" max="12335" width="10" style="12" customWidth="1"/>
    <col min="12336" max="12346" width="7.85546875" style="12" customWidth="1"/>
    <col min="12347" max="12347" width="9.140625" style="12" customWidth="1"/>
    <col min="12348" max="12348" width="8.28515625" style="12" customWidth="1"/>
    <col min="12349" max="12349" width="10.140625" style="12" customWidth="1"/>
    <col min="12350" max="12350" width="9.140625" style="12"/>
    <col min="12351" max="12351" width="11.85546875" style="12" customWidth="1"/>
    <col min="12352" max="12352" width="14.28515625" style="12" customWidth="1"/>
    <col min="12353" max="12552" width="9.140625" style="12"/>
    <col min="12553" max="12553" width="0" style="12" hidden="1" customWidth="1"/>
    <col min="12554" max="12554" width="15.5703125" style="12" customWidth="1"/>
    <col min="12555" max="12555" width="55.140625" style="12" customWidth="1"/>
    <col min="12556" max="12556" width="15.5703125" style="12" customWidth="1"/>
    <col min="12557" max="12558" width="13" style="12" customWidth="1"/>
    <col min="12559" max="12560" width="13.140625" style="12" customWidth="1"/>
    <col min="12561" max="12561" width="10.5703125" style="12" customWidth="1"/>
    <col min="12562" max="12562" width="12.42578125" style="12" customWidth="1"/>
    <col min="12563" max="12563" width="11.5703125" style="12" customWidth="1"/>
    <col min="12564" max="12564" width="12.28515625" style="12" customWidth="1"/>
    <col min="12565" max="12565" width="12.7109375" style="12" customWidth="1"/>
    <col min="12566" max="12566" width="12.5703125" style="12" customWidth="1"/>
    <col min="12567" max="12567" width="13.140625" style="12" customWidth="1"/>
    <col min="12568" max="12568" width="13.42578125" style="12" customWidth="1"/>
    <col min="12569" max="12569" width="10.28515625" style="12" customWidth="1"/>
    <col min="12570" max="12570" width="14.28515625" style="12" customWidth="1"/>
    <col min="12571" max="12571" width="12.85546875" style="12" customWidth="1"/>
    <col min="12572" max="12572" width="12" style="12" customWidth="1"/>
    <col min="12573" max="12573" width="16.28515625" style="12" customWidth="1"/>
    <col min="12574" max="12574" width="14.5703125" style="12" customWidth="1"/>
    <col min="12575" max="12575" width="16.85546875" style="12" customWidth="1"/>
    <col min="12576" max="12576" width="11.140625" style="12" customWidth="1"/>
    <col min="12577" max="12577" width="10.42578125" style="12" customWidth="1"/>
    <col min="12578" max="12578" width="10.85546875" style="12" customWidth="1"/>
    <col min="12579" max="12579" width="10.140625" style="12" customWidth="1"/>
    <col min="12580" max="12580" width="12.85546875" style="12" customWidth="1"/>
    <col min="12581" max="12582" width="11" style="12" customWidth="1"/>
    <col min="12583" max="12583" width="11.5703125" style="12" customWidth="1"/>
    <col min="12584" max="12584" width="11.28515625" style="12" customWidth="1"/>
    <col min="12585" max="12585" width="10.140625" style="12" customWidth="1"/>
    <col min="12586" max="12587" width="11.85546875" style="12" customWidth="1"/>
    <col min="12588" max="12588" width="12.28515625" style="12" customWidth="1"/>
    <col min="12589" max="12589" width="12.7109375" style="12" customWidth="1"/>
    <col min="12590" max="12590" width="15.140625" style="12" customWidth="1"/>
    <col min="12591" max="12591" width="10" style="12" customWidth="1"/>
    <col min="12592" max="12602" width="7.85546875" style="12" customWidth="1"/>
    <col min="12603" max="12603" width="9.140625" style="12" customWidth="1"/>
    <col min="12604" max="12604" width="8.28515625" style="12" customWidth="1"/>
    <col min="12605" max="12605" width="10.140625" style="12" customWidth="1"/>
    <col min="12606" max="12606" width="9.140625" style="12"/>
    <col min="12607" max="12607" width="11.85546875" style="12" customWidth="1"/>
    <col min="12608" max="12608" width="14.28515625" style="12" customWidth="1"/>
    <col min="12609" max="12808" width="9.140625" style="12"/>
    <col min="12809" max="12809" width="0" style="12" hidden="1" customWidth="1"/>
    <col min="12810" max="12810" width="15.5703125" style="12" customWidth="1"/>
    <col min="12811" max="12811" width="55.140625" style="12" customWidth="1"/>
    <col min="12812" max="12812" width="15.5703125" style="12" customWidth="1"/>
    <col min="12813" max="12814" width="13" style="12" customWidth="1"/>
    <col min="12815" max="12816" width="13.140625" style="12" customWidth="1"/>
    <col min="12817" max="12817" width="10.5703125" style="12" customWidth="1"/>
    <col min="12818" max="12818" width="12.42578125" style="12" customWidth="1"/>
    <col min="12819" max="12819" width="11.5703125" style="12" customWidth="1"/>
    <col min="12820" max="12820" width="12.28515625" style="12" customWidth="1"/>
    <col min="12821" max="12821" width="12.7109375" style="12" customWidth="1"/>
    <col min="12822" max="12822" width="12.5703125" style="12" customWidth="1"/>
    <col min="12823" max="12823" width="13.140625" style="12" customWidth="1"/>
    <col min="12824" max="12824" width="13.42578125" style="12" customWidth="1"/>
    <col min="12825" max="12825" width="10.28515625" style="12" customWidth="1"/>
    <col min="12826" max="12826" width="14.28515625" style="12" customWidth="1"/>
    <col min="12827" max="12827" width="12.85546875" style="12" customWidth="1"/>
    <col min="12828" max="12828" width="12" style="12" customWidth="1"/>
    <col min="12829" max="12829" width="16.28515625" style="12" customWidth="1"/>
    <col min="12830" max="12830" width="14.5703125" style="12" customWidth="1"/>
    <col min="12831" max="12831" width="16.85546875" style="12" customWidth="1"/>
    <col min="12832" max="12832" width="11.140625" style="12" customWidth="1"/>
    <col min="12833" max="12833" width="10.42578125" style="12" customWidth="1"/>
    <col min="12834" max="12834" width="10.85546875" style="12" customWidth="1"/>
    <col min="12835" max="12835" width="10.140625" style="12" customWidth="1"/>
    <col min="12836" max="12836" width="12.85546875" style="12" customWidth="1"/>
    <col min="12837" max="12838" width="11" style="12" customWidth="1"/>
    <col min="12839" max="12839" width="11.5703125" style="12" customWidth="1"/>
    <col min="12840" max="12840" width="11.28515625" style="12" customWidth="1"/>
    <col min="12841" max="12841" width="10.140625" style="12" customWidth="1"/>
    <col min="12842" max="12843" width="11.85546875" style="12" customWidth="1"/>
    <col min="12844" max="12844" width="12.28515625" style="12" customWidth="1"/>
    <col min="12845" max="12845" width="12.7109375" style="12" customWidth="1"/>
    <col min="12846" max="12846" width="15.140625" style="12" customWidth="1"/>
    <col min="12847" max="12847" width="10" style="12" customWidth="1"/>
    <col min="12848" max="12858" width="7.85546875" style="12" customWidth="1"/>
    <col min="12859" max="12859" width="9.140625" style="12" customWidth="1"/>
    <col min="12860" max="12860" width="8.28515625" style="12" customWidth="1"/>
    <col min="12861" max="12861" width="10.140625" style="12" customWidth="1"/>
    <col min="12862" max="12862" width="9.140625" style="12"/>
    <col min="12863" max="12863" width="11.85546875" style="12" customWidth="1"/>
    <col min="12864" max="12864" width="14.28515625" style="12" customWidth="1"/>
    <col min="12865" max="13064" width="9.140625" style="12"/>
    <col min="13065" max="13065" width="0" style="12" hidden="1" customWidth="1"/>
    <col min="13066" max="13066" width="15.5703125" style="12" customWidth="1"/>
    <col min="13067" max="13067" width="55.140625" style="12" customWidth="1"/>
    <col min="13068" max="13068" width="15.5703125" style="12" customWidth="1"/>
    <col min="13069" max="13070" width="13" style="12" customWidth="1"/>
    <col min="13071" max="13072" width="13.140625" style="12" customWidth="1"/>
    <col min="13073" max="13073" width="10.5703125" style="12" customWidth="1"/>
    <col min="13074" max="13074" width="12.42578125" style="12" customWidth="1"/>
    <col min="13075" max="13075" width="11.5703125" style="12" customWidth="1"/>
    <col min="13076" max="13076" width="12.28515625" style="12" customWidth="1"/>
    <col min="13077" max="13077" width="12.7109375" style="12" customWidth="1"/>
    <col min="13078" max="13078" width="12.5703125" style="12" customWidth="1"/>
    <col min="13079" max="13079" width="13.140625" style="12" customWidth="1"/>
    <col min="13080" max="13080" width="13.42578125" style="12" customWidth="1"/>
    <col min="13081" max="13081" width="10.28515625" style="12" customWidth="1"/>
    <col min="13082" max="13082" width="14.28515625" style="12" customWidth="1"/>
    <col min="13083" max="13083" width="12.85546875" style="12" customWidth="1"/>
    <col min="13084" max="13084" width="12" style="12" customWidth="1"/>
    <col min="13085" max="13085" width="16.28515625" style="12" customWidth="1"/>
    <col min="13086" max="13086" width="14.5703125" style="12" customWidth="1"/>
    <col min="13087" max="13087" width="16.85546875" style="12" customWidth="1"/>
    <col min="13088" max="13088" width="11.140625" style="12" customWidth="1"/>
    <col min="13089" max="13089" width="10.42578125" style="12" customWidth="1"/>
    <col min="13090" max="13090" width="10.85546875" style="12" customWidth="1"/>
    <col min="13091" max="13091" width="10.140625" style="12" customWidth="1"/>
    <col min="13092" max="13092" width="12.85546875" style="12" customWidth="1"/>
    <col min="13093" max="13094" width="11" style="12" customWidth="1"/>
    <col min="13095" max="13095" width="11.5703125" style="12" customWidth="1"/>
    <col min="13096" max="13096" width="11.28515625" style="12" customWidth="1"/>
    <col min="13097" max="13097" width="10.140625" style="12" customWidth="1"/>
    <col min="13098" max="13099" width="11.85546875" style="12" customWidth="1"/>
    <col min="13100" max="13100" width="12.28515625" style="12" customWidth="1"/>
    <col min="13101" max="13101" width="12.7109375" style="12" customWidth="1"/>
    <col min="13102" max="13102" width="15.140625" style="12" customWidth="1"/>
    <col min="13103" max="13103" width="10" style="12" customWidth="1"/>
    <col min="13104" max="13114" width="7.85546875" style="12" customWidth="1"/>
    <col min="13115" max="13115" width="9.140625" style="12" customWidth="1"/>
    <col min="13116" max="13116" width="8.28515625" style="12" customWidth="1"/>
    <col min="13117" max="13117" width="10.140625" style="12" customWidth="1"/>
    <col min="13118" max="13118" width="9.140625" style="12"/>
    <col min="13119" max="13119" width="11.85546875" style="12" customWidth="1"/>
    <col min="13120" max="13120" width="14.28515625" style="12" customWidth="1"/>
    <col min="13121" max="13320" width="9.140625" style="12"/>
    <col min="13321" max="13321" width="0" style="12" hidden="1" customWidth="1"/>
    <col min="13322" max="13322" width="15.5703125" style="12" customWidth="1"/>
    <col min="13323" max="13323" width="55.140625" style="12" customWidth="1"/>
    <col min="13324" max="13324" width="15.5703125" style="12" customWidth="1"/>
    <col min="13325" max="13326" width="13" style="12" customWidth="1"/>
    <col min="13327" max="13328" width="13.140625" style="12" customWidth="1"/>
    <col min="13329" max="13329" width="10.5703125" style="12" customWidth="1"/>
    <col min="13330" max="13330" width="12.42578125" style="12" customWidth="1"/>
    <col min="13331" max="13331" width="11.5703125" style="12" customWidth="1"/>
    <col min="13332" max="13332" width="12.28515625" style="12" customWidth="1"/>
    <col min="13333" max="13333" width="12.7109375" style="12" customWidth="1"/>
    <col min="13334" max="13334" width="12.5703125" style="12" customWidth="1"/>
    <col min="13335" max="13335" width="13.140625" style="12" customWidth="1"/>
    <col min="13336" max="13336" width="13.42578125" style="12" customWidth="1"/>
    <col min="13337" max="13337" width="10.28515625" style="12" customWidth="1"/>
    <col min="13338" max="13338" width="14.28515625" style="12" customWidth="1"/>
    <col min="13339" max="13339" width="12.85546875" style="12" customWidth="1"/>
    <col min="13340" max="13340" width="12" style="12" customWidth="1"/>
    <col min="13341" max="13341" width="16.28515625" style="12" customWidth="1"/>
    <col min="13342" max="13342" width="14.5703125" style="12" customWidth="1"/>
    <col min="13343" max="13343" width="16.85546875" style="12" customWidth="1"/>
    <col min="13344" max="13344" width="11.140625" style="12" customWidth="1"/>
    <col min="13345" max="13345" width="10.42578125" style="12" customWidth="1"/>
    <col min="13346" max="13346" width="10.85546875" style="12" customWidth="1"/>
    <col min="13347" max="13347" width="10.140625" style="12" customWidth="1"/>
    <col min="13348" max="13348" width="12.85546875" style="12" customWidth="1"/>
    <col min="13349" max="13350" width="11" style="12" customWidth="1"/>
    <col min="13351" max="13351" width="11.5703125" style="12" customWidth="1"/>
    <col min="13352" max="13352" width="11.28515625" style="12" customWidth="1"/>
    <col min="13353" max="13353" width="10.140625" style="12" customWidth="1"/>
    <col min="13354" max="13355" width="11.85546875" style="12" customWidth="1"/>
    <col min="13356" max="13356" width="12.28515625" style="12" customWidth="1"/>
    <col min="13357" max="13357" width="12.7109375" style="12" customWidth="1"/>
    <col min="13358" max="13358" width="15.140625" style="12" customWidth="1"/>
    <col min="13359" max="13359" width="10" style="12" customWidth="1"/>
    <col min="13360" max="13370" width="7.85546875" style="12" customWidth="1"/>
    <col min="13371" max="13371" width="9.140625" style="12" customWidth="1"/>
    <col min="13372" max="13372" width="8.28515625" style="12" customWidth="1"/>
    <col min="13373" max="13373" width="10.140625" style="12" customWidth="1"/>
    <col min="13374" max="13374" width="9.140625" style="12"/>
    <col min="13375" max="13375" width="11.85546875" style="12" customWidth="1"/>
    <col min="13376" max="13376" width="14.28515625" style="12" customWidth="1"/>
    <col min="13377" max="13576" width="9.140625" style="12"/>
    <col min="13577" max="13577" width="0" style="12" hidden="1" customWidth="1"/>
    <col min="13578" max="13578" width="15.5703125" style="12" customWidth="1"/>
    <col min="13579" max="13579" width="55.140625" style="12" customWidth="1"/>
    <col min="13580" max="13580" width="15.5703125" style="12" customWidth="1"/>
    <col min="13581" max="13582" width="13" style="12" customWidth="1"/>
    <col min="13583" max="13584" width="13.140625" style="12" customWidth="1"/>
    <col min="13585" max="13585" width="10.5703125" style="12" customWidth="1"/>
    <col min="13586" max="13586" width="12.42578125" style="12" customWidth="1"/>
    <col min="13587" max="13587" width="11.5703125" style="12" customWidth="1"/>
    <col min="13588" max="13588" width="12.28515625" style="12" customWidth="1"/>
    <col min="13589" max="13589" width="12.7109375" style="12" customWidth="1"/>
    <col min="13590" max="13590" width="12.5703125" style="12" customWidth="1"/>
    <col min="13591" max="13591" width="13.140625" style="12" customWidth="1"/>
    <col min="13592" max="13592" width="13.42578125" style="12" customWidth="1"/>
    <col min="13593" max="13593" width="10.28515625" style="12" customWidth="1"/>
    <col min="13594" max="13594" width="14.28515625" style="12" customWidth="1"/>
    <col min="13595" max="13595" width="12.85546875" style="12" customWidth="1"/>
    <col min="13596" max="13596" width="12" style="12" customWidth="1"/>
    <col min="13597" max="13597" width="16.28515625" style="12" customWidth="1"/>
    <col min="13598" max="13598" width="14.5703125" style="12" customWidth="1"/>
    <col min="13599" max="13599" width="16.85546875" style="12" customWidth="1"/>
    <col min="13600" max="13600" width="11.140625" style="12" customWidth="1"/>
    <col min="13601" max="13601" width="10.42578125" style="12" customWidth="1"/>
    <col min="13602" max="13602" width="10.85546875" style="12" customWidth="1"/>
    <col min="13603" max="13603" width="10.140625" style="12" customWidth="1"/>
    <col min="13604" max="13604" width="12.85546875" style="12" customWidth="1"/>
    <col min="13605" max="13606" width="11" style="12" customWidth="1"/>
    <col min="13607" max="13607" width="11.5703125" style="12" customWidth="1"/>
    <col min="13608" max="13608" width="11.28515625" style="12" customWidth="1"/>
    <col min="13609" max="13609" width="10.140625" style="12" customWidth="1"/>
    <col min="13610" max="13611" width="11.85546875" style="12" customWidth="1"/>
    <col min="13612" max="13612" width="12.28515625" style="12" customWidth="1"/>
    <col min="13613" max="13613" width="12.7109375" style="12" customWidth="1"/>
    <col min="13614" max="13614" width="15.140625" style="12" customWidth="1"/>
    <col min="13615" max="13615" width="10" style="12" customWidth="1"/>
    <col min="13616" max="13626" width="7.85546875" style="12" customWidth="1"/>
    <col min="13627" max="13627" width="9.140625" style="12" customWidth="1"/>
    <col min="13628" max="13628" width="8.28515625" style="12" customWidth="1"/>
    <col min="13629" max="13629" width="10.140625" style="12" customWidth="1"/>
    <col min="13630" max="13630" width="9.140625" style="12"/>
    <col min="13631" max="13631" width="11.85546875" style="12" customWidth="1"/>
    <col min="13632" max="13632" width="14.28515625" style="12" customWidth="1"/>
    <col min="13633" max="13832" width="9.140625" style="12"/>
    <col min="13833" max="13833" width="0" style="12" hidden="1" customWidth="1"/>
    <col min="13834" max="13834" width="15.5703125" style="12" customWidth="1"/>
    <col min="13835" max="13835" width="55.140625" style="12" customWidth="1"/>
    <col min="13836" max="13836" width="15.5703125" style="12" customWidth="1"/>
    <col min="13837" max="13838" width="13" style="12" customWidth="1"/>
    <col min="13839" max="13840" width="13.140625" style="12" customWidth="1"/>
    <col min="13841" max="13841" width="10.5703125" style="12" customWidth="1"/>
    <col min="13842" max="13842" width="12.42578125" style="12" customWidth="1"/>
    <col min="13843" max="13843" width="11.5703125" style="12" customWidth="1"/>
    <col min="13844" max="13844" width="12.28515625" style="12" customWidth="1"/>
    <col min="13845" max="13845" width="12.7109375" style="12" customWidth="1"/>
    <col min="13846" max="13846" width="12.5703125" style="12" customWidth="1"/>
    <col min="13847" max="13847" width="13.140625" style="12" customWidth="1"/>
    <col min="13848" max="13848" width="13.42578125" style="12" customWidth="1"/>
    <col min="13849" max="13849" width="10.28515625" style="12" customWidth="1"/>
    <col min="13850" max="13850" width="14.28515625" style="12" customWidth="1"/>
    <col min="13851" max="13851" width="12.85546875" style="12" customWidth="1"/>
    <col min="13852" max="13852" width="12" style="12" customWidth="1"/>
    <col min="13853" max="13853" width="16.28515625" style="12" customWidth="1"/>
    <col min="13854" max="13854" width="14.5703125" style="12" customWidth="1"/>
    <col min="13855" max="13855" width="16.85546875" style="12" customWidth="1"/>
    <col min="13856" max="13856" width="11.140625" style="12" customWidth="1"/>
    <col min="13857" max="13857" width="10.42578125" style="12" customWidth="1"/>
    <col min="13858" max="13858" width="10.85546875" style="12" customWidth="1"/>
    <col min="13859" max="13859" width="10.140625" style="12" customWidth="1"/>
    <col min="13860" max="13860" width="12.85546875" style="12" customWidth="1"/>
    <col min="13861" max="13862" width="11" style="12" customWidth="1"/>
    <col min="13863" max="13863" width="11.5703125" style="12" customWidth="1"/>
    <col min="13864" max="13864" width="11.28515625" style="12" customWidth="1"/>
    <col min="13865" max="13865" width="10.140625" style="12" customWidth="1"/>
    <col min="13866" max="13867" width="11.85546875" style="12" customWidth="1"/>
    <col min="13868" max="13868" width="12.28515625" style="12" customWidth="1"/>
    <col min="13869" max="13869" width="12.7109375" style="12" customWidth="1"/>
    <col min="13870" max="13870" width="15.140625" style="12" customWidth="1"/>
    <col min="13871" max="13871" width="10" style="12" customWidth="1"/>
    <col min="13872" max="13882" width="7.85546875" style="12" customWidth="1"/>
    <col min="13883" max="13883" width="9.140625" style="12" customWidth="1"/>
    <col min="13884" max="13884" width="8.28515625" style="12" customWidth="1"/>
    <col min="13885" max="13885" width="10.140625" style="12" customWidth="1"/>
    <col min="13886" max="13886" width="9.140625" style="12"/>
    <col min="13887" max="13887" width="11.85546875" style="12" customWidth="1"/>
    <col min="13888" max="13888" width="14.28515625" style="12" customWidth="1"/>
    <col min="13889" max="14088" width="9.140625" style="12"/>
    <col min="14089" max="14089" width="0" style="12" hidden="1" customWidth="1"/>
    <col min="14090" max="14090" width="15.5703125" style="12" customWidth="1"/>
    <col min="14091" max="14091" width="55.140625" style="12" customWidth="1"/>
    <col min="14092" max="14092" width="15.5703125" style="12" customWidth="1"/>
    <col min="14093" max="14094" width="13" style="12" customWidth="1"/>
    <col min="14095" max="14096" width="13.140625" style="12" customWidth="1"/>
    <col min="14097" max="14097" width="10.5703125" style="12" customWidth="1"/>
    <col min="14098" max="14098" width="12.42578125" style="12" customWidth="1"/>
    <col min="14099" max="14099" width="11.5703125" style="12" customWidth="1"/>
    <col min="14100" max="14100" width="12.28515625" style="12" customWidth="1"/>
    <col min="14101" max="14101" width="12.7109375" style="12" customWidth="1"/>
    <col min="14102" max="14102" width="12.5703125" style="12" customWidth="1"/>
    <col min="14103" max="14103" width="13.140625" style="12" customWidth="1"/>
    <col min="14104" max="14104" width="13.42578125" style="12" customWidth="1"/>
    <col min="14105" max="14105" width="10.28515625" style="12" customWidth="1"/>
    <col min="14106" max="14106" width="14.28515625" style="12" customWidth="1"/>
    <col min="14107" max="14107" width="12.85546875" style="12" customWidth="1"/>
    <col min="14108" max="14108" width="12" style="12" customWidth="1"/>
    <col min="14109" max="14109" width="16.28515625" style="12" customWidth="1"/>
    <col min="14110" max="14110" width="14.5703125" style="12" customWidth="1"/>
    <col min="14111" max="14111" width="16.85546875" style="12" customWidth="1"/>
    <col min="14112" max="14112" width="11.140625" style="12" customWidth="1"/>
    <col min="14113" max="14113" width="10.42578125" style="12" customWidth="1"/>
    <col min="14114" max="14114" width="10.85546875" style="12" customWidth="1"/>
    <col min="14115" max="14115" width="10.140625" style="12" customWidth="1"/>
    <col min="14116" max="14116" width="12.85546875" style="12" customWidth="1"/>
    <col min="14117" max="14118" width="11" style="12" customWidth="1"/>
    <col min="14119" max="14119" width="11.5703125" style="12" customWidth="1"/>
    <col min="14120" max="14120" width="11.28515625" style="12" customWidth="1"/>
    <col min="14121" max="14121" width="10.140625" style="12" customWidth="1"/>
    <col min="14122" max="14123" width="11.85546875" style="12" customWidth="1"/>
    <col min="14124" max="14124" width="12.28515625" style="12" customWidth="1"/>
    <col min="14125" max="14125" width="12.7109375" style="12" customWidth="1"/>
    <col min="14126" max="14126" width="15.140625" style="12" customWidth="1"/>
    <col min="14127" max="14127" width="10" style="12" customWidth="1"/>
    <col min="14128" max="14138" width="7.85546875" style="12" customWidth="1"/>
    <col min="14139" max="14139" width="9.140625" style="12" customWidth="1"/>
    <col min="14140" max="14140" width="8.28515625" style="12" customWidth="1"/>
    <col min="14141" max="14141" width="10.140625" style="12" customWidth="1"/>
    <col min="14142" max="14142" width="9.140625" style="12"/>
    <col min="14143" max="14143" width="11.85546875" style="12" customWidth="1"/>
    <col min="14144" max="14144" width="14.28515625" style="12" customWidth="1"/>
    <col min="14145" max="14344" width="9.140625" style="12"/>
    <col min="14345" max="14345" width="0" style="12" hidden="1" customWidth="1"/>
    <col min="14346" max="14346" width="15.5703125" style="12" customWidth="1"/>
    <col min="14347" max="14347" width="55.140625" style="12" customWidth="1"/>
    <col min="14348" max="14348" width="15.5703125" style="12" customWidth="1"/>
    <col min="14349" max="14350" width="13" style="12" customWidth="1"/>
    <col min="14351" max="14352" width="13.140625" style="12" customWidth="1"/>
    <col min="14353" max="14353" width="10.5703125" style="12" customWidth="1"/>
    <col min="14354" max="14354" width="12.42578125" style="12" customWidth="1"/>
    <col min="14355" max="14355" width="11.5703125" style="12" customWidth="1"/>
    <col min="14356" max="14356" width="12.28515625" style="12" customWidth="1"/>
    <col min="14357" max="14357" width="12.7109375" style="12" customWidth="1"/>
    <col min="14358" max="14358" width="12.5703125" style="12" customWidth="1"/>
    <col min="14359" max="14359" width="13.140625" style="12" customWidth="1"/>
    <col min="14360" max="14360" width="13.42578125" style="12" customWidth="1"/>
    <col min="14361" max="14361" width="10.28515625" style="12" customWidth="1"/>
    <col min="14362" max="14362" width="14.28515625" style="12" customWidth="1"/>
    <col min="14363" max="14363" width="12.85546875" style="12" customWidth="1"/>
    <col min="14364" max="14364" width="12" style="12" customWidth="1"/>
    <col min="14365" max="14365" width="16.28515625" style="12" customWidth="1"/>
    <col min="14366" max="14366" width="14.5703125" style="12" customWidth="1"/>
    <col min="14367" max="14367" width="16.85546875" style="12" customWidth="1"/>
    <col min="14368" max="14368" width="11.140625" style="12" customWidth="1"/>
    <col min="14369" max="14369" width="10.42578125" style="12" customWidth="1"/>
    <col min="14370" max="14370" width="10.85546875" style="12" customWidth="1"/>
    <col min="14371" max="14371" width="10.140625" style="12" customWidth="1"/>
    <col min="14372" max="14372" width="12.85546875" style="12" customWidth="1"/>
    <col min="14373" max="14374" width="11" style="12" customWidth="1"/>
    <col min="14375" max="14375" width="11.5703125" style="12" customWidth="1"/>
    <col min="14376" max="14376" width="11.28515625" style="12" customWidth="1"/>
    <col min="14377" max="14377" width="10.140625" style="12" customWidth="1"/>
    <col min="14378" max="14379" width="11.85546875" style="12" customWidth="1"/>
    <col min="14380" max="14380" width="12.28515625" style="12" customWidth="1"/>
    <col min="14381" max="14381" width="12.7109375" style="12" customWidth="1"/>
    <col min="14382" max="14382" width="15.140625" style="12" customWidth="1"/>
    <col min="14383" max="14383" width="10" style="12" customWidth="1"/>
    <col min="14384" max="14394" width="7.85546875" style="12" customWidth="1"/>
    <col min="14395" max="14395" width="9.140625" style="12" customWidth="1"/>
    <col min="14396" max="14396" width="8.28515625" style="12" customWidth="1"/>
    <col min="14397" max="14397" width="10.140625" style="12" customWidth="1"/>
    <col min="14398" max="14398" width="9.140625" style="12"/>
    <col min="14399" max="14399" width="11.85546875" style="12" customWidth="1"/>
    <col min="14400" max="14400" width="14.28515625" style="12" customWidth="1"/>
    <col min="14401" max="14600" width="9.140625" style="12"/>
    <col min="14601" max="14601" width="0" style="12" hidden="1" customWidth="1"/>
    <col min="14602" max="14602" width="15.5703125" style="12" customWidth="1"/>
    <col min="14603" max="14603" width="55.140625" style="12" customWidth="1"/>
    <col min="14604" max="14604" width="15.5703125" style="12" customWidth="1"/>
    <col min="14605" max="14606" width="13" style="12" customWidth="1"/>
    <col min="14607" max="14608" width="13.140625" style="12" customWidth="1"/>
    <col min="14609" max="14609" width="10.5703125" style="12" customWidth="1"/>
    <col min="14610" max="14610" width="12.42578125" style="12" customWidth="1"/>
    <col min="14611" max="14611" width="11.5703125" style="12" customWidth="1"/>
    <col min="14612" max="14612" width="12.28515625" style="12" customWidth="1"/>
    <col min="14613" max="14613" width="12.7109375" style="12" customWidth="1"/>
    <col min="14614" max="14614" width="12.5703125" style="12" customWidth="1"/>
    <col min="14615" max="14615" width="13.140625" style="12" customWidth="1"/>
    <col min="14616" max="14616" width="13.42578125" style="12" customWidth="1"/>
    <col min="14617" max="14617" width="10.28515625" style="12" customWidth="1"/>
    <col min="14618" max="14618" width="14.28515625" style="12" customWidth="1"/>
    <col min="14619" max="14619" width="12.85546875" style="12" customWidth="1"/>
    <col min="14620" max="14620" width="12" style="12" customWidth="1"/>
    <col min="14621" max="14621" width="16.28515625" style="12" customWidth="1"/>
    <col min="14622" max="14622" width="14.5703125" style="12" customWidth="1"/>
    <col min="14623" max="14623" width="16.85546875" style="12" customWidth="1"/>
    <col min="14624" max="14624" width="11.140625" style="12" customWidth="1"/>
    <col min="14625" max="14625" width="10.42578125" style="12" customWidth="1"/>
    <col min="14626" max="14626" width="10.85546875" style="12" customWidth="1"/>
    <col min="14627" max="14627" width="10.140625" style="12" customWidth="1"/>
    <col min="14628" max="14628" width="12.85546875" style="12" customWidth="1"/>
    <col min="14629" max="14630" width="11" style="12" customWidth="1"/>
    <col min="14631" max="14631" width="11.5703125" style="12" customWidth="1"/>
    <col min="14632" max="14632" width="11.28515625" style="12" customWidth="1"/>
    <col min="14633" max="14633" width="10.140625" style="12" customWidth="1"/>
    <col min="14634" max="14635" width="11.85546875" style="12" customWidth="1"/>
    <col min="14636" max="14636" width="12.28515625" style="12" customWidth="1"/>
    <col min="14637" max="14637" width="12.7109375" style="12" customWidth="1"/>
    <col min="14638" max="14638" width="15.140625" style="12" customWidth="1"/>
    <col min="14639" max="14639" width="10" style="12" customWidth="1"/>
    <col min="14640" max="14650" width="7.85546875" style="12" customWidth="1"/>
    <col min="14651" max="14651" width="9.140625" style="12" customWidth="1"/>
    <col min="14652" max="14652" width="8.28515625" style="12" customWidth="1"/>
    <col min="14653" max="14653" width="10.140625" style="12" customWidth="1"/>
    <col min="14654" max="14654" width="9.140625" style="12"/>
    <col min="14655" max="14655" width="11.85546875" style="12" customWidth="1"/>
    <col min="14656" max="14656" width="14.28515625" style="12" customWidth="1"/>
    <col min="14657" max="14856" width="9.140625" style="12"/>
    <col min="14857" max="14857" width="0" style="12" hidden="1" customWidth="1"/>
    <col min="14858" max="14858" width="15.5703125" style="12" customWidth="1"/>
    <col min="14859" max="14859" width="55.140625" style="12" customWidth="1"/>
    <col min="14860" max="14860" width="15.5703125" style="12" customWidth="1"/>
    <col min="14861" max="14862" width="13" style="12" customWidth="1"/>
    <col min="14863" max="14864" width="13.140625" style="12" customWidth="1"/>
    <col min="14865" max="14865" width="10.5703125" style="12" customWidth="1"/>
    <col min="14866" max="14866" width="12.42578125" style="12" customWidth="1"/>
    <col min="14867" max="14867" width="11.5703125" style="12" customWidth="1"/>
    <col min="14868" max="14868" width="12.28515625" style="12" customWidth="1"/>
    <col min="14869" max="14869" width="12.7109375" style="12" customWidth="1"/>
    <col min="14870" max="14870" width="12.5703125" style="12" customWidth="1"/>
    <col min="14871" max="14871" width="13.140625" style="12" customWidth="1"/>
    <col min="14872" max="14872" width="13.42578125" style="12" customWidth="1"/>
    <col min="14873" max="14873" width="10.28515625" style="12" customWidth="1"/>
    <col min="14874" max="14874" width="14.28515625" style="12" customWidth="1"/>
    <col min="14875" max="14875" width="12.85546875" style="12" customWidth="1"/>
    <col min="14876" max="14876" width="12" style="12" customWidth="1"/>
    <col min="14877" max="14877" width="16.28515625" style="12" customWidth="1"/>
    <col min="14878" max="14878" width="14.5703125" style="12" customWidth="1"/>
    <col min="14879" max="14879" width="16.85546875" style="12" customWidth="1"/>
    <col min="14880" max="14880" width="11.140625" style="12" customWidth="1"/>
    <col min="14881" max="14881" width="10.42578125" style="12" customWidth="1"/>
    <col min="14882" max="14882" width="10.85546875" style="12" customWidth="1"/>
    <col min="14883" max="14883" width="10.140625" style="12" customWidth="1"/>
    <col min="14884" max="14884" width="12.85546875" style="12" customWidth="1"/>
    <col min="14885" max="14886" width="11" style="12" customWidth="1"/>
    <col min="14887" max="14887" width="11.5703125" style="12" customWidth="1"/>
    <col min="14888" max="14888" width="11.28515625" style="12" customWidth="1"/>
    <col min="14889" max="14889" width="10.140625" style="12" customWidth="1"/>
    <col min="14890" max="14891" width="11.85546875" style="12" customWidth="1"/>
    <col min="14892" max="14892" width="12.28515625" style="12" customWidth="1"/>
    <col min="14893" max="14893" width="12.7109375" style="12" customWidth="1"/>
    <col min="14894" max="14894" width="15.140625" style="12" customWidth="1"/>
    <col min="14895" max="14895" width="10" style="12" customWidth="1"/>
    <col min="14896" max="14906" width="7.85546875" style="12" customWidth="1"/>
    <col min="14907" max="14907" width="9.140625" style="12" customWidth="1"/>
    <col min="14908" max="14908" width="8.28515625" style="12" customWidth="1"/>
    <col min="14909" max="14909" width="10.140625" style="12" customWidth="1"/>
    <col min="14910" max="14910" width="9.140625" style="12"/>
    <col min="14911" max="14911" width="11.85546875" style="12" customWidth="1"/>
    <col min="14912" max="14912" width="14.28515625" style="12" customWidth="1"/>
    <col min="14913" max="15112" width="9.140625" style="12"/>
    <col min="15113" max="15113" width="0" style="12" hidden="1" customWidth="1"/>
    <col min="15114" max="15114" width="15.5703125" style="12" customWidth="1"/>
    <col min="15115" max="15115" width="55.140625" style="12" customWidth="1"/>
    <col min="15116" max="15116" width="15.5703125" style="12" customWidth="1"/>
    <col min="15117" max="15118" width="13" style="12" customWidth="1"/>
    <col min="15119" max="15120" width="13.140625" style="12" customWidth="1"/>
    <col min="15121" max="15121" width="10.5703125" style="12" customWidth="1"/>
    <col min="15122" max="15122" width="12.42578125" style="12" customWidth="1"/>
    <col min="15123" max="15123" width="11.5703125" style="12" customWidth="1"/>
    <col min="15124" max="15124" width="12.28515625" style="12" customWidth="1"/>
    <col min="15125" max="15125" width="12.7109375" style="12" customWidth="1"/>
    <col min="15126" max="15126" width="12.5703125" style="12" customWidth="1"/>
    <col min="15127" max="15127" width="13.140625" style="12" customWidth="1"/>
    <col min="15128" max="15128" width="13.42578125" style="12" customWidth="1"/>
    <col min="15129" max="15129" width="10.28515625" style="12" customWidth="1"/>
    <col min="15130" max="15130" width="14.28515625" style="12" customWidth="1"/>
    <col min="15131" max="15131" width="12.85546875" style="12" customWidth="1"/>
    <col min="15132" max="15132" width="12" style="12" customWidth="1"/>
    <col min="15133" max="15133" width="16.28515625" style="12" customWidth="1"/>
    <col min="15134" max="15134" width="14.5703125" style="12" customWidth="1"/>
    <col min="15135" max="15135" width="16.85546875" style="12" customWidth="1"/>
    <col min="15136" max="15136" width="11.140625" style="12" customWidth="1"/>
    <col min="15137" max="15137" width="10.42578125" style="12" customWidth="1"/>
    <col min="15138" max="15138" width="10.85546875" style="12" customWidth="1"/>
    <col min="15139" max="15139" width="10.140625" style="12" customWidth="1"/>
    <col min="15140" max="15140" width="12.85546875" style="12" customWidth="1"/>
    <col min="15141" max="15142" width="11" style="12" customWidth="1"/>
    <col min="15143" max="15143" width="11.5703125" style="12" customWidth="1"/>
    <col min="15144" max="15144" width="11.28515625" style="12" customWidth="1"/>
    <col min="15145" max="15145" width="10.140625" style="12" customWidth="1"/>
    <col min="15146" max="15147" width="11.85546875" style="12" customWidth="1"/>
    <col min="15148" max="15148" width="12.28515625" style="12" customWidth="1"/>
    <col min="15149" max="15149" width="12.7109375" style="12" customWidth="1"/>
    <col min="15150" max="15150" width="15.140625" style="12" customWidth="1"/>
    <col min="15151" max="15151" width="10" style="12" customWidth="1"/>
    <col min="15152" max="15162" width="7.85546875" style="12" customWidth="1"/>
    <col min="15163" max="15163" width="9.140625" style="12" customWidth="1"/>
    <col min="15164" max="15164" width="8.28515625" style="12" customWidth="1"/>
    <col min="15165" max="15165" width="10.140625" style="12" customWidth="1"/>
    <col min="15166" max="15166" width="9.140625" style="12"/>
    <col min="15167" max="15167" width="11.85546875" style="12" customWidth="1"/>
    <col min="15168" max="15168" width="14.28515625" style="12" customWidth="1"/>
    <col min="15169" max="15368" width="9.140625" style="12"/>
    <col min="15369" max="15369" width="0" style="12" hidden="1" customWidth="1"/>
    <col min="15370" max="15370" width="15.5703125" style="12" customWidth="1"/>
    <col min="15371" max="15371" width="55.140625" style="12" customWidth="1"/>
    <col min="15372" max="15372" width="15.5703125" style="12" customWidth="1"/>
    <col min="15373" max="15374" width="13" style="12" customWidth="1"/>
    <col min="15375" max="15376" width="13.140625" style="12" customWidth="1"/>
    <col min="15377" max="15377" width="10.5703125" style="12" customWidth="1"/>
    <col min="15378" max="15378" width="12.42578125" style="12" customWidth="1"/>
    <col min="15379" max="15379" width="11.5703125" style="12" customWidth="1"/>
    <col min="15380" max="15380" width="12.28515625" style="12" customWidth="1"/>
    <col min="15381" max="15381" width="12.7109375" style="12" customWidth="1"/>
    <col min="15382" max="15382" width="12.5703125" style="12" customWidth="1"/>
    <col min="15383" max="15383" width="13.140625" style="12" customWidth="1"/>
    <col min="15384" max="15384" width="13.42578125" style="12" customWidth="1"/>
    <col min="15385" max="15385" width="10.28515625" style="12" customWidth="1"/>
    <col min="15386" max="15386" width="14.28515625" style="12" customWidth="1"/>
    <col min="15387" max="15387" width="12.85546875" style="12" customWidth="1"/>
    <col min="15388" max="15388" width="12" style="12" customWidth="1"/>
    <col min="15389" max="15389" width="16.28515625" style="12" customWidth="1"/>
    <col min="15390" max="15390" width="14.5703125" style="12" customWidth="1"/>
    <col min="15391" max="15391" width="16.85546875" style="12" customWidth="1"/>
    <col min="15392" max="15392" width="11.140625" style="12" customWidth="1"/>
    <col min="15393" max="15393" width="10.42578125" style="12" customWidth="1"/>
    <col min="15394" max="15394" width="10.85546875" style="12" customWidth="1"/>
    <col min="15395" max="15395" width="10.140625" style="12" customWidth="1"/>
    <col min="15396" max="15396" width="12.85546875" style="12" customWidth="1"/>
    <col min="15397" max="15398" width="11" style="12" customWidth="1"/>
    <col min="15399" max="15399" width="11.5703125" style="12" customWidth="1"/>
    <col min="15400" max="15400" width="11.28515625" style="12" customWidth="1"/>
    <col min="15401" max="15401" width="10.140625" style="12" customWidth="1"/>
    <col min="15402" max="15403" width="11.85546875" style="12" customWidth="1"/>
    <col min="15404" max="15404" width="12.28515625" style="12" customWidth="1"/>
    <col min="15405" max="15405" width="12.7109375" style="12" customWidth="1"/>
    <col min="15406" max="15406" width="15.140625" style="12" customWidth="1"/>
    <col min="15407" max="15407" width="10" style="12" customWidth="1"/>
    <col min="15408" max="15418" width="7.85546875" style="12" customWidth="1"/>
    <col min="15419" max="15419" width="9.140625" style="12" customWidth="1"/>
    <col min="15420" max="15420" width="8.28515625" style="12" customWidth="1"/>
    <col min="15421" max="15421" width="10.140625" style="12" customWidth="1"/>
    <col min="15422" max="15422" width="9.140625" style="12"/>
    <col min="15423" max="15423" width="11.85546875" style="12" customWidth="1"/>
    <col min="15424" max="15424" width="14.28515625" style="12" customWidth="1"/>
    <col min="15425" max="15624" width="9.140625" style="12"/>
    <col min="15625" max="15625" width="0" style="12" hidden="1" customWidth="1"/>
    <col min="15626" max="15626" width="15.5703125" style="12" customWidth="1"/>
    <col min="15627" max="15627" width="55.140625" style="12" customWidth="1"/>
    <col min="15628" max="15628" width="15.5703125" style="12" customWidth="1"/>
    <col min="15629" max="15630" width="13" style="12" customWidth="1"/>
    <col min="15631" max="15632" width="13.140625" style="12" customWidth="1"/>
    <col min="15633" max="15633" width="10.5703125" style="12" customWidth="1"/>
    <col min="15634" max="15634" width="12.42578125" style="12" customWidth="1"/>
    <col min="15635" max="15635" width="11.5703125" style="12" customWidth="1"/>
    <col min="15636" max="15636" width="12.28515625" style="12" customWidth="1"/>
    <col min="15637" max="15637" width="12.7109375" style="12" customWidth="1"/>
    <col min="15638" max="15638" width="12.5703125" style="12" customWidth="1"/>
    <col min="15639" max="15639" width="13.140625" style="12" customWidth="1"/>
    <col min="15640" max="15640" width="13.42578125" style="12" customWidth="1"/>
    <col min="15641" max="15641" width="10.28515625" style="12" customWidth="1"/>
    <col min="15642" max="15642" width="14.28515625" style="12" customWidth="1"/>
    <col min="15643" max="15643" width="12.85546875" style="12" customWidth="1"/>
    <col min="15644" max="15644" width="12" style="12" customWidth="1"/>
    <col min="15645" max="15645" width="16.28515625" style="12" customWidth="1"/>
    <col min="15646" max="15646" width="14.5703125" style="12" customWidth="1"/>
    <col min="15647" max="15647" width="16.85546875" style="12" customWidth="1"/>
    <col min="15648" max="15648" width="11.140625" style="12" customWidth="1"/>
    <col min="15649" max="15649" width="10.42578125" style="12" customWidth="1"/>
    <col min="15650" max="15650" width="10.85546875" style="12" customWidth="1"/>
    <col min="15651" max="15651" width="10.140625" style="12" customWidth="1"/>
    <col min="15652" max="15652" width="12.85546875" style="12" customWidth="1"/>
    <col min="15653" max="15654" width="11" style="12" customWidth="1"/>
    <col min="15655" max="15655" width="11.5703125" style="12" customWidth="1"/>
    <col min="15656" max="15656" width="11.28515625" style="12" customWidth="1"/>
    <col min="15657" max="15657" width="10.140625" style="12" customWidth="1"/>
    <col min="15658" max="15659" width="11.85546875" style="12" customWidth="1"/>
    <col min="15660" max="15660" width="12.28515625" style="12" customWidth="1"/>
    <col min="15661" max="15661" width="12.7109375" style="12" customWidth="1"/>
    <col min="15662" max="15662" width="15.140625" style="12" customWidth="1"/>
    <col min="15663" max="15663" width="10" style="12" customWidth="1"/>
    <col min="15664" max="15674" width="7.85546875" style="12" customWidth="1"/>
    <col min="15675" max="15675" width="9.140625" style="12" customWidth="1"/>
    <col min="15676" max="15676" width="8.28515625" style="12" customWidth="1"/>
    <col min="15677" max="15677" width="10.140625" style="12" customWidth="1"/>
    <col min="15678" max="15678" width="9.140625" style="12"/>
    <col min="15679" max="15679" width="11.85546875" style="12" customWidth="1"/>
    <col min="15680" max="15680" width="14.28515625" style="12" customWidth="1"/>
    <col min="15681" max="15880" width="9.140625" style="12"/>
    <col min="15881" max="15881" width="0" style="12" hidden="1" customWidth="1"/>
    <col min="15882" max="15882" width="15.5703125" style="12" customWidth="1"/>
    <col min="15883" max="15883" width="55.140625" style="12" customWidth="1"/>
    <col min="15884" max="15884" width="15.5703125" style="12" customWidth="1"/>
    <col min="15885" max="15886" width="13" style="12" customWidth="1"/>
    <col min="15887" max="15888" width="13.140625" style="12" customWidth="1"/>
    <col min="15889" max="15889" width="10.5703125" style="12" customWidth="1"/>
    <col min="15890" max="15890" width="12.42578125" style="12" customWidth="1"/>
    <col min="15891" max="15891" width="11.5703125" style="12" customWidth="1"/>
    <col min="15892" max="15892" width="12.28515625" style="12" customWidth="1"/>
    <col min="15893" max="15893" width="12.7109375" style="12" customWidth="1"/>
    <col min="15894" max="15894" width="12.5703125" style="12" customWidth="1"/>
    <col min="15895" max="15895" width="13.140625" style="12" customWidth="1"/>
    <col min="15896" max="15896" width="13.42578125" style="12" customWidth="1"/>
    <col min="15897" max="15897" width="10.28515625" style="12" customWidth="1"/>
    <col min="15898" max="15898" width="14.28515625" style="12" customWidth="1"/>
    <col min="15899" max="15899" width="12.85546875" style="12" customWidth="1"/>
    <col min="15900" max="15900" width="12" style="12" customWidth="1"/>
    <col min="15901" max="15901" width="16.28515625" style="12" customWidth="1"/>
    <col min="15902" max="15902" width="14.5703125" style="12" customWidth="1"/>
    <col min="15903" max="15903" width="16.85546875" style="12" customWidth="1"/>
    <col min="15904" max="15904" width="11.140625" style="12" customWidth="1"/>
    <col min="15905" max="15905" width="10.42578125" style="12" customWidth="1"/>
    <col min="15906" max="15906" width="10.85546875" style="12" customWidth="1"/>
    <col min="15907" max="15907" width="10.140625" style="12" customWidth="1"/>
    <col min="15908" max="15908" width="12.85546875" style="12" customWidth="1"/>
    <col min="15909" max="15910" width="11" style="12" customWidth="1"/>
    <col min="15911" max="15911" width="11.5703125" style="12" customWidth="1"/>
    <col min="15912" max="15912" width="11.28515625" style="12" customWidth="1"/>
    <col min="15913" max="15913" width="10.140625" style="12" customWidth="1"/>
    <col min="15914" max="15915" width="11.85546875" style="12" customWidth="1"/>
    <col min="15916" max="15916" width="12.28515625" style="12" customWidth="1"/>
    <col min="15917" max="15917" width="12.7109375" style="12" customWidth="1"/>
    <col min="15918" max="15918" width="15.140625" style="12" customWidth="1"/>
    <col min="15919" max="15919" width="10" style="12" customWidth="1"/>
    <col min="15920" max="15930" width="7.85546875" style="12" customWidth="1"/>
    <col min="15931" max="15931" width="9.140625" style="12" customWidth="1"/>
    <col min="15932" max="15932" width="8.28515625" style="12" customWidth="1"/>
    <col min="15933" max="15933" width="10.140625" style="12" customWidth="1"/>
    <col min="15934" max="15934" width="9.140625" style="12"/>
    <col min="15935" max="15935" width="11.85546875" style="12" customWidth="1"/>
    <col min="15936" max="15936" width="14.28515625" style="12" customWidth="1"/>
    <col min="15937" max="16136" width="9.140625" style="12"/>
    <col min="16137" max="16137" width="0" style="12" hidden="1" customWidth="1"/>
    <col min="16138" max="16138" width="15.5703125" style="12" customWidth="1"/>
    <col min="16139" max="16139" width="55.140625" style="12" customWidth="1"/>
    <col min="16140" max="16140" width="15.5703125" style="12" customWidth="1"/>
    <col min="16141" max="16142" width="13" style="12" customWidth="1"/>
    <col min="16143" max="16144" width="13.140625" style="12" customWidth="1"/>
    <col min="16145" max="16145" width="10.5703125" style="12" customWidth="1"/>
    <col min="16146" max="16146" width="12.42578125" style="12" customWidth="1"/>
    <col min="16147" max="16147" width="11.5703125" style="12" customWidth="1"/>
    <col min="16148" max="16148" width="12.28515625" style="12" customWidth="1"/>
    <col min="16149" max="16149" width="12.7109375" style="12" customWidth="1"/>
    <col min="16150" max="16150" width="12.5703125" style="12" customWidth="1"/>
    <col min="16151" max="16151" width="13.140625" style="12" customWidth="1"/>
    <col min="16152" max="16152" width="13.42578125" style="12" customWidth="1"/>
    <col min="16153" max="16153" width="10.28515625" style="12" customWidth="1"/>
    <col min="16154" max="16154" width="14.28515625" style="12" customWidth="1"/>
    <col min="16155" max="16155" width="12.85546875" style="12" customWidth="1"/>
    <col min="16156" max="16156" width="12" style="12" customWidth="1"/>
    <col min="16157" max="16157" width="16.28515625" style="12" customWidth="1"/>
    <col min="16158" max="16158" width="14.5703125" style="12" customWidth="1"/>
    <col min="16159" max="16159" width="16.85546875" style="12" customWidth="1"/>
    <col min="16160" max="16160" width="11.140625" style="12" customWidth="1"/>
    <col min="16161" max="16161" width="10.42578125" style="12" customWidth="1"/>
    <col min="16162" max="16162" width="10.85546875" style="12" customWidth="1"/>
    <col min="16163" max="16163" width="10.140625" style="12" customWidth="1"/>
    <col min="16164" max="16164" width="12.85546875" style="12" customWidth="1"/>
    <col min="16165" max="16166" width="11" style="12" customWidth="1"/>
    <col min="16167" max="16167" width="11.5703125" style="12" customWidth="1"/>
    <col min="16168" max="16168" width="11.28515625" style="12" customWidth="1"/>
    <col min="16169" max="16169" width="10.140625" style="12" customWidth="1"/>
    <col min="16170" max="16171" width="11.85546875" style="12" customWidth="1"/>
    <col min="16172" max="16172" width="12.28515625" style="12" customWidth="1"/>
    <col min="16173" max="16173" width="12.7109375" style="12" customWidth="1"/>
    <col min="16174" max="16174" width="15.140625" style="12" customWidth="1"/>
    <col min="16175" max="16175" width="10" style="12" customWidth="1"/>
    <col min="16176" max="16186" width="7.85546875" style="12" customWidth="1"/>
    <col min="16187" max="16187" width="9.140625" style="12" customWidth="1"/>
    <col min="16188" max="16188" width="8.28515625" style="12" customWidth="1"/>
    <col min="16189" max="16189" width="10.140625" style="12" customWidth="1"/>
    <col min="16190" max="16190" width="9.140625" style="12"/>
    <col min="16191" max="16191" width="11.85546875" style="12" customWidth="1"/>
    <col min="16192" max="16192" width="14.28515625" style="12" customWidth="1"/>
    <col min="16193" max="16384" width="9.140625" style="12"/>
  </cols>
  <sheetData>
    <row r="1" spans="2:223" ht="21" customHeight="1" x14ac:dyDescent="0.35">
      <c r="B1" s="143" t="s">
        <v>191</v>
      </c>
      <c r="AK1" s="10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</row>
    <row r="2" spans="2:223" ht="21" customHeight="1" x14ac:dyDescent="0.35">
      <c r="B2" s="7"/>
      <c r="AK2" s="10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</row>
    <row r="3" spans="2:223" ht="21" customHeight="1" x14ac:dyDescent="0.35">
      <c r="B3" s="7"/>
      <c r="AK3" s="10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</row>
    <row r="4" spans="2:223" ht="21" customHeight="1" x14ac:dyDescent="0.35">
      <c r="B4" s="308" t="s">
        <v>171</v>
      </c>
      <c r="C4" s="308"/>
      <c r="D4" s="308"/>
      <c r="E4" s="308"/>
      <c r="F4" s="308"/>
      <c r="G4" s="308"/>
      <c r="H4" s="308"/>
      <c r="I4" s="308"/>
      <c r="J4" s="308"/>
      <c r="K4" s="308"/>
      <c r="L4" s="308"/>
      <c r="M4" s="308"/>
      <c r="N4" s="308"/>
      <c r="O4" s="308"/>
      <c r="P4" s="308"/>
      <c r="Q4" s="308"/>
      <c r="R4" s="308"/>
      <c r="S4" s="308"/>
      <c r="T4" s="308"/>
      <c r="U4" s="308"/>
      <c r="V4" s="308"/>
      <c r="W4" s="308"/>
      <c r="X4" s="308"/>
      <c r="Y4" s="308"/>
      <c r="Z4" s="308"/>
      <c r="AA4" s="308"/>
      <c r="AB4" s="308"/>
      <c r="AC4" s="308"/>
      <c r="AD4" s="308"/>
      <c r="AE4" s="308"/>
      <c r="AF4" s="308"/>
      <c r="AG4" s="308"/>
      <c r="AH4" s="308"/>
      <c r="AI4" s="308"/>
      <c r="AJ4" s="308"/>
      <c r="AK4" s="308"/>
      <c r="AL4" s="308"/>
      <c r="AM4" s="308"/>
      <c r="AN4" s="308"/>
      <c r="AO4" s="308"/>
      <c r="AP4" s="308"/>
      <c r="AQ4" s="308"/>
      <c r="AR4" s="308"/>
      <c r="AU4" s="8"/>
      <c r="AV4" s="8"/>
      <c r="AW4" s="8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HO4" s="12" t="s">
        <v>178</v>
      </c>
    </row>
    <row r="5" spans="2:223" ht="21" customHeight="1" x14ac:dyDescent="0.35">
      <c r="B5" s="121"/>
      <c r="C5" s="121"/>
      <c r="D5" s="121"/>
      <c r="E5" s="121"/>
      <c r="F5" s="121"/>
      <c r="G5" s="121"/>
      <c r="H5" s="121"/>
      <c r="I5" s="121"/>
      <c r="J5" s="121"/>
      <c r="K5" s="121"/>
      <c r="L5" s="121"/>
      <c r="M5" s="121"/>
      <c r="N5" s="121"/>
      <c r="O5" s="121"/>
      <c r="P5" s="121"/>
      <c r="Q5" s="124" t="s">
        <v>201</v>
      </c>
      <c r="R5" s="121"/>
      <c r="S5" s="121"/>
      <c r="T5" s="123"/>
      <c r="U5" s="122"/>
      <c r="V5" s="121"/>
      <c r="W5" s="121"/>
      <c r="X5" s="121"/>
      <c r="Y5" s="121"/>
      <c r="Z5" s="121"/>
      <c r="AA5" s="121"/>
      <c r="AB5" s="121"/>
      <c r="AC5" s="121"/>
      <c r="AD5" s="121"/>
      <c r="AE5" s="121"/>
      <c r="AF5" s="121"/>
      <c r="AG5" s="121"/>
      <c r="AH5" s="121"/>
      <c r="AI5" s="121"/>
      <c r="AJ5" s="121"/>
      <c r="AK5" s="121"/>
      <c r="AL5" s="121"/>
      <c r="AM5" s="121"/>
      <c r="AN5" s="121"/>
      <c r="AO5" s="121"/>
      <c r="AP5" s="121"/>
      <c r="AQ5" s="121"/>
      <c r="AR5" s="121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HO5" s="12" t="s">
        <v>179</v>
      </c>
    </row>
    <row r="6" spans="2:223" ht="21" customHeight="1" thickBot="1" x14ac:dyDescent="0.4">
      <c r="B6" s="226"/>
      <c r="C6" s="226"/>
      <c r="D6" s="226"/>
      <c r="E6" s="226"/>
      <c r="F6" s="226"/>
      <c r="G6" s="226"/>
      <c r="H6" s="226"/>
      <c r="I6" s="226"/>
      <c r="J6" s="226"/>
      <c r="K6" s="226"/>
      <c r="L6" s="226"/>
      <c r="M6" s="226"/>
      <c r="N6" s="226"/>
      <c r="O6" s="226"/>
      <c r="P6" s="226"/>
      <c r="Q6" s="226"/>
      <c r="R6" s="226"/>
      <c r="S6" s="226"/>
      <c r="T6" s="226"/>
      <c r="U6" s="226"/>
      <c r="V6" s="226"/>
      <c r="W6" s="226"/>
      <c r="X6" s="226"/>
      <c r="Y6" s="226"/>
      <c r="Z6" s="226"/>
      <c r="AA6" s="226"/>
      <c r="AB6" s="226"/>
      <c r="AC6" s="226"/>
      <c r="AD6" s="226"/>
      <c r="AE6" s="226"/>
      <c r="AF6" s="226"/>
      <c r="AG6" s="226"/>
      <c r="AH6" s="226"/>
      <c r="AI6" s="226"/>
      <c r="AJ6" s="226"/>
      <c r="AK6" s="226"/>
      <c r="AL6" s="226"/>
      <c r="AM6" s="226"/>
      <c r="AN6" s="226"/>
      <c r="AO6" s="226"/>
      <c r="AP6" s="226"/>
      <c r="AQ6" s="226"/>
      <c r="AR6" s="226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HO6" s="12" t="s">
        <v>180</v>
      </c>
    </row>
    <row r="7" spans="2:223" ht="36" customHeight="1" x14ac:dyDescent="0.35">
      <c r="B7" s="309" t="s">
        <v>193</v>
      </c>
      <c r="C7" s="311" t="s">
        <v>2</v>
      </c>
      <c r="D7" s="313" t="s">
        <v>172</v>
      </c>
      <c r="E7" s="313"/>
      <c r="F7" s="313"/>
      <c r="G7" s="313"/>
      <c r="H7" s="313"/>
      <c r="I7" s="313"/>
      <c r="J7" s="313"/>
      <c r="K7" s="313"/>
      <c r="L7" s="313"/>
      <c r="M7" s="313"/>
      <c r="N7" s="313"/>
      <c r="O7" s="313"/>
      <c r="P7" s="313"/>
      <c r="Q7" s="313"/>
      <c r="R7" s="313"/>
      <c r="S7" s="313"/>
      <c r="T7" s="313"/>
      <c r="U7" s="313"/>
      <c r="V7" s="313"/>
      <c r="W7" s="313"/>
      <c r="X7" s="313"/>
      <c r="Y7" s="313"/>
      <c r="Z7" s="313"/>
      <c r="AA7" s="313"/>
      <c r="AB7" s="313"/>
      <c r="AC7" s="313"/>
      <c r="AD7" s="313"/>
      <c r="AE7" s="313"/>
      <c r="AF7" s="313"/>
      <c r="AG7" s="313"/>
      <c r="AH7" s="313"/>
      <c r="AI7" s="313"/>
      <c r="AJ7" s="313"/>
      <c r="AK7" s="313"/>
      <c r="AL7" s="313"/>
      <c r="AM7" s="313"/>
      <c r="AN7" s="313"/>
      <c r="AO7" s="313"/>
      <c r="AP7" s="313"/>
      <c r="AQ7" s="313"/>
      <c r="AR7" s="313"/>
      <c r="AS7" s="313"/>
      <c r="AT7" s="314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HO7" s="12" t="s">
        <v>181</v>
      </c>
    </row>
    <row r="8" spans="2:223" ht="44.25" customHeight="1" x14ac:dyDescent="0.35">
      <c r="B8" s="310"/>
      <c r="C8" s="312"/>
      <c r="D8" s="312" t="s">
        <v>173</v>
      </c>
      <c r="E8" s="312" t="s">
        <v>3</v>
      </c>
      <c r="F8" s="312"/>
      <c r="G8" s="312" t="s">
        <v>4</v>
      </c>
      <c r="H8" s="312"/>
      <c r="I8" s="312"/>
      <c r="J8" s="312"/>
      <c r="K8" s="312"/>
      <c r="L8" s="312"/>
      <c r="M8" s="312"/>
      <c r="N8" s="312"/>
      <c r="O8" s="312" t="s">
        <v>5</v>
      </c>
      <c r="P8" s="312"/>
      <c r="Q8" s="312" t="s">
        <v>6</v>
      </c>
      <c r="R8" s="312"/>
      <c r="S8" s="312"/>
      <c r="T8" s="312"/>
      <c r="U8" s="312"/>
      <c r="V8" s="312"/>
      <c r="W8" s="312"/>
      <c r="X8" s="312" t="s">
        <v>7</v>
      </c>
      <c r="Y8" s="312"/>
      <c r="Z8" s="312"/>
      <c r="AA8" s="312" t="s">
        <v>8</v>
      </c>
      <c r="AB8" s="312"/>
      <c r="AC8" s="312"/>
      <c r="AD8" s="312"/>
      <c r="AE8" s="312"/>
      <c r="AF8" s="312"/>
      <c r="AG8" s="312"/>
      <c r="AH8" s="312"/>
      <c r="AI8" s="312"/>
      <c r="AJ8" s="312"/>
      <c r="AK8" s="312"/>
      <c r="AL8" s="312"/>
      <c r="AM8" s="312"/>
      <c r="AN8" s="312"/>
      <c r="AO8" s="312"/>
      <c r="AP8" s="312"/>
      <c r="AQ8" s="312"/>
      <c r="AR8" s="312"/>
      <c r="AS8" s="312"/>
      <c r="AT8" s="225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7"/>
      <c r="HO8" s="12" t="s">
        <v>182</v>
      </c>
    </row>
    <row r="9" spans="2:223" ht="27.75" customHeight="1" x14ac:dyDescent="0.35">
      <c r="B9" s="310"/>
      <c r="C9" s="312"/>
      <c r="D9" s="312"/>
      <c r="E9" s="301" t="s">
        <v>9</v>
      </c>
      <c r="F9" s="301" t="s">
        <v>10</v>
      </c>
      <c r="G9" s="301" t="s">
        <v>11</v>
      </c>
      <c r="H9" s="306" t="s">
        <v>174</v>
      </c>
      <c r="I9" s="307" t="s">
        <v>12</v>
      </c>
      <c r="J9" s="307" t="s">
        <v>166</v>
      </c>
      <c r="K9" s="307" t="s">
        <v>13</v>
      </c>
      <c r="L9" s="305" t="s">
        <v>14</v>
      </c>
      <c r="M9" s="301" t="s">
        <v>168</v>
      </c>
      <c r="N9" s="306" t="s">
        <v>15</v>
      </c>
      <c r="O9" s="301" t="s">
        <v>16</v>
      </c>
      <c r="P9" s="301" t="s">
        <v>17</v>
      </c>
      <c r="Q9" s="306" t="s">
        <v>199</v>
      </c>
      <c r="R9" s="306" t="s">
        <v>41</v>
      </c>
      <c r="S9" s="301" t="s">
        <v>18</v>
      </c>
      <c r="T9" s="301" t="s">
        <v>19</v>
      </c>
      <c r="U9" s="301" t="s">
        <v>20</v>
      </c>
      <c r="V9" s="301" t="s">
        <v>21</v>
      </c>
      <c r="W9" s="301" t="s">
        <v>22</v>
      </c>
      <c r="X9" s="301" t="s">
        <v>23</v>
      </c>
      <c r="Y9" s="301" t="s">
        <v>24</v>
      </c>
      <c r="Z9" s="301" t="s">
        <v>25</v>
      </c>
      <c r="AA9" s="301" t="s">
        <v>26</v>
      </c>
      <c r="AB9" s="301"/>
      <c r="AC9" s="301"/>
      <c r="AD9" s="301"/>
      <c r="AE9" s="301" t="s">
        <v>27</v>
      </c>
      <c r="AF9" s="301" t="s">
        <v>194</v>
      </c>
      <c r="AG9" s="300" t="s">
        <v>29</v>
      </c>
      <c r="AH9" s="305" t="s">
        <v>30</v>
      </c>
      <c r="AI9" s="301" t="s">
        <v>31</v>
      </c>
      <c r="AJ9" s="301" t="s">
        <v>32</v>
      </c>
      <c r="AK9" s="305" t="s">
        <v>33</v>
      </c>
      <c r="AL9" s="305" t="s">
        <v>34</v>
      </c>
      <c r="AM9" s="300" t="s">
        <v>35</v>
      </c>
      <c r="AN9" s="300" t="s">
        <v>36</v>
      </c>
      <c r="AO9" s="300" t="s">
        <v>37</v>
      </c>
      <c r="AP9" s="300" t="s">
        <v>38</v>
      </c>
      <c r="AQ9" s="300" t="s">
        <v>165</v>
      </c>
      <c r="AR9" s="301" t="s">
        <v>39</v>
      </c>
      <c r="AS9" s="301" t="s">
        <v>40</v>
      </c>
      <c r="AT9" s="304"/>
      <c r="AU9" s="12">
        <v>1</v>
      </c>
      <c r="AV9" s="12">
        <v>2</v>
      </c>
      <c r="AW9" s="12">
        <v>3</v>
      </c>
      <c r="AX9" s="12">
        <v>4</v>
      </c>
      <c r="AY9" s="12">
        <v>5</v>
      </c>
      <c r="AZ9" s="12">
        <v>6</v>
      </c>
      <c r="BA9" s="12">
        <v>7</v>
      </c>
      <c r="BB9" s="12">
        <v>8</v>
      </c>
      <c r="BC9" s="12">
        <v>9</v>
      </c>
      <c r="BD9" s="12">
        <v>10</v>
      </c>
      <c r="BE9" s="12">
        <v>11</v>
      </c>
      <c r="BF9" s="12">
        <v>12</v>
      </c>
      <c r="BG9" s="12">
        <v>13</v>
      </c>
      <c r="BH9" s="12">
        <v>14</v>
      </c>
      <c r="BI9" s="12">
        <v>15</v>
      </c>
      <c r="BJ9" s="12">
        <v>16</v>
      </c>
      <c r="BK9" s="12">
        <v>17</v>
      </c>
      <c r="BL9" s="12">
        <v>18</v>
      </c>
      <c r="HO9" s="12" t="s">
        <v>183</v>
      </c>
    </row>
    <row r="10" spans="2:223" s="7" customFormat="1" ht="117" customHeight="1" x14ac:dyDescent="0.35">
      <c r="B10" s="310"/>
      <c r="C10" s="312"/>
      <c r="D10" s="312"/>
      <c r="E10" s="301"/>
      <c r="F10" s="301"/>
      <c r="G10" s="301"/>
      <c r="H10" s="306"/>
      <c r="I10" s="307"/>
      <c r="J10" s="307"/>
      <c r="K10" s="307"/>
      <c r="L10" s="305"/>
      <c r="M10" s="301"/>
      <c r="N10" s="306"/>
      <c r="O10" s="301"/>
      <c r="P10" s="301"/>
      <c r="Q10" s="306"/>
      <c r="R10" s="306"/>
      <c r="S10" s="301"/>
      <c r="T10" s="301"/>
      <c r="U10" s="301"/>
      <c r="V10" s="301"/>
      <c r="W10" s="301"/>
      <c r="X10" s="301"/>
      <c r="Y10" s="301"/>
      <c r="Z10" s="301"/>
      <c r="AA10" s="224" t="s">
        <v>42</v>
      </c>
      <c r="AB10" s="224" t="s">
        <v>16</v>
      </c>
      <c r="AC10" s="224" t="s">
        <v>43</v>
      </c>
      <c r="AD10" s="224" t="s">
        <v>16</v>
      </c>
      <c r="AE10" s="301"/>
      <c r="AF10" s="301"/>
      <c r="AG10" s="300"/>
      <c r="AH10" s="305"/>
      <c r="AI10" s="301"/>
      <c r="AJ10" s="301"/>
      <c r="AK10" s="305"/>
      <c r="AL10" s="305"/>
      <c r="AM10" s="300"/>
      <c r="AN10" s="300"/>
      <c r="AO10" s="300"/>
      <c r="AP10" s="300"/>
      <c r="AQ10" s="300"/>
      <c r="AR10" s="301"/>
      <c r="AS10" s="301"/>
      <c r="AT10" s="304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HO10" s="12" t="s">
        <v>184</v>
      </c>
    </row>
    <row r="11" spans="2:223" s="7" customFormat="1" ht="177" customHeight="1" x14ac:dyDescent="0.35">
      <c r="B11" s="310"/>
      <c r="C11" s="312"/>
      <c r="D11" s="312"/>
      <c r="E11" s="301"/>
      <c r="F11" s="301"/>
      <c r="G11" s="301"/>
      <c r="H11" s="306"/>
      <c r="I11" s="307"/>
      <c r="J11" s="307"/>
      <c r="K11" s="307"/>
      <c r="L11" s="305"/>
      <c r="M11" s="301"/>
      <c r="N11" s="306"/>
      <c r="O11" s="301"/>
      <c r="P11" s="301"/>
      <c r="Q11" s="306"/>
      <c r="R11" s="306"/>
      <c r="S11" s="301"/>
      <c r="T11" s="301"/>
      <c r="U11" s="301"/>
      <c r="V11" s="301"/>
      <c r="W11" s="301"/>
      <c r="X11" s="301"/>
      <c r="Y11" s="301"/>
      <c r="Z11" s="301"/>
      <c r="AA11" s="224" t="s">
        <v>44</v>
      </c>
      <c r="AB11" s="224" t="s">
        <v>16</v>
      </c>
      <c r="AC11" s="224" t="s">
        <v>44</v>
      </c>
      <c r="AD11" s="224" t="s">
        <v>16</v>
      </c>
      <c r="AE11" s="301"/>
      <c r="AF11" s="301"/>
      <c r="AG11" s="300"/>
      <c r="AH11" s="305"/>
      <c r="AI11" s="301"/>
      <c r="AJ11" s="301"/>
      <c r="AK11" s="305"/>
      <c r="AL11" s="305"/>
      <c r="AM11" s="300"/>
      <c r="AN11" s="300"/>
      <c r="AO11" s="300"/>
      <c r="AP11" s="300"/>
      <c r="AQ11" s="300"/>
      <c r="AR11" s="301"/>
      <c r="AS11" s="301"/>
      <c r="AT11" s="304"/>
      <c r="AU11" s="298" t="s">
        <v>45</v>
      </c>
      <c r="AV11" s="296" t="s">
        <v>45</v>
      </c>
      <c r="AW11" s="296" t="s">
        <v>45</v>
      </c>
      <c r="AX11" s="296" t="s">
        <v>45</v>
      </c>
      <c r="AY11" s="296" t="s">
        <v>45</v>
      </c>
      <c r="AZ11" s="296" t="s">
        <v>45</v>
      </c>
      <c r="BA11" s="296" t="s">
        <v>45</v>
      </c>
      <c r="BB11" s="296" t="s">
        <v>45</v>
      </c>
      <c r="BC11" s="296" t="s">
        <v>45</v>
      </c>
      <c r="BD11" s="296" t="s">
        <v>45</v>
      </c>
      <c r="BE11" s="296" t="s">
        <v>45</v>
      </c>
      <c r="BF11" s="296" t="s">
        <v>45</v>
      </c>
      <c r="BG11" s="296" t="s">
        <v>45</v>
      </c>
      <c r="BH11" s="296" t="s">
        <v>45</v>
      </c>
      <c r="BI11" s="296" t="s">
        <v>45</v>
      </c>
      <c r="BJ11" s="296" t="s">
        <v>45</v>
      </c>
      <c r="BK11" s="296" t="s">
        <v>45</v>
      </c>
      <c r="BL11" s="302" t="s">
        <v>46</v>
      </c>
      <c r="HO11" s="12" t="s">
        <v>185</v>
      </c>
    </row>
    <row r="12" spans="2:223" ht="35.25" customHeight="1" x14ac:dyDescent="0.35">
      <c r="B12" s="202">
        <v>0</v>
      </c>
      <c r="C12" s="3">
        <v>1</v>
      </c>
      <c r="D12" s="3">
        <v>2</v>
      </c>
      <c r="E12" s="3">
        <v>3</v>
      </c>
      <c r="F12" s="3">
        <v>4</v>
      </c>
      <c r="G12" s="3">
        <v>5</v>
      </c>
      <c r="H12" s="3">
        <v>6</v>
      </c>
      <c r="I12" s="3">
        <v>7</v>
      </c>
      <c r="J12" s="3">
        <v>8</v>
      </c>
      <c r="K12" s="3">
        <v>9</v>
      </c>
      <c r="L12" s="3">
        <v>10</v>
      </c>
      <c r="M12" s="3">
        <v>11</v>
      </c>
      <c r="N12" s="3">
        <v>12</v>
      </c>
      <c r="O12" s="3">
        <v>13</v>
      </c>
      <c r="P12" s="3">
        <v>14</v>
      </c>
      <c r="Q12" s="3">
        <v>15</v>
      </c>
      <c r="R12" s="3">
        <v>16</v>
      </c>
      <c r="S12" s="3">
        <v>17</v>
      </c>
      <c r="T12" s="3">
        <v>18</v>
      </c>
      <c r="U12" s="3">
        <v>19</v>
      </c>
      <c r="V12" s="3">
        <v>20</v>
      </c>
      <c r="W12" s="3">
        <v>21</v>
      </c>
      <c r="X12" s="3">
        <v>22</v>
      </c>
      <c r="Y12" s="3">
        <v>23</v>
      </c>
      <c r="Z12" s="3">
        <v>24</v>
      </c>
      <c r="AA12" s="3">
        <v>25</v>
      </c>
      <c r="AB12" s="3">
        <v>26</v>
      </c>
      <c r="AC12" s="3">
        <v>27</v>
      </c>
      <c r="AD12" s="3">
        <v>28</v>
      </c>
      <c r="AE12" s="3">
        <v>29</v>
      </c>
      <c r="AF12" s="3">
        <v>30</v>
      </c>
      <c r="AG12" s="3">
        <v>31</v>
      </c>
      <c r="AH12" s="3">
        <v>32</v>
      </c>
      <c r="AI12" s="3">
        <v>33</v>
      </c>
      <c r="AJ12" s="3">
        <v>34</v>
      </c>
      <c r="AK12" s="3">
        <v>35</v>
      </c>
      <c r="AL12" s="3">
        <v>36</v>
      </c>
      <c r="AM12" s="3">
        <v>37</v>
      </c>
      <c r="AN12" s="3">
        <v>38</v>
      </c>
      <c r="AO12" s="3">
        <v>39</v>
      </c>
      <c r="AP12" s="3">
        <v>40</v>
      </c>
      <c r="AQ12" s="3">
        <v>41</v>
      </c>
      <c r="AR12" s="3">
        <v>42</v>
      </c>
      <c r="AS12" s="3">
        <v>43</v>
      </c>
      <c r="AT12" s="203"/>
      <c r="AU12" s="299"/>
      <c r="AV12" s="297"/>
      <c r="AW12" s="297"/>
      <c r="AX12" s="297"/>
      <c r="AY12" s="297"/>
      <c r="AZ12" s="297"/>
      <c r="BA12" s="297"/>
      <c r="BB12" s="297"/>
      <c r="BC12" s="297"/>
      <c r="BD12" s="297"/>
      <c r="BE12" s="297"/>
      <c r="BF12" s="297"/>
      <c r="BG12" s="297"/>
      <c r="BH12" s="297"/>
      <c r="BI12" s="297"/>
      <c r="BJ12" s="297"/>
      <c r="BK12" s="297"/>
      <c r="BL12" s="303"/>
      <c r="BM12" s="12" t="s">
        <v>190</v>
      </c>
      <c r="HO12" s="12" t="s">
        <v>186</v>
      </c>
    </row>
    <row r="13" spans="2:223" s="11" customFormat="1" ht="57.75" customHeight="1" x14ac:dyDescent="0.45">
      <c r="B13" s="204" t="s">
        <v>47</v>
      </c>
      <c r="C13" s="152" t="s">
        <v>48</v>
      </c>
      <c r="D13" s="184">
        <f>O13+P13</f>
        <v>2516</v>
      </c>
      <c r="E13" s="152">
        <f>'ian22'!E13+'feb22'!E13+'mar22'!E13</f>
        <v>804</v>
      </c>
      <c r="F13" s="152">
        <f>'ian22'!F13+'feb22'!F13+'mar22'!F13</f>
        <v>1712</v>
      </c>
      <c r="G13" s="152">
        <f>'ian22'!G13+'feb22'!G13+'mar22'!G13</f>
        <v>309</v>
      </c>
      <c r="H13" s="152">
        <f>'ian22'!H13+'feb22'!H13+'mar22'!H13</f>
        <v>138</v>
      </c>
      <c r="I13" s="152">
        <f>'ian22'!I13+'feb22'!I13+'mar22'!I13</f>
        <v>207</v>
      </c>
      <c r="J13" s="152">
        <f>'ian22'!J13+'feb22'!J13+'mar22'!J13</f>
        <v>84</v>
      </c>
      <c r="K13" s="152">
        <f>'ian22'!K13+'feb22'!K13+'mar22'!K13</f>
        <v>235</v>
      </c>
      <c r="L13" s="152">
        <f>'ian22'!L13+'feb22'!L13+'mar22'!L13</f>
        <v>500</v>
      </c>
      <c r="M13" s="152">
        <f>'ian22'!M13+'feb22'!M13+'mar22'!M13</f>
        <v>1265</v>
      </c>
      <c r="N13" s="152">
        <f>'ian22'!N13+'feb22'!N13+'mar22'!N13</f>
        <v>456</v>
      </c>
      <c r="O13" s="152">
        <f>'ian22'!O13+'feb22'!O13+'mar22'!O13</f>
        <v>1219</v>
      </c>
      <c r="P13" s="152">
        <f>'ian22'!P13+'feb22'!P13+'mar22'!P13</f>
        <v>1297</v>
      </c>
      <c r="Q13" s="152">
        <f>'ian22'!Q13+'feb22'!Q13+'mar22'!Q13</f>
        <v>489</v>
      </c>
      <c r="R13" s="152">
        <f>'ian22'!R13+'feb22'!R13+'mar22'!R13</f>
        <v>133</v>
      </c>
      <c r="S13" s="152">
        <f>'ian22'!S13+'feb22'!S13+'mar22'!S13</f>
        <v>1072</v>
      </c>
      <c r="T13" s="152">
        <f>'ian22'!T13+'feb22'!T13+'mar22'!T13</f>
        <v>280</v>
      </c>
      <c r="U13" s="152">
        <f>'ian22'!U13+'feb22'!U13+'mar22'!U13</f>
        <v>557</v>
      </c>
      <c r="V13" s="152">
        <f>'ian22'!V13+'feb22'!V13+'mar22'!V13</f>
        <v>39</v>
      </c>
      <c r="W13" s="152">
        <f>'ian22'!W13+'feb22'!W13+'mar22'!W13</f>
        <v>79</v>
      </c>
      <c r="X13" s="152">
        <f>'ian22'!X13+'feb22'!X13+'mar22'!X13</f>
        <v>2020</v>
      </c>
      <c r="Y13" s="152">
        <f>'ian22'!Y13+'feb22'!Y13+'mar22'!Y13</f>
        <v>496</v>
      </c>
      <c r="Z13" s="152">
        <f>'ian22'!Z13+'feb22'!Z13+'mar22'!Z13</f>
        <v>0</v>
      </c>
      <c r="AA13" s="152">
        <f>'ian22'!AA13+'feb22'!AA13+'mar22'!AA13</f>
        <v>0</v>
      </c>
      <c r="AB13" s="152">
        <f>'ian22'!AB13+'feb22'!AB13+'mar22'!AB13</f>
        <v>0</v>
      </c>
      <c r="AC13" s="152">
        <f>'ian22'!AC13+'feb22'!AC13+'mar22'!AC13</f>
        <v>0</v>
      </c>
      <c r="AD13" s="152">
        <f>'ian22'!AD13+'feb22'!AD13+'mar22'!AD13</f>
        <v>0</v>
      </c>
      <c r="AE13" s="152">
        <f>'ian22'!AE13+'feb22'!AE13+'mar22'!AE13</f>
        <v>6</v>
      </c>
      <c r="AF13" s="152">
        <f>'ian22'!AF13+'feb22'!AF13+'mar22'!AF13</f>
        <v>0</v>
      </c>
      <c r="AG13" s="152">
        <f>'ian22'!AG13+'feb22'!AG13+'mar22'!AG13</f>
        <v>0</v>
      </c>
      <c r="AH13" s="152">
        <f>'ian22'!AH13+'feb22'!AH13+'mar22'!AH13</f>
        <v>0</v>
      </c>
      <c r="AI13" s="152">
        <f>'ian22'!AI13+'feb22'!AI13+'mar22'!AI13</f>
        <v>0</v>
      </c>
      <c r="AJ13" s="152">
        <f>'ian22'!AJ13+'feb22'!AJ13+'mar22'!AJ13</f>
        <v>2</v>
      </c>
      <c r="AK13" s="152">
        <f>'ian22'!AK13+'feb22'!AK13+'mar22'!AK13</f>
        <v>0</v>
      </c>
      <c r="AL13" s="152">
        <f>'ian22'!AL13+'feb22'!AL13+'mar22'!AL13</f>
        <v>0</v>
      </c>
      <c r="AM13" s="152">
        <f>'ian22'!AM13+'feb22'!AM13+'mar22'!AM13</f>
        <v>0</v>
      </c>
      <c r="AN13" s="152">
        <f>'ian22'!AN13+'feb22'!AN13+'mar22'!AN13</f>
        <v>0</v>
      </c>
      <c r="AO13" s="152">
        <f>'ian22'!AO13+'feb22'!AO13+'mar22'!AO13</f>
        <v>0</v>
      </c>
      <c r="AP13" s="152">
        <f>'ian22'!AP13+'feb22'!AP13+'mar22'!AP13</f>
        <v>0</v>
      </c>
      <c r="AQ13" s="152">
        <f>'ian22'!AQ13+'feb22'!AQ13+'mar22'!AQ13</f>
        <v>0</v>
      </c>
      <c r="AR13" s="152">
        <f>'ian22'!AR13+'feb22'!AR13+'mar22'!AR13</f>
        <v>0</v>
      </c>
      <c r="AS13" s="152">
        <f>'ian22'!AS13+'feb22'!AS13+'mar22'!AS13</f>
        <v>2508</v>
      </c>
      <c r="AT13" s="205"/>
      <c r="AU13" s="16" t="str">
        <f>IF(G13++I13+K13+L13+M13=D13," ","GRESEALA")</f>
        <v xml:space="preserve"> </v>
      </c>
      <c r="AV13" s="16" t="str">
        <f>IF(AA13+AC13+AE13+AF13+AG13+AH13+AI13+AJ13+AK13+AL13+AM13+AN13+AO13+AP13+AQ13+AR13+AS13&gt;=D13," ","GRESEALA")</f>
        <v xml:space="preserve"> </v>
      </c>
      <c r="AW13" s="17" t="str">
        <f>IF(E13+F13=D13," ","GRESEALA")</f>
        <v xml:space="preserve"> </v>
      </c>
      <c r="AX13" s="17" t="str">
        <f>IF(O13+P13=D13," ","GRESEALA")</f>
        <v xml:space="preserve"> </v>
      </c>
      <c r="AY13" s="17" t="str">
        <f>IF(Q13+S13+T13+U13+V13+W13=D13," ","GRESEALA")</f>
        <v xml:space="preserve"> </v>
      </c>
      <c r="AZ13" s="17" t="str">
        <f>IF(X13+Y13+Z13=D13," ","GRESEALA")</f>
        <v xml:space="preserve"> </v>
      </c>
      <c r="BA13" s="17" t="str">
        <f>IF(N13&lt;=M13," ","GRESEALA")</f>
        <v xml:space="preserve"> </v>
      </c>
      <c r="BB13" s="17" t="str">
        <f>IF(AS13&lt;=D13," ","GRESEALA")</f>
        <v xml:space="preserve"> </v>
      </c>
      <c r="BC13" s="17" t="str">
        <f>IF(H13&lt;=G13," ","GRESEALA")</f>
        <v xml:space="preserve"> </v>
      </c>
      <c r="BD13" s="17" t="str">
        <f>IF(AS14&lt;=D14," ","GRESEALA")</f>
        <v xml:space="preserve"> </v>
      </c>
      <c r="BE13" s="17" t="str">
        <f>IF(H14&lt;=G14," ","GRESEALA")</f>
        <v xml:space="preserve"> </v>
      </c>
      <c r="BF13" s="17" t="str">
        <f>IF(AS15&lt;=D15," ","GRESEALA")</f>
        <v xml:space="preserve"> </v>
      </c>
      <c r="BG13" s="17" t="str">
        <f>IF(H15&lt;=G15," ","GRESEALA")</f>
        <v xml:space="preserve"> </v>
      </c>
      <c r="BH13" s="17" t="str">
        <f>IF(Z15&lt;=Z13," ","GRESEALA")</f>
        <v xml:space="preserve"> </v>
      </c>
      <c r="BI13" s="17" t="str">
        <f>IF(AA15&lt;=AA13," ","GRESEALA")</f>
        <v xml:space="preserve"> </v>
      </c>
      <c r="BJ13" s="17" t="str">
        <f>IF(AB15&lt;=AB13," ","GRESEALA")</f>
        <v xml:space="preserve"> </v>
      </c>
      <c r="BK13" s="17" t="str">
        <f>IF(H15&lt;=H13," ","GRESEALA")</f>
        <v xml:space="preserve"> </v>
      </c>
      <c r="BL13" s="18" t="str">
        <f>IF((X39=0)*AND(X40=0)*AND(X38=0),"  ","GRESEALA")</f>
        <v xml:space="preserve">  </v>
      </c>
      <c r="BM13" s="19" t="str">
        <f>IF(J14&lt;=I14," ","GRESEALA")</f>
        <v xml:space="preserve"> </v>
      </c>
      <c r="HO13" s="12" t="s">
        <v>187</v>
      </c>
    </row>
    <row r="14" spans="2:223" s="24" customFormat="1" ht="43.5" customHeight="1" x14ac:dyDescent="0.45">
      <c r="B14" s="206" t="s">
        <v>49</v>
      </c>
      <c r="C14" s="157" t="s">
        <v>50</v>
      </c>
      <c r="D14" s="179">
        <f>O14+P14</f>
        <v>729</v>
      </c>
      <c r="E14" s="152">
        <f>'ian22'!E14+'feb22'!E14+'mar22'!E14</f>
        <v>367</v>
      </c>
      <c r="F14" s="152">
        <f>'ian22'!F14+'feb22'!F14+'mar22'!F14</f>
        <v>362</v>
      </c>
      <c r="G14" s="152">
        <f>'ian22'!G14+'feb22'!G14+'mar22'!G14</f>
        <v>118</v>
      </c>
      <c r="H14" s="152">
        <f>'ian22'!H14+'feb22'!H14+'mar22'!H14</f>
        <v>45</v>
      </c>
      <c r="I14" s="152">
        <f>'ian22'!I14+'feb22'!I14+'mar22'!I14</f>
        <v>61</v>
      </c>
      <c r="J14" s="152">
        <f>'ian22'!J14+'feb22'!J14+'mar22'!J14</f>
        <v>21</v>
      </c>
      <c r="K14" s="152">
        <f>'ian22'!K14+'feb22'!K14+'mar22'!K14</f>
        <v>71</v>
      </c>
      <c r="L14" s="152">
        <f>'ian22'!L14+'feb22'!L14+'mar22'!L14</f>
        <v>147</v>
      </c>
      <c r="M14" s="152">
        <f>'ian22'!M14+'feb22'!M14+'mar22'!M14</f>
        <v>332</v>
      </c>
      <c r="N14" s="152">
        <f>'ian22'!N14+'feb22'!N14+'mar22'!N14</f>
        <v>83</v>
      </c>
      <c r="O14" s="152">
        <f>'ian22'!O14+'feb22'!O14+'mar22'!O14</f>
        <v>362</v>
      </c>
      <c r="P14" s="152">
        <f>'ian22'!P14+'feb22'!P14+'mar22'!P14</f>
        <v>367</v>
      </c>
      <c r="Q14" s="152">
        <f>'ian22'!Q14+'feb22'!Q14+'mar22'!Q14</f>
        <v>31</v>
      </c>
      <c r="R14" s="152">
        <f>'ian22'!R14+'feb22'!R14+'mar22'!R14</f>
        <v>13</v>
      </c>
      <c r="S14" s="152">
        <f>'ian22'!S14+'feb22'!S14+'mar22'!S14</f>
        <v>346</v>
      </c>
      <c r="T14" s="152">
        <f>'ian22'!T14+'feb22'!T14+'mar22'!T14</f>
        <v>86</v>
      </c>
      <c r="U14" s="152">
        <f>'ian22'!U14+'feb22'!U14+'mar22'!U14</f>
        <v>211</v>
      </c>
      <c r="V14" s="152">
        <f>'ian22'!V14+'feb22'!V14+'mar22'!V14</f>
        <v>15</v>
      </c>
      <c r="W14" s="152">
        <f>'ian22'!W14+'feb22'!W14+'mar22'!W14</f>
        <v>40</v>
      </c>
      <c r="X14" s="152">
        <f>'ian22'!X14+'feb22'!X14+'mar22'!X14</f>
        <v>564</v>
      </c>
      <c r="Y14" s="152">
        <f>'ian22'!Y14+'feb22'!Y14+'mar22'!Y14</f>
        <v>165</v>
      </c>
      <c r="Z14" s="152">
        <f>'ian22'!Z14+'feb22'!Z14+'mar22'!Z14</f>
        <v>0</v>
      </c>
      <c r="AA14" s="152">
        <f>'ian22'!AA14+'feb22'!AA14+'mar22'!AA14</f>
        <v>0</v>
      </c>
      <c r="AB14" s="152">
        <f>'ian22'!AB14+'feb22'!AB14+'mar22'!AB14</f>
        <v>0</v>
      </c>
      <c r="AC14" s="152">
        <f>'ian22'!AC14+'feb22'!AC14+'mar22'!AC14</f>
        <v>0</v>
      </c>
      <c r="AD14" s="152">
        <f>'ian22'!AD14+'feb22'!AD14+'mar22'!AD14</f>
        <v>0</v>
      </c>
      <c r="AE14" s="152">
        <f>'ian22'!AE14+'feb22'!AE14+'mar22'!AE14</f>
        <v>1</v>
      </c>
      <c r="AF14" s="152">
        <f>'ian22'!AF14+'feb22'!AF14+'mar22'!AF14</f>
        <v>0</v>
      </c>
      <c r="AG14" s="152">
        <f>'ian22'!AG14+'feb22'!AG14+'mar22'!AG14</f>
        <v>0</v>
      </c>
      <c r="AH14" s="152">
        <f>'ian22'!AH14+'feb22'!AH14+'mar22'!AH14</f>
        <v>0</v>
      </c>
      <c r="AI14" s="152">
        <f>'ian22'!AI14+'feb22'!AI14+'mar22'!AI14</f>
        <v>0</v>
      </c>
      <c r="AJ14" s="152">
        <f>'ian22'!AJ14+'feb22'!AJ14+'mar22'!AJ14</f>
        <v>0</v>
      </c>
      <c r="AK14" s="152">
        <f>'ian22'!AK14+'feb22'!AK14+'mar22'!AK14</f>
        <v>0</v>
      </c>
      <c r="AL14" s="152">
        <f>'ian22'!AL14+'feb22'!AL14+'mar22'!AL14</f>
        <v>0</v>
      </c>
      <c r="AM14" s="152">
        <f>'ian22'!AM14+'feb22'!AM14+'mar22'!AM14</f>
        <v>0</v>
      </c>
      <c r="AN14" s="152">
        <f>'ian22'!AN14+'feb22'!AN14+'mar22'!AN14</f>
        <v>0</v>
      </c>
      <c r="AO14" s="152">
        <f>'ian22'!AO14+'feb22'!AO14+'mar22'!AO14</f>
        <v>0</v>
      </c>
      <c r="AP14" s="152">
        <f>'ian22'!AP14+'feb22'!AP14+'mar22'!AP14</f>
        <v>0</v>
      </c>
      <c r="AQ14" s="152">
        <f>'ian22'!AQ14+'feb22'!AQ14+'mar22'!AQ14</f>
        <v>0</v>
      </c>
      <c r="AR14" s="152">
        <f>'ian22'!AR14+'feb22'!AR14+'mar22'!AR14</f>
        <v>0</v>
      </c>
      <c r="AS14" s="152">
        <f>'ian22'!AS14+'feb22'!AS14+'mar22'!AS14</f>
        <v>728</v>
      </c>
      <c r="AT14" s="205"/>
      <c r="AU14" s="17" t="str">
        <f>IF(E14+F14=D14," ","GRESEALA")</f>
        <v xml:space="preserve"> </v>
      </c>
      <c r="AV14" s="23" t="str">
        <f>IF(G14+K14+I14+L14+M14=D14," ","GRESEALA")</f>
        <v xml:space="preserve"> </v>
      </c>
      <c r="AW14" s="17" t="str">
        <f>IF(O14+P14=D14," ","GRESEALA")</f>
        <v xml:space="preserve"> </v>
      </c>
      <c r="AX14" s="17" t="str">
        <f>IF(Q14+S14+T14+U14+V14+W14=D14," ","GRESEALA")</f>
        <v xml:space="preserve"> </v>
      </c>
      <c r="AY14" s="17" t="str">
        <f>IF(X14+Y14+Z14=D14," ","GRESEALA")</f>
        <v xml:space="preserve"> </v>
      </c>
      <c r="AZ14" s="17" t="str">
        <f>IF(AA14+AC14+AE14+AF14+AG14+AH14+AI14+AJ14+AK14+AL14+AR14+AS14&gt;=D14," ","GRESEALA")</f>
        <v xml:space="preserve"> </v>
      </c>
      <c r="BA14" s="17" t="str">
        <f>IF(E15+F15=D15," ","GRESEALA")</f>
        <v xml:space="preserve"> </v>
      </c>
      <c r="BB14" s="23" t="str">
        <f>IF(G15+K15+I15+L15+M15=D15," ","GRESEALA")</f>
        <v xml:space="preserve"> </v>
      </c>
      <c r="BC14" s="17" t="str">
        <f>IF(O15+P15=D15," ","GRESEALA")</f>
        <v xml:space="preserve"> </v>
      </c>
      <c r="BD14" s="17" t="str">
        <f>IF(Q15+S15+T15+U15+V15+W15=D15," ","GRESEALA")</f>
        <v xml:space="preserve"> </v>
      </c>
      <c r="BE14" s="17" t="str">
        <f>IF(X15+Y15+Z15=D15," ","GRESEALA")</f>
        <v xml:space="preserve"> </v>
      </c>
      <c r="BF14" s="23" t="str">
        <f>IF(AA15+AC15+AE15+AF15+AG15+AH15+AI15+AJ15+AK15+AL15+AM15+AN15+AO15+AP15+AQ15+AR15+AS15&gt;=D15," ","GRESEALA")</f>
        <v xml:space="preserve"> </v>
      </c>
      <c r="BG14" s="17" t="str">
        <f>IF(D15&lt;=D13," ","GRESEALA")</f>
        <v xml:space="preserve"> </v>
      </c>
      <c r="BH14" s="17" t="str">
        <f>IF(E15&lt;=E13," ","GRESEALA")</f>
        <v xml:space="preserve"> </v>
      </c>
      <c r="BI14" s="17" t="str">
        <f>IF(F15&lt;=F13," ","GRESEALA")</f>
        <v xml:space="preserve"> </v>
      </c>
      <c r="BJ14" s="17" t="str">
        <f>IF(G15&lt;=G13," ","GRESEALA")</f>
        <v xml:space="preserve"> </v>
      </c>
      <c r="BK14" s="17" t="str">
        <f>IF(K15&lt;=K13," ","GRESEALA")</f>
        <v xml:space="preserve"> </v>
      </c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  <c r="CI14" s="12"/>
      <c r="CJ14" s="12"/>
      <c r="CK14" s="12"/>
      <c r="CL14" s="12"/>
      <c r="CM14" s="12"/>
      <c r="CN14" s="12"/>
      <c r="CO14" s="12"/>
      <c r="CP14" s="12"/>
      <c r="CQ14" s="12"/>
      <c r="CR14" s="12"/>
      <c r="CS14" s="12"/>
      <c r="CT14" s="12"/>
      <c r="CU14" s="12"/>
      <c r="CV14" s="12"/>
      <c r="CW14" s="12"/>
      <c r="CX14" s="12"/>
      <c r="CY14" s="12"/>
      <c r="CZ14" s="12"/>
      <c r="DA14" s="12"/>
      <c r="DB14" s="12"/>
      <c r="DC14" s="12"/>
      <c r="DD14" s="12"/>
      <c r="DE14" s="12"/>
      <c r="DF14" s="12"/>
      <c r="DG14" s="12"/>
      <c r="DH14" s="12"/>
      <c r="DI14" s="12"/>
      <c r="DJ14" s="12"/>
      <c r="DK14" s="12"/>
      <c r="DL14" s="12"/>
      <c r="DM14" s="12"/>
      <c r="DN14" s="12"/>
      <c r="DO14" s="12"/>
      <c r="DP14" s="12"/>
      <c r="DQ14" s="12"/>
      <c r="DR14" s="12"/>
      <c r="DS14" s="12"/>
      <c r="DT14" s="12"/>
      <c r="DU14" s="12"/>
      <c r="DV14" s="12"/>
      <c r="DW14" s="12"/>
      <c r="DX14" s="12"/>
      <c r="DY14" s="12"/>
      <c r="DZ14" s="12"/>
      <c r="EA14" s="12"/>
      <c r="EB14" s="12"/>
      <c r="EC14" s="12"/>
      <c r="ED14" s="12"/>
      <c r="EE14" s="12"/>
      <c r="EF14" s="12"/>
      <c r="EG14" s="12"/>
      <c r="EH14" s="12"/>
      <c r="EI14" s="12"/>
      <c r="EJ14" s="12"/>
      <c r="EK14" s="12"/>
      <c r="EL14" s="12"/>
      <c r="EM14" s="12"/>
      <c r="EN14" s="12"/>
      <c r="EO14" s="12"/>
      <c r="EP14" s="12"/>
      <c r="EQ14" s="12"/>
      <c r="ER14" s="12"/>
      <c r="ES14" s="12"/>
      <c r="ET14" s="12"/>
      <c r="EU14" s="12"/>
      <c r="EV14" s="12"/>
      <c r="EW14" s="12"/>
      <c r="EX14" s="12"/>
      <c r="EY14" s="12"/>
      <c r="EZ14" s="12"/>
      <c r="FA14" s="12"/>
      <c r="FB14" s="12"/>
      <c r="FC14" s="12"/>
      <c r="FD14" s="12"/>
      <c r="FE14" s="12"/>
      <c r="FF14" s="12"/>
      <c r="FG14" s="12"/>
      <c r="FH14" s="12"/>
      <c r="FI14" s="12"/>
      <c r="FJ14" s="12"/>
      <c r="FK14" s="12"/>
      <c r="FL14" s="12"/>
      <c r="FM14" s="12"/>
      <c r="FN14" s="12"/>
      <c r="FO14" s="12"/>
      <c r="FP14" s="12"/>
      <c r="FQ14" s="12"/>
      <c r="FR14" s="12"/>
      <c r="FS14" s="12"/>
      <c r="FT14" s="12"/>
      <c r="FU14" s="12"/>
      <c r="FV14" s="12"/>
      <c r="FW14" s="12"/>
      <c r="FX14" s="12"/>
      <c r="FY14" s="12"/>
      <c r="FZ14" s="12"/>
      <c r="GA14" s="12"/>
      <c r="GB14" s="12"/>
      <c r="GC14" s="12"/>
      <c r="GD14" s="12"/>
      <c r="GE14" s="12"/>
      <c r="GF14" s="12"/>
      <c r="GG14" s="12"/>
      <c r="GH14" s="12"/>
      <c r="GI14" s="12"/>
      <c r="GJ14" s="12"/>
      <c r="GK14" s="12"/>
      <c r="GL14" s="12"/>
      <c r="GM14" s="12"/>
      <c r="GN14" s="12"/>
      <c r="GO14" s="12"/>
      <c r="GP14" s="12"/>
      <c r="GQ14" s="12"/>
      <c r="GR14" s="12"/>
      <c r="GS14" s="12"/>
      <c r="GT14" s="12"/>
      <c r="GU14" s="12"/>
      <c r="GV14" s="12"/>
      <c r="GW14" s="12"/>
      <c r="GX14" s="12"/>
      <c r="GY14" s="12"/>
      <c r="GZ14" s="12"/>
      <c r="HA14" s="12"/>
      <c r="HB14" s="12"/>
      <c r="HC14" s="12"/>
      <c r="HD14" s="12"/>
      <c r="HE14" s="12"/>
      <c r="HF14" s="12"/>
      <c r="HG14" s="12"/>
      <c r="HH14" s="12"/>
      <c r="HI14" s="12"/>
      <c r="HJ14" s="12"/>
      <c r="HK14" s="12"/>
      <c r="HL14" s="12"/>
      <c r="HM14" s="12"/>
      <c r="HN14" s="12"/>
      <c r="HO14" s="12" t="s">
        <v>188</v>
      </c>
    </row>
    <row r="15" spans="2:223" s="27" customFormat="1" ht="60.75" customHeight="1" x14ac:dyDescent="0.45">
      <c r="B15" s="207" t="s">
        <v>51</v>
      </c>
      <c r="C15" s="128" t="s">
        <v>52</v>
      </c>
      <c r="D15" s="184">
        <f t="shared" ref="D15:D67" si="0">O15+P15</f>
        <v>1749</v>
      </c>
      <c r="E15" s="152">
        <f>'ian22'!E15+'feb22'!E15+'mar22'!E15</f>
        <v>423</v>
      </c>
      <c r="F15" s="152">
        <f>'ian22'!F15+'feb22'!F15+'mar22'!F15</f>
        <v>1326</v>
      </c>
      <c r="G15" s="152">
        <f>'ian22'!G15+'feb22'!G15+'mar22'!G15</f>
        <v>218</v>
      </c>
      <c r="H15" s="152">
        <f>'ian22'!H15+'feb22'!H15+'mar22'!H15</f>
        <v>138</v>
      </c>
      <c r="I15" s="152">
        <f>'ian22'!I15+'feb22'!I15+'mar22'!I15</f>
        <v>144</v>
      </c>
      <c r="J15" s="152">
        <f>'ian22'!J15+'feb22'!J15+'mar22'!J15</f>
        <v>84</v>
      </c>
      <c r="K15" s="152">
        <f>'ian22'!K15+'feb22'!K15+'mar22'!K15</f>
        <v>152</v>
      </c>
      <c r="L15" s="152">
        <f>'ian22'!L15+'feb22'!L15+'mar22'!L15</f>
        <v>337</v>
      </c>
      <c r="M15" s="152">
        <f>'ian22'!M15+'feb22'!M15+'mar22'!M15</f>
        <v>898</v>
      </c>
      <c r="N15" s="152">
        <f>'ian22'!N15+'feb22'!N15+'mar22'!N15</f>
        <v>337</v>
      </c>
      <c r="O15" s="152">
        <f>'ian22'!O15+'feb22'!O15+'mar22'!O15</f>
        <v>850</v>
      </c>
      <c r="P15" s="152">
        <f>'ian22'!P15+'feb22'!P15+'mar22'!P15</f>
        <v>899</v>
      </c>
      <c r="Q15" s="152">
        <f>'ian22'!Q15+'feb22'!Q15+'mar22'!Q15</f>
        <v>392</v>
      </c>
      <c r="R15" s="152">
        <f>'ian22'!R15+'feb22'!R15+'mar22'!R15</f>
        <v>92</v>
      </c>
      <c r="S15" s="152">
        <f>'ian22'!S15+'feb22'!S15+'mar22'!S15</f>
        <v>744</v>
      </c>
      <c r="T15" s="152">
        <f>'ian22'!T15+'feb22'!T15+'mar22'!T15</f>
        <v>182</v>
      </c>
      <c r="U15" s="152">
        <f>'ian22'!U15+'feb22'!U15+'mar22'!U15</f>
        <v>357</v>
      </c>
      <c r="V15" s="152">
        <f>'ian22'!V15+'feb22'!V15+'mar22'!V15</f>
        <v>28</v>
      </c>
      <c r="W15" s="152">
        <f>'ian22'!W15+'feb22'!W15+'mar22'!W15</f>
        <v>46</v>
      </c>
      <c r="X15" s="152">
        <f>'ian22'!X15+'feb22'!X15+'mar22'!X15</f>
        <v>1401</v>
      </c>
      <c r="Y15" s="152">
        <f>'ian22'!Y15+'feb22'!Y15+'mar22'!Y15</f>
        <v>348</v>
      </c>
      <c r="Z15" s="152">
        <f>'ian22'!Z15+'feb22'!Z15+'mar22'!Z15</f>
        <v>0</v>
      </c>
      <c r="AA15" s="152">
        <f>'ian22'!AA15+'feb22'!AA15+'mar22'!AA15</f>
        <v>0</v>
      </c>
      <c r="AB15" s="152">
        <f>'ian22'!AB15+'feb22'!AB15+'mar22'!AB15</f>
        <v>0</v>
      </c>
      <c r="AC15" s="152">
        <f>'ian22'!AC15+'feb22'!AC15+'mar22'!AC15</f>
        <v>0</v>
      </c>
      <c r="AD15" s="152">
        <f>'ian22'!AD15+'feb22'!AD15+'mar22'!AD15</f>
        <v>0</v>
      </c>
      <c r="AE15" s="152">
        <f>'ian22'!AE15+'feb22'!AE15+'mar22'!AE15</f>
        <v>6</v>
      </c>
      <c r="AF15" s="152">
        <f>'ian22'!AF15+'feb22'!AF15+'mar22'!AF15</f>
        <v>0</v>
      </c>
      <c r="AG15" s="152">
        <f>'ian22'!AG15+'feb22'!AG15+'mar22'!AG15</f>
        <v>0</v>
      </c>
      <c r="AH15" s="152">
        <f>'ian22'!AH15+'feb22'!AH15+'mar22'!AH15</f>
        <v>0</v>
      </c>
      <c r="AI15" s="152">
        <f>'ian22'!AI15+'feb22'!AI15+'mar22'!AI15</f>
        <v>0</v>
      </c>
      <c r="AJ15" s="152">
        <f>'ian22'!AJ15+'feb22'!AJ15+'mar22'!AJ15</f>
        <v>2</v>
      </c>
      <c r="AK15" s="152">
        <f>'ian22'!AK15+'feb22'!AK15+'mar22'!AK15</f>
        <v>0</v>
      </c>
      <c r="AL15" s="152">
        <f>'ian22'!AL15+'feb22'!AL15+'mar22'!AL15</f>
        <v>0</v>
      </c>
      <c r="AM15" s="152">
        <f>'ian22'!AM15+'feb22'!AM15+'mar22'!AM15</f>
        <v>0</v>
      </c>
      <c r="AN15" s="152">
        <f>'ian22'!AN15+'feb22'!AN15+'mar22'!AN15</f>
        <v>0</v>
      </c>
      <c r="AO15" s="152">
        <f>'ian22'!AO15+'feb22'!AO15+'mar22'!AO15</f>
        <v>0</v>
      </c>
      <c r="AP15" s="152">
        <f>'ian22'!AP15+'feb22'!AP15+'mar22'!AP15</f>
        <v>0</v>
      </c>
      <c r="AQ15" s="152">
        <f>'ian22'!AQ15+'feb22'!AQ15+'mar22'!AQ15</f>
        <v>0</v>
      </c>
      <c r="AR15" s="152">
        <f>'ian22'!AR15+'feb22'!AR15+'mar22'!AR15</f>
        <v>0</v>
      </c>
      <c r="AS15" s="152">
        <f>'ian22'!AS15+'feb22'!AS15+'mar22'!AS15</f>
        <v>1741</v>
      </c>
      <c r="AT15" s="205"/>
      <c r="AU15" s="17" t="str">
        <f>IF(AK15&lt;=AK13," ","GRESEALA")</f>
        <v xml:space="preserve"> </v>
      </c>
      <c r="AV15" s="17" t="str">
        <f>IF(AL15&lt;=AL13," ","GRESEALA")</f>
        <v xml:space="preserve"> </v>
      </c>
      <c r="AW15" s="17" t="str">
        <f>IF(AR15&lt;=AR13," ","GRESEALA")</f>
        <v xml:space="preserve"> </v>
      </c>
      <c r="AX15" s="17" t="str">
        <f>IF(AS15&lt;=AS13," ","GRESEALA")</f>
        <v xml:space="preserve"> </v>
      </c>
      <c r="AY15" s="23" t="str">
        <f>IF(AS15&lt;=AS13," ","GRESEALA")</f>
        <v xml:space="preserve"> </v>
      </c>
      <c r="AZ15" s="17" t="str">
        <f>IF(M15&lt;=M13," ","GRESEALA")</f>
        <v xml:space="preserve"> </v>
      </c>
      <c r="BA15" s="17" t="str">
        <f>IF(N15&lt;=N13," ","GRESEALA")</f>
        <v xml:space="preserve"> </v>
      </c>
      <c r="BB15" s="17" t="str">
        <f>IF(O15&lt;=O13," ","GRESEALA")</f>
        <v xml:space="preserve"> </v>
      </c>
      <c r="BC15" s="17" t="str">
        <f>IF(P15&lt;=P13," ","GRESEALA")</f>
        <v xml:space="preserve"> </v>
      </c>
      <c r="BD15" s="17" t="str">
        <f>IF(Q15&lt;=Q13," ","GRESEALA")</f>
        <v xml:space="preserve"> </v>
      </c>
      <c r="BE15" s="17" t="str">
        <f t="shared" ref="BE15:BK15" si="1">IF(S15&lt;=S13," ","GRESEALA")</f>
        <v xml:space="preserve"> </v>
      </c>
      <c r="BF15" s="17" t="str">
        <f t="shared" si="1"/>
        <v xml:space="preserve"> </v>
      </c>
      <c r="BG15" s="17" t="str">
        <f t="shared" si="1"/>
        <v xml:space="preserve"> </v>
      </c>
      <c r="BH15" s="17" t="str">
        <f t="shared" si="1"/>
        <v xml:space="preserve"> </v>
      </c>
      <c r="BI15" s="17" t="str">
        <f t="shared" si="1"/>
        <v xml:space="preserve"> </v>
      </c>
      <c r="BJ15" s="17" t="str">
        <f t="shared" si="1"/>
        <v xml:space="preserve"> </v>
      </c>
      <c r="BK15" s="17" t="str">
        <f t="shared" si="1"/>
        <v xml:space="preserve"> </v>
      </c>
      <c r="BL15" s="12"/>
      <c r="HO15" s="12" t="s">
        <v>189</v>
      </c>
    </row>
    <row r="16" spans="2:223" ht="42" customHeight="1" x14ac:dyDescent="0.45">
      <c r="B16" s="206" t="s">
        <v>53</v>
      </c>
      <c r="C16" s="129" t="s">
        <v>54</v>
      </c>
      <c r="D16" s="185">
        <f t="shared" si="0"/>
        <v>681</v>
      </c>
      <c r="E16" s="152">
        <f>'ian22'!E16+'feb22'!E16+'mar22'!E16</f>
        <v>341</v>
      </c>
      <c r="F16" s="152">
        <f>'ian22'!F16+'feb22'!F16+'mar22'!F16</f>
        <v>340</v>
      </c>
      <c r="G16" s="152">
        <f>'ian22'!G16+'feb22'!G16+'mar22'!G16</f>
        <v>114</v>
      </c>
      <c r="H16" s="152">
        <f>'ian22'!H16+'feb22'!H16+'mar22'!H16</f>
        <v>45</v>
      </c>
      <c r="I16" s="152">
        <f>'ian22'!I16+'feb22'!I16+'mar22'!I16</f>
        <v>57</v>
      </c>
      <c r="J16" s="152">
        <f>'ian22'!J16+'feb22'!J16+'mar22'!J16</f>
        <v>18</v>
      </c>
      <c r="K16" s="152">
        <f>'ian22'!K16+'feb22'!K16+'mar22'!K16</f>
        <v>68</v>
      </c>
      <c r="L16" s="152">
        <f>'ian22'!L16+'feb22'!L16+'mar22'!L16</f>
        <v>134</v>
      </c>
      <c r="M16" s="152">
        <f>'ian22'!M16+'feb22'!M16+'mar22'!M16</f>
        <v>308</v>
      </c>
      <c r="N16" s="152">
        <f>'ian22'!N16+'feb22'!N16+'mar22'!N16</f>
        <v>71</v>
      </c>
      <c r="O16" s="152">
        <f>'ian22'!O16+'feb22'!O16+'mar22'!O16</f>
        <v>332</v>
      </c>
      <c r="P16" s="152">
        <f>'ian22'!P16+'feb22'!P16+'mar22'!P16</f>
        <v>349</v>
      </c>
      <c r="Q16" s="152">
        <f>'ian22'!Q16+'feb22'!Q16+'mar22'!Q16</f>
        <v>31</v>
      </c>
      <c r="R16" s="152">
        <f>'ian22'!R16+'feb22'!R16+'mar22'!R16</f>
        <v>13</v>
      </c>
      <c r="S16" s="152">
        <f>'ian22'!S16+'feb22'!S16+'mar22'!S16</f>
        <v>338</v>
      </c>
      <c r="T16" s="152">
        <f>'ian22'!T16+'feb22'!T16+'mar22'!T16</f>
        <v>77</v>
      </c>
      <c r="U16" s="152">
        <f>'ian22'!U16+'feb22'!U16+'mar22'!U16</f>
        <v>187</v>
      </c>
      <c r="V16" s="152">
        <f>'ian22'!V16+'feb22'!V16+'mar22'!V16</f>
        <v>14</v>
      </c>
      <c r="W16" s="152">
        <f>'ian22'!W16+'feb22'!W16+'mar22'!W16</f>
        <v>34</v>
      </c>
      <c r="X16" s="152">
        <f>'ian22'!X16+'feb22'!X16+'mar22'!X16</f>
        <v>547</v>
      </c>
      <c r="Y16" s="152">
        <f>'ian22'!Y16+'feb22'!Y16+'mar22'!Y16</f>
        <v>134</v>
      </c>
      <c r="Z16" s="152">
        <f>'ian22'!Z16+'feb22'!Z16+'mar22'!Z16</f>
        <v>0</v>
      </c>
      <c r="AA16" s="152">
        <f>'ian22'!AA16+'feb22'!AA16+'mar22'!AA16</f>
        <v>0</v>
      </c>
      <c r="AB16" s="152">
        <f>'ian22'!AB16+'feb22'!AB16+'mar22'!AB16</f>
        <v>0</v>
      </c>
      <c r="AC16" s="152">
        <f>'ian22'!AC16+'feb22'!AC16+'mar22'!AC16</f>
        <v>0</v>
      </c>
      <c r="AD16" s="152">
        <f>'ian22'!AD16+'feb22'!AD16+'mar22'!AD16</f>
        <v>0</v>
      </c>
      <c r="AE16" s="152">
        <f>'ian22'!AE16+'feb22'!AE16+'mar22'!AE16</f>
        <v>1</v>
      </c>
      <c r="AF16" s="152">
        <f>'ian22'!AF16+'feb22'!AF16+'mar22'!AF16</f>
        <v>0</v>
      </c>
      <c r="AG16" s="152">
        <f>'ian22'!AG16+'feb22'!AG16+'mar22'!AG16</f>
        <v>0</v>
      </c>
      <c r="AH16" s="152">
        <f>'ian22'!AH16+'feb22'!AH16+'mar22'!AH16</f>
        <v>0</v>
      </c>
      <c r="AI16" s="152">
        <f>'ian22'!AI16+'feb22'!AI16+'mar22'!AI16</f>
        <v>0</v>
      </c>
      <c r="AJ16" s="152">
        <f>'ian22'!AJ16+'feb22'!AJ16+'mar22'!AJ16</f>
        <v>0</v>
      </c>
      <c r="AK16" s="152">
        <f>'ian22'!AK16+'feb22'!AK16+'mar22'!AK16</f>
        <v>0</v>
      </c>
      <c r="AL16" s="152">
        <f>'ian22'!AL16+'feb22'!AL16+'mar22'!AL16</f>
        <v>0</v>
      </c>
      <c r="AM16" s="152">
        <f>'ian22'!AM16+'feb22'!AM16+'mar22'!AM16</f>
        <v>0</v>
      </c>
      <c r="AN16" s="152">
        <f>'ian22'!AN16+'feb22'!AN16+'mar22'!AN16</f>
        <v>0</v>
      </c>
      <c r="AO16" s="152">
        <f>'ian22'!AO16+'feb22'!AO16+'mar22'!AO16</f>
        <v>0</v>
      </c>
      <c r="AP16" s="152">
        <f>'ian22'!AP16+'feb22'!AP16+'mar22'!AP16</f>
        <v>0</v>
      </c>
      <c r="AQ16" s="152">
        <f>'ian22'!AQ16+'feb22'!AQ16+'mar22'!AQ16</f>
        <v>0</v>
      </c>
      <c r="AR16" s="152">
        <f>'ian22'!AR16+'feb22'!AR16+'mar22'!AR16</f>
        <v>0</v>
      </c>
      <c r="AS16" s="152">
        <f>'ian22'!AS16+'feb22'!AS16+'mar22'!AS16</f>
        <v>680</v>
      </c>
      <c r="AT16" s="205"/>
      <c r="AU16" s="17" t="str">
        <f t="shared" ref="AU16:BB16" si="2">IF(AC15&lt;=AC13," ","GRESEALA")</f>
        <v xml:space="preserve"> </v>
      </c>
      <c r="AV16" s="17" t="str">
        <f t="shared" si="2"/>
        <v xml:space="preserve"> </v>
      </c>
      <c r="AW16" s="17" t="str">
        <f t="shared" si="2"/>
        <v xml:space="preserve"> </v>
      </c>
      <c r="AX16" s="17" t="str">
        <f t="shared" si="2"/>
        <v xml:space="preserve"> </v>
      </c>
      <c r="AY16" s="17" t="str">
        <f t="shared" si="2"/>
        <v xml:space="preserve"> </v>
      </c>
      <c r="AZ16" s="17" t="str">
        <f t="shared" si="2"/>
        <v xml:space="preserve"> </v>
      </c>
      <c r="BA16" s="17" t="str">
        <f t="shared" si="2"/>
        <v xml:space="preserve"> </v>
      </c>
      <c r="BB16" s="17" t="str">
        <f t="shared" si="2"/>
        <v xml:space="preserve"> </v>
      </c>
      <c r="BC16" s="17" t="str">
        <f>IF(D16&lt;=D14," ","GRESEALA")</f>
        <v xml:space="preserve"> </v>
      </c>
      <c r="BD16" s="17" t="str">
        <f>IF(E16&lt;=E14," ","GRESEALA")</f>
        <v xml:space="preserve"> </v>
      </c>
      <c r="BE16" s="17" t="str">
        <f>IF(F16&lt;=F14," ","GRESEALA")</f>
        <v xml:space="preserve"> </v>
      </c>
      <c r="BF16" s="17" t="str">
        <f>IF(G16&lt;=G14," ","GRESEALA")</f>
        <v xml:space="preserve"> </v>
      </c>
      <c r="BG16" s="17" t="str">
        <f>IF(H16&lt;=H14," ","GRESEALA")</f>
        <v xml:space="preserve"> </v>
      </c>
      <c r="BH16" s="17" t="str">
        <f>IF(K16&lt;=K14," ","GRESEALA")</f>
        <v xml:space="preserve"> </v>
      </c>
      <c r="BI16" s="23" t="str">
        <f>IF(L16&lt;=L14," ","GRESEALA")</f>
        <v xml:space="preserve"> </v>
      </c>
      <c r="BJ16" s="17" t="str">
        <f>IF(M16&lt;=M14," ","GRESEALA")</f>
        <v xml:space="preserve"> </v>
      </c>
      <c r="BK16" s="17" t="str">
        <f>IF(N16&lt;=N14," ","GRESEALA")</f>
        <v xml:space="preserve"> </v>
      </c>
    </row>
    <row r="17" spans="2:64" s="34" customFormat="1" ht="42" customHeight="1" x14ac:dyDescent="0.45">
      <c r="B17" s="208" t="s">
        <v>55</v>
      </c>
      <c r="C17" s="130" t="s">
        <v>56</v>
      </c>
      <c r="D17" s="186">
        <f t="shared" si="0"/>
        <v>284</v>
      </c>
      <c r="E17" s="152">
        <f>'ian22'!E17+'feb22'!E17+'mar22'!E17</f>
        <v>152</v>
      </c>
      <c r="F17" s="152">
        <f>'ian22'!F17+'feb22'!F17+'mar22'!F17</f>
        <v>132</v>
      </c>
      <c r="G17" s="152">
        <f>'ian22'!G17+'feb22'!G17+'mar22'!G17</f>
        <v>37</v>
      </c>
      <c r="H17" s="152">
        <f>'ian22'!H17+'feb22'!H17+'mar22'!H17</f>
        <v>11</v>
      </c>
      <c r="I17" s="152">
        <f>'ian22'!I17+'feb22'!I17+'mar22'!I17</f>
        <v>20</v>
      </c>
      <c r="J17" s="152">
        <f>'ian22'!J17+'feb22'!J17+'mar22'!J17</f>
        <v>3</v>
      </c>
      <c r="K17" s="152">
        <f>'ian22'!K17+'feb22'!K17+'mar22'!K17</f>
        <v>17</v>
      </c>
      <c r="L17" s="152">
        <f>'ian22'!L17+'feb22'!L17+'mar22'!L17</f>
        <v>46</v>
      </c>
      <c r="M17" s="152">
        <f>'ian22'!M17+'feb22'!M17+'mar22'!M17</f>
        <v>164</v>
      </c>
      <c r="N17" s="152">
        <f>'ian22'!N17+'feb22'!N17+'mar22'!N17</f>
        <v>51</v>
      </c>
      <c r="O17" s="152">
        <f>'ian22'!O17+'feb22'!O17+'mar22'!O17</f>
        <v>136</v>
      </c>
      <c r="P17" s="152">
        <f>'ian22'!P17+'feb22'!P17+'mar22'!P17</f>
        <v>148</v>
      </c>
      <c r="Q17" s="152">
        <f>'ian22'!Q17+'feb22'!Q17+'mar22'!Q17</f>
        <v>21</v>
      </c>
      <c r="R17" s="152">
        <f>'ian22'!R17+'feb22'!R17+'mar22'!R17</f>
        <v>10</v>
      </c>
      <c r="S17" s="152">
        <f>'ian22'!S17+'feb22'!S17+'mar22'!S17</f>
        <v>79</v>
      </c>
      <c r="T17" s="152">
        <f>'ian22'!T17+'feb22'!T17+'mar22'!T17</f>
        <v>49</v>
      </c>
      <c r="U17" s="152">
        <f>'ian22'!U17+'feb22'!U17+'mar22'!U17</f>
        <v>106</v>
      </c>
      <c r="V17" s="152">
        <f>'ian22'!V17+'feb22'!V17+'mar22'!V17</f>
        <v>9</v>
      </c>
      <c r="W17" s="152">
        <f>'ian22'!W17+'feb22'!W17+'mar22'!W17</f>
        <v>20</v>
      </c>
      <c r="X17" s="152">
        <f>'ian22'!X17+'feb22'!X17+'mar22'!X17</f>
        <v>215</v>
      </c>
      <c r="Y17" s="152">
        <f>'ian22'!Y17+'feb22'!Y17+'mar22'!Y17</f>
        <v>69</v>
      </c>
      <c r="Z17" s="152">
        <f>'ian22'!Z17+'feb22'!Z17+'mar22'!Z17</f>
        <v>0</v>
      </c>
      <c r="AA17" s="152">
        <f>'ian22'!AA17+'feb22'!AA17+'mar22'!AA17</f>
        <v>0</v>
      </c>
      <c r="AB17" s="152">
        <f>'ian22'!AB17+'feb22'!AB17+'mar22'!AB17</f>
        <v>0</v>
      </c>
      <c r="AC17" s="152">
        <f>'ian22'!AC17+'feb22'!AC17+'mar22'!AC17</f>
        <v>0</v>
      </c>
      <c r="AD17" s="152">
        <f>'ian22'!AD17+'feb22'!AD17+'mar22'!AD17</f>
        <v>0</v>
      </c>
      <c r="AE17" s="152">
        <f>'ian22'!AE17+'feb22'!AE17+'mar22'!AE17</f>
        <v>1</v>
      </c>
      <c r="AF17" s="152">
        <f>'ian22'!AF17+'feb22'!AF17+'mar22'!AF17</f>
        <v>0</v>
      </c>
      <c r="AG17" s="152">
        <f>'ian22'!AG17+'feb22'!AG17+'mar22'!AG17</f>
        <v>0</v>
      </c>
      <c r="AH17" s="152">
        <f>'ian22'!AH17+'feb22'!AH17+'mar22'!AH17</f>
        <v>0</v>
      </c>
      <c r="AI17" s="152">
        <f>'ian22'!AI17+'feb22'!AI17+'mar22'!AI17</f>
        <v>0</v>
      </c>
      <c r="AJ17" s="152">
        <f>'ian22'!AJ17+'feb22'!AJ17+'mar22'!AJ17</f>
        <v>0</v>
      </c>
      <c r="AK17" s="152">
        <f>'ian22'!AK17+'feb22'!AK17+'mar22'!AK17</f>
        <v>0</v>
      </c>
      <c r="AL17" s="152">
        <f>'ian22'!AL17+'feb22'!AL17+'mar22'!AL17</f>
        <v>0</v>
      </c>
      <c r="AM17" s="152">
        <f>'ian22'!AM17+'feb22'!AM17+'mar22'!AM17</f>
        <v>0</v>
      </c>
      <c r="AN17" s="152">
        <f>'ian22'!AN17+'feb22'!AN17+'mar22'!AN17</f>
        <v>0</v>
      </c>
      <c r="AO17" s="152">
        <f>'ian22'!AO17+'feb22'!AO17+'mar22'!AO17</f>
        <v>0</v>
      </c>
      <c r="AP17" s="152">
        <f>'ian22'!AP17+'feb22'!AP17+'mar22'!AP17</f>
        <v>0</v>
      </c>
      <c r="AQ17" s="152">
        <f>'ian22'!AQ17+'feb22'!AQ17+'mar22'!AQ17</f>
        <v>0</v>
      </c>
      <c r="AR17" s="152">
        <f>'ian22'!AR17+'feb22'!AR17+'mar22'!AR17</f>
        <v>0</v>
      </c>
      <c r="AS17" s="152">
        <f>'ian22'!AS17+'feb22'!AS17+'mar22'!AS17</f>
        <v>283</v>
      </c>
      <c r="AT17" s="205"/>
      <c r="AU17" s="17" t="str">
        <f>IF(O16&lt;=O14," ","GRESEALA")</f>
        <v xml:space="preserve"> </v>
      </c>
      <c r="AV17" s="17" t="str">
        <f>IF(P16&lt;=P14," ","GRESEALA")</f>
        <v xml:space="preserve"> </v>
      </c>
      <c r="AW17" s="17" t="str">
        <f>IF(Q16&lt;=Q14," ","GRESEALA")</f>
        <v xml:space="preserve"> </v>
      </c>
      <c r="AX17" s="17" t="str">
        <f t="shared" ref="AX17:BK17" si="3">IF(S16&lt;=S14," ","GRESEALA")</f>
        <v xml:space="preserve"> </v>
      </c>
      <c r="AY17" s="17" t="str">
        <f t="shared" si="3"/>
        <v xml:space="preserve"> </v>
      </c>
      <c r="AZ17" s="17" t="str">
        <f t="shared" si="3"/>
        <v xml:space="preserve"> </v>
      </c>
      <c r="BA17" s="17" t="str">
        <f t="shared" si="3"/>
        <v xml:space="preserve"> </v>
      </c>
      <c r="BB17" s="17" t="str">
        <f t="shared" si="3"/>
        <v xml:space="preserve"> </v>
      </c>
      <c r="BC17" s="17" t="str">
        <f t="shared" si="3"/>
        <v xml:space="preserve"> </v>
      </c>
      <c r="BD17" s="17" t="str">
        <f t="shared" si="3"/>
        <v xml:space="preserve"> </v>
      </c>
      <c r="BE17" s="17" t="str">
        <f t="shared" si="3"/>
        <v xml:space="preserve"> </v>
      </c>
      <c r="BF17" s="17" t="str">
        <f t="shared" si="3"/>
        <v xml:space="preserve"> </v>
      </c>
      <c r="BG17" s="17" t="str">
        <f t="shared" si="3"/>
        <v xml:space="preserve"> </v>
      </c>
      <c r="BH17" s="17" t="str">
        <f t="shared" si="3"/>
        <v xml:space="preserve"> </v>
      </c>
      <c r="BI17" s="17" t="str">
        <f t="shared" si="3"/>
        <v xml:space="preserve"> </v>
      </c>
      <c r="BJ17" s="17" t="str">
        <f t="shared" si="3"/>
        <v xml:space="preserve"> </v>
      </c>
      <c r="BK17" s="17" t="str">
        <f t="shared" si="3"/>
        <v xml:space="preserve"> </v>
      </c>
      <c r="BL17" s="12"/>
    </row>
    <row r="18" spans="2:64" ht="39.75" customHeight="1" x14ac:dyDescent="0.45">
      <c r="B18" s="208" t="s">
        <v>57</v>
      </c>
      <c r="C18" s="130" t="s">
        <v>58</v>
      </c>
      <c r="D18" s="186">
        <f t="shared" si="0"/>
        <v>397</v>
      </c>
      <c r="E18" s="152">
        <f>'ian22'!E18+'feb22'!E18+'mar22'!E18</f>
        <v>189</v>
      </c>
      <c r="F18" s="152">
        <f>'ian22'!F18+'feb22'!F18+'mar22'!F18</f>
        <v>208</v>
      </c>
      <c r="G18" s="152">
        <f>'ian22'!G18+'feb22'!G18+'mar22'!G18</f>
        <v>77</v>
      </c>
      <c r="H18" s="152">
        <f>'ian22'!H18+'feb22'!H18+'mar22'!H18</f>
        <v>34</v>
      </c>
      <c r="I18" s="152">
        <f>'ian22'!I18+'feb22'!I18+'mar22'!I18</f>
        <v>37</v>
      </c>
      <c r="J18" s="152">
        <f>'ian22'!J18+'feb22'!J18+'mar22'!J18</f>
        <v>15</v>
      </c>
      <c r="K18" s="152">
        <f>'ian22'!K18+'feb22'!K18+'mar22'!K18</f>
        <v>51</v>
      </c>
      <c r="L18" s="152">
        <f>'ian22'!L18+'feb22'!L18+'mar22'!L18</f>
        <v>88</v>
      </c>
      <c r="M18" s="152">
        <f>'ian22'!M18+'feb22'!M18+'mar22'!M18</f>
        <v>144</v>
      </c>
      <c r="N18" s="152">
        <f>'ian22'!N18+'feb22'!N18+'mar22'!N18</f>
        <v>20</v>
      </c>
      <c r="O18" s="152">
        <f>'ian22'!O18+'feb22'!O18+'mar22'!O18</f>
        <v>196</v>
      </c>
      <c r="P18" s="152">
        <f>'ian22'!P18+'feb22'!P18+'mar22'!P18</f>
        <v>201</v>
      </c>
      <c r="Q18" s="152">
        <f>'ian22'!Q18+'feb22'!Q18+'mar22'!Q18</f>
        <v>10</v>
      </c>
      <c r="R18" s="152">
        <f>'ian22'!R18+'feb22'!R18+'mar22'!R18</f>
        <v>3</v>
      </c>
      <c r="S18" s="152">
        <f>'ian22'!S18+'feb22'!S18+'mar22'!S18</f>
        <v>259</v>
      </c>
      <c r="T18" s="152">
        <f>'ian22'!T18+'feb22'!T18+'mar22'!T18</f>
        <v>28</v>
      </c>
      <c r="U18" s="152">
        <f>'ian22'!U18+'feb22'!U18+'mar22'!U18</f>
        <v>81</v>
      </c>
      <c r="V18" s="152">
        <f>'ian22'!V18+'feb22'!V18+'mar22'!V18</f>
        <v>5</v>
      </c>
      <c r="W18" s="152">
        <f>'ian22'!W18+'feb22'!W18+'mar22'!W18</f>
        <v>14</v>
      </c>
      <c r="X18" s="152">
        <f>'ian22'!X18+'feb22'!X18+'mar22'!X18</f>
        <v>332</v>
      </c>
      <c r="Y18" s="152">
        <f>'ian22'!Y18+'feb22'!Y18+'mar22'!Y18</f>
        <v>65</v>
      </c>
      <c r="Z18" s="152">
        <f>'ian22'!Z18+'feb22'!Z18+'mar22'!Z18</f>
        <v>0</v>
      </c>
      <c r="AA18" s="152">
        <f>'ian22'!AA18+'feb22'!AA18+'mar22'!AA18</f>
        <v>0</v>
      </c>
      <c r="AB18" s="152">
        <f>'ian22'!AB18+'feb22'!AB18+'mar22'!AB18</f>
        <v>0</v>
      </c>
      <c r="AC18" s="152">
        <f>'ian22'!AC18+'feb22'!AC18+'mar22'!AC18</f>
        <v>0</v>
      </c>
      <c r="AD18" s="152">
        <f>'ian22'!AD18+'feb22'!AD18+'mar22'!AD18</f>
        <v>0</v>
      </c>
      <c r="AE18" s="152">
        <f>'ian22'!AE18+'feb22'!AE18+'mar22'!AE18</f>
        <v>0</v>
      </c>
      <c r="AF18" s="152">
        <f>'ian22'!AF18+'feb22'!AF18+'mar22'!AF18</f>
        <v>0</v>
      </c>
      <c r="AG18" s="152">
        <f>'ian22'!AG18+'feb22'!AG18+'mar22'!AG18</f>
        <v>0</v>
      </c>
      <c r="AH18" s="152">
        <f>'ian22'!AH18+'feb22'!AH18+'mar22'!AH18</f>
        <v>0</v>
      </c>
      <c r="AI18" s="152">
        <f>'ian22'!AI18+'feb22'!AI18+'mar22'!AI18</f>
        <v>0</v>
      </c>
      <c r="AJ18" s="152">
        <f>'ian22'!AJ18+'feb22'!AJ18+'mar22'!AJ18</f>
        <v>0</v>
      </c>
      <c r="AK18" s="152">
        <f>'ian22'!AK18+'feb22'!AK18+'mar22'!AK18</f>
        <v>0</v>
      </c>
      <c r="AL18" s="152">
        <f>'ian22'!AL18+'feb22'!AL18+'mar22'!AL18</f>
        <v>0</v>
      </c>
      <c r="AM18" s="152">
        <f>'ian22'!AM18+'feb22'!AM18+'mar22'!AM18</f>
        <v>0</v>
      </c>
      <c r="AN18" s="152">
        <f>'ian22'!AN18+'feb22'!AN18+'mar22'!AN18</f>
        <v>0</v>
      </c>
      <c r="AO18" s="152">
        <f>'ian22'!AO18+'feb22'!AO18+'mar22'!AO18</f>
        <v>0</v>
      </c>
      <c r="AP18" s="152">
        <f>'ian22'!AP18+'feb22'!AP18+'mar22'!AP18</f>
        <v>0</v>
      </c>
      <c r="AQ18" s="152">
        <f>'ian22'!AQ18+'feb22'!AQ18+'mar22'!AQ18</f>
        <v>0</v>
      </c>
      <c r="AR18" s="152">
        <f>'ian22'!AR18+'feb22'!AR18+'mar22'!AR18</f>
        <v>0</v>
      </c>
      <c r="AS18" s="152">
        <f>'ian22'!AS18+'feb22'!AS18+'mar22'!AS18</f>
        <v>397</v>
      </c>
      <c r="AT18" s="205"/>
      <c r="AU18" s="17" t="str">
        <f t="shared" ref="AU18:AZ18" si="4">IF(AG16&lt;=AG14," ","GRESEALA")</f>
        <v xml:space="preserve"> </v>
      </c>
      <c r="AV18" s="17" t="str">
        <f t="shared" si="4"/>
        <v xml:space="preserve"> </v>
      </c>
      <c r="AW18" s="17" t="str">
        <f t="shared" si="4"/>
        <v xml:space="preserve"> </v>
      </c>
      <c r="AX18" s="17" t="str">
        <f t="shared" si="4"/>
        <v xml:space="preserve"> </v>
      </c>
      <c r="AY18" s="17" t="str">
        <f t="shared" si="4"/>
        <v xml:space="preserve"> </v>
      </c>
      <c r="AZ18" s="17" t="str">
        <f t="shared" si="4"/>
        <v xml:space="preserve"> </v>
      </c>
      <c r="BA18" s="17" t="str">
        <f t="shared" ref="BA18:BB18" si="5">IF(AR16&lt;=AR14," ","GRESEALA")</f>
        <v xml:space="preserve"> </v>
      </c>
      <c r="BB18" s="17" t="str">
        <f t="shared" si="5"/>
        <v xml:space="preserve"> </v>
      </c>
      <c r="BC18" s="17" t="str">
        <f>IF(E17+E18=E16," ","GRESEALA")</f>
        <v xml:space="preserve"> </v>
      </c>
      <c r="BD18" s="17" t="str">
        <f>IF(F17+F18=F16," ","GRESEALA")</f>
        <v xml:space="preserve"> </v>
      </c>
      <c r="BE18" s="17" t="str">
        <f>IF(G17+G18=G16," ","GRESEALA")</f>
        <v xml:space="preserve"> </v>
      </c>
      <c r="BF18" s="17" t="str">
        <f>IF(H17+H18=H16," ","GRESEALA")</f>
        <v xml:space="preserve"> </v>
      </c>
      <c r="BG18" s="17" t="str">
        <f>IF(K17+K18=K16," ","GRESEALA")</f>
        <v xml:space="preserve"> </v>
      </c>
      <c r="BH18" s="23" t="str">
        <f>IF(L17+L18=L16," ","GRESEALA")</f>
        <v xml:space="preserve"> </v>
      </c>
      <c r="BI18" s="17" t="str">
        <f>IF(M17+M18=M16," ","GRESEALA")</f>
        <v xml:space="preserve"> </v>
      </c>
      <c r="BJ18" s="17" t="str">
        <f>IF(N17+N18=N16," ","GRESEALA")</f>
        <v xml:space="preserve"> </v>
      </c>
      <c r="BK18" s="17" t="str">
        <f>IF(O17+O18=O16," ","GRESEALA")</f>
        <v xml:space="preserve"> </v>
      </c>
    </row>
    <row r="19" spans="2:64" s="38" customFormat="1" ht="44.25" customHeight="1" x14ac:dyDescent="0.45">
      <c r="B19" s="209" t="s">
        <v>59</v>
      </c>
      <c r="C19" s="130" t="s">
        <v>60</v>
      </c>
      <c r="D19" s="187">
        <f t="shared" si="0"/>
        <v>116</v>
      </c>
      <c r="E19" s="152">
        <f>'ian22'!E19+'feb22'!E19+'mar22'!E19</f>
        <v>59</v>
      </c>
      <c r="F19" s="152">
        <f>'ian22'!F19+'feb22'!F19+'mar22'!F19</f>
        <v>57</v>
      </c>
      <c r="G19" s="152">
        <f>'ian22'!G19+'feb22'!G19+'mar22'!G19</f>
        <v>19</v>
      </c>
      <c r="H19" s="152">
        <f>'ian22'!H19+'feb22'!H19+'mar22'!H19</f>
        <v>8</v>
      </c>
      <c r="I19" s="152">
        <f>'ian22'!I19+'feb22'!I19+'mar22'!I19</f>
        <v>10</v>
      </c>
      <c r="J19" s="152">
        <f>'ian22'!J19+'feb22'!J19+'mar22'!J19</f>
        <v>3</v>
      </c>
      <c r="K19" s="152">
        <f>'ian22'!K19+'feb22'!K19+'mar22'!K19</f>
        <v>12</v>
      </c>
      <c r="L19" s="152">
        <f>'ian22'!L19+'feb22'!L19+'mar22'!L19</f>
        <v>23</v>
      </c>
      <c r="M19" s="152">
        <f>'ian22'!M19+'feb22'!M19+'mar22'!M19</f>
        <v>52</v>
      </c>
      <c r="N19" s="152">
        <f>'ian22'!N19+'feb22'!N19+'mar22'!N19</f>
        <v>11</v>
      </c>
      <c r="O19" s="152">
        <f>'ian22'!O19+'feb22'!O19+'mar22'!O19</f>
        <v>57</v>
      </c>
      <c r="P19" s="152">
        <f>'ian22'!P19+'feb22'!P19+'mar22'!P19</f>
        <v>59</v>
      </c>
      <c r="Q19" s="152">
        <f>'ian22'!Q19+'feb22'!Q19+'mar22'!Q19</f>
        <v>5</v>
      </c>
      <c r="R19" s="152">
        <f>'ian22'!R19+'feb22'!R19+'mar22'!R19</f>
        <v>1</v>
      </c>
      <c r="S19" s="152">
        <f>'ian22'!S19+'feb22'!S19+'mar22'!S19</f>
        <v>58</v>
      </c>
      <c r="T19" s="152">
        <f>'ian22'!T19+'feb22'!T19+'mar22'!T19</f>
        <v>13</v>
      </c>
      <c r="U19" s="152">
        <f>'ian22'!U19+'feb22'!U19+'mar22'!U19</f>
        <v>33</v>
      </c>
      <c r="V19" s="152">
        <f>'ian22'!V19+'feb22'!V19+'mar22'!V19</f>
        <v>2</v>
      </c>
      <c r="W19" s="152">
        <f>'ian22'!W19+'feb22'!W19+'mar22'!W19</f>
        <v>5</v>
      </c>
      <c r="X19" s="152">
        <f>'ian22'!X19+'feb22'!X19+'mar22'!X19</f>
        <v>116</v>
      </c>
      <c r="Y19" s="152">
        <f>'ian22'!Y19+'feb22'!Y19+'mar22'!Y19</f>
        <v>0</v>
      </c>
      <c r="Z19" s="152">
        <f>'ian22'!Z19+'feb22'!Z19+'mar22'!Z19</f>
        <v>0</v>
      </c>
      <c r="AA19" s="152">
        <f>'ian22'!AA19+'feb22'!AA19+'mar22'!AA19</f>
        <v>0</v>
      </c>
      <c r="AB19" s="152">
        <f>'ian22'!AB19+'feb22'!AB19+'mar22'!AB19</f>
        <v>0</v>
      </c>
      <c r="AC19" s="152">
        <f>'ian22'!AC19+'feb22'!AC19+'mar22'!AC19</f>
        <v>0</v>
      </c>
      <c r="AD19" s="152">
        <f>'ian22'!AD19+'feb22'!AD19+'mar22'!AD19</f>
        <v>0</v>
      </c>
      <c r="AE19" s="152">
        <f>'ian22'!AE19+'feb22'!AE19+'mar22'!AE19</f>
        <v>0</v>
      </c>
      <c r="AF19" s="152">
        <f>'ian22'!AF19+'feb22'!AF19+'mar22'!AF19</f>
        <v>0</v>
      </c>
      <c r="AG19" s="152">
        <f>'ian22'!AG19+'feb22'!AG19+'mar22'!AG19</f>
        <v>0</v>
      </c>
      <c r="AH19" s="152">
        <f>'ian22'!AH19+'feb22'!AH19+'mar22'!AH19</f>
        <v>0</v>
      </c>
      <c r="AI19" s="152">
        <f>'ian22'!AI19+'feb22'!AI19+'mar22'!AI19</f>
        <v>0</v>
      </c>
      <c r="AJ19" s="152">
        <f>'ian22'!AJ19+'feb22'!AJ19+'mar22'!AJ19</f>
        <v>0</v>
      </c>
      <c r="AK19" s="152">
        <f>'ian22'!AK19+'feb22'!AK19+'mar22'!AK19</f>
        <v>0</v>
      </c>
      <c r="AL19" s="152">
        <f>'ian22'!AL19+'feb22'!AL19+'mar22'!AL19</f>
        <v>0</v>
      </c>
      <c r="AM19" s="152">
        <f>'ian22'!AM19+'feb22'!AM19+'mar22'!AM19</f>
        <v>0</v>
      </c>
      <c r="AN19" s="152">
        <f>'ian22'!AN19+'feb22'!AN19+'mar22'!AN19</f>
        <v>0</v>
      </c>
      <c r="AO19" s="152">
        <f>'ian22'!AO19+'feb22'!AO19+'mar22'!AO19</f>
        <v>0</v>
      </c>
      <c r="AP19" s="152">
        <f>'ian22'!AP19+'feb22'!AP19+'mar22'!AP19</f>
        <v>0</v>
      </c>
      <c r="AQ19" s="152">
        <f>'ian22'!AQ19+'feb22'!AQ19+'mar22'!AQ19</f>
        <v>0</v>
      </c>
      <c r="AR19" s="152">
        <f>'ian22'!AR19+'feb22'!AR19+'mar22'!AR19</f>
        <v>0</v>
      </c>
      <c r="AS19" s="152">
        <f>'ian22'!AS19+'feb22'!AS19+'mar22'!AS19</f>
        <v>116</v>
      </c>
      <c r="AT19" s="205"/>
      <c r="AU19" s="17" t="str">
        <f>IF(P17+P18=P16," ","GRESEALA")</f>
        <v xml:space="preserve"> </v>
      </c>
      <c r="AV19" s="17" t="str">
        <f>IF(Q17+Q18=Q16," ","GRESEALA")</f>
        <v xml:space="preserve"> </v>
      </c>
      <c r="AW19" s="17" t="str">
        <f t="shared" ref="AW19:BK19" si="6">IF(S17+S18=S16," ","GRESEALA")</f>
        <v xml:space="preserve"> </v>
      </c>
      <c r="AX19" s="17" t="str">
        <f t="shared" si="6"/>
        <v xml:space="preserve"> </v>
      </c>
      <c r="AY19" s="17" t="str">
        <f t="shared" si="6"/>
        <v xml:space="preserve"> </v>
      </c>
      <c r="AZ19" s="17" t="str">
        <f t="shared" si="6"/>
        <v xml:space="preserve"> </v>
      </c>
      <c r="BA19" s="17" t="str">
        <f t="shared" si="6"/>
        <v xml:space="preserve"> </v>
      </c>
      <c r="BB19" s="17" t="str">
        <f t="shared" si="6"/>
        <v xml:space="preserve"> </v>
      </c>
      <c r="BC19" s="17" t="str">
        <f t="shared" si="6"/>
        <v xml:space="preserve"> </v>
      </c>
      <c r="BD19" s="17" t="str">
        <f t="shared" si="6"/>
        <v xml:space="preserve"> </v>
      </c>
      <c r="BE19" s="17" t="str">
        <f t="shared" si="6"/>
        <v xml:space="preserve"> </v>
      </c>
      <c r="BF19" s="17" t="str">
        <f t="shared" si="6"/>
        <v xml:space="preserve"> </v>
      </c>
      <c r="BG19" s="17" t="str">
        <f t="shared" si="6"/>
        <v xml:space="preserve"> </v>
      </c>
      <c r="BH19" s="17" t="str">
        <f t="shared" si="6"/>
        <v xml:space="preserve"> </v>
      </c>
      <c r="BI19" s="17" t="str">
        <f t="shared" si="6"/>
        <v xml:space="preserve"> </v>
      </c>
      <c r="BJ19" s="17" t="str">
        <f t="shared" si="6"/>
        <v xml:space="preserve"> </v>
      </c>
      <c r="BK19" s="17" t="str">
        <f t="shared" si="6"/>
        <v xml:space="preserve"> </v>
      </c>
    </row>
    <row r="20" spans="2:64" s="38" customFormat="1" ht="57" customHeight="1" x14ac:dyDescent="0.45">
      <c r="B20" s="206" t="s">
        <v>61</v>
      </c>
      <c r="C20" s="131" t="s">
        <v>62</v>
      </c>
      <c r="D20" s="185">
        <f t="shared" si="0"/>
        <v>308</v>
      </c>
      <c r="E20" s="152">
        <f>'ian22'!E20+'feb22'!E20+'mar22'!E20</f>
        <v>159</v>
      </c>
      <c r="F20" s="152">
        <f>'ian22'!F20+'feb22'!F20+'mar22'!F20</f>
        <v>149</v>
      </c>
      <c r="G20" s="152">
        <f>'ian22'!G20+'feb22'!G20+'mar22'!G20</f>
        <v>0</v>
      </c>
      <c r="H20" s="152">
        <f>'ian22'!H20+'feb22'!H20+'mar22'!H20</f>
        <v>0</v>
      </c>
      <c r="I20" s="152">
        <f>'ian22'!I20+'feb22'!I20+'mar22'!I20</f>
        <v>0</v>
      </c>
      <c r="J20" s="152">
        <f>'ian22'!J20+'feb22'!J20+'mar22'!J20</f>
        <v>0</v>
      </c>
      <c r="K20" s="152">
        <f>'ian22'!K20+'feb22'!K20+'mar22'!K20</f>
        <v>0</v>
      </c>
      <c r="L20" s="152">
        <f>'ian22'!L20+'feb22'!L20+'mar22'!L20</f>
        <v>0</v>
      </c>
      <c r="M20" s="152">
        <f>'ian22'!M20+'feb22'!M20+'mar22'!M20</f>
        <v>308</v>
      </c>
      <c r="N20" s="152">
        <f>'ian22'!N20+'feb22'!N20+'mar22'!N20</f>
        <v>71</v>
      </c>
      <c r="O20" s="152">
        <f>'ian22'!O20+'feb22'!O20+'mar22'!O20</f>
        <v>146</v>
      </c>
      <c r="P20" s="152">
        <f>'ian22'!P20+'feb22'!P20+'mar22'!P20</f>
        <v>162</v>
      </c>
      <c r="Q20" s="152">
        <f>'ian22'!Q20+'feb22'!Q20+'mar22'!Q20</f>
        <v>16</v>
      </c>
      <c r="R20" s="152">
        <f>'ian22'!R20+'feb22'!R20+'mar22'!R20</f>
        <v>6</v>
      </c>
      <c r="S20" s="152">
        <f>'ian22'!S20+'feb22'!S20+'mar22'!S20</f>
        <v>133</v>
      </c>
      <c r="T20" s="152">
        <f>'ian22'!T20+'feb22'!T20+'mar22'!T20</f>
        <v>40</v>
      </c>
      <c r="U20" s="152">
        <f>'ian22'!U20+'feb22'!U20+'mar22'!U20</f>
        <v>96</v>
      </c>
      <c r="V20" s="152">
        <f>'ian22'!V20+'feb22'!V20+'mar22'!V20</f>
        <v>6</v>
      </c>
      <c r="W20" s="152">
        <f>'ian22'!W20+'feb22'!W20+'mar22'!W20</f>
        <v>17</v>
      </c>
      <c r="X20" s="152">
        <f>'ian22'!X20+'feb22'!X20+'mar22'!X20</f>
        <v>243</v>
      </c>
      <c r="Y20" s="152">
        <f>'ian22'!Y20+'feb22'!Y20+'mar22'!Y20</f>
        <v>65</v>
      </c>
      <c r="Z20" s="152">
        <f>'ian22'!Z20+'feb22'!Z20+'mar22'!Z20</f>
        <v>0</v>
      </c>
      <c r="AA20" s="152">
        <f>'ian22'!AA20+'feb22'!AA20+'mar22'!AA20</f>
        <v>0</v>
      </c>
      <c r="AB20" s="152">
        <f>'ian22'!AB20+'feb22'!AB20+'mar22'!AB20</f>
        <v>0</v>
      </c>
      <c r="AC20" s="152">
        <f>'ian22'!AC20+'feb22'!AC20+'mar22'!AC20</f>
        <v>0</v>
      </c>
      <c r="AD20" s="152">
        <f>'ian22'!AD20+'feb22'!AD20+'mar22'!AD20</f>
        <v>0</v>
      </c>
      <c r="AE20" s="152">
        <f>'ian22'!AE20+'feb22'!AE20+'mar22'!AE20</f>
        <v>0</v>
      </c>
      <c r="AF20" s="152">
        <f>'ian22'!AF20+'feb22'!AF20+'mar22'!AF20</f>
        <v>0</v>
      </c>
      <c r="AG20" s="152">
        <f>'ian22'!AG20+'feb22'!AG20+'mar22'!AG20</f>
        <v>0</v>
      </c>
      <c r="AH20" s="152">
        <f>'ian22'!AH20+'feb22'!AH20+'mar22'!AH20</f>
        <v>0</v>
      </c>
      <c r="AI20" s="152">
        <f>'ian22'!AI20+'feb22'!AI20+'mar22'!AI20</f>
        <v>0</v>
      </c>
      <c r="AJ20" s="152">
        <f>'ian22'!AJ20+'feb22'!AJ20+'mar22'!AJ20</f>
        <v>0</v>
      </c>
      <c r="AK20" s="152">
        <f>'ian22'!AK20+'feb22'!AK20+'mar22'!AK20</f>
        <v>0</v>
      </c>
      <c r="AL20" s="152">
        <f>'ian22'!AL20+'feb22'!AL20+'mar22'!AL20</f>
        <v>0</v>
      </c>
      <c r="AM20" s="152">
        <f>'ian22'!AM20+'feb22'!AM20+'mar22'!AM20</f>
        <v>0</v>
      </c>
      <c r="AN20" s="152">
        <f>'ian22'!AN20+'feb22'!AN20+'mar22'!AN20</f>
        <v>0</v>
      </c>
      <c r="AO20" s="152">
        <f>'ian22'!AO20+'feb22'!AO20+'mar22'!AO20</f>
        <v>0</v>
      </c>
      <c r="AP20" s="152">
        <f>'ian22'!AP20+'feb22'!AP20+'mar22'!AP20</f>
        <v>0</v>
      </c>
      <c r="AQ20" s="152">
        <f>'ian22'!AQ20+'feb22'!AQ20+'mar22'!AQ20</f>
        <v>0</v>
      </c>
      <c r="AR20" s="152">
        <f>'ian22'!AR20+'feb22'!AR20+'mar22'!AR20</f>
        <v>0</v>
      </c>
      <c r="AS20" s="152">
        <f>'ian22'!AS20+'feb22'!AS20+'mar22'!AS20</f>
        <v>308</v>
      </c>
      <c r="AT20" s="205"/>
      <c r="AU20" s="17" t="str">
        <f>IF(AH17+AH18=AH16," ","GRESEALA")</f>
        <v xml:space="preserve"> </v>
      </c>
      <c r="AV20" s="17" t="str">
        <f>IF(AI17+AI18=AI16," ","GRESEALA")</f>
        <v xml:space="preserve"> </v>
      </c>
      <c r="AW20" s="17" t="str">
        <f>IF(AJ17+AJ18=AJ16," ","GRESEALA")</f>
        <v xml:space="preserve"> </v>
      </c>
      <c r="AX20" s="17" t="str">
        <f>IF(AK17+AK18=AK16," ","GRESEALA")</f>
        <v xml:space="preserve"> </v>
      </c>
      <c r="AY20" s="17" t="str">
        <f>IF(AL17+AL18=AL16," ","GRESEALA")</f>
        <v xml:space="preserve"> </v>
      </c>
      <c r="AZ20" s="17" t="str">
        <f t="shared" ref="AZ20:BA20" si="7">IF(AR17+AR18=AR16," ","GRESEALA")</f>
        <v xml:space="preserve"> </v>
      </c>
      <c r="BA20" s="17" t="str">
        <f t="shared" si="7"/>
        <v xml:space="preserve"> </v>
      </c>
      <c r="BB20" s="17" t="str">
        <f>IF(E16+F16=D16," ","GRESEALA")</f>
        <v xml:space="preserve"> </v>
      </c>
      <c r="BC20" s="17" t="str">
        <f>IF(G16+K16+I16+L16+M16=D16," ","GRESEALA")</f>
        <v xml:space="preserve"> </v>
      </c>
      <c r="BD20" s="17" t="str">
        <f>IF(O16+P16=D16," ","GRESEALA")</f>
        <v xml:space="preserve"> </v>
      </c>
      <c r="BE20" s="17" t="str">
        <f>IF(Q16+S16+T16+U16+V16+W16=D16," ","GRESEALA")</f>
        <v xml:space="preserve"> </v>
      </c>
      <c r="BF20" s="17" t="str">
        <f>IF(X16+Y16+Z16=D16," ","GRESEALA")</f>
        <v xml:space="preserve"> </v>
      </c>
      <c r="BG20" s="17" t="str">
        <f>IF(AA16+AC16+AE16+AF16+AG16+AH16+AI16+AJ16+AK16+AL16+AM16+AN16+AO16+AP16+AQ16+AR16+AS16&gt;=D16," ","GRESEALA")</f>
        <v xml:space="preserve"> </v>
      </c>
      <c r="BH20" s="17" t="str">
        <f>IF(AS16&lt;=D16," ","GRESEALA")</f>
        <v xml:space="preserve"> </v>
      </c>
      <c r="BI20" s="17" t="str">
        <f>IF(H16&lt;=G16," ","GRESEALA")</f>
        <v xml:space="preserve"> </v>
      </c>
      <c r="BJ20" s="17" t="str">
        <f>IF(E21+E22=E20," ","GRESEALA")</f>
        <v xml:space="preserve"> </v>
      </c>
      <c r="BK20" s="17" t="str">
        <f>IF(F21+F22=F20," ","GRESEALA")</f>
        <v xml:space="preserve"> </v>
      </c>
    </row>
    <row r="21" spans="2:64" s="38" customFormat="1" ht="38.25" customHeight="1" x14ac:dyDescent="0.45">
      <c r="B21" s="209" t="s">
        <v>63</v>
      </c>
      <c r="C21" s="132" t="s">
        <v>64</v>
      </c>
      <c r="D21" s="188">
        <f t="shared" si="0"/>
        <v>164</v>
      </c>
      <c r="E21" s="152">
        <f>'ian22'!E21+'feb22'!E21+'mar22'!E21</f>
        <v>89</v>
      </c>
      <c r="F21" s="152">
        <f>'ian22'!F21+'feb22'!F21+'mar22'!F21</f>
        <v>75</v>
      </c>
      <c r="G21" s="152">
        <f>'ian22'!G21+'feb22'!G21+'mar22'!G21</f>
        <v>0</v>
      </c>
      <c r="H21" s="152">
        <f>'ian22'!H21+'feb22'!H21+'mar22'!H21</f>
        <v>0</v>
      </c>
      <c r="I21" s="152">
        <f>'ian22'!I21+'feb22'!I21+'mar22'!I21</f>
        <v>0</v>
      </c>
      <c r="J21" s="152">
        <f>'ian22'!J21+'feb22'!J21+'mar22'!J21</f>
        <v>0</v>
      </c>
      <c r="K21" s="152">
        <f>'ian22'!K21+'feb22'!K21+'mar22'!K21</f>
        <v>0</v>
      </c>
      <c r="L21" s="152">
        <f>'ian22'!L21+'feb22'!L21+'mar22'!L21</f>
        <v>0</v>
      </c>
      <c r="M21" s="152">
        <f>'ian22'!M21+'feb22'!M21+'mar22'!M21</f>
        <v>164</v>
      </c>
      <c r="N21" s="152">
        <f>'ian22'!N21+'feb22'!N21+'mar22'!N21</f>
        <v>51</v>
      </c>
      <c r="O21" s="152">
        <f>'ian22'!O21+'feb22'!O21+'mar22'!O21</f>
        <v>78</v>
      </c>
      <c r="P21" s="152">
        <f>'ian22'!P21+'feb22'!P21+'mar22'!P21</f>
        <v>86</v>
      </c>
      <c r="Q21" s="152">
        <f>'ian22'!Q21+'feb22'!Q21+'mar22'!Q21</f>
        <v>12</v>
      </c>
      <c r="R21" s="152">
        <f>'ian22'!R21+'feb22'!R21+'mar22'!R21</f>
        <v>5</v>
      </c>
      <c r="S21" s="152">
        <f>'ian22'!S21+'feb22'!S21+'mar22'!S21</f>
        <v>44</v>
      </c>
      <c r="T21" s="152">
        <f>'ian22'!T21+'feb22'!T21+'mar22'!T21</f>
        <v>29</v>
      </c>
      <c r="U21" s="152">
        <f>'ian22'!U21+'feb22'!U21+'mar22'!U21</f>
        <v>64</v>
      </c>
      <c r="V21" s="152">
        <f>'ian22'!V21+'feb22'!V21+'mar22'!V21</f>
        <v>4</v>
      </c>
      <c r="W21" s="152">
        <f>'ian22'!W21+'feb22'!W21+'mar22'!W21</f>
        <v>11</v>
      </c>
      <c r="X21" s="152">
        <f>'ian22'!X21+'feb22'!X21+'mar22'!X21</f>
        <v>124</v>
      </c>
      <c r="Y21" s="152">
        <f>'ian22'!Y21+'feb22'!Y21+'mar22'!Y21</f>
        <v>40</v>
      </c>
      <c r="Z21" s="152">
        <f>'ian22'!Z21+'feb22'!Z21+'mar22'!Z21</f>
        <v>0</v>
      </c>
      <c r="AA21" s="152">
        <f>'ian22'!AA21+'feb22'!AA21+'mar22'!AA21</f>
        <v>0</v>
      </c>
      <c r="AB21" s="152">
        <f>'ian22'!AB21+'feb22'!AB21+'mar22'!AB21</f>
        <v>0</v>
      </c>
      <c r="AC21" s="152">
        <f>'ian22'!AC21+'feb22'!AC21+'mar22'!AC21</f>
        <v>0</v>
      </c>
      <c r="AD21" s="152">
        <f>'ian22'!AD21+'feb22'!AD21+'mar22'!AD21</f>
        <v>0</v>
      </c>
      <c r="AE21" s="152">
        <f>'ian22'!AE21+'feb22'!AE21+'mar22'!AE21</f>
        <v>0</v>
      </c>
      <c r="AF21" s="152">
        <f>'ian22'!AF21+'feb22'!AF21+'mar22'!AF21</f>
        <v>0</v>
      </c>
      <c r="AG21" s="152">
        <f>'ian22'!AG21+'feb22'!AG21+'mar22'!AG21</f>
        <v>0</v>
      </c>
      <c r="AH21" s="152">
        <f>'ian22'!AH21+'feb22'!AH21+'mar22'!AH21</f>
        <v>0</v>
      </c>
      <c r="AI21" s="152">
        <f>'ian22'!AI21+'feb22'!AI21+'mar22'!AI21</f>
        <v>0</v>
      </c>
      <c r="AJ21" s="152">
        <f>'ian22'!AJ21+'feb22'!AJ21+'mar22'!AJ21</f>
        <v>0</v>
      </c>
      <c r="AK21" s="152">
        <f>'ian22'!AK21+'feb22'!AK21+'mar22'!AK21</f>
        <v>0</v>
      </c>
      <c r="AL21" s="152">
        <f>'ian22'!AL21+'feb22'!AL21+'mar22'!AL21</f>
        <v>0</v>
      </c>
      <c r="AM21" s="152">
        <f>'ian22'!AM21+'feb22'!AM21+'mar22'!AM21</f>
        <v>0</v>
      </c>
      <c r="AN21" s="152">
        <f>'ian22'!AN21+'feb22'!AN21+'mar22'!AN21</f>
        <v>0</v>
      </c>
      <c r="AO21" s="152">
        <f>'ian22'!AO21+'feb22'!AO21+'mar22'!AO21</f>
        <v>0</v>
      </c>
      <c r="AP21" s="152">
        <f>'ian22'!AP21+'feb22'!AP21+'mar22'!AP21</f>
        <v>0</v>
      </c>
      <c r="AQ21" s="152">
        <f>'ian22'!AQ21+'feb22'!AQ21+'mar22'!AQ21</f>
        <v>0</v>
      </c>
      <c r="AR21" s="152">
        <f>'ian22'!AR21+'feb22'!AR21+'mar22'!AR21</f>
        <v>0</v>
      </c>
      <c r="AS21" s="152">
        <f>'ian22'!AS21+'feb22'!AS21+'mar22'!AS21</f>
        <v>164</v>
      </c>
      <c r="AT21" s="205"/>
      <c r="AU21" s="17" t="str">
        <f>IF(G21+G22=G20," ","GRESEALA")</f>
        <v xml:space="preserve"> </v>
      </c>
      <c r="AV21" s="17" t="str">
        <f>IF(H21+H22=H20," ","GRESEALA")</f>
        <v xml:space="preserve"> </v>
      </c>
      <c r="AW21" s="17" t="str">
        <f t="shared" ref="AW21:BC21" si="8">IF(K21+K22=K20," ","GRESEALA")</f>
        <v xml:space="preserve"> </v>
      </c>
      <c r="AX21" s="17" t="str">
        <f t="shared" si="8"/>
        <v xml:space="preserve"> </v>
      </c>
      <c r="AY21" s="17" t="str">
        <f t="shared" si="8"/>
        <v xml:space="preserve"> </v>
      </c>
      <c r="AZ21" s="17" t="str">
        <f t="shared" si="8"/>
        <v xml:space="preserve"> </v>
      </c>
      <c r="BA21" s="17" t="str">
        <f t="shared" si="8"/>
        <v xml:space="preserve"> </v>
      </c>
      <c r="BB21" s="17" t="str">
        <f t="shared" si="8"/>
        <v xml:space="preserve"> </v>
      </c>
      <c r="BC21" s="17" t="str">
        <f t="shared" si="8"/>
        <v xml:space="preserve"> </v>
      </c>
      <c r="BD21" s="17" t="str">
        <f t="shared" ref="BD21:BK21" si="9">IF(S21+S22=S20," ","GRESEALA")</f>
        <v xml:space="preserve"> </v>
      </c>
      <c r="BE21" s="17" t="str">
        <f t="shared" si="9"/>
        <v xml:space="preserve"> </v>
      </c>
      <c r="BF21" s="17" t="str">
        <f t="shared" si="9"/>
        <v xml:space="preserve"> </v>
      </c>
      <c r="BG21" s="17" t="str">
        <f t="shared" si="9"/>
        <v xml:space="preserve"> </v>
      </c>
      <c r="BH21" s="17" t="str">
        <f t="shared" si="9"/>
        <v xml:space="preserve"> </v>
      </c>
      <c r="BI21" s="17" t="str">
        <f t="shared" si="9"/>
        <v xml:space="preserve"> </v>
      </c>
      <c r="BJ21" s="17" t="str">
        <f t="shared" si="9"/>
        <v xml:space="preserve"> </v>
      </c>
      <c r="BK21" s="17" t="str">
        <f t="shared" si="9"/>
        <v xml:space="preserve"> </v>
      </c>
    </row>
    <row r="22" spans="2:64" s="38" customFormat="1" ht="42" customHeight="1" x14ac:dyDescent="0.45">
      <c r="B22" s="209" t="s">
        <v>65</v>
      </c>
      <c r="C22" s="132" t="s">
        <v>66</v>
      </c>
      <c r="D22" s="188">
        <f t="shared" si="0"/>
        <v>144</v>
      </c>
      <c r="E22" s="152">
        <f>'ian22'!E22+'feb22'!E22+'mar22'!E22</f>
        <v>70</v>
      </c>
      <c r="F22" s="152">
        <f>'ian22'!F22+'feb22'!F22+'mar22'!F22</f>
        <v>74</v>
      </c>
      <c r="G22" s="152">
        <f>'ian22'!G22+'feb22'!G22+'mar22'!G22</f>
        <v>0</v>
      </c>
      <c r="H22" s="152">
        <f>'ian22'!H22+'feb22'!H22+'mar22'!H22</f>
        <v>0</v>
      </c>
      <c r="I22" s="152">
        <f>'ian22'!I22+'feb22'!I22+'mar22'!I22</f>
        <v>0</v>
      </c>
      <c r="J22" s="152">
        <f>'ian22'!J22+'feb22'!J22+'mar22'!J22</f>
        <v>0</v>
      </c>
      <c r="K22" s="152">
        <f>'ian22'!K22+'feb22'!K22+'mar22'!K22</f>
        <v>0</v>
      </c>
      <c r="L22" s="152">
        <f>'ian22'!L22+'feb22'!L22+'mar22'!L22</f>
        <v>0</v>
      </c>
      <c r="M22" s="152">
        <f>'ian22'!M22+'feb22'!M22+'mar22'!M22</f>
        <v>144</v>
      </c>
      <c r="N22" s="152">
        <f>'ian22'!N22+'feb22'!N22+'mar22'!N22</f>
        <v>20</v>
      </c>
      <c r="O22" s="152">
        <f>'ian22'!O22+'feb22'!O22+'mar22'!O22</f>
        <v>68</v>
      </c>
      <c r="P22" s="152">
        <f>'ian22'!P22+'feb22'!P22+'mar22'!P22</f>
        <v>76</v>
      </c>
      <c r="Q22" s="152">
        <f>'ian22'!Q22+'feb22'!Q22+'mar22'!Q22</f>
        <v>4</v>
      </c>
      <c r="R22" s="152">
        <f>'ian22'!R22+'feb22'!R22+'mar22'!R22</f>
        <v>1</v>
      </c>
      <c r="S22" s="152">
        <f>'ian22'!S22+'feb22'!S22+'mar22'!S22</f>
        <v>89</v>
      </c>
      <c r="T22" s="152">
        <f>'ian22'!T22+'feb22'!T22+'mar22'!T22</f>
        <v>11</v>
      </c>
      <c r="U22" s="152">
        <f>'ian22'!U22+'feb22'!U22+'mar22'!U22</f>
        <v>32</v>
      </c>
      <c r="V22" s="152">
        <f>'ian22'!V22+'feb22'!V22+'mar22'!V22</f>
        <v>2</v>
      </c>
      <c r="W22" s="152">
        <f>'ian22'!W22+'feb22'!W22+'mar22'!W22</f>
        <v>6</v>
      </c>
      <c r="X22" s="152">
        <f>'ian22'!X22+'feb22'!X22+'mar22'!X22</f>
        <v>119</v>
      </c>
      <c r="Y22" s="152">
        <f>'ian22'!Y22+'feb22'!Y22+'mar22'!Y22</f>
        <v>25</v>
      </c>
      <c r="Z22" s="152">
        <f>'ian22'!Z22+'feb22'!Z22+'mar22'!Z22</f>
        <v>0</v>
      </c>
      <c r="AA22" s="152">
        <f>'ian22'!AA22+'feb22'!AA22+'mar22'!AA22</f>
        <v>0</v>
      </c>
      <c r="AB22" s="152">
        <f>'ian22'!AB22+'feb22'!AB22+'mar22'!AB22</f>
        <v>0</v>
      </c>
      <c r="AC22" s="152">
        <f>'ian22'!AC22+'feb22'!AC22+'mar22'!AC22</f>
        <v>0</v>
      </c>
      <c r="AD22" s="152">
        <f>'ian22'!AD22+'feb22'!AD22+'mar22'!AD22</f>
        <v>0</v>
      </c>
      <c r="AE22" s="152">
        <f>'ian22'!AE22+'feb22'!AE22+'mar22'!AE22</f>
        <v>0</v>
      </c>
      <c r="AF22" s="152">
        <f>'ian22'!AF22+'feb22'!AF22+'mar22'!AF22</f>
        <v>0</v>
      </c>
      <c r="AG22" s="152">
        <f>'ian22'!AG22+'feb22'!AG22+'mar22'!AG22</f>
        <v>0</v>
      </c>
      <c r="AH22" s="152">
        <f>'ian22'!AH22+'feb22'!AH22+'mar22'!AH22</f>
        <v>0</v>
      </c>
      <c r="AI22" s="152">
        <f>'ian22'!AI22+'feb22'!AI22+'mar22'!AI22</f>
        <v>0</v>
      </c>
      <c r="AJ22" s="152">
        <f>'ian22'!AJ22+'feb22'!AJ22+'mar22'!AJ22</f>
        <v>0</v>
      </c>
      <c r="AK22" s="152">
        <f>'ian22'!AK22+'feb22'!AK22+'mar22'!AK22</f>
        <v>0</v>
      </c>
      <c r="AL22" s="152">
        <f>'ian22'!AL22+'feb22'!AL22+'mar22'!AL22</f>
        <v>0</v>
      </c>
      <c r="AM22" s="152">
        <f>'ian22'!AM22+'feb22'!AM22+'mar22'!AM22</f>
        <v>0</v>
      </c>
      <c r="AN22" s="152">
        <f>'ian22'!AN22+'feb22'!AN22+'mar22'!AN22</f>
        <v>0</v>
      </c>
      <c r="AO22" s="152">
        <f>'ian22'!AO22+'feb22'!AO22+'mar22'!AO22</f>
        <v>0</v>
      </c>
      <c r="AP22" s="152">
        <f>'ian22'!AP22+'feb22'!AP22+'mar22'!AP22</f>
        <v>0</v>
      </c>
      <c r="AQ22" s="152">
        <f>'ian22'!AQ22+'feb22'!AQ22+'mar22'!AQ22</f>
        <v>0</v>
      </c>
      <c r="AR22" s="152">
        <f>'ian22'!AR22+'feb22'!AR22+'mar22'!AR22</f>
        <v>0</v>
      </c>
      <c r="AS22" s="152">
        <f>'ian22'!AS22+'feb22'!AS22+'mar22'!AS22</f>
        <v>144</v>
      </c>
      <c r="AT22" s="205"/>
      <c r="AU22" s="17" t="str">
        <f t="shared" ref="AU22:BF22" si="10">IF(AA21+AA22=AA20," ","GRESEALA")</f>
        <v xml:space="preserve"> </v>
      </c>
      <c r="AV22" s="17" t="str">
        <f t="shared" si="10"/>
        <v xml:space="preserve"> </v>
      </c>
      <c r="AW22" s="17" t="str">
        <f t="shared" si="10"/>
        <v xml:space="preserve"> </v>
      </c>
      <c r="AX22" s="17" t="str">
        <f t="shared" si="10"/>
        <v xml:space="preserve"> </v>
      </c>
      <c r="AY22" s="17" t="str">
        <f t="shared" si="10"/>
        <v xml:space="preserve"> </v>
      </c>
      <c r="AZ22" s="17" t="str">
        <f t="shared" si="10"/>
        <v xml:space="preserve"> </v>
      </c>
      <c r="BA22" s="17" t="str">
        <f t="shared" si="10"/>
        <v xml:space="preserve"> </v>
      </c>
      <c r="BB22" s="17" t="str">
        <f t="shared" si="10"/>
        <v xml:space="preserve"> </v>
      </c>
      <c r="BC22" s="17" t="str">
        <f t="shared" si="10"/>
        <v xml:space="preserve"> </v>
      </c>
      <c r="BD22" s="17" t="str">
        <f t="shared" si="10"/>
        <v xml:space="preserve"> </v>
      </c>
      <c r="BE22" s="17" t="str">
        <f t="shared" si="10"/>
        <v xml:space="preserve"> </v>
      </c>
      <c r="BF22" s="17" t="str">
        <f t="shared" si="10"/>
        <v xml:space="preserve"> </v>
      </c>
      <c r="BG22" s="17" t="str">
        <f t="shared" ref="BG22:BH22" si="11">IF(AR21+AR22=AR20," ","GRESEALA")</f>
        <v xml:space="preserve"> </v>
      </c>
      <c r="BH22" s="17" t="str">
        <f t="shared" si="11"/>
        <v xml:space="preserve"> </v>
      </c>
      <c r="BI22" s="17" t="str">
        <f>IF(E20+F20=D20," ","GRESEALA")</f>
        <v xml:space="preserve"> </v>
      </c>
      <c r="BJ22" s="17" t="str">
        <f>IF(G20+I20+K20+L20+M20=D20," ","GRESEALA")</f>
        <v xml:space="preserve"> </v>
      </c>
      <c r="BK22" s="17" t="str">
        <f>IF(O20+P20=D20," ","GRESEALA")</f>
        <v xml:space="preserve"> </v>
      </c>
    </row>
    <row r="23" spans="2:64" s="38" customFormat="1" ht="39" customHeight="1" x14ac:dyDescent="0.45">
      <c r="B23" s="206" t="s">
        <v>67</v>
      </c>
      <c r="C23" s="131" t="s">
        <v>68</v>
      </c>
      <c r="D23" s="185">
        <f t="shared" si="0"/>
        <v>0</v>
      </c>
      <c r="E23" s="152">
        <f>'ian22'!E23+'feb22'!E23+'mar22'!E23</f>
        <v>0</v>
      </c>
      <c r="F23" s="152">
        <f>'ian22'!F23+'feb22'!F23+'mar22'!F23</f>
        <v>0</v>
      </c>
      <c r="G23" s="152">
        <f>'ian22'!G23+'feb22'!G23+'mar22'!G23</f>
        <v>0</v>
      </c>
      <c r="H23" s="152">
        <f>'ian22'!H23+'feb22'!H23+'mar22'!H23</f>
        <v>0</v>
      </c>
      <c r="I23" s="152">
        <f>'ian22'!I23+'feb22'!I23+'mar22'!I23</f>
        <v>0</v>
      </c>
      <c r="J23" s="152">
        <f>'ian22'!J23+'feb22'!J23+'mar22'!J23</f>
        <v>0</v>
      </c>
      <c r="K23" s="152">
        <f>'ian22'!K23+'feb22'!K23+'mar22'!K23</f>
        <v>0</v>
      </c>
      <c r="L23" s="152">
        <f>'ian22'!L23+'feb22'!L23+'mar22'!L23</f>
        <v>0</v>
      </c>
      <c r="M23" s="152">
        <f>'ian22'!M23+'feb22'!M23+'mar22'!M23</f>
        <v>0</v>
      </c>
      <c r="N23" s="152">
        <f>'ian22'!N23+'feb22'!N23+'mar22'!N23</f>
        <v>0</v>
      </c>
      <c r="O23" s="152">
        <f>'ian22'!O23+'feb22'!O23+'mar22'!O23</f>
        <v>0</v>
      </c>
      <c r="P23" s="152">
        <f>'ian22'!P23+'feb22'!P23+'mar22'!P23</f>
        <v>0</v>
      </c>
      <c r="Q23" s="152">
        <f>'ian22'!Q23+'feb22'!Q23+'mar22'!Q23</f>
        <v>0</v>
      </c>
      <c r="R23" s="152">
        <f>'ian22'!R23+'feb22'!R23+'mar22'!R23</f>
        <v>0</v>
      </c>
      <c r="S23" s="152">
        <f>'ian22'!S23+'feb22'!S23+'mar22'!S23</f>
        <v>0</v>
      </c>
      <c r="T23" s="152">
        <f>'ian22'!T23+'feb22'!T23+'mar22'!T23</f>
        <v>0</v>
      </c>
      <c r="U23" s="152">
        <f>'ian22'!U23+'feb22'!U23+'mar22'!U23</f>
        <v>0</v>
      </c>
      <c r="V23" s="152">
        <f>'ian22'!V23+'feb22'!V23+'mar22'!V23</f>
        <v>0</v>
      </c>
      <c r="W23" s="152">
        <f>'ian22'!W23+'feb22'!W23+'mar22'!W23</f>
        <v>0</v>
      </c>
      <c r="X23" s="152">
        <f>'ian22'!X23+'feb22'!X23+'mar22'!X23</f>
        <v>0</v>
      </c>
      <c r="Y23" s="152">
        <f>'ian22'!Y23+'feb22'!Y23+'mar22'!Y23</f>
        <v>0</v>
      </c>
      <c r="Z23" s="152">
        <f>'ian22'!Z23+'feb22'!Z23+'mar22'!Z23</f>
        <v>0</v>
      </c>
      <c r="AA23" s="152">
        <f>'ian22'!AA23+'feb22'!AA23+'mar22'!AA23</f>
        <v>0</v>
      </c>
      <c r="AB23" s="152">
        <f>'ian22'!AB23+'feb22'!AB23+'mar22'!AB23</f>
        <v>0</v>
      </c>
      <c r="AC23" s="152">
        <f>'ian22'!AC23+'feb22'!AC23+'mar22'!AC23</f>
        <v>0</v>
      </c>
      <c r="AD23" s="152">
        <f>'ian22'!AD23+'feb22'!AD23+'mar22'!AD23</f>
        <v>0</v>
      </c>
      <c r="AE23" s="152">
        <f>'ian22'!AE23+'feb22'!AE23+'mar22'!AE23</f>
        <v>0</v>
      </c>
      <c r="AF23" s="152">
        <f>'ian22'!AF23+'feb22'!AF23+'mar22'!AF23</f>
        <v>0</v>
      </c>
      <c r="AG23" s="152">
        <f>'ian22'!AG23+'feb22'!AG23+'mar22'!AG23</f>
        <v>0</v>
      </c>
      <c r="AH23" s="152">
        <f>'ian22'!AH23+'feb22'!AH23+'mar22'!AH23</f>
        <v>0</v>
      </c>
      <c r="AI23" s="152">
        <f>'ian22'!AI23+'feb22'!AI23+'mar22'!AI23</f>
        <v>0</v>
      </c>
      <c r="AJ23" s="152">
        <f>'ian22'!AJ23+'feb22'!AJ23+'mar22'!AJ23</f>
        <v>0</v>
      </c>
      <c r="AK23" s="152">
        <f>'ian22'!AK23+'feb22'!AK23+'mar22'!AK23</f>
        <v>0</v>
      </c>
      <c r="AL23" s="152">
        <f>'ian22'!AL23+'feb22'!AL23+'mar22'!AL23</f>
        <v>0</v>
      </c>
      <c r="AM23" s="152">
        <f>'ian22'!AM23+'feb22'!AM23+'mar22'!AM23</f>
        <v>0</v>
      </c>
      <c r="AN23" s="152">
        <f>'ian22'!AN23+'feb22'!AN23+'mar22'!AN23</f>
        <v>0</v>
      </c>
      <c r="AO23" s="152">
        <f>'ian22'!AO23+'feb22'!AO23+'mar22'!AO23</f>
        <v>0</v>
      </c>
      <c r="AP23" s="152">
        <f>'ian22'!AP23+'feb22'!AP23+'mar22'!AP23</f>
        <v>0</v>
      </c>
      <c r="AQ23" s="152">
        <f>'ian22'!AQ23+'feb22'!AQ23+'mar22'!AQ23</f>
        <v>0</v>
      </c>
      <c r="AR23" s="152">
        <f>'ian22'!AR23+'feb22'!AR23+'mar22'!AR23</f>
        <v>0</v>
      </c>
      <c r="AS23" s="152">
        <f>'ian22'!AS23+'feb22'!AS23+'mar22'!AS23</f>
        <v>0</v>
      </c>
      <c r="AT23" s="205"/>
      <c r="AU23" s="17" t="str">
        <f>IF(Q20+S20+T20+U20+V20+W20=D20," ","GRESEALA")</f>
        <v xml:space="preserve"> </v>
      </c>
      <c r="AV23" s="17" t="str">
        <f>IF(X20+Y20+Z20=D20," ","GRESEALA")</f>
        <v xml:space="preserve"> </v>
      </c>
      <c r="AW23" s="17" t="str">
        <f>IF(AA20+AC20+AE20+AF20+AG20+AH20+AI20+AJ20+AK20+AL20+AR20+AS20&gt;=D20," ","GRESEALA")</f>
        <v xml:space="preserve"> </v>
      </c>
      <c r="AX23" s="17" t="str">
        <f>IF(AS20&gt;=D20," ","GRESEALA")</f>
        <v xml:space="preserve"> </v>
      </c>
      <c r="AY23" s="17" t="str">
        <f>IF(H20&gt;=G20," ","GRESEALA")</f>
        <v xml:space="preserve"> </v>
      </c>
      <c r="AZ23" s="17" t="str">
        <f>IF(E24+E25=E23," ","GRESEALA")</f>
        <v xml:space="preserve"> </v>
      </c>
      <c r="BA23" s="17" t="str">
        <f>IF(F24+F25=F23," ","GRESEALA")</f>
        <v xml:space="preserve"> </v>
      </c>
      <c r="BB23" s="17" t="str">
        <f>IF(G24+G25=G23," ","GRESEALA")</f>
        <v xml:space="preserve"> </v>
      </c>
      <c r="BC23" s="17" t="str">
        <f>IF(H24+H25=H23," ","GRESEALA")</f>
        <v xml:space="preserve"> </v>
      </c>
      <c r="BD23" s="17" t="str">
        <f t="shared" ref="BD23:BJ23" si="12">IF(K24+K25=K23," ","GRESEALA")</f>
        <v xml:space="preserve"> </v>
      </c>
      <c r="BE23" s="17" t="str">
        <f t="shared" si="12"/>
        <v xml:space="preserve"> </v>
      </c>
      <c r="BF23" s="17" t="str">
        <f t="shared" si="12"/>
        <v xml:space="preserve"> </v>
      </c>
      <c r="BG23" s="17" t="str">
        <f t="shared" si="12"/>
        <v xml:space="preserve"> </v>
      </c>
      <c r="BH23" s="17" t="str">
        <f t="shared" si="12"/>
        <v xml:space="preserve"> </v>
      </c>
      <c r="BI23" s="17" t="str">
        <f t="shared" si="12"/>
        <v xml:space="preserve"> </v>
      </c>
      <c r="BJ23" s="17" t="str">
        <f t="shared" si="12"/>
        <v xml:space="preserve"> </v>
      </c>
      <c r="BK23" s="17" t="str">
        <f t="shared" ref="BK23" si="13">IF(S24+S25=S23," ","GRESEALA")</f>
        <v xml:space="preserve"> </v>
      </c>
    </row>
    <row r="24" spans="2:64" s="38" customFormat="1" ht="42.75" customHeight="1" x14ac:dyDescent="0.45">
      <c r="B24" s="209" t="s">
        <v>69</v>
      </c>
      <c r="C24" s="132" t="s">
        <v>70</v>
      </c>
      <c r="D24" s="187">
        <f t="shared" si="0"/>
        <v>0</v>
      </c>
      <c r="E24" s="152">
        <f>'ian22'!E24+'feb22'!E24+'mar22'!E24</f>
        <v>0</v>
      </c>
      <c r="F24" s="152">
        <f>'ian22'!F24+'feb22'!F24+'mar22'!F24</f>
        <v>0</v>
      </c>
      <c r="G24" s="152">
        <f>'ian22'!G24+'feb22'!G24+'mar22'!G24</f>
        <v>0</v>
      </c>
      <c r="H24" s="152">
        <f>'ian22'!H24+'feb22'!H24+'mar22'!H24</f>
        <v>0</v>
      </c>
      <c r="I24" s="152">
        <f>'ian22'!I24+'feb22'!I24+'mar22'!I24</f>
        <v>0</v>
      </c>
      <c r="J24" s="152">
        <f>'ian22'!J24+'feb22'!J24+'mar22'!J24</f>
        <v>0</v>
      </c>
      <c r="K24" s="152">
        <f>'ian22'!K24+'feb22'!K24+'mar22'!K24</f>
        <v>0</v>
      </c>
      <c r="L24" s="152">
        <f>'ian22'!L24+'feb22'!L24+'mar22'!L24</f>
        <v>0</v>
      </c>
      <c r="M24" s="152">
        <f>'ian22'!M24+'feb22'!M24+'mar22'!M24</f>
        <v>0</v>
      </c>
      <c r="N24" s="152">
        <f>'ian22'!N24+'feb22'!N24+'mar22'!N24</f>
        <v>0</v>
      </c>
      <c r="O24" s="152">
        <f>'ian22'!O24+'feb22'!O24+'mar22'!O24</f>
        <v>0</v>
      </c>
      <c r="P24" s="152">
        <f>'ian22'!P24+'feb22'!P24+'mar22'!P24</f>
        <v>0</v>
      </c>
      <c r="Q24" s="152">
        <f>'ian22'!Q24+'feb22'!Q24+'mar22'!Q24</f>
        <v>0</v>
      </c>
      <c r="R24" s="152">
        <f>'ian22'!R24+'feb22'!R24+'mar22'!R24</f>
        <v>0</v>
      </c>
      <c r="S24" s="152">
        <f>'ian22'!S24+'feb22'!S24+'mar22'!S24</f>
        <v>0</v>
      </c>
      <c r="T24" s="152">
        <f>'ian22'!T24+'feb22'!T24+'mar22'!T24</f>
        <v>0</v>
      </c>
      <c r="U24" s="152">
        <f>'ian22'!U24+'feb22'!U24+'mar22'!U24</f>
        <v>0</v>
      </c>
      <c r="V24" s="152">
        <f>'ian22'!V24+'feb22'!V24+'mar22'!V24</f>
        <v>0</v>
      </c>
      <c r="W24" s="152">
        <f>'ian22'!W24+'feb22'!W24+'mar22'!W24</f>
        <v>0</v>
      </c>
      <c r="X24" s="152">
        <f>'ian22'!X24+'feb22'!X24+'mar22'!X24</f>
        <v>0</v>
      </c>
      <c r="Y24" s="152">
        <f>'ian22'!Y24+'feb22'!Y24+'mar22'!Y24</f>
        <v>0</v>
      </c>
      <c r="Z24" s="152">
        <f>'ian22'!Z24+'feb22'!Z24+'mar22'!Z24</f>
        <v>0</v>
      </c>
      <c r="AA24" s="152">
        <f>'ian22'!AA24+'feb22'!AA24+'mar22'!AA24</f>
        <v>0</v>
      </c>
      <c r="AB24" s="152">
        <f>'ian22'!AB24+'feb22'!AB24+'mar22'!AB24</f>
        <v>0</v>
      </c>
      <c r="AC24" s="152">
        <f>'ian22'!AC24+'feb22'!AC24+'mar22'!AC24</f>
        <v>0</v>
      </c>
      <c r="AD24" s="152">
        <f>'ian22'!AD24+'feb22'!AD24+'mar22'!AD24</f>
        <v>0</v>
      </c>
      <c r="AE24" s="152">
        <f>'ian22'!AE24+'feb22'!AE24+'mar22'!AE24</f>
        <v>0</v>
      </c>
      <c r="AF24" s="152">
        <f>'ian22'!AF24+'feb22'!AF24+'mar22'!AF24</f>
        <v>0</v>
      </c>
      <c r="AG24" s="152">
        <f>'ian22'!AG24+'feb22'!AG24+'mar22'!AG24</f>
        <v>0</v>
      </c>
      <c r="AH24" s="152">
        <f>'ian22'!AH24+'feb22'!AH24+'mar22'!AH24</f>
        <v>0</v>
      </c>
      <c r="AI24" s="152">
        <f>'ian22'!AI24+'feb22'!AI24+'mar22'!AI24</f>
        <v>0</v>
      </c>
      <c r="AJ24" s="152">
        <f>'ian22'!AJ24+'feb22'!AJ24+'mar22'!AJ24</f>
        <v>0</v>
      </c>
      <c r="AK24" s="152">
        <f>'ian22'!AK24+'feb22'!AK24+'mar22'!AK24</f>
        <v>0</v>
      </c>
      <c r="AL24" s="152">
        <f>'ian22'!AL24+'feb22'!AL24+'mar22'!AL24</f>
        <v>0</v>
      </c>
      <c r="AM24" s="152">
        <f>'ian22'!AM24+'feb22'!AM24+'mar22'!AM24</f>
        <v>0</v>
      </c>
      <c r="AN24" s="152">
        <f>'ian22'!AN24+'feb22'!AN24+'mar22'!AN24</f>
        <v>0</v>
      </c>
      <c r="AO24" s="152">
        <f>'ian22'!AO24+'feb22'!AO24+'mar22'!AO24</f>
        <v>0</v>
      </c>
      <c r="AP24" s="152">
        <f>'ian22'!AP24+'feb22'!AP24+'mar22'!AP24</f>
        <v>0</v>
      </c>
      <c r="AQ24" s="152">
        <f>'ian22'!AQ24+'feb22'!AQ24+'mar22'!AQ24</f>
        <v>0</v>
      </c>
      <c r="AR24" s="152">
        <f>'ian22'!AR24+'feb22'!AR24+'mar22'!AR24</f>
        <v>0</v>
      </c>
      <c r="AS24" s="152">
        <f>'ian22'!AS24+'feb22'!AS24+'mar22'!AS24</f>
        <v>0</v>
      </c>
      <c r="AT24" s="205"/>
      <c r="AU24" s="17" t="str">
        <f t="shared" ref="AU24:BK24" si="14">IF(T24+T25=T23," ","GRESEALA")</f>
        <v xml:space="preserve"> </v>
      </c>
      <c r="AV24" s="17" t="str">
        <f t="shared" si="14"/>
        <v xml:space="preserve"> </v>
      </c>
      <c r="AW24" s="17" t="str">
        <f t="shared" si="14"/>
        <v xml:space="preserve"> </v>
      </c>
      <c r="AX24" s="17" t="str">
        <f t="shared" si="14"/>
        <v xml:space="preserve"> </v>
      </c>
      <c r="AY24" s="17" t="str">
        <f t="shared" si="14"/>
        <v xml:space="preserve"> </v>
      </c>
      <c r="AZ24" s="17" t="str">
        <f t="shared" si="14"/>
        <v xml:space="preserve"> </v>
      </c>
      <c r="BA24" s="17" t="str">
        <f t="shared" si="14"/>
        <v xml:space="preserve"> </v>
      </c>
      <c r="BB24" s="17" t="str">
        <f t="shared" si="14"/>
        <v xml:space="preserve"> </v>
      </c>
      <c r="BC24" s="17" t="str">
        <f t="shared" si="14"/>
        <v xml:space="preserve"> </v>
      </c>
      <c r="BD24" s="17" t="str">
        <f t="shared" si="14"/>
        <v xml:space="preserve"> </v>
      </c>
      <c r="BE24" s="17" t="str">
        <f t="shared" si="14"/>
        <v xml:space="preserve"> </v>
      </c>
      <c r="BF24" s="17" t="str">
        <f t="shared" si="14"/>
        <v xml:space="preserve"> </v>
      </c>
      <c r="BG24" s="17" t="str">
        <f t="shared" si="14"/>
        <v xml:space="preserve"> </v>
      </c>
      <c r="BH24" s="17" t="str">
        <f t="shared" si="14"/>
        <v xml:space="preserve"> </v>
      </c>
      <c r="BI24" s="17" t="str">
        <f t="shared" si="14"/>
        <v xml:space="preserve"> </v>
      </c>
      <c r="BJ24" s="17" t="str">
        <f t="shared" si="14"/>
        <v xml:space="preserve"> </v>
      </c>
      <c r="BK24" s="17" t="str">
        <f t="shared" si="14"/>
        <v xml:space="preserve"> </v>
      </c>
    </row>
    <row r="25" spans="2:64" s="38" customFormat="1" ht="40.5" customHeight="1" x14ac:dyDescent="0.45">
      <c r="B25" s="209" t="s">
        <v>71</v>
      </c>
      <c r="C25" s="132" t="s">
        <v>72</v>
      </c>
      <c r="D25" s="187">
        <f t="shared" si="0"/>
        <v>0</v>
      </c>
      <c r="E25" s="152">
        <f>'ian22'!E25+'feb22'!E25+'mar22'!E25</f>
        <v>0</v>
      </c>
      <c r="F25" s="152">
        <f>'ian22'!F25+'feb22'!F25+'mar22'!F25</f>
        <v>0</v>
      </c>
      <c r="G25" s="152">
        <f>'ian22'!G25+'feb22'!G25+'mar22'!G25</f>
        <v>0</v>
      </c>
      <c r="H25" s="152">
        <f>'ian22'!H25+'feb22'!H25+'mar22'!H25</f>
        <v>0</v>
      </c>
      <c r="I25" s="152">
        <f>'ian22'!I25+'feb22'!I25+'mar22'!I25</f>
        <v>0</v>
      </c>
      <c r="J25" s="152">
        <f>'ian22'!J25+'feb22'!J25+'mar22'!J25</f>
        <v>0</v>
      </c>
      <c r="K25" s="152">
        <f>'ian22'!K25+'feb22'!K25+'mar22'!K25</f>
        <v>0</v>
      </c>
      <c r="L25" s="152">
        <f>'ian22'!L25+'feb22'!L25+'mar22'!L25</f>
        <v>0</v>
      </c>
      <c r="M25" s="152">
        <f>'ian22'!M25+'feb22'!M25+'mar22'!M25</f>
        <v>0</v>
      </c>
      <c r="N25" s="152">
        <f>'ian22'!N25+'feb22'!N25+'mar22'!N25</f>
        <v>0</v>
      </c>
      <c r="O25" s="152">
        <f>'ian22'!O25+'feb22'!O25+'mar22'!O25</f>
        <v>0</v>
      </c>
      <c r="P25" s="152">
        <f>'ian22'!P25+'feb22'!P25+'mar22'!P25</f>
        <v>0</v>
      </c>
      <c r="Q25" s="152">
        <f>'ian22'!Q25+'feb22'!Q25+'mar22'!Q25</f>
        <v>0</v>
      </c>
      <c r="R25" s="152">
        <f>'ian22'!R25+'feb22'!R25+'mar22'!R25</f>
        <v>0</v>
      </c>
      <c r="S25" s="152">
        <f>'ian22'!S25+'feb22'!S25+'mar22'!S25</f>
        <v>0</v>
      </c>
      <c r="T25" s="152">
        <f>'ian22'!T25+'feb22'!T25+'mar22'!T25</f>
        <v>0</v>
      </c>
      <c r="U25" s="152">
        <f>'ian22'!U25+'feb22'!U25+'mar22'!U25</f>
        <v>0</v>
      </c>
      <c r="V25" s="152">
        <f>'ian22'!V25+'feb22'!V25+'mar22'!V25</f>
        <v>0</v>
      </c>
      <c r="W25" s="152">
        <f>'ian22'!W25+'feb22'!W25+'mar22'!W25</f>
        <v>0</v>
      </c>
      <c r="X25" s="152">
        <f>'ian22'!X25+'feb22'!X25+'mar22'!X25</f>
        <v>0</v>
      </c>
      <c r="Y25" s="152">
        <f>'ian22'!Y25+'feb22'!Y25+'mar22'!Y25</f>
        <v>0</v>
      </c>
      <c r="Z25" s="152">
        <f>'ian22'!Z25+'feb22'!Z25+'mar22'!Z25</f>
        <v>0</v>
      </c>
      <c r="AA25" s="152">
        <f>'ian22'!AA25+'feb22'!AA25+'mar22'!AA25</f>
        <v>0</v>
      </c>
      <c r="AB25" s="152">
        <f>'ian22'!AB25+'feb22'!AB25+'mar22'!AB25</f>
        <v>0</v>
      </c>
      <c r="AC25" s="152">
        <f>'ian22'!AC25+'feb22'!AC25+'mar22'!AC25</f>
        <v>0</v>
      </c>
      <c r="AD25" s="152">
        <f>'ian22'!AD25+'feb22'!AD25+'mar22'!AD25</f>
        <v>0</v>
      </c>
      <c r="AE25" s="152">
        <f>'ian22'!AE25+'feb22'!AE25+'mar22'!AE25</f>
        <v>0</v>
      </c>
      <c r="AF25" s="152">
        <f>'ian22'!AF25+'feb22'!AF25+'mar22'!AF25</f>
        <v>0</v>
      </c>
      <c r="AG25" s="152">
        <f>'ian22'!AG25+'feb22'!AG25+'mar22'!AG25</f>
        <v>0</v>
      </c>
      <c r="AH25" s="152">
        <f>'ian22'!AH25+'feb22'!AH25+'mar22'!AH25</f>
        <v>0</v>
      </c>
      <c r="AI25" s="152">
        <f>'ian22'!AI25+'feb22'!AI25+'mar22'!AI25</f>
        <v>0</v>
      </c>
      <c r="AJ25" s="152">
        <f>'ian22'!AJ25+'feb22'!AJ25+'mar22'!AJ25</f>
        <v>0</v>
      </c>
      <c r="AK25" s="152">
        <f>'ian22'!AK25+'feb22'!AK25+'mar22'!AK25</f>
        <v>0</v>
      </c>
      <c r="AL25" s="152">
        <f>'ian22'!AL25+'feb22'!AL25+'mar22'!AL25</f>
        <v>0</v>
      </c>
      <c r="AM25" s="152">
        <f>'ian22'!AM25+'feb22'!AM25+'mar22'!AM25</f>
        <v>0</v>
      </c>
      <c r="AN25" s="152">
        <f>'ian22'!AN25+'feb22'!AN25+'mar22'!AN25</f>
        <v>0</v>
      </c>
      <c r="AO25" s="152">
        <f>'ian22'!AO25+'feb22'!AO25+'mar22'!AO25</f>
        <v>0</v>
      </c>
      <c r="AP25" s="152">
        <f>'ian22'!AP25+'feb22'!AP25+'mar22'!AP25</f>
        <v>0</v>
      </c>
      <c r="AQ25" s="152">
        <f>'ian22'!AQ25+'feb22'!AQ25+'mar22'!AQ25</f>
        <v>0</v>
      </c>
      <c r="AR25" s="152">
        <f>'ian22'!AR25+'feb22'!AR25+'mar22'!AR25</f>
        <v>0</v>
      </c>
      <c r="AS25" s="152">
        <f>'ian22'!AS25+'feb22'!AS25+'mar22'!AS25</f>
        <v>0</v>
      </c>
      <c r="AT25" s="205"/>
      <c r="AU25" s="17" t="str">
        <f>IF(AK24+AK25=AK23," ","GRESEALA")</f>
        <v xml:space="preserve"> </v>
      </c>
      <c r="AV25" s="17" t="str">
        <f>IF(AL24+AL25=AL23," ","GRESEALA")</f>
        <v xml:space="preserve"> </v>
      </c>
      <c r="AW25" s="17" t="str">
        <f>IF(AR24+AR25=AR23," ","GRESEALA")</f>
        <v xml:space="preserve"> </v>
      </c>
      <c r="AX25" s="17" t="str">
        <f>IF(AS24+AS25=AS23," ","GRESEALA")</f>
        <v xml:space="preserve"> </v>
      </c>
      <c r="AY25" s="17" t="str">
        <f>IF(E23+F23=D23," ","GRESEALA")</f>
        <v xml:space="preserve"> </v>
      </c>
      <c r="AZ25" s="17" t="str">
        <f>IF(G23+K23+I23+L23+M23=D23," ","GRESEALA")</f>
        <v xml:space="preserve"> </v>
      </c>
      <c r="BA25" s="17" t="str">
        <f>IF(O23+P23=D23," ","GRESEALA")</f>
        <v xml:space="preserve"> </v>
      </c>
      <c r="BB25" s="17" t="str">
        <f>IF(Q23+S23+T23+U23+V23+W23=D23," ","GRESEALA")</f>
        <v xml:space="preserve"> </v>
      </c>
      <c r="BC25" s="17" t="str">
        <f>IF(X23+Y23+Z23=D23," ","GRESEALA")</f>
        <v xml:space="preserve"> </v>
      </c>
      <c r="BD25" s="17" t="str">
        <f>IF(AA23+AC23+AE23+AF23+AG23+AH23+AI23+AJ23+AK23+AL23+AM23+AN23+AO23+AP23+AQ23+AR23+AS23&gt;=D23," ","GRESEALA")</f>
        <v xml:space="preserve"> </v>
      </c>
      <c r="BE25" s="17" t="str">
        <f>IF(AS23&lt;=D23," ","GRESEALA")</f>
        <v xml:space="preserve"> </v>
      </c>
      <c r="BF25" s="17" t="str">
        <f>IF(H23&lt;=G23," ","GRESEALA")</f>
        <v xml:space="preserve"> </v>
      </c>
      <c r="BG25" s="17" t="str">
        <f>IF(E27+E28=E26," ","GRESEALA")</f>
        <v xml:space="preserve"> </v>
      </c>
      <c r="BH25" s="17" t="str">
        <f>IF(F27+F28=F26," ","GRESEALA")</f>
        <v xml:space="preserve"> </v>
      </c>
      <c r="BI25" s="17" t="str">
        <f>IF(G27+G28=G26," ","GRESEALA")</f>
        <v xml:space="preserve"> </v>
      </c>
      <c r="BJ25" s="17" t="str">
        <f>IF(H27+H28=H26," ","GRESEALA")</f>
        <v xml:space="preserve"> </v>
      </c>
      <c r="BK25" s="17" t="str">
        <f>IF(K27+K28=K26," ","GRESEALA")</f>
        <v xml:space="preserve"> </v>
      </c>
    </row>
    <row r="26" spans="2:64" s="38" customFormat="1" ht="57" customHeight="1" x14ac:dyDescent="0.45">
      <c r="B26" s="206" t="s">
        <v>73</v>
      </c>
      <c r="C26" s="131" t="s">
        <v>74</v>
      </c>
      <c r="D26" s="185">
        <f t="shared" si="0"/>
        <v>0</v>
      </c>
      <c r="E26" s="152">
        <f>'ian22'!E26+'feb22'!E26+'mar22'!E26</f>
        <v>0</v>
      </c>
      <c r="F26" s="152">
        <f>'ian22'!F26+'feb22'!F26+'mar22'!F26</f>
        <v>0</v>
      </c>
      <c r="G26" s="152">
        <f>'ian22'!G26+'feb22'!G26+'mar22'!G26</f>
        <v>0</v>
      </c>
      <c r="H26" s="152">
        <f>'ian22'!H26+'feb22'!H26+'mar22'!H26</f>
        <v>0</v>
      </c>
      <c r="I26" s="152">
        <f>'ian22'!I26+'feb22'!I26+'mar22'!I26</f>
        <v>0</v>
      </c>
      <c r="J26" s="152">
        <f>'ian22'!J26+'feb22'!J26+'mar22'!J26</f>
        <v>0</v>
      </c>
      <c r="K26" s="152">
        <f>'ian22'!K26+'feb22'!K26+'mar22'!K26</f>
        <v>0</v>
      </c>
      <c r="L26" s="152">
        <f>'ian22'!L26+'feb22'!L26+'mar22'!L26</f>
        <v>0</v>
      </c>
      <c r="M26" s="152">
        <f>'ian22'!M26+'feb22'!M26+'mar22'!M26</f>
        <v>0</v>
      </c>
      <c r="N26" s="152">
        <f>'ian22'!N26+'feb22'!N26+'mar22'!N26</f>
        <v>0</v>
      </c>
      <c r="O26" s="152">
        <f>'ian22'!O26+'feb22'!O26+'mar22'!O26</f>
        <v>0</v>
      </c>
      <c r="P26" s="152">
        <f>'ian22'!P26+'feb22'!P26+'mar22'!P26</f>
        <v>0</v>
      </c>
      <c r="Q26" s="152">
        <f>'ian22'!Q26+'feb22'!Q26+'mar22'!Q26</f>
        <v>0</v>
      </c>
      <c r="R26" s="152">
        <f>'ian22'!R26+'feb22'!R26+'mar22'!R26</f>
        <v>0</v>
      </c>
      <c r="S26" s="152">
        <f>'ian22'!S26+'feb22'!S26+'mar22'!S26</f>
        <v>0</v>
      </c>
      <c r="T26" s="152">
        <f>'ian22'!T26+'feb22'!T26+'mar22'!T26</f>
        <v>0</v>
      </c>
      <c r="U26" s="152">
        <f>'ian22'!U26+'feb22'!U26+'mar22'!U26</f>
        <v>0</v>
      </c>
      <c r="V26" s="152">
        <f>'ian22'!V26+'feb22'!V26+'mar22'!V26</f>
        <v>0</v>
      </c>
      <c r="W26" s="152">
        <f>'ian22'!W26+'feb22'!W26+'mar22'!W26</f>
        <v>0</v>
      </c>
      <c r="X26" s="152">
        <f>'ian22'!X26+'feb22'!X26+'mar22'!X26</f>
        <v>0</v>
      </c>
      <c r="Y26" s="152">
        <f>'ian22'!Y26+'feb22'!Y26+'mar22'!Y26</f>
        <v>0</v>
      </c>
      <c r="Z26" s="152">
        <f>'ian22'!Z26+'feb22'!Z26+'mar22'!Z26</f>
        <v>0</v>
      </c>
      <c r="AA26" s="152">
        <f>'ian22'!AA26+'feb22'!AA26+'mar22'!AA26</f>
        <v>0</v>
      </c>
      <c r="AB26" s="152">
        <f>'ian22'!AB26+'feb22'!AB26+'mar22'!AB26</f>
        <v>0</v>
      </c>
      <c r="AC26" s="152">
        <f>'ian22'!AC26+'feb22'!AC26+'mar22'!AC26</f>
        <v>0</v>
      </c>
      <c r="AD26" s="152">
        <f>'ian22'!AD26+'feb22'!AD26+'mar22'!AD26</f>
        <v>0</v>
      </c>
      <c r="AE26" s="152">
        <f>'ian22'!AE26+'feb22'!AE26+'mar22'!AE26</f>
        <v>0</v>
      </c>
      <c r="AF26" s="152">
        <f>'ian22'!AF26+'feb22'!AF26+'mar22'!AF26</f>
        <v>0</v>
      </c>
      <c r="AG26" s="152">
        <f>'ian22'!AG26+'feb22'!AG26+'mar22'!AG26</f>
        <v>0</v>
      </c>
      <c r="AH26" s="152">
        <f>'ian22'!AH26+'feb22'!AH26+'mar22'!AH26</f>
        <v>0</v>
      </c>
      <c r="AI26" s="152">
        <f>'ian22'!AI26+'feb22'!AI26+'mar22'!AI26</f>
        <v>0</v>
      </c>
      <c r="AJ26" s="152">
        <f>'ian22'!AJ26+'feb22'!AJ26+'mar22'!AJ26</f>
        <v>0</v>
      </c>
      <c r="AK26" s="152">
        <f>'ian22'!AK26+'feb22'!AK26+'mar22'!AK26</f>
        <v>0</v>
      </c>
      <c r="AL26" s="152">
        <f>'ian22'!AL26+'feb22'!AL26+'mar22'!AL26</f>
        <v>0</v>
      </c>
      <c r="AM26" s="152">
        <f>'ian22'!AM26+'feb22'!AM26+'mar22'!AM26</f>
        <v>0</v>
      </c>
      <c r="AN26" s="152">
        <f>'ian22'!AN26+'feb22'!AN26+'mar22'!AN26</f>
        <v>0</v>
      </c>
      <c r="AO26" s="152">
        <f>'ian22'!AO26+'feb22'!AO26+'mar22'!AO26</f>
        <v>0</v>
      </c>
      <c r="AP26" s="152">
        <f>'ian22'!AP26+'feb22'!AP26+'mar22'!AP26</f>
        <v>0</v>
      </c>
      <c r="AQ26" s="152">
        <f>'ian22'!AQ26+'feb22'!AQ26+'mar22'!AQ26</f>
        <v>0</v>
      </c>
      <c r="AR26" s="152">
        <f>'ian22'!AR26+'feb22'!AR26+'mar22'!AR26</f>
        <v>0</v>
      </c>
      <c r="AS26" s="152">
        <f>'ian22'!AS26+'feb22'!AS26+'mar22'!AS26</f>
        <v>0</v>
      </c>
      <c r="AT26" s="205"/>
      <c r="AU26" s="17" t="str">
        <f t="shared" ref="AU26:AZ26" si="15">IF(L27+L28=L26," ","GRESEALA")</f>
        <v xml:space="preserve"> </v>
      </c>
      <c r="AV26" s="17" t="str">
        <f t="shared" si="15"/>
        <v xml:space="preserve"> </v>
      </c>
      <c r="AW26" s="17" t="str">
        <f t="shared" si="15"/>
        <v xml:space="preserve"> </v>
      </c>
      <c r="AX26" s="17" t="str">
        <f t="shared" si="15"/>
        <v xml:space="preserve"> </v>
      </c>
      <c r="AY26" s="17" t="str">
        <f t="shared" si="15"/>
        <v xml:space="preserve"> </v>
      </c>
      <c r="AZ26" s="17" t="str">
        <f t="shared" si="15"/>
        <v xml:space="preserve"> </v>
      </c>
      <c r="BA26" s="17" t="str">
        <f t="shared" ref="BA26:BK26" si="16">IF(S27+S28=S26," ","GRESEALA")</f>
        <v xml:space="preserve"> </v>
      </c>
      <c r="BB26" s="17" t="str">
        <f t="shared" si="16"/>
        <v xml:space="preserve"> </v>
      </c>
      <c r="BC26" s="17" t="str">
        <f t="shared" si="16"/>
        <v xml:space="preserve"> </v>
      </c>
      <c r="BD26" s="17" t="str">
        <f t="shared" si="16"/>
        <v xml:space="preserve"> </v>
      </c>
      <c r="BE26" s="17" t="str">
        <f t="shared" si="16"/>
        <v xml:space="preserve"> </v>
      </c>
      <c r="BF26" s="17" t="str">
        <f t="shared" si="16"/>
        <v xml:space="preserve"> </v>
      </c>
      <c r="BG26" s="17" t="str">
        <f t="shared" si="16"/>
        <v xml:space="preserve"> </v>
      </c>
      <c r="BH26" s="17" t="str">
        <f t="shared" si="16"/>
        <v xml:space="preserve"> </v>
      </c>
      <c r="BI26" s="17" t="str">
        <f t="shared" si="16"/>
        <v xml:space="preserve"> </v>
      </c>
      <c r="BJ26" s="17" t="str">
        <f t="shared" si="16"/>
        <v xml:space="preserve"> </v>
      </c>
      <c r="BK26" s="17" t="str">
        <f t="shared" si="16"/>
        <v xml:space="preserve"> </v>
      </c>
    </row>
    <row r="27" spans="2:64" s="38" customFormat="1" ht="37.5" customHeight="1" x14ac:dyDescent="0.45">
      <c r="B27" s="209" t="s">
        <v>75</v>
      </c>
      <c r="C27" s="132" t="s">
        <v>76</v>
      </c>
      <c r="D27" s="189">
        <f t="shared" si="0"/>
        <v>0</v>
      </c>
      <c r="E27" s="152">
        <f>'ian22'!E27+'feb22'!E27+'mar22'!E27</f>
        <v>0</v>
      </c>
      <c r="F27" s="152">
        <f>'ian22'!F27+'feb22'!F27+'mar22'!F27</f>
        <v>0</v>
      </c>
      <c r="G27" s="152">
        <f>'ian22'!G27+'feb22'!G27+'mar22'!G27</f>
        <v>0</v>
      </c>
      <c r="H27" s="152">
        <f>'ian22'!H27+'feb22'!H27+'mar22'!H27</f>
        <v>0</v>
      </c>
      <c r="I27" s="152">
        <f>'ian22'!I27+'feb22'!I27+'mar22'!I27</f>
        <v>0</v>
      </c>
      <c r="J27" s="152">
        <f>'ian22'!J27+'feb22'!J27+'mar22'!J27</f>
        <v>0</v>
      </c>
      <c r="K27" s="152">
        <f>'ian22'!K27+'feb22'!K27+'mar22'!K27</f>
        <v>0</v>
      </c>
      <c r="L27" s="152">
        <f>'ian22'!L27+'feb22'!L27+'mar22'!L27</f>
        <v>0</v>
      </c>
      <c r="M27" s="152">
        <f>'ian22'!M27+'feb22'!M27+'mar22'!M27</f>
        <v>0</v>
      </c>
      <c r="N27" s="152">
        <f>'ian22'!N27+'feb22'!N27+'mar22'!N27</f>
        <v>0</v>
      </c>
      <c r="O27" s="152">
        <f>'ian22'!O27+'feb22'!O27+'mar22'!O27</f>
        <v>0</v>
      </c>
      <c r="P27" s="152">
        <f>'ian22'!P27+'feb22'!P27+'mar22'!P27</f>
        <v>0</v>
      </c>
      <c r="Q27" s="152">
        <f>'ian22'!Q27+'feb22'!Q27+'mar22'!Q27</f>
        <v>0</v>
      </c>
      <c r="R27" s="152">
        <f>'ian22'!R27+'feb22'!R27+'mar22'!R27</f>
        <v>0</v>
      </c>
      <c r="S27" s="152">
        <f>'ian22'!S27+'feb22'!S27+'mar22'!S27</f>
        <v>0</v>
      </c>
      <c r="T27" s="152">
        <f>'ian22'!T27+'feb22'!T27+'mar22'!T27</f>
        <v>0</v>
      </c>
      <c r="U27" s="152">
        <f>'ian22'!U27+'feb22'!U27+'mar22'!U27</f>
        <v>0</v>
      </c>
      <c r="V27" s="152">
        <f>'ian22'!V27+'feb22'!V27+'mar22'!V27</f>
        <v>0</v>
      </c>
      <c r="W27" s="152">
        <f>'ian22'!W27+'feb22'!W27+'mar22'!W27</f>
        <v>0</v>
      </c>
      <c r="X27" s="152">
        <f>'ian22'!X27+'feb22'!X27+'mar22'!X27</f>
        <v>0</v>
      </c>
      <c r="Y27" s="152">
        <f>'ian22'!Y27+'feb22'!Y27+'mar22'!Y27</f>
        <v>0</v>
      </c>
      <c r="Z27" s="152">
        <f>'ian22'!Z27+'feb22'!Z27+'mar22'!Z27</f>
        <v>0</v>
      </c>
      <c r="AA27" s="152">
        <f>'ian22'!AA27+'feb22'!AA27+'mar22'!AA27</f>
        <v>0</v>
      </c>
      <c r="AB27" s="152">
        <f>'ian22'!AB27+'feb22'!AB27+'mar22'!AB27</f>
        <v>0</v>
      </c>
      <c r="AC27" s="152">
        <f>'ian22'!AC27+'feb22'!AC27+'mar22'!AC27</f>
        <v>0</v>
      </c>
      <c r="AD27" s="152">
        <f>'ian22'!AD27+'feb22'!AD27+'mar22'!AD27</f>
        <v>0</v>
      </c>
      <c r="AE27" s="152">
        <f>'ian22'!AE27+'feb22'!AE27+'mar22'!AE27</f>
        <v>0</v>
      </c>
      <c r="AF27" s="152">
        <f>'ian22'!AF27+'feb22'!AF27+'mar22'!AF27</f>
        <v>0</v>
      </c>
      <c r="AG27" s="152">
        <f>'ian22'!AG27+'feb22'!AG27+'mar22'!AG27</f>
        <v>0</v>
      </c>
      <c r="AH27" s="152">
        <f>'ian22'!AH27+'feb22'!AH27+'mar22'!AH27</f>
        <v>0</v>
      </c>
      <c r="AI27" s="152">
        <f>'ian22'!AI27+'feb22'!AI27+'mar22'!AI27</f>
        <v>0</v>
      </c>
      <c r="AJ27" s="152">
        <f>'ian22'!AJ27+'feb22'!AJ27+'mar22'!AJ27</f>
        <v>0</v>
      </c>
      <c r="AK27" s="152">
        <f>'ian22'!AK27+'feb22'!AK27+'mar22'!AK27</f>
        <v>0</v>
      </c>
      <c r="AL27" s="152">
        <f>'ian22'!AL27+'feb22'!AL27+'mar22'!AL27</f>
        <v>0</v>
      </c>
      <c r="AM27" s="152">
        <f>'ian22'!AM27+'feb22'!AM27+'mar22'!AM27</f>
        <v>0</v>
      </c>
      <c r="AN27" s="152">
        <f>'ian22'!AN27+'feb22'!AN27+'mar22'!AN27</f>
        <v>0</v>
      </c>
      <c r="AO27" s="152">
        <f>'ian22'!AO27+'feb22'!AO27+'mar22'!AO27</f>
        <v>0</v>
      </c>
      <c r="AP27" s="152">
        <f>'ian22'!AP27+'feb22'!AP27+'mar22'!AP27</f>
        <v>0</v>
      </c>
      <c r="AQ27" s="152">
        <f>'ian22'!AQ27+'feb22'!AQ27+'mar22'!AQ27</f>
        <v>0</v>
      </c>
      <c r="AR27" s="152">
        <f>'ian22'!AR27+'feb22'!AR27+'mar22'!AR27</f>
        <v>0</v>
      </c>
      <c r="AS27" s="152">
        <f>'ian22'!AS27+'feb22'!AS27+'mar22'!AS27</f>
        <v>0</v>
      </c>
      <c r="AT27" s="205"/>
      <c r="AU27" s="17" t="str">
        <f t="shared" ref="AU27:BC27" si="17">IF(AD27+AD28=AD26," ","GRESEALA")</f>
        <v xml:space="preserve"> </v>
      </c>
      <c r="AV27" s="17" t="str">
        <f t="shared" si="17"/>
        <v xml:space="preserve"> </v>
      </c>
      <c r="AW27" s="17" t="str">
        <f t="shared" si="17"/>
        <v xml:space="preserve"> </v>
      </c>
      <c r="AX27" s="17" t="str">
        <f t="shared" si="17"/>
        <v xml:space="preserve"> </v>
      </c>
      <c r="AY27" s="17" t="str">
        <f t="shared" si="17"/>
        <v xml:space="preserve"> </v>
      </c>
      <c r="AZ27" s="17" t="str">
        <f t="shared" si="17"/>
        <v xml:space="preserve"> </v>
      </c>
      <c r="BA27" s="17" t="str">
        <f t="shared" si="17"/>
        <v xml:space="preserve"> </v>
      </c>
      <c r="BB27" s="17" t="str">
        <f t="shared" si="17"/>
        <v xml:space="preserve"> </v>
      </c>
      <c r="BC27" s="17" t="str">
        <f t="shared" si="17"/>
        <v xml:space="preserve"> </v>
      </c>
      <c r="BD27" s="17" t="str">
        <f t="shared" ref="BD27:BE27" si="18">IF(AR27+AR28=AR26," ","GRESEALA")</f>
        <v xml:space="preserve"> </v>
      </c>
      <c r="BE27" s="17" t="str">
        <f t="shared" si="18"/>
        <v xml:space="preserve"> </v>
      </c>
      <c r="BF27" s="17" t="str">
        <f>IF(E26+F26=D26," ","GRESEALA")</f>
        <v xml:space="preserve"> </v>
      </c>
      <c r="BG27" s="17" t="str">
        <f>IF(G26+K26+I26+L26+M26=D26," ","GRESEALA")</f>
        <v xml:space="preserve"> </v>
      </c>
      <c r="BH27" s="17" t="str">
        <f>IF(O26+P26=D26," ","GRESEALA")</f>
        <v xml:space="preserve"> </v>
      </c>
      <c r="BI27" s="17" t="str">
        <f>IF(Q26+S26+T26+U26+V26+W26=D26," ","GRESEALA")</f>
        <v xml:space="preserve"> </v>
      </c>
      <c r="BJ27" s="17" t="str">
        <f>IF(X26+Y26+Z26=D26," ","GRESEALA")</f>
        <v xml:space="preserve"> </v>
      </c>
      <c r="BK27" s="17" t="str">
        <f>IF(AA26+AC26+AE26+AF26+AG26+AH26+AI26+AJ26+AK26+AL26+AM26+AN26+AO26+AP26+AQ26+AR26+AS26&gt;=D26," ","GRESEALA")</f>
        <v xml:space="preserve"> </v>
      </c>
    </row>
    <row r="28" spans="2:64" s="38" customFormat="1" ht="45.75" customHeight="1" x14ac:dyDescent="0.45">
      <c r="B28" s="209" t="s">
        <v>77</v>
      </c>
      <c r="C28" s="132" t="s">
        <v>78</v>
      </c>
      <c r="D28" s="189">
        <f t="shared" si="0"/>
        <v>0</v>
      </c>
      <c r="E28" s="152">
        <f>'ian22'!E28+'feb22'!E28+'mar22'!E28</f>
        <v>0</v>
      </c>
      <c r="F28" s="152">
        <f>'ian22'!F28+'feb22'!F28+'mar22'!F28</f>
        <v>0</v>
      </c>
      <c r="G28" s="152">
        <f>'ian22'!G28+'feb22'!G28+'mar22'!G28</f>
        <v>0</v>
      </c>
      <c r="H28" s="152">
        <f>'ian22'!H28+'feb22'!H28+'mar22'!H28</f>
        <v>0</v>
      </c>
      <c r="I28" s="152">
        <f>'ian22'!I28+'feb22'!I28+'mar22'!I28</f>
        <v>0</v>
      </c>
      <c r="J28" s="152">
        <f>'ian22'!J28+'feb22'!J28+'mar22'!J28</f>
        <v>0</v>
      </c>
      <c r="K28" s="152">
        <f>'ian22'!K28+'feb22'!K28+'mar22'!K28</f>
        <v>0</v>
      </c>
      <c r="L28" s="152">
        <f>'ian22'!L28+'feb22'!L28+'mar22'!L28</f>
        <v>0</v>
      </c>
      <c r="M28" s="152">
        <f>'ian22'!M28+'feb22'!M28+'mar22'!M28</f>
        <v>0</v>
      </c>
      <c r="N28" s="152">
        <f>'ian22'!N28+'feb22'!N28+'mar22'!N28</f>
        <v>0</v>
      </c>
      <c r="O28" s="152">
        <f>'ian22'!O28+'feb22'!O28+'mar22'!O28</f>
        <v>0</v>
      </c>
      <c r="P28" s="152">
        <f>'ian22'!P28+'feb22'!P28+'mar22'!P28</f>
        <v>0</v>
      </c>
      <c r="Q28" s="152">
        <f>'ian22'!Q28+'feb22'!Q28+'mar22'!Q28</f>
        <v>0</v>
      </c>
      <c r="R28" s="152">
        <f>'ian22'!R28+'feb22'!R28+'mar22'!R28</f>
        <v>0</v>
      </c>
      <c r="S28" s="152">
        <f>'ian22'!S28+'feb22'!S28+'mar22'!S28</f>
        <v>0</v>
      </c>
      <c r="T28" s="152">
        <f>'ian22'!T28+'feb22'!T28+'mar22'!T28</f>
        <v>0</v>
      </c>
      <c r="U28" s="152">
        <f>'ian22'!U28+'feb22'!U28+'mar22'!U28</f>
        <v>0</v>
      </c>
      <c r="V28" s="152">
        <f>'ian22'!V28+'feb22'!V28+'mar22'!V28</f>
        <v>0</v>
      </c>
      <c r="W28" s="152">
        <f>'ian22'!W28+'feb22'!W28+'mar22'!W28</f>
        <v>0</v>
      </c>
      <c r="X28" s="152">
        <f>'ian22'!X28+'feb22'!X28+'mar22'!X28</f>
        <v>0</v>
      </c>
      <c r="Y28" s="152">
        <f>'ian22'!Y28+'feb22'!Y28+'mar22'!Y28</f>
        <v>0</v>
      </c>
      <c r="Z28" s="152">
        <f>'ian22'!Z28+'feb22'!Z28+'mar22'!Z28</f>
        <v>0</v>
      </c>
      <c r="AA28" s="152">
        <f>'ian22'!AA28+'feb22'!AA28+'mar22'!AA28</f>
        <v>0</v>
      </c>
      <c r="AB28" s="152">
        <f>'ian22'!AB28+'feb22'!AB28+'mar22'!AB28</f>
        <v>0</v>
      </c>
      <c r="AC28" s="152">
        <f>'ian22'!AC28+'feb22'!AC28+'mar22'!AC28</f>
        <v>0</v>
      </c>
      <c r="AD28" s="152">
        <f>'ian22'!AD28+'feb22'!AD28+'mar22'!AD28</f>
        <v>0</v>
      </c>
      <c r="AE28" s="152">
        <f>'ian22'!AE28+'feb22'!AE28+'mar22'!AE28</f>
        <v>0</v>
      </c>
      <c r="AF28" s="152">
        <f>'ian22'!AF28+'feb22'!AF28+'mar22'!AF28</f>
        <v>0</v>
      </c>
      <c r="AG28" s="152">
        <f>'ian22'!AG28+'feb22'!AG28+'mar22'!AG28</f>
        <v>0</v>
      </c>
      <c r="AH28" s="152">
        <f>'ian22'!AH28+'feb22'!AH28+'mar22'!AH28</f>
        <v>0</v>
      </c>
      <c r="AI28" s="152">
        <f>'ian22'!AI28+'feb22'!AI28+'mar22'!AI28</f>
        <v>0</v>
      </c>
      <c r="AJ28" s="152">
        <f>'ian22'!AJ28+'feb22'!AJ28+'mar22'!AJ28</f>
        <v>0</v>
      </c>
      <c r="AK28" s="152">
        <f>'ian22'!AK28+'feb22'!AK28+'mar22'!AK28</f>
        <v>0</v>
      </c>
      <c r="AL28" s="152">
        <f>'ian22'!AL28+'feb22'!AL28+'mar22'!AL28</f>
        <v>0</v>
      </c>
      <c r="AM28" s="152">
        <f>'ian22'!AM28+'feb22'!AM28+'mar22'!AM28</f>
        <v>0</v>
      </c>
      <c r="AN28" s="152">
        <f>'ian22'!AN28+'feb22'!AN28+'mar22'!AN28</f>
        <v>0</v>
      </c>
      <c r="AO28" s="152">
        <f>'ian22'!AO28+'feb22'!AO28+'mar22'!AO28</f>
        <v>0</v>
      </c>
      <c r="AP28" s="152">
        <f>'ian22'!AP28+'feb22'!AP28+'mar22'!AP28</f>
        <v>0</v>
      </c>
      <c r="AQ28" s="152">
        <f>'ian22'!AQ28+'feb22'!AQ28+'mar22'!AQ28</f>
        <v>0</v>
      </c>
      <c r="AR28" s="152">
        <f>'ian22'!AR28+'feb22'!AR28+'mar22'!AR28</f>
        <v>0</v>
      </c>
      <c r="AS28" s="152">
        <f>'ian22'!AS28+'feb22'!AS28+'mar22'!AS28</f>
        <v>0</v>
      </c>
      <c r="AT28" s="205"/>
      <c r="AU28" s="17" t="str">
        <f>IF(AS26&lt;=D26," ","GRESEALA")</f>
        <v xml:space="preserve"> </v>
      </c>
      <c r="AV28" s="17" t="str">
        <f>IF(H26&lt;=G26," ","GRESEALA")</f>
        <v xml:space="preserve"> </v>
      </c>
      <c r="AW28" s="17" t="str">
        <f>IF(E30+E31=E29," ","GRESEALA")</f>
        <v xml:space="preserve"> </v>
      </c>
      <c r="AX28" s="17" t="str">
        <f>IF(F30+F31=F29," ","GRESEALA")</f>
        <v xml:space="preserve"> </v>
      </c>
      <c r="AY28" s="17" t="str">
        <f>IF(G30+G31=G29," ","GRESEALA")</f>
        <v xml:space="preserve"> </v>
      </c>
      <c r="AZ28" s="17" t="str">
        <f>IF(H30+H31=H29," ","GRESEALA")</f>
        <v xml:space="preserve"> </v>
      </c>
      <c r="BA28" s="17" t="str">
        <f t="shared" ref="BA28:BG28" si="19">IF(K30+K31=K29," ","GRESEALA")</f>
        <v xml:space="preserve"> </v>
      </c>
      <c r="BB28" s="17" t="str">
        <f t="shared" si="19"/>
        <v xml:space="preserve"> </v>
      </c>
      <c r="BC28" s="17" t="str">
        <f t="shared" si="19"/>
        <v xml:space="preserve"> </v>
      </c>
      <c r="BD28" s="17" t="str">
        <f t="shared" si="19"/>
        <v xml:space="preserve"> </v>
      </c>
      <c r="BE28" s="17" t="str">
        <f t="shared" si="19"/>
        <v xml:space="preserve"> </v>
      </c>
      <c r="BF28" s="17" t="str">
        <f t="shared" si="19"/>
        <v xml:space="preserve"> </v>
      </c>
      <c r="BG28" s="17" t="str">
        <f t="shared" si="19"/>
        <v xml:space="preserve"> </v>
      </c>
      <c r="BH28" s="17" t="str">
        <f t="shared" ref="BH28:BK28" si="20">IF(S30+S31=S29," ","GRESEALA")</f>
        <v xml:space="preserve"> </v>
      </c>
      <c r="BI28" s="17" t="str">
        <f t="shared" si="20"/>
        <v xml:space="preserve"> </v>
      </c>
      <c r="BJ28" s="17" t="str">
        <f t="shared" si="20"/>
        <v xml:space="preserve"> </v>
      </c>
      <c r="BK28" s="17" t="str">
        <f t="shared" si="20"/>
        <v xml:space="preserve"> </v>
      </c>
    </row>
    <row r="29" spans="2:64" s="38" customFormat="1" ht="41.25" customHeight="1" x14ac:dyDescent="0.45">
      <c r="B29" s="206" t="s">
        <v>79</v>
      </c>
      <c r="C29" s="131" t="s">
        <v>80</v>
      </c>
      <c r="D29" s="185">
        <f t="shared" si="0"/>
        <v>0</v>
      </c>
      <c r="E29" s="152">
        <f>'ian22'!E29+'feb22'!E29+'mar22'!E29</f>
        <v>0</v>
      </c>
      <c r="F29" s="152">
        <f>'ian22'!F29+'feb22'!F29+'mar22'!F29</f>
        <v>0</v>
      </c>
      <c r="G29" s="152">
        <f>'ian22'!G29+'feb22'!G29+'mar22'!G29</f>
        <v>0</v>
      </c>
      <c r="H29" s="152">
        <f>'ian22'!H29+'feb22'!H29+'mar22'!H29</f>
        <v>0</v>
      </c>
      <c r="I29" s="152">
        <f>'ian22'!I29+'feb22'!I29+'mar22'!I29</f>
        <v>0</v>
      </c>
      <c r="J29" s="152">
        <f>'ian22'!J29+'feb22'!J29+'mar22'!J29</f>
        <v>0</v>
      </c>
      <c r="K29" s="152">
        <f>'ian22'!K29+'feb22'!K29+'mar22'!K29</f>
        <v>0</v>
      </c>
      <c r="L29" s="152">
        <f>'ian22'!L29+'feb22'!L29+'mar22'!L29</f>
        <v>0</v>
      </c>
      <c r="M29" s="152">
        <f>'ian22'!M29+'feb22'!M29+'mar22'!M29</f>
        <v>0</v>
      </c>
      <c r="N29" s="152">
        <f>'ian22'!N29+'feb22'!N29+'mar22'!N29</f>
        <v>0</v>
      </c>
      <c r="O29" s="152">
        <f>'ian22'!O29+'feb22'!O29+'mar22'!O29</f>
        <v>0</v>
      </c>
      <c r="P29" s="152">
        <f>'ian22'!P29+'feb22'!P29+'mar22'!P29</f>
        <v>0</v>
      </c>
      <c r="Q29" s="152">
        <f>'ian22'!Q29+'feb22'!Q29+'mar22'!Q29</f>
        <v>0</v>
      </c>
      <c r="R29" s="152">
        <f>'ian22'!R29+'feb22'!R29+'mar22'!R29</f>
        <v>0</v>
      </c>
      <c r="S29" s="152">
        <f>'ian22'!S29+'feb22'!S29+'mar22'!S29</f>
        <v>0</v>
      </c>
      <c r="T29" s="152">
        <f>'ian22'!T29+'feb22'!T29+'mar22'!T29</f>
        <v>0</v>
      </c>
      <c r="U29" s="152">
        <f>'ian22'!U29+'feb22'!U29+'mar22'!U29</f>
        <v>0</v>
      </c>
      <c r="V29" s="152">
        <f>'ian22'!V29+'feb22'!V29+'mar22'!V29</f>
        <v>0</v>
      </c>
      <c r="W29" s="152">
        <f>'ian22'!W29+'feb22'!W29+'mar22'!W29</f>
        <v>0</v>
      </c>
      <c r="X29" s="152">
        <f>'ian22'!X29+'feb22'!X29+'mar22'!X29</f>
        <v>0</v>
      </c>
      <c r="Y29" s="152">
        <f>'ian22'!Y29+'feb22'!Y29+'mar22'!Y29</f>
        <v>0</v>
      </c>
      <c r="Z29" s="152">
        <f>'ian22'!Z29+'feb22'!Z29+'mar22'!Z29</f>
        <v>0</v>
      </c>
      <c r="AA29" s="152">
        <f>'ian22'!AA29+'feb22'!AA29+'mar22'!AA29</f>
        <v>0</v>
      </c>
      <c r="AB29" s="152">
        <f>'ian22'!AB29+'feb22'!AB29+'mar22'!AB29</f>
        <v>0</v>
      </c>
      <c r="AC29" s="152">
        <f>'ian22'!AC29+'feb22'!AC29+'mar22'!AC29</f>
        <v>0</v>
      </c>
      <c r="AD29" s="152">
        <f>'ian22'!AD29+'feb22'!AD29+'mar22'!AD29</f>
        <v>0</v>
      </c>
      <c r="AE29" s="152">
        <f>'ian22'!AE29+'feb22'!AE29+'mar22'!AE29</f>
        <v>0</v>
      </c>
      <c r="AF29" s="152">
        <f>'ian22'!AF29+'feb22'!AF29+'mar22'!AF29</f>
        <v>0</v>
      </c>
      <c r="AG29" s="152">
        <f>'ian22'!AG29+'feb22'!AG29+'mar22'!AG29</f>
        <v>0</v>
      </c>
      <c r="AH29" s="152">
        <f>'ian22'!AH29+'feb22'!AH29+'mar22'!AH29</f>
        <v>0</v>
      </c>
      <c r="AI29" s="152">
        <f>'ian22'!AI29+'feb22'!AI29+'mar22'!AI29</f>
        <v>0</v>
      </c>
      <c r="AJ29" s="152">
        <f>'ian22'!AJ29+'feb22'!AJ29+'mar22'!AJ29</f>
        <v>0</v>
      </c>
      <c r="AK29" s="152">
        <f>'ian22'!AK29+'feb22'!AK29+'mar22'!AK29</f>
        <v>0</v>
      </c>
      <c r="AL29" s="152">
        <f>'ian22'!AL29+'feb22'!AL29+'mar22'!AL29</f>
        <v>0</v>
      </c>
      <c r="AM29" s="152">
        <f>'ian22'!AM29+'feb22'!AM29+'mar22'!AM29</f>
        <v>0</v>
      </c>
      <c r="AN29" s="152">
        <f>'ian22'!AN29+'feb22'!AN29+'mar22'!AN29</f>
        <v>0</v>
      </c>
      <c r="AO29" s="152">
        <f>'ian22'!AO29+'feb22'!AO29+'mar22'!AO29</f>
        <v>0</v>
      </c>
      <c r="AP29" s="152">
        <f>'ian22'!AP29+'feb22'!AP29+'mar22'!AP29</f>
        <v>0</v>
      </c>
      <c r="AQ29" s="152">
        <f>'ian22'!AQ29+'feb22'!AQ29+'mar22'!AQ29</f>
        <v>0</v>
      </c>
      <c r="AR29" s="152">
        <f>'ian22'!AR29+'feb22'!AR29+'mar22'!AR29</f>
        <v>0</v>
      </c>
      <c r="AS29" s="152">
        <f>'ian22'!AS29+'feb22'!AS29+'mar22'!AS29</f>
        <v>0</v>
      </c>
      <c r="AT29" s="205"/>
      <c r="AU29" s="17" t="str">
        <f t="shared" ref="AU29:BJ29" si="21">IF(W30+W31=W29," ","GRESEALA")</f>
        <v xml:space="preserve"> </v>
      </c>
      <c r="AV29" s="17" t="str">
        <f t="shared" si="21"/>
        <v xml:space="preserve"> </v>
      </c>
      <c r="AW29" s="17" t="str">
        <f t="shared" si="21"/>
        <v xml:space="preserve"> </v>
      </c>
      <c r="AX29" s="17" t="str">
        <f t="shared" si="21"/>
        <v xml:space="preserve"> </v>
      </c>
      <c r="AY29" s="17" t="str">
        <f t="shared" si="21"/>
        <v xml:space="preserve"> </v>
      </c>
      <c r="AZ29" s="17" t="str">
        <f t="shared" si="21"/>
        <v xml:space="preserve"> </v>
      </c>
      <c r="BA29" s="17" t="str">
        <f t="shared" si="21"/>
        <v xml:space="preserve"> </v>
      </c>
      <c r="BB29" s="17" t="str">
        <f t="shared" si="21"/>
        <v xml:space="preserve"> </v>
      </c>
      <c r="BC29" s="17" t="str">
        <f t="shared" si="21"/>
        <v xml:space="preserve"> </v>
      </c>
      <c r="BD29" s="17" t="str">
        <f t="shared" si="21"/>
        <v xml:space="preserve"> </v>
      </c>
      <c r="BE29" s="17" t="str">
        <f t="shared" si="21"/>
        <v xml:space="preserve"> </v>
      </c>
      <c r="BF29" s="17" t="str">
        <f t="shared" si="21"/>
        <v xml:space="preserve"> </v>
      </c>
      <c r="BG29" s="17" t="str">
        <f t="shared" si="21"/>
        <v xml:space="preserve"> </v>
      </c>
      <c r="BH29" s="17" t="str">
        <f t="shared" si="21"/>
        <v xml:space="preserve"> </v>
      </c>
      <c r="BI29" s="17" t="str">
        <f t="shared" si="21"/>
        <v xml:space="preserve"> </v>
      </c>
      <c r="BJ29" s="17" t="str">
        <f t="shared" si="21"/>
        <v xml:space="preserve"> </v>
      </c>
      <c r="BK29" s="17" t="str">
        <f t="shared" ref="BK29:BL29" si="22">IF(AR30+AR31=AR29," ","GRESEALA")</f>
        <v xml:space="preserve"> </v>
      </c>
      <c r="BL29" s="43" t="str">
        <f t="shared" si="22"/>
        <v xml:space="preserve"> </v>
      </c>
    </row>
    <row r="30" spans="2:64" s="38" customFormat="1" ht="41.25" customHeight="1" x14ac:dyDescent="0.45">
      <c r="B30" s="209" t="s">
        <v>81</v>
      </c>
      <c r="C30" s="132" t="s">
        <v>82</v>
      </c>
      <c r="D30" s="187">
        <f t="shared" si="0"/>
        <v>0</v>
      </c>
      <c r="E30" s="152">
        <f>'ian22'!E30+'feb22'!E30+'mar22'!E30</f>
        <v>0</v>
      </c>
      <c r="F30" s="152">
        <f>'ian22'!F30+'feb22'!F30+'mar22'!F30</f>
        <v>0</v>
      </c>
      <c r="G30" s="152">
        <f>'ian22'!G30+'feb22'!G30+'mar22'!G30</f>
        <v>0</v>
      </c>
      <c r="H30" s="152">
        <f>'ian22'!H30+'feb22'!H30+'mar22'!H30</f>
        <v>0</v>
      </c>
      <c r="I30" s="152">
        <f>'ian22'!I30+'feb22'!I30+'mar22'!I30</f>
        <v>0</v>
      </c>
      <c r="J30" s="152">
        <f>'ian22'!J30+'feb22'!J30+'mar22'!J30</f>
        <v>0</v>
      </c>
      <c r="K30" s="152">
        <f>'ian22'!K30+'feb22'!K30+'mar22'!K30</f>
        <v>0</v>
      </c>
      <c r="L30" s="152">
        <f>'ian22'!L30+'feb22'!L30+'mar22'!L30</f>
        <v>0</v>
      </c>
      <c r="M30" s="152">
        <f>'ian22'!M30+'feb22'!M30+'mar22'!M30</f>
        <v>0</v>
      </c>
      <c r="N30" s="152">
        <f>'ian22'!N30+'feb22'!N30+'mar22'!N30</f>
        <v>0</v>
      </c>
      <c r="O30" s="152">
        <f>'ian22'!O30+'feb22'!O30+'mar22'!O30</f>
        <v>0</v>
      </c>
      <c r="P30" s="152">
        <f>'ian22'!P30+'feb22'!P30+'mar22'!P30</f>
        <v>0</v>
      </c>
      <c r="Q30" s="152">
        <f>'ian22'!Q30+'feb22'!Q30+'mar22'!Q30</f>
        <v>0</v>
      </c>
      <c r="R30" s="152">
        <f>'ian22'!R30+'feb22'!R30+'mar22'!R30</f>
        <v>0</v>
      </c>
      <c r="S30" s="152">
        <f>'ian22'!S30+'feb22'!S30+'mar22'!S30</f>
        <v>0</v>
      </c>
      <c r="T30" s="152">
        <f>'ian22'!T30+'feb22'!T30+'mar22'!T30</f>
        <v>0</v>
      </c>
      <c r="U30" s="152">
        <f>'ian22'!U30+'feb22'!U30+'mar22'!U30</f>
        <v>0</v>
      </c>
      <c r="V30" s="152">
        <f>'ian22'!V30+'feb22'!V30+'mar22'!V30</f>
        <v>0</v>
      </c>
      <c r="W30" s="152">
        <f>'ian22'!W30+'feb22'!W30+'mar22'!W30</f>
        <v>0</v>
      </c>
      <c r="X30" s="152">
        <f>'ian22'!X30+'feb22'!X30+'mar22'!X30</f>
        <v>0</v>
      </c>
      <c r="Y30" s="152">
        <f>'ian22'!Y30+'feb22'!Y30+'mar22'!Y30</f>
        <v>0</v>
      </c>
      <c r="Z30" s="152">
        <f>'ian22'!Z30+'feb22'!Z30+'mar22'!Z30</f>
        <v>0</v>
      </c>
      <c r="AA30" s="152">
        <f>'ian22'!AA30+'feb22'!AA30+'mar22'!AA30</f>
        <v>0</v>
      </c>
      <c r="AB30" s="152">
        <f>'ian22'!AB30+'feb22'!AB30+'mar22'!AB30</f>
        <v>0</v>
      </c>
      <c r="AC30" s="152">
        <f>'ian22'!AC30+'feb22'!AC30+'mar22'!AC30</f>
        <v>0</v>
      </c>
      <c r="AD30" s="152">
        <f>'ian22'!AD30+'feb22'!AD30+'mar22'!AD30</f>
        <v>0</v>
      </c>
      <c r="AE30" s="152">
        <f>'ian22'!AE30+'feb22'!AE30+'mar22'!AE30</f>
        <v>0</v>
      </c>
      <c r="AF30" s="152">
        <f>'ian22'!AF30+'feb22'!AF30+'mar22'!AF30</f>
        <v>0</v>
      </c>
      <c r="AG30" s="152">
        <f>'ian22'!AG30+'feb22'!AG30+'mar22'!AG30</f>
        <v>0</v>
      </c>
      <c r="AH30" s="152">
        <f>'ian22'!AH30+'feb22'!AH30+'mar22'!AH30</f>
        <v>0</v>
      </c>
      <c r="AI30" s="152">
        <f>'ian22'!AI30+'feb22'!AI30+'mar22'!AI30</f>
        <v>0</v>
      </c>
      <c r="AJ30" s="152">
        <f>'ian22'!AJ30+'feb22'!AJ30+'mar22'!AJ30</f>
        <v>0</v>
      </c>
      <c r="AK30" s="152">
        <f>'ian22'!AK30+'feb22'!AK30+'mar22'!AK30</f>
        <v>0</v>
      </c>
      <c r="AL30" s="152">
        <f>'ian22'!AL30+'feb22'!AL30+'mar22'!AL30</f>
        <v>0</v>
      </c>
      <c r="AM30" s="152">
        <f>'ian22'!AM30+'feb22'!AM30+'mar22'!AM30</f>
        <v>0</v>
      </c>
      <c r="AN30" s="152">
        <f>'ian22'!AN30+'feb22'!AN30+'mar22'!AN30</f>
        <v>0</v>
      </c>
      <c r="AO30" s="152">
        <f>'ian22'!AO30+'feb22'!AO30+'mar22'!AO30</f>
        <v>0</v>
      </c>
      <c r="AP30" s="152">
        <f>'ian22'!AP30+'feb22'!AP30+'mar22'!AP30</f>
        <v>0</v>
      </c>
      <c r="AQ30" s="152">
        <f>'ian22'!AQ30+'feb22'!AQ30+'mar22'!AQ30</f>
        <v>0</v>
      </c>
      <c r="AR30" s="152">
        <f>'ian22'!AR30+'feb22'!AR30+'mar22'!AR30</f>
        <v>0</v>
      </c>
      <c r="AS30" s="152">
        <f>'ian22'!AS30+'feb22'!AS30+'mar22'!AS30</f>
        <v>0</v>
      </c>
      <c r="AT30" s="205"/>
      <c r="AU30" s="17" t="str">
        <f>IF(E29+F29=D29," ","GRESEALA")</f>
        <v xml:space="preserve"> </v>
      </c>
      <c r="AV30" s="17" t="str">
        <f>IF(G29+K29+I29+L29+M29=D29," ","GRESEALA")</f>
        <v xml:space="preserve"> </v>
      </c>
      <c r="AW30" s="17" t="str">
        <f>IF(O29+P29=D29," ","GRESEALA")</f>
        <v xml:space="preserve"> </v>
      </c>
      <c r="AX30" s="17" t="str">
        <f>IF(Q29+S29+T29+U29+V29+W29=D29," ","GRESEALA")</f>
        <v xml:space="preserve"> </v>
      </c>
      <c r="AY30" s="17" t="str">
        <f>IF(X29+Y29+Z29=D29," ","GRESEALA")</f>
        <v xml:space="preserve"> </v>
      </c>
      <c r="AZ30" s="17" t="str">
        <f>IF(AA29+AC29+AE29+AF29+AG29+AH29+AI29+AJ29+AK29+AL29+AM29+AN29+AO29+AP29+AQ29+AR29+AS29&gt;=D29," ","GRESEALA")</f>
        <v xml:space="preserve"> </v>
      </c>
      <c r="BA30" s="17" t="str">
        <f>IF(AS29&lt;=D29," ","GRESEALA")</f>
        <v xml:space="preserve"> </v>
      </c>
      <c r="BB30" s="17" t="str">
        <f>IF(H29&lt;=G29," ","GRESEALA")</f>
        <v xml:space="preserve"> </v>
      </c>
      <c r="BC30" s="17" t="str">
        <f>IF(E33+E34=E32," ","GRESEALA")</f>
        <v xml:space="preserve"> </v>
      </c>
      <c r="BD30" s="17" t="str">
        <f>IF(F33+F34=F32," ","GRESEALA")</f>
        <v xml:space="preserve"> </v>
      </c>
      <c r="BE30" s="17" t="str">
        <f>IF(G33+G34=G32," ","GRESEALA")</f>
        <v xml:space="preserve"> </v>
      </c>
      <c r="BF30" s="17" t="str">
        <f>IF(H33+H34=H32," ","GRESEALA")</f>
        <v xml:space="preserve"> </v>
      </c>
      <c r="BG30" s="17" t="str">
        <f>IF(K33+K34=K32," ","GRESEALA")</f>
        <v xml:space="preserve"> </v>
      </c>
      <c r="BH30" s="17" t="str">
        <f>IF(L33+L34=L32," ","GRESEALA")</f>
        <v xml:space="preserve"> </v>
      </c>
      <c r="BI30" s="17" t="str">
        <f>IF(M33+M34=M32," ","GRESEALA")</f>
        <v xml:space="preserve"> </v>
      </c>
      <c r="BJ30" s="17" t="str">
        <f>IF(N33+N34=N32," ","GRESEALA")</f>
        <v xml:space="preserve"> </v>
      </c>
      <c r="BK30" s="17" t="str">
        <f>IF(O33+O34=O32," ","GRESEALA")</f>
        <v xml:space="preserve"> </v>
      </c>
    </row>
    <row r="31" spans="2:64" s="38" customFormat="1" ht="42" customHeight="1" x14ac:dyDescent="0.45">
      <c r="B31" s="209" t="s">
        <v>83</v>
      </c>
      <c r="C31" s="132" t="s">
        <v>84</v>
      </c>
      <c r="D31" s="187">
        <f t="shared" si="0"/>
        <v>0</v>
      </c>
      <c r="E31" s="152">
        <f>'ian22'!E31+'feb22'!E31+'mar22'!E31</f>
        <v>0</v>
      </c>
      <c r="F31" s="152">
        <f>'ian22'!F31+'feb22'!F31+'mar22'!F31</f>
        <v>0</v>
      </c>
      <c r="G31" s="152">
        <f>'ian22'!G31+'feb22'!G31+'mar22'!G31</f>
        <v>0</v>
      </c>
      <c r="H31" s="152">
        <f>'ian22'!H31+'feb22'!H31+'mar22'!H31</f>
        <v>0</v>
      </c>
      <c r="I31" s="152">
        <f>'ian22'!I31+'feb22'!I31+'mar22'!I31</f>
        <v>0</v>
      </c>
      <c r="J31" s="152">
        <f>'ian22'!J31+'feb22'!J31+'mar22'!J31</f>
        <v>0</v>
      </c>
      <c r="K31" s="152">
        <f>'ian22'!K31+'feb22'!K31+'mar22'!K31</f>
        <v>0</v>
      </c>
      <c r="L31" s="152">
        <f>'ian22'!L31+'feb22'!L31+'mar22'!L31</f>
        <v>0</v>
      </c>
      <c r="M31" s="152">
        <f>'ian22'!M31+'feb22'!M31+'mar22'!M31</f>
        <v>0</v>
      </c>
      <c r="N31" s="152">
        <f>'ian22'!N31+'feb22'!N31+'mar22'!N31</f>
        <v>0</v>
      </c>
      <c r="O31" s="152">
        <f>'ian22'!O31+'feb22'!O31+'mar22'!O31</f>
        <v>0</v>
      </c>
      <c r="P31" s="152">
        <f>'ian22'!P31+'feb22'!P31+'mar22'!P31</f>
        <v>0</v>
      </c>
      <c r="Q31" s="152">
        <f>'ian22'!Q31+'feb22'!Q31+'mar22'!Q31</f>
        <v>0</v>
      </c>
      <c r="R31" s="152">
        <f>'ian22'!R31+'feb22'!R31+'mar22'!R31</f>
        <v>0</v>
      </c>
      <c r="S31" s="152">
        <f>'ian22'!S31+'feb22'!S31+'mar22'!S31</f>
        <v>0</v>
      </c>
      <c r="T31" s="152">
        <f>'ian22'!T31+'feb22'!T31+'mar22'!T31</f>
        <v>0</v>
      </c>
      <c r="U31" s="152">
        <f>'ian22'!U31+'feb22'!U31+'mar22'!U31</f>
        <v>0</v>
      </c>
      <c r="V31" s="152">
        <f>'ian22'!V31+'feb22'!V31+'mar22'!V31</f>
        <v>0</v>
      </c>
      <c r="W31" s="152">
        <f>'ian22'!W31+'feb22'!W31+'mar22'!W31</f>
        <v>0</v>
      </c>
      <c r="X31" s="152">
        <f>'ian22'!X31+'feb22'!X31+'mar22'!X31</f>
        <v>0</v>
      </c>
      <c r="Y31" s="152">
        <f>'ian22'!Y31+'feb22'!Y31+'mar22'!Y31</f>
        <v>0</v>
      </c>
      <c r="Z31" s="152">
        <f>'ian22'!Z31+'feb22'!Z31+'mar22'!Z31</f>
        <v>0</v>
      </c>
      <c r="AA31" s="152">
        <f>'ian22'!AA31+'feb22'!AA31+'mar22'!AA31</f>
        <v>0</v>
      </c>
      <c r="AB31" s="152">
        <f>'ian22'!AB31+'feb22'!AB31+'mar22'!AB31</f>
        <v>0</v>
      </c>
      <c r="AC31" s="152">
        <f>'ian22'!AC31+'feb22'!AC31+'mar22'!AC31</f>
        <v>0</v>
      </c>
      <c r="AD31" s="152">
        <f>'ian22'!AD31+'feb22'!AD31+'mar22'!AD31</f>
        <v>0</v>
      </c>
      <c r="AE31" s="152">
        <f>'ian22'!AE31+'feb22'!AE31+'mar22'!AE31</f>
        <v>0</v>
      </c>
      <c r="AF31" s="152">
        <f>'ian22'!AF31+'feb22'!AF31+'mar22'!AF31</f>
        <v>0</v>
      </c>
      <c r="AG31" s="152">
        <f>'ian22'!AG31+'feb22'!AG31+'mar22'!AG31</f>
        <v>0</v>
      </c>
      <c r="AH31" s="152">
        <f>'ian22'!AH31+'feb22'!AH31+'mar22'!AH31</f>
        <v>0</v>
      </c>
      <c r="AI31" s="152">
        <f>'ian22'!AI31+'feb22'!AI31+'mar22'!AI31</f>
        <v>0</v>
      </c>
      <c r="AJ31" s="152">
        <f>'ian22'!AJ31+'feb22'!AJ31+'mar22'!AJ31</f>
        <v>0</v>
      </c>
      <c r="AK31" s="152">
        <f>'ian22'!AK31+'feb22'!AK31+'mar22'!AK31</f>
        <v>0</v>
      </c>
      <c r="AL31" s="152">
        <f>'ian22'!AL31+'feb22'!AL31+'mar22'!AL31</f>
        <v>0</v>
      </c>
      <c r="AM31" s="152">
        <f>'ian22'!AM31+'feb22'!AM31+'mar22'!AM31</f>
        <v>0</v>
      </c>
      <c r="AN31" s="152">
        <f>'ian22'!AN31+'feb22'!AN31+'mar22'!AN31</f>
        <v>0</v>
      </c>
      <c r="AO31" s="152">
        <f>'ian22'!AO31+'feb22'!AO31+'mar22'!AO31</f>
        <v>0</v>
      </c>
      <c r="AP31" s="152">
        <f>'ian22'!AP31+'feb22'!AP31+'mar22'!AP31</f>
        <v>0</v>
      </c>
      <c r="AQ31" s="152">
        <f>'ian22'!AQ31+'feb22'!AQ31+'mar22'!AQ31</f>
        <v>0</v>
      </c>
      <c r="AR31" s="152">
        <f>'ian22'!AR31+'feb22'!AR31+'mar22'!AR31</f>
        <v>0</v>
      </c>
      <c r="AS31" s="152">
        <f>'ian22'!AS31+'feb22'!AS31+'mar22'!AS31</f>
        <v>0</v>
      </c>
      <c r="AT31" s="205"/>
      <c r="AU31" s="17" t="str">
        <f>IF(P33+P34=P32," ","GRESEALA")</f>
        <v xml:space="preserve"> </v>
      </c>
      <c r="AV31" s="17" t="str">
        <f>IF(Q33+Q34=Q32," ","GRESEALA")</f>
        <v xml:space="preserve"> </v>
      </c>
      <c r="AW31" s="17" t="str">
        <f t="shared" ref="AW31:BK31" si="23">IF(S33+S34=S32," ","GRESEALA")</f>
        <v xml:space="preserve"> </v>
      </c>
      <c r="AX31" s="17" t="str">
        <f t="shared" si="23"/>
        <v xml:space="preserve"> </v>
      </c>
      <c r="AY31" s="17" t="str">
        <f t="shared" si="23"/>
        <v xml:space="preserve"> </v>
      </c>
      <c r="AZ31" s="17" t="str">
        <f t="shared" si="23"/>
        <v xml:space="preserve"> </v>
      </c>
      <c r="BA31" s="17" t="str">
        <f t="shared" si="23"/>
        <v xml:space="preserve"> </v>
      </c>
      <c r="BB31" s="17" t="str">
        <f t="shared" si="23"/>
        <v xml:space="preserve"> </v>
      </c>
      <c r="BC31" s="17" t="str">
        <f t="shared" si="23"/>
        <v xml:space="preserve"> </v>
      </c>
      <c r="BD31" s="17" t="str">
        <f t="shared" si="23"/>
        <v xml:space="preserve"> </v>
      </c>
      <c r="BE31" s="17" t="str">
        <f t="shared" si="23"/>
        <v xml:space="preserve"> </v>
      </c>
      <c r="BF31" s="17" t="str">
        <f t="shared" si="23"/>
        <v xml:space="preserve"> </v>
      </c>
      <c r="BG31" s="17" t="str">
        <f t="shared" si="23"/>
        <v xml:space="preserve"> </v>
      </c>
      <c r="BH31" s="17" t="str">
        <f t="shared" si="23"/>
        <v xml:space="preserve"> </v>
      </c>
      <c r="BI31" s="17" t="str">
        <f t="shared" si="23"/>
        <v xml:space="preserve"> </v>
      </c>
      <c r="BJ31" s="17" t="str">
        <f t="shared" si="23"/>
        <v xml:space="preserve"> </v>
      </c>
      <c r="BK31" s="17" t="str">
        <f t="shared" si="23"/>
        <v xml:space="preserve"> </v>
      </c>
    </row>
    <row r="32" spans="2:64" s="38" customFormat="1" ht="60.75" customHeight="1" x14ac:dyDescent="0.45">
      <c r="B32" s="206" t="s">
        <v>85</v>
      </c>
      <c r="C32" s="131" t="s">
        <v>86</v>
      </c>
      <c r="D32" s="185">
        <f t="shared" si="0"/>
        <v>0</v>
      </c>
      <c r="E32" s="152">
        <f>'ian22'!E32+'feb22'!E32+'mar22'!E32</f>
        <v>0</v>
      </c>
      <c r="F32" s="152">
        <f>'ian22'!F32+'feb22'!F32+'mar22'!F32</f>
        <v>0</v>
      </c>
      <c r="G32" s="152">
        <f>'ian22'!G32+'feb22'!G32+'mar22'!G32</f>
        <v>0</v>
      </c>
      <c r="H32" s="152">
        <f>'ian22'!H32+'feb22'!H32+'mar22'!H32</f>
        <v>0</v>
      </c>
      <c r="I32" s="152">
        <f>'ian22'!I32+'feb22'!I32+'mar22'!I32</f>
        <v>0</v>
      </c>
      <c r="J32" s="152">
        <f>'ian22'!J32+'feb22'!J32+'mar22'!J32</f>
        <v>0</v>
      </c>
      <c r="K32" s="152">
        <f>'ian22'!K32+'feb22'!K32+'mar22'!K32</f>
        <v>0</v>
      </c>
      <c r="L32" s="152">
        <f>'ian22'!L32+'feb22'!L32+'mar22'!L32</f>
        <v>0</v>
      </c>
      <c r="M32" s="152">
        <f>'ian22'!M32+'feb22'!M32+'mar22'!M32</f>
        <v>0</v>
      </c>
      <c r="N32" s="152">
        <f>'ian22'!N32+'feb22'!N32+'mar22'!N32</f>
        <v>0</v>
      </c>
      <c r="O32" s="152">
        <f>'ian22'!O32+'feb22'!O32+'mar22'!O32</f>
        <v>0</v>
      </c>
      <c r="P32" s="152">
        <f>'ian22'!P32+'feb22'!P32+'mar22'!P32</f>
        <v>0</v>
      </c>
      <c r="Q32" s="152">
        <f>'ian22'!Q32+'feb22'!Q32+'mar22'!Q32</f>
        <v>0</v>
      </c>
      <c r="R32" s="152">
        <f>'ian22'!R32+'feb22'!R32+'mar22'!R32</f>
        <v>0</v>
      </c>
      <c r="S32" s="152">
        <f>'ian22'!S32+'feb22'!S32+'mar22'!S32</f>
        <v>0</v>
      </c>
      <c r="T32" s="152">
        <f>'ian22'!T32+'feb22'!T32+'mar22'!T32</f>
        <v>0</v>
      </c>
      <c r="U32" s="152">
        <f>'ian22'!U32+'feb22'!U32+'mar22'!U32</f>
        <v>0</v>
      </c>
      <c r="V32" s="152">
        <f>'ian22'!V32+'feb22'!V32+'mar22'!V32</f>
        <v>0</v>
      </c>
      <c r="W32" s="152">
        <f>'ian22'!W32+'feb22'!W32+'mar22'!W32</f>
        <v>0</v>
      </c>
      <c r="X32" s="152">
        <f>'ian22'!X32+'feb22'!X32+'mar22'!X32</f>
        <v>0</v>
      </c>
      <c r="Y32" s="152">
        <f>'ian22'!Y32+'feb22'!Y32+'mar22'!Y32</f>
        <v>0</v>
      </c>
      <c r="Z32" s="152">
        <f>'ian22'!Z32+'feb22'!Z32+'mar22'!Z32</f>
        <v>0</v>
      </c>
      <c r="AA32" s="152">
        <f>'ian22'!AA32+'feb22'!AA32+'mar22'!AA32</f>
        <v>0</v>
      </c>
      <c r="AB32" s="152">
        <f>'ian22'!AB32+'feb22'!AB32+'mar22'!AB32</f>
        <v>0</v>
      </c>
      <c r="AC32" s="152">
        <f>'ian22'!AC32+'feb22'!AC32+'mar22'!AC32</f>
        <v>0</v>
      </c>
      <c r="AD32" s="152">
        <f>'ian22'!AD32+'feb22'!AD32+'mar22'!AD32</f>
        <v>0</v>
      </c>
      <c r="AE32" s="152">
        <f>'ian22'!AE32+'feb22'!AE32+'mar22'!AE32</f>
        <v>0</v>
      </c>
      <c r="AF32" s="152">
        <f>'ian22'!AF32+'feb22'!AF32+'mar22'!AF32</f>
        <v>0</v>
      </c>
      <c r="AG32" s="152">
        <f>'ian22'!AG32+'feb22'!AG32+'mar22'!AG32</f>
        <v>0</v>
      </c>
      <c r="AH32" s="152">
        <f>'ian22'!AH32+'feb22'!AH32+'mar22'!AH32</f>
        <v>0</v>
      </c>
      <c r="AI32" s="152">
        <f>'ian22'!AI32+'feb22'!AI32+'mar22'!AI32</f>
        <v>0</v>
      </c>
      <c r="AJ32" s="152">
        <f>'ian22'!AJ32+'feb22'!AJ32+'mar22'!AJ32</f>
        <v>0</v>
      </c>
      <c r="AK32" s="152">
        <f>'ian22'!AK32+'feb22'!AK32+'mar22'!AK32</f>
        <v>0</v>
      </c>
      <c r="AL32" s="152">
        <f>'ian22'!AL32+'feb22'!AL32+'mar22'!AL32</f>
        <v>0</v>
      </c>
      <c r="AM32" s="152">
        <f>'ian22'!AM32+'feb22'!AM32+'mar22'!AM32</f>
        <v>0</v>
      </c>
      <c r="AN32" s="152">
        <f>'ian22'!AN32+'feb22'!AN32+'mar22'!AN32</f>
        <v>0</v>
      </c>
      <c r="AO32" s="152">
        <f>'ian22'!AO32+'feb22'!AO32+'mar22'!AO32</f>
        <v>0</v>
      </c>
      <c r="AP32" s="152">
        <f>'ian22'!AP32+'feb22'!AP32+'mar22'!AP32</f>
        <v>0</v>
      </c>
      <c r="AQ32" s="152">
        <f>'ian22'!AQ32+'feb22'!AQ32+'mar22'!AQ32</f>
        <v>0</v>
      </c>
      <c r="AR32" s="152">
        <f>'ian22'!AR32+'feb22'!AR32+'mar22'!AR32</f>
        <v>0</v>
      </c>
      <c r="AS32" s="152">
        <f>'ian22'!AS32+'feb22'!AS32+'mar22'!AS32</f>
        <v>0</v>
      </c>
      <c r="AT32" s="205"/>
      <c r="AU32" s="17" t="str">
        <f>IF(AH33+AH34=AH32," ","GRESEALA")</f>
        <v xml:space="preserve"> </v>
      </c>
      <c r="AV32" s="17" t="str">
        <f>IF(AI33+AI34=AI32," ","GRESEALA")</f>
        <v xml:space="preserve"> </v>
      </c>
      <c r="AW32" s="17" t="str">
        <f>IF(AJ33+AJ34=AJ32," ","GRESEALA")</f>
        <v xml:space="preserve"> </v>
      </c>
      <c r="AX32" s="17" t="str">
        <f>IF(AK33+AK34=AK32," ","GRESEALA")</f>
        <v xml:space="preserve"> </v>
      </c>
      <c r="AY32" s="17" t="str">
        <f>IF(AL33+AL34=AL32," ","GRESEALA")</f>
        <v xml:space="preserve"> </v>
      </c>
      <c r="AZ32" s="17" t="str">
        <f t="shared" ref="AZ32:BA32" si="24">IF(AR33+AR34=AR32," ","GRESEALA")</f>
        <v xml:space="preserve"> </v>
      </c>
      <c r="BA32" s="17" t="str">
        <f t="shared" si="24"/>
        <v xml:space="preserve"> </v>
      </c>
      <c r="BB32" s="17" t="str">
        <f>IF(E32+F32=D32," ","GRESEALA")</f>
        <v xml:space="preserve"> </v>
      </c>
      <c r="BC32" s="17" t="str">
        <f>IF(G32+K32+I32+L32+M32=D32," ","GRESEALA")</f>
        <v xml:space="preserve"> </v>
      </c>
      <c r="BD32" s="17" t="str">
        <f>IF(O32+P32=D32," ","GRESEALA")</f>
        <v xml:space="preserve"> </v>
      </c>
      <c r="BE32" s="17" t="str">
        <f>IF(Q32+S32+T32+U32+V32+W32=D32," ","GRESEALA")</f>
        <v xml:space="preserve"> </v>
      </c>
      <c r="BF32" s="17" t="str">
        <f>IF(X32+Y32+Z32=D32," ","GRESEALA")</f>
        <v xml:space="preserve"> </v>
      </c>
      <c r="BG32" s="17" t="str">
        <f>IF(AA32+AC32+AE32+AF32+AG32+AH32+AI32+AJ32+AK32+AL32+AM32+AN32+AO32+AP32+AQ32+AR32+AS32&gt;=D32," ","GRESEALA")</f>
        <v xml:space="preserve"> </v>
      </c>
      <c r="BH32" s="17" t="str">
        <f>IF(AS32&lt;=D32," ","GRESEALA")</f>
        <v xml:space="preserve"> </v>
      </c>
      <c r="BI32" s="17" t="str">
        <f>IF(H32&gt;=G32," ","GRESEALA")</f>
        <v xml:space="preserve"> </v>
      </c>
      <c r="BJ32" s="17" t="str">
        <f>IF(E36+F36=D36," ","GRESEALA")</f>
        <v xml:space="preserve"> </v>
      </c>
      <c r="BK32" s="17" t="str">
        <f>IF(G36+K36+I36+L36+M36=D36," ","GRESEALA")</f>
        <v xml:space="preserve"> </v>
      </c>
    </row>
    <row r="33" spans="2:223" s="38" customFormat="1" ht="43.5" customHeight="1" x14ac:dyDescent="0.45">
      <c r="B33" s="209" t="s">
        <v>87</v>
      </c>
      <c r="C33" s="132" t="s">
        <v>88</v>
      </c>
      <c r="D33" s="187">
        <f t="shared" si="0"/>
        <v>0</v>
      </c>
      <c r="E33" s="152">
        <f>'ian22'!E33+'feb22'!E33+'mar22'!E33</f>
        <v>0</v>
      </c>
      <c r="F33" s="152">
        <f>'ian22'!F33+'feb22'!F33+'mar22'!F33</f>
        <v>0</v>
      </c>
      <c r="G33" s="152">
        <f>'ian22'!G33+'feb22'!G33+'mar22'!G33</f>
        <v>0</v>
      </c>
      <c r="H33" s="152">
        <f>'ian22'!H33+'feb22'!H33+'mar22'!H33</f>
        <v>0</v>
      </c>
      <c r="I33" s="152">
        <f>'ian22'!I33+'feb22'!I33+'mar22'!I33</f>
        <v>0</v>
      </c>
      <c r="J33" s="152">
        <f>'ian22'!J33+'feb22'!J33+'mar22'!J33</f>
        <v>0</v>
      </c>
      <c r="K33" s="152">
        <f>'ian22'!K33+'feb22'!K33+'mar22'!K33</f>
        <v>0</v>
      </c>
      <c r="L33" s="152">
        <f>'ian22'!L33+'feb22'!L33+'mar22'!L33</f>
        <v>0</v>
      </c>
      <c r="M33" s="152">
        <f>'ian22'!M33+'feb22'!M33+'mar22'!M33</f>
        <v>0</v>
      </c>
      <c r="N33" s="152">
        <f>'ian22'!N33+'feb22'!N33+'mar22'!N33</f>
        <v>0</v>
      </c>
      <c r="O33" s="152">
        <f>'ian22'!O33+'feb22'!O33+'mar22'!O33</f>
        <v>0</v>
      </c>
      <c r="P33" s="152">
        <f>'ian22'!P33+'feb22'!P33+'mar22'!P33</f>
        <v>0</v>
      </c>
      <c r="Q33" s="152">
        <f>'ian22'!Q33+'feb22'!Q33+'mar22'!Q33</f>
        <v>0</v>
      </c>
      <c r="R33" s="152">
        <f>'ian22'!R33+'feb22'!R33+'mar22'!R33</f>
        <v>0</v>
      </c>
      <c r="S33" s="152">
        <f>'ian22'!S33+'feb22'!S33+'mar22'!S33</f>
        <v>0</v>
      </c>
      <c r="T33" s="152">
        <f>'ian22'!T33+'feb22'!T33+'mar22'!T33</f>
        <v>0</v>
      </c>
      <c r="U33" s="152">
        <f>'ian22'!U33+'feb22'!U33+'mar22'!U33</f>
        <v>0</v>
      </c>
      <c r="V33" s="152">
        <f>'ian22'!V33+'feb22'!V33+'mar22'!V33</f>
        <v>0</v>
      </c>
      <c r="W33" s="152">
        <f>'ian22'!W33+'feb22'!W33+'mar22'!W33</f>
        <v>0</v>
      </c>
      <c r="X33" s="152">
        <f>'ian22'!X33+'feb22'!X33+'mar22'!X33</f>
        <v>0</v>
      </c>
      <c r="Y33" s="152">
        <f>'ian22'!Y33+'feb22'!Y33+'mar22'!Y33</f>
        <v>0</v>
      </c>
      <c r="Z33" s="152">
        <f>'ian22'!Z33+'feb22'!Z33+'mar22'!Z33</f>
        <v>0</v>
      </c>
      <c r="AA33" s="152">
        <f>'ian22'!AA33+'feb22'!AA33+'mar22'!AA33</f>
        <v>0</v>
      </c>
      <c r="AB33" s="152">
        <f>'ian22'!AB33+'feb22'!AB33+'mar22'!AB33</f>
        <v>0</v>
      </c>
      <c r="AC33" s="152">
        <f>'ian22'!AC33+'feb22'!AC33+'mar22'!AC33</f>
        <v>0</v>
      </c>
      <c r="AD33" s="152">
        <f>'ian22'!AD33+'feb22'!AD33+'mar22'!AD33</f>
        <v>0</v>
      </c>
      <c r="AE33" s="152">
        <f>'ian22'!AE33+'feb22'!AE33+'mar22'!AE33</f>
        <v>0</v>
      </c>
      <c r="AF33" s="152">
        <f>'ian22'!AF33+'feb22'!AF33+'mar22'!AF33</f>
        <v>0</v>
      </c>
      <c r="AG33" s="152">
        <f>'ian22'!AG33+'feb22'!AG33+'mar22'!AG33</f>
        <v>0</v>
      </c>
      <c r="AH33" s="152">
        <f>'ian22'!AH33+'feb22'!AH33+'mar22'!AH33</f>
        <v>0</v>
      </c>
      <c r="AI33" s="152">
        <f>'ian22'!AI33+'feb22'!AI33+'mar22'!AI33</f>
        <v>0</v>
      </c>
      <c r="AJ33" s="152">
        <f>'ian22'!AJ33+'feb22'!AJ33+'mar22'!AJ33</f>
        <v>0</v>
      </c>
      <c r="AK33" s="152">
        <f>'ian22'!AK33+'feb22'!AK33+'mar22'!AK33</f>
        <v>0</v>
      </c>
      <c r="AL33" s="152">
        <f>'ian22'!AL33+'feb22'!AL33+'mar22'!AL33</f>
        <v>0</v>
      </c>
      <c r="AM33" s="152">
        <f>'ian22'!AM33+'feb22'!AM33+'mar22'!AM33</f>
        <v>0</v>
      </c>
      <c r="AN33" s="152">
        <f>'ian22'!AN33+'feb22'!AN33+'mar22'!AN33</f>
        <v>0</v>
      </c>
      <c r="AO33" s="152">
        <f>'ian22'!AO33+'feb22'!AO33+'mar22'!AO33</f>
        <v>0</v>
      </c>
      <c r="AP33" s="152">
        <f>'ian22'!AP33+'feb22'!AP33+'mar22'!AP33</f>
        <v>0</v>
      </c>
      <c r="AQ33" s="152">
        <f>'ian22'!AQ33+'feb22'!AQ33+'mar22'!AQ33</f>
        <v>0</v>
      </c>
      <c r="AR33" s="152">
        <f>'ian22'!AR33+'feb22'!AR33+'mar22'!AR33</f>
        <v>0</v>
      </c>
      <c r="AS33" s="152">
        <f>'ian22'!AS33+'feb22'!AS33+'mar22'!AS33</f>
        <v>0</v>
      </c>
      <c r="AT33" s="205"/>
      <c r="AU33" s="17" t="str">
        <f>IF(O36+P36=D36," ","GRESEALA")</f>
        <v xml:space="preserve"> </v>
      </c>
      <c r="AV33" s="17" t="str">
        <f>IF(Q36+S36+T36+U36+V36+W36=D36," ","GRESEALA")</f>
        <v xml:space="preserve"> </v>
      </c>
      <c r="AW33" s="17" t="str">
        <f>IF(X36+Y36+Z36=D36," ","GRESEALA")</f>
        <v xml:space="preserve"> </v>
      </c>
      <c r="AX33" s="17" t="str">
        <f>IF(AA36+AC36+AE36+AF36+AG36+AH36+AI36+AJ36+AK36+AL36+AM36+AN36+AO36+AP36+AQ36+AR36+AS36&gt;=D36," ","GRESEALA")</f>
        <v xml:space="preserve"> </v>
      </c>
      <c r="AY33" s="17" t="str">
        <f>IF(AS36&lt;=D36," ","GRESEALA")</f>
        <v xml:space="preserve"> </v>
      </c>
      <c r="AZ33" s="17" t="str">
        <f>IF(H36&lt;=G36," ","GRESEALA")</f>
        <v xml:space="preserve"> </v>
      </c>
      <c r="BA33" s="17" t="str">
        <f>IF(E39+E40=E38," ","GRESEALA")</f>
        <v xml:space="preserve"> </v>
      </c>
      <c r="BB33" s="17" t="str">
        <f>IF(F39+F40=F38," ","GRESEALA")</f>
        <v xml:space="preserve"> </v>
      </c>
      <c r="BC33" s="17" t="str">
        <f>IF(G39+G40=G38," ","GRESEALA")</f>
        <v xml:space="preserve"> </v>
      </c>
      <c r="BD33" s="17" t="str">
        <f>IF(H39+H40=H38," ","GRESEALA")</f>
        <v xml:space="preserve"> </v>
      </c>
      <c r="BE33" s="17" t="str">
        <f t="shared" ref="BE33:BK33" si="25">IF(K39+K40=K38," ","GRESEALA")</f>
        <v xml:space="preserve"> </v>
      </c>
      <c r="BF33" s="17" t="str">
        <f t="shared" si="25"/>
        <v xml:space="preserve"> </v>
      </c>
      <c r="BG33" s="17" t="str">
        <f t="shared" si="25"/>
        <v xml:space="preserve"> </v>
      </c>
      <c r="BH33" s="17" t="str">
        <f t="shared" si="25"/>
        <v xml:space="preserve"> </v>
      </c>
      <c r="BI33" s="17" t="str">
        <f t="shared" si="25"/>
        <v xml:space="preserve"> </v>
      </c>
      <c r="BJ33" s="17" t="str">
        <f t="shared" si="25"/>
        <v xml:space="preserve"> </v>
      </c>
      <c r="BK33" s="17" t="str">
        <f t="shared" si="25"/>
        <v xml:space="preserve"> </v>
      </c>
    </row>
    <row r="34" spans="2:223" s="38" customFormat="1" ht="45" customHeight="1" x14ac:dyDescent="0.45">
      <c r="B34" s="209" t="s">
        <v>89</v>
      </c>
      <c r="C34" s="132" t="s">
        <v>90</v>
      </c>
      <c r="D34" s="187">
        <f t="shared" si="0"/>
        <v>0</v>
      </c>
      <c r="E34" s="152">
        <f>'ian22'!E34+'feb22'!E34+'mar22'!E34</f>
        <v>0</v>
      </c>
      <c r="F34" s="152">
        <f>'ian22'!F34+'feb22'!F34+'mar22'!F34</f>
        <v>0</v>
      </c>
      <c r="G34" s="152">
        <f>'ian22'!G34+'feb22'!G34+'mar22'!G34</f>
        <v>0</v>
      </c>
      <c r="H34" s="152">
        <f>'ian22'!H34+'feb22'!H34+'mar22'!H34</f>
        <v>0</v>
      </c>
      <c r="I34" s="152">
        <f>'ian22'!I34+'feb22'!I34+'mar22'!I34</f>
        <v>0</v>
      </c>
      <c r="J34" s="152">
        <f>'ian22'!J34+'feb22'!J34+'mar22'!J34</f>
        <v>0</v>
      </c>
      <c r="K34" s="152">
        <f>'ian22'!K34+'feb22'!K34+'mar22'!K34</f>
        <v>0</v>
      </c>
      <c r="L34" s="152">
        <f>'ian22'!L34+'feb22'!L34+'mar22'!L34</f>
        <v>0</v>
      </c>
      <c r="M34" s="152">
        <f>'ian22'!M34+'feb22'!M34+'mar22'!M34</f>
        <v>0</v>
      </c>
      <c r="N34" s="152">
        <f>'ian22'!N34+'feb22'!N34+'mar22'!N34</f>
        <v>0</v>
      </c>
      <c r="O34" s="152">
        <f>'ian22'!O34+'feb22'!O34+'mar22'!O34</f>
        <v>0</v>
      </c>
      <c r="P34" s="152">
        <f>'ian22'!P34+'feb22'!P34+'mar22'!P34</f>
        <v>0</v>
      </c>
      <c r="Q34" s="152">
        <f>'ian22'!Q34+'feb22'!Q34+'mar22'!Q34</f>
        <v>0</v>
      </c>
      <c r="R34" s="152">
        <f>'ian22'!R34+'feb22'!R34+'mar22'!R34</f>
        <v>0</v>
      </c>
      <c r="S34" s="152">
        <f>'ian22'!S34+'feb22'!S34+'mar22'!S34</f>
        <v>0</v>
      </c>
      <c r="T34" s="152">
        <f>'ian22'!T34+'feb22'!T34+'mar22'!T34</f>
        <v>0</v>
      </c>
      <c r="U34" s="152">
        <f>'ian22'!U34+'feb22'!U34+'mar22'!U34</f>
        <v>0</v>
      </c>
      <c r="V34" s="152">
        <f>'ian22'!V34+'feb22'!V34+'mar22'!V34</f>
        <v>0</v>
      </c>
      <c r="W34" s="152">
        <f>'ian22'!W34+'feb22'!W34+'mar22'!W34</f>
        <v>0</v>
      </c>
      <c r="X34" s="152">
        <f>'ian22'!X34+'feb22'!X34+'mar22'!X34</f>
        <v>0</v>
      </c>
      <c r="Y34" s="152">
        <f>'ian22'!Y34+'feb22'!Y34+'mar22'!Y34</f>
        <v>0</v>
      </c>
      <c r="Z34" s="152">
        <f>'ian22'!Z34+'feb22'!Z34+'mar22'!Z34</f>
        <v>0</v>
      </c>
      <c r="AA34" s="152">
        <f>'ian22'!AA34+'feb22'!AA34+'mar22'!AA34</f>
        <v>0</v>
      </c>
      <c r="AB34" s="152">
        <f>'ian22'!AB34+'feb22'!AB34+'mar22'!AB34</f>
        <v>0</v>
      </c>
      <c r="AC34" s="152">
        <f>'ian22'!AC34+'feb22'!AC34+'mar22'!AC34</f>
        <v>0</v>
      </c>
      <c r="AD34" s="152">
        <f>'ian22'!AD34+'feb22'!AD34+'mar22'!AD34</f>
        <v>0</v>
      </c>
      <c r="AE34" s="152">
        <f>'ian22'!AE34+'feb22'!AE34+'mar22'!AE34</f>
        <v>0</v>
      </c>
      <c r="AF34" s="152">
        <f>'ian22'!AF34+'feb22'!AF34+'mar22'!AF34</f>
        <v>0</v>
      </c>
      <c r="AG34" s="152">
        <f>'ian22'!AG34+'feb22'!AG34+'mar22'!AG34</f>
        <v>0</v>
      </c>
      <c r="AH34" s="152">
        <f>'ian22'!AH34+'feb22'!AH34+'mar22'!AH34</f>
        <v>0</v>
      </c>
      <c r="AI34" s="152">
        <f>'ian22'!AI34+'feb22'!AI34+'mar22'!AI34</f>
        <v>0</v>
      </c>
      <c r="AJ34" s="152">
        <f>'ian22'!AJ34+'feb22'!AJ34+'mar22'!AJ34</f>
        <v>0</v>
      </c>
      <c r="AK34" s="152">
        <f>'ian22'!AK34+'feb22'!AK34+'mar22'!AK34</f>
        <v>0</v>
      </c>
      <c r="AL34" s="152">
        <f>'ian22'!AL34+'feb22'!AL34+'mar22'!AL34</f>
        <v>0</v>
      </c>
      <c r="AM34" s="152">
        <f>'ian22'!AM34+'feb22'!AM34+'mar22'!AM34</f>
        <v>0</v>
      </c>
      <c r="AN34" s="152">
        <f>'ian22'!AN34+'feb22'!AN34+'mar22'!AN34</f>
        <v>0</v>
      </c>
      <c r="AO34" s="152">
        <f>'ian22'!AO34+'feb22'!AO34+'mar22'!AO34</f>
        <v>0</v>
      </c>
      <c r="AP34" s="152">
        <f>'ian22'!AP34+'feb22'!AP34+'mar22'!AP34</f>
        <v>0</v>
      </c>
      <c r="AQ34" s="152">
        <f>'ian22'!AQ34+'feb22'!AQ34+'mar22'!AQ34</f>
        <v>0</v>
      </c>
      <c r="AR34" s="152">
        <f>'ian22'!AR34+'feb22'!AR34+'mar22'!AR34</f>
        <v>0</v>
      </c>
      <c r="AS34" s="152">
        <f>'ian22'!AS34+'feb22'!AS34+'mar22'!AS34</f>
        <v>0</v>
      </c>
      <c r="AT34" s="205"/>
      <c r="AU34" s="17" t="str">
        <f t="shared" ref="AU34:BK34" si="26">IF(S39+S40=S38," ","GRESEALA")</f>
        <v xml:space="preserve"> </v>
      </c>
      <c r="AV34" s="17" t="str">
        <f t="shared" si="26"/>
        <v xml:space="preserve"> </v>
      </c>
      <c r="AW34" s="17" t="str">
        <f t="shared" si="26"/>
        <v xml:space="preserve"> </v>
      </c>
      <c r="AX34" s="17" t="str">
        <f t="shared" si="26"/>
        <v xml:space="preserve"> </v>
      </c>
      <c r="AY34" s="17" t="str">
        <f t="shared" si="26"/>
        <v xml:space="preserve"> </v>
      </c>
      <c r="AZ34" s="17" t="str">
        <f t="shared" si="26"/>
        <v xml:space="preserve"> </v>
      </c>
      <c r="BA34" s="17" t="str">
        <f t="shared" si="26"/>
        <v xml:space="preserve"> </v>
      </c>
      <c r="BB34" s="17" t="str">
        <f t="shared" si="26"/>
        <v xml:space="preserve"> </v>
      </c>
      <c r="BC34" s="17" t="str">
        <f t="shared" si="26"/>
        <v xml:space="preserve"> </v>
      </c>
      <c r="BD34" s="17" t="str">
        <f t="shared" si="26"/>
        <v xml:space="preserve"> </v>
      </c>
      <c r="BE34" s="17" t="str">
        <f t="shared" si="26"/>
        <v xml:space="preserve"> </v>
      </c>
      <c r="BF34" s="17" t="str">
        <f t="shared" si="26"/>
        <v xml:space="preserve"> </v>
      </c>
      <c r="BG34" s="17" t="str">
        <f t="shared" si="26"/>
        <v xml:space="preserve"> </v>
      </c>
      <c r="BH34" s="17" t="str">
        <f t="shared" si="26"/>
        <v xml:space="preserve"> </v>
      </c>
      <c r="BI34" s="17" t="str">
        <f t="shared" si="26"/>
        <v xml:space="preserve"> </v>
      </c>
      <c r="BJ34" s="17" t="str">
        <f t="shared" si="26"/>
        <v xml:space="preserve"> </v>
      </c>
      <c r="BK34" s="17" t="str">
        <f t="shared" si="26"/>
        <v xml:space="preserve"> </v>
      </c>
    </row>
    <row r="35" spans="2:223" s="38" customFormat="1" ht="32.25" customHeight="1" x14ac:dyDescent="0.45">
      <c r="B35" s="206" t="s">
        <v>91</v>
      </c>
      <c r="C35" s="131" t="s">
        <v>92</v>
      </c>
      <c r="D35" s="185">
        <f t="shared" si="0"/>
        <v>373</v>
      </c>
      <c r="E35" s="152">
        <f>'ian22'!E35+'feb22'!E35+'mar22'!E35</f>
        <v>182</v>
      </c>
      <c r="F35" s="152">
        <f>'ian22'!F35+'feb22'!F35+'mar22'!F35</f>
        <v>191</v>
      </c>
      <c r="G35" s="152">
        <f>'ian22'!G35+'feb22'!G35+'mar22'!G35</f>
        <v>114</v>
      </c>
      <c r="H35" s="152">
        <f>'ian22'!H35+'feb22'!H35+'mar22'!H35</f>
        <v>45</v>
      </c>
      <c r="I35" s="152">
        <f>'ian22'!I35+'feb22'!I35+'mar22'!I35</f>
        <v>57</v>
      </c>
      <c r="J35" s="152">
        <f>'ian22'!J35+'feb22'!J35+'mar22'!J35</f>
        <v>18</v>
      </c>
      <c r="K35" s="152">
        <f>'ian22'!K35+'feb22'!K35+'mar22'!K35</f>
        <v>68</v>
      </c>
      <c r="L35" s="152">
        <f>'ian22'!L35+'feb22'!L35+'mar22'!L35</f>
        <v>134</v>
      </c>
      <c r="M35" s="152">
        <f>'ian22'!M35+'feb22'!M35+'mar22'!M35</f>
        <v>0</v>
      </c>
      <c r="N35" s="152">
        <f>'ian22'!N35+'feb22'!N35+'mar22'!N35</f>
        <v>0</v>
      </c>
      <c r="O35" s="152">
        <f>'ian22'!O35+'feb22'!O35+'mar22'!O35</f>
        <v>186</v>
      </c>
      <c r="P35" s="152">
        <f>'ian22'!P35+'feb22'!P35+'mar22'!P35</f>
        <v>187</v>
      </c>
      <c r="Q35" s="152">
        <f>'ian22'!Q35+'feb22'!Q35+'mar22'!Q35</f>
        <v>15</v>
      </c>
      <c r="R35" s="152">
        <f>'ian22'!R35+'feb22'!R35+'mar22'!R35</f>
        <v>7</v>
      </c>
      <c r="S35" s="152">
        <f>'ian22'!S35+'feb22'!S35+'mar22'!S35</f>
        <v>205</v>
      </c>
      <c r="T35" s="152">
        <f>'ian22'!T35+'feb22'!T35+'mar22'!T35</f>
        <v>37</v>
      </c>
      <c r="U35" s="152">
        <f>'ian22'!U35+'feb22'!U35+'mar22'!U35</f>
        <v>91</v>
      </c>
      <c r="V35" s="152">
        <f>'ian22'!V35+'feb22'!V35+'mar22'!V35</f>
        <v>8</v>
      </c>
      <c r="W35" s="152">
        <f>'ian22'!W35+'feb22'!W35+'mar22'!W35</f>
        <v>17</v>
      </c>
      <c r="X35" s="152">
        <f>'ian22'!X35+'feb22'!X35+'mar22'!X35</f>
        <v>304</v>
      </c>
      <c r="Y35" s="152">
        <f>'ian22'!Y35+'feb22'!Y35+'mar22'!Y35</f>
        <v>69</v>
      </c>
      <c r="Z35" s="152">
        <f>'ian22'!Z35+'feb22'!Z35+'mar22'!Z35</f>
        <v>0</v>
      </c>
      <c r="AA35" s="152">
        <f>'ian22'!AA35+'feb22'!AA35+'mar22'!AA35</f>
        <v>0</v>
      </c>
      <c r="AB35" s="152">
        <f>'ian22'!AB35+'feb22'!AB35+'mar22'!AB35</f>
        <v>0</v>
      </c>
      <c r="AC35" s="152">
        <f>'ian22'!AC35+'feb22'!AC35+'mar22'!AC35</f>
        <v>0</v>
      </c>
      <c r="AD35" s="152">
        <f>'ian22'!AD35+'feb22'!AD35+'mar22'!AD35</f>
        <v>0</v>
      </c>
      <c r="AE35" s="152">
        <f>'ian22'!AE35+'feb22'!AE35+'mar22'!AE35</f>
        <v>1</v>
      </c>
      <c r="AF35" s="152">
        <f>'ian22'!AF35+'feb22'!AF35+'mar22'!AF35</f>
        <v>0</v>
      </c>
      <c r="AG35" s="152">
        <f>'ian22'!AG35+'feb22'!AG35+'mar22'!AG35</f>
        <v>0</v>
      </c>
      <c r="AH35" s="152">
        <f>'ian22'!AH35+'feb22'!AH35+'mar22'!AH35</f>
        <v>0</v>
      </c>
      <c r="AI35" s="152">
        <f>'ian22'!AI35+'feb22'!AI35+'mar22'!AI35</f>
        <v>0</v>
      </c>
      <c r="AJ35" s="152">
        <f>'ian22'!AJ35+'feb22'!AJ35+'mar22'!AJ35</f>
        <v>0</v>
      </c>
      <c r="AK35" s="152">
        <f>'ian22'!AK35+'feb22'!AK35+'mar22'!AK35</f>
        <v>0</v>
      </c>
      <c r="AL35" s="152">
        <f>'ian22'!AL35+'feb22'!AL35+'mar22'!AL35</f>
        <v>0</v>
      </c>
      <c r="AM35" s="152">
        <f>'ian22'!AM35+'feb22'!AM35+'mar22'!AM35</f>
        <v>0</v>
      </c>
      <c r="AN35" s="152">
        <f>'ian22'!AN35+'feb22'!AN35+'mar22'!AN35</f>
        <v>0</v>
      </c>
      <c r="AO35" s="152">
        <f>'ian22'!AO35+'feb22'!AO35+'mar22'!AO35</f>
        <v>0</v>
      </c>
      <c r="AP35" s="152">
        <f>'ian22'!AP35+'feb22'!AP35+'mar22'!AP35</f>
        <v>0</v>
      </c>
      <c r="AQ35" s="152">
        <f>'ian22'!AQ35+'feb22'!AQ35+'mar22'!AQ35</f>
        <v>0</v>
      </c>
      <c r="AR35" s="152">
        <f>'ian22'!AR35+'feb22'!AR35+'mar22'!AR35</f>
        <v>0</v>
      </c>
      <c r="AS35" s="152">
        <f>'ian22'!AS35+'feb22'!AS35+'mar22'!AS35</f>
        <v>372</v>
      </c>
      <c r="AT35" s="205"/>
      <c r="AU35" s="17" t="str">
        <f>IF(AJ39+AJ40=AJ38," ","GRESEALA")</f>
        <v xml:space="preserve"> </v>
      </c>
      <c r="AV35" s="17" t="str">
        <f>IF(AK39+AK40=AK38," ","GRESEALA")</f>
        <v xml:space="preserve"> </v>
      </c>
      <c r="AW35" s="17" t="str">
        <f>IF(AL39+AL40=AL38," ","GRESEALA")</f>
        <v xml:space="preserve"> </v>
      </c>
      <c r="AX35" s="17" t="str">
        <f>IF(AR39+AR40=AR38," ","GRESEALA")</f>
        <v xml:space="preserve"> </v>
      </c>
      <c r="AY35" s="17" t="str">
        <f>IF(AS39+AS40=AS38," ","GRESEALA")</f>
        <v xml:space="preserve"> </v>
      </c>
      <c r="AZ35" s="17" t="str">
        <f>IF(E38+F38=D38," ","GRESEALA")</f>
        <v xml:space="preserve"> </v>
      </c>
      <c r="BA35" s="17" t="str">
        <f>IF(G38+K38+I38+L38+M38=D38," ","GRESEALA")</f>
        <v xml:space="preserve"> </v>
      </c>
      <c r="BB35" s="17" t="str">
        <f>IF(O38+P38=D38," ","GRESEALA")</f>
        <v xml:space="preserve"> </v>
      </c>
      <c r="BC35" s="17" t="str">
        <f>IF(Q38+S38+T38+U38+V38+W38=D38," ","GRESEALA")</f>
        <v xml:space="preserve"> </v>
      </c>
      <c r="BD35" s="17" t="str">
        <f>IF(X38+Y38+Z38=D38," ","GRESEALA")</f>
        <v xml:space="preserve"> </v>
      </c>
      <c r="BE35" s="17" t="str">
        <f>IF(AA38+AC38+AE38+AF38+AG38+AH38+AI38+AJ38+AK38+AL38+AM38+AN38+AO38+AP38+AQ38+AR38+AS38&gt;=D38," ","GRESEALA")</f>
        <v xml:space="preserve"> </v>
      </c>
      <c r="BF35" s="17" t="str">
        <f>IF(AS38&lt;=D38," ","GRESEALA")</f>
        <v xml:space="preserve"> </v>
      </c>
      <c r="BG35" s="17" t="str">
        <f>IF(H38&lt;=G38," ","GRESEALA")</f>
        <v xml:space="preserve"> </v>
      </c>
      <c r="BH35" s="17" t="str">
        <f>IF(E37+F37=D37," ","GRESEALA")</f>
        <v xml:space="preserve"> </v>
      </c>
      <c r="BI35" s="17" t="str">
        <f>IF(G37+K37+I37+L37+M37=D37," ","GRESEALA")</f>
        <v xml:space="preserve"> </v>
      </c>
      <c r="BJ35" s="17" t="str">
        <f>IF(O37+P37=D37," ","GRESEALA")</f>
        <v xml:space="preserve"> </v>
      </c>
      <c r="BK35" s="17" t="str">
        <f>IF(Q37+S37+T37+U37+V37+W37=D37," ","GRESEALA")</f>
        <v xml:space="preserve"> </v>
      </c>
      <c r="BL35" s="44"/>
    </row>
    <row r="36" spans="2:223" ht="58.5" customHeight="1" x14ac:dyDescent="0.35">
      <c r="B36" s="207" t="s">
        <v>93</v>
      </c>
      <c r="C36" s="128" t="s">
        <v>94</v>
      </c>
      <c r="D36" s="190">
        <f t="shared" si="0"/>
        <v>1735</v>
      </c>
      <c r="E36" s="152">
        <f>'ian22'!E36+'feb22'!E36+'mar22'!E36</f>
        <v>541</v>
      </c>
      <c r="F36" s="152">
        <f>'ian22'!F36+'feb22'!F36+'mar22'!F36</f>
        <v>1194</v>
      </c>
      <c r="G36" s="152">
        <f>'ian22'!G36+'feb22'!G36+'mar22'!G36</f>
        <v>157</v>
      </c>
      <c r="H36" s="152">
        <f>'ian22'!H36+'feb22'!H36+'mar22'!H36</f>
        <v>122</v>
      </c>
      <c r="I36" s="152">
        <f>'ian22'!I36+'feb22'!I36+'mar22'!I36</f>
        <v>156</v>
      </c>
      <c r="J36" s="152">
        <f>'ian22'!J36+'feb22'!J36+'mar22'!J36</f>
        <v>78</v>
      </c>
      <c r="K36" s="152">
        <f>'ian22'!K36+'feb22'!K36+'mar22'!K36</f>
        <v>145</v>
      </c>
      <c r="L36" s="152">
        <f>'ian22'!L36+'feb22'!L36+'mar22'!L36</f>
        <v>354</v>
      </c>
      <c r="M36" s="152">
        <f>'ian22'!M36+'feb22'!M36+'mar22'!M36</f>
        <v>923</v>
      </c>
      <c r="N36" s="152">
        <f>'ian22'!N36+'feb22'!N36+'mar22'!N36</f>
        <v>313</v>
      </c>
      <c r="O36" s="152">
        <f>'ian22'!O36+'feb22'!O36+'mar22'!O36</f>
        <v>808</v>
      </c>
      <c r="P36" s="152">
        <f>'ian22'!P36+'feb22'!P36+'mar22'!P36</f>
        <v>927</v>
      </c>
      <c r="Q36" s="152">
        <f>'ian22'!Q36+'feb22'!Q36+'mar22'!Q36</f>
        <v>368</v>
      </c>
      <c r="R36" s="152">
        <f>'ian22'!R36+'feb22'!R36+'mar22'!R36</f>
        <v>93</v>
      </c>
      <c r="S36" s="152">
        <f>'ian22'!S36+'feb22'!S36+'mar22'!S36</f>
        <v>612</v>
      </c>
      <c r="T36" s="152">
        <f>'ian22'!T36+'feb22'!T36+'mar22'!T36</f>
        <v>220</v>
      </c>
      <c r="U36" s="152">
        <f>'ian22'!U36+'feb22'!U36+'mar22'!U36</f>
        <v>451</v>
      </c>
      <c r="V36" s="152">
        <f>'ian22'!V36+'feb22'!V36+'mar22'!V36</f>
        <v>28</v>
      </c>
      <c r="W36" s="152">
        <f>'ian22'!W36+'feb22'!W36+'mar22'!W36</f>
        <v>56</v>
      </c>
      <c r="X36" s="152">
        <f>'ian22'!X36+'feb22'!X36+'mar22'!X36</f>
        <v>1443</v>
      </c>
      <c r="Y36" s="152">
        <f>'ian22'!Y36+'feb22'!Y36+'mar22'!Y36</f>
        <v>292</v>
      </c>
      <c r="Z36" s="152">
        <f>'ian22'!Z36+'feb22'!Z36+'mar22'!Z36</f>
        <v>0</v>
      </c>
      <c r="AA36" s="152">
        <f>'ian22'!AA36+'feb22'!AA36+'mar22'!AA36</f>
        <v>0</v>
      </c>
      <c r="AB36" s="152">
        <f>'ian22'!AB36+'feb22'!AB36+'mar22'!AB36</f>
        <v>0</v>
      </c>
      <c r="AC36" s="152">
        <f>'ian22'!AC36+'feb22'!AC36+'mar22'!AC36</f>
        <v>0</v>
      </c>
      <c r="AD36" s="152">
        <f>'ian22'!AD36+'feb22'!AD36+'mar22'!AD36</f>
        <v>0</v>
      </c>
      <c r="AE36" s="152">
        <f>'ian22'!AE36+'feb22'!AE36+'mar22'!AE36</f>
        <v>6</v>
      </c>
      <c r="AF36" s="152">
        <f>'ian22'!AF36+'feb22'!AF36+'mar22'!AF36</f>
        <v>0</v>
      </c>
      <c r="AG36" s="152">
        <f>'ian22'!AG36+'feb22'!AG36+'mar22'!AG36</f>
        <v>0</v>
      </c>
      <c r="AH36" s="152">
        <f>'ian22'!AH36+'feb22'!AH36+'mar22'!AH36</f>
        <v>0</v>
      </c>
      <c r="AI36" s="152">
        <f>'ian22'!AI36+'feb22'!AI36+'mar22'!AI36</f>
        <v>0</v>
      </c>
      <c r="AJ36" s="152">
        <f>'ian22'!AJ36+'feb22'!AJ36+'mar22'!AJ36</f>
        <v>2</v>
      </c>
      <c r="AK36" s="152">
        <f>'ian22'!AK36+'feb22'!AK36+'mar22'!AK36</f>
        <v>0</v>
      </c>
      <c r="AL36" s="152">
        <f>'ian22'!AL36+'feb22'!AL36+'mar22'!AL36</f>
        <v>0</v>
      </c>
      <c r="AM36" s="152">
        <f>'ian22'!AM36+'feb22'!AM36+'mar22'!AM36</f>
        <v>0</v>
      </c>
      <c r="AN36" s="152">
        <f>'ian22'!AN36+'feb22'!AN36+'mar22'!AN36</f>
        <v>0</v>
      </c>
      <c r="AO36" s="152">
        <f>'ian22'!AO36+'feb22'!AO36+'mar22'!AO36</f>
        <v>0</v>
      </c>
      <c r="AP36" s="152">
        <f>'ian22'!AP36+'feb22'!AP36+'mar22'!AP36</f>
        <v>0</v>
      </c>
      <c r="AQ36" s="152">
        <f>'ian22'!AQ36+'feb22'!AQ36+'mar22'!AQ36</f>
        <v>0</v>
      </c>
      <c r="AR36" s="152">
        <f>'ian22'!AR36+'feb22'!AR36+'mar22'!AR36</f>
        <v>0</v>
      </c>
      <c r="AS36" s="152">
        <f>'ian22'!AS36+'feb22'!AS36+'mar22'!AS36</f>
        <v>1727</v>
      </c>
      <c r="AT36" s="205"/>
      <c r="AU36" s="17" t="str">
        <f>IF(X37+Y37+Z37=D37," ","GRESEALA")</f>
        <v xml:space="preserve"> </v>
      </c>
      <c r="AV36" s="17" t="str">
        <f>IF(AA37+AC37+AE37+AF37+AG37+AH37+AI37+AJ37+AK37+AL37+AR37+AS37&gt;=D37," ","GRESEALA")</f>
        <v xml:space="preserve"> </v>
      </c>
      <c r="AW36" s="17" t="str">
        <f>IF(AS37&lt;=D37," ","GRESEALA")</f>
        <v xml:space="preserve"> </v>
      </c>
      <c r="AX36" s="17" t="str">
        <f>IF(H37&lt;=G37," ","GRESEALA")</f>
        <v xml:space="preserve"> </v>
      </c>
      <c r="AY36" s="17" t="str">
        <f>IF(E41+F41=D41," ","GRESEALA")</f>
        <v xml:space="preserve"> </v>
      </c>
      <c r="AZ36" s="23" t="str">
        <f>IF(G41+K41+I41+L41+M41=D41," ","GRESEALA")</f>
        <v xml:space="preserve"> </v>
      </c>
      <c r="BA36" s="17" t="str">
        <f>IF(O41+P41=D41," ","GRESEALA")</f>
        <v xml:space="preserve"> </v>
      </c>
      <c r="BB36" s="17" t="str">
        <f>IF(Q41+S41+T41+U41+V41+W41=D41," ","GRESEALA")</f>
        <v xml:space="preserve"> </v>
      </c>
      <c r="BC36" s="17" t="str">
        <f>IF(X41+Y41+Z41=D41," ","GRESEALA")</f>
        <v xml:space="preserve"> </v>
      </c>
      <c r="BD36" s="17" t="str">
        <f>IF(AA41+AC41+AE41+AF41+AG41+AH41+AI41+AJ41+AK41+AL41+AR41+AS41&gt;=D41," ","GRESEALA")</f>
        <v xml:space="preserve"> </v>
      </c>
      <c r="BE36" s="17" t="str">
        <f>IF(AS41&lt;=D41," ","GRESEALA")</f>
        <v xml:space="preserve"> </v>
      </c>
      <c r="BF36" s="17" t="str">
        <f>IF(H41&lt;=G41," ","GRESEALA")</f>
        <v xml:space="preserve"> </v>
      </c>
      <c r="BG36" s="17" t="str">
        <f>IF(E43+E44=E42," ","GRESEALA")</f>
        <v xml:space="preserve"> </v>
      </c>
      <c r="BH36" s="17" t="str">
        <f>IF(F43+F44=F42," ","GRESEALA")</f>
        <v xml:space="preserve"> </v>
      </c>
      <c r="BI36" s="17" t="str">
        <f>IF(G43+G44=G42," ","GRESEALA")</f>
        <v xml:space="preserve"> </v>
      </c>
      <c r="BJ36" s="17" t="str">
        <f>IF(H43+H44=H42," ","GRESEALA")</f>
        <v xml:space="preserve"> </v>
      </c>
      <c r="BK36" s="17" t="str">
        <f>IF(K43+K44=K42," ","GRESEALA")</f>
        <v xml:space="preserve"> </v>
      </c>
    </row>
    <row r="37" spans="2:223" s="7" customFormat="1" ht="43.5" customHeight="1" x14ac:dyDescent="0.35">
      <c r="B37" s="208">
        <v>2</v>
      </c>
      <c r="C37" s="133" t="s">
        <v>95</v>
      </c>
      <c r="D37" s="191">
        <f t="shared" si="0"/>
        <v>23</v>
      </c>
      <c r="E37" s="152">
        <f>'ian22'!E37+'feb22'!E37+'mar22'!E37</f>
        <v>6</v>
      </c>
      <c r="F37" s="152">
        <f>'ian22'!F37+'feb22'!F37+'mar22'!F37</f>
        <v>17</v>
      </c>
      <c r="G37" s="152">
        <f>'ian22'!G37+'feb22'!G37+'mar22'!G37</f>
        <v>3</v>
      </c>
      <c r="H37" s="152">
        <f>'ian22'!H37+'feb22'!H37+'mar22'!H37</f>
        <v>0</v>
      </c>
      <c r="I37" s="152">
        <f>'ian22'!I37+'feb22'!I37+'mar22'!I37</f>
        <v>1</v>
      </c>
      <c r="J37" s="152">
        <f>'ian22'!J37+'feb22'!J37+'mar22'!J37</f>
        <v>0</v>
      </c>
      <c r="K37" s="152">
        <f>'ian22'!K37+'feb22'!K37+'mar22'!K37</f>
        <v>2</v>
      </c>
      <c r="L37" s="152">
        <f>'ian22'!L37+'feb22'!L37+'mar22'!L37</f>
        <v>7</v>
      </c>
      <c r="M37" s="152">
        <f>'ian22'!M37+'feb22'!M37+'mar22'!M37</f>
        <v>10</v>
      </c>
      <c r="N37" s="152">
        <f>'ian22'!N37+'feb22'!N37+'mar22'!N37</f>
        <v>8</v>
      </c>
      <c r="O37" s="152">
        <f>'ian22'!O37+'feb22'!O37+'mar22'!O37</f>
        <v>14</v>
      </c>
      <c r="P37" s="152">
        <f>'ian22'!P37+'feb22'!P37+'mar22'!P37</f>
        <v>9</v>
      </c>
      <c r="Q37" s="152">
        <f>'ian22'!Q37+'feb22'!Q37+'mar22'!Q37</f>
        <v>0</v>
      </c>
      <c r="R37" s="152">
        <f>'ian22'!R37+'feb22'!R37+'mar22'!R37</f>
        <v>0</v>
      </c>
      <c r="S37" s="152">
        <f>'ian22'!S37+'feb22'!S37+'mar22'!S37</f>
        <v>7</v>
      </c>
      <c r="T37" s="152">
        <f>'ian22'!T37+'feb22'!T37+'mar22'!T37</f>
        <v>6</v>
      </c>
      <c r="U37" s="152">
        <f>'ian22'!U37+'feb22'!U37+'mar22'!U37</f>
        <v>10</v>
      </c>
      <c r="V37" s="152">
        <f>'ian22'!V37+'feb22'!V37+'mar22'!V37</f>
        <v>0</v>
      </c>
      <c r="W37" s="152">
        <f>'ian22'!W37+'feb22'!W37+'mar22'!W37</f>
        <v>0</v>
      </c>
      <c r="X37" s="152">
        <f>'ian22'!X37+'feb22'!X37+'mar22'!X37</f>
        <v>16</v>
      </c>
      <c r="Y37" s="152">
        <f>'ian22'!Y37+'feb22'!Y37+'mar22'!Y37</f>
        <v>7</v>
      </c>
      <c r="Z37" s="152">
        <f>'ian22'!Z37+'feb22'!Z37+'mar22'!Z37</f>
        <v>0</v>
      </c>
      <c r="AA37" s="152">
        <f>'ian22'!AA37+'feb22'!AA37+'mar22'!AA37</f>
        <v>0</v>
      </c>
      <c r="AB37" s="152">
        <f>'ian22'!AB37+'feb22'!AB37+'mar22'!AB37</f>
        <v>0</v>
      </c>
      <c r="AC37" s="152">
        <f>'ian22'!AC37+'feb22'!AC37+'mar22'!AC37</f>
        <v>0</v>
      </c>
      <c r="AD37" s="152">
        <f>'ian22'!AD37+'feb22'!AD37+'mar22'!AD37</f>
        <v>0</v>
      </c>
      <c r="AE37" s="152">
        <f>'ian22'!AE37+'feb22'!AE37+'mar22'!AE37</f>
        <v>0</v>
      </c>
      <c r="AF37" s="152">
        <f>'ian22'!AF37+'feb22'!AF37+'mar22'!AF37</f>
        <v>0</v>
      </c>
      <c r="AG37" s="152">
        <f>'ian22'!AG37+'feb22'!AG37+'mar22'!AG37</f>
        <v>0</v>
      </c>
      <c r="AH37" s="152">
        <f>'ian22'!AH37+'feb22'!AH37+'mar22'!AH37</f>
        <v>0</v>
      </c>
      <c r="AI37" s="152">
        <f>'ian22'!AI37+'feb22'!AI37+'mar22'!AI37</f>
        <v>0</v>
      </c>
      <c r="AJ37" s="152">
        <f>'ian22'!AJ37+'feb22'!AJ37+'mar22'!AJ37</f>
        <v>0</v>
      </c>
      <c r="AK37" s="152">
        <f>'ian22'!AK37+'feb22'!AK37+'mar22'!AK37</f>
        <v>0</v>
      </c>
      <c r="AL37" s="152">
        <f>'ian22'!AL37+'feb22'!AL37+'mar22'!AL37</f>
        <v>0</v>
      </c>
      <c r="AM37" s="152">
        <f>'ian22'!AM37+'feb22'!AM37+'mar22'!AM37</f>
        <v>0</v>
      </c>
      <c r="AN37" s="152">
        <f>'ian22'!AN37+'feb22'!AN37+'mar22'!AN37</f>
        <v>0</v>
      </c>
      <c r="AO37" s="152">
        <f>'ian22'!AO37+'feb22'!AO37+'mar22'!AO37</f>
        <v>0</v>
      </c>
      <c r="AP37" s="152">
        <f>'ian22'!AP37+'feb22'!AP37+'mar22'!AP37</f>
        <v>0</v>
      </c>
      <c r="AQ37" s="152">
        <f>'ian22'!AQ37+'feb22'!AQ37+'mar22'!AQ37</f>
        <v>0</v>
      </c>
      <c r="AR37" s="152">
        <f>'ian22'!AR37+'feb22'!AR37+'mar22'!AR37</f>
        <v>0</v>
      </c>
      <c r="AS37" s="152">
        <f>'ian22'!AS37+'feb22'!AS37+'mar22'!AS37</f>
        <v>23</v>
      </c>
      <c r="AT37" s="205"/>
      <c r="AU37" s="23" t="str">
        <f>IF(X43+X44=X42," ","GRESEALA")</f>
        <v xml:space="preserve"> </v>
      </c>
      <c r="AV37" s="17" t="str">
        <f>IF(M43+M44=M42," ","GRESEALA")</f>
        <v xml:space="preserve"> </v>
      </c>
      <c r="AW37" s="17" t="str">
        <f>IF(N43+N44=N42," ","GRESEALA")</f>
        <v xml:space="preserve"> </v>
      </c>
      <c r="AX37" s="17" t="str">
        <f>IF(O43+O44=O42," ","GRESEALA")</f>
        <v xml:space="preserve"> </v>
      </c>
      <c r="AY37" s="17" t="str">
        <f>IF(P43+P44=P42," ","GRESEALA")</f>
        <v xml:space="preserve"> </v>
      </c>
      <c r="AZ37" s="17" t="str">
        <f>IF(Q43+Q44=Q42," ","GRESEALA")</f>
        <v xml:space="preserve"> </v>
      </c>
      <c r="BA37" s="17" t="str">
        <f t="shared" ref="BA37:BK37" si="27">IF(S43+S44=S42," ","GRESEALA")</f>
        <v xml:space="preserve"> </v>
      </c>
      <c r="BB37" s="17" t="str">
        <f t="shared" si="27"/>
        <v xml:space="preserve"> </v>
      </c>
      <c r="BC37" s="17" t="str">
        <f t="shared" si="27"/>
        <v xml:space="preserve"> </v>
      </c>
      <c r="BD37" s="17" t="str">
        <f t="shared" si="27"/>
        <v xml:space="preserve"> </v>
      </c>
      <c r="BE37" s="17" t="str">
        <f t="shared" si="27"/>
        <v xml:space="preserve"> </v>
      </c>
      <c r="BF37" s="17" t="str">
        <f t="shared" si="27"/>
        <v xml:space="preserve"> </v>
      </c>
      <c r="BG37" s="17" t="str">
        <f t="shared" si="27"/>
        <v xml:space="preserve"> </v>
      </c>
      <c r="BH37" s="17" t="str">
        <f t="shared" si="27"/>
        <v xml:space="preserve"> </v>
      </c>
      <c r="BI37" s="17" t="str">
        <f t="shared" si="27"/>
        <v xml:space="preserve"> </v>
      </c>
      <c r="BJ37" s="17" t="str">
        <f t="shared" si="27"/>
        <v xml:space="preserve"> </v>
      </c>
      <c r="BK37" s="17" t="str">
        <f t="shared" si="27"/>
        <v xml:space="preserve"> </v>
      </c>
      <c r="BL37" s="12"/>
    </row>
    <row r="38" spans="2:223" s="7" customFormat="1" ht="54.75" customHeight="1" x14ac:dyDescent="0.35">
      <c r="B38" s="206">
        <v>3</v>
      </c>
      <c r="C38" s="127" t="s">
        <v>96</v>
      </c>
      <c r="D38" s="192">
        <f t="shared" si="0"/>
        <v>24</v>
      </c>
      <c r="E38" s="152">
        <f>'ian22'!E38+'feb22'!E38+'mar22'!E38</f>
        <v>20</v>
      </c>
      <c r="F38" s="152">
        <f>'ian22'!F38+'feb22'!F38+'mar22'!F38</f>
        <v>4</v>
      </c>
      <c r="G38" s="152">
        <f>'ian22'!G38+'feb22'!G38+'mar22'!G38</f>
        <v>0</v>
      </c>
      <c r="H38" s="152">
        <f>'ian22'!H38+'feb22'!H38+'mar22'!H38</f>
        <v>0</v>
      </c>
      <c r="I38" s="152">
        <f>'ian22'!I38+'feb22'!I38+'mar22'!I38</f>
        <v>3</v>
      </c>
      <c r="J38" s="152">
        <f>'ian22'!J38+'feb22'!J38+'mar22'!J38</f>
        <v>3</v>
      </c>
      <c r="K38" s="152">
        <f>'ian22'!K38+'feb22'!K38+'mar22'!K38</f>
        <v>1</v>
      </c>
      <c r="L38" s="152">
        <f>'ian22'!L38+'feb22'!L38+'mar22'!L38</f>
        <v>6</v>
      </c>
      <c r="M38" s="152">
        <f>'ian22'!M38+'feb22'!M38+'mar22'!M38</f>
        <v>14</v>
      </c>
      <c r="N38" s="152">
        <f>'ian22'!N38+'feb22'!N38+'mar22'!N38</f>
        <v>4</v>
      </c>
      <c r="O38" s="152">
        <f>'ian22'!O38+'feb22'!O38+'mar22'!O38</f>
        <v>15</v>
      </c>
      <c r="P38" s="152">
        <f>'ian22'!P38+'feb22'!P38+'mar22'!P38</f>
        <v>9</v>
      </c>
      <c r="Q38" s="152">
        <f>'ian22'!Q38+'feb22'!Q38+'mar22'!Q38</f>
        <v>0</v>
      </c>
      <c r="R38" s="152">
        <f>'ian22'!R38+'feb22'!R38+'mar22'!R38</f>
        <v>0</v>
      </c>
      <c r="S38" s="152">
        <f>'ian22'!S38+'feb22'!S38+'mar22'!S38</f>
        <v>1</v>
      </c>
      <c r="T38" s="152">
        <f>'ian22'!T38+'feb22'!T38+'mar22'!T38</f>
        <v>3</v>
      </c>
      <c r="U38" s="152">
        <f>'ian22'!U38+'feb22'!U38+'mar22'!U38</f>
        <v>13</v>
      </c>
      <c r="V38" s="152">
        <f>'ian22'!V38+'feb22'!V38+'mar22'!V38</f>
        <v>1</v>
      </c>
      <c r="W38" s="152">
        <f>'ian22'!W38+'feb22'!W38+'mar22'!W38</f>
        <v>6</v>
      </c>
      <c r="X38" s="152">
        <f>'ian22'!X38+'feb22'!X38+'mar22'!X38</f>
        <v>0</v>
      </c>
      <c r="Y38" s="152">
        <f>'ian22'!Y38+'feb22'!Y38+'mar22'!Y38</f>
        <v>24</v>
      </c>
      <c r="Z38" s="152">
        <f>'ian22'!Z38+'feb22'!Z38+'mar22'!Z38</f>
        <v>0</v>
      </c>
      <c r="AA38" s="152">
        <f>'ian22'!AA38+'feb22'!AA38+'mar22'!AA38</f>
        <v>0</v>
      </c>
      <c r="AB38" s="152">
        <f>'ian22'!AB38+'feb22'!AB38+'mar22'!AB38</f>
        <v>0</v>
      </c>
      <c r="AC38" s="152">
        <f>'ian22'!AC38+'feb22'!AC38+'mar22'!AC38</f>
        <v>0</v>
      </c>
      <c r="AD38" s="152">
        <f>'ian22'!AD38+'feb22'!AD38+'mar22'!AD38</f>
        <v>0</v>
      </c>
      <c r="AE38" s="152">
        <f>'ian22'!AE38+'feb22'!AE38+'mar22'!AE38</f>
        <v>0</v>
      </c>
      <c r="AF38" s="152">
        <f>'ian22'!AF38+'feb22'!AF38+'mar22'!AF38</f>
        <v>0</v>
      </c>
      <c r="AG38" s="152">
        <f>'ian22'!AG38+'feb22'!AG38+'mar22'!AG38</f>
        <v>0</v>
      </c>
      <c r="AH38" s="152">
        <f>'ian22'!AH38+'feb22'!AH38+'mar22'!AH38</f>
        <v>0</v>
      </c>
      <c r="AI38" s="152">
        <f>'ian22'!AI38+'feb22'!AI38+'mar22'!AI38</f>
        <v>0</v>
      </c>
      <c r="AJ38" s="152">
        <f>'ian22'!AJ38+'feb22'!AJ38+'mar22'!AJ38</f>
        <v>0</v>
      </c>
      <c r="AK38" s="152">
        <f>'ian22'!AK38+'feb22'!AK38+'mar22'!AK38</f>
        <v>0</v>
      </c>
      <c r="AL38" s="152">
        <f>'ian22'!AL38+'feb22'!AL38+'mar22'!AL38</f>
        <v>0</v>
      </c>
      <c r="AM38" s="152">
        <f>'ian22'!AM38+'feb22'!AM38+'mar22'!AM38</f>
        <v>0</v>
      </c>
      <c r="AN38" s="152">
        <f>'ian22'!AN38+'feb22'!AN38+'mar22'!AN38</f>
        <v>0</v>
      </c>
      <c r="AO38" s="152">
        <f>'ian22'!AO38+'feb22'!AO38+'mar22'!AO38</f>
        <v>0</v>
      </c>
      <c r="AP38" s="152">
        <f>'ian22'!AP38+'feb22'!AP38+'mar22'!AP38</f>
        <v>0</v>
      </c>
      <c r="AQ38" s="152">
        <f>'ian22'!AQ38+'feb22'!AQ38+'mar22'!AQ38</f>
        <v>0</v>
      </c>
      <c r="AR38" s="152">
        <f>'ian22'!AR38+'feb22'!AR38+'mar22'!AR38</f>
        <v>0</v>
      </c>
      <c r="AS38" s="152">
        <f>'ian22'!AS38+'feb22'!AS38+'mar22'!AS38</f>
        <v>24</v>
      </c>
      <c r="AT38" s="210"/>
      <c r="AU38" s="17" t="str">
        <f>IF(M43+M44=M42," ","GRESEALA")</f>
        <v xml:space="preserve"> </v>
      </c>
      <c r="AV38" s="17" t="str">
        <f>IF(N43+N44=N42," ","GRESEALA")</f>
        <v xml:space="preserve"> </v>
      </c>
      <c r="AW38" s="17" t="str">
        <f>IF(O43+O44=O42," ","GRESEALA")</f>
        <v xml:space="preserve"> </v>
      </c>
      <c r="AX38" s="17" t="str">
        <f>IF(P43+P44=P42," ","GRESEALA")</f>
        <v xml:space="preserve"> </v>
      </c>
      <c r="AY38" s="17" t="str">
        <f>IF(Q43+Q44=Q42," ","GRESEALA")</f>
        <v xml:space="preserve"> </v>
      </c>
      <c r="AZ38" s="17" t="str">
        <f t="shared" ref="AZ38:BK38" si="28">IF(S43+S44=S42," ","GRESEALA")</f>
        <v xml:space="preserve"> </v>
      </c>
      <c r="BA38" s="17" t="str">
        <f t="shared" si="28"/>
        <v xml:space="preserve"> </v>
      </c>
      <c r="BB38" s="17" t="str">
        <f t="shared" si="28"/>
        <v xml:space="preserve"> </v>
      </c>
      <c r="BC38" s="17" t="str">
        <f t="shared" si="28"/>
        <v xml:space="preserve"> </v>
      </c>
      <c r="BD38" s="17" t="str">
        <f t="shared" si="28"/>
        <v xml:space="preserve"> </v>
      </c>
      <c r="BE38" s="17" t="str">
        <f t="shared" si="28"/>
        <v xml:space="preserve"> </v>
      </c>
      <c r="BF38" s="17" t="str">
        <f t="shared" si="28"/>
        <v xml:space="preserve"> </v>
      </c>
      <c r="BG38" s="17" t="str">
        <f t="shared" si="28"/>
        <v xml:space="preserve"> </v>
      </c>
      <c r="BH38" s="17" t="str">
        <f t="shared" si="28"/>
        <v xml:space="preserve"> </v>
      </c>
      <c r="BI38" s="17" t="str">
        <f t="shared" si="28"/>
        <v xml:space="preserve"> </v>
      </c>
      <c r="BJ38" s="17" t="str">
        <f t="shared" si="28"/>
        <v xml:space="preserve"> </v>
      </c>
      <c r="BK38" s="17" t="str">
        <f t="shared" si="28"/>
        <v xml:space="preserve"> </v>
      </c>
      <c r="BL38" s="12"/>
    </row>
    <row r="39" spans="2:223" ht="24.75" customHeight="1" x14ac:dyDescent="0.45">
      <c r="B39" s="211" t="s">
        <v>97</v>
      </c>
      <c r="C39" s="134" t="s">
        <v>98</v>
      </c>
      <c r="D39" s="193">
        <f t="shared" si="0"/>
        <v>0</v>
      </c>
      <c r="E39" s="152">
        <f>'ian22'!E39+'feb22'!E39+'mar22'!E39</f>
        <v>0</v>
      </c>
      <c r="F39" s="152">
        <f>'ian22'!F39+'feb22'!F39+'mar22'!F39</f>
        <v>0</v>
      </c>
      <c r="G39" s="152">
        <f>'ian22'!G39+'feb22'!G39+'mar22'!G39</f>
        <v>0</v>
      </c>
      <c r="H39" s="152">
        <f>'ian22'!H39+'feb22'!H39+'mar22'!H39</f>
        <v>0</v>
      </c>
      <c r="I39" s="152">
        <f>'ian22'!I39+'feb22'!I39+'mar22'!I39</f>
        <v>0</v>
      </c>
      <c r="J39" s="152">
        <f>'ian22'!J39+'feb22'!J39+'mar22'!J39</f>
        <v>0</v>
      </c>
      <c r="K39" s="152">
        <f>'ian22'!K39+'feb22'!K39+'mar22'!K39</f>
        <v>0</v>
      </c>
      <c r="L39" s="152">
        <f>'ian22'!L39+'feb22'!L39+'mar22'!L39</f>
        <v>0</v>
      </c>
      <c r="M39" s="152">
        <f>'ian22'!M39+'feb22'!M39+'mar22'!M39</f>
        <v>0</v>
      </c>
      <c r="N39" s="152">
        <f>'ian22'!N39+'feb22'!N39+'mar22'!N39</f>
        <v>0</v>
      </c>
      <c r="O39" s="152">
        <f>'ian22'!O39+'feb22'!O39+'mar22'!O39</f>
        <v>0</v>
      </c>
      <c r="P39" s="152">
        <f>'ian22'!P39+'feb22'!P39+'mar22'!P39</f>
        <v>0</v>
      </c>
      <c r="Q39" s="152">
        <f>'ian22'!Q39+'feb22'!Q39+'mar22'!Q39</f>
        <v>0</v>
      </c>
      <c r="R39" s="152">
        <f>'ian22'!R39+'feb22'!R39+'mar22'!R39</f>
        <v>0</v>
      </c>
      <c r="S39" s="152">
        <f>'ian22'!S39+'feb22'!S39+'mar22'!S39</f>
        <v>0</v>
      </c>
      <c r="T39" s="152">
        <f>'ian22'!T39+'feb22'!T39+'mar22'!T39</f>
        <v>0</v>
      </c>
      <c r="U39" s="152">
        <f>'ian22'!U39+'feb22'!U39+'mar22'!U39</f>
        <v>0</v>
      </c>
      <c r="V39" s="152">
        <f>'ian22'!V39+'feb22'!V39+'mar22'!V39</f>
        <v>0</v>
      </c>
      <c r="W39" s="152">
        <f>'ian22'!W39+'feb22'!W39+'mar22'!W39</f>
        <v>0</v>
      </c>
      <c r="X39" s="152">
        <f>'ian22'!X39+'feb22'!X39+'mar22'!X39</f>
        <v>0</v>
      </c>
      <c r="Y39" s="152">
        <f>'ian22'!Y39+'feb22'!Y39+'mar22'!Y39</f>
        <v>0</v>
      </c>
      <c r="Z39" s="152">
        <f>'ian22'!Z39+'feb22'!Z39+'mar22'!Z39</f>
        <v>0</v>
      </c>
      <c r="AA39" s="152">
        <f>'ian22'!AA39+'feb22'!AA39+'mar22'!AA39</f>
        <v>0</v>
      </c>
      <c r="AB39" s="152">
        <f>'ian22'!AB39+'feb22'!AB39+'mar22'!AB39</f>
        <v>0</v>
      </c>
      <c r="AC39" s="152">
        <f>'ian22'!AC39+'feb22'!AC39+'mar22'!AC39</f>
        <v>0</v>
      </c>
      <c r="AD39" s="152">
        <f>'ian22'!AD39+'feb22'!AD39+'mar22'!AD39</f>
        <v>0</v>
      </c>
      <c r="AE39" s="152">
        <f>'ian22'!AE39+'feb22'!AE39+'mar22'!AE39</f>
        <v>0</v>
      </c>
      <c r="AF39" s="152">
        <f>'ian22'!AF39+'feb22'!AF39+'mar22'!AF39</f>
        <v>0</v>
      </c>
      <c r="AG39" s="152">
        <f>'ian22'!AG39+'feb22'!AG39+'mar22'!AG39</f>
        <v>0</v>
      </c>
      <c r="AH39" s="152">
        <f>'ian22'!AH39+'feb22'!AH39+'mar22'!AH39</f>
        <v>0</v>
      </c>
      <c r="AI39" s="152">
        <f>'ian22'!AI39+'feb22'!AI39+'mar22'!AI39</f>
        <v>0</v>
      </c>
      <c r="AJ39" s="152">
        <f>'ian22'!AJ39+'feb22'!AJ39+'mar22'!AJ39</f>
        <v>0</v>
      </c>
      <c r="AK39" s="152">
        <f>'ian22'!AK39+'feb22'!AK39+'mar22'!AK39</f>
        <v>0</v>
      </c>
      <c r="AL39" s="152">
        <f>'ian22'!AL39+'feb22'!AL39+'mar22'!AL39</f>
        <v>0</v>
      </c>
      <c r="AM39" s="152">
        <f>'ian22'!AM39+'feb22'!AM39+'mar22'!AM39</f>
        <v>0</v>
      </c>
      <c r="AN39" s="152">
        <f>'ian22'!AN39+'feb22'!AN39+'mar22'!AN39</f>
        <v>0</v>
      </c>
      <c r="AO39" s="152">
        <f>'ian22'!AO39+'feb22'!AO39+'mar22'!AO39</f>
        <v>0</v>
      </c>
      <c r="AP39" s="152">
        <f>'ian22'!AP39+'feb22'!AP39+'mar22'!AP39</f>
        <v>0</v>
      </c>
      <c r="AQ39" s="152">
        <f>'ian22'!AQ39+'feb22'!AQ39+'mar22'!AQ39</f>
        <v>0</v>
      </c>
      <c r="AR39" s="152">
        <f>'ian22'!AR39+'feb22'!AR39+'mar22'!AR39</f>
        <v>0</v>
      </c>
      <c r="AS39" s="152">
        <f>'ian22'!AS39+'feb22'!AS39+'mar22'!AS39</f>
        <v>0</v>
      </c>
      <c r="AT39" s="212"/>
      <c r="AU39" s="17" t="str">
        <f t="shared" ref="AU39:BB39" si="29">IF(AE43+AE44=AE42," ","GRESEALA")</f>
        <v xml:space="preserve"> </v>
      </c>
      <c r="AV39" s="17" t="str">
        <f t="shared" si="29"/>
        <v xml:space="preserve"> </v>
      </c>
      <c r="AW39" s="17" t="str">
        <f t="shared" si="29"/>
        <v xml:space="preserve"> </v>
      </c>
      <c r="AX39" s="17" t="str">
        <f t="shared" si="29"/>
        <v xml:space="preserve"> </v>
      </c>
      <c r="AY39" s="17" t="str">
        <f t="shared" si="29"/>
        <v xml:space="preserve"> </v>
      </c>
      <c r="AZ39" s="17" t="str">
        <f t="shared" si="29"/>
        <v xml:space="preserve"> </v>
      </c>
      <c r="BA39" s="17" t="str">
        <f t="shared" si="29"/>
        <v xml:space="preserve"> </v>
      </c>
      <c r="BB39" s="17" t="str">
        <f t="shared" si="29"/>
        <v xml:space="preserve"> </v>
      </c>
      <c r="BC39" s="17" t="str">
        <f t="shared" ref="BC39:BD39" si="30">IF(AR43+AR44=AR42," ","GRESEALA")</f>
        <v xml:space="preserve"> </v>
      </c>
      <c r="BD39" s="17" t="str">
        <f t="shared" si="30"/>
        <v xml:space="preserve"> </v>
      </c>
      <c r="BE39" s="17" t="str">
        <f>IF(E42+F42=D42," ","GRESEALA")</f>
        <v xml:space="preserve"> </v>
      </c>
      <c r="BF39" s="23" t="str">
        <f>IF(G42+K42+I42+L42+M42=D42," ","GRESEALA")</f>
        <v xml:space="preserve"> </v>
      </c>
      <c r="BG39" s="17" t="str">
        <f>IF(O42+P42=D42," ","GRESEALA")</f>
        <v xml:space="preserve"> </v>
      </c>
      <c r="BH39" s="17" t="str">
        <f>IF(Q42+S42+T42+U42+V42+W42=D42," ","GRESEALA")</f>
        <v xml:space="preserve"> </v>
      </c>
      <c r="BI39" s="17" t="str">
        <f>IF(X42+Y42+Z42=D42," ","GRESEALA")</f>
        <v xml:space="preserve"> </v>
      </c>
      <c r="BJ39" s="23" t="str">
        <f>IF(AA42+AC42+AE42+AF42+AG42+AH42+AI42+AJ42+AK42+AL42+AM42+AN42+AO42+AP42+AQ42+AR42+AS42&gt;=D42," ","GRESEALA")</f>
        <v xml:space="preserve"> </v>
      </c>
      <c r="BK39" s="17" t="str">
        <f>IF(AS42&lt;=D42," ","GRESEALA")</f>
        <v xml:space="preserve"> </v>
      </c>
      <c r="BL39" s="17" t="str">
        <f>IF(H42&lt;=G42," ","GRESEALA")</f>
        <v xml:space="preserve"> </v>
      </c>
    </row>
    <row r="40" spans="2:223" ht="59.25" customHeight="1" x14ac:dyDescent="0.45">
      <c r="B40" s="208" t="s">
        <v>99</v>
      </c>
      <c r="C40" s="135" t="s">
        <v>100</v>
      </c>
      <c r="D40" s="186">
        <f t="shared" si="0"/>
        <v>24</v>
      </c>
      <c r="E40" s="152">
        <f>'ian22'!E40+'feb22'!E40+'mar22'!E40</f>
        <v>20</v>
      </c>
      <c r="F40" s="152">
        <f>'ian22'!F40+'feb22'!F40+'mar22'!F40</f>
        <v>4</v>
      </c>
      <c r="G40" s="152">
        <f>'ian22'!G40+'feb22'!G40+'mar22'!G40</f>
        <v>0</v>
      </c>
      <c r="H40" s="152">
        <f>'ian22'!H40+'feb22'!H40+'mar22'!H40</f>
        <v>0</v>
      </c>
      <c r="I40" s="152">
        <f>'ian22'!I40+'feb22'!I40+'mar22'!I40</f>
        <v>3</v>
      </c>
      <c r="J40" s="152">
        <f>'ian22'!J40+'feb22'!J40+'mar22'!J40</f>
        <v>3</v>
      </c>
      <c r="K40" s="152">
        <f>'ian22'!K40+'feb22'!K40+'mar22'!K40</f>
        <v>1</v>
      </c>
      <c r="L40" s="152">
        <f>'ian22'!L40+'feb22'!L40+'mar22'!L40</f>
        <v>6</v>
      </c>
      <c r="M40" s="152">
        <f>'ian22'!M40+'feb22'!M40+'mar22'!M40</f>
        <v>14</v>
      </c>
      <c r="N40" s="152">
        <f>'ian22'!N40+'feb22'!N40+'mar22'!N40</f>
        <v>4</v>
      </c>
      <c r="O40" s="152">
        <f>'ian22'!O40+'feb22'!O40+'mar22'!O40</f>
        <v>15</v>
      </c>
      <c r="P40" s="152">
        <f>'ian22'!P40+'feb22'!P40+'mar22'!P40</f>
        <v>9</v>
      </c>
      <c r="Q40" s="152">
        <f>'ian22'!Q40+'feb22'!Q40+'mar22'!Q40</f>
        <v>0</v>
      </c>
      <c r="R40" s="152">
        <f>'ian22'!R40+'feb22'!R40+'mar22'!R40</f>
        <v>0</v>
      </c>
      <c r="S40" s="152">
        <f>'ian22'!S40+'feb22'!S40+'mar22'!S40</f>
        <v>1</v>
      </c>
      <c r="T40" s="152">
        <f>'ian22'!T40+'feb22'!T40+'mar22'!T40</f>
        <v>3</v>
      </c>
      <c r="U40" s="152">
        <f>'ian22'!U40+'feb22'!U40+'mar22'!U40</f>
        <v>13</v>
      </c>
      <c r="V40" s="152">
        <f>'ian22'!V40+'feb22'!V40+'mar22'!V40</f>
        <v>1</v>
      </c>
      <c r="W40" s="152">
        <f>'ian22'!W40+'feb22'!W40+'mar22'!W40</f>
        <v>6</v>
      </c>
      <c r="X40" s="152">
        <f>'ian22'!X40+'feb22'!X40+'mar22'!X40</f>
        <v>0</v>
      </c>
      <c r="Y40" s="152">
        <f>'ian22'!Y40+'feb22'!Y40+'mar22'!Y40</f>
        <v>24</v>
      </c>
      <c r="Z40" s="152">
        <f>'ian22'!Z40+'feb22'!Z40+'mar22'!Z40</f>
        <v>0</v>
      </c>
      <c r="AA40" s="152">
        <f>'ian22'!AA40+'feb22'!AA40+'mar22'!AA40</f>
        <v>0</v>
      </c>
      <c r="AB40" s="152">
        <f>'ian22'!AB40+'feb22'!AB40+'mar22'!AB40</f>
        <v>0</v>
      </c>
      <c r="AC40" s="152">
        <f>'ian22'!AC40+'feb22'!AC40+'mar22'!AC40</f>
        <v>0</v>
      </c>
      <c r="AD40" s="152">
        <f>'ian22'!AD40+'feb22'!AD40+'mar22'!AD40</f>
        <v>0</v>
      </c>
      <c r="AE40" s="152">
        <f>'ian22'!AE40+'feb22'!AE40+'mar22'!AE40</f>
        <v>0</v>
      </c>
      <c r="AF40" s="152">
        <f>'ian22'!AF40+'feb22'!AF40+'mar22'!AF40</f>
        <v>0</v>
      </c>
      <c r="AG40" s="152">
        <f>'ian22'!AG40+'feb22'!AG40+'mar22'!AG40</f>
        <v>0</v>
      </c>
      <c r="AH40" s="152">
        <f>'ian22'!AH40+'feb22'!AH40+'mar22'!AH40</f>
        <v>0</v>
      </c>
      <c r="AI40" s="152">
        <f>'ian22'!AI40+'feb22'!AI40+'mar22'!AI40</f>
        <v>0</v>
      </c>
      <c r="AJ40" s="152">
        <f>'ian22'!AJ40+'feb22'!AJ40+'mar22'!AJ40</f>
        <v>0</v>
      </c>
      <c r="AK40" s="152">
        <f>'ian22'!AK40+'feb22'!AK40+'mar22'!AK40</f>
        <v>0</v>
      </c>
      <c r="AL40" s="152">
        <f>'ian22'!AL40+'feb22'!AL40+'mar22'!AL40</f>
        <v>0</v>
      </c>
      <c r="AM40" s="152">
        <f>'ian22'!AM40+'feb22'!AM40+'mar22'!AM40</f>
        <v>0</v>
      </c>
      <c r="AN40" s="152">
        <f>'ian22'!AN40+'feb22'!AN40+'mar22'!AN40</f>
        <v>0</v>
      </c>
      <c r="AO40" s="152">
        <f>'ian22'!AO40+'feb22'!AO40+'mar22'!AO40</f>
        <v>0</v>
      </c>
      <c r="AP40" s="152">
        <f>'ian22'!AP40+'feb22'!AP40+'mar22'!AP40</f>
        <v>0</v>
      </c>
      <c r="AQ40" s="152">
        <f>'ian22'!AQ40+'feb22'!AQ40+'mar22'!AQ40</f>
        <v>0</v>
      </c>
      <c r="AR40" s="152">
        <f>'ian22'!AR40+'feb22'!AR40+'mar22'!AR40</f>
        <v>0</v>
      </c>
      <c r="AS40" s="152">
        <f>'ian22'!AS40+'feb22'!AS40+'mar22'!AS40</f>
        <v>24</v>
      </c>
      <c r="AT40" s="205"/>
      <c r="AU40" s="17" t="str">
        <f>IF(AS13&lt;=D13," ","GRESEALA")</f>
        <v xml:space="preserve"> </v>
      </c>
      <c r="AV40" s="17" t="str">
        <f>IF(AS14&lt;=D14," ","GRESEALA")</f>
        <v xml:space="preserve"> </v>
      </c>
      <c r="AW40" s="17" t="str">
        <f>IF(AS15&lt;=D15," ","GRESEALA")</f>
        <v xml:space="preserve"> </v>
      </c>
      <c r="AX40" s="17" t="str">
        <f>IF(AS16&lt;=D16," ","GRESEALA")</f>
        <v xml:space="preserve"> </v>
      </c>
      <c r="AY40" s="17" t="str">
        <f>IF(AS17&lt;=D17," ","GRESEALA")</f>
        <v xml:space="preserve"> </v>
      </c>
      <c r="AZ40" s="17" t="str">
        <f>IF(AS18&lt;=D18," ","GRESEALA")</f>
        <v xml:space="preserve"> </v>
      </c>
      <c r="BA40" s="17" t="str">
        <f>IF(AS19&lt;=D19," ","GRESEALA")</f>
        <v xml:space="preserve"> </v>
      </c>
      <c r="BB40" s="17" t="str">
        <f>IF(AS20&lt;=D20," ","GRESEALA")</f>
        <v xml:space="preserve"> </v>
      </c>
      <c r="BC40" s="17" t="str">
        <f>IF(AS21&lt;=D21," ","GRESEALA")</f>
        <v xml:space="preserve"> </v>
      </c>
      <c r="BD40" s="17" t="str">
        <f>IF(AS22&lt;=D22," ","GRESEALA")</f>
        <v xml:space="preserve"> </v>
      </c>
      <c r="BE40" s="17" t="str">
        <f>IF(AS23&lt;=D23," ","GRESEALA")</f>
        <v xml:space="preserve"> </v>
      </c>
      <c r="BF40" s="17" t="str">
        <f>IF(AS24&lt;=D24," ","GRESEALA")</f>
        <v xml:space="preserve"> </v>
      </c>
      <c r="BG40" s="17" t="str">
        <f>IF(AS25&lt;=D25," ","GRESEALA")</f>
        <v xml:space="preserve"> </v>
      </c>
      <c r="BH40" s="17" t="str">
        <f>IF(AS26&lt;=D26," ","GRESEALA")</f>
        <v xml:space="preserve"> </v>
      </c>
      <c r="BI40" s="17" t="str">
        <f>IF(AS27&lt;=D27," ","GRESEALA")</f>
        <v xml:space="preserve"> </v>
      </c>
      <c r="BJ40" s="17" t="str">
        <f>IF(AS28&lt;=D28," ","GRESEALA")</f>
        <v xml:space="preserve"> </v>
      </c>
      <c r="BK40" s="17" t="str">
        <f>IF(AS29&lt;=D29," ","GRESEALA")</f>
        <v xml:space="preserve"> </v>
      </c>
    </row>
    <row r="41" spans="2:223" ht="44.25" customHeight="1" x14ac:dyDescent="0.45">
      <c r="B41" s="208">
        <v>4</v>
      </c>
      <c r="C41" s="136" t="s">
        <v>101</v>
      </c>
      <c r="D41" s="194">
        <f t="shared" si="0"/>
        <v>0</v>
      </c>
      <c r="E41" s="152">
        <f>'ian22'!E41+'feb22'!E41+'mar22'!E41</f>
        <v>0</v>
      </c>
      <c r="F41" s="152">
        <f>'ian22'!F41+'feb22'!F41+'mar22'!F41</f>
        <v>0</v>
      </c>
      <c r="G41" s="152">
        <f>'ian22'!G41+'feb22'!G41+'mar22'!G41</f>
        <v>0</v>
      </c>
      <c r="H41" s="152">
        <f>'ian22'!H41+'feb22'!H41+'mar22'!H41</f>
        <v>0</v>
      </c>
      <c r="I41" s="152">
        <f>'ian22'!I41+'feb22'!I41+'mar22'!I41</f>
        <v>0</v>
      </c>
      <c r="J41" s="152">
        <f>'ian22'!J41+'feb22'!J41+'mar22'!J41</f>
        <v>0</v>
      </c>
      <c r="K41" s="152">
        <f>'ian22'!K41+'feb22'!K41+'mar22'!K41</f>
        <v>0</v>
      </c>
      <c r="L41" s="152">
        <f>'ian22'!L41+'feb22'!L41+'mar22'!L41</f>
        <v>0</v>
      </c>
      <c r="M41" s="152">
        <f>'ian22'!M41+'feb22'!M41+'mar22'!M41</f>
        <v>0</v>
      </c>
      <c r="N41" s="152">
        <f>'ian22'!N41+'feb22'!N41+'mar22'!N41</f>
        <v>0</v>
      </c>
      <c r="O41" s="152">
        <f>'ian22'!O41+'feb22'!O41+'mar22'!O41</f>
        <v>0</v>
      </c>
      <c r="P41" s="152">
        <f>'ian22'!P41+'feb22'!P41+'mar22'!P41</f>
        <v>0</v>
      </c>
      <c r="Q41" s="152">
        <f>'ian22'!Q41+'feb22'!Q41+'mar22'!Q41</f>
        <v>0</v>
      </c>
      <c r="R41" s="152">
        <f>'ian22'!R41+'feb22'!R41+'mar22'!R41</f>
        <v>0</v>
      </c>
      <c r="S41" s="152">
        <f>'ian22'!S41+'feb22'!S41+'mar22'!S41</f>
        <v>0</v>
      </c>
      <c r="T41" s="152">
        <f>'ian22'!T41+'feb22'!T41+'mar22'!T41</f>
        <v>0</v>
      </c>
      <c r="U41" s="152">
        <f>'ian22'!U41+'feb22'!U41+'mar22'!U41</f>
        <v>0</v>
      </c>
      <c r="V41" s="152">
        <f>'ian22'!V41+'feb22'!V41+'mar22'!V41</f>
        <v>0</v>
      </c>
      <c r="W41" s="152">
        <f>'ian22'!W41+'feb22'!W41+'mar22'!W41</f>
        <v>0</v>
      </c>
      <c r="X41" s="152">
        <f>'ian22'!X41+'feb22'!X41+'mar22'!X41</f>
        <v>0</v>
      </c>
      <c r="Y41" s="152">
        <f>'ian22'!Y41+'feb22'!Y41+'mar22'!Y41</f>
        <v>0</v>
      </c>
      <c r="Z41" s="152">
        <f>'ian22'!Z41+'feb22'!Z41+'mar22'!Z41</f>
        <v>0</v>
      </c>
      <c r="AA41" s="152">
        <f>'ian22'!AA41+'feb22'!AA41+'mar22'!AA41</f>
        <v>0</v>
      </c>
      <c r="AB41" s="152">
        <f>'ian22'!AB41+'feb22'!AB41+'mar22'!AB41</f>
        <v>0</v>
      </c>
      <c r="AC41" s="152">
        <f>'ian22'!AC41+'feb22'!AC41+'mar22'!AC41</f>
        <v>0</v>
      </c>
      <c r="AD41" s="152">
        <f>'ian22'!AD41+'feb22'!AD41+'mar22'!AD41</f>
        <v>0</v>
      </c>
      <c r="AE41" s="152">
        <f>'ian22'!AE41+'feb22'!AE41+'mar22'!AE41</f>
        <v>0</v>
      </c>
      <c r="AF41" s="152">
        <f>'ian22'!AF41+'feb22'!AF41+'mar22'!AF41</f>
        <v>0</v>
      </c>
      <c r="AG41" s="152">
        <f>'ian22'!AG41+'feb22'!AG41+'mar22'!AG41</f>
        <v>0</v>
      </c>
      <c r="AH41" s="152">
        <f>'ian22'!AH41+'feb22'!AH41+'mar22'!AH41</f>
        <v>0</v>
      </c>
      <c r="AI41" s="152">
        <f>'ian22'!AI41+'feb22'!AI41+'mar22'!AI41</f>
        <v>0</v>
      </c>
      <c r="AJ41" s="152">
        <f>'ian22'!AJ41+'feb22'!AJ41+'mar22'!AJ41</f>
        <v>0</v>
      </c>
      <c r="AK41" s="152">
        <f>'ian22'!AK41+'feb22'!AK41+'mar22'!AK41</f>
        <v>0</v>
      </c>
      <c r="AL41" s="152">
        <f>'ian22'!AL41+'feb22'!AL41+'mar22'!AL41</f>
        <v>0</v>
      </c>
      <c r="AM41" s="152">
        <f>'ian22'!AM41+'feb22'!AM41+'mar22'!AM41</f>
        <v>0</v>
      </c>
      <c r="AN41" s="152">
        <f>'ian22'!AN41+'feb22'!AN41+'mar22'!AN41</f>
        <v>0</v>
      </c>
      <c r="AO41" s="152">
        <f>'ian22'!AO41+'feb22'!AO41+'mar22'!AO41</f>
        <v>0</v>
      </c>
      <c r="AP41" s="152">
        <f>'ian22'!AP41+'feb22'!AP41+'mar22'!AP41</f>
        <v>0</v>
      </c>
      <c r="AQ41" s="152">
        <f>'ian22'!AQ41+'feb22'!AQ41+'mar22'!AQ41</f>
        <v>0</v>
      </c>
      <c r="AR41" s="152">
        <f>'ian22'!AR41+'feb22'!AR41+'mar22'!AR41</f>
        <v>0</v>
      </c>
      <c r="AS41" s="152">
        <f>'ian22'!AS41+'feb22'!AS41+'mar22'!AS41</f>
        <v>0</v>
      </c>
      <c r="AT41" s="205"/>
      <c r="AU41" s="17" t="str">
        <f>IF(AS30&lt;=D30," ","GRESEALA")</f>
        <v xml:space="preserve"> </v>
      </c>
      <c r="AV41" s="17" t="str">
        <f>IF(AS31&lt;=D31," ","GRESEALA")</f>
        <v xml:space="preserve"> </v>
      </c>
      <c r="AW41" s="17" t="str">
        <f>IF(AS32&lt;=D32," ","GRESEALA")</f>
        <v xml:space="preserve"> </v>
      </c>
      <c r="AX41" s="17" t="str">
        <f>IF(AS33&lt;=D33," ","GRESEALA")</f>
        <v xml:space="preserve"> </v>
      </c>
      <c r="AY41" s="17" t="str">
        <f>IF(AS34&lt;=D34," ","GRESEALA")</f>
        <v xml:space="preserve"> </v>
      </c>
      <c r="AZ41" s="17" t="str">
        <f>IF(AS35&lt;=D35," ","GRESEALA")</f>
        <v xml:space="preserve"> </v>
      </c>
      <c r="BA41" s="17" t="str">
        <f>IF(AS36&lt;=D36," ","GRESEALA")</f>
        <v xml:space="preserve"> </v>
      </c>
      <c r="BB41" s="17" t="str">
        <f>IF(AS37&lt;=D37," ","GRESEALA")</f>
        <v xml:space="preserve"> </v>
      </c>
      <c r="BC41" s="17" t="str">
        <f>IF(AS38&lt;=D38," ","GRESEALA")</f>
        <v xml:space="preserve"> </v>
      </c>
      <c r="BD41" s="17" t="str">
        <f>IF(AS39&lt;=D39," ","GRESEALA")</f>
        <v xml:space="preserve"> </v>
      </c>
      <c r="BE41" s="17" t="str">
        <f>IF(AS40&lt;=D40," ","GRESEALA")</f>
        <v xml:space="preserve"> </v>
      </c>
      <c r="BF41" s="17" t="str">
        <f>IF(AS41&lt;=D41," ","GRESEALA")</f>
        <v xml:space="preserve"> </v>
      </c>
      <c r="BG41" s="17" t="str">
        <f>IF(AS42&lt;=D42," ","GRESEALA")</f>
        <v xml:space="preserve"> </v>
      </c>
      <c r="BH41" s="17" t="str">
        <f>IF(AS43&lt;=D43," ","GRESEALA")</f>
        <v xml:space="preserve"> </v>
      </c>
      <c r="BI41" s="17" t="str">
        <f>IF(AS44&lt;=D44," ","GRESEALA")</f>
        <v xml:space="preserve"> </v>
      </c>
      <c r="BJ41" s="17" t="str">
        <f>IF(AS45&lt;=D45," ","GRESEALA")</f>
        <v xml:space="preserve"> </v>
      </c>
      <c r="BK41" s="17" t="str">
        <f>IF(AS46&lt;=D46," ","GRESEALA")</f>
        <v xml:space="preserve"> </v>
      </c>
    </row>
    <row r="42" spans="2:223" ht="42.75" customHeight="1" x14ac:dyDescent="0.35">
      <c r="B42" s="206">
        <v>5</v>
      </c>
      <c r="C42" s="127" t="s">
        <v>102</v>
      </c>
      <c r="D42" s="192">
        <f t="shared" si="0"/>
        <v>0</v>
      </c>
      <c r="E42" s="152">
        <f>'ian22'!E42+'feb22'!E42+'mar22'!E42</f>
        <v>0</v>
      </c>
      <c r="F42" s="152">
        <f>'ian22'!F42+'feb22'!F42+'mar22'!F42</f>
        <v>0</v>
      </c>
      <c r="G42" s="152">
        <f>'ian22'!G42+'feb22'!G42+'mar22'!G42</f>
        <v>0</v>
      </c>
      <c r="H42" s="152">
        <f>'ian22'!H42+'feb22'!H42+'mar22'!H42</f>
        <v>0</v>
      </c>
      <c r="I42" s="152">
        <f>'ian22'!I42+'feb22'!I42+'mar22'!I42</f>
        <v>0</v>
      </c>
      <c r="J42" s="152">
        <f>'ian22'!J42+'feb22'!J42+'mar22'!J42</f>
        <v>0</v>
      </c>
      <c r="K42" s="152">
        <f>'ian22'!K42+'feb22'!K42+'mar22'!K42</f>
        <v>0</v>
      </c>
      <c r="L42" s="152">
        <f>'ian22'!L42+'feb22'!L42+'mar22'!L42</f>
        <v>0</v>
      </c>
      <c r="M42" s="152">
        <f>'ian22'!M42+'feb22'!M42+'mar22'!M42</f>
        <v>0</v>
      </c>
      <c r="N42" s="152">
        <f>'ian22'!N42+'feb22'!N42+'mar22'!N42</f>
        <v>0</v>
      </c>
      <c r="O42" s="152">
        <f>'ian22'!O42+'feb22'!O42+'mar22'!O42</f>
        <v>0</v>
      </c>
      <c r="P42" s="152">
        <f>'ian22'!P42+'feb22'!P42+'mar22'!P42</f>
        <v>0</v>
      </c>
      <c r="Q42" s="152">
        <f>'ian22'!Q42+'feb22'!Q42+'mar22'!Q42</f>
        <v>0</v>
      </c>
      <c r="R42" s="152">
        <f>'ian22'!R42+'feb22'!R42+'mar22'!R42</f>
        <v>0</v>
      </c>
      <c r="S42" s="152">
        <f>'ian22'!S42+'feb22'!S42+'mar22'!S42</f>
        <v>0</v>
      </c>
      <c r="T42" s="152">
        <f>'ian22'!T42+'feb22'!T42+'mar22'!T42</f>
        <v>0</v>
      </c>
      <c r="U42" s="152">
        <f>'ian22'!U42+'feb22'!U42+'mar22'!U42</f>
        <v>0</v>
      </c>
      <c r="V42" s="152">
        <f>'ian22'!V42+'feb22'!V42+'mar22'!V42</f>
        <v>0</v>
      </c>
      <c r="W42" s="152">
        <f>'ian22'!W42+'feb22'!W42+'mar22'!W42</f>
        <v>0</v>
      </c>
      <c r="X42" s="152">
        <f>'ian22'!X42+'feb22'!X42+'mar22'!X42</f>
        <v>0</v>
      </c>
      <c r="Y42" s="152">
        <f>'ian22'!Y42+'feb22'!Y42+'mar22'!Y42</f>
        <v>0</v>
      </c>
      <c r="Z42" s="152">
        <f>'ian22'!Z42+'feb22'!Z42+'mar22'!Z42</f>
        <v>0</v>
      </c>
      <c r="AA42" s="152">
        <f>'ian22'!AA42+'feb22'!AA42+'mar22'!AA42</f>
        <v>0</v>
      </c>
      <c r="AB42" s="152">
        <f>'ian22'!AB42+'feb22'!AB42+'mar22'!AB42</f>
        <v>0</v>
      </c>
      <c r="AC42" s="152">
        <f>'ian22'!AC42+'feb22'!AC42+'mar22'!AC42</f>
        <v>0</v>
      </c>
      <c r="AD42" s="152">
        <f>'ian22'!AD42+'feb22'!AD42+'mar22'!AD42</f>
        <v>0</v>
      </c>
      <c r="AE42" s="152">
        <f>'ian22'!AE42+'feb22'!AE42+'mar22'!AE42</f>
        <v>0</v>
      </c>
      <c r="AF42" s="152">
        <f>'ian22'!AF42+'feb22'!AF42+'mar22'!AF42</f>
        <v>0</v>
      </c>
      <c r="AG42" s="152">
        <f>'ian22'!AG42+'feb22'!AG42+'mar22'!AG42</f>
        <v>0</v>
      </c>
      <c r="AH42" s="152">
        <f>'ian22'!AH42+'feb22'!AH42+'mar22'!AH42</f>
        <v>0</v>
      </c>
      <c r="AI42" s="152">
        <f>'ian22'!AI42+'feb22'!AI42+'mar22'!AI42</f>
        <v>0</v>
      </c>
      <c r="AJ42" s="152">
        <f>'ian22'!AJ42+'feb22'!AJ42+'mar22'!AJ42</f>
        <v>0</v>
      </c>
      <c r="AK42" s="152">
        <f>'ian22'!AK42+'feb22'!AK42+'mar22'!AK42</f>
        <v>0</v>
      </c>
      <c r="AL42" s="152">
        <f>'ian22'!AL42+'feb22'!AL42+'mar22'!AL42</f>
        <v>0</v>
      </c>
      <c r="AM42" s="152">
        <f>'ian22'!AM42+'feb22'!AM42+'mar22'!AM42</f>
        <v>0</v>
      </c>
      <c r="AN42" s="152">
        <f>'ian22'!AN42+'feb22'!AN42+'mar22'!AN42</f>
        <v>0</v>
      </c>
      <c r="AO42" s="152">
        <f>'ian22'!AO42+'feb22'!AO42+'mar22'!AO42</f>
        <v>0</v>
      </c>
      <c r="AP42" s="152">
        <f>'ian22'!AP42+'feb22'!AP42+'mar22'!AP42</f>
        <v>0</v>
      </c>
      <c r="AQ42" s="152">
        <f>'ian22'!AQ42+'feb22'!AQ42+'mar22'!AQ42</f>
        <v>0</v>
      </c>
      <c r="AR42" s="152">
        <f>'ian22'!AR42+'feb22'!AR42+'mar22'!AR42</f>
        <v>0</v>
      </c>
      <c r="AS42" s="152">
        <f>'ian22'!AS42+'feb22'!AS42+'mar22'!AS42</f>
        <v>0</v>
      </c>
      <c r="AT42" s="210"/>
      <c r="AU42" s="17" t="str">
        <f>IF(AS47&lt;=D47," ","GRESEALA")</f>
        <v xml:space="preserve"> </v>
      </c>
      <c r="AV42" s="17" t="str">
        <f>IF(AS48&lt;=D48," ","GRESEALA")</f>
        <v xml:space="preserve"> </v>
      </c>
      <c r="AW42" s="17" t="str">
        <f>IF(AS49&lt;=D49," ","GRESEALA")</f>
        <v xml:space="preserve"> </v>
      </c>
      <c r="AX42" s="17" t="str">
        <f>IF(AS50&lt;=D50," ","GRESEALA")</f>
        <v xml:space="preserve"> </v>
      </c>
      <c r="AY42" s="17" t="str">
        <f>IF(AS51&lt;=D51," ","GRESEALA")</f>
        <v xml:space="preserve"> </v>
      </c>
      <c r="AZ42" s="17" t="str">
        <f>IF(AS52&lt;=D52," ","GRESEALA")</f>
        <v xml:space="preserve"> </v>
      </c>
      <c r="BA42" s="17" t="str">
        <f>IF(AS53&lt;=D53," ","GRESEALA")</f>
        <v xml:space="preserve"> </v>
      </c>
      <c r="BB42" s="17" t="str">
        <f>IF(AS54&lt;=D54," ","GRESEALA")</f>
        <v xml:space="preserve"> </v>
      </c>
      <c r="BC42" s="17" t="str">
        <f>IF(AS55&lt;=D55," ","GRESEALA")</f>
        <v xml:space="preserve"> </v>
      </c>
      <c r="BD42" s="17" t="str">
        <f>IF(AS56&lt;=D56," ","GRESEALA")</f>
        <v xml:space="preserve"> </v>
      </c>
      <c r="BE42" s="17" t="str">
        <f>IF(AS57&lt;=D57," ","GRESEALA")</f>
        <v xml:space="preserve"> </v>
      </c>
      <c r="BF42" s="17" t="str">
        <f>IF(AS58&lt;=D58," ","GRESEALA")</f>
        <v xml:space="preserve"> </v>
      </c>
      <c r="BG42" s="17" t="str">
        <f>IF(AS59&lt;=D59," ","GRESEALA")</f>
        <v xml:space="preserve"> </v>
      </c>
      <c r="BH42" s="17" t="str">
        <f>IF(AS60&lt;=D60," ","GRESEALA")</f>
        <v xml:space="preserve"> </v>
      </c>
      <c r="BI42" s="17" t="str">
        <f>IF(AS61&lt;=D61," ","GRESEALA")</f>
        <v xml:space="preserve"> </v>
      </c>
      <c r="BJ42" s="17" t="str">
        <f>IF(AS62&lt;=D62," ","GRESEALA")</f>
        <v xml:space="preserve"> </v>
      </c>
      <c r="BK42" s="17" t="str">
        <f>IF(AS63&lt;=D63," ","GRESEALA")</f>
        <v xml:space="preserve"> </v>
      </c>
    </row>
    <row r="43" spans="2:223" ht="27" customHeight="1" x14ac:dyDescent="0.45">
      <c r="B43" s="213" t="s">
        <v>103</v>
      </c>
      <c r="C43" s="137" t="s">
        <v>104</v>
      </c>
      <c r="D43" s="186">
        <f t="shared" si="0"/>
        <v>0</v>
      </c>
      <c r="E43" s="152">
        <f>'ian22'!E43+'feb22'!E43+'mar22'!E43</f>
        <v>0</v>
      </c>
      <c r="F43" s="152">
        <f>'ian22'!F43+'feb22'!F43+'mar22'!F43</f>
        <v>0</v>
      </c>
      <c r="G43" s="152">
        <f>'ian22'!G43+'feb22'!G43+'mar22'!G43</f>
        <v>0</v>
      </c>
      <c r="H43" s="152">
        <f>'ian22'!H43+'feb22'!H43+'mar22'!H43</f>
        <v>0</v>
      </c>
      <c r="I43" s="152">
        <f>'ian22'!I43+'feb22'!I43+'mar22'!I43</f>
        <v>0</v>
      </c>
      <c r="J43" s="152">
        <f>'ian22'!J43+'feb22'!J43+'mar22'!J43</f>
        <v>0</v>
      </c>
      <c r="K43" s="152">
        <f>'ian22'!K43+'feb22'!K43+'mar22'!K43</f>
        <v>0</v>
      </c>
      <c r="L43" s="152">
        <f>'ian22'!L43+'feb22'!L43+'mar22'!L43</f>
        <v>0</v>
      </c>
      <c r="M43" s="152">
        <f>'ian22'!M43+'feb22'!M43+'mar22'!M43</f>
        <v>0</v>
      </c>
      <c r="N43" s="152">
        <f>'ian22'!N43+'feb22'!N43+'mar22'!N43</f>
        <v>0</v>
      </c>
      <c r="O43" s="152">
        <f>'ian22'!O43+'feb22'!O43+'mar22'!O43</f>
        <v>0</v>
      </c>
      <c r="P43" s="152">
        <f>'ian22'!P43+'feb22'!P43+'mar22'!P43</f>
        <v>0</v>
      </c>
      <c r="Q43" s="152">
        <f>'ian22'!Q43+'feb22'!Q43+'mar22'!Q43</f>
        <v>0</v>
      </c>
      <c r="R43" s="152">
        <f>'ian22'!R43+'feb22'!R43+'mar22'!R43</f>
        <v>0</v>
      </c>
      <c r="S43" s="152">
        <f>'ian22'!S43+'feb22'!S43+'mar22'!S43</f>
        <v>0</v>
      </c>
      <c r="T43" s="152">
        <f>'ian22'!T43+'feb22'!T43+'mar22'!T43</f>
        <v>0</v>
      </c>
      <c r="U43" s="152">
        <f>'ian22'!U43+'feb22'!U43+'mar22'!U43</f>
        <v>0</v>
      </c>
      <c r="V43" s="152">
        <f>'ian22'!V43+'feb22'!V43+'mar22'!V43</f>
        <v>0</v>
      </c>
      <c r="W43" s="152">
        <f>'ian22'!W43+'feb22'!W43+'mar22'!W43</f>
        <v>0</v>
      </c>
      <c r="X43" s="152">
        <f>'ian22'!X43+'feb22'!X43+'mar22'!X43</f>
        <v>0</v>
      </c>
      <c r="Y43" s="152">
        <f>'ian22'!Y43+'feb22'!Y43+'mar22'!Y43</f>
        <v>0</v>
      </c>
      <c r="Z43" s="152">
        <f>'ian22'!Z43+'feb22'!Z43+'mar22'!Z43</f>
        <v>0</v>
      </c>
      <c r="AA43" s="152">
        <f>'ian22'!AA43+'feb22'!AA43+'mar22'!AA43</f>
        <v>0</v>
      </c>
      <c r="AB43" s="152">
        <f>'ian22'!AB43+'feb22'!AB43+'mar22'!AB43</f>
        <v>0</v>
      </c>
      <c r="AC43" s="152">
        <f>'ian22'!AC43+'feb22'!AC43+'mar22'!AC43</f>
        <v>0</v>
      </c>
      <c r="AD43" s="152">
        <f>'ian22'!AD43+'feb22'!AD43+'mar22'!AD43</f>
        <v>0</v>
      </c>
      <c r="AE43" s="152">
        <f>'ian22'!AE43+'feb22'!AE43+'mar22'!AE43</f>
        <v>0</v>
      </c>
      <c r="AF43" s="152">
        <f>'ian22'!AF43+'feb22'!AF43+'mar22'!AF43</f>
        <v>0</v>
      </c>
      <c r="AG43" s="152">
        <f>'ian22'!AG43+'feb22'!AG43+'mar22'!AG43</f>
        <v>0</v>
      </c>
      <c r="AH43" s="152">
        <f>'ian22'!AH43+'feb22'!AH43+'mar22'!AH43</f>
        <v>0</v>
      </c>
      <c r="AI43" s="152">
        <f>'ian22'!AI43+'feb22'!AI43+'mar22'!AI43</f>
        <v>0</v>
      </c>
      <c r="AJ43" s="152">
        <f>'ian22'!AJ43+'feb22'!AJ43+'mar22'!AJ43</f>
        <v>0</v>
      </c>
      <c r="AK43" s="152">
        <f>'ian22'!AK43+'feb22'!AK43+'mar22'!AK43</f>
        <v>0</v>
      </c>
      <c r="AL43" s="152">
        <f>'ian22'!AL43+'feb22'!AL43+'mar22'!AL43</f>
        <v>0</v>
      </c>
      <c r="AM43" s="152">
        <f>'ian22'!AM43+'feb22'!AM43+'mar22'!AM43</f>
        <v>0</v>
      </c>
      <c r="AN43" s="152">
        <f>'ian22'!AN43+'feb22'!AN43+'mar22'!AN43</f>
        <v>0</v>
      </c>
      <c r="AO43" s="152">
        <f>'ian22'!AO43+'feb22'!AO43+'mar22'!AO43</f>
        <v>0</v>
      </c>
      <c r="AP43" s="152">
        <f>'ian22'!AP43+'feb22'!AP43+'mar22'!AP43</f>
        <v>0</v>
      </c>
      <c r="AQ43" s="152">
        <f>'ian22'!AQ43+'feb22'!AQ43+'mar22'!AQ43</f>
        <v>0</v>
      </c>
      <c r="AR43" s="152">
        <f>'ian22'!AR43+'feb22'!AR43+'mar22'!AR43</f>
        <v>0</v>
      </c>
      <c r="AS43" s="152">
        <f>'ian22'!AS43+'feb22'!AS43+'mar22'!AS43</f>
        <v>0</v>
      </c>
      <c r="AT43" s="205"/>
      <c r="AU43" s="17" t="str">
        <f>IF(AS64&lt;=D64," ","GRESEALA")</f>
        <v xml:space="preserve"> </v>
      </c>
      <c r="AV43" s="17" t="str">
        <f>IF(AS65&lt;=D65," ","GRESEALA")</f>
        <v xml:space="preserve"> </v>
      </c>
      <c r="AW43" s="17" t="str">
        <f>IF(AS66&lt;=D66," ","GRESEALA")</f>
        <v xml:space="preserve"> </v>
      </c>
      <c r="AX43" s="17" t="str">
        <f>IF(AS67&lt;=D67," ","GRESEALA")</f>
        <v xml:space="preserve"> </v>
      </c>
      <c r="AY43" s="17" t="str">
        <f>IF(E45+F45=D45," ","GRESEALA")</f>
        <v xml:space="preserve"> </v>
      </c>
      <c r="AZ43" s="23" t="str">
        <f>IF(G45+K45+I45+L45+M45=D45," ","GRESEALA")</f>
        <v xml:space="preserve"> </v>
      </c>
      <c r="BA43" s="17" t="str">
        <f>IF(O45+P45=D45," ","GRESEALA")</f>
        <v xml:space="preserve"> </v>
      </c>
      <c r="BB43" s="17" t="str">
        <f>IF(Q45+S45+T45+U45+V45+W45=D45," ","GRESEALA")</f>
        <v xml:space="preserve"> </v>
      </c>
      <c r="BC43" s="17" t="str">
        <f>IF(X45+Y45+Z45=D45," ","GRESEALA")</f>
        <v xml:space="preserve"> </v>
      </c>
      <c r="BD43" s="23" t="str">
        <f>IF(AA45+AC45+AE45+AF45+AG45+AH45+AI45+AJ45+AK45+AL45+AM45+AN45+AO45+AP45+AQ45+AR45+AS45&gt;=D45," ","GRESEALA")</f>
        <v xml:space="preserve"> </v>
      </c>
      <c r="BE43" s="17" t="str">
        <f>IF(H45&lt;=G45," ","GRESEALA")</f>
        <v xml:space="preserve"> </v>
      </c>
      <c r="BF43" s="17" t="str">
        <f>IF(E46+F46=D46," ","GRESEALA")</f>
        <v xml:space="preserve"> </v>
      </c>
      <c r="BG43" s="23" t="str">
        <f>IF(G46+K46+I46+L46+M46=D46," ","GRESEALA")</f>
        <v xml:space="preserve"> </v>
      </c>
      <c r="BH43" s="17" t="str">
        <f>IF(O46+P46=D46," ","GRESEALA")</f>
        <v xml:space="preserve"> </v>
      </c>
      <c r="BI43" s="17" t="str">
        <f>IF(Q46+S46+T46+U46+V46+W46=D46," ","GRESEALA")</f>
        <v xml:space="preserve"> </v>
      </c>
      <c r="BJ43" s="17" t="str">
        <f>IF(X46+Y46+Z46=D46," ","GRESEALA")</f>
        <v xml:space="preserve"> </v>
      </c>
      <c r="BK43" s="23" t="str">
        <f>IF(AA46+AC46+AE46+AF46+AG46+AH46+AI46+AJ46+AK46+AL46+AM46+AN46+AO46+AP46+AQ46+AR46+AS46&gt;=D46," ","GRESEALA")</f>
        <v xml:space="preserve"> </v>
      </c>
      <c r="BL43" s="17" t="str">
        <f>IF(H46&lt;=G46," ","GRESEALA")</f>
        <v xml:space="preserve"> </v>
      </c>
    </row>
    <row r="44" spans="2:223" ht="38.25" customHeight="1" x14ac:dyDescent="0.45">
      <c r="B44" s="213" t="s">
        <v>105</v>
      </c>
      <c r="C44" s="137" t="s">
        <v>106</v>
      </c>
      <c r="D44" s="186">
        <f t="shared" si="0"/>
        <v>0</v>
      </c>
      <c r="E44" s="152">
        <f>'ian22'!E44+'feb22'!E44+'mar22'!E44</f>
        <v>0</v>
      </c>
      <c r="F44" s="152">
        <f>'ian22'!F44+'feb22'!F44+'mar22'!F44</f>
        <v>0</v>
      </c>
      <c r="G44" s="152">
        <f>'ian22'!G44+'feb22'!G44+'mar22'!G44</f>
        <v>0</v>
      </c>
      <c r="H44" s="152">
        <f>'ian22'!H44+'feb22'!H44+'mar22'!H44</f>
        <v>0</v>
      </c>
      <c r="I44" s="152">
        <f>'ian22'!I44+'feb22'!I44+'mar22'!I44</f>
        <v>0</v>
      </c>
      <c r="J44" s="152">
        <f>'ian22'!J44+'feb22'!J44+'mar22'!J44</f>
        <v>0</v>
      </c>
      <c r="K44" s="152">
        <f>'ian22'!K44+'feb22'!K44+'mar22'!K44</f>
        <v>0</v>
      </c>
      <c r="L44" s="152">
        <f>'ian22'!L44+'feb22'!L44+'mar22'!L44</f>
        <v>0</v>
      </c>
      <c r="M44" s="152">
        <f>'ian22'!M44+'feb22'!M44+'mar22'!M44</f>
        <v>0</v>
      </c>
      <c r="N44" s="152">
        <f>'ian22'!N44+'feb22'!N44+'mar22'!N44</f>
        <v>0</v>
      </c>
      <c r="O44" s="152">
        <f>'ian22'!O44+'feb22'!O44+'mar22'!O44</f>
        <v>0</v>
      </c>
      <c r="P44" s="152">
        <f>'ian22'!P44+'feb22'!P44+'mar22'!P44</f>
        <v>0</v>
      </c>
      <c r="Q44" s="152">
        <f>'ian22'!Q44+'feb22'!Q44+'mar22'!Q44</f>
        <v>0</v>
      </c>
      <c r="R44" s="152">
        <f>'ian22'!R44+'feb22'!R44+'mar22'!R44</f>
        <v>0</v>
      </c>
      <c r="S44" s="152">
        <f>'ian22'!S44+'feb22'!S44+'mar22'!S44</f>
        <v>0</v>
      </c>
      <c r="T44" s="152">
        <f>'ian22'!T44+'feb22'!T44+'mar22'!T44</f>
        <v>0</v>
      </c>
      <c r="U44" s="152">
        <f>'ian22'!U44+'feb22'!U44+'mar22'!U44</f>
        <v>0</v>
      </c>
      <c r="V44" s="152">
        <f>'ian22'!V44+'feb22'!V44+'mar22'!V44</f>
        <v>0</v>
      </c>
      <c r="W44" s="152">
        <f>'ian22'!W44+'feb22'!W44+'mar22'!W44</f>
        <v>0</v>
      </c>
      <c r="X44" s="152">
        <f>'ian22'!X44+'feb22'!X44+'mar22'!X44</f>
        <v>0</v>
      </c>
      <c r="Y44" s="152">
        <f>'ian22'!Y44+'feb22'!Y44+'mar22'!Y44</f>
        <v>0</v>
      </c>
      <c r="Z44" s="152">
        <f>'ian22'!Z44+'feb22'!Z44+'mar22'!Z44</f>
        <v>0</v>
      </c>
      <c r="AA44" s="152">
        <f>'ian22'!AA44+'feb22'!AA44+'mar22'!AA44</f>
        <v>0</v>
      </c>
      <c r="AB44" s="152">
        <f>'ian22'!AB44+'feb22'!AB44+'mar22'!AB44</f>
        <v>0</v>
      </c>
      <c r="AC44" s="152">
        <f>'ian22'!AC44+'feb22'!AC44+'mar22'!AC44</f>
        <v>0</v>
      </c>
      <c r="AD44" s="152">
        <f>'ian22'!AD44+'feb22'!AD44+'mar22'!AD44</f>
        <v>0</v>
      </c>
      <c r="AE44" s="152">
        <f>'ian22'!AE44+'feb22'!AE44+'mar22'!AE44</f>
        <v>0</v>
      </c>
      <c r="AF44" s="152">
        <f>'ian22'!AF44+'feb22'!AF44+'mar22'!AF44</f>
        <v>0</v>
      </c>
      <c r="AG44" s="152">
        <f>'ian22'!AG44+'feb22'!AG44+'mar22'!AG44</f>
        <v>0</v>
      </c>
      <c r="AH44" s="152">
        <f>'ian22'!AH44+'feb22'!AH44+'mar22'!AH44</f>
        <v>0</v>
      </c>
      <c r="AI44" s="152">
        <f>'ian22'!AI44+'feb22'!AI44+'mar22'!AI44</f>
        <v>0</v>
      </c>
      <c r="AJ44" s="152">
        <f>'ian22'!AJ44+'feb22'!AJ44+'mar22'!AJ44</f>
        <v>0</v>
      </c>
      <c r="AK44" s="152">
        <f>'ian22'!AK44+'feb22'!AK44+'mar22'!AK44</f>
        <v>0</v>
      </c>
      <c r="AL44" s="152">
        <f>'ian22'!AL44+'feb22'!AL44+'mar22'!AL44</f>
        <v>0</v>
      </c>
      <c r="AM44" s="152">
        <f>'ian22'!AM44+'feb22'!AM44+'mar22'!AM44</f>
        <v>0</v>
      </c>
      <c r="AN44" s="152">
        <f>'ian22'!AN44+'feb22'!AN44+'mar22'!AN44</f>
        <v>0</v>
      </c>
      <c r="AO44" s="152">
        <f>'ian22'!AO44+'feb22'!AO44+'mar22'!AO44</f>
        <v>0</v>
      </c>
      <c r="AP44" s="152">
        <f>'ian22'!AP44+'feb22'!AP44+'mar22'!AP44</f>
        <v>0</v>
      </c>
      <c r="AQ44" s="152">
        <f>'ian22'!AQ44+'feb22'!AQ44+'mar22'!AQ44</f>
        <v>0</v>
      </c>
      <c r="AR44" s="152">
        <f>'ian22'!AR44+'feb22'!AR44+'mar22'!AR44</f>
        <v>0</v>
      </c>
      <c r="AS44" s="152">
        <f>'ian22'!AS44+'feb22'!AS44+'mar22'!AS44</f>
        <v>0</v>
      </c>
      <c r="AT44" s="205"/>
      <c r="AU44" s="17" t="str">
        <f>IF(E47+F47=D47," ","GRESEALA")</f>
        <v xml:space="preserve"> </v>
      </c>
      <c r="AV44" s="23" t="str">
        <f>IF(G47+K47+I47+L47+M47=D47," ","GRESEALA")</f>
        <v xml:space="preserve"> </v>
      </c>
      <c r="AW44" s="17" t="str">
        <f>IF(O47+P47=D47," ","GRESEALA")</f>
        <v xml:space="preserve"> </v>
      </c>
      <c r="AX44" s="17" t="str">
        <f>IF(Q47+S47+T47+U47+V47+W47=D47," ","GRESEALA")</f>
        <v xml:space="preserve"> </v>
      </c>
      <c r="AY44" s="17" t="str">
        <f>IF(X47+Y47+Z47=D47," ","GRESEALA")</f>
        <v xml:space="preserve"> </v>
      </c>
      <c r="AZ44" s="17" t="str">
        <f>IF(AA47+AC47+AE47+AF47+AG47+AH47+AI47+AJ47+AK47+AL47+AR47+AS47&gt;=D47," ","GRESEALA")</f>
        <v xml:space="preserve"> </v>
      </c>
      <c r="BA44" s="17" t="str">
        <f>IF(H47&lt;=G47," ","GRESEALA")</f>
        <v xml:space="preserve"> </v>
      </c>
      <c r="BB44" s="17" t="str">
        <f>IF(E49+E50+E51=E48," ","GRESEALA")</f>
        <v xml:space="preserve"> </v>
      </c>
      <c r="BC44" s="17" t="str">
        <f>IF(F49+F50+F51=F48," ","GRESEALA")</f>
        <v xml:space="preserve"> </v>
      </c>
      <c r="BD44" s="17" t="str">
        <f>IF(G49+G50+G51=G48," ","GRESEALA")</f>
        <v xml:space="preserve"> </v>
      </c>
      <c r="BE44" s="17" t="str">
        <f>IF(H49+H50+H51=H48," ","GRESEALA")</f>
        <v xml:space="preserve"> </v>
      </c>
      <c r="BF44" s="17" t="str">
        <f t="shared" ref="BF44:BK44" si="31">IF(K49+K50+K51=K48," ","GRESEALA")</f>
        <v xml:space="preserve"> </v>
      </c>
      <c r="BG44" s="23" t="str">
        <f t="shared" si="31"/>
        <v xml:space="preserve"> </v>
      </c>
      <c r="BH44" s="17" t="str">
        <f t="shared" si="31"/>
        <v xml:space="preserve"> </v>
      </c>
      <c r="BI44" s="17" t="str">
        <f t="shared" si="31"/>
        <v xml:space="preserve"> </v>
      </c>
      <c r="BJ44" s="17" t="str">
        <f t="shared" si="31"/>
        <v xml:space="preserve"> </v>
      </c>
      <c r="BK44" s="17" t="str">
        <f t="shared" si="31"/>
        <v xml:space="preserve"> </v>
      </c>
    </row>
    <row r="45" spans="2:223" ht="63" customHeight="1" x14ac:dyDescent="0.45">
      <c r="B45" s="208">
        <v>6</v>
      </c>
      <c r="C45" s="138" t="s">
        <v>175</v>
      </c>
      <c r="D45" s="194">
        <f t="shared" si="0"/>
        <v>0</v>
      </c>
      <c r="E45" s="152">
        <f>'ian22'!E45+'feb22'!E45+'mar22'!E45</f>
        <v>0</v>
      </c>
      <c r="F45" s="152">
        <f>'ian22'!F45+'feb22'!F45+'mar22'!F45</f>
        <v>0</v>
      </c>
      <c r="G45" s="152">
        <f>'ian22'!G45+'feb22'!G45+'mar22'!G45</f>
        <v>0</v>
      </c>
      <c r="H45" s="152">
        <f>'ian22'!H45+'feb22'!H45+'mar22'!H45</f>
        <v>0</v>
      </c>
      <c r="I45" s="152">
        <f>'ian22'!I45+'feb22'!I45+'mar22'!I45</f>
        <v>0</v>
      </c>
      <c r="J45" s="152">
        <f>'ian22'!J45+'feb22'!J45+'mar22'!J45</f>
        <v>0</v>
      </c>
      <c r="K45" s="152">
        <f>'ian22'!K45+'feb22'!K45+'mar22'!K45</f>
        <v>0</v>
      </c>
      <c r="L45" s="152">
        <f>'ian22'!L45+'feb22'!L45+'mar22'!L45</f>
        <v>0</v>
      </c>
      <c r="M45" s="152">
        <f>'ian22'!M45+'feb22'!M45+'mar22'!M45</f>
        <v>0</v>
      </c>
      <c r="N45" s="152">
        <f>'ian22'!N45+'feb22'!N45+'mar22'!N45</f>
        <v>0</v>
      </c>
      <c r="O45" s="152">
        <f>'ian22'!O45+'feb22'!O45+'mar22'!O45</f>
        <v>0</v>
      </c>
      <c r="P45" s="152">
        <f>'ian22'!P45+'feb22'!P45+'mar22'!P45</f>
        <v>0</v>
      </c>
      <c r="Q45" s="152">
        <f>'ian22'!Q45+'feb22'!Q45+'mar22'!Q45</f>
        <v>0</v>
      </c>
      <c r="R45" s="152">
        <f>'ian22'!R45+'feb22'!R45+'mar22'!R45</f>
        <v>0</v>
      </c>
      <c r="S45" s="152">
        <f>'ian22'!S45+'feb22'!S45+'mar22'!S45</f>
        <v>0</v>
      </c>
      <c r="T45" s="152">
        <f>'ian22'!T45+'feb22'!T45+'mar22'!T45</f>
        <v>0</v>
      </c>
      <c r="U45" s="152">
        <f>'ian22'!U45+'feb22'!U45+'mar22'!U45</f>
        <v>0</v>
      </c>
      <c r="V45" s="152">
        <f>'ian22'!V45+'feb22'!V45+'mar22'!V45</f>
        <v>0</v>
      </c>
      <c r="W45" s="152">
        <f>'ian22'!W45+'feb22'!W45+'mar22'!W45</f>
        <v>0</v>
      </c>
      <c r="X45" s="152">
        <f>'ian22'!X45+'feb22'!X45+'mar22'!X45</f>
        <v>0</v>
      </c>
      <c r="Y45" s="152">
        <f>'ian22'!Y45+'feb22'!Y45+'mar22'!Y45</f>
        <v>0</v>
      </c>
      <c r="Z45" s="152">
        <f>'ian22'!Z45+'feb22'!Z45+'mar22'!Z45</f>
        <v>0</v>
      </c>
      <c r="AA45" s="152">
        <f>'ian22'!AA45+'feb22'!AA45+'mar22'!AA45</f>
        <v>0</v>
      </c>
      <c r="AB45" s="152">
        <f>'ian22'!AB45+'feb22'!AB45+'mar22'!AB45</f>
        <v>0</v>
      </c>
      <c r="AC45" s="152">
        <f>'ian22'!AC45+'feb22'!AC45+'mar22'!AC45</f>
        <v>0</v>
      </c>
      <c r="AD45" s="152">
        <f>'ian22'!AD45+'feb22'!AD45+'mar22'!AD45</f>
        <v>0</v>
      </c>
      <c r="AE45" s="152">
        <f>'ian22'!AE45+'feb22'!AE45+'mar22'!AE45</f>
        <v>0</v>
      </c>
      <c r="AF45" s="152">
        <f>'ian22'!AF45+'feb22'!AF45+'mar22'!AF45</f>
        <v>0</v>
      </c>
      <c r="AG45" s="152">
        <f>'ian22'!AG45+'feb22'!AG45+'mar22'!AG45</f>
        <v>0</v>
      </c>
      <c r="AH45" s="152">
        <f>'ian22'!AH45+'feb22'!AH45+'mar22'!AH45</f>
        <v>0</v>
      </c>
      <c r="AI45" s="152">
        <f>'ian22'!AI45+'feb22'!AI45+'mar22'!AI45</f>
        <v>0</v>
      </c>
      <c r="AJ45" s="152">
        <f>'ian22'!AJ45+'feb22'!AJ45+'mar22'!AJ45</f>
        <v>0</v>
      </c>
      <c r="AK45" s="152">
        <f>'ian22'!AK45+'feb22'!AK45+'mar22'!AK45</f>
        <v>0</v>
      </c>
      <c r="AL45" s="152">
        <f>'ian22'!AL45+'feb22'!AL45+'mar22'!AL45</f>
        <v>0</v>
      </c>
      <c r="AM45" s="152">
        <f>'ian22'!AM45+'feb22'!AM45+'mar22'!AM45</f>
        <v>0</v>
      </c>
      <c r="AN45" s="152">
        <f>'ian22'!AN45+'feb22'!AN45+'mar22'!AN45</f>
        <v>0</v>
      </c>
      <c r="AO45" s="152">
        <f>'ian22'!AO45+'feb22'!AO45+'mar22'!AO45</f>
        <v>0</v>
      </c>
      <c r="AP45" s="152">
        <f>'ian22'!AP45+'feb22'!AP45+'mar22'!AP45</f>
        <v>0</v>
      </c>
      <c r="AQ45" s="152">
        <f>'ian22'!AQ45+'feb22'!AQ45+'mar22'!AQ45</f>
        <v>0</v>
      </c>
      <c r="AR45" s="152">
        <f>'ian22'!AR45+'feb22'!AR45+'mar22'!AR45</f>
        <v>0</v>
      </c>
      <c r="AS45" s="152">
        <f>'ian22'!AS45+'feb22'!AS45+'mar22'!AS45</f>
        <v>0</v>
      </c>
      <c r="AT45" s="205"/>
      <c r="AU45" s="17" t="str">
        <f>IF(Q49+Q50+Q51=Q48," ","GRESEALA")</f>
        <v xml:space="preserve"> </v>
      </c>
      <c r="AV45" s="17" t="str">
        <f t="shared" ref="AV45:BK45" si="32">IF(S49+S50+S51=S48," ","GRESEALA")</f>
        <v xml:space="preserve"> </v>
      </c>
      <c r="AW45" s="17" t="str">
        <f t="shared" si="32"/>
        <v xml:space="preserve"> </v>
      </c>
      <c r="AX45" s="17" t="str">
        <f t="shared" si="32"/>
        <v xml:space="preserve"> </v>
      </c>
      <c r="AY45" s="17" t="str">
        <f t="shared" si="32"/>
        <v xml:space="preserve"> </v>
      </c>
      <c r="AZ45" s="17" t="str">
        <f t="shared" si="32"/>
        <v xml:space="preserve"> </v>
      </c>
      <c r="BA45" s="17" t="str">
        <f t="shared" si="32"/>
        <v xml:space="preserve"> </v>
      </c>
      <c r="BB45" s="17" t="str">
        <f t="shared" si="32"/>
        <v xml:space="preserve"> </v>
      </c>
      <c r="BC45" s="17" t="str">
        <f t="shared" si="32"/>
        <v xml:space="preserve"> </v>
      </c>
      <c r="BD45" s="17" t="str">
        <f t="shared" si="32"/>
        <v xml:space="preserve"> </v>
      </c>
      <c r="BE45" s="17" t="str">
        <f t="shared" si="32"/>
        <v xml:space="preserve"> </v>
      </c>
      <c r="BF45" s="17" t="str">
        <f t="shared" si="32"/>
        <v xml:space="preserve"> </v>
      </c>
      <c r="BG45" s="17" t="str">
        <f t="shared" si="32"/>
        <v xml:space="preserve"> </v>
      </c>
      <c r="BH45" s="17" t="str">
        <f t="shared" si="32"/>
        <v xml:space="preserve"> </v>
      </c>
      <c r="BI45" s="17" t="str">
        <f t="shared" si="32"/>
        <v xml:space="preserve"> </v>
      </c>
      <c r="BJ45" s="17" t="str">
        <f t="shared" si="32"/>
        <v xml:space="preserve"> </v>
      </c>
      <c r="BK45" s="17" t="str">
        <f t="shared" si="32"/>
        <v xml:space="preserve"> </v>
      </c>
    </row>
    <row r="46" spans="2:223" s="24" customFormat="1" ht="66" customHeight="1" x14ac:dyDescent="0.45">
      <c r="B46" s="208">
        <v>7</v>
      </c>
      <c r="C46" s="138" t="s">
        <v>176</v>
      </c>
      <c r="D46" s="195">
        <f t="shared" si="0"/>
        <v>0</v>
      </c>
      <c r="E46" s="152">
        <f>'ian22'!E46+'feb22'!E46+'mar22'!E46</f>
        <v>0</v>
      </c>
      <c r="F46" s="152">
        <f>'ian22'!F46+'feb22'!F46+'mar22'!F46</f>
        <v>0</v>
      </c>
      <c r="G46" s="152">
        <f>'ian22'!G46+'feb22'!G46+'mar22'!G46</f>
        <v>0</v>
      </c>
      <c r="H46" s="152">
        <f>'ian22'!H46+'feb22'!H46+'mar22'!H46</f>
        <v>0</v>
      </c>
      <c r="I46" s="152">
        <f>'ian22'!I46+'feb22'!I46+'mar22'!I46</f>
        <v>0</v>
      </c>
      <c r="J46" s="152">
        <f>'ian22'!J46+'feb22'!J46+'mar22'!J46</f>
        <v>0</v>
      </c>
      <c r="K46" s="152">
        <f>'ian22'!K46+'feb22'!K46+'mar22'!K46</f>
        <v>0</v>
      </c>
      <c r="L46" s="152">
        <f>'ian22'!L46+'feb22'!L46+'mar22'!L46</f>
        <v>0</v>
      </c>
      <c r="M46" s="152">
        <f>'ian22'!M46+'feb22'!M46+'mar22'!M46</f>
        <v>0</v>
      </c>
      <c r="N46" s="152">
        <f>'ian22'!N46+'feb22'!N46+'mar22'!N46</f>
        <v>0</v>
      </c>
      <c r="O46" s="152">
        <f>'ian22'!O46+'feb22'!O46+'mar22'!O46</f>
        <v>0</v>
      </c>
      <c r="P46" s="152">
        <f>'ian22'!P46+'feb22'!P46+'mar22'!P46</f>
        <v>0</v>
      </c>
      <c r="Q46" s="152">
        <f>'ian22'!Q46+'feb22'!Q46+'mar22'!Q46</f>
        <v>0</v>
      </c>
      <c r="R46" s="152">
        <f>'ian22'!R46+'feb22'!R46+'mar22'!R46</f>
        <v>0</v>
      </c>
      <c r="S46" s="152">
        <f>'ian22'!S46+'feb22'!S46+'mar22'!S46</f>
        <v>0</v>
      </c>
      <c r="T46" s="152">
        <f>'ian22'!T46+'feb22'!T46+'mar22'!T46</f>
        <v>0</v>
      </c>
      <c r="U46" s="152">
        <f>'ian22'!U46+'feb22'!U46+'mar22'!U46</f>
        <v>0</v>
      </c>
      <c r="V46" s="152">
        <f>'ian22'!V46+'feb22'!V46+'mar22'!V46</f>
        <v>0</v>
      </c>
      <c r="W46" s="152">
        <f>'ian22'!W46+'feb22'!W46+'mar22'!W46</f>
        <v>0</v>
      </c>
      <c r="X46" s="152">
        <f>'ian22'!X46+'feb22'!X46+'mar22'!X46</f>
        <v>0</v>
      </c>
      <c r="Y46" s="152">
        <f>'ian22'!Y46+'feb22'!Y46+'mar22'!Y46</f>
        <v>0</v>
      </c>
      <c r="Z46" s="152">
        <f>'ian22'!Z46+'feb22'!Z46+'mar22'!Z46</f>
        <v>0</v>
      </c>
      <c r="AA46" s="152">
        <f>'ian22'!AA46+'feb22'!AA46+'mar22'!AA46</f>
        <v>0</v>
      </c>
      <c r="AB46" s="152">
        <f>'ian22'!AB46+'feb22'!AB46+'mar22'!AB46</f>
        <v>0</v>
      </c>
      <c r="AC46" s="152">
        <f>'ian22'!AC46+'feb22'!AC46+'mar22'!AC46</f>
        <v>0</v>
      </c>
      <c r="AD46" s="152">
        <f>'ian22'!AD46+'feb22'!AD46+'mar22'!AD46</f>
        <v>0</v>
      </c>
      <c r="AE46" s="152">
        <f>'ian22'!AE46+'feb22'!AE46+'mar22'!AE46</f>
        <v>0</v>
      </c>
      <c r="AF46" s="152">
        <f>'ian22'!AF46+'feb22'!AF46+'mar22'!AF46</f>
        <v>0</v>
      </c>
      <c r="AG46" s="152">
        <f>'ian22'!AG46+'feb22'!AG46+'mar22'!AG46</f>
        <v>0</v>
      </c>
      <c r="AH46" s="152">
        <f>'ian22'!AH46+'feb22'!AH46+'mar22'!AH46</f>
        <v>0</v>
      </c>
      <c r="AI46" s="152">
        <f>'ian22'!AI46+'feb22'!AI46+'mar22'!AI46</f>
        <v>0</v>
      </c>
      <c r="AJ46" s="152">
        <f>'ian22'!AJ46+'feb22'!AJ46+'mar22'!AJ46</f>
        <v>0</v>
      </c>
      <c r="AK46" s="152">
        <f>'ian22'!AK46+'feb22'!AK46+'mar22'!AK46</f>
        <v>0</v>
      </c>
      <c r="AL46" s="152">
        <f>'ian22'!AL46+'feb22'!AL46+'mar22'!AL46</f>
        <v>0</v>
      </c>
      <c r="AM46" s="152">
        <f>'ian22'!AM46+'feb22'!AM46+'mar22'!AM46</f>
        <v>0</v>
      </c>
      <c r="AN46" s="152">
        <f>'ian22'!AN46+'feb22'!AN46+'mar22'!AN46</f>
        <v>0</v>
      </c>
      <c r="AO46" s="152">
        <f>'ian22'!AO46+'feb22'!AO46+'mar22'!AO46</f>
        <v>0</v>
      </c>
      <c r="AP46" s="152">
        <f>'ian22'!AP46+'feb22'!AP46+'mar22'!AP46</f>
        <v>0</v>
      </c>
      <c r="AQ46" s="152">
        <f>'ian22'!AQ46+'feb22'!AQ46+'mar22'!AQ46</f>
        <v>0</v>
      </c>
      <c r="AR46" s="152">
        <f>'ian22'!AR46+'feb22'!AR46+'mar22'!AR46</f>
        <v>0</v>
      </c>
      <c r="AS46" s="152">
        <f>'ian22'!AS46+'feb22'!AS46+'mar22'!AS46</f>
        <v>0</v>
      </c>
      <c r="AT46" s="205"/>
      <c r="AU46" s="17" t="str">
        <f>IF(AI49+AI50+AI51=AI48," ","GRESEALA")</f>
        <v xml:space="preserve"> </v>
      </c>
      <c r="AV46" s="17" t="str">
        <f>IF(AJ49+AJ50+AJ51=AJ48," ","GRESEALA")</f>
        <v xml:space="preserve"> </v>
      </c>
      <c r="AW46" s="17" t="str">
        <f>IF(AK49+AK50+AK51=AK48," ","GRESEALA")</f>
        <v xml:space="preserve"> </v>
      </c>
      <c r="AX46" s="17" t="str">
        <f>IF(AL49+AL50+AL51=AL48," ","GRESEALA")</f>
        <v xml:space="preserve"> </v>
      </c>
      <c r="AY46" s="17" t="str">
        <f t="shared" ref="AY46:AZ46" si="33">IF(AR49+AR50+AR51=AR48," ","GRESEALA")</f>
        <v xml:space="preserve"> </v>
      </c>
      <c r="AZ46" s="17" t="str">
        <f t="shared" si="33"/>
        <v xml:space="preserve"> </v>
      </c>
      <c r="BA46" s="17" t="str">
        <f>IF(E48+F48=D48," ","GRESEALA")</f>
        <v xml:space="preserve"> </v>
      </c>
      <c r="BB46" s="23" t="str">
        <f>IF(G48+K48+I48+L48+M48=D48," ","GRESEALA")</f>
        <v xml:space="preserve"> </v>
      </c>
      <c r="BC46" s="17" t="str">
        <f>IF(O48+P48=D48," ","GRESEALA")</f>
        <v xml:space="preserve"> </v>
      </c>
      <c r="BD46" s="17" t="str">
        <f>IF(Q48+S48+T48+U48+V48+W48=D48," ","GRESEALA")</f>
        <v xml:space="preserve"> </v>
      </c>
      <c r="BE46" s="17" t="str">
        <f>IF(X48+Y48+Z48=D48," ","GRESEALA")</f>
        <v xml:space="preserve"> </v>
      </c>
      <c r="BF46" s="23" t="str">
        <f>IF(AA48+AC48+AE48+AF48+AG48+AH48+AI48+AJ48+AK48+AL48+AM48+AN48+AO48+AP48+AQ48+AR48+AS48&gt;=D48," ","GRESEALA")</f>
        <v xml:space="preserve"> </v>
      </c>
      <c r="BG46" s="17" t="str">
        <f>IF(H48&lt;=G48," ","GRESEALA")</f>
        <v xml:space="preserve"> </v>
      </c>
      <c r="BH46" s="17" t="str">
        <f>IF(H13&lt;=G13," ","GRESEALA")</f>
        <v xml:space="preserve"> </v>
      </c>
      <c r="BI46" s="17" t="str">
        <f>IF(H14&lt;=G14," ","GRESEALA")</f>
        <v xml:space="preserve"> </v>
      </c>
      <c r="BJ46" s="17" t="str">
        <f>IF(H15&lt;=G15," ","GRESEALA")</f>
        <v xml:space="preserve"> </v>
      </c>
      <c r="BK46" s="17" t="str">
        <f>IF(H16&lt;=G16," ","GRESEALA")</f>
        <v xml:space="preserve"> </v>
      </c>
      <c r="BL46" s="12"/>
      <c r="BM46" s="12"/>
      <c r="BN46" s="12"/>
      <c r="BO46" s="12"/>
      <c r="BP46" s="12"/>
      <c r="BQ46" s="12"/>
      <c r="BR46" s="12"/>
      <c r="BS46" s="12"/>
      <c r="BT46" s="12"/>
      <c r="BU46" s="12"/>
      <c r="BV46" s="12"/>
      <c r="BW46" s="12"/>
      <c r="BX46" s="12"/>
      <c r="BY46" s="12"/>
      <c r="BZ46" s="12"/>
      <c r="CA46" s="12"/>
      <c r="CB46" s="12"/>
      <c r="CC46" s="12"/>
      <c r="CD46" s="12"/>
      <c r="CE46" s="12"/>
      <c r="CF46" s="12"/>
      <c r="CG46" s="12"/>
      <c r="CH46" s="12"/>
      <c r="CI46" s="12"/>
      <c r="CJ46" s="12"/>
      <c r="CK46" s="12"/>
      <c r="CL46" s="12"/>
      <c r="CM46" s="12"/>
      <c r="CN46" s="12"/>
      <c r="CO46" s="12"/>
      <c r="CP46" s="12"/>
      <c r="CQ46" s="12"/>
      <c r="CR46" s="12"/>
      <c r="CS46" s="12"/>
      <c r="CT46" s="12"/>
      <c r="CU46" s="12"/>
      <c r="CV46" s="12"/>
      <c r="CW46" s="12"/>
      <c r="CX46" s="12"/>
      <c r="CY46" s="12"/>
      <c r="CZ46" s="12"/>
      <c r="DA46" s="12"/>
      <c r="DB46" s="12"/>
      <c r="DC46" s="12"/>
      <c r="DD46" s="12"/>
      <c r="DE46" s="12"/>
      <c r="DF46" s="12"/>
      <c r="DG46" s="12"/>
      <c r="DH46" s="12"/>
      <c r="DI46" s="12"/>
      <c r="DJ46" s="12"/>
      <c r="DK46" s="12"/>
      <c r="DL46" s="12"/>
      <c r="DM46" s="12"/>
      <c r="DN46" s="12"/>
      <c r="DO46" s="12"/>
      <c r="DP46" s="12"/>
      <c r="DQ46" s="12"/>
      <c r="DR46" s="12"/>
      <c r="DS46" s="12"/>
      <c r="DT46" s="12"/>
      <c r="DU46" s="12"/>
      <c r="DV46" s="12"/>
      <c r="DW46" s="12"/>
      <c r="DX46" s="12"/>
      <c r="DY46" s="12"/>
      <c r="DZ46" s="12"/>
      <c r="EA46" s="12"/>
      <c r="EB46" s="12"/>
      <c r="EC46" s="12"/>
      <c r="ED46" s="12"/>
      <c r="EE46" s="12"/>
      <c r="EF46" s="12"/>
      <c r="EG46" s="12"/>
      <c r="EH46" s="12"/>
      <c r="EI46" s="12"/>
      <c r="EJ46" s="12"/>
      <c r="EK46" s="12"/>
      <c r="EL46" s="12"/>
      <c r="EM46" s="12"/>
      <c r="EN46" s="12"/>
      <c r="EO46" s="12"/>
      <c r="EP46" s="12"/>
      <c r="EQ46" s="12"/>
      <c r="ER46" s="12"/>
      <c r="ES46" s="12"/>
      <c r="ET46" s="12"/>
      <c r="EU46" s="12"/>
      <c r="EV46" s="12"/>
      <c r="EW46" s="12"/>
      <c r="EX46" s="12"/>
      <c r="EY46" s="12"/>
      <c r="EZ46" s="12"/>
      <c r="FA46" s="12"/>
      <c r="FB46" s="12"/>
      <c r="FC46" s="12"/>
      <c r="FD46" s="12"/>
      <c r="FE46" s="12"/>
      <c r="FF46" s="12"/>
      <c r="FG46" s="12"/>
      <c r="FH46" s="12"/>
      <c r="FI46" s="12"/>
      <c r="FJ46" s="12"/>
      <c r="FK46" s="12"/>
      <c r="FL46" s="12"/>
      <c r="FM46" s="12"/>
      <c r="FN46" s="12"/>
      <c r="FO46" s="12"/>
      <c r="FP46" s="12"/>
      <c r="FQ46" s="12"/>
      <c r="FR46" s="12"/>
      <c r="FS46" s="12"/>
      <c r="FT46" s="12"/>
      <c r="FU46" s="12"/>
      <c r="FV46" s="12"/>
      <c r="FW46" s="12"/>
      <c r="FX46" s="12"/>
      <c r="FY46" s="12"/>
      <c r="FZ46" s="12"/>
      <c r="GA46" s="12"/>
      <c r="GB46" s="12"/>
      <c r="GC46" s="12"/>
      <c r="GD46" s="12"/>
      <c r="GE46" s="12"/>
      <c r="GF46" s="12"/>
      <c r="GG46" s="12"/>
      <c r="GH46" s="12"/>
      <c r="GI46" s="12"/>
      <c r="GJ46" s="12"/>
      <c r="GK46" s="12"/>
      <c r="GL46" s="12"/>
      <c r="GM46" s="12"/>
      <c r="GN46" s="12"/>
      <c r="GO46" s="12"/>
      <c r="GP46" s="12"/>
      <c r="GQ46" s="12"/>
      <c r="GR46" s="12"/>
      <c r="GS46" s="12"/>
      <c r="GT46" s="12"/>
      <c r="GU46" s="12"/>
      <c r="GV46" s="12"/>
      <c r="GW46" s="12"/>
      <c r="GX46" s="12"/>
      <c r="GY46" s="12"/>
      <c r="GZ46" s="12"/>
      <c r="HA46" s="12"/>
      <c r="HB46" s="12"/>
      <c r="HC46" s="12"/>
      <c r="HD46" s="12"/>
      <c r="HE46" s="12"/>
      <c r="HF46" s="12"/>
      <c r="HG46" s="12"/>
      <c r="HH46" s="12"/>
      <c r="HI46" s="12"/>
      <c r="HJ46" s="12"/>
      <c r="HK46" s="12"/>
      <c r="HL46" s="12"/>
      <c r="HM46" s="12"/>
      <c r="HN46" s="12"/>
      <c r="HO46" s="12"/>
    </row>
    <row r="47" spans="2:223" ht="78.75" customHeight="1" x14ac:dyDescent="0.45">
      <c r="B47" s="208">
        <v>8</v>
      </c>
      <c r="C47" s="133" t="s">
        <v>107</v>
      </c>
      <c r="D47" s="186">
        <f t="shared" si="0"/>
        <v>0</v>
      </c>
      <c r="E47" s="152">
        <f>'ian22'!E47+'feb22'!E47+'mar22'!E47</f>
        <v>0</v>
      </c>
      <c r="F47" s="152">
        <f>'ian22'!F47+'feb22'!F47+'mar22'!F47</f>
        <v>0</v>
      </c>
      <c r="G47" s="152">
        <f>'ian22'!G47+'feb22'!G47+'mar22'!G47</f>
        <v>0</v>
      </c>
      <c r="H47" s="152">
        <f>'ian22'!H47+'feb22'!H47+'mar22'!H47</f>
        <v>0</v>
      </c>
      <c r="I47" s="152">
        <f>'ian22'!I47+'feb22'!I47+'mar22'!I47</f>
        <v>0</v>
      </c>
      <c r="J47" s="152">
        <f>'ian22'!J47+'feb22'!J47+'mar22'!J47</f>
        <v>0</v>
      </c>
      <c r="K47" s="152">
        <f>'ian22'!K47+'feb22'!K47+'mar22'!K47</f>
        <v>0</v>
      </c>
      <c r="L47" s="152">
        <f>'ian22'!L47+'feb22'!L47+'mar22'!L47</f>
        <v>0</v>
      </c>
      <c r="M47" s="152">
        <f>'ian22'!M47+'feb22'!M47+'mar22'!M47</f>
        <v>0</v>
      </c>
      <c r="N47" s="152">
        <f>'ian22'!N47+'feb22'!N47+'mar22'!N47</f>
        <v>0</v>
      </c>
      <c r="O47" s="152">
        <f>'ian22'!O47+'feb22'!O47+'mar22'!O47</f>
        <v>0</v>
      </c>
      <c r="P47" s="152">
        <f>'ian22'!P47+'feb22'!P47+'mar22'!P47</f>
        <v>0</v>
      </c>
      <c r="Q47" s="152">
        <f>'ian22'!Q47+'feb22'!Q47+'mar22'!Q47</f>
        <v>0</v>
      </c>
      <c r="R47" s="152">
        <f>'ian22'!R47+'feb22'!R47+'mar22'!R47</f>
        <v>0</v>
      </c>
      <c r="S47" s="152">
        <f>'ian22'!S47+'feb22'!S47+'mar22'!S47</f>
        <v>0</v>
      </c>
      <c r="T47" s="152">
        <f>'ian22'!T47+'feb22'!T47+'mar22'!T47</f>
        <v>0</v>
      </c>
      <c r="U47" s="152">
        <f>'ian22'!U47+'feb22'!U47+'mar22'!U47</f>
        <v>0</v>
      </c>
      <c r="V47" s="152">
        <f>'ian22'!V47+'feb22'!V47+'mar22'!V47</f>
        <v>0</v>
      </c>
      <c r="W47" s="152">
        <f>'ian22'!W47+'feb22'!W47+'mar22'!W47</f>
        <v>0</v>
      </c>
      <c r="X47" s="152">
        <f>'ian22'!X47+'feb22'!X47+'mar22'!X47</f>
        <v>0</v>
      </c>
      <c r="Y47" s="152">
        <f>'ian22'!Y47+'feb22'!Y47+'mar22'!Y47</f>
        <v>0</v>
      </c>
      <c r="Z47" s="152">
        <f>'ian22'!Z47+'feb22'!Z47+'mar22'!Z47</f>
        <v>0</v>
      </c>
      <c r="AA47" s="152">
        <f>'ian22'!AA47+'feb22'!AA47+'mar22'!AA47</f>
        <v>0</v>
      </c>
      <c r="AB47" s="152">
        <f>'ian22'!AB47+'feb22'!AB47+'mar22'!AB47</f>
        <v>0</v>
      </c>
      <c r="AC47" s="152">
        <f>'ian22'!AC47+'feb22'!AC47+'mar22'!AC47</f>
        <v>0</v>
      </c>
      <c r="AD47" s="152">
        <f>'ian22'!AD47+'feb22'!AD47+'mar22'!AD47</f>
        <v>0</v>
      </c>
      <c r="AE47" s="152">
        <f>'ian22'!AE47+'feb22'!AE47+'mar22'!AE47</f>
        <v>0</v>
      </c>
      <c r="AF47" s="152">
        <f>'ian22'!AF47+'feb22'!AF47+'mar22'!AF47</f>
        <v>0</v>
      </c>
      <c r="AG47" s="152">
        <f>'ian22'!AG47+'feb22'!AG47+'mar22'!AG47</f>
        <v>0</v>
      </c>
      <c r="AH47" s="152">
        <f>'ian22'!AH47+'feb22'!AH47+'mar22'!AH47</f>
        <v>0</v>
      </c>
      <c r="AI47" s="152">
        <f>'ian22'!AI47+'feb22'!AI47+'mar22'!AI47</f>
        <v>0</v>
      </c>
      <c r="AJ47" s="152">
        <f>'ian22'!AJ47+'feb22'!AJ47+'mar22'!AJ47</f>
        <v>0</v>
      </c>
      <c r="AK47" s="152">
        <f>'ian22'!AK47+'feb22'!AK47+'mar22'!AK47</f>
        <v>0</v>
      </c>
      <c r="AL47" s="152">
        <f>'ian22'!AL47+'feb22'!AL47+'mar22'!AL47</f>
        <v>0</v>
      </c>
      <c r="AM47" s="152">
        <f>'ian22'!AM47+'feb22'!AM47+'mar22'!AM47</f>
        <v>0</v>
      </c>
      <c r="AN47" s="152">
        <f>'ian22'!AN47+'feb22'!AN47+'mar22'!AN47</f>
        <v>0</v>
      </c>
      <c r="AO47" s="152">
        <f>'ian22'!AO47+'feb22'!AO47+'mar22'!AO47</f>
        <v>0</v>
      </c>
      <c r="AP47" s="152">
        <f>'ian22'!AP47+'feb22'!AP47+'mar22'!AP47</f>
        <v>0</v>
      </c>
      <c r="AQ47" s="152">
        <f>'ian22'!AQ47+'feb22'!AQ47+'mar22'!AQ47</f>
        <v>0</v>
      </c>
      <c r="AR47" s="152">
        <f>'ian22'!AR47+'feb22'!AR47+'mar22'!AR47</f>
        <v>0</v>
      </c>
      <c r="AS47" s="152">
        <f>'ian22'!AS47+'feb22'!AS47+'mar22'!AS47</f>
        <v>0</v>
      </c>
      <c r="AT47" s="205"/>
      <c r="AU47" s="17" t="str">
        <f>IF(H17&lt;=G17," ","GRESEALA")</f>
        <v xml:space="preserve"> </v>
      </c>
      <c r="AV47" s="17" t="str">
        <f>IF(H18&lt;=G18," ","GRESEALA")</f>
        <v xml:space="preserve"> </v>
      </c>
      <c r="AW47" s="17" t="str">
        <f>IF(H19&lt;=G19," ","GRESEALA")</f>
        <v xml:space="preserve"> </v>
      </c>
      <c r="AX47" s="17" t="str">
        <f>IF(H20&lt;=G20," ","GRESEALA")</f>
        <v xml:space="preserve"> </v>
      </c>
      <c r="AY47" s="17" t="str">
        <f>IF(H21&lt;=G21," ","GRESEALA")</f>
        <v xml:space="preserve"> </v>
      </c>
      <c r="AZ47" s="17" t="str">
        <f>IF(H22&lt;=G22," ","GRESEALA")</f>
        <v xml:space="preserve"> </v>
      </c>
      <c r="BA47" s="17" t="str">
        <f>IF(H23&lt;=G23," ","GRESEALA")</f>
        <v xml:space="preserve"> </v>
      </c>
      <c r="BB47" s="17" t="str">
        <f>IF(H24&lt;=G24," ","GRESEALA")</f>
        <v xml:space="preserve"> </v>
      </c>
      <c r="BC47" s="17" t="str">
        <f>IF(H25&lt;=G25," ","GRESEALA")</f>
        <v xml:space="preserve"> </v>
      </c>
      <c r="BD47" s="17" t="str">
        <f>IF(H26&lt;=G26," ","GRESEALA")</f>
        <v xml:space="preserve"> </v>
      </c>
      <c r="BE47" s="17" t="str">
        <f>IF(H27&lt;=G27," ","GRESEALA")</f>
        <v xml:space="preserve"> </v>
      </c>
      <c r="BF47" s="17" t="str">
        <f>IF(H28&lt;=G28," ","GRESEALA")</f>
        <v xml:space="preserve"> </v>
      </c>
      <c r="BG47" s="17" t="str">
        <f>IF(H29&lt;=G29," ","GRESEALA")</f>
        <v xml:space="preserve"> </v>
      </c>
      <c r="BH47" s="17" t="str">
        <f>IF(H30&lt;=G30," ","GRESEALA")</f>
        <v xml:space="preserve"> </v>
      </c>
      <c r="BI47" s="17" t="str">
        <f>IF(H31&lt;=G31," ","GRESEALA")</f>
        <v xml:space="preserve"> </v>
      </c>
      <c r="BJ47" s="17" t="str">
        <f>IF(H32&lt;=G32," ","GRESEALA")</f>
        <v xml:space="preserve"> </v>
      </c>
      <c r="BK47" s="17" t="str">
        <f>IF(H33&lt;=G33," ","GRESEALA")</f>
        <v xml:space="preserve"> </v>
      </c>
      <c r="BL47" s="38"/>
    </row>
    <row r="48" spans="2:223" ht="42" customHeight="1" x14ac:dyDescent="0.35">
      <c r="B48" s="206">
        <v>9</v>
      </c>
      <c r="C48" s="127" t="s">
        <v>108</v>
      </c>
      <c r="D48" s="192">
        <f t="shared" si="0"/>
        <v>1</v>
      </c>
      <c r="E48" s="152">
        <f>'ian22'!E48+'feb22'!E48+'mar22'!E48</f>
        <v>0</v>
      </c>
      <c r="F48" s="152">
        <f>'ian22'!F48+'feb22'!F48+'mar22'!F48</f>
        <v>1</v>
      </c>
      <c r="G48" s="152">
        <f>'ian22'!G48+'feb22'!G48+'mar22'!G48</f>
        <v>1</v>
      </c>
      <c r="H48" s="152">
        <f>'ian22'!H48+'feb22'!H48+'mar22'!H48</f>
        <v>0</v>
      </c>
      <c r="I48" s="152">
        <f>'ian22'!I48+'feb22'!I48+'mar22'!I48</f>
        <v>0</v>
      </c>
      <c r="J48" s="152">
        <f>'ian22'!J48+'feb22'!J48+'mar22'!J48</f>
        <v>0</v>
      </c>
      <c r="K48" s="152">
        <f>'ian22'!K48+'feb22'!K48+'mar22'!K48</f>
        <v>0</v>
      </c>
      <c r="L48" s="152">
        <f>'ian22'!L48+'feb22'!L48+'mar22'!L48</f>
        <v>0</v>
      </c>
      <c r="M48" s="152">
        <f>'ian22'!M48+'feb22'!M48+'mar22'!M48</f>
        <v>0</v>
      </c>
      <c r="N48" s="152">
        <f>'ian22'!N48+'feb22'!N48+'mar22'!N48</f>
        <v>0</v>
      </c>
      <c r="O48" s="152">
        <f>'ian22'!O48+'feb22'!O48+'mar22'!O48</f>
        <v>1</v>
      </c>
      <c r="P48" s="152">
        <f>'ian22'!P48+'feb22'!P48+'mar22'!P48</f>
        <v>0</v>
      </c>
      <c r="Q48" s="152">
        <f>'ian22'!Q48+'feb22'!Q48+'mar22'!Q48</f>
        <v>0</v>
      </c>
      <c r="R48" s="152">
        <f>'ian22'!R48+'feb22'!R48+'mar22'!R48</f>
        <v>0</v>
      </c>
      <c r="S48" s="152">
        <f>'ian22'!S48+'feb22'!S48+'mar22'!S48</f>
        <v>0</v>
      </c>
      <c r="T48" s="152">
        <f>'ian22'!T48+'feb22'!T48+'mar22'!T48</f>
        <v>0</v>
      </c>
      <c r="U48" s="152">
        <f>'ian22'!U48+'feb22'!U48+'mar22'!U48</f>
        <v>1</v>
      </c>
      <c r="V48" s="152">
        <f>'ian22'!V48+'feb22'!V48+'mar22'!V48</f>
        <v>0</v>
      </c>
      <c r="W48" s="152">
        <f>'ian22'!W48+'feb22'!W48+'mar22'!W48</f>
        <v>0</v>
      </c>
      <c r="X48" s="152">
        <f>'ian22'!X48+'feb22'!X48+'mar22'!X48</f>
        <v>1</v>
      </c>
      <c r="Y48" s="152">
        <f>'ian22'!Y48+'feb22'!Y48+'mar22'!Y48</f>
        <v>0</v>
      </c>
      <c r="Z48" s="152">
        <f>'ian22'!Z48+'feb22'!Z48+'mar22'!Z48</f>
        <v>0</v>
      </c>
      <c r="AA48" s="152">
        <f>'ian22'!AA48+'feb22'!AA48+'mar22'!AA48</f>
        <v>0</v>
      </c>
      <c r="AB48" s="152">
        <f>'ian22'!AB48+'feb22'!AB48+'mar22'!AB48</f>
        <v>0</v>
      </c>
      <c r="AC48" s="152">
        <f>'ian22'!AC48+'feb22'!AC48+'mar22'!AC48</f>
        <v>0</v>
      </c>
      <c r="AD48" s="152">
        <f>'ian22'!AD48+'feb22'!AD48+'mar22'!AD48</f>
        <v>0</v>
      </c>
      <c r="AE48" s="152">
        <f>'ian22'!AE48+'feb22'!AE48+'mar22'!AE48</f>
        <v>0</v>
      </c>
      <c r="AF48" s="152">
        <f>'ian22'!AF48+'feb22'!AF48+'mar22'!AF48</f>
        <v>0</v>
      </c>
      <c r="AG48" s="152">
        <f>'ian22'!AG48+'feb22'!AG48+'mar22'!AG48</f>
        <v>0</v>
      </c>
      <c r="AH48" s="152">
        <f>'ian22'!AH48+'feb22'!AH48+'mar22'!AH48</f>
        <v>0</v>
      </c>
      <c r="AI48" s="152">
        <f>'ian22'!AI48+'feb22'!AI48+'mar22'!AI48</f>
        <v>0</v>
      </c>
      <c r="AJ48" s="152">
        <f>'ian22'!AJ48+'feb22'!AJ48+'mar22'!AJ48</f>
        <v>0</v>
      </c>
      <c r="AK48" s="152">
        <f>'ian22'!AK48+'feb22'!AK48+'mar22'!AK48</f>
        <v>0</v>
      </c>
      <c r="AL48" s="152">
        <f>'ian22'!AL48+'feb22'!AL48+'mar22'!AL48</f>
        <v>0</v>
      </c>
      <c r="AM48" s="152">
        <f>'ian22'!AM48+'feb22'!AM48+'mar22'!AM48</f>
        <v>0</v>
      </c>
      <c r="AN48" s="152">
        <f>'ian22'!AN48+'feb22'!AN48+'mar22'!AN48</f>
        <v>0</v>
      </c>
      <c r="AO48" s="152">
        <f>'ian22'!AO48+'feb22'!AO48+'mar22'!AO48</f>
        <v>0</v>
      </c>
      <c r="AP48" s="152">
        <f>'ian22'!AP48+'feb22'!AP48+'mar22'!AP48</f>
        <v>0</v>
      </c>
      <c r="AQ48" s="152">
        <f>'ian22'!AQ48+'feb22'!AQ48+'mar22'!AQ48</f>
        <v>0</v>
      </c>
      <c r="AR48" s="152">
        <f>'ian22'!AR48+'feb22'!AR48+'mar22'!AR48</f>
        <v>0</v>
      </c>
      <c r="AS48" s="152">
        <f>'ian22'!AS48+'feb22'!AS48+'mar22'!AS48</f>
        <v>1</v>
      </c>
      <c r="AT48" s="210"/>
      <c r="AU48" s="17" t="str">
        <f>IF(H34&lt;=G34," ","GRESEALA")</f>
        <v xml:space="preserve"> </v>
      </c>
      <c r="AV48" s="17" t="str">
        <f>IF(H35&lt;=G35," ","GRESEALA")</f>
        <v xml:space="preserve"> </v>
      </c>
      <c r="AW48" s="17" t="str">
        <f>IF(H36&lt;=G36," ","GRESEALA")</f>
        <v xml:space="preserve"> </v>
      </c>
      <c r="AX48" s="17" t="str">
        <f>IF(H37&lt;=G37," ","GRESEALA")</f>
        <v xml:space="preserve"> </v>
      </c>
      <c r="AY48" s="17" t="str">
        <f>IF(H38&lt;=G38," ","GRESEALA")</f>
        <v xml:space="preserve"> </v>
      </c>
      <c r="AZ48" s="17" t="str">
        <f>IF(H39&lt;=G39," ","GRESEALA")</f>
        <v xml:space="preserve"> </v>
      </c>
      <c r="BA48" s="17" t="str">
        <f>IF(H40&lt;=G40," ","GRESEALA")</f>
        <v xml:space="preserve"> </v>
      </c>
      <c r="BB48" s="17" t="str">
        <f>IF(H41&lt;=G41," ","GRESEALA")</f>
        <v xml:space="preserve"> </v>
      </c>
      <c r="BC48" s="17" t="str">
        <f>IF(H42&lt;=G42," ","GRESEALA")</f>
        <v xml:space="preserve"> </v>
      </c>
      <c r="BD48" s="17" t="str">
        <f>IF(H43&lt;=G43," ","GRESEALA")</f>
        <v xml:space="preserve"> </v>
      </c>
      <c r="BE48" s="17" t="str">
        <f>IF(H44&lt;=G44," ","GRESEALA")</f>
        <v xml:space="preserve"> </v>
      </c>
      <c r="BF48" s="17" t="str">
        <f>IF(H45&lt;=G45," ","GRESEALA")</f>
        <v xml:space="preserve"> </v>
      </c>
      <c r="BG48" s="17" t="str">
        <f>IF(H46&lt;=G46," ","GRESEALA")</f>
        <v xml:space="preserve"> </v>
      </c>
      <c r="BH48" s="17" t="str">
        <f>IF(H47&lt;=G47," ","GRESEALA")</f>
        <v xml:space="preserve"> </v>
      </c>
      <c r="BI48" s="17" t="str">
        <f>IF(H48&lt;=G48," ","GRESEALA")</f>
        <v xml:space="preserve"> </v>
      </c>
      <c r="BJ48" s="17" t="str">
        <f>IF(H49&lt;=G49," ","GRESEALA")</f>
        <v xml:space="preserve"> </v>
      </c>
      <c r="BK48" s="17" t="str">
        <f>IF(H50&lt;=G50," ","GRESEALA")</f>
        <v xml:space="preserve"> </v>
      </c>
    </row>
    <row r="49" spans="2:64" ht="48" customHeight="1" x14ac:dyDescent="0.45">
      <c r="B49" s="208" t="s">
        <v>109</v>
      </c>
      <c r="C49" s="139" t="s">
        <v>110</v>
      </c>
      <c r="D49" s="189">
        <f t="shared" si="0"/>
        <v>0</v>
      </c>
      <c r="E49" s="152">
        <f>'ian22'!E49+'feb22'!E49+'mar22'!E49</f>
        <v>0</v>
      </c>
      <c r="F49" s="152">
        <f>'ian22'!F49+'feb22'!F49+'mar22'!F49</f>
        <v>0</v>
      </c>
      <c r="G49" s="152">
        <f>'ian22'!G49+'feb22'!G49+'mar22'!G49</f>
        <v>0</v>
      </c>
      <c r="H49" s="152">
        <f>'ian22'!H49+'feb22'!H49+'mar22'!H49</f>
        <v>0</v>
      </c>
      <c r="I49" s="152">
        <f>'ian22'!I49+'feb22'!I49+'mar22'!I49</f>
        <v>0</v>
      </c>
      <c r="J49" s="152">
        <f>'ian22'!J49+'feb22'!J49+'mar22'!J49</f>
        <v>0</v>
      </c>
      <c r="K49" s="152">
        <f>'ian22'!K49+'feb22'!K49+'mar22'!K49</f>
        <v>0</v>
      </c>
      <c r="L49" s="152">
        <f>'ian22'!L49+'feb22'!L49+'mar22'!L49</f>
        <v>0</v>
      </c>
      <c r="M49" s="152">
        <f>'ian22'!M49+'feb22'!M49+'mar22'!M49</f>
        <v>0</v>
      </c>
      <c r="N49" s="152">
        <f>'ian22'!N49+'feb22'!N49+'mar22'!N49</f>
        <v>0</v>
      </c>
      <c r="O49" s="152">
        <f>'ian22'!O49+'feb22'!O49+'mar22'!O49</f>
        <v>0</v>
      </c>
      <c r="P49" s="152">
        <f>'ian22'!P49+'feb22'!P49+'mar22'!P49</f>
        <v>0</v>
      </c>
      <c r="Q49" s="152">
        <f>'ian22'!Q49+'feb22'!Q49+'mar22'!Q49</f>
        <v>0</v>
      </c>
      <c r="R49" s="152">
        <f>'ian22'!R49+'feb22'!R49+'mar22'!R49</f>
        <v>0</v>
      </c>
      <c r="S49" s="152">
        <f>'ian22'!S49+'feb22'!S49+'mar22'!S49</f>
        <v>0</v>
      </c>
      <c r="T49" s="152">
        <f>'ian22'!T49+'feb22'!T49+'mar22'!T49</f>
        <v>0</v>
      </c>
      <c r="U49" s="152">
        <f>'ian22'!U49+'feb22'!U49+'mar22'!U49</f>
        <v>0</v>
      </c>
      <c r="V49" s="152">
        <f>'ian22'!V49+'feb22'!V49+'mar22'!V49</f>
        <v>0</v>
      </c>
      <c r="W49" s="152">
        <f>'ian22'!W49+'feb22'!W49+'mar22'!W49</f>
        <v>0</v>
      </c>
      <c r="X49" s="152">
        <f>'ian22'!X49+'feb22'!X49+'mar22'!X49</f>
        <v>0</v>
      </c>
      <c r="Y49" s="152">
        <f>'ian22'!Y49+'feb22'!Y49+'mar22'!Y49</f>
        <v>0</v>
      </c>
      <c r="Z49" s="152">
        <f>'ian22'!Z49+'feb22'!Z49+'mar22'!Z49</f>
        <v>0</v>
      </c>
      <c r="AA49" s="152">
        <f>'ian22'!AA49+'feb22'!AA49+'mar22'!AA49</f>
        <v>0</v>
      </c>
      <c r="AB49" s="152">
        <f>'ian22'!AB49+'feb22'!AB49+'mar22'!AB49</f>
        <v>0</v>
      </c>
      <c r="AC49" s="152">
        <f>'ian22'!AC49+'feb22'!AC49+'mar22'!AC49</f>
        <v>0</v>
      </c>
      <c r="AD49" s="152">
        <f>'ian22'!AD49+'feb22'!AD49+'mar22'!AD49</f>
        <v>0</v>
      </c>
      <c r="AE49" s="152">
        <f>'ian22'!AE49+'feb22'!AE49+'mar22'!AE49</f>
        <v>0</v>
      </c>
      <c r="AF49" s="152">
        <f>'ian22'!AF49+'feb22'!AF49+'mar22'!AF49</f>
        <v>0</v>
      </c>
      <c r="AG49" s="152">
        <f>'ian22'!AG49+'feb22'!AG49+'mar22'!AG49</f>
        <v>0</v>
      </c>
      <c r="AH49" s="152">
        <f>'ian22'!AH49+'feb22'!AH49+'mar22'!AH49</f>
        <v>0</v>
      </c>
      <c r="AI49" s="152">
        <f>'ian22'!AI49+'feb22'!AI49+'mar22'!AI49</f>
        <v>0</v>
      </c>
      <c r="AJ49" s="152">
        <f>'ian22'!AJ49+'feb22'!AJ49+'mar22'!AJ49</f>
        <v>0</v>
      </c>
      <c r="AK49" s="152">
        <f>'ian22'!AK49+'feb22'!AK49+'mar22'!AK49</f>
        <v>0</v>
      </c>
      <c r="AL49" s="152">
        <f>'ian22'!AL49+'feb22'!AL49+'mar22'!AL49</f>
        <v>0</v>
      </c>
      <c r="AM49" s="152">
        <f>'ian22'!AM49+'feb22'!AM49+'mar22'!AM49</f>
        <v>0</v>
      </c>
      <c r="AN49" s="152">
        <f>'ian22'!AN49+'feb22'!AN49+'mar22'!AN49</f>
        <v>0</v>
      </c>
      <c r="AO49" s="152">
        <f>'ian22'!AO49+'feb22'!AO49+'mar22'!AO49</f>
        <v>0</v>
      </c>
      <c r="AP49" s="152">
        <f>'ian22'!AP49+'feb22'!AP49+'mar22'!AP49</f>
        <v>0</v>
      </c>
      <c r="AQ49" s="152">
        <f>'ian22'!AQ49+'feb22'!AQ49+'mar22'!AQ49</f>
        <v>0</v>
      </c>
      <c r="AR49" s="152">
        <f>'ian22'!AR49+'feb22'!AR49+'mar22'!AR49</f>
        <v>0</v>
      </c>
      <c r="AS49" s="152">
        <f>'ian22'!AS49+'feb22'!AS49+'mar22'!AS49</f>
        <v>0</v>
      </c>
      <c r="AT49" s="205"/>
      <c r="AU49" s="17" t="str">
        <f>IF(H51&lt;=G51," ","GRESEALA")</f>
        <v xml:space="preserve"> </v>
      </c>
      <c r="AV49" s="17" t="str">
        <f>IF(H52&lt;=G52," ","GRESEALA")</f>
        <v xml:space="preserve"> </v>
      </c>
      <c r="AW49" s="17" t="str">
        <f>IF(H53&lt;=G53," ","GRESEALA")</f>
        <v xml:space="preserve"> </v>
      </c>
      <c r="AX49" s="17" t="str">
        <f>IF(H54&lt;=G54," ","GRESEALA")</f>
        <v xml:space="preserve"> </v>
      </c>
      <c r="AY49" s="17" t="str">
        <f>IF(H55&lt;=G55," ","GRESEALA")</f>
        <v xml:space="preserve"> </v>
      </c>
      <c r="AZ49" s="17" t="str">
        <f>IF(H56&lt;=G56," ","GRESEALA")</f>
        <v xml:space="preserve"> </v>
      </c>
      <c r="BA49" s="17" t="str">
        <f>IF(H57&lt;=G57," ","GRESEALA")</f>
        <v xml:space="preserve"> </v>
      </c>
      <c r="BB49" s="17" t="str">
        <f>IF(H58&lt;=G58," ","GRESEALA")</f>
        <v xml:space="preserve"> </v>
      </c>
      <c r="BC49" s="17" t="str">
        <f>IF(H59&lt;=G59," ","GRESEALA")</f>
        <v xml:space="preserve"> </v>
      </c>
      <c r="BD49" s="17" t="str">
        <f>IF(H60&lt;=G60," ","GRESEALA")</f>
        <v xml:space="preserve"> </v>
      </c>
      <c r="BE49" s="17" t="str">
        <f>IF(H61&lt;=G61," ","GRESEALA")</f>
        <v xml:space="preserve"> </v>
      </c>
      <c r="BF49" s="17" t="str">
        <f>IF(H62&lt;=G62," ","GRESEALA")</f>
        <v xml:space="preserve"> </v>
      </c>
      <c r="BG49" s="17" t="str">
        <f>IF(H63&lt;=G63," ","GRESEALA")</f>
        <v xml:space="preserve"> </v>
      </c>
      <c r="BH49" s="17" t="str">
        <f>IF(H64&lt;=G64," ","GRESEALA")</f>
        <v xml:space="preserve"> </v>
      </c>
      <c r="BI49" s="17" t="str">
        <f>IF(H65&lt;=G65," ","GRESEALA")</f>
        <v xml:space="preserve"> </v>
      </c>
      <c r="BJ49" s="17" t="str">
        <f>IF(H66&lt;=G66," ","GRESEALA")</f>
        <v xml:space="preserve"> </v>
      </c>
      <c r="BK49" s="17" t="str">
        <f>IF(H67&lt;=G67," ","GRESEALA")</f>
        <v xml:space="preserve"> </v>
      </c>
    </row>
    <row r="50" spans="2:64" ht="41.25" customHeight="1" x14ac:dyDescent="0.45">
      <c r="B50" s="208" t="s">
        <v>111</v>
      </c>
      <c r="C50" s="139" t="s">
        <v>112</v>
      </c>
      <c r="D50" s="186">
        <f t="shared" si="0"/>
        <v>0</v>
      </c>
      <c r="E50" s="152">
        <f>'ian22'!E50+'feb22'!E50+'mar22'!E50</f>
        <v>0</v>
      </c>
      <c r="F50" s="152">
        <f>'ian22'!F50+'feb22'!F50+'mar22'!F50</f>
        <v>0</v>
      </c>
      <c r="G50" s="152">
        <f>'ian22'!G50+'feb22'!G50+'mar22'!G50</f>
        <v>0</v>
      </c>
      <c r="H50" s="152">
        <f>'ian22'!H50+'feb22'!H50+'mar22'!H50</f>
        <v>0</v>
      </c>
      <c r="I50" s="152">
        <f>'ian22'!I50+'feb22'!I50+'mar22'!I50</f>
        <v>0</v>
      </c>
      <c r="J50" s="152">
        <f>'ian22'!J50+'feb22'!J50+'mar22'!J50</f>
        <v>0</v>
      </c>
      <c r="K50" s="152">
        <f>'ian22'!K50+'feb22'!K50+'mar22'!K50</f>
        <v>0</v>
      </c>
      <c r="L50" s="152">
        <f>'ian22'!L50+'feb22'!L50+'mar22'!L50</f>
        <v>0</v>
      </c>
      <c r="M50" s="152">
        <f>'ian22'!M50+'feb22'!M50+'mar22'!M50</f>
        <v>0</v>
      </c>
      <c r="N50" s="152">
        <f>'ian22'!N50+'feb22'!N50+'mar22'!N50</f>
        <v>0</v>
      </c>
      <c r="O50" s="152">
        <f>'ian22'!O50+'feb22'!O50+'mar22'!O50</f>
        <v>0</v>
      </c>
      <c r="P50" s="152">
        <f>'ian22'!P50+'feb22'!P50+'mar22'!P50</f>
        <v>0</v>
      </c>
      <c r="Q50" s="152">
        <f>'ian22'!Q50+'feb22'!Q50+'mar22'!Q50</f>
        <v>0</v>
      </c>
      <c r="R50" s="152">
        <f>'ian22'!R50+'feb22'!R50+'mar22'!R50</f>
        <v>0</v>
      </c>
      <c r="S50" s="152">
        <f>'ian22'!S50+'feb22'!S50+'mar22'!S50</f>
        <v>0</v>
      </c>
      <c r="T50" s="152">
        <f>'ian22'!T50+'feb22'!T50+'mar22'!T50</f>
        <v>0</v>
      </c>
      <c r="U50" s="152">
        <f>'ian22'!U50+'feb22'!U50+'mar22'!U50</f>
        <v>0</v>
      </c>
      <c r="V50" s="152">
        <f>'ian22'!V50+'feb22'!V50+'mar22'!V50</f>
        <v>0</v>
      </c>
      <c r="W50" s="152">
        <f>'ian22'!W50+'feb22'!W50+'mar22'!W50</f>
        <v>0</v>
      </c>
      <c r="X50" s="152">
        <f>'ian22'!X50+'feb22'!X50+'mar22'!X50</f>
        <v>0</v>
      </c>
      <c r="Y50" s="152">
        <f>'ian22'!Y50+'feb22'!Y50+'mar22'!Y50</f>
        <v>0</v>
      </c>
      <c r="Z50" s="152">
        <f>'ian22'!Z50+'feb22'!Z50+'mar22'!Z50</f>
        <v>0</v>
      </c>
      <c r="AA50" s="152">
        <f>'ian22'!AA50+'feb22'!AA50+'mar22'!AA50</f>
        <v>0</v>
      </c>
      <c r="AB50" s="152">
        <f>'ian22'!AB50+'feb22'!AB50+'mar22'!AB50</f>
        <v>0</v>
      </c>
      <c r="AC50" s="152">
        <f>'ian22'!AC50+'feb22'!AC50+'mar22'!AC50</f>
        <v>0</v>
      </c>
      <c r="AD50" s="152">
        <f>'ian22'!AD50+'feb22'!AD50+'mar22'!AD50</f>
        <v>0</v>
      </c>
      <c r="AE50" s="152">
        <f>'ian22'!AE50+'feb22'!AE50+'mar22'!AE50</f>
        <v>0</v>
      </c>
      <c r="AF50" s="152">
        <f>'ian22'!AF50+'feb22'!AF50+'mar22'!AF50</f>
        <v>0</v>
      </c>
      <c r="AG50" s="152">
        <f>'ian22'!AG50+'feb22'!AG50+'mar22'!AG50</f>
        <v>0</v>
      </c>
      <c r="AH50" s="152">
        <f>'ian22'!AH50+'feb22'!AH50+'mar22'!AH50</f>
        <v>0</v>
      </c>
      <c r="AI50" s="152">
        <f>'ian22'!AI50+'feb22'!AI50+'mar22'!AI50</f>
        <v>0</v>
      </c>
      <c r="AJ50" s="152">
        <f>'ian22'!AJ50+'feb22'!AJ50+'mar22'!AJ50</f>
        <v>0</v>
      </c>
      <c r="AK50" s="152">
        <f>'ian22'!AK50+'feb22'!AK50+'mar22'!AK50</f>
        <v>0</v>
      </c>
      <c r="AL50" s="152">
        <f>'ian22'!AL50+'feb22'!AL50+'mar22'!AL50</f>
        <v>0</v>
      </c>
      <c r="AM50" s="152">
        <f>'ian22'!AM50+'feb22'!AM50+'mar22'!AM50</f>
        <v>0</v>
      </c>
      <c r="AN50" s="152">
        <f>'ian22'!AN50+'feb22'!AN50+'mar22'!AN50</f>
        <v>0</v>
      </c>
      <c r="AO50" s="152">
        <f>'ian22'!AO50+'feb22'!AO50+'mar22'!AO50</f>
        <v>0</v>
      </c>
      <c r="AP50" s="152">
        <f>'ian22'!AP50+'feb22'!AP50+'mar22'!AP50</f>
        <v>0</v>
      </c>
      <c r="AQ50" s="152">
        <f>'ian22'!AQ50+'feb22'!AQ50+'mar22'!AQ50</f>
        <v>0</v>
      </c>
      <c r="AR50" s="152">
        <f>'ian22'!AR50+'feb22'!AR50+'mar22'!AR50</f>
        <v>0</v>
      </c>
      <c r="AS50" s="152">
        <f>'ian22'!AS50+'feb22'!AS50+'mar22'!AS50</f>
        <v>0</v>
      </c>
      <c r="AT50" s="205"/>
      <c r="AU50" s="17" t="str">
        <f>IF(E52+F52=D52," ","GRESEALA")</f>
        <v xml:space="preserve"> </v>
      </c>
      <c r="AV50" s="23" t="str">
        <f>IF(G52+K52+I52+L52++M52=D52," ","GRESEALA")</f>
        <v xml:space="preserve"> </v>
      </c>
      <c r="AW50" s="17" t="str">
        <f>IF(O52+P52=D52," ","GRESEALA")</f>
        <v xml:space="preserve"> </v>
      </c>
      <c r="AX50" s="17" t="str">
        <f>IF(Q52+S52+T52+U52+V52+W52=D52," ","GRESEALA")</f>
        <v xml:space="preserve"> </v>
      </c>
      <c r="AY50" s="17" t="str">
        <f>IF(X52+Y52+Z52=D52," ","GRESEALA")</f>
        <v xml:space="preserve"> </v>
      </c>
      <c r="AZ50" s="23" t="str">
        <f>IF(AA52+AC52+AE52+AF52+AG52+AH52+AI52+AJ52+AK52+AL52+AM52+AN52+AO52+AP52+AQ52+AR52+AS52&gt;=D52," ","GRESEALA")</f>
        <v xml:space="preserve"> </v>
      </c>
      <c r="BA50" s="17" t="str">
        <f>IF(E36&lt;=E13," ","GRESEALA")</f>
        <v xml:space="preserve"> </v>
      </c>
      <c r="BB50" s="17" t="str">
        <f>IF(F36&lt;=F13," ","GRESEALA")</f>
        <v xml:space="preserve"> </v>
      </c>
      <c r="BC50" s="17" t="str">
        <f>IF(G36&lt;=G13," ","GRESEALA")</f>
        <v xml:space="preserve"> </v>
      </c>
      <c r="BD50" s="17" t="str">
        <f>IF(H36&lt;=H13," ","GRESEALA")</f>
        <v xml:space="preserve"> </v>
      </c>
      <c r="BE50" s="17" t="str">
        <f t="shared" ref="BE50:BK50" si="34">IF(K36&lt;=K13," ","GRESEALA")</f>
        <v xml:space="preserve"> </v>
      </c>
      <c r="BF50" s="23" t="str">
        <f t="shared" si="34"/>
        <v xml:space="preserve"> </v>
      </c>
      <c r="BG50" s="17" t="str">
        <f t="shared" si="34"/>
        <v xml:space="preserve"> </v>
      </c>
      <c r="BH50" s="17" t="str">
        <f t="shared" si="34"/>
        <v xml:space="preserve"> </v>
      </c>
      <c r="BI50" s="17" t="str">
        <f t="shared" si="34"/>
        <v xml:space="preserve"> </v>
      </c>
      <c r="BJ50" s="17" t="str">
        <f t="shared" si="34"/>
        <v xml:space="preserve"> </v>
      </c>
      <c r="BK50" s="17" t="str">
        <f t="shared" si="34"/>
        <v xml:space="preserve"> </v>
      </c>
    </row>
    <row r="51" spans="2:64" ht="31.5" customHeight="1" x14ac:dyDescent="0.45">
      <c r="B51" s="208" t="s">
        <v>113</v>
      </c>
      <c r="C51" s="139" t="s">
        <v>114</v>
      </c>
      <c r="D51" s="186">
        <f t="shared" si="0"/>
        <v>1</v>
      </c>
      <c r="E51" s="152">
        <f>'ian22'!E51+'feb22'!E51+'mar22'!E51</f>
        <v>0</v>
      </c>
      <c r="F51" s="152">
        <f>'ian22'!F51+'feb22'!F51+'mar22'!F51</f>
        <v>1</v>
      </c>
      <c r="G51" s="152">
        <f>'ian22'!G51+'feb22'!G51+'mar22'!G51</f>
        <v>1</v>
      </c>
      <c r="H51" s="152">
        <f>'ian22'!H51+'feb22'!H51+'mar22'!H51</f>
        <v>0</v>
      </c>
      <c r="I51" s="152">
        <f>'ian22'!I51+'feb22'!I51+'mar22'!I51</f>
        <v>0</v>
      </c>
      <c r="J51" s="152">
        <f>'ian22'!J51+'feb22'!J51+'mar22'!J51</f>
        <v>0</v>
      </c>
      <c r="K51" s="152">
        <f>'ian22'!K51+'feb22'!K51+'mar22'!K51</f>
        <v>0</v>
      </c>
      <c r="L51" s="152">
        <f>'ian22'!L51+'feb22'!L51+'mar22'!L51</f>
        <v>0</v>
      </c>
      <c r="M51" s="152">
        <f>'ian22'!M51+'feb22'!M51+'mar22'!M51</f>
        <v>0</v>
      </c>
      <c r="N51" s="152">
        <f>'ian22'!N51+'feb22'!N51+'mar22'!N51</f>
        <v>0</v>
      </c>
      <c r="O51" s="152">
        <f>'ian22'!O51+'feb22'!O51+'mar22'!O51</f>
        <v>1</v>
      </c>
      <c r="P51" s="152">
        <f>'ian22'!P51+'feb22'!P51+'mar22'!P51</f>
        <v>0</v>
      </c>
      <c r="Q51" s="152">
        <f>'ian22'!Q51+'feb22'!Q51+'mar22'!Q51</f>
        <v>0</v>
      </c>
      <c r="R51" s="152">
        <f>'ian22'!R51+'feb22'!R51+'mar22'!R51</f>
        <v>0</v>
      </c>
      <c r="S51" s="152">
        <f>'ian22'!S51+'feb22'!S51+'mar22'!S51</f>
        <v>0</v>
      </c>
      <c r="T51" s="152">
        <f>'ian22'!T51+'feb22'!T51+'mar22'!T51</f>
        <v>0</v>
      </c>
      <c r="U51" s="152">
        <f>'ian22'!U51+'feb22'!U51+'mar22'!U51</f>
        <v>1</v>
      </c>
      <c r="V51" s="152">
        <f>'ian22'!V51+'feb22'!V51+'mar22'!V51</f>
        <v>0</v>
      </c>
      <c r="W51" s="152">
        <f>'ian22'!W51+'feb22'!W51+'mar22'!W51</f>
        <v>0</v>
      </c>
      <c r="X51" s="152">
        <f>'ian22'!X51+'feb22'!X51+'mar22'!X51</f>
        <v>1</v>
      </c>
      <c r="Y51" s="152">
        <f>'ian22'!Y51+'feb22'!Y51+'mar22'!Y51</f>
        <v>0</v>
      </c>
      <c r="Z51" s="152">
        <f>'ian22'!Z51+'feb22'!Z51+'mar22'!Z51</f>
        <v>0</v>
      </c>
      <c r="AA51" s="152">
        <f>'ian22'!AA51+'feb22'!AA51+'mar22'!AA51</f>
        <v>0</v>
      </c>
      <c r="AB51" s="152">
        <f>'ian22'!AB51+'feb22'!AB51+'mar22'!AB51</f>
        <v>0</v>
      </c>
      <c r="AC51" s="152">
        <f>'ian22'!AC51+'feb22'!AC51+'mar22'!AC51</f>
        <v>0</v>
      </c>
      <c r="AD51" s="152">
        <f>'ian22'!AD51+'feb22'!AD51+'mar22'!AD51</f>
        <v>0</v>
      </c>
      <c r="AE51" s="152">
        <f>'ian22'!AE51+'feb22'!AE51+'mar22'!AE51</f>
        <v>0</v>
      </c>
      <c r="AF51" s="152">
        <f>'ian22'!AF51+'feb22'!AF51+'mar22'!AF51</f>
        <v>0</v>
      </c>
      <c r="AG51" s="152">
        <f>'ian22'!AG51+'feb22'!AG51+'mar22'!AG51</f>
        <v>0</v>
      </c>
      <c r="AH51" s="152">
        <f>'ian22'!AH51+'feb22'!AH51+'mar22'!AH51</f>
        <v>0</v>
      </c>
      <c r="AI51" s="152">
        <f>'ian22'!AI51+'feb22'!AI51+'mar22'!AI51</f>
        <v>0</v>
      </c>
      <c r="AJ51" s="152">
        <f>'ian22'!AJ51+'feb22'!AJ51+'mar22'!AJ51</f>
        <v>0</v>
      </c>
      <c r="AK51" s="152">
        <f>'ian22'!AK51+'feb22'!AK51+'mar22'!AK51</f>
        <v>0</v>
      </c>
      <c r="AL51" s="152">
        <f>'ian22'!AL51+'feb22'!AL51+'mar22'!AL51</f>
        <v>0</v>
      </c>
      <c r="AM51" s="152">
        <f>'ian22'!AM51+'feb22'!AM51+'mar22'!AM51</f>
        <v>0</v>
      </c>
      <c r="AN51" s="152">
        <f>'ian22'!AN51+'feb22'!AN51+'mar22'!AN51</f>
        <v>0</v>
      </c>
      <c r="AO51" s="152">
        <f>'ian22'!AO51+'feb22'!AO51+'mar22'!AO51</f>
        <v>0</v>
      </c>
      <c r="AP51" s="152">
        <f>'ian22'!AP51+'feb22'!AP51+'mar22'!AP51</f>
        <v>0</v>
      </c>
      <c r="AQ51" s="152">
        <f>'ian22'!AQ51+'feb22'!AQ51+'mar22'!AQ51</f>
        <v>0</v>
      </c>
      <c r="AR51" s="152">
        <f>'ian22'!AR51+'feb22'!AR51+'mar22'!AR51</f>
        <v>0</v>
      </c>
      <c r="AS51" s="152">
        <f>'ian22'!AS51+'feb22'!AS51+'mar22'!AS51</f>
        <v>1</v>
      </c>
      <c r="AT51" s="205"/>
      <c r="AU51" s="17" t="str">
        <f t="shared" ref="AU51:BK51" si="35">IF(S36&lt;=S13," ","GRESEALA")</f>
        <v xml:space="preserve"> </v>
      </c>
      <c r="AV51" s="17" t="str">
        <f t="shared" si="35"/>
        <v xml:space="preserve"> </v>
      </c>
      <c r="AW51" s="17" t="str">
        <f t="shared" si="35"/>
        <v xml:space="preserve"> </v>
      </c>
      <c r="AX51" s="17" t="str">
        <f t="shared" si="35"/>
        <v xml:space="preserve"> </v>
      </c>
      <c r="AY51" s="17" t="str">
        <f t="shared" si="35"/>
        <v xml:space="preserve"> </v>
      </c>
      <c r="AZ51" s="17" t="str">
        <f t="shared" si="35"/>
        <v xml:space="preserve"> </v>
      </c>
      <c r="BA51" s="17" t="str">
        <f t="shared" si="35"/>
        <v xml:space="preserve"> </v>
      </c>
      <c r="BB51" s="17" t="str">
        <f t="shared" si="35"/>
        <v xml:space="preserve"> </v>
      </c>
      <c r="BC51" s="17" t="str">
        <f t="shared" si="35"/>
        <v xml:space="preserve"> </v>
      </c>
      <c r="BD51" s="17" t="str">
        <f t="shared" si="35"/>
        <v xml:space="preserve"> </v>
      </c>
      <c r="BE51" s="17" t="str">
        <f t="shared" si="35"/>
        <v xml:space="preserve"> </v>
      </c>
      <c r="BF51" s="17" t="str">
        <f t="shared" si="35"/>
        <v xml:space="preserve"> </v>
      </c>
      <c r="BG51" s="17" t="str">
        <f t="shared" si="35"/>
        <v xml:space="preserve"> </v>
      </c>
      <c r="BH51" s="17" t="str">
        <f t="shared" si="35"/>
        <v xml:space="preserve"> </v>
      </c>
      <c r="BI51" s="17" t="str">
        <f t="shared" si="35"/>
        <v xml:space="preserve"> </v>
      </c>
      <c r="BJ51" s="17" t="str">
        <f t="shared" si="35"/>
        <v xml:space="preserve"> </v>
      </c>
      <c r="BK51" s="17" t="str">
        <f t="shared" si="35"/>
        <v xml:space="preserve"> </v>
      </c>
    </row>
    <row r="52" spans="2:64" ht="45" customHeight="1" x14ac:dyDescent="0.45">
      <c r="B52" s="208">
        <v>10</v>
      </c>
      <c r="C52" s="133" t="s">
        <v>115</v>
      </c>
      <c r="D52" s="186">
        <f t="shared" si="0"/>
        <v>0</v>
      </c>
      <c r="E52" s="152">
        <f>'ian22'!E52+'feb22'!E52+'mar22'!E52</f>
        <v>0</v>
      </c>
      <c r="F52" s="152">
        <f>'ian22'!F52+'feb22'!F52+'mar22'!F52</f>
        <v>0</v>
      </c>
      <c r="G52" s="152">
        <f>'ian22'!G52+'feb22'!G52+'mar22'!G52</f>
        <v>0</v>
      </c>
      <c r="H52" s="152">
        <f>'ian22'!H52+'feb22'!H52+'mar22'!H52</f>
        <v>0</v>
      </c>
      <c r="I52" s="152">
        <f>'ian22'!I52+'feb22'!I52+'mar22'!I52</f>
        <v>0</v>
      </c>
      <c r="J52" s="152">
        <f>'ian22'!J52+'feb22'!J52+'mar22'!J52</f>
        <v>0</v>
      </c>
      <c r="K52" s="152">
        <f>'ian22'!K52+'feb22'!K52+'mar22'!K52</f>
        <v>0</v>
      </c>
      <c r="L52" s="152">
        <f>'ian22'!L52+'feb22'!L52+'mar22'!L52</f>
        <v>0</v>
      </c>
      <c r="M52" s="152">
        <f>'ian22'!M52+'feb22'!M52+'mar22'!M52</f>
        <v>0</v>
      </c>
      <c r="N52" s="152">
        <f>'ian22'!N52+'feb22'!N52+'mar22'!N52</f>
        <v>0</v>
      </c>
      <c r="O52" s="152">
        <f>'ian22'!O52+'feb22'!O52+'mar22'!O52</f>
        <v>0</v>
      </c>
      <c r="P52" s="152">
        <f>'ian22'!P52+'feb22'!P52+'mar22'!P52</f>
        <v>0</v>
      </c>
      <c r="Q52" s="152">
        <f>'ian22'!Q52+'feb22'!Q52+'mar22'!Q52</f>
        <v>0</v>
      </c>
      <c r="R52" s="152">
        <f>'ian22'!R52+'feb22'!R52+'mar22'!R52</f>
        <v>0</v>
      </c>
      <c r="S52" s="152">
        <f>'ian22'!S52+'feb22'!S52+'mar22'!S52</f>
        <v>0</v>
      </c>
      <c r="T52" s="152">
        <f>'ian22'!T52+'feb22'!T52+'mar22'!T52</f>
        <v>0</v>
      </c>
      <c r="U52" s="152">
        <f>'ian22'!U52+'feb22'!U52+'mar22'!U52</f>
        <v>0</v>
      </c>
      <c r="V52" s="152">
        <f>'ian22'!V52+'feb22'!V52+'mar22'!V52</f>
        <v>0</v>
      </c>
      <c r="W52" s="152">
        <f>'ian22'!W52+'feb22'!W52+'mar22'!W52</f>
        <v>0</v>
      </c>
      <c r="X52" s="152">
        <f>'ian22'!X52+'feb22'!X52+'mar22'!X52</f>
        <v>0</v>
      </c>
      <c r="Y52" s="152">
        <f>'ian22'!Y52+'feb22'!Y52+'mar22'!Y52</f>
        <v>0</v>
      </c>
      <c r="Z52" s="152">
        <f>'ian22'!Z52+'feb22'!Z52+'mar22'!Z52</f>
        <v>0</v>
      </c>
      <c r="AA52" s="152">
        <f>'ian22'!AA52+'feb22'!AA52+'mar22'!AA52</f>
        <v>0</v>
      </c>
      <c r="AB52" s="152">
        <f>'ian22'!AB52+'feb22'!AB52+'mar22'!AB52</f>
        <v>0</v>
      </c>
      <c r="AC52" s="152">
        <f>'ian22'!AC52+'feb22'!AC52+'mar22'!AC52</f>
        <v>0</v>
      </c>
      <c r="AD52" s="152">
        <f>'ian22'!AD52+'feb22'!AD52+'mar22'!AD52</f>
        <v>0</v>
      </c>
      <c r="AE52" s="152">
        <f>'ian22'!AE52+'feb22'!AE52+'mar22'!AE52</f>
        <v>0</v>
      </c>
      <c r="AF52" s="152">
        <f>'ian22'!AF52+'feb22'!AF52+'mar22'!AF52</f>
        <v>0</v>
      </c>
      <c r="AG52" s="152">
        <f>'ian22'!AG52+'feb22'!AG52+'mar22'!AG52</f>
        <v>0</v>
      </c>
      <c r="AH52" s="152">
        <f>'ian22'!AH52+'feb22'!AH52+'mar22'!AH52</f>
        <v>0</v>
      </c>
      <c r="AI52" s="152">
        <f>'ian22'!AI52+'feb22'!AI52+'mar22'!AI52</f>
        <v>0</v>
      </c>
      <c r="AJ52" s="152">
        <f>'ian22'!AJ52+'feb22'!AJ52+'mar22'!AJ52</f>
        <v>0</v>
      </c>
      <c r="AK52" s="152">
        <f>'ian22'!AK52+'feb22'!AK52+'mar22'!AK52</f>
        <v>0</v>
      </c>
      <c r="AL52" s="152">
        <f>'ian22'!AL52+'feb22'!AL52+'mar22'!AL52</f>
        <v>0</v>
      </c>
      <c r="AM52" s="152">
        <f>'ian22'!AM52+'feb22'!AM52+'mar22'!AM52</f>
        <v>0</v>
      </c>
      <c r="AN52" s="152">
        <f>'ian22'!AN52+'feb22'!AN52+'mar22'!AN52</f>
        <v>0</v>
      </c>
      <c r="AO52" s="152">
        <f>'ian22'!AO52+'feb22'!AO52+'mar22'!AO52</f>
        <v>0</v>
      </c>
      <c r="AP52" s="152">
        <f>'ian22'!AP52+'feb22'!AP52+'mar22'!AP52</f>
        <v>0</v>
      </c>
      <c r="AQ52" s="152">
        <f>'ian22'!AQ52+'feb22'!AQ52+'mar22'!AQ52</f>
        <v>0</v>
      </c>
      <c r="AR52" s="152">
        <f>'ian22'!AR52+'feb22'!AR52+'mar22'!AR52</f>
        <v>0</v>
      </c>
      <c r="AS52" s="152">
        <f>'ian22'!AS52+'feb22'!AS52+'mar22'!AS52</f>
        <v>0</v>
      </c>
      <c r="AT52" s="205"/>
      <c r="AU52" s="17" t="str">
        <f>IF(AJ36&lt;=AJ13," ","GRESEALA")</f>
        <v xml:space="preserve"> </v>
      </c>
      <c r="AV52" s="17" t="str">
        <f>IF(AK36&lt;=AK13," ","GRESEALA")</f>
        <v xml:space="preserve"> </v>
      </c>
      <c r="AW52" s="17" t="str">
        <f>IF(AL36&lt;=AL13," ","GRESEALA")</f>
        <v xml:space="preserve"> </v>
      </c>
      <c r="AX52" s="17" t="str">
        <f>IF(AR36&lt;=AR13," ","GRESEALA")</f>
        <v xml:space="preserve"> </v>
      </c>
      <c r="AY52" s="17" t="str">
        <f>IF(AS36&lt;=AS13," ","GRESEALA")</f>
        <v xml:space="preserve"> </v>
      </c>
      <c r="AZ52" s="17" t="str">
        <f>IF(E16+E37+E38+E41+E42+E45+E46+E47+E48+E52+E53+E54+E55+E60+E61+E63+E64&gt;=E14," ","GRESEALA")</f>
        <v xml:space="preserve"> </v>
      </c>
      <c r="BA52" s="17" t="str">
        <f>IF(F16+F37+F38+F41+F42+F45+F46+F47+F48+F52+F53+F54+F55+F60+F61+F63+F64&gt;=F14," ","GRESEALA")</f>
        <v xml:space="preserve"> </v>
      </c>
      <c r="BB52" s="17" t="str">
        <f>IF(G16+G37+G38+G41+G42+G45+G46+G47+G48+G52+G53+G54+G55+G60+G61+G63+G64&gt;=G14," ","GRESEALA")</f>
        <v xml:space="preserve"> </v>
      </c>
      <c r="BC52" s="17" t="str">
        <f>IF(H16+H37+H38+H41+H42+H45+H46+H47+H48+H52+H53+H54+H55+H60+H61+H63+H64&gt;=H14," ","GRESEALA")</f>
        <v xml:space="preserve"> </v>
      </c>
      <c r="BD52" s="17" t="str">
        <f t="shared" ref="BD52:BJ52" si="36">IF(K16+K37+K38+K41+K42+K45+K46+K47+K48+K52+K53+K54+K55+K60+K61+K63+K64&gt;=K14," ","GRESEALA")</f>
        <v xml:space="preserve"> </v>
      </c>
      <c r="BE52" s="23" t="str">
        <f t="shared" si="36"/>
        <v xml:space="preserve"> </v>
      </c>
      <c r="BF52" s="17" t="str">
        <f t="shared" si="36"/>
        <v xml:space="preserve"> </v>
      </c>
      <c r="BG52" s="17" t="str">
        <f t="shared" si="36"/>
        <v xml:space="preserve"> </v>
      </c>
      <c r="BH52" s="17" t="str">
        <f t="shared" si="36"/>
        <v xml:space="preserve"> </v>
      </c>
      <c r="BI52" s="17" t="str">
        <f t="shared" si="36"/>
        <v xml:space="preserve"> </v>
      </c>
      <c r="BJ52" s="17" t="str">
        <f t="shared" si="36"/>
        <v xml:space="preserve"> </v>
      </c>
      <c r="BK52" s="17" t="str">
        <f t="shared" ref="BK52" si="37">IF(S16+S37+S38+S41+S42+S45+S46+S47+S48+S52+S53+S54+S55+S60+S61+S63+S64&gt;=S14," ","GRESEALA")</f>
        <v xml:space="preserve"> </v>
      </c>
    </row>
    <row r="53" spans="2:64" ht="45.75" customHeight="1" x14ac:dyDescent="0.45">
      <c r="B53" s="208">
        <v>11</v>
      </c>
      <c r="C53" s="138" t="s">
        <v>116</v>
      </c>
      <c r="D53" s="186">
        <f t="shared" si="0"/>
        <v>0</v>
      </c>
      <c r="E53" s="152">
        <f>'ian22'!E53+'feb22'!E53+'mar22'!E53</f>
        <v>0</v>
      </c>
      <c r="F53" s="152">
        <f>'ian22'!F53+'feb22'!F53+'mar22'!F53</f>
        <v>0</v>
      </c>
      <c r="G53" s="152">
        <f>'ian22'!G53+'feb22'!G53+'mar22'!G53</f>
        <v>0</v>
      </c>
      <c r="H53" s="152">
        <f>'ian22'!H53+'feb22'!H53+'mar22'!H53</f>
        <v>0</v>
      </c>
      <c r="I53" s="152">
        <f>'ian22'!I53+'feb22'!I53+'mar22'!I53</f>
        <v>0</v>
      </c>
      <c r="J53" s="152">
        <f>'ian22'!J53+'feb22'!J53+'mar22'!J53</f>
        <v>0</v>
      </c>
      <c r="K53" s="152">
        <f>'ian22'!K53+'feb22'!K53+'mar22'!K53</f>
        <v>0</v>
      </c>
      <c r="L53" s="152">
        <f>'ian22'!L53+'feb22'!L53+'mar22'!L53</f>
        <v>0</v>
      </c>
      <c r="M53" s="152">
        <f>'ian22'!M53+'feb22'!M53+'mar22'!M53</f>
        <v>0</v>
      </c>
      <c r="N53" s="152">
        <f>'ian22'!N53+'feb22'!N53+'mar22'!N53</f>
        <v>0</v>
      </c>
      <c r="O53" s="152">
        <f>'ian22'!O53+'feb22'!O53+'mar22'!O53</f>
        <v>0</v>
      </c>
      <c r="P53" s="152">
        <f>'ian22'!P53+'feb22'!P53+'mar22'!P53</f>
        <v>0</v>
      </c>
      <c r="Q53" s="152">
        <f>'ian22'!Q53+'feb22'!Q53+'mar22'!Q53</f>
        <v>0</v>
      </c>
      <c r="R53" s="152">
        <f>'ian22'!R53+'feb22'!R53+'mar22'!R53</f>
        <v>0</v>
      </c>
      <c r="S53" s="152">
        <f>'ian22'!S53+'feb22'!S53+'mar22'!S53</f>
        <v>0</v>
      </c>
      <c r="T53" s="152">
        <f>'ian22'!T53+'feb22'!T53+'mar22'!T53</f>
        <v>0</v>
      </c>
      <c r="U53" s="152">
        <f>'ian22'!U53+'feb22'!U53+'mar22'!U53</f>
        <v>0</v>
      </c>
      <c r="V53" s="152">
        <f>'ian22'!V53+'feb22'!V53+'mar22'!V53</f>
        <v>0</v>
      </c>
      <c r="W53" s="152">
        <f>'ian22'!W53+'feb22'!W53+'mar22'!W53</f>
        <v>0</v>
      </c>
      <c r="X53" s="152">
        <f>'ian22'!X53+'feb22'!X53+'mar22'!X53</f>
        <v>0</v>
      </c>
      <c r="Y53" s="152">
        <f>'ian22'!Y53+'feb22'!Y53+'mar22'!Y53</f>
        <v>0</v>
      </c>
      <c r="Z53" s="152">
        <f>'ian22'!Z53+'feb22'!Z53+'mar22'!Z53</f>
        <v>0</v>
      </c>
      <c r="AA53" s="152">
        <f>'ian22'!AA53+'feb22'!AA53+'mar22'!AA53</f>
        <v>0</v>
      </c>
      <c r="AB53" s="152">
        <f>'ian22'!AB53+'feb22'!AB53+'mar22'!AB53</f>
        <v>0</v>
      </c>
      <c r="AC53" s="152">
        <f>'ian22'!AC53+'feb22'!AC53+'mar22'!AC53</f>
        <v>0</v>
      </c>
      <c r="AD53" s="152">
        <f>'ian22'!AD53+'feb22'!AD53+'mar22'!AD53</f>
        <v>0</v>
      </c>
      <c r="AE53" s="152">
        <f>'ian22'!AE53+'feb22'!AE53+'mar22'!AE53</f>
        <v>0</v>
      </c>
      <c r="AF53" s="152">
        <f>'ian22'!AF53+'feb22'!AF53+'mar22'!AF53</f>
        <v>0</v>
      </c>
      <c r="AG53" s="152">
        <f>'ian22'!AG53+'feb22'!AG53+'mar22'!AG53</f>
        <v>0</v>
      </c>
      <c r="AH53" s="152">
        <f>'ian22'!AH53+'feb22'!AH53+'mar22'!AH53</f>
        <v>0</v>
      </c>
      <c r="AI53" s="152">
        <f>'ian22'!AI53+'feb22'!AI53+'mar22'!AI53</f>
        <v>0</v>
      </c>
      <c r="AJ53" s="152">
        <f>'ian22'!AJ53+'feb22'!AJ53+'mar22'!AJ53</f>
        <v>0</v>
      </c>
      <c r="AK53" s="152">
        <f>'ian22'!AK53+'feb22'!AK53+'mar22'!AK53</f>
        <v>0</v>
      </c>
      <c r="AL53" s="152">
        <f>'ian22'!AL53+'feb22'!AL53+'mar22'!AL53</f>
        <v>0</v>
      </c>
      <c r="AM53" s="152">
        <f>'ian22'!AM53+'feb22'!AM53+'mar22'!AM53</f>
        <v>0</v>
      </c>
      <c r="AN53" s="152">
        <f>'ian22'!AN53+'feb22'!AN53+'mar22'!AN53</f>
        <v>0</v>
      </c>
      <c r="AO53" s="152">
        <f>'ian22'!AO53+'feb22'!AO53+'mar22'!AO53</f>
        <v>0</v>
      </c>
      <c r="AP53" s="152">
        <f>'ian22'!AP53+'feb22'!AP53+'mar22'!AP53</f>
        <v>0</v>
      </c>
      <c r="AQ53" s="152">
        <f>'ian22'!AQ53+'feb22'!AQ53+'mar22'!AQ53</f>
        <v>0</v>
      </c>
      <c r="AR53" s="152">
        <f>'ian22'!AR53+'feb22'!AR53+'mar22'!AR53</f>
        <v>0</v>
      </c>
      <c r="AS53" s="152">
        <f>'ian22'!AS53+'feb22'!AS53+'mar22'!AS53</f>
        <v>0</v>
      </c>
      <c r="AT53" s="205"/>
      <c r="AU53" s="17" t="str">
        <f t="shared" ref="AU53:BK53" si="38">IF(T16+T37+T38+T41+T42+T45+T46+T47+T48+T52+T53+T54+T55+T60+T61+T63+T64&gt;=T14," ","GRESEALA")</f>
        <v xml:space="preserve"> </v>
      </c>
      <c r="AV53" s="17" t="str">
        <f t="shared" si="38"/>
        <v xml:space="preserve"> </v>
      </c>
      <c r="AW53" s="17" t="str">
        <f t="shared" si="38"/>
        <v xml:space="preserve"> </v>
      </c>
      <c r="AX53" s="17" t="str">
        <f t="shared" si="38"/>
        <v xml:space="preserve"> </v>
      </c>
      <c r="AY53" s="17" t="str">
        <f t="shared" si="38"/>
        <v xml:space="preserve"> </v>
      </c>
      <c r="AZ53" s="17" t="str">
        <f t="shared" si="38"/>
        <v xml:space="preserve"> </v>
      </c>
      <c r="BA53" s="17" t="str">
        <f t="shared" si="38"/>
        <v xml:space="preserve"> </v>
      </c>
      <c r="BB53" s="17" t="str">
        <f t="shared" si="38"/>
        <v xml:space="preserve"> </v>
      </c>
      <c r="BC53" s="17" t="str">
        <f t="shared" si="38"/>
        <v xml:space="preserve"> </v>
      </c>
      <c r="BD53" s="17" t="str">
        <f t="shared" si="38"/>
        <v xml:space="preserve"> </v>
      </c>
      <c r="BE53" s="17" t="str">
        <f t="shared" si="38"/>
        <v xml:space="preserve"> </v>
      </c>
      <c r="BF53" s="17" t="str">
        <f t="shared" si="38"/>
        <v xml:space="preserve"> </v>
      </c>
      <c r="BG53" s="17" t="str">
        <f t="shared" si="38"/>
        <v xml:space="preserve"> </v>
      </c>
      <c r="BH53" s="17" t="str">
        <f t="shared" si="38"/>
        <v xml:space="preserve"> </v>
      </c>
      <c r="BI53" s="17" t="str">
        <f t="shared" si="38"/>
        <v xml:space="preserve"> </v>
      </c>
      <c r="BJ53" s="17" t="str">
        <f t="shared" si="38"/>
        <v xml:space="preserve"> </v>
      </c>
      <c r="BK53" s="17" t="str">
        <f t="shared" si="38"/>
        <v xml:space="preserve"> </v>
      </c>
    </row>
    <row r="54" spans="2:64" ht="60" customHeight="1" x14ac:dyDescent="0.45">
      <c r="B54" s="208">
        <v>12</v>
      </c>
      <c r="C54" s="133" t="s">
        <v>117</v>
      </c>
      <c r="D54" s="194">
        <f t="shared" si="0"/>
        <v>0</v>
      </c>
      <c r="E54" s="152">
        <f>'ian22'!E54+'feb22'!E54+'mar22'!E54</f>
        <v>0</v>
      </c>
      <c r="F54" s="152">
        <f>'ian22'!F54+'feb22'!F54+'mar22'!F54</f>
        <v>0</v>
      </c>
      <c r="G54" s="152">
        <f>'ian22'!G54+'feb22'!G54+'mar22'!G54</f>
        <v>0</v>
      </c>
      <c r="H54" s="152">
        <f>'ian22'!H54+'feb22'!H54+'mar22'!H54</f>
        <v>0</v>
      </c>
      <c r="I54" s="152">
        <f>'ian22'!I54+'feb22'!I54+'mar22'!I54</f>
        <v>0</v>
      </c>
      <c r="J54" s="152">
        <f>'ian22'!J54+'feb22'!J54+'mar22'!J54</f>
        <v>0</v>
      </c>
      <c r="K54" s="152">
        <f>'ian22'!K54+'feb22'!K54+'mar22'!K54</f>
        <v>0</v>
      </c>
      <c r="L54" s="152">
        <f>'ian22'!L54+'feb22'!L54+'mar22'!L54</f>
        <v>0</v>
      </c>
      <c r="M54" s="152">
        <f>'ian22'!M54+'feb22'!M54+'mar22'!M54</f>
        <v>0</v>
      </c>
      <c r="N54" s="152">
        <f>'ian22'!N54+'feb22'!N54+'mar22'!N54</f>
        <v>0</v>
      </c>
      <c r="O54" s="152">
        <f>'ian22'!O54+'feb22'!O54+'mar22'!O54</f>
        <v>0</v>
      </c>
      <c r="P54" s="152">
        <f>'ian22'!P54+'feb22'!P54+'mar22'!P54</f>
        <v>0</v>
      </c>
      <c r="Q54" s="152">
        <f>'ian22'!Q54+'feb22'!Q54+'mar22'!Q54</f>
        <v>0</v>
      </c>
      <c r="R54" s="152">
        <f>'ian22'!R54+'feb22'!R54+'mar22'!R54</f>
        <v>0</v>
      </c>
      <c r="S54" s="152">
        <f>'ian22'!S54+'feb22'!S54+'mar22'!S54</f>
        <v>0</v>
      </c>
      <c r="T54" s="152">
        <f>'ian22'!T54+'feb22'!T54+'mar22'!T54</f>
        <v>0</v>
      </c>
      <c r="U54" s="152">
        <f>'ian22'!U54+'feb22'!U54+'mar22'!U54</f>
        <v>0</v>
      </c>
      <c r="V54" s="152">
        <f>'ian22'!V54+'feb22'!V54+'mar22'!V54</f>
        <v>0</v>
      </c>
      <c r="W54" s="152">
        <f>'ian22'!W54+'feb22'!W54+'mar22'!W54</f>
        <v>0</v>
      </c>
      <c r="X54" s="152">
        <f>'ian22'!X54+'feb22'!X54+'mar22'!X54</f>
        <v>0</v>
      </c>
      <c r="Y54" s="152">
        <f>'ian22'!Y54+'feb22'!Y54+'mar22'!Y54</f>
        <v>0</v>
      </c>
      <c r="Z54" s="152">
        <f>'ian22'!Z54+'feb22'!Z54+'mar22'!Z54</f>
        <v>0</v>
      </c>
      <c r="AA54" s="152">
        <f>'ian22'!AA54+'feb22'!AA54+'mar22'!AA54</f>
        <v>0</v>
      </c>
      <c r="AB54" s="152">
        <f>'ian22'!AB54+'feb22'!AB54+'mar22'!AB54</f>
        <v>0</v>
      </c>
      <c r="AC54" s="152">
        <f>'ian22'!AC54+'feb22'!AC54+'mar22'!AC54</f>
        <v>0</v>
      </c>
      <c r="AD54" s="152">
        <f>'ian22'!AD54+'feb22'!AD54+'mar22'!AD54</f>
        <v>0</v>
      </c>
      <c r="AE54" s="152">
        <f>'ian22'!AE54+'feb22'!AE54+'mar22'!AE54</f>
        <v>0</v>
      </c>
      <c r="AF54" s="152">
        <f>'ian22'!AF54+'feb22'!AF54+'mar22'!AF54</f>
        <v>0</v>
      </c>
      <c r="AG54" s="152">
        <f>'ian22'!AG54+'feb22'!AG54+'mar22'!AG54</f>
        <v>0</v>
      </c>
      <c r="AH54" s="152">
        <f>'ian22'!AH54+'feb22'!AH54+'mar22'!AH54</f>
        <v>0</v>
      </c>
      <c r="AI54" s="152">
        <f>'ian22'!AI54+'feb22'!AI54+'mar22'!AI54</f>
        <v>0</v>
      </c>
      <c r="AJ54" s="152">
        <f>'ian22'!AJ54+'feb22'!AJ54+'mar22'!AJ54</f>
        <v>0</v>
      </c>
      <c r="AK54" s="152">
        <f>'ian22'!AK54+'feb22'!AK54+'mar22'!AK54</f>
        <v>0</v>
      </c>
      <c r="AL54" s="152">
        <f>'ian22'!AL54+'feb22'!AL54+'mar22'!AL54</f>
        <v>0</v>
      </c>
      <c r="AM54" s="152">
        <f>'ian22'!AM54+'feb22'!AM54+'mar22'!AM54</f>
        <v>0</v>
      </c>
      <c r="AN54" s="152">
        <f>'ian22'!AN54+'feb22'!AN54+'mar22'!AN54</f>
        <v>0</v>
      </c>
      <c r="AO54" s="152">
        <f>'ian22'!AO54+'feb22'!AO54+'mar22'!AO54</f>
        <v>0</v>
      </c>
      <c r="AP54" s="152">
        <f>'ian22'!AP54+'feb22'!AP54+'mar22'!AP54</f>
        <v>0</v>
      </c>
      <c r="AQ54" s="152">
        <f>'ian22'!AQ54+'feb22'!AQ54+'mar22'!AQ54</f>
        <v>0</v>
      </c>
      <c r="AR54" s="152">
        <f>'ian22'!AR54+'feb22'!AR54+'mar22'!AR54</f>
        <v>0</v>
      </c>
      <c r="AS54" s="152">
        <f>'ian22'!AS54+'feb22'!AS54+'mar22'!AS54</f>
        <v>0</v>
      </c>
      <c r="AT54" s="205"/>
      <c r="AU54" s="17" t="str">
        <f>IF(AK16+AK37+AK38+AK41+AK42+AK45+AK46+AK47+AK48+AK52+AK53+AK54+AK55+AK60+AK61+AK63+AK64&gt;=AK14," ","GRESEALA")</f>
        <v xml:space="preserve"> </v>
      </c>
      <c r="AV54" s="17" t="str">
        <f>IF(AL16+AL37+AL38+AL41+AL42+AL45+AL46+AL47+AL48+AL52+AL53+AL54+AL55+AL60+AL61+AL63+AL64&gt;=AL14," ","GRESEALA")</f>
        <v xml:space="preserve"> </v>
      </c>
      <c r="AW54" s="17" t="str">
        <f>IF(AR16+AR37+AR38+AR41+AR42+AR45+AR46+AR47+AR48+AR52+AR53+AR54+AR55+AR60+AR61+AR63+AR64&gt;=AR14," ","GRESEALA")</f>
        <v xml:space="preserve"> </v>
      </c>
      <c r="AX54" s="17" t="str">
        <f>IF(AS16+AS37+AS38+AS41+AS42+AS45+AS46+AS47+AS48+AS52+AS53+AS54+AS55+AS60+AS61+AS63+AS64&gt;=AS14," ","GRESEALA")</f>
        <v xml:space="preserve"> </v>
      </c>
      <c r="AY54" s="17" t="str">
        <f>IF(E15+E36+E59+E62&gt;=E13," ","GRESEALA")</f>
        <v xml:space="preserve"> </v>
      </c>
      <c r="AZ54" s="17" t="str">
        <f>IF(F15+F36+F59+F62&gt;=F13," ","GRESEALA")</f>
        <v xml:space="preserve"> </v>
      </c>
      <c r="BA54" s="17" t="str">
        <f>IF(G15+G36+G59+G62&gt;=G13," ","GRESEALA")</f>
        <v xml:space="preserve"> </v>
      </c>
      <c r="BB54" s="17" t="str">
        <f>IF(H15+H36+H59+H62&gt;=H13," ","GRESEALA")</f>
        <v xml:space="preserve"> </v>
      </c>
      <c r="BC54" s="17" t="str">
        <f t="shared" ref="BC54:BI54" si="39">IF(K15+K36+K59+K62&gt;=K13," ","GRESEALA")</f>
        <v xml:space="preserve"> </v>
      </c>
      <c r="BD54" s="23" t="str">
        <f t="shared" si="39"/>
        <v xml:space="preserve"> </v>
      </c>
      <c r="BE54" s="17" t="str">
        <f t="shared" si="39"/>
        <v xml:space="preserve"> </v>
      </c>
      <c r="BF54" s="17" t="str">
        <f t="shared" si="39"/>
        <v xml:space="preserve"> </v>
      </c>
      <c r="BG54" s="17" t="str">
        <f t="shared" si="39"/>
        <v xml:space="preserve"> </v>
      </c>
      <c r="BH54" s="17" t="str">
        <f t="shared" si="39"/>
        <v xml:space="preserve"> </v>
      </c>
      <c r="BI54" s="17" t="str">
        <f t="shared" si="39"/>
        <v xml:space="preserve"> </v>
      </c>
      <c r="BJ54" s="17" t="str">
        <f t="shared" ref="BJ54:BK54" si="40">IF(S15+S36+S59+S62&gt;=S13," ","GRESEALA")</f>
        <v xml:space="preserve"> </v>
      </c>
      <c r="BK54" s="17" t="str">
        <f t="shared" si="40"/>
        <v xml:space="preserve"> </v>
      </c>
    </row>
    <row r="55" spans="2:64" ht="60.75" hidden="1" customHeight="1" x14ac:dyDescent="0.45">
      <c r="B55" s="206"/>
      <c r="C55" s="127" t="s">
        <v>118</v>
      </c>
      <c r="D55" s="185">
        <f t="shared" si="0"/>
        <v>0</v>
      </c>
      <c r="E55" s="152">
        <f>'ian22'!E55+'feb22'!E55+'mar22'!E55</f>
        <v>0</v>
      </c>
      <c r="F55" s="152">
        <f>'ian22'!F55+'feb22'!F55+'mar22'!F55</f>
        <v>0</v>
      </c>
      <c r="G55" s="152">
        <f>'ian22'!G55+'feb22'!G55+'mar22'!G55</f>
        <v>0</v>
      </c>
      <c r="H55" s="152">
        <f>'ian22'!H55+'feb22'!H55+'mar22'!H55</f>
        <v>0</v>
      </c>
      <c r="I55" s="152">
        <f>'ian22'!I55+'feb22'!I55+'mar22'!I55</f>
        <v>0</v>
      </c>
      <c r="J55" s="152">
        <f>'ian22'!J55+'feb22'!J55+'mar22'!J55</f>
        <v>0</v>
      </c>
      <c r="K55" s="152">
        <f>'ian22'!K55+'feb22'!K55+'mar22'!K55</f>
        <v>0</v>
      </c>
      <c r="L55" s="152">
        <f>'ian22'!L55+'feb22'!L55+'mar22'!L55</f>
        <v>0</v>
      </c>
      <c r="M55" s="152">
        <f>'ian22'!M55+'feb22'!M55+'mar22'!M55</f>
        <v>0</v>
      </c>
      <c r="N55" s="152">
        <f>'ian22'!N55+'feb22'!N55+'mar22'!N55</f>
        <v>0</v>
      </c>
      <c r="O55" s="152">
        <f>'ian22'!O55+'feb22'!O55+'mar22'!O55</f>
        <v>0</v>
      </c>
      <c r="P55" s="152">
        <f>'ian22'!P55+'feb22'!P55+'mar22'!P55</f>
        <v>0</v>
      </c>
      <c r="Q55" s="152">
        <f>'ian22'!Q55+'feb22'!Q55+'mar22'!Q55</f>
        <v>0</v>
      </c>
      <c r="R55" s="152">
        <f>'ian22'!R55+'feb22'!R55+'mar22'!R55</f>
        <v>0</v>
      </c>
      <c r="S55" s="152">
        <f>'ian22'!S55+'feb22'!S55+'mar22'!S55</f>
        <v>0</v>
      </c>
      <c r="T55" s="152">
        <f>'ian22'!T55+'feb22'!T55+'mar22'!T55</f>
        <v>0</v>
      </c>
      <c r="U55" s="152">
        <f>'ian22'!U55+'feb22'!U55+'mar22'!U55</f>
        <v>0</v>
      </c>
      <c r="V55" s="152">
        <f>'ian22'!V55+'feb22'!V55+'mar22'!V55</f>
        <v>0</v>
      </c>
      <c r="W55" s="152">
        <f>'ian22'!W55+'feb22'!W55+'mar22'!W55</f>
        <v>0</v>
      </c>
      <c r="X55" s="152">
        <f>'ian22'!X55+'feb22'!X55+'mar22'!X55</f>
        <v>0</v>
      </c>
      <c r="Y55" s="152">
        <f>'ian22'!Y55+'feb22'!Y55+'mar22'!Y55</f>
        <v>0</v>
      </c>
      <c r="Z55" s="152">
        <f>'ian22'!Z55+'feb22'!Z55+'mar22'!Z55</f>
        <v>0</v>
      </c>
      <c r="AA55" s="152">
        <f>'ian22'!AA55+'feb22'!AA55+'mar22'!AA55</f>
        <v>0</v>
      </c>
      <c r="AB55" s="152">
        <f>'ian22'!AB55+'feb22'!AB55+'mar22'!AB55</f>
        <v>0</v>
      </c>
      <c r="AC55" s="152">
        <f>'ian22'!AC55+'feb22'!AC55+'mar22'!AC55</f>
        <v>0</v>
      </c>
      <c r="AD55" s="152">
        <f>'ian22'!AD55+'feb22'!AD55+'mar22'!AD55</f>
        <v>0</v>
      </c>
      <c r="AE55" s="152">
        <f>'ian22'!AE55+'feb22'!AE55+'mar22'!AE55</f>
        <v>0</v>
      </c>
      <c r="AF55" s="152">
        <f>'ian22'!AF55+'feb22'!AF55+'mar22'!AF55</f>
        <v>0</v>
      </c>
      <c r="AG55" s="152">
        <f>'ian22'!AG55+'feb22'!AG55+'mar22'!AG55</f>
        <v>0</v>
      </c>
      <c r="AH55" s="152">
        <f>'ian22'!AH55+'feb22'!AH55+'mar22'!AH55</f>
        <v>0</v>
      </c>
      <c r="AI55" s="152">
        <f>'ian22'!AI55+'feb22'!AI55+'mar22'!AI55</f>
        <v>0</v>
      </c>
      <c r="AJ55" s="152">
        <f>'ian22'!AJ55+'feb22'!AJ55+'mar22'!AJ55</f>
        <v>0</v>
      </c>
      <c r="AK55" s="152">
        <f>'ian22'!AK55+'feb22'!AK55+'mar22'!AK55</f>
        <v>0</v>
      </c>
      <c r="AL55" s="152">
        <f>'ian22'!AL55+'feb22'!AL55+'mar22'!AL55</f>
        <v>0</v>
      </c>
      <c r="AM55" s="152">
        <f>'ian22'!AM55+'feb22'!AM55+'mar22'!AM55</f>
        <v>0</v>
      </c>
      <c r="AN55" s="152">
        <f>'ian22'!AN55+'feb22'!AN55+'mar22'!AN55</f>
        <v>0</v>
      </c>
      <c r="AO55" s="152">
        <f>'ian22'!AO55+'feb22'!AO55+'mar22'!AO55</f>
        <v>0</v>
      </c>
      <c r="AP55" s="152">
        <f>'ian22'!AP55+'feb22'!AP55+'mar22'!AP55</f>
        <v>0</v>
      </c>
      <c r="AQ55" s="152">
        <f>'ian22'!AQ55+'feb22'!AQ55+'mar22'!AQ55</f>
        <v>0</v>
      </c>
      <c r="AR55" s="152">
        <f>'ian22'!AR55+'feb22'!AR55+'mar22'!AR55</f>
        <v>0</v>
      </c>
      <c r="AS55" s="152">
        <f>'ian22'!AS55+'feb22'!AS55+'mar22'!AS55</f>
        <v>0</v>
      </c>
      <c r="AT55" s="210"/>
      <c r="AU55" s="64"/>
      <c r="AV55" s="64"/>
      <c r="AW55" s="64"/>
      <c r="AX55" s="64"/>
      <c r="AY55" s="64"/>
      <c r="AZ55" s="64"/>
      <c r="BA55" s="64"/>
      <c r="BB55" s="64"/>
      <c r="BC55" s="64"/>
      <c r="BD55" s="64"/>
      <c r="BE55" s="64"/>
      <c r="BF55" s="64"/>
      <c r="BG55" s="64"/>
      <c r="BH55" s="64"/>
      <c r="BI55" s="64"/>
      <c r="BJ55" s="64"/>
      <c r="BK55" s="64"/>
    </row>
    <row r="56" spans="2:64" ht="27" hidden="1" customHeight="1" x14ac:dyDescent="0.45">
      <c r="B56" s="214"/>
      <c r="C56" s="140" t="s">
        <v>119</v>
      </c>
      <c r="D56" s="189">
        <f t="shared" si="0"/>
        <v>0</v>
      </c>
      <c r="E56" s="152">
        <f>'ian22'!E56+'feb22'!E56+'mar22'!E56</f>
        <v>0</v>
      </c>
      <c r="F56" s="152">
        <f>'ian22'!F56+'feb22'!F56+'mar22'!F56</f>
        <v>0</v>
      </c>
      <c r="G56" s="152">
        <f>'ian22'!G56+'feb22'!G56+'mar22'!G56</f>
        <v>0</v>
      </c>
      <c r="H56" s="152">
        <f>'ian22'!H56+'feb22'!H56+'mar22'!H56</f>
        <v>0</v>
      </c>
      <c r="I56" s="152">
        <f>'ian22'!I56+'feb22'!I56+'mar22'!I56</f>
        <v>0</v>
      </c>
      <c r="J56" s="152">
        <f>'ian22'!J56+'feb22'!J56+'mar22'!J56</f>
        <v>0</v>
      </c>
      <c r="K56" s="152">
        <f>'ian22'!K56+'feb22'!K56+'mar22'!K56</f>
        <v>0</v>
      </c>
      <c r="L56" s="152">
        <f>'ian22'!L56+'feb22'!L56+'mar22'!L56</f>
        <v>0</v>
      </c>
      <c r="M56" s="152">
        <f>'ian22'!M56+'feb22'!M56+'mar22'!M56</f>
        <v>0</v>
      </c>
      <c r="N56" s="152">
        <f>'ian22'!N56+'feb22'!N56+'mar22'!N56</f>
        <v>0</v>
      </c>
      <c r="O56" s="152">
        <f>'ian22'!O56+'feb22'!O56+'mar22'!O56</f>
        <v>0</v>
      </c>
      <c r="P56" s="152">
        <f>'ian22'!P56+'feb22'!P56+'mar22'!P56</f>
        <v>0</v>
      </c>
      <c r="Q56" s="152">
        <f>'ian22'!Q56+'feb22'!Q56+'mar22'!Q56</f>
        <v>0</v>
      </c>
      <c r="R56" s="152">
        <f>'ian22'!R56+'feb22'!R56+'mar22'!R56</f>
        <v>0</v>
      </c>
      <c r="S56" s="152">
        <f>'ian22'!S56+'feb22'!S56+'mar22'!S56</f>
        <v>0</v>
      </c>
      <c r="T56" s="152">
        <f>'ian22'!T56+'feb22'!T56+'mar22'!T56</f>
        <v>0</v>
      </c>
      <c r="U56" s="152">
        <f>'ian22'!U56+'feb22'!U56+'mar22'!U56</f>
        <v>0</v>
      </c>
      <c r="V56" s="152">
        <f>'ian22'!V56+'feb22'!V56+'mar22'!V56</f>
        <v>0</v>
      </c>
      <c r="W56" s="152">
        <f>'ian22'!W56+'feb22'!W56+'mar22'!W56</f>
        <v>0</v>
      </c>
      <c r="X56" s="152">
        <f>'ian22'!X56+'feb22'!X56+'mar22'!X56</f>
        <v>0</v>
      </c>
      <c r="Y56" s="152">
        <f>'ian22'!Y56+'feb22'!Y56+'mar22'!Y56</f>
        <v>0</v>
      </c>
      <c r="Z56" s="152">
        <f>'ian22'!Z56+'feb22'!Z56+'mar22'!Z56</f>
        <v>0</v>
      </c>
      <c r="AA56" s="152">
        <f>'ian22'!AA56+'feb22'!AA56+'mar22'!AA56</f>
        <v>0</v>
      </c>
      <c r="AB56" s="152">
        <f>'ian22'!AB56+'feb22'!AB56+'mar22'!AB56</f>
        <v>0</v>
      </c>
      <c r="AC56" s="152">
        <f>'ian22'!AC56+'feb22'!AC56+'mar22'!AC56</f>
        <v>0</v>
      </c>
      <c r="AD56" s="152">
        <f>'ian22'!AD56+'feb22'!AD56+'mar22'!AD56</f>
        <v>0</v>
      </c>
      <c r="AE56" s="152">
        <f>'ian22'!AE56+'feb22'!AE56+'mar22'!AE56</f>
        <v>0</v>
      </c>
      <c r="AF56" s="152">
        <f>'ian22'!AF56+'feb22'!AF56+'mar22'!AF56</f>
        <v>0</v>
      </c>
      <c r="AG56" s="152">
        <f>'ian22'!AG56+'feb22'!AG56+'mar22'!AG56</f>
        <v>0</v>
      </c>
      <c r="AH56" s="152">
        <f>'ian22'!AH56+'feb22'!AH56+'mar22'!AH56</f>
        <v>0</v>
      </c>
      <c r="AI56" s="152">
        <f>'ian22'!AI56+'feb22'!AI56+'mar22'!AI56</f>
        <v>0</v>
      </c>
      <c r="AJ56" s="152">
        <f>'ian22'!AJ56+'feb22'!AJ56+'mar22'!AJ56</f>
        <v>0</v>
      </c>
      <c r="AK56" s="152">
        <f>'ian22'!AK56+'feb22'!AK56+'mar22'!AK56</f>
        <v>0</v>
      </c>
      <c r="AL56" s="152">
        <f>'ian22'!AL56+'feb22'!AL56+'mar22'!AL56</f>
        <v>0</v>
      </c>
      <c r="AM56" s="152">
        <f>'ian22'!AM56+'feb22'!AM56+'mar22'!AM56</f>
        <v>0</v>
      </c>
      <c r="AN56" s="152">
        <f>'ian22'!AN56+'feb22'!AN56+'mar22'!AN56</f>
        <v>0</v>
      </c>
      <c r="AO56" s="152">
        <f>'ian22'!AO56+'feb22'!AO56+'mar22'!AO56</f>
        <v>0</v>
      </c>
      <c r="AP56" s="152">
        <f>'ian22'!AP56+'feb22'!AP56+'mar22'!AP56</f>
        <v>0</v>
      </c>
      <c r="AQ56" s="152">
        <f>'ian22'!AQ56+'feb22'!AQ56+'mar22'!AQ56</f>
        <v>0</v>
      </c>
      <c r="AR56" s="152">
        <f>'ian22'!AR56+'feb22'!AR56+'mar22'!AR56</f>
        <v>0</v>
      </c>
      <c r="AS56" s="152">
        <f>'ian22'!AS56+'feb22'!AS56+'mar22'!AS56</f>
        <v>0</v>
      </c>
      <c r="AT56" s="205"/>
      <c r="AU56" s="64"/>
      <c r="AV56" s="64"/>
      <c r="AW56" s="64"/>
      <c r="AX56" s="64"/>
      <c r="AY56" s="64"/>
      <c r="AZ56" s="64"/>
      <c r="BA56" s="64"/>
      <c r="BB56" s="64"/>
      <c r="BC56" s="64"/>
      <c r="BD56" s="64"/>
      <c r="BE56" s="64"/>
      <c r="BF56" s="64"/>
      <c r="BG56" s="64"/>
      <c r="BH56" s="64"/>
      <c r="BI56" s="64"/>
      <c r="BJ56" s="64"/>
      <c r="BK56" s="64"/>
    </row>
    <row r="57" spans="2:64" ht="40.5" hidden="1" customHeight="1" x14ac:dyDescent="0.45">
      <c r="B57" s="214"/>
      <c r="C57" s="140" t="s">
        <v>120</v>
      </c>
      <c r="D57" s="187">
        <f t="shared" si="0"/>
        <v>0</v>
      </c>
      <c r="E57" s="152">
        <f>'ian22'!E57+'feb22'!E57+'mar22'!E57</f>
        <v>0</v>
      </c>
      <c r="F57" s="152">
        <f>'ian22'!F57+'feb22'!F57+'mar22'!F57</f>
        <v>0</v>
      </c>
      <c r="G57" s="152">
        <f>'ian22'!G57+'feb22'!G57+'mar22'!G57</f>
        <v>0</v>
      </c>
      <c r="H57" s="152">
        <f>'ian22'!H57+'feb22'!H57+'mar22'!H57</f>
        <v>0</v>
      </c>
      <c r="I57" s="152">
        <f>'ian22'!I57+'feb22'!I57+'mar22'!I57</f>
        <v>0</v>
      </c>
      <c r="J57" s="152">
        <f>'ian22'!J57+'feb22'!J57+'mar22'!J57</f>
        <v>0</v>
      </c>
      <c r="K57" s="152">
        <f>'ian22'!K57+'feb22'!K57+'mar22'!K57</f>
        <v>0</v>
      </c>
      <c r="L57" s="152">
        <f>'ian22'!L57+'feb22'!L57+'mar22'!L57</f>
        <v>0</v>
      </c>
      <c r="M57" s="152">
        <f>'ian22'!M57+'feb22'!M57+'mar22'!M57</f>
        <v>0</v>
      </c>
      <c r="N57" s="152">
        <f>'ian22'!N57+'feb22'!N57+'mar22'!N57</f>
        <v>0</v>
      </c>
      <c r="O57" s="152">
        <f>'ian22'!O57+'feb22'!O57+'mar22'!O57</f>
        <v>0</v>
      </c>
      <c r="P57" s="152">
        <f>'ian22'!P57+'feb22'!P57+'mar22'!P57</f>
        <v>0</v>
      </c>
      <c r="Q57" s="152">
        <f>'ian22'!Q57+'feb22'!Q57+'mar22'!Q57</f>
        <v>0</v>
      </c>
      <c r="R57" s="152">
        <f>'ian22'!R57+'feb22'!R57+'mar22'!R57</f>
        <v>0</v>
      </c>
      <c r="S57" s="152">
        <f>'ian22'!S57+'feb22'!S57+'mar22'!S57</f>
        <v>0</v>
      </c>
      <c r="T57" s="152">
        <f>'ian22'!T57+'feb22'!T57+'mar22'!T57</f>
        <v>0</v>
      </c>
      <c r="U57" s="152">
        <f>'ian22'!U57+'feb22'!U57+'mar22'!U57</f>
        <v>0</v>
      </c>
      <c r="V57" s="152">
        <f>'ian22'!V57+'feb22'!V57+'mar22'!V57</f>
        <v>0</v>
      </c>
      <c r="W57" s="152">
        <f>'ian22'!W57+'feb22'!W57+'mar22'!W57</f>
        <v>0</v>
      </c>
      <c r="X57" s="152">
        <f>'ian22'!X57+'feb22'!X57+'mar22'!X57</f>
        <v>0</v>
      </c>
      <c r="Y57" s="152">
        <f>'ian22'!Y57+'feb22'!Y57+'mar22'!Y57</f>
        <v>0</v>
      </c>
      <c r="Z57" s="152">
        <f>'ian22'!Z57+'feb22'!Z57+'mar22'!Z57</f>
        <v>0</v>
      </c>
      <c r="AA57" s="152">
        <f>'ian22'!AA57+'feb22'!AA57+'mar22'!AA57</f>
        <v>0</v>
      </c>
      <c r="AB57" s="152">
        <f>'ian22'!AB57+'feb22'!AB57+'mar22'!AB57</f>
        <v>0</v>
      </c>
      <c r="AC57" s="152">
        <f>'ian22'!AC57+'feb22'!AC57+'mar22'!AC57</f>
        <v>0</v>
      </c>
      <c r="AD57" s="152">
        <f>'ian22'!AD57+'feb22'!AD57+'mar22'!AD57</f>
        <v>0</v>
      </c>
      <c r="AE57" s="152">
        <f>'ian22'!AE57+'feb22'!AE57+'mar22'!AE57</f>
        <v>0</v>
      </c>
      <c r="AF57" s="152">
        <f>'ian22'!AF57+'feb22'!AF57+'mar22'!AF57</f>
        <v>0</v>
      </c>
      <c r="AG57" s="152">
        <f>'ian22'!AG57+'feb22'!AG57+'mar22'!AG57</f>
        <v>0</v>
      </c>
      <c r="AH57" s="152">
        <f>'ian22'!AH57+'feb22'!AH57+'mar22'!AH57</f>
        <v>0</v>
      </c>
      <c r="AI57" s="152">
        <f>'ian22'!AI57+'feb22'!AI57+'mar22'!AI57</f>
        <v>0</v>
      </c>
      <c r="AJ57" s="152">
        <f>'ian22'!AJ57+'feb22'!AJ57+'mar22'!AJ57</f>
        <v>0</v>
      </c>
      <c r="AK57" s="152">
        <f>'ian22'!AK57+'feb22'!AK57+'mar22'!AK57</f>
        <v>0</v>
      </c>
      <c r="AL57" s="152">
        <f>'ian22'!AL57+'feb22'!AL57+'mar22'!AL57</f>
        <v>0</v>
      </c>
      <c r="AM57" s="152">
        <f>'ian22'!AM57+'feb22'!AM57+'mar22'!AM57</f>
        <v>0</v>
      </c>
      <c r="AN57" s="152">
        <f>'ian22'!AN57+'feb22'!AN57+'mar22'!AN57</f>
        <v>0</v>
      </c>
      <c r="AO57" s="152">
        <f>'ian22'!AO57+'feb22'!AO57+'mar22'!AO57</f>
        <v>0</v>
      </c>
      <c r="AP57" s="152">
        <f>'ian22'!AP57+'feb22'!AP57+'mar22'!AP57</f>
        <v>0</v>
      </c>
      <c r="AQ57" s="152">
        <f>'ian22'!AQ57+'feb22'!AQ57+'mar22'!AQ57</f>
        <v>0</v>
      </c>
      <c r="AR57" s="152">
        <f>'ian22'!AR57+'feb22'!AR57+'mar22'!AR57</f>
        <v>0</v>
      </c>
      <c r="AS57" s="152">
        <f>'ian22'!AS57+'feb22'!AS57+'mar22'!AS57</f>
        <v>0</v>
      </c>
      <c r="AT57" s="205"/>
      <c r="AU57" s="64"/>
      <c r="AV57" s="64"/>
      <c r="AW57" s="64"/>
      <c r="AX57" s="64"/>
      <c r="AY57" s="64"/>
      <c r="AZ57" s="64"/>
      <c r="BA57" s="64"/>
      <c r="BB57" s="64"/>
      <c r="BC57" s="64"/>
      <c r="BD57" s="64"/>
      <c r="BE57" s="64"/>
      <c r="BF57" s="64"/>
      <c r="BG57" s="64"/>
      <c r="BH57" s="64"/>
      <c r="BI57" s="64"/>
      <c r="BJ57" s="64"/>
      <c r="BK57" s="64"/>
    </row>
    <row r="58" spans="2:64" ht="45.75" hidden="1" customHeight="1" x14ac:dyDescent="0.45">
      <c r="B58" s="214"/>
      <c r="C58" s="140" t="s">
        <v>121</v>
      </c>
      <c r="D58" s="189">
        <f t="shared" si="0"/>
        <v>0</v>
      </c>
      <c r="E58" s="152">
        <f>'ian22'!E58+'feb22'!E58+'mar22'!E58</f>
        <v>0</v>
      </c>
      <c r="F58" s="152">
        <f>'ian22'!F58+'feb22'!F58+'mar22'!F58</f>
        <v>0</v>
      </c>
      <c r="G58" s="152">
        <f>'ian22'!G58+'feb22'!G58+'mar22'!G58</f>
        <v>0</v>
      </c>
      <c r="H58" s="152">
        <f>'ian22'!H58+'feb22'!H58+'mar22'!H58</f>
        <v>0</v>
      </c>
      <c r="I58" s="152">
        <f>'ian22'!I58+'feb22'!I58+'mar22'!I58</f>
        <v>0</v>
      </c>
      <c r="J58" s="152">
        <f>'ian22'!J58+'feb22'!J58+'mar22'!J58</f>
        <v>0</v>
      </c>
      <c r="K58" s="152">
        <f>'ian22'!K58+'feb22'!K58+'mar22'!K58</f>
        <v>0</v>
      </c>
      <c r="L58" s="152">
        <f>'ian22'!L58+'feb22'!L58+'mar22'!L58</f>
        <v>0</v>
      </c>
      <c r="M58" s="152">
        <f>'ian22'!M58+'feb22'!M58+'mar22'!M58</f>
        <v>0</v>
      </c>
      <c r="N58" s="152">
        <f>'ian22'!N58+'feb22'!N58+'mar22'!N58</f>
        <v>0</v>
      </c>
      <c r="O58" s="152">
        <f>'ian22'!O58+'feb22'!O58+'mar22'!O58</f>
        <v>0</v>
      </c>
      <c r="P58" s="152">
        <f>'ian22'!P58+'feb22'!P58+'mar22'!P58</f>
        <v>0</v>
      </c>
      <c r="Q58" s="152">
        <f>'ian22'!Q58+'feb22'!Q58+'mar22'!Q58</f>
        <v>0</v>
      </c>
      <c r="R58" s="152">
        <f>'ian22'!R58+'feb22'!R58+'mar22'!R58</f>
        <v>0</v>
      </c>
      <c r="S58" s="152">
        <f>'ian22'!S58+'feb22'!S58+'mar22'!S58</f>
        <v>0</v>
      </c>
      <c r="T58" s="152">
        <f>'ian22'!T58+'feb22'!T58+'mar22'!T58</f>
        <v>0</v>
      </c>
      <c r="U58" s="152">
        <f>'ian22'!U58+'feb22'!U58+'mar22'!U58</f>
        <v>0</v>
      </c>
      <c r="V58" s="152">
        <f>'ian22'!V58+'feb22'!V58+'mar22'!V58</f>
        <v>0</v>
      </c>
      <c r="W58" s="152">
        <f>'ian22'!W58+'feb22'!W58+'mar22'!W58</f>
        <v>0</v>
      </c>
      <c r="X58" s="152">
        <f>'ian22'!X58+'feb22'!X58+'mar22'!X58</f>
        <v>0</v>
      </c>
      <c r="Y58" s="152">
        <f>'ian22'!Y58+'feb22'!Y58+'mar22'!Y58</f>
        <v>0</v>
      </c>
      <c r="Z58" s="152">
        <f>'ian22'!Z58+'feb22'!Z58+'mar22'!Z58</f>
        <v>0</v>
      </c>
      <c r="AA58" s="152">
        <f>'ian22'!AA58+'feb22'!AA58+'mar22'!AA58</f>
        <v>0</v>
      </c>
      <c r="AB58" s="152">
        <f>'ian22'!AB58+'feb22'!AB58+'mar22'!AB58</f>
        <v>0</v>
      </c>
      <c r="AC58" s="152">
        <f>'ian22'!AC58+'feb22'!AC58+'mar22'!AC58</f>
        <v>0</v>
      </c>
      <c r="AD58" s="152">
        <f>'ian22'!AD58+'feb22'!AD58+'mar22'!AD58</f>
        <v>0</v>
      </c>
      <c r="AE58" s="152">
        <f>'ian22'!AE58+'feb22'!AE58+'mar22'!AE58</f>
        <v>0</v>
      </c>
      <c r="AF58" s="152">
        <f>'ian22'!AF58+'feb22'!AF58+'mar22'!AF58</f>
        <v>0</v>
      </c>
      <c r="AG58" s="152">
        <f>'ian22'!AG58+'feb22'!AG58+'mar22'!AG58</f>
        <v>0</v>
      </c>
      <c r="AH58" s="152">
        <f>'ian22'!AH58+'feb22'!AH58+'mar22'!AH58</f>
        <v>0</v>
      </c>
      <c r="AI58" s="152">
        <f>'ian22'!AI58+'feb22'!AI58+'mar22'!AI58</f>
        <v>0</v>
      </c>
      <c r="AJ58" s="152">
        <f>'ian22'!AJ58+'feb22'!AJ58+'mar22'!AJ58</f>
        <v>0</v>
      </c>
      <c r="AK58" s="152">
        <f>'ian22'!AK58+'feb22'!AK58+'mar22'!AK58</f>
        <v>0</v>
      </c>
      <c r="AL58" s="152">
        <f>'ian22'!AL58+'feb22'!AL58+'mar22'!AL58</f>
        <v>0</v>
      </c>
      <c r="AM58" s="152">
        <f>'ian22'!AM58+'feb22'!AM58+'mar22'!AM58</f>
        <v>0</v>
      </c>
      <c r="AN58" s="152">
        <f>'ian22'!AN58+'feb22'!AN58+'mar22'!AN58</f>
        <v>0</v>
      </c>
      <c r="AO58" s="152">
        <f>'ian22'!AO58+'feb22'!AO58+'mar22'!AO58</f>
        <v>0</v>
      </c>
      <c r="AP58" s="152">
        <f>'ian22'!AP58+'feb22'!AP58+'mar22'!AP58</f>
        <v>0</v>
      </c>
      <c r="AQ58" s="152">
        <f>'ian22'!AQ58+'feb22'!AQ58+'mar22'!AQ58</f>
        <v>0</v>
      </c>
      <c r="AR58" s="152">
        <f>'ian22'!AR58+'feb22'!AR58+'mar22'!AR58</f>
        <v>0</v>
      </c>
      <c r="AS58" s="152">
        <f>'ian22'!AS58+'feb22'!AS58+'mar22'!AS58</f>
        <v>0</v>
      </c>
      <c r="AT58" s="205"/>
      <c r="AU58" s="64"/>
      <c r="AV58" s="64"/>
      <c r="AW58" s="64"/>
      <c r="AX58" s="64"/>
      <c r="AY58" s="64"/>
      <c r="AZ58" s="64"/>
      <c r="BA58" s="64"/>
      <c r="BB58" s="64"/>
      <c r="BC58" s="64"/>
      <c r="BD58" s="64"/>
      <c r="BE58" s="64"/>
      <c r="BF58" s="64"/>
      <c r="BG58" s="64"/>
      <c r="BH58" s="64"/>
      <c r="BI58" s="64"/>
      <c r="BJ58" s="64"/>
      <c r="BK58" s="64"/>
    </row>
    <row r="59" spans="2:64" ht="39" customHeight="1" x14ac:dyDescent="0.35">
      <c r="B59" s="215">
        <v>13.1</v>
      </c>
      <c r="C59" s="128" t="s">
        <v>122</v>
      </c>
      <c r="D59" s="190">
        <f t="shared" si="0"/>
        <v>0</v>
      </c>
      <c r="E59" s="152">
        <f>'ian22'!E59+'feb22'!E59+'mar22'!E59</f>
        <v>0</v>
      </c>
      <c r="F59" s="152">
        <f>'ian22'!F59+'feb22'!F59+'mar22'!F59</f>
        <v>0</v>
      </c>
      <c r="G59" s="152">
        <f>'ian22'!G59+'feb22'!G59+'mar22'!G59</f>
        <v>0</v>
      </c>
      <c r="H59" s="152">
        <f>'ian22'!H59+'feb22'!H59+'mar22'!H59</f>
        <v>0</v>
      </c>
      <c r="I59" s="152">
        <f>'ian22'!I59+'feb22'!I59+'mar22'!I59</f>
        <v>0</v>
      </c>
      <c r="J59" s="152">
        <f>'ian22'!J59+'feb22'!J59+'mar22'!J59</f>
        <v>0</v>
      </c>
      <c r="K59" s="152">
        <f>'ian22'!K59+'feb22'!K59+'mar22'!K59</f>
        <v>0</v>
      </c>
      <c r="L59" s="152">
        <f>'ian22'!L59+'feb22'!L59+'mar22'!L59</f>
        <v>0</v>
      </c>
      <c r="M59" s="152">
        <f>'ian22'!M59+'feb22'!M59+'mar22'!M59</f>
        <v>0</v>
      </c>
      <c r="N59" s="152">
        <f>'ian22'!N59+'feb22'!N59+'mar22'!N59</f>
        <v>0</v>
      </c>
      <c r="O59" s="152">
        <f>'ian22'!O59+'feb22'!O59+'mar22'!O59</f>
        <v>0</v>
      </c>
      <c r="P59" s="152">
        <f>'ian22'!P59+'feb22'!P59+'mar22'!P59</f>
        <v>0</v>
      </c>
      <c r="Q59" s="152">
        <f>'ian22'!Q59+'feb22'!Q59+'mar22'!Q59</f>
        <v>0</v>
      </c>
      <c r="R59" s="152">
        <f>'ian22'!R59+'feb22'!R59+'mar22'!R59</f>
        <v>0</v>
      </c>
      <c r="S59" s="152">
        <f>'ian22'!S59+'feb22'!S59+'mar22'!S59</f>
        <v>0</v>
      </c>
      <c r="T59" s="152">
        <f>'ian22'!T59+'feb22'!T59+'mar22'!T59</f>
        <v>0</v>
      </c>
      <c r="U59" s="152">
        <f>'ian22'!U59+'feb22'!U59+'mar22'!U59</f>
        <v>0</v>
      </c>
      <c r="V59" s="152">
        <f>'ian22'!V59+'feb22'!V59+'mar22'!V59</f>
        <v>0</v>
      </c>
      <c r="W59" s="152">
        <f>'ian22'!W59+'feb22'!W59+'mar22'!W59</f>
        <v>0</v>
      </c>
      <c r="X59" s="152">
        <f>'ian22'!X59+'feb22'!X59+'mar22'!X59</f>
        <v>0</v>
      </c>
      <c r="Y59" s="152">
        <f>'ian22'!Y59+'feb22'!Y59+'mar22'!Y59</f>
        <v>0</v>
      </c>
      <c r="Z59" s="152">
        <f>'ian22'!Z59+'feb22'!Z59+'mar22'!Z59</f>
        <v>0</v>
      </c>
      <c r="AA59" s="152">
        <f>'ian22'!AA59+'feb22'!AA59+'mar22'!AA59</f>
        <v>0</v>
      </c>
      <c r="AB59" s="152">
        <f>'ian22'!AB59+'feb22'!AB59+'mar22'!AB59</f>
        <v>0</v>
      </c>
      <c r="AC59" s="152">
        <f>'ian22'!AC59+'feb22'!AC59+'mar22'!AC59</f>
        <v>0</v>
      </c>
      <c r="AD59" s="152">
        <f>'ian22'!AD59+'feb22'!AD59+'mar22'!AD59</f>
        <v>0</v>
      </c>
      <c r="AE59" s="152">
        <f>'ian22'!AE59+'feb22'!AE59+'mar22'!AE59</f>
        <v>0</v>
      </c>
      <c r="AF59" s="152">
        <f>'ian22'!AF59+'feb22'!AF59+'mar22'!AF59</f>
        <v>0</v>
      </c>
      <c r="AG59" s="152">
        <f>'ian22'!AG59+'feb22'!AG59+'mar22'!AG59</f>
        <v>0</v>
      </c>
      <c r="AH59" s="152">
        <f>'ian22'!AH59+'feb22'!AH59+'mar22'!AH59</f>
        <v>0</v>
      </c>
      <c r="AI59" s="152">
        <f>'ian22'!AI59+'feb22'!AI59+'mar22'!AI59</f>
        <v>0</v>
      </c>
      <c r="AJ59" s="152">
        <f>'ian22'!AJ59+'feb22'!AJ59+'mar22'!AJ59</f>
        <v>0</v>
      </c>
      <c r="AK59" s="152">
        <f>'ian22'!AK59+'feb22'!AK59+'mar22'!AK59</f>
        <v>0</v>
      </c>
      <c r="AL59" s="152">
        <f>'ian22'!AL59+'feb22'!AL59+'mar22'!AL59</f>
        <v>0</v>
      </c>
      <c r="AM59" s="152">
        <f>'ian22'!AM59+'feb22'!AM59+'mar22'!AM59</f>
        <v>0</v>
      </c>
      <c r="AN59" s="152">
        <f>'ian22'!AN59+'feb22'!AN59+'mar22'!AN59</f>
        <v>0</v>
      </c>
      <c r="AO59" s="152">
        <f>'ian22'!AO59+'feb22'!AO59+'mar22'!AO59</f>
        <v>0</v>
      </c>
      <c r="AP59" s="152">
        <f>'ian22'!AP59+'feb22'!AP59+'mar22'!AP59</f>
        <v>0</v>
      </c>
      <c r="AQ59" s="152">
        <f>'ian22'!AQ59+'feb22'!AQ59+'mar22'!AQ59</f>
        <v>0</v>
      </c>
      <c r="AR59" s="152">
        <f>'ian22'!AR59+'feb22'!AR59+'mar22'!AR59</f>
        <v>0</v>
      </c>
      <c r="AS59" s="152">
        <f>'ian22'!AS59+'feb22'!AS59+'mar22'!AS59</f>
        <v>0</v>
      </c>
      <c r="AT59" s="205"/>
      <c r="AU59" s="17" t="str">
        <f t="shared" ref="AU59:BK59" si="41">IF(U15+U36+U59+U62&gt;=U13," ","GRESEALA")</f>
        <v xml:space="preserve"> </v>
      </c>
      <c r="AV59" s="17" t="str">
        <f t="shared" si="41"/>
        <v xml:space="preserve"> </v>
      </c>
      <c r="AW59" s="17" t="str">
        <f t="shared" si="41"/>
        <v xml:space="preserve"> </v>
      </c>
      <c r="AX59" s="17" t="str">
        <f t="shared" si="41"/>
        <v xml:space="preserve"> </v>
      </c>
      <c r="AY59" s="17" t="str">
        <f t="shared" si="41"/>
        <v xml:space="preserve"> </v>
      </c>
      <c r="AZ59" s="17" t="str">
        <f t="shared" si="41"/>
        <v xml:space="preserve"> </v>
      </c>
      <c r="BA59" s="17" t="str">
        <f t="shared" si="41"/>
        <v xml:space="preserve"> </v>
      </c>
      <c r="BB59" s="17" t="str">
        <f t="shared" si="41"/>
        <v xml:space="preserve"> </v>
      </c>
      <c r="BC59" s="17" t="str">
        <f t="shared" si="41"/>
        <v xml:space="preserve"> </v>
      </c>
      <c r="BD59" s="17" t="str">
        <f t="shared" si="41"/>
        <v xml:space="preserve"> </v>
      </c>
      <c r="BE59" s="17" t="str">
        <f t="shared" si="41"/>
        <v xml:space="preserve"> </v>
      </c>
      <c r="BF59" s="17" t="str">
        <f t="shared" si="41"/>
        <v xml:space="preserve"> </v>
      </c>
      <c r="BG59" s="17" t="str">
        <f t="shared" si="41"/>
        <v xml:space="preserve"> </v>
      </c>
      <c r="BH59" s="17" t="str">
        <f t="shared" si="41"/>
        <v xml:space="preserve"> </v>
      </c>
      <c r="BI59" s="17" t="str">
        <f t="shared" si="41"/>
        <v xml:space="preserve"> </v>
      </c>
      <c r="BJ59" s="17" t="str">
        <f t="shared" si="41"/>
        <v xml:space="preserve"> </v>
      </c>
      <c r="BK59" s="17" t="str">
        <f t="shared" si="41"/>
        <v xml:space="preserve"> </v>
      </c>
    </row>
    <row r="60" spans="2:64" ht="40.5" customHeight="1" x14ac:dyDescent="0.45">
      <c r="B60" s="208">
        <v>13</v>
      </c>
      <c r="C60" s="133" t="s">
        <v>123</v>
      </c>
      <c r="D60" s="189">
        <f t="shared" si="0"/>
        <v>0</v>
      </c>
      <c r="E60" s="152">
        <f>'ian22'!E60+'feb22'!E60+'mar22'!E60</f>
        <v>0</v>
      </c>
      <c r="F60" s="152">
        <f>'ian22'!F60+'feb22'!F60+'mar22'!F60</f>
        <v>0</v>
      </c>
      <c r="G60" s="152">
        <f>'ian22'!G60+'feb22'!G60+'mar22'!G60</f>
        <v>0</v>
      </c>
      <c r="H60" s="152">
        <f>'ian22'!H60+'feb22'!H60+'mar22'!H60</f>
        <v>0</v>
      </c>
      <c r="I60" s="152">
        <f>'ian22'!I60+'feb22'!I60+'mar22'!I60</f>
        <v>0</v>
      </c>
      <c r="J60" s="152">
        <f>'ian22'!J60+'feb22'!J60+'mar22'!J60</f>
        <v>0</v>
      </c>
      <c r="K60" s="152">
        <f>'ian22'!K60+'feb22'!K60+'mar22'!K60</f>
        <v>0</v>
      </c>
      <c r="L60" s="152">
        <f>'ian22'!L60+'feb22'!L60+'mar22'!L60</f>
        <v>0</v>
      </c>
      <c r="M60" s="152">
        <f>'ian22'!M60+'feb22'!M60+'mar22'!M60</f>
        <v>0</v>
      </c>
      <c r="N60" s="152">
        <f>'ian22'!N60+'feb22'!N60+'mar22'!N60</f>
        <v>0</v>
      </c>
      <c r="O60" s="152">
        <f>'ian22'!O60+'feb22'!O60+'mar22'!O60</f>
        <v>0</v>
      </c>
      <c r="P60" s="152">
        <f>'ian22'!P60+'feb22'!P60+'mar22'!P60</f>
        <v>0</v>
      </c>
      <c r="Q60" s="152">
        <f>'ian22'!Q60+'feb22'!Q60+'mar22'!Q60</f>
        <v>0</v>
      </c>
      <c r="R60" s="152">
        <f>'ian22'!R60+'feb22'!R60+'mar22'!R60</f>
        <v>0</v>
      </c>
      <c r="S60" s="152">
        <f>'ian22'!S60+'feb22'!S60+'mar22'!S60</f>
        <v>0</v>
      </c>
      <c r="T60" s="152">
        <f>'ian22'!T60+'feb22'!T60+'mar22'!T60</f>
        <v>0</v>
      </c>
      <c r="U60" s="152">
        <f>'ian22'!U60+'feb22'!U60+'mar22'!U60</f>
        <v>0</v>
      </c>
      <c r="V60" s="152">
        <f>'ian22'!V60+'feb22'!V60+'mar22'!V60</f>
        <v>0</v>
      </c>
      <c r="W60" s="152">
        <f>'ian22'!W60+'feb22'!W60+'mar22'!W60</f>
        <v>0</v>
      </c>
      <c r="X60" s="152">
        <f>'ian22'!X60+'feb22'!X60+'mar22'!X60</f>
        <v>0</v>
      </c>
      <c r="Y60" s="152">
        <f>'ian22'!Y60+'feb22'!Y60+'mar22'!Y60</f>
        <v>0</v>
      </c>
      <c r="Z60" s="152">
        <f>'ian22'!Z60+'feb22'!Z60+'mar22'!Z60</f>
        <v>0</v>
      </c>
      <c r="AA60" s="152">
        <f>'ian22'!AA60+'feb22'!AA60+'mar22'!AA60</f>
        <v>0</v>
      </c>
      <c r="AB60" s="152">
        <f>'ian22'!AB60+'feb22'!AB60+'mar22'!AB60</f>
        <v>0</v>
      </c>
      <c r="AC60" s="152">
        <f>'ian22'!AC60+'feb22'!AC60+'mar22'!AC60</f>
        <v>0</v>
      </c>
      <c r="AD60" s="152">
        <f>'ian22'!AD60+'feb22'!AD60+'mar22'!AD60</f>
        <v>0</v>
      </c>
      <c r="AE60" s="152">
        <f>'ian22'!AE60+'feb22'!AE60+'mar22'!AE60</f>
        <v>0</v>
      </c>
      <c r="AF60" s="152">
        <f>'ian22'!AF60+'feb22'!AF60+'mar22'!AF60</f>
        <v>0</v>
      </c>
      <c r="AG60" s="152">
        <f>'ian22'!AG60+'feb22'!AG60+'mar22'!AG60</f>
        <v>0</v>
      </c>
      <c r="AH60" s="152">
        <f>'ian22'!AH60+'feb22'!AH60+'mar22'!AH60</f>
        <v>0</v>
      </c>
      <c r="AI60" s="152">
        <f>'ian22'!AI60+'feb22'!AI60+'mar22'!AI60</f>
        <v>0</v>
      </c>
      <c r="AJ60" s="152">
        <f>'ian22'!AJ60+'feb22'!AJ60+'mar22'!AJ60</f>
        <v>0</v>
      </c>
      <c r="AK60" s="152">
        <f>'ian22'!AK60+'feb22'!AK60+'mar22'!AK60</f>
        <v>0</v>
      </c>
      <c r="AL60" s="152">
        <f>'ian22'!AL60+'feb22'!AL60+'mar22'!AL60</f>
        <v>0</v>
      </c>
      <c r="AM60" s="152">
        <f>'ian22'!AM60+'feb22'!AM60+'mar22'!AM60</f>
        <v>0</v>
      </c>
      <c r="AN60" s="152">
        <f>'ian22'!AN60+'feb22'!AN60+'mar22'!AN60</f>
        <v>0</v>
      </c>
      <c r="AO60" s="152">
        <f>'ian22'!AO60+'feb22'!AO60+'mar22'!AO60</f>
        <v>0</v>
      </c>
      <c r="AP60" s="152">
        <f>'ian22'!AP60+'feb22'!AP60+'mar22'!AP60</f>
        <v>0</v>
      </c>
      <c r="AQ60" s="152">
        <f>'ian22'!AQ60+'feb22'!AQ60+'mar22'!AQ60</f>
        <v>0</v>
      </c>
      <c r="AR60" s="152">
        <f>'ian22'!AR60+'feb22'!AR60+'mar22'!AR60</f>
        <v>0</v>
      </c>
      <c r="AS60" s="152">
        <f>'ian22'!AS60+'feb22'!AS60+'mar22'!AS60</f>
        <v>0</v>
      </c>
      <c r="AT60" s="205"/>
      <c r="AU60" s="17" t="str">
        <f>IF(AL15+AL36+AL59+AL62&gt;=AL13," ","GRESEALA")</f>
        <v xml:space="preserve"> </v>
      </c>
      <c r="AV60" s="17" t="str">
        <f>IF(AR15+AR36+AR59+AR62&gt;=AR13," ","GRESEALA")</f>
        <v xml:space="preserve"> </v>
      </c>
      <c r="AW60" s="17" t="str">
        <f>IF(AS15+AS36+AS59+AS62&gt;=AS13," ","GRESEALA")</f>
        <v xml:space="preserve"> </v>
      </c>
      <c r="AX60" s="17" t="str">
        <f>IF(E53+F53=D53," ","GRESEALA")</f>
        <v xml:space="preserve"> </v>
      </c>
      <c r="AY60" s="23" t="str">
        <f>IF(G53+K53+I53+L53+M53=D53," ","GRESEALA")</f>
        <v xml:space="preserve"> </v>
      </c>
      <c r="AZ60" s="17" t="str">
        <f>IF(O53+P53=D53," ","GRESEALA")</f>
        <v xml:space="preserve"> </v>
      </c>
      <c r="BA60" s="17" t="str">
        <f>IF(Q53+S53+T53+U53+V53+W53=D53," ","GRESEALA")</f>
        <v xml:space="preserve"> </v>
      </c>
      <c r="BB60" s="17" t="str">
        <f>IF(X53+Y53+Z53=D53," ","GRESEALA")</f>
        <v xml:space="preserve"> </v>
      </c>
      <c r="BC60" s="23" t="str">
        <f>IF(AA53+AC53+AE53+AF53+AG53+AH53+AI53+AJ53+AK53+AL53+AM53+AN53+AO53+AP53+AQ53+AR53+AS53&gt;=D53," ","GRESEALA")</f>
        <v xml:space="preserve"> </v>
      </c>
      <c r="BD60" s="17" t="str">
        <f>IF(E54+F54=D54," ","GRESEALA")</f>
        <v xml:space="preserve"> </v>
      </c>
      <c r="BE60" s="23" t="str">
        <f>IF(G54+K54+I54+L54+M54=D54," ","GRESEALA")</f>
        <v xml:space="preserve"> </v>
      </c>
      <c r="BF60" s="17" t="str">
        <f>IF(O54+P54=D54," ","GRESEALA")</f>
        <v xml:space="preserve"> </v>
      </c>
      <c r="BG60" s="17" t="str">
        <f>IF(Q54+S54+T54+U54+V54+W54=D54," ","GRESEALA")</f>
        <v xml:space="preserve"> </v>
      </c>
      <c r="BH60" s="17" t="str">
        <f>IF(X54+Y54+Z54=D54," ","GRESEALA")</f>
        <v xml:space="preserve"> </v>
      </c>
      <c r="BI60" s="23" t="str">
        <f>IF(AA54+AC54+AE54+AF54+AG54+AH54+AI54+AJ54+AK54+AL54+AM54+AN54+AO54+AP54+AQ54+AR54+AS54&gt;=D54," ","GRESEALA")</f>
        <v xml:space="preserve"> </v>
      </c>
      <c r="BJ60" s="17" t="str">
        <f>IF(E59+F59=D59," ","GRESEALA")</f>
        <v xml:space="preserve"> </v>
      </c>
      <c r="BK60" s="23" t="str">
        <f>IF(G59+K59+I59+L59+M59=D59," ","GRESEALA")</f>
        <v xml:space="preserve"> </v>
      </c>
    </row>
    <row r="61" spans="2:64" ht="62.25" hidden="1" customHeight="1" x14ac:dyDescent="0.45">
      <c r="B61" s="208">
        <v>14</v>
      </c>
      <c r="C61" s="133" t="s">
        <v>124</v>
      </c>
      <c r="D61" s="186">
        <f t="shared" si="0"/>
        <v>0</v>
      </c>
      <c r="E61" s="152">
        <f>'ian22'!E61+'feb22'!E61+'mar22'!E61</f>
        <v>0</v>
      </c>
      <c r="F61" s="152">
        <f>'ian22'!F61+'feb22'!F61+'mar22'!F61</f>
        <v>0</v>
      </c>
      <c r="G61" s="152">
        <f>'ian22'!G61+'feb22'!G61+'mar22'!G61</f>
        <v>0</v>
      </c>
      <c r="H61" s="152">
        <f>'ian22'!H61+'feb22'!H61+'mar22'!H61</f>
        <v>0</v>
      </c>
      <c r="I61" s="152">
        <f>'ian22'!I61+'feb22'!I61+'mar22'!I61</f>
        <v>0</v>
      </c>
      <c r="J61" s="152">
        <f>'ian22'!J61+'feb22'!J61+'mar22'!J61</f>
        <v>0</v>
      </c>
      <c r="K61" s="152">
        <f>'ian22'!K61+'feb22'!K61+'mar22'!K61</f>
        <v>0</v>
      </c>
      <c r="L61" s="152">
        <f>'ian22'!L61+'feb22'!L61+'mar22'!L61</f>
        <v>0</v>
      </c>
      <c r="M61" s="152">
        <f>'ian22'!M61+'feb22'!M61+'mar22'!M61</f>
        <v>0</v>
      </c>
      <c r="N61" s="152">
        <f>'ian22'!N61+'feb22'!N61+'mar22'!N61</f>
        <v>0</v>
      </c>
      <c r="O61" s="152">
        <f>'ian22'!O61+'feb22'!O61+'mar22'!O61</f>
        <v>0</v>
      </c>
      <c r="P61" s="152">
        <f>'ian22'!P61+'feb22'!P61+'mar22'!P61</f>
        <v>0</v>
      </c>
      <c r="Q61" s="152">
        <f>'ian22'!Q61+'feb22'!Q61+'mar22'!Q61</f>
        <v>0</v>
      </c>
      <c r="R61" s="152">
        <f>'ian22'!R61+'feb22'!R61+'mar22'!R61</f>
        <v>0</v>
      </c>
      <c r="S61" s="152">
        <f>'ian22'!S61+'feb22'!S61+'mar22'!S61</f>
        <v>0</v>
      </c>
      <c r="T61" s="152">
        <f>'ian22'!T61+'feb22'!T61+'mar22'!T61</f>
        <v>0</v>
      </c>
      <c r="U61" s="152">
        <f>'ian22'!U61+'feb22'!U61+'mar22'!U61</f>
        <v>0</v>
      </c>
      <c r="V61" s="152">
        <f>'ian22'!V61+'feb22'!V61+'mar22'!V61</f>
        <v>0</v>
      </c>
      <c r="W61" s="152">
        <f>'ian22'!W61+'feb22'!W61+'mar22'!W61</f>
        <v>0</v>
      </c>
      <c r="X61" s="152">
        <f>'ian22'!X61+'feb22'!X61+'mar22'!X61</f>
        <v>0</v>
      </c>
      <c r="Y61" s="152">
        <f>'ian22'!Y61+'feb22'!Y61+'mar22'!Y61</f>
        <v>0</v>
      </c>
      <c r="Z61" s="152">
        <f>'ian22'!Z61+'feb22'!Z61+'mar22'!Z61</f>
        <v>0</v>
      </c>
      <c r="AA61" s="152">
        <f>'ian22'!AA61+'feb22'!AA61+'mar22'!AA61</f>
        <v>0</v>
      </c>
      <c r="AB61" s="152">
        <f>'ian22'!AB61+'feb22'!AB61+'mar22'!AB61</f>
        <v>0</v>
      </c>
      <c r="AC61" s="152">
        <f>'ian22'!AC61+'feb22'!AC61+'mar22'!AC61</f>
        <v>0</v>
      </c>
      <c r="AD61" s="152">
        <f>'ian22'!AD61+'feb22'!AD61+'mar22'!AD61</f>
        <v>0</v>
      </c>
      <c r="AE61" s="152">
        <f>'ian22'!AE61+'feb22'!AE61+'mar22'!AE61</f>
        <v>0</v>
      </c>
      <c r="AF61" s="152">
        <f>'ian22'!AF61+'feb22'!AF61+'mar22'!AF61</f>
        <v>0</v>
      </c>
      <c r="AG61" s="152">
        <f>'ian22'!AG61+'feb22'!AG61+'mar22'!AG61</f>
        <v>0</v>
      </c>
      <c r="AH61" s="152">
        <f>'ian22'!AH61+'feb22'!AH61+'mar22'!AH61</f>
        <v>0</v>
      </c>
      <c r="AI61" s="152">
        <f>'ian22'!AI61+'feb22'!AI61+'mar22'!AI61</f>
        <v>0</v>
      </c>
      <c r="AJ61" s="152">
        <f>'ian22'!AJ61+'feb22'!AJ61+'mar22'!AJ61</f>
        <v>0</v>
      </c>
      <c r="AK61" s="152">
        <f>'ian22'!AK61+'feb22'!AK61+'mar22'!AK61</f>
        <v>0</v>
      </c>
      <c r="AL61" s="152">
        <f>'ian22'!AL61+'feb22'!AL61+'mar22'!AL61</f>
        <v>0</v>
      </c>
      <c r="AM61" s="152">
        <f>'ian22'!AM61+'feb22'!AM61+'mar22'!AM61</f>
        <v>0</v>
      </c>
      <c r="AN61" s="152">
        <f>'ian22'!AN61+'feb22'!AN61+'mar22'!AN61</f>
        <v>0</v>
      </c>
      <c r="AO61" s="152">
        <f>'ian22'!AO61+'feb22'!AO61+'mar22'!AO61</f>
        <v>0</v>
      </c>
      <c r="AP61" s="152">
        <f>'ian22'!AP61+'feb22'!AP61+'mar22'!AP61</f>
        <v>0</v>
      </c>
      <c r="AQ61" s="152">
        <f>'ian22'!AQ61+'feb22'!AQ61+'mar22'!AQ61</f>
        <v>0</v>
      </c>
      <c r="AR61" s="152">
        <f>'ian22'!AR61+'feb22'!AR61+'mar22'!AR61</f>
        <v>0</v>
      </c>
      <c r="AS61" s="152">
        <f>'ian22'!AS61+'feb22'!AS61+'mar22'!AS61</f>
        <v>0</v>
      </c>
      <c r="AT61" s="205"/>
      <c r="AU61" s="17" t="str">
        <f>IF(O59+P59=D59," ","GRESEALA")</f>
        <v xml:space="preserve"> </v>
      </c>
      <c r="AV61" s="17" t="str">
        <f>IF(Q59+S59+T59+U59+V59+W59=D59," ","GRESEALA")</f>
        <v xml:space="preserve"> </v>
      </c>
      <c r="AW61" s="17" t="str">
        <f>IF(X59+Y59+Z59=D59," ","GRESEALA")</f>
        <v xml:space="preserve"> </v>
      </c>
      <c r="AX61" s="17" t="str">
        <f>IF(AA59+AC59+AE59+AF59+AG59+AH59+AI59+AJ59+AK59+AL59+AR59+AS59&gt;=D59," ","GRESEALA")</f>
        <v xml:space="preserve"> </v>
      </c>
      <c r="AY61" s="17" t="str">
        <f>IF(D54=AE54," ","GRESEALA")</f>
        <v xml:space="preserve"> </v>
      </c>
      <c r="AZ61" s="17" t="str">
        <f>IF(E60+F60=D60," ","GRESEALA")</f>
        <v xml:space="preserve"> </v>
      </c>
      <c r="BA61" s="23" t="str">
        <f>IF(G60+K60+I60+L60+M60=D60," ","GRESEALA")</f>
        <v xml:space="preserve"> </v>
      </c>
      <c r="BB61" s="17" t="str">
        <f>IF(O60+P60=D60," ","GRESEALA")</f>
        <v xml:space="preserve"> </v>
      </c>
      <c r="BC61" s="17" t="str">
        <f>IF(Q60+S60+T60+U60+V60+W60=D60," ","GRESEALA")</f>
        <v xml:space="preserve"> </v>
      </c>
      <c r="BD61" s="17" t="str">
        <f>IF(X60+Y60+Z60=D60," ","GRESEALA")</f>
        <v xml:space="preserve"> </v>
      </c>
      <c r="BE61" s="23" t="str">
        <f>IF(AA60+AC60+AE60+AF60+AG60+AH60+AI60+AJ60+AK60+AL60+AM60+AN60+AO60+AP60+AQ60+AR60+AS60&gt;=D60," ","GRESEALA")</f>
        <v xml:space="preserve"> </v>
      </c>
      <c r="BF61" s="17" t="str">
        <f>IF(E61+F61=D61," ","GRESEALA")</f>
        <v xml:space="preserve"> </v>
      </c>
      <c r="BG61" s="23" t="str">
        <f>IF(G61+K61+I61+L61+M61=D61," ","GRESEALA")</f>
        <v xml:space="preserve"> </v>
      </c>
      <c r="BH61" s="17" t="str">
        <f>IF(O61+P61=D61," ","GRESEALA")</f>
        <v xml:space="preserve"> </v>
      </c>
      <c r="BI61" s="17" t="str">
        <f>IF(Q61+S61+T61+U61+V61+W61=D61," ","GRESEALA")</f>
        <v xml:space="preserve"> </v>
      </c>
      <c r="BJ61" s="17" t="str">
        <f>IF(X61+Y61+Z61=D61," ","GRESEALA")</f>
        <v xml:space="preserve"> </v>
      </c>
      <c r="BK61" s="23" t="str">
        <f>IF(AA61+AC61+AE61+AF61+AG61+AH61+AI61+AJ61+AK61+AL61+AM61+AN61+AO61+AP61+AQ61+AR61+AS61&gt;=D61," ","GRESEALA")</f>
        <v xml:space="preserve"> </v>
      </c>
    </row>
    <row r="62" spans="2:64" s="27" customFormat="1" ht="38.25" customHeight="1" x14ac:dyDescent="0.35">
      <c r="B62" s="215">
        <v>15.1</v>
      </c>
      <c r="C62" s="128" t="s">
        <v>125</v>
      </c>
      <c r="D62" s="190">
        <f t="shared" si="0"/>
        <v>0</v>
      </c>
      <c r="E62" s="152">
        <f>'ian22'!E62+'feb22'!E62+'mar22'!E62</f>
        <v>0</v>
      </c>
      <c r="F62" s="152">
        <f>'ian22'!F62+'feb22'!F62+'mar22'!F62</f>
        <v>0</v>
      </c>
      <c r="G62" s="152">
        <f>'ian22'!G62+'feb22'!G62+'mar22'!G62</f>
        <v>0</v>
      </c>
      <c r="H62" s="152">
        <f>'ian22'!H62+'feb22'!H62+'mar22'!H62</f>
        <v>0</v>
      </c>
      <c r="I62" s="152">
        <f>'ian22'!I62+'feb22'!I62+'mar22'!I62</f>
        <v>0</v>
      </c>
      <c r="J62" s="152">
        <f>'ian22'!J62+'feb22'!J62+'mar22'!J62</f>
        <v>0</v>
      </c>
      <c r="K62" s="152">
        <f>'ian22'!K62+'feb22'!K62+'mar22'!K62</f>
        <v>0</v>
      </c>
      <c r="L62" s="152">
        <f>'ian22'!L62+'feb22'!L62+'mar22'!L62</f>
        <v>0</v>
      </c>
      <c r="M62" s="152">
        <f>'ian22'!M62+'feb22'!M62+'mar22'!M62</f>
        <v>0</v>
      </c>
      <c r="N62" s="152">
        <f>'ian22'!N62+'feb22'!N62+'mar22'!N62</f>
        <v>0</v>
      </c>
      <c r="O62" s="152">
        <f>'ian22'!O62+'feb22'!O62+'mar22'!O62</f>
        <v>0</v>
      </c>
      <c r="P62" s="152">
        <f>'ian22'!P62+'feb22'!P62+'mar22'!P62</f>
        <v>0</v>
      </c>
      <c r="Q62" s="152">
        <f>'ian22'!Q62+'feb22'!Q62+'mar22'!Q62</f>
        <v>0</v>
      </c>
      <c r="R62" s="152">
        <f>'ian22'!R62+'feb22'!R62+'mar22'!R62</f>
        <v>0</v>
      </c>
      <c r="S62" s="152">
        <f>'ian22'!S62+'feb22'!S62+'mar22'!S62</f>
        <v>0</v>
      </c>
      <c r="T62" s="152">
        <f>'ian22'!T62+'feb22'!T62+'mar22'!T62</f>
        <v>0</v>
      </c>
      <c r="U62" s="152">
        <f>'ian22'!U62+'feb22'!U62+'mar22'!U62</f>
        <v>0</v>
      </c>
      <c r="V62" s="152">
        <f>'ian22'!V62+'feb22'!V62+'mar22'!V62</f>
        <v>0</v>
      </c>
      <c r="W62" s="152">
        <f>'ian22'!W62+'feb22'!W62+'mar22'!W62</f>
        <v>0</v>
      </c>
      <c r="X62" s="152">
        <f>'ian22'!X62+'feb22'!X62+'mar22'!X62</f>
        <v>0</v>
      </c>
      <c r="Y62" s="152">
        <f>'ian22'!Y62+'feb22'!Y62+'mar22'!Y62</f>
        <v>0</v>
      </c>
      <c r="Z62" s="152">
        <f>'ian22'!Z62+'feb22'!Z62+'mar22'!Z62</f>
        <v>0</v>
      </c>
      <c r="AA62" s="152">
        <f>'ian22'!AA62+'feb22'!AA62+'mar22'!AA62</f>
        <v>0</v>
      </c>
      <c r="AB62" s="152">
        <f>'ian22'!AB62+'feb22'!AB62+'mar22'!AB62</f>
        <v>0</v>
      </c>
      <c r="AC62" s="152">
        <f>'ian22'!AC62+'feb22'!AC62+'mar22'!AC62</f>
        <v>0</v>
      </c>
      <c r="AD62" s="152">
        <f>'ian22'!AD62+'feb22'!AD62+'mar22'!AD62</f>
        <v>0</v>
      </c>
      <c r="AE62" s="152">
        <f>'ian22'!AE62+'feb22'!AE62+'mar22'!AE62</f>
        <v>0</v>
      </c>
      <c r="AF62" s="152">
        <f>'ian22'!AF62+'feb22'!AF62+'mar22'!AF62</f>
        <v>0</v>
      </c>
      <c r="AG62" s="152">
        <f>'ian22'!AG62+'feb22'!AG62+'mar22'!AG62</f>
        <v>0</v>
      </c>
      <c r="AH62" s="152">
        <f>'ian22'!AH62+'feb22'!AH62+'mar22'!AH62</f>
        <v>0</v>
      </c>
      <c r="AI62" s="152">
        <f>'ian22'!AI62+'feb22'!AI62+'mar22'!AI62</f>
        <v>0</v>
      </c>
      <c r="AJ62" s="152">
        <f>'ian22'!AJ62+'feb22'!AJ62+'mar22'!AJ62</f>
        <v>0</v>
      </c>
      <c r="AK62" s="152">
        <f>'ian22'!AK62+'feb22'!AK62+'mar22'!AK62</f>
        <v>0</v>
      </c>
      <c r="AL62" s="152">
        <f>'ian22'!AL62+'feb22'!AL62+'mar22'!AL62</f>
        <v>0</v>
      </c>
      <c r="AM62" s="152">
        <f>'ian22'!AM62+'feb22'!AM62+'mar22'!AM62</f>
        <v>0</v>
      </c>
      <c r="AN62" s="152">
        <f>'ian22'!AN62+'feb22'!AN62+'mar22'!AN62</f>
        <v>0</v>
      </c>
      <c r="AO62" s="152">
        <f>'ian22'!AO62+'feb22'!AO62+'mar22'!AO62</f>
        <v>0</v>
      </c>
      <c r="AP62" s="152">
        <f>'ian22'!AP62+'feb22'!AP62+'mar22'!AP62</f>
        <v>0</v>
      </c>
      <c r="AQ62" s="152">
        <f>'ian22'!AQ62+'feb22'!AQ62+'mar22'!AQ62</f>
        <v>0</v>
      </c>
      <c r="AR62" s="152">
        <f>'ian22'!AR62+'feb22'!AR62+'mar22'!AR62</f>
        <v>0</v>
      </c>
      <c r="AS62" s="152">
        <f>'ian22'!AS62+'feb22'!AS62+'mar22'!AS62</f>
        <v>0</v>
      </c>
      <c r="AT62" s="205"/>
      <c r="AU62" s="17" t="str">
        <f>IF(E62+F62=D62," ","GRESEALA")</f>
        <v xml:space="preserve"> </v>
      </c>
      <c r="AV62" s="23" t="str">
        <f>IF(G62+K62+I62+L62+M62=D62," ","GRESEALA")</f>
        <v xml:space="preserve"> </v>
      </c>
      <c r="AW62" s="17" t="str">
        <f>IF(O62+P62=D62," ","GRESEALA")</f>
        <v xml:space="preserve"> </v>
      </c>
      <c r="AX62" s="17" t="str">
        <f>IF(Q62+S62+T62+U62+V62+W62=D62," ","GRESEALA")</f>
        <v xml:space="preserve"> </v>
      </c>
      <c r="AY62" s="17" t="str">
        <f>IF(X62+Y62+Z62=D62," ","GRESEALA")</f>
        <v xml:space="preserve"> </v>
      </c>
      <c r="AZ62" s="17" t="str">
        <f>IF(AA62+AC62+AE62+AF62+AG62+AH62+AI62+AJ62+AK62+AL62+AR62+AS62&gt;=D62," ","GRESEALA")</f>
        <v xml:space="preserve"> </v>
      </c>
      <c r="BA62" s="17" t="str">
        <f>IF(E63+F63=D63," ","GRESEALA")</f>
        <v xml:space="preserve"> </v>
      </c>
      <c r="BB62" s="23" t="str">
        <f>IF(G63+K63+I63+L63+M63=D63," ","GRESEALA")</f>
        <v xml:space="preserve"> </v>
      </c>
      <c r="BC62" s="17" t="str">
        <f>IF(O63+P63=D63," ","GRESEALA")</f>
        <v xml:space="preserve"> </v>
      </c>
      <c r="BD62" s="17" t="str">
        <f>IF(Q63+S63+T63+U63+V63+W63=D63," ","GRESEALA")</f>
        <v xml:space="preserve"> </v>
      </c>
      <c r="BE62" s="17" t="str">
        <f>IF(X63+Y63+Z63=D63," ","GRESEALA")</f>
        <v xml:space="preserve"> </v>
      </c>
      <c r="BF62" s="23" t="str">
        <f>IF(AA63+AC63+AE63+AF63+AG63+AH63+AI63+AJ63+AK63+AL63+AM63+AN63+AO63+AP63+AQ63+AR63+AS63&gt;=D63," ","GRESEALA")</f>
        <v xml:space="preserve"> </v>
      </c>
      <c r="BG62" s="17" t="str">
        <f>IF(E64+F64=D64," ","GRESEALA")</f>
        <v xml:space="preserve"> </v>
      </c>
      <c r="BH62" s="23" t="str">
        <f>IF(G64+K64+I64+L64+M64=D64," ","GRESEALA")</f>
        <v xml:space="preserve"> </v>
      </c>
      <c r="BI62" s="17" t="str">
        <f>IF(O64+P64=D64," ","GRESEALA")</f>
        <v xml:space="preserve"> </v>
      </c>
      <c r="BJ62" s="17" t="str">
        <f>IF(Q64+S64+T64+U64+V64+W64=D64," ","GRESEALA")</f>
        <v xml:space="preserve"> </v>
      </c>
      <c r="BK62" s="17" t="str">
        <f>IF(X64+Y64+Z64=D64," ","GRESEALA")</f>
        <v xml:space="preserve"> </v>
      </c>
    </row>
    <row r="63" spans="2:64" ht="42.75" customHeight="1" x14ac:dyDescent="0.45">
      <c r="B63" s="208">
        <v>15</v>
      </c>
      <c r="C63" s="133" t="s">
        <v>126</v>
      </c>
      <c r="D63" s="186">
        <f t="shared" si="0"/>
        <v>0</v>
      </c>
      <c r="E63" s="152">
        <f>'ian22'!E63+'feb22'!E63+'mar22'!E63</f>
        <v>0</v>
      </c>
      <c r="F63" s="152">
        <f>'ian22'!F63+'feb22'!F63+'mar22'!F63</f>
        <v>0</v>
      </c>
      <c r="G63" s="152">
        <f>'ian22'!G63+'feb22'!G63+'mar22'!G63</f>
        <v>0</v>
      </c>
      <c r="H63" s="152">
        <f>'ian22'!H63+'feb22'!H63+'mar22'!H63</f>
        <v>0</v>
      </c>
      <c r="I63" s="152">
        <f>'ian22'!I63+'feb22'!I63+'mar22'!I63</f>
        <v>0</v>
      </c>
      <c r="J63" s="152">
        <f>'ian22'!J63+'feb22'!J63+'mar22'!J63</f>
        <v>0</v>
      </c>
      <c r="K63" s="152">
        <f>'ian22'!K63+'feb22'!K63+'mar22'!K63</f>
        <v>0</v>
      </c>
      <c r="L63" s="152">
        <f>'ian22'!L63+'feb22'!L63+'mar22'!L63</f>
        <v>0</v>
      </c>
      <c r="M63" s="152">
        <f>'ian22'!M63+'feb22'!M63+'mar22'!M63</f>
        <v>0</v>
      </c>
      <c r="N63" s="152">
        <f>'ian22'!N63+'feb22'!N63+'mar22'!N63</f>
        <v>0</v>
      </c>
      <c r="O63" s="152">
        <f>'ian22'!O63+'feb22'!O63+'mar22'!O63</f>
        <v>0</v>
      </c>
      <c r="P63" s="152">
        <f>'ian22'!P63+'feb22'!P63+'mar22'!P63</f>
        <v>0</v>
      </c>
      <c r="Q63" s="152">
        <f>'ian22'!Q63+'feb22'!Q63+'mar22'!Q63</f>
        <v>0</v>
      </c>
      <c r="R63" s="152">
        <f>'ian22'!R63+'feb22'!R63+'mar22'!R63</f>
        <v>0</v>
      </c>
      <c r="S63" s="152">
        <f>'ian22'!S63+'feb22'!S63+'mar22'!S63</f>
        <v>0</v>
      </c>
      <c r="T63" s="152">
        <f>'ian22'!T63+'feb22'!T63+'mar22'!T63</f>
        <v>0</v>
      </c>
      <c r="U63" s="152">
        <f>'ian22'!U63+'feb22'!U63+'mar22'!U63</f>
        <v>0</v>
      </c>
      <c r="V63" s="152">
        <f>'ian22'!V63+'feb22'!V63+'mar22'!V63</f>
        <v>0</v>
      </c>
      <c r="W63" s="152">
        <f>'ian22'!W63+'feb22'!W63+'mar22'!W63</f>
        <v>0</v>
      </c>
      <c r="X63" s="152">
        <f>'ian22'!X63+'feb22'!X63+'mar22'!X63</f>
        <v>0</v>
      </c>
      <c r="Y63" s="152">
        <f>'ian22'!Y63+'feb22'!Y63+'mar22'!Y63</f>
        <v>0</v>
      </c>
      <c r="Z63" s="152">
        <f>'ian22'!Z63+'feb22'!Z63+'mar22'!Z63</f>
        <v>0</v>
      </c>
      <c r="AA63" s="152">
        <f>'ian22'!AA63+'feb22'!AA63+'mar22'!AA63</f>
        <v>0</v>
      </c>
      <c r="AB63" s="152">
        <f>'ian22'!AB63+'feb22'!AB63+'mar22'!AB63</f>
        <v>0</v>
      </c>
      <c r="AC63" s="152">
        <f>'ian22'!AC63+'feb22'!AC63+'mar22'!AC63</f>
        <v>0</v>
      </c>
      <c r="AD63" s="152">
        <f>'ian22'!AD63+'feb22'!AD63+'mar22'!AD63</f>
        <v>0</v>
      </c>
      <c r="AE63" s="152">
        <f>'ian22'!AE63+'feb22'!AE63+'mar22'!AE63</f>
        <v>0</v>
      </c>
      <c r="AF63" s="152">
        <f>'ian22'!AF63+'feb22'!AF63+'mar22'!AF63</f>
        <v>0</v>
      </c>
      <c r="AG63" s="152">
        <f>'ian22'!AG63+'feb22'!AG63+'mar22'!AG63</f>
        <v>0</v>
      </c>
      <c r="AH63" s="152">
        <f>'ian22'!AH63+'feb22'!AH63+'mar22'!AH63</f>
        <v>0</v>
      </c>
      <c r="AI63" s="152">
        <f>'ian22'!AI63+'feb22'!AI63+'mar22'!AI63</f>
        <v>0</v>
      </c>
      <c r="AJ63" s="152">
        <f>'ian22'!AJ63+'feb22'!AJ63+'mar22'!AJ63</f>
        <v>0</v>
      </c>
      <c r="AK63" s="152">
        <f>'ian22'!AK63+'feb22'!AK63+'mar22'!AK63</f>
        <v>0</v>
      </c>
      <c r="AL63" s="152">
        <f>'ian22'!AL63+'feb22'!AL63+'mar22'!AL63</f>
        <v>0</v>
      </c>
      <c r="AM63" s="152">
        <f>'ian22'!AM63+'feb22'!AM63+'mar22'!AM63</f>
        <v>0</v>
      </c>
      <c r="AN63" s="152">
        <f>'ian22'!AN63+'feb22'!AN63+'mar22'!AN63</f>
        <v>0</v>
      </c>
      <c r="AO63" s="152">
        <f>'ian22'!AO63+'feb22'!AO63+'mar22'!AO63</f>
        <v>0</v>
      </c>
      <c r="AP63" s="152">
        <f>'ian22'!AP63+'feb22'!AP63+'mar22'!AP63</f>
        <v>0</v>
      </c>
      <c r="AQ63" s="152">
        <f>'ian22'!AQ63+'feb22'!AQ63+'mar22'!AQ63</f>
        <v>0</v>
      </c>
      <c r="AR63" s="152">
        <f>'ian22'!AR63+'feb22'!AR63+'mar22'!AR63</f>
        <v>0</v>
      </c>
      <c r="AS63" s="152">
        <f>'ian22'!AS63+'feb22'!AS63+'mar22'!AS63</f>
        <v>0</v>
      </c>
      <c r="AT63" s="205"/>
      <c r="AU63" s="17" t="str">
        <f>IF(E65+E66+E67=E64," ","GRESEALA")</f>
        <v xml:space="preserve"> </v>
      </c>
      <c r="AV63" s="17" t="str">
        <f>IF(F65+F66+F67=F64," ","GRESEALA")</f>
        <v xml:space="preserve"> </v>
      </c>
      <c r="AW63" s="17" t="str">
        <f>IF(G65+G66+G67=G64," ","GRESEALA")</f>
        <v xml:space="preserve"> </v>
      </c>
      <c r="AX63" s="17" t="str">
        <f>IF(H65+H66+H67=H64," ","GRESEALA")</f>
        <v xml:space="preserve"> </v>
      </c>
      <c r="AY63" s="17" t="str">
        <f t="shared" ref="AY63:BE63" si="42">IF(K65+K66+K67=K64," ","GRESEALA")</f>
        <v xml:space="preserve"> </v>
      </c>
      <c r="AZ63" s="23" t="str">
        <f t="shared" si="42"/>
        <v xml:space="preserve"> </v>
      </c>
      <c r="BA63" s="17" t="str">
        <f t="shared" si="42"/>
        <v xml:space="preserve"> </v>
      </c>
      <c r="BB63" s="17" t="str">
        <f t="shared" si="42"/>
        <v xml:space="preserve"> </v>
      </c>
      <c r="BC63" s="17" t="str">
        <f t="shared" si="42"/>
        <v xml:space="preserve"> </v>
      </c>
      <c r="BD63" s="17" t="str">
        <f t="shared" si="42"/>
        <v xml:space="preserve"> </v>
      </c>
      <c r="BE63" s="17" t="str">
        <f t="shared" si="42"/>
        <v xml:space="preserve"> </v>
      </c>
      <c r="BF63" s="17" t="str">
        <f t="shared" ref="BF63:BK63" si="43">IF(S65+S66+S67=S64," ","GRESEALA")</f>
        <v xml:space="preserve"> </v>
      </c>
      <c r="BG63" s="17" t="str">
        <f t="shared" si="43"/>
        <v xml:space="preserve"> </v>
      </c>
      <c r="BH63" s="17" t="str">
        <f t="shared" si="43"/>
        <v xml:space="preserve"> </v>
      </c>
      <c r="BI63" s="17" t="str">
        <f t="shared" si="43"/>
        <v xml:space="preserve"> </v>
      </c>
      <c r="BJ63" s="17" t="str">
        <f t="shared" si="43"/>
        <v xml:space="preserve"> </v>
      </c>
      <c r="BK63" s="17" t="str">
        <f t="shared" si="43"/>
        <v xml:space="preserve"> </v>
      </c>
      <c r="BL63" s="7"/>
    </row>
    <row r="64" spans="2:64" ht="39.75" customHeight="1" x14ac:dyDescent="0.35">
      <c r="B64" s="206">
        <v>16</v>
      </c>
      <c r="C64" s="141" t="s">
        <v>127</v>
      </c>
      <c r="D64" s="196">
        <f t="shared" si="0"/>
        <v>0</v>
      </c>
      <c r="E64" s="152">
        <f>'ian22'!E64+'feb22'!E64+'mar22'!E64</f>
        <v>0</v>
      </c>
      <c r="F64" s="152">
        <f>'ian22'!F64+'feb22'!F64+'mar22'!F64</f>
        <v>0</v>
      </c>
      <c r="G64" s="152">
        <f>'ian22'!G64+'feb22'!G64+'mar22'!G64</f>
        <v>0</v>
      </c>
      <c r="H64" s="152">
        <f>'ian22'!H64+'feb22'!H64+'mar22'!H64</f>
        <v>0</v>
      </c>
      <c r="I64" s="152">
        <f>'ian22'!I64+'feb22'!I64+'mar22'!I64</f>
        <v>0</v>
      </c>
      <c r="J64" s="152">
        <f>'ian22'!J64+'feb22'!J64+'mar22'!J64</f>
        <v>0</v>
      </c>
      <c r="K64" s="152">
        <f>'ian22'!K64+'feb22'!K64+'mar22'!K64</f>
        <v>0</v>
      </c>
      <c r="L64" s="152">
        <f>'ian22'!L64+'feb22'!L64+'mar22'!L64</f>
        <v>0</v>
      </c>
      <c r="M64" s="152">
        <f>'ian22'!M64+'feb22'!M64+'mar22'!M64</f>
        <v>0</v>
      </c>
      <c r="N64" s="152">
        <f>'ian22'!N64+'feb22'!N64+'mar22'!N64</f>
        <v>0</v>
      </c>
      <c r="O64" s="152">
        <f>'ian22'!O64+'feb22'!O64+'mar22'!O64</f>
        <v>0</v>
      </c>
      <c r="P64" s="152">
        <f>'ian22'!P64+'feb22'!P64+'mar22'!P64</f>
        <v>0</v>
      </c>
      <c r="Q64" s="152">
        <f>'ian22'!Q64+'feb22'!Q64+'mar22'!Q64</f>
        <v>0</v>
      </c>
      <c r="R64" s="152">
        <f>'ian22'!R64+'feb22'!R64+'mar22'!R64</f>
        <v>0</v>
      </c>
      <c r="S64" s="152">
        <f>'ian22'!S64+'feb22'!S64+'mar22'!S64</f>
        <v>0</v>
      </c>
      <c r="T64" s="152">
        <f>'ian22'!T64+'feb22'!T64+'mar22'!T64</f>
        <v>0</v>
      </c>
      <c r="U64" s="152">
        <f>'ian22'!U64+'feb22'!U64+'mar22'!U64</f>
        <v>0</v>
      </c>
      <c r="V64" s="152">
        <f>'ian22'!V64+'feb22'!V64+'mar22'!V64</f>
        <v>0</v>
      </c>
      <c r="W64" s="152">
        <f>'ian22'!W64+'feb22'!W64+'mar22'!W64</f>
        <v>0</v>
      </c>
      <c r="X64" s="152">
        <f>'ian22'!X64+'feb22'!X64+'mar22'!X64</f>
        <v>0</v>
      </c>
      <c r="Y64" s="152">
        <f>'ian22'!Y64+'feb22'!Y64+'mar22'!Y64</f>
        <v>0</v>
      </c>
      <c r="Z64" s="152">
        <f>'ian22'!Z64+'feb22'!Z64+'mar22'!Z64</f>
        <v>0</v>
      </c>
      <c r="AA64" s="152">
        <f>'ian22'!AA64+'feb22'!AA64+'mar22'!AA64</f>
        <v>0</v>
      </c>
      <c r="AB64" s="152">
        <f>'ian22'!AB64+'feb22'!AB64+'mar22'!AB64</f>
        <v>0</v>
      </c>
      <c r="AC64" s="152">
        <f>'ian22'!AC64+'feb22'!AC64+'mar22'!AC64</f>
        <v>0</v>
      </c>
      <c r="AD64" s="152">
        <f>'ian22'!AD64+'feb22'!AD64+'mar22'!AD64</f>
        <v>0</v>
      </c>
      <c r="AE64" s="152">
        <f>'ian22'!AE64+'feb22'!AE64+'mar22'!AE64</f>
        <v>0</v>
      </c>
      <c r="AF64" s="152">
        <f>'ian22'!AF64+'feb22'!AF64+'mar22'!AF64</f>
        <v>0</v>
      </c>
      <c r="AG64" s="152">
        <f>'ian22'!AG64+'feb22'!AG64+'mar22'!AG64</f>
        <v>0</v>
      </c>
      <c r="AH64" s="152">
        <f>'ian22'!AH64+'feb22'!AH64+'mar22'!AH64</f>
        <v>0</v>
      </c>
      <c r="AI64" s="152">
        <f>'ian22'!AI64+'feb22'!AI64+'mar22'!AI64</f>
        <v>0</v>
      </c>
      <c r="AJ64" s="152">
        <f>'ian22'!AJ64+'feb22'!AJ64+'mar22'!AJ64</f>
        <v>0</v>
      </c>
      <c r="AK64" s="152">
        <f>'ian22'!AK64+'feb22'!AK64+'mar22'!AK64</f>
        <v>0</v>
      </c>
      <c r="AL64" s="152">
        <f>'ian22'!AL64+'feb22'!AL64+'mar22'!AL64</f>
        <v>0</v>
      </c>
      <c r="AM64" s="152">
        <f>'ian22'!AM64+'feb22'!AM64+'mar22'!AM64</f>
        <v>0</v>
      </c>
      <c r="AN64" s="152">
        <f>'ian22'!AN64+'feb22'!AN64+'mar22'!AN64</f>
        <v>0</v>
      </c>
      <c r="AO64" s="152">
        <f>'ian22'!AO64+'feb22'!AO64+'mar22'!AO64</f>
        <v>0</v>
      </c>
      <c r="AP64" s="152">
        <f>'ian22'!AP64+'feb22'!AP64+'mar22'!AP64</f>
        <v>0</v>
      </c>
      <c r="AQ64" s="152">
        <f>'ian22'!AQ64+'feb22'!AQ64+'mar22'!AQ64</f>
        <v>0</v>
      </c>
      <c r="AR64" s="152">
        <f>'ian22'!AR64+'feb22'!AR64+'mar22'!AR64</f>
        <v>0</v>
      </c>
      <c r="AS64" s="152">
        <f>'ian22'!AS64+'feb22'!AS64+'mar22'!AS64</f>
        <v>0</v>
      </c>
      <c r="AT64" s="205"/>
      <c r="AU64" s="17" t="str">
        <f t="shared" ref="AU64:BH64" si="44">IF(Y65+Y66+Y67=Y64," ","GRESEALA")</f>
        <v xml:space="preserve"> </v>
      </c>
      <c r="AV64" s="17" t="str">
        <f t="shared" si="44"/>
        <v xml:space="preserve"> </v>
      </c>
      <c r="AW64" s="17" t="str">
        <f t="shared" si="44"/>
        <v xml:space="preserve"> </v>
      </c>
      <c r="AX64" s="17" t="str">
        <f t="shared" si="44"/>
        <v xml:space="preserve"> </v>
      </c>
      <c r="AY64" s="17" t="str">
        <f t="shared" si="44"/>
        <v xml:space="preserve"> </v>
      </c>
      <c r="AZ64" s="17" t="str">
        <f t="shared" si="44"/>
        <v xml:space="preserve"> </v>
      </c>
      <c r="BA64" s="17" t="str">
        <f t="shared" si="44"/>
        <v xml:space="preserve"> </v>
      </c>
      <c r="BB64" s="17" t="str">
        <f t="shared" si="44"/>
        <v xml:space="preserve"> </v>
      </c>
      <c r="BC64" s="17" t="str">
        <f t="shared" si="44"/>
        <v xml:space="preserve"> </v>
      </c>
      <c r="BD64" s="17" t="str">
        <f t="shared" si="44"/>
        <v xml:space="preserve"> </v>
      </c>
      <c r="BE64" s="17" t="str">
        <f t="shared" si="44"/>
        <v xml:space="preserve"> </v>
      </c>
      <c r="BF64" s="17" t="str">
        <f t="shared" si="44"/>
        <v xml:space="preserve"> </v>
      </c>
      <c r="BG64" s="17" t="str">
        <f t="shared" si="44"/>
        <v xml:space="preserve"> </v>
      </c>
      <c r="BH64" s="17" t="str">
        <f t="shared" si="44"/>
        <v xml:space="preserve"> </v>
      </c>
      <c r="BI64" s="17" t="str">
        <f t="shared" ref="BI64:BJ64" si="45">IF(AR65+AR66+AR67=AR64," ","GRESEALA")</f>
        <v xml:space="preserve"> </v>
      </c>
      <c r="BJ64" s="17" t="str">
        <f t="shared" si="45"/>
        <v xml:space="preserve"> </v>
      </c>
      <c r="BK64" s="23" t="str">
        <f>IF(AA64+AC64+AE64+AF64+AG64+AH64+AI64+AJ64+AK64+AL64+AM64+AN64+AO64+AP64+AQ64+AR64+AS64&gt;=D64," ","GRESEALA")</f>
        <v xml:space="preserve"> </v>
      </c>
      <c r="BL64" s="74" t="str">
        <f>IF(X35+Y35+Z35=D35," ","GRESEALA")</f>
        <v xml:space="preserve"> </v>
      </c>
    </row>
    <row r="65" spans="2:66" ht="22.5" customHeight="1" x14ac:dyDescent="0.45">
      <c r="B65" s="209" t="s">
        <v>128</v>
      </c>
      <c r="C65" s="142"/>
      <c r="D65" s="186">
        <f t="shared" si="0"/>
        <v>0</v>
      </c>
      <c r="E65" s="152">
        <f>'ian22'!E65+'feb22'!E65+'mar22'!E65</f>
        <v>0</v>
      </c>
      <c r="F65" s="152">
        <f>'ian22'!F65+'feb22'!F65+'mar22'!F65</f>
        <v>0</v>
      </c>
      <c r="G65" s="152">
        <f>'ian22'!G65+'feb22'!G65+'mar22'!G65</f>
        <v>0</v>
      </c>
      <c r="H65" s="152">
        <f>'ian22'!H65+'feb22'!H65+'mar22'!H65</f>
        <v>0</v>
      </c>
      <c r="I65" s="152">
        <f>'ian22'!I65+'feb22'!I65+'mar22'!I65</f>
        <v>0</v>
      </c>
      <c r="J65" s="152">
        <f>'ian22'!J65+'feb22'!J65+'mar22'!J65</f>
        <v>0</v>
      </c>
      <c r="K65" s="152">
        <f>'ian22'!K65+'feb22'!K65+'mar22'!K65</f>
        <v>0</v>
      </c>
      <c r="L65" s="152">
        <f>'ian22'!L65+'feb22'!L65+'mar22'!L65</f>
        <v>0</v>
      </c>
      <c r="M65" s="152">
        <f>'ian22'!M65+'feb22'!M65+'mar22'!M65</f>
        <v>0</v>
      </c>
      <c r="N65" s="152">
        <f>'ian22'!N65+'feb22'!N65+'mar22'!N65</f>
        <v>0</v>
      </c>
      <c r="O65" s="152">
        <f>'ian22'!O65+'feb22'!O65+'mar22'!O65</f>
        <v>0</v>
      </c>
      <c r="P65" s="152">
        <f>'ian22'!P65+'feb22'!P65+'mar22'!P65</f>
        <v>0</v>
      </c>
      <c r="Q65" s="152">
        <f>'ian22'!Q65+'feb22'!Q65+'mar22'!Q65</f>
        <v>0</v>
      </c>
      <c r="R65" s="152">
        <f>'ian22'!R65+'feb22'!R65+'mar22'!R65</f>
        <v>0</v>
      </c>
      <c r="S65" s="152">
        <f>'ian22'!S65+'feb22'!S65+'mar22'!S65</f>
        <v>0</v>
      </c>
      <c r="T65" s="152">
        <f>'ian22'!T65+'feb22'!T65+'mar22'!T65</f>
        <v>0</v>
      </c>
      <c r="U65" s="152">
        <f>'ian22'!U65+'feb22'!U65+'mar22'!U65</f>
        <v>0</v>
      </c>
      <c r="V65" s="152">
        <f>'ian22'!V65+'feb22'!V65+'mar22'!V65</f>
        <v>0</v>
      </c>
      <c r="W65" s="152">
        <f>'ian22'!W65+'feb22'!W65+'mar22'!W65</f>
        <v>0</v>
      </c>
      <c r="X65" s="152">
        <f>'ian22'!X65+'feb22'!X65+'mar22'!X65</f>
        <v>0</v>
      </c>
      <c r="Y65" s="152">
        <f>'ian22'!Y65+'feb22'!Y65+'mar22'!Y65</f>
        <v>0</v>
      </c>
      <c r="Z65" s="152">
        <f>'ian22'!Z65+'feb22'!Z65+'mar22'!Z65</f>
        <v>0</v>
      </c>
      <c r="AA65" s="152">
        <f>'ian22'!AA65+'feb22'!AA65+'mar22'!AA65</f>
        <v>0</v>
      </c>
      <c r="AB65" s="152">
        <f>'ian22'!AB65+'feb22'!AB65+'mar22'!AB65</f>
        <v>0</v>
      </c>
      <c r="AC65" s="152">
        <f>'ian22'!AC65+'feb22'!AC65+'mar22'!AC65</f>
        <v>0</v>
      </c>
      <c r="AD65" s="152">
        <f>'ian22'!AD65+'feb22'!AD65+'mar22'!AD65</f>
        <v>0</v>
      </c>
      <c r="AE65" s="152">
        <f>'ian22'!AE65+'feb22'!AE65+'mar22'!AE65</f>
        <v>0</v>
      </c>
      <c r="AF65" s="152">
        <f>'ian22'!AF65+'feb22'!AF65+'mar22'!AF65</f>
        <v>0</v>
      </c>
      <c r="AG65" s="152">
        <f>'ian22'!AG65+'feb22'!AG65+'mar22'!AG65</f>
        <v>0</v>
      </c>
      <c r="AH65" s="152">
        <f>'ian22'!AH65+'feb22'!AH65+'mar22'!AH65</f>
        <v>0</v>
      </c>
      <c r="AI65" s="152">
        <f>'ian22'!AI65+'feb22'!AI65+'mar22'!AI65</f>
        <v>0</v>
      </c>
      <c r="AJ65" s="152">
        <f>'ian22'!AJ65+'feb22'!AJ65+'mar22'!AJ65</f>
        <v>0</v>
      </c>
      <c r="AK65" s="152">
        <f>'ian22'!AK65+'feb22'!AK65+'mar22'!AK65</f>
        <v>0</v>
      </c>
      <c r="AL65" s="152">
        <f>'ian22'!AL65+'feb22'!AL65+'mar22'!AL65</f>
        <v>0</v>
      </c>
      <c r="AM65" s="152">
        <f>'ian22'!AM65+'feb22'!AM65+'mar22'!AM65</f>
        <v>0</v>
      </c>
      <c r="AN65" s="152">
        <f>'ian22'!AN65+'feb22'!AN65+'mar22'!AN65</f>
        <v>0</v>
      </c>
      <c r="AO65" s="152">
        <f>'ian22'!AO65+'feb22'!AO65+'mar22'!AO65</f>
        <v>0</v>
      </c>
      <c r="AP65" s="152">
        <f>'ian22'!AP65+'feb22'!AP65+'mar22'!AP65</f>
        <v>0</v>
      </c>
      <c r="AQ65" s="152">
        <f>'ian22'!AQ65+'feb22'!AQ65+'mar22'!AQ65</f>
        <v>0</v>
      </c>
      <c r="AR65" s="152">
        <f>'ian22'!AR65+'feb22'!AR65+'mar22'!AR65</f>
        <v>0</v>
      </c>
      <c r="AS65" s="152">
        <f>'ian22'!AS65+'feb22'!AS65+'mar22'!AS65</f>
        <v>0</v>
      </c>
      <c r="AT65" s="205"/>
      <c r="AU65" s="17" t="str">
        <f>IF(E19+F19=D19," ","GRESEALA")</f>
        <v xml:space="preserve"> </v>
      </c>
      <c r="AV65" s="23" t="str">
        <f>IF(G19+K19+I19+L19+M19=D19," ","GRESEALA")</f>
        <v xml:space="preserve"> </v>
      </c>
      <c r="AW65" s="17" t="str">
        <f>IF(O19+P19=D19," ","GRESEALA")</f>
        <v xml:space="preserve"> </v>
      </c>
      <c r="AX65" s="17" t="str">
        <f>IF(Q19+S19+T19+U19+V19+W19=D19," ","GRESEALA")</f>
        <v xml:space="preserve"> </v>
      </c>
      <c r="AY65" s="17" t="str">
        <f>IF(X19+Y19+Z19=D19," ","GRESEALA")</f>
        <v xml:space="preserve"> </v>
      </c>
      <c r="AZ65" s="23" t="str">
        <f>IF(AA19+AC19+AE19+AF19+AG19+AH19+AI19+AJ19+AK19+AL19+AM19+AN19+AO19+AP19+AQ19+AR19+AS19&gt;=D19," ","GRESEALA")</f>
        <v xml:space="preserve"> </v>
      </c>
      <c r="BA65" s="74" t="str">
        <f>IF(E17+F17=D17," ","GRESEALA")</f>
        <v xml:space="preserve"> </v>
      </c>
      <c r="BB65" s="23" t="str">
        <f>IF(G17+K17+I17+L17+M17=D17," ","GRESEALA")</f>
        <v xml:space="preserve"> </v>
      </c>
      <c r="BC65" s="74" t="str">
        <f>IF(O17+P17=D17," ","GRESEALA")</f>
        <v xml:space="preserve"> </v>
      </c>
      <c r="BD65" s="74" t="str">
        <f>IF(Q17+S17+T17+U17+V17+W17=D17," ","GRESEALA")</f>
        <v xml:space="preserve"> </v>
      </c>
      <c r="BE65" s="74" t="str">
        <f>IF(X17+Y17+Z17=D17," ","GRESEALA")</f>
        <v xml:space="preserve"> </v>
      </c>
      <c r="BF65" s="74" t="str">
        <f>IF(E18+F18=D18," ","GRESEALA")</f>
        <v xml:space="preserve"> </v>
      </c>
      <c r="BG65" s="23" t="str">
        <f>IF(G18+K18+I18+L18+M18=D18," ","GRESEALA")</f>
        <v xml:space="preserve"> </v>
      </c>
      <c r="BH65" s="74" t="str">
        <f>IF(O18+P18=D18," ","GRESEALA")</f>
        <v xml:space="preserve"> </v>
      </c>
      <c r="BI65" s="74" t="str">
        <f>IF(Q18+S18+T18+U18+V18+W18=D18," ","GRESEALA")</f>
        <v xml:space="preserve"> </v>
      </c>
      <c r="BJ65" s="74" t="str">
        <f>IF(X18+Y18+Z18=D18," ","GRESEALA")</f>
        <v xml:space="preserve"> </v>
      </c>
      <c r="BK65" s="74" t="str">
        <f>IF(E19+F19=D19," ","GRESEALA")</f>
        <v xml:space="preserve"> </v>
      </c>
      <c r="BL65" s="74" t="str">
        <f>IF(E35+F35=D35," ","GRESEALA")</f>
        <v xml:space="preserve"> </v>
      </c>
      <c r="BM65" s="23" t="str">
        <f>IF(G35+K35+I35+L35+M35=D35," ","GRESEALA")</f>
        <v xml:space="preserve"> </v>
      </c>
      <c r="BN65" s="74" t="str">
        <f>IF(O35+P35=D35," ","GRESEALA")</f>
        <v xml:space="preserve"> </v>
      </c>
    </row>
    <row r="66" spans="2:66" ht="19.5" customHeight="1" x14ac:dyDescent="0.45">
      <c r="B66" s="209" t="s">
        <v>129</v>
      </c>
      <c r="C66" s="142"/>
      <c r="D66" s="186">
        <f t="shared" si="0"/>
        <v>0</v>
      </c>
      <c r="E66" s="152">
        <f>'ian22'!E66+'feb22'!E66+'mar22'!E66</f>
        <v>0</v>
      </c>
      <c r="F66" s="152">
        <f>'ian22'!F66+'feb22'!F66+'mar22'!F66</f>
        <v>0</v>
      </c>
      <c r="G66" s="152">
        <f>'ian22'!G66+'feb22'!G66+'mar22'!G66</f>
        <v>0</v>
      </c>
      <c r="H66" s="152">
        <f>'ian22'!H66+'feb22'!H66+'mar22'!H66</f>
        <v>0</v>
      </c>
      <c r="I66" s="152">
        <f>'ian22'!I66+'feb22'!I66+'mar22'!I66</f>
        <v>0</v>
      </c>
      <c r="J66" s="152">
        <f>'ian22'!J66+'feb22'!J66+'mar22'!J66</f>
        <v>0</v>
      </c>
      <c r="K66" s="152">
        <f>'ian22'!K66+'feb22'!K66+'mar22'!K66</f>
        <v>0</v>
      </c>
      <c r="L66" s="152">
        <f>'ian22'!L66+'feb22'!L66+'mar22'!L66</f>
        <v>0</v>
      </c>
      <c r="M66" s="152">
        <f>'ian22'!M66+'feb22'!M66+'mar22'!M66</f>
        <v>0</v>
      </c>
      <c r="N66" s="152">
        <f>'ian22'!N66+'feb22'!N66+'mar22'!N66</f>
        <v>0</v>
      </c>
      <c r="O66" s="152">
        <f>'ian22'!O66+'feb22'!O66+'mar22'!O66</f>
        <v>0</v>
      </c>
      <c r="P66" s="152">
        <f>'ian22'!P66+'feb22'!P66+'mar22'!P66</f>
        <v>0</v>
      </c>
      <c r="Q66" s="152">
        <f>'ian22'!Q66+'feb22'!Q66+'mar22'!Q66</f>
        <v>0</v>
      </c>
      <c r="R66" s="152">
        <f>'ian22'!R66+'feb22'!R66+'mar22'!R66</f>
        <v>0</v>
      </c>
      <c r="S66" s="152">
        <f>'ian22'!S66+'feb22'!S66+'mar22'!S66</f>
        <v>0</v>
      </c>
      <c r="T66" s="152">
        <f>'ian22'!T66+'feb22'!T66+'mar22'!T66</f>
        <v>0</v>
      </c>
      <c r="U66" s="152">
        <f>'ian22'!U66+'feb22'!U66+'mar22'!U66</f>
        <v>0</v>
      </c>
      <c r="V66" s="152">
        <f>'ian22'!V66+'feb22'!V66+'mar22'!V66</f>
        <v>0</v>
      </c>
      <c r="W66" s="152">
        <f>'ian22'!W66+'feb22'!W66+'mar22'!W66</f>
        <v>0</v>
      </c>
      <c r="X66" s="152">
        <f>'ian22'!X66+'feb22'!X66+'mar22'!X66</f>
        <v>0</v>
      </c>
      <c r="Y66" s="152">
        <f>'ian22'!Y66+'feb22'!Y66+'mar22'!Y66</f>
        <v>0</v>
      </c>
      <c r="Z66" s="152">
        <f>'ian22'!Z66+'feb22'!Z66+'mar22'!Z66</f>
        <v>0</v>
      </c>
      <c r="AA66" s="152">
        <f>'ian22'!AA66+'feb22'!AA66+'mar22'!AA66</f>
        <v>0</v>
      </c>
      <c r="AB66" s="152">
        <f>'ian22'!AB66+'feb22'!AB66+'mar22'!AB66</f>
        <v>0</v>
      </c>
      <c r="AC66" s="152">
        <f>'ian22'!AC66+'feb22'!AC66+'mar22'!AC66</f>
        <v>0</v>
      </c>
      <c r="AD66" s="152">
        <f>'ian22'!AD66+'feb22'!AD66+'mar22'!AD66</f>
        <v>0</v>
      </c>
      <c r="AE66" s="152">
        <f>'ian22'!AE66+'feb22'!AE66+'mar22'!AE66</f>
        <v>0</v>
      </c>
      <c r="AF66" s="152">
        <f>'ian22'!AF66+'feb22'!AF66+'mar22'!AF66</f>
        <v>0</v>
      </c>
      <c r="AG66" s="152">
        <f>'ian22'!AG66+'feb22'!AG66+'mar22'!AG66</f>
        <v>0</v>
      </c>
      <c r="AH66" s="152">
        <f>'ian22'!AH66+'feb22'!AH66+'mar22'!AH66</f>
        <v>0</v>
      </c>
      <c r="AI66" s="152">
        <f>'ian22'!AI66+'feb22'!AI66+'mar22'!AI66</f>
        <v>0</v>
      </c>
      <c r="AJ66" s="152">
        <f>'ian22'!AJ66+'feb22'!AJ66+'mar22'!AJ66</f>
        <v>0</v>
      </c>
      <c r="AK66" s="152">
        <f>'ian22'!AK66+'feb22'!AK66+'mar22'!AK66</f>
        <v>0</v>
      </c>
      <c r="AL66" s="152">
        <f>'ian22'!AL66+'feb22'!AL66+'mar22'!AL66</f>
        <v>0</v>
      </c>
      <c r="AM66" s="152">
        <f>'ian22'!AM66+'feb22'!AM66+'mar22'!AM66</f>
        <v>0</v>
      </c>
      <c r="AN66" s="152">
        <f>'ian22'!AN66+'feb22'!AN66+'mar22'!AN66</f>
        <v>0</v>
      </c>
      <c r="AO66" s="152">
        <f>'ian22'!AO66+'feb22'!AO66+'mar22'!AO66</f>
        <v>0</v>
      </c>
      <c r="AP66" s="152">
        <f>'ian22'!AP66+'feb22'!AP66+'mar22'!AP66</f>
        <v>0</v>
      </c>
      <c r="AQ66" s="152">
        <f>'ian22'!AQ66+'feb22'!AQ66+'mar22'!AQ66</f>
        <v>0</v>
      </c>
      <c r="AR66" s="152">
        <f>'ian22'!AR66+'feb22'!AR66+'mar22'!AR66</f>
        <v>0</v>
      </c>
      <c r="AS66" s="152">
        <f>'ian22'!AS66+'feb22'!AS66+'mar22'!AS66</f>
        <v>0</v>
      </c>
      <c r="AT66" s="205"/>
      <c r="AU66" s="74" t="str">
        <f>IF(G19+I19+K19+L19+M19=D19," ","GRESEALA")</f>
        <v xml:space="preserve"> </v>
      </c>
      <c r="AV66" s="74" t="str">
        <f>IF(O19+P19=D19," ","GRESEALA")</f>
        <v xml:space="preserve"> </v>
      </c>
      <c r="AW66" s="74" t="str">
        <f>IF(Q19+S19+T19+U19+V19+W19=D19," ","GRESEALA")</f>
        <v xml:space="preserve"> </v>
      </c>
      <c r="AX66" s="74" t="str">
        <f>IF(X19+Y19+Z19=D19," ","GRESEALA")</f>
        <v xml:space="preserve"> </v>
      </c>
      <c r="AY66" s="74" t="str">
        <f>IF(E20+F20=D20," ","GRESEALA")</f>
        <v xml:space="preserve"> </v>
      </c>
      <c r="AZ66" s="23" t="str">
        <f>IF(G20+K20+I20+L20+M20=D20," ","GRESEALA")</f>
        <v xml:space="preserve"> </v>
      </c>
      <c r="BA66" s="74" t="str">
        <f>IF(O20+P20=D20," ","GRESEALA")</f>
        <v xml:space="preserve"> </v>
      </c>
      <c r="BB66" s="74" t="str">
        <f>IF(Q20+S20+T20+U20+V20+W20=D20," ","GRESEALA")</f>
        <v xml:space="preserve"> </v>
      </c>
      <c r="BC66" s="74" t="str">
        <f>IF(X20+Y20+Z20=D20," ","GRESEALA")</f>
        <v xml:space="preserve"> </v>
      </c>
      <c r="BD66" s="74" t="str">
        <f>IF(E21+F21=D21," ","GRESEALA")</f>
        <v xml:space="preserve"> </v>
      </c>
      <c r="BE66" s="23" t="str">
        <f>IF(G21+K21+I21+L21+M21=D21," ","GRESEALA")</f>
        <v xml:space="preserve"> </v>
      </c>
      <c r="BF66" s="74" t="str">
        <f>IF(O21+P21=D21," ","GRESEALA")</f>
        <v xml:space="preserve"> </v>
      </c>
      <c r="BG66" s="74" t="str">
        <f>IF(Q21+S21+T21+U21+V21+W21=D21," ","GRESEALA")</f>
        <v xml:space="preserve"> </v>
      </c>
      <c r="BH66" s="74" t="str">
        <f>IF(X21+Y21+Z21=D21," ","GRESEALA")</f>
        <v xml:space="preserve"> </v>
      </c>
      <c r="BI66" s="76" t="str">
        <f>IF(E22+F22=D22," ","GRESEALA")</f>
        <v xml:space="preserve"> </v>
      </c>
      <c r="BJ66" s="77" t="str">
        <f>IF(G22+K22+I22+L22+M22=D22," ","GRESEALA")</f>
        <v xml:space="preserve"> </v>
      </c>
      <c r="BK66" s="76" t="str">
        <f>IF(O22+P22=D22," ","GRESEALA")</f>
        <v xml:space="preserve"> </v>
      </c>
      <c r="BL66" s="78" t="str">
        <f>IF(Q22+S22+T22+U22+V22+W22=D22," ","GRESEALA")</f>
        <v xml:space="preserve"> </v>
      </c>
      <c r="BM66" s="79" t="str">
        <f>IF(X22+Y22+Z22=D22," ","GRESEALA")</f>
        <v xml:space="preserve"> </v>
      </c>
      <c r="BN66" s="74" t="str">
        <f>IF(Q35+S35+T35+U35+V35+W35=D35," ","GRESEALA")</f>
        <v xml:space="preserve"> </v>
      </c>
    </row>
    <row r="67" spans="2:66" ht="21" customHeight="1" x14ac:dyDescent="0.45">
      <c r="B67" s="209" t="s">
        <v>130</v>
      </c>
      <c r="C67" s="142"/>
      <c r="D67" s="186">
        <f t="shared" si="0"/>
        <v>0</v>
      </c>
      <c r="E67" s="152">
        <f>'ian22'!E67+'feb22'!E67+'mar22'!E67</f>
        <v>0</v>
      </c>
      <c r="F67" s="152">
        <f>'ian22'!F67+'feb22'!F67+'mar22'!F67</f>
        <v>0</v>
      </c>
      <c r="G67" s="152">
        <f>'ian22'!G67+'feb22'!G67+'mar22'!G67</f>
        <v>0</v>
      </c>
      <c r="H67" s="152">
        <f>'ian22'!H67+'feb22'!H67+'mar22'!H67</f>
        <v>0</v>
      </c>
      <c r="I67" s="152">
        <f>'ian22'!I67+'feb22'!I67+'mar22'!I67</f>
        <v>0</v>
      </c>
      <c r="J67" s="152">
        <f>'ian22'!J67+'feb22'!J67+'mar22'!J67</f>
        <v>0</v>
      </c>
      <c r="K67" s="152">
        <f>'ian22'!K67+'feb22'!K67+'mar22'!K67</f>
        <v>0</v>
      </c>
      <c r="L67" s="152">
        <f>'ian22'!L67+'feb22'!L67+'mar22'!L67</f>
        <v>0</v>
      </c>
      <c r="M67" s="152">
        <f>'ian22'!M67+'feb22'!M67+'mar22'!M67</f>
        <v>0</v>
      </c>
      <c r="N67" s="152">
        <f>'ian22'!N67+'feb22'!N67+'mar22'!N67</f>
        <v>0</v>
      </c>
      <c r="O67" s="152">
        <f>'ian22'!O67+'feb22'!O67+'mar22'!O67</f>
        <v>0</v>
      </c>
      <c r="P67" s="152">
        <f>'ian22'!P67+'feb22'!P67+'mar22'!P67</f>
        <v>0</v>
      </c>
      <c r="Q67" s="152">
        <f>'ian22'!Q67+'feb22'!Q67+'mar22'!Q67</f>
        <v>0</v>
      </c>
      <c r="R67" s="152">
        <f>'ian22'!R67+'feb22'!R67+'mar22'!R67</f>
        <v>0</v>
      </c>
      <c r="S67" s="152">
        <f>'ian22'!S67+'feb22'!S67+'mar22'!S67</f>
        <v>0</v>
      </c>
      <c r="T67" s="152">
        <f>'ian22'!T67+'feb22'!T67+'mar22'!T67</f>
        <v>0</v>
      </c>
      <c r="U67" s="152">
        <f>'ian22'!U67+'feb22'!U67+'mar22'!U67</f>
        <v>0</v>
      </c>
      <c r="V67" s="152">
        <f>'ian22'!V67+'feb22'!V67+'mar22'!V67</f>
        <v>0</v>
      </c>
      <c r="W67" s="152">
        <f>'ian22'!W67+'feb22'!W67+'mar22'!W67</f>
        <v>0</v>
      </c>
      <c r="X67" s="152">
        <f>'ian22'!X67+'feb22'!X67+'mar22'!X67</f>
        <v>0</v>
      </c>
      <c r="Y67" s="152">
        <f>'ian22'!Y67+'feb22'!Y67+'mar22'!Y67</f>
        <v>0</v>
      </c>
      <c r="Z67" s="152">
        <f>'ian22'!Z67+'feb22'!Z67+'mar22'!Z67</f>
        <v>0</v>
      </c>
      <c r="AA67" s="152">
        <f>'ian22'!AA67+'feb22'!AA67+'mar22'!AA67</f>
        <v>0</v>
      </c>
      <c r="AB67" s="152">
        <f>'ian22'!AB67+'feb22'!AB67+'mar22'!AB67</f>
        <v>0</v>
      </c>
      <c r="AC67" s="152">
        <f>'ian22'!AC67+'feb22'!AC67+'mar22'!AC67</f>
        <v>0</v>
      </c>
      <c r="AD67" s="152">
        <f>'ian22'!AD67+'feb22'!AD67+'mar22'!AD67</f>
        <v>0</v>
      </c>
      <c r="AE67" s="152">
        <f>'ian22'!AE67+'feb22'!AE67+'mar22'!AE67</f>
        <v>0</v>
      </c>
      <c r="AF67" s="152">
        <f>'ian22'!AF67+'feb22'!AF67+'mar22'!AF67</f>
        <v>0</v>
      </c>
      <c r="AG67" s="152">
        <f>'ian22'!AG67+'feb22'!AG67+'mar22'!AG67</f>
        <v>0</v>
      </c>
      <c r="AH67" s="152">
        <f>'ian22'!AH67+'feb22'!AH67+'mar22'!AH67</f>
        <v>0</v>
      </c>
      <c r="AI67" s="152">
        <f>'ian22'!AI67+'feb22'!AI67+'mar22'!AI67</f>
        <v>0</v>
      </c>
      <c r="AJ67" s="152">
        <f>'ian22'!AJ67+'feb22'!AJ67+'mar22'!AJ67</f>
        <v>0</v>
      </c>
      <c r="AK67" s="152">
        <f>'ian22'!AK67+'feb22'!AK67+'mar22'!AK67</f>
        <v>0</v>
      </c>
      <c r="AL67" s="152">
        <f>'ian22'!AL67+'feb22'!AL67+'mar22'!AL67</f>
        <v>0</v>
      </c>
      <c r="AM67" s="152">
        <f>'ian22'!AM67+'feb22'!AM67+'mar22'!AM67</f>
        <v>0</v>
      </c>
      <c r="AN67" s="152">
        <f>'ian22'!AN67+'feb22'!AN67+'mar22'!AN67</f>
        <v>0</v>
      </c>
      <c r="AO67" s="152">
        <f>'ian22'!AO67+'feb22'!AO67+'mar22'!AO67</f>
        <v>0</v>
      </c>
      <c r="AP67" s="152">
        <f>'ian22'!AP67+'feb22'!AP67+'mar22'!AP67</f>
        <v>0</v>
      </c>
      <c r="AQ67" s="152">
        <f>'ian22'!AQ67+'feb22'!AQ67+'mar22'!AQ67</f>
        <v>0</v>
      </c>
      <c r="AR67" s="152">
        <f>'ian22'!AR67+'feb22'!AR67+'mar22'!AR67</f>
        <v>0</v>
      </c>
      <c r="AS67" s="152">
        <f>'ian22'!AS67+'feb22'!AS67+'mar22'!AS67</f>
        <v>0</v>
      </c>
      <c r="AT67" s="205"/>
      <c r="AU67" s="74" t="str">
        <f>IF(E23+F23=D23," ","GRESEALA")</f>
        <v xml:space="preserve"> </v>
      </c>
      <c r="AV67" s="23" t="str">
        <f>IF(G23+K23+I23+L23+M23=D23," ","GRESEALA")</f>
        <v xml:space="preserve"> </v>
      </c>
      <c r="AW67" s="74" t="str">
        <f>IF(O23+P23=D23," ","GRESEALA")</f>
        <v xml:space="preserve"> </v>
      </c>
      <c r="AX67" s="74" t="str">
        <f>IF(Q23+S23+T23+U23+V23+W23=D23," ","GRESEALA")</f>
        <v xml:space="preserve"> </v>
      </c>
      <c r="AY67" s="74" t="str">
        <f>IF(X23+Y23+Z23=D23," ","GRESEALA")</f>
        <v xml:space="preserve"> </v>
      </c>
      <c r="AZ67" s="74" t="str">
        <f>IF(E24+F24=D24," ","GRESEALA")</f>
        <v xml:space="preserve"> </v>
      </c>
      <c r="BA67" s="23" t="str">
        <f>IF(G24+K24+I24+L24+M24=D24," ","GRESEALA")</f>
        <v xml:space="preserve"> </v>
      </c>
      <c r="BB67" s="74" t="str">
        <f>IF(O24+P24=D24," ","GRESEALA")</f>
        <v xml:space="preserve"> </v>
      </c>
      <c r="BC67" s="74" t="str">
        <f>IF(Q24+S24+T24+U24+V24+W24=D24," ","GRESEALA")</f>
        <v xml:space="preserve"> </v>
      </c>
      <c r="BD67" s="74" t="str">
        <f>IF(X24+Y24+Z24=D24," ","GRESEALA")</f>
        <v xml:space="preserve"> </v>
      </c>
      <c r="BE67" s="74" t="str">
        <f>IF(E25+F25=D25," ","GRESEALA")</f>
        <v xml:space="preserve"> </v>
      </c>
      <c r="BF67" s="23" t="str">
        <f>IF(G25+K25+I25+L25+M25=D25," ","GRESEALA")</f>
        <v xml:space="preserve"> </v>
      </c>
      <c r="BG67" s="74" t="str">
        <f>IF(O25+P25=D25," ","GRESEALA")</f>
        <v xml:space="preserve"> </v>
      </c>
      <c r="BH67" s="74" t="str">
        <f>IF(Q25+S25+T25+U25+V25+W25=D25," ","GRESEALA")</f>
        <v xml:space="preserve"> </v>
      </c>
      <c r="BI67" s="74" t="str">
        <f>IF(X25+Y25+Z25=D25," ","GRESEALA")</f>
        <v xml:space="preserve"> </v>
      </c>
      <c r="BJ67" s="74" t="str">
        <f>IF(E26+F26=D26," ","GRESEALA")</f>
        <v xml:space="preserve"> </v>
      </c>
      <c r="BK67" s="23" t="str">
        <f>IF(G26+K26+I26+L26+M26=D26," ","GRESEALA")</f>
        <v xml:space="preserve"> </v>
      </c>
      <c r="BL67" s="74" t="str">
        <f>IF(O26+P26=D26," ","GRESEALA")</f>
        <v xml:space="preserve"> </v>
      </c>
      <c r="BM67" s="74" t="str">
        <f>IF(Q26+S26+T26+U26+V26+W26=D26," ","GRESEALA")</f>
        <v xml:space="preserve"> </v>
      </c>
      <c r="BN67" s="74" t="str">
        <f>IF(X26+Y26+Z26=D26," ","GRESEALA")</f>
        <v xml:space="preserve"> </v>
      </c>
    </row>
    <row r="68" spans="2:66" ht="24" customHeight="1" x14ac:dyDescent="0.45">
      <c r="B68" s="206" t="s">
        <v>131</v>
      </c>
      <c r="C68" s="127" t="s">
        <v>132</v>
      </c>
      <c r="D68" s="185">
        <f>O68+P68</f>
        <v>681</v>
      </c>
      <c r="E68" s="152">
        <f>'ian22'!E68+'feb22'!E68+'mar22'!E68</f>
        <v>341</v>
      </c>
      <c r="F68" s="152">
        <f>'ian22'!F68+'feb22'!F68+'mar22'!F68</f>
        <v>340</v>
      </c>
      <c r="G68" s="152">
        <f>'ian22'!G68+'feb22'!G68+'mar22'!G68</f>
        <v>114</v>
      </c>
      <c r="H68" s="152">
        <f>'ian22'!H68+'feb22'!H68+'mar22'!H68</f>
        <v>45</v>
      </c>
      <c r="I68" s="152">
        <f>'ian22'!I68+'feb22'!I68+'mar22'!I68</f>
        <v>57</v>
      </c>
      <c r="J68" s="152">
        <f>'ian22'!J68+'feb22'!J68+'mar22'!J68</f>
        <v>18</v>
      </c>
      <c r="K68" s="152">
        <f>'ian22'!K68+'feb22'!K68+'mar22'!K68</f>
        <v>68</v>
      </c>
      <c r="L68" s="152">
        <f>'ian22'!L68+'feb22'!L68+'mar22'!L68</f>
        <v>134</v>
      </c>
      <c r="M68" s="152">
        <f>'ian22'!M68+'feb22'!M68+'mar22'!M68</f>
        <v>308</v>
      </c>
      <c r="N68" s="152">
        <f>'ian22'!N68+'feb22'!N68+'mar22'!N68</f>
        <v>71</v>
      </c>
      <c r="O68" s="152">
        <f>'ian22'!O68+'feb22'!O68+'mar22'!O68</f>
        <v>332</v>
      </c>
      <c r="P68" s="152">
        <f>'ian22'!P68+'feb22'!P68+'mar22'!P68</f>
        <v>349</v>
      </c>
      <c r="Q68" s="152">
        <f>'ian22'!Q68+'feb22'!Q68+'mar22'!Q68</f>
        <v>31</v>
      </c>
      <c r="R68" s="152">
        <f>'ian22'!R68+'feb22'!R68+'mar22'!R68</f>
        <v>13</v>
      </c>
      <c r="S68" s="152">
        <f>'ian22'!S68+'feb22'!S68+'mar22'!S68</f>
        <v>338</v>
      </c>
      <c r="T68" s="152">
        <f>'ian22'!T68+'feb22'!T68+'mar22'!T68</f>
        <v>77</v>
      </c>
      <c r="U68" s="152">
        <f>'ian22'!U68+'feb22'!U68+'mar22'!U68</f>
        <v>187</v>
      </c>
      <c r="V68" s="152">
        <f>'ian22'!V68+'feb22'!V68+'mar22'!V68</f>
        <v>14</v>
      </c>
      <c r="W68" s="152">
        <f>'ian22'!W68+'feb22'!W68+'mar22'!W68</f>
        <v>34</v>
      </c>
      <c r="X68" s="152">
        <f>'ian22'!X68+'feb22'!X68+'mar22'!X68</f>
        <v>547</v>
      </c>
      <c r="Y68" s="152">
        <f>'ian22'!Y68+'feb22'!Y68+'mar22'!Y68</f>
        <v>134</v>
      </c>
      <c r="Z68" s="152">
        <f>'ian22'!Z68+'feb22'!Z68+'mar22'!Z68</f>
        <v>0</v>
      </c>
      <c r="AA68" s="152">
        <f>'ian22'!AA68+'feb22'!AA68+'mar22'!AA68</f>
        <v>0</v>
      </c>
      <c r="AB68" s="152">
        <f>'ian22'!AB68+'feb22'!AB68+'mar22'!AB68</f>
        <v>0</v>
      </c>
      <c r="AC68" s="152">
        <f>'ian22'!AC68+'feb22'!AC68+'mar22'!AC68</f>
        <v>0</v>
      </c>
      <c r="AD68" s="152">
        <f>'ian22'!AD68+'feb22'!AD68+'mar22'!AD68</f>
        <v>0</v>
      </c>
      <c r="AE68" s="152">
        <f>'ian22'!AE68+'feb22'!AE68+'mar22'!AE68</f>
        <v>1</v>
      </c>
      <c r="AF68" s="152">
        <f>'ian22'!AF68+'feb22'!AF68+'mar22'!AF68</f>
        <v>0</v>
      </c>
      <c r="AG68" s="152">
        <f>'ian22'!AG68+'feb22'!AG68+'mar22'!AG68</f>
        <v>0</v>
      </c>
      <c r="AH68" s="152">
        <f>'ian22'!AH68+'feb22'!AH68+'mar22'!AH68</f>
        <v>0</v>
      </c>
      <c r="AI68" s="152">
        <f>'ian22'!AI68+'feb22'!AI68+'mar22'!AI68</f>
        <v>0</v>
      </c>
      <c r="AJ68" s="152">
        <f>'ian22'!AJ68+'feb22'!AJ68+'mar22'!AJ68</f>
        <v>0</v>
      </c>
      <c r="AK68" s="152">
        <f>'ian22'!AK68+'feb22'!AK68+'mar22'!AK68</f>
        <v>0</v>
      </c>
      <c r="AL68" s="152">
        <f>'ian22'!AL68+'feb22'!AL68+'mar22'!AL68</f>
        <v>0</v>
      </c>
      <c r="AM68" s="152">
        <f>'ian22'!AM68+'feb22'!AM68+'mar22'!AM68</f>
        <v>0</v>
      </c>
      <c r="AN68" s="152">
        <f>'ian22'!AN68+'feb22'!AN68+'mar22'!AN68</f>
        <v>0</v>
      </c>
      <c r="AO68" s="152">
        <f>'ian22'!AO68+'feb22'!AO68+'mar22'!AO68</f>
        <v>0</v>
      </c>
      <c r="AP68" s="152">
        <f>'ian22'!AP68+'feb22'!AP68+'mar22'!AP68</f>
        <v>0</v>
      </c>
      <c r="AQ68" s="152">
        <f>'ian22'!AQ68+'feb22'!AQ68+'mar22'!AQ68</f>
        <v>0</v>
      </c>
      <c r="AR68" s="152">
        <f>'ian22'!AR68+'feb22'!AR68+'mar22'!AR68</f>
        <v>0</v>
      </c>
      <c r="AS68" s="152">
        <f>'ian22'!AS68+'feb22'!AS68+'mar22'!AS68</f>
        <v>680</v>
      </c>
      <c r="AT68" s="216"/>
      <c r="AU68" s="74" t="str">
        <f>IF(E27+F27=D27," ","GRESEALA")</f>
        <v xml:space="preserve"> </v>
      </c>
      <c r="AV68" s="23" t="str">
        <f>IF(G27+K27+I27+L27+M27=D27," ","GRESEALA")</f>
        <v xml:space="preserve"> </v>
      </c>
      <c r="AW68" s="74" t="str">
        <f>IF(O27+P27=D27," ","GRESEALA")</f>
        <v xml:space="preserve"> </v>
      </c>
      <c r="AX68" s="74" t="str">
        <f>IF(Q27+S27+T27+U27+V27+W27=D27," ","GRESEALA")</f>
        <v xml:space="preserve"> </v>
      </c>
      <c r="AY68" s="74" t="str">
        <f>IF(X27+Y27+Z27=D27," ","GRESEALA")</f>
        <v xml:space="preserve"> </v>
      </c>
      <c r="AZ68" s="74" t="str">
        <f>IF(E28+F28=D28," ","GRESEALA")</f>
        <v xml:space="preserve"> </v>
      </c>
      <c r="BA68" s="23" t="str">
        <f>IF(G28+K28+I28+L28++M28=D28," ","GRESEALA")</f>
        <v xml:space="preserve"> </v>
      </c>
      <c r="BB68" s="74" t="str">
        <f>IF(O28+P28=D28," ","GRESEALA")</f>
        <v xml:space="preserve"> </v>
      </c>
      <c r="BC68" s="74" t="str">
        <f>IF(Q28+S28+T28+U28+V28+W28=D28," ","GRESEALA")</f>
        <v xml:space="preserve"> </v>
      </c>
      <c r="BD68" s="74" t="str">
        <f>IF(X28+Y28+Z28=D28," ","GRESEALA")</f>
        <v xml:space="preserve"> </v>
      </c>
      <c r="BE68" s="74" t="str">
        <f>IF(E29+F29=D29," ","GRESEALA")</f>
        <v xml:space="preserve"> </v>
      </c>
      <c r="BF68" s="23" t="str">
        <f>IF(G29+K29+I29+L29+M29=D29," ","GRESEALA")</f>
        <v xml:space="preserve"> </v>
      </c>
      <c r="BG68" s="74" t="str">
        <f>IF(O29+P29=D29," ","GRESEALA")</f>
        <v xml:space="preserve"> </v>
      </c>
      <c r="BH68" s="74" t="str">
        <f>IF(Q29+S29+T29+U29+V29+W29=D29," ","GRESEALA")</f>
        <v xml:space="preserve"> </v>
      </c>
      <c r="BI68" s="74" t="str">
        <f>IF(X29+Y29+Z29=D29," ","GRESEALA")</f>
        <v xml:space="preserve"> </v>
      </c>
      <c r="BJ68" s="74" t="str">
        <f>IF(E30+F30=D30," ","GRESEALA")</f>
        <v xml:space="preserve"> </v>
      </c>
      <c r="BK68" s="23" t="str">
        <f>IF(G30+K30+I30+L30+M30=D30," ","GRESEALA")</f>
        <v xml:space="preserve"> </v>
      </c>
      <c r="BL68" s="74" t="str">
        <f>IF(O30+P30=D30," ","GRESEALA")</f>
        <v xml:space="preserve"> </v>
      </c>
      <c r="BM68" s="74" t="str">
        <f>IF(Q30+S30+T30+U30+V30+W30=D30," ","GRESEALA")</f>
        <v xml:space="preserve"> </v>
      </c>
      <c r="BN68" s="74" t="str">
        <f>IF(X30+Y30+Z30=D30," ","GRESEALA")</f>
        <v xml:space="preserve"> </v>
      </c>
    </row>
    <row r="69" spans="2:66" ht="32.25" customHeight="1" thickBot="1" x14ac:dyDescent="0.5">
      <c r="B69" s="217"/>
      <c r="C69" s="218" t="s">
        <v>133</v>
      </c>
      <c r="D69" s="219" t="str">
        <f t="shared" ref="D69:AS69" si="46">IF(D68=D16, "  ", "GRESEALA")</f>
        <v xml:space="preserve">  </v>
      </c>
      <c r="E69" s="219" t="str">
        <f t="shared" si="46"/>
        <v xml:space="preserve">  </v>
      </c>
      <c r="F69" s="219" t="str">
        <f t="shared" si="46"/>
        <v xml:space="preserve">  </v>
      </c>
      <c r="G69" s="219" t="str">
        <f t="shared" si="46"/>
        <v xml:space="preserve">  </v>
      </c>
      <c r="H69" s="219" t="str">
        <f t="shared" si="46"/>
        <v xml:space="preserve">  </v>
      </c>
      <c r="I69" s="219" t="str">
        <f t="shared" si="46"/>
        <v xml:space="preserve">  </v>
      </c>
      <c r="J69" s="219" t="str">
        <f t="shared" si="46"/>
        <v xml:space="preserve">  </v>
      </c>
      <c r="K69" s="219" t="str">
        <f t="shared" si="46"/>
        <v xml:space="preserve">  </v>
      </c>
      <c r="L69" s="219" t="str">
        <f t="shared" si="46"/>
        <v xml:space="preserve">  </v>
      </c>
      <c r="M69" s="219" t="str">
        <f t="shared" si="46"/>
        <v xml:space="preserve">  </v>
      </c>
      <c r="N69" s="219" t="str">
        <f t="shared" si="46"/>
        <v xml:space="preserve">  </v>
      </c>
      <c r="O69" s="219" t="str">
        <f t="shared" si="46"/>
        <v xml:space="preserve">  </v>
      </c>
      <c r="P69" s="219" t="str">
        <f t="shared" si="46"/>
        <v xml:space="preserve">  </v>
      </c>
      <c r="Q69" s="219" t="str">
        <f t="shared" si="46"/>
        <v xml:space="preserve">  </v>
      </c>
      <c r="R69" s="219" t="str">
        <f t="shared" si="46"/>
        <v xml:space="preserve">  </v>
      </c>
      <c r="S69" s="219" t="str">
        <f t="shared" si="46"/>
        <v xml:space="preserve">  </v>
      </c>
      <c r="T69" s="219" t="str">
        <f t="shared" si="46"/>
        <v xml:space="preserve">  </v>
      </c>
      <c r="U69" s="219" t="str">
        <f t="shared" si="46"/>
        <v xml:space="preserve">  </v>
      </c>
      <c r="V69" s="219" t="str">
        <f t="shared" si="46"/>
        <v xml:space="preserve">  </v>
      </c>
      <c r="W69" s="219" t="str">
        <f t="shared" si="46"/>
        <v xml:space="preserve">  </v>
      </c>
      <c r="X69" s="219" t="str">
        <f t="shared" si="46"/>
        <v xml:space="preserve">  </v>
      </c>
      <c r="Y69" s="219" t="str">
        <f t="shared" si="46"/>
        <v xml:space="preserve">  </v>
      </c>
      <c r="Z69" s="219" t="str">
        <f t="shared" si="46"/>
        <v xml:space="preserve">  </v>
      </c>
      <c r="AA69" s="219" t="str">
        <f t="shared" si="46"/>
        <v xml:space="preserve">  </v>
      </c>
      <c r="AB69" s="219" t="str">
        <f t="shared" si="46"/>
        <v xml:space="preserve">  </v>
      </c>
      <c r="AC69" s="219" t="str">
        <f t="shared" si="46"/>
        <v xml:space="preserve">  </v>
      </c>
      <c r="AD69" s="219" t="str">
        <f t="shared" si="46"/>
        <v xml:space="preserve">  </v>
      </c>
      <c r="AE69" s="219" t="str">
        <f t="shared" si="46"/>
        <v xml:space="preserve">  </v>
      </c>
      <c r="AF69" s="219" t="str">
        <f t="shared" si="46"/>
        <v xml:space="preserve">  </v>
      </c>
      <c r="AG69" s="219" t="str">
        <f t="shared" si="46"/>
        <v xml:space="preserve">  </v>
      </c>
      <c r="AH69" s="219" t="str">
        <f t="shared" si="46"/>
        <v xml:space="preserve">  </v>
      </c>
      <c r="AI69" s="219" t="str">
        <f t="shared" si="46"/>
        <v xml:space="preserve">  </v>
      </c>
      <c r="AJ69" s="219" t="str">
        <f t="shared" si="46"/>
        <v xml:space="preserve">  </v>
      </c>
      <c r="AK69" s="219" t="str">
        <f t="shared" si="46"/>
        <v xml:space="preserve">  </v>
      </c>
      <c r="AL69" s="219" t="str">
        <f t="shared" si="46"/>
        <v xml:space="preserve">  </v>
      </c>
      <c r="AM69" s="219" t="str">
        <f t="shared" si="46"/>
        <v xml:space="preserve">  </v>
      </c>
      <c r="AN69" s="219" t="str">
        <f t="shared" si="46"/>
        <v xml:space="preserve">  </v>
      </c>
      <c r="AO69" s="219" t="str">
        <f t="shared" si="46"/>
        <v xml:space="preserve">  </v>
      </c>
      <c r="AP69" s="219" t="str">
        <f t="shared" si="46"/>
        <v xml:space="preserve">  </v>
      </c>
      <c r="AQ69" s="219" t="str">
        <f t="shared" si="46"/>
        <v xml:space="preserve">  </v>
      </c>
      <c r="AR69" s="219" t="str">
        <f t="shared" si="46"/>
        <v xml:space="preserve">  </v>
      </c>
      <c r="AS69" s="219" t="str">
        <f t="shared" si="46"/>
        <v xml:space="preserve">  </v>
      </c>
      <c r="AT69" s="220"/>
      <c r="AU69" s="74" t="str">
        <f>IF(E31+F31=D31," ","GRESEALA")</f>
        <v xml:space="preserve"> </v>
      </c>
      <c r="AV69" s="23" t="str">
        <f>IF(G31+K31+I31+L31+M31=D31," ","GRESEALA")</f>
        <v xml:space="preserve"> </v>
      </c>
      <c r="AW69" s="74" t="str">
        <f>IF(O31+P31=D31," ","GRESEALA")</f>
        <v xml:space="preserve"> </v>
      </c>
      <c r="AX69" s="74" t="str">
        <f>IF(Q31+S31+T31+U31+V31+W31=D31," ","GRESEALA")</f>
        <v xml:space="preserve"> </v>
      </c>
      <c r="AY69" s="74" t="str">
        <f>IF(X31+Y31+Z31=D31," ","GRESEALA")</f>
        <v xml:space="preserve"> </v>
      </c>
      <c r="AZ69" s="74" t="str">
        <f>IF(E32+F32=D32," ","GRESEALA")</f>
        <v xml:space="preserve"> </v>
      </c>
      <c r="BA69" s="23" t="str">
        <f>IF(G32+K32+I32+L32+M32=D32," ","GRESEALA")</f>
        <v xml:space="preserve"> </v>
      </c>
      <c r="BB69" s="74" t="str">
        <f>IF(O32+P32=D32," ","GRESEALA")</f>
        <v xml:space="preserve"> </v>
      </c>
      <c r="BC69" s="74" t="str">
        <f>IF(Q32+S32+T32+U32+V32+W32=D32," ","GRESEALA")</f>
        <v xml:space="preserve"> </v>
      </c>
      <c r="BD69" s="74" t="str">
        <f>IF(X32+Y32+Z32=D32," ","GRESEALA")</f>
        <v xml:space="preserve"> </v>
      </c>
      <c r="BE69" s="74" t="str">
        <f>IF(E33+F33=D33," ","GRESEALA")</f>
        <v xml:space="preserve"> </v>
      </c>
      <c r="BF69" s="23" t="str">
        <f>IF(G33+K33+I33+L33+M33=D33," ","GRESEALA")</f>
        <v xml:space="preserve"> </v>
      </c>
      <c r="BG69" s="74" t="str">
        <f>IF(O33+P33=D33," ","GRESEALA")</f>
        <v xml:space="preserve"> </v>
      </c>
      <c r="BH69" s="74" t="str">
        <f>IF(Q33+S33+T33+U33+V33+W33=D33," ","GRESEALA")</f>
        <v xml:space="preserve"> </v>
      </c>
      <c r="BI69" s="74" t="str">
        <f>IF(X33+Y33+Z33=D33," ","GRESEALA")</f>
        <v xml:space="preserve"> </v>
      </c>
      <c r="BJ69" s="74" t="str">
        <f>IF(E34+F34=D34," ","GRESEALA")</f>
        <v xml:space="preserve"> </v>
      </c>
      <c r="BK69" s="23" t="str">
        <f>IF(G34+K34+I34+L34+M34=D34," ","GRESEALA")</f>
        <v xml:space="preserve"> </v>
      </c>
      <c r="BL69" s="74" t="str">
        <f>IF(O34+P34=D34," ","GRESEALA")</f>
        <v xml:space="preserve"> </v>
      </c>
      <c r="BM69" s="74" t="str">
        <f>IF(Q34+S34+T34+U34+V34+W34=D34," ","GRESEALA")</f>
        <v xml:space="preserve"> </v>
      </c>
      <c r="BN69" s="74" t="str">
        <f>IF(X34+Y34+Z34=D34," ","GRESEALA")</f>
        <v xml:space="preserve"> </v>
      </c>
    </row>
    <row r="70" spans="2:66" ht="23.25" customHeight="1" x14ac:dyDescent="0.35">
      <c r="C70" s="6" t="s">
        <v>134</v>
      </c>
      <c r="D70" s="84"/>
      <c r="E70" s="84"/>
      <c r="F70" s="84"/>
      <c r="G70" s="84"/>
      <c r="H70" s="84"/>
      <c r="I70" s="84"/>
      <c r="J70" s="84"/>
      <c r="K70" s="85"/>
      <c r="L70" s="85"/>
      <c r="M70" s="86"/>
      <c r="N70" s="86"/>
      <c r="O70" s="86"/>
      <c r="P70" s="86"/>
      <c r="Q70" s="87"/>
      <c r="R70" s="87"/>
      <c r="S70" s="87"/>
      <c r="T70" s="87"/>
      <c r="U70" s="87"/>
      <c r="V70" s="87"/>
      <c r="W70" s="87"/>
      <c r="X70" s="87"/>
      <c r="Y70" s="87"/>
      <c r="Z70" s="87"/>
      <c r="AA70" s="87"/>
      <c r="AB70" s="87"/>
      <c r="AC70" s="87"/>
      <c r="AD70" s="87"/>
      <c r="AE70" s="87"/>
      <c r="AF70" s="12"/>
      <c r="AG70" s="88"/>
      <c r="AH70" s="88"/>
      <c r="AI70" s="88"/>
      <c r="AJ70" s="88"/>
      <c r="AK70" s="88"/>
      <c r="AL70" s="88"/>
      <c r="AM70" s="88"/>
      <c r="AN70" s="88"/>
      <c r="AO70" s="88"/>
      <c r="AP70" s="88"/>
      <c r="AQ70" s="88"/>
      <c r="AR70" s="88"/>
      <c r="AS70" s="88"/>
      <c r="AT70" s="88"/>
      <c r="AU70" s="89"/>
      <c r="AV70" s="89"/>
      <c r="AW70" s="89"/>
      <c r="BA70" s="89"/>
      <c r="BB70" s="89"/>
      <c r="BC70" s="89"/>
      <c r="BD70" s="89"/>
      <c r="BE70" s="89"/>
      <c r="BG70" s="89"/>
      <c r="BH70" s="89"/>
    </row>
    <row r="71" spans="2:66" ht="22.5" customHeight="1" x14ac:dyDescent="0.35">
      <c r="C71" s="4" t="s">
        <v>135</v>
      </c>
      <c r="D71" s="84"/>
      <c r="E71" s="84"/>
      <c r="F71" s="84"/>
      <c r="G71" s="84"/>
      <c r="H71" s="84"/>
      <c r="I71" s="84"/>
      <c r="J71" s="84"/>
      <c r="K71" s="85"/>
      <c r="L71" s="85"/>
      <c r="M71" s="86"/>
      <c r="N71" s="86"/>
      <c r="O71" s="86"/>
      <c r="P71" s="86"/>
      <c r="Q71" s="87"/>
      <c r="R71" s="87"/>
      <c r="S71" s="87"/>
      <c r="T71" s="87"/>
      <c r="U71" s="87"/>
      <c r="V71" s="87"/>
      <c r="W71" s="87"/>
      <c r="X71" s="87"/>
      <c r="Y71" s="87"/>
      <c r="Z71" s="87"/>
      <c r="AA71" s="87"/>
      <c r="AB71" s="87"/>
      <c r="AC71" s="87"/>
      <c r="AD71" s="87"/>
      <c r="AE71" s="87"/>
      <c r="AF71" s="88"/>
      <c r="AG71" s="88"/>
      <c r="AH71" s="88"/>
      <c r="AI71" s="88"/>
      <c r="AJ71" s="88"/>
      <c r="AK71" s="88"/>
      <c r="AL71" s="88"/>
      <c r="AM71" s="88"/>
      <c r="AN71" s="88"/>
      <c r="AO71" s="88"/>
      <c r="AP71" s="88"/>
      <c r="AQ71" s="88"/>
      <c r="AR71" s="88"/>
      <c r="AS71" s="88"/>
      <c r="AT71" s="88"/>
      <c r="AU71" s="89"/>
      <c r="AV71" s="89"/>
      <c r="AW71" s="89"/>
      <c r="BA71" s="89"/>
      <c r="BB71" s="89"/>
      <c r="BC71" s="89"/>
      <c r="BD71" s="89"/>
      <c r="BE71" s="89"/>
      <c r="BG71" s="89"/>
      <c r="BH71" s="89"/>
    </row>
    <row r="72" spans="2:66" ht="22.5" customHeight="1" x14ac:dyDescent="0.35">
      <c r="C72" s="4" t="s">
        <v>136</v>
      </c>
      <c r="D72" s="84"/>
      <c r="E72" s="84"/>
      <c r="F72" s="84"/>
      <c r="G72" s="84"/>
      <c r="H72" s="84"/>
      <c r="I72" s="84"/>
      <c r="J72" s="84"/>
      <c r="K72" s="85"/>
      <c r="L72" s="85"/>
      <c r="M72" s="86"/>
      <c r="N72" s="86"/>
      <c r="O72" s="86"/>
      <c r="P72" s="86"/>
      <c r="Q72" s="91"/>
      <c r="R72" s="91"/>
      <c r="S72" s="91"/>
      <c r="T72" s="91"/>
      <c r="U72" s="91"/>
      <c r="V72" s="91"/>
      <c r="W72" s="91"/>
      <c r="X72" s="91"/>
      <c r="Y72" s="91"/>
      <c r="Z72" s="91"/>
      <c r="AA72" s="91"/>
      <c r="AB72" s="91"/>
      <c r="AC72" s="91"/>
      <c r="AD72" s="91"/>
      <c r="AE72" s="91"/>
    </row>
    <row r="73" spans="2:66" ht="19.5" customHeight="1" x14ac:dyDescent="0.35">
      <c r="C73" s="4" t="s">
        <v>137</v>
      </c>
      <c r="D73" s="84"/>
      <c r="E73" s="84"/>
      <c r="F73" s="84"/>
      <c r="G73" s="84"/>
      <c r="H73" s="84"/>
      <c r="I73" s="84"/>
      <c r="J73" s="84"/>
      <c r="K73" s="85"/>
      <c r="L73" s="85"/>
      <c r="M73" s="86"/>
      <c r="N73" s="86"/>
      <c r="O73" s="86"/>
      <c r="P73" s="86"/>
      <c r="Q73" s="91"/>
      <c r="R73" s="91"/>
      <c r="S73" s="91"/>
      <c r="T73" s="91"/>
      <c r="U73" s="91"/>
      <c r="V73" s="91"/>
      <c r="W73" s="91"/>
      <c r="X73" s="91"/>
      <c r="Y73" s="91"/>
      <c r="Z73" s="91"/>
      <c r="AA73" s="91"/>
      <c r="AB73" s="91"/>
      <c r="AC73" s="91"/>
      <c r="AD73" s="91"/>
      <c r="AE73" s="91"/>
    </row>
    <row r="74" spans="2:66" ht="20.25" customHeight="1" x14ac:dyDescent="0.35">
      <c r="C74" s="4" t="s">
        <v>138</v>
      </c>
      <c r="D74" s="84"/>
      <c r="E74" s="84"/>
      <c r="F74" s="84"/>
      <c r="G74" s="84"/>
      <c r="H74" s="84"/>
      <c r="I74" s="84"/>
      <c r="J74" s="84"/>
      <c r="K74" s="85"/>
      <c r="L74" s="85"/>
      <c r="M74" s="86"/>
      <c r="N74" s="86"/>
      <c r="O74" s="86"/>
      <c r="P74" s="86"/>
      <c r="Q74" s="91"/>
      <c r="R74" s="91"/>
      <c r="S74" s="91"/>
      <c r="T74" s="91"/>
      <c r="U74" s="91"/>
      <c r="V74" s="91"/>
      <c r="W74" s="91"/>
      <c r="X74" s="91"/>
      <c r="Y74" s="91"/>
      <c r="Z74" s="91"/>
      <c r="AA74" s="91"/>
      <c r="AB74" s="91"/>
      <c r="AC74" s="91"/>
      <c r="AD74" s="91"/>
      <c r="AE74" s="91"/>
    </row>
    <row r="75" spans="2:66" ht="23.25" customHeight="1" x14ac:dyDescent="0.35">
      <c r="C75" s="4" t="s">
        <v>139</v>
      </c>
      <c r="D75" s="84"/>
      <c r="E75" s="84"/>
      <c r="F75" s="84"/>
      <c r="G75" s="84"/>
      <c r="H75" s="84"/>
      <c r="I75" s="84"/>
      <c r="J75" s="84"/>
      <c r="K75" s="85"/>
      <c r="L75" s="85"/>
      <c r="M75" s="86"/>
      <c r="N75" s="86"/>
      <c r="O75" s="86"/>
      <c r="P75" s="86"/>
      <c r="Q75" s="91"/>
      <c r="R75" s="91"/>
      <c r="S75" s="91"/>
      <c r="T75" s="91"/>
      <c r="U75" s="91"/>
      <c r="V75" s="91"/>
      <c r="W75" s="91"/>
      <c r="X75" s="91"/>
      <c r="Y75" s="91"/>
      <c r="Z75" s="91"/>
      <c r="AA75" s="91"/>
      <c r="AB75" s="91"/>
      <c r="AC75" s="91"/>
      <c r="AD75" s="91"/>
      <c r="AE75" s="91"/>
    </row>
    <row r="76" spans="2:66" ht="20.25" customHeight="1" x14ac:dyDescent="0.35">
      <c r="C76" s="4" t="s">
        <v>140</v>
      </c>
      <c r="D76" s="84"/>
      <c r="E76" s="84"/>
      <c r="F76" s="84"/>
      <c r="G76" s="84"/>
      <c r="H76" s="84"/>
      <c r="I76" s="84"/>
      <c r="J76" s="84"/>
      <c r="K76" s="85"/>
      <c r="L76" s="85"/>
      <c r="M76" s="86"/>
      <c r="N76" s="86"/>
      <c r="O76" s="86"/>
      <c r="P76" s="86"/>
      <c r="Q76" s="91"/>
      <c r="R76" s="91"/>
      <c r="S76" s="91"/>
      <c r="T76" s="91"/>
      <c r="U76" s="91"/>
      <c r="V76" s="91"/>
      <c r="W76" s="91"/>
      <c r="X76" s="91"/>
      <c r="Y76" s="91"/>
      <c r="Z76" s="91"/>
      <c r="AA76" s="91"/>
      <c r="AB76" s="91"/>
      <c r="AC76" s="91"/>
      <c r="AD76" s="91"/>
      <c r="AE76" s="91"/>
    </row>
    <row r="77" spans="2:66" ht="21" customHeight="1" x14ac:dyDescent="0.35">
      <c r="C77" s="5" t="s">
        <v>141</v>
      </c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91"/>
      <c r="Q77" s="91"/>
      <c r="R77" s="91"/>
      <c r="S77" s="91"/>
      <c r="T77" s="91"/>
      <c r="U77" s="91"/>
      <c r="V77" s="91"/>
      <c r="W77" s="91"/>
      <c r="X77" s="91"/>
      <c r="Y77" s="91"/>
      <c r="Z77" s="91"/>
      <c r="AA77" s="91"/>
      <c r="AB77" s="91"/>
      <c r="AC77" s="91"/>
      <c r="AD77" s="91"/>
      <c r="AE77" s="91"/>
    </row>
    <row r="78" spans="2:66" ht="23.25" customHeight="1" x14ac:dyDescent="0.35">
      <c r="C78" s="4" t="s">
        <v>142</v>
      </c>
      <c r="D78" s="84"/>
      <c r="E78" s="84"/>
      <c r="F78" s="84"/>
      <c r="G78" s="84"/>
      <c r="H78" s="84"/>
      <c r="I78" s="84"/>
      <c r="J78" s="84"/>
      <c r="K78" s="85"/>
      <c r="L78" s="85"/>
      <c r="M78" s="86"/>
      <c r="N78" s="86"/>
      <c r="O78" s="86"/>
      <c r="P78" s="86"/>
      <c r="Q78" s="91"/>
      <c r="R78" s="91"/>
      <c r="S78" s="91"/>
      <c r="T78" s="91"/>
      <c r="U78" s="91"/>
      <c r="V78" s="91"/>
      <c r="W78" s="91"/>
      <c r="X78" s="91"/>
      <c r="Y78" s="91"/>
      <c r="Z78" s="91"/>
      <c r="AA78" s="91"/>
      <c r="AB78" s="91"/>
      <c r="AC78" s="91"/>
      <c r="AD78" s="91"/>
      <c r="AE78" s="91"/>
    </row>
    <row r="79" spans="2:66" ht="21" customHeight="1" x14ac:dyDescent="0.35">
      <c r="C79" s="4" t="s">
        <v>143</v>
      </c>
      <c r="D79" s="84"/>
      <c r="E79" s="84"/>
      <c r="F79" s="84"/>
      <c r="G79" s="84"/>
      <c r="H79" s="84"/>
      <c r="I79" s="84"/>
      <c r="J79" s="84"/>
      <c r="K79" s="85"/>
      <c r="L79" s="85"/>
      <c r="M79" s="86"/>
      <c r="N79" s="86"/>
      <c r="O79" s="86"/>
      <c r="P79" s="86"/>
      <c r="Q79" s="91"/>
      <c r="R79" s="91"/>
      <c r="S79" s="91"/>
      <c r="T79" s="91"/>
      <c r="U79" s="91"/>
      <c r="V79" s="91"/>
      <c r="W79" s="91"/>
      <c r="X79" s="91"/>
      <c r="Y79" s="91"/>
      <c r="Z79" s="91"/>
      <c r="AA79" s="91"/>
      <c r="AB79" s="91"/>
      <c r="AC79" s="91"/>
      <c r="AD79" s="91"/>
      <c r="AE79" s="91"/>
    </row>
    <row r="80" spans="2:66" ht="24" customHeight="1" x14ac:dyDescent="0.35">
      <c r="C80" s="4" t="s">
        <v>144</v>
      </c>
      <c r="D80" s="84"/>
      <c r="E80" s="84"/>
      <c r="F80" s="84"/>
      <c r="G80" s="84"/>
      <c r="H80" s="84"/>
      <c r="I80" s="84"/>
      <c r="J80" s="84"/>
      <c r="K80" s="85"/>
      <c r="L80" s="85"/>
      <c r="M80" s="86"/>
      <c r="N80" s="86"/>
      <c r="O80" s="86"/>
      <c r="P80" s="86"/>
      <c r="Q80" s="91"/>
      <c r="R80" s="91"/>
      <c r="S80" s="91"/>
      <c r="T80" s="91"/>
      <c r="U80" s="91"/>
      <c r="V80" s="91"/>
      <c r="W80" s="91"/>
      <c r="X80" s="91"/>
      <c r="Y80" s="91"/>
      <c r="Z80" s="91"/>
      <c r="AA80" s="91"/>
      <c r="AB80" s="91"/>
      <c r="AC80" s="91"/>
      <c r="AD80" s="91"/>
      <c r="AE80" s="91"/>
    </row>
    <row r="81" spans="2:60" ht="26.25" customHeight="1" x14ac:dyDescent="0.35">
      <c r="C81" s="4" t="s">
        <v>145</v>
      </c>
      <c r="D81" s="84"/>
      <c r="E81" s="84"/>
      <c r="F81" s="84"/>
      <c r="G81" s="84"/>
      <c r="H81" s="84"/>
      <c r="I81" s="84"/>
      <c r="J81" s="84"/>
      <c r="K81" s="85"/>
      <c r="L81" s="85"/>
      <c r="M81" s="86"/>
      <c r="N81" s="86"/>
      <c r="O81" s="86"/>
      <c r="P81" s="86"/>
      <c r="Q81" s="91"/>
      <c r="R81" s="91"/>
      <c r="S81" s="91"/>
      <c r="T81" s="91"/>
      <c r="U81" s="91"/>
      <c r="V81" s="91"/>
      <c r="W81" s="91"/>
      <c r="X81" s="91"/>
      <c r="Y81" s="91"/>
      <c r="Z81" s="91"/>
      <c r="AA81" s="91"/>
      <c r="AB81" s="91"/>
      <c r="AC81" s="91"/>
      <c r="AD81" s="91"/>
      <c r="AE81" s="91"/>
      <c r="BB81" s="12"/>
      <c r="BC81" s="12"/>
      <c r="BD81" s="12"/>
      <c r="BE81" s="12"/>
      <c r="BF81" s="12"/>
      <c r="BG81" s="12"/>
      <c r="BH81" s="12"/>
    </row>
    <row r="82" spans="2:60" ht="24" customHeight="1" x14ac:dyDescent="0.35">
      <c r="C82" s="6" t="s">
        <v>146</v>
      </c>
      <c r="D82" s="84"/>
      <c r="E82" s="84"/>
      <c r="F82" s="84"/>
      <c r="G82" s="84"/>
      <c r="H82" s="84"/>
      <c r="I82" s="84"/>
      <c r="J82" s="84"/>
      <c r="K82" s="85"/>
      <c r="L82" s="85"/>
      <c r="M82" s="86"/>
      <c r="N82" s="86"/>
      <c r="O82" s="86"/>
      <c r="P82" s="86"/>
      <c r="Q82" s="91"/>
      <c r="R82" s="91"/>
      <c r="S82" s="91"/>
      <c r="T82" s="91"/>
      <c r="U82" s="91"/>
      <c r="V82" s="91"/>
      <c r="W82" s="91"/>
      <c r="X82" s="91"/>
      <c r="Y82" s="91"/>
      <c r="Z82" s="91"/>
      <c r="AA82" s="91"/>
      <c r="AB82" s="91"/>
      <c r="AC82" s="91"/>
      <c r="AD82" s="91"/>
      <c r="AE82" s="91"/>
      <c r="BB82" s="12"/>
      <c r="BC82" s="12"/>
      <c r="BD82" s="12"/>
      <c r="BE82" s="12"/>
      <c r="BF82" s="12"/>
      <c r="BG82" s="12"/>
      <c r="BH82" s="12"/>
    </row>
    <row r="83" spans="2:60" ht="22.5" customHeight="1" x14ac:dyDescent="0.35">
      <c r="C83" s="6" t="s">
        <v>147</v>
      </c>
      <c r="D83" s="84"/>
      <c r="E83" s="92"/>
      <c r="F83" s="92"/>
      <c r="G83" s="92"/>
      <c r="H83" s="92"/>
      <c r="I83" s="92"/>
      <c r="J83" s="92"/>
      <c r="K83" s="92"/>
      <c r="L83" s="92"/>
      <c r="M83" s="92"/>
      <c r="N83" s="92"/>
      <c r="O83" s="92"/>
      <c r="P83" s="92"/>
      <c r="Q83" s="91"/>
      <c r="R83" s="91"/>
      <c r="S83" s="91"/>
      <c r="T83" s="91"/>
      <c r="U83" s="91"/>
      <c r="V83" s="91"/>
      <c r="W83" s="91"/>
      <c r="X83" s="91"/>
      <c r="Y83" s="91"/>
      <c r="Z83" s="91"/>
      <c r="AA83" s="91"/>
      <c r="AB83" s="91"/>
      <c r="AC83" s="91"/>
      <c r="AD83" s="91"/>
      <c r="AE83" s="91"/>
      <c r="BB83" s="12"/>
      <c r="BC83" s="12"/>
      <c r="BD83" s="12"/>
      <c r="BE83" s="12"/>
      <c r="BF83" s="12"/>
      <c r="BG83" s="12"/>
      <c r="BH83" s="12"/>
    </row>
    <row r="84" spans="2:60" ht="27" customHeight="1" x14ac:dyDescent="0.35">
      <c r="BB84" s="12"/>
      <c r="BC84" s="12"/>
      <c r="BD84" s="12"/>
      <c r="BE84" s="12"/>
      <c r="BF84" s="12"/>
      <c r="BG84" s="12"/>
      <c r="BH84" s="12"/>
    </row>
    <row r="85" spans="2:60" s="93" customFormat="1" ht="46.5" customHeight="1" x14ac:dyDescent="0.35">
      <c r="C85" s="293" t="s">
        <v>192</v>
      </c>
      <c r="D85" s="294"/>
      <c r="E85" s="94"/>
      <c r="F85" s="95"/>
      <c r="G85" s="96"/>
      <c r="H85" s="96"/>
      <c r="I85" s="96"/>
      <c r="J85" s="96"/>
      <c r="K85" s="96"/>
      <c r="L85" s="96"/>
      <c r="M85" s="97"/>
      <c r="N85" s="96"/>
      <c r="Z85" s="97"/>
      <c r="AA85" s="97"/>
      <c r="AB85" s="97"/>
      <c r="AC85" s="97"/>
      <c r="AD85" s="97"/>
      <c r="AE85" s="97"/>
      <c r="AV85" s="97"/>
      <c r="AW85" s="97"/>
      <c r="AX85" s="97"/>
      <c r="AY85" s="97"/>
      <c r="AZ85" s="97"/>
      <c r="BA85" s="97"/>
    </row>
    <row r="86" spans="2:60" s="93" customFormat="1" ht="12.75" customHeight="1" x14ac:dyDescent="0.35">
      <c r="B86" s="98"/>
      <c r="C86" s="94"/>
      <c r="D86" s="94"/>
      <c r="E86" s="94"/>
      <c r="F86" s="95"/>
      <c r="G86" s="96"/>
      <c r="H86" s="96"/>
      <c r="I86" s="96"/>
      <c r="J86" s="96"/>
      <c r="K86" s="96"/>
      <c r="L86" s="96"/>
      <c r="M86" s="97"/>
      <c r="N86" s="96"/>
      <c r="O86" s="97"/>
      <c r="P86" s="97"/>
      <c r="Q86" s="97"/>
      <c r="R86" s="97"/>
      <c r="S86" s="97"/>
      <c r="T86" s="97"/>
      <c r="U86" s="97"/>
      <c r="V86" s="97"/>
      <c r="W86" s="97"/>
      <c r="X86" s="97"/>
      <c r="Y86" s="97"/>
      <c r="Z86" s="97"/>
      <c r="AA86" s="97"/>
      <c r="AB86" s="97"/>
      <c r="AC86" s="97"/>
      <c r="AD86" s="97"/>
      <c r="AE86" s="97"/>
      <c r="AV86" s="97"/>
      <c r="AW86" s="97"/>
      <c r="AX86" s="97"/>
      <c r="AY86" s="97"/>
      <c r="AZ86" s="97"/>
      <c r="BA86" s="97"/>
    </row>
    <row r="87" spans="2:60" s="93" customFormat="1" ht="19.899999999999999" customHeight="1" x14ac:dyDescent="0.35">
      <c r="B87" s="98"/>
      <c r="C87" s="94"/>
      <c r="D87" s="94"/>
      <c r="E87" s="94"/>
      <c r="F87" s="95"/>
      <c r="G87" s="96"/>
      <c r="H87" s="96"/>
      <c r="I87" s="96"/>
      <c r="J87" s="96"/>
      <c r="K87" s="96"/>
      <c r="L87" s="96"/>
      <c r="M87" s="97"/>
      <c r="N87" s="96"/>
      <c r="Z87" s="97"/>
      <c r="AA87" s="97"/>
      <c r="AB87" s="97"/>
      <c r="AC87" s="97"/>
      <c r="AD87" s="97"/>
      <c r="AE87" s="97"/>
      <c r="AV87" s="97"/>
      <c r="AW87" s="97"/>
      <c r="AX87" s="97"/>
      <c r="AY87" s="97"/>
      <c r="AZ87" s="97"/>
      <c r="BA87" s="97"/>
    </row>
    <row r="88" spans="2:60" s="146" customFormat="1" ht="19.899999999999999" customHeight="1" x14ac:dyDescent="0.35">
      <c r="C88" s="171" t="s">
        <v>149</v>
      </c>
      <c r="D88" s="172"/>
      <c r="E88" s="172"/>
      <c r="F88" s="173"/>
      <c r="G88" s="173"/>
      <c r="H88" s="173"/>
      <c r="I88" s="173"/>
      <c r="J88" s="173"/>
      <c r="K88" s="173"/>
      <c r="L88" s="173"/>
      <c r="M88" s="173"/>
      <c r="N88" s="173"/>
      <c r="O88" s="173"/>
      <c r="P88" s="173"/>
      <c r="Q88" s="173"/>
      <c r="R88" s="173"/>
      <c r="S88" s="173"/>
      <c r="T88" s="173"/>
      <c r="U88" s="173"/>
      <c r="V88" s="173"/>
      <c r="W88" s="173"/>
      <c r="X88" s="173"/>
      <c r="Y88" s="173" t="s">
        <v>151</v>
      </c>
      <c r="Z88" s="173"/>
      <c r="AA88" s="173"/>
    </row>
    <row r="89" spans="2:60" s="143" customFormat="1" ht="32.25" customHeight="1" x14ac:dyDescent="0.35">
      <c r="C89" s="174" t="s">
        <v>195</v>
      </c>
      <c r="D89" s="175"/>
      <c r="E89" s="175"/>
      <c r="F89" s="175"/>
      <c r="G89" s="176"/>
      <c r="H89" s="176"/>
      <c r="I89" s="176"/>
      <c r="J89" s="176"/>
      <c r="K89" s="176"/>
      <c r="L89" s="176"/>
      <c r="M89" s="176"/>
      <c r="N89" s="176"/>
      <c r="O89" s="176"/>
      <c r="P89" s="176"/>
      <c r="Q89" s="176"/>
      <c r="R89" s="176"/>
      <c r="S89" s="176"/>
      <c r="T89" s="176"/>
      <c r="U89" s="176"/>
      <c r="V89" s="176"/>
      <c r="W89" s="176"/>
      <c r="X89" s="176"/>
      <c r="Y89" s="176" t="s">
        <v>197</v>
      </c>
      <c r="Z89" s="176"/>
      <c r="AA89" s="176"/>
      <c r="AU89" s="151"/>
      <c r="AV89" s="151"/>
      <c r="AW89" s="151"/>
      <c r="AX89" s="151"/>
      <c r="AY89" s="151"/>
      <c r="AZ89" s="151"/>
      <c r="BA89" s="151"/>
    </row>
    <row r="90" spans="2:60" ht="32.25" customHeight="1" x14ac:dyDescent="0.35">
      <c r="C90" s="99" t="s">
        <v>152</v>
      </c>
      <c r="N90" s="11"/>
      <c r="P90" s="12"/>
      <c r="Q90" s="12"/>
      <c r="R90" s="12"/>
      <c r="S90" s="12"/>
      <c r="T90" s="12"/>
      <c r="U90" s="12"/>
      <c r="V90" s="12"/>
      <c r="W90" s="12"/>
      <c r="X90" s="12"/>
      <c r="Y90" s="12"/>
      <c r="Z90" s="12"/>
      <c r="AG90" s="12"/>
      <c r="AH90" s="12"/>
      <c r="BB90" s="12"/>
      <c r="BC90" s="12"/>
      <c r="BD90" s="12"/>
      <c r="BE90" s="12"/>
      <c r="BF90" s="12"/>
      <c r="BG90" s="12"/>
      <c r="BH90" s="12"/>
    </row>
    <row r="91" spans="2:60" ht="32.25" customHeight="1" x14ac:dyDescent="0.35">
      <c r="C91" s="100" t="s">
        <v>135</v>
      </c>
      <c r="N91" s="11"/>
      <c r="P91" s="12"/>
      <c r="Q91" s="12"/>
      <c r="R91" s="12"/>
      <c r="S91" s="12"/>
      <c r="T91" s="12"/>
      <c r="U91" s="12"/>
      <c r="V91" s="12"/>
      <c r="W91" s="12"/>
      <c r="X91" s="12"/>
      <c r="Y91" s="12"/>
      <c r="Z91" s="12"/>
      <c r="AG91" s="12"/>
      <c r="AH91" s="12"/>
      <c r="BB91" s="12"/>
      <c r="BC91" s="12"/>
      <c r="BD91" s="12"/>
      <c r="BE91" s="12"/>
      <c r="BF91" s="12"/>
      <c r="BG91" s="12"/>
      <c r="BH91" s="12"/>
    </row>
    <row r="92" spans="2:60" ht="32.25" customHeight="1" x14ac:dyDescent="0.35">
      <c r="C92" s="100" t="s">
        <v>153</v>
      </c>
      <c r="N92" s="11"/>
      <c r="P92" s="12"/>
      <c r="Q92" s="12"/>
      <c r="R92" s="12"/>
      <c r="S92" s="12"/>
      <c r="T92" s="12"/>
      <c r="U92" s="12"/>
      <c r="V92" s="12"/>
      <c r="W92" s="12"/>
      <c r="X92" s="12"/>
      <c r="Y92" s="12"/>
      <c r="Z92" s="12"/>
      <c r="AG92" s="12"/>
      <c r="AH92" s="12"/>
      <c r="BB92" s="12"/>
      <c r="BC92" s="12"/>
      <c r="BD92" s="12"/>
      <c r="BE92" s="12"/>
      <c r="BF92" s="12"/>
      <c r="BG92" s="12"/>
      <c r="BH92" s="12"/>
    </row>
    <row r="93" spans="2:60" ht="32.25" customHeight="1" x14ac:dyDescent="0.35">
      <c r="C93" s="100" t="s">
        <v>154</v>
      </c>
      <c r="N93" s="11"/>
      <c r="P93" s="12"/>
      <c r="Q93" s="12"/>
      <c r="R93" s="12"/>
      <c r="S93" s="12"/>
      <c r="T93" s="12"/>
      <c r="U93" s="12"/>
      <c r="V93" s="12"/>
      <c r="W93" s="12"/>
      <c r="X93" s="12"/>
      <c r="Y93" s="12"/>
      <c r="Z93" s="12"/>
      <c r="AG93" s="12"/>
      <c r="AH93" s="12"/>
      <c r="BB93" s="12"/>
      <c r="BC93" s="12"/>
      <c r="BD93" s="12"/>
      <c r="BE93" s="12"/>
      <c r="BF93" s="12"/>
      <c r="BG93" s="12"/>
      <c r="BH93" s="12"/>
    </row>
    <row r="94" spans="2:60" ht="32.25" customHeight="1" x14ac:dyDescent="0.35">
      <c r="C94" s="100" t="s">
        <v>155</v>
      </c>
      <c r="N94" s="11"/>
      <c r="P94" s="12"/>
      <c r="Q94" s="12"/>
      <c r="R94" s="12"/>
      <c r="S94" s="12"/>
      <c r="T94" s="12"/>
      <c r="U94" s="12"/>
      <c r="V94" s="12"/>
      <c r="W94" s="12"/>
      <c r="X94" s="12"/>
      <c r="Y94" s="12"/>
      <c r="Z94" s="12"/>
      <c r="AG94" s="12"/>
      <c r="AH94" s="12"/>
      <c r="BB94" s="12"/>
      <c r="BC94" s="12"/>
      <c r="BD94" s="12"/>
      <c r="BE94" s="12"/>
      <c r="BF94" s="12"/>
      <c r="BG94" s="12"/>
      <c r="BH94" s="12"/>
    </row>
    <row r="95" spans="2:60" ht="32.25" customHeight="1" x14ac:dyDescent="0.35">
      <c r="C95" s="100" t="s">
        <v>140</v>
      </c>
      <c r="N95" s="11"/>
      <c r="P95" s="12"/>
      <c r="Q95" s="12"/>
      <c r="R95" s="12"/>
      <c r="S95" s="12"/>
      <c r="T95" s="12"/>
      <c r="U95" s="12"/>
      <c r="V95" s="12"/>
      <c r="W95" s="12"/>
      <c r="X95" s="12"/>
      <c r="Y95" s="12"/>
      <c r="Z95" s="12"/>
      <c r="AG95" s="12"/>
      <c r="AH95" s="12"/>
      <c r="BB95" s="12"/>
      <c r="BC95" s="12"/>
      <c r="BD95" s="12"/>
      <c r="BE95" s="12"/>
      <c r="BF95" s="12"/>
      <c r="BG95" s="12"/>
      <c r="BH95" s="12"/>
    </row>
    <row r="96" spans="2:60" ht="32.25" customHeight="1" x14ac:dyDescent="0.35">
      <c r="C96" s="295" t="s">
        <v>156</v>
      </c>
      <c r="D96" s="295"/>
      <c r="E96" s="295"/>
      <c r="F96" s="295"/>
      <c r="G96" s="295"/>
      <c r="H96" s="295"/>
      <c r="I96" s="295"/>
      <c r="J96" s="295"/>
      <c r="K96" s="295"/>
      <c r="L96" s="295"/>
      <c r="M96" s="295"/>
      <c r="N96" s="295"/>
      <c r="O96" s="295"/>
      <c r="P96" s="12"/>
      <c r="Q96" s="12"/>
      <c r="R96" s="12"/>
      <c r="S96" s="12"/>
      <c r="T96" s="12"/>
      <c r="U96" s="12"/>
      <c r="V96" s="12"/>
      <c r="W96" s="12"/>
      <c r="X96" s="12"/>
      <c r="Y96" s="12"/>
      <c r="Z96" s="12"/>
      <c r="AG96" s="12"/>
      <c r="AH96" s="12"/>
      <c r="BB96" s="12"/>
      <c r="BC96" s="12"/>
      <c r="BD96" s="12"/>
      <c r="BE96" s="12"/>
      <c r="BF96" s="12"/>
      <c r="BG96" s="12"/>
      <c r="BH96" s="12"/>
    </row>
    <row r="97" spans="3:60" ht="32.25" customHeight="1" x14ac:dyDescent="0.35">
      <c r="C97" s="100" t="s">
        <v>145</v>
      </c>
      <c r="N97" s="11"/>
      <c r="P97" s="12"/>
      <c r="Q97" s="12"/>
      <c r="R97" s="12"/>
      <c r="S97" s="12"/>
      <c r="T97" s="12"/>
      <c r="U97" s="12"/>
      <c r="V97" s="12"/>
      <c r="W97" s="12"/>
      <c r="X97" s="12"/>
      <c r="Y97" s="12"/>
      <c r="Z97" s="12"/>
      <c r="AG97" s="12"/>
      <c r="AH97" s="12"/>
      <c r="BA97" s="12"/>
      <c r="BB97" s="12"/>
      <c r="BC97" s="12"/>
      <c r="BD97" s="12"/>
      <c r="BE97" s="12"/>
      <c r="BF97" s="12"/>
      <c r="BG97" s="12"/>
      <c r="BH97" s="12"/>
    </row>
    <row r="98" spans="3:60" ht="32.25" customHeight="1" x14ac:dyDescent="0.35">
      <c r="C98" s="99" t="s">
        <v>157</v>
      </c>
      <c r="N98" s="11"/>
      <c r="P98" s="12"/>
      <c r="Q98" s="12"/>
      <c r="R98" s="12"/>
      <c r="S98" s="12"/>
      <c r="T98" s="12"/>
      <c r="U98" s="12"/>
      <c r="V98" s="12"/>
      <c r="W98" s="12"/>
      <c r="X98" s="12"/>
      <c r="Y98" s="12"/>
      <c r="Z98" s="12"/>
      <c r="AG98" s="12"/>
      <c r="AH98" s="12"/>
      <c r="BA98" s="12"/>
      <c r="BB98" s="12"/>
      <c r="BC98" s="12"/>
      <c r="BD98" s="12"/>
      <c r="BE98" s="12"/>
      <c r="BF98" s="12"/>
      <c r="BG98" s="12"/>
      <c r="BH98" s="12"/>
    </row>
    <row r="99" spans="3:60" ht="32.25" customHeight="1" x14ac:dyDescent="0.35">
      <c r="C99" s="101" t="s">
        <v>158</v>
      </c>
      <c r="N99" s="11"/>
      <c r="P99" s="12"/>
      <c r="Q99" s="12"/>
      <c r="R99" s="12"/>
      <c r="S99" s="12"/>
      <c r="T99" s="12"/>
      <c r="U99" s="12"/>
      <c r="V99" s="12"/>
      <c r="W99" s="12"/>
      <c r="X99" s="12"/>
      <c r="Y99" s="12"/>
      <c r="Z99" s="12"/>
      <c r="AG99" s="12"/>
      <c r="AH99" s="12"/>
      <c r="BA99" s="12"/>
      <c r="BB99" s="12"/>
      <c r="BC99" s="12"/>
      <c r="BD99" s="12"/>
      <c r="BE99" s="12"/>
      <c r="BF99" s="12"/>
      <c r="BG99" s="12"/>
      <c r="BH99" s="12"/>
    </row>
    <row r="100" spans="3:60" ht="32.25" customHeight="1" x14ac:dyDescent="0.35">
      <c r="C100" s="101" t="s">
        <v>169</v>
      </c>
      <c r="N100" s="11"/>
      <c r="P100" s="12"/>
      <c r="Q100" s="12"/>
      <c r="R100" s="12"/>
      <c r="S100" s="12"/>
      <c r="T100" s="12"/>
      <c r="U100" s="12"/>
      <c r="V100" s="12"/>
      <c r="W100" s="12"/>
      <c r="X100" s="12"/>
      <c r="Y100" s="12"/>
      <c r="Z100" s="12"/>
      <c r="AG100" s="12"/>
      <c r="AH100" s="12"/>
      <c r="BA100" s="12"/>
      <c r="BB100" s="12"/>
      <c r="BC100" s="12"/>
      <c r="BD100" s="12"/>
      <c r="BE100" s="12"/>
      <c r="BF100" s="12"/>
      <c r="BG100" s="12"/>
      <c r="BH100" s="12"/>
    </row>
    <row r="101" spans="3:60" ht="32.25" customHeight="1" x14ac:dyDescent="0.35">
      <c r="C101" s="101" t="s">
        <v>159</v>
      </c>
      <c r="N101" s="11"/>
      <c r="P101" s="12"/>
      <c r="Q101" s="12"/>
      <c r="R101" s="12"/>
      <c r="S101" s="12"/>
      <c r="T101" s="12"/>
      <c r="U101" s="12"/>
      <c r="V101" s="12"/>
      <c r="W101" s="12"/>
      <c r="X101" s="12"/>
      <c r="Y101" s="12"/>
      <c r="Z101" s="12"/>
      <c r="AG101" s="12"/>
      <c r="AH101" s="12"/>
      <c r="BA101" s="12"/>
      <c r="BB101" s="12"/>
      <c r="BC101" s="12"/>
      <c r="BD101" s="12"/>
      <c r="BE101" s="12"/>
      <c r="BF101" s="12"/>
      <c r="BG101" s="12"/>
      <c r="BH101" s="12"/>
    </row>
    <row r="102" spans="3:60" ht="32.25" customHeight="1" x14ac:dyDescent="0.35">
      <c r="C102" s="102" t="s">
        <v>160</v>
      </c>
      <c r="N102" s="11"/>
      <c r="P102" s="12"/>
      <c r="Q102" s="12"/>
      <c r="R102" s="12"/>
      <c r="S102" s="12"/>
      <c r="T102" s="12"/>
      <c r="U102" s="12"/>
      <c r="V102" s="12"/>
      <c r="W102" s="12"/>
      <c r="X102" s="12"/>
      <c r="Y102" s="12"/>
      <c r="Z102" s="12"/>
      <c r="AG102" s="12"/>
      <c r="AH102" s="12"/>
      <c r="BA102" s="12"/>
      <c r="BB102" s="12"/>
      <c r="BC102" s="12"/>
      <c r="BD102" s="12"/>
      <c r="BE102" s="12"/>
      <c r="BF102" s="12"/>
      <c r="BG102" s="12"/>
      <c r="BH102" s="12"/>
    </row>
    <row r="103" spans="3:60" ht="32.25" customHeight="1" x14ac:dyDescent="0.65">
      <c r="C103" s="104" t="s">
        <v>161</v>
      </c>
      <c r="D103" s="105"/>
      <c r="E103" s="105"/>
      <c r="F103" s="105"/>
      <c r="G103" s="106"/>
      <c r="H103" s="106"/>
      <c r="I103" s="106"/>
      <c r="J103" s="106"/>
      <c r="K103" s="107"/>
      <c r="L103" s="107"/>
      <c r="M103" s="107"/>
      <c r="N103" s="107"/>
      <c r="O103" s="107"/>
      <c r="P103" s="108"/>
      <c r="Q103" s="108"/>
      <c r="R103" s="108"/>
      <c r="S103" s="108"/>
      <c r="T103" s="108"/>
      <c r="U103" s="108"/>
      <c r="V103" s="108"/>
      <c r="W103" s="108"/>
      <c r="X103" s="108"/>
      <c r="BA103" s="12"/>
      <c r="BB103" s="12"/>
      <c r="BC103" s="12"/>
      <c r="BD103" s="12"/>
      <c r="BE103" s="12"/>
      <c r="BF103" s="12"/>
      <c r="BG103" s="12"/>
      <c r="BH103" s="12"/>
    </row>
    <row r="104" spans="3:60" ht="32.25" customHeight="1" x14ac:dyDescent="0.65">
      <c r="C104" s="109" t="s">
        <v>170</v>
      </c>
      <c r="D104" s="105"/>
      <c r="E104" s="105"/>
      <c r="F104" s="105"/>
      <c r="G104" s="106"/>
      <c r="H104" s="106"/>
      <c r="I104" s="106"/>
      <c r="J104" s="106"/>
      <c r="K104" s="107"/>
      <c r="L104" s="107"/>
      <c r="M104" s="107"/>
      <c r="N104" s="107"/>
      <c r="O104" s="107"/>
      <c r="P104" s="108"/>
      <c r="Q104" s="108"/>
      <c r="R104" s="108"/>
      <c r="S104" s="108"/>
      <c r="T104" s="108"/>
      <c r="U104" s="108"/>
      <c r="V104" s="108"/>
      <c r="W104" s="108"/>
      <c r="X104" s="108"/>
      <c r="BA104" s="12"/>
      <c r="BB104" s="12"/>
      <c r="BC104" s="12"/>
      <c r="BD104" s="12"/>
      <c r="BE104" s="12"/>
      <c r="BF104" s="12"/>
      <c r="BG104" s="12"/>
      <c r="BH104" s="12"/>
    </row>
    <row r="105" spans="3:60" ht="32.25" customHeight="1" x14ac:dyDescent="0.35">
      <c r="C105" s="109" t="s">
        <v>162</v>
      </c>
      <c r="D105" s="105"/>
      <c r="E105" s="105"/>
      <c r="F105" s="105"/>
      <c r="G105" s="106"/>
      <c r="H105" s="106"/>
      <c r="I105" s="106"/>
      <c r="J105" s="106"/>
      <c r="K105" s="107"/>
      <c r="L105" s="107"/>
      <c r="M105" s="107"/>
      <c r="N105" s="107"/>
      <c r="O105" s="107"/>
      <c r="P105" s="108"/>
      <c r="Q105" s="108"/>
      <c r="R105" s="108"/>
      <c r="S105" s="108"/>
      <c r="T105" s="108"/>
      <c r="U105" s="108"/>
      <c r="V105" s="108"/>
      <c r="W105" s="108"/>
      <c r="X105" s="108"/>
      <c r="BA105" s="12"/>
      <c r="BB105" s="12"/>
      <c r="BC105" s="12"/>
      <c r="BD105" s="12"/>
      <c r="BE105" s="12"/>
      <c r="BF105" s="12"/>
      <c r="BG105" s="12"/>
      <c r="BH105" s="12"/>
    </row>
    <row r="106" spans="3:60" ht="32.25" customHeight="1" x14ac:dyDescent="0.35">
      <c r="C106" s="109" t="s">
        <v>163</v>
      </c>
      <c r="D106" s="105"/>
      <c r="E106" s="105"/>
      <c r="F106" s="105"/>
      <c r="G106" s="106"/>
      <c r="H106" s="106"/>
      <c r="I106" s="106"/>
      <c r="J106" s="106"/>
      <c r="K106" s="107"/>
      <c r="L106" s="107"/>
      <c r="M106" s="107"/>
      <c r="N106" s="107"/>
      <c r="O106" s="107"/>
      <c r="P106" s="108"/>
      <c r="Q106" s="108"/>
      <c r="R106" s="108"/>
      <c r="S106" s="108"/>
      <c r="T106" s="108"/>
      <c r="U106" s="108"/>
      <c r="V106" s="108"/>
      <c r="W106" s="108"/>
      <c r="X106" s="108"/>
      <c r="BA106" s="12"/>
      <c r="BB106" s="12"/>
      <c r="BC106" s="12"/>
      <c r="BD106" s="12"/>
      <c r="BE106" s="12"/>
      <c r="BF106" s="12"/>
      <c r="BG106" s="12"/>
      <c r="BH106" s="12"/>
    </row>
    <row r="107" spans="3:60" ht="32.25" customHeight="1" x14ac:dyDescent="0.35">
      <c r="C107" s="110" t="s">
        <v>164</v>
      </c>
      <c r="BA107" s="12"/>
      <c r="BB107" s="12"/>
      <c r="BC107" s="12"/>
      <c r="BD107" s="12"/>
      <c r="BE107" s="12"/>
      <c r="BF107" s="12"/>
      <c r="BG107" s="12"/>
      <c r="BH107" s="12"/>
    </row>
    <row r="108" spans="3:60" ht="32.25" customHeight="1" x14ac:dyDescent="0.35">
      <c r="C108" s="111"/>
      <c r="BA108" s="12"/>
      <c r="BB108" s="12"/>
      <c r="BC108" s="12"/>
      <c r="BD108" s="12"/>
      <c r="BE108" s="12"/>
      <c r="BF108" s="12"/>
      <c r="BG108" s="12"/>
      <c r="BH108" s="12"/>
    </row>
    <row r="109" spans="3:60" ht="32.25" customHeight="1" x14ac:dyDescent="0.35">
      <c r="BA109" s="12"/>
      <c r="BB109" s="12"/>
      <c r="BC109" s="12"/>
      <c r="BD109" s="12"/>
      <c r="BE109" s="12"/>
      <c r="BF109" s="12"/>
      <c r="BG109" s="12"/>
      <c r="BH109" s="12"/>
    </row>
    <row r="110" spans="3:60" ht="32.25" customHeight="1" x14ac:dyDescent="0.35">
      <c r="BA110" s="12"/>
      <c r="BB110" s="12"/>
      <c r="BC110" s="12"/>
      <c r="BD110" s="12"/>
      <c r="BE110" s="12"/>
      <c r="BF110" s="12"/>
      <c r="BG110" s="12"/>
      <c r="BH110" s="12"/>
    </row>
    <row r="111" spans="3:60" ht="32.25" customHeight="1" x14ac:dyDescent="0.35">
      <c r="BA111" s="12"/>
      <c r="BB111" s="12"/>
      <c r="BC111" s="12"/>
      <c r="BD111" s="12"/>
      <c r="BE111" s="12"/>
      <c r="BF111" s="12"/>
      <c r="BG111" s="12"/>
      <c r="BH111" s="12"/>
    </row>
    <row r="112" spans="3:60" ht="32.25" customHeight="1" x14ac:dyDescent="0.35">
      <c r="C112" s="12"/>
      <c r="D112" s="12"/>
      <c r="E112" s="12"/>
      <c r="F112" s="12"/>
      <c r="G112" s="12"/>
      <c r="H112" s="12"/>
      <c r="I112" s="12"/>
      <c r="J112" s="12"/>
      <c r="K112" s="12"/>
      <c r="L112" s="12"/>
      <c r="M112" s="12"/>
      <c r="N112" s="12"/>
      <c r="O112" s="12"/>
      <c r="P112" s="12"/>
      <c r="Q112" s="12"/>
      <c r="R112" s="12"/>
      <c r="S112" s="12"/>
      <c r="T112" s="12"/>
      <c r="U112" s="12"/>
      <c r="V112" s="12"/>
      <c r="W112" s="12"/>
      <c r="X112" s="12"/>
      <c r="Y112" s="12"/>
      <c r="Z112" s="12"/>
      <c r="AA112" s="12"/>
      <c r="AB112" s="12"/>
      <c r="AC112" s="12"/>
      <c r="AD112" s="12"/>
      <c r="AE112" s="12"/>
      <c r="AF112" s="12"/>
      <c r="AG112" s="12"/>
      <c r="AH112" s="12"/>
      <c r="AU112" s="12"/>
      <c r="AV112" s="12"/>
      <c r="AW112" s="12"/>
      <c r="AX112" s="12"/>
      <c r="AY112" s="12"/>
      <c r="AZ112" s="12"/>
      <c r="BA112" s="12"/>
      <c r="BB112" s="12"/>
      <c r="BC112" s="12"/>
      <c r="BD112" s="12"/>
      <c r="BE112" s="12"/>
      <c r="BF112" s="12"/>
      <c r="BG112" s="12"/>
      <c r="BH112" s="12"/>
    </row>
    <row r="113" s="12" customFormat="1" ht="32.25" customHeight="1" x14ac:dyDescent="0.35"/>
    <row r="114" s="12" customFormat="1" ht="32.25" customHeight="1" x14ac:dyDescent="0.35"/>
    <row r="115" s="12" customFormat="1" ht="32.25" customHeight="1" x14ac:dyDescent="0.35"/>
    <row r="116" s="12" customFormat="1" ht="32.25" customHeight="1" x14ac:dyDescent="0.35"/>
    <row r="117" s="12" customFormat="1" ht="32.25" customHeight="1" x14ac:dyDescent="0.35"/>
    <row r="118" s="12" customFormat="1" ht="32.25" customHeight="1" x14ac:dyDescent="0.35"/>
    <row r="119" s="12" customFormat="1" ht="32.25" customHeight="1" x14ac:dyDescent="0.35"/>
    <row r="120" s="12" customFormat="1" ht="32.25" customHeight="1" x14ac:dyDescent="0.35"/>
    <row r="121" s="12" customFormat="1" ht="32.25" customHeight="1" x14ac:dyDescent="0.35"/>
    <row r="122" s="12" customFormat="1" ht="32.25" customHeight="1" x14ac:dyDescent="0.35"/>
    <row r="123" s="12" customFormat="1" ht="32.25" customHeight="1" x14ac:dyDescent="0.35"/>
    <row r="124" s="12" customFormat="1" ht="32.25" customHeight="1" x14ac:dyDescent="0.35"/>
    <row r="125" s="12" customFormat="1" ht="32.25" customHeight="1" x14ac:dyDescent="0.35"/>
    <row r="126" s="12" customFormat="1" ht="32.25" customHeight="1" x14ac:dyDescent="0.35"/>
    <row r="127" s="12" customFormat="1" ht="32.25" customHeight="1" x14ac:dyDescent="0.35"/>
    <row r="128" s="12" customFormat="1" ht="32.25" customHeight="1" x14ac:dyDescent="0.35"/>
    <row r="129" s="12" customFormat="1" ht="32.25" customHeight="1" x14ac:dyDescent="0.35"/>
    <row r="130" s="12" customFormat="1" ht="32.25" customHeight="1" x14ac:dyDescent="0.35"/>
    <row r="131" s="12" customFormat="1" ht="32.25" customHeight="1" x14ac:dyDescent="0.35"/>
    <row r="132" s="12" customFormat="1" ht="32.25" customHeight="1" x14ac:dyDescent="0.35"/>
    <row r="133" s="12" customFormat="1" ht="32.25" customHeight="1" x14ac:dyDescent="0.35"/>
    <row r="134" s="12" customFormat="1" ht="32.25" customHeight="1" x14ac:dyDescent="0.35"/>
    <row r="135" s="12" customFormat="1" ht="32.25" customHeight="1" x14ac:dyDescent="0.35"/>
    <row r="136" s="12" customFormat="1" ht="32.25" customHeight="1" x14ac:dyDescent="0.35"/>
    <row r="137" s="12" customFormat="1" ht="32.25" customHeight="1" x14ac:dyDescent="0.35"/>
    <row r="138" s="12" customFormat="1" ht="32.25" customHeight="1" x14ac:dyDescent="0.35"/>
    <row r="139" s="12" customFormat="1" ht="32.25" customHeight="1" x14ac:dyDescent="0.35"/>
    <row r="140" s="12" customFormat="1" ht="32.25" customHeight="1" x14ac:dyDescent="0.35"/>
    <row r="141" s="12" customFormat="1" ht="32.25" customHeight="1" x14ac:dyDescent="0.35"/>
    <row r="142" s="12" customFormat="1" ht="32.25" customHeight="1" x14ac:dyDescent="0.35"/>
    <row r="143" s="12" customFormat="1" ht="32.25" customHeight="1" x14ac:dyDescent="0.35"/>
    <row r="144" s="12" customFormat="1" ht="32.25" customHeight="1" x14ac:dyDescent="0.35"/>
    <row r="145" s="12" customFormat="1" ht="32.25" customHeight="1" x14ac:dyDescent="0.35"/>
  </sheetData>
  <mergeCells count="70">
    <mergeCell ref="C85:D85"/>
    <mergeCell ref="C96:O96"/>
    <mergeCell ref="BG11:BG12"/>
    <mergeCell ref="BH11:BH12"/>
    <mergeCell ref="BI11:BI12"/>
    <mergeCell ref="AU11:AU12"/>
    <mergeCell ref="AV11:AV12"/>
    <mergeCell ref="AW11:AW12"/>
    <mergeCell ref="AX11:AX12"/>
    <mergeCell ref="AY11:AY12"/>
    <mergeCell ref="AZ11:AZ12"/>
    <mergeCell ref="AO9:AO11"/>
    <mergeCell ref="AP9:AP11"/>
    <mergeCell ref="AQ9:AQ11"/>
    <mergeCell ref="AR9:AR11"/>
    <mergeCell ref="AS9:AS11"/>
    <mergeCell ref="BJ11:BJ12"/>
    <mergeCell ref="BK11:BK12"/>
    <mergeCell ref="BL11:BL12"/>
    <mergeCell ref="BA11:BA12"/>
    <mergeCell ref="BB11:BB12"/>
    <mergeCell ref="BC11:BC12"/>
    <mergeCell ref="BD11:BD12"/>
    <mergeCell ref="BE11:BE12"/>
    <mergeCell ref="BF11:BF12"/>
    <mergeCell ref="AT9:AT11"/>
    <mergeCell ref="AI9:AI11"/>
    <mergeCell ref="AJ9:AJ11"/>
    <mergeCell ref="AK9:AK11"/>
    <mergeCell ref="AL9:AL11"/>
    <mergeCell ref="AM9:AM11"/>
    <mergeCell ref="AN9:AN11"/>
    <mergeCell ref="AH9:AH11"/>
    <mergeCell ref="T9:T11"/>
    <mergeCell ref="U9:U11"/>
    <mergeCell ref="V9:V11"/>
    <mergeCell ref="W9:W11"/>
    <mergeCell ref="X9:X11"/>
    <mergeCell ref="Y9:Y11"/>
    <mergeCell ref="Z9:Z11"/>
    <mergeCell ref="AA9:AD9"/>
    <mergeCell ref="AE9:AE11"/>
    <mergeCell ref="AF9:AF11"/>
    <mergeCell ref="AG9:AG11"/>
    <mergeCell ref="N9:N11"/>
    <mergeCell ref="O9:O11"/>
    <mergeCell ref="P9:P11"/>
    <mergeCell ref="Q9:Q11"/>
    <mergeCell ref="R9:R11"/>
    <mergeCell ref="I9:I11"/>
    <mergeCell ref="J9:J11"/>
    <mergeCell ref="K9:K11"/>
    <mergeCell ref="L9:L11"/>
    <mergeCell ref="M9:M11"/>
    <mergeCell ref="B4:AR4"/>
    <mergeCell ref="B7:B11"/>
    <mergeCell ref="C7:C11"/>
    <mergeCell ref="D7:AT7"/>
    <mergeCell ref="D8:D11"/>
    <mergeCell ref="E8:F8"/>
    <mergeCell ref="G8:N8"/>
    <mergeCell ref="O8:P8"/>
    <mergeCell ref="Q8:W8"/>
    <mergeCell ref="X8:Z8"/>
    <mergeCell ref="S9:S11"/>
    <mergeCell ref="AA8:AS8"/>
    <mergeCell ref="E9:E11"/>
    <mergeCell ref="F9:F11"/>
    <mergeCell ref="G9:G11"/>
    <mergeCell ref="H9:H11"/>
  </mergeCells>
  <dataValidations count="1">
    <dataValidation type="list" allowBlank="1" showInputMessage="1" showErrorMessage="1" sqref="T5">
      <formula1>$HO$4:$HO$15</formula1>
    </dataValidation>
  </dataValidations>
  <pageMargins left="0.25" right="0.25" top="0.25" bottom="0.25" header="0.23622047244094499" footer="0.15748031496063"/>
  <pageSetup paperSize="9" scale="25" fitToWidth="0" fitToHeight="0" orientation="landscape" r:id="rId1"/>
  <headerFooter alignWithMargins="0">
    <oddFooter>Page &amp;P</oddFooter>
  </headerFooter>
  <rowBreaks count="1" manualBreakCount="1">
    <brk id="47" min="1" max="39" man="1"/>
  </rowBreaks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O145"/>
  <sheetViews>
    <sheetView topLeftCell="B7" zoomScale="60" zoomScaleNormal="60" workbookViewId="0">
      <selection activeCell="D15" sqref="D15"/>
    </sheetView>
  </sheetViews>
  <sheetFormatPr defaultRowHeight="12.75" customHeight="1" x14ac:dyDescent="0.35"/>
  <cols>
    <col min="1" max="1" width="3.42578125" style="12" hidden="1" customWidth="1"/>
    <col min="2" max="2" width="11.28515625" style="12" customWidth="1"/>
    <col min="3" max="3" width="47.5703125" style="8" customWidth="1"/>
    <col min="4" max="4" width="14.5703125" style="9" customWidth="1"/>
    <col min="5" max="5" width="14.140625" style="9" customWidth="1"/>
    <col min="6" max="6" width="13" style="9" customWidth="1"/>
    <col min="7" max="7" width="13.140625" style="7" customWidth="1"/>
    <col min="8" max="8" width="13.5703125" style="7" customWidth="1"/>
    <col min="9" max="9" width="13" style="7" customWidth="1"/>
    <col min="10" max="10" width="12.7109375" style="7" customWidth="1"/>
    <col min="11" max="12" width="13" style="10" customWidth="1"/>
    <col min="13" max="13" width="15.7109375" style="10" customWidth="1"/>
    <col min="14" max="14" width="13.7109375" style="10" customWidth="1"/>
    <col min="15" max="15" width="14.140625" style="10" customWidth="1"/>
    <col min="16" max="16" width="14" style="11" customWidth="1"/>
    <col min="17" max="17" width="13.140625" style="11" customWidth="1"/>
    <col min="18" max="18" width="9.5703125" style="11" customWidth="1"/>
    <col min="19" max="19" width="12.42578125" style="11" customWidth="1"/>
    <col min="20" max="20" width="15.85546875" style="11" customWidth="1"/>
    <col min="21" max="21" width="14" style="11" customWidth="1"/>
    <col min="22" max="22" width="11.7109375" style="11" customWidth="1"/>
    <col min="23" max="23" width="11.5703125" style="11" customWidth="1"/>
    <col min="24" max="24" width="14.140625" style="11" customWidth="1"/>
    <col min="25" max="25" width="14.5703125" style="11" customWidth="1"/>
    <col min="26" max="26" width="10.140625" style="11" customWidth="1"/>
    <col min="27" max="27" width="11.140625" style="11" customWidth="1"/>
    <col min="28" max="28" width="9.28515625" style="11" customWidth="1"/>
    <col min="29" max="29" width="10.85546875" style="11" customWidth="1"/>
    <col min="30" max="30" width="9.42578125" style="11" customWidth="1"/>
    <col min="31" max="31" width="10.5703125" style="11" customWidth="1"/>
    <col min="32" max="32" width="9.5703125" style="11" customWidth="1"/>
    <col min="33" max="33" width="9.140625" style="11" customWidth="1"/>
    <col min="34" max="34" width="11.5703125" style="11" customWidth="1"/>
    <col min="35" max="35" width="8.42578125" style="12" customWidth="1"/>
    <col min="36" max="36" width="9.85546875" style="12" customWidth="1"/>
    <col min="37" max="37" width="9.28515625" style="12" customWidth="1"/>
    <col min="38" max="38" width="8.5703125" style="12" customWidth="1"/>
    <col min="39" max="39" width="9.42578125" style="12" customWidth="1"/>
    <col min="40" max="40" width="9.28515625" style="12" customWidth="1"/>
    <col min="41" max="41" width="10.140625" style="12" customWidth="1"/>
    <col min="42" max="42" width="9.28515625" style="12" customWidth="1"/>
    <col min="43" max="43" width="11.85546875" style="12" customWidth="1"/>
    <col min="44" max="44" width="8.7109375" style="12" customWidth="1"/>
    <col min="45" max="45" width="14.140625" style="12" customWidth="1"/>
    <col min="46" max="46" width="15.140625" style="12" hidden="1" customWidth="1"/>
    <col min="47" max="60" width="12.140625" style="90" customWidth="1"/>
    <col min="61" max="65" width="12.140625" style="12" customWidth="1"/>
    <col min="66" max="82" width="26.140625" style="12" customWidth="1"/>
    <col min="83" max="222" width="9.140625" style="12"/>
    <col min="223" max="223" width="13.42578125" style="12" customWidth="1"/>
    <col min="224" max="264" width="9.140625" style="12"/>
    <col min="265" max="265" width="0" style="12" hidden="1" customWidth="1"/>
    <col min="266" max="266" width="15.5703125" style="12" customWidth="1"/>
    <col min="267" max="267" width="55.140625" style="12" customWidth="1"/>
    <col min="268" max="268" width="15.5703125" style="12" customWidth="1"/>
    <col min="269" max="270" width="13" style="12" customWidth="1"/>
    <col min="271" max="272" width="13.140625" style="12" customWidth="1"/>
    <col min="273" max="273" width="10.5703125" style="12" customWidth="1"/>
    <col min="274" max="274" width="12.42578125" style="12" customWidth="1"/>
    <col min="275" max="275" width="11.5703125" style="12" customWidth="1"/>
    <col min="276" max="276" width="12.28515625" style="12" customWidth="1"/>
    <col min="277" max="277" width="12.7109375" style="12" customWidth="1"/>
    <col min="278" max="278" width="12.5703125" style="12" customWidth="1"/>
    <col min="279" max="279" width="13.140625" style="12" customWidth="1"/>
    <col min="280" max="280" width="13.42578125" style="12" customWidth="1"/>
    <col min="281" max="281" width="10.28515625" style="12" customWidth="1"/>
    <col min="282" max="282" width="14.28515625" style="12" customWidth="1"/>
    <col min="283" max="283" width="12.85546875" style="12" customWidth="1"/>
    <col min="284" max="284" width="12" style="12" customWidth="1"/>
    <col min="285" max="285" width="16.28515625" style="12" customWidth="1"/>
    <col min="286" max="286" width="14.5703125" style="12" customWidth="1"/>
    <col min="287" max="287" width="16.85546875" style="12" customWidth="1"/>
    <col min="288" max="288" width="11.140625" style="12" customWidth="1"/>
    <col min="289" max="289" width="10.42578125" style="12" customWidth="1"/>
    <col min="290" max="290" width="10.85546875" style="12" customWidth="1"/>
    <col min="291" max="291" width="10.140625" style="12" customWidth="1"/>
    <col min="292" max="292" width="12.85546875" style="12" customWidth="1"/>
    <col min="293" max="294" width="11" style="12" customWidth="1"/>
    <col min="295" max="295" width="11.5703125" style="12" customWidth="1"/>
    <col min="296" max="296" width="11.28515625" style="12" customWidth="1"/>
    <col min="297" max="297" width="10.140625" style="12" customWidth="1"/>
    <col min="298" max="299" width="11.85546875" style="12" customWidth="1"/>
    <col min="300" max="300" width="12.28515625" style="12" customWidth="1"/>
    <col min="301" max="301" width="12.7109375" style="12" customWidth="1"/>
    <col min="302" max="302" width="15.140625" style="12" customWidth="1"/>
    <col min="303" max="303" width="10" style="12" customWidth="1"/>
    <col min="304" max="314" width="7.85546875" style="12" customWidth="1"/>
    <col min="315" max="315" width="9.140625" style="12" customWidth="1"/>
    <col min="316" max="316" width="8.28515625" style="12" customWidth="1"/>
    <col min="317" max="317" width="10.140625" style="12" customWidth="1"/>
    <col min="318" max="318" width="9.140625" style="12"/>
    <col min="319" max="319" width="11.85546875" style="12" customWidth="1"/>
    <col min="320" max="320" width="14.28515625" style="12" customWidth="1"/>
    <col min="321" max="520" width="9.140625" style="12"/>
    <col min="521" max="521" width="0" style="12" hidden="1" customWidth="1"/>
    <col min="522" max="522" width="15.5703125" style="12" customWidth="1"/>
    <col min="523" max="523" width="55.140625" style="12" customWidth="1"/>
    <col min="524" max="524" width="15.5703125" style="12" customWidth="1"/>
    <col min="525" max="526" width="13" style="12" customWidth="1"/>
    <col min="527" max="528" width="13.140625" style="12" customWidth="1"/>
    <col min="529" max="529" width="10.5703125" style="12" customWidth="1"/>
    <col min="530" max="530" width="12.42578125" style="12" customWidth="1"/>
    <col min="531" max="531" width="11.5703125" style="12" customWidth="1"/>
    <col min="532" max="532" width="12.28515625" style="12" customWidth="1"/>
    <col min="533" max="533" width="12.7109375" style="12" customWidth="1"/>
    <col min="534" max="534" width="12.5703125" style="12" customWidth="1"/>
    <col min="535" max="535" width="13.140625" style="12" customWidth="1"/>
    <col min="536" max="536" width="13.42578125" style="12" customWidth="1"/>
    <col min="537" max="537" width="10.28515625" style="12" customWidth="1"/>
    <col min="538" max="538" width="14.28515625" style="12" customWidth="1"/>
    <col min="539" max="539" width="12.85546875" style="12" customWidth="1"/>
    <col min="540" max="540" width="12" style="12" customWidth="1"/>
    <col min="541" max="541" width="16.28515625" style="12" customWidth="1"/>
    <col min="542" max="542" width="14.5703125" style="12" customWidth="1"/>
    <col min="543" max="543" width="16.85546875" style="12" customWidth="1"/>
    <col min="544" max="544" width="11.140625" style="12" customWidth="1"/>
    <col min="545" max="545" width="10.42578125" style="12" customWidth="1"/>
    <col min="546" max="546" width="10.85546875" style="12" customWidth="1"/>
    <col min="547" max="547" width="10.140625" style="12" customWidth="1"/>
    <col min="548" max="548" width="12.85546875" style="12" customWidth="1"/>
    <col min="549" max="550" width="11" style="12" customWidth="1"/>
    <col min="551" max="551" width="11.5703125" style="12" customWidth="1"/>
    <col min="552" max="552" width="11.28515625" style="12" customWidth="1"/>
    <col min="553" max="553" width="10.140625" style="12" customWidth="1"/>
    <col min="554" max="555" width="11.85546875" style="12" customWidth="1"/>
    <col min="556" max="556" width="12.28515625" style="12" customWidth="1"/>
    <col min="557" max="557" width="12.7109375" style="12" customWidth="1"/>
    <col min="558" max="558" width="15.140625" style="12" customWidth="1"/>
    <col min="559" max="559" width="10" style="12" customWidth="1"/>
    <col min="560" max="570" width="7.85546875" style="12" customWidth="1"/>
    <col min="571" max="571" width="9.140625" style="12" customWidth="1"/>
    <col min="572" max="572" width="8.28515625" style="12" customWidth="1"/>
    <col min="573" max="573" width="10.140625" style="12" customWidth="1"/>
    <col min="574" max="574" width="9.140625" style="12"/>
    <col min="575" max="575" width="11.85546875" style="12" customWidth="1"/>
    <col min="576" max="576" width="14.28515625" style="12" customWidth="1"/>
    <col min="577" max="776" width="9.140625" style="12"/>
    <col min="777" max="777" width="0" style="12" hidden="1" customWidth="1"/>
    <col min="778" max="778" width="15.5703125" style="12" customWidth="1"/>
    <col min="779" max="779" width="55.140625" style="12" customWidth="1"/>
    <col min="780" max="780" width="15.5703125" style="12" customWidth="1"/>
    <col min="781" max="782" width="13" style="12" customWidth="1"/>
    <col min="783" max="784" width="13.140625" style="12" customWidth="1"/>
    <col min="785" max="785" width="10.5703125" style="12" customWidth="1"/>
    <col min="786" max="786" width="12.42578125" style="12" customWidth="1"/>
    <col min="787" max="787" width="11.5703125" style="12" customWidth="1"/>
    <col min="788" max="788" width="12.28515625" style="12" customWidth="1"/>
    <col min="789" max="789" width="12.7109375" style="12" customWidth="1"/>
    <col min="790" max="790" width="12.5703125" style="12" customWidth="1"/>
    <col min="791" max="791" width="13.140625" style="12" customWidth="1"/>
    <col min="792" max="792" width="13.42578125" style="12" customWidth="1"/>
    <col min="793" max="793" width="10.28515625" style="12" customWidth="1"/>
    <col min="794" max="794" width="14.28515625" style="12" customWidth="1"/>
    <col min="795" max="795" width="12.85546875" style="12" customWidth="1"/>
    <col min="796" max="796" width="12" style="12" customWidth="1"/>
    <col min="797" max="797" width="16.28515625" style="12" customWidth="1"/>
    <col min="798" max="798" width="14.5703125" style="12" customWidth="1"/>
    <col min="799" max="799" width="16.85546875" style="12" customWidth="1"/>
    <col min="800" max="800" width="11.140625" style="12" customWidth="1"/>
    <col min="801" max="801" width="10.42578125" style="12" customWidth="1"/>
    <col min="802" max="802" width="10.85546875" style="12" customWidth="1"/>
    <col min="803" max="803" width="10.140625" style="12" customWidth="1"/>
    <col min="804" max="804" width="12.85546875" style="12" customWidth="1"/>
    <col min="805" max="806" width="11" style="12" customWidth="1"/>
    <col min="807" max="807" width="11.5703125" style="12" customWidth="1"/>
    <col min="808" max="808" width="11.28515625" style="12" customWidth="1"/>
    <col min="809" max="809" width="10.140625" style="12" customWidth="1"/>
    <col min="810" max="811" width="11.85546875" style="12" customWidth="1"/>
    <col min="812" max="812" width="12.28515625" style="12" customWidth="1"/>
    <col min="813" max="813" width="12.7109375" style="12" customWidth="1"/>
    <col min="814" max="814" width="15.140625" style="12" customWidth="1"/>
    <col min="815" max="815" width="10" style="12" customWidth="1"/>
    <col min="816" max="826" width="7.85546875" style="12" customWidth="1"/>
    <col min="827" max="827" width="9.140625" style="12" customWidth="1"/>
    <col min="828" max="828" width="8.28515625" style="12" customWidth="1"/>
    <col min="829" max="829" width="10.140625" style="12" customWidth="1"/>
    <col min="830" max="830" width="9.140625" style="12"/>
    <col min="831" max="831" width="11.85546875" style="12" customWidth="1"/>
    <col min="832" max="832" width="14.28515625" style="12" customWidth="1"/>
    <col min="833" max="1032" width="9.140625" style="12"/>
    <col min="1033" max="1033" width="0" style="12" hidden="1" customWidth="1"/>
    <col min="1034" max="1034" width="15.5703125" style="12" customWidth="1"/>
    <col min="1035" max="1035" width="55.140625" style="12" customWidth="1"/>
    <col min="1036" max="1036" width="15.5703125" style="12" customWidth="1"/>
    <col min="1037" max="1038" width="13" style="12" customWidth="1"/>
    <col min="1039" max="1040" width="13.140625" style="12" customWidth="1"/>
    <col min="1041" max="1041" width="10.5703125" style="12" customWidth="1"/>
    <col min="1042" max="1042" width="12.42578125" style="12" customWidth="1"/>
    <col min="1043" max="1043" width="11.5703125" style="12" customWidth="1"/>
    <col min="1044" max="1044" width="12.28515625" style="12" customWidth="1"/>
    <col min="1045" max="1045" width="12.7109375" style="12" customWidth="1"/>
    <col min="1046" max="1046" width="12.5703125" style="12" customWidth="1"/>
    <col min="1047" max="1047" width="13.140625" style="12" customWidth="1"/>
    <col min="1048" max="1048" width="13.42578125" style="12" customWidth="1"/>
    <col min="1049" max="1049" width="10.28515625" style="12" customWidth="1"/>
    <col min="1050" max="1050" width="14.28515625" style="12" customWidth="1"/>
    <col min="1051" max="1051" width="12.85546875" style="12" customWidth="1"/>
    <col min="1052" max="1052" width="12" style="12" customWidth="1"/>
    <col min="1053" max="1053" width="16.28515625" style="12" customWidth="1"/>
    <col min="1054" max="1054" width="14.5703125" style="12" customWidth="1"/>
    <col min="1055" max="1055" width="16.85546875" style="12" customWidth="1"/>
    <col min="1056" max="1056" width="11.140625" style="12" customWidth="1"/>
    <col min="1057" max="1057" width="10.42578125" style="12" customWidth="1"/>
    <col min="1058" max="1058" width="10.85546875" style="12" customWidth="1"/>
    <col min="1059" max="1059" width="10.140625" style="12" customWidth="1"/>
    <col min="1060" max="1060" width="12.85546875" style="12" customWidth="1"/>
    <col min="1061" max="1062" width="11" style="12" customWidth="1"/>
    <col min="1063" max="1063" width="11.5703125" style="12" customWidth="1"/>
    <col min="1064" max="1064" width="11.28515625" style="12" customWidth="1"/>
    <col min="1065" max="1065" width="10.140625" style="12" customWidth="1"/>
    <col min="1066" max="1067" width="11.85546875" style="12" customWidth="1"/>
    <col min="1068" max="1068" width="12.28515625" style="12" customWidth="1"/>
    <col min="1069" max="1069" width="12.7109375" style="12" customWidth="1"/>
    <col min="1070" max="1070" width="15.140625" style="12" customWidth="1"/>
    <col min="1071" max="1071" width="10" style="12" customWidth="1"/>
    <col min="1072" max="1082" width="7.85546875" style="12" customWidth="1"/>
    <col min="1083" max="1083" width="9.140625" style="12" customWidth="1"/>
    <col min="1084" max="1084" width="8.28515625" style="12" customWidth="1"/>
    <col min="1085" max="1085" width="10.140625" style="12" customWidth="1"/>
    <col min="1086" max="1086" width="9.140625" style="12"/>
    <col min="1087" max="1087" width="11.85546875" style="12" customWidth="1"/>
    <col min="1088" max="1088" width="14.28515625" style="12" customWidth="1"/>
    <col min="1089" max="1288" width="9.140625" style="12"/>
    <col min="1289" max="1289" width="0" style="12" hidden="1" customWidth="1"/>
    <col min="1290" max="1290" width="15.5703125" style="12" customWidth="1"/>
    <col min="1291" max="1291" width="55.140625" style="12" customWidth="1"/>
    <col min="1292" max="1292" width="15.5703125" style="12" customWidth="1"/>
    <col min="1293" max="1294" width="13" style="12" customWidth="1"/>
    <col min="1295" max="1296" width="13.140625" style="12" customWidth="1"/>
    <col min="1297" max="1297" width="10.5703125" style="12" customWidth="1"/>
    <col min="1298" max="1298" width="12.42578125" style="12" customWidth="1"/>
    <col min="1299" max="1299" width="11.5703125" style="12" customWidth="1"/>
    <col min="1300" max="1300" width="12.28515625" style="12" customWidth="1"/>
    <col min="1301" max="1301" width="12.7109375" style="12" customWidth="1"/>
    <col min="1302" max="1302" width="12.5703125" style="12" customWidth="1"/>
    <col min="1303" max="1303" width="13.140625" style="12" customWidth="1"/>
    <col min="1304" max="1304" width="13.42578125" style="12" customWidth="1"/>
    <col min="1305" max="1305" width="10.28515625" style="12" customWidth="1"/>
    <col min="1306" max="1306" width="14.28515625" style="12" customWidth="1"/>
    <col min="1307" max="1307" width="12.85546875" style="12" customWidth="1"/>
    <col min="1308" max="1308" width="12" style="12" customWidth="1"/>
    <col min="1309" max="1309" width="16.28515625" style="12" customWidth="1"/>
    <col min="1310" max="1310" width="14.5703125" style="12" customWidth="1"/>
    <col min="1311" max="1311" width="16.85546875" style="12" customWidth="1"/>
    <col min="1312" max="1312" width="11.140625" style="12" customWidth="1"/>
    <col min="1313" max="1313" width="10.42578125" style="12" customWidth="1"/>
    <col min="1314" max="1314" width="10.85546875" style="12" customWidth="1"/>
    <col min="1315" max="1315" width="10.140625" style="12" customWidth="1"/>
    <col min="1316" max="1316" width="12.85546875" style="12" customWidth="1"/>
    <col min="1317" max="1318" width="11" style="12" customWidth="1"/>
    <col min="1319" max="1319" width="11.5703125" style="12" customWidth="1"/>
    <col min="1320" max="1320" width="11.28515625" style="12" customWidth="1"/>
    <col min="1321" max="1321" width="10.140625" style="12" customWidth="1"/>
    <col min="1322" max="1323" width="11.85546875" style="12" customWidth="1"/>
    <col min="1324" max="1324" width="12.28515625" style="12" customWidth="1"/>
    <col min="1325" max="1325" width="12.7109375" style="12" customWidth="1"/>
    <col min="1326" max="1326" width="15.140625" style="12" customWidth="1"/>
    <col min="1327" max="1327" width="10" style="12" customWidth="1"/>
    <col min="1328" max="1338" width="7.85546875" style="12" customWidth="1"/>
    <col min="1339" max="1339" width="9.140625" style="12" customWidth="1"/>
    <col min="1340" max="1340" width="8.28515625" style="12" customWidth="1"/>
    <col min="1341" max="1341" width="10.140625" style="12" customWidth="1"/>
    <col min="1342" max="1342" width="9.140625" style="12"/>
    <col min="1343" max="1343" width="11.85546875" style="12" customWidth="1"/>
    <col min="1344" max="1344" width="14.28515625" style="12" customWidth="1"/>
    <col min="1345" max="1544" width="9.140625" style="12"/>
    <col min="1545" max="1545" width="0" style="12" hidden="1" customWidth="1"/>
    <col min="1546" max="1546" width="15.5703125" style="12" customWidth="1"/>
    <col min="1547" max="1547" width="55.140625" style="12" customWidth="1"/>
    <col min="1548" max="1548" width="15.5703125" style="12" customWidth="1"/>
    <col min="1549" max="1550" width="13" style="12" customWidth="1"/>
    <col min="1551" max="1552" width="13.140625" style="12" customWidth="1"/>
    <col min="1553" max="1553" width="10.5703125" style="12" customWidth="1"/>
    <col min="1554" max="1554" width="12.42578125" style="12" customWidth="1"/>
    <col min="1555" max="1555" width="11.5703125" style="12" customWidth="1"/>
    <col min="1556" max="1556" width="12.28515625" style="12" customWidth="1"/>
    <col min="1557" max="1557" width="12.7109375" style="12" customWidth="1"/>
    <col min="1558" max="1558" width="12.5703125" style="12" customWidth="1"/>
    <col min="1559" max="1559" width="13.140625" style="12" customWidth="1"/>
    <col min="1560" max="1560" width="13.42578125" style="12" customWidth="1"/>
    <col min="1561" max="1561" width="10.28515625" style="12" customWidth="1"/>
    <col min="1562" max="1562" width="14.28515625" style="12" customWidth="1"/>
    <col min="1563" max="1563" width="12.85546875" style="12" customWidth="1"/>
    <col min="1564" max="1564" width="12" style="12" customWidth="1"/>
    <col min="1565" max="1565" width="16.28515625" style="12" customWidth="1"/>
    <col min="1566" max="1566" width="14.5703125" style="12" customWidth="1"/>
    <col min="1567" max="1567" width="16.85546875" style="12" customWidth="1"/>
    <col min="1568" max="1568" width="11.140625" style="12" customWidth="1"/>
    <col min="1569" max="1569" width="10.42578125" style="12" customWidth="1"/>
    <col min="1570" max="1570" width="10.85546875" style="12" customWidth="1"/>
    <col min="1571" max="1571" width="10.140625" style="12" customWidth="1"/>
    <col min="1572" max="1572" width="12.85546875" style="12" customWidth="1"/>
    <col min="1573" max="1574" width="11" style="12" customWidth="1"/>
    <col min="1575" max="1575" width="11.5703125" style="12" customWidth="1"/>
    <col min="1576" max="1576" width="11.28515625" style="12" customWidth="1"/>
    <col min="1577" max="1577" width="10.140625" style="12" customWidth="1"/>
    <col min="1578" max="1579" width="11.85546875" style="12" customWidth="1"/>
    <col min="1580" max="1580" width="12.28515625" style="12" customWidth="1"/>
    <col min="1581" max="1581" width="12.7109375" style="12" customWidth="1"/>
    <col min="1582" max="1582" width="15.140625" style="12" customWidth="1"/>
    <col min="1583" max="1583" width="10" style="12" customWidth="1"/>
    <col min="1584" max="1594" width="7.85546875" style="12" customWidth="1"/>
    <col min="1595" max="1595" width="9.140625" style="12" customWidth="1"/>
    <col min="1596" max="1596" width="8.28515625" style="12" customWidth="1"/>
    <col min="1597" max="1597" width="10.140625" style="12" customWidth="1"/>
    <col min="1598" max="1598" width="9.140625" style="12"/>
    <col min="1599" max="1599" width="11.85546875" style="12" customWidth="1"/>
    <col min="1600" max="1600" width="14.28515625" style="12" customWidth="1"/>
    <col min="1601" max="1800" width="9.140625" style="12"/>
    <col min="1801" max="1801" width="0" style="12" hidden="1" customWidth="1"/>
    <col min="1802" max="1802" width="15.5703125" style="12" customWidth="1"/>
    <col min="1803" max="1803" width="55.140625" style="12" customWidth="1"/>
    <col min="1804" max="1804" width="15.5703125" style="12" customWidth="1"/>
    <col min="1805" max="1806" width="13" style="12" customWidth="1"/>
    <col min="1807" max="1808" width="13.140625" style="12" customWidth="1"/>
    <col min="1809" max="1809" width="10.5703125" style="12" customWidth="1"/>
    <col min="1810" max="1810" width="12.42578125" style="12" customWidth="1"/>
    <col min="1811" max="1811" width="11.5703125" style="12" customWidth="1"/>
    <col min="1812" max="1812" width="12.28515625" style="12" customWidth="1"/>
    <col min="1813" max="1813" width="12.7109375" style="12" customWidth="1"/>
    <col min="1814" max="1814" width="12.5703125" style="12" customWidth="1"/>
    <col min="1815" max="1815" width="13.140625" style="12" customWidth="1"/>
    <col min="1816" max="1816" width="13.42578125" style="12" customWidth="1"/>
    <col min="1817" max="1817" width="10.28515625" style="12" customWidth="1"/>
    <col min="1818" max="1818" width="14.28515625" style="12" customWidth="1"/>
    <col min="1819" max="1819" width="12.85546875" style="12" customWidth="1"/>
    <col min="1820" max="1820" width="12" style="12" customWidth="1"/>
    <col min="1821" max="1821" width="16.28515625" style="12" customWidth="1"/>
    <col min="1822" max="1822" width="14.5703125" style="12" customWidth="1"/>
    <col min="1823" max="1823" width="16.85546875" style="12" customWidth="1"/>
    <col min="1824" max="1824" width="11.140625" style="12" customWidth="1"/>
    <col min="1825" max="1825" width="10.42578125" style="12" customWidth="1"/>
    <col min="1826" max="1826" width="10.85546875" style="12" customWidth="1"/>
    <col min="1827" max="1827" width="10.140625" style="12" customWidth="1"/>
    <col min="1828" max="1828" width="12.85546875" style="12" customWidth="1"/>
    <col min="1829" max="1830" width="11" style="12" customWidth="1"/>
    <col min="1831" max="1831" width="11.5703125" style="12" customWidth="1"/>
    <col min="1832" max="1832" width="11.28515625" style="12" customWidth="1"/>
    <col min="1833" max="1833" width="10.140625" style="12" customWidth="1"/>
    <col min="1834" max="1835" width="11.85546875" style="12" customWidth="1"/>
    <col min="1836" max="1836" width="12.28515625" style="12" customWidth="1"/>
    <col min="1837" max="1837" width="12.7109375" style="12" customWidth="1"/>
    <col min="1838" max="1838" width="15.140625" style="12" customWidth="1"/>
    <col min="1839" max="1839" width="10" style="12" customWidth="1"/>
    <col min="1840" max="1850" width="7.85546875" style="12" customWidth="1"/>
    <col min="1851" max="1851" width="9.140625" style="12" customWidth="1"/>
    <col min="1852" max="1852" width="8.28515625" style="12" customWidth="1"/>
    <col min="1853" max="1853" width="10.140625" style="12" customWidth="1"/>
    <col min="1854" max="1854" width="9.140625" style="12"/>
    <col min="1855" max="1855" width="11.85546875" style="12" customWidth="1"/>
    <col min="1856" max="1856" width="14.28515625" style="12" customWidth="1"/>
    <col min="1857" max="2056" width="9.140625" style="12"/>
    <col min="2057" max="2057" width="0" style="12" hidden="1" customWidth="1"/>
    <col min="2058" max="2058" width="15.5703125" style="12" customWidth="1"/>
    <col min="2059" max="2059" width="55.140625" style="12" customWidth="1"/>
    <col min="2060" max="2060" width="15.5703125" style="12" customWidth="1"/>
    <col min="2061" max="2062" width="13" style="12" customWidth="1"/>
    <col min="2063" max="2064" width="13.140625" style="12" customWidth="1"/>
    <col min="2065" max="2065" width="10.5703125" style="12" customWidth="1"/>
    <col min="2066" max="2066" width="12.42578125" style="12" customWidth="1"/>
    <col min="2067" max="2067" width="11.5703125" style="12" customWidth="1"/>
    <col min="2068" max="2068" width="12.28515625" style="12" customWidth="1"/>
    <col min="2069" max="2069" width="12.7109375" style="12" customWidth="1"/>
    <col min="2070" max="2070" width="12.5703125" style="12" customWidth="1"/>
    <col min="2071" max="2071" width="13.140625" style="12" customWidth="1"/>
    <col min="2072" max="2072" width="13.42578125" style="12" customWidth="1"/>
    <col min="2073" max="2073" width="10.28515625" style="12" customWidth="1"/>
    <col min="2074" max="2074" width="14.28515625" style="12" customWidth="1"/>
    <col min="2075" max="2075" width="12.85546875" style="12" customWidth="1"/>
    <col min="2076" max="2076" width="12" style="12" customWidth="1"/>
    <col min="2077" max="2077" width="16.28515625" style="12" customWidth="1"/>
    <col min="2078" max="2078" width="14.5703125" style="12" customWidth="1"/>
    <col min="2079" max="2079" width="16.85546875" style="12" customWidth="1"/>
    <col min="2080" max="2080" width="11.140625" style="12" customWidth="1"/>
    <col min="2081" max="2081" width="10.42578125" style="12" customWidth="1"/>
    <col min="2082" max="2082" width="10.85546875" style="12" customWidth="1"/>
    <col min="2083" max="2083" width="10.140625" style="12" customWidth="1"/>
    <col min="2084" max="2084" width="12.85546875" style="12" customWidth="1"/>
    <col min="2085" max="2086" width="11" style="12" customWidth="1"/>
    <col min="2087" max="2087" width="11.5703125" style="12" customWidth="1"/>
    <col min="2088" max="2088" width="11.28515625" style="12" customWidth="1"/>
    <col min="2089" max="2089" width="10.140625" style="12" customWidth="1"/>
    <col min="2090" max="2091" width="11.85546875" style="12" customWidth="1"/>
    <col min="2092" max="2092" width="12.28515625" style="12" customWidth="1"/>
    <col min="2093" max="2093" width="12.7109375" style="12" customWidth="1"/>
    <col min="2094" max="2094" width="15.140625" style="12" customWidth="1"/>
    <col min="2095" max="2095" width="10" style="12" customWidth="1"/>
    <col min="2096" max="2106" width="7.85546875" style="12" customWidth="1"/>
    <col min="2107" max="2107" width="9.140625" style="12" customWidth="1"/>
    <col min="2108" max="2108" width="8.28515625" style="12" customWidth="1"/>
    <col min="2109" max="2109" width="10.140625" style="12" customWidth="1"/>
    <col min="2110" max="2110" width="9.140625" style="12"/>
    <col min="2111" max="2111" width="11.85546875" style="12" customWidth="1"/>
    <col min="2112" max="2112" width="14.28515625" style="12" customWidth="1"/>
    <col min="2113" max="2312" width="9.140625" style="12"/>
    <col min="2313" max="2313" width="0" style="12" hidden="1" customWidth="1"/>
    <col min="2314" max="2314" width="15.5703125" style="12" customWidth="1"/>
    <col min="2315" max="2315" width="55.140625" style="12" customWidth="1"/>
    <col min="2316" max="2316" width="15.5703125" style="12" customWidth="1"/>
    <col min="2317" max="2318" width="13" style="12" customWidth="1"/>
    <col min="2319" max="2320" width="13.140625" style="12" customWidth="1"/>
    <col min="2321" max="2321" width="10.5703125" style="12" customWidth="1"/>
    <col min="2322" max="2322" width="12.42578125" style="12" customWidth="1"/>
    <col min="2323" max="2323" width="11.5703125" style="12" customWidth="1"/>
    <col min="2324" max="2324" width="12.28515625" style="12" customWidth="1"/>
    <col min="2325" max="2325" width="12.7109375" style="12" customWidth="1"/>
    <col min="2326" max="2326" width="12.5703125" style="12" customWidth="1"/>
    <col min="2327" max="2327" width="13.140625" style="12" customWidth="1"/>
    <col min="2328" max="2328" width="13.42578125" style="12" customWidth="1"/>
    <col min="2329" max="2329" width="10.28515625" style="12" customWidth="1"/>
    <col min="2330" max="2330" width="14.28515625" style="12" customWidth="1"/>
    <col min="2331" max="2331" width="12.85546875" style="12" customWidth="1"/>
    <col min="2332" max="2332" width="12" style="12" customWidth="1"/>
    <col min="2333" max="2333" width="16.28515625" style="12" customWidth="1"/>
    <col min="2334" max="2334" width="14.5703125" style="12" customWidth="1"/>
    <col min="2335" max="2335" width="16.85546875" style="12" customWidth="1"/>
    <col min="2336" max="2336" width="11.140625" style="12" customWidth="1"/>
    <col min="2337" max="2337" width="10.42578125" style="12" customWidth="1"/>
    <col min="2338" max="2338" width="10.85546875" style="12" customWidth="1"/>
    <col min="2339" max="2339" width="10.140625" style="12" customWidth="1"/>
    <col min="2340" max="2340" width="12.85546875" style="12" customWidth="1"/>
    <col min="2341" max="2342" width="11" style="12" customWidth="1"/>
    <col min="2343" max="2343" width="11.5703125" style="12" customWidth="1"/>
    <col min="2344" max="2344" width="11.28515625" style="12" customWidth="1"/>
    <col min="2345" max="2345" width="10.140625" style="12" customWidth="1"/>
    <col min="2346" max="2347" width="11.85546875" style="12" customWidth="1"/>
    <col min="2348" max="2348" width="12.28515625" style="12" customWidth="1"/>
    <col min="2349" max="2349" width="12.7109375" style="12" customWidth="1"/>
    <col min="2350" max="2350" width="15.140625" style="12" customWidth="1"/>
    <col min="2351" max="2351" width="10" style="12" customWidth="1"/>
    <col min="2352" max="2362" width="7.85546875" style="12" customWidth="1"/>
    <col min="2363" max="2363" width="9.140625" style="12" customWidth="1"/>
    <col min="2364" max="2364" width="8.28515625" style="12" customWidth="1"/>
    <col min="2365" max="2365" width="10.140625" style="12" customWidth="1"/>
    <col min="2366" max="2366" width="9.140625" style="12"/>
    <col min="2367" max="2367" width="11.85546875" style="12" customWidth="1"/>
    <col min="2368" max="2368" width="14.28515625" style="12" customWidth="1"/>
    <col min="2369" max="2568" width="9.140625" style="12"/>
    <col min="2569" max="2569" width="0" style="12" hidden="1" customWidth="1"/>
    <col min="2570" max="2570" width="15.5703125" style="12" customWidth="1"/>
    <col min="2571" max="2571" width="55.140625" style="12" customWidth="1"/>
    <col min="2572" max="2572" width="15.5703125" style="12" customWidth="1"/>
    <col min="2573" max="2574" width="13" style="12" customWidth="1"/>
    <col min="2575" max="2576" width="13.140625" style="12" customWidth="1"/>
    <col min="2577" max="2577" width="10.5703125" style="12" customWidth="1"/>
    <col min="2578" max="2578" width="12.42578125" style="12" customWidth="1"/>
    <col min="2579" max="2579" width="11.5703125" style="12" customWidth="1"/>
    <col min="2580" max="2580" width="12.28515625" style="12" customWidth="1"/>
    <col min="2581" max="2581" width="12.7109375" style="12" customWidth="1"/>
    <col min="2582" max="2582" width="12.5703125" style="12" customWidth="1"/>
    <col min="2583" max="2583" width="13.140625" style="12" customWidth="1"/>
    <col min="2584" max="2584" width="13.42578125" style="12" customWidth="1"/>
    <col min="2585" max="2585" width="10.28515625" style="12" customWidth="1"/>
    <col min="2586" max="2586" width="14.28515625" style="12" customWidth="1"/>
    <col min="2587" max="2587" width="12.85546875" style="12" customWidth="1"/>
    <col min="2588" max="2588" width="12" style="12" customWidth="1"/>
    <col min="2589" max="2589" width="16.28515625" style="12" customWidth="1"/>
    <col min="2590" max="2590" width="14.5703125" style="12" customWidth="1"/>
    <col min="2591" max="2591" width="16.85546875" style="12" customWidth="1"/>
    <col min="2592" max="2592" width="11.140625" style="12" customWidth="1"/>
    <col min="2593" max="2593" width="10.42578125" style="12" customWidth="1"/>
    <col min="2594" max="2594" width="10.85546875" style="12" customWidth="1"/>
    <col min="2595" max="2595" width="10.140625" style="12" customWidth="1"/>
    <col min="2596" max="2596" width="12.85546875" style="12" customWidth="1"/>
    <col min="2597" max="2598" width="11" style="12" customWidth="1"/>
    <col min="2599" max="2599" width="11.5703125" style="12" customWidth="1"/>
    <col min="2600" max="2600" width="11.28515625" style="12" customWidth="1"/>
    <col min="2601" max="2601" width="10.140625" style="12" customWidth="1"/>
    <col min="2602" max="2603" width="11.85546875" style="12" customWidth="1"/>
    <col min="2604" max="2604" width="12.28515625" style="12" customWidth="1"/>
    <col min="2605" max="2605" width="12.7109375" style="12" customWidth="1"/>
    <col min="2606" max="2606" width="15.140625" style="12" customWidth="1"/>
    <col min="2607" max="2607" width="10" style="12" customWidth="1"/>
    <col min="2608" max="2618" width="7.85546875" style="12" customWidth="1"/>
    <col min="2619" max="2619" width="9.140625" style="12" customWidth="1"/>
    <col min="2620" max="2620" width="8.28515625" style="12" customWidth="1"/>
    <col min="2621" max="2621" width="10.140625" style="12" customWidth="1"/>
    <col min="2622" max="2622" width="9.140625" style="12"/>
    <col min="2623" max="2623" width="11.85546875" style="12" customWidth="1"/>
    <col min="2624" max="2624" width="14.28515625" style="12" customWidth="1"/>
    <col min="2625" max="2824" width="9.140625" style="12"/>
    <col min="2825" max="2825" width="0" style="12" hidden="1" customWidth="1"/>
    <col min="2826" max="2826" width="15.5703125" style="12" customWidth="1"/>
    <col min="2827" max="2827" width="55.140625" style="12" customWidth="1"/>
    <col min="2828" max="2828" width="15.5703125" style="12" customWidth="1"/>
    <col min="2829" max="2830" width="13" style="12" customWidth="1"/>
    <col min="2831" max="2832" width="13.140625" style="12" customWidth="1"/>
    <col min="2833" max="2833" width="10.5703125" style="12" customWidth="1"/>
    <col min="2834" max="2834" width="12.42578125" style="12" customWidth="1"/>
    <col min="2835" max="2835" width="11.5703125" style="12" customWidth="1"/>
    <col min="2836" max="2836" width="12.28515625" style="12" customWidth="1"/>
    <col min="2837" max="2837" width="12.7109375" style="12" customWidth="1"/>
    <col min="2838" max="2838" width="12.5703125" style="12" customWidth="1"/>
    <col min="2839" max="2839" width="13.140625" style="12" customWidth="1"/>
    <col min="2840" max="2840" width="13.42578125" style="12" customWidth="1"/>
    <col min="2841" max="2841" width="10.28515625" style="12" customWidth="1"/>
    <col min="2842" max="2842" width="14.28515625" style="12" customWidth="1"/>
    <col min="2843" max="2843" width="12.85546875" style="12" customWidth="1"/>
    <col min="2844" max="2844" width="12" style="12" customWidth="1"/>
    <col min="2845" max="2845" width="16.28515625" style="12" customWidth="1"/>
    <col min="2846" max="2846" width="14.5703125" style="12" customWidth="1"/>
    <col min="2847" max="2847" width="16.85546875" style="12" customWidth="1"/>
    <col min="2848" max="2848" width="11.140625" style="12" customWidth="1"/>
    <col min="2849" max="2849" width="10.42578125" style="12" customWidth="1"/>
    <col min="2850" max="2850" width="10.85546875" style="12" customWidth="1"/>
    <col min="2851" max="2851" width="10.140625" style="12" customWidth="1"/>
    <col min="2852" max="2852" width="12.85546875" style="12" customWidth="1"/>
    <col min="2853" max="2854" width="11" style="12" customWidth="1"/>
    <col min="2855" max="2855" width="11.5703125" style="12" customWidth="1"/>
    <col min="2856" max="2856" width="11.28515625" style="12" customWidth="1"/>
    <col min="2857" max="2857" width="10.140625" style="12" customWidth="1"/>
    <col min="2858" max="2859" width="11.85546875" style="12" customWidth="1"/>
    <col min="2860" max="2860" width="12.28515625" style="12" customWidth="1"/>
    <col min="2861" max="2861" width="12.7109375" style="12" customWidth="1"/>
    <col min="2862" max="2862" width="15.140625" style="12" customWidth="1"/>
    <col min="2863" max="2863" width="10" style="12" customWidth="1"/>
    <col min="2864" max="2874" width="7.85546875" style="12" customWidth="1"/>
    <col min="2875" max="2875" width="9.140625" style="12" customWidth="1"/>
    <col min="2876" max="2876" width="8.28515625" style="12" customWidth="1"/>
    <col min="2877" max="2877" width="10.140625" style="12" customWidth="1"/>
    <col min="2878" max="2878" width="9.140625" style="12"/>
    <col min="2879" max="2879" width="11.85546875" style="12" customWidth="1"/>
    <col min="2880" max="2880" width="14.28515625" style="12" customWidth="1"/>
    <col min="2881" max="3080" width="9.140625" style="12"/>
    <col min="3081" max="3081" width="0" style="12" hidden="1" customWidth="1"/>
    <col min="3082" max="3082" width="15.5703125" style="12" customWidth="1"/>
    <col min="3083" max="3083" width="55.140625" style="12" customWidth="1"/>
    <col min="3084" max="3084" width="15.5703125" style="12" customWidth="1"/>
    <col min="3085" max="3086" width="13" style="12" customWidth="1"/>
    <col min="3087" max="3088" width="13.140625" style="12" customWidth="1"/>
    <col min="3089" max="3089" width="10.5703125" style="12" customWidth="1"/>
    <col min="3090" max="3090" width="12.42578125" style="12" customWidth="1"/>
    <col min="3091" max="3091" width="11.5703125" style="12" customWidth="1"/>
    <col min="3092" max="3092" width="12.28515625" style="12" customWidth="1"/>
    <col min="3093" max="3093" width="12.7109375" style="12" customWidth="1"/>
    <col min="3094" max="3094" width="12.5703125" style="12" customWidth="1"/>
    <col min="3095" max="3095" width="13.140625" style="12" customWidth="1"/>
    <col min="3096" max="3096" width="13.42578125" style="12" customWidth="1"/>
    <col min="3097" max="3097" width="10.28515625" style="12" customWidth="1"/>
    <col min="3098" max="3098" width="14.28515625" style="12" customWidth="1"/>
    <col min="3099" max="3099" width="12.85546875" style="12" customWidth="1"/>
    <col min="3100" max="3100" width="12" style="12" customWidth="1"/>
    <col min="3101" max="3101" width="16.28515625" style="12" customWidth="1"/>
    <col min="3102" max="3102" width="14.5703125" style="12" customWidth="1"/>
    <col min="3103" max="3103" width="16.85546875" style="12" customWidth="1"/>
    <col min="3104" max="3104" width="11.140625" style="12" customWidth="1"/>
    <col min="3105" max="3105" width="10.42578125" style="12" customWidth="1"/>
    <col min="3106" max="3106" width="10.85546875" style="12" customWidth="1"/>
    <col min="3107" max="3107" width="10.140625" style="12" customWidth="1"/>
    <col min="3108" max="3108" width="12.85546875" style="12" customWidth="1"/>
    <col min="3109" max="3110" width="11" style="12" customWidth="1"/>
    <col min="3111" max="3111" width="11.5703125" style="12" customWidth="1"/>
    <col min="3112" max="3112" width="11.28515625" style="12" customWidth="1"/>
    <col min="3113" max="3113" width="10.140625" style="12" customWidth="1"/>
    <col min="3114" max="3115" width="11.85546875" style="12" customWidth="1"/>
    <col min="3116" max="3116" width="12.28515625" style="12" customWidth="1"/>
    <col min="3117" max="3117" width="12.7109375" style="12" customWidth="1"/>
    <col min="3118" max="3118" width="15.140625" style="12" customWidth="1"/>
    <col min="3119" max="3119" width="10" style="12" customWidth="1"/>
    <col min="3120" max="3130" width="7.85546875" style="12" customWidth="1"/>
    <col min="3131" max="3131" width="9.140625" style="12" customWidth="1"/>
    <col min="3132" max="3132" width="8.28515625" style="12" customWidth="1"/>
    <col min="3133" max="3133" width="10.140625" style="12" customWidth="1"/>
    <col min="3134" max="3134" width="9.140625" style="12"/>
    <col min="3135" max="3135" width="11.85546875" style="12" customWidth="1"/>
    <col min="3136" max="3136" width="14.28515625" style="12" customWidth="1"/>
    <col min="3137" max="3336" width="9.140625" style="12"/>
    <col min="3337" max="3337" width="0" style="12" hidden="1" customWidth="1"/>
    <col min="3338" max="3338" width="15.5703125" style="12" customWidth="1"/>
    <col min="3339" max="3339" width="55.140625" style="12" customWidth="1"/>
    <col min="3340" max="3340" width="15.5703125" style="12" customWidth="1"/>
    <col min="3341" max="3342" width="13" style="12" customWidth="1"/>
    <col min="3343" max="3344" width="13.140625" style="12" customWidth="1"/>
    <col min="3345" max="3345" width="10.5703125" style="12" customWidth="1"/>
    <col min="3346" max="3346" width="12.42578125" style="12" customWidth="1"/>
    <col min="3347" max="3347" width="11.5703125" style="12" customWidth="1"/>
    <col min="3348" max="3348" width="12.28515625" style="12" customWidth="1"/>
    <col min="3349" max="3349" width="12.7109375" style="12" customWidth="1"/>
    <col min="3350" max="3350" width="12.5703125" style="12" customWidth="1"/>
    <col min="3351" max="3351" width="13.140625" style="12" customWidth="1"/>
    <col min="3352" max="3352" width="13.42578125" style="12" customWidth="1"/>
    <col min="3353" max="3353" width="10.28515625" style="12" customWidth="1"/>
    <col min="3354" max="3354" width="14.28515625" style="12" customWidth="1"/>
    <col min="3355" max="3355" width="12.85546875" style="12" customWidth="1"/>
    <col min="3356" max="3356" width="12" style="12" customWidth="1"/>
    <col min="3357" max="3357" width="16.28515625" style="12" customWidth="1"/>
    <col min="3358" max="3358" width="14.5703125" style="12" customWidth="1"/>
    <col min="3359" max="3359" width="16.85546875" style="12" customWidth="1"/>
    <col min="3360" max="3360" width="11.140625" style="12" customWidth="1"/>
    <col min="3361" max="3361" width="10.42578125" style="12" customWidth="1"/>
    <col min="3362" max="3362" width="10.85546875" style="12" customWidth="1"/>
    <col min="3363" max="3363" width="10.140625" style="12" customWidth="1"/>
    <col min="3364" max="3364" width="12.85546875" style="12" customWidth="1"/>
    <col min="3365" max="3366" width="11" style="12" customWidth="1"/>
    <col min="3367" max="3367" width="11.5703125" style="12" customWidth="1"/>
    <col min="3368" max="3368" width="11.28515625" style="12" customWidth="1"/>
    <col min="3369" max="3369" width="10.140625" style="12" customWidth="1"/>
    <col min="3370" max="3371" width="11.85546875" style="12" customWidth="1"/>
    <col min="3372" max="3372" width="12.28515625" style="12" customWidth="1"/>
    <col min="3373" max="3373" width="12.7109375" style="12" customWidth="1"/>
    <col min="3374" max="3374" width="15.140625" style="12" customWidth="1"/>
    <col min="3375" max="3375" width="10" style="12" customWidth="1"/>
    <col min="3376" max="3386" width="7.85546875" style="12" customWidth="1"/>
    <col min="3387" max="3387" width="9.140625" style="12" customWidth="1"/>
    <col min="3388" max="3388" width="8.28515625" style="12" customWidth="1"/>
    <col min="3389" max="3389" width="10.140625" style="12" customWidth="1"/>
    <col min="3390" max="3390" width="9.140625" style="12"/>
    <col min="3391" max="3391" width="11.85546875" style="12" customWidth="1"/>
    <col min="3392" max="3392" width="14.28515625" style="12" customWidth="1"/>
    <col min="3393" max="3592" width="9.140625" style="12"/>
    <col min="3593" max="3593" width="0" style="12" hidden="1" customWidth="1"/>
    <col min="3594" max="3594" width="15.5703125" style="12" customWidth="1"/>
    <col min="3595" max="3595" width="55.140625" style="12" customWidth="1"/>
    <col min="3596" max="3596" width="15.5703125" style="12" customWidth="1"/>
    <col min="3597" max="3598" width="13" style="12" customWidth="1"/>
    <col min="3599" max="3600" width="13.140625" style="12" customWidth="1"/>
    <col min="3601" max="3601" width="10.5703125" style="12" customWidth="1"/>
    <col min="3602" max="3602" width="12.42578125" style="12" customWidth="1"/>
    <col min="3603" max="3603" width="11.5703125" style="12" customWidth="1"/>
    <col min="3604" max="3604" width="12.28515625" style="12" customWidth="1"/>
    <col min="3605" max="3605" width="12.7109375" style="12" customWidth="1"/>
    <col min="3606" max="3606" width="12.5703125" style="12" customWidth="1"/>
    <col min="3607" max="3607" width="13.140625" style="12" customWidth="1"/>
    <col min="3608" max="3608" width="13.42578125" style="12" customWidth="1"/>
    <col min="3609" max="3609" width="10.28515625" style="12" customWidth="1"/>
    <col min="3610" max="3610" width="14.28515625" style="12" customWidth="1"/>
    <col min="3611" max="3611" width="12.85546875" style="12" customWidth="1"/>
    <col min="3612" max="3612" width="12" style="12" customWidth="1"/>
    <col min="3613" max="3613" width="16.28515625" style="12" customWidth="1"/>
    <col min="3614" max="3614" width="14.5703125" style="12" customWidth="1"/>
    <col min="3615" max="3615" width="16.85546875" style="12" customWidth="1"/>
    <col min="3616" max="3616" width="11.140625" style="12" customWidth="1"/>
    <col min="3617" max="3617" width="10.42578125" style="12" customWidth="1"/>
    <col min="3618" max="3618" width="10.85546875" style="12" customWidth="1"/>
    <col min="3619" max="3619" width="10.140625" style="12" customWidth="1"/>
    <col min="3620" max="3620" width="12.85546875" style="12" customWidth="1"/>
    <col min="3621" max="3622" width="11" style="12" customWidth="1"/>
    <col min="3623" max="3623" width="11.5703125" style="12" customWidth="1"/>
    <col min="3624" max="3624" width="11.28515625" style="12" customWidth="1"/>
    <col min="3625" max="3625" width="10.140625" style="12" customWidth="1"/>
    <col min="3626" max="3627" width="11.85546875" style="12" customWidth="1"/>
    <col min="3628" max="3628" width="12.28515625" style="12" customWidth="1"/>
    <col min="3629" max="3629" width="12.7109375" style="12" customWidth="1"/>
    <col min="3630" max="3630" width="15.140625" style="12" customWidth="1"/>
    <col min="3631" max="3631" width="10" style="12" customWidth="1"/>
    <col min="3632" max="3642" width="7.85546875" style="12" customWidth="1"/>
    <col min="3643" max="3643" width="9.140625" style="12" customWidth="1"/>
    <col min="3644" max="3644" width="8.28515625" style="12" customWidth="1"/>
    <col min="3645" max="3645" width="10.140625" style="12" customWidth="1"/>
    <col min="3646" max="3646" width="9.140625" style="12"/>
    <col min="3647" max="3647" width="11.85546875" style="12" customWidth="1"/>
    <col min="3648" max="3648" width="14.28515625" style="12" customWidth="1"/>
    <col min="3649" max="3848" width="9.140625" style="12"/>
    <col min="3849" max="3849" width="0" style="12" hidden="1" customWidth="1"/>
    <col min="3850" max="3850" width="15.5703125" style="12" customWidth="1"/>
    <col min="3851" max="3851" width="55.140625" style="12" customWidth="1"/>
    <col min="3852" max="3852" width="15.5703125" style="12" customWidth="1"/>
    <col min="3853" max="3854" width="13" style="12" customWidth="1"/>
    <col min="3855" max="3856" width="13.140625" style="12" customWidth="1"/>
    <col min="3857" max="3857" width="10.5703125" style="12" customWidth="1"/>
    <col min="3858" max="3858" width="12.42578125" style="12" customWidth="1"/>
    <col min="3859" max="3859" width="11.5703125" style="12" customWidth="1"/>
    <col min="3860" max="3860" width="12.28515625" style="12" customWidth="1"/>
    <col min="3861" max="3861" width="12.7109375" style="12" customWidth="1"/>
    <col min="3862" max="3862" width="12.5703125" style="12" customWidth="1"/>
    <col min="3863" max="3863" width="13.140625" style="12" customWidth="1"/>
    <col min="3864" max="3864" width="13.42578125" style="12" customWidth="1"/>
    <col min="3865" max="3865" width="10.28515625" style="12" customWidth="1"/>
    <col min="3866" max="3866" width="14.28515625" style="12" customWidth="1"/>
    <col min="3867" max="3867" width="12.85546875" style="12" customWidth="1"/>
    <col min="3868" max="3868" width="12" style="12" customWidth="1"/>
    <col min="3869" max="3869" width="16.28515625" style="12" customWidth="1"/>
    <col min="3870" max="3870" width="14.5703125" style="12" customWidth="1"/>
    <col min="3871" max="3871" width="16.85546875" style="12" customWidth="1"/>
    <col min="3872" max="3872" width="11.140625" style="12" customWidth="1"/>
    <col min="3873" max="3873" width="10.42578125" style="12" customWidth="1"/>
    <col min="3874" max="3874" width="10.85546875" style="12" customWidth="1"/>
    <col min="3875" max="3875" width="10.140625" style="12" customWidth="1"/>
    <col min="3876" max="3876" width="12.85546875" style="12" customWidth="1"/>
    <col min="3877" max="3878" width="11" style="12" customWidth="1"/>
    <col min="3879" max="3879" width="11.5703125" style="12" customWidth="1"/>
    <col min="3880" max="3880" width="11.28515625" style="12" customWidth="1"/>
    <col min="3881" max="3881" width="10.140625" style="12" customWidth="1"/>
    <col min="3882" max="3883" width="11.85546875" style="12" customWidth="1"/>
    <col min="3884" max="3884" width="12.28515625" style="12" customWidth="1"/>
    <col min="3885" max="3885" width="12.7109375" style="12" customWidth="1"/>
    <col min="3886" max="3886" width="15.140625" style="12" customWidth="1"/>
    <col min="3887" max="3887" width="10" style="12" customWidth="1"/>
    <col min="3888" max="3898" width="7.85546875" style="12" customWidth="1"/>
    <col min="3899" max="3899" width="9.140625" style="12" customWidth="1"/>
    <col min="3900" max="3900" width="8.28515625" style="12" customWidth="1"/>
    <col min="3901" max="3901" width="10.140625" style="12" customWidth="1"/>
    <col min="3902" max="3902" width="9.140625" style="12"/>
    <col min="3903" max="3903" width="11.85546875" style="12" customWidth="1"/>
    <col min="3904" max="3904" width="14.28515625" style="12" customWidth="1"/>
    <col min="3905" max="4104" width="9.140625" style="12"/>
    <col min="4105" max="4105" width="0" style="12" hidden="1" customWidth="1"/>
    <col min="4106" max="4106" width="15.5703125" style="12" customWidth="1"/>
    <col min="4107" max="4107" width="55.140625" style="12" customWidth="1"/>
    <col min="4108" max="4108" width="15.5703125" style="12" customWidth="1"/>
    <col min="4109" max="4110" width="13" style="12" customWidth="1"/>
    <col min="4111" max="4112" width="13.140625" style="12" customWidth="1"/>
    <col min="4113" max="4113" width="10.5703125" style="12" customWidth="1"/>
    <col min="4114" max="4114" width="12.42578125" style="12" customWidth="1"/>
    <col min="4115" max="4115" width="11.5703125" style="12" customWidth="1"/>
    <col min="4116" max="4116" width="12.28515625" style="12" customWidth="1"/>
    <col min="4117" max="4117" width="12.7109375" style="12" customWidth="1"/>
    <col min="4118" max="4118" width="12.5703125" style="12" customWidth="1"/>
    <col min="4119" max="4119" width="13.140625" style="12" customWidth="1"/>
    <col min="4120" max="4120" width="13.42578125" style="12" customWidth="1"/>
    <col min="4121" max="4121" width="10.28515625" style="12" customWidth="1"/>
    <col min="4122" max="4122" width="14.28515625" style="12" customWidth="1"/>
    <col min="4123" max="4123" width="12.85546875" style="12" customWidth="1"/>
    <col min="4124" max="4124" width="12" style="12" customWidth="1"/>
    <col min="4125" max="4125" width="16.28515625" style="12" customWidth="1"/>
    <col min="4126" max="4126" width="14.5703125" style="12" customWidth="1"/>
    <col min="4127" max="4127" width="16.85546875" style="12" customWidth="1"/>
    <col min="4128" max="4128" width="11.140625" style="12" customWidth="1"/>
    <col min="4129" max="4129" width="10.42578125" style="12" customWidth="1"/>
    <col min="4130" max="4130" width="10.85546875" style="12" customWidth="1"/>
    <col min="4131" max="4131" width="10.140625" style="12" customWidth="1"/>
    <col min="4132" max="4132" width="12.85546875" style="12" customWidth="1"/>
    <col min="4133" max="4134" width="11" style="12" customWidth="1"/>
    <col min="4135" max="4135" width="11.5703125" style="12" customWidth="1"/>
    <col min="4136" max="4136" width="11.28515625" style="12" customWidth="1"/>
    <col min="4137" max="4137" width="10.140625" style="12" customWidth="1"/>
    <col min="4138" max="4139" width="11.85546875" style="12" customWidth="1"/>
    <col min="4140" max="4140" width="12.28515625" style="12" customWidth="1"/>
    <col min="4141" max="4141" width="12.7109375" style="12" customWidth="1"/>
    <col min="4142" max="4142" width="15.140625" style="12" customWidth="1"/>
    <col min="4143" max="4143" width="10" style="12" customWidth="1"/>
    <col min="4144" max="4154" width="7.85546875" style="12" customWidth="1"/>
    <col min="4155" max="4155" width="9.140625" style="12" customWidth="1"/>
    <col min="4156" max="4156" width="8.28515625" style="12" customWidth="1"/>
    <col min="4157" max="4157" width="10.140625" style="12" customWidth="1"/>
    <col min="4158" max="4158" width="9.140625" style="12"/>
    <col min="4159" max="4159" width="11.85546875" style="12" customWidth="1"/>
    <col min="4160" max="4160" width="14.28515625" style="12" customWidth="1"/>
    <col min="4161" max="4360" width="9.140625" style="12"/>
    <col min="4361" max="4361" width="0" style="12" hidden="1" customWidth="1"/>
    <col min="4362" max="4362" width="15.5703125" style="12" customWidth="1"/>
    <col min="4363" max="4363" width="55.140625" style="12" customWidth="1"/>
    <col min="4364" max="4364" width="15.5703125" style="12" customWidth="1"/>
    <col min="4365" max="4366" width="13" style="12" customWidth="1"/>
    <col min="4367" max="4368" width="13.140625" style="12" customWidth="1"/>
    <col min="4369" max="4369" width="10.5703125" style="12" customWidth="1"/>
    <col min="4370" max="4370" width="12.42578125" style="12" customWidth="1"/>
    <col min="4371" max="4371" width="11.5703125" style="12" customWidth="1"/>
    <col min="4372" max="4372" width="12.28515625" style="12" customWidth="1"/>
    <col min="4373" max="4373" width="12.7109375" style="12" customWidth="1"/>
    <col min="4374" max="4374" width="12.5703125" style="12" customWidth="1"/>
    <col min="4375" max="4375" width="13.140625" style="12" customWidth="1"/>
    <col min="4376" max="4376" width="13.42578125" style="12" customWidth="1"/>
    <col min="4377" max="4377" width="10.28515625" style="12" customWidth="1"/>
    <col min="4378" max="4378" width="14.28515625" style="12" customWidth="1"/>
    <col min="4379" max="4379" width="12.85546875" style="12" customWidth="1"/>
    <col min="4380" max="4380" width="12" style="12" customWidth="1"/>
    <col min="4381" max="4381" width="16.28515625" style="12" customWidth="1"/>
    <col min="4382" max="4382" width="14.5703125" style="12" customWidth="1"/>
    <col min="4383" max="4383" width="16.85546875" style="12" customWidth="1"/>
    <col min="4384" max="4384" width="11.140625" style="12" customWidth="1"/>
    <col min="4385" max="4385" width="10.42578125" style="12" customWidth="1"/>
    <col min="4386" max="4386" width="10.85546875" style="12" customWidth="1"/>
    <col min="4387" max="4387" width="10.140625" style="12" customWidth="1"/>
    <col min="4388" max="4388" width="12.85546875" style="12" customWidth="1"/>
    <col min="4389" max="4390" width="11" style="12" customWidth="1"/>
    <col min="4391" max="4391" width="11.5703125" style="12" customWidth="1"/>
    <col min="4392" max="4392" width="11.28515625" style="12" customWidth="1"/>
    <col min="4393" max="4393" width="10.140625" style="12" customWidth="1"/>
    <col min="4394" max="4395" width="11.85546875" style="12" customWidth="1"/>
    <col min="4396" max="4396" width="12.28515625" style="12" customWidth="1"/>
    <col min="4397" max="4397" width="12.7109375" style="12" customWidth="1"/>
    <col min="4398" max="4398" width="15.140625" style="12" customWidth="1"/>
    <col min="4399" max="4399" width="10" style="12" customWidth="1"/>
    <col min="4400" max="4410" width="7.85546875" style="12" customWidth="1"/>
    <col min="4411" max="4411" width="9.140625" style="12" customWidth="1"/>
    <col min="4412" max="4412" width="8.28515625" style="12" customWidth="1"/>
    <col min="4413" max="4413" width="10.140625" style="12" customWidth="1"/>
    <col min="4414" max="4414" width="9.140625" style="12"/>
    <col min="4415" max="4415" width="11.85546875" style="12" customWidth="1"/>
    <col min="4416" max="4416" width="14.28515625" style="12" customWidth="1"/>
    <col min="4417" max="4616" width="9.140625" style="12"/>
    <col min="4617" max="4617" width="0" style="12" hidden="1" customWidth="1"/>
    <col min="4618" max="4618" width="15.5703125" style="12" customWidth="1"/>
    <col min="4619" max="4619" width="55.140625" style="12" customWidth="1"/>
    <col min="4620" max="4620" width="15.5703125" style="12" customWidth="1"/>
    <col min="4621" max="4622" width="13" style="12" customWidth="1"/>
    <col min="4623" max="4624" width="13.140625" style="12" customWidth="1"/>
    <col min="4625" max="4625" width="10.5703125" style="12" customWidth="1"/>
    <col min="4626" max="4626" width="12.42578125" style="12" customWidth="1"/>
    <col min="4627" max="4627" width="11.5703125" style="12" customWidth="1"/>
    <col min="4628" max="4628" width="12.28515625" style="12" customWidth="1"/>
    <col min="4629" max="4629" width="12.7109375" style="12" customWidth="1"/>
    <col min="4630" max="4630" width="12.5703125" style="12" customWidth="1"/>
    <col min="4631" max="4631" width="13.140625" style="12" customWidth="1"/>
    <col min="4632" max="4632" width="13.42578125" style="12" customWidth="1"/>
    <col min="4633" max="4633" width="10.28515625" style="12" customWidth="1"/>
    <col min="4634" max="4634" width="14.28515625" style="12" customWidth="1"/>
    <col min="4635" max="4635" width="12.85546875" style="12" customWidth="1"/>
    <col min="4636" max="4636" width="12" style="12" customWidth="1"/>
    <col min="4637" max="4637" width="16.28515625" style="12" customWidth="1"/>
    <col min="4638" max="4638" width="14.5703125" style="12" customWidth="1"/>
    <col min="4639" max="4639" width="16.85546875" style="12" customWidth="1"/>
    <col min="4640" max="4640" width="11.140625" style="12" customWidth="1"/>
    <col min="4641" max="4641" width="10.42578125" style="12" customWidth="1"/>
    <col min="4642" max="4642" width="10.85546875" style="12" customWidth="1"/>
    <col min="4643" max="4643" width="10.140625" style="12" customWidth="1"/>
    <col min="4644" max="4644" width="12.85546875" style="12" customWidth="1"/>
    <col min="4645" max="4646" width="11" style="12" customWidth="1"/>
    <col min="4647" max="4647" width="11.5703125" style="12" customWidth="1"/>
    <col min="4648" max="4648" width="11.28515625" style="12" customWidth="1"/>
    <col min="4649" max="4649" width="10.140625" style="12" customWidth="1"/>
    <col min="4650" max="4651" width="11.85546875" style="12" customWidth="1"/>
    <col min="4652" max="4652" width="12.28515625" style="12" customWidth="1"/>
    <col min="4653" max="4653" width="12.7109375" style="12" customWidth="1"/>
    <col min="4654" max="4654" width="15.140625" style="12" customWidth="1"/>
    <col min="4655" max="4655" width="10" style="12" customWidth="1"/>
    <col min="4656" max="4666" width="7.85546875" style="12" customWidth="1"/>
    <col min="4667" max="4667" width="9.140625" style="12" customWidth="1"/>
    <col min="4668" max="4668" width="8.28515625" style="12" customWidth="1"/>
    <col min="4669" max="4669" width="10.140625" style="12" customWidth="1"/>
    <col min="4670" max="4670" width="9.140625" style="12"/>
    <col min="4671" max="4671" width="11.85546875" style="12" customWidth="1"/>
    <col min="4672" max="4672" width="14.28515625" style="12" customWidth="1"/>
    <col min="4673" max="4872" width="9.140625" style="12"/>
    <col min="4873" max="4873" width="0" style="12" hidden="1" customWidth="1"/>
    <col min="4874" max="4874" width="15.5703125" style="12" customWidth="1"/>
    <col min="4875" max="4875" width="55.140625" style="12" customWidth="1"/>
    <col min="4876" max="4876" width="15.5703125" style="12" customWidth="1"/>
    <col min="4877" max="4878" width="13" style="12" customWidth="1"/>
    <col min="4879" max="4880" width="13.140625" style="12" customWidth="1"/>
    <col min="4881" max="4881" width="10.5703125" style="12" customWidth="1"/>
    <col min="4882" max="4882" width="12.42578125" style="12" customWidth="1"/>
    <col min="4883" max="4883" width="11.5703125" style="12" customWidth="1"/>
    <col min="4884" max="4884" width="12.28515625" style="12" customWidth="1"/>
    <col min="4885" max="4885" width="12.7109375" style="12" customWidth="1"/>
    <col min="4886" max="4886" width="12.5703125" style="12" customWidth="1"/>
    <col min="4887" max="4887" width="13.140625" style="12" customWidth="1"/>
    <col min="4888" max="4888" width="13.42578125" style="12" customWidth="1"/>
    <col min="4889" max="4889" width="10.28515625" style="12" customWidth="1"/>
    <col min="4890" max="4890" width="14.28515625" style="12" customWidth="1"/>
    <col min="4891" max="4891" width="12.85546875" style="12" customWidth="1"/>
    <col min="4892" max="4892" width="12" style="12" customWidth="1"/>
    <col min="4893" max="4893" width="16.28515625" style="12" customWidth="1"/>
    <col min="4894" max="4894" width="14.5703125" style="12" customWidth="1"/>
    <col min="4895" max="4895" width="16.85546875" style="12" customWidth="1"/>
    <col min="4896" max="4896" width="11.140625" style="12" customWidth="1"/>
    <col min="4897" max="4897" width="10.42578125" style="12" customWidth="1"/>
    <col min="4898" max="4898" width="10.85546875" style="12" customWidth="1"/>
    <col min="4899" max="4899" width="10.140625" style="12" customWidth="1"/>
    <col min="4900" max="4900" width="12.85546875" style="12" customWidth="1"/>
    <col min="4901" max="4902" width="11" style="12" customWidth="1"/>
    <col min="4903" max="4903" width="11.5703125" style="12" customWidth="1"/>
    <col min="4904" max="4904" width="11.28515625" style="12" customWidth="1"/>
    <col min="4905" max="4905" width="10.140625" style="12" customWidth="1"/>
    <col min="4906" max="4907" width="11.85546875" style="12" customWidth="1"/>
    <col min="4908" max="4908" width="12.28515625" style="12" customWidth="1"/>
    <col min="4909" max="4909" width="12.7109375" style="12" customWidth="1"/>
    <col min="4910" max="4910" width="15.140625" style="12" customWidth="1"/>
    <col min="4911" max="4911" width="10" style="12" customWidth="1"/>
    <col min="4912" max="4922" width="7.85546875" style="12" customWidth="1"/>
    <col min="4923" max="4923" width="9.140625" style="12" customWidth="1"/>
    <col min="4924" max="4924" width="8.28515625" style="12" customWidth="1"/>
    <col min="4925" max="4925" width="10.140625" style="12" customWidth="1"/>
    <col min="4926" max="4926" width="9.140625" style="12"/>
    <col min="4927" max="4927" width="11.85546875" style="12" customWidth="1"/>
    <col min="4928" max="4928" width="14.28515625" style="12" customWidth="1"/>
    <col min="4929" max="5128" width="9.140625" style="12"/>
    <col min="5129" max="5129" width="0" style="12" hidden="1" customWidth="1"/>
    <col min="5130" max="5130" width="15.5703125" style="12" customWidth="1"/>
    <col min="5131" max="5131" width="55.140625" style="12" customWidth="1"/>
    <col min="5132" max="5132" width="15.5703125" style="12" customWidth="1"/>
    <col min="5133" max="5134" width="13" style="12" customWidth="1"/>
    <col min="5135" max="5136" width="13.140625" style="12" customWidth="1"/>
    <col min="5137" max="5137" width="10.5703125" style="12" customWidth="1"/>
    <col min="5138" max="5138" width="12.42578125" style="12" customWidth="1"/>
    <col min="5139" max="5139" width="11.5703125" style="12" customWidth="1"/>
    <col min="5140" max="5140" width="12.28515625" style="12" customWidth="1"/>
    <col min="5141" max="5141" width="12.7109375" style="12" customWidth="1"/>
    <col min="5142" max="5142" width="12.5703125" style="12" customWidth="1"/>
    <col min="5143" max="5143" width="13.140625" style="12" customWidth="1"/>
    <col min="5144" max="5144" width="13.42578125" style="12" customWidth="1"/>
    <col min="5145" max="5145" width="10.28515625" style="12" customWidth="1"/>
    <col min="5146" max="5146" width="14.28515625" style="12" customWidth="1"/>
    <col min="5147" max="5147" width="12.85546875" style="12" customWidth="1"/>
    <col min="5148" max="5148" width="12" style="12" customWidth="1"/>
    <col min="5149" max="5149" width="16.28515625" style="12" customWidth="1"/>
    <col min="5150" max="5150" width="14.5703125" style="12" customWidth="1"/>
    <col min="5151" max="5151" width="16.85546875" style="12" customWidth="1"/>
    <col min="5152" max="5152" width="11.140625" style="12" customWidth="1"/>
    <col min="5153" max="5153" width="10.42578125" style="12" customWidth="1"/>
    <col min="5154" max="5154" width="10.85546875" style="12" customWidth="1"/>
    <col min="5155" max="5155" width="10.140625" style="12" customWidth="1"/>
    <col min="5156" max="5156" width="12.85546875" style="12" customWidth="1"/>
    <col min="5157" max="5158" width="11" style="12" customWidth="1"/>
    <col min="5159" max="5159" width="11.5703125" style="12" customWidth="1"/>
    <col min="5160" max="5160" width="11.28515625" style="12" customWidth="1"/>
    <col min="5161" max="5161" width="10.140625" style="12" customWidth="1"/>
    <col min="5162" max="5163" width="11.85546875" style="12" customWidth="1"/>
    <col min="5164" max="5164" width="12.28515625" style="12" customWidth="1"/>
    <col min="5165" max="5165" width="12.7109375" style="12" customWidth="1"/>
    <col min="5166" max="5166" width="15.140625" style="12" customWidth="1"/>
    <col min="5167" max="5167" width="10" style="12" customWidth="1"/>
    <col min="5168" max="5178" width="7.85546875" style="12" customWidth="1"/>
    <col min="5179" max="5179" width="9.140625" style="12" customWidth="1"/>
    <col min="5180" max="5180" width="8.28515625" style="12" customWidth="1"/>
    <col min="5181" max="5181" width="10.140625" style="12" customWidth="1"/>
    <col min="5182" max="5182" width="9.140625" style="12"/>
    <col min="5183" max="5183" width="11.85546875" style="12" customWidth="1"/>
    <col min="5184" max="5184" width="14.28515625" style="12" customWidth="1"/>
    <col min="5185" max="5384" width="9.140625" style="12"/>
    <col min="5385" max="5385" width="0" style="12" hidden="1" customWidth="1"/>
    <col min="5386" max="5386" width="15.5703125" style="12" customWidth="1"/>
    <col min="5387" max="5387" width="55.140625" style="12" customWidth="1"/>
    <col min="5388" max="5388" width="15.5703125" style="12" customWidth="1"/>
    <col min="5389" max="5390" width="13" style="12" customWidth="1"/>
    <col min="5391" max="5392" width="13.140625" style="12" customWidth="1"/>
    <col min="5393" max="5393" width="10.5703125" style="12" customWidth="1"/>
    <col min="5394" max="5394" width="12.42578125" style="12" customWidth="1"/>
    <col min="5395" max="5395" width="11.5703125" style="12" customWidth="1"/>
    <col min="5396" max="5396" width="12.28515625" style="12" customWidth="1"/>
    <col min="5397" max="5397" width="12.7109375" style="12" customWidth="1"/>
    <col min="5398" max="5398" width="12.5703125" style="12" customWidth="1"/>
    <col min="5399" max="5399" width="13.140625" style="12" customWidth="1"/>
    <col min="5400" max="5400" width="13.42578125" style="12" customWidth="1"/>
    <col min="5401" max="5401" width="10.28515625" style="12" customWidth="1"/>
    <col min="5402" max="5402" width="14.28515625" style="12" customWidth="1"/>
    <col min="5403" max="5403" width="12.85546875" style="12" customWidth="1"/>
    <col min="5404" max="5404" width="12" style="12" customWidth="1"/>
    <col min="5405" max="5405" width="16.28515625" style="12" customWidth="1"/>
    <col min="5406" max="5406" width="14.5703125" style="12" customWidth="1"/>
    <col min="5407" max="5407" width="16.85546875" style="12" customWidth="1"/>
    <col min="5408" max="5408" width="11.140625" style="12" customWidth="1"/>
    <col min="5409" max="5409" width="10.42578125" style="12" customWidth="1"/>
    <col min="5410" max="5410" width="10.85546875" style="12" customWidth="1"/>
    <col min="5411" max="5411" width="10.140625" style="12" customWidth="1"/>
    <col min="5412" max="5412" width="12.85546875" style="12" customWidth="1"/>
    <col min="5413" max="5414" width="11" style="12" customWidth="1"/>
    <col min="5415" max="5415" width="11.5703125" style="12" customWidth="1"/>
    <col min="5416" max="5416" width="11.28515625" style="12" customWidth="1"/>
    <col min="5417" max="5417" width="10.140625" style="12" customWidth="1"/>
    <col min="5418" max="5419" width="11.85546875" style="12" customWidth="1"/>
    <col min="5420" max="5420" width="12.28515625" style="12" customWidth="1"/>
    <col min="5421" max="5421" width="12.7109375" style="12" customWidth="1"/>
    <col min="5422" max="5422" width="15.140625" style="12" customWidth="1"/>
    <col min="5423" max="5423" width="10" style="12" customWidth="1"/>
    <col min="5424" max="5434" width="7.85546875" style="12" customWidth="1"/>
    <col min="5435" max="5435" width="9.140625" style="12" customWidth="1"/>
    <col min="5436" max="5436" width="8.28515625" style="12" customWidth="1"/>
    <col min="5437" max="5437" width="10.140625" style="12" customWidth="1"/>
    <col min="5438" max="5438" width="9.140625" style="12"/>
    <col min="5439" max="5439" width="11.85546875" style="12" customWidth="1"/>
    <col min="5440" max="5440" width="14.28515625" style="12" customWidth="1"/>
    <col min="5441" max="5640" width="9.140625" style="12"/>
    <col min="5641" max="5641" width="0" style="12" hidden="1" customWidth="1"/>
    <col min="5642" max="5642" width="15.5703125" style="12" customWidth="1"/>
    <col min="5643" max="5643" width="55.140625" style="12" customWidth="1"/>
    <col min="5644" max="5644" width="15.5703125" style="12" customWidth="1"/>
    <col min="5645" max="5646" width="13" style="12" customWidth="1"/>
    <col min="5647" max="5648" width="13.140625" style="12" customWidth="1"/>
    <col min="5649" max="5649" width="10.5703125" style="12" customWidth="1"/>
    <col min="5650" max="5650" width="12.42578125" style="12" customWidth="1"/>
    <col min="5651" max="5651" width="11.5703125" style="12" customWidth="1"/>
    <col min="5652" max="5652" width="12.28515625" style="12" customWidth="1"/>
    <col min="5653" max="5653" width="12.7109375" style="12" customWidth="1"/>
    <col min="5654" max="5654" width="12.5703125" style="12" customWidth="1"/>
    <col min="5655" max="5655" width="13.140625" style="12" customWidth="1"/>
    <col min="5656" max="5656" width="13.42578125" style="12" customWidth="1"/>
    <col min="5657" max="5657" width="10.28515625" style="12" customWidth="1"/>
    <col min="5658" max="5658" width="14.28515625" style="12" customWidth="1"/>
    <col min="5659" max="5659" width="12.85546875" style="12" customWidth="1"/>
    <col min="5660" max="5660" width="12" style="12" customWidth="1"/>
    <col min="5661" max="5661" width="16.28515625" style="12" customWidth="1"/>
    <col min="5662" max="5662" width="14.5703125" style="12" customWidth="1"/>
    <col min="5663" max="5663" width="16.85546875" style="12" customWidth="1"/>
    <col min="5664" max="5664" width="11.140625" style="12" customWidth="1"/>
    <col min="5665" max="5665" width="10.42578125" style="12" customWidth="1"/>
    <col min="5666" max="5666" width="10.85546875" style="12" customWidth="1"/>
    <col min="5667" max="5667" width="10.140625" style="12" customWidth="1"/>
    <col min="5668" max="5668" width="12.85546875" style="12" customWidth="1"/>
    <col min="5669" max="5670" width="11" style="12" customWidth="1"/>
    <col min="5671" max="5671" width="11.5703125" style="12" customWidth="1"/>
    <col min="5672" max="5672" width="11.28515625" style="12" customWidth="1"/>
    <col min="5673" max="5673" width="10.140625" style="12" customWidth="1"/>
    <col min="5674" max="5675" width="11.85546875" style="12" customWidth="1"/>
    <col min="5676" max="5676" width="12.28515625" style="12" customWidth="1"/>
    <col min="5677" max="5677" width="12.7109375" style="12" customWidth="1"/>
    <col min="5678" max="5678" width="15.140625" style="12" customWidth="1"/>
    <col min="5679" max="5679" width="10" style="12" customWidth="1"/>
    <col min="5680" max="5690" width="7.85546875" style="12" customWidth="1"/>
    <col min="5691" max="5691" width="9.140625" style="12" customWidth="1"/>
    <col min="5692" max="5692" width="8.28515625" style="12" customWidth="1"/>
    <col min="5693" max="5693" width="10.140625" style="12" customWidth="1"/>
    <col min="5694" max="5694" width="9.140625" style="12"/>
    <col min="5695" max="5695" width="11.85546875" style="12" customWidth="1"/>
    <col min="5696" max="5696" width="14.28515625" style="12" customWidth="1"/>
    <col min="5697" max="5896" width="9.140625" style="12"/>
    <col min="5897" max="5897" width="0" style="12" hidden="1" customWidth="1"/>
    <col min="5898" max="5898" width="15.5703125" style="12" customWidth="1"/>
    <col min="5899" max="5899" width="55.140625" style="12" customWidth="1"/>
    <col min="5900" max="5900" width="15.5703125" style="12" customWidth="1"/>
    <col min="5901" max="5902" width="13" style="12" customWidth="1"/>
    <col min="5903" max="5904" width="13.140625" style="12" customWidth="1"/>
    <col min="5905" max="5905" width="10.5703125" style="12" customWidth="1"/>
    <col min="5906" max="5906" width="12.42578125" style="12" customWidth="1"/>
    <col min="5907" max="5907" width="11.5703125" style="12" customWidth="1"/>
    <col min="5908" max="5908" width="12.28515625" style="12" customWidth="1"/>
    <col min="5909" max="5909" width="12.7109375" style="12" customWidth="1"/>
    <col min="5910" max="5910" width="12.5703125" style="12" customWidth="1"/>
    <col min="5911" max="5911" width="13.140625" style="12" customWidth="1"/>
    <col min="5912" max="5912" width="13.42578125" style="12" customWidth="1"/>
    <col min="5913" max="5913" width="10.28515625" style="12" customWidth="1"/>
    <col min="5914" max="5914" width="14.28515625" style="12" customWidth="1"/>
    <col min="5915" max="5915" width="12.85546875" style="12" customWidth="1"/>
    <col min="5916" max="5916" width="12" style="12" customWidth="1"/>
    <col min="5917" max="5917" width="16.28515625" style="12" customWidth="1"/>
    <col min="5918" max="5918" width="14.5703125" style="12" customWidth="1"/>
    <col min="5919" max="5919" width="16.85546875" style="12" customWidth="1"/>
    <col min="5920" max="5920" width="11.140625" style="12" customWidth="1"/>
    <col min="5921" max="5921" width="10.42578125" style="12" customWidth="1"/>
    <col min="5922" max="5922" width="10.85546875" style="12" customWidth="1"/>
    <col min="5923" max="5923" width="10.140625" style="12" customWidth="1"/>
    <col min="5924" max="5924" width="12.85546875" style="12" customWidth="1"/>
    <col min="5925" max="5926" width="11" style="12" customWidth="1"/>
    <col min="5927" max="5927" width="11.5703125" style="12" customWidth="1"/>
    <col min="5928" max="5928" width="11.28515625" style="12" customWidth="1"/>
    <col min="5929" max="5929" width="10.140625" style="12" customWidth="1"/>
    <col min="5930" max="5931" width="11.85546875" style="12" customWidth="1"/>
    <col min="5932" max="5932" width="12.28515625" style="12" customWidth="1"/>
    <col min="5933" max="5933" width="12.7109375" style="12" customWidth="1"/>
    <col min="5934" max="5934" width="15.140625" style="12" customWidth="1"/>
    <col min="5935" max="5935" width="10" style="12" customWidth="1"/>
    <col min="5936" max="5946" width="7.85546875" style="12" customWidth="1"/>
    <col min="5947" max="5947" width="9.140625" style="12" customWidth="1"/>
    <col min="5948" max="5948" width="8.28515625" style="12" customWidth="1"/>
    <col min="5949" max="5949" width="10.140625" style="12" customWidth="1"/>
    <col min="5950" max="5950" width="9.140625" style="12"/>
    <col min="5951" max="5951" width="11.85546875" style="12" customWidth="1"/>
    <col min="5952" max="5952" width="14.28515625" style="12" customWidth="1"/>
    <col min="5953" max="6152" width="9.140625" style="12"/>
    <col min="6153" max="6153" width="0" style="12" hidden="1" customWidth="1"/>
    <col min="6154" max="6154" width="15.5703125" style="12" customWidth="1"/>
    <col min="6155" max="6155" width="55.140625" style="12" customWidth="1"/>
    <col min="6156" max="6156" width="15.5703125" style="12" customWidth="1"/>
    <col min="6157" max="6158" width="13" style="12" customWidth="1"/>
    <col min="6159" max="6160" width="13.140625" style="12" customWidth="1"/>
    <col min="6161" max="6161" width="10.5703125" style="12" customWidth="1"/>
    <col min="6162" max="6162" width="12.42578125" style="12" customWidth="1"/>
    <col min="6163" max="6163" width="11.5703125" style="12" customWidth="1"/>
    <col min="6164" max="6164" width="12.28515625" style="12" customWidth="1"/>
    <col min="6165" max="6165" width="12.7109375" style="12" customWidth="1"/>
    <col min="6166" max="6166" width="12.5703125" style="12" customWidth="1"/>
    <col min="6167" max="6167" width="13.140625" style="12" customWidth="1"/>
    <col min="6168" max="6168" width="13.42578125" style="12" customWidth="1"/>
    <col min="6169" max="6169" width="10.28515625" style="12" customWidth="1"/>
    <col min="6170" max="6170" width="14.28515625" style="12" customWidth="1"/>
    <col min="6171" max="6171" width="12.85546875" style="12" customWidth="1"/>
    <col min="6172" max="6172" width="12" style="12" customWidth="1"/>
    <col min="6173" max="6173" width="16.28515625" style="12" customWidth="1"/>
    <col min="6174" max="6174" width="14.5703125" style="12" customWidth="1"/>
    <col min="6175" max="6175" width="16.85546875" style="12" customWidth="1"/>
    <col min="6176" max="6176" width="11.140625" style="12" customWidth="1"/>
    <col min="6177" max="6177" width="10.42578125" style="12" customWidth="1"/>
    <col min="6178" max="6178" width="10.85546875" style="12" customWidth="1"/>
    <col min="6179" max="6179" width="10.140625" style="12" customWidth="1"/>
    <col min="6180" max="6180" width="12.85546875" style="12" customWidth="1"/>
    <col min="6181" max="6182" width="11" style="12" customWidth="1"/>
    <col min="6183" max="6183" width="11.5703125" style="12" customWidth="1"/>
    <col min="6184" max="6184" width="11.28515625" style="12" customWidth="1"/>
    <col min="6185" max="6185" width="10.140625" style="12" customWidth="1"/>
    <col min="6186" max="6187" width="11.85546875" style="12" customWidth="1"/>
    <col min="6188" max="6188" width="12.28515625" style="12" customWidth="1"/>
    <col min="6189" max="6189" width="12.7109375" style="12" customWidth="1"/>
    <col min="6190" max="6190" width="15.140625" style="12" customWidth="1"/>
    <col min="6191" max="6191" width="10" style="12" customWidth="1"/>
    <col min="6192" max="6202" width="7.85546875" style="12" customWidth="1"/>
    <col min="6203" max="6203" width="9.140625" style="12" customWidth="1"/>
    <col min="6204" max="6204" width="8.28515625" style="12" customWidth="1"/>
    <col min="6205" max="6205" width="10.140625" style="12" customWidth="1"/>
    <col min="6206" max="6206" width="9.140625" style="12"/>
    <col min="6207" max="6207" width="11.85546875" style="12" customWidth="1"/>
    <col min="6208" max="6208" width="14.28515625" style="12" customWidth="1"/>
    <col min="6209" max="6408" width="9.140625" style="12"/>
    <col min="6409" max="6409" width="0" style="12" hidden="1" customWidth="1"/>
    <col min="6410" max="6410" width="15.5703125" style="12" customWidth="1"/>
    <col min="6411" max="6411" width="55.140625" style="12" customWidth="1"/>
    <col min="6412" max="6412" width="15.5703125" style="12" customWidth="1"/>
    <col min="6413" max="6414" width="13" style="12" customWidth="1"/>
    <col min="6415" max="6416" width="13.140625" style="12" customWidth="1"/>
    <col min="6417" max="6417" width="10.5703125" style="12" customWidth="1"/>
    <col min="6418" max="6418" width="12.42578125" style="12" customWidth="1"/>
    <col min="6419" max="6419" width="11.5703125" style="12" customWidth="1"/>
    <col min="6420" max="6420" width="12.28515625" style="12" customWidth="1"/>
    <col min="6421" max="6421" width="12.7109375" style="12" customWidth="1"/>
    <col min="6422" max="6422" width="12.5703125" style="12" customWidth="1"/>
    <col min="6423" max="6423" width="13.140625" style="12" customWidth="1"/>
    <col min="6424" max="6424" width="13.42578125" style="12" customWidth="1"/>
    <col min="6425" max="6425" width="10.28515625" style="12" customWidth="1"/>
    <col min="6426" max="6426" width="14.28515625" style="12" customWidth="1"/>
    <col min="6427" max="6427" width="12.85546875" style="12" customWidth="1"/>
    <col min="6428" max="6428" width="12" style="12" customWidth="1"/>
    <col min="6429" max="6429" width="16.28515625" style="12" customWidth="1"/>
    <col min="6430" max="6430" width="14.5703125" style="12" customWidth="1"/>
    <col min="6431" max="6431" width="16.85546875" style="12" customWidth="1"/>
    <col min="6432" max="6432" width="11.140625" style="12" customWidth="1"/>
    <col min="6433" max="6433" width="10.42578125" style="12" customWidth="1"/>
    <col min="6434" max="6434" width="10.85546875" style="12" customWidth="1"/>
    <col min="6435" max="6435" width="10.140625" style="12" customWidth="1"/>
    <col min="6436" max="6436" width="12.85546875" style="12" customWidth="1"/>
    <col min="6437" max="6438" width="11" style="12" customWidth="1"/>
    <col min="6439" max="6439" width="11.5703125" style="12" customWidth="1"/>
    <col min="6440" max="6440" width="11.28515625" style="12" customWidth="1"/>
    <col min="6441" max="6441" width="10.140625" style="12" customWidth="1"/>
    <col min="6442" max="6443" width="11.85546875" style="12" customWidth="1"/>
    <col min="6444" max="6444" width="12.28515625" style="12" customWidth="1"/>
    <col min="6445" max="6445" width="12.7109375" style="12" customWidth="1"/>
    <col min="6446" max="6446" width="15.140625" style="12" customWidth="1"/>
    <col min="6447" max="6447" width="10" style="12" customWidth="1"/>
    <col min="6448" max="6458" width="7.85546875" style="12" customWidth="1"/>
    <col min="6459" max="6459" width="9.140625" style="12" customWidth="1"/>
    <col min="6460" max="6460" width="8.28515625" style="12" customWidth="1"/>
    <col min="6461" max="6461" width="10.140625" style="12" customWidth="1"/>
    <col min="6462" max="6462" width="9.140625" style="12"/>
    <col min="6463" max="6463" width="11.85546875" style="12" customWidth="1"/>
    <col min="6464" max="6464" width="14.28515625" style="12" customWidth="1"/>
    <col min="6465" max="6664" width="9.140625" style="12"/>
    <col min="6665" max="6665" width="0" style="12" hidden="1" customWidth="1"/>
    <col min="6666" max="6666" width="15.5703125" style="12" customWidth="1"/>
    <col min="6667" max="6667" width="55.140625" style="12" customWidth="1"/>
    <col min="6668" max="6668" width="15.5703125" style="12" customWidth="1"/>
    <col min="6669" max="6670" width="13" style="12" customWidth="1"/>
    <col min="6671" max="6672" width="13.140625" style="12" customWidth="1"/>
    <col min="6673" max="6673" width="10.5703125" style="12" customWidth="1"/>
    <col min="6674" max="6674" width="12.42578125" style="12" customWidth="1"/>
    <col min="6675" max="6675" width="11.5703125" style="12" customWidth="1"/>
    <col min="6676" max="6676" width="12.28515625" style="12" customWidth="1"/>
    <col min="6677" max="6677" width="12.7109375" style="12" customWidth="1"/>
    <col min="6678" max="6678" width="12.5703125" style="12" customWidth="1"/>
    <col min="6679" max="6679" width="13.140625" style="12" customWidth="1"/>
    <col min="6680" max="6680" width="13.42578125" style="12" customWidth="1"/>
    <col min="6681" max="6681" width="10.28515625" style="12" customWidth="1"/>
    <col min="6682" max="6682" width="14.28515625" style="12" customWidth="1"/>
    <col min="6683" max="6683" width="12.85546875" style="12" customWidth="1"/>
    <col min="6684" max="6684" width="12" style="12" customWidth="1"/>
    <col min="6685" max="6685" width="16.28515625" style="12" customWidth="1"/>
    <col min="6686" max="6686" width="14.5703125" style="12" customWidth="1"/>
    <col min="6687" max="6687" width="16.85546875" style="12" customWidth="1"/>
    <col min="6688" max="6688" width="11.140625" style="12" customWidth="1"/>
    <col min="6689" max="6689" width="10.42578125" style="12" customWidth="1"/>
    <col min="6690" max="6690" width="10.85546875" style="12" customWidth="1"/>
    <col min="6691" max="6691" width="10.140625" style="12" customWidth="1"/>
    <col min="6692" max="6692" width="12.85546875" style="12" customWidth="1"/>
    <col min="6693" max="6694" width="11" style="12" customWidth="1"/>
    <col min="6695" max="6695" width="11.5703125" style="12" customWidth="1"/>
    <col min="6696" max="6696" width="11.28515625" style="12" customWidth="1"/>
    <col min="6697" max="6697" width="10.140625" style="12" customWidth="1"/>
    <col min="6698" max="6699" width="11.85546875" style="12" customWidth="1"/>
    <col min="6700" max="6700" width="12.28515625" style="12" customWidth="1"/>
    <col min="6701" max="6701" width="12.7109375" style="12" customWidth="1"/>
    <col min="6702" max="6702" width="15.140625" style="12" customWidth="1"/>
    <col min="6703" max="6703" width="10" style="12" customWidth="1"/>
    <col min="6704" max="6714" width="7.85546875" style="12" customWidth="1"/>
    <col min="6715" max="6715" width="9.140625" style="12" customWidth="1"/>
    <col min="6716" max="6716" width="8.28515625" style="12" customWidth="1"/>
    <col min="6717" max="6717" width="10.140625" style="12" customWidth="1"/>
    <col min="6718" max="6718" width="9.140625" style="12"/>
    <col min="6719" max="6719" width="11.85546875" style="12" customWidth="1"/>
    <col min="6720" max="6720" width="14.28515625" style="12" customWidth="1"/>
    <col min="6721" max="6920" width="9.140625" style="12"/>
    <col min="6921" max="6921" width="0" style="12" hidden="1" customWidth="1"/>
    <col min="6922" max="6922" width="15.5703125" style="12" customWidth="1"/>
    <col min="6923" max="6923" width="55.140625" style="12" customWidth="1"/>
    <col min="6924" max="6924" width="15.5703125" style="12" customWidth="1"/>
    <col min="6925" max="6926" width="13" style="12" customWidth="1"/>
    <col min="6927" max="6928" width="13.140625" style="12" customWidth="1"/>
    <col min="6929" max="6929" width="10.5703125" style="12" customWidth="1"/>
    <col min="6930" max="6930" width="12.42578125" style="12" customWidth="1"/>
    <col min="6931" max="6931" width="11.5703125" style="12" customWidth="1"/>
    <col min="6932" max="6932" width="12.28515625" style="12" customWidth="1"/>
    <col min="6933" max="6933" width="12.7109375" style="12" customWidth="1"/>
    <col min="6934" max="6934" width="12.5703125" style="12" customWidth="1"/>
    <col min="6935" max="6935" width="13.140625" style="12" customWidth="1"/>
    <col min="6936" max="6936" width="13.42578125" style="12" customWidth="1"/>
    <col min="6937" max="6937" width="10.28515625" style="12" customWidth="1"/>
    <col min="6938" max="6938" width="14.28515625" style="12" customWidth="1"/>
    <col min="6939" max="6939" width="12.85546875" style="12" customWidth="1"/>
    <col min="6940" max="6940" width="12" style="12" customWidth="1"/>
    <col min="6941" max="6941" width="16.28515625" style="12" customWidth="1"/>
    <col min="6942" max="6942" width="14.5703125" style="12" customWidth="1"/>
    <col min="6943" max="6943" width="16.85546875" style="12" customWidth="1"/>
    <col min="6944" max="6944" width="11.140625" style="12" customWidth="1"/>
    <col min="6945" max="6945" width="10.42578125" style="12" customWidth="1"/>
    <col min="6946" max="6946" width="10.85546875" style="12" customWidth="1"/>
    <col min="6947" max="6947" width="10.140625" style="12" customWidth="1"/>
    <col min="6948" max="6948" width="12.85546875" style="12" customWidth="1"/>
    <col min="6949" max="6950" width="11" style="12" customWidth="1"/>
    <col min="6951" max="6951" width="11.5703125" style="12" customWidth="1"/>
    <col min="6952" max="6952" width="11.28515625" style="12" customWidth="1"/>
    <col min="6953" max="6953" width="10.140625" style="12" customWidth="1"/>
    <col min="6954" max="6955" width="11.85546875" style="12" customWidth="1"/>
    <col min="6956" max="6956" width="12.28515625" style="12" customWidth="1"/>
    <col min="6957" max="6957" width="12.7109375" style="12" customWidth="1"/>
    <col min="6958" max="6958" width="15.140625" style="12" customWidth="1"/>
    <col min="6959" max="6959" width="10" style="12" customWidth="1"/>
    <col min="6960" max="6970" width="7.85546875" style="12" customWidth="1"/>
    <col min="6971" max="6971" width="9.140625" style="12" customWidth="1"/>
    <col min="6972" max="6972" width="8.28515625" style="12" customWidth="1"/>
    <col min="6973" max="6973" width="10.140625" style="12" customWidth="1"/>
    <col min="6974" max="6974" width="9.140625" style="12"/>
    <col min="6975" max="6975" width="11.85546875" style="12" customWidth="1"/>
    <col min="6976" max="6976" width="14.28515625" style="12" customWidth="1"/>
    <col min="6977" max="7176" width="9.140625" style="12"/>
    <col min="7177" max="7177" width="0" style="12" hidden="1" customWidth="1"/>
    <col min="7178" max="7178" width="15.5703125" style="12" customWidth="1"/>
    <col min="7179" max="7179" width="55.140625" style="12" customWidth="1"/>
    <col min="7180" max="7180" width="15.5703125" style="12" customWidth="1"/>
    <col min="7181" max="7182" width="13" style="12" customWidth="1"/>
    <col min="7183" max="7184" width="13.140625" style="12" customWidth="1"/>
    <col min="7185" max="7185" width="10.5703125" style="12" customWidth="1"/>
    <col min="7186" max="7186" width="12.42578125" style="12" customWidth="1"/>
    <col min="7187" max="7187" width="11.5703125" style="12" customWidth="1"/>
    <col min="7188" max="7188" width="12.28515625" style="12" customWidth="1"/>
    <col min="7189" max="7189" width="12.7109375" style="12" customWidth="1"/>
    <col min="7190" max="7190" width="12.5703125" style="12" customWidth="1"/>
    <col min="7191" max="7191" width="13.140625" style="12" customWidth="1"/>
    <col min="7192" max="7192" width="13.42578125" style="12" customWidth="1"/>
    <col min="7193" max="7193" width="10.28515625" style="12" customWidth="1"/>
    <col min="7194" max="7194" width="14.28515625" style="12" customWidth="1"/>
    <col min="7195" max="7195" width="12.85546875" style="12" customWidth="1"/>
    <col min="7196" max="7196" width="12" style="12" customWidth="1"/>
    <col min="7197" max="7197" width="16.28515625" style="12" customWidth="1"/>
    <col min="7198" max="7198" width="14.5703125" style="12" customWidth="1"/>
    <col min="7199" max="7199" width="16.85546875" style="12" customWidth="1"/>
    <col min="7200" max="7200" width="11.140625" style="12" customWidth="1"/>
    <col min="7201" max="7201" width="10.42578125" style="12" customWidth="1"/>
    <col min="7202" max="7202" width="10.85546875" style="12" customWidth="1"/>
    <col min="7203" max="7203" width="10.140625" style="12" customWidth="1"/>
    <col min="7204" max="7204" width="12.85546875" style="12" customWidth="1"/>
    <col min="7205" max="7206" width="11" style="12" customWidth="1"/>
    <col min="7207" max="7207" width="11.5703125" style="12" customWidth="1"/>
    <col min="7208" max="7208" width="11.28515625" style="12" customWidth="1"/>
    <col min="7209" max="7209" width="10.140625" style="12" customWidth="1"/>
    <col min="7210" max="7211" width="11.85546875" style="12" customWidth="1"/>
    <col min="7212" max="7212" width="12.28515625" style="12" customWidth="1"/>
    <col min="7213" max="7213" width="12.7109375" style="12" customWidth="1"/>
    <col min="7214" max="7214" width="15.140625" style="12" customWidth="1"/>
    <col min="7215" max="7215" width="10" style="12" customWidth="1"/>
    <col min="7216" max="7226" width="7.85546875" style="12" customWidth="1"/>
    <col min="7227" max="7227" width="9.140625" style="12" customWidth="1"/>
    <col min="7228" max="7228" width="8.28515625" style="12" customWidth="1"/>
    <col min="7229" max="7229" width="10.140625" style="12" customWidth="1"/>
    <col min="7230" max="7230" width="9.140625" style="12"/>
    <col min="7231" max="7231" width="11.85546875" style="12" customWidth="1"/>
    <col min="7232" max="7232" width="14.28515625" style="12" customWidth="1"/>
    <col min="7233" max="7432" width="9.140625" style="12"/>
    <col min="7433" max="7433" width="0" style="12" hidden="1" customWidth="1"/>
    <col min="7434" max="7434" width="15.5703125" style="12" customWidth="1"/>
    <col min="7435" max="7435" width="55.140625" style="12" customWidth="1"/>
    <col min="7436" max="7436" width="15.5703125" style="12" customWidth="1"/>
    <col min="7437" max="7438" width="13" style="12" customWidth="1"/>
    <col min="7439" max="7440" width="13.140625" style="12" customWidth="1"/>
    <col min="7441" max="7441" width="10.5703125" style="12" customWidth="1"/>
    <col min="7442" max="7442" width="12.42578125" style="12" customWidth="1"/>
    <col min="7443" max="7443" width="11.5703125" style="12" customWidth="1"/>
    <col min="7444" max="7444" width="12.28515625" style="12" customWidth="1"/>
    <col min="7445" max="7445" width="12.7109375" style="12" customWidth="1"/>
    <col min="7446" max="7446" width="12.5703125" style="12" customWidth="1"/>
    <col min="7447" max="7447" width="13.140625" style="12" customWidth="1"/>
    <col min="7448" max="7448" width="13.42578125" style="12" customWidth="1"/>
    <col min="7449" max="7449" width="10.28515625" style="12" customWidth="1"/>
    <col min="7450" max="7450" width="14.28515625" style="12" customWidth="1"/>
    <col min="7451" max="7451" width="12.85546875" style="12" customWidth="1"/>
    <col min="7452" max="7452" width="12" style="12" customWidth="1"/>
    <col min="7453" max="7453" width="16.28515625" style="12" customWidth="1"/>
    <col min="7454" max="7454" width="14.5703125" style="12" customWidth="1"/>
    <col min="7455" max="7455" width="16.85546875" style="12" customWidth="1"/>
    <col min="7456" max="7456" width="11.140625" style="12" customWidth="1"/>
    <col min="7457" max="7457" width="10.42578125" style="12" customWidth="1"/>
    <col min="7458" max="7458" width="10.85546875" style="12" customWidth="1"/>
    <col min="7459" max="7459" width="10.140625" style="12" customWidth="1"/>
    <col min="7460" max="7460" width="12.85546875" style="12" customWidth="1"/>
    <col min="7461" max="7462" width="11" style="12" customWidth="1"/>
    <col min="7463" max="7463" width="11.5703125" style="12" customWidth="1"/>
    <col min="7464" max="7464" width="11.28515625" style="12" customWidth="1"/>
    <col min="7465" max="7465" width="10.140625" style="12" customWidth="1"/>
    <col min="7466" max="7467" width="11.85546875" style="12" customWidth="1"/>
    <col min="7468" max="7468" width="12.28515625" style="12" customWidth="1"/>
    <col min="7469" max="7469" width="12.7109375" style="12" customWidth="1"/>
    <col min="7470" max="7470" width="15.140625" style="12" customWidth="1"/>
    <col min="7471" max="7471" width="10" style="12" customWidth="1"/>
    <col min="7472" max="7482" width="7.85546875" style="12" customWidth="1"/>
    <col min="7483" max="7483" width="9.140625" style="12" customWidth="1"/>
    <col min="7484" max="7484" width="8.28515625" style="12" customWidth="1"/>
    <col min="7485" max="7485" width="10.140625" style="12" customWidth="1"/>
    <col min="7486" max="7486" width="9.140625" style="12"/>
    <col min="7487" max="7487" width="11.85546875" style="12" customWidth="1"/>
    <col min="7488" max="7488" width="14.28515625" style="12" customWidth="1"/>
    <col min="7489" max="7688" width="9.140625" style="12"/>
    <col min="7689" max="7689" width="0" style="12" hidden="1" customWidth="1"/>
    <col min="7690" max="7690" width="15.5703125" style="12" customWidth="1"/>
    <col min="7691" max="7691" width="55.140625" style="12" customWidth="1"/>
    <col min="7692" max="7692" width="15.5703125" style="12" customWidth="1"/>
    <col min="7693" max="7694" width="13" style="12" customWidth="1"/>
    <col min="7695" max="7696" width="13.140625" style="12" customWidth="1"/>
    <col min="7697" max="7697" width="10.5703125" style="12" customWidth="1"/>
    <col min="7698" max="7698" width="12.42578125" style="12" customWidth="1"/>
    <col min="7699" max="7699" width="11.5703125" style="12" customWidth="1"/>
    <col min="7700" max="7700" width="12.28515625" style="12" customWidth="1"/>
    <col min="7701" max="7701" width="12.7109375" style="12" customWidth="1"/>
    <col min="7702" max="7702" width="12.5703125" style="12" customWidth="1"/>
    <col min="7703" max="7703" width="13.140625" style="12" customWidth="1"/>
    <col min="7704" max="7704" width="13.42578125" style="12" customWidth="1"/>
    <col min="7705" max="7705" width="10.28515625" style="12" customWidth="1"/>
    <col min="7706" max="7706" width="14.28515625" style="12" customWidth="1"/>
    <col min="7707" max="7707" width="12.85546875" style="12" customWidth="1"/>
    <col min="7708" max="7708" width="12" style="12" customWidth="1"/>
    <col min="7709" max="7709" width="16.28515625" style="12" customWidth="1"/>
    <col min="7710" max="7710" width="14.5703125" style="12" customWidth="1"/>
    <col min="7711" max="7711" width="16.85546875" style="12" customWidth="1"/>
    <col min="7712" max="7712" width="11.140625" style="12" customWidth="1"/>
    <col min="7713" max="7713" width="10.42578125" style="12" customWidth="1"/>
    <col min="7714" max="7714" width="10.85546875" style="12" customWidth="1"/>
    <col min="7715" max="7715" width="10.140625" style="12" customWidth="1"/>
    <col min="7716" max="7716" width="12.85546875" style="12" customWidth="1"/>
    <col min="7717" max="7718" width="11" style="12" customWidth="1"/>
    <col min="7719" max="7719" width="11.5703125" style="12" customWidth="1"/>
    <col min="7720" max="7720" width="11.28515625" style="12" customWidth="1"/>
    <col min="7721" max="7721" width="10.140625" style="12" customWidth="1"/>
    <col min="7722" max="7723" width="11.85546875" style="12" customWidth="1"/>
    <col min="7724" max="7724" width="12.28515625" style="12" customWidth="1"/>
    <col min="7725" max="7725" width="12.7109375" style="12" customWidth="1"/>
    <col min="7726" max="7726" width="15.140625" style="12" customWidth="1"/>
    <col min="7727" max="7727" width="10" style="12" customWidth="1"/>
    <col min="7728" max="7738" width="7.85546875" style="12" customWidth="1"/>
    <col min="7739" max="7739" width="9.140625" style="12" customWidth="1"/>
    <col min="7740" max="7740" width="8.28515625" style="12" customWidth="1"/>
    <col min="7741" max="7741" width="10.140625" style="12" customWidth="1"/>
    <col min="7742" max="7742" width="9.140625" style="12"/>
    <col min="7743" max="7743" width="11.85546875" style="12" customWidth="1"/>
    <col min="7744" max="7744" width="14.28515625" style="12" customWidth="1"/>
    <col min="7745" max="7944" width="9.140625" style="12"/>
    <col min="7945" max="7945" width="0" style="12" hidden="1" customWidth="1"/>
    <col min="7946" max="7946" width="15.5703125" style="12" customWidth="1"/>
    <col min="7947" max="7947" width="55.140625" style="12" customWidth="1"/>
    <col min="7948" max="7948" width="15.5703125" style="12" customWidth="1"/>
    <col min="7949" max="7950" width="13" style="12" customWidth="1"/>
    <col min="7951" max="7952" width="13.140625" style="12" customWidth="1"/>
    <col min="7953" max="7953" width="10.5703125" style="12" customWidth="1"/>
    <col min="7954" max="7954" width="12.42578125" style="12" customWidth="1"/>
    <col min="7955" max="7955" width="11.5703125" style="12" customWidth="1"/>
    <col min="7956" max="7956" width="12.28515625" style="12" customWidth="1"/>
    <col min="7957" max="7957" width="12.7109375" style="12" customWidth="1"/>
    <col min="7958" max="7958" width="12.5703125" style="12" customWidth="1"/>
    <col min="7959" max="7959" width="13.140625" style="12" customWidth="1"/>
    <col min="7960" max="7960" width="13.42578125" style="12" customWidth="1"/>
    <col min="7961" max="7961" width="10.28515625" style="12" customWidth="1"/>
    <col min="7962" max="7962" width="14.28515625" style="12" customWidth="1"/>
    <col min="7963" max="7963" width="12.85546875" style="12" customWidth="1"/>
    <col min="7964" max="7964" width="12" style="12" customWidth="1"/>
    <col min="7965" max="7965" width="16.28515625" style="12" customWidth="1"/>
    <col min="7966" max="7966" width="14.5703125" style="12" customWidth="1"/>
    <col min="7967" max="7967" width="16.85546875" style="12" customWidth="1"/>
    <col min="7968" max="7968" width="11.140625" style="12" customWidth="1"/>
    <col min="7969" max="7969" width="10.42578125" style="12" customWidth="1"/>
    <col min="7970" max="7970" width="10.85546875" style="12" customWidth="1"/>
    <col min="7971" max="7971" width="10.140625" style="12" customWidth="1"/>
    <col min="7972" max="7972" width="12.85546875" style="12" customWidth="1"/>
    <col min="7973" max="7974" width="11" style="12" customWidth="1"/>
    <col min="7975" max="7975" width="11.5703125" style="12" customWidth="1"/>
    <col min="7976" max="7976" width="11.28515625" style="12" customWidth="1"/>
    <col min="7977" max="7977" width="10.140625" style="12" customWidth="1"/>
    <col min="7978" max="7979" width="11.85546875" style="12" customWidth="1"/>
    <col min="7980" max="7980" width="12.28515625" style="12" customWidth="1"/>
    <col min="7981" max="7981" width="12.7109375" style="12" customWidth="1"/>
    <col min="7982" max="7982" width="15.140625" style="12" customWidth="1"/>
    <col min="7983" max="7983" width="10" style="12" customWidth="1"/>
    <col min="7984" max="7994" width="7.85546875" style="12" customWidth="1"/>
    <col min="7995" max="7995" width="9.140625" style="12" customWidth="1"/>
    <col min="7996" max="7996" width="8.28515625" style="12" customWidth="1"/>
    <col min="7997" max="7997" width="10.140625" style="12" customWidth="1"/>
    <col min="7998" max="7998" width="9.140625" style="12"/>
    <col min="7999" max="7999" width="11.85546875" style="12" customWidth="1"/>
    <col min="8000" max="8000" width="14.28515625" style="12" customWidth="1"/>
    <col min="8001" max="8200" width="9.140625" style="12"/>
    <col min="8201" max="8201" width="0" style="12" hidden="1" customWidth="1"/>
    <col min="8202" max="8202" width="15.5703125" style="12" customWidth="1"/>
    <col min="8203" max="8203" width="55.140625" style="12" customWidth="1"/>
    <col min="8204" max="8204" width="15.5703125" style="12" customWidth="1"/>
    <col min="8205" max="8206" width="13" style="12" customWidth="1"/>
    <col min="8207" max="8208" width="13.140625" style="12" customWidth="1"/>
    <col min="8209" max="8209" width="10.5703125" style="12" customWidth="1"/>
    <col min="8210" max="8210" width="12.42578125" style="12" customWidth="1"/>
    <col min="8211" max="8211" width="11.5703125" style="12" customWidth="1"/>
    <col min="8212" max="8212" width="12.28515625" style="12" customWidth="1"/>
    <col min="8213" max="8213" width="12.7109375" style="12" customWidth="1"/>
    <col min="8214" max="8214" width="12.5703125" style="12" customWidth="1"/>
    <col min="8215" max="8215" width="13.140625" style="12" customWidth="1"/>
    <col min="8216" max="8216" width="13.42578125" style="12" customWidth="1"/>
    <col min="8217" max="8217" width="10.28515625" style="12" customWidth="1"/>
    <col min="8218" max="8218" width="14.28515625" style="12" customWidth="1"/>
    <col min="8219" max="8219" width="12.85546875" style="12" customWidth="1"/>
    <col min="8220" max="8220" width="12" style="12" customWidth="1"/>
    <col min="8221" max="8221" width="16.28515625" style="12" customWidth="1"/>
    <col min="8222" max="8222" width="14.5703125" style="12" customWidth="1"/>
    <col min="8223" max="8223" width="16.85546875" style="12" customWidth="1"/>
    <col min="8224" max="8224" width="11.140625" style="12" customWidth="1"/>
    <col min="8225" max="8225" width="10.42578125" style="12" customWidth="1"/>
    <col min="8226" max="8226" width="10.85546875" style="12" customWidth="1"/>
    <col min="8227" max="8227" width="10.140625" style="12" customWidth="1"/>
    <col min="8228" max="8228" width="12.85546875" style="12" customWidth="1"/>
    <col min="8229" max="8230" width="11" style="12" customWidth="1"/>
    <col min="8231" max="8231" width="11.5703125" style="12" customWidth="1"/>
    <col min="8232" max="8232" width="11.28515625" style="12" customWidth="1"/>
    <col min="8233" max="8233" width="10.140625" style="12" customWidth="1"/>
    <col min="8234" max="8235" width="11.85546875" style="12" customWidth="1"/>
    <col min="8236" max="8236" width="12.28515625" style="12" customWidth="1"/>
    <col min="8237" max="8237" width="12.7109375" style="12" customWidth="1"/>
    <col min="8238" max="8238" width="15.140625" style="12" customWidth="1"/>
    <col min="8239" max="8239" width="10" style="12" customWidth="1"/>
    <col min="8240" max="8250" width="7.85546875" style="12" customWidth="1"/>
    <col min="8251" max="8251" width="9.140625" style="12" customWidth="1"/>
    <col min="8252" max="8252" width="8.28515625" style="12" customWidth="1"/>
    <col min="8253" max="8253" width="10.140625" style="12" customWidth="1"/>
    <col min="8254" max="8254" width="9.140625" style="12"/>
    <col min="8255" max="8255" width="11.85546875" style="12" customWidth="1"/>
    <col min="8256" max="8256" width="14.28515625" style="12" customWidth="1"/>
    <col min="8257" max="8456" width="9.140625" style="12"/>
    <col min="8457" max="8457" width="0" style="12" hidden="1" customWidth="1"/>
    <col min="8458" max="8458" width="15.5703125" style="12" customWidth="1"/>
    <col min="8459" max="8459" width="55.140625" style="12" customWidth="1"/>
    <col min="8460" max="8460" width="15.5703125" style="12" customWidth="1"/>
    <col min="8461" max="8462" width="13" style="12" customWidth="1"/>
    <col min="8463" max="8464" width="13.140625" style="12" customWidth="1"/>
    <col min="8465" max="8465" width="10.5703125" style="12" customWidth="1"/>
    <col min="8466" max="8466" width="12.42578125" style="12" customWidth="1"/>
    <col min="8467" max="8467" width="11.5703125" style="12" customWidth="1"/>
    <col min="8468" max="8468" width="12.28515625" style="12" customWidth="1"/>
    <col min="8469" max="8469" width="12.7109375" style="12" customWidth="1"/>
    <col min="8470" max="8470" width="12.5703125" style="12" customWidth="1"/>
    <col min="8471" max="8471" width="13.140625" style="12" customWidth="1"/>
    <col min="8472" max="8472" width="13.42578125" style="12" customWidth="1"/>
    <col min="8473" max="8473" width="10.28515625" style="12" customWidth="1"/>
    <col min="8474" max="8474" width="14.28515625" style="12" customWidth="1"/>
    <col min="8475" max="8475" width="12.85546875" style="12" customWidth="1"/>
    <col min="8476" max="8476" width="12" style="12" customWidth="1"/>
    <col min="8477" max="8477" width="16.28515625" style="12" customWidth="1"/>
    <col min="8478" max="8478" width="14.5703125" style="12" customWidth="1"/>
    <col min="8479" max="8479" width="16.85546875" style="12" customWidth="1"/>
    <col min="8480" max="8480" width="11.140625" style="12" customWidth="1"/>
    <col min="8481" max="8481" width="10.42578125" style="12" customWidth="1"/>
    <col min="8482" max="8482" width="10.85546875" style="12" customWidth="1"/>
    <col min="8483" max="8483" width="10.140625" style="12" customWidth="1"/>
    <col min="8484" max="8484" width="12.85546875" style="12" customWidth="1"/>
    <col min="8485" max="8486" width="11" style="12" customWidth="1"/>
    <col min="8487" max="8487" width="11.5703125" style="12" customWidth="1"/>
    <col min="8488" max="8488" width="11.28515625" style="12" customWidth="1"/>
    <col min="8489" max="8489" width="10.140625" style="12" customWidth="1"/>
    <col min="8490" max="8491" width="11.85546875" style="12" customWidth="1"/>
    <col min="8492" max="8492" width="12.28515625" style="12" customWidth="1"/>
    <col min="8493" max="8493" width="12.7109375" style="12" customWidth="1"/>
    <col min="8494" max="8494" width="15.140625" style="12" customWidth="1"/>
    <col min="8495" max="8495" width="10" style="12" customWidth="1"/>
    <col min="8496" max="8506" width="7.85546875" style="12" customWidth="1"/>
    <col min="8507" max="8507" width="9.140625" style="12" customWidth="1"/>
    <col min="8508" max="8508" width="8.28515625" style="12" customWidth="1"/>
    <col min="8509" max="8509" width="10.140625" style="12" customWidth="1"/>
    <col min="8510" max="8510" width="9.140625" style="12"/>
    <col min="8511" max="8511" width="11.85546875" style="12" customWidth="1"/>
    <col min="8512" max="8512" width="14.28515625" style="12" customWidth="1"/>
    <col min="8513" max="8712" width="9.140625" style="12"/>
    <col min="8713" max="8713" width="0" style="12" hidden="1" customWidth="1"/>
    <col min="8714" max="8714" width="15.5703125" style="12" customWidth="1"/>
    <col min="8715" max="8715" width="55.140625" style="12" customWidth="1"/>
    <col min="8716" max="8716" width="15.5703125" style="12" customWidth="1"/>
    <col min="8717" max="8718" width="13" style="12" customWidth="1"/>
    <col min="8719" max="8720" width="13.140625" style="12" customWidth="1"/>
    <col min="8721" max="8721" width="10.5703125" style="12" customWidth="1"/>
    <col min="8722" max="8722" width="12.42578125" style="12" customWidth="1"/>
    <col min="8723" max="8723" width="11.5703125" style="12" customWidth="1"/>
    <col min="8724" max="8724" width="12.28515625" style="12" customWidth="1"/>
    <col min="8725" max="8725" width="12.7109375" style="12" customWidth="1"/>
    <col min="8726" max="8726" width="12.5703125" style="12" customWidth="1"/>
    <col min="8727" max="8727" width="13.140625" style="12" customWidth="1"/>
    <col min="8728" max="8728" width="13.42578125" style="12" customWidth="1"/>
    <col min="8729" max="8729" width="10.28515625" style="12" customWidth="1"/>
    <col min="8730" max="8730" width="14.28515625" style="12" customWidth="1"/>
    <col min="8731" max="8731" width="12.85546875" style="12" customWidth="1"/>
    <col min="8732" max="8732" width="12" style="12" customWidth="1"/>
    <col min="8733" max="8733" width="16.28515625" style="12" customWidth="1"/>
    <col min="8734" max="8734" width="14.5703125" style="12" customWidth="1"/>
    <col min="8735" max="8735" width="16.85546875" style="12" customWidth="1"/>
    <col min="8736" max="8736" width="11.140625" style="12" customWidth="1"/>
    <col min="8737" max="8737" width="10.42578125" style="12" customWidth="1"/>
    <col min="8738" max="8738" width="10.85546875" style="12" customWidth="1"/>
    <col min="8739" max="8739" width="10.140625" style="12" customWidth="1"/>
    <col min="8740" max="8740" width="12.85546875" style="12" customWidth="1"/>
    <col min="8741" max="8742" width="11" style="12" customWidth="1"/>
    <col min="8743" max="8743" width="11.5703125" style="12" customWidth="1"/>
    <col min="8744" max="8744" width="11.28515625" style="12" customWidth="1"/>
    <col min="8745" max="8745" width="10.140625" style="12" customWidth="1"/>
    <col min="8746" max="8747" width="11.85546875" style="12" customWidth="1"/>
    <col min="8748" max="8748" width="12.28515625" style="12" customWidth="1"/>
    <col min="8749" max="8749" width="12.7109375" style="12" customWidth="1"/>
    <col min="8750" max="8750" width="15.140625" style="12" customWidth="1"/>
    <col min="8751" max="8751" width="10" style="12" customWidth="1"/>
    <col min="8752" max="8762" width="7.85546875" style="12" customWidth="1"/>
    <col min="8763" max="8763" width="9.140625" style="12" customWidth="1"/>
    <col min="8764" max="8764" width="8.28515625" style="12" customWidth="1"/>
    <col min="8765" max="8765" width="10.140625" style="12" customWidth="1"/>
    <col min="8766" max="8766" width="9.140625" style="12"/>
    <col min="8767" max="8767" width="11.85546875" style="12" customWidth="1"/>
    <col min="8768" max="8768" width="14.28515625" style="12" customWidth="1"/>
    <col min="8769" max="8968" width="9.140625" style="12"/>
    <col min="8969" max="8969" width="0" style="12" hidden="1" customWidth="1"/>
    <col min="8970" max="8970" width="15.5703125" style="12" customWidth="1"/>
    <col min="8971" max="8971" width="55.140625" style="12" customWidth="1"/>
    <col min="8972" max="8972" width="15.5703125" style="12" customWidth="1"/>
    <col min="8973" max="8974" width="13" style="12" customWidth="1"/>
    <col min="8975" max="8976" width="13.140625" style="12" customWidth="1"/>
    <col min="8977" max="8977" width="10.5703125" style="12" customWidth="1"/>
    <col min="8978" max="8978" width="12.42578125" style="12" customWidth="1"/>
    <col min="8979" max="8979" width="11.5703125" style="12" customWidth="1"/>
    <col min="8980" max="8980" width="12.28515625" style="12" customWidth="1"/>
    <col min="8981" max="8981" width="12.7109375" style="12" customWidth="1"/>
    <col min="8982" max="8982" width="12.5703125" style="12" customWidth="1"/>
    <col min="8983" max="8983" width="13.140625" style="12" customWidth="1"/>
    <col min="8984" max="8984" width="13.42578125" style="12" customWidth="1"/>
    <col min="8985" max="8985" width="10.28515625" style="12" customWidth="1"/>
    <col min="8986" max="8986" width="14.28515625" style="12" customWidth="1"/>
    <col min="8987" max="8987" width="12.85546875" style="12" customWidth="1"/>
    <col min="8988" max="8988" width="12" style="12" customWidth="1"/>
    <col min="8989" max="8989" width="16.28515625" style="12" customWidth="1"/>
    <col min="8990" max="8990" width="14.5703125" style="12" customWidth="1"/>
    <col min="8991" max="8991" width="16.85546875" style="12" customWidth="1"/>
    <col min="8992" max="8992" width="11.140625" style="12" customWidth="1"/>
    <col min="8993" max="8993" width="10.42578125" style="12" customWidth="1"/>
    <col min="8994" max="8994" width="10.85546875" style="12" customWidth="1"/>
    <col min="8995" max="8995" width="10.140625" style="12" customWidth="1"/>
    <col min="8996" max="8996" width="12.85546875" style="12" customWidth="1"/>
    <col min="8997" max="8998" width="11" style="12" customWidth="1"/>
    <col min="8999" max="8999" width="11.5703125" style="12" customWidth="1"/>
    <col min="9000" max="9000" width="11.28515625" style="12" customWidth="1"/>
    <col min="9001" max="9001" width="10.140625" style="12" customWidth="1"/>
    <col min="9002" max="9003" width="11.85546875" style="12" customWidth="1"/>
    <col min="9004" max="9004" width="12.28515625" style="12" customWidth="1"/>
    <col min="9005" max="9005" width="12.7109375" style="12" customWidth="1"/>
    <col min="9006" max="9006" width="15.140625" style="12" customWidth="1"/>
    <col min="9007" max="9007" width="10" style="12" customWidth="1"/>
    <col min="9008" max="9018" width="7.85546875" style="12" customWidth="1"/>
    <col min="9019" max="9019" width="9.140625" style="12" customWidth="1"/>
    <col min="9020" max="9020" width="8.28515625" style="12" customWidth="1"/>
    <col min="9021" max="9021" width="10.140625" style="12" customWidth="1"/>
    <col min="9022" max="9022" width="9.140625" style="12"/>
    <col min="9023" max="9023" width="11.85546875" style="12" customWidth="1"/>
    <col min="9024" max="9024" width="14.28515625" style="12" customWidth="1"/>
    <col min="9025" max="9224" width="9.140625" style="12"/>
    <col min="9225" max="9225" width="0" style="12" hidden="1" customWidth="1"/>
    <col min="9226" max="9226" width="15.5703125" style="12" customWidth="1"/>
    <col min="9227" max="9227" width="55.140625" style="12" customWidth="1"/>
    <col min="9228" max="9228" width="15.5703125" style="12" customWidth="1"/>
    <col min="9229" max="9230" width="13" style="12" customWidth="1"/>
    <col min="9231" max="9232" width="13.140625" style="12" customWidth="1"/>
    <col min="9233" max="9233" width="10.5703125" style="12" customWidth="1"/>
    <col min="9234" max="9234" width="12.42578125" style="12" customWidth="1"/>
    <col min="9235" max="9235" width="11.5703125" style="12" customWidth="1"/>
    <col min="9236" max="9236" width="12.28515625" style="12" customWidth="1"/>
    <col min="9237" max="9237" width="12.7109375" style="12" customWidth="1"/>
    <col min="9238" max="9238" width="12.5703125" style="12" customWidth="1"/>
    <col min="9239" max="9239" width="13.140625" style="12" customWidth="1"/>
    <col min="9240" max="9240" width="13.42578125" style="12" customWidth="1"/>
    <col min="9241" max="9241" width="10.28515625" style="12" customWidth="1"/>
    <col min="9242" max="9242" width="14.28515625" style="12" customWidth="1"/>
    <col min="9243" max="9243" width="12.85546875" style="12" customWidth="1"/>
    <col min="9244" max="9244" width="12" style="12" customWidth="1"/>
    <col min="9245" max="9245" width="16.28515625" style="12" customWidth="1"/>
    <col min="9246" max="9246" width="14.5703125" style="12" customWidth="1"/>
    <col min="9247" max="9247" width="16.85546875" style="12" customWidth="1"/>
    <col min="9248" max="9248" width="11.140625" style="12" customWidth="1"/>
    <col min="9249" max="9249" width="10.42578125" style="12" customWidth="1"/>
    <col min="9250" max="9250" width="10.85546875" style="12" customWidth="1"/>
    <col min="9251" max="9251" width="10.140625" style="12" customWidth="1"/>
    <col min="9252" max="9252" width="12.85546875" style="12" customWidth="1"/>
    <col min="9253" max="9254" width="11" style="12" customWidth="1"/>
    <col min="9255" max="9255" width="11.5703125" style="12" customWidth="1"/>
    <col min="9256" max="9256" width="11.28515625" style="12" customWidth="1"/>
    <col min="9257" max="9257" width="10.140625" style="12" customWidth="1"/>
    <col min="9258" max="9259" width="11.85546875" style="12" customWidth="1"/>
    <col min="9260" max="9260" width="12.28515625" style="12" customWidth="1"/>
    <col min="9261" max="9261" width="12.7109375" style="12" customWidth="1"/>
    <col min="9262" max="9262" width="15.140625" style="12" customWidth="1"/>
    <col min="9263" max="9263" width="10" style="12" customWidth="1"/>
    <col min="9264" max="9274" width="7.85546875" style="12" customWidth="1"/>
    <col min="9275" max="9275" width="9.140625" style="12" customWidth="1"/>
    <col min="9276" max="9276" width="8.28515625" style="12" customWidth="1"/>
    <col min="9277" max="9277" width="10.140625" style="12" customWidth="1"/>
    <col min="9278" max="9278" width="9.140625" style="12"/>
    <col min="9279" max="9279" width="11.85546875" style="12" customWidth="1"/>
    <col min="9280" max="9280" width="14.28515625" style="12" customWidth="1"/>
    <col min="9281" max="9480" width="9.140625" style="12"/>
    <col min="9481" max="9481" width="0" style="12" hidden="1" customWidth="1"/>
    <col min="9482" max="9482" width="15.5703125" style="12" customWidth="1"/>
    <col min="9483" max="9483" width="55.140625" style="12" customWidth="1"/>
    <col min="9484" max="9484" width="15.5703125" style="12" customWidth="1"/>
    <col min="9485" max="9486" width="13" style="12" customWidth="1"/>
    <col min="9487" max="9488" width="13.140625" style="12" customWidth="1"/>
    <col min="9489" max="9489" width="10.5703125" style="12" customWidth="1"/>
    <col min="9490" max="9490" width="12.42578125" style="12" customWidth="1"/>
    <col min="9491" max="9491" width="11.5703125" style="12" customWidth="1"/>
    <col min="9492" max="9492" width="12.28515625" style="12" customWidth="1"/>
    <col min="9493" max="9493" width="12.7109375" style="12" customWidth="1"/>
    <col min="9494" max="9494" width="12.5703125" style="12" customWidth="1"/>
    <col min="9495" max="9495" width="13.140625" style="12" customWidth="1"/>
    <col min="9496" max="9496" width="13.42578125" style="12" customWidth="1"/>
    <col min="9497" max="9497" width="10.28515625" style="12" customWidth="1"/>
    <col min="9498" max="9498" width="14.28515625" style="12" customWidth="1"/>
    <col min="9499" max="9499" width="12.85546875" style="12" customWidth="1"/>
    <col min="9500" max="9500" width="12" style="12" customWidth="1"/>
    <col min="9501" max="9501" width="16.28515625" style="12" customWidth="1"/>
    <col min="9502" max="9502" width="14.5703125" style="12" customWidth="1"/>
    <col min="9503" max="9503" width="16.85546875" style="12" customWidth="1"/>
    <col min="9504" max="9504" width="11.140625" style="12" customWidth="1"/>
    <col min="9505" max="9505" width="10.42578125" style="12" customWidth="1"/>
    <col min="9506" max="9506" width="10.85546875" style="12" customWidth="1"/>
    <col min="9507" max="9507" width="10.140625" style="12" customWidth="1"/>
    <col min="9508" max="9508" width="12.85546875" style="12" customWidth="1"/>
    <col min="9509" max="9510" width="11" style="12" customWidth="1"/>
    <col min="9511" max="9511" width="11.5703125" style="12" customWidth="1"/>
    <col min="9512" max="9512" width="11.28515625" style="12" customWidth="1"/>
    <col min="9513" max="9513" width="10.140625" style="12" customWidth="1"/>
    <col min="9514" max="9515" width="11.85546875" style="12" customWidth="1"/>
    <col min="9516" max="9516" width="12.28515625" style="12" customWidth="1"/>
    <col min="9517" max="9517" width="12.7109375" style="12" customWidth="1"/>
    <col min="9518" max="9518" width="15.140625" style="12" customWidth="1"/>
    <col min="9519" max="9519" width="10" style="12" customWidth="1"/>
    <col min="9520" max="9530" width="7.85546875" style="12" customWidth="1"/>
    <col min="9531" max="9531" width="9.140625" style="12" customWidth="1"/>
    <col min="9532" max="9532" width="8.28515625" style="12" customWidth="1"/>
    <col min="9533" max="9533" width="10.140625" style="12" customWidth="1"/>
    <col min="9534" max="9534" width="9.140625" style="12"/>
    <col min="9535" max="9535" width="11.85546875" style="12" customWidth="1"/>
    <col min="9536" max="9536" width="14.28515625" style="12" customWidth="1"/>
    <col min="9537" max="9736" width="9.140625" style="12"/>
    <col min="9737" max="9737" width="0" style="12" hidden="1" customWidth="1"/>
    <col min="9738" max="9738" width="15.5703125" style="12" customWidth="1"/>
    <col min="9739" max="9739" width="55.140625" style="12" customWidth="1"/>
    <col min="9740" max="9740" width="15.5703125" style="12" customWidth="1"/>
    <col min="9741" max="9742" width="13" style="12" customWidth="1"/>
    <col min="9743" max="9744" width="13.140625" style="12" customWidth="1"/>
    <col min="9745" max="9745" width="10.5703125" style="12" customWidth="1"/>
    <col min="9746" max="9746" width="12.42578125" style="12" customWidth="1"/>
    <col min="9747" max="9747" width="11.5703125" style="12" customWidth="1"/>
    <col min="9748" max="9748" width="12.28515625" style="12" customWidth="1"/>
    <col min="9749" max="9749" width="12.7109375" style="12" customWidth="1"/>
    <col min="9750" max="9750" width="12.5703125" style="12" customWidth="1"/>
    <col min="9751" max="9751" width="13.140625" style="12" customWidth="1"/>
    <col min="9752" max="9752" width="13.42578125" style="12" customWidth="1"/>
    <col min="9753" max="9753" width="10.28515625" style="12" customWidth="1"/>
    <col min="9754" max="9754" width="14.28515625" style="12" customWidth="1"/>
    <col min="9755" max="9755" width="12.85546875" style="12" customWidth="1"/>
    <col min="9756" max="9756" width="12" style="12" customWidth="1"/>
    <col min="9757" max="9757" width="16.28515625" style="12" customWidth="1"/>
    <col min="9758" max="9758" width="14.5703125" style="12" customWidth="1"/>
    <col min="9759" max="9759" width="16.85546875" style="12" customWidth="1"/>
    <col min="9760" max="9760" width="11.140625" style="12" customWidth="1"/>
    <col min="9761" max="9761" width="10.42578125" style="12" customWidth="1"/>
    <col min="9762" max="9762" width="10.85546875" style="12" customWidth="1"/>
    <col min="9763" max="9763" width="10.140625" style="12" customWidth="1"/>
    <col min="9764" max="9764" width="12.85546875" style="12" customWidth="1"/>
    <col min="9765" max="9766" width="11" style="12" customWidth="1"/>
    <col min="9767" max="9767" width="11.5703125" style="12" customWidth="1"/>
    <col min="9768" max="9768" width="11.28515625" style="12" customWidth="1"/>
    <col min="9769" max="9769" width="10.140625" style="12" customWidth="1"/>
    <col min="9770" max="9771" width="11.85546875" style="12" customWidth="1"/>
    <col min="9772" max="9772" width="12.28515625" style="12" customWidth="1"/>
    <col min="9773" max="9773" width="12.7109375" style="12" customWidth="1"/>
    <col min="9774" max="9774" width="15.140625" style="12" customWidth="1"/>
    <col min="9775" max="9775" width="10" style="12" customWidth="1"/>
    <col min="9776" max="9786" width="7.85546875" style="12" customWidth="1"/>
    <col min="9787" max="9787" width="9.140625" style="12" customWidth="1"/>
    <col min="9788" max="9788" width="8.28515625" style="12" customWidth="1"/>
    <col min="9789" max="9789" width="10.140625" style="12" customWidth="1"/>
    <col min="9790" max="9790" width="9.140625" style="12"/>
    <col min="9791" max="9791" width="11.85546875" style="12" customWidth="1"/>
    <col min="9792" max="9792" width="14.28515625" style="12" customWidth="1"/>
    <col min="9793" max="9992" width="9.140625" style="12"/>
    <col min="9993" max="9993" width="0" style="12" hidden="1" customWidth="1"/>
    <col min="9994" max="9994" width="15.5703125" style="12" customWidth="1"/>
    <col min="9995" max="9995" width="55.140625" style="12" customWidth="1"/>
    <col min="9996" max="9996" width="15.5703125" style="12" customWidth="1"/>
    <col min="9997" max="9998" width="13" style="12" customWidth="1"/>
    <col min="9999" max="10000" width="13.140625" style="12" customWidth="1"/>
    <col min="10001" max="10001" width="10.5703125" style="12" customWidth="1"/>
    <col min="10002" max="10002" width="12.42578125" style="12" customWidth="1"/>
    <col min="10003" max="10003" width="11.5703125" style="12" customWidth="1"/>
    <col min="10004" max="10004" width="12.28515625" style="12" customWidth="1"/>
    <col min="10005" max="10005" width="12.7109375" style="12" customWidth="1"/>
    <col min="10006" max="10006" width="12.5703125" style="12" customWidth="1"/>
    <col min="10007" max="10007" width="13.140625" style="12" customWidth="1"/>
    <col min="10008" max="10008" width="13.42578125" style="12" customWidth="1"/>
    <col min="10009" max="10009" width="10.28515625" style="12" customWidth="1"/>
    <col min="10010" max="10010" width="14.28515625" style="12" customWidth="1"/>
    <col min="10011" max="10011" width="12.85546875" style="12" customWidth="1"/>
    <col min="10012" max="10012" width="12" style="12" customWidth="1"/>
    <col min="10013" max="10013" width="16.28515625" style="12" customWidth="1"/>
    <col min="10014" max="10014" width="14.5703125" style="12" customWidth="1"/>
    <col min="10015" max="10015" width="16.85546875" style="12" customWidth="1"/>
    <col min="10016" max="10016" width="11.140625" style="12" customWidth="1"/>
    <col min="10017" max="10017" width="10.42578125" style="12" customWidth="1"/>
    <col min="10018" max="10018" width="10.85546875" style="12" customWidth="1"/>
    <col min="10019" max="10019" width="10.140625" style="12" customWidth="1"/>
    <col min="10020" max="10020" width="12.85546875" style="12" customWidth="1"/>
    <col min="10021" max="10022" width="11" style="12" customWidth="1"/>
    <col min="10023" max="10023" width="11.5703125" style="12" customWidth="1"/>
    <col min="10024" max="10024" width="11.28515625" style="12" customWidth="1"/>
    <col min="10025" max="10025" width="10.140625" style="12" customWidth="1"/>
    <col min="10026" max="10027" width="11.85546875" style="12" customWidth="1"/>
    <col min="10028" max="10028" width="12.28515625" style="12" customWidth="1"/>
    <col min="10029" max="10029" width="12.7109375" style="12" customWidth="1"/>
    <col min="10030" max="10030" width="15.140625" style="12" customWidth="1"/>
    <col min="10031" max="10031" width="10" style="12" customWidth="1"/>
    <col min="10032" max="10042" width="7.85546875" style="12" customWidth="1"/>
    <col min="10043" max="10043" width="9.140625" style="12" customWidth="1"/>
    <col min="10044" max="10044" width="8.28515625" style="12" customWidth="1"/>
    <col min="10045" max="10045" width="10.140625" style="12" customWidth="1"/>
    <col min="10046" max="10046" width="9.140625" style="12"/>
    <col min="10047" max="10047" width="11.85546875" style="12" customWidth="1"/>
    <col min="10048" max="10048" width="14.28515625" style="12" customWidth="1"/>
    <col min="10049" max="10248" width="9.140625" style="12"/>
    <col min="10249" max="10249" width="0" style="12" hidden="1" customWidth="1"/>
    <col min="10250" max="10250" width="15.5703125" style="12" customWidth="1"/>
    <col min="10251" max="10251" width="55.140625" style="12" customWidth="1"/>
    <col min="10252" max="10252" width="15.5703125" style="12" customWidth="1"/>
    <col min="10253" max="10254" width="13" style="12" customWidth="1"/>
    <col min="10255" max="10256" width="13.140625" style="12" customWidth="1"/>
    <col min="10257" max="10257" width="10.5703125" style="12" customWidth="1"/>
    <col min="10258" max="10258" width="12.42578125" style="12" customWidth="1"/>
    <col min="10259" max="10259" width="11.5703125" style="12" customWidth="1"/>
    <col min="10260" max="10260" width="12.28515625" style="12" customWidth="1"/>
    <col min="10261" max="10261" width="12.7109375" style="12" customWidth="1"/>
    <col min="10262" max="10262" width="12.5703125" style="12" customWidth="1"/>
    <col min="10263" max="10263" width="13.140625" style="12" customWidth="1"/>
    <col min="10264" max="10264" width="13.42578125" style="12" customWidth="1"/>
    <col min="10265" max="10265" width="10.28515625" style="12" customWidth="1"/>
    <col min="10266" max="10266" width="14.28515625" style="12" customWidth="1"/>
    <col min="10267" max="10267" width="12.85546875" style="12" customWidth="1"/>
    <col min="10268" max="10268" width="12" style="12" customWidth="1"/>
    <col min="10269" max="10269" width="16.28515625" style="12" customWidth="1"/>
    <col min="10270" max="10270" width="14.5703125" style="12" customWidth="1"/>
    <col min="10271" max="10271" width="16.85546875" style="12" customWidth="1"/>
    <col min="10272" max="10272" width="11.140625" style="12" customWidth="1"/>
    <col min="10273" max="10273" width="10.42578125" style="12" customWidth="1"/>
    <col min="10274" max="10274" width="10.85546875" style="12" customWidth="1"/>
    <col min="10275" max="10275" width="10.140625" style="12" customWidth="1"/>
    <col min="10276" max="10276" width="12.85546875" style="12" customWidth="1"/>
    <col min="10277" max="10278" width="11" style="12" customWidth="1"/>
    <col min="10279" max="10279" width="11.5703125" style="12" customWidth="1"/>
    <col min="10280" max="10280" width="11.28515625" style="12" customWidth="1"/>
    <col min="10281" max="10281" width="10.140625" style="12" customWidth="1"/>
    <col min="10282" max="10283" width="11.85546875" style="12" customWidth="1"/>
    <col min="10284" max="10284" width="12.28515625" style="12" customWidth="1"/>
    <col min="10285" max="10285" width="12.7109375" style="12" customWidth="1"/>
    <col min="10286" max="10286" width="15.140625" style="12" customWidth="1"/>
    <col min="10287" max="10287" width="10" style="12" customWidth="1"/>
    <col min="10288" max="10298" width="7.85546875" style="12" customWidth="1"/>
    <col min="10299" max="10299" width="9.140625" style="12" customWidth="1"/>
    <col min="10300" max="10300" width="8.28515625" style="12" customWidth="1"/>
    <col min="10301" max="10301" width="10.140625" style="12" customWidth="1"/>
    <col min="10302" max="10302" width="9.140625" style="12"/>
    <col min="10303" max="10303" width="11.85546875" style="12" customWidth="1"/>
    <col min="10304" max="10304" width="14.28515625" style="12" customWidth="1"/>
    <col min="10305" max="10504" width="9.140625" style="12"/>
    <col min="10505" max="10505" width="0" style="12" hidden="1" customWidth="1"/>
    <col min="10506" max="10506" width="15.5703125" style="12" customWidth="1"/>
    <col min="10507" max="10507" width="55.140625" style="12" customWidth="1"/>
    <col min="10508" max="10508" width="15.5703125" style="12" customWidth="1"/>
    <col min="10509" max="10510" width="13" style="12" customWidth="1"/>
    <col min="10511" max="10512" width="13.140625" style="12" customWidth="1"/>
    <col min="10513" max="10513" width="10.5703125" style="12" customWidth="1"/>
    <col min="10514" max="10514" width="12.42578125" style="12" customWidth="1"/>
    <col min="10515" max="10515" width="11.5703125" style="12" customWidth="1"/>
    <col min="10516" max="10516" width="12.28515625" style="12" customWidth="1"/>
    <col min="10517" max="10517" width="12.7109375" style="12" customWidth="1"/>
    <col min="10518" max="10518" width="12.5703125" style="12" customWidth="1"/>
    <col min="10519" max="10519" width="13.140625" style="12" customWidth="1"/>
    <col min="10520" max="10520" width="13.42578125" style="12" customWidth="1"/>
    <col min="10521" max="10521" width="10.28515625" style="12" customWidth="1"/>
    <col min="10522" max="10522" width="14.28515625" style="12" customWidth="1"/>
    <col min="10523" max="10523" width="12.85546875" style="12" customWidth="1"/>
    <col min="10524" max="10524" width="12" style="12" customWidth="1"/>
    <col min="10525" max="10525" width="16.28515625" style="12" customWidth="1"/>
    <col min="10526" max="10526" width="14.5703125" style="12" customWidth="1"/>
    <col min="10527" max="10527" width="16.85546875" style="12" customWidth="1"/>
    <col min="10528" max="10528" width="11.140625" style="12" customWidth="1"/>
    <col min="10529" max="10529" width="10.42578125" style="12" customWidth="1"/>
    <col min="10530" max="10530" width="10.85546875" style="12" customWidth="1"/>
    <col min="10531" max="10531" width="10.140625" style="12" customWidth="1"/>
    <col min="10532" max="10532" width="12.85546875" style="12" customWidth="1"/>
    <col min="10533" max="10534" width="11" style="12" customWidth="1"/>
    <col min="10535" max="10535" width="11.5703125" style="12" customWidth="1"/>
    <col min="10536" max="10536" width="11.28515625" style="12" customWidth="1"/>
    <col min="10537" max="10537" width="10.140625" style="12" customWidth="1"/>
    <col min="10538" max="10539" width="11.85546875" style="12" customWidth="1"/>
    <col min="10540" max="10540" width="12.28515625" style="12" customWidth="1"/>
    <col min="10541" max="10541" width="12.7109375" style="12" customWidth="1"/>
    <col min="10542" max="10542" width="15.140625" style="12" customWidth="1"/>
    <col min="10543" max="10543" width="10" style="12" customWidth="1"/>
    <col min="10544" max="10554" width="7.85546875" style="12" customWidth="1"/>
    <col min="10555" max="10555" width="9.140625" style="12" customWidth="1"/>
    <col min="10556" max="10556" width="8.28515625" style="12" customWidth="1"/>
    <col min="10557" max="10557" width="10.140625" style="12" customWidth="1"/>
    <col min="10558" max="10558" width="9.140625" style="12"/>
    <col min="10559" max="10559" width="11.85546875" style="12" customWidth="1"/>
    <col min="10560" max="10560" width="14.28515625" style="12" customWidth="1"/>
    <col min="10561" max="10760" width="9.140625" style="12"/>
    <col min="10761" max="10761" width="0" style="12" hidden="1" customWidth="1"/>
    <col min="10762" max="10762" width="15.5703125" style="12" customWidth="1"/>
    <col min="10763" max="10763" width="55.140625" style="12" customWidth="1"/>
    <col min="10764" max="10764" width="15.5703125" style="12" customWidth="1"/>
    <col min="10765" max="10766" width="13" style="12" customWidth="1"/>
    <col min="10767" max="10768" width="13.140625" style="12" customWidth="1"/>
    <col min="10769" max="10769" width="10.5703125" style="12" customWidth="1"/>
    <col min="10770" max="10770" width="12.42578125" style="12" customWidth="1"/>
    <col min="10771" max="10771" width="11.5703125" style="12" customWidth="1"/>
    <col min="10772" max="10772" width="12.28515625" style="12" customWidth="1"/>
    <col min="10773" max="10773" width="12.7109375" style="12" customWidth="1"/>
    <col min="10774" max="10774" width="12.5703125" style="12" customWidth="1"/>
    <col min="10775" max="10775" width="13.140625" style="12" customWidth="1"/>
    <col min="10776" max="10776" width="13.42578125" style="12" customWidth="1"/>
    <col min="10777" max="10777" width="10.28515625" style="12" customWidth="1"/>
    <col min="10778" max="10778" width="14.28515625" style="12" customWidth="1"/>
    <col min="10779" max="10779" width="12.85546875" style="12" customWidth="1"/>
    <col min="10780" max="10780" width="12" style="12" customWidth="1"/>
    <col min="10781" max="10781" width="16.28515625" style="12" customWidth="1"/>
    <col min="10782" max="10782" width="14.5703125" style="12" customWidth="1"/>
    <col min="10783" max="10783" width="16.85546875" style="12" customWidth="1"/>
    <col min="10784" max="10784" width="11.140625" style="12" customWidth="1"/>
    <col min="10785" max="10785" width="10.42578125" style="12" customWidth="1"/>
    <col min="10786" max="10786" width="10.85546875" style="12" customWidth="1"/>
    <col min="10787" max="10787" width="10.140625" style="12" customWidth="1"/>
    <col min="10788" max="10788" width="12.85546875" style="12" customWidth="1"/>
    <col min="10789" max="10790" width="11" style="12" customWidth="1"/>
    <col min="10791" max="10791" width="11.5703125" style="12" customWidth="1"/>
    <col min="10792" max="10792" width="11.28515625" style="12" customWidth="1"/>
    <col min="10793" max="10793" width="10.140625" style="12" customWidth="1"/>
    <col min="10794" max="10795" width="11.85546875" style="12" customWidth="1"/>
    <col min="10796" max="10796" width="12.28515625" style="12" customWidth="1"/>
    <col min="10797" max="10797" width="12.7109375" style="12" customWidth="1"/>
    <col min="10798" max="10798" width="15.140625" style="12" customWidth="1"/>
    <col min="10799" max="10799" width="10" style="12" customWidth="1"/>
    <col min="10800" max="10810" width="7.85546875" style="12" customWidth="1"/>
    <col min="10811" max="10811" width="9.140625" style="12" customWidth="1"/>
    <col min="10812" max="10812" width="8.28515625" style="12" customWidth="1"/>
    <col min="10813" max="10813" width="10.140625" style="12" customWidth="1"/>
    <col min="10814" max="10814" width="9.140625" style="12"/>
    <col min="10815" max="10815" width="11.85546875" style="12" customWidth="1"/>
    <col min="10816" max="10816" width="14.28515625" style="12" customWidth="1"/>
    <col min="10817" max="11016" width="9.140625" style="12"/>
    <col min="11017" max="11017" width="0" style="12" hidden="1" customWidth="1"/>
    <col min="11018" max="11018" width="15.5703125" style="12" customWidth="1"/>
    <col min="11019" max="11019" width="55.140625" style="12" customWidth="1"/>
    <col min="11020" max="11020" width="15.5703125" style="12" customWidth="1"/>
    <col min="11021" max="11022" width="13" style="12" customWidth="1"/>
    <col min="11023" max="11024" width="13.140625" style="12" customWidth="1"/>
    <col min="11025" max="11025" width="10.5703125" style="12" customWidth="1"/>
    <col min="11026" max="11026" width="12.42578125" style="12" customWidth="1"/>
    <col min="11027" max="11027" width="11.5703125" style="12" customWidth="1"/>
    <col min="11028" max="11028" width="12.28515625" style="12" customWidth="1"/>
    <col min="11029" max="11029" width="12.7109375" style="12" customWidth="1"/>
    <col min="11030" max="11030" width="12.5703125" style="12" customWidth="1"/>
    <col min="11031" max="11031" width="13.140625" style="12" customWidth="1"/>
    <col min="11032" max="11032" width="13.42578125" style="12" customWidth="1"/>
    <col min="11033" max="11033" width="10.28515625" style="12" customWidth="1"/>
    <col min="11034" max="11034" width="14.28515625" style="12" customWidth="1"/>
    <col min="11035" max="11035" width="12.85546875" style="12" customWidth="1"/>
    <col min="11036" max="11036" width="12" style="12" customWidth="1"/>
    <col min="11037" max="11037" width="16.28515625" style="12" customWidth="1"/>
    <col min="11038" max="11038" width="14.5703125" style="12" customWidth="1"/>
    <col min="11039" max="11039" width="16.85546875" style="12" customWidth="1"/>
    <col min="11040" max="11040" width="11.140625" style="12" customWidth="1"/>
    <col min="11041" max="11041" width="10.42578125" style="12" customWidth="1"/>
    <col min="11042" max="11042" width="10.85546875" style="12" customWidth="1"/>
    <col min="11043" max="11043" width="10.140625" style="12" customWidth="1"/>
    <col min="11044" max="11044" width="12.85546875" style="12" customWidth="1"/>
    <col min="11045" max="11046" width="11" style="12" customWidth="1"/>
    <col min="11047" max="11047" width="11.5703125" style="12" customWidth="1"/>
    <col min="11048" max="11048" width="11.28515625" style="12" customWidth="1"/>
    <col min="11049" max="11049" width="10.140625" style="12" customWidth="1"/>
    <col min="11050" max="11051" width="11.85546875" style="12" customWidth="1"/>
    <col min="11052" max="11052" width="12.28515625" style="12" customWidth="1"/>
    <col min="11053" max="11053" width="12.7109375" style="12" customWidth="1"/>
    <col min="11054" max="11054" width="15.140625" style="12" customWidth="1"/>
    <col min="11055" max="11055" width="10" style="12" customWidth="1"/>
    <col min="11056" max="11066" width="7.85546875" style="12" customWidth="1"/>
    <col min="11067" max="11067" width="9.140625" style="12" customWidth="1"/>
    <col min="11068" max="11068" width="8.28515625" style="12" customWidth="1"/>
    <col min="11069" max="11069" width="10.140625" style="12" customWidth="1"/>
    <col min="11070" max="11070" width="9.140625" style="12"/>
    <col min="11071" max="11071" width="11.85546875" style="12" customWidth="1"/>
    <col min="11072" max="11072" width="14.28515625" style="12" customWidth="1"/>
    <col min="11073" max="11272" width="9.140625" style="12"/>
    <col min="11273" max="11273" width="0" style="12" hidden="1" customWidth="1"/>
    <col min="11274" max="11274" width="15.5703125" style="12" customWidth="1"/>
    <col min="11275" max="11275" width="55.140625" style="12" customWidth="1"/>
    <col min="11276" max="11276" width="15.5703125" style="12" customWidth="1"/>
    <col min="11277" max="11278" width="13" style="12" customWidth="1"/>
    <col min="11279" max="11280" width="13.140625" style="12" customWidth="1"/>
    <col min="11281" max="11281" width="10.5703125" style="12" customWidth="1"/>
    <col min="11282" max="11282" width="12.42578125" style="12" customWidth="1"/>
    <col min="11283" max="11283" width="11.5703125" style="12" customWidth="1"/>
    <col min="11284" max="11284" width="12.28515625" style="12" customWidth="1"/>
    <col min="11285" max="11285" width="12.7109375" style="12" customWidth="1"/>
    <col min="11286" max="11286" width="12.5703125" style="12" customWidth="1"/>
    <col min="11287" max="11287" width="13.140625" style="12" customWidth="1"/>
    <col min="11288" max="11288" width="13.42578125" style="12" customWidth="1"/>
    <col min="11289" max="11289" width="10.28515625" style="12" customWidth="1"/>
    <col min="11290" max="11290" width="14.28515625" style="12" customWidth="1"/>
    <col min="11291" max="11291" width="12.85546875" style="12" customWidth="1"/>
    <col min="11292" max="11292" width="12" style="12" customWidth="1"/>
    <col min="11293" max="11293" width="16.28515625" style="12" customWidth="1"/>
    <col min="11294" max="11294" width="14.5703125" style="12" customWidth="1"/>
    <col min="11295" max="11295" width="16.85546875" style="12" customWidth="1"/>
    <col min="11296" max="11296" width="11.140625" style="12" customWidth="1"/>
    <col min="11297" max="11297" width="10.42578125" style="12" customWidth="1"/>
    <col min="11298" max="11298" width="10.85546875" style="12" customWidth="1"/>
    <col min="11299" max="11299" width="10.140625" style="12" customWidth="1"/>
    <col min="11300" max="11300" width="12.85546875" style="12" customWidth="1"/>
    <col min="11301" max="11302" width="11" style="12" customWidth="1"/>
    <col min="11303" max="11303" width="11.5703125" style="12" customWidth="1"/>
    <col min="11304" max="11304" width="11.28515625" style="12" customWidth="1"/>
    <col min="11305" max="11305" width="10.140625" style="12" customWidth="1"/>
    <col min="11306" max="11307" width="11.85546875" style="12" customWidth="1"/>
    <col min="11308" max="11308" width="12.28515625" style="12" customWidth="1"/>
    <col min="11309" max="11309" width="12.7109375" style="12" customWidth="1"/>
    <col min="11310" max="11310" width="15.140625" style="12" customWidth="1"/>
    <col min="11311" max="11311" width="10" style="12" customWidth="1"/>
    <col min="11312" max="11322" width="7.85546875" style="12" customWidth="1"/>
    <col min="11323" max="11323" width="9.140625" style="12" customWidth="1"/>
    <col min="11324" max="11324" width="8.28515625" style="12" customWidth="1"/>
    <col min="11325" max="11325" width="10.140625" style="12" customWidth="1"/>
    <col min="11326" max="11326" width="9.140625" style="12"/>
    <col min="11327" max="11327" width="11.85546875" style="12" customWidth="1"/>
    <col min="11328" max="11328" width="14.28515625" style="12" customWidth="1"/>
    <col min="11329" max="11528" width="9.140625" style="12"/>
    <col min="11529" max="11529" width="0" style="12" hidden="1" customWidth="1"/>
    <col min="11530" max="11530" width="15.5703125" style="12" customWidth="1"/>
    <col min="11531" max="11531" width="55.140625" style="12" customWidth="1"/>
    <col min="11532" max="11532" width="15.5703125" style="12" customWidth="1"/>
    <col min="11533" max="11534" width="13" style="12" customWidth="1"/>
    <col min="11535" max="11536" width="13.140625" style="12" customWidth="1"/>
    <col min="11537" max="11537" width="10.5703125" style="12" customWidth="1"/>
    <col min="11538" max="11538" width="12.42578125" style="12" customWidth="1"/>
    <col min="11539" max="11539" width="11.5703125" style="12" customWidth="1"/>
    <col min="11540" max="11540" width="12.28515625" style="12" customWidth="1"/>
    <col min="11541" max="11541" width="12.7109375" style="12" customWidth="1"/>
    <col min="11542" max="11542" width="12.5703125" style="12" customWidth="1"/>
    <col min="11543" max="11543" width="13.140625" style="12" customWidth="1"/>
    <col min="11544" max="11544" width="13.42578125" style="12" customWidth="1"/>
    <col min="11545" max="11545" width="10.28515625" style="12" customWidth="1"/>
    <col min="11546" max="11546" width="14.28515625" style="12" customWidth="1"/>
    <col min="11547" max="11547" width="12.85546875" style="12" customWidth="1"/>
    <col min="11548" max="11548" width="12" style="12" customWidth="1"/>
    <col min="11549" max="11549" width="16.28515625" style="12" customWidth="1"/>
    <col min="11550" max="11550" width="14.5703125" style="12" customWidth="1"/>
    <col min="11551" max="11551" width="16.85546875" style="12" customWidth="1"/>
    <col min="11552" max="11552" width="11.140625" style="12" customWidth="1"/>
    <col min="11553" max="11553" width="10.42578125" style="12" customWidth="1"/>
    <col min="11554" max="11554" width="10.85546875" style="12" customWidth="1"/>
    <col min="11555" max="11555" width="10.140625" style="12" customWidth="1"/>
    <col min="11556" max="11556" width="12.85546875" style="12" customWidth="1"/>
    <col min="11557" max="11558" width="11" style="12" customWidth="1"/>
    <col min="11559" max="11559" width="11.5703125" style="12" customWidth="1"/>
    <col min="11560" max="11560" width="11.28515625" style="12" customWidth="1"/>
    <col min="11561" max="11561" width="10.140625" style="12" customWidth="1"/>
    <col min="11562" max="11563" width="11.85546875" style="12" customWidth="1"/>
    <col min="11564" max="11564" width="12.28515625" style="12" customWidth="1"/>
    <col min="11565" max="11565" width="12.7109375" style="12" customWidth="1"/>
    <col min="11566" max="11566" width="15.140625" style="12" customWidth="1"/>
    <col min="11567" max="11567" width="10" style="12" customWidth="1"/>
    <col min="11568" max="11578" width="7.85546875" style="12" customWidth="1"/>
    <col min="11579" max="11579" width="9.140625" style="12" customWidth="1"/>
    <col min="11580" max="11580" width="8.28515625" style="12" customWidth="1"/>
    <col min="11581" max="11581" width="10.140625" style="12" customWidth="1"/>
    <col min="11582" max="11582" width="9.140625" style="12"/>
    <col min="11583" max="11583" width="11.85546875" style="12" customWidth="1"/>
    <col min="11584" max="11584" width="14.28515625" style="12" customWidth="1"/>
    <col min="11585" max="11784" width="9.140625" style="12"/>
    <col min="11785" max="11785" width="0" style="12" hidden="1" customWidth="1"/>
    <col min="11786" max="11786" width="15.5703125" style="12" customWidth="1"/>
    <col min="11787" max="11787" width="55.140625" style="12" customWidth="1"/>
    <col min="11788" max="11788" width="15.5703125" style="12" customWidth="1"/>
    <col min="11789" max="11790" width="13" style="12" customWidth="1"/>
    <col min="11791" max="11792" width="13.140625" style="12" customWidth="1"/>
    <col min="11793" max="11793" width="10.5703125" style="12" customWidth="1"/>
    <col min="11794" max="11794" width="12.42578125" style="12" customWidth="1"/>
    <col min="11795" max="11795" width="11.5703125" style="12" customWidth="1"/>
    <col min="11796" max="11796" width="12.28515625" style="12" customWidth="1"/>
    <col min="11797" max="11797" width="12.7109375" style="12" customWidth="1"/>
    <col min="11798" max="11798" width="12.5703125" style="12" customWidth="1"/>
    <col min="11799" max="11799" width="13.140625" style="12" customWidth="1"/>
    <col min="11800" max="11800" width="13.42578125" style="12" customWidth="1"/>
    <col min="11801" max="11801" width="10.28515625" style="12" customWidth="1"/>
    <col min="11802" max="11802" width="14.28515625" style="12" customWidth="1"/>
    <col min="11803" max="11803" width="12.85546875" style="12" customWidth="1"/>
    <col min="11804" max="11804" width="12" style="12" customWidth="1"/>
    <col min="11805" max="11805" width="16.28515625" style="12" customWidth="1"/>
    <col min="11806" max="11806" width="14.5703125" style="12" customWidth="1"/>
    <col min="11807" max="11807" width="16.85546875" style="12" customWidth="1"/>
    <col min="11808" max="11808" width="11.140625" style="12" customWidth="1"/>
    <col min="11809" max="11809" width="10.42578125" style="12" customWidth="1"/>
    <col min="11810" max="11810" width="10.85546875" style="12" customWidth="1"/>
    <col min="11811" max="11811" width="10.140625" style="12" customWidth="1"/>
    <col min="11812" max="11812" width="12.85546875" style="12" customWidth="1"/>
    <col min="11813" max="11814" width="11" style="12" customWidth="1"/>
    <col min="11815" max="11815" width="11.5703125" style="12" customWidth="1"/>
    <col min="11816" max="11816" width="11.28515625" style="12" customWidth="1"/>
    <col min="11817" max="11817" width="10.140625" style="12" customWidth="1"/>
    <col min="11818" max="11819" width="11.85546875" style="12" customWidth="1"/>
    <col min="11820" max="11820" width="12.28515625" style="12" customWidth="1"/>
    <col min="11821" max="11821" width="12.7109375" style="12" customWidth="1"/>
    <col min="11822" max="11822" width="15.140625" style="12" customWidth="1"/>
    <col min="11823" max="11823" width="10" style="12" customWidth="1"/>
    <col min="11824" max="11834" width="7.85546875" style="12" customWidth="1"/>
    <col min="11835" max="11835" width="9.140625" style="12" customWidth="1"/>
    <col min="11836" max="11836" width="8.28515625" style="12" customWidth="1"/>
    <col min="11837" max="11837" width="10.140625" style="12" customWidth="1"/>
    <col min="11838" max="11838" width="9.140625" style="12"/>
    <col min="11839" max="11839" width="11.85546875" style="12" customWidth="1"/>
    <col min="11840" max="11840" width="14.28515625" style="12" customWidth="1"/>
    <col min="11841" max="12040" width="9.140625" style="12"/>
    <col min="12041" max="12041" width="0" style="12" hidden="1" customWidth="1"/>
    <col min="12042" max="12042" width="15.5703125" style="12" customWidth="1"/>
    <col min="12043" max="12043" width="55.140625" style="12" customWidth="1"/>
    <col min="12044" max="12044" width="15.5703125" style="12" customWidth="1"/>
    <col min="12045" max="12046" width="13" style="12" customWidth="1"/>
    <col min="12047" max="12048" width="13.140625" style="12" customWidth="1"/>
    <col min="12049" max="12049" width="10.5703125" style="12" customWidth="1"/>
    <col min="12050" max="12050" width="12.42578125" style="12" customWidth="1"/>
    <col min="12051" max="12051" width="11.5703125" style="12" customWidth="1"/>
    <col min="12052" max="12052" width="12.28515625" style="12" customWidth="1"/>
    <col min="12053" max="12053" width="12.7109375" style="12" customWidth="1"/>
    <col min="12054" max="12054" width="12.5703125" style="12" customWidth="1"/>
    <col min="12055" max="12055" width="13.140625" style="12" customWidth="1"/>
    <col min="12056" max="12056" width="13.42578125" style="12" customWidth="1"/>
    <col min="12057" max="12057" width="10.28515625" style="12" customWidth="1"/>
    <col min="12058" max="12058" width="14.28515625" style="12" customWidth="1"/>
    <col min="12059" max="12059" width="12.85546875" style="12" customWidth="1"/>
    <col min="12060" max="12060" width="12" style="12" customWidth="1"/>
    <col min="12061" max="12061" width="16.28515625" style="12" customWidth="1"/>
    <col min="12062" max="12062" width="14.5703125" style="12" customWidth="1"/>
    <col min="12063" max="12063" width="16.85546875" style="12" customWidth="1"/>
    <col min="12064" max="12064" width="11.140625" style="12" customWidth="1"/>
    <col min="12065" max="12065" width="10.42578125" style="12" customWidth="1"/>
    <col min="12066" max="12066" width="10.85546875" style="12" customWidth="1"/>
    <col min="12067" max="12067" width="10.140625" style="12" customWidth="1"/>
    <col min="12068" max="12068" width="12.85546875" style="12" customWidth="1"/>
    <col min="12069" max="12070" width="11" style="12" customWidth="1"/>
    <col min="12071" max="12071" width="11.5703125" style="12" customWidth="1"/>
    <col min="12072" max="12072" width="11.28515625" style="12" customWidth="1"/>
    <col min="12073" max="12073" width="10.140625" style="12" customWidth="1"/>
    <col min="12074" max="12075" width="11.85546875" style="12" customWidth="1"/>
    <col min="12076" max="12076" width="12.28515625" style="12" customWidth="1"/>
    <col min="12077" max="12077" width="12.7109375" style="12" customWidth="1"/>
    <col min="12078" max="12078" width="15.140625" style="12" customWidth="1"/>
    <col min="12079" max="12079" width="10" style="12" customWidth="1"/>
    <col min="12080" max="12090" width="7.85546875" style="12" customWidth="1"/>
    <col min="12091" max="12091" width="9.140625" style="12" customWidth="1"/>
    <col min="12092" max="12092" width="8.28515625" style="12" customWidth="1"/>
    <col min="12093" max="12093" width="10.140625" style="12" customWidth="1"/>
    <col min="12094" max="12094" width="9.140625" style="12"/>
    <col min="12095" max="12095" width="11.85546875" style="12" customWidth="1"/>
    <col min="12096" max="12096" width="14.28515625" style="12" customWidth="1"/>
    <col min="12097" max="12296" width="9.140625" style="12"/>
    <col min="12297" max="12297" width="0" style="12" hidden="1" customWidth="1"/>
    <col min="12298" max="12298" width="15.5703125" style="12" customWidth="1"/>
    <col min="12299" max="12299" width="55.140625" style="12" customWidth="1"/>
    <col min="12300" max="12300" width="15.5703125" style="12" customWidth="1"/>
    <col min="12301" max="12302" width="13" style="12" customWidth="1"/>
    <col min="12303" max="12304" width="13.140625" style="12" customWidth="1"/>
    <col min="12305" max="12305" width="10.5703125" style="12" customWidth="1"/>
    <col min="12306" max="12306" width="12.42578125" style="12" customWidth="1"/>
    <col min="12307" max="12307" width="11.5703125" style="12" customWidth="1"/>
    <col min="12308" max="12308" width="12.28515625" style="12" customWidth="1"/>
    <col min="12309" max="12309" width="12.7109375" style="12" customWidth="1"/>
    <col min="12310" max="12310" width="12.5703125" style="12" customWidth="1"/>
    <col min="12311" max="12311" width="13.140625" style="12" customWidth="1"/>
    <col min="12312" max="12312" width="13.42578125" style="12" customWidth="1"/>
    <col min="12313" max="12313" width="10.28515625" style="12" customWidth="1"/>
    <col min="12314" max="12314" width="14.28515625" style="12" customWidth="1"/>
    <col min="12315" max="12315" width="12.85546875" style="12" customWidth="1"/>
    <col min="12316" max="12316" width="12" style="12" customWidth="1"/>
    <col min="12317" max="12317" width="16.28515625" style="12" customWidth="1"/>
    <col min="12318" max="12318" width="14.5703125" style="12" customWidth="1"/>
    <col min="12319" max="12319" width="16.85546875" style="12" customWidth="1"/>
    <col min="12320" max="12320" width="11.140625" style="12" customWidth="1"/>
    <col min="12321" max="12321" width="10.42578125" style="12" customWidth="1"/>
    <col min="12322" max="12322" width="10.85546875" style="12" customWidth="1"/>
    <col min="12323" max="12323" width="10.140625" style="12" customWidth="1"/>
    <col min="12324" max="12324" width="12.85546875" style="12" customWidth="1"/>
    <col min="12325" max="12326" width="11" style="12" customWidth="1"/>
    <col min="12327" max="12327" width="11.5703125" style="12" customWidth="1"/>
    <col min="12328" max="12328" width="11.28515625" style="12" customWidth="1"/>
    <col min="12329" max="12329" width="10.140625" style="12" customWidth="1"/>
    <col min="12330" max="12331" width="11.85546875" style="12" customWidth="1"/>
    <col min="12332" max="12332" width="12.28515625" style="12" customWidth="1"/>
    <col min="12333" max="12333" width="12.7109375" style="12" customWidth="1"/>
    <col min="12334" max="12334" width="15.140625" style="12" customWidth="1"/>
    <col min="12335" max="12335" width="10" style="12" customWidth="1"/>
    <col min="12336" max="12346" width="7.85546875" style="12" customWidth="1"/>
    <col min="12347" max="12347" width="9.140625" style="12" customWidth="1"/>
    <col min="12348" max="12348" width="8.28515625" style="12" customWidth="1"/>
    <col min="12349" max="12349" width="10.140625" style="12" customWidth="1"/>
    <col min="12350" max="12350" width="9.140625" style="12"/>
    <col min="12351" max="12351" width="11.85546875" style="12" customWidth="1"/>
    <col min="12352" max="12352" width="14.28515625" style="12" customWidth="1"/>
    <col min="12353" max="12552" width="9.140625" style="12"/>
    <col min="12553" max="12553" width="0" style="12" hidden="1" customWidth="1"/>
    <col min="12554" max="12554" width="15.5703125" style="12" customWidth="1"/>
    <col min="12555" max="12555" width="55.140625" style="12" customWidth="1"/>
    <col min="12556" max="12556" width="15.5703125" style="12" customWidth="1"/>
    <col min="12557" max="12558" width="13" style="12" customWidth="1"/>
    <col min="12559" max="12560" width="13.140625" style="12" customWidth="1"/>
    <col min="12561" max="12561" width="10.5703125" style="12" customWidth="1"/>
    <col min="12562" max="12562" width="12.42578125" style="12" customWidth="1"/>
    <col min="12563" max="12563" width="11.5703125" style="12" customWidth="1"/>
    <col min="12564" max="12564" width="12.28515625" style="12" customWidth="1"/>
    <col min="12565" max="12565" width="12.7109375" style="12" customWidth="1"/>
    <col min="12566" max="12566" width="12.5703125" style="12" customWidth="1"/>
    <col min="12567" max="12567" width="13.140625" style="12" customWidth="1"/>
    <col min="12568" max="12568" width="13.42578125" style="12" customWidth="1"/>
    <col min="12569" max="12569" width="10.28515625" style="12" customWidth="1"/>
    <col min="12570" max="12570" width="14.28515625" style="12" customWidth="1"/>
    <col min="12571" max="12571" width="12.85546875" style="12" customWidth="1"/>
    <col min="12572" max="12572" width="12" style="12" customWidth="1"/>
    <col min="12573" max="12573" width="16.28515625" style="12" customWidth="1"/>
    <col min="12574" max="12574" width="14.5703125" style="12" customWidth="1"/>
    <col min="12575" max="12575" width="16.85546875" style="12" customWidth="1"/>
    <col min="12576" max="12576" width="11.140625" style="12" customWidth="1"/>
    <col min="12577" max="12577" width="10.42578125" style="12" customWidth="1"/>
    <col min="12578" max="12578" width="10.85546875" style="12" customWidth="1"/>
    <col min="12579" max="12579" width="10.140625" style="12" customWidth="1"/>
    <col min="12580" max="12580" width="12.85546875" style="12" customWidth="1"/>
    <col min="12581" max="12582" width="11" style="12" customWidth="1"/>
    <col min="12583" max="12583" width="11.5703125" style="12" customWidth="1"/>
    <col min="12584" max="12584" width="11.28515625" style="12" customWidth="1"/>
    <col min="12585" max="12585" width="10.140625" style="12" customWidth="1"/>
    <col min="12586" max="12587" width="11.85546875" style="12" customWidth="1"/>
    <col min="12588" max="12588" width="12.28515625" style="12" customWidth="1"/>
    <col min="12589" max="12589" width="12.7109375" style="12" customWidth="1"/>
    <col min="12590" max="12590" width="15.140625" style="12" customWidth="1"/>
    <col min="12591" max="12591" width="10" style="12" customWidth="1"/>
    <col min="12592" max="12602" width="7.85546875" style="12" customWidth="1"/>
    <col min="12603" max="12603" width="9.140625" style="12" customWidth="1"/>
    <col min="12604" max="12604" width="8.28515625" style="12" customWidth="1"/>
    <col min="12605" max="12605" width="10.140625" style="12" customWidth="1"/>
    <col min="12606" max="12606" width="9.140625" style="12"/>
    <col min="12607" max="12607" width="11.85546875" style="12" customWidth="1"/>
    <col min="12608" max="12608" width="14.28515625" style="12" customWidth="1"/>
    <col min="12609" max="12808" width="9.140625" style="12"/>
    <col min="12809" max="12809" width="0" style="12" hidden="1" customWidth="1"/>
    <col min="12810" max="12810" width="15.5703125" style="12" customWidth="1"/>
    <col min="12811" max="12811" width="55.140625" style="12" customWidth="1"/>
    <col min="12812" max="12812" width="15.5703125" style="12" customWidth="1"/>
    <col min="12813" max="12814" width="13" style="12" customWidth="1"/>
    <col min="12815" max="12816" width="13.140625" style="12" customWidth="1"/>
    <col min="12817" max="12817" width="10.5703125" style="12" customWidth="1"/>
    <col min="12818" max="12818" width="12.42578125" style="12" customWidth="1"/>
    <col min="12819" max="12819" width="11.5703125" style="12" customWidth="1"/>
    <col min="12820" max="12820" width="12.28515625" style="12" customWidth="1"/>
    <col min="12821" max="12821" width="12.7109375" style="12" customWidth="1"/>
    <col min="12822" max="12822" width="12.5703125" style="12" customWidth="1"/>
    <col min="12823" max="12823" width="13.140625" style="12" customWidth="1"/>
    <col min="12824" max="12824" width="13.42578125" style="12" customWidth="1"/>
    <col min="12825" max="12825" width="10.28515625" style="12" customWidth="1"/>
    <col min="12826" max="12826" width="14.28515625" style="12" customWidth="1"/>
    <col min="12827" max="12827" width="12.85546875" style="12" customWidth="1"/>
    <col min="12828" max="12828" width="12" style="12" customWidth="1"/>
    <col min="12829" max="12829" width="16.28515625" style="12" customWidth="1"/>
    <col min="12830" max="12830" width="14.5703125" style="12" customWidth="1"/>
    <col min="12831" max="12831" width="16.85546875" style="12" customWidth="1"/>
    <col min="12832" max="12832" width="11.140625" style="12" customWidth="1"/>
    <col min="12833" max="12833" width="10.42578125" style="12" customWidth="1"/>
    <col min="12834" max="12834" width="10.85546875" style="12" customWidth="1"/>
    <col min="12835" max="12835" width="10.140625" style="12" customWidth="1"/>
    <col min="12836" max="12836" width="12.85546875" style="12" customWidth="1"/>
    <col min="12837" max="12838" width="11" style="12" customWidth="1"/>
    <col min="12839" max="12839" width="11.5703125" style="12" customWidth="1"/>
    <col min="12840" max="12840" width="11.28515625" style="12" customWidth="1"/>
    <col min="12841" max="12841" width="10.140625" style="12" customWidth="1"/>
    <col min="12842" max="12843" width="11.85546875" style="12" customWidth="1"/>
    <col min="12844" max="12844" width="12.28515625" style="12" customWidth="1"/>
    <col min="12845" max="12845" width="12.7109375" style="12" customWidth="1"/>
    <col min="12846" max="12846" width="15.140625" style="12" customWidth="1"/>
    <col min="12847" max="12847" width="10" style="12" customWidth="1"/>
    <col min="12848" max="12858" width="7.85546875" style="12" customWidth="1"/>
    <col min="12859" max="12859" width="9.140625" style="12" customWidth="1"/>
    <col min="12860" max="12860" width="8.28515625" style="12" customWidth="1"/>
    <col min="12861" max="12861" width="10.140625" style="12" customWidth="1"/>
    <col min="12862" max="12862" width="9.140625" style="12"/>
    <col min="12863" max="12863" width="11.85546875" style="12" customWidth="1"/>
    <col min="12864" max="12864" width="14.28515625" style="12" customWidth="1"/>
    <col min="12865" max="13064" width="9.140625" style="12"/>
    <col min="13065" max="13065" width="0" style="12" hidden="1" customWidth="1"/>
    <col min="13066" max="13066" width="15.5703125" style="12" customWidth="1"/>
    <col min="13067" max="13067" width="55.140625" style="12" customWidth="1"/>
    <col min="13068" max="13068" width="15.5703125" style="12" customWidth="1"/>
    <col min="13069" max="13070" width="13" style="12" customWidth="1"/>
    <col min="13071" max="13072" width="13.140625" style="12" customWidth="1"/>
    <col min="13073" max="13073" width="10.5703125" style="12" customWidth="1"/>
    <col min="13074" max="13074" width="12.42578125" style="12" customWidth="1"/>
    <col min="13075" max="13075" width="11.5703125" style="12" customWidth="1"/>
    <col min="13076" max="13076" width="12.28515625" style="12" customWidth="1"/>
    <col min="13077" max="13077" width="12.7109375" style="12" customWidth="1"/>
    <col min="13078" max="13078" width="12.5703125" style="12" customWidth="1"/>
    <col min="13079" max="13079" width="13.140625" style="12" customWidth="1"/>
    <col min="13080" max="13080" width="13.42578125" style="12" customWidth="1"/>
    <col min="13081" max="13081" width="10.28515625" style="12" customWidth="1"/>
    <col min="13082" max="13082" width="14.28515625" style="12" customWidth="1"/>
    <col min="13083" max="13083" width="12.85546875" style="12" customWidth="1"/>
    <col min="13084" max="13084" width="12" style="12" customWidth="1"/>
    <col min="13085" max="13085" width="16.28515625" style="12" customWidth="1"/>
    <col min="13086" max="13086" width="14.5703125" style="12" customWidth="1"/>
    <col min="13087" max="13087" width="16.85546875" style="12" customWidth="1"/>
    <col min="13088" max="13088" width="11.140625" style="12" customWidth="1"/>
    <col min="13089" max="13089" width="10.42578125" style="12" customWidth="1"/>
    <col min="13090" max="13090" width="10.85546875" style="12" customWidth="1"/>
    <col min="13091" max="13091" width="10.140625" style="12" customWidth="1"/>
    <col min="13092" max="13092" width="12.85546875" style="12" customWidth="1"/>
    <col min="13093" max="13094" width="11" style="12" customWidth="1"/>
    <col min="13095" max="13095" width="11.5703125" style="12" customWidth="1"/>
    <col min="13096" max="13096" width="11.28515625" style="12" customWidth="1"/>
    <col min="13097" max="13097" width="10.140625" style="12" customWidth="1"/>
    <col min="13098" max="13099" width="11.85546875" style="12" customWidth="1"/>
    <col min="13100" max="13100" width="12.28515625" style="12" customWidth="1"/>
    <col min="13101" max="13101" width="12.7109375" style="12" customWidth="1"/>
    <col min="13102" max="13102" width="15.140625" style="12" customWidth="1"/>
    <col min="13103" max="13103" width="10" style="12" customWidth="1"/>
    <col min="13104" max="13114" width="7.85546875" style="12" customWidth="1"/>
    <col min="13115" max="13115" width="9.140625" style="12" customWidth="1"/>
    <col min="13116" max="13116" width="8.28515625" style="12" customWidth="1"/>
    <col min="13117" max="13117" width="10.140625" style="12" customWidth="1"/>
    <col min="13118" max="13118" width="9.140625" style="12"/>
    <col min="13119" max="13119" width="11.85546875" style="12" customWidth="1"/>
    <col min="13120" max="13120" width="14.28515625" style="12" customWidth="1"/>
    <col min="13121" max="13320" width="9.140625" style="12"/>
    <col min="13321" max="13321" width="0" style="12" hidden="1" customWidth="1"/>
    <col min="13322" max="13322" width="15.5703125" style="12" customWidth="1"/>
    <col min="13323" max="13323" width="55.140625" style="12" customWidth="1"/>
    <col min="13324" max="13324" width="15.5703125" style="12" customWidth="1"/>
    <col min="13325" max="13326" width="13" style="12" customWidth="1"/>
    <col min="13327" max="13328" width="13.140625" style="12" customWidth="1"/>
    <col min="13329" max="13329" width="10.5703125" style="12" customWidth="1"/>
    <col min="13330" max="13330" width="12.42578125" style="12" customWidth="1"/>
    <col min="13331" max="13331" width="11.5703125" style="12" customWidth="1"/>
    <col min="13332" max="13332" width="12.28515625" style="12" customWidth="1"/>
    <col min="13333" max="13333" width="12.7109375" style="12" customWidth="1"/>
    <col min="13334" max="13334" width="12.5703125" style="12" customWidth="1"/>
    <col min="13335" max="13335" width="13.140625" style="12" customWidth="1"/>
    <col min="13336" max="13336" width="13.42578125" style="12" customWidth="1"/>
    <col min="13337" max="13337" width="10.28515625" style="12" customWidth="1"/>
    <col min="13338" max="13338" width="14.28515625" style="12" customWidth="1"/>
    <col min="13339" max="13339" width="12.85546875" style="12" customWidth="1"/>
    <col min="13340" max="13340" width="12" style="12" customWidth="1"/>
    <col min="13341" max="13341" width="16.28515625" style="12" customWidth="1"/>
    <col min="13342" max="13342" width="14.5703125" style="12" customWidth="1"/>
    <col min="13343" max="13343" width="16.85546875" style="12" customWidth="1"/>
    <col min="13344" max="13344" width="11.140625" style="12" customWidth="1"/>
    <col min="13345" max="13345" width="10.42578125" style="12" customWidth="1"/>
    <col min="13346" max="13346" width="10.85546875" style="12" customWidth="1"/>
    <col min="13347" max="13347" width="10.140625" style="12" customWidth="1"/>
    <col min="13348" max="13348" width="12.85546875" style="12" customWidth="1"/>
    <col min="13349" max="13350" width="11" style="12" customWidth="1"/>
    <col min="13351" max="13351" width="11.5703125" style="12" customWidth="1"/>
    <col min="13352" max="13352" width="11.28515625" style="12" customWidth="1"/>
    <col min="13353" max="13353" width="10.140625" style="12" customWidth="1"/>
    <col min="13354" max="13355" width="11.85546875" style="12" customWidth="1"/>
    <col min="13356" max="13356" width="12.28515625" style="12" customWidth="1"/>
    <col min="13357" max="13357" width="12.7109375" style="12" customWidth="1"/>
    <col min="13358" max="13358" width="15.140625" style="12" customWidth="1"/>
    <col min="13359" max="13359" width="10" style="12" customWidth="1"/>
    <col min="13360" max="13370" width="7.85546875" style="12" customWidth="1"/>
    <col min="13371" max="13371" width="9.140625" style="12" customWidth="1"/>
    <col min="13372" max="13372" width="8.28515625" style="12" customWidth="1"/>
    <col min="13373" max="13373" width="10.140625" style="12" customWidth="1"/>
    <col min="13374" max="13374" width="9.140625" style="12"/>
    <col min="13375" max="13375" width="11.85546875" style="12" customWidth="1"/>
    <col min="13376" max="13376" width="14.28515625" style="12" customWidth="1"/>
    <col min="13377" max="13576" width="9.140625" style="12"/>
    <col min="13577" max="13577" width="0" style="12" hidden="1" customWidth="1"/>
    <col min="13578" max="13578" width="15.5703125" style="12" customWidth="1"/>
    <col min="13579" max="13579" width="55.140625" style="12" customWidth="1"/>
    <col min="13580" max="13580" width="15.5703125" style="12" customWidth="1"/>
    <col min="13581" max="13582" width="13" style="12" customWidth="1"/>
    <col min="13583" max="13584" width="13.140625" style="12" customWidth="1"/>
    <col min="13585" max="13585" width="10.5703125" style="12" customWidth="1"/>
    <col min="13586" max="13586" width="12.42578125" style="12" customWidth="1"/>
    <col min="13587" max="13587" width="11.5703125" style="12" customWidth="1"/>
    <col min="13588" max="13588" width="12.28515625" style="12" customWidth="1"/>
    <col min="13589" max="13589" width="12.7109375" style="12" customWidth="1"/>
    <col min="13590" max="13590" width="12.5703125" style="12" customWidth="1"/>
    <col min="13591" max="13591" width="13.140625" style="12" customWidth="1"/>
    <col min="13592" max="13592" width="13.42578125" style="12" customWidth="1"/>
    <col min="13593" max="13593" width="10.28515625" style="12" customWidth="1"/>
    <col min="13594" max="13594" width="14.28515625" style="12" customWidth="1"/>
    <col min="13595" max="13595" width="12.85546875" style="12" customWidth="1"/>
    <col min="13596" max="13596" width="12" style="12" customWidth="1"/>
    <col min="13597" max="13597" width="16.28515625" style="12" customWidth="1"/>
    <col min="13598" max="13598" width="14.5703125" style="12" customWidth="1"/>
    <col min="13599" max="13599" width="16.85546875" style="12" customWidth="1"/>
    <col min="13600" max="13600" width="11.140625" style="12" customWidth="1"/>
    <col min="13601" max="13601" width="10.42578125" style="12" customWidth="1"/>
    <col min="13602" max="13602" width="10.85546875" style="12" customWidth="1"/>
    <col min="13603" max="13603" width="10.140625" style="12" customWidth="1"/>
    <col min="13604" max="13604" width="12.85546875" style="12" customWidth="1"/>
    <col min="13605" max="13606" width="11" style="12" customWidth="1"/>
    <col min="13607" max="13607" width="11.5703125" style="12" customWidth="1"/>
    <col min="13608" max="13608" width="11.28515625" style="12" customWidth="1"/>
    <col min="13609" max="13609" width="10.140625" style="12" customWidth="1"/>
    <col min="13610" max="13611" width="11.85546875" style="12" customWidth="1"/>
    <col min="13612" max="13612" width="12.28515625" style="12" customWidth="1"/>
    <col min="13613" max="13613" width="12.7109375" style="12" customWidth="1"/>
    <col min="13614" max="13614" width="15.140625" style="12" customWidth="1"/>
    <col min="13615" max="13615" width="10" style="12" customWidth="1"/>
    <col min="13616" max="13626" width="7.85546875" style="12" customWidth="1"/>
    <col min="13627" max="13627" width="9.140625" style="12" customWidth="1"/>
    <col min="13628" max="13628" width="8.28515625" style="12" customWidth="1"/>
    <col min="13629" max="13629" width="10.140625" style="12" customWidth="1"/>
    <col min="13630" max="13630" width="9.140625" style="12"/>
    <col min="13631" max="13631" width="11.85546875" style="12" customWidth="1"/>
    <col min="13632" max="13632" width="14.28515625" style="12" customWidth="1"/>
    <col min="13633" max="13832" width="9.140625" style="12"/>
    <col min="13833" max="13833" width="0" style="12" hidden="1" customWidth="1"/>
    <col min="13834" max="13834" width="15.5703125" style="12" customWidth="1"/>
    <col min="13835" max="13835" width="55.140625" style="12" customWidth="1"/>
    <col min="13836" max="13836" width="15.5703125" style="12" customWidth="1"/>
    <col min="13837" max="13838" width="13" style="12" customWidth="1"/>
    <col min="13839" max="13840" width="13.140625" style="12" customWidth="1"/>
    <col min="13841" max="13841" width="10.5703125" style="12" customWidth="1"/>
    <col min="13842" max="13842" width="12.42578125" style="12" customWidth="1"/>
    <col min="13843" max="13843" width="11.5703125" style="12" customWidth="1"/>
    <col min="13844" max="13844" width="12.28515625" style="12" customWidth="1"/>
    <col min="13845" max="13845" width="12.7109375" style="12" customWidth="1"/>
    <col min="13846" max="13846" width="12.5703125" style="12" customWidth="1"/>
    <col min="13847" max="13847" width="13.140625" style="12" customWidth="1"/>
    <col min="13848" max="13848" width="13.42578125" style="12" customWidth="1"/>
    <col min="13849" max="13849" width="10.28515625" style="12" customWidth="1"/>
    <col min="13850" max="13850" width="14.28515625" style="12" customWidth="1"/>
    <col min="13851" max="13851" width="12.85546875" style="12" customWidth="1"/>
    <col min="13852" max="13852" width="12" style="12" customWidth="1"/>
    <col min="13853" max="13853" width="16.28515625" style="12" customWidth="1"/>
    <col min="13854" max="13854" width="14.5703125" style="12" customWidth="1"/>
    <col min="13855" max="13855" width="16.85546875" style="12" customWidth="1"/>
    <col min="13856" max="13856" width="11.140625" style="12" customWidth="1"/>
    <col min="13857" max="13857" width="10.42578125" style="12" customWidth="1"/>
    <col min="13858" max="13858" width="10.85546875" style="12" customWidth="1"/>
    <col min="13859" max="13859" width="10.140625" style="12" customWidth="1"/>
    <col min="13860" max="13860" width="12.85546875" style="12" customWidth="1"/>
    <col min="13861" max="13862" width="11" style="12" customWidth="1"/>
    <col min="13863" max="13863" width="11.5703125" style="12" customWidth="1"/>
    <col min="13864" max="13864" width="11.28515625" style="12" customWidth="1"/>
    <col min="13865" max="13865" width="10.140625" style="12" customWidth="1"/>
    <col min="13866" max="13867" width="11.85546875" style="12" customWidth="1"/>
    <col min="13868" max="13868" width="12.28515625" style="12" customWidth="1"/>
    <col min="13869" max="13869" width="12.7109375" style="12" customWidth="1"/>
    <col min="13870" max="13870" width="15.140625" style="12" customWidth="1"/>
    <col min="13871" max="13871" width="10" style="12" customWidth="1"/>
    <col min="13872" max="13882" width="7.85546875" style="12" customWidth="1"/>
    <col min="13883" max="13883" width="9.140625" style="12" customWidth="1"/>
    <col min="13884" max="13884" width="8.28515625" style="12" customWidth="1"/>
    <col min="13885" max="13885" width="10.140625" style="12" customWidth="1"/>
    <col min="13886" max="13886" width="9.140625" style="12"/>
    <col min="13887" max="13887" width="11.85546875" style="12" customWidth="1"/>
    <col min="13888" max="13888" width="14.28515625" style="12" customWidth="1"/>
    <col min="13889" max="14088" width="9.140625" style="12"/>
    <col min="14089" max="14089" width="0" style="12" hidden="1" customWidth="1"/>
    <col min="14090" max="14090" width="15.5703125" style="12" customWidth="1"/>
    <col min="14091" max="14091" width="55.140625" style="12" customWidth="1"/>
    <col min="14092" max="14092" width="15.5703125" style="12" customWidth="1"/>
    <col min="14093" max="14094" width="13" style="12" customWidth="1"/>
    <col min="14095" max="14096" width="13.140625" style="12" customWidth="1"/>
    <col min="14097" max="14097" width="10.5703125" style="12" customWidth="1"/>
    <col min="14098" max="14098" width="12.42578125" style="12" customWidth="1"/>
    <col min="14099" max="14099" width="11.5703125" style="12" customWidth="1"/>
    <col min="14100" max="14100" width="12.28515625" style="12" customWidth="1"/>
    <col min="14101" max="14101" width="12.7109375" style="12" customWidth="1"/>
    <col min="14102" max="14102" width="12.5703125" style="12" customWidth="1"/>
    <col min="14103" max="14103" width="13.140625" style="12" customWidth="1"/>
    <col min="14104" max="14104" width="13.42578125" style="12" customWidth="1"/>
    <col min="14105" max="14105" width="10.28515625" style="12" customWidth="1"/>
    <col min="14106" max="14106" width="14.28515625" style="12" customWidth="1"/>
    <col min="14107" max="14107" width="12.85546875" style="12" customWidth="1"/>
    <col min="14108" max="14108" width="12" style="12" customWidth="1"/>
    <col min="14109" max="14109" width="16.28515625" style="12" customWidth="1"/>
    <col min="14110" max="14110" width="14.5703125" style="12" customWidth="1"/>
    <col min="14111" max="14111" width="16.85546875" style="12" customWidth="1"/>
    <col min="14112" max="14112" width="11.140625" style="12" customWidth="1"/>
    <col min="14113" max="14113" width="10.42578125" style="12" customWidth="1"/>
    <col min="14114" max="14114" width="10.85546875" style="12" customWidth="1"/>
    <col min="14115" max="14115" width="10.140625" style="12" customWidth="1"/>
    <col min="14116" max="14116" width="12.85546875" style="12" customWidth="1"/>
    <col min="14117" max="14118" width="11" style="12" customWidth="1"/>
    <col min="14119" max="14119" width="11.5703125" style="12" customWidth="1"/>
    <col min="14120" max="14120" width="11.28515625" style="12" customWidth="1"/>
    <col min="14121" max="14121" width="10.140625" style="12" customWidth="1"/>
    <col min="14122" max="14123" width="11.85546875" style="12" customWidth="1"/>
    <col min="14124" max="14124" width="12.28515625" style="12" customWidth="1"/>
    <col min="14125" max="14125" width="12.7109375" style="12" customWidth="1"/>
    <col min="14126" max="14126" width="15.140625" style="12" customWidth="1"/>
    <col min="14127" max="14127" width="10" style="12" customWidth="1"/>
    <col min="14128" max="14138" width="7.85546875" style="12" customWidth="1"/>
    <col min="14139" max="14139" width="9.140625" style="12" customWidth="1"/>
    <col min="14140" max="14140" width="8.28515625" style="12" customWidth="1"/>
    <col min="14141" max="14141" width="10.140625" style="12" customWidth="1"/>
    <col min="14142" max="14142" width="9.140625" style="12"/>
    <col min="14143" max="14143" width="11.85546875" style="12" customWidth="1"/>
    <col min="14144" max="14144" width="14.28515625" style="12" customWidth="1"/>
    <col min="14145" max="14344" width="9.140625" style="12"/>
    <col min="14345" max="14345" width="0" style="12" hidden="1" customWidth="1"/>
    <col min="14346" max="14346" width="15.5703125" style="12" customWidth="1"/>
    <col min="14347" max="14347" width="55.140625" style="12" customWidth="1"/>
    <col min="14348" max="14348" width="15.5703125" style="12" customWidth="1"/>
    <col min="14349" max="14350" width="13" style="12" customWidth="1"/>
    <col min="14351" max="14352" width="13.140625" style="12" customWidth="1"/>
    <col min="14353" max="14353" width="10.5703125" style="12" customWidth="1"/>
    <col min="14354" max="14354" width="12.42578125" style="12" customWidth="1"/>
    <col min="14355" max="14355" width="11.5703125" style="12" customWidth="1"/>
    <col min="14356" max="14356" width="12.28515625" style="12" customWidth="1"/>
    <col min="14357" max="14357" width="12.7109375" style="12" customWidth="1"/>
    <col min="14358" max="14358" width="12.5703125" style="12" customWidth="1"/>
    <col min="14359" max="14359" width="13.140625" style="12" customWidth="1"/>
    <col min="14360" max="14360" width="13.42578125" style="12" customWidth="1"/>
    <col min="14361" max="14361" width="10.28515625" style="12" customWidth="1"/>
    <col min="14362" max="14362" width="14.28515625" style="12" customWidth="1"/>
    <col min="14363" max="14363" width="12.85546875" style="12" customWidth="1"/>
    <col min="14364" max="14364" width="12" style="12" customWidth="1"/>
    <col min="14365" max="14365" width="16.28515625" style="12" customWidth="1"/>
    <col min="14366" max="14366" width="14.5703125" style="12" customWidth="1"/>
    <col min="14367" max="14367" width="16.85546875" style="12" customWidth="1"/>
    <col min="14368" max="14368" width="11.140625" style="12" customWidth="1"/>
    <col min="14369" max="14369" width="10.42578125" style="12" customWidth="1"/>
    <col min="14370" max="14370" width="10.85546875" style="12" customWidth="1"/>
    <col min="14371" max="14371" width="10.140625" style="12" customWidth="1"/>
    <col min="14372" max="14372" width="12.85546875" style="12" customWidth="1"/>
    <col min="14373" max="14374" width="11" style="12" customWidth="1"/>
    <col min="14375" max="14375" width="11.5703125" style="12" customWidth="1"/>
    <col min="14376" max="14376" width="11.28515625" style="12" customWidth="1"/>
    <col min="14377" max="14377" width="10.140625" style="12" customWidth="1"/>
    <col min="14378" max="14379" width="11.85546875" style="12" customWidth="1"/>
    <col min="14380" max="14380" width="12.28515625" style="12" customWidth="1"/>
    <col min="14381" max="14381" width="12.7109375" style="12" customWidth="1"/>
    <col min="14382" max="14382" width="15.140625" style="12" customWidth="1"/>
    <col min="14383" max="14383" width="10" style="12" customWidth="1"/>
    <col min="14384" max="14394" width="7.85546875" style="12" customWidth="1"/>
    <col min="14395" max="14395" width="9.140625" style="12" customWidth="1"/>
    <col min="14396" max="14396" width="8.28515625" style="12" customWidth="1"/>
    <col min="14397" max="14397" width="10.140625" style="12" customWidth="1"/>
    <col min="14398" max="14398" width="9.140625" style="12"/>
    <col min="14399" max="14399" width="11.85546875" style="12" customWidth="1"/>
    <col min="14400" max="14400" width="14.28515625" style="12" customWidth="1"/>
    <col min="14401" max="14600" width="9.140625" style="12"/>
    <col min="14601" max="14601" width="0" style="12" hidden="1" customWidth="1"/>
    <col min="14602" max="14602" width="15.5703125" style="12" customWidth="1"/>
    <col min="14603" max="14603" width="55.140625" style="12" customWidth="1"/>
    <col min="14604" max="14604" width="15.5703125" style="12" customWidth="1"/>
    <col min="14605" max="14606" width="13" style="12" customWidth="1"/>
    <col min="14607" max="14608" width="13.140625" style="12" customWidth="1"/>
    <col min="14609" max="14609" width="10.5703125" style="12" customWidth="1"/>
    <col min="14610" max="14610" width="12.42578125" style="12" customWidth="1"/>
    <col min="14611" max="14611" width="11.5703125" style="12" customWidth="1"/>
    <col min="14612" max="14612" width="12.28515625" style="12" customWidth="1"/>
    <col min="14613" max="14613" width="12.7109375" style="12" customWidth="1"/>
    <col min="14614" max="14614" width="12.5703125" style="12" customWidth="1"/>
    <col min="14615" max="14615" width="13.140625" style="12" customWidth="1"/>
    <col min="14616" max="14616" width="13.42578125" style="12" customWidth="1"/>
    <col min="14617" max="14617" width="10.28515625" style="12" customWidth="1"/>
    <col min="14618" max="14618" width="14.28515625" style="12" customWidth="1"/>
    <col min="14619" max="14619" width="12.85546875" style="12" customWidth="1"/>
    <col min="14620" max="14620" width="12" style="12" customWidth="1"/>
    <col min="14621" max="14621" width="16.28515625" style="12" customWidth="1"/>
    <col min="14622" max="14622" width="14.5703125" style="12" customWidth="1"/>
    <col min="14623" max="14623" width="16.85546875" style="12" customWidth="1"/>
    <col min="14624" max="14624" width="11.140625" style="12" customWidth="1"/>
    <col min="14625" max="14625" width="10.42578125" style="12" customWidth="1"/>
    <col min="14626" max="14626" width="10.85546875" style="12" customWidth="1"/>
    <col min="14627" max="14627" width="10.140625" style="12" customWidth="1"/>
    <col min="14628" max="14628" width="12.85546875" style="12" customWidth="1"/>
    <col min="14629" max="14630" width="11" style="12" customWidth="1"/>
    <col min="14631" max="14631" width="11.5703125" style="12" customWidth="1"/>
    <col min="14632" max="14632" width="11.28515625" style="12" customWidth="1"/>
    <col min="14633" max="14633" width="10.140625" style="12" customWidth="1"/>
    <col min="14634" max="14635" width="11.85546875" style="12" customWidth="1"/>
    <col min="14636" max="14636" width="12.28515625" style="12" customWidth="1"/>
    <col min="14637" max="14637" width="12.7109375" style="12" customWidth="1"/>
    <col min="14638" max="14638" width="15.140625" style="12" customWidth="1"/>
    <col min="14639" max="14639" width="10" style="12" customWidth="1"/>
    <col min="14640" max="14650" width="7.85546875" style="12" customWidth="1"/>
    <col min="14651" max="14651" width="9.140625" style="12" customWidth="1"/>
    <col min="14652" max="14652" width="8.28515625" style="12" customWidth="1"/>
    <col min="14653" max="14653" width="10.140625" style="12" customWidth="1"/>
    <col min="14654" max="14654" width="9.140625" style="12"/>
    <col min="14655" max="14655" width="11.85546875" style="12" customWidth="1"/>
    <col min="14656" max="14656" width="14.28515625" style="12" customWidth="1"/>
    <col min="14657" max="14856" width="9.140625" style="12"/>
    <col min="14857" max="14857" width="0" style="12" hidden="1" customWidth="1"/>
    <col min="14858" max="14858" width="15.5703125" style="12" customWidth="1"/>
    <col min="14859" max="14859" width="55.140625" style="12" customWidth="1"/>
    <col min="14860" max="14860" width="15.5703125" style="12" customWidth="1"/>
    <col min="14861" max="14862" width="13" style="12" customWidth="1"/>
    <col min="14863" max="14864" width="13.140625" style="12" customWidth="1"/>
    <col min="14865" max="14865" width="10.5703125" style="12" customWidth="1"/>
    <col min="14866" max="14866" width="12.42578125" style="12" customWidth="1"/>
    <col min="14867" max="14867" width="11.5703125" style="12" customWidth="1"/>
    <col min="14868" max="14868" width="12.28515625" style="12" customWidth="1"/>
    <col min="14869" max="14869" width="12.7109375" style="12" customWidth="1"/>
    <col min="14870" max="14870" width="12.5703125" style="12" customWidth="1"/>
    <col min="14871" max="14871" width="13.140625" style="12" customWidth="1"/>
    <col min="14872" max="14872" width="13.42578125" style="12" customWidth="1"/>
    <col min="14873" max="14873" width="10.28515625" style="12" customWidth="1"/>
    <col min="14874" max="14874" width="14.28515625" style="12" customWidth="1"/>
    <col min="14875" max="14875" width="12.85546875" style="12" customWidth="1"/>
    <col min="14876" max="14876" width="12" style="12" customWidth="1"/>
    <col min="14877" max="14877" width="16.28515625" style="12" customWidth="1"/>
    <col min="14878" max="14878" width="14.5703125" style="12" customWidth="1"/>
    <col min="14879" max="14879" width="16.85546875" style="12" customWidth="1"/>
    <col min="14880" max="14880" width="11.140625" style="12" customWidth="1"/>
    <col min="14881" max="14881" width="10.42578125" style="12" customWidth="1"/>
    <col min="14882" max="14882" width="10.85546875" style="12" customWidth="1"/>
    <col min="14883" max="14883" width="10.140625" style="12" customWidth="1"/>
    <col min="14884" max="14884" width="12.85546875" style="12" customWidth="1"/>
    <col min="14885" max="14886" width="11" style="12" customWidth="1"/>
    <col min="14887" max="14887" width="11.5703125" style="12" customWidth="1"/>
    <col min="14888" max="14888" width="11.28515625" style="12" customWidth="1"/>
    <col min="14889" max="14889" width="10.140625" style="12" customWidth="1"/>
    <col min="14890" max="14891" width="11.85546875" style="12" customWidth="1"/>
    <col min="14892" max="14892" width="12.28515625" style="12" customWidth="1"/>
    <col min="14893" max="14893" width="12.7109375" style="12" customWidth="1"/>
    <col min="14894" max="14894" width="15.140625" style="12" customWidth="1"/>
    <col min="14895" max="14895" width="10" style="12" customWidth="1"/>
    <col min="14896" max="14906" width="7.85546875" style="12" customWidth="1"/>
    <col min="14907" max="14907" width="9.140625" style="12" customWidth="1"/>
    <col min="14908" max="14908" width="8.28515625" style="12" customWidth="1"/>
    <col min="14909" max="14909" width="10.140625" style="12" customWidth="1"/>
    <col min="14910" max="14910" width="9.140625" style="12"/>
    <col min="14911" max="14911" width="11.85546875" style="12" customWidth="1"/>
    <col min="14912" max="14912" width="14.28515625" style="12" customWidth="1"/>
    <col min="14913" max="15112" width="9.140625" style="12"/>
    <col min="15113" max="15113" width="0" style="12" hidden="1" customWidth="1"/>
    <col min="15114" max="15114" width="15.5703125" style="12" customWidth="1"/>
    <col min="15115" max="15115" width="55.140625" style="12" customWidth="1"/>
    <col min="15116" max="15116" width="15.5703125" style="12" customWidth="1"/>
    <col min="15117" max="15118" width="13" style="12" customWidth="1"/>
    <col min="15119" max="15120" width="13.140625" style="12" customWidth="1"/>
    <col min="15121" max="15121" width="10.5703125" style="12" customWidth="1"/>
    <col min="15122" max="15122" width="12.42578125" style="12" customWidth="1"/>
    <col min="15123" max="15123" width="11.5703125" style="12" customWidth="1"/>
    <col min="15124" max="15124" width="12.28515625" style="12" customWidth="1"/>
    <col min="15125" max="15125" width="12.7109375" style="12" customWidth="1"/>
    <col min="15126" max="15126" width="12.5703125" style="12" customWidth="1"/>
    <col min="15127" max="15127" width="13.140625" style="12" customWidth="1"/>
    <col min="15128" max="15128" width="13.42578125" style="12" customWidth="1"/>
    <col min="15129" max="15129" width="10.28515625" style="12" customWidth="1"/>
    <col min="15130" max="15130" width="14.28515625" style="12" customWidth="1"/>
    <col min="15131" max="15131" width="12.85546875" style="12" customWidth="1"/>
    <col min="15132" max="15132" width="12" style="12" customWidth="1"/>
    <col min="15133" max="15133" width="16.28515625" style="12" customWidth="1"/>
    <col min="15134" max="15134" width="14.5703125" style="12" customWidth="1"/>
    <col min="15135" max="15135" width="16.85546875" style="12" customWidth="1"/>
    <col min="15136" max="15136" width="11.140625" style="12" customWidth="1"/>
    <col min="15137" max="15137" width="10.42578125" style="12" customWidth="1"/>
    <col min="15138" max="15138" width="10.85546875" style="12" customWidth="1"/>
    <col min="15139" max="15139" width="10.140625" style="12" customWidth="1"/>
    <col min="15140" max="15140" width="12.85546875" style="12" customWidth="1"/>
    <col min="15141" max="15142" width="11" style="12" customWidth="1"/>
    <col min="15143" max="15143" width="11.5703125" style="12" customWidth="1"/>
    <col min="15144" max="15144" width="11.28515625" style="12" customWidth="1"/>
    <col min="15145" max="15145" width="10.140625" style="12" customWidth="1"/>
    <col min="15146" max="15147" width="11.85546875" style="12" customWidth="1"/>
    <col min="15148" max="15148" width="12.28515625" style="12" customWidth="1"/>
    <col min="15149" max="15149" width="12.7109375" style="12" customWidth="1"/>
    <col min="15150" max="15150" width="15.140625" style="12" customWidth="1"/>
    <col min="15151" max="15151" width="10" style="12" customWidth="1"/>
    <col min="15152" max="15162" width="7.85546875" style="12" customWidth="1"/>
    <col min="15163" max="15163" width="9.140625" style="12" customWidth="1"/>
    <col min="15164" max="15164" width="8.28515625" style="12" customWidth="1"/>
    <col min="15165" max="15165" width="10.140625" style="12" customWidth="1"/>
    <col min="15166" max="15166" width="9.140625" style="12"/>
    <col min="15167" max="15167" width="11.85546875" style="12" customWidth="1"/>
    <col min="15168" max="15168" width="14.28515625" style="12" customWidth="1"/>
    <col min="15169" max="15368" width="9.140625" style="12"/>
    <col min="15369" max="15369" width="0" style="12" hidden="1" customWidth="1"/>
    <col min="15370" max="15370" width="15.5703125" style="12" customWidth="1"/>
    <col min="15371" max="15371" width="55.140625" style="12" customWidth="1"/>
    <col min="15372" max="15372" width="15.5703125" style="12" customWidth="1"/>
    <col min="15373" max="15374" width="13" style="12" customWidth="1"/>
    <col min="15375" max="15376" width="13.140625" style="12" customWidth="1"/>
    <col min="15377" max="15377" width="10.5703125" style="12" customWidth="1"/>
    <col min="15378" max="15378" width="12.42578125" style="12" customWidth="1"/>
    <col min="15379" max="15379" width="11.5703125" style="12" customWidth="1"/>
    <col min="15380" max="15380" width="12.28515625" style="12" customWidth="1"/>
    <col min="15381" max="15381" width="12.7109375" style="12" customWidth="1"/>
    <col min="15382" max="15382" width="12.5703125" style="12" customWidth="1"/>
    <col min="15383" max="15383" width="13.140625" style="12" customWidth="1"/>
    <col min="15384" max="15384" width="13.42578125" style="12" customWidth="1"/>
    <col min="15385" max="15385" width="10.28515625" style="12" customWidth="1"/>
    <col min="15386" max="15386" width="14.28515625" style="12" customWidth="1"/>
    <col min="15387" max="15387" width="12.85546875" style="12" customWidth="1"/>
    <col min="15388" max="15388" width="12" style="12" customWidth="1"/>
    <col min="15389" max="15389" width="16.28515625" style="12" customWidth="1"/>
    <col min="15390" max="15390" width="14.5703125" style="12" customWidth="1"/>
    <col min="15391" max="15391" width="16.85546875" style="12" customWidth="1"/>
    <col min="15392" max="15392" width="11.140625" style="12" customWidth="1"/>
    <col min="15393" max="15393" width="10.42578125" style="12" customWidth="1"/>
    <col min="15394" max="15394" width="10.85546875" style="12" customWidth="1"/>
    <col min="15395" max="15395" width="10.140625" style="12" customWidth="1"/>
    <col min="15396" max="15396" width="12.85546875" style="12" customWidth="1"/>
    <col min="15397" max="15398" width="11" style="12" customWidth="1"/>
    <col min="15399" max="15399" width="11.5703125" style="12" customWidth="1"/>
    <col min="15400" max="15400" width="11.28515625" style="12" customWidth="1"/>
    <col min="15401" max="15401" width="10.140625" style="12" customWidth="1"/>
    <col min="15402" max="15403" width="11.85546875" style="12" customWidth="1"/>
    <col min="15404" max="15404" width="12.28515625" style="12" customWidth="1"/>
    <col min="15405" max="15405" width="12.7109375" style="12" customWidth="1"/>
    <col min="15406" max="15406" width="15.140625" style="12" customWidth="1"/>
    <col min="15407" max="15407" width="10" style="12" customWidth="1"/>
    <col min="15408" max="15418" width="7.85546875" style="12" customWidth="1"/>
    <col min="15419" max="15419" width="9.140625" style="12" customWidth="1"/>
    <col min="15420" max="15420" width="8.28515625" style="12" customWidth="1"/>
    <col min="15421" max="15421" width="10.140625" style="12" customWidth="1"/>
    <col min="15422" max="15422" width="9.140625" style="12"/>
    <col min="15423" max="15423" width="11.85546875" style="12" customWidth="1"/>
    <col min="15424" max="15424" width="14.28515625" style="12" customWidth="1"/>
    <col min="15425" max="15624" width="9.140625" style="12"/>
    <col min="15625" max="15625" width="0" style="12" hidden="1" customWidth="1"/>
    <col min="15626" max="15626" width="15.5703125" style="12" customWidth="1"/>
    <col min="15627" max="15627" width="55.140625" style="12" customWidth="1"/>
    <col min="15628" max="15628" width="15.5703125" style="12" customWidth="1"/>
    <col min="15629" max="15630" width="13" style="12" customWidth="1"/>
    <col min="15631" max="15632" width="13.140625" style="12" customWidth="1"/>
    <col min="15633" max="15633" width="10.5703125" style="12" customWidth="1"/>
    <col min="15634" max="15634" width="12.42578125" style="12" customWidth="1"/>
    <col min="15635" max="15635" width="11.5703125" style="12" customWidth="1"/>
    <col min="15636" max="15636" width="12.28515625" style="12" customWidth="1"/>
    <col min="15637" max="15637" width="12.7109375" style="12" customWidth="1"/>
    <col min="15638" max="15638" width="12.5703125" style="12" customWidth="1"/>
    <col min="15639" max="15639" width="13.140625" style="12" customWidth="1"/>
    <col min="15640" max="15640" width="13.42578125" style="12" customWidth="1"/>
    <col min="15641" max="15641" width="10.28515625" style="12" customWidth="1"/>
    <col min="15642" max="15642" width="14.28515625" style="12" customWidth="1"/>
    <col min="15643" max="15643" width="12.85546875" style="12" customWidth="1"/>
    <col min="15644" max="15644" width="12" style="12" customWidth="1"/>
    <col min="15645" max="15645" width="16.28515625" style="12" customWidth="1"/>
    <col min="15646" max="15646" width="14.5703125" style="12" customWidth="1"/>
    <col min="15647" max="15647" width="16.85546875" style="12" customWidth="1"/>
    <col min="15648" max="15648" width="11.140625" style="12" customWidth="1"/>
    <col min="15649" max="15649" width="10.42578125" style="12" customWidth="1"/>
    <col min="15650" max="15650" width="10.85546875" style="12" customWidth="1"/>
    <col min="15651" max="15651" width="10.140625" style="12" customWidth="1"/>
    <col min="15652" max="15652" width="12.85546875" style="12" customWidth="1"/>
    <col min="15653" max="15654" width="11" style="12" customWidth="1"/>
    <col min="15655" max="15655" width="11.5703125" style="12" customWidth="1"/>
    <col min="15656" max="15656" width="11.28515625" style="12" customWidth="1"/>
    <col min="15657" max="15657" width="10.140625" style="12" customWidth="1"/>
    <col min="15658" max="15659" width="11.85546875" style="12" customWidth="1"/>
    <col min="15660" max="15660" width="12.28515625" style="12" customWidth="1"/>
    <col min="15661" max="15661" width="12.7109375" style="12" customWidth="1"/>
    <col min="15662" max="15662" width="15.140625" style="12" customWidth="1"/>
    <col min="15663" max="15663" width="10" style="12" customWidth="1"/>
    <col min="15664" max="15674" width="7.85546875" style="12" customWidth="1"/>
    <col min="15675" max="15675" width="9.140625" style="12" customWidth="1"/>
    <col min="15676" max="15676" width="8.28515625" style="12" customWidth="1"/>
    <col min="15677" max="15677" width="10.140625" style="12" customWidth="1"/>
    <col min="15678" max="15678" width="9.140625" style="12"/>
    <col min="15679" max="15679" width="11.85546875" style="12" customWidth="1"/>
    <col min="15680" max="15680" width="14.28515625" style="12" customWidth="1"/>
    <col min="15681" max="15880" width="9.140625" style="12"/>
    <col min="15881" max="15881" width="0" style="12" hidden="1" customWidth="1"/>
    <col min="15882" max="15882" width="15.5703125" style="12" customWidth="1"/>
    <col min="15883" max="15883" width="55.140625" style="12" customWidth="1"/>
    <col min="15884" max="15884" width="15.5703125" style="12" customWidth="1"/>
    <col min="15885" max="15886" width="13" style="12" customWidth="1"/>
    <col min="15887" max="15888" width="13.140625" style="12" customWidth="1"/>
    <col min="15889" max="15889" width="10.5703125" style="12" customWidth="1"/>
    <col min="15890" max="15890" width="12.42578125" style="12" customWidth="1"/>
    <col min="15891" max="15891" width="11.5703125" style="12" customWidth="1"/>
    <col min="15892" max="15892" width="12.28515625" style="12" customWidth="1"/>
    <col min="15893" max="15893" width="12.7109375" style="12" customWidth="1"/>
    <col min="15894" max="15894" width="12.5703125" style="12" customWidth="1"/>
    <col min="15895" max="15895" width="13.140625" style="12" customWidth="1"/>
    <col min="15896" max="15896" width="13.42578125" style="12" customWidth="1"/>
    <col min="15897" max="15897" width="10.28515625" style="12" customWidth="1"/>
    <col min="15898" max="15898" width="14.28515625" style="12" customWidth="1"/>
    <col min="15899" max="15899" width="12.85546875" style="12" customWidth="1"/>
    <col min="15900" max="15900" width="12" style="12" customWidth="1"/>
    <col min="15901" max="15901" width="16.28515625" style="12" customWidth="1"/>
    <col min="15902" max="15902" width="14.5703125" style="12" customWidth="1"/>
    <col min="15903" max="15903" width="16.85546875" style="12" customWidth="1"/>
    <col min="15904" max="15904" width="11.140625" style="12" customWidth="1"/>
    <col min="15905" max="15905" width="10.42578125" style="12" customWidth="1"/>
    <col min="15906" max="15906" width="10.85546875" style="12" customWidth="1"/>
    <col min="15907" max="15907" width="10.140625" style="12" customWidth="1"/>
    <col min="15908" max="15908" width="12.85546875" style="12" customWidth="1"/>
    <col min="15909" max="15910" width="11" style="12" customWidth="1"/>
    <col min="15911" max="15911" width="11.5703125" style="12" customWidth="1"/>
    <col min="15912" max="15912" width="11.28515625" style="12" customWidth="1"/>
    <col min="15913" max="15913" width="10.140625" style="12" customWidth="1"/>
    <col min="15914" max="15915" width="11.85546875" style="12" customWidth="1"/>
    <col min="15916" max="15916" width="12.28515625" style="12" customWidth="1"/>
    <col min="15917" max="15917" width="12.7109375" style="12" customWidth="1"/>
    <col min="15918" max="15918" width="15.140625" style="12" customWidth="1"/>
    <col min="15919" max="15919" width="10" style="12" customWidth="1"/>
    <col min="15920" max="15930" width="7.85546875" style="12" customWidth="1"/>
    <col min="15931" max="15931" width="9.140625" style="12" customWidth="1"/>
    <col min="15932" max="15932" width="8.28515625" style="12" customWidth="1"/>
    <col min="15933" max="15933" width="10.140625" style="12" customWidth="1"/>
    <col min="15934" max="15934" width="9.140625" style="12"/>
    <col min="15935" max="15935" width="11.85546875" style="12" customWidth="1"/>
    <col min="15936" max="15936" width="14.28515625" style="12" customWidth="1"/>
    <col min="15937" max="16136" width="9.140625" style="12"/>
    <col min="16137" max="16137" width="0" style="12" hidden="1" customWidth="1"/>
    <col min="16138" max="16138" width="15.5703125" style="12" customWidth="1"/>
    <col min="16139" max="16139" width="55.140625" style="12" customWidth="1"/>
    <col min="16140" max="16140" width="15.5703125" style="12" customWidth="1"/>
    <col min="16141" max="16142" width="13" style="12" customWidth="1"/>
    <col min="16143" max="16144" width="13.140625" style="12" customWidth="1"/>
    <col min="16145" max="16145" width="10.5703125" style="12" customWidth="1"/>
    <col min="16146" max="16146" width="12.42578125" style="12" customWidth="1"/>
    <col min="16147" max="16147" width="11.5703125" style="12" customWidth="1"/>
    <col min="16148" max="16148" width="12.28515625" style="12" customWidth="1"/>
    <col min="16149" max="16149" width="12.7109375" style="12" customWidth="1"/>
    <col min="16150" max="16150" width="12.5703125" style="12" customWidth="1"/>
    <col min="16151" max="16151" width="13.140625" style="12" customWidth="1"/>
    <col min="16152" max="16152" width="13.42578125" style="12" customWidth="1"/>
    <col min="16153" max="16153" width="10.28515625" style="12" customWidth="1"/>
    <col min="16154" max="16154" width="14.28515625" style="12" customWidth="1"/>
    <col min="16155" max="16155" width="12.85546875" style="12" customWidth="1"/>
    <col min="16156" max="16156" width="12" style="12" customWidth="1"/>
    <col min="16157" max="16157" width="16.28515625" style="12" customWidth="1"/>
    <col min="16158" max="16158" width="14.5703125" style="12" customWidth="1"/>
    <col min="16159" max="16159" width="16.85546875" style="12" customWidth="1"/>
    <col min="16160" max="16160" width="11.140625" style="12" customWidth="1"/>
    <col min="16161" max="16161" width="10.42578125" style="12" customWidth="1"/>
    <col min="16162" max="16162" width="10.85546875" style="12" customWidth="1"/>
    <col min="16163" max="16163" width="10.140625" style="12" customWidth="1"/>
    <col min="16164" max="16164" width="12.85546875" style="12" customWidth="1"/>
    <col min="16165" max="16166" width="11" style="12" customWidth="1"/>
    <col min="16167" max="16167" width="11.5703125" style="12" customWidth="1"/>
    <col min="16168" max="16168" width="11.28515625" style="12" customWidth="1"/>
    <col min="16169" max="16169" width="10.140625" style="12" customWidth="1"/>
    <col min="16170" max="16171" width="11.85546875" style="12" customWidth="1"/>
    <col min="16172" max="16172" width="12.28515625" style="12" customWidth="1"/>
    <col min="16173" max="16173" width="12.7109375" style="12" customWidth="1"/>
    <col min="16174" max="16174" width="15.140625" style="12" customWidth="1"/>
    <col min="16175" max="16175" width="10" style="12" customWidth="1"/>
    <col min="16176" max="16186" width="7.85546875" style="12" customWidth="1"/>
    <col min="16187" max="16187" width="9.140625" style="12" customWidth="1"/>
    <col min="16188" max="16188" width="8.28515625" style="12" customWidth="1"/>
    <col min="16189" max="16189" width="10.140625" style="12" customWidth="1"/>
    <col min="16190" max="16190" width="9.140625" style="12"/>
    <col min="16191" max="16191" width="11.85546875" style="12" customWidth="1"/>
    <col min="16192" max="16192" width="14.28515625" style="12" customWidth="1"/>
    <col min="16193" max="16384" width="9.140625" style="12"/>
  </cols>
  <sheetData>
    <row r="1" spans="2:223" ht="21" customHeight="1" x14ac:dyDescent="0.35">
      <c r="B1" s="143" t="s">
        <v>191</v>
      </c>
      <c r="AK1" s="10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</row>
    <row r="2" spans="2:223" ht="21" customHeight="1" x14ac:dyDescent="0.35">
      <c r="B2" s="7"/>
      <c r="AK2" s="10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</row>
    <row r="3" spans="2:223" ht="21" customHeight="1" x14ac:dyDescent="0.35">
      <c r="B3" s="7"/>
      <c r="AK3" s="10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</row>
    <row r="4" spans="2:223" ht="21" customHeight="1" x14ac:dyDescent="0.35">
      <c r="B4" s="308" t="s">
        <v>171</v>
      </c>
      <c r="C4" s="308"/>
      <c r="D4" s="308"/>
      <c r="E4" s="308"/>
      <c r="F4" s="308"/>
      <c r="G4" s="308"/>
      <c r="H4" s="308"/>
      <c r="I4" s="308"/>
      <c r="J4" s="308"/>
      <c r="K4" s="308"/>
      <c r="L4" s="308"/>
      <c r="M4" s="308"/>
      <c r="N4" s="308"/>
      <c r="O4" s="308"/>
      <c r="P4" s="308"/>
      <c r="Q4" s="308"/>
      <c r="R4" s="308"/>
      <c r="S4" s="308"/>
      <c r="T4" s="308"/>
      <c r="U4" s="308"/>
      <c r="V4" s="308"/>
      <c r="W4" s="308"/>
      <c r="X4" s="308"/>
      <c r="Y4" s="308"/>
      <c r="Z4" s="308"/>
      <c r="AA4" s="308"/>
      <c r="AB4" s="308"/>
      <c r="AC4" s="308"/>
      <c r="AD4" s="308"/>
      <c r="AE4" s="308"/>
      <c r="AF4" s="308"/>
      <c r="AG4" s="308"/>
      <c r="AH4" s="308"/>
      <c r="AI4" s="308"/>
      <c r="AJ4" s="308"/>
      <c r="AK4" s="308"/>
      <c r="AL4" s="308"/>
      <c r="AM4" s="308"/>
      <c r="AN4" s="308"/>
      <c r="AO4" s="308"/>
      <c r="AP4" s="308"/>
      <c r="AQ4" s="308"/>
      <c r="AR4" s="308"/>
      <c r="AU4" s="8"/>
      <c r="AV4" s="8"/>
      <c r="AW4" s="8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HO4" s="12" t="s">
        <v>178</v>
      </c>
    </row>
    <row r="5" spans="2:223" ht="21" customHeight="1" x14ac:dyDescent="0.35">
      <c r="B5" s="121"/>
      <c r="C5" s="121"/>
      <c r="D5" s="121"/>
      <c r="E5" s="121"/>
      <c r="F5" s="121"/>
      <c r="G5" s="121"/>
      <c r="H5" s="121"/>
      <c r="I5" s="121"/>
      <c r="J5" s="121"/>
      <c r="K5" s="121"/>
      <c r="L5" s="121"/>
      <c r="M5" s="121"/>
      <c r="N5" s="121"/>
      <c r="O5" s="121"/>
      <c r="P5" s="121"/>
      <c r="Q5" s="124" t="s">
        <v>177</v>
      </c>
      <c r="R5" s="121"/>
      <c r="S5" s="121"/>
      <c r="T5" s="123" t="s">
        <v>180</v>
      </c>
      <c r="U5" s="122">
        <v>2022</v>
      </c>
      <c r="V5" s="121"/>
      <c r="W5" s="121"/>
      <c r="X5" s="121"/>
      <c r="Y5" s="121"/>
      <c r="Z5" s="121"/>
      <c r="AA5" s="121"/>
      <c r="AB5" s="121"/>
      <c r="AC5" s="121"/>
      <c r="AD5" s="121"/>
      <c r="AE5" s="121"/>
      <c r="AF5" s="121"/>
      <c r="AG5" s="121"/>
      <c r="AH5" s="121"/>
      <c r="AI5" s="121"/>
      <c r="AJ5" s="121"/>
      <c r="AK5" s="121"/>
      <c r="AL5" s="121"/>
      <c r="AM5" s="121"/>
      <c r="AN5" s="121"/>
      <c r="AO5" s="121"/>
      <c r="AP5" s="121"/>
      <c r="AQ5" s="121"/>
      <c r="AR5" s="121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HO5" s="12" t="s">
        <v>179</v>
      </c>
    </row>
    <row r="6" spans="2:223" ht="21" customHeight="1" x14ac:dyDescent="0.35">
      <c r="B6" s="223"/>
      <c r="C6" s="223"/>
      <c r="D6" s="223"/>
      <c r="E6" s="223"/>
      <c r="F6" s="223"/>
      <c r="G6" s="223"/>
      <c r="H6" s="223"/>
      <c r="I6" s="223"/>
      <c r="J6" s="223"/>
      <c r="K6" s="223"/>
      <c r="L6" s="223"/>
      <c r="M6" s="223"/>
      <c r="N6" s="223"/>
      <c r="O6" s="223"/>
      <c r="P6" s="223"/>
      <c r="Q6" s="223"/>
      <c r="R6" s="223"/>
      <c r="S6" s="223"/>
      <c r="T6" s="223"/>
      <c r="U6" s="223"/>
      <c r="V6" s="223"/>
      <c r="W6" s="223"/>
      <c r="X6" s="223"/>
      <c r="Y6" s="223"/>
      <c r="Z6" s="223"/>
      <c r="AA6" s="223"/>
      <c r="AB6" s="223"/>
      <c r="AC6" s="223"/>
      <c r="AD6" s="223"/>
      <c r="AE6" s="223"/>
      <c r="AF6" s="223"/>
      <c r="AG6" s="223"/>
      <c r="AH6" s="223"/>
      <c r="AI6" s="223"/>
      <c r="AJ6" s="223"/>
      <c r="AK6" s="223"/>
      <c r="AL6" s="223"/>
      <c r="AM6" s="223"/>
      <c r="AN6" s="223"/>
      <c r="AO6" s="223"/>
      <c r="AP6" s="223"/>
      <c r="AQ6" s="223"/>
      <c r="AR6" s="223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HO6" s="12" t="s">
        <v>180</v>
      </c>
    </row>
    <row r="7" spans="2:223" ht="36" customHeight="1" x14ac:dyDescent="0.35">
      <c r="B7" s="312" t="s">
        <v>193</v>
      </c>
      <c r="C7" s="312" t="s">
        <v>2</v>
      </c>
      <c r="D7" s="315" t="s">
        <v>172</v>
      </c>
      <c r="E7" s="315"/>
      <c r="F7" s="315"/>
      <c r="G7" s="315"/>
      <c r="H7" s="315"/>
      <c r="I7" s="315"/>
      <c r="J7" s="315"/>
      <c r="K7" s="315"/>
      <c r="L7" s="315"/>
      <c r="M7" s="315"/>
      <c r="N7" s="315"/>
      <c r="O7" s="315"/>
      <c r="P7" s="315"/>
      <c r="Q7" s="315"/>
      <c r="R7" s="315"/>
      <c r="S7" s="315"/>
      <c r="T7" s="315"/>
      <c r="U7" s="315"/>
      <c r="V7" s="315"/>
      <c r="W7" s="315"/>
      <c r="X7" s="315"/>
      <c r="Y7" s="315"/>
      <c r="Z7" s="315"/>
      <c r="AA7" s="315"/>
      <c r="AB7" s="315"/>
      <c r="AC7" s="315"/>
      <c r="AD7" s="315"/>
      <c r="AE7" s="315"/>
      <c r="AF7" s="315"/>
      <c r="AG7" s="315"/>
      <c r="AH7" s="315"/>
      <c r="AI7" s="315"/>
      <c r="AJ7" s="315"/>
      <c r="AK7" s="315"/>
      <c r="AL7" s="315"/>
      <c r="AM7" s="315"/>
      <c r="AN7" s="315"/>
      <c r="AO7" s="315"/>
      <c r="AP7" s="315"/>
      <c r="AQ7" s="315"/>
      <c r="AR7" s="315"/>
      <c r="AS7" s="315"/>
      <c r="AT7" s="316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HO7" s="12" t="s">
        <v>181</v>
      </c>
    </row>
    <row r="8" spans="2:223" ht="44.25" customHeight="1" x14ac:dyDescent="0.35">
      <c r="B8" s="312"/>
      <c r="C8" s="312"/>
      <c r="D8" s="312" t="s">
        <v>173</v>
      </c>
      <c r="E8" s="312" t="s">
        <v>3</v>
      </c>
      <c r="F8" s="312"/>
      <c r="G8" s="312" t="s">
        <v>4</v>
      </c>
      <c r="H8" s="312"/>
      <c r="I8" s="312"/>
      <c r="J8" s="312"/>
      <c r="K8" s="312"/>
      <c r="L8" s="312"/>
      <c r="M8" s="312"/>
      <c r="N8" s="312"/>
      <c r="O8" s="312" t="s">
        <v>5</v>
      </c>
      <c r="P8" s="312"/>
      <c r="Q8" s="312" t="s">
        <v>6</v>
      </c>
      <c r="R8" s="312"/>
      <c r="S8" s="312"/>
      <c r="T8" s="312"/>
      <c r="U8" s="312"/>
      <c r="V8" s="312"/>
      <c r="W8" s="312"/>
      <c r="X8" s="312" t="s">
        <v>7</v>
      </c>
      <c r="Y8" s="312"/>
      <c r="Z8" s="312"/>
      <c r="AA8" s="312" t="s">
        <v>8</v>
      </c>
      <c r="AB8" s="312"/>
      <c r="AC8" s="312"/>
      <c r="AD8" s="312"/>
      <c r="AE8" s="312"/>
      <c r="AF8" s="312"/>
      <c r="AG8" s="312"/>
      <c r="AH8" s="312"/>
      <c r="AI8" s="312"/>
      <c r="AJ8" s="312"/>
      <c r="AK8" s="312"/>
      <c r="AL8" s="312"/>
      <c r="AM8" s="312"/>
      <c r="AN8" s="312"/>
      <c r="AO8" s="312"/>
      <c r="AP8" s="312"/>
      <c r="AQ8" s="312"/>
      <c r="AR8" s="312"/>
      <c r="AS8" s="312"/>
      <c r="AT8" s="22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7"/>
      <c r="HO8" s="12" t="s">
        <v>182</v>
      </c>
    </row>
    <row r="9" spans="2:223" ht="27.75" customHeight="1" x14ac:dyDescent="0.35">
      <c r="B9" s="312"/>
      <c r="C9" s="312"/>
      <c r="D9" s="312"/>
      <c r="E9" s="301" t="s">
        <v>9</v>
      </c>
      <c r="F9" s="301" t="s">
        <v>10</v>
      </c>
      <c r="G9" s="301" t="s">
        <v>11</v>
      </c>
      <c r="H9" s="306" t="s">
        <v>174</v>
      </c>
      <c r="I9" s="307" t="s">
        <v>12</v>
      </c>
      <c r="J9" s="307" t="s">
        <v>166</v>
      </c>
      <c r="K9" s="307" t="s">
        <v>13</v>
      </c>
      <c r="L9" s="305" t="s">
        <v>14</v>
      </c>
      <c r="M9" s="301" t="s">
        <v>168</v>
      </c>
      <c r="N9" s="306" t="s">
        <v>15</v>
      </c>
      <c r="O9" s="301" t="s">
        <v>16</v>
      </c>
      <c r="P9" s="301" t="s">
        <v>17</v>
      </c>
      <c r="Q9" s="306" t="s">
        <v>199</v>
      </c>
      <c r="R9" s="306" t="s">
        <v>41</v>
      </c>
      <c r="S9" s="301" t="s">
        <v>18</v>
      </c>
      <c r="T9" s="301" t="s">
        <v>19</v>
      </c>
      <c r="U9" s="301" t="s">
        <v>20</v>
      </c>
      <c r="V9" s="301" t="s">
        <v>21</v>
      </c>
      <c r="W9" s="301" t="s">
        <v>22</v>
      </c>
      <c r="X9" s="301" t="s">
        <v>23</v>
      </c>
      <c r="Y9" s="301" t="s">
        <v>24</v>
      </c>
      <c r="Z9" s="301" t="s">
        <v>25</v>
      </c>
      <c r="AA9" s="301" t="s">
        <v>26</v>
      </c>
      <c r="AB9" s="301"/>
      <c r="AC9" s="301"/>
      <c r="AD9" s="301"/>
      <c r="AE9" s="301" t="s">
        <v>27</v>
      </c>
      <c r="AF9" s="301" t="s">
        <v>194</v>
      </c>
      <c r="AG9" s="300" t="s">
        <v>29</v>
      </c>
      <c r="AH9" s="305" t="s">
        <v>30</v>
      </c>
      <c r="AI9" s="301" t="s">
        <v>31</v>
      </c>
      <c r="AJ9" s="301" t="s">
        <v>32</v>
      </c>
      <c r="AK9" s="305" t="s">
        <v>33</v>
      </c>
      <c r="AL9" s="305" t="s">
        <v>34</v>
      </c>
      <c r="AM9" s="300" t="s">
        <v>35</v>
      </c>
      <c r="AN9" s="300" t="s">
        <v>36</v>
      </c>
      <c r="AO9" s="300" t="s">
        <v>37</v>
      </c>
      <c r="AP9" s="300" t="s">
        <v>38</v>
      </c>
      <c r="AQ9" s="300" t="s">
        <v>165</v>
      </c>
      <c r="AR9" s="301" t="s">
        <v>39</v>
      </c>
      <c r="AS9" s="301" t="s">
        <v>40</v>
      </c>
      <c r="AT9" s="317"/>
      <c r="AU9" s="12">
        <v>1</v>
      </c>
      <c r="AV9" s="12">
        <v>2</v>
      </c>
      <c r="AW9" s="12">
        <v>3</v>
      </c>
      <c r="AX9" s="12">
        <v>4</v>
      </c>
      <c r="AY9" s="12">
        <v>5</v>
      </c>
      <c r="AZ9" s="12">
        <v>6</v>
      </c>
      <c r="BA9" s="12">
        <v>7</v>
      </c>
      <c r="BB9" s="12">
        <v>8</v>
      </c>
      <c r="BC9" s="12">
        <v>9</v>
      </c>
      <c r="BD9" s="12">
        <v>10</v>
      </c>
      <c r="BE9" s="12">
        <v>11</v>
      </c>
      <c r="BF9" s="12">
        <v>12</v>
      </c>
      <c r="BG9" s="12">
        <v>13</v>
      </c>
      <c r="BH9" s="12">
        <v>14</v>
      </c>
      <c r="BI9" s="12">
        <v>15</v>
      </c>
      <c r="BJ9" s="12">
        <v>16</v>
      </c>
      <c r="BK9" s="12">
        <v>17</v>
      </c>
      <c r="BL9" s="12">
        <v>18</v>
      </c>
      <c r="HO9" s="12" t="s">
        <v>183</v>
      </c>
    </row>
    <row r="10" spans="2:223" s="7" customFormat="1" ht="117" customHeight="1" x14ac:dyDescent="0.35">
      <c r="B10" s="312"/>
      <c r="C10" s="312"/>
      <c r="D10" s="312"/>
      <c r="E10" s="301"/>
      <c r="F10" s="301"/>
      <c r="G10" s="301"/>
      <c r="H10" s="306"/>
      <c r="I10" s="307"/>
      <c r="J10" s="307"/>
      <c r="K10" s="307"/>
      <c r="L10" s="305"/>
      <c r="M10" s="301"/>
      <c r="N10" s="306"/>
      <c r="O10" s="301"/>
      <c r="P10" s="301"/>
      <c r="Q10" s="306"/>
      <c r="R10" s="306"/>
      <c r="S10" s="301"/>
      <c r="T10" s="301"/>
      <c r="U10" s="301"/>
      <c r="V10" s="301"/>
      <c r="W10" s="301"/>
      <c r="X10" s="301"/>
      <c r="Y10" s="301"/>
      <c r="Z10" s="301"/>
      <c r="AA10" s="221" t="s">
        <v>42</v>
      </c>
      <c r="AB10" s="221" t="s">
        <v>16</v>
      </c>
      <c r="AC10" s="221" t="s">
        <v>43</v>
      </c>
      <c r="AD10" s="221" t="s">
        <v>16</v>
      </c>
      <c r="AE10" s="301"/>
      <c r="AF10" s="301"/>
      <c r="AG10" s="300"/>
      <c r="AH10" s="305"/>
      <c r="AI10" s="301"/>
      <c r="AJ10" s="301"/>
      <c r="AK10" s="305"/>
      <c r="AL10" s="305"/>
      <c r="AM10" s="300"/>
      <c r="AN10" s="300"/>
      <c r="AO10" s="300"/>
      <c r="AP10" s="300"/>
      <c r="AQ10" s="300"/>
      <c r="AR10" s="301"/>
      <c r="AS10" s="301"/>
      <c r="AT10" s="317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HO10" s="12" t="s">
        <v>184</v>
      </c>
    </row>
    <row r="11" spans="2:223" s="7" customFormat="1" ht="177" customHeight="1" x14ac:dyDescent="0.35">
      <c r="B11" s="312"/>
      <c r="C11" s="312"/>
      <c r="D11" s="312"/>
      <c r="E11" s="301"/>
      <c r="F11" s="301"/>
      <c r="G11" s="301"/>
      <c r="H11" s="306"/>
      <c r="I11" s="307"/>
      <c r="J11" s="307"/>
      <c r="K11" s="307"/>
      <c r="L11" s="305"/>
      <c r="M11" s="301"/>
      <c r="N11" s="306"/>
      <c r="O11" s="301"/>
      <c r="P11" s="301"/>
      <c r="Q11" s="306"/>
      <c r="R11" s="306"/>
      <c r="S11" s="301"/>
      <c r="T11" s="301"/>
      <c r="U11" s="301"/>
      <c r="V11" s="301"/>
      <c r="W11" s="301"/>
      <c r="X11" s="301"/>
      <c r="Y11" s="301"/>
      <c r="Z11" s="301"/>
      <c r="AA11" s="221" t="s">
        <v>44</v>
      </c>
      <c r="AB11" s="221" t="s">
        <v>16</v>
      </c>
      <c r="AC11" s="221" t="s">
        <v>44</v>
      </c>
      <c r="AD11" s="221" t="s">
        <v>16</v>
      </c>
      <c r="AE11" s="301"/>
      <c r="AF11" s="301"/>
      <c r="AG11" s="300"/>
      <c r="AH11" s="305"/>
      <c r="AI11" s="301"/>
      <c r="AJ11" s="301"/>
      <c r="AK11" s="305"/>
      <c r="AL11" s="305"/>
      <c r="AM11" s="300"/>
      <c r="AN11" s="300"/>
      <c r="AO11" s="300"/>
      <c r="AP11" s="300"/>
      <c r="AQ11" s="300"/>
      <c r="AR11" s="301"/>
      <c r="AS11" s="301"/>
      <c r="AT11" s="317"/>
      <c r="AU11" s="298" t="s">
        <v>45</v>
      </c>
      <c r="AV11" s="296" t="s">
        <v>45</v>
      </c>
      <c r="AW11" s="296" t="s">
        <v>45</v>
      </c>
      <c r="AX11" s="296" t="s">
        <v>45</v>
      </c>
      <c r="AY11" s="296" t="s">
        <v>45</v>
      </c>
      <c r="AZ11" s="296" t="s">
        <v>45</v>
      </c>
      <c r="BA11" s="296" t="s">
        <v>45</v>
      </c>
      <c r="BB11" s="296" t="s">
        <v>45</v>
      </c>
      <c r="BC11" s="296" t="s">
        <v>45</v>
      </c>
      <c r="BD11" s="296" t="s">
        <v>45</v>
      </c>
      <c r="BE11" s="296" t="s">
        <v>45</v>
      </c>
      <c r="BF11" s="296" t="s">
        <v>45</v>
      </c>
      <c r="BG11" s="296" t="s">
        <v>45</v>
      </c>
      <c r="BH11" s="296" t="s">
        <v>45</v>
      </c>
      <c r="BI11" s="296" t="s">
        <v>45</v>
      </c>
      <c r="BJ11" s="296" t="s">
        <v>45</v>
      </c>
      <c r="BK11" s="296" t="s">
        <v>45</v>
      </c>
      <c r="BL11" s="302" t="s">
        <v>46</v>
      </c>
      <c r="HO11" s="12" t="s">
        <v>185</v>
      </c>
    </row>
    <row r="12" spans="2:223" ht="35.25" customHeight="1" x14ac:dyDescent="0.35">
      <c r="B12" s="3">
        <v>0</v>
      </c>
      <c r="C12" s="3">
        <v>1</v>
      </c>
      <c r="D12" s="3">
        <v>2</v>
      </c>
      <c r="E12" s="3">
        <v>3</v>
      </c>
      <c r="F12" s="3">
        <v>4</v>
      </c>
      <c r="G12" s="3">
        <v>5</v>
      </c>
      <c r="H12" s="3">
        <v>6</v>
      </c>
      <c r="I12" s="3">
        <v>7</v>
      </c>
      <c r="J12" s="3">
        <v>8</v>
      </c>
      <c r="K12" s="3">
        <v>9</v>
      </c>
      <c r="L12" s="3">
        <v>10</v>
      </c>
      <c r="M12" s="3">
        <v>11</v>
      </c>
      <c r="N12" s="3">
        <v>12</v>
      </c>
      <c r="O12" s="3">
        <v>13</v>
      </c>
      <c r="P12" s="3">
        <v>14</v>
      </c>
      <c r="Q12" s="3">
        <v>15</v>
      </c>
      <c r="R12" s="3">
        <v>16</v>
      </c>
      <c r="S12" s="3">
        <v>17</v>
      </c>
      <c r="T12" s="3">
        <v>18</v>
      </c>
      <c r="U12" s="3">
        <v>19</v>
      </c>
      <c r="V12" s="3">
        <v>20</v>
      </c>
      <c r="W12" s="3">
        <v>21</v>
      </c>
      <c r="X12" s="3">
        <v>22</v>
      </c>
      <c r="Y12" s="3">
        <v>23</v>
      </c>
      <c r="Z12" s="3">
        <v>24</v>
      </c>
      <c r="AA12" s="3">
        <v>25</v>
      </c>
      <c r="AB12" s="3">
        <v>26</v>
      </c>
      <c r="AC12" s="3">
        <v>27</v>
      </c>
      <c r="AD12" s="3">
        <v>28</v>
      </c>
      <c r="AE12" s="3">
        <v>29</v>
      </c>
      <c r="AF12" s="3">
        <v>30</v>
      </c>
      <c r="AG12" s="3">
        <v>31</v>
      </c>
      <c r="AH12" s="3">
        <v>32</v>
      </c>
      <c r="AI12" s="3">
        <v>33</v>
      </c>
      <c r="AJ12" s="3">
        <v>34</v>
      </c>
      <c r="AK12" s="3">
        <v>35</v>
      </c>
      <c r="AL12" s="3">
        <v>36</v>
      </c>
      <c r="AM12" s="3">
        <v>37</v>
      </c>
      <c r="AN12" s="3">
        <v>38</v>
      </c>
      <c r="AO12" s="3">
        <v>39</v>
      </c>
      <c r="AP12" s="3">
        <v>40</v>
      </c>
      <c r="AQ12" s="3">
        <v>41</v>
      </c>
      <c r="AR12" s="3">
        <v>42</v>
      </c>
      <c r="AS12" s="3">
        <v>43</v>
      </c>
      <c r="AT12" s="116"/>
      <c r="AU12" s="299"/>
      <c r="AV12" s="297"/>
      <c r="AW12" s="297"/>
      <c r="AX12" s="297"/>
      <c r="AY12" s="297"/>
      <c r="AZ12" s="297"/>
      <c r="BA12" s="297"/>
      <c r="BB12" s="297"/>
      <c r="BC12" s="297"/>
      <c r="BD12" s="297"/>
      <c r="BE12" s="297"/>
      <c r="BF12" s="297"/>
      <c r="BG12" s="297"/>
      <c r="BH12" s="297"/>
      <c r="BI12" s="297"/>
      <c r="BJ12" s="297"/>
      <c r="BK12" s="297"/>
      <c r="BL12" s="303"/>
      <c r="BM12" s="12" t="s">
        <v>190</v>
      </c>
      <c r="HO12" s="12" t="s">
        <v>186</v>
      </c>
    </row>
    <row r="13" spans="2:223" s="11" customFormat="1" ht="57.75" customHeight="1" x14ac:dyDescent="0.45">
      <c r="B13" s="14" t="s">
        <v>47</v>
      </c>
      <c r="C13" s="177" t="s">
        <v>48</v>
      </c>
      <c r="D13" s="184">
        <f>O13+P13</f>
        <v>1035</v>
      </c>
      <c r="E13" s="152">
        <v>406</v>
      </c>
      <c r="F13" s="152">
        <v>629</v>
      </c>
      <c r="G13" s="152">
        <v>184</v>
      </c>
      <c r="H13" s="152">
        <v>76</v>
      </c>
      <c r="I13" s="152">
        <v>95</v>
      </c>
      <c r="J13" s="152">
        <v>25</v>
      </c>
      <c r="K13" s="152">
        <v>97</v>
      </c>
      <c r="L13" s="152">
        <v>214</v>
      </c>
      <c r="M13" s="152">
        <v>445</v>
      </c>
      <c r="N13" s="152">
        <v>161</v>
      </c>
      <c r="O13" s="152">
        <v>545</v>
      </c>
      <c r="P13" s="152">
        <v>490</v>
      </c>
      <c r="Q13" s="152">
        <v>149</v>
      </c>
      <c r="R13" s="152">
        <v>44</v>
      </c>
      <c r="S13" s="152">
        <v>567</v>
      </c>
      <c r="T13" s="152">
        <v>84</v>
      </c>
      <c r="U13" s="152">
        <v>188</v>
      </c>
      <c r="V13" s="152">
        <v>19</v>
      </c>
      <c r="W13" s="152">
        <v>28</v>
      </c>
      <c r="X13" s="152">
        <v>882</v>
      </c>
      <c r="Y13" s="152">
        <v>153</v>
      </c>
      <c r="Z13" s="152">
        <v>0</v>
      </c>
      <c r="AA13" s="152">
        <v>0</v>
      </c>
      <c r="AB13" s="152">
        <v>0</v>
      </c>
      <c r="AC13" s="152">
        <v>0</v>
      </c>
      <c r="AD13" s="152">
        <v>0</v>
      </c>
      <c r="AE13" s="152">
        <v>3</v>
      </c>
      <c r="AF13" s="152">
        <v>0</v>
      </c>
      <c r="AG13" s="152">
        <v>0</v>
      </c>
      <c r="AH13" s="152">
        <v>0</v>
      </c>
      <c r="AI13" s="152">
        <v>0</v>
      </c>
      <c r="AJ13" s="152">
        <v>2</v>
      </c>
      <c r="AK13" s="152">
        <v>0</v>
      </c>
      <c r="AL13" s="152">
        <v>0</v>
      </c>
      <c r="AM13" s="152">
        <v>0</v>
      </c>
      <c r="AN13" s="152">
        <v>0</v>
      </c>
      <c r="AO13" s="152">
        <v>0</v>
      </c>
      <c r="AP13" s="152">
        <v>0</v>
      </c>
      <c r="AQ13" s="152">
        <v>0</v>
      </c>
      <c r="AR13" s="152">
        <v>0</v>
      </c>
      <c r="AS13" s="152">
        <v>1030</v>
      </c>
      <c r="AT13" s="117"/>
      <c r="AU13" s="16" t="str">
        <f>IF(G13++I13+K13+L13+M13=D13," ","GRESEALA")</f>
        <v xml:space="preserve"> </v>
      </c>
      <c r="AV13" s="16" t="str">
        <f>IF(AA13+AC13+AE13+AF13+AG13+AH13+AI13+AJ13+AK13+AL13+AM13+AN13+AO13+AP13+AQ13+AR13+AS13&gt;=D13," ","GRESEALA")</f>
        <v xml:space="preserve"> </v>
      </c>
      <c r="AW13" s="17" t="str">
        <f>IF(E13+F13=D13," ","GRESEALA")</f>
        <v xml:space="preserve"> </v>
      </c>
      <c r="AX13" s="17" t="str">
        <f>IF(O13+P13=D13," ","GRESEALA")</f>
        <v xml:space="preserve"> </v>
      </c>
      <c r="AY13" s="17" t="str">
        <f>IF(Q13+S13+T13+U13+V13+W13=D13," ","GRESEALA")</f>
        <v xml:space="preserve"> </v>
      </c>
      <c r="AZ13" s="17" t="str">
        <f>IF(X13+Y13+Z13=D13," ","GRESEALA")</f>
        <v xml:space="preserve"> </v>
      </c>
      <c r="BA13" s="17" t="str">
        <f>IF(N13&lt;=M13," ","GRESEALA")</f>
        <v xml:space="preserve"> </v>
      </c>
      <c r="BB13" s="17" t="str">
        <f>IF(AS13&lt;=D13," ","GRESEALA")</f>
        <v xml:space="preserve"> </v>
      </c>
      <c r="BC13" s="17" t="str">
        <f>IF(H13&lt;=G13," ","GRESEALA")</f>
        <v xml:space="preserve"> </v>
      </c>
      <c r="BD13" s="17" t="str">
        <f>IF(AS14&lt;=D14," ","GRESEALA")</f>
        <v xml:space="preserve"> </v>
      </c>
      <c r="BE13" s="17" t="str">
        <f>IF(H14&lt;=G14," ","GRESEALA")</f>
        <v xml:space="preserve"> </v>
      </c>
      <c r="BF13" s="17" t="str">
        <f>IF(AS15&lt;=D15," ","GRESEALA")</f>
        <v xml:space="preserve"> </v>
      </c>
      <c r="BG13" s="17" t="str">
        <f>IF(H15&lt;=G15," ","GRESEALA")</f>
        <v xml:space="preserve"> </v>
      </c>
      <c r="BH13" s="17" t="str">
        <f>IF(Z15&lt;=Z13," ","GRESEALA")</f>
        <v xml:space="preserve"> </v>
      </c>
      <c r="BI13" s="17" t="str">
        <f>IF(AA15&lt;=AA13," ","GRESEALA")</f>
        <v xml:space="preserve"> </v>
      </c>
      <c r="BJ13" s="17" t="str">
        <f>IF(AB15&lt;=AB13," ","GRESEALA")</f>
        <v xml:space="preserve"> </v>
      </c>
      <c r="BK13" s="17" t="str">
        <f>IF(H15&lt;=H13," ","GRESEALA")</f>
        <v xml:space="preserve"> </v>
      </c>
      <c r="BL13" s="18" t="str">
        <f>IF((X39=0)*AND(X40=0)*AND(X38=0),"  ","GRESEALA")</f>
        <v xml:space="preserve">  </v>
      </c>
      <c r="BM13" s="19" t="str">
        <f>IF(J14&lt;=I14," ","GRESEALA")</f>
        <v xml:space="preserve"> </v>
      </c>
      <c r="HO13" s="12" t="s">
        <v>187</v>
      </c>
    </row>
    <row r="14" spans="2:223" s="24" customFormat="1" ht="43.5" customHeight="1" x14ac:dyDescent="0.45">
      <c r="B14" s="20" t="s">
        <v>49</v>
      </c>
      <c r="C14" s="157" t="s">
        <v>50</v>
      </c>
      <c r="D14" s="197">
        <f>O14+P14</f>
        <v>461</v>
      </c>
      <c r="E14" s="178">
        <f>E16+E37+E38+E41+E42+E45+E46+E47+E48+E52+E53+E54+E60+E63+E64</f>
        <v>210</v>
      </c>
      <c r="F14" s="178">
        <f t="shared" ref="F14:AS14" si="0">F16+F37+F38+F41+F42+F45+F46+F47+F48+F52+F53+F54+F60+F63+F64</f>
        <v>251</v>
      </c>
      <c r="G14" s="178">
        <f t="shared" si="0"/>
        <v>93</v>
      </c>
      <c r="H14" s="178">
        <f t="shared" si="0"/>
        <v>45</v>
      </c>
      <c r="I14" s="178">
        <f t="shared" si="0"/>
        <v>37</v>
      </c>
      <c r="J14" s="178">
        <f t="shared" si="0"/>
        <v>18</v>
      </c>
      <c r="K14" s="178">
        <f t="shared" si="0"/>
        <v>49</v>
      </c>
      <c r="L14" s="178">
        <f t="shared" si="0"/>
        <v>103</v>
      </c>
      <c r="M14" s="178">
        <f t="shared" si="0"/>
        <v>179</v>
      </c>
      <c r="N14" s="178">
        <f t="shared" si="0"/>
        <v>41</v>
      </c>
      <c r="O14" s="178">
        <f t="shared" si="0"/>
        <v>246</v>
      </c>
      <c r="P14" s="178">
        <f t="shared" si="0"/>
        <v>215</v>
      </c>
      <c r="Q14" s="178">
        <f t="shared" si="0"/>
        <v>13</v>
      </c>
      <c r="R14" s="178">
        <f t="shared" si="0"/>
        <v>5</v>
      </c>
      <c r="S14" s="178">
        <f t="shared" si="0"/>
        <v>292</v>
      </c>
      <c r="T14" s="178">
        <f t="shared" si="0"/>
        <v>40</v>
      </c>
      <c r="U14" s="178">
        <f t="shared" si="0"/>
        <v>93</v>
      </c>
      <c r="V14" s="178">
        <f t="shared" si="0"/>
        <v>8</v>
      </c>
      <c r="W14" s="178">
        <f t="shared" si="0"/>
        <v>15</v>
      </c>
      <c r="X14" s="178">
        <f t="shared" si="0"/>
        <v>376</v>
      </c>
      <c r="Y14" s="178">
        <f t="shared" si="0"/>
        <v>85</v>
      </c>
      <c r="Z14" s="178">
        <f t="shared" si="0"/>
        <v>0</v>
      </c>
      <c r="AA14" s="178">
        <f t="shared" si="0"/>
        <v>0</v>
      </c>
      <c r="AB14" s="178">
        <f t="shared" si="0"/>
        <v>0</v>
      </c>
      <c r="AC14" s="178">
        <f t="shared" si="0"/>
        <v>0</v>
      </c>
      <c r="AD14" s="178">
        <f t="shared" si="0"/>
        <v>0</v>
      </c>
      <c r="AE14" s="178">
        <f t="shared" si="0"/>
        <v>0</v>
      </c>
      <c r="AF14" s="178">
        <f t="shared" si="0"/>
        <v>0</v>
      </c>
      <c r="AG14" s="178">
        <f t="shared" si="0"/>
        <v>0</v>
      </c>
      <c r="AH14" s="178">
        <f t="shared" si="0"/>
        <v>0</v>
      </c>
      <c r="AI14" s="178">
        <f t="shared" si="0"/>
        <v>0</v>
      </c>
      <c r="AJ14" s="178">
        <f t="shared" si="0"/>
        <v>0</v>
      </c>
      <c r="AK14" s="178">
        <f t="shared" si="0"/>
        <v>0</v>
      </c>
      <c r="AL14" s="178">
        <f t="shared" si="0"/>
        <v>0</v>
      </c>
      <c r="AM14" s="178">
        <f t="shared" si="0"/>
        <v>0</v>
      </c>
      <c r="AN14" s="178">
        <f t="shared" si="0"/>
        <v>0</v>
      </c>
      <c r="AO14" s="178">
        <f t="shared" si="0"/>
        <v>0</v>
      </c>
      <c r="AP14" s="178">
        <f t="shared" si="0"/>
        <v>0</v>
      </c>
      <c r="AQ14" s="178">
        <f t="shared" si="0"/>
        <v>0</v>
      </c>
      <c r="AR14" s="178">
        <f t="shared" si="0"/>
        <v>0</v>
      </c>
      <c r="AS14" s="178">
        <f t="shared" si="0"/>
        <v>461</v>
      </c>
      <c r="AT14" s="117"/>
      <c r="AU14" s="17" t="str">
        <f>IF(E14+F14=D14," ","GRESEALA")</f>
        <v xml:space="preserve"> </v>
      </c>
      <c r="AV14" s="23" t="str">
        <f>IF(G14+K14+I14+L14+M14=D14," ","GRESEALA")</f>
        <v xml:space="preserve"> </v>
      </c>
      <c r="AW14" s="17" t="str">
        <f>IF(O14+P14=D14," ","GRESEALA")</f>
        <v xml:space="preserve"> </v>
      </c>
      <c r="AX14" s="17" t="str">
        <f>IF(Q14+S14+T14+U14+V14+W14=D14," ","GRESEALA")</f>
        <v xml:space="preserve"> </v>
      </c>
      <c r="AY14" s="17" t="str">
        <f>IF(X14+Y14+Z14=D14," ","GRESEALA")</f>
        <v xml:space="preserve"> </v>
      </c>
      <c r="AZ14" s="17" t="str">
        <f>IF(AA14+AC14+AE14+AF14+AG14+AH14+AI14+AJ14+AK14+AL14+AR14+AS14&gt;=D14," ","GRESEALA")</f>
        <v xml:space="preserve"> </v>
      </c>
      <c r="BA14" s="17" t="str">
        <f>IF(E15+F15=D15," ","GRESEALA")</f>
        <v xml:space="preserve"> </v>
      </c>
      <c r="BB14" s="23" t="str">
        <f>IF(G15+K15+I15+L15+M15=D15," ","GRESEALA")</f>
        <v xml:space="preserve"> </v>
      </c>
      <c r="BC14" s="17" t="str">
        <f>IF(O15+P15=D15," ","GRESEALA")</f>
        <v xml:space="preserve"> </v>
      </c>
      <c r="BD14" s="17" t="str">
        <f>IF(Q15+S15+T15+U15+V15+W15=D15," ","GRESEALA")</f>
        <v xml:space="preserve"> </v>
      </c>
      <c r="BE14" s="17" t="str">
        <f>IF(X15+Y15+Z15=D15," ","GRESEALA")</f>
        <v xml:space="preserve"> </v>
      </c>
      <c r="BF14" s="23" t="str">
        <f>IF(AA15+AC15+AE15+AF15+AG15+AH15+AI15+AJ15+AK15+AL15+AM15+AN15+AO15+AP15+AQ15+AR15+AS15&gt;=D15," ","GRESEALA")</f>
        <v xml:space="preserve"> </v>
      </c>
      <c r="BG14" s="17" t="str">
        <f>IF(D15&lt;=D13," ","GRESEALA")</f>
        <v xml:space="preserve"> </v>
      </c>
      <c r="BH14" s="17" t="str">
        <f>IF(E15&lt;=E13," ","GRESEALA")</f>
        <v xml:space="preserve"> </v>
      </c>
      <c r="BI14" s="17" t="str">
        <f>IF(F15&lt;=F13," ","GRESEALA")</f>
        <v xml:space="preserve"> </v>
      </c>
      <c r="BJ14" s="17" t="str">
        <f>IF(G15&lt;=G13," ","GRESEALA")</f>
        <v xml:space="preserve"> </v>
      </c>
      <c r="BK14" s="17" t="str">
        <f>IF(K15&lt;=K13," ","GRESEALA")</f>
        <v xml:space="preserve"> </v>
      </c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  <c r="CI14" s="12"/>
      <c r="CJ14" s="12"/>
      <c r="CK14" s="12"/>
      <c r="CL14" s="12"/>
      <c r="CM14" s="12"/>
      <c r="CN14" s="12"/>
      <c r="CO14" s="12"/>
      <c r="CP14" s="12"/>
      <c r="CQ14" s="12"/>
      <c r="CR14" s="12"/>
      <c r="CS14" s="12"/>
      <c r="CT14" s="12"/>
      <c r="CU14" s="12"/>
      <c r="CV14" s="12"/>
      <c r="CW14" s="12"/>
      <c r="CX14" s="12"/>
      <c r="CY14" s="12"/>
      <c r="CZ14" s="12"/>
      <c r="DA14" s="12"/>
      <c r="DB14" s="12"/>
      <c r="DC14" s="12"/>
      <c r="DD14" s="12"/>
      <c r="DE14" s="12"/>
      <c r="DF14" s="12"/>
      <c r="DG14" s="12"/>
      <c r="DH14" s="12"/>
      <c r="DI14" s="12"/>
      <c r="DJ14" s="12"/>
      <c r="DK14" s="12"/>
      <c r="DL14" s="12"/>
      <c r="DM14" s="12"/>
      <c r="DN14" s="12"/>
      <c r="DO14" s="12"/>
      <c r="DP14" s="12"/>
      <c r="DQ14" s="12"/>
      <c r="DR14" s="12"/>
      <c r="DS14" s="12"/>
      <c r="DT14" s="12"/>
      <c r="DU14" s="12"/>
      <c r="DV14" s="12"/>
      <c r="DW14" s="12"/>
      <c r="DX14" s="12"/>
      <c r="DY14" s="12"/>
      <c r="DZ14" s="12"/>
      <c r="EA14" s="12"/>
      <c r="EB14" s="12"/>
      <c r="EC14" s="12"/>
      <c r="ED14" s="12"/>
      <c r="EE14" s="12"/>
      <c r="EF14" s="12"/>
      <c r="EG14" s="12"/>
      <c r="EH14" s="12"/>
      <c r="EI14" s="12"/>
      <c r="EJ14" s="12"/>
      <c r="EK14" s="12"/>
      <c r="EL14" s="12"/>
      <c r="EM14" s="12"/>
      <c r="EN14" s="12"/>
      <c r="EO14" s="12"/>
      <c r="EP14" s="12"/>
      <c r="EQ14" s="12"/>
      <c r="ER14" s="12"/>
      <c r="ES14" s="12"/>
      <c r="ET14" s="12"/>
      <c r="EU14" s="12"/>
      <c r="EV14" s="12"/>
      <c r="EW14" s="12"/>
      <c r="EX14" s="12"/>
      <c r="EY14" s="12"/>
      <c r="EZ14" s="12"/>
      <c r="FA14" s="12"/>
      <c r="FB14" s="12"/>
      <c r="FC14" s="12"/>
      <c r="FD14" s="12"/>
      <c r="FE14" s="12"/>
      <c r="FF14" s="12"/>
      <c r="FG14" s="12"/>
      <c r="FH14" s="12"/>
      <c r="FI14" s="12"/>
      <c r="FJ14" s="12"/>
      <c r="FK14" s="12"/>
      <c r="FL14" s="12"/>
      <c r="FM14" s="12"/>
      <c r="FN14" s="12"/>
      <c r="FO14" s="12"/>
      <c r="FP14" s="12"/>
      <c r="FQ14" s="12"/>
      <c r="FR14" s="12"/>
      <c r="FS14" s="12"/>
      <c r="FT14" s="12"/>
      <c r="FU14" s="12"/>
      <c r="FV14" s="12"/>
      <c r="FW14" s="12"/>
      <c r="FX14" s="12"/>
      <c r="FY14" s="12"/>
      <c r="FZ14" s="12"/>
      <c r="GA14" s="12"/>
      <c r="GB14" s="12"/>
      <c r="GC14" s="12"/>
      <c r="GD14" s="12"/>
      <c r="GE14" s="12"/>
      <c r="GF14" s="12"/>
      <c r="GG14" s="12"/>
      <c r="GH14" s="12"/>
      <c r="GI14" s="12"/>
      <c r="GJ14" s="12"/>
      <c r="GK14" s="12"/>
      <c r="GL14" s="12"/>
      <c r="GM14" s="12"/>
      <c r="GN14" s="12"/>
      <c r="GO14" s="12"/>
      <c r="GP14" s="12"/>
      <c r="GQ14" s="12"/>
      <c r="GR14" s="12"/>
      <c r="GS14" s="12"/>
      <c r="GT14" s="12"/>
      <c r="GU14" s="12"/>
      <c r="GV14" s="12"/>
      <c r="GW14" s="12"/>
      <c r="GX14" s="12"/>
      <c r="GY14" s="12"/>
      <c r="GZ14" s="12"/>
      <c r="HA14" s="12"/>
      <c r="HB14" s="12"/>
      <c r="HC14" s="12"/>
      <c r="HD14" s="12"/>
      <c r="HE14" s="12"/>
      <c r="HF14" s="12"/>
      <c r="HG14" s="12"/>
      <c r="HH14" s="12"/>
      <c r="HI14" s="12"/>
      <c r="HJ14" s="12"/>
      <c r="HK14" s="12"/>
      <c r="HL14" s="12"/>
      <c r="HM14" s="12"/>
      <c r="HN14" s="12"/>
      <c r="HO14" s="12" t="s">
        <v>188</v>
      </c>
    </row>
    <row r="15" spans="2:223" s="27" customFormat="1" ht="60.75" customHeight="1" x14ac:dyDescent="0.45">
      <c r="B15" s="25" t="s">
        <v>51</v>
      </c>
      <c r="C15" s="128" t="s">
        <v>52</v>
      </c>
      <c r="D15" s="184">
        <f t="shared" ref="D15:D67" si="1">O15+P15</f>
        <v>593</v>
      </c>
      <c r="E15" s="152">
        <v>207</v>
      </c>
      <c r="F15" s="152">
        <v>386</v>
      </c>
      <c r="G15" s="152">
        <v>105</v>
      </c>
      <c r="H15" s="152">
        <v>76</v>
      </c>
      <c r="I15" s="152">
        <v>59</v>
      </c>
      <c r="J15" s="152">
        <v>25</v>
      </c>
      <c r="K15" s="152">
        <v>50</v>
      </c>
      <c r="L15" s="152">
        <v>115</v>
      </c>
      <c r="M15" s="152">
        <v>264</v>
      </c>
      <c r="N15" s="152">
        <v>79</v>
      </c>
      <c r="O15" s="152">
        <v>310</v>
      </c>
      <c r="P15" s="152">
        <v>283</v>
      </c>
      <c r="Q15" s="152">
        <v>76</v>
      </c>
      <c r="R15" s="152">
        <v>39</v>
      </c>
      <c r="S15" s="152">
        <v>318</v>
      </c>
      <c r="T15" s="152">
        <v>49</v>
      </c>
      <c r="U15" s="152">
        <v>124</v>
      </c>
      <c r="V15" s="152">
        <v>11</v>
      </c>
      <c r="W15" s="152">
        <v>15</v>
      </c>
      <c r="X15" s="152">
        <v>512</v>
      </c>
      <c r="Y15" s="152">
        <v>81</v>
      </c>
      <c r="Z15" s="152">
        <v>0</v>
      </c>
      <c r="AA15" s="152">
        <v>0</v>
      </c>
      <c r="AB15" s="152">
        <v>0</v>
      </c>
      <c r="AC15" s="152">
        <v>0</v>
      </c>
      <c r="AD15" s="152">
        <v>0</v>
      </c>
      <c r="AE15" s="152">
        <v>3</v>
      </c>
      <c r="AF15" s="152">
        <v>0</v>
      </c>
      <c r="AG15" s="152">
        <v>0</v>
      </c>
      <c r="AH15" s="152">
        <v>0</v>
      </c>
      <c r="AI15" s="152">
        <v>0</v>
      </c>
      <c r="AJ15" s="152">
        <v>2</v>
      </c>
      <c r="AK15" s="152">
        <v>0</v>
      </c>
      <c r="AL15" s="152">
        <v>0</v>
      </c>
      <c r="AM15" s="152">
        <v>0</v>
      </c>
      <c r="AN15" s="152">
        <v>0</v>
      </c>
      <c r="AO15" s="152">
        <v>0</v>
      </c>
      <c r="AP15" s="152">
        <v>0</v>
      </c>
      <c r="AQ15" s="152">
        <v>0</v>
      </c>
      <c r="AR15" s="152">
        <v>0</v>
      </c>
      <c r="AS15" s="152">
        <v>588</v>
      </c>
      <c r="AT15" s="117"/>
      <c r="AU15" s="17" t="str">
        <f>IF(AK15&lt;=AK13," ","GRESEALA")</f>
        <v xml:space="preserve"> </v>
      </c>
      <c r="AV15" s="17" t="str">
        <f>IF(AL15&lt;=AL13," ","GRESEALA")</f>
        <v xml:space="preserve"> </v>
      </c>
      <c r="AW15" s="17" t="str">
        <f>IF(AR15&lt;=AR13," ","GRESEALA")</f>
        <v xml:space="preserve"> </v>
      </c>
      <c r="AX15" s="17" t="str">
        <f>IF(AS15&lt;=AS13," ","GRESEALA")</f>
        <v xml:space="preserve"> </v>
      </c>
      <c r="AY15" s="23" t="str">
        <f>IF(AS15&lt;=AS13," ","GRESEALA")</f>
        <v xml:space="preserve"> </v>
      </c>
      <c r="AZ15" s="17" t="str">
        <f>IF(M15&lt;=M13," ","GRESEALA")</f>
        <v xml:space="preserve"> </v>
      </c>
      <c r="BA15" s="17" t="str">
        <f>IF(N15&lt;=N13," ","GRESEALA")</f>
        <v xml:space="preserve"> </v>
      </c>
      <c r="BB15" s="17" t="str">
        <f>IF(O15&lt;=O13," ","GRESEALA")</f>
        <v xml:space="preserve"> </v>
      </c>
      <c r="BC15" s="17" t="str">
        <f>IF(P15&lt;=P13," ","GRESEALA")</f>
        <v xml:space="preserve"> </v>
      </c>
      <c r="BD15" s="17" t="str">
        <f>IF(Q15&lt;=Q13," ","GRESEALA")</f>
        <v xml:space="preserve"> </v>
      </c>
      <c r="BE15" s="17" t="str">
        <f t="shared" ref="BE15:BK15" si="2">IF(S15&lt;=S13," ","GRESEALA")</f>
        <v xml:space="preserve"> </v>
      </c>
      <c r="BF15" s="17" t="str">
        <f t="shared" si="2"/>
        <v xml:space="preserve"> </v>
      </c>
      <c r="BG15" s="17" t="str">
        <f t="shared" si="2"/>
        <v xml:space="preserve"> </v>
      </c>
      <c r="BH15" s="17" t="str">
        <f t="shared" si="2"/>
        <v xml:space="preserve"> </v>
      </c>
      <c r="BI15" s="17" t="str">
        <f t="shared" si="2"/>
        <v xml:space="preserve"> </v>
      </c>
      <c r="BJ15" s="17" t="str">
        <f t="shared" si="2"/>
        <v xml:space="preserve"> </v>
      </c>
      <c r="BK15" s="17" t="str">
        <f t="shared" si="2"/>
        <v xml:space="preserve"> </v>
      </c>
      <c r="BL15" s="12"/>
      <c r="HO15" s="12" t="s">
        <v>189</v>
      </c>
    </row>
    <row r="16" spans="2:223" ht="42" customHeight="1" x14ac:dyDescent="0.45">
      <c r="B16" s="20" t="s">
        <v>53</v>
      </c>
      <c r="C16" s="129" t="s">
        <v>54</v>
      </c>
      <c r="D16" s="185">
        <f t="shared" si="1"/>
        <v>442</v>
      </c>
      <c r="E16" s="153">
        <f>E17+E18</f>
        <v>199</v>
      </c>
      <c r="F16" s="153">
        <f t="shared" ref="F16:AS16" si="3">F17+F18</f>
        <v>243</v>
      </c>
      <c r="G16" s="153">
        <f t="shared" si="3"/>
        <v>89</v>
      </c>
      <c r="H16" s="153">
        <f t="shared" si="3"/>
        <v>45</v>
      </c>
      <c r="I16" s="153">
        <f t="shared" si="3"/>
        <v>36</v>
      </c>
      <c r="J16" s="153">
        <f t="shared" si="3"/>
        <v>18</v>
      </c>
      <c r="K16" s="153">
        <f t="shared" si="3"/>
        <v>47</v>
      </c>
      <c r="L16" s="153">
        <f t="shared" si="3"/>
        <v>99</v>
      </c>
      <c r="M16" s="153">
        <f t="shared" si="3"/>
        <v>171</v>
      </c>
      <c r="N16" s="153">
        <f t="shared" si="3"/>
        <v>37</v>
      </c>
      <c r="O16" s="153">
        <f t="shared" si="3"/>
        <v>235</v>
      </c>
      <c r="P16" s="153">
        <f t="shared" si="3"/>
        <v>207</v>
      </c>
      <c r="Q16" s="153">
        <f t="shared" si="3"/>
        <v>13</v>
      </c>
      <c r="R16" s="153">
        <f t="shared" si="3"/>
        <v>5</v>
      </c>
      <c r="S16" s="153">
        <f t="shared" si="3"/>
        <v>290</v>
      </c>
      <c r="T16" s="153">
        <f t="shared" si="3"/>
        <v>35</v>
      </c>
      <c r="U16" s="153">
        <f t="shared" si="3"/>
        <v>83</v>
      </c>
      <c r="V16" s="153">
        <f t="shared" si="3"/>
        <v>8</v>
      </c>
      <c r="W16" s="153">
        <f t="shared" si="3"/>
        <v>13</v>
      </c>
      <c r="X16" s="153">
        <f t="shared" si="3"/>
        <v>370</v>
      </c>
      <c r="Y16" s="153">
        <f t="shared" si="3"/>
        <v>72</v>
      </c>
      <c r="Z16" s="153">
        <f t="shared" si="3"/>
        <v>0</v>
      </c>
      <c r="AA16" s="153">
        <f t="shared" si="3"/>
        <v>0</v>
      </c>
      <c r="AB16" s="153">
        <f t="shared" si="3"/>
        <v>0</v>
      </c>
      <c r="AC16" s="153">
        <f t="shared" si="3"/>
        <v>0</v>
      </c>
      <c r="AD16" s="153">
        <f t="shared" si="3"/>
        <v>0</v>
      </c>
      <c r="AE16" s="153">
        <f t="shared" si="3"/>
        <v>0</v>
      </c>
      <c r="AF16" s="153">
        <f t="shared" si="3"/>
        <v>0</v>
      </c>
      <c r="AG16" s="153">
        <f t="shared" si="3"/>
        <v>0</v>
      </c>
      <c r="AH16" s="153">
        <f t="shared" si="3"/>
        <v>0</v>
      </c>
      <c r="AI16" s="153">
        <f t="shared" si="3"/>
        <v>0</v>
      </c>
      <c r="AJ16" s="153">
        <f t="shared" si="3"/>
        <v>0</v>
      </c>
      <c r="AK16" s="153">
        <f t="shared" si="3"/>
        <v>0</v>
      </c>
      <c r="AL16" s="153">
        <f t="shared" si="3"/>
        <v>0</v>
      </c>
      <c r="AM16" s="153">
        <f t="shared" si="3"/>
        <v>0</v>
      </c>
      <c r="AN16" s="153">
        <f t="shared" si="3"/>
        <v>0</v>
      </c>
      <c r="AO16" s="153">
        <f t="shared" si="3"/>
        <v>0</v>
      </c>
      <c r="AP16" s="153">
        <f t="shared" si="3"/>
        <v>0</v>
      </c>
      <c r="AQ16" s="153">
        <f t="shared" si="3"/>
        <v>0</v>
      </c>
      <c r="AR16" s="153">
        <f t="shared" si="3"/>
        <v>0</v>
      </c>
      <c r="AS16" s="153">
        <f t="shared" si="3"/>
        <v>442</v>
      </c>
      <c r="AT16" s="117"/>
      <c r="AU16" s="17" t="str">
        <f t="shared" ref="AU16:BB16" si="4">IF(AC15&lt;=AC13," ","GRESEALA")</f>
        <v xml:space="preserve"> </v>
      </c>
      <c r="AV16" s="17" t="str">
        <f t="shared" si="4"/>
        <v xml:space="preserve"> </v>
      </c>
      <c r="AW16" s="17" t="str">
        <f t="shared" si="4"/>
        <v xml:space="preserve"> </v>
      </c>
      <c r="AX16" s="17" t="str">
        <f t="shared" si="4"/>
        <v xml:space="preserve"> </v>
      </c>
      <c r="AY16" s="17" t="str">
        <f t="shared" si="4"/>
        <v xml:space="preserve"> </v>
      </c>
      <c r="AZ16" s="17" t="str">
        <f t="shared" si="4"/>
        <v xml:space="preserve"> </v>
      </c>
      <c r="BA16" s="17" t="str">
        <f t="shared" si="4"/>
        <v xml:space="preserve"> </v>
      </c>
      <c r="BB16" s="17" t="str">
        <f t="shared" si="4"/>
        <v xml:space="preserve"> </v>
      </c>
      <c r="BC16" s="17" t="str">
        <f>IF(D16&lt;=D14," ","GRESEALA")</f>
        <v xml:space="preserve"> </v>
      </c>
      <c r="BD16" s="17" t="str">
        <f>IF(E16&lt;=E14," ","GRESEALA")</f>
        <v xml:space="preserve"> </v>
      </c>
      <c r="BE16" s="17" t="str">
        <f>IF(F16&lt;=F14," ","GRESEALA")</f>
        <v xml:space="preserve"> </v>
      </c>
      <c r="BF16" s="17" t="str">
        <f>IF(G16&lt;=G14," ","GRESEALA")</f>
        <v xml:space="preserve"> </v>
      </c>
      <c r="BG16" s="17" t="str">
        <f>IF(H16&lt;=H14," ","GRESEALA")</f>
        <v xml:space="preserve"> </v>
      </c>
      <c r="BH16" s="17" t="str">
        <f>IF(K16&lt;=K14," ","GRESEALA")</f>
        <v xml:space="preserve"> </v>
      </c>
      <c r="BI16" s="23" t="str">
        <f>IF(L16&lt;=L14," ","GRESEALA")</f>
        <v xml:space="preserve"> </v>
      </c>
      <c r="BJ16" s="17" t="str">
        <f>IF(M16&lt;=M14," ","GRESEALA")</f>
        <v xml:space="preserve"> </v>
      </c>
      <c r="BK16" s="17" t="str">
        <f>IF(N16&lt;=N14," ","GRESEALA")</f>
        <v xml:space="preserve"> </v>
      </c>
    </row>
    <row r="17" spans="2:64" s="34" customFormat="1" ht="42" customHeight="1" x14ac:dyDescent="0.35">
      <c r="B17" s="30" t="s">
        <v>55</v>
      </c>
      <c r="C17" s="130" t="s">
        <v>56</v>
      </c>
      <c r="D17" s="154">
        <f t="shared" si="1"/>
        <v>121</v>
      </c>
      <c r="E17" s="154">
        <v>57</v>
      </c>
      <c r="F17" s="154">
        <v>64</v>
      </c>
      <c r="G17" s="154">
        <v>21</v>
      </c>
      <c r="H17" s="154">
        <v>11</v>
      </c>
      <c r="I17" s="154">
        <v>6</v>
      </c>
      <c r="J17" s="154">
        <v>3</v>
      </c>
      <c r="K17" s="154">
        <v>6</v>
      </c>
      <c r="L17" s="154">
        <v>25</v>
      </c>
      <c r="M17" s="154">
        <v>63</v>
      </c>
      <c r="N17" s="154">
        <v>25</v>
      </c>
      <c r="O17" s="154">
        <v>55</v>
      </c>
      <c r="P17" s="154">
        <v>66</v>
      </c>
      <c r="Q17" s="154">
        <v>6</v>
      </c>
      <c r="R17" s="154">
        <v>2</v>
      </c>
      <c r="S17" s="154">
        <v>44</v>
      </c>
      <c r="T17" s="154">
        <v>22</v>
      </c>
      <c r="U17" s="154">
        <v>35</v>
      </c>
      <c r="V17" s="154">
        <v>7</v>
      </c>
      <c r="W17" s="154">
        <v>7</v>
      </c>
      <c r="X17" s="154">
        <v>91</v>
      </c>
      <c r="Y17" s="154">
        <v>30</v>
      </c>
      <c r="Z17" s="154">
        <v>0</v>
      </c>
      <c r="AA17" s="154">
        <v>0</v>
      </c>
      <c r="AB17" s="154">
        <v>0</v>
      </c>
      <c r="AC17" s="154">
        <v>0</v>
      </c>
      <c r="AD17" s="154">
        <v>0</v>
      </c>
      <c r="AE17" s="154">
        <v>0</v>
      </c>
      <c r="AF17" s="154">
        <v>0</v>
      </c>
      <c r="AG17" s="154">
        <v>0</v>
      </c>
      <c r="AH17" s="154">
        <v>0</v>
      </c>
      <c r="AI17" s="154">
        <v>0</v>
      </c>
      <c r="AJ17" s="154">
        <v>0</v>
      </c>
      <c r="AK17" s="154">
        <v>0</v>
      </c>
      <c r="AL17" s="154">
        <v>0</v>
      </c>
      <c r="AM17" s="154">
        <v>0</v>
      </c>
      <c r="AN17" s="154">
        <v>0</v>
      </c>
      <c r="AO17" s="154">
        <v>0</v>
      </c>
      <c r="AP17" s="154">
        <v>0</v>
      </c>
      <c r="AQ17" s="154">
        <v>0</v>
      </c>
      <c r="AR17" s="154">
        <v>0</v>
      </c>
      <c r="AS17" s="154">
        <v>121</v>
      </c>
      <c r="AT17" s="117"/>
      <c r="AU17" s="17" t="str">
        <f>IF(O16&lt;=O14," ","GRESEALA")</f>
        <v xml:space="preserve"> </v>
      </c>
      <c r="AV17" s="17" t="str">
        <f>IF(P16&lt;=P14," ","GRESEALA")</f>
        <v xml:space="preserve"> </v>
      </c>
      <c r="AW17" s="17" t="str">
        <f>IF(Q16&lt;=Q14," ","GRESEALA")</f>
        <v xml:space="preserve"> </v>
      </c>
      <c r="AX17" s="17" t="str">
        <f t="shared" ref="AX17:BK17" si="5">IF(S16&lt;=S14," ","GRESEALA")</f>
        <v xml:space="preserve"> </v>
      </c>
      <c r="AY17" s="17" t="str">
        <f t="shared" si="5"/>
        <v xml:space="preserve"> </v>
      </c>
      <c r="AZ17" s="17" t="str">
        <f t="shared" si="5"/>
        <v xml:space="preserve"> </v>
      </c>
      <c r="BA17" s="17" t="str">
        <f t="shared" si="5"/>
        <v xml:space="preserve"> </v>
      </c>
      <c r="BB17" s="17" t="str">
        <f t="shared" si="5"/>
        <v xml:space="preserve"> </v>
      </c>
      <c r="BC17" s="17" t="str">
        <f t="shared" si="5"/>
        <v xml:space="preserve"> </v>
      </c>
      <c r="BD17" s="17" t="str">
        <f t="shared" si="5"/>
        <v xml:space="preserve"> </v>
      </c>
      <c r="BE17" s="17" t="str">
        <f t="shared" si="5"/>
        <v xml:space="preserve"> </v>
      </c>
      <c r="BF17" s="17" t="str">
        <f t="shared" si="5"/>
        <v xml:space="preserve"> </v>
      </c>
      <c r="BG17" s="17" t="str">
        <f t="shared" si="5"/>
        <v xml:space="preserve"> </v>
      </c>
      <c r="BH17" s="17" t="str">
        <f t="shared" si="5"/>
        <v xml:space="preserve"> </v>
      </c>
      <c r="BI17" s="17" t="str">
        <f t="shared" si="5"/>
        <v xml:space="preserve"> </v>
      </c>
      <c r="BJ17" s="17" t="str">
        <f t="shared" si="5"/>
        <v xml:space="preserve"> </v>
      </c>
      <c r="BK17" s="17" t="str">
        <f t="shared" si="5"/>
        <v xml:space="preserve"> </v>
      </c>
      <c r="BL17" s="12"/>
    </row>
    <row r="18" spans="2:64" ht="39.75" customHeight="1" x14ac:dyDescent="0.35">
      <c r="B18" s="30" t="s">
        <v>57</v>
      </c>
      <c r="C18" s="130" t="s">
        <v>58</v>
      </c>
      <c r="D18" s="154">
        <f t="shared" si="1"/>
        <v>321</v>
      </c>
      <c r="E18" s="154">
        <v>142</v>
      </c>
      <c r="F18" s="154">
        <v>179</v>
      </c>
      <c r="G18" s="154">
        <v>68</v>
      </c>
      <c r="H18" s="154">
        <v>34</v>
      </c>
      <c r="I18" s="154">
        <v>30</v>
      </c>
      <c r="J18" s="154">
        <v>15</v>
      </c>
      <c r="K18" s="154">
        <v>41</v>
      </c>
      <c r="L18" s="154">
        <v>74</v>
      </c>
      <c r="M18" s="154">
        <v>108</v>
      </c>
      <c r="N18" s="154">
        <v>12</v>
      </c>
      <c r="O18" s="154">
        <v>180</v>
      </c>
      <c r="P18" s="154">
        <v>141</v>
      </c>
      <c r="Q18" s="154">
        <v>7</v>
      </c>
      <c r="R18" s="154">
        <v>3</v>
      </c>
      <c r="S18" s="154">
        <v>246</v>
      </c>
      <c r="T18" s="154">
        <v>13</v>
      </c>
      <c r="U18" s="154">
        <v>48</v>
      </c>
      <c r="V18" s="154">
        <v>1</v>
      </c>
      <c r="W18" s="154">
        <v>6</v>
      </c>
      <c r="X18" s="154">
        <v>279</v>
      </c>
      <c r="Y18" s="154">
        <v>42</v>
      </c>
      <c r="Z18" s="154">
        <v>0</v>
      </c>
      <c r="AA18" s="154">
        <v>0</v>
      </c>
      <c r="AB18" s="154">
        <v>0</v>
      </c>
      <c r="AC18" s="154">
        <v>0</v>
      </c>
      <c r="AD18" s="154">
        <v>0</v>
      </c>
      <c r="AE18" s="154">
        <v>0</v>
      </c>
      <c r="AF18" s="154">
        <v>0</v>
      </c>
      <c r="AG18" s="154">
        <v>0</v>
      </c>
      <c r="AH18" s="154">
        <v>0</v>
      </c>
      <c r="AI18" s="154">
        <v>0</v>
      </c>
      <c r="AJ18" s="154">
        <v>0</v>
      </c>
      <c r="AK18" s="154">
        <v>0</v>
      </c>
      <c r="AL18" s="154">
        <v>0</v>
      </c>
      <c r="AM18" s="154">
        <v>0</v>
      </c>
      <c r="AN18" s="154">
        <v>0</v>
      </c>
      <c r="AO18" s="154">
        <v>0</v>
      </c>
      <c r="AP18" s="154">
        <v>0</v>
      </c>
      <c r="AQ18" s="154">
        <v>0</v>
      </c>
      <c r="AR18" s="154">
        <v>0</v>
      </c>
      <c r="AS18" s="154">
        <v>321</v>
      </c>
      <c r="AT18" s="117"/>
      <c r="AU18" s="17" t="str">
        <f t="shared" ref="AU18:AZ18" si="6">IF(AG16&lt;=AG14," ","GRESEALA")</f>
        <v xml:space="preserve"> </v>
      </c>
      <c r="AV18" s="17" t="str">
        <f t="shared" si="6"/>
        <v xml:space="preserve"> </v>
      </c>
      <c r="AW18" s="17" t="str">
        <f t="shared" si="6"/>
        <v xml:space="preserve"> </v>
      </c>
      <c r="AX18" s="17" t="str">
        <f t="shared" si="6"/>
        <v xml:space="preserve"> </v>
      </c>
      <c r="AY18" s="17" t="str">
        <f t="shared" si="6"/>
        <v xml:space="preserve"> </v>
      </c>
      <c r="AZ18" s="17" t="str">
        <f t="shared" si="6"/>
        <v xml:space="preserve"> </v>
      </c>
      <c r="BA18" s="17" t="str">
        <f t="shared" ref="BA18:BB18" si="7">IF(AR16&lt;=AR14," ","GRESEALA")</f>
        <v xml:space="preserve"> </v>
      </c>
      <c r="BB18" s="17" t="str">
        <f t="shared" si="7"/>
        <v xml:space="preserve"> </v>
      </c>
      <c r="BC18" s="17" t="str">
        <f>IF(E17+E18=E16," ","GRESEALA")</f>
        <v xml:space="preserve"> </v>
      </c>
      <c r="BD18" s="17" t="str">
        <f>IF(F17+F18=F16," ","GRESEALA")</f>
        <v xml:space="preserve"> </v>
      </c>
      <c r="BE18" s="17" t="str">
        <f>IF(G17+G18=G16," ","GRESEALA")</f>
        <v xml:space="preserve"> </v>
      </c>
      <c r="BF18" s="17" t="str">
        <f>IF(H17+H18=H16," ","GRESEALA")</f>
        <v xml:space="preserve"> </v>
      </c>
      <c r="BG18" s="17" t="str">
        <f>IF(K17+K18=K16," ","GRESEALA")</f>
        <v xml:space="preserve"> </v>
      </c>
      <c r="BH18" s="23" t="str">
        <f>IF(L17+L18=L16," ","GRESEALA")</f>
        <v xml:space="preserve"> </v>
      </c>
      <c r="BI18" s="17" t="str">
        <f>IF(M17+M18=M16," ","GRESEALA")</f>
        <v xml:space="preserve"> </v>
      </c>
      <c r="BJ18" s="17" t="str">
        <f>IF(N17+N18=N16," ","GRESEALA")</f>
        <v xml:space="preserve"> </v>
      </c>
      <c r="BK18" s="17" t="str">
        <f>IF(O17+O18=O16," ","GRESEALA")</f>
        <v xml:space="preserve"> </v>
      </c>
    </row>
    <row r="19" spans="2:64" s="38" customFormat="1" ht="44.25" customHeight="1" x14ac:dyDescent="0.35">
      <c r="B19" s="35" t="s">
        <v>59</v>
      </c>
      <c r="C19" s="130" t="s">
        <v>60</v>
      </c>
      <c r="D19" s="155">
        <f t="shared" si="1"/>
        <v>75</v>
      </c>
      <c r="E19" s="155">
        <v>34</v>
      </c>
      <c r="F19" s="155">
        <v>41</v>
      </c>
      <c r="G19" s="155">
        <v>15</v>
      </c>
      <c r="H19" s="155">
        <v>8</v>
      </c>
      <c r="I19" s="155">
        <v>6</v>
      </c>
      <c r="J19" s="155">
        <v>3</v>
      </c>
      <c r="K19" s="155">
        <v>8</v>
      </c>
      <c r="L19" s="155">
        <v>17</v>
      </c>
      <c r="M19" s="155">
        <v>29</v>
      </c>
      <c r="N19" s="155">
        <v>6</v>
      </c>
      <c r="O19" s="155">
        <v>40</v>
      </c>
      <c r="P19" s="155">
        <v>35</v>
      </c>
      <c r="Q19" s="155">
        <v>2</v>
      </c>
      <c r="R19" s="155">
        <v>1</v>
      </c>
      <c r="S19" s="155">
        <v>49</v>
      </c>
      <c r="T19" s="155">
        <v>6</v>
      </c>
      <c r="U19" s="155">
        <v>15</v>
      </c>
      <c r="V19" s="155">
        <v>1</v>
      </c>
      <c r="W19" s="155">
        <v>2</v>
      </c>
      <c r="X19" s="155">
        <v>75</v>
      </c>
      <c r="Y19" s="155">
        <v>0</v>
      </c>
      <c r="Z19" s="155">
        <v>0</v>
      </c>
      <c r="AA19" s="155">
        <v>0</v>
      </c>
      <c r="AB19" s="155">
        <v>0</v>
      </c>
      <c r="AC19" s="155">
        <v>0</v>
      </c>
      <c r="AD19" s="155">
        <v>0</v>
      </c>
      <c r="AE19" s="155">
        <v>0</v>
      </c>
      <c r="AF19" s="155">
        <v>0</v>
      </c>
      <c r="AG19" s="155">
        <v>0</v>
      </c>
      <c r="AH19" s="155">
        <v>0</v>
      </c>
      <c r="AI19" s="155">
        <v>0</v>
      </c>
      <c r="AJ19" s="155">
        <v>0</v>
      </c>
      <c r="AK19" s="155">
        <v>0</v>
      </c>
      <c r="AL19" s="155">
        <v>0</v>
      </c>
      <c r="AM19" s="155">
        <v>0</v>
      </c>
      <c r="AN19" s="155">
        <v>0</v>
      </c>
      <c r="AO19" s="155">
        <v>0</v>
      </c>
      <c r="AP19" s="155">
        <v>0</v>
      </c>
      <c r="AQ19" s="155">
        <v>0</v>
      </c>
      <c r="AR19" s="155">
        <v>0</v>
      </c>
      <c r="AS19" s="155">
        <v>75</v>
      </c>
      <c r="AT19" s="117"/>
      <c r="AU19" s="17" t="str">
        <f>IF(P17+P18=P16," ","GRESEALA")</f>
        <v xml:space="preserve"> </v>
      </c>
      <c r="AV19" s="17" t="str">
        <f>IF(Q17+Q18=Q16," ","GRESEALA")</f>
        <v xml:space="preserve"> </v>
      </c>
      <c r="AW19" s="17" t="str">
        <f t="shared" ref="AW19:BK19" si="8">IF(S17+S18=S16," ","GRESEALA")</f>
        <v xml:space="preserve"> </v>
      </c>
      <c r="AX19" s="17" t="str">
        <f t="shared" si="8"/>
        <v xml:space="preserve"> </v>
      </c>
      <c r="AY19" s="17" t="str">
        <f t="shared" si="8"/>
        <v xml:space="preserve"> </v>
      </c>
      <c r="AZ19" s="17" t="str">
        <f t="shared" si="8"/>
        <v xml:space="preserve"> </v>
      </c>
      <c r="BA19" s="17" t="str">
        <f t="shared" si="8"/>
        <v xml:space="preserve"> </v>
      </c>
      <c r="BB19" s="17" t="str">
        <f t="shared" si="8"/>
        <v xml:space="preserve"> </v>
      </c>
      <c r="BC19" s="17" t="str">
        <f t="shared" si="8"/>
        <v xml:space="preserve"> </v>
      </c>
      <c r="BD19" s="17" t="str">
        <f t="shared" si="8"/>
        <v xml:space="preserve"> </v>
      </c>
      <c r="BE19" s="17" t="str">
        <f t="shared" si="8"/>
        <v xml:space="preserve"> </v>
      </c>
      <c r="BF19" s="17" t="str">
        <f t="shared" si="8"/>
        <v xml:space="preserve"> </v>
      </c>
      <c r="BG19" s="17" t="str">
        <f t="shared" si="8"/>
        <v xml:space="preserve"> </v>
      </c>
      <c r="BH19" s="17" t="str">
        <f t="shared" si="8"/>
        <v xml:space="preserve"> </v>
      </c>
      <c r="BI19" s="17" t="str">
        <f t="shared" si="8"/>
        <v xml:space="preserve"> </v>
      </c>
      <c r="BJ19" s="17" t="str">
        <f t="shared" si="8"/>
        <v xml:space="preserve"> </v>
      </c>
      <c r="BK19" s="17" t="str">
        <f t="shared" si="8"/>
        <v xml:space="preserve"> </v>
      </c>
    </row>
    <row r="20" spans="2:64" s="38" customFormat="1" ht="57" customHeight="1" x14ac:dyDescent="0.35">
      <c r="B20" s="20" t="s">
        <v>61</v>
      </c>
      <c r="C20" s="131" t="s">
        <v>62</v>
      </c>
      <c r="D20" s="145">
        <f t="shared" si="1"/>
        <v>171</v>
      </c>
      <c r="E20" s="153">
        <f>E21+E22</f>
        <v>78</v>
      </c>
      <c r="F20" s="153">
        <f t="shared" ref="F20:AS20" si="9">F21+F22</f>
        <v>93</v>
      </c>
      <c r="G20" s="153">
        <f t="shared" si="9"/>
        <v>0</v>
      </c>
      <c r="H20" s="153">
        <f>H21+H22</f>
        <v>0</v>
      </c>
      <c r="I20" s="153">
        <f t="shared" ref="I20:J20" si="10">I21+I22</f>
        <v>0</v>
      </c>
      <c r="J20" s="153">
        <f t="shared" si="10"/>
        <v>0</v>
      </c>
      <c r="K20" s="153">
        <f t="shared" si="9"/>
        <v>0</v>
      </c>
      <c r="L20" s="153">
        <f t="shared" si="9"/>
        <v>0</v>
      </c>
      <c r="M20" s="153">
        <f t="shared" si="9"/>
        <v>171</v>
      </c>
      <c r="N20" s="153">
        <f t="shared" si="9"/>
        <v>37</v>
      </c>
      <c r="O20" s="153">
        <f t="shared" si="9"/>
        <v>86</v>
      </c>
      <c r="P20" s="153">
        <f t="shared" si="9"/>
        <v>85</v>
      </c>
      <c r="Q20" s="153">
        <f t="shared" si="9"/>
        <v>5</v>
      </c>
      <c r="R20" s="153">
        <f t="shared" si="9"/>
        <v>2</v>
      </c>
      <c r="S20" s="153">
        <f t="shared" si="9"/>
        <v>106</v>
      </c>
      <c r="T20" s="153">
        <f t="shared" si="9"/>
        <v>16</v>
      </c>
      <c r="U20" s="153">
        <f t="shared" si="9"/>
        <v>36</v>
      </c>
      <c r="V20" s="153">
        <f t="shared" si="9"/>
        <v>3</v>
      </c>
      <c r="W20" s="153">
        <f t="shared" si="9"/>
        <v>5</v>
      </c>
      <c r="X20" s="153">
        <f t="shared" si="9"/>
        <v>141</v>
      </c>
      <c r="Y20" s="153">
        <f t="shared" si="9"/>
        <v>30</v>
      </c>
      <c r="Z20" s="153">
        <f t="shared" si="9"/>
        <v>0</v>
      </c>
      <c r="AA20" s="153">
        <f t="shared" si="9"/>
        <v>0</v>
      </c>
      <c r="AB20" s="153">
        <f t="shared" si="9"/>
        <v>0</v>
      </c>
      <c r="AC20" s="153">
        <f t="shared" si="9"/>
        <v>0</v>
      </c>
      <c r="AD20" s="153">
        <f t="shared" si="9"/>
        <v>0</v>
      </c>
      <c r="AE20" s="153">
        <f t="shared" si="9"/>
        <v>0</v>
      </c>
      <c r="AF20" s="153">
        <f t="shared" si="9"/>
        <v>0</v>
      </c>
      <c r="AG20" s="153">
        <f t="shared" si="9"/>
        <v>0</v>
      </c>
      <c r="AH20" s="153">
        <f t="shared" si="9"/>
        <v>0</v>
      </c>
      <c r="AI20" s="153">
        <f t="shared" si="9"/>
        <v>0</v>
      </c>
      <c r="AJ20" s="153">
        <f t="shared" si="9"/>
        <v>0</v>
      </c>
      <c r="AK20" s="153">
        <f t="shared" si="9"/>
        <v>0</v>
      </c>
      <c r="AL20" s="153">
        <f t="shared" si="9"/>
        <v>0</v>
      </c>
      <c r="AM20" s="153">
        <f t="shared" si="9"/>
        <v>0</v>
      </c>
      <c r="AN20" s="153">
        <f t="shared" si="9"/>
        <v>0</v>
      </c>
      <c r="AO20" s="153">
        <f t="shared" si="9"/>
        <v>0</v>
      </c>
      <c r="AP20" s="153">
        <f t="shared" si="9"/>
        <v>0</v>
      </c>
      <c r="AQ20" s="153">
        <f t="shared" si="9"/>
        <v>0</v>
      </c>
      <c r="AR20" s="153">
        <f t="shared" si="9"/>
        <v>0</v>
      </c>
      <c r="AS20" s="153">
        <f t="shared" si="9"/>
        <v>171</v>
      </c>
      <c r="AT20" s="117"/>
      <c r="AU20" s="17" t="str">
        <f>IF(AH17+AH18=AH16," ","GRESEALA")</f>
        <v xml:space="preserve"> </v>
      </c>
      <c r="AV20" s="17" t="str">
        <f>IF(AI17+AI18=AI16," ","GRESEALA")</f>
        <v xml:space="preserve"> </v>
      </c>
      <c r="AW20" s="17" t="str">
        <f>IF(AJ17+AJ18=AJ16," ","GRESEALA")</f>
        <v xml:space="preserve"> </v>
      </c>
      <c r="AX20" s="17" t="str">
        <f>IF(AK17+AK18=AK16," ","GRESEALA")</f>
        <v xml:space="preserve"> </v>
      </c>
      <c r="AY20" s="17" t="str">
        <f>IF(AL17+AL18=AL16," ","GRESEALA")</f>
        <v xml:space="preserve"> </v>
      </c>
      <c r="AZ20" s="17" t="str">
        <f t="shared" ref="AZ20:BA20" si="11">IF(AR17+AR18=AR16," ","GRESEALA")</f>
        <v xml:space="preserve"> </v>
      </c>
      <c r="BA20" s="17" t="str">
        <f t="shared" si="11"/>
        <v xml:space="preserve"> </v>
      </c>
      <c r="BB20" s="17" t="str">
        <f>IF(E16+F16=D16," ","GRESEALA")</f>
        <v xml:space="preserve"> </v>
      </c>
      <c r="BC20" s="17" t="str">
        <f>IF(G16+K16+I16+L16+M16=D16," ","GRESEALA")</f>
        <v xml:space="preserve"> </v>
      </c>
      <c r="BD20" s="17" t="str">
        <f>IF(O16+P16=D16," ","GRESEALA")</f>
        <v xml:space="preserve"> </v>
      </c>
      <c r="BE20" s="17" t="str">
        <f>IF(Q16+S16+T16+U16+V16+W16=D16," ","GRESEALA")</f>
        <v xml:space="preserve"> </v>
      </c>
      <c r="BF20" s="17" t="str">
        <f>IF(X16+Y16+Z16=D16," ","GRESEALA")</f>
        <v xml:space="preserve"> </v>
      </c>
      <c r="BG20" s="17" t="str">
        <f>IF(AA16+AC16+AE16+AF16+AG16+AH16+AI16+AJ16+AK16+AL16+AM16+AN16+AO16+AP16+AQ16+AR16+AS16&gt;=D16," ","GRESEALA")</f>
        <v xml:space="preserve"> </v>
      </c>
      <c r="BH20" s="17" t="str">
        <f>IF(AS16&lt;=D16," ","GRESEALA")</f>
        <v xml:space="preserve"> </v>
      </c>
      <c r="BI20" s="17" t="str">
        <f>IF(H16&lt;=G16," ","GRESEALA")</f>
        <v xml:space="preserve"> </v>
      </c>
      <c r="BJ20" s="17" t="str">
        <f>IF(E21+E22=E20," ","GRESEALA")</f>
        <v xml:space="preserve"> </v>
      </c>
      <c r="BK20" s="17" t="str">
        <f>IF(F21+F22=F20," ","GRESEALA")</f>
        <v xml:space="preserve"> </v>
      </c>
    </row>
    <row r="21" spans="2:64" s="38" customFormat="1" ht="38.25" customHeight="1" x14ac:dyDescent="0.35">
      <c r="B21" s="35" t="s">
        <v>63</v>
      </c>
      <c r="C21" s="132" t="s">
        <v>64</v>
      </c>
      <c r="D21" s="180">
        <f t="shared" si="1"/>
        <v>63</v>
      </c>
      <c r="E21" s="155">
        <v>30</v>
      </c>
      <c r="F21" s="155">
        <v>33</v>
      </c>
      <c r="G21" s="156">
        <v>0</v>
      </c>
      <c r="H21" s="156">
        <v>0</v>
      </c>
      <c r="I21" s="156">
        <v>0</v>
      </c>
      <c r="J21" s="156">
        <v>0</v>
      </c>
      <c r="K21" s="156">
        <v>0</v>
      </c>
      <c r="L21" s="156">
        <v>0</v>
      </c>
      <c r="M21" s="154">
        <v>63</v>
      </c>
      <c r="N21" s="154">
        <v>25</v>
      </c>
      <c r="O21" s="155">
        <v>24</v>
      </c>
      <c r="P21" s="155">
        <v>39</v>
      </c>
      <c r="Q21" s="155">
        <v>3</v>
      </c>
      <c r="R21" s="155">
        <v>1</v>
      </c>
      <c r="S21" s="155">
        <v>23</v>
      </c>
      <c r="T21" s="155">
        <v>12</v>
      </c>
      <c r="U21" s="155">
        <v>19</v>
      </c>
      <c r="V21" s="155">
        <v>3</v>
      </c>
      <c r="W21" s="155">
        <v>3</v>
      </c>
      <c r="X21" s="155">
        <v>47</v>
      </c>
      <c r="Y21" s="155">
        <v>16</v>
      </c>
      <c r="Z21" s="155">
        <v>0</v>
      </c>
      <c r="AA21" s="155">
        <v>0</v>
      </c>
      <c r="AB21" s="155">
        <v>0</v>
      </c>
      <c r="AC21" s="155">
        <v>0</v>
      </c>
      <c r="AD21" s="155">
        <v>0</v>
      </c>
      <c r="AE21" s="155">
        <v>0</v>
      </c>
      <c r="AF21" s="155">
        <v>0</v>
      </c>
      <c r="AG21" s="155">
        <v>0</v>
      </c>
      <c r="AH21" s="155">
        <v>0</v>
      </c>
      <c r="AI21" s="155">
        <v>0</v>
      </c>
      <c r="AJ21" s="155">
        <v>0</v>
      </c>
      <c r="AK21" s="155">
        <v>0</v>
      </c>
      <c r="AL21" s="155">
        <v>0</v>
      </c>
      <c r="AM21" s="155">
        <v>0</v>
      </c>
      <c r="AN21" s="155">
        <v>0</v>
      </c>
      <c r="AO21" s="155">
        <v>0</v>
      </c>
      <c r="AP21" s="155">
        <v>0</v>
      </c>
      <c r="AQ21" s="155">
        <v>0</v>
      </c>
      <c r="AR21" s="155">
        <v>0</v>
      </c>
      <c r="AS21" s="155">
        <v>63</v>
      </c>
      <c r="AT21" s="117"/>
      <c r="AU21" s="17" t="str">
        <f>IF(G21+G22=G20," ","GRESEALA")</f>
        <v xml:space="preserve"> </v>
      </c>
      <c r="AV21" s="17" t="str">
        <f>IF(H21+H22=H20," ","GRESEALA")</f>
        <v xml:space="preserve"> </v>
      </c>
      <c r="AW21" s="17" t="str">
        <f t="shared" ref="AW21:BC21" si="12">IF(K21+K22=K20," ","GRESEALA")</f>
        <v xml:space="preserve"> </v>
      </c>
      <c r="AX21" s="17" t="str">
        <f t="shared" si="12"/>
        <v xml:space="preserve"> </v>
      </c>
      <c r="AY21" s="17" t="str">
        <f t="shared" si="12"/>
        <v xml:space="preserve"> </v>
      </c>
      <c r="AZ21" s="17" t="str">
        <f t="shared" si="12"/>
        <v xml:space="preserve"> </v>
      </c>
      <c r="BA21" s="17" t="str">
        <f t="shared" si="12"/>
        <v xml:space="preserve"> </v>
      </c>
      <c r="BB21" s="17" t="str">
        <f t="shared" si="12"/>
        <v xml:space="preserve"> </v>
      </c>
      <c r="BC21" s="17" t="str">
        <f t="shared" si="12"/>
        <v xml:space="preserve"> </v>
      </c>
      <c r="BD21" s="17" t="str">
        <f t="shared" ref="BD21:BK21" si="13">IF(S21+S22=S20," ","GRESEALA")</f>
        <v xml:space="preserve"> </v>
      </c>
      <c r="BE21" s="17" t="str">
        <f t="shared" si="13"/>
        <v xml:space="preserve"> </v>
      </c>
      <c r="BF21" s="17" t="str">
        <f t="shared" si="13"/>
        <v xml:space="preserve"> </v>
      </c>
      <c r="BG21" s="17" t="str">
        <f t="shared" si="13"/>
        <v xml:space="preserve"> </v>
      </c>
      <c r="BH21" s="17" t="str">
        <f t="shared" si="13"/>
        <v xml:space="preserve"> </v>
      </c>
      <c r="BI21" s="17" t="str">
        <f t="shared" si="13"/>
        <v xml:space="preserve"> </v>
      </c>
      <c r="BJ21" s="17" t="str">
        <f t="shared" si="13"/>
        <v xml:space="preserve"> </v>
      </c>
      <c r="BK21" s="17" t="str">
        <f t="shared" si="13"/>
        <v xml:space="preserve"> </v>
      </c>
    </row>
    <row r="22" spans="2:64" s="38" customFormat="1" ht="42" customHeight="1" x14ac:dyDescent="0.35">
      <c r="B22" s="35" t="s">
        <v>65</v>
      </c>
      <c r="C22" s="132" t="s">
        <v>66</v>
      </c>
      <c r="D22" s="180">
        <f t="shared" si="1"/>
        <v>108</v>
      </c>
      <c r="E22" s="155">
        <v>48</v>
      </c>
      <c r="F22" s="155">
        <v>60</v>
      </c>
      <c r="G22" s="156">
        <v>0</v>
      </c>
      <c r="H22" s="156">
        <v>0</v>
      </c>
      <c r="I22" s="156">
        <v>0</v>
      </c>
      <c r="J22" s="156">
        <v>0</v>
      </c>
      <c r="K22" s="156">
        <v>0</v>
      </c>
      <c r="L22" s="156">
        <v>0</v>
      </c>
      <c r="M22" s="154">
        <v>108</v>
      </c>
      <c r="N22" s="154">
        <v>12</v>
      </c>
      <c r="O22" s="155">
        <v>62</v>
      </c>
      <c r="P22" s="155">
        <v>46</v>
      </c>
      <c r="Q22" s="155">
        <v>2</v>
      </c>
      <c r="R22" s="155">
        <v>1</v>
      </c>
      <c r="S22" s="155">
        <v>83</v>
      </c>
      <c r="T22" s="155">
        <v>4</v>
      </c>
      <c r="U22" s="155">
        <v>17</v>
      </c>
      <c r="V22" s="155">
        <v>0</v>
      </c>
      <c r="W22" s="155">
        <v>2</v>
      </c>
      <c r="X22" s="155">
        <v>94</v>
      </c>
      <c r="Y22" s="155">
        <v>14</v>
      </c>
      <c r="Z22" s="155">
        <v>0</v>
      </c>
      <c r="AA22" s="155">
        <v>0</v>
      </c>
      <c r="AB22" s="155">
        <v>0</v>
      </c>
      <c r="AC22" s="155">
        <v>0</v>
      </c>
      <c r="AD22" s="155">
        <v>0</v>
      </c>
      <c r="AE22" s="155">
        <v>0</v>
      </c>
      <c r="AF22" s="155">
        <v>0</v>
      </c>
      <c r="AG22" s="155">
        <v>0</v>
      </c>
      <c r="AH22" s="155">
        <v>0</v>
      </c>
      <c r="AI22" s="155">
        <v>0</v>
      </c>
      <c r="AJ22" s="155">
        <v>0</v>
      </c>
      <c r="AK22" s="155">
        <v>0</v>
      </c>
      <c r="AL22" s="155">
        <v>0</v>
      </c>
      <c r="AM22" s="155">
        <v>0</v>
      </c>
      <c r="AN22" s="155">
        <v>0</v>
      </c>
      <c r="AO22" s="155">
        <v>0</v>
      </c>
      <c r="AP22" s="155">
        <v>0</v>
      </c>
      <c r="AQ22" s="155">
        <v>0</v>
      </c>
      <c r="AR22" s="155">
        <v>0</v>
      </c>
      <c r="AS22" s="155">
        <v>108</v>
      </c>
      <c r="AT22" s="117"/>
      <c r="AU22" s="17" t="str">
        <f t="shared" ref="AU22:BF22" si="14">IF(AA21+AA22=AA20," ","GRESEALA")</f>
        <v xml:space="preserve"> </v>
      </c>
      <c r="AV22" s="17" t="str">
        <f t="shared" si="14"/>
        <v xml:space="preserve"> </v>
      </c>
      <c r="AW22" s="17" t="str">
        <f t="shared" si="14"/>
        <v xml:space="preserve"> </v>
      </c>
      <c r="AX22" s="17" t="str">
        <f t="shared" si="14"/>
        <v xml:space="preserve"> </v>
      </c>
      <c r="AY22" s="17" t="str">
        <f t="shared" si="14"/>
        <v xml:space="preserve"> </v>
      </c>
      <c r="AZ22" s="17" t="str">
        <f t="shared" si="14"/>
        <v xml:space="preserve"> </v>
      </c>
      <c r="BA22" s="17" t="str">
        <f t="shared" si="14"/>
        <v xml:space="preserve"> </v>
      </c>
      <c r="BB22" s="17" t="str">
        <f t="shared" si="14"/>
        <v xml:space="preserve"> </v>
      </c>
      <c r="BC22" s="17" t="str">
        <f t="shared" si="14"/>
        <v xml:space="preserve"> </v>
      </c>
      <c r="BD22" s="17" t="str">
        <f t="shared" si="14"/>
        <v xml:space="preserve"> </v>
      </c>
      <c r="BE22" s="17" t="str">
        <f t="shared" si="14"/>
        <v xml:space="preserve"> </v>
      </c>
      <c r="BF22" s="17" t="str">
        <f t="shared" si="14"/>
        <v xml:space="preserve"> </v>
      </c>
      <c r="BG22" s="17" t="str">
        <f t="shared" ref="BG22:BH22" si="15">IF(AR21+AR22=AR20," ","GRESEALA")</f>
        <v xml:space="preserve"> </v>
      </c>
      <c r="BH22" s="17" t="str">
        <f t="shared" si="15"/>
        <v xml:space="preserve"> </v>
      </c>
      <c r="BI22" s="17" t="str">
        <f>IF(E20+F20=D20," ","GRESEALA")</f>
        <v xml:space="preserve"> </v>
      </c>
      <c r="BJ22" s="17" t="str">
        <f>IF(G20+I20+K20+L20+M20=D20," ","GRESEALA")</f>
        <v xml:space="preserve"> </v>
      </c>
      <c r="BK22" s="17" t="str">
        <f>IF(O20+P20=D20," ","GRESEALA")</f>
        <v xml:space="preserve"> </v>
      </c>
    </row>
    <row r="23" spans="2:64" s="38" customFormat="1" ht="39" customHeight="1" x14ac:dyDescent="0.35">
      <c r="B23" s="20" t="s">
        <v>67</v>
      </c>
      <c r="C23" s="131" t="s">
        <v>68</v>
      </c>
      <c r="D23" s="145">
        <f t="shared" si="1"/>
        <v>0</v>
      </c>
      <c r="E23" s="153">
        <f>E24+E25</f>
        <v>0</v>
      </c>
      <c r="F23" s="153">
        <f t="shared" ref="F23:AS23" si="16">F24+F25</f>
        <v>0</v>
      </c>
      <c r="G23" s="153">
        <f t="shared" si="16"/>
        <v>0</v>
      </c>
      <c r="H23" s="153">
        <f>H24+H25</f>
        <v>0</v>
      </c>
      <c r="I23" s="153">
        <f t="shared" ref="I23:J23" si="17">I24+I25</f>
        <v>0</v>
      </c>
      <c r="J23" s="153">
        <f t="shared" si="17"/>
        <v>0</v>
      </c>
      <c r="K23" s="153">
        <f t="shared" si="16"/>
        <v>0</v>
      </c>
      <c r="L23" s="153">
        <f t="shared" si="16"/>
        <v>0</v>
      </c>
      <c r="M23" s="153">
        <f t="shared" si="16"/>
        <v>0</v>
      </c>
      <c r="N23" s="153">
        <f t="shared" si="16"/>
        <v>0</v>
      </c>
      <c r="O23" s="153">
        <f t="shared" si="16"/>
        <v>0</v>
      </c>
      <c r="P23" s="153">
        <f t="shared" si="16"/>
        <v>0</v>
      </c>
      <c r="Q23" s="153">
        <f t="shared" si="16"/>
        <v>0</v>
      </c>
      <c r="R23" s="153">
        <f t="shared" si="16"/>
        <v>0</v>
      </c>
      <c r="S23" s="153">
        <f t="shared" si="16"/>
        <v>0</v>
      </c>
      <c r="T23" s="153">
        <f t="shared" si="16"/>
        <v>0</v>
      </c>
      <c r="U23" s="153">
        <f t="shared" si="16"/>
        <v>0</v>
      </c>
      <c r="V23" s="153">
        <f t="shared" si="16"/>
        <v>0</v>
      </c>
      <c r="W23" s="153">
        <f t="shared" si="16"/>
        <v>0</v>
      </c>
      <c r="X23" s="153">
        <f t="shared" si="16"/>
        <v>0</v>
      </c>
      <c r="Y23" s="153">
        <f t="shared" si="16"/>
        <v>0</v>
      </c>
      <c r="Z23" s="153">
        <f t="shared" si="16"/>
        <v>0</v>
      </c>
      <c r="AA23" s="153">
        <f t="shared" si="16"/>
        <v>0</v>
      </c>
      <c r="AB23" s="153">
        <f t="shared" si="16"/>
        <v>0</v>
      </c>
      <c r="AC23" s="153">
        <f t="shared" si="16"/>
        <v>0</v>
      </c>
      <c r="AD23" s="153">
        <f t="shared" si="16"/>
        <v>0</v>
      </c>
      <c r="AE23" s="153">
        <f t="shared" si="16"/>
        <v>0</v>
      </c>
      <c r="AF23" s="153">
        <f t="shared" si="16"/>
        <v>0</v>
      </c>
      <c r="AG23" s="153">
        <f t="shared" si="16"/>
        <v>0</v>
      </c>
      <c r="AH23" s="153">
        <f t="shared" si="16"/>
        <v>0</v>
      </c>
      <c r="AI23" s="153">
        <f t="shared" si="16"/>
        <v>0</v>
      </c>
      <c r="AJ23" s="153">
        <f t="shared" si="16"/>
        <v>0</v>
      </c>
      <c r="AK23" s="153">
        <f t="shared" si="16"/>
        <v>0</v>
      </c>
      <c r="AL23" s="153">
        <f t="shared" si="16"/>
        <v>0</v>
      </c>
      <c r="AM23" s="153">
        <f t="shared" si="16"/>
        <v>0</v>
      </c>
      <c r="AN23" s="153">
        <f t="shared" si="16"/>
        <v>0</v>
      </c>
      <c r="AO23" s="153">
        <f t="shared" si="16"/>
        <v>0</v>
      </c>
      <c r="AP23" s="153">
        <f t="shared" si="16"/>
        <v>0</v>
      </c>
      <c r="AQ23" s="153">
        <f t="shared" si="16"/>
        <v>0</v>
      </c>
      <c r="AR23" s="153">
        <f t="shared" si="16"/>
        <v>0</v>
      </c>
      <c r="AS23" s="153">
        <f t="shared" si="16"/>
        <v>0</v>
      </c>
      <c r="AT23" s="117"/>
      <c r="AU23" s="17" t="str">
        <f>IF(Q20+S20+T20+U20+V20+W20=D20," ","GRESEALA")</f>
        <v xml:space="preserve"> </v>
      </c>
      <c r="AV23" s="17" t="str">
        <f>IF(X20+Y20+Z20=D20," ","GRESEALA")</f>
        <v xml:space="preserve"> </v>
      </c>
      <c r="AW23" s="17" t="str">
        <f>IF(AA20+AC20+AE20+AF20+AG20+AH20+AI20+AJ20+AK20+AL20+AR20+AS20&gt;=D20," ","GRESEALA")</f>
        <v xml:space="preserve"> </v>
      </c>
      <c r="AX23" s="17" t="str">
        <f>IF(AS20&gt;=D20," ","GRESEALA")</f>
        <v xml:space="preserve"> </v>
      </c>
      <c r="AY23" s="17" t="str">
        <f>IF(H20&gt;=G20," ","GRESEALA")</f>
        <v xml:space="preserve"> </v>
      </c>
      <c r="AZ23" s="17" t="str">
        <f>IF(E24+E25=E23," ","GRESEALA")</f>
        <v xml:space="preserve"> </v>
      </c>
      <c r="BA23" s="17" t="str">
        <f>IF(F24+F25=F23," ","GRESEALA")</f>
        <v xml:space="preserve"> </v>
      </c>
      <c r="BB23" s="17" t="str">
        <f>IF(G24+G25=G23," ","GRESEALA")</f>
        <v xml:space="preserve"> </v>
      </c>
      <c r="BC23" s="17" t="str">
        <f>IF(H24+H25=H23," ","GRESEALA")</f>
        <v xml:space="preserve"> </v>
      </c>
      <c r="BD23" s="17" t="str">
        <f t="shared" ref="BD23:BJ23" si="18">IF(K24+K25=K23," ","GRESEALA")</f>
        <v xml:space="preserve"> </v>
      </c>
      <c r="BE23" s="17" t="str">
        <f t="shared" si="18"/>
        <v xml:space="preserve"> </v>
      </c>
      <c r="BF23" s="17" t="str">
        <f t="shared" si="18"/>
        <v xml:space="preserve"> </v>
      </c>
      <c r="BG23" s="17" t="str">
        <f t="shared" si="18"/>
        <v xml:space="preserve"> </v>
      </c>
      <c r="BH23" s="17" t="str">
        <f t="shared" si="18"/>
        <v xml:space="preserve"> </v>
      </c>
      <c r="BI23" s="17" t="str">
        <f t="shared" si="18"/>
        <v xml:space="preserve"> </v>
      </c>
      <c r="BJ23" s="17" t="str">
        <f t="shared" si="18"/>
        <v xml:space="preserve"> </v>
      </c>
      <c r="BK23" s="17" t="str">
        <f t="shared" ref="BK23" si="19">IF(S24+S25=S23," ","GRESEALA")</f>
        <v xml:space="preserve"> </v>
      </c>
    </row>
    <row r="24" spans="2:64" s="38" customFormat="1" ht="42.75" customHeight="1" x14ac:dyDescent="0.35">
      <c r="B24" s="35" t="s">
        <v>69</v>
      </c>
      <c r="C24" s="132" t="s">
        <v>70</v>
      </c>
      <c r="D24" s="155">
        <f t="shared" si="1"/>
        <v>0</v>
      </c>
      <c r="E24" s="155">
        <v>0</v>
      </c>
      <c r="F24" s="155">
        <v>0</v>
      </c>
      <c r="G24" s="155">
        <v>0</v>
      </c>
      <c r="H24" s="155">
        <v>0</v>
      </c>
      <c r="I24" s="155">
        <v>0</v>
      </c>
      <c r="J24" s="155">
        <v>0</v>
      </c>
      <c r="K24" s="155">
        <v>0</v>
      </c>
      <c r="L24" s="155">
        <v>0</v>
      </c>
      <c r="M24" s="155">
        <v>0</v>
      </c>
      <c r="N24" s="155">
        <v>0</v>
      </c>
      <c r="O24" s="155">
        <v>0</v>
      </c>
      <c r="P24" s="155">
        <v>0</v>
      </c>
      <c r="Q24" s="155">
        <v>0</v>
      </c>
      <c r="R24" s="155">
        <v>0</v>
      </c>
      <c r="S24" s="155">
        <v>0</v>
      </c>
      <c r="T24" s="155">
        <v>0</v>
      </c>
      <c r="U24" s="155">
        <v>0</v>
      </c>
      <c r="V24" s="155">
        <v>0</v>
      </c>
      <c r="W24" s="155">
        <v>0</v>
      </c>
      <c r="X24" s="155">
        <v>0</v>
      </c>
      <c r="Y24" s="155">
        <v>0</v>
      </c>
      <c r="Z24" s="155">
        <v>0</v>
      </c>
      <c r="AA24" s="155">
        <v>0</v>
      </c>
      <c r="AB24" s="155">
        <v>0</v>
      </c>
      <c r="AC24" s="155">
        <v>0</v>
      </c>
      <c r="AD24" s="155">
        <v>0</v>
      </c>
      <c r="AE24" s="155">
        <v>0</v>
      </c>
      <c r="AF24" s="155">
        <v>0</v>
      </c>
      <c r="AG24" s="155">
        <v>0</v>
      </c>
      <c r="AH24" s="155">
        <v>0</v>
      </c>
      <c r="AI24" s="155">
        <v>0</v>
      </c>
      <c r="AJ24" s="155">
        <v>0</v>
      </c>
      <c r="AK24" s="155">
        <v>0</v>
      </c>
      <c r="AL24" s="155">
        <v>0</v>
      </c>
      <c r="AM24" s="155">
        <v>0</v>
      </c>
      <c r="AN24" s="155">
        <v>0</v>
      </c>
      <c r="AO24" s="155">
        <v>0</v>
      </c>
      <c r="AP24" s="155">
        <v>0</v>
      </c>
      <c r="AQ24" s="155">
        <v>0</v>
      </c>
      <c r="AR24" s="155">
        <v>0</v>
      </c>
      <c r="AS24" s="155">
        <v>0</v>
      </c>
      <c r="AT24" s="117"/>
      <c r="AU24" s="17" t="str">
        <f t="shared" ref="AU24:BK24" si="20">IF(T24+T25=T23," ","GRESEALA")</f>
        <v xml:space="preserve"> </v>
      </c>
      <c r="AV24" s="17" t="str">
        <f t="shared" si="20"/>
        <v xml:space="preserve"> </v>
      </c>
      <c r="AW24" s="17" t="str">
        <f t="shared" si="20"/>
        <v xml:space="preserve"> </v>
      </c>
      <c r="AX24" s="17" t="str">
        <f t="shared" si="20"/>
        <v xml:space="preserve"> </v>
      </c>
      <c r="AY24" s="17" t="str">
        <f t="shared" si="20"/>
        <v xml:space="preserve"> </v>
      </c>
      <c r="AZ24" s="17" t="str">
        <f t="shared" si="20"/>
        <v xml:space="preserve"> </v>
      </c>
      <c r="BA24" s="17" t="str">
        <f t="shared" si="20"/>
        <v xml:space="preserve"> </v>
      </c>
      <c r="BB24" s="17" t="str">
        <f t="shared" si="20"/>
        <v xml:space="preserve"> </v>
      </c>
      <c r="BC24" s="17" t="str">
        <f t="shared" si="20"/>
        <v xml:space="preserve"> </v>
      </c>
      <c r="BD24" s="17" t="str">
        <f t="shared" si="20"/>
        <v xml:space="preserve"> </v>
      </c>
      <c r="BE24" s="17" t="str">
        <f t="shared" si="20"/>
        <v xml:space="preserve"> </v>
      </c>
      <c r="BF24" s="17" t="str">
        <f t="shared" si="20"/>
        <v xml:space="preserve"> </v>
      </c>
      <c r="BG24" s="17" t="str">
        <f t="shared" si="20"/>
        <v xml:space="preserve"> </v>
      </c>
      <c r="BH24" s="17" t="str">
        <f t="shared" si="20"/>
        <v xml:space="preserve"> </v>
      </c>
      <c r="BI24" s="17" t="str">
        <f t="shared" si="20"/>
        <v xml:space="preserve"> </v>
      </c>
      <c r="BJ24" s="17" t="str">
        <f t="shared" si="20"/>
        <v xml:space="preserve"> </v>
      </c>
      <c r="BK24" s="17" t="str">
        <f t="shared" si="20"/>
        <v xml:space="preserve"> </v>
      </c>
    </row>
    <row r="25" spans="2:64" s="38" customFormat="1" ht="40.5" customHeight="1" x14ac:dyDescent="0.35">
      <c r="B25" s="35" t="s">
        <v>71</v>
      </c>
      <c r="C25" s="132" t="s">
        <v>72</v>
      </c>
      <c r="D25" s="155">
        <f t="shared" si="1"/>
        <v>0</v>
      </c>
      <c r="E25" s="155">
        <v>0</v>
      </c>
      <c r="F25" s="155">
        <v>0</v>
      </c>
      <c r="G25" s="155">
        <v>0</v>
      </c>
      <c r="H25" s="155">
        <v>0</v>
      </c>
      <c r="I25" s="155">
        <v>0</v>
      </c>
      <c r="J25" s="155">
        <v>0</v>
      </c>
      <c r="K25" s="155">
        <v>0</v>
      </c>
      <c r="L25" s="155">
        <v>0</v>
      </c>
      <c r="M25" s="155">
        <v>0</v>
      </c>
      <c r="N25" s="155">
        <v>0</v>
      </c>
      <c r="O25" s="155">
        <v>0</v>
      </c>
      <c r="P25" s="155">
        <v>0</v>
      </c>
      <c r="Q25" s="155">
        <v>0</v>
      </c>
      <c r="R25" s="155">
        <v>0</v>
      </c>
      <c r="S25" s="155">
        <v>0</v>
      </c>
      <c r="T25" s="155">
        <v>0</v>
      </c>
      <c r="U25" s="155">
        <v>0</v>
      </c>
      <c r="V25" s="155">
        <v>0</v>
      </c>
      <c r="W25" s="155">
        <v>0</v>
      </c>
      <c r="X25" s="155">
        <v>0</v>
      </c>
      <c r="Y25" s="155">
        <v>0</v>
      </c>
      <c r="Z25" s="155">
        <v>0</v>
      </c>
      <c r="AA25" s="155">
        <v>0</v>
      </c>
      <c r="AB25" s="155">
        <v>0</v>
      </c>
      <c r="AC25" s="155">
        <v>0</v>
      </c>
      <c r="AD25" s="155">
        <v>0</v>
      </c>
      <c r="AE25" s="155">
        <v>0</v>
      </c>
      <c r="AF25" s="155"/>
      <c r="AG25" s="155">
        <v>0</v>
      </c>
      <c r="AH25" s="155">
        <v>0</v>
      </c>
      <c r="AI25" s="155">
        <v>0</v>
      </c>
      <c r="AJ25" s="155">
        <v>0</v>
      </c>
      <c r="AK25" s="155">
        <v>0</v>
      </c>
      <c r="AL25" s="155">
        <v>0</v>
      </c>
      <c r="AM25" s="155">
        <v>0</v>
      </c>
      <c r="AN25" s="155">
        <v>0</v>
      </c>
      <c r="AO25" s="155">
        <v>0</v>
      </c>
      <c r="AP25" s="155">
        <v>0</v>
      </c>
      <c r="AQ25" s="155">
        <v>0</v>
      </c>
      <c r="AR25" s="155">
        <v>0</v>
      </c>
      <c r="AS25" s="155">
        <v>0</v>
      </c>
      <c r="AT25" s="117"/>
      <c r="AU25" s="17" t="str">
        <f>IF(AK24+AK25=AK23," ","GRESEALA")</f>
        <v xml:space="preserve"> </v>
      </c>
      <c r="AV25" s="17" t="str">
        <f>IF(AL24+AL25=AL23," ","GRESEALA")</f>
        <v xml:space="preserve"> </v>
      </c>
      <c r="AW25" s="17" t="str">
        <f>IF(AR24+AR25=AR23," ","GRESEALA")</f>
        <v xml:space="preserve"> </v>
      </c>
      <c r="AX25" s="17" t="str">
        <f>IF(AS24+AS25=AS23," ","GRESEALA")</f>
        <v xml:space="preserve"> </v>
      </c>
      <c r="AY25" s="17" t="str">
        <f>IF(E23+F23=D23," ","GRESEALA")</f>
        <v xml:space="preserve"> </v>
      </c>
      <c r="AZ25" s="17" t="str">
        <f>IF(G23+K23+I23+L23+M23=D23," ","GRESEALA")</f>
        <v xml:space="preserve"> </v>
      </c>
      <c r="BA25" s="17" t="str">
        <f>IF(O23+P23=D23," ","GRESEALA")</f>
        <v xml:space="preserve"> </v>
      </c>
      <c r="BB25" s="17" t="str">
        <f>IF(Q23+S23+T23+U23+V23+W23=D23," ","GRESEALA")</f>
        <v xml:space="preserve"> </v>
      </c>
      <c r="BC25" s="17" t="str">
        <f>IF(X23+Y23+Z23=D23," ","GRESEALA")</f>
        <v xml:space="preserve"> </v>
      </c>
      <c r="BD25" s="17" t="str">
        <f>IF(AA23+AC23+AE23+AF23+AG23+AH23+AI23+AJ23+AK23+AL23+AM23+AN23+AO23+AP23+AQ23+AR23+AS23&gt;=D23," ","GRESEALA")</f>
        <v xml:space="preserve"> </v>
      </c>
      <c r="BE25" s="17" t="str">
        <f>IF(AS23&lt;=D23," ","GRESEALA")</f>
        <v xml:space="preserve"> </v>
      </c>
      <c r="BF25" s="17" t="str">
        <f>IF(H23&lt;=G23," ","GRESEALA")</f>
        <v xml:space="preserve"> </v>
      </c>
      <c r="BG25" s="17" t="str">
        <f>IF(E27+E28=E26," ","GRESEALA")</f>
        <v xml:space="preserve"> </v>
      </c>
      <c r="BH25" s="17" t="str">
        <f>IF(F27+F28=F26," ","GRESEALA")</f>
        <v xml:space="preserve"> </v>
      </c>
      <c r="BI25" s="17" t="str">
        <f>IF(G27+G28=G26," ","GRESEALA")</f>
        <v xml:space="preserve"> </v>
      </c>
      <c r="BJ25" s="17" t="str">
        <f>IF(H27+H28=H26," ","GRESEALA")</f>
        <v xml:space="preserve"> </v>
      </c>
      <c r="BK25" s="17" t="str">
        <f>IF(K27+K28=K26," ","GRESEALA")</f>
        <v xml:space="preserve"> </v>
      </c>
    </row>
    <row r="26" spans="2:64" s="38" customFormat="1" ht="57" customHeight="1" x14ac:dyDescent="0.35">
      <c r="B26" s="20" t="s">
        <v>73</v>
      </c>
      <c r="C26" s="131" t="s">
        <v>74</v>
      </c>
      <c r="D26" s="145">
        <f t="shared" si="1"/>
        <v>0</v>
      </c>
      <c r="E26" s="153">
        <f>E27+E28</f>
        <v>0</v>
      </c>
      <c r="F26" s="153">
        <f t="shared" ref="F26:AR26" si="21">F27+F28</f>
        <v>0</v>
      </c>
      <c r="G26" s="153">
        <f t="shared" si="21"/>
        <v>0</v>
      </c>
      <c r="H26" s="153">
        <f t="shared" si="21"/>
        <v>0</v>
      </c>
      <c r="I26" s="153">
        <f t="shared" si="21"/>
        <v>0</v>
      </c>
      <c r="J26" s="153">
        <f t="shared" si="21"/>
        <v>0</v>
      </c>
      <c r="K26" s="153">
        <f t="shared" si="21"/>
        <v>0</v>
      </c>
      <c r="L26" s="153">
        <f t="shared" si="21"/>
        <v>0</v>
      </c>
      <c r="M26" s="153">
        <f t="shared" si="21"/>
        <v>0</v>
      </c>
      <c r="N26" s="153">
        <f t="shared" si="21"/>
        <v>0</v>
      </c>
      <c r="O26" s="153">
        <f t="shared" si="21"/>
        <v>0</v>
      </c>
      <c r="P26" s="153">
        <f t="shared" si="21"/>
        <v>0</v>
      </c>
      <c r="Q26" s="153">
        <f t="shared" si="21"/>
        <v>0</v>
      </c>
      <c r="R26" s="153">
        <f t="shared" si="21"/>
        <v>0</v>
      </c>
      <c r="S26" s="153">
        <f t="shared" si="21"/>
        <v>0</v>
      </c>
      <c r="T26" s="153">
        <f t="shared" si="21"/>
        <v>0</v>
      </c>
      <c r="U26" s="153">
        <f t="shared" si="21"/>
        <v>0</v>
      </c>
      <c r="V26" s="153">
        <f t="shared" si="21"/>
        <v>0</v>
      </c>
      <c r="W26" s="153">
        <f t="shared" si="21"/>
        <v>0</v>
      </c>
      <c r="X26" s="153">
        <f t="shared" si="21"/>
        <v>0</v>
      </c>
      <c r="Y26" s="153">
        <f t="shared" si="21"/>
        <v>0</v>
      </c>
      <c r="Z26" s="153">
        <f t="shared" si="21"/>
        <v>0</v>
      </c>
      <c r="AA26" s="153">
        <f t="shared" si="21"/>
        <v>0</v>
      </c>
      <c r="AB26" s="153">
        <f t="shared" si="21"/>
        <v>0</v>
      </c>
      <c r="AC26" s="153">
        <f t="shared" si="21"/>
        <v>0</v>
      </c>
      <c r="AD26" s="153">
        <f t="shared" si="21"/>
        <v>0</v>
      </c>
      <c r="AE26" s="153">
        <f t="shared" si="21"/>
        <v>0</v>
      </c>
      <c r="AF26" s="153">
        <f t="shared" si="21"/>
        <v>0</v>
      </c>
      <c r="AG26" s="153">
        <f t="shared" si="21"/>
        <v>0</v>
      </c>
      <c r="AH26" s="153">
        <f t="shared" si="21"/>
        <v>0</v>
      </c>
      <c r="AI26" s="153">
        <f t="shared" si="21"/>
        <v>0</v>
      </c>
      <c r="AJ26" s="153">
        <f t="shared" si="21"/>
        <v>0</v>
      </c>
      <c r="AK26" s="153">
        <f t="shared" si="21"/>
        <v>0</v>
      </c>
      <c r="AL26" s="153">
        <f t="shared" si="21"/>
        <v>0</v>
      </c>
      <c r="AM26" s="153">
        <f t="shared" si="21"/>
        <v>0</v>
      </c>
      <c r="AN26" s="153">
        <f t="shared" si="21"/>
        <v>0</v>
      </c>
      <c r="AO26" s="153">
        <f t="shared" si="21"/>
        <v>0</v>
      </c>
      <c r="AP26" s="153">
        <f t="shared" si="21"/>
        <v>0</v>
      </c>
      <c r="AQ26" s="153">
        <f t="shared" si="21"/>
        <v>0</v>
      </c>
      <c r="AR26" s="153">
        <f t="shared" si="21"/>
        <v>0</v>
      </c>
      <c r="AS26" s="153">
        <f>AS27+AS28</f>
        <v>0</v>
      </c>
      <c r="AT26" s="117"/>
      <c r="AU26" s="17" t="str">
        <f t="shared" ref="AU26:AZ26" si="22">IF(L27+L28=L26," ","GRESEALA")</f>
        <v xml:space="preserve"> </v>
      </c>
      <c r="AV26" s="17" t="str">
        <f t="shared" si="22"/>
        <v xml:space="preserve"> </v>
      </c>
      <c r="AW26" s="17" t="str">
        <f t="shared" si="22"/>
        <v xml:space="preserve"> </v>
      </c>
      <c r="AX26" s="17" t="str">
        <f t="shared" si="22"/>
        <v xml:space="preserve"> </v>
      </c>
      <c r="AY26" s="17" t="str">
        <f t="shared" si="22"/>
        <v xml:space="preserve"> </v>
      </c>
      <c r="AZ26" s="17" t="str">
        <f t="shared" si="22"/>
        <v xml:space="preserve"> </v>
      </c>
      <c r="BA26" s="17" t="str">
        <f t="shared" ref="BA26:BK26" si="23">IF(S27+S28=S26," ","GRESEALA")</f>
        <v xml:space="preserve"> </v>
      </c>
      <c r="BB26" s="17" t="str">
        <f t="shared" si="23"/>
        <v xml:space="preserve"> </v>
      </c>
      <c r="BC26" s="17" t="str">
        <f t="shared" si="23"/>
        <v xml:space="preserve"> </v>
      </c>
      <c r="BD26" s="17" t="str">
        <f t="shared" si="23"/>
        <v xml:space="preserve"> </v>
      </c>
      <c r="BE26" s="17" t="str">
        <f t="shared" si="23"/>
        <v xml:space="preserve"> </v>
      </c>
      <c r="BF26" s="17" t="str">
        <f t="shared" si="23"/>
        <v xml:space="preserve"> </v>
      </c>
      <c r="BG26" s="17" t="str">
        <f t="shared" si="23"/>
        <v xml:space="preserve"> </v>
      </c>
      <c r="BH26" s="17" t="str">
        <f t="shared" si="23"/>
        <v xml:space="preserve"> </v>
      </c>
      <c r="BI26" s="17" t="str">
        <f t="shared" si="23"/>
        <v xml:space="preserve"> </v>
      </c>
      <c r="BJ26" s="17" t="str">
        <f t="shared" si="23"/>
        <v xml:space="preserve"> </v>
      </c>
      <c r="BK26" s="17" t="str">
        <f t="shared" si="23"/>
        <v xml:space="preserve"> </v>
      </c>
    </row>
    <row r="27" spans="2:64" s="38" customFormat="1" ht="37.5" customHeight="1" x14ac:dyDescent="0.35">
      <c r="B27" s="35" t="s">
        <v>75</v>
      </c>
      <c r="C27" s="132" t="s">
        <v>76</v>
      </c>
      <c r="D27" s="166">
        <f t="shared" si="1"/>
        <v>0</v>
      </c>
      <c r="E27" s="155">
        <v>0</v>
      </c>
      <c r="F27" s="155">
        <v>0</v>
      </c>
      <c r="G27" s="155">
        <v>0</v>
      </c>
      <c r="H27" s="155">
        <v>0</v>
      </c>
      <c r="I27" s="155">
        <v>0</v>
      </c>
      <c r="J27" s="155">
        <v>0</v>
      </c>
      <c r="K27" s="155">
        <v>0</v>
      </c>
      <c r="L27" s="155">
        <v>0</v>
      </c>
      <c r="M27" s="155">
        <v>0</v>
      </c>
      <c r="N27" s="155">
        <v>0</v>
      </c>
      <c r="O27" s="155">
        <v>0</v>
      </c>
      <c r="P27" s="155">
        <v>0</v>
      </c>
      <c r="Q27" s="155">
        <v>0</v>
      </c>
      <c r="R27" s="155">
        <v>0</v>
      </c>
      <c r="S27" s="155">
        <v>0</v>
      </c>
      <c r="T27" s="155">
        <v>0</v>
      </c>
      <c r="U27" s="155">
        <v>0</v>
      </c>
      <c r="V27" s="155">
        <v>0</v>
      </c>
      <c r="W27" s="155">
        <v>0</v>
      </c>
      <c r="X27" s="155">
        <v>0</v>
      </c>
      <c r="Y27" s="155">
        <v>0</v>
      </c>
      <c r="Z27" s="155">
        <v>0</v>
      </c>
      <c r="AA27" s="155">
        <v>0</v>
      </c>
      <c r="AB27" s="155">
        <v>0</v>
      </c>
      <c r="AC27" s="155">
        <v>0</v>
      </c>
      <c r="AD27" s="155">
        <v>0</v>
      </c>
      <c r="AE27" s="155">
        <v>0</v>
      </c>
      <c r="AF27" s="155">
        <v>0</v>
      </c>
      <c r="AG27" s="155">
        <v>0</v>
      </c>
      <c r="AH27" s="155">
        <v>0</v>
      </c>
      <c r="AI27" s="155">
        <v>0</v>
      </c>
      <c r="AJ27" s="155">
        <v>0</v>
      </c>
      <c r="AK27" s="155">
        <v>0</v>
      </c>
      <c r="AL27" s="155">
        <v>0</v>
      </c>
      <c r="AM27" s="155">
        <v>0</v>
      </c>
      <c r="AN27" s="155">
        <v>0</v>
      </c>
      <c r="AO27" s="155">
        <v>0</v>
      </c>
      <c r="AP27" s="155">
        <v>0</v>
      </c>
      <c r="AQ27" s="155">
        <v>0</v>
      </c>
      <c r="AR27" s="155">
        <v>0</v>
      </c>
      <c r="AS27" s="155">
        <v>0</v>
      </c>
      <c r="AT27" s="117"/>
      <c r="AU27" s="17" t="str">
        <f t="shared" ref="AU27:BC27" si="24">IF(AD27+AD28=AD26," ","GRESEALA")</f>
        <v xml:space="preserve"> </v>
      </c>
      <c r="AV27" s="17" t="str">
        <f t="shared" si="24"/>
        <v xml:space="preserve"> </v>
      </c>
      <c r="AW27" s="17" t="str">
        <f t="shared" si="24"/>
        <v xml:space="preserve"> </v>
      </c>
      <c r="AX27" s="17" t="str">
        <f t="shared" si="24"/>
        <v xml:space="preserve"> </v>
      </c>
      <c r="AY27" s="17" t="str">
        <f t="shared" si="24"/>
        <v xml:space="preserve"> </v>
      </c>
      <c r="AZ27" s="17" t="str">
        <f t="shared" si="24"/>
        <v xml:space="preserve"> </v>
      </c>
      <c r="BA27" s="17" t="str">
        <f t="shared" si="24"/>
        <v xml:space="preserve"> </v>
      </c>
      <c r="BB27" s="17" t="str">
        <f t="shared" si="24"/>
        <v xml:space="preserve"> </v>
      </c>
      <c r="BC27" s="17" t="str">
        <f t="shared" si="24"/>
        <v xml:space="preserve"> </v>
      </c>
      <c r="BD27" s="17" t="str">
        <f t="shared" ref="BD27:BE27" si="25">IF(AR27+AR28=AR26," ","GRESEALA")</f>
        <v xml:space="preserve"> </v>
      </c>
      <c r="BE27" s="17" t="str">
        <f t="shared" si="25"/>
        <v xml:space="preserve"> </v>
      </c>
      <c r="BF27" s="17" t="str">
        <f>IF(E26+F26=D26," ","GRESEALA")</f>
        <v xml:space="preserve"> </v>
      </c>
      <c r="BG27" s="17" t="str">
        <f>IF(G26+K26+I26+L26+M26=D26," ","GRESEALA")</f>
        <v xml:space="preserve"> </v>
      </c>
      <c r="BH27" s="17" t="str">
        <f>IF(O26+P26=D26," ","GRESEALA")</f>
        <v xml:space="preserve"> </v>
      </c>
      <c r="BI27" s="17" t="str">
        <f>IF(Q26+S26+T26+U26+V26+W26=D26," ","GRESEALA")</f>
        <v xml:space="preserve"> </v>
      </c>
      <c r="BJ27" s="17" t="str">
        <f>IF(X26+Y26+Z26=D26," ","GRESEALA")</f>
        <v xml:space="preserve"> </v>
      </c>
      <c r="BK27" s="17" t="str">
        <f>IF(AA26+AC26+AE26+AF26+AG26+AH26+AI26+AJ26+AK26+AL26+AM26+AN26+AO26+AP26+AQ26+AR26+AS26&gt;=D26," ","GRESEALA")</f>
        <v xml:space="preserve"> </v>
      </c>
    </row>
    <row r="28" spans="2:64" s="38" customFormat="1" ht="45.75" customHeight="1" x14ac:dyDescent="0.35">
      <c r="B28" s="35" t="s">
        <v>77</v>
      </c>
      <c r="C28" s="132" t="s">
        <v>78</v>
      </c>
      <c r="D28" s="166">
        <f t="shared" si="1"/>
        <v>0</v>
      </c>
      <c r="E28" s="155">
        <v>0</v>
      </c>
      <c r="F28" s="155">
        <v>0</v>
      </c>
      <c r="G28" s="155">
        <v>0</v>
      </c>
      <c r="H28" s="155">
        <v>0</v>
      </c>
      <c r="I28" s="155">
        <v>0</v>
      </c>
      <c r="J28" s="155">
        <v>0</v>
      </c>
      <c r="K28" s="155">
        <v>0</v>
      </c>
      <c r="L28" s="155">
        <v>0</v>
      </c>
      <c r="M28" s="155">
        <v>0</v>
      </c>
      <c r="N28" s="155">
        <v>0</v>
      </c>
      <c r="O28" s="155">
        <v>0</v>
      </c>
      <c r="P28" s="155">
        <v>0</v>
      </c>
      <c r="Q28" s="155">
        <v>0</v>
      </c>
      <c r="R28" s="155">
        <v>0</v>
      </c>
      <c r="S28" s="155">
        <v>0</v>
      </c>
      <c r="T28" s="155">
        <v>0</v>
      </c>
      <c r="U28" s="155">
        <v>0</v>
      </c>
      <c r="V28" s="155">
        <v>0</v>
      </c>
      <c r="W28" s="155">
        <v>0</v>
      </c>
      <c r="X28" s="155">
        <v>0</v>
      </c>
      <c r="Y28" s="155">
        <v>0</v>
      </c>
      <c r="Z28" s="155">
        <v>0</v>
      </c>
      <c r="AA28" s="155">
        <v>0</v>
      </c>
      <c r="AB28" s="155">
        <v>0</v>
      </c>
      <c r="AC28" s="155">
        <v>0</v>
      </c>
      <c r="AD28" s="155">
        <v>0</v>
      </c>
      <c r="AE28" s="155">
        <v>0</v>
      </c>
      <c r="AF28" s="155">
        <v>0</v>
      </c>
      <c r="AG28" s="155">
        <v>0</v>
      </c>
      <c r="AH28" s="155">
        <v>0</v>
      </c>
      <c r="AI28" s="155">
        <v>0</v>
      </c>
      <c r="AJ28" s="155">
        <v>0</v>
      </c>
      <c r="AK28" s="155">
        <v>0</v>
      </c>
      <c r="AL28" s="155">
        <v>0</v>
      </c>
      <c r="AM28" s="155">
        <v>0</v>
      </c>
      <c r="AN28" s="155">
        <v>0</v>
      </c>
      <c r="AO28" s="155">
        <v>0</v>
      </c>
      <c r="AP28" s="155">
        <v>0</v>
      </c>
      <c r="AQ28" s="155">
        <v>0</v>
      </c>
      <c r="AR28" s="155">
        <v>0</v>
      </c>
      <c r="AS28" s="155">
        <v>0</v>
      </c>
      <c r="AT28" s="117"/>
      <c r="AU28" s="17" t="str">
        <f>IF(AS26&lt;=D26," ","GRESEALA")</f>
        <v xml:space="preserve"> </v>
      </c>
      <c r="AV28" s="17" t="str">
        <f>IF(H26&lt;=G26," ","GRESEALA")</f>
        <v xml:space="preserve"> </v>
      </c>
      <c r="AW28" s="17" t="str">
        <f>IF(E30+E31=E29," ","GRESEALA")</f>
        <v xml:space="preserve"> </v>
      </c>
      <c r="AX28" s="17" t="str">
        <f>IF(F30+F31=F29," ","GRESEALA")</f>
        <v xml:space="preserve"> </v>
      </c>
      <c r="AY28" s="17" t="str">
        <f>IF(G30+G31=G29," ","GRESEALA")</f>
        <v xml:space="preserve"> </v>
      </c>
      <c r="AZ28" s="17" t="str">
        <f>IF(H30+H31=H29," ","GRESEALA")</f>
        <v xml:space="preserve"> </v>
      </c>
      <c r="BA28" s="17" t="str">
        <f t="shared" ref="BA28:BG28" si="26">IF(K30+K31=K29," ","GRESEALA")</f>
        <v xml:space="preserve"> </v>
      </c>
      <c r="BB28" s="17" t="str">
        <f t="shared" si="26"/>
        <v xml:space="preserve"> </v>
      </c>
      <c r="BC28" s="17" t="str">
        <f t="shared" si="26"/>
        <v xml:space="preserve"> </v>
      </c>
      <c r="BD28" s="17" t="str">
        <f t="shared" si="26"/>
        <v xml:space="preserve"> </v>
      </c>
      <c r="BE28" s="17" t="str">
        <f t="shared" si="26"/>
        <v xml:space="preserve"> </v>
      </c>
      <c r="BF28" s="17" t="str">
        <f t="shared" si="26"/>
        <v xml:space="preserve"> </v>
      </c>
      <c r="BG28" s="17" t="str">
        <f t="shared" si="26"/>
        <v xml:space="preserve"> </v>
      </c>
      <c r="BH28" s="17" t="str">
        <f t="shared" ref="BH28:BK28" si="27">IF(S30+S31=S29," ","GRESEALA")</f>
        <v xml:space="preserve"> </v>
      </c>
      <c r="BI28" s="17" t="str">
        <f t="shared" si="27"/>
        <v xml:space="preserve"> </v>
      </c>
      <c r="BJ28" s="17" t="str">
        <f t="shared" si="27"/>
        <v xml:space="preserve"> </v>
      </c>
      <c r="BK28" s="17" t="str">
        <f t="shared" si="27"/>
        <v xml:space="preserve"> </v>
      </c>
    </row>
    <row r="29" spans="2:64" s="38" customFormat="1" ht="41.25" customHeight="1" x14ac:dyDescent="0.35">
      <c r="B29" s="20" t="s">
        <v>79</v>
      </c>
      <c r="C29" s="131" t="s">
        <v>80</v>
      </c>
      <c r="D29" s="145">
        <f t="shared" si="1"/>
        <v>0</v>
      </c>
      <c r="E29" s="153">
        <f>E30+E31</f>
        <v>0</v>
      </c>
      <c r="F29" s="153">
        <f t="shared" ref="F29:AS29" si="28">F30+F31</f>
        <v>0</v>
      </c>
      <c r="G29" s="153">
        <f t="shared" si="28"/>
        <v>0</v>
      </c>
      <c r="H29" s="153">
        <f t="shared" si="28"/>
        <v>0</v>
      </c>
      <c r="I29" s="153">
        <f t="shared" si="28"/>
        <v>0</v>
      </c>
      <c r="J29" s="153">
        <f t="shared" si="28"/>
        <v>0</v>
      </c>
      <c r="K29" s="153">
        <f t="shared" si="28"/>
        <v>0</v>
      </c>
      <c r="L29" s="153">
        <f t="shared" si="28"/>
        <v>0</v>
      </c>
      <c r="M29" s="153">
        <f t="shared" si="28"/>
        <v>0</v>
      </c>
      <c r="N29" s="153">
        <f t="shared" si="28"/>
        <v>0</v>
      </c>
      <c r="O29" s="153">
        <f t="shared" si="28"/>
        <v>0</v>
      </c>
      <c r="P29" s="153">
        <f t="shared" si="28"/>
        <v>0</v>
      </c>
      <c r="Q29" s="153">
        <f t="shared" si="28"/>
        <v>0</v>
      </c>
      <c r="R29" s="153">
        <f t="shared" si="28"/>
        <v>0</v>
      </c>
      <c r="S29" s="153">
        <f t="shared" si="28"/>
        <v>0</v>
      </c>
      <c r="T29" s="153">
        <f t="shared" si="28"/>
        <v>0</v>
      </c>
      <c r="U29" s="153">
        <f t="shared" si="28"/>
        <v>0</v>
      </c>
      <c r="V29" s="153">
        <f t="shared" si="28"/>
        <v>0</v>
      </c>
      <c r="W29" s="153">
        <f t="shared" si="28"/>
        <v>0</v>
      </c>
      <c r="X29" s="153">
        <f t="shared" si="28"/>
        <v>0</v>
      </c>
      <c r="Y29" s="153">
        <f t="shared" si="28"/>
        <v>0</v>
      </c>
      <c r="Z29" s="153">
        <f t="shared" si="28"/>
        <v>0</v>
      </c>
      <c r="AA29" s="153">
        <f t="shared" si="28"/>
        <v>0</v>
      </c>
      <c r="AB29" s="153">
        <f t="shared" si="28"/>
        <v>0</v>
      </c>
      <c r="AC29" s="153">
        <f t="shared" si="28"/>
        <v>0</v>
      </c>
      <c r="AD29" s="153">
        <f t="shared" si="28"/>
        <v>0</v>
      </c>
      <c r="AE29" s="153">
        <f t="shared" si="28"/>
        <v>0</v>
      </c>
      <c r="AF29" s="153">
        <f t="shared" si="28"/>
        <v>0</v>
      </c>
      <c r="AG29" s="153">
        <f t="shared" si="28"/>
        <v>0</v>
      </c>
      <c r="AH29" s="153">
        <f t="shared" si="28"/>
        <v>0</v>
      </c>
      <c r="AI29" s="153">
        <f t="shared" si="28"/>
        <v>0</v>
      </c>
      <c r="AJ29" s="153">
        <f t="shared" si="28"/>
        <v>0</v>
      </c>
      <c r="AK29" s="153">
        <f t="shared" si="28"/>
        <v>0</v>
      </c>
      <c r="AL29" s="153">
        <f t="shared" si="28"/>
        <v>0</v>
      </c>
      <c r="AM29" s="153">
        <f t="shared" si="28"/>
        <v>0</v>
      </c>
      <c r="AN29" s="153">
        <f t="shared" si="28"/>
        <v>0</v>
      </c>
      <c r="AO29" s="153">
        <f t="shared" si="28"/>
        <v>0</v>
      </c>
      <c r="AP29" s="153">
        <f t="shared" si="28"/>
        <v>0</v>
      </c>
      <c r="AQ29" s="153">
        <f t="shared" si="28"/>
        <v>0</v>
      </c>
      <c r="AR29" s="153">
        <f t="shared" si="28"/>
        <v>0</v>
      </c>
      <c r="AS29" s="153">
        <f t="shared" si="28"/>
        <v>0</v>
      </c>
      <c r="AT29" s="117"/>
      <c r="AU29" s="17" t="str">
        <f t="shared" ref="AU29:BJ29" si="29">IF(W30+W31=W29," ","GRESEALA")</f>
        <v xml:space="preserve"> </v>
      </c>
      <c r="AV29" s="17" t="str">
        <f t="shared" si="29"/>
        <v xml:space="preserve"> </v>
      </c>
      <c r="AW29" s="17" t="str">
        <f t="shared" si="29"/>
        <v xml:space="preserve"> </v>
      </c>
      <c r="AX29" s="17" t="str">
        <f t="shared" si="29"/>
        <v xml:space="preserve"> </v>
      </c>
      <c r="AY29" s="17" t="str">
        <f t="shared" si="29"/>
        <v xml:space="preserve"> </v>
      </c>
      <c r="AZ29" s="17" t="str">
        <f t="shared" si="29"/>
        <v xml:space="preserve"> </v>
      </c>
      <c r="BA29" s="17" t="str">
        <f t="shared" si="29"/>
        <v xml:space="preserve"> </v>
      </c>
      <c r="BB29" s="17" t="str">
        <f t="shared" si="29"/>
        <v xml:space="preserve"> </v>
      </c>
      <c r="BC29" s="17" t="str">
        <f t="shared" si="29"/>
        <v xml:space="preserve"> </v>
      </c>
      <c r="BD29" s="17" t="str">
        <f t="shared" si="29"/>
        <v xml:space="preserve"> </v>
      </c>
      <c r="BE29" s="17" t="str">
        <f t="shared" si="29"/>
        <v xml:space="preserve"> </v>
      </c>
      <c r="BF29" s="17" t="str">
        <f t="shared" si="29"/>
        <v xml:space="preserve"> </v>
      </c>
      <c r="BG29" s="17" t="str">
        <f t="shared" si="29"/>
        <v xml:space="preserve"> </v>
      </c>
      <c r="BH29" s="17" t="str">
        <f t="shared" si="29"/>
        <v xml:space="preserve"> </v>
      </c>
      <c r="BI29" s="17" t="str">
        <f t="shared" si="29"/>
        <v xml:space="preserve"> </v>
      </c>
      <c r="BJ29" s="17" t="str">
        <f t="shared" si="29"/>
        <v xml:space="preserve"> </v>
      </c>
      <c r="BK29" s="17" t="str">
        <f t="shared" ref="BK29:BL29" si="30">IF(AR30+AR31=AR29," ","GRESEALA")</f>
        <v xml:space="preserve"> </v>
      </c>
      <c r="BL29" s="43" t="str">
        <f t="shared" si="30"/>
        <v xml:space="preserve"> </v>
      </c>
    </row>
    <row r="30" spans="2:64" s="38" customFormat="1" ht="41.25" customHeight="1" x14ac:dyDescent="0.35">
      <c r="B30" s="35" t="s">
        <v>81</v>
      </c>
      <c r="C30" s="132" t="s">
        <v>82</v>
      </c>
      <c r="D30" s="155">
        <f t="shared" si="1"/>
        <v>0</v>
      </c>
      <c r="E30" s="155">
        <v>0</v>
      </c>
      <c r="F30" s="155">
        <v>0</v>
      </c>
      <c r="G30" s="155">
        <v>0</v>
      </c>
      <c r="H30" s="155">
        <v>0</v>
      </c>
      <c r="I30" s="155">
        <v>0</v>
      </c>
      <c r="J30" s="155">
        <v>0</v>
      </c>
      <c r="K30" s="155">
        <v>0</v>
      </c>
      <c r="L30" s="155">
        <v>0</v>
      </c>
      <c r="M30" s="155">
        <v>0</v>
      </c>
      <c r="N30" s="155">
        <v>0</v>
      </c>
      <c r="O30" s="155">
        <v>0</v>
      </c>
      <c r="P30" s="155">
        <v>0</v>
      </c>
      <c r="Q30" s="155">
        <v>0</v>
      </c>
      <c r="R30" s="155">
        <v>0</v>
      </c>
      <c r="S30" s="155">
        <v>0</v>
      </c>
      <c r="T30" s="155">
        <v>0</v>
      </c>
      <c r="U30" s="155">
        <v>0</v>
      </c>
      <c r="V30" s="155">
        <v>0</v>
      </c>
      <c r="W30" s="155">
        <v>0</v>
      </c>
      <c r="X30" s="155">
        <v>0</v>
      </c>
      <c r="Y30" s="155">
        <v>0</v>
      </c>
      <c r="Z30" s="155">
        <v>0</v>
      </c>
      <c r="AA30" s="155">
        <v>0</v>
      </c>
      <c r="AB30" s="155">
        <v>0</v>
      </c>
      <c r="AC30" s="155">
        <v>0</v>
      </c>
      <c r="AD30" s="155">
        <v>0</v>
      </c>
      <c r="AE30" s="155">
        <v>0</v>
      </c>
      <c r="AF30" s="155">
        <v>0</v>
      </c>
      <c r="AG30" s="155">
        <v>0</v>
      </c>
      <c r="AH30" s="155">
        <v>0</v>
      </c>
      <c r="AI30" s="155">
        <v>0</v>
      </c>
      <c r="AJ30" s="155">
        <v>0</v>
      </c>
      <c r="AK30" s="155">
        <v>0</v>
      </c>
      <c r="AL30" s="155">
        <v>0</v>
      </c>
      <c r="AM30" s="155">
        <v>0</v>
      </c>
      <c r="AN30" s="155">
        <v>0</v>
      </c>
      <c r="AO30" s="155">
        <v>0</v>
      </c>
      <c r="AP30" s="155">
        <v>0</v>
      </c>
      <c r="AQ30" s="155">
        <v>0</v>
      </c>
      <c r="AR30" s="155">
        <v>0</v>
      </c>
      <c r="AS30" s="155">
        <v>0</v>
      </c>
      <c r="AT30" s="117"/>
      <c r="AU30" s="17" t="str">
        <f>IF(E29+F29=D29," ","GRESEALA")</f>
        <v xml:space="preserve"> </v>
      </c>
      <c r="AV30" s="17" t="str">
        <f>IF(G29+K29+I29+L29+M29=D29," ","GRESEALA")</f>
        <v xml:space="preserve"> </v>
      </c>
      <c r="AW30" s="17" t="str">
        <f>IF(O29+P29=D29," ","GRESEALA")</f>
        <v xml:space="preserve"> </v>
      </c>
      <c r="AX30" s="17" t="str">
        <f>IF(Q29+S29+T29+U29+V29+W29=D29," ","GRESEALA")</f>
        <v xml:space="preserve"> </v>
      </c>
      <c r="AY30" s="17" t="str">
        <f>IF(X29+Y29+Z29=D29," ","GRESEALA")</f>
        <v xml:space="preserve"> </v>
      </c>
      <c r="AZ30" s="17" t="str">
        <f>IF(AA29+AC29+AE29+AF29+AG29+AH29+AI29+AJ29+AK29+AL29+AM29+AN29+AO29+AP29+AQ29+AR29+AS29&gt;=D29," ","GRESEALA")</f>
        <v xml:space="preserve"> </v>
      </c>
      <c r="BA30" s="17" t="str">
        <f>IF(AS29&lt;=D29," ","GRESEALA")</f>
        <v xml:space="preserve"> </v>
      </c>
      <c r="BB30" s="17" t="str">
        <f>IF(H29&lt;=G29," ","GRESEALA")</f>
        <v xml:space="preserve"> </v>
      </c>
      <c r="BC30" s="17" t="str">
        <f>IF(E33+E34=E32," ","GRESEALA")</f>
        <v xml:space="preserve"> </v>
      </c>
      <c r="BD30" s="17" t="str">
        <f>IF(F33+F34=F32," ","GRESEALA")</f>
        <v xml:space="preserve"> </v>
      </c>
      <c r="BE30" s="17" t="str">
        <f>IF(G33+G34=G32," ","GRESEALA")</f>
        <v xml:space="preserve"> </v>
      </c>
      <c r="BF30" s="17" t="str">
        <f>IF(H33+H34=H32," ","GRESEALA")</f>
        <v xml:space="preserve"> </v>
      </c>
      <c r="BG30" s="17" t="str">
        <f>IF(K33+K34=K32," ","GRESEALA")</f>
        <v xml:space="preserve"> </v>
      </c>
      <c r="BH30" s="17" t="str">
        <f>IF(L33+L34=L32," ","GRESEALA")</f>
        <v xml:space="preserve"> </v>
      </c>
      <c r="BI30" s="17" t="str">
        <f>IF(M33+M34=M32," ","GRESEALA")</f>
        <v xml:space="preserve"> </v>
      </c>
      <c r="BJ30" s="17" t="str">
        <f>IF(N33+N34=N32," ","GRESEALA")</f>
        <v xml:space="preserve"> </v>
      </c>
      <c r="BK30" s="17" t="str">
        <f>IF(O33+O34=O32," ","GRESEALA")</f>
        <v xml:space="preserve"> </v>
      </c>
    </row>
    <row r="31" spans="2:64" s="38" customFormat="1" ht="42" customHeight="1" x14ac:dyDescent="0.35">
      <c r="B31" s="35" t="s">
        <v>83</v>
      </c>
      <c r="C31" s="132" t="s">
        <v>84</v>
      </c>
      <c r="D31" s="155">
        <f t="shared" si="1"/>
        <v>0</v>
      </c>
      <c r="E31" s="155">
        <v>0</v>
      </c>
      <c r="F31" s="155">
        <v>0</v>
      </c>
      <c r="G31" s="155">
        <v>0</v>
      </c>
      <c r="H31" s="155">
        <v>0</v>
      </c>
      <c r="I31" s="155">
        <v>0</v>
      </c>
      <c r="J31" s="155">
        <v>0</v>
      </c>
      <c r="K31" s="155">
        <v>0</v>
      </c>
      <c r="L31" s="155">
        <v>0</v>
      </c>
      <c r="M31" s="155">
        <v>0</v>
      </c>
      <c r="N31" s="155">
        <v>0</v>
      </c>
      <c r="O31" s="155">
        <v>0</v>
      </c>
      <c r="P31" s="155">
        <v>0</v>
      </c>
      <c r="Q31" s="155">
        <v>0</v>
      </c>
      <c r="R31" s="155">
        <v>0</v>
      </c>
      <c r="S31" s="155">
        <v>0</v>
      </c>
      <c r="T31" s="155">
        <v>0</v>
      </c>
      <c r="U31" s="155">
        <v>0</v>
      </c>
      <c r="V31" s="155">
        <v>0</v>
      </c>
      <c r="W31" s="155">
        <v>0</v>
      </c>
      <c r="X31" s="155">
        <v>0</v>
      </c>
      <c r="Y31" s="155">
        <v>0</v>
      </c>
      <c r="Z31" s="155">
        <v>0</v>
      </c>
      <c r="AA31" s="155">
        <v>0</v>
      </c>
      <c r="AB31" s="155">
        <v>0</v>
      </c>
      <c r="AC31" s="155">
        <v>0</v>
      </c>
      <c r="AD31" s="155">
        <v>0</v>
      </c>
      <c r="AE31" s="155">
        <v>0</v>
      </c>
      <c r="AF31" s="155">
        <v>0</v>
      </c>
      <c r="AG31" s="155">
        <v>0</v>
      </c>
      <c r="AH31" s="155">
        <v>0</v>
      </c>
      <c r="AI31" s="155">
        <v>0</v>
      </c>
      <c r="AJ31" s="155">
        <v>0</v>
      </c>
      <c r="AK31" s="155">
        <v>0</v>
      </c>
      <c r="AL31" s="155">
        <v>0</v>
      </c>
      <c r="AM31" s="155">
        <v>0</v>
      </c>
      <c r="AN31" s="155">
        <v>0</v>
      </c>
      <c r="AO31" s="155">
        <v>0</v>
      </c>
      <c r="AP31" s="155">
        <v>0</v>
      </c>
      <c r="AQ31" s="155">
        <v>0</v>
      </c>
      <c r="AR31" s="155">
        <v>0</v>
      </c>
      <c r="AS31" s="155">
        <v>0</v>
      </c>
      <c r="AT31" s="117"/>
      <c r="AU31" s="17" t="str">
        <f>IF(P33+P34=P32," ","GRESEALA")</f>
        <v xml:space="preserve"> </v>
      </c>
      <c r="AV31" s="17" t="str">
        <f>IF(Q33+Q34=Q32," ","GRESEALA")</f>
        <v xml:space="preserve"> </v>
      </c>
      <c r="AW31" s="17" t="str">
        <f t="shared" ref="AW31:BK31" si="31">IF(S33+S34=S32," ","GRESEALA")</f>
        <v xml:space="preserve"> </v>
      </c>
      <c r="AX31" s="17" t="str">
        <f t="shared" si="31"/>
        <v xml:space="preserve"> </v>
      </c>
      <c r="AY31" s="17" t="str">
        <f t="shared" si="31"/>
        <v xml:space="preserve"> </v>
      </c>
      <c r="AZ31" s="17" t="str">
        <f t="shared" si="31"/>
        <v xml:space="preserve"> </v>
      </c>
      <c r="BA31" s="17" t="str">
        <f t="shared" si="31"/>
        <v xml:space="preserve"> </v>
      </c>
      <c r="BB31" s="17" t="str">
        <f t="shared" si="31"/>
        <v xml:space="preserve"> </v>
      </c>
      <c r="BC31" s="17" t="str">
        <f t="shared" si="31"/>
        <v xml:space="preserve"> </v>
      </c>
      <c r="BD31" s="17" t="str">
        <f t="shared" si="31"/>
        <v xml:space="preserve"> </v>
      </c>
      <c r="BE31" s="17" t="str">
        <f t="shared" si="31"/>
        <v xml:space="preserve"> </v>
      </c>
      <c r="BF31" s="17" t="str">
        <f t="shared" si="31"/>
        <v xml:space="preserve"> </v>
      </c>
      <c r="BG31" s="17" t="str">
        <f t="shared" si="31"/>
        <v xml:space="preserve"> </v>
      </c>
      <c r="BH31" s="17" t="str">
        <f t="shared" si="31"/>
        <v xml:space="preserve"> </v>
      </c>
      <c r="BI31" s="17" t="str">
        <f t="shared" si="31"/>
        <v xml:space="preserve"> </v>
      </c>
      <c r="BJ31" s="17" t="str">
        <f t="shared" si="31"/>
        <v xml:space="preserve"> </v>
      </c>
      <c r="BK31" s="17" t="str">
        <f t="shared" si="31"/>
        <v xml:space="preserve"> </v>
      </c>
    </row>
    <row r="32" spans="2:64" s="38" customFormat="1" ht="60.75" customHeight="1" x14ac:dyDescent="0.35">
      <c r="B32" s="20" t="s">
        <v>85</v>
      </c>
      <c r="C32" s="131" t="s">
        <v>86</v>
      </c>
      <c r="D32" s="145">
        <f t="shared" si="1"/>
        <v>0</v>
      </c>
      <c r="E32" s="153">
        <f>E33+E34</f>
        <v>0</v>
      </c>
      <c r="F32" s="153">
        <f t="shared" ref="F32:AS32" si="32">F33+F34</f>
        <v>0</v>
      </c>
      <c r="G32" s="153">
        <f t="shared" si="32"/>
        <v>0</v>
      </c>
      <c r="H32" s="153">
        <f t="shared" si="32"/>
        <v>0</v>
      </c>
      <c r="I32" s="153">
        <f t="shared" si="32"/>
        <v>0</v>
      </c>
      <c r="J32" s="153">
        <f t="shared" si="32"/>
        <v>0</v>
      </c>
      <c r="K32" s="153">
        <f t="shared" si="32"/>
        <v>0</v>
      </c>
      <c r="L32" s="153">
        <f t="shared" si="32"/>
        <v>0</v>
      </c>
      <c r="M32" s="153">
        <f t="shared" si="32"/>
        <v>0</v>
      </c>
      <c r="N32" s="153">
        <f t="shared" si="32"/>
        <v>0</v>
      </c>
      <c r="O32" s="153">
        <f t="shared" si="32"/>
        <v>0</v>
      </c>
      <c r="P32" s="153">
        <f t="shared" si="32"/>
        <v>0</v>
      </c>
      <c r="Q32" s="153">
        <f t="shared" si="32"/>
        <v>0</v>
      </c>
      <c r="R32" s="153">
        <f t="shared" si="32"/>
        <v>0</v>
      </c>
      <c r="S32" s="153">
        <f t="shared" si="32"/>
        <v>0</v>
      </c>
      <c r="T32" s="153">
        <f t="shared" si="32"/>
        <v>0</v>
      </c>
      <c r="U32" s="153">
        <f t="shared" si="32"/>
        <v>0</v>
      </c>
      <c r="V32" s="153">
        <f t="shared" si="32"/>
        <v>0</v>
      </c>
      <c r="W32" s="153">
        <f t="shared" si="32"/>
        <v>0</v>
      </c>
      <c r="X32" s="153">
        <f t="shared" si="32"/>
        <v>0</v>
      </c>
      <c r="Y32" s="153">
        <f t="shared" si="32"/>
        <v>0</v>
      </c>
      <c r="Z32" s="153">
        <f t="shared" si="32"/>
        <v>0</v>
      </c>
      <c r="AA32" s="153">
        <f t="shared" si="32"/>
        <v>0</v>
      </c>
      <c r="AB32" s="153">
        <f t="shared" si="32"/>
        <v>0</v>
      </c>
      <c r="AC32" s="153">
        <f t="shared" si="32"/>
        <v>0</v>
      </c>
      <c r="AD32" s="153">
        <f t="shared" si="32"/>
        <v>0</v>
      </c>
      <c r="AE32" s="153">
        <f t="shared" si="32"/>
        <v>0</v>
      </c>
      <c r="AF32" s="153">
        <f t="shared" si="32"/>
        <v>0</v>
      </c>
      <c r="AG32" s="153">
        <f t="shared" si="32"/>
        <v>0</v>
      </c>
      <c r="AH32" s="153">
        <f t="shared" si="32"/>
        <v>0</v>
      </c>
      <c r="AI32" s="153">
        <f t="shared" si="32"/>
        <v>0</v>
      </c>
      <c r="AJ32" s="153">
        <f t="shared" si="32"/>
        <v>0</v>
      </c>
      <c r="AK32" s="153">
        <f t="shared" si="32"/>
        <v>0</v>
      </c>
      <c r="AL32" s="153">
        <f t="shared" si="32"/>
        <v>0</v>
      </c>
      <c r="AM32" s="153">
        <f t="shared" si="32"/>
        <v>0</v>
      </c>
      <c r="AN32" s="153">
        <f t="shared" si="32"/>
        <v>0</v>
      </c>
      <c r="AO32" s="153">
        <f t="shared" si="32"/>
        <v>0</v>
      </c>
      <c r="AP32" s="153">
        <f t="shared" si="32"/>
        <v>0</v>
      </c>
      <c r="AQ32" s="153">
        <f t="shared" si="32"/>
        <v>0</v>
      </c>
      <c r="AR32" s="153">
        <f t="shared" si="32"/>
        <v>0</v>
      </c>
      <c r="AS32" s="153">
        <f t="shared" si="32"/>
        <v>0</v>
      </c>
      <c r="AT32" s="117"/>
      <c r="AU32" s="17" t="str">
        <f>IF(AH33+AH34=AH32," ","GRESEALA")</f>
        <v xml:space="preserve"> </v>
      </c>
      <c r="AV32" s="17" t="str">
        <f>IF(AI33+AI34=AI32," ","GRESEALA")</f>
        <v xml:space="preserve"> </v>
      </c>
      <c r="AW32" s="17" t="str">
        <f>IF(AJ33+AJ34=AJ32," ","GRESEALA")</f>
        <v xml:space="preserve"> </v>
      </c>
      <c r="AX32" s="17" t="str">
        <f>IF(AK33+AK34=AK32," ","GRESEALA")</f>
        <v xml:space="preserve"> </v>
      </c>
      <c r="AY32" s="17" t="str">
        <f>IF(AL33+AL34=AL32," ","GRESEALA")</f>
        <v xml:space="preserve"> </v>
      </c>
      <c r="AZ32" s="17" t="str">
        <f t="shared" ref="AZ32:BA32" si="33">IF(AR33+AR34=AR32," ","GRESEALA")</f>
        <v xml:space="preserve"> </v>
      </c>
      <c r="BA32" s="17" t="str">
        <f t="shared" si="33"/>
        <v xml:space="preserve"> </v>
      </c>
      <c r="BB32" s="17" t="str">
        <f>IF(E32+F32=D32," ","GRESEALA")</f>
        <v xml:space="preserve"> </v>
      </c>
      <c r="BC32" s="17" t="str">
        <f>IF(G32+K32+I32+L32+M32=D32," ","GRESEALA")</f>
        <v xml:space="preserve"> </v>
      </c>
      <c r="BD32" s="17" t="str">
        <f>IF(O32+P32=D32," ","GRESEALA")</f>
        <v xml:space="preserve"> </v>
      </c>
      <c r="BE32" s="17" t="str">
        <f>IF(Q32+S32+T32+U32+V32+W32=D32," ","GRESEALA")</f>
        <v xml:space="preserve"> </v>
      </c>
      <c r="BF32" s="17" t="str">
        <f>IF(X32+Y32+Z32=D32," ","GRESEALA")</f>
        <v xml:space="preserve"> </v>
      </c>
      <c r="BG32" s="17" t="str">
        <f>IF(AA32+AC32+AE32+AF32+AG32+AH32+AI32+AJ32+AK32+AL32+AM32+AN32+AO32+AP32+AQ32+AR32+AS32&gt;=D32," ","GRESEALA")</f>
        <v xml:space="preserve"> </v>
      </c>
      <c r="BH32" s="17" t="str">
        <f>IF(AS32&lt;=D32," ","GRESEALA")</f>
        <v xml:space="preserve"> </v>
      </c>
      <c r="BI32" s="17" t="str">
        <f>IF(H32&gt;=G32," ","GRESEALA")</f>
        <v xml:space="preserve"> </v>
      </c>
      <c r="BJ32" s="17" t="str">
        <f>IF(E36+F36=D36," ","GRESEALA")</f>
        <v xml:space="preserve"> </v>
      </c>
      <c r="BK32" s="17" t="str">
        <f>IF(G36+K36+I36+L36+M36=D36," ","GRESEALA")</f>
        <v xml:space="preserve"> </v>
      </c>
    </row>
    <row r="33" spans="2:223" s="38" customFormat="1" ht="43.5" customHeight="1" x14ac:dyDescent="0.35">
      <c r="B33" s="35" t="s">
        <v>87</v>
      </c>
      <c r="C33" s="132" t="s">
        <v>88</v>
      </c>
      <c r="D33" s="155">
        <f t="shared" si="1"/>
        <v>0</v>
      </c>
      <c r="E33" s="155">
        <v>0</v>
      </c>
      <c r="F33" s="155">
        <v>0</v>
      </c>
      <c r="G33" s="155">
        <v>0</v>
      </c>
      <c r="H33" s="155">
        <v>0</v>
      </c>
      <c r="I33" s="155">
        <v>0</v>
      </c>
      <c r="J33" s="155">
        <v>0</v>
      </c>
      <c r="K33" s="155">
        <v>0</v>
      </c>
      <c r="L33" s="155">
        <v>0</v>
      </c>
      <c r="M33" s="155">
        <v>0</v>
      </c>
      <c r="N33" s="155">
        <v>0</v>
      </c>
      <c r="O33" s="155">
        <v>0</v>
      </c>
      <c r="P33" s="155">
        <v>0</v>
      </c>
      <c r="Q33" s="155">
        <v>0</v>
      </c>
      <c r="R33" s="155">
        <v>0</v>
      </c>
      <c r="S33" s="155">
        <v>0</v>
      </c>
      <c r="T33" s="155">
        <v>0</v>
      </c>
      <c r="U33" s="155">
        <v>0</v>
      </c>
      <c r="V33" s="155">
        <v>0</v>
      </c>
      <c r="W33" s="155">
        <v>0</v>
      </c>
      <c r="X33" s="155">
        <v>0</v>
      </c>
      <c r="Y33" s="155">
        <v>0</v>
      </c>
      <c r="Z33" s="155">
        <v>0</v>
      </c>
      <c r="AA33" s="155">
        <v>0</v>
      </c>
      <c r="AB33" s="155">
        <v>0</v>
      </c>
      <c r="AC33" s="155">
        <v>0</v>
      </c>
      <c r="AD33" s="155">
        <v>0</v>
      </c>
      <c r="AE33" s="155">
        <v>0</v>
      </c>
      <c r="AF33" s="155">
        <v>0</v>
      </c>
      <c r="AG33" s="155">
        <v>0</v>
      </c>
      <c r="AH33" s="155">
        <v>0</v>
      </c>
      <c r="AI33" s="155">
        <v>0</v>
      </c>
      <c r="AJ33" s="155">
        <v>0</v>
      </c>
      <c r="AK33" s="155">
        <v>0</v>
      </c>
      <c r="AL33" s="155">
        <v>0</v>
      </c>
      <c r="AM33" s="155">
        <v>0</v>
      </c>
      <c r="AN33" s="155">
        <v>0</v>
      </c>
      <c r="AO33" s="155">
        <v>0</v>
      </c>
      <c r="AP33" s="155">
        <v>0</v>
      </c>
      <c r="AQ33" s="155">
        <v>0</v>
      </c>
      <c r="AR33" s="155">
        <v>0</v>
      </c>
      <c r="AS33" s="155">
        <v>0</v>
      </c>
      <c r="AT33" s="117"/>
      <c r="AU33" s="17" t="str">
        <f>IF(O36+P36=D36," ","GRESEALA")</f>
        <v xml:space="preserve"> </v>
      </c>
      <c r="AV33" s="17" t="str">
        <f>IF(Q36+S36+T36+U36+V36+W36=D36," ","GRESEALA")</f>
        <v xml:space="preserve"> </v>
      </c>
      <c r="AW33" s="17" t="str">
        <f>IF(X36+Y36+Z36=D36," ","GRESEALA")</f>
        <v xml:space="preserve"> </v>
      </c>
      <c r="AX33" s="17" t="str">
        <f>IF(AA36+AC36+AE36+AF36+AG36+AH36+AI36+AJ36+AK36+AL36+AM36+AN36+AO36+AP36+AQ36+AR36+AS36&gt;=D36," ","GRESEALA")</f>
        <v xml:space="preserve"> </v>
      </c>
      <c r="AY33" s="17" t="str">
        <f>IF(AS36&lt;=D36," ","GRESEALA")</f>
        <v xml:space="preserve"> </v>
      </c>
      <c r="AZ33" s="17" t="str">
        <f>IF(H36&lt;=G36," ","GRESEALA")</f>
        <v xml:space="preserve"> </v>
      </c>
      <c r="BA33" s="17" t="str">
        <f>IF(E39+E40=E38," ","GRESEALA")</f>
        <v xml:space="preserve"> </v>
      </c>
      <c r="BB33" s="17" t="str">
        <f>IF(F39+F40=F38," ","GRESEALA")</f>
        <v xml:space="preserve"> </v>
      </c>
      <c r="BC33" s="17" t="str">
        <f>IF(G39+G40=G38," ","GRESEALA")</f>
        <v xml:space="preserve"> </v>
      </c>
      <c r="BD33" s="17" t="str">
        <f>IF(H39+H40=H38," ","GRESEALA")</f>
        <v xml:space="preserve"> </v>
      </c>
      <c r="BE33" s="17" t="str">
        <f t="shared" ref="BE33:BK33" si="34">IF(K39+K40=K38," ","GRESEALA")</f>
        <v xml:space="preserve"> </v>
      </c>
      <c r="BF33" s="17" t="str">
        <f t="shared" si="34"/>
        <v xml:space="preserve"> </v>
      </c>
      <c r="BG33" s="17" t="str">
        <f t="shared" si="34"/>
        <v xml:space="preserve"> </v>
      </c>
      <c r="BH33" s="17" t="str">
        <f t="shared" si="34"/>
        <v xml:space="preserve"> </v>
      </c>
      <c r="BI33" s="17" t="str">
        <f t="shared" si="34"/>
        <v xml:space="preserve"> </v>
      </c>
      <c r="BJ33" s="17" t="str">
        <f t="shared" si="34"/>
        <v xml:space="preserve"> </v>
      </c>
      <c r="BK33" s="17" t="str">
        <f t="shared" si="34"/>
        <v xml:space="preserve"> </v>
      </c>
    </row>
    <row r="34" spans="2:223" s="38" customFormat="1" ht="45" customHeight="1" x14ac:dyDescent="0.35">
      <c r="B34" s="35" t="s">
        <v>89</v>
      </c>
      <c r="C34" s="132" t="s">
        <v>90</v>
      </c>
      <c r="D34" s="155">
        <f t="shared" si="1"/>
        <v>0</v>
      </c>
      <c r="E34" s="155">
        <v>0</v>
      </c>
      <c r="F34" s="155">
        <v>0</v>
      </c>
      <c r="G34" s="155">
        <v>0</v>
      </c>
      <c r="H34" s="155">
        <v>0</v>
      </c>
      <c r="I34" s="155">
        <v>0</v>
      </c>
      <c r="J34" s="155">
        <v>0</v>
      </c>
      <c r="K34" s="155">
        <v>0</v>
      </c>
      <c r="L34" s="155">
        <v>0</v>
      </c>
      <c r="M34" s="155">
        <v>0</v>
      </c>
      <c r="N34" s="155">
        <v>0</v>
      </c>
      <c r="O34" s="155">
        <v>0</v>
      </c>
      <c r="P34" s="155">
        <v>0</v>
      </c>
      <c r="Q34" s="155">
        <v>0</v>
      </c>
      <c r="R34" s="155">
        <v>0</v>
      </c>
      <c r="S34" s="155">
        <v>0</v>
      </c>
      <c r="T34" s="155">
        <v>0</v>
      </c>
      <c r="U34" s="155">
        <v>0</v>
      </c>
      <c r="V34" s="155">
        <v>0</v>
      </c>
      <c r="W34" s="155">
        <v>0</v>
      </c>
      <c r="X34" s="155">
        <v>0</v>
      </c>
      <c r="Y34" s="155">
        <v>0</v>
      </c>
      <c r="Z34" s="155">
        <v>0</v>
      </c>
      <c r="AA34" s="155">
        <v>0</v>
      </c>
      <c r="AB34" s="155">
        <v>0</v>
      </c>
      <c r="AC34" s="155">
        <v>0</v>
      </c>
      <c r="AD34" s="155">
        <v>0</v>
      </c>
      <c r="AE34" s="155">
        <v>0</v>
      </c>
      <c r="AF34" s="155">
        <v>0</v>
      </c>
      <c r="AG34" s="155">
        <v>0</v>
      </c>
      <c r="AH34" s="155">
        <v>0</v>
      </c>
      <c r="AI34" s="155">
        <v>0</v>
      </c>
      <c r="AJ34" s="155">
        <v>0</v>
      </c>
      <c r="AK34" s="155">
        <v>0</v>
      </c>
      <c r="AL34" s="155">
        <v>0</v>
      </c>
      <c r="AM34" s="155">
        <v>0</v>
      </c>
      <c r="AN34" s="155">
        <v>0</v>
      </c>
      <c r="AO34" s="155">
        <v>0</v>
      </c>
      <c r="AP34" s="155">
        <v>0</v>
      </c>
      <c r="AQ34" s="155">
        <v>0</v>
      </c>
      <c r="AR34" s="155">
        <v>0</v>
      </c>
      <c r="AS34" s="155">
        <v>0</v>
      </c>
      <c r="AT34" s="117"/>
      <c r="AU34" s="17" t="str">
        <f t="shared" ref="AU34:BK34" si="35">IF(S39+S40=S38," ","GRESEALA")</f>
        <v xml:space="preserve"> </v>
      </c>
      <c r="AV34" s="17" t="str">
        <f t="shared" si="35"/>
        <v xml:space="preserve"> </v>
      </c>
      <c r="AW34" s="17" t="str">
        <f t="shared" si="35"/>
        <v xml:space="preserve"> </v>
      </c>
      <c r="AX34" s="17" t="str">
        <f t="shared" si="35"/>
        <v xml:space="preserve"> </v>
      </c>
      <c r="AY34" s="17" t="str">
        <f t="shared" si="35"/>
        <v xml:space="preserve"> </v>
      </c>
      <c r="AZ34" s="17" t="str">
        <f t="shared" si="35"/>
        <v xml:space="preserve"> </v>
      </c>
      <c r="BA34" s="17" t="str">
        <f t="shared" si="35"/>
        <v xml:space="preserve"> </v>
      </c>
      <c r="BB34" s="17" t="str">
        <f t="shared" si="35"/>
        <v xml:space="preserve"> </v>
      </c>
      <c r="BC34" s="17" t="str">
        <f t="shared" si="35"/>
        <v xml:space="preserve"> </v>
      </c>
      <c r="BD34" s="17" t="str">
        <f t="shared" si="35"/>
        <v xml:space="preserve"> </v>
      </c>
      <c r="BE34" s="17" t="str">
        <f t="shared" si="35"/>
        <v xml:space="preserve"> </v>
      </c>
      <c r="BF34" s="17" t="str">
        <f t="shared" si="35"/>
        <v xml:space="preserve"> </v>
      </c>
      <c r="BG34" s="17" t="str">
        <f t="shared" si="35"/>
        <v xml:space="preserve"> </v>
      </c>
      <c r="BH34" s="17" t="str">
        <f t="shared" si="35"/>
        <v xml:space="preserve"> </v>
      </c>
      <c r="BI34" s="17" t="str">
        <f t="shared" si="35"/>
        <v xml:space="preserve"> </v>
      </c>
      <c r="BJ34" s="17" t="str">
        <f t="shared" si="35"/>
        <v xml:space="preserve"> </v>
      </c>
      <c r="BK34" s="17" t="str">
        <f t="shared" si="35"/>
        <v xml:space="preserve"> </v>
      </c>
    </row>
    <row r="35" spans="2:223" s="38" customFormat="1" ht="32.25" customHeight="1" x14ac:dyDescent="0.35">
      <c r="B35" s="20" t="s">
        <v>91</v>
      </c>
      <c r="C35" s="131" t="s">
        <v>92</v>
      </c>
      <c r="D35" s="145">
        <f t="shared" si="1"/>
        <v>271</v>
      </c>
      <c r="E35" s="153">
        <f t="shared" ref="E35:AS35" si="36">E16-E20-E23-E26-E29-E32</f>
        <v>121</v>
      </c>
      <c r="F35" s="153">
        <f t="shared" si="36"/>
        <v>150</v>
      </c>
      <c r="G35" s="153">
        <f t="shared" si="36"/>
        <v>89</v>
      </c>
      <c r="H35" s="153">
        <f t="shared" si="36"/>
        <v>45</v>
      </c>
      <c r="I35" s="153">
        <f t="shared" si="36"/>
        <v>36</v>
      </c>
      <c r="J35" s="153">
        <f t="shared" si="36"/>
        <v>18</v>
      </c>
      <c r="K35" s="153">
        <f t="shared" si="36"/>
        <v>47</v>
      </c>
      <c r="L35" s="153">
        <f t="shared" si="36"/>
        <v>99</v>
      </c>
      <c r="M35" s="153">
        <f t="shared" si="36"/>
        <v>0</v>
      </c>
      <c r="N35" s="153">
        <f t="shared" si="36"/>
        <v>0</v>
      </c>
      <c r="O35" s="153">
        <f t="shared" si="36"/>
        <v>149</v>
      </c>
      <c r="P35" s="153">
        <f t="shared" si="36"/>
        <v>122</v>
      </c>
      <c r="Q35" s="153">
        <f t="shared" si="36"/>
        <v>8</v>
      </c>
      <c r="R35" s="153">
        <f t="shared" si="36"/>
        <v>3</v>
      </c>
      <c r="S35" s="153">
        <f t="shared" si="36"/>
        <v>184</v>
      </c>
      <c r="T35" s="153">
        <f t="shared" si="36"/>
        <v>19</v>
      </c>
      <c r="U35" s="153">
        <f t="shared" si="36"/>
        <v>47</v>
      </c>
      <c r="V35" s="153">
        <f t="shared" si="36"/>
        <v>5</v>
      </c>
      <c r="W35" s="153">
        <f t="shared" si="36"/>
        <v>8</v>
      </c>
      <c r="X35" s="153">
        <f t="shared" si="36"/>
        <v>229</v>
      </c>
      <c r="Y35" s="153">
        <f t="shared" si="36"/>
        <v>42</v>
      </c>
      <c r="Z35" s="153">
        <f t="shared" si="36"/>
        <v>0</v>
      </c>
      <c r="AA35" s="153">
        <f t="shared" si="36"/>
        <v>0</v>
      </c>
      <c r="AB35" s="153">
        <f t="shared" si="36"/>
        <v>0</v>
      </c>
      <c r="AC35" s="153">
        <f t="shared" si="36"/>
        <v>0</v>
      </c>
      <c r="AD35" s="153">
        <f t="shared" si="36"/>
        <v>0</v>
      </c>
      <c r="AE35" s="153">
        <f t="shared" si="36"/>
        <v>0</v>
      </c>
      <c r="AF35" s="153">
        <f t="shared" si="36"/>
        <v>0</v>
      </c>
      <c r="AG35" s="153">
        <f t="shared" si="36"/>
        <v>0</v>
      </c>
      <c r="AH35" s="153">
        <f t="shared" si="36"/>
        <v>0</v>
      </c>
      <c r="AI35" s="153">
        <f t="shared" si="36"/>
        <v>0</v>
      </c>
      <c r="AJ35" s="153">
        <f t="shared" si="36"/>
        <v>0</v>
      </c>
      <c r="AK35" s="153">
        <f t="shared" si="36"/>
        <v>0</v>
      </c>
      <c r="AL35" s="153">
        <f t="shared" si="36"/>
        <v>0</v>
      </c>
      <c r="AM35" s="153">
        <f t="shared" si="36"/>
        <v>0</v>
      </c>
      <c r="AN35" s="153">
        <f t="shared" si="36"/>
        <v>0</v>
      </c>
      <c r="AO35" s="153">
        <f t="shared" si="36"/>
        <v>0</v>
      </c>
      <c r="AP35" s="153">
        <f t="shared" si="36"/>
        <v>0</v>
      </c>
      <c r="AQ35" s="153">
        <f t="shared" si="36"/>
        <v>0</v>
      </c>
      <c r="AR35" s="153">
        <f t="shared" si="36"/>
        <v>0</v>
      </c>
      <c r="AS35" s="153">
        <f t="shared" si="36"/>
        <v>271</v>
      </c>
      <c r="AT35" s="117"/>
      <c r="AU35" s="17" t="str">
        <f>IF(AJ39+AJ40=AJ38," ","GRESEALA")</f>
        <v xml:space="preserve"> </v>
      </c>
      <c r="AV35" s="17" t="str">
        <f>IF(AK39+AK40=AK38," ","GRESEALA")</f>
        <v xml:space="preserve"> </v>
      </c>
      <c r="AW35" s="17" t="str">
        <f>IF(AL39+AL40=AL38," ","GRESEALA")</f>
        <v xml:space="preserve"> </v>
      </c>
      <c r="AX35" s="17" t="str">
        <f>IF(AR39+AR40=AR38," ","GRESEALA")</f>
        <v xml:space="preserve"> </v>
      </c>
      <c r="AY35" s="17" t="str">
        <f>IF(AS39+AS40=AS38," ","GRESEALA")</f>
        <v xml:space="preserve"> </v>
      </c>
      <c r="AZ35" s="17" t="str">
        <f>IF(E38+F38=D38," ","GRESEALA")</f>
        <v xml:space="preserve"> </v>
      </c>
      <c r="BA35" s="17" t="str">
        <f>IF(G38+K38+I38+L38+M38=D38," ","GRESEALA")</f>
        <v xml:space="preserve"> </v>
      </c>
      <c r="BB35" s="17" t="str">
        <f>IF(O38+P38=D38," ","GRESEALA")</f>
        <v xml:space="preserve"> </v>
      </c>
      <c r="BC35" s="17" t="str">
        <f>IF(Q38+S38+T38+U38+V38+W38=D38," ","GRESEALA")</f>
        <v xml:space="preserve"> </v>
      </c>
      <c r="BD35" s="17" t="str">
        <f>IF(X38+Y38+Z38=D38," ","GRESEALA")</f>
        <v xml:space="preserve"> </v>
      </c>
      <c r="BE35" s="17" t="str">
        <f>IF(AA38+AC38+AE38+AF38+AG38+AH38+AI38+AJ38+AK38+AL38+AM38+AN38+AO38+AP38+AQ38+AR38+AS38&gt;=D38," ","GRESEALA")</f>
        <v xml:space="preserve"> </v>
      </c>
      <c r="BF35" s="17" t="str">
        <f>IF(AS38&lt;=D38," ","GRESEALA")</f>
        <v xml:space="preserve"> </v>
      </c>
      <c r="BG35" s="17" t="str">
        <f>IF(H38&lt;=G38," ","GRESEALA")</f>
        <v xml:space="preserve"> </v>
      </c>
      <c r="BH35" s="17" t="str">
        <f>IF(E37+F37=D37," ","GRESEALA")</f>
        <v xml:space="preserve"> </v>
      </c>
      <c r="BI35" s="17" t="str">
        <f>IF(G37+K37+I37+L37+M37=D37," ","GRESEALA")</f>
        <v xml:space="preserve"> </v>
      </c>
      <c r="BJ35" s="17" t="str">
        <f>IF(O37+P37=D37," ","GRESEALA")</f>
        <v xml:space="preserve"> </v>
      </c>
      <c r="BK35" s="17" t="str">
        <f>IF(Q37+S37+T37+U37+V37+W37=D37," ","GRESEALA")</f>
        <v xml:space="preserve"> </v>
      </c>
      <c r="BL35" s="44"/>
    </row>
    <row r="36" spans="2:223" ht="58.5" customHeight="1" x14ac:dyDescent="0.35">
      <c r="B36" s="25" t="s">
        <v>93</v>
      </c>
      <c r="C36" s="128" t="s">
        <v>94</v>
      </c>
      <c r="D36" s="162">
        <f t="shared" si="1"/>
        <v>697</v>
      </c>
      <c r="E36" s="152">
        <v>248</v>
      </c>
      <c r="F36" s="152">
        <v>449</v>
      </c>
      <c r="G36" s="152">
        <v>85</v>
      </c>
      <c r="H36" s="152">
        <v>60</v>
      </c>
      <c r="I36" s="152">
        <v>46</v>
      </c>
      <c r="J36" s="152">
        <v>19</v>
      </c>
      <c r="K36" s="152">
        <v>56</v>
      </c>
      <c r="L36" s="152">
        <v>151</v>
      </c>
      <c r="M36" s="152">
        <v>359</v>
      </c>
      <c r="N36" s="152">
        <v>131</v>
      </c>
      <c r="O36" s="152">
        <v>346</v>
      </c>
      <c r="P36" s="152">
        <v>351</v>
      </c>
      <c r="Q36" s="152">
        <v>139</v>
      </c>
      <c r="R36" s="152">
        <v>35</v>
      </c>
      <c r="S36" s="152">
        <v>259</v>
      </c>
      <c r="T36" s="152">
        <v>81</v>
      </c>
      <c r="U36" s="152">
        <v>184</v>
      </c>
      <c r="V36" s="152">
        <v>15</v>
      </c>
      <c r="W36" s="152">
        <v>19</v>
      </c>
      <c r="X36" s="152">
        <v>616</v>
      </c>
      <c r="Y36" s="152">
        <v>81</v>
      </c>
      <c r="Z36" s="152">
        <v>0</v>
      </c>
      <c r="AA36" s="152">
        <v>0</v>
      </c>
      <c r="AB36" s="152">
        <v>0</v>
      </c>
      <c r="AC36" s="152">
        <v>0</v>
      </c>
      <c r="AD36" s="152">
        <v>0</v>
      </c>
      <c r="AE36" s="152">
        <v>3</v>
      </c>
      <c r="AF36" s="152">
        <v>0</v>
      </c>
      <c r="AG36" s="152">
        <v>0</v>
      </c>
      <c r="AH36" s="152">
        <v>0</v>
      </c>
      <c r="AI36" s="152">
        <v>0</v>
      </c>
      <c r="AJ36" s="152">
        <v>2</v>
      </c>
      <c r="AK36" s="152">
        <v>0</v>
      </c>
      <c r="AL36" s="152">
        <v>0</v>
      </c>
      <c r="AM36" s="152">
        <v>0</v>
      </c>
      <c r="AN36" s="152">
        <v>0</v>
      </c>
      <c r="AO36" s="152">
        <v>0</v>
      </c>
      <c r="AP36" s="152">
        <v>0</v>
      </c>
      <c r="AQ36" s="152">
        <v>0</v>
      </c>
      <c r="AR36" s="152">
        <v>0</v>
      </c>
      <c r="AS36" s="152">
        <v>692</v>
      </c>
      <c r="AT36" s="117"/>
      <c r="AU36" s="17" t="str">
        <f>IF(X37+Y37+Z37=D37," ","GRESEALA")</f>
        <v xml:space="preserve"> </v>
      </c>
      <c r="AV36" s="17" t="str">
        <f>IF(AA37+AC37+AE37+AF37+AG37+AH37+AI37+AJ37+AK37+AL37+AR37+AS37&gt;=D37," ","GRESEALA")</f>
        <v xml:space="preserve"> </v>
      </c>
      <c r="AW36" s="17" t="str">
        <f>IF(AS37&lt;=D37," ","GRESEALA")</f>
        <v xml:space="preserve"> </v>
      </c>
      <c r="AX36" s="17" t="str">
        <f>IF(H37&lt;=G37," ","GRESEALA")</f>
        <v xml:space="preserve"> </v>
      </c>
      <c r="AY36" s="17" t="str">
        <f>IF(E41+F41=D41," ","GRESEALA")</f>
        <v xml:space="preserve"> </v>
      </c>
      <c r="AZ36" s="23" t="str">
        <f>IF(G41+K41+I41+L41+M41=D41," ","GRESEALA")</f>
        <v xml:space="preserve"> </v>
      </c>
      <c r="BA36" s="17" t="str">
        <f>IF(O41+P41=D41," ","GRESEALA")</f>
        <v xml:space="preserve"> </v>
      </c>
      <c r="BB36" s="17" t="str">
        <f>IF(Q41+S41+T41+U41+V41+W41=D41," ","GRESEALA")</f>
        <v xml:space="preserve"> </v>
      </c>
      <c r="BC36" s="17" t="str">
        <f>IF(X41+Y41+Z41=D41," ","GRESEALA")</f>
        <v xml:space="preserve"> </v>
      </c>
      <c r="BD36" s="17" t="str">
        <f>IF(AA41+AC41+AE41+AF41+AG41+AH41+AI41+AJ41+AK41+AL41+AR41+AS41&gt;=D41," ","GRESEALA")</f>
        <v xml:space="preserve"> </v>
      </c>
      <c r="BE36" s="17" t="str">
        <f>IF(AS41&lt;=D41," ","GRESEALA")</f>
        <v xml:space="preserve"> </v>
      </c>
      <c r="BF36" s="17" t="str">
        <f>IF(H41&lt;=G41," ","GRESEALA")</f>
        <v xml:space="preserve"> </v>
      </c>
      <c r="BG36" s="17" t="str">
        <f>IF(E43+E44=E42," ","GRESEALA")</f>
        <v xml:space="preserve"> </v>
      </c>
      <c r="BH36" s="17" t="str">
        <f>IF(F43+F44=F42," ","GRESEALA")</f>
        <v xml:space="preserve"> </v>
      </c>
      <c r="BI36" s="17" t="str">
        <f>IF(G43+G44=G42," ","GRESEALA")</f>
        <v xml:space="preserve"> </v>
      </c>
      <c r="BJ36" s="17" t="str">
        <f>IF(H43+H44=H42," ","GRESEALA")</f>
        <v xml:space="preserve"> </v>
      </c>
      <c r="BK36" s="17" t="str">
        <f>IF(K43+K44=K42," ","GRESEALA")</f>
        <v xml:space="preserve"> </v>
      </c>
    </row>
    <row r="37" spans="2:223" s="7" customFormat="1" ht="43.5" customHeight="1" x14ac:dyDescent="0.35">
      <c r="B37" s="30">
        <v>2</v>
      </c>
      <c r="C37" s="133" t="s">
        <v>95</v>
      </c>
      <c r="D37" s="163">
        <f t="shared" si="1"/>
        <v>10</v>
      </c>
      <c r="E37" s="154">
        <v>4</v>
      </c>
      <c r="F37" s="154">
        <v>6</v>
      </c>
      <c r="G37" s="154">
        <v>3</v>
      </c>
      <c r="H37" s="154">
        <v>0</v>
      </c>
      <c r="I37" s="154">
        <v>1</v>
      </c>
      <c r="J37" s="154">
        <v>0</v>
      </c>
      <c r="K37" s="154">
        <v>2</v>
      </c>
      <c r="L37" s="154">
        <v>2</v>
      </c>
      <c r="M37" s="154">
        <v>2</v>
      </c>
      <c r="N37" s="154">
        <v>2</v>
      </c>
      <c r="O37" s="154">
        <v>5</v>
      </c>
      <c r="P37" s="154">
        <v>5</v>
      </c>
      <c r="Q37" s="154">
        <v>0</v>
      </c>
      <c r="R37" s="154">
        <v>0</v>
      </c>
      <c r="S37" s="154">
        <v>2</v>
      </c>
      <c r="T37" s="154">
        <v>2</v>
      </c>
      <c r="U37" s="154">
        <v>6</v>
      </c>
      <c r="V37" s="154">
        <v>0</v>
      </c>
      <c r="W37" s="154">
        <v>0</v>
      </c>
      <c r="X37" s="154">
        <v>5</v>
      </c>
      <c r="Y37" s="154">
        <v>5</v>
      </c>
      <c r="Z37" s="156">
        <v>0</v>
      </c>
      <c r="AA37" s="154">
        <v>0</v>
      </c>
      <c r="AB37" s="154">
        <v>0</v>
      </c>
      <c r="AC37" s="154">
        <v>0</v>
      </c>
      <c r="AD37" s="154">
        <v>0</v>
      </c>
      <c r="AE37" s="154">
        <v>0</v>
      </c>
      <c r="AF37" s="154">
        <v>0</v>
      </c>
      <c r="AG37" s="154">
        <v>0</v>
      </c>
      <c r="AH37" s="154">
        <v>0</v>
      </c>
      <c r="AI37" s="154">
        <v>0</v>
      </c>
      <c r="AJ37" s="154">
        <v>0</v>
      </c>
      <c r="AK37" s="154">
        <v>0</v>
      </c>
      <c r="AL37" s="154">
        <v>0</v>
      </c>
      <c r="AM37" s="154">
        <v>0</v>
      </c>
      <c r="AN37" s="154">
        <v>0</v>
      </c>
      <c r="AO37" s="154">
        <v>0</v>
      </c>
      <c r="AP37" s="154">
        <v>0</v>
      </c>
      <c r="AQ37" s="154">
        <v>0</v>
      </c>
      <c r="AR37" s="154">
        <v>0</v>
      </c>
      <c r="AS37" s="154">
        <v>10</v>
      </c>
      <c r="AT37" s="117"/>
      <c r="AU37" s="23" t="str">
        <f>IF(X43+X44=X42," ","GRESEALA")</f>
        <v xml:space="preserve"> </v>
      </c>
      <c r="AV37" s="17" t="str">
        <f>IF(M43+M44=M42," ","GRESEALA")</f>
        <v xml:space="preserve"> </v>
      </c>
      <c r="AW37" s="17" t="str">
        <f>IF(N43+N44=N42," ","GRESEALA")</f>
        <v xml:space="preserve"> </v>
      </c>
      <c r="AX37" s="17" t="str">
        <f>IF(O43+O44=O42," ","GRESEALA")</f>
        <v xml:space="preserve"> </v>
      </c>
      <c r="AY37" s="17" t="str">
        <f>IF(P43+P44=P42," ","GRESEALA")</f>
        <v xml:space="preserve"> </v>
      </c>
      <c r="AZ37" s="17" t="str">
        <f>IF(Q43+Q44=Q42," ","GRESEALA")</f>
        <v xml:space="preserve"> </v>
      </c>
      <c r="BA37" s="17" t="str">
        <f t="shared" ref="BA37:BK37" si="37">IF(S43+S44=S42," ","GRESEALA")</f>
        <v xml:space="preserve"> </v>
      </c>
      <c r="BB37" s="17" t="str">
        <f t="shared" si="37"/>
        <v xml:space="preserve"> </v>
      </c>
      <c r="BC37" s="17" t="str">
        <f t="shared" si="37"/>
        <v xml:space="preserve"> </v>
      </c>
      <c r="BD37" s="17" t="str">
        <f t="shared" si="37"/>
        <v xml:space="preserve"> </v>
      </c>
      <c r="BE37" s="17" t="str">
        <f t="shared" si="37"/>
        <v xml:space="preserve"> </v>
      </c>
      <c r="BF37" s="17" t="str">
        <f t="shared" si="37"/>
        <v xml:space="preserve"> </v>
      </c>
      <c r="BG37" s="17" t="str">
        <f t="shared" si="37"/>
        <v xml:space="preserve"> </v>
      </c>
      <c r="BH37" s="17" t="str">
        <f t="shared" si="37"/>
        <v xml:space="preserve"> </v>
      </c>
      <c r="BI37" s="17" t="str">
        <f t="shared" si="37"/>
        <v xml:space="preserve"> </v>
      </c>
      <c r="BJ37" s="17" t="str">
        <f t="shared" si="37"/>
        <v xml:space="preserve"> </v>
      </c>
      <c r="BK37" s="17" t="str">
        <f t="shared" si="37"/>
        <v xml:space="preserve"> </v>
      </c>
      <c r="BL37" s="12"/>
    </row>
    <row r="38" spans="2:223" s="7" customFormat="1" ht="54.75" customHeight="1" x14ac:dyDescent="0.35">
      <c r="B38" s="20">
        <v>3</v>
      </c>
      <c r="C38" s="127" t="s">
        <v>96</v>
      </c>
      <c r="D38" s="157">
        <f t="shared" si="1"/>
        <v>8</v>
      </c>
      <c r="E38" s="157">
        <f>E39+E40</f>
        <v>7</v>
      </c>
      <c r="F38" s="157">
        <f t="shared" ref="F38:AS38" si="38">F39+F40</f>
        <v>1</v>
      </c>
      <c r="G38" s="157">
        <f t="shared" si="38"/>
        <v>0</v>
      </c>
      <c r="H38" s="157">
        <f t="shared" si="38"/>
        <v>0</v>
      </c>
      <c r="I38" s="157">
        <f t="shared" si="38"/>
        <v>0</v>
      </c>
      <c r="J38" s="157">
        <f t="shared" si="38"/>
        <v>0</v>
      </c>
      <c r="K38" s="157">
        <f t="shared" si="38"/>
        <v>0</v>
      </c>
      <c r="L38" s="157">
        <f t="shared" si="38"/>
        <v>2</v>
      </c>
      <c r="M38" s="157">
        <f t="shared" si="38"/>
        <v>6</v>
      </c>
      <c r="N38" s="157">
        <f t="shared" si="38"/>
        <v>2</v>
      </c>
      <c r="O38" s="157">
        <f t="shared" si="38"/>
        <v>5</v>
      </c>
      <c r="P38" s="157">
        <f t="shared" si="38"/>
        <v>3</v>
      </c>
      <c r="Q38" s="157">
        <f t="shared" si="38"/>
        <v>0</v>
      </c>
      <c r="R38" s="157">
        <f t="shared" si="38"/>
        <v>0</v>
      </c>
      <c r="S38" s="157">
        <f t="shared" si="38"/>
        <v>0</v>
      </c>
      <c r="T38" s="157">
        <f t="shared" si="38"/>
        <v>3</v>
      </c>
      <c r="U38" s="157">
        <f t="shared" si="38"/>
        <v>3</v>
      </c>
      <c r="V38" s="157">
        <f t="shared" si="38"/>
        <v>0</v>
      </c>
      <c r="W38" s="157">
        <f t="shared" si="38"/>
        <v>2</v>
      </c>
      <c r="X38" s="157">
        <f t="shared" si="38"/>
        <v>0</v>
      </c>
      <c r="Y38" s="157">
        <f t="shared" si="38"/>
        <v>8</v>
      </c>
      <c r="Z38" s="158">
        <f t="shared" si="38"/>
        <v>0</v>
      </c>
      <c r="AA38" s="157">
        <f t="shared" si="38"/>
        <v>0</v>
      </c>
      <c r="AB38" s="157">
        <f t="shared" si="38"/>
        <v>0</v>
      </c>
      <c r="AC38" s="157">
        <f t="shared" si="38"/>
        <v>0</v>
      </c>
      <c r="AD38" s="157">
        <f t="shared" si="38"/>
        <v>0</v>
      </c>
      <c r="AE38" s="157">
        <f t="shared" si="38"/>
        <v>0</v>
      </c>
      <c r="AF38" s="157">
        <f t="shared" si="38"/>
        <v>0</v>
      </c>
      <c r="AG38" s="157">
        <f t="shared" si="38"/>
        <v>0</v>
      </c>
      <c r="AH38" s="157">
        <f t="shared" si="38"/>
        <v>0</v>
      </c>
      <c r="AI38" s="157">
        <f t="shared" si="38"/>
        <v>0</v>
      </c>
      <c r="AJ38" s="157">
        <f t="shared" si="38"/>
        <v>0</v>
      </c>
      <c r="AK38" s="157">
        <f t="shared" si="38"/>
        <v>0</v>
      </c>
      <c r="AL38" s="157">
        <f t="shared" si="38"/>
        <v>0</v>
      </c>
      <c r="AM38" s="157">
        <f t="shared" si="38"/>
        <v>0</v>
      </c>
      <c r="AN38" s="157">
        <f t="shared" si="38"/>
        <v>0</v>
      </c>
      <c r="AO38" s="157">
        <f t="shared" si="38"/>
        <v>0</v>
      </c>
      <c r="AP38" s="157">
        <f t="shared" si="38"/>
        <v>0</v>
      </c>
      <c r="AQ38" s="157">
        <f t="shared" si="38"/>
        <v>0</v>
      </c>
      <c r="AR38" s="157">
        <f t="shared" si="38"/>
        <v>0</v>
      </c>
      <c r="AS38" s="157">
        <f t="shared" si="38"/>
        <v>8</v>
      </c>
      <c r="AT38" s="46"/>
      <c r="AU38" s="17" t="str">
        <f>IF(M43+M44=M42," ","GRESEALA")</f>
        <v xml:space="preserve"> </v>
      </c>
      <c r="AV38" s="17" t="str">
        <f>IF(N43+N44=N42," ","GRESEALA")</f>
        <v xml:space="preserve"> </v>
      </c>
      <c r="AW38" s="17" t="str">
        <f>IF(O43+O44=O42," ","GRESEALA")</f>
        <v xml:space="preserve"> </v>
      </c>
      <c r="AX38" s="17" t="str">
        <f>IF(P43+P44=P42," ","GRESEALA")</f>
        <v xml:space="preserve"> </v>
      </c>
      <c r="AY38" s="17" t="str">
        <f>IF(Q43+Q44=Q42," ","GRESEALA")</f>
        <v xml:space="preserve"> </v>
      </c>
      <c r="AZ38" s="17" t="str">
        <f t="shared" ref="AZ38:BK38" si="39">IF(S43+S44=S42," ","GRESEALA")</f>
        <v xml:space="preserve"> </v>
      </c>
      <c r="BA38" s="17" t="str">
        <f t="shared" si="39"/>
        <v xml:space="preserve"> </v>
      </c>
      <c r="BB38" s="17" t="str">
        <f t="shared" si="39"/>
        <v xml:space="preserve"> </v>
      </c>
      <c r="BC38" s="17" t="str">
        <f t="shared" si="39"/>
        <v xml:space="preserve"> </v>
      </c>
      <c r="BD38" s="17" t="str">
        <f t="shared" si="39"/>
        <v xml:space="preserve"> </v>
      </c>
      <c r="BE38" s="17" t="str">
        <f t="shared" si="39"/>
        <v xml:space="preserve"> </v>
      </c>
      <c r="BF38" s="17" t="str">
        <f t="shared" si="39"/>
        <v xml:space="preserve"> </v>
      </c>
      <c r="BG38" s="17" t="str">
        <f t="shared" si="39"/>
        <v xml:space="preserve"> </v>
      </c>
      <c r="BH38" s="17" t="str">
        <f t="shared" si="39"/>
        <v xml:space="preserve"> </v>
      </c>
      <c r="BI38" s="17" t="str">
        <f t="shared" si="39"/>
        <v xml:space="preserve"> </v>
      </c>
      <c r="BJ38" s="17" t="str">
        <f t="shared" si="39"/>
        <v xml:space="preserve"> </v>
      </c>
      <c r="BK38" s="17" t="str">
        <f t="shared" si="39"/>
        <v xml:space="preserve"> </v>
      </c>
      <c r="BL38" s="12"/>
    </row>
    <row r="39" spans="2:223" ht="24.75" customHeight="1" x14ac:dyDescent="0.35">
      <c r="B39" s="50" t="s">
        <v>97</v>
      </c>
      <c r="C39" s="134" t="s">
        <v>98</v>
      </c>
      <c r="D39" s="164">
        <f t="shared" si="1"/>
        <v>0</v>
      </c>
      <c r="E39" s="159"/>
      <c r="F39" s="159"/>
      <c r="G39" s="159"/>
      <c r="H39" s="159"/>
      <c r="I39" s="159"/>
      <c r="J39" s="159"/>
      <c r="K39" s="159"/>
      <c r="L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  <c r="AG39" s="159"/>
      <c r="AH39" s="159"/>
      <c r="AI39" s="159"/>
      <c r="AJ39" s="159"/>
      <c r="AK39" s="159"/>
      <c r="AL39" s="159"/>
      <c r="AM39" s="159"/>
      <c r="AN39" s="159"/>
      <c r="AO39" s="159"/>
      <c r="AP39" s="159"/>
      <c r="AQ39" s="159"/>
      <c r="AR39" s="159"/>
      <c r="AS39" s="159"/>
      <c r="AT39" s="125"/>
      <c r="AU39" s="17" t="str">
        <f t="shared" ref="AU39:BB39" si="40">IF(AE43+AE44=AE42," ","GRESEALA")</f>
        <v xml:space="preserve"> </v>
      </c>
      <c r="AV39" s="17" t="str">
        <f t="shared" si="40"/>
        <v xml:space="preserve"> </v>
      </c>
      <c r="AW39" s="17" t="str">
        <f t="shared" si="40"/>
        <v xml:space="preserve"> </v>
      </c>
      <c r="AX39" s="17" t="str">
        <f t="shared" si="40"/>
        <v xml:space="preserve"> </v>
      </c>
      <c r="AY39" s="17" t="str">
        <f t="shared" si="40"/>
        <v xml:space="preserve"> </v>
      </c>
      <c r="AZ39" s="17" t="str">
        <f t="shared" si="40"/>
        <v xml:space="preserve"> </v>
      </c>
      <c r="BA39" s="17" t="str">
        <f t="shared" si="40"/>
        <v xml:space="preserve"> </v>
      </c>
      <c r="BB39" s="17" t="str">
        <f t="shared" si="40"/>
        <v xml:space="preserve"> </v>
      </c>
      <c r="BC39" s="17" t="str">
        <f t="shared" ref="BC39:BD39" si="41">IF(AR43+AR44=AR42," ","GRESEALA")</f>
        <v xml:space="preserve"> </v>
      </c>
      <c r="BD39" s="17" t="str">
        <f t="shared" si="41"/>
        <v xml:space="preserve"> </v>
      </c>
      <c r="BE39" s="17" t="str">
        <f>IF(E42+F42=D42," ","GRESEALA")</f>
        <v xml:space="preserve"> </v>
      </c>
      <c r="BF39" s="23" t="str">
        <f>IF(G42+K42+I42+L42+M42=D42," ","GRESEALA")</f>
        <v xml:space="preserve"> </v>
      </c>
      <c r="BG39" s="17" t="str">
        <f>IF(O42+P42=D42," ","GRESEALA")</f>
        <v xml:space="preserve"> </v>
      </c>
      <c r="BH39" s="17" t="str">
        <f>IF(Q42+S42+T42+U42+V42+W42=D42," ","GRESEALA")</f>
        <v xml:space="preserve"> </v>
      </c>
      <c r="BI39" s="17" t="str">
        <f>IF(X42+Y42+Z42=D42," ","GRESEALA")</f>
        <v xml:space="preserve"> </v>
      </c>
      <c r="BJ39" s="23" t="str">
        <f>IF(AA42+AC42+AE42+AF42+AG42+AH42+AI42+AJ42+AK42+AL42+AM42+AN42+AO42+AP42+AQ42+AR42+AS42&gt;=D42," ","GRESEALA")</f>
        <v xml:space="preserve"> </v>
      </c>
      <c r="BK39" s="17" t="str">
        <f>IF(AS42&lt;=D42," ","GRESEALA")</f>
        <v xml:space="preserve"> </v>
      </c>
      <c r="BL39" s="17" t="str">
        <f>IF(H42&lt;=G42," ","GRESEALA")</f>
        <v xml:space="preserve"> </v>
      </c>
    </row>
    <row r="40" spans="2:223" ht="59.25" customHeight="1" x14ac:dyDescent="0.35">
      <c r="B40" s="30" t="s">
        <v>99</v>
      </c>
      <c r="C40" s="135" t="s">
        <v>100</v>
      </c>
      <c r="D40" s="154">
        <f t="shared" si="1"/>
        <v>8</v>
      </c>
      <c r="E40" s="154">
        <v>7</v>
      </c>
      <c r="F40" s="154">
        <v>1</v>
      </c>
      <c r="G40" s="154">
        <v>0</v>
      </c>
      <c r="H40" s="154">
        <v>0</v>
      </c>
      <c r="I40" s="154">
        <v>0</v>
      </c>
      <c r="J40" s="154">
        <v>0</v>
      </c>
      <c r="K40" s="154">
        <v>0</v>
      </c>
      <c r="L40" s="154">
        <v>2</v>
      </c>
      <c r="M40" s="154">
        <v>6</v>
      </c>
      <c r="N40" s="154">
        <v>2</v>
      </c>
      <c r="O40" s="154">
        <v>5</v>
      </c>
      <c r="P40" s="154">
        <v>3</v>
      </c>
      <c r="Q40" s="154">
        <v>0</v>
      </c>
      <c r="R40" s="154">
        <v>0</v>
      </c>
      <c r="S40" s="154">
        <v>0</v>
      </c>
      <c r="T40" s="154">
        <v>3</v>
      </c>
      <c r="U40" s="154">
        <v>3</v>
      </c>
      <c r="V40" s="154">
        <v>0</v>
      </c>
      <c r="W40" s="154">
        <v>2</v>
      </c>
      <c r="X40" s="156"/>
      <c r="Y40" s="154">
        <v>8</v>
      </c>
      <c r="Z40" s="156"/>
      <c r="AA40" s="156"/>
      <c r="AB40" s="156"/>
      <c r="AC40" s="156"/>
      <c r="AD40" s="156"/>
      <c r="AE40" s="154">
        <v>0</v>
      </c>
      <c r="AF40" s="154">
        <v>0</v>
      </c>
      <c r="AG40" s="154">
        <v>0</v>
      </c>
      <c r="AH40" s="154">
        <v>0</v>
      </c>
      <c r="AI40" s="154">
        <v>0</v>
      </c>
      <c r="AJ40" s="154">
        <v>0</v>
      </c>
      <c r="AK40" s="154">
        <v>0</v>
      </c>
      <c r="AL40" s="154">
        <v>0</v>
      </c>
      <c r="AM40" s="154">
        <v>0</v>
      </c>
      <c r="AN40" s="154">
        <v>0</v>
      </c>
      <c r="AO40" s="154"/>
      <c r="AP40" s="154">
        <v>0</v>
      </c>
      <c r="AQ40" s="154">
        <v>0</v>
      </c>
      <c r="AR40" s="154">
        <v>0</v>
      </c>
      <c r="AS40" s="154">
        <v>8</v>
      </c>
      <c r="AT40" s="117"/>
      <c r="AU40" s="17" t="str">
        <f>IF(AS13&lt;=D13," ","GRESEALA")</f>
        <v xml:space="preserve"> </v>
      </c>
      <c r="AV40" s="17" t="str">
        <f>IF(AS14&lt;=D14," ","GRESEALA")</f>
        <v xml:space="preserve"> </v>
      </c>
      <c r="AW40" s="17" t="str">
        <f>IF(AS15&lt;=D15," ","GRESEALA")</f>
        <v xml:space="preserve"> </v>
      </c>
      <c r="AX40" s="17" t="str">
        <f>IF(AS16&lt;=D16," ","GRESEALA")</f>
        <v xml:space="preserve"> </v>
      </c>
      <c r="AY40" s="17" t="str">
        <f>IF(AS17&lt;=D17," ","GRESEALA")</f>
        <v xml:space="preserve"> </v>
      </c>
      <c r="AZ40" s="17" t="str">
        <f>IF(AS18&lt;=D18," ","GRESEALA")</f>
        <v xml:space="preserve"> </v>
      </c>
      <c r="BA40" s="17" t="str">
        <f>IF(AS19&lt;=D19," ","GRESEALA")</f>
        <v xml:space="preserve"> </v>
      </c>
      <c r="BB40" s="17" t="str">
        <f>IF(AS20&lt;=D20," ","GRESEALA")</f>
        <v xml:space="preserve"> </v>
      </c>
      <c r="BC40" s="17" t="str">
        <f>IF(AS21&lt;=D21," ","GRESEALA")</f>
        <v xml:space="preserve"> </v>
      </c>
      <c r="BD40" s="17" t="str">
        <f>IF(AS22&lt;=D22," ","GRESEALA")</f>
        <v xml:space="preserve"> </v>
      </c>
      <c r="BE40" s="17" t="str">
        <f>IF(AS23&lt;=D23," ","GRESEALA")</f>
        <v xml:space="preserve"> </v>
      </c>
      <c r="BF40" s="17" t="str">
        <f>IF(AS24&lt;=D24," ","GRESEALA")</f>
        <v xml:space="preserve"> </v>
      </c>
      <c r="BG40" s="17" t="str">
        <f>IF(AS25&lt;=D25," ","GRESEALA")</f>
        <v xml:space="preserve"> </v>
      </c>
      <c r="BH40" s="17" t="str">
        <f>IF(AS26&lt;=D26," ","GRESEALA")</f>
        <v xml:space="preserve"> </v>
      </c>
      <c r="BI40" s="17" t="str">
        <f>IF(AS27&lt;=D27," ","GRESEALA")</f>
        <v xml:space="preserve"> </v>
      </c>
      <c r="BJ40" s="17" t="str">
        <f>IF(AS28&lt;=D28," ","GRESEALA")</f>
        <v xml:space="preserve"> </v>
      </c>
      <c r="BK40" s="17" t="str">
        <f>IF(AS29&lt;=D29," ","GRESEALA")</f>
        <v xml:space="preserve"> </v>
      </c>
    </row>
    <row r="41" spans="2:223" ht="44.25" customHeight="1" x14ac:dyDescent="0.35">
      <c r="B41" s="30">
        <v>4</v>
      </c>
      <c r="C41" s="136" t="s">
        <v>101</v>
      </c>
      <c r="D41" s="160">
        <f t="shared" si="1"/>
        <v>0</v>
      </c>
      <c r="E41" s="154">
        <v>0</v>
      </c>
      <c r="F41" s="154">
        <v>0</v>
      </c>
      <c r="G41" s="154">
        <v>0</v>
      </c>
      <c r="H41" s="154">
        <v>0</v>
      </c>
      <c r="I41" s="154">
        <v>0</v>
      </c>
      <c r="J41" s="154">
        <v>0</v>
      </c>
      <c r="K41" s="154">
        <v>0</v>
      </c>
      <c r="L41" s="154">
        <v>0</v>
      </c>
      <c r="M41" s="154">
        <v>0</v>
      </c>
      <c r="N41" s="154">
        <v>0</v>
      </c>
      <c r="O41" s="154">
        <v>0</v>
      </c>
      <c r="P41" s="154">
        <v>0</v>
      </c>
      <c r="Q41" s="154">
        <v>0</v>
      </c>
      <c r="R41" s="154">
        <v>0</v>
      </c>
      <c r="S41" s="154">
        <v>0</v>
      </c>
      <c r="T41" s="154">
        <v>0</v>
      </c>
      <c r="U41" s="154">
        <v>0</v>
      </c>
      <c r="V41" s="154">
        <v>0</v>
      </c>
      <c r="W41" s="154">
        <v>0</v>
      </c>
      <c r="X41" s="160"/>
      <c r="Y41" s="156"/>
      <c r="Z41" s="156"/>
      <c r="AA41" s="154">
        <v>0</v>
      </c>
      <c r="AB41" s="154">
        <v>0</v>
      </c>
      <c r="AC41" s="154">
        <v>0</v>
      </c>
      <c r="AD41" s="154">
        <v>0</v>
      </c>
      <c r="AE41" s="154">
        <v>0</v>
      </c>
      <c r="AF41" s="154">
        <v>0</v>
      </c>
      <c r="AG41" s="154">
        <v>0</v>
      </c>
      <c r="AH41" s="154">
        <v>0</v>
      </c>
      <c r="AI41" s="154">
        <v>0</v>
      </c>
      <c r="AJ41" s="154">
        <v>0</v>
      </c>
      <c r="AK41" s="154">
        <v>0</v>
      </c>
      <c r="AL41" s="154">
        <v>0</v>
      </c>
      <c r="AM41" s="154">
        <v>0</v>
      </c>
      <c r="AN41" s="154">
        <v>0</v>
      </c>
      <c r="AO41" s="154">
        <v>0</v>
      </c>
      <c r="AP41" s="154">
        <v>0</v>
      </c>
      <c r="AQ41" s="154">
        <v>0</v>
      </c>
      <c r="AR41" s="154">
        <v>0</v>
      </c>
      <c r="AS41" s="154">
        <v>0</v>
      </c>
      <c r="AT41" s="117"/>
      <c r="AU41" s="17" t="str">
        <f>IF(AS30&lt;=D30," ","GRESEALA")</f>
        <v xml:space="preserve"> </v>
      </c>
      <c r="AV41" s="17" t="str">
        <f>IF(AS31&lt;=D31," ","GRESEALA")</f>
        <v xml:space="preserve"> </v>
      </c>
      <c r="AW41" s="17" t="str">
        <f>IF(AS32&lt;=D32," ","GRESEALA")</f>
        <v xml:space="preserve"> </v>
      </c>
      <c r="AX41" s="17" t="str">
        <f>IF(AS33&lt;=D33," ","GRESEALA")</f>
        <v xml:space="preserve"> </v>
      </c>
      <c r="AY41" s="17" t="str">
        <f>IF(AS34&lt;=D34," ","GRESEALA")</f>
        <v xml:space="preserve"> </v>
      </c>
      <c r="AZ41" s="17" t="str">
        <f>IF(AS35&lt;=D35," ","GRESEALA")</f>
        <v xml:space="preserve"> </v>
      </c>
      <c r="BA41" s="17" t="str">
        <f>IF(AS36&lt;=D36," ","GRESEALA")</f>
        <v xml:space="preserve"> </v>
      </c>
      <c r="BB41" s="17" t="str">
        <f>IF(AS37&lt;=D37," ","GRESEALA")</f>
        <v xml:space="preserve"> </v>
      </c>
      <c r="BC41" s="17" t="str">
        <f>IF(AS38&lt;=D38," ","GRESEALA")</f>
        <v xml:space="preserve"> </v>
      </c>
      <c r="BD41" s="17" t="str">
        <f>IF(AS39&lt;=D39," ","GRESEALA")</f>
        <v xml:space="preserve"> </v>
      </c>
      <c r="BE41" s="17" t="str">
        <f>IF(AS40&lt;=D40," ","GRESEALA")</f>
        <v xml:space="preserve"> </v>
      </c>
      <c r="BF41" s="17" t="str">
        <f>IF(AS41&lt;=D41," ","GRESEALA")</f>
        <v xml:space="preserve"> </v>
      </c>
      <c r="BG41" s="17" t="str">
        <f>IF(AS42&lt;=D42," ","GRESEALA")</f>
        <v xml:space="preserve"> </v>
      </c>
      <c r="BH41" s="17" t="str">
        <f>IF(AS43&lt;=D43," ","GRESEALA")</f>
        <v xml:space="preserve"> </v>
      </c>
      <c r="BI41" s="17" t="str">
        <f>IF(AS44&lt;=D44," ","GRESEALA")</f>
        <v xml:space="preserve"> </v>
      </c>
      <c r="BJ41" s="17" t="str">
        <f>IF(AS45&lt;=D45," ","GRESEALA")</f>
        <v xml:space="preserve"> </v>
      </c>
      <c r="BK41" s="17" t="str">
        <f>IF(AS46&lt;=D46," ","GRESEALA")</f>
        <v xml:space="preserve"> </v>
      </c>
    </row>
    <row r="42" spans="2:223" ht="42.75" customHeight="1" x14ac:dyDescent="0.35">
      <c r="B42" s="20">
        <v>5</v>
      </c>
      <c r="C42" s="127" t="s">
        <v>102</v>
      </c>
      <c r="D42" s="157">
        <f t="shared" si="1"/>
        <v>0</v>
      </c>
      <c r="E42" s="157">
        <f>E43+E44</f>
        <v>0</v>
      </c>
      <c r="F42" s="157">
        <f t="shared" ref="F42:AS42" si="42">F43+F44</f>
        <v>0</v>
      </c>
      <c r="G42" s="157">
        <f t="shared" si="42"/>
        <v>0</v>
      </c>
      <c r="H42" s="157">
        <f t="shared" si="42"/>
        <v>0</v>
      </c>
      <c r="I42" s="157">
        <f t="shared" si="42"/>
        <v>0</v>
      </c>
      <c r="J42" s="157">
        <f t="shared" si="42"/>
        <v>0</v>
      </c>
      <c r="K42" s="157">
        <f t="shared" si="42"/>
        <v>0</v>
      </c>
      <c r="L42" s="157">
        <f t="shared" si="42"/>
        <v>0</v>
      </c>
      <c r="M42" s="157">
        <f t="shared" si="42"/>
        <v>0</v>
      </c>
      <c r="N42" s="157">
        <f t="shared" si="42"/>
        <v>0</v>
      </c>
      <c r="O42" s="157">
        <f t="shared" si="42"/>
        <v>0</v>
      </c>
      <c r="P42" s="157">
        <f t="shared" si="42"/>
        <v>0</v>
      </c>
      <c r="Q42" s="157">
        <f t="shared" si="42"/>
        <v>0</v>
      </c>
      <c r="R42" s="157">
        <f t="shared" si="42"/>
        <v>0</v>
      </c>
      <c r="S42" s="157">
        <f t="shared" si="42"/>
        <v>0</v>
      </c>
      <c r="T42" s="157">
        <f t="shared" si="42"/>
        <v>0</v>
      </c>
      <c r="U42" s="157">
        <f t="shared" si="42"/>
        <v>0</v>
      </c>
      <c r="V42" s="157">
        <f t="shared" si="42"/>
        <v>0</v>
      </c>
      <c r="W42" s="157">
        <f t="shared" si="42"/>
        <v>0</v>
      </c>
      <c r="X42" s="157">
        <f t="shared" si="42"/>
        <v>0</v>
      </c>
      <c r="Y42" s="157">
        <f t="shared" si="42"/>
        <v>0</v>
      </c>
      <c r="Z42" s="158">
        <f t="shared" si="42"/>
        <v>0</v>
      </c>
      <c r="AA42" s="157">
        <f t="shared" si="42"/>
        <v>0</v>
      </c>
      <c r="AB42" s="157">
        <f t="shared" si="42"/>
        <v>0</v>
      </c>
      <c r="AC42" s="157">
        <f t="shared" si="42"/>
        <v>0</v>
      </c>
      <c r="AD42" s="157">
        <f t="shared" si="42"/>
        <v>0</v>
      </c>
      <c r="AE42" s="157">
        <f t="shared" si="42"/>
        <v>0</v>
      </c>
      <c r="AF42" s="157">
        <f t="shared" si="42"/>
        <v>0</v>
      </c>
      <c r="AG42" s="157">
        <f t="shared" si="42"/>
        <v>0</v>
      </c>
      <c r="AH42" s="157">
        <f t="shared" si="42"/>
        <v>0</v>
      </c>
      <c r="AI42" s="157">
        <f t="shared" si="42"/>
        <v>0</v>
      </c>
      <c r="AJ42" s="157">
        <f t="shared" si="42"/>
        <v>0</v>
      </c>
      <c r="AK42" s="157">
        <f t="shared" si="42"/>
        <v>0</v>
      </c>
      <c r="AL42" s="157">
        <f t="shared" si="42"/>
        <v>0</v>
      </c>
      <c r="AM42" s="157">
        <f t="shared" si="42"/>
        <v>0</v>
      </c>
      <c r="AN42" s="157">
        <f t="shared" si="42"/>
        <v>0</v>
      </c>
      <c r="AO42" s="157">
        <f t="shared" si="42"/>
        <v>0</v>
      </c>
      <c r="AP42" s="157">
        <f t="shared" si="42"/>
        <v>0</v>
      </c>
      <c r="AQ42" s="157">
        <f t="shared" si="42"/>
        <v>0</v>
      </c>
      <c r="AR42" s="157">
        <f t="shared" si="42"/>
        <v>0</v>
      </c>
      <c r="AS42" s="157">
        <f t="shared" si="42"/>
        <v>0</v>
      </c>
      <c r="AT42" s="46"/>
      <c r="AU42" s="17" t="str">
        <f>IF(AS47&lt;=D47," ","GRESEALA")</f>
        <v xml:space="preserve"> </v>
      </c>
      <c r="AV42" s="17" t="str">
        <f>IF(AS48&lt;=D48," ","GRESEALA")</f>
        <v xml:space="preserve"> </v>
      </c>
      <c r="AW42" s="17" t="str">
        <f>IF(AS49&lt;=D49," ","GRESEALA")</f>
        <v xml:space="preserve"> </v>
      </c>
      <c r="AX42" s="17" t="str">
        <f>IF(AS50&lt;=D50," ","GRESEALA")</f>
        <v xml:space="preserve"> </v>
      </c>
      <c r="AY42" s="17" t="str">
        <f>IF(AS51&lt;=D51," ","GRESEALA")</f>
        <v xml:space="preserve"> </v>
      </c>
      <c r="AZ42" s="17" t="str">
        <f>IF(AS52&lt;=D52," ","GRESEALA")</f>
        <v xml:space="preserve"> </v>
      </c>
      <c r="BA42" s="17" t="str">
        <f>IF(AS53&lt;=D53," ","GRESEALA")</f>
        <v xml:space="preserve"> </v>
      </c>
      <c r="BB42" s="17" t="str">
        <f>IF(AS54&lt;=D54," ","GRESEALA")</f>
        <v xml:space="preserve"> </v>
      </c>
      <c r="BC42" s="17" t="str">
        <f>IF(AS55&lt;=D55," ","GRESEALA")</f>
        <v xml:space="preserve"> </v>
      </c>
      <c r="BD42" s="17" t="str">
        <f>IF(AS56&lt;=D56," ","GRESEALA")</f>
        <v xml:space="preserve"> </v>
      </c>
      <c r="BE42" s="17" t="str">
        <f>IF(AS57&lt;=D57," ","GRESEALA")</f>
        <v xml:space="preserve"> </v>
      </c>
      <c r="BF42" s="17" t="str">
        <f>IF(AS58&lt;=D58," ","GRESEALA")</f>
        <v xml:space="preserve"> </v>
      </c>
      <c r="BG42" s="17" t="str">
        <f>IF(AS59&lt;=D59," ","GRESEALA")</f>
        <v xml:space="preserve"> </v>
      </c>
      <c r="BH42" s="17" t="str">
        <f>IF(AS60&lt;=D60," ","GRESEALA")</f>
        <v xml:space="preserve"> </v>
      </c>
      <c r="BI42" s="17" t="str">
        <f>IF(AS61&lt;=D61," ","GRESEALA")</f>
        <v xml:space="preserve"> </v>
      </c>
      <c r="BJ42" s="17" t="str">
        <f>IF(AS62&lt;=D62," ","GRESEALA")</f>
        <v xml:space="preserve"> </v>
      </c>
      <c r="BK42" s="17" t="str">
        <f>IF(AS63&lt;=D63," ","GRESEALA")</f>
        <v xml:space="preserve"> </v>
      </c>
    </row>
    <row r="43" spans="2:223" ht="27" customHeight="1" x14ac:dyDescent="0.35">
      <c r="B43" s="59" t="s">
        <v>103</v>
      </c>
      <c r="C43" s="137" t="s">
        <v>104</v>
      </c>
      <c r="D43" s="154">
        <f t="shared" si="1"/>
        <v>0</v>
      </c>
      <c r="E43" s="154">
        <v>0</v>
      </c>
      <c r="F43" s="154">
        <v>0</v>
      </c>
      <c r="G43" s="156"/>
      <c r="H43" s="156"/>
      <c r="I43" s="156"/>
      <c r="J43" s="156"/>
      <c r="K43" s="156"/>
      <c r="L43" s="156"/>
      <c r="M43" s="154">
        <v>0</v>
      </c>
      <c r="N43" s="154">
        <v>0</v>
      </c>
      <c r="O43" s="154">
        <v>0</v>
      </c>
      <c r="P43" s="154">
        <v>0</v>
      </c>
      <c r="Q43" s="154">
        <v>0</v>
      </c>
      <c r="R43" s="154">
        <v>0</v>
      </c>
      <c r="S43" s="154">
        <v>0</v>
      </c>
      <c r="T43" s="154">
        <v>0</v>
      </c>
      <c r="U43" s="154">
        <v>0</v>
      </c>
      <c r="V43" s="154">
        <v>0</v>
      </c>
      <c r="W43" s="154">
        <v>0</v>
      </c>
      <c r="X43" s="154">
        <v>0</v>
      </c>
      <c r="Y43" s="154">
        <v>0</v>
      </c>
      <c r="Z43" s="156"/>
      <c r="AA43" s="154">
        <v>0</v>
      </c>
      <c r="AB43" s="154">
        <v>0</v>
      </c>
      <c r="AC43" s="154">
        <v>0</v>
      </c>
      <c r="AD43" s="154">
        <v>0</v>
      </c>
      <c r="AE43" s="154">
        <v>0</v>
      </c>
      <c r="AF43" s="154">
        <v>0</v>
      </c>
      <c r="AG43" s="154">
        <v>0</v>
      </c>
      <c r="AH43" s="154">
        <v>0</v>
      </c>
      <c r="AI43" s="154">
        <v>0</v>
      </c>
      <c r="AJ43" s="154">
        <v>0</v>
      </c>
      <c r="AK43" s="154">
        <v>0</v>
      </c>
      <c r="AL43" s="154">
        <v>0</v>
      </c>
      <c r="AM43" s="154">
        <v>0</v>
      </c>
      <c r="AN43" s="154">
        <v>0</v>
      </c>
      <c r="AO43" s="154">
        <v>0</v>
      </c>
      <c r="AP43" s="154">
        <v>0</v>
      </c>
      <c r="AQ43" s="154">
        <v>0</v>
      </c>
      <c r="AR43" s="154">
        <v>0</v>
      </c>
      <c r="AS43" s="154">
        <v>0</v>
      </c>
      <c r="AT43" s="117"/>
      <c r="AU43" s="17" t="str">
        <f>IF(AS64&lt;=D64," ","GRESEALA")</f>
        <v xml:space="preserve"> </v>
      </c>
      <c r="AV43" s="17" t="str">
        <f>IF(AS65&lt;=D65," ","GRESEALA")</f>
        <v xml:space="preserve"> </v>
      </c>
      <c r="AW43" s="17" t="str">
        <f>IF(AS66&lt;=D66," ","GRESEALA")</f>
        <v xml:space="preserve"> </v>
      </c>
      <c r="AX43" s="17" t="str">
        <f>IF(AS67&lt;=D67," ","GRESEALA")</f>
        <v xml:space="preserve"> </v>
      </c>
      <c r="AY43" s="17" t="str">
        <f>IF(E45+F45=D45," ","GRESEALA")</f>
        <v xml:space="preserve"> </v>
      </c>
      <c r="AZ43" s="23" t="str">
        <f>IF(G45+K45+I45+L45+M45=D45," ","GRESEALA")</f>
        <v xml:space="preserve"> </v>
      </c>
      <c r="BA43" s="17" t="str">
        <f>IF(O45+P45=D45," ","GRESEALA")</f>
        <v xml:space="preserve"> </v>
      </c>
      <c r="BB43" s="17" t="str">
        <f>IF(Q45+S45+T45+U45+V45+W45=D45," ","GRESEALA")</f>
        <v xml:space="preserve"> </v>
      </c>
      <c r="BC43" s="17" t="str">
        <f>IF(X45+Y45+Z45=D45," ","GRESEALA")</f>
        <v xml:space="preserve"> </v>
      </c>
      <c r="BD43" s="23" t="str">
        <f>IF(AA45+AC45+AE45+AF45+AG45+AH45+AI45+AJ45+AK45+AL45+AM45+AN45+AO45+AP45+AQ45+AR45+AS45&gt;=D45," ","GRESEALA")</f>
        <v xml:space="preserve"> </v>
      </c>
      <c r="BE43" s="17" t="str">
        <f>IF(H45&lt;=G45," ","GRESEALA")</f>
        <v xml:space="preserve"> </v>
      </c>
      <c r="BF43" s="17" t="str">
        <f>IF(E46+F46=D46," ","GRESEALA")</f>
        <v xml:space="preserve"> </v>
      </c>
      <c r="BG43" s="23" t="str">
        <f>IF(G46+K46+I46+L46+M46=D46," ","GRESEALA")</f>
        <v xml:space="preserve"> </v>
      </c>
      <c r="BH43" s="17" t="str">
        <f>IF(O46+P46=D46," ","GRESEALA")</f>
        <v xml:space="preserve"> </v>
      </c>
      <c r="BI43" s="17" t="str">
        <f>IF(Q46+S46+T46+U46+V46+W46=D46," ","GRESEALA")</f>
        <v xml:space="preserve"> </v>
      </c>
      <c r="BJ43" s="17" t="str">
        <f>IF(X46+Y46+Z46=D46," ","GRESEALA")</f>
        <v xml:space="preserve"> </v>
      </c>
      <c r="BK43" s="23" t="str">
        <f>IF(AA46+AC46+AE46+AF46+AG46+AH46+AI46+AJ46+AK46+AL46+AM46+AN46+AO46+AP46+AQ46+AR46+AS46&gt;=D46," ","GRESEALA")</f>
        <v xml:space="preserve"> </v>
      </c>
      <c r="BL43" s="17" t="str">
        <f>IF(H46&lt;=G46," ","GRESEALA")</f>
        <v xml:space="preserve"> </v>
      </c>
    </row>
    <row r="44" spans="2:223" ht="38.25" customHeight="1" x14ac:dyDescent="0.35">
      <c r="B44" s="59" t="s">
        <v>105</v>
      </c>
      <c r="C44" s="137" t="s">
        <v>106</v>
      </c>
      <c r="D44" s="154">
        <f t="shared" si="1"/>
        <v>0</v>
      </c>
      <c r="E44" s="154">
        <v>0</v>
      </c>
      <c r="F44" s="154">
        <v>0</v>
      </c>
      <c r="G44" s="154">
        <v>0</v>
      </c>
      <c r="H44" s="154">
        <v>0</v>
      </c>
      <c r="I44" s="154">
        <v>0</v>
      </c>
      <c r="J44" s="154">
        <v>0</v>
      </c>
      <c r="K44" s="154">
        <v>0</v>
      </c>
      <c r="L44" s="154">
        <v>0</v>
      </c>
      <c r="M44" s="154">
        <v>0</v>
      </c>
      <c r="N44" s="154">
        <v>0</v>
      </c>
      <c r="O44" s="154">
        <v>0</v>
      </c>
      <c r="P44" s="154">
        <v>0</v>
      </c>
      <c r="Q44" s="154">
        <v>0</v>
      </c>
      <c r="R44" s="154">
        <v>0</v>
      </c>
      <c r="S44" s="154">
        <v>0</v>
      </c>
      <c r="T44" s="154">
        <v>0</v>
      </c>
      <c r="U44" s="154">
        <v>0</v>
      </c>
      <c r="V44" s="154">
        <v>0</v>
      </c>
      <c r="W44" s="154">
        <v>0</v>
      </c>
      <c r="X44" s="154">
        <v>0</v>
      </c>
      <c r="Y44" s="154">
        <v>0</v>
      </c>
      <c r="Z44" s="156"/>
      <c r="AA44" s="154">
        <v>0</v>
      </c>
      <c r="AB44" s="154">
        <v>0</v>
      </c>
      <c r="AC44" s="154">
        <v>0</v>
      </c>
      <c r="AD44" s="154">
        <v>0</v>
      </c>
      <c r="AE44" s="154">
        <v>0</v>
      </c>
      <c r="AF44" s="154">
        <v>0</v>
      </c>
      <c r="AG44" s="154">
        <v>0</v>
      </c>
      <c r="AH44" s="154">
        <v>0</v>
      </c>
      <c r="AI44" s="154">
        <v>0</v>
      </c>
      <c r="AJ44" s="154">
        <v>0</v>
      </c>
      <c r="AK44" s="154">
        <v>0</v>
      </c>
      <c r="AL44" s="154">
        <v>0</v>
      </c>
      <c r="AM44" s="154">
        <v>0</v>
      </c>
      <c r="AN44" s="154">
        <v>0</v>
      </c>
      <c r="AO44" s="154">
        <v>0</v>
      </c>
      <c r="AP44" s="154">
        <v>0</v>
      </c>
      <c r="AQ44" s="154">
        <v>0</v>
      </c>
      <c r="AR44" s="154">
        <v>0</v>
      </c>
      <c r="AS44" s="154">
        <v>0</v>
      </c>
      <c r="AT44" s="117"/>
      <c r="AU44" s="17" t="str">
        <f>IF(E47+F47=D47," ","GRESEALA")</f>
        <v xml:space="preserve"> </v>
      </c>
      <c r="AV44" s="23" t="str">
        <f>IF(G47+K47+I47+L47+M47=D47," ","GRESEALA")</f>
        <v xml:space="preserve"> </v>
      </c>
      <c r="AW44" s="17" t="str">
        <f>IF(O47+P47=D47," ","GRESEALA")</f>
        <v xml:space="preserve"> </v>
      </c>
      <c r="AX44" s="17" t="str">
        <f>IF(Q47+S47+T47+U47+V47+W47=D47," ","GRESEALA")</f>
        <v xml:space="preserve"> </v>
      </c>
      <c r="AY44" s="17" t="str">
        <f>IF(X47+Y47+Z47=D47," ","GRESEALA")</f>
        <v xml:space="preserve"> </v>
      </c>
      <c r="AZ44" s="17" t="str">
        <f>IF(AA47+AC47+AE47+AF47+AG47+AH47+AI47+AJ47+AK47+AL47+AR47+AS47&gt;=D47," ","GRESEALA")</f>
        <v xml:space="preserve"> </v>
      </c>
      <c r="BA44" s="17" t="str">
        <f>IF(H47&lt;=G47," ","GRESEALA")</f>
        <v xml:space="preserve"> </v>
      </c>
      <c r="BB44" s="17" t="str">
        <f>IF(E49+E50+E51=E48," ","GRESEALA")</f>
        <v xml:space="preserve"> </v>
      </c>
      <c r="BC44" s="17" t="str">
        <f>IF(F49+F50+F51=F48," ","GRESEALA")</f>
        <v xml:space="preserve"> </v>
      </c>
      <c r="BD44" s="17" t="str">
        <f>IF(G49+G50+G51=G48," ","GRESEALA")</f>
        <v xml:space="preserve"> </v>
      </c>
      <c r="BE44" s="17" t="str">
        <f>IF(H49+H50+H51=H48," ","GRESEALA")</f>
        <v xml:space="preserve"> </v>
      </c>
      <c r="BF44" s="17" t="str">
        <f t="shared" ref="BF44:BK44" si="43">IF(K49+K50+K51=K48," ","GRESEALA")</f>
        <v xml:space="preserve"> </v>
      </c>
      <c r="BG44" s="23" t="str">
        <f t="shared" si="43"/>
        <v xml:space="preserve"> </v>
      </c>
      <c r="BH44" s="17" t="str">
        <f t="shared" si="43"/>
        <v xml:space="preserve"> </v>
      </c>
      <c r="BI44" s="17" t="str">
        <f t="shared" si="43"/>
        <v xml:space="preserve"> </v>
      </c>
      <c r="BJ44" s="17" t="str">
        <f t="shared" si="43"/>
        <v xml:space="preserve"> </v>
      </c>
      <c r="BK44" s="17" t="str">
        <f t="shared" si="43"/>
        <v xml:space="preserve"> </v>
      </c>
    </row>
    <row r="45" spans="2:223" ht="63" customHeight="1" x14ac:dyDescent="0.35">
      <c r="B45" s="30">
        <v>6</v>
      </c>
      <c r="C45" s="138" t="s">
        <v>175</v>
      </c>
      <c r="D45" s="160">
        <f t="shared" si="1"/>
        <v>0</v>
      </c>
      <c r="E45" s="154">
        <v>0</v>
      </c>
      <c r="F45" s="154">
        <v>0</v>
      </c>
      <c r="G45" s="160"/>
      <c r="H45" s="160"/>
      <c r="I45" s="160"/>
      <c r="J45" s="160"/>
      <c r="K45" s="156"/>
      <c r="L45" s="156"/>
      <c r="M45" s="156"/>
      <c r="N45" s="156"/>
      <c r="O45" s="154">
        <v>0</v>
      </c>
      <c r="P45" s="154">
        <v>0</v>
      </c>
      <c r="Q45" s="154">
        <v>0</v>
      </c>
      <c r="R45" s="154">
        <v>0</v>
      </c>
      <c r="S45" s="154">
        <v>0</v>
      </c>
      <c r="T45" s="154">
        <v>0</v>
      </c>
      <c r="U45" s="154">
        <v>0</v>
      </c>
      <c r="V45" s="154">
        <v>0</v>
      </c>
      <c r="W45" s="154">
        <v>0</v>
      </c>
      <c r="X45" s="154">
        <v>0</v>
      </c>
      <c r="Y45" s="154">
        <v>0</v>
      </c>
      <c r="Z45" s="156"/>
      <c r="AA45" s="154">
        <v>0</v>
      </c>
      <c r="AB45" s="154">
        <v>0</v>
      </c>
      <c r="AC45" s="154">
        <v>0</v>
      </c>
      <c r="AD45" s="154">
        <v>0</v>
      </c>
      <c r="AE45" s="154">
        <v>0</v>
      </c>
      <c r="AF45" s="154">
        <v>0</v>
      </c>
      <c r="AG45" s="154">
        <v>0</v>
      </c>
      <c r="AH45" s="154">
        <v>0</v>
      </c>
      <c r="AI45" s="154">
        <v>0</v>
      </c>
      <c r="AJ45" s="154">
        <v>0</v>
      </c>
      <c r="AK45" s="154">
        <v>0</v>
      </c>
      <c r="AL45" s="154">
        <v>0</v>
      </c>
      <c r="AM45" s="154">
        <v>0</v>
      </c>
      <c r="AN45" s="154">
        <v>0</v>
      </c>
      <c r="AO45" s="154">
        <v>0</v>
      </c>
      <c r="AP45" s="154">
        <v>0</v>
      </c>
      <c r="AQ45" s="154">
        <v>0</v>
      </c>
      <c r="AR45" s="154">
        <v>0</v>
      </c>
      <c r="AS45" s="154">
        <v>0</v>
      </c>
      <c r="AT45" s="117"/>
      <c r="AU45" s="17" t="str">
        <f>IF(Q49+Q50+Q51=Q48," ","GRESEALA")</f>
        <v xml:space="preserve"> </v>
      </c>
      <c r="AV45" s="17" t="str">
        <f t="shared" ref="AV45:BK45" si="44">IF(S49+S50+S51=S48," ","GRESEALA")</f>
        <v xml:space="preserve"> </v>
      </c>
      <c r="AW45" s="17" t="str">
        <f t="shared" si="44"/>
        <v xml:space="preserve"> </v>
      </c>
      <c r="AX45" s="17" t="str">
        <f t="shared" si="44"/>
        <v xml:space="preserve"> </v>
      </c>
      <c r="AY45" s="17" t="str">
        <f t="shared" si="44"/>
        <v xml:space="preserve"> </v>
      </c>
      <c r="AZ45" s="17" t="str">
        <f t="shared" si="44"/>
        <v xml:space="preserve"> </v>
      </c>
      <c r="BA45" s="17" t="str">
        <f t="shared" si="44"/>
        <v xml:space="preserve"> </v>
      </c>
      <c r="BB45" s="17" t="str">
        <f t="shared" si="44"/>
        <v xml:space="preserve"> </v>
      </c>
      <c r="BC45" s="17" t="str">
        <f t="shared" si="44"/>
        <v xml:space="preserve"> </v>
      </c>
      <c r="BD45" s="17" t="str">
        <f t="shared" si="44"/>
        <v xml:space="preserve"> </v>
      </c>
      <c r="BE45" s="17" t="str">
        <f t="shared" si="44"/>
        <v xml:space="preserve"> </v>
      </c>
      <c r="BF45" s="17" t="str">
        <f t="shared" si="44"/>
        <v xml:space="preserve"> </v>
      </c>
      <c r="BG45" s="17" t="str">
        <f t="shared" si="44"/>
        <v xml:space="preserve"> </v>
      </c>
      <c r="BH45" s="17" t="str">
        <f t="shared" si="44"/>
        <v xml:space="preserve"> </v>
      </c>
      <c r="BI45" s="17" t="str">
        <f t="shared" si="44"/>
        <v xml:space="preserve"> </v>
      </c>
      <c r="BJ45" s="17" t="str">
        <f t="shared" si="44"/>
        <v xml:space="preserve"> </v>
      </c>
      <c r="BK45" s="17" t="str">
        <f t="shared" si="44"/>
        <v xml:space="preserve"> </v>
      </c>
    </row>
    <row r="46" spans="2:223" s="24" customFormat="1" ht="66" customHeight="1" x14ac:dyDescent="0.35">
      <c r="B46" s="30">
        <v>7</v>
      </c>
      <c r="C46" s="138" t="s">
        <v>176</v>
      </c>
      <c r="D46" s="165">
        <f t="shared" si="1"/>
        <v>0</v>
      </c>
      <c r="E46" s="154">
        <v>0</v>
      </c>
      <c r="F46" s="154">
        <v>0</v>
      </c>
      <c r="G46" s="154">
        <v>0</v>
      </c>
      <c r="H46" s="154">
        <v>0</v>
      </c>
      <c r="I46" s="154">
        <v>0</v>
      </c>
      <c r="J46" s="154">
        <v>0</v>
      </c>
      <c r="K46" s="154">
        <v>0</v>
      </c>
      <c r="L46" s="154">
        <v>0</v>
      </c>
      <c r="M46" s="154">
        <v>0</v>
      </c>
      <c r="N46" s="154">
        <v>0</v>
      </c>
      <c r="O46" s="154">
        <v>0</v>
      </c>
      <c r="P46" s="154">
        <v>0</v>
      </c>
      <c r="Q46" s="154">
        <v>0</v>
      </c>
      <c r="R46" s="154">
        <v>0</v>
      </c>
      <c r="S46" s="154">
        <v>0</v>
      </c>
      <c r="T46" s="154">
        <v>0</v>
      </c>
      <c r="U46" s="154">
        <v>0</v>
      </c>
      <c r="V46" s="154">
        <v>0</v>
      </c>
      <c r="W46" s="154">
        <v>0</v>
      </c>
      <c r="X46" s="160"/>
      <c r="Y46" s="156"/>
      <c r="Z46" s="156"/>
      <c r="AA46" s="154">
        <v>0</v>
      </c>
      <c r="AB46" s="154">
        <v>0</v>
      </c>
      <c r="AC46" s="154">
        <v>0</v>
      </c>
      <c r="AD46" s="154">
        <v>0</v>
      </c>
      <c r="AE46" s="154">
        <v>0</v>
      </c>
      <c r="AF46" s="154">
        <v>0</v>
      </c>
      <c r="AG46" s="154">
        <v>0</v>
      </c>
      <c r="AH46" s="154">
        <v>0</v>
      </c>
      <c r="AI46" s="154">
        <v>0</v>
      </c>
      <c r="AJ46" s="154">
        <v>0</v>
      </c>
      <c r="AK46" s="154">
        <v>0</v>
      </c>
      <c r="AL46" s="154">
        <v>0</v>
      </c>
      <c r="AM46" s="154">
        <v>0</v>
      </c>
      <c r="AN46" s="154">
        <v>0</v>
      </c>
      <c r="AO46" s="154">
        <v>0</v>
      </c>
      <c r="AP46" s="154">
        <v>0</v>
      </c>
      <c r="AQ46" s="154">
        <v>0</v>
      </c>
      <c r="AR46" s="154">
        <v>0</v>
      </c>
      <c r="AS46" s="154">
        <v>0</v>
      </c>
      <c r="AT46" s="117"/>
      <c r="AU46" s="17" t="str">
        <f>IF(AI49+AI50+AI51=AI48," ","GRESEALA")</f>
        <v xml:space="preserve"> </v>
      </c>
      <c r="AV46" s="17" t="str">
        <f>IF(AJ49+AJ50+AJ51=AJ48," ","GRESEALA")</f>
        <v xml:space="preserve"> </v>
      </c>
      <c r="AW46" s="17" t="str">
        <f>IF(AK49+AK50+AK51=AK48," ","GRESEALA")</f>
        <v xml:space="preserve"> </v>
      </c>
      <c r="AX46" s="17" t="str">
        <f>IF(AL49+AL50+AL51=AL48," ","GRESEALA")</f>
        <v xml:space="preserve"> </v>
      </c>
      <c r="AY46" s="17" t="str">
        <f t="shared" ref="AY46:AZ46" si="45">IF(AR49+AR50+AR51=AR48," ","GRESEALA")</f>
        <v xml:space="preserve"> </v>
      </c>
      <c r="AZ46" s="17" t="str">
        <f t="shared" si="45"/>
        <v xml:space="preserve"> </v>
      </c>
      <c r="BA46" s="17" t="str">
        <f>IF(E48+F48=D48," ","GRESEALA")</f>
        <v xml:space="preserve"> </v>
      </c>
      <c r="BB46" s="23" t="str">
        <f>IF(G48+K48+I48+L48+M48=D48," ","GRESEALA")</f>
        <v xml:space="preserve"> </v>
      </c>
      <c r="BC46" s="17" t="str">
        <f>IF(O48+P48=D48," ","GRESEALA")</f>
        <v xml:space="preserve"> </v>
      </c>
      <c r="BD46" s="17" t="str">
        <f>IF(Q48+S48+T48+U48+V48+W48=D48," ","GRESEALA")</f>
        <v xml:space="preserve"> </v>
      </c>
      <c r="BE46" s="17" t="str">
        <f>IF(X48+Y48+Z48=D48," ","GRESEALA")</f>
        <v xml:space="preserve"> </v>
      </c>
      <c r="BF46" s="23" t="str">
        <f>IF(AA48+AC48+AE48+AF48+AG48+AH48+AI48+AJ48+AK48+AL48+AM48+AN48+AO48+AP48+AQ48+AR48+AS48&gt;=D48," ","GRESEALA")</f>
        <v xml:space="preserve"> </v>
      </c>
      <c r="BG46" s="17" t="str">
        <f>IF(H48&lt;=G48," ","GRESEALA")</f>
        <v xml:space="preserve"> </v>
      </c>
      <c r="BH46" s="17" t="str">
        <f>IF(H13&lt;=G13," ","GRESEALA")</f>
        <v xml:space="preserve"> </v>
      </c>
      <c r="BI46" s="17" t="str">
        <f>IF(H14&lt;=G14," ","GRESEALA")</f>
        <v xml:space="preserve"> </v>
      </c>
      <c r="BJ46" s="17" t="str">
        <f>IF(H15&lt;=G15," ","GRESEALA")</f>
        <v xml:space="preserve"> </v>
      </c>
      <c r="BK46" s="17" t="str">
        <f>IF(H16&lt;=G16," ","GRESEALA")</f>
        <v xml:space="preserve"> </v>
      </c>
      <c r="BL46" s="12"/>
      <c r="BM46" s="12"/>
      <c r="BN46" s="12"/>
      <c r="BO46" s="12"/>
      <c r="BP46" s="12"/>
      <c r="BQ46" s="12"/>
      <c r="BR46" s="12"/>
      <c r="BS46" s="12"/>
      <c r="BT46" s="12"/>
      <c r="BU46" s="12"/>
      <c r="BV46" s="12"/>
      <c r="BW46" s="12"/>
      <c r="BX46" s="12"/>
      <c r="BY46" s="12"/>
      <c r="BZ46" s="12"/>
      <c r="CA46" s="12"/>
      <c r="CB46" s="12"/>
      <c r="CC46" s="12"/>
      <c r="CD46" s="12"/>
      <c r="CE46" s="12"/>
      <c r="CF46" s="12"/>
      <c r="CG46" s="12"/>
      <c r="CH46" s="12"/>
      <c r="CI46" s="12"/>
      <c r="CJ46" s="12"/>
      <c r="CK46" s="12"/>
      <c r="CL46" s="12"/>
      <c r="CM46" s="12"/>
      <c r="CN46" s="12"/>
      <c r="CO46" s="12"/>
      <c r="CP46" s="12"/>
      <c r="CQ46" s="12"/>
      <c r="CR46" s="12"/>
      <c r="CS46" s="12"/>
      <c r="CT46" s="12"/>
      <c r="CU46" s="12"/>
      <c r="CV46" s="12"/>
      <c r="CW46" s="12"/>
      <c r="CX46" s="12"/>
      <c r="CY46" s="12"/>
      <c r="CZ46" s="12"/>
      <c r="DA46" s="12"/>
      <c r="DB46" s="12"/>
      <c r="DC46" s="12"/>
      <c r="DD46" s="12"/>
      <c r="DE46" s="12"/>
      <c r="DF46" s="12"/>
      <c r="DG46" s="12"/>
      <c r="DH46" s="12"/>
      <c r="DI46" s="12"/>
      <c r="DJ46" s="12"/>
      <c r="DK46" s="12"/>
      <c r="DL46" s="12"/>
      <c r="DM46" s="12"/>
      <c r="DN46" s="12"/>
      <c r="DO46" s="12"/>
      <c r="DP46" s="12"/>
      <c r="DQ46" s="12"/>
      <c r="DR46" s="12"/>
      <c r="DS46" s="12"/>
      <c r="DT46" s="12"/>
      <c r="DU46" s="12"/>
      <c r="DV46" s="12"/>
      <c r="DW46" s="12"/>
      <c r="DX46" s="12"/>
      <c r="DY46" s="12"/>
      <c r="DZ46" s="12"/>
      <c r="EA46" s="12"/>
      <c r="EB46" s="12"/>
      <c r="EC46" s="12"/>
      <c r="ED46" s="12"/>
      <c r="EE46" s="12"/>
      <c r="EF46" s="12"/>
      <c r="EG46" s="12"/>
      <c r="EH46" s="12"/>
      <c r="EI46" s="12"/>
      <c r="EJ46" s="12"/>
      <c r="EK46" s="12"/>
      <c r="EL46" s="12"/>
      <c r="EM46" s="12"/>
      <c r="EN46" s="12"/>
      <c r="EO46" s="12"/>
      <c r="EP46" s="12"/>
      <c r="EQ46" s="12"/>
      <c r="ER46" s="12"/>
      <c r="ES46" s="12"/>
      <c r="ET46" s="12"/>
      <c r="EU46" s="12"/>
      <c r="EV46" s="12"/>
      <c r="EW46" s="12"/>
      <c r="EX46" s="12"/>
      <c r="EY46" s="12"/>
      <c r="EZ46" s="12"/>
      <c r="FA46" s="12"/>
      <c r="FB46" s="12"/>
      <c r="FC46" s="12"/>
      <c r="FD46" s="12"/>
      <c r="FE46" s="12"/>
      <c r="FF46" s="12"/>
      <c r="FG46" s="12"/>
      <c r="FH46" s="12"/>
      <c r="FI46" s="12"/>
      <c r="FJ46" s="12"/>
      <c r="FK46" s="12"/>
      <c r="FL46" s="12"/>
      <c r="FM46" s="12"/>
      <c r="FN46" s="12"/>
      <c r="FO46" s="12"/>
      <c r="FP46" s="12"/>
      <c r="FQ46" s="12"/>
      <c r="FR46" s="12"/>
      <c r="FS46" s="12"/>
      <c r="FT46" s="12"/>
      <c r="FU46" s="12"/>
      <c r="FV46" s="12"/>
      <c r="FW46" s="12"/>
      <c r="FX46" s="12"/>
      <c r="FY46" s="12"/>
      <c r="FZ46" s="12"/>
      <c r="GA46" s="12"/>
      <c r="GB46" s="12"/>
      <c r="GC46" s="12"/>
      <c r="GD46" s="12"/>
      <c r="GE46" s="12"/>
      <c r="GF46" s="12"/>
      <c r="GG46" s="12"/>
      <c r="GH46" s="12"/>
      <c r="GI46" s="12"/>
      <c r="GJ46" s="12"/>
      <c r="GK46" s="12"/>
      <c r="GL46" s="12"/>
      <c r="GM46" s="12"/>
      <c r="GN46" s="12"/>
      <c r="GO46" s="12"/>
      <c r="GP46" s="12"/>
      <c r="GQ46" s="12"/>
      <c r="GR46" s="12"/>
      <c r="GS46" s="12"/>
      <c r="GT46" s="12"/>
      <c r="GU46" s="12"/>
      <c r="GV46" s="12"/>
      <c r="GW46" s="12"/>
      <c r="GX46" s="12"/>
      <c r="GY46" s="12"/>
      <c r="GZ46" s="12"/>
      <c r="HA46" s="12"/>
      <c r="HB46" s="12"/>
      <c r="HC46" s="12"/>
      <c r="HD46" s="12"/>
      <c r="HE46" s="12"/>
      <c r="HF46" s="12"/>
      <c r="HG46" s="12"/>
      <c r="HH46" s="12"/>
      <c r="HI46" s="12"/>
      <c r="HJ46" s="12"/>
      <c r="HK46" s="12"/>
      <c r="HL46" s="12"/>
      <c r="HM46" s="12"/>
      <c r="HN46" s="12"/>
      <c r="HO46" s="12"/>
    </row>
    <row r="47" spans="2:223" ht="78.75" customHeight="1" x14ac:dyDescent="0.35">
      <c r="B47" s="30">
        <v>8</v>
      </c>
      <c r="C47" s="133" t="s">
        <v>107</v>
      </c>
      <c r="D47" s="154">
        <f t="shared" si="1"/>
        <v>0</v>
      </c>
      <c r="E47" s="154">
        <v>0</v>
      </c>
      <c r="F47" s="154">
        <v>0</v>
      </c>
      <c r="G47" s="156"/>
      <c r="H47" s="156"/>
      <c r="I47" s="156"/>
      <c r="J47" s="156"/>
      <c r="K47" s="156"/>
      <c r="L47" s="156"/>
      <c r="M47" s="154">
        <v>0</v>
      </c>
      <c r="N47" s="154">
        <v>0</v>
      </c>
      <c r="O47" s="154">
        <v>0</v>
      </c>
      <c r="P47" s="154">
        <v>0</v>
      </c>
      <c r="Q47" s="154">
        <v>0</v>
      </c>
      <c r="R47" s="154">
        <v>0</v>
      </c>
      <c r="S47" s="154">
        <v>0</v>
      </c>
      <c r="T47" s="154">
        <v>0</v>
      </c>
      <c r="U47" s="154">
        <v>0</v>
      </c>
      <c r="V47" s="154">
        <v>0</v>
      </c>
      <c r="W47" s="154">
        <v>0</v>
      </c>
      <c r="X47" s="154">
        <v>0</v>
      </c>
      <c r="Y47" s="154">
        <v>0</v>
      </c>
      <c r="Z47" s="156"/>
      <c r="AA47" s="154">
        <v>0</v>
      </c>
      <c r="AB47" s="154">
        <v>0</v>
      </c>
      <c r="AC47" s="154">
        <v>0</v>
      </c>
      <c r="AD47" s="154">
        <v>0</v>
      </c>
      <c r="AE47" s="154">
        <v>0</v>
      </c>
      <c r="AF47" s="154">
        <v>0</v>
      </c>
      <c r="AG47" s="154">
        <v>0</v>
      </c>
      <c r="AH47" s="154">
        <v>0</v>
      </c>
      <c r="AI47" s="154">
        <v>0</v>
      </c>
      <c r="AJ47" s="154">
        <v>0</v>
      </c>
      <c r="AK47" s="154">
        <v>0</v>
      </c>
      <c r="AL47" s="154">
        <v>0</v>
      </c>
      <c r="AM47" s="154">
        <v>0</v>
      </c>
      <c r="AN47" s="154">
        <v>0</v>
      </c>
      <c r="AO47" s="154">
        <v>0</v>
      </c>
      <c r="AP47" s="154">
        <v>0</v>
      </c>
      <c r="AQ47" s="154">
        <v>0</v>
      </c>
      <c r="AR47" s="154">
        <v>0</v>
      </c>
      <c r="AS47" s="154">
        <v>0</v>
      </c>
      <c r="AT47" s="117"/>
      <c r="AU47" s="17" t="str">
        <f>IF(H17&lt;=G17," ","GRESEALA")</f>
        <v xml:space="preserve"> </v>
      </c>
      <c r="AV47" s="17" t="str">
        <f>IF(H18&lt;=G18," ","GRESEALA")</f>
        <v xml:space="preserve"> </v>
      </c>
      <c r="AW47" s="17" t="str">
        <f>IF(H19&lt;=G19," ","GRESEALA")</f>
        <v xml:space="preserve"> </v>
      </c>
      <c r="AX47" s="17" t="str">
        <f>IF(H20&lt;=G20," ","GRESEALA")</f>
        <v xml:space="preserve"> </v>
      </c>
      <c r="AY47" s="17" t="str">
        <f>IF(H21&lt;=G21," ","GRESEALA")</f>
        <v xml:space="preserve"> </v>
      </c>
      <c r="AZ47" s="17" t="str">
        <f>IF(H22&lt;=G22," ","GRESEALA")</f>
        <v xml:space="preserve"> </v>
      </c>
      <c r="BA47" s="17" t="str">
        <f>IF(H23&lt;=G23," ","GRESEALA")</f>
        <v xml:space="preserve"> </v>
      </c>
      <c r="BB47" s="17" t="str">
        <f>IF(H24&lt;=G24," ","GRESEALA")</f>
        <v xml:space="preserve"> </v>
      </c>
      <c r="BC47" s="17" t="str">
        <f>IF(H25&lt;=G25," ","GRESEALA")</f>
        <v xml:space="preserve"> </v>
      </c>
      <c r="BD47" s="17" t="str">
        <f>IF(H26&lt;=G26," ","GRESEALA")</f>
        <v xml:space="preserve"> </v>
      </c>
      <c r="BE47" s="17" t="str">
        <f>IF(H27&lt;=G27," ","GRESEALA")</f>
        <v xml:space="preserve"> </v>
      </c>
      <c r="BF47" s="17" t="str">
        <f>IF(H28&lt;=G28," ","GRESEALA")</f>
        <v xml:space="preserve"> </v>
      </c>
      <c r="BG47" s="17" t="str">
        <f>IF(H29&lt;=G29," ","GRESEALA")</f>
        <v xml:space="preserve"> </v>
      </c>
      <c r="BH47" s="17" t="str">
        <f>IF(H30&lt;=G30," ","GRESEALA")</f>
        <v xml:space="preserve"> </v>
      </c>
      <c r="BI47" s="17" t="str">
        <f>IF(H31&lt;=G31," ","GRESEALA")</f>
        <v xml:space="preserve"> </v>
      </c>
      <c r="BJ47" s="17" t="str">
        <f>IF(H32&lt;=G32," ","GRESEALA")</f>
        <v xml:space="preserve"> </v>
      </c>
      <c r="BK47" s="17" t="str">
        <f>IF(H33&lt;=G33," ","GRESEALA")</f>
        <v xml:space="preserve"> </v>
      </c>
      <c r="BL47" s="38"/>
    </row>
    <row r="48" spans="2:223" ht="42" customHeight="1" x14ac:dyDescent="0.35">
      <c r="B48" s="20">
        <v>9</v>
      </c>
      <c r="C48" s="127" t="s">
        <v>108</v>
      </c>
      <c r="D48" s="157">
        <f t="shared" si="1"/>
        <v>1</v>
      </c>
      <c r="E48" s="157">
        <f>E49+E50+E51</f>
        <v>0</v>
      </c>
      <c r="F48" s="157">
        <f t="shared" ref="F48:AS48" si="46">F49+F50+F51</f>
        <v>1</v>
      </c>
      <c r="G48" s="157">
        <f t="shared" si="46"/>
        <v>1</v>
      </c>
      <c r="H48" s="157">
        <f t="shared" si="46"/>
        <v>0</v>
      </c>
      <c r="I48" s="157">
        <f t="shared" si="46"/>
        <v>0</v>
      </c>
      <c r="J48" s="157">
        <f t="shared" si="46"/>
        <v>0</v>
      </c>
      <c r="K48" s="157">
        <f t="shared" si="46"/>
        <v>0</v>
      </c>
      <c r="L48" s="157">
        <f t="shared" si="46"/>
        <v>0</v>
      </c>
      <c r="M48" s="157">
        <f t="shared" si="46"/>
        <v>0</v>
      </c>
      <c r="N48" s="157">
        <f t="shared" si="46"/>
        <v>0</v>
      </c>
      <c r="O48" s="157">
        <f t="shared" si="46"/>
        <v>1</v>
      </c>
      <c r="P48" s="157">
        <f t="shared" si="46"/>
        <v>0</v>
      </c>
      <c r="Q48" s="157">
        <f t="shared" si="46"/>
        <v>0</v>
      </c>
      <c r="R48" s="157">
        <f t="shared" si="46"/>
        <v>0</v>
      </c>
      <c r="S48" s="157">
        <f t="shared" si="46"/>
        <v>0</v>
      </c>
      <c r="T48" s="157">
        <f t="shared" si="46"/>
        <v>0</v>
      </c>
      <c r="U48" s="157">
        <f t="shared" si="46"/>
        <v>1</v>
      </c>
      <c r="V48" s="157">
        <f t="shared" si="46"/>
        <v>0</v>
      </c>
      <c r="W48" s="157">
        <f t="shared" si="46"/>
        <v>0</v>
      </c>
      <c r="X48" s="157">
        <f t="shared" si="46"/>
        <v>1</v>
      </c>
      <c r="Y48" s="157">
        <f t="shared" si="46"/>
        <v>0</v>
      </c>
      <c r="Z48" s="158">
        <f t="shared" si="46"/>
        <v>0</v>
      </c>
      <c r="AA48" s="157">
        <f t="shared" si="46"/>
        <v>0</v>
      </c>
      <c r="AB48" s="157">
        <f t="shared" si="46"/>
        <v>0</v>
      </c>
      <c r="AC48" s="157">
        <f t="shared" si="46"/>
        <v>0</v>
      </c>
      <c r="AD48" s="157">
        <f t="shared" si="46"/>
        <v>0</v>
      </c>
      <c r="AE48" s="157">
        <f t="shared" si="46"/>
        <v>0</v>
      </c>
      <c r="AF48" s="157">
        <f t="shared" si="46"/>
        <v>0</v>
      </c>
      <c r="AG48" s="157">
        <f t="shared" si="46"/>
        <v>0</v>
      </c>
      <c r="AH48" s="157">
        <f t="shared" si="46"/>
        <v>0</v>
      </c>
      <c r="AI48" s="157">
        <f t="shared" si="46"/>
        <v>0</v>
      </c>
      <c r="AJ48" s="157">
        <f t="shared" si="46"/>
        <v>0</v>
      </c>
      <c r="AK48" s="157">
        <f t="shared" si="46"/>
        <v>0</v>
      </c>
      <c r="AL48" s="157">
        <f t="shared" si="46"/>
        <v>0</v>
      </c>
      <c r="AM48" s="157">
        <f t="shared" si="46"/>
        <v>0</v>
      </c>
      <c r="AN48" s="157">
        <f t="shared" si="46"/>
        <v>0</v>
      </c>
      <c r="AO48" s="157">
        <f t="shared" si="46"/>
        <v>0</v>
      </c>
      <c r="AP48" s="157">
        <f t="shared" si="46"/>
        <v>0</v>
      </c>
      <c r="AQ48" s="157">
        <f t="shared" si="46"/>
        <v>0</v>
      </c>
      <c r="AR48" s="157">
        <f t="shared" si="46"/>
        <v>0</v>
      </c>
      <c r="AS48" s="157">
        <f t="shared" si="46"/>
        <v>1</v>
      </c>
      <c r="AT48" s="46"/>
      <c r="AU48" s="17" t="str">
        <f>IF(H34&lt;=G34," ","GRESEALA")</f>
        <v xml:space="preserve"> </v>
      </c>
      <c r="AV48" s="17" t="str">
        <f>IF(H35&lt;=G35," ","GRESEALA")</f>
        <v xml:space="preserve"> </v>
      </c>
      <c r="AW48" s="17" t="str">
        <f>IF(H36&lt;=G36," ","GRESEALA")</f>
        <v xml:space="preserve"> </v>
      </c>
      <c r="AX48" s="17" t="str">
        <f>IF(H37&lt;=G37," ","GRESEALA")</f>
        <v xml:space="preserve"> </v>
      </c>
      <c r="AY48" s="17" t="str">
        <f>IF(H38&lt;=G38," ","GRESEALA")</f>
        <v xml:space="preserve"> </v>
      </c>
      <c r="AZ48" s="17" t="str">
        <f>IF(H39&lt;=G39," ","GRESEALA")</f>
        <v xml:space="preserve"> </v>
      </c>
      <c r="BA48" s="17" t="str">
        <f>IF(H40&lt;=G40," ","GRESEALA")</f>
        <v xml:space="preserve"> </v>
      </c>
      <c r="BB48" s="17" t="str">
        <f>IF(H41&lt;=G41," ","GRESEALA")</f>
        <v xml:space="preserve"> </v>
      </c>
      <c r="BC48" s="17" t="str">
        <f>IF(H42&lt;=G42," ","GRESEALA")</f>
        <v xml:space="preserve"> </v>
      </c>
      <c r="BD48" s="17" t="str">
        <f>IF(H43&lt;=G43," ","GRESEALA")</f>
        <v xml:space="preserve"> </v>
      </c>
      <c r="BE48" s="17" t="str">
        <f>IF(H44&lt;=G44," ","GRESEALA")</f>
        <v xml:space="preserve"> </v>
      </c>
      <c r="BF48" s="17" t="str">
        <f>IF(H45&lt;=G45," ","GRESEALA")</f>
        <v xml:space="preserve"> </v>
      </c>
      <c r="BG48" s="17" t="str">
        <f>IF(H46&lt;=G46," ","GRESEALA")</f>
        <v xml:space="preserve"> </v>
      </c>
      <c r="BH48" s="17" t="str">
        <f>IF(H47&lt;=G47," ","GRESEALA")</f>
        <v xml:space="preserve"> </v>
      </c>
      <c r="BI48" s="17" t="str">
        <f>IF(H48&lt;=G48," ","GRESEALA")</f>
        <v xml:space="preserve"> </v>
      </c>
      <c r="BJ48" s="17" t="str">
        <f>IF(H49&lt;=G49," ","GRESEALA")</f>
        <v xml:space="preserve"> </v>
      </c>
      <c r="BK48" s="17" t="str">
        <f>IF(H50&lt;=G50," ","GRESEALA")</f>
        <v xml:space="preserve"> </v>
      </c>
    </row>
    <row r="49" spans="2:64" ht="48" customHeight="1" x14ac:dyDescent="0.35">
      <c r="B49" s="30" t="s">
        <v>109</v>
      </c>
      <c r="C49" s="139" t="s">
        <v>110</v>
      </c>
      <c r="D49" s="166">
        <f t="shared" si="1"/>
        <v>0</v>
      </c>
      <c r="E49" s="154">
        <v>0</v>
      </c>
      <c r="F49" s="154">
        <v>0</v>
      </c>
      <c r="G49" s="154">
        <v>0</v>
      </c>
      <c r="H49" s="154">
        <v>0</v>
      </c>
      <c r="I49" s="154">
        <v>0</v>
      </c>
      <c r="J49" s="154">
        <v>0</v>
      </c>
      <c r="K49" s="154">
        <v>0</v>
      </c>
      <c r="L49" s="154">
        <v>0</v>
      </c>
      <c r="M49" s="154">
        <v>0</v>
      </c>
      <c r="N49" s="154">
        <v>0</v>
      </c>
      <c r="O49" s="154">
        <v>0</v>
      </c>
      <c r="P49" s="154">
        <v>0</v>
      </c>
      <c r="Q49" s="154">
        <v>0</v>
      </c>
      <c r="R49" s="154">
        <v>0</v>
      </c>
      <c r="S49" s="154">
        <v>0</v>
      </c>
      <c r="T49" s="154">
        <v>0</v>
      </c>
      <c r="U49" s="154">
        <v>0</v>
      </c>
      <c r="V49" s="154">
        <v>0</v>
      </c>
      <c r="W49" s="154">
        <v>0</v>
      </c>
      <c r="X49" s="154">
        <v>0</v>
      </c>
      <c r="Y49" s="154">
        <v>0</v>
      </c>
      <c r="Z49" s="156"/>
      <c r="AA49" s="154">
        <v>0</v>
      </c>
      <c r="AB49" s="154">
        <v>0</v>
      </c>
      <c r="AC49" s="154">
        <v>0</v>
      </c>
      <c r="AD49" s="154">
        <v>0</v>
      </c>
      <c r="AE49" s="154">
        <v>0</v>
      </c>
      <c r="AF49" s="154">
        <v>0</v>
      </c>
      <c r="AG49" s="154">
        <v>0</v>
      </c>
      <c r="AH49" s="154">
        <v>0</v>
      </c>
      <c r="AI49" s="154">
        <v>0</v>
      </c>
      <c r="AJ49" s="154">
        <v>0</v>
      </c>
      <c r="AK49" s="154">
        <v>0</v>
      </c>
      <c r="AL49" s="154">
        <v>0</v>
      </c>
      <c r="AM49" s="154">
        <v>0</v>
      </c>
      <c r="AN49" s="154">
        <v>0</v>
      </c>
      <c r="AO49" s="154">
        <v>0</v>
      </c>
      <c r="AP49" s="154">
        <v>0</v>
      </c>
      <c r="AQ49" s="154">
        <v>0</v>
      </c>
      <c r="AR49" s="154">
        <v>0</v>
      </c>
      <c r="AS49" s="154">
        <v>0</v>
      </c>
      <c r="AT49" s="117"/>
      <c r="AU49" s="17" t="str">
        <f>IF(H51&lt;=G51," ","GRESEALA")</f>
        <v xml:space="preserve"> </v>
      </c>
      <c r="AV49" s="17" t="str">
        <f>IF(H52&lt;=G52," ","GRESEALA")</f>
        <v xml:space="preserve"> </v>
      </c>
      <c r="AW49" s="17" t="str">
        <f>IF(H53&lt;=G53," ","GRESEALA")</f>
        <v xml:space="preserve"> </v>
      </c>
      <c r="AX49" s="17" t="str">
        <f>IF(H54&lt;=G54," ","GRESEALA")</f>
        <v xml:space="preserve"> </v>
      </c>
      <c r="AY49" s="17" t="str">
        <f>IF(H55&lt;=G55," ","GRESEALA")</f>
        <v xml:space="preserve"> </v>
      </c>
      <c r="AZ49" s="17" t="str">
        <f>IF(H56&lt;=G56," ","GRESEALA")</f>
        <v xml:space="preserve"> </v>
      </c>
      <c r="BA49" s="17" t="str">
        <f>IF(H57&lt;=G57," ","GRESEALA")</f>
        <v xml:space="preserve"> </v>
      </c>
      <c r="BB49" s="17" t="str">
        <f>IF(H58&lt;=G58," ","GRESEALA")</f>
        <v xml:space="preserve"> </v>
      </c>
      <c r="BC49" s="17" t="str">
        <f>IF(H59&lt;=G59," ","GRESEALA")</f>
        <v xml:space="preserve"> </v>
      </c>
      <c r="BD49" s="17" t="str">
        <f>IF(H60&lt;=G60," ","GRESEALA")</f>
        <v xml:space="preserve"> </v>
      </c>
      <c r="BE49" s="17" t="str">
        <f>IF(H61&lt;=G61," ","GRESEALA")</f>
        <v xml:space="preserve"> </v>
      </c>
      <c r="BF49" s="17" t="str">
        <f>IF(H62&lt;=G62," ","GRESEALA")</f>
        <v xml:space="preserve"> </v>
      </c>
      <c r="BG49" s="17" t="str">
        <f>IF(H63&lt;=G63," ","GRESEALA")</f>
        <v xml:space="preserve"> </v>
      </c>
      <c r="BH49" s="17" t="str">
        <f>IF(H64&lt;=G64," ","GRESEALA")</f>
        <v xml:space="preserve"> </v>
      </c>
      <c r="BI49" s="17" t="str">
        <f>IF(H65&lt;=G65," ","GRESEALA")</f>
        <v xml:space="preserve"> </v>
      </c>
      <c r="BJ49" s="17" t="str">
        <f>IF(H66&lt;=G66," ","GRESEALA")</f>
        <v xml:space="preserve"> </v>
      </c>
      <c r="BK49" s="17" t="str">
        <f>IF(H67&lt;=G67," ","GRESEALA")</f>
        <v xml:space="preserve"> </v>
      </c>
    </row>
    <row r="50" spans="2:64" ht="41.25" customHeight="1" x14ac:dyDescent="0.35">
      <c r="B50" s="30" t="s">
        <v>111</v>
      </c>
      <c r="C50" s="139" t="s">
        <v>112</v>
      </c>
      <c r="D50" s="154">
        <f t="shared" si="1"/>
        <v>0</v>
      </c>
      <c r="E50" s="154">
        <v>0</v>
      </c>
      <c r="F50" s="154">
        <v>0</v>
      </c>
      <c r="G50" s="154">
        <v>0</v>
      </c>
      <c r="H50" s="154">
        <v>0</v>
      </c>
      <c r="I50" s="154">
        <v>0</v>
      </c>
      <c r="J50" s="154">
        <v>0</v>
      </c>
      <c r="K50" s="154">
        <v>0</v>
      </c>
      <c r="L50" s="154">
        <v>0</v>
      </c>
      <c r="M50" s="154">
        <v>0</v>
      </c>
      <c r="N50" s="154">
        <v>0</v>
      </c>
      <c r="O50" s="154">
        <v>0</v>
      </c>
      <c r="P50" s="154">
        <v>0</v>
      </c>
      <c r="Q50" s="154">
        <v>0</v>
      </c>
      <c r="R50" s="154">
        <v>0</v>
      </c>
      <c r="S50" s="154">
        <v>0</v>
      </c>
      <c r="T50" s="154">
        <v>0</v>
      </c>
      <c r="U50" s="154">
        <v>0</v>
      </c>
      <c r="V50" s="154">
        <v>0</v>
      </c>
      <c r="W50" s="154">
        <v>0</v>
      </c>
      <c r="X50" s="154">
        <v>0</v>
      </c>
      <c r="Y50" s="154">
        <v>0</v>
      </c>
      <c r="Z50" s="156"/>
      <c r="AA50" s="154">
        <v>0</v>
      </c>
      <c r="AB50" s="154">
        <v>0</v>
      </c>
      <c r="AC50" s="154">
        <v>0</v>
      </c>
      <c r="AD50" s="154">
        <v>0</v>
      </c>
      <c r="AE50" s="154">
        <v>0</v>
      </c>
      <c r="AF50" s="154">
        <v>0</v>
      </c>
      <c r="AG50" s="154">
        <v>0</v>
      </c>
      <c r="AH50" s="154">
        <v>0</v>
      </c>
      <c r="AI50" s="154">
        <v>0</v>
      </c>
      <c r="AJ50" s="154">
        <v>0</v>
      </c>
      <c r="AK50" s="154">
        <v>0</v>
      </c>
      <c r="AL50" s="154">
        <v>0</v>
      </c>
      <c r="AM50" s="154">
        <v>0</v>
      </c>
      <c r="AN50" s="154">
        <v>0</v>
      </c>
      <c r="AO50" s="154">
        <v>0</v>
      </c>
      <c r="AP50" s="154">
        <v>0</v>
      </c>
      <c r="AQ50" s="154">
        <v>0</v>
      </c>
      <c r="AR50" s="154">
        <v>0</v>
      </c>
      <c r="AS50" s="154">
        <v>0</v>
      </c>
      <c r="AT50" s="117"/>
      <c r="AU50" s="17" t="str">
        <f>IF(E52+F52=D52," ","GRESEALA")</f>
        <v xml:space="preserve"> </v>
      </c>
      <c r="AV50" s="23" t="str">
        <f>IF(G52+K52+I52+L52++M52=D52," ","GRESEALA")</f>
        <v xml:space="preserve"> </v>
      </c>
      <c r="AW50" s="17" t="str">
        <f>IF(O52+P52=D52," ","GRESEALA")</f>
        <v xml:space="preserve"> </v>
      </c>
      <c r="AX50" s="17" t="str">
        <f>IF(Q52+S52+T52+U52+V52+W52=D52," ","GRESEALA")</f>
        <v xml:space="preserve"> </v>
      </c>
      <c r="AY50" s="17" t="str">
        <f>IF(X52+Y52+Z52=D52," ","GRESEALA")</f>
        <v xml:space="preserve"> </v>
      </c>
      <c r="AZ50" s="23" t="str">
        <f>IF(AA52+AC52+AE52+AF52+AG52+AH52+AI52+AJ52+AK52+AL52+AM52+AN52+AO52+AP52+AQ52+AR52+AS52&gt;=D52," ","GRESEALA")</f>
        <v xml:space="preserve"> </v>
      </c>
      <c r="BA50" s="17" t="str">
        <f>IF(E36&lt;=E13," ","GRESEALA")</f>
        <v xml:space="preserve"> </v>
      </c>
      <c r="BB50" s="17" t="str">
        <f>IF(F36&lt;=F13," ","GRESEALA")</f>
        <v xml:space="preserve"> </v>
      </c>
      <c r="BC50" s="17" t="str">
        <f>IF(G36&lt;=G13," ","GRESEALA")</f>
        <v xml:space="preserve"> </v>
      </c>
      <c r="BD50" s="17" t="str">
        <f>IF(H36&lt;=H13," ","GRESEALA")</f>
        <v xml:space="preserve"> </v>
      </c>
      <c r="BE50" s="17" t="str">
        <f t="shared" ref="BE50:BK50" si="47">IF(K36&lt;=K13," ","GRESEALA")</f>
        <v xml:space="preserve"> </v>
      </c>
      <c r="BF50" s="23" t="str">
        <f t="shared" si="47"/>
        <v xml:space="preserve"> </v>
      </c>
      <c r="BG50" s="17" t="str">
        <f t="shared" si="47"/>
        <v xml:space="preserve"> </v>
      </c>
      <c r="BH50" s="17" t="str">
        <f t="shared" si="47"/>
        <v xml:space="preserve"> </v>
      </c>
      <c r="BI50" s="17" t="str">
        <f t="shared" si="47"/>
        <v xml:space="preserve"> </v>
      </c>
      <c r="BJ50" s="17" t="str">
        <f t="shared" si="47"/>
        <v xml:space="preserve"> </v>
      </c>
      <c r="BK50" s="17" t="str">
        <f t="shared" si="47"/>
        <v xml:space="preserve"> </v>
      </c>
    </row>
    <row r="51" spans="2:64" ht="31.5" customHeight="1" x14ac:dyDescent="0.35">
      <c r="B51" s="30" t="s">
        <v>113</v>
      </c>
      <c r="C51" s="139" t="s">
        <v>114</v>
      </c>
      <c r="D51" s="154">
        <f t="shared" si="1"/>
        <v>1</v>
      </c>
      <c r="E51" s="154">
        <v>0</v>
      </c>
      <c r="F51" s="154">
        <v>1</v>
      </c>
      <c r="G51" s="154">
        <v>1</v>
      </c>
      <c r="H51" s="154">
        <v>0</v>
      </c>
      <c r="I51" s="154">
        <v>0</v>
      </c>
      <c r="J51" s="154">
        <v>0</v>
      </c>
      <c r="K51" s="154">
        <v>0</v>
      </c>
      <c r="L51" s="154">
        <v>0</v>
      </c>
      <c r="M51" s="154">
        <v>0</v>
      </c>
      <c r="N51" s="154">
        <v>0</v>
      </c>
      <c r="O51" s="154">
        <v>1</v>
      </c>
      <c r="P51" s="154">
        <v>0</v>
      </c>
      <c r="Q51" s="154">
        <v>0</v>
      </c>
      <c r="R51" s="154">
        <v>0</v>
      </c>
      <c r="S51" s="154">
        <v>0</v>
      </c>
      <c r="T51" s="154">
        <v>0</v>
      </c>
      <c r="U51" s="154">
        <v>1</v>
      </c>
      <c r="V51" s="154">
        <v>0</v>
      </c>
      <c r="W51" s="154">
        <v>0</v>
      </c>
      <c r="X51" s="154">
        <v>1</v>
      </c>
      <c r="Y51" s="154">
        <v>0</v>
      </c>
      <c r="Z51" s="156"/>
      <c r="AA51" s="154">
        <v>0</v>
      </c>
      <c r="AB51" s="154">
        <v>0</v>
      </c>
      <c r="AC51" s="154">
        <v>0</v>
      </c>
      <c r="AD51" s="154">
        <v>0</v>
      </c>
      <c r="AE51" s="154">
        <v>0</v>
      </c>
      <c r="AF51" s="154">
        <v>0</v>
      </c>
      <c r="AG51" s="154">
        <v>0</v>
      </c>
      <c r="AH51" s="154">
        <v>0</v>
      </c>
      <c r="AI51" s="154">
        <v>0</v>
      </c>
      <c r="AJ51" s="154">
        <v>0</v>
      </c>
      <c r="AK51" s="154">
        <v>0</v>
      </c>
      <c r="AL51" s="154">
        <v>0</v>
      </c>
      <c r="AM51" s="154">
        <v>0</v>
      </c>
      <c r="AN51" s="154">
        <v>0</v>
      </c>
      <c r="AO51" s="154">
        <v>0</v>
      </c>
      <c r="AP51" s="154">
        <v>0</v>
      </c>
      <c r="AQ51" s="154">
        <v>0</v>
      </c>
      <c r="AR51" s="154">
        <v>0</v>
      </c>
      <c r="AS51" s="154">
        <v>1</v>
      </c>
      <c r="AT51" s="117"/>
      <c r="AU51" s="17" t="str">
        <f t="shared" ref="AU51:BK51" si="48">IF(S36&lt;=S13," ","GRESEALA")</f>
        <v xml:space="preserve"> </v>
      </c>
      <c r="AV51" s="17" t="str">
        <f t="shared" si="48"/>
        <v xml:space="preserve"> </v>
      </c>
      <c r="AW51" s="17" t="str">
        <f t="shared" si="48"/>
        <v xml:space="preserve"> </v>
      </c>
      <c r="AX51" s="17" t="str">
        <f t="shared" si="48"/>
        <v xml:space="preserve"> </v>
      </c>
      <c r="AY51" s="17" t="str">
        <f t="shared" si="48"/>
        <v xml:space="preserve"> </v>
      </c>
      <c r="AZ51" s="17" t="str">
        <f t="shared" si="48"/>
        <v xml:space="preserve"> </v>
      </c>
      <c r="BA51" s="17" t="str">
        <f t="shared" si="48"/>
        <v xml:space="preserve"> </v>
      </c>
      <c r="BB51" s="17" t="str">
        <f t="shared" si="48"/>
        <v xml:space="preserve"> </v>
      </c>
      <c r="BC51" s="17" t="str">
        <f t="shared" si="48"/>
        <v xml:space="preserve"> </v>
      </c>
      <c r="BD51" s="17" t="str">
        <f t="shared" si="48"/>
        <v xml:space="preserve"> </v>
      </c>
      <c r="BE51" s="17" t="str">
        <f t="shared" si="48"/>
        <v xml:space="preserve"> </v>
      </c>
      <c r="BF51" s="17" t="str">
        <f t="shared" si="48"/>
        <v xml:space="preserve"> </v>
      </c>
      <c r="BG51" s="17" t="str">
        <f t="shared" si="48"/>
        <v xml:space="preserve"> </v>
      </c>
      <c r="BH51" s="17" t="str">
        <f t="shared" si="48"/>
        <v xml:space="preserve"> </v>
      </c>
      <c r="BI51" s="17" t="str">
        <f t="shared" si="48"/>
        <v xml:space="preserve"> </v>
      </c>
      <c r="BJ51" s="17" t="str">
        <f t="shared" si="48"/>
        <v xml:space="preserve"> </v>
      </c>
      <c r="BK51" s="17" t="str">
        <f t="shared" si="48"/>
        <v xml:space="preserve"> </v>
      </c>
    </row>
    <row r="52" spans="2:64" ht="45" customHeight="1" x14ac:dyDescent="0.35">
      <c r="B52" s="30">
        <v>10</v>
      </c>
      <c r="C52" s="133" t="s">
        <v>115</v>
      </c>
      <c r="D52" s="154">
        <f t="shared" si="1"/>
        <v>0</v>
      </c>
      <c r="E52" s="154">
        <v>0</v>
      </c>
      <c r="F52" s="154">
        <v>0</v>
      </c>
      <c r="G52" s="154">
        <v>0</v>
      </c>
      <c r="H52" s="154">
        <v>0</v>
      </c>
      <c r="I52" s="154">
        <v>0</v>
      </c>
      <c r="J52" s="154">
        <v>0</v>
      </c>
      <c r="K52" s="154">
        <v>0</v>
      </c>
      <c r="L52" s="154">
        <v>0</v>
      </c>
      <c r="M52" s="154">
        <v>0</v>
      </c>
      <c r="N52" s="154">
        <v>0</v>
      </c>
      <c r="O52" s="154">
        <v>0</v>
      </c>
      <c r="P52" s="154">
        <v>0</v>
      </c>
      <c r="Q52" s="156"/>
      <c r="R52" s="156"/>
      <c r="S52" s="154">
        <v>0</v>
      </c>
      <c r="T52" s="154">
        <v>0</v>
      </c>
      <c r="U52" s="154">
        <v>0</v>
      </c>
      <c r="V52" s="154">
        <v>0</v>
      </c>
      <c r="W52" s="154">
        <v>0</v>
      </c>
      <c r="X52" s="154">
        <v>0</v>
      </c>
      <c r="Y52" s="154">
        <v>0</v>
      </c>
      <c r="Z52" s="156"/>
      <c r="AA52" s="154">
        <v>0</v>
      </c>
      <c r="AB52" s="154">
        <v>0</v>
      </c>
      <c r="AC52" s="154">
        <v>0</v>
      </c>
      <c r="AD52" s="154">
        <v>0</v>
      </c>
      <c r="AE52" s="154">
        <v>0</v>
      </c>
      <c r="AF52" s="154">
        <v>0</v>
      </c>
      <c r="AG52" s="154">
        <v>0</v>
      </c>
      <c r="AH52" s="154">
        <v>0</v>
      </c>
      <c r="AI52" s="154">
        <v>0</v>
      </c>
      <c r="AJ52" s="154">
        <v>0</v>
      </c>
      <c r="AK52" s="154">
        <v>0</v>
      </c>
      <c r="AL52" s="154">
        <v>0</v>
      </c>
      <c r="AM52" s="154">
        <v>0</v>
      </c>
      <c r="AN52" s="154">
        <v>0</v>
      </c>
      <c r="AO52" s="154">
        <v>0</v>
      </c>
      <c r="AP52" s="154">
        <v>0</v>
      </c>
      <c r="AQ52" s="154">
        <v>0</v>
      </c>
      <c r="AR52" s="154">
        <v>0</v>
      </c>
      <c r="AS52" s="154">
        <v>0</v>
      </c>
      <c r="AT52" s="117"/>
      <c r="AU52" s="17" t="str">
        <f>IF(AJ36&lt;=AJ13," ","GRESEALA")</f>
        <v xml:space="preserve"> </v>
      </c>
      <c r="AV52" s="17" t="str">
        <f>IF(AK36&lt;=AK13," ","GRESEALA")</f>
        <v xml:space="preserve"> </v>
      </c>
      <c r="AW52" s="17" t="str">
        <f>IF(AL36&lt;=AL13," ","GRESEALA")</f>
        <v xml:space="preserve"> </v>
      </c>
      <c r="AX52" s="17" t="str">
        <f>IF(AR36&lt;=AR13," ","GRESEALA")</f>
        <v xml:space="preserve"> </v>
      </c>
      <c r="AY52" s="17" t="str">
        <f>IF(AS36&lt;=AS13," ","GRESEALA")</f>
        <v xml:space="preserve"> </v>
      </c>
      <c r="AZ52" s="17" t="str">
        <f>IF(E16+E37+E38+E41+E42+E45+E46+E47+E48+E52+E53+E54+E55+E60+E61+E63+E64&gt;=E14," ","GRESEALA")</f>
        <v xml:space="preserve"> </v>
      </c>
      <c r="BA52" s="17" t="str">
        <f>IF(F16+F37+F38+F41+F42+F45+F46+F47+F48+F52+F53+F54+F55+F60+F61+F63+F64&gt;=F14," ","GRESEALA")</f>
        <v xml:space="preserve"> </v>
      </c>
      <c r="BB52" s="17" t="str">
        <f>IF(G16+G37+G38+G41+G42+G45+G46+G47+G48+G52+G53+G54+G55+G60+G61+G63+G64&gt;=G14," ","GRESEALA")</f>
        <v xml:space="preserve"> </v>
      </c>
      <c r="BC52" s="17" t="str">
        <f>IF(H16+H37+H38+H41+H42+H45+H46+H47+H48+H52+H53+H54+H55+H60+H61+H63+H64&gt;=H14," ","GRESEALA")</f>
        <v xml:space="preserve"> </v>
      </c>
      <c r="BD52" s="17" t="str">
        <f t="shared" ref="BD52:BJ52" si="49">IF(K16+K37+K38+K41+K42+K45+K46+K47+K48+K52+K53+K54+K55+K60+K61+K63+K64&gt;=K14," ","GRESEALA")</f>
        <v xml:space="preserve"> </v>
      </c>
      <c r="BE52" s="23" t="str">
        <f t="shared" si="49"/>
        <v xml:space="preserve"> </v>
      </c>
      <c r="BF52" s="17" t="str">
        <f t="shared" si="49"/>
        <v xml:space="preserve"> </v>
      </c>
      <c r="BG52" s="17" t="str">
        <f t="shared" si="49"/>
        <v xml:space="preserve"> </v>
      </c>
      <c r="BH52" s="17" t="str">
        <f t="shared" si="49"/>
        <v xml:space="preserve"> </v>
      </c>
      <c r="BI52" s="17" t="str">
        <f t="shared" si="49"/>
        <v xml:space="preserve"> </v>
      </c>
      <c r="BJ52" s="17" t="str">
        <f t="shared" si="49"/>
        <v xml:space="preserve"> </v>
      </c>
      <c r="BK52" s="17" t="str">
        <f t="shared" ref="BK52" si="50">IF(S16+S37+S38+S41+S42+S45+S46+S47+S48+S52+S53+S54+S55+S60+S61+S63+S64&gt;=S14," ","GRESEALA")</f>
        <v xml:space="preserve"> </v>
      </c>
    </row>
    <row r="53" spans="2:64" ht="45.75" customHeight="1" x14ac:dyDescent="0.35">
      <c r="B53" s="30">
        <v>11</v>
      </c>
      <c r="C53" s="138" t="s">
        <v>116</v>
      </c>
      <c r="D53" s="154">
        <f t="shared" si="1"/>
        <v>0</v>
      </c>
      <c r="E53" s="154">
        <v>0</v>
      </c>
      <c r="F53" s="154">
        <v>0</v>
      </c>
      <c r="G53" s="154">
        <v>0</v>
      </c>
      <c r="H53" s="154">
        <v>0</v>
      </c>
      <c r="I53" s="154">
        <v>0</v>
      </c>
      <c r="J53" s="154">
        <v>0</v>
      </c>
      <c r="K53" s="154">
        <v>0</v>
      </c>
      <c r="L53" s="154">
        <v>0</v>
      </c>
      <c r="M53" s="154">
        <v>0</v>
      </c>
      <c r="N53" s="154">
        <v>0</v>
      </c>
      <c r="O53" s="154">
        <v>0</v>
      </c>
      <c r="P53" s="154">
        <v>0</v>
      </c>
      <c r="Q53" s="156"/>
      <c r="R53" s="156"/>
      <c r="S53" s="154">
        <v>0</v>
      </c>
      <c r="T53" s="154">
        <v>0</v>
      </c>
      <c r="U53" s="154">
        <v>0</v>
      </c>
      <c r="V53" s="154">
        <v>0</v>
      </c>
      <c r="W53" s="154">
        <v>0</v>
      </c>
      <c r="X53" s="154">
        <v>0</v>
      </c>
      <c r="Y53" s="154">
        <v>0</v>
      </c>
      <c r="Z53" s="156"/>
      <c r="AA53" s="154">
        <v>0</v>
      </c>
      <c r="AB53" s="154">
        <v>0</v>
      </c>
      <c r="AC53" s="154">
        <v>0</v>
      </c>
      <c r="AD53" s="154">
        <v>0</v>
      </c>
      <c r="AE53" s="154">
        <v>0</v>
      </c>
      <c r="AF53" s="154">
        <v>0</v>
      </c>
      <c r="AG53" s="154">
        <v>0</v>
      </c>
      <c r="AH53" s="154">
        <v>0</v>
      </c>
      <c r="AI53" s="154">
        <v>0</v>
      </c>
      <c r="AJ53" s="154">
        <v>0</v>
      </c>
      <c r="AK53" s="154">
        <v>0</v>
      </c>
      <c r="AL53" s="154">
        <v>0</v>
      </c>
      <c r="AM53" s="154">
        <v>0</v>
      </c>
      <c r="AN53" s="154">
        <v>0</v>
      </c>
      <c r="AO53" s="154">
        <v>0</v>
      </c>
      <c r="AP53" s="154">
        <v>0</v>
      </c>
      <c r="AQ53" s="154">
        <v>0</v>
      </c>
      <c r="AR53" s="154">
        <v>0</v>
      </c>
      <c r="AS53" s="154">
        <v>0</v>
      </c>
      <c r="AT53" s="117"/>
      <c r="AU53" s="17" t="str">
        <f t="shared" ref="AU53:BK53" si="51">IF(T16+T37+T38+T41+T42+T45+T46+T47+T48+T52+T53+T54+T55+T60+T61+T63+T64&gt;=T14," ","GRESEALA")</f>
        <v xml:space="preserve"> </v>
      </c>
      <c r="AV53" s="17" t="str">
        <f t="shared" si="51"/>
        <v xml:space="preserve"> </v>
      </c>
      <c r="AW53" s="17" t="str">
        <f t="shared" si="51"/>
        <v xml:space="preserve"> </v>
      </c>
      <c r="AX53" s="17" t="str">
        <f t="shared" si="51"/>
        <v xml:space="preserve"> </v>
      </c>
      <c r="AY53" s="17" t="str">
        <f t="shared" si="51"/>
        <v xml:space="preserve"> </v>
      </c>
      <c r="AZ53" s="17" t="str">
        <f t="shared" si="51"/>
        <v xml:space="preserve"> </v>
      </c>
      <c r="BA53" s="17" t="str">
        <f t="shared" si="51"/>
        <v xml:space="preserve"> </v>
      </c>
      <c r="BB53" s="17" t="str">
        <f t="shared" si="51"/>
        <v xml:space="preserve"> </v>
      </c>
      <c r="BC53" s="17" t="str">
        <f t="shared" si="51"/>
        <v xml:space="preserve"> </v>
      </c>
      <c r="BD53" s="17" t="str">
        <f t="shared" si="51"/>
        <v xml:space="preserve"> </v>
      </c>
      <c r="BE53" s="17" t="str">
        <f t="shared" si="51"/>
        <v xml:space="preserve"> </v>
      </c>
      <c r="BF53" s="17" t="str">
        <f t="shared" si="51"/>
        <v xml:space="preserve"> </v>
      </c>
      <c r="BG53" s="17" t="str">
        <f t="shared" si="51"/>
        <v xml:space="preserve"> </v>
      </c>
      <c r="BH53" s="17" t="str">
        <f t="shared" si="51"/>
        <v xml:space="preserve"> </v>
      </c>
      <c r="BI53" s="17" t="str">
        <f t="shared" si="51"/>
        <v xml:space="preserve"> </v>
      </c>
      <c r="BJ53" s="17" t="str">
        <f t="shared" si="51"/>
        <v xml:space="preserve"> </v>
      </c>
      <c r="BK53" s="17" t="str">
        <f t="shared" si="51"/>
        <v xml:space="preserve"> </v>
      </c>
    </row>
    <row r="54" spans="2:64" ht="60" customHeight="1" x14ac:dyDescent="0.35">
      <c r="B54" s="30">
        <v>12</v>
      </c>
      <c r="C54" s="133" t="s">
        <v>117</v>
      </c>
      <c r="D54" s="160">
        <f t="shared" si="1"/>
        <v>0</v>
      </c>
      <c r="E54" s="154">
        <v>0</v>
      </c>
      <c r="F54" s="154">
        <v>0</v>
      </c>
      <c r="G54" s="154">
        <v>0</v>
      </c>
      <c r="H54" s="154">
        <v>0</v>
      </c>
      <c r="I54" s="154">
        <v>0</v>
      </c>
      <c r="J54" s="154">
        <v>0</v>
      </c>
      <c r="K54" s="154">
        <v>0</v>
      </c>
      <c r="L54" s="154">
        <v>0</v>
      </c>
      <c r="M54" s="154">
        <v>0</v>
      </c>
      <c r="N54" s="154">
        <v>0</v>
      </c>
      <c r="O54" s="154">
        <v>0</v>
      </c>
      <c r="P54" s="154">
        <v>0</v>
      </c>
      <c r="Q54" s="154">
        <v>0</v>
      </c>
      <c r="R54" s="154">
        <v>0</v>
      </c>
      <c r="S54" s="154">
        <v>0</v>
      </c>
      <c r="T54" s="154">
        <v>0</v>
      </c>
      <c r="U54" s="154">
        <v>0</v>
      </c>
      <c r="V54" s="154">
        <v>0</v>
      </c>
      <c r="W54" s="154">
        <v>0</v>
      </c>
      <c r="X54" s="154">
        <v>0</v>
      </c>
      <c r="Y54" s="154">
        <v>0</v>
      </c>
      <c r="Z54" s="156"/>
      <c r="AA54" s="154">
        <v>0</v>
      </c>
      <c r="AB54" s="154">
        <v>0</v>
      </c>
      <c r="AC54" s="154">
        <v>0</v>
      </c>
      <c r="AD54" s="154">
        <v>0</v>
      </c>
      <c r="AE54" s="160"/>
      <c r="AF54" s="154">
        <v>0</v>
      </c>
      <c r="AG54" s="154">
        <v>0</v>
      </c>
      <c r="AH54" s="154">
        <v>0</v>
      </c>
      <c r="AI54" s="154">
        <v>0</v>
      </c>
      <c r="AJ54" s="154">
        <v>0</v>
      </c>
      <c r="AK54" s="154">
        <v>0</v>
      </c>
      <c r="AL54" s="154">
        <v>0</v>
      </c>
      <c r="AM54" s="154">
        <v>0</v>
      </c>
      <c r="AN54" s="154">
        <v>0</v>
      </c>
      <c r="AO54" s="154">
        <v>0</v>
      </c>
      <c r="AP54" s="154">
        <v>0</v>
      </c>
      <c r="AQ54" s="154">
        <v>0</v>
      </c>
      <c r="AR54" s="154">
        <v>0</v>
      </c>
      <c r="AS54" s="154">
        <v>0</v>
      </c>
      <c r="AT54" s="117"/>
      <c r="AU54" s="17" t="str">
        <f>IF(AK16+AK37+AK38+AK41+AK42+AK45+AK46+AK47+AK48+AK52+AK53+AK54+AK55+AK60+AK61+AK63+AK64&gt;=AK14," ","GRESEALA")</f>
        <v xml:space="preserve"> </v>
      </c>
      <c r="AV54" s="17" t="str">
        <f>IF(AL16+AL37+AL38+AL41+AL42+AL45+AL46+AL47+AL48+AL52+AL53+AL54+AL55+AL60+AL61+AL63+AL64&gt;=AL14," ","GRESEALA")</f>
        <v xml:space="preserve"> </v>
      </c>
      <c r="AW54" s="17" t="str">
        <f>IF(AR16+AR37+AR38+AR41+AR42+AR45+AR46+AR47+AR48+AR52+AR53+AR54+AR55+AR60+AR61+AR63+AR64&gt;=AR14," ","GRESEALA")</f>
        <v xml:space="preserve"> </v>
      </c>
      <c r="AX54" s="17" t="str">
        <f>IF(AS16+AS37+AS38+AS41+AS42+AS45+AS46+AS47+AS48+AS52+AS53+AS54+AS55+AS60+AS61+AS63+AS64&gt;=AS14," ","GRESEALA")</f>
        <v xml:space="preserve"> </v>
      </c>
      <c r="AY54" s="17" t="str">
        <f>IF(E15+E36+E59+E62&gt;=E13," ","GRESEALA")</f>
        <v xml:space="preserve"> </v>
      </c>
      <c r="AZ54" s="17" t="str">
        <f>IF(F15+F36+F59+F62&gt;=F13," ","GRESEALA")</f>
        <v xml:space="preserve"> </v>
      </c>
      <c r="BA54" s="17" t="str">
        <f>IF(G15+G36+G59+G62&gt;=G13," ","GRESEALA")</f>
        <v xml:space="preserve"> </v>
      </c>
      <c r="BB54" s="17" t="str">
        <f>IF(H15+H36+H59+H62&gt;=H13," ","GRESEALA")</f>
        <v xml:space="preserve"> </v>
      </c>
      <c r="BC54" s="17" t="str">
        <f t="shared" ref="BC54:BI54" si="52">IF(K15+K36+K59+K62&gt;=K13," ","GRESEALA")</f>
        <v xml:space="preserve"> </v>
      </c>
      <c r="BD54" s="23" t="str">
        <f t="shared" si="52"/>
        <v xml:space="preserve"> </v>
      </c>
      <c r="BE54" s="17" t="str">
        <f t="shared" si="52"/>
        <v xml:space="preserve"> </v>
      </c>
      <c r="BF54" s="17" t="str">
        <f t="shared" si="52"/>
        <v xml:space="preserve"> </v>
      </c>
      <c r="BG54" s="17" t="str">
        <f t="shared" si="52"/>
        <v xml:space="preserve"> </v>
      </c>
      <c r="BH54" s="17" t="str">
        <f t="shared" si="52"/>
        <v xml:space="preserve"> </v>
      </c>
      <c r="BI54" s="17" t="str">
        <f t="shared" si="52"/>
        <v xml:space="preserve"> </v>
      </c>
      <c r="BJ54" s="17" t="str">
        <f t="shared" ref="BJ54:BK54" si="53">IF(S15+S36+S59+S62&gt;=S13," ","GRESEALA")</f>
        <v xml:space="preserve"> </v>
      </c>
      <c r="BK54" s="17" t="str">
        <f t="shared" si="53"/>
        <v xml:space="preserve"> </v>
      </c>
    </row>
    <row r="55" spans="2:64" ht="60.75" hidden="1" customHeight="1" x14ac:dyDescent="0.35">
      <c r="B55" s="20"/>
      <c r="C55" s="127" t="s">
        <v>118</v>
      </c>
      <c r="D55" s="145">
        <f t="shared" si="1"/>
        <v>0</v>
      </c>
      <c r="E55" s="157"/>
      <c r="F55" s="157"/>
      <c r="G55" s="157"/>
      <c r="H55" s="157"/>
      <c r="I55" s="157"/>
      <c r="J55" s="157"/>
      <c r="K55" s="157"/>
      <c r="L55" s="157"/>
      <c r="M55" s="157"/>
      <c r="N55" s="157"/>
      <c r="O55" s="157"/>
      <c r="P55" s="157"/>
      <c r="Q55" s="157"/>
      <c r="R55" s="157"/>
      <c r="S55" s="157"/>
      <c r="T55" s="157"/>
      <c r="U55" s="157"/>
      <c r="V55" s="157"/>
      <c r="W55" s="157"/>
      <c r="X55" s="157"/>
      <c r="Y55" s="157"/>
      <c r="Z55" s="158"/>
      <c r="AA55" s="157"/>
      <c r="AB55" s="157"/>
      <c r="AC55" s="157"/>
      <c r="AD55" s="157"/>
      <c r="AE55" s="157"/>
      <c r="AF55" s="157"/>
      <c r="AG55" s="157"/>
      <c r="AH55" s="157"/>
      <c r="AI55" s="157"/>
      <c r="AJ55" s="157"/>
      <c r="AK55" s="157"/>
      <c r="AL55" s="157"/>
      <c r="AM55" s="157"/>
      <c r="AN55" s="157"/>
      <c r="AO55" s="157"/>
      <c r="AP55" s="157"/>
      <c r="AQ55" s="157"/>
      <c r="AR55" s="157"/>
      <c r="AS55" s="157"/>
      <c r="AT55" s="46"/>
      <c r="AU55" s="64"/>
      <c r="AV55" s="64"/>
      <c r="AW55" s="64"/>
      <c r="AX55" s="64"/>
      <c r="AY55" s="64"/>
      <c r="AZ55" s="64"/>
      <c r="BA55" s="64"/>
      <c r="BB55" s="64"/>
      <c r="BC55" s="64"/>
      <c r="BD55" s="64"/>
      <c r="BE55" s="64"/>
      <c r="BF55" s="64"/>
      <c r="BG55" s="64"/>
      <c r="BH55" s="64"/>
      <c r="BI55" s="64"/>
      <c r="BJ55" s="64"/>
      <c r="BK55" s="64"/>
    </row>
    <row r="56" spans="2:64" ht="27" hidden="1" customHeight="1" x14ac:dyDescent="0.35">
      <c r="B56" s="65"/>
      <c r="C56" s="140" t="s">
        <v>119</v>
      </c>
      <c r="D56" s="166">
        <f t="shared" si="1"/>
        <v>0</v>
      </c>
      <c r="E56" s="156"/>
      <c r="F56" s="156"/>
      <c r="G56" s="156"/>
      <c r="H56" s="156"/>
      <c r="I56" s="156"/>
      <c r="J56" s="156"/>
      <c r="K56" s="156"/>
      <c r="L56" s="156"/>
      <c r="M56" s="156"/>
      <c r="N56" s="156"/>
      <c r="O56" s="156"/>
      <c r="P56" s="156"/>
      <c r="Q56" s="156"/>
      <c r="R56" s="156"/>
      <c r="S56" s="156"/>
      <c r="T56" s="156"/>
      <c r="U56" s="156"/>
      <c r="V56" s="156"/>
      <c r="W56" s="156"/>
      <c r="X56" s="156"/>
      <c r="Y56" s="156"/>
      <c r="Z56" s="156"/>
      <c r="AA56" s="156"/>
      <c r="AB56" s="156"/>
      <c r="AC56" s="156"/>
      <c r="AD56" s="156"/>
      <c r="AE56" s="156"/>
      <c r="AF56" s="156"/>
      <c r="AG56" s="156"/>
      <c r="AH56" s="156"/>
      <c r="AI56" s="156"/>
      <c r="AJ56" s="156"/>
      <c r="AK56" s="156"/>
      <c r="AL56" s="156"/>
      <c r="AM56" s="156"/>
      <c r="AN56" s="156"/>
      <c r="AO56" s="156"/>
      <c r="AP56" s="156"/>
      <c r="AQ56" s="156"/>
      <c r="AR56" s="156"/>
      <c r="AS56" s="156"/>
      <c r="AT56" s="117"/>
      <c r="AU56" s="64"/>
      <c r="AV56" s="64"/>
      <c r="AW56" s="64"/>
      <c r="AX56" s="64"/>
      <c r="AY56" s="64"/>
      <c r="AZ56" s="64"/>
      <c r="BA56" s="64"/>
      <c r="BB56" s="64"/>
      <c r="BC56" s="64"/>
      <c r="BD56" s="64"/>
      <c r="BE56" s="64"/>
      <c r="BF56" s="64"/>
      <c r="BG56" s="64"/>
      <c r="BH56" s="64"/>
      <c r="BI56" s="64"/>
      <c r="BJ56" s="64"/>
      <c r="BK56" s="64"/>
    </row>
    <row r="57" spans="2:64" ht="40.5" hidden="1" customHeight="1" x14ac:dyDescent="0.35">
      <c r="B57" s="65"/>
      <c r="C57" s="140" t="s">
        <v>120</v>
      </c>
      <c r="D57" s="155">
        <f t="shared" si="1"/>
        <v>0</v>
      </c>
      <c r="E57" s="156"/>
      <c r="F57" s="156"/>
      <c r="G57" s="156"/>
      <c r="H57" s="156"/>
      <c r="I57" s="156"/>
      <c r="J57" s="156"/>
      <c r="K57" s="156"/>
      <c r="L57" s="156"/>
      <c r="M57" s="156"/>
      <c r="N57" s="156"/>
      <c r="O57" s="156"/>
      <c r="P57" s="156"/>
      <c r="Q57" s="156"/>
      <c r="R57" s="156"/>
      <c r="S57" s="156"/>
      <c r="T57" s="156"/>
      <c r="U57" s="156"/>
      <c r="V57" s="156"/>
      <c r="W57" s="156"/>
      <c r="X57" s="156"/>
      <c r="Y57" s="156"/>
      <c r="Z57" s="156"/>
      <c r="AA57" s="156"/>
      <c r="AB57" s="156"/>
      <c r="AC57" s="156"/>
      <c r="AD57" s="156"/>
      <c r="AE57" s="156"/>
      <c r="AF57" s="156"/>
      <c r="AG57" s="156"/>
      <c r="AH57" s="156"/>
      <c r="AI57" s="156"/>
      <c r="AJ57" s="156"/>
      <c r="AK57" s="156"/>
      <c r="AL57" s="156"/>
      <c r="AM57" s="156"/>
      <c r="AN57" s="156"/>
      <c r="AO57" s="156"/>
      <c r="AP57" s="156"/>
      <c r="AQ57" s="156"/>
      <c r="AR57" s="156"/>
      <c r="AS57" s="156"/>
      <c r="AT57" s="117"/>
      <c r="AU57" s="64"/>
      <c r="AV57" s="64"/>
      <c r="AW57" s="64"/>
      <c r="AX57" s="64"/>
      <c r="AY57" s="64"/>
      <c r="AZ57" s="64"/>
      <c r="BA57" s="64"/>
      <c r="BB57" s="64"/>
      <c r="BC57" s="64"/>
      <c r="BD57" s="64"/>
      <c r="BE57" s="64"/>
      <c r="BF57" s="64"/>
      <c r="BG57" s="64"/>
      <c r="BH57" s="64"/>
      <c r="BI57" s="64"/>
      <c r="BJ57" s="64"/>
      <c r="BK57" s="64"/>
    </row>
    <row r="58" spans="2:64" ht="45.75" hidden="1" customHeight="1" x14ac:dyDescent="0.35">
      <c r="B58" s="65"/>
      <c r="C58" s="140" t="s">
        <v>121</v>
      </c>
      <c r="D58" s="166">
        <f t="shared" si="1"/>
        <v>0</v>
      </c>
      <c r="E58" s="156"/>
      <c r="F58" s="156"/>
      <c r="G58" s="156"/>
      <c r="H58" s="156"/>
      <c r="I58" s="156"/>
      <c r="J58" s="156"/>
      <c r="K58" s="156"/>
      <c r="L58" s="156"/>
      <c r="M58" s="156"/>
      <c r="N58" s="156"/>
      <c r="O58" s="156"/>
      <c r="P58" s="156"/>
      <c r="Q58" s="156"/>
      <c r="R58" s="156"/>
      <c r="S58" s="156"/>
      <c r="T58" s="156"/>
      <c r="U58" s="156"/>
      <c r="V58" s="156"/>
      <c r="W58" s="156"/>
      <c r="X58" s="156"/>
      <c r="Y58" s="156"/>
      <c r="Z58" s="156"/>
      <c r="AA58" s="156"/>
      <c r="AB58" s="156"/>
      <c r="AC58" s="156"/>
      <c r="AD58" s="156"/>
      <c r="AE58" s="156"/>
      <c r="AF58" s="156"/>
      <c r="AG58" s="156"/>
      <c r="AH58" s="156"/>
      <c r="AI58" s="156"/>
      <c r="AJ58" s="156"/>
      <c r="AK58" s="156"/>
      <c r="AL58" s="156"/>
      <c r="AM58" s="156"/>
      <c r="AN58" s="156"/>
      <c r="AO58" s="156"/>
      <c r="AP58" s="156"/>
      <c r="AQ58" s="156"/>
      <c r="AR58" s="156"/>
      <c r="AS58" s="156"/>
      <c r="AT58" s="117"/>
      <c r="AU58" s="64"/>
      <c r="AV58" s="64"/>
      <c r="AW58" s="64"/>
      <c r="AX58" s="64"/>
      <c r="AY58" s="64"/>
      <c r="AZ58" s="64"/>
      <c r="BA58" s="64"/>
      <c r="BB58" s="64"/>
      <c r="BC58" s="64"/>
      <c r="BD58" s="64"/>
      <c r="BE58" s="64"/>
      <c r="BF58" s="64"/>
      <c r="BG58" s="64"/>
      <c r="BH58" s="64"/>
      <c r="BI58" s="64"/>
      <c r="BJ58" s="64"/>
      <c r="BK58" s="64"/>
    </row>
    <row r="59" spans="2:64" ht="39" customHeight="1" x14ac:dyDescent="0.35">
      <c r="B59" s="69">
        <v>13.1</v>
      </c>
      <c r="C59" s="128" t="s">
        <v>122</v>
      </c>
      <c r="D59" s="162">
        <f t="shared" si="1"/>
        <v>0</v>
      </c>
      <c r="E59" s="152">
        <v>0</v>
      </c>
      <c r="F59" s="152">
        <v>0</v>
      </c>
      <c r="G59" s="152">
        <v>0</v>
      </c>
      <c r="H59" s="152">
        <v>0</v>
      </c>
      <c r="I59" s="152">
        <v>0</v>
      </c>
      <c r="J59" s="152">
        <v>0</v>
      </c>
      <c r="K59" s="152">
        <v>0</v>
      </c>
      <c r="L59" s="152">
        <v>0</v>
      </c>
      <c r="M59" s="152">
        <v>0</v>
      </c>
      <c r="N59" s="152">
        <v>0</v>
      </c>
      <c r="O59" s="152">
        <v>0</v>
      </c>
      <c r="P59" s="152">
        <v>0</v>
      </c>
      <c r="Q59" s="152">
        <v>0</v>
      </c>
      <c r="R59" s="152">
        <v>0</v>
      </c>
      <c r="S59" s="152">
        <v>0</v>
      </c>
      <c r="T59" s="152">
        <v>0</v>
      </c>
      <c r="U59" s="152">
        <v>0</v>
      </c>
      <c r="V59" s="152">
        <v>0</v>
      </c>
      <c r="W59" s="152">
        <v>0</v>
      </c>
      <c r="X59" s="152">
        <v>0</v>
      </c>
      <c r="Y59" s="152">
        <v>0</v>
      </c>
      <c r="Z59" s="156"/>
      <c r="AA59" s="152">
        <v>0</v>
      </c>
      <c r="AB59" s="152">
        <v>0</v>
      </c>
      <c r="AC59" s="152">
        <v>0</v>
      </c>
      <c r="AD59" s="152">
        <v>0</v>
      </c>
      <c r="AE59" s="152">
        <v>0</v>
      </c>
      <c r="AF59" s="152">
        <v>0</v>
      </c>
      <c r="AG59" s="152">
        <v>0</v>
      </c>
      <c r="AH59" s="152">
        <v>0</v>
      </c>
      <c r="AI59" s="152">
        <v>0</v>
      </c>
      <c r="AJ59" s="152">
        <v>0</v>
      </c>
      <c r="AK59" s="152">
        <v>0</v>
      </c>
      <c r="AL59" s="152">
        <v>0</v>
      </c>
      <c r="AM59" s="152">
        <v>0</v>
      </c>
      <c r="AN59" s="152">
        <v>0</v>
      </c>
      <c r="AO59" s="152">
        <v>0</v>
      </c>
      <c r="AP59" s="152">
        <v>0</v>
      </c>
      <c r="AQ59" s="152">
        <v>0</v>
      </c>
      <c r="AR59" s="152">
        <v>0</v>
      </c>
      <c r="AS59" s="152">
        <v>0</v>
      </c>
      <c r="AT59" s="117"/>
      <c r="AU59" s="17" t="str">
        <f t="shared" ref="AU59:BK59" si="54">IF(U15+U36+U59+U62&gt;=U13," ","GRESEALA")</f>
        <v xml:space="preserve"> </v>
      </c>
      <c r="AV59" s="17" t="str">
        <f t="shared" si="54"/>
        <v xml:space="preserve"> </v>
      </c>
      <c r="AW59" s="17" t="str">
        <f t="shared" si="54"/>
        <v xml:space="preserve"> </v>
      </c>
      <c r="AX59" s="17" t="str">
        <f t="shared" si="54"/>
        <v xml:space="preserve"> </v>
      </c>
      <c r="AY59" s="17" t="str">
        <f t="shared" si="54"/>
        <v xml:space="preserve"> </v>
      </c>
      <c r="AZ59" s="17" t="str">
        <f t="shared" si="54"/>
        <v xml:space="preserve"> </v>
      </c>
      <c r="BA59" s="17" t="str">
        <f t="shared" si="54"/>
        <v xml:space="preserve"> </v>
      </c>
      <c r="BB59" s="17" t="str">
        <f t="shared" si="54"/>
        <v xml:space="preserve"> </v>
      </c>
      <c r="BC59" s="17" t="str">
        <f t="shared" si="54"/>
        <v xml:space="preserve"> </v>
      </c>
      <c r="BD59" s="17" t="str">
        <f t="shared" si="54"/>
        <v xml:space="preserve"> </v>
      </c>
      <c r="BE59" s="17" t="str">
        <f t="shared" si="54"/>
        <v xml:space="preserve"> </v>
      </c>
      <c r="BF59" s="17" t="str">
        <f t="shared" si="54"/>
        <v xml:space="preserve"> </v>
      </c>
      <c r="BG59" s="17" t="str">
        <f t="shared" si="54"/>
        <v xml:space="preserve"> </v>
      </c>
      <c r="BH59" s="17" t="str">
        <f t="shared" si="54"/>
        <v xml:space="preserve"> </v>
      </c>
      <c r="BI59" s="17" t="str">
        <f t="shared" si="54"/>
        <v xml:space="preserve"> </v>
      </c>
      <c r="BJ59" s="17" t="str">
        <f t="shared" si="54"/>
        <v xml:space="preserve"> </v>
      </c>
      <c r="BK59" s="17" t="str">
        <f t="shared" si="54"/>
        <v xml:space="preserve"> </v>
      </c>
    </row>
    <row r="60" spans="2:64" ht="40.5" customHeight="1" x14ac:dyDescent="0.35">
      <c r="B60" s="30">
        <v>13</v>
      </c>
      <c r="C60" s="133" t="s">
        <v>123</v>
      </c>
      <c r="D60" s="166">
        <f t="shared" si="1"/>
        <v>0</v>
      </c>
      <c r="E60" s="154">
        <v>0</v>
      </c>
      <c r="F60" s="154">
        <v>0</v>
      </c>
      <c r="G60" s="154">
        <v>0</v>
      </c>
      <c r="H60" s="154">
        <v>0</v>
      </c>
      <c r="I60" s="154">
        <v>0</v>
      </c>
      <c r="J60" s="154">
        <v>0</v>
      </c>
      <c r="K60" s="154">
        <v>0</v>
      </c>
      <c r="L60" s="154">
        <v>0</v>
      </c>
      <c r="M60" s="154">
        <v>0</v>
      </c>
      <c r="N60" s="154">
        <v>0</v>
      </c>
      <c r="O60" s="154">
        <v>0</v>
      </c>
      <c r="P60" s="154">
        <v>0</v>
      </c>
      <c r="Q60" s="154">
        <v>0</v>
      </c>
      <c r="R60" s="154">
        <v>0</v>
      </c>
      <c r="S60" s="154">
        <v>0</v>
      </c>
      <c r="T60" s="154">
        <v>0</v>
      </c>
      <c r="U60" s="154">
        <v>0</v>
      </c>
      <c r="V60" s="154">
        <v>0</v>
      </c>
      <c r="W60" s="154">
        <v>0</v>
      </c>
      <c r="X60" s="154">
        <v>0</v>
      </c>
      <c r="Y60" s="154">
        <v>0</v>
      </c>
      <c r="Z60" s="156"/>
      <c r="AA60" s="154">
        <v>0</v>
      </c>
      <c r="AB60" s="154">
        <v>0</v>
      </c>
      <c r="AC60" s="154">
        <v>0</v>
      </c>
      <c r="AD60" s="154">
        <v>0</v>
      </c>
      <c r="AE60" s="154">
        <v>0</v>
      </c>
      <c r="AF60" s="154">
        <v>0</v>
      </c>
      <c r="AG60" s="154">
        <v>0</v>
      </c>
      <c r="AH60" s="154">
        <v>0</v>
      </c>
      <c r="AI60" s="154">
        <v>0</v>
      </c>
      <c r="AJ60" s="154">
        <v>0</v>
      </c>
      <c r="AK60" s="154">
        <v>0</v>
      </c>
      <c r="AL60" s="154">
        <v>0</v>
      </c>
      <c r="AM60" s="154">
        <v>0</v>
      </c>
      <c r="AN60" s="154">
        <v>0</v>
      </c>
      <c r="AO60" s="154">
        <v>0</v>
      </c>
      <c r="AP60" s="154">
        <v>0</v>
      </c>
      <c r="AQ60" s="154">
        <v>0</v>
      </c>
      <c r="AR60" s="154">
        <v>0</v>
      </c>
      <c r="AS60" s="154">
        <v>0</v>
      </c>
      <c r="AT60" s="117"/>
      <c r="AU60" s="17" t="str">
        <f>IF(AL15+AL36+AL59+AL62&gt;=AL13," ","GRESEALA")</f>
        <v xml:space="preserve"> </v>
      </c>
      <c r="AV60" s="17" t="str">
        <f>IF(AR15+AR36+AR59+AR62&gt;=AR13," ","GRESEALA")</f>
        <v xml:space="preserve"> </v>
      </c>
      <c r="AW60" s="17" t="str">
        <f>IF(AS15+AS36+AS59+AS62&gt;=AS13," ","GRESEALA")</f>
        <v xml:space="preserve"> </v>
      </c>
      <c r="AX60" s="17" t="str">
        <f>IF(E53+F53=D53," ","GRESEALA")</f>
        <v xml:space="preserve"> </v>
      </c>
      <c r="AY60" s="23" t="str">
        <f>IF(G53+K53+I53+L53+M53=D53," ","GRESEALA")</f>
        <v xml:space="preserve"> </v>
      </c>
      <c r="AZ60" s="17" t="str">
        <f>IF(O53+P53=D53," ","GRESEALA")</f>
        <v xml:space="preserve"> </v>
      </c>
      <c r="BA60" s="17" t="str">
        <f>IF(Q53+S53+T53+U53+V53+W53=D53," ","GRESEALA")</f>
        <v xml:space="preserve"> </v>
      </c>
      <c r="BB60" s="17" t="str">
        <f>IF(X53+Y53+Z53=D53," ","GRESEALA")</f>
        <v xml:space="preserve"> </v>
      </c>
      <c r="BC60" s="23" t="str">
        <f>IF(AA53+AC53+AE53+AF53+AG53+AH53+AI53+AJ53+AK53+AL53+AM53+AN53+AO53+AP53+AQ53+AR53+AS53&gt;=D53," ","GRESEALA")</f>
        <v xml:space="preserve"> </v>
      </c>
      <c r="BD60" s="17" t="str">
        <f>IF(E54+F54=D54," ","GRESEALA")</f>
        <v xml:space="preserve"> </v>
      </c>
      <c r="BE60" s="23" t="str">
        <f>IF(G54+K54+I54+L54+M54=D54," ","GRESEALA")</f>
        <v xml:space="preserve"> </v>
      </c>
      <c r="BF60" s="17" t="str">
        <f>IF(O54+P54=D54," ","GRESEALA")</f>
        <v xml:space="preserve"> </v>
      </c>
      <c r="BG60" s="17" t="str">
        <f>IF(Q54+S54+T54+U54+V54+W54=D54," ","GRESEALA")</f>
        <v xml:space="preserve"> </v>
      </c>
      <c r="BH60" s="17" t="str">
        <f>IF(X54+Y54+Z54=D54," ","GRESEALA")</f>
        <v xml:space="preserve"> </v>
      </c>
      <c r="BI60" s="23" t="str">
        <f>IF(AA54+AC54+AE54+AF54+AG54+AH54+AI54+AJ54+AK54+AL54+AM54+AN54+AO54+AP54+AQ54+AR54+AS54&gt;=D54," ","GRESEALA")</f>
        <v xml:space="preserve"> </v>
      </c>
      <c r="BJ60" s="17" t="str">
        <f>IF(E59+F59=D59," ","GRESEALA")</f>
        <v xml:space="preserve"> </v>
      </c>
      <c r="BK60" s="23" t="str">
        <f>IF(G59+K59+I59+L59+M59=D59," ","GRESEALA")</f>
        <v xml:space="preserve"> </v>
      </c>
    </row>
    <row r="61" spans="2:64" ht="62.25" hidden="1" customHeight="1" x14ac:dyDescent="0.35">
      <c r="B61" s="30">
        <v>14</v>
      </c>
      <c r="C61" s="133" t="s">
        <v>124</v>
      </c>
      <c r="D61" s="154">
        <f t="shared" si="1"/>
        <v>0</v>
      </c>
      <c r="E61" s="154"/>
      <c r="F61" s="154"/>
      <c r="G61" s="154"/>
      <c r="H61" s="154"/>
      <c r="I61" s="154"/>
      <c r="J61" s="154"/>
      <c r="K61" s="154"/>
      <c r="L61" s="154"/>
      <c r="M61" s="154"/>
      <c r="N61" s="154"/>
      <c r="O61" s="154"/>
      <c r="P61" s="154"/>
      <c r="Q61" s="154"/>
      <c r="R61" s="154"/>
      <c r="S61" s="154"/>
      <c r="T61" s="154"/>
      <c r="U61" s="154"/>
      <c r="V61" s="154"/>
      <c r="W61" s="154"/>
      <c r="X61" s="154"/>
      <c r="Y61" s="154"/>
      <c r="Z61" s="156"/>
      <c r="AA61" s="154"/>
      <c r="AB61" s="154"/>
      <c r="AC61" s="154"/>
      <c r="AD61" s="154"/>
      <c r="AE61" s="154"/>
      <c r="AF61" s="154"/>
      <c r="AG61" s="154"/>
      <c r="AH61" s="154"/>
      <c r="AI61" s="154"/>
      <c r="AJ61" s="154"/>
      <c r="AK61" s="154"/>
      <c r="AL61" s="154"/>
      <c r="AM61" s="154"/>
      <c r="AN61" s="154"/>
      <c r="AO61" s="154"/>
      <c r="AP61" s="154"/>
      <c r="AQ61" s="154"/>
      <c r="AR61" s="154"/>
      <c r="AS61" s="154"/>
      <c r="AT61" s="117"/>
      <c r="AU61" s="17" t="str">
        <f>IF(O59+P59=D59," ","GRESEALA")</f>
        <v xml:space="preserve"> </v>
      </c>
      <c r="AV61" s="17" t="str">
        <f>IF(Q59+S59+T59+U59+V59+W59=D59," ","GRESEALA")</f>
        <v xml:space="preserve"> </v>
      </c>
      <c r="AW61" s="17" t="str">
        <f>IF(X59+Y59+Z59=D59," ","GRESEALA")</f>
        <v xml:space="preserve"> </v>
      </c>
      <c r="AX61" s="17" t="str">
        <f>IF(AA59+AC59+AE59+AF59+AG59+AH59+AI59+AJ59+AK59+AL59+AR59+AS59&gt;=D59," ","GRESEALA")</f>
        <v xml:space="preserve"> </v>
      </c>
      <c r="AY61" s="17" t="str">
        <f>IF(D54=AE54," ","GRESEALA")</f>
        <v xml:space="preserve"> </v>
      </c>
      <c r="AZ61" s="17" t="str">
        <f>IF(E60+F60=D60," ","GRESEALA")</f>
        <v xml:space="preserve"> </v>
      </c>
      <c r="BA61" s="23" t="str">
        <f>IF(G60+K60+I60+L60+M60=D60," ","GRESEALA")</f>
        <v xml:space="preserve"> </v>
      </c>
      <c r="BB61" s="17" t="str">
        <f>IF(O60+P60=D60," ","GRESEALA")</f>
        <v xml:space="preserve"> </v>
      </c>
      <c r="BC61" s="17" t="str">
        <f>IF(Q60+S60+T60+U60+V60+W60=D60," ","GRESEALA")</f>
        <v xml:space="preserve"> </v>
      </c>
      <c r="BD61" s="17" t="str">
        <f>IF(X60+Y60+Z60=D60," ","GRESEALA")</f>
        <v xml:space="preserve"> </v>
      </c>
      <c r="BE61" s="23" t="str">
        <f>IF(AA60+AC60+AE60+AF60+AG60+AH60+AI60+AJ60+AK60+AL60+AM60+AN60+AO60+AP60+AQ60+AR60+AS60&gt;=D60," ","GRESEALA")</f>
        <v xml:space="preserve"> </v>
      </c>
      <c r="BF61" s="17" t="str">
        <f>IF(E61+F61=D61," ","GRESEALA")</f>
        <v xml:space="preserve"> </v>
      </c>
      <c r="BG61" s="23" t="str">
        <f>IF(G61+K61+I61+L61+M61=D61," ","GRESEALA")</f>
        <v xml:space="preserve"> </v>
      </c>
      <c r="BH61" s="17" t="str">
        <f>IF(O61+P61=D61," ","GRESEALA")</f>
        <v xml:space="preserve"> </v>
      </c>
      <c r="BI61" s="17" t="str">
        <f>IF(Q61+S61+T61+U61+V61+W61=D61," ","GRESEALA")</f>
        <v xml:space="preserve"> </v>
      </c>
      <c r="BJ61" s="17" t="str">
        <f>IF(X61+Y61+Z61=D61," ","GRESEALA")</f>
        <v xml:space="preserve"> </v>
      </c>
      <c r="BK61" s="23" t="str">
        <f>IF(AA61+AC61+AE61+AF61+AG61+AH61+AI61+AJ61+AK61+AL61+AM61+AN61+AO61+AP61+AQ61+AR61+AS61&gt;=D61," ","GRESEALA")</f>
        <v xml:space="preserve"> </v>
      </c>
    </row>
    <row r="62" spans="2:64" s="27" customFormat="1" ht="38.25" customHeight="1" x14ac:dyDescent="0.35">
      <c r="B62" s="69">
        <v>15.1</v>
      </c>
      <c r="C62" s="128" t="s">
        <v>125</v>
      </c>
      <c r="D62" s="162">
        <f t="shared" si="1"/>
        <v>0</v>
      </c>
      <c r="E62" s="152">
        <v>0</v>
      </c>
      <c r="F62" s="152">
        <v>0</v>
      </c>
      <c r="G62" s="152">
        <v>0</v>
      </c>
      <c r="H62" s="152">
        <v>0</v>
      </c>
      <c r="I62" s="152">
        <v>0</v>
      </c>
      <c r="J62" s="152">
        <v>0</v>
      </c>
      <c r="K62" s="152">
        <v>0</v>
      </c>
      <c r="L62" s="152">
        <v>0</v>
      </c>
      <c r="M62" s="161"/>
      <c r="N62" s="161"/>
      <c r="O62" s="152">
        <v>0</v>
      </c>
      <c r="P62" s="152">
        <v>0</v>
      </c>
      <c r="Q62" s="152">
        <v>0</v>
      </c>
      <c r="R62" s="152">
        <v>0</v>
      </c>
      <c r="S62" s="152">
        <v>0</v>
      </c>
      <c r="T62" s="152">
        <v>0</v>
      </c>
      <c r="U62" s="152">
        <v>0</v>
      </c>
      <c r="V62" s="152">
        <v>0</v>
      </c>
      <c r="W62" s="152">
        <v>0</v>
      </c>
      <c r="X62" s="152">
        <v>0</v>
      </c>
      <c r="Y62" s="152">
        <v>0</v>
      </c>
      <c r="Z62" s="156"/>
      <c r="AA62" s="152">
        <v>0</v>
      </c>
      <c r="AB62" s="152">
        <v>0</v>
      </c>
      <c r="AC62" s="152">
        <v>0</v>
      </c>
      <c r="AD62" s="152">
        <v>0</v>
      </c>
      <c r="AE62" s="152">
        <v>0</v>
      </c>
      <c r="AF62" s="152">
        <v>0</v>
      </c>
      <c r="AG62" s="152">
        <v>0</v>
      </c>
      <c r="AH62" s="152">
        <v>0</v>
      </c>
      <c r="AI62" s="152">
        <v>0</v>
      </c>
      <c r="AJ62" s="152">
        <v>0</v>
      </c>
      <c r="AK62" s="152">
        <v>0</v>
      </c>
      <c r="AL62" s="152">
        <v>0</v>
      </c>
      <c r="AM62" s="152">
        <v>0</v>
      </c>
      <c r="AN62" s="152">
        <v>0</v>
      </c>
      <c r="AO62" s="152">
        <v>0</v>
      </c>
      <c r="AP62" s="152">
        <v>0</v>
      </c>
      <c r="AQ62" s="152">
        <v>0</v>
      </c>
      <c r="AR62" s="152">
        <v>0</v>
      </c>
      <c r="AS62" s="152">
        <v>0</v>
      </c>
      <c r="AT62" s="117"/>
      <c r="AU62" s="17" t="str">
        <f>IF(E62+F62=D62," ","GRESEALA")</f>
        <v xml:space="preserve"> </v>
      </c>
      <c r="AV62" s="23" t="str">
        <f>IF(G62+K62+I62+L62+M62=D62," ","GRESEALA")</f>
        <v xml:space="preserve"> </v>
      </c>
      <c r="AW62" s="17" t="str">
        <f>IF(O62+P62=D62," ","GRESEALA")</f>
        <v xml:space="preserve"> </v>
      </c>
      <c r="AX62" s="17" t="str">
        <f>IF(Q62+S62+T62+U62+V62+W62=D62," ","GRESEALA")</f>
        <v xml:space="preserve"> </v>
      </c>
      <c r="AY62" s="17" t="str">
        <f>IF(X62+Y62+Z62=D62," ","GRESEALA")</f>
        <v xml:space="preserve"> </v>
      </c>
      <c r="AZ62" s="17" t="str">
        <f>IF(AA62+AC62+AE62+AF62+AG62+AH62+AI62+AJ62+AK62+AL62+AR62+AS62&gt;=D62," ","GRESEALA")</f>
        <v xml:space="preserve"> </v>
      </c>
      <c r="BA62" s="17" t="str">
        <f>IF(E63+F63=D63," ","GRESEALA")</f>
        <v xml:space="preserve"> </v>
      </c>
      <c r="BB62" s="23" t="str">
        <f>IF(G63+K63+I63+L63+M63=D63," ","GRESEALA")</f>
        <v xml:space="preserve"> </v>
      </c>
      <c r="BC62" s="17" t="str">
        <f>IF(O63+P63=D63," ","GRESEALA")</f>
        <v xml:space="preserve"> </v>
      </c>
      <c r="BD62" s="17" t="str">
        <f>IF(Q63+S63+T63+U63+V63+W63=D63," ","GRESEALA")</f>
        <v xml:space="preserve"> </v>
      </c>
      <c r="BE62" s="17" t="str">
        <f>IF(X63+Y63+Z63=D63," ","GRESEALA")</f>
        <v xml:space="preserve"> </v>
      </c>
      <c r="BF62" s="23" t="str">
        <f>IF(AA63+AC63+AE63+AF63+AG63+AH63+AI63+AJ63+AK63+AL63+AM63+AN63+AO63+AP63+AQ63+AR63+AS63&gt;=D63," ","GRESEALA")</f>
        <v xml:space="preserve"> </v>
      </c>
      <c r="BG62" s="17" t="str">
        <f>IF(E64+F64=D64," ","GRESEALA")</f>
        <v xml:space="preserve"> </v>
      </c>
      <c r="BH62" s="23" t="str">
        <f>IF(G64+K64+I64+L64+M64=D64," ","GRESEALA")</f>
        <v xml:space="preserve"> </v>
      </c>
      <c r="BI62" s="17" t="str">
        <f>IF(O64+P64=D64," ","GRESEALA")</f>
        <v xml:space="preserve"> </v>
      </c>
      <c r="BJ62" s="17" t="str">
        <f>IF(Q64+S64+T64+U64+V64+W64=D64," ","GRESEALA")</f>
        <v xml:space="preserve"> </v>
      </c>
      <c r="BK62" s="17" t="str">
        <f>IF(X64+Y64+Z64=D64," ","GRESEALA")</f>
        <v xml:space="preserve"> </v>
      </c>
    </row>
    <row r="63" spans="2:64" ht="42.75" customHeight="1" x14ac:dyDescent="0.35">
      <c r="B63" s="30">
        <v>15</v>
      </c>
      <c r="C63" s="133" t="s">
        <v>126</v>
      </c>
      <c r="D63" s="154">
        <f t="shared" si="1"/>
        <v>0</v>
      </c>
      <c r="E63" s="154">
        <v>0</v>
      </c>
      <c r="F63" s="154">
        <v>0</v>
      </c>
      <c r="G63" s="154">
        <v>0</v>
      </c>
      <c r="H63" s="154">
        <v>0</v>
      </c>
      <c r="I63" s="154">
        <v>0</v>
      </c>
      <c r="J63" s="154">
        <v>0</v>
      </c>
      <c r="K63" s="154">
        <v>0</v>
      </c>
      <c r="L63" s="154">
        <v>0</v>
      </c>
      <c r="M63" s="156"/>
      <c r="N63" s="156"/>
      <c r="O63" s="154">
        <v>0</v>
      </c>
      <c r="P63" s="154">
        <v>0</v>
      </c>
      <c r="Q63" s="154">
        <v>0</v>
      </c>
      <c r="R63" s="154">
        <v>0</v>
      </c>
      <c r="S63" s="154">
        <v>0</v>
      </c>
      <c r="T63" s="154">
        <v>0</v>
      </c>
      <c r="U63" s="154">
        <v>0</v>
      </c>
      <c r="V63" s="154">
        <v>0</v>
      </c>
      <c r="W63" s="154">
        <v>0</v>
      </c>
      <c r="X63" s="154">
        <v>0</v>
      </c>
      <c r="Y63" s="154">
        <v>0</v>
      </c>
      <c r="Z63" s="156"/>
      <c r="AA63" s="154">
        <v>0</v>
      </c>
      <c r="AB63" s="154">
        <v>0</v>
      </c>
      <c r="AC63" s="154">
        <v>0</v>
      </c>
      <c r="AD63" s="154">
        <v>0</v>
      </c>
      <c r="AE63" s="154">
        <v>0</v>
      </c>
      <c r="AF63" s="154">
        <v>0</v>
      </c>
      <c r="AG63" s="154">
        <v>0</v>
      </c>
      <c r="AH63" s="154">
        <v>0</v>
      </c>
      <c r="AI63" s="154">
        <v>0</v>
      </c>
      <c r="AJ63" s="154">
        <v>0</v>
      </c>
      <c r="AK63" s="154">
        <v>0</v>
      </c>
      <c r="AL63" s="154">
        <v>0</v>
      </c>
      <c r="AM63" s="154">
        <v>0</v>
      </c>
      <c r="AN63" s="154">
        <v>0</v>
      </c>
      <c r="AO63" s="154">
        <v>0</v>
      </c>
      <c r="AP63" s="154">
        <v>0</v>
      </c>
      <c r="AQ63" s="154">
        <v>0</v>
      </c>
      <c r="AR63" s="154">
        <v>0</v>
      </c>
      <c r="AS63" s="154">
        <v>0</v>
      </c>
      <c r="AT63" s="117"/>
      <c r="AU63" s="17" t="str">
        <f>IF(E65+E66+E67=E64," ","GRESEALA")</f>
        <v xml:space="preserve"> </v>
      </c>
      <c r="AV63" s="17" t="str">
        <f>IF(F65+F66+F67=F64," ","GRESEALA")</f>
        <v xml:space="preserve"> </v>
      </c>
      <c r="AW63" s="17" t="str">
        <f>IF(G65+G66+G67=G64," ","GRESEALA")</f>
        <v xml:space="preserve"> </v>
      </c>
      <c r="AX63" s="17" t="str">
        <f>IF(H65+H66+H67=H64," ","GRESEALA")</f>
        <v xml:space="preserve"> </v>
      </c>
      <c r="AY63" s="17" t="str">
        <f t="shared" ref="AY63:BE63" si="55">IF(K65+K66+K67=K64," ","GRESEALA")</f>
        <v xml:space="preserve"> </v>
      </c>
      <c r="AZ63" s="23" t="str">
        <f t="shared" si="55"/>
        <v xml:space="preserve"> </v>
      </c>
      <c r="BA63" s="17" t="str">
        <f t="shared" si="55"/>
        <v xml:space="preserve"> </v>
      </c>
      <c r="BB63" s="17" t="str">
        <f t="shared" si="55"/>
        <v xml:space="preserve"> </v>
      </c>
      <c r="BC63" s="17" t="str">
        <f t="shared" si="55"/>
        <v xml:space="preserve"> </v>
      </c>
      <c r="BD63" s="17" t="str">
        <f t="shared" si="55"/>
        <v xml:space="preserve"> </v>
      </c>
      <c r="BE63" s="17" t="str">
        <f t="shared" si="55"/>
        <v xml:space="preserve"> </v>
      </c>
      <c r="BF63" s="17" t="str">
        <f t="shared" ref="BF63:BK63" si="56">IF(S65+S66+S67=S64," ","GRESEALA")</f>
        <v xml:space="preserve"> </v>
      </c>
      <c r="BG63" s="17" t="str">
        <f t="shared" si="56"/>
        <v xml:space="preserve"> </v>
      </c>
      <c r="BH63" s="17" t="str">
        <f t="shared" si="56"/>
        <v xml:space="preserve"> </v>
      </c>
      <c r="BI63" s="17" t="str">
        <f t="shared" si="56"/>
        <v xml:space="preserve"> </v>
      </c>
      <c r="BJ63" s="17" t="str">
        <f t="shared" si="56"/>
        <v xml:space="preserve"> </v>
      </c>
      <c r="BK63" s="17" t="str">
        <f t="shared" si="56"/>
        <v xml:space="preserve"> </v>
      </c>
      <c r="BL63" s="7"/>
    </row>
    <row r="64" spans="2:64" ht="39.75" customHeight="1" x14ac:dyDescent="0.35">
      <c r="B64" s="20">
        <v>16</v>
      </c>
      <c r="C64" s="141" t="s">
        <v>127</v>
      </c>
      <c r="D64" s="167">
        <f t="shared" si="1"/>
        <v>0</v>
      </c>
      <c r="E64" s="153">
        <f t="shared" ref="E64:AS64" si="57">E65+E66+E67</f>
        <v>0</v>
      </c>
      <c r="F64" s="153">
        <f t="shared" si="57"/>
        <v>0</v>
      </c>
      <c r="G64" s="153">
        <f t="shared" si="57"/>
        <v>0</v>
      </c>
      <c r="H64" s="153">
        <f t="shared" si="57"/>
        <v>0</v>
      </c>
      <c r="I64" s="153">
        <f t="shared" si="57"/>
        <v>0</v>
      </c>
      <c r="J64" s="153">
        <f t="shared" si="57"/>
        <v>0</v>
      </c>
      <c r="K64" s="153">
        <f t="shared" si="57"/>
        <v>0</v>
      </c>
      <c r="L64" s="153">
        <f t="shared" si="57"/>
        <v>0</v>
      </c>
      <c r="M64" s="153">
        <f t="shared" si="57"/>
        <v>0</v>
      </c>
      <c r="N64" s="153">
        <f t="shared" si="57"/>
        <v>0</v>
      </c>
      <c r="O64" s="153">
        <f t="shared" si="57"/>
        <v>0</v>
      </c>
      <c r="P64" s="153">
        <f t="shared" si="57"/>
        <v>0</v>
      </c>
      <c r="Q64" s="153">
        <f t="shared" si="57"/>
        <v>0</v>
      </c>
      <c r="R64" s="153">
        <f t="shared" si="57"/>
        <v>0</v>
      </c>
      <c r="S64" s="153">
        <f t="shared" si="57"/>
        <v>0</v>
      </c>
      <c r="T64" s="153">
        <f t="shared" si="57"/>
        <v>0</v>
      </c>
      <c r="U64" s="153">
        <f t="shared" si="57"/>
        <v>0</v>
      </c>
      <c r="V64" s="153">
        <f t="shared" si="57"/>
        <v>0</v>
      </c>
      <c r="W64" s="153">
        <f t="shared" si="57"/>
        <v>0</v>
      </c>
      <c r="X64" s="153">
        <f t="shared" si="57"/>
        <v>0</v>
      </c>
      <c r="Y64" s="153">
        <f t="shared" si="57"/>
        <v>0</v>
      </c>
      <c r="Z64" s="156">
        <f t="shared" si="57"/>
        <v>0</v>
      </c>
      <c r="AA64" s="153">
        <f t="shared" si="57"/>
        <v>0</v>
      </c>
      <c r="AB64" s="153">
        <f t="shared" si="57"/>
        <v>0</v>
      </c>
      <c r="AC64" s="153">
        <f t="shared" si="57"/>
        <v>0</v>
      </c>
      <c r="AD64" s="153">
        <f t="shared" si="57"/>
        <v>0</v>
      </c>
      <c r="AE64" s="153">
        <f t="shared" si="57"/>
        <v>0</v>
      </c>
      <c r="AF64" s="153">
        <f t="shared" si="57"/>
        <v>0</v>
      </c>
      <c r="AG64" s="153">
        <f t="shared" si="57"/>
        <v>0</v>
      </c>
      <c r="AH64" s="153">
        <f t="shared" si="57"/>
        <v>0</v>
      </c>
      <c r="AI64" s="153">
        <f t="shared" si="57"/>
        <v>0</v>
      </c>
      <c r="AJ64" s="153">
        <f t="shared" si="57"/>
        <v>0</v>
      </c>
      <c r="AK64" s="153">
        <f t="shared" si="57"/>
        <v>0</v>
      </c>
      <c r="AL64" s="153">
        <f t="shared" si="57"/>
        <v>0</v>
      </c>
      <c r="AM64" s="153">
        <f t="shared" si="57"/>
        <v>0</v>
      </c>
      <c r="AN64" s="153">
        <f t="shared" si="57"/>
        <v>0</v>
      </c>
      <c r="AO64" s="153">
        <f t="shared" si="57"/>
        <v>0</v>
      </c>
      <c r="AP64" s="153">
        <f t="shared" si="57"/>
        <v>0</v>
      </c>
      <c r="AQ64" s="153">
        <f t="shared" si="57"/>
        <v>0</v>
      </c>
      <c r="AR64" s="153">
        <f t="shared" si="57"/>
        <v>0</v>
      </c>
      <c r="AS64" s="153">
        <f t="shared" si="57"/>
        <v>0</v>
      </c>
      <c r="AT64" s="117"/>
      <c r="AU64" s="17" t="str">
        <f t="shared" ref="AU64:BH64" si="58">IF(Y65+Y66+Y67=Y64," ","GRESEALA")</f>
        <v xml:space="preserve"> </v>
      </c>
      <c r="AV64" s="17" t="str">
        <f t="shared" si="58"/>
        <v xml:space="preserve"> </v>
      </c>
      <c r="AW64" s="17" t="str">
        <f t="shared" si="58"/>
        <v xml:space="preserve"> </v>
      </c>
      <c r="AX64" s="17" t="str">
        <f t="shared" si="58"/>
        <v xml:space="preserve"> </v>
      </c>
      <c r="AY64" s="17" t="str">
        <f t="shared" si="58"/>
        <v xml:space="preserve"> </v>
      </c>
      <c r="AZ64" s="17" t="str">
        <f t="shared" si="58"/>
        <v xml:space="preserve"> </v>
      </c>
      <c r="BA64" s="17" t="str">
        <f t="shared" si="58"/>
        <v xml:space="preserve"> </v>
      </c>
      <c r="BB64" s="17" t="str">
        <f t="shared" si="58"/>
        <v xml:space="preserve"> </v>
      </c>
      <c r="BC64" s="17" t="str">
        <f t="shared" si="58"/>
        <v xml:space="preserve"> </v>
      </c>
      <c r="BD64" s="17" t="str">
        <f t="shared" si="58"/>
        <v xml:space="preserve"> </v>
      </c>
      <c r="BE64" s="17" t="str">
        <f t="shared" si="58"/>
        <v xml:space="preserve"> </v>
      </c>
      <c r="BF64" s="17" t="str">
        <f t="shared" si="58"/>
        <v xml:space="preserve"> </v>
      </c>
      <c r="BG64" s="17" t="str">
        <f t="shared" si="58"/>
        <v xml:space="preserve"> </v>
      </c>
      <c r="BH64" s="17" t="str">
        <f t="shared" si="58"/>
        <v xml:space="preserve"> </v>
      </c>
      <c r="BI64" s="17" t="str">
        <f t="shared" ref="BI64:BJ64" si="59">IF(AR65+AR66+AR67=AR64," ","GRESEALA")</f>
        <v xml:space="preserve"> </v>
      </c>
      <c r="BJ64" s="17" t="str">
        <f t="shared" si="59"/>
        <v xml:space="preserve"> </v>
      </c>
      <c r="BK64" s="23" t="str">
        <f>IF(AA64+AC64+AE64+AF64+AG64+AH64+AI64+AJ64+AK64+AL64+AM64+AN64+AO64+AP64+AQ64+AR64+AS64&gt;=D64," ","GRESEALA")</f>
        <v xml:space="preserve"> </v>
      </c>
      <c r="BL64" s="74" t="str">
        <f>IF(X35+Y35+Z35=D35," ","GRESEALA")</f>
        <v xml:space="preserve"> </v>
      </c>
    </row>
    <row r="65" spans="2:66" ht="22.5" customHeight="1" x14ac:dyDescent="0.35">
      <c r="B65" s="35" t="s">
        <v>128</v>
      </c>
      <c r="C65" s="142"/>
      <c r="D65" s="154">
        <f t="shared" si="1"/>
        <v>0</v>
      </c>
      <c r="E65" s="154">
        <v>0</v>
      </c>
      <c r="F65" s="154">
        <v>0</v>
      </c>
      <c r="G65" s="154">
        <v>0</v>
      </c>
      <c r="H65" s="154">
        <v>0</v>
      </c>
      <c r="I65" s="154">
        <v>0</v>
      </c>
      <c r="J65" s="154">
        <v>0</v>
      </c>
      <c r="K65" s="154">
        <v>0</v>
      </c>
      <c r="L65" s="154">
        <v>0</v>
      </c>
      <c r="M65" s="154">
        <v>0</v>
      </c>
      <c r="N65" s="154">
        <v>0</v>
      </c>
      <c r="O65" s="154">
        <v>0</v>
      </c>
      <c r="P65" s="154">
        <v>0</v>
      </c>
      <c r="Q65" s="154">
        <v>0</v>
      </c>
      <c r="R65" s="154">
        <v>0</v>
      </c>
      <c r="S65" s="154">
        <v>0</v>
      </c>
      <c r="T65" s="154">
        <v>0</v>
      </c>
      <c r="U65" s="154">
        <v>0</v>
      </c>
      <c r="V65" s="154">
        <v>0</v>
      </c>
      <c r="W65" s="154">
        <v>0</v>
      </c>
      <c r="X65" s="154">
        <v>0</v>
      </c>
      <c r="Y65" s="154">
        <v>0</v>
      </c>
      <c r="Z65" s="156"/>
      <c r="AA65" s="154">
        <v>0</v>
      </c>
      <c r="AB65" s="154">
        <v>0</v>
      </c>
      <c r="AC65" s="154">
        <v>0</v>
      </c>
      <c r="AD65" s="154">
        <v>0</v>
      </c>
      <c r="AE65" s="154">
        <v>0</v>
      </c>
      <c r="AF65" s="154">
        <v>0</v>
      </c>
      <c r="AG65" s="154">
        <v>0</v>
      </c>
      <c r="AH65" s="154">
        <v>0</v>
      </c>
      <c r="AI65" s="154">
        <v>0</v>
      </c>
      <c r="AJ65" s="154">
        <v>0</v>
      </c>
      <c r="AK65" s="154">
        <v>0</v>
      </c>
      <c r="AL65" s="154">
        <v>0</v>
      </c>
      <c r="AM65" s="154">
        <v>0</v>
      </c>
      <c r="AN65" s="154">
        <v>0</v>
      </c>
      <c r="AO65" s="154">
        <v>0</v>
      </c>
      <c r="AP65" s="154">
        <v>0</v>
      </c>
      <c r="AQ65" s="154">
        <v>0</v>
      </c>
      <c r="AR65" s="154">
        <v>0</v>
      </c>
      <c r="AS65" s="154">
        <v>0</v>
      </c>
      <c r="AT65" s="117"/>
      <c r="AU65" s="17" t="str">
        <f>IF(E19+F19=D19," ","GRESEALA")</f>
        <v xml:space="preserve"> </v>
      </c>
      <c r="AV65" s="23" t="str">
        <f>IF(G19+K19+I19+L19+M19=D19," ","GRESEALA")</f>
        <v xml:space="preserve"> </v>
      </c>
      <c r="AW65" s="17" t="str">
        <f>IF(O19+P19=D19," ","GRESEALA")</f>
        <v xml:space="preserve"> </v>
      </c>
      <c r="AX65" s="17" t="str">
        <f>IF(Q19+S19+T19+U19+V19+W19=D19," ","GRESEALA")</f>
        <v xml:space="preserve"> </v>
      </c>
      <c r="AY65" s="17" t="str">
        <f>IF(X19+Y19+Z19=D19," ","GRESEALA")</f>
        <v xml:space="preserve"> </v>
      </c>
      <c r="AZ65" s="23" t="str">
        <f>IF(AA19+AC19+AE19+AF19+AG19+AH19+AI19+AJ19+AK19+AL19+AM19+AN19+AO19+AP19+AQ19+AR19+AS19&gt;=D19," ","GRESEALA")</f>
        <v xml:space="preserve"> </v>
      </c>
      <c r="BA65" s="74" t="str">
        <f>IF(E17+F17=D17," ","GRESEALA")</f>
        <v xml:space="preserve"> </v>
      </c>
      <c r="BB65" s="23" t="str">
        <f>IF(G17+K17+I17+L17+M17=D17," ","GRESEALA")</f>
        <v xml:space="preserve"> </v>
      </c>
      <c r="BC65" s="74" t="str">
        <f>IF(O17+P17=D17," ","GRESEALA")</f>
        <v xml:space="preserve"> </v>
      </c>
      <c r="BD65" s="74" t="str">
        <f>IF(Q17+S17+T17+U17+V17+W17=D17," ","GRESEALA")</f>
        <v xml:space="preserve"> </v>
      </c>
      <c r="BE65" s="74" t="str">
        <f>IF(X17+Y17+Z17=D17," ","GRESEALA")</f>
        <v xml:space="preserve"> </v>
      </c>
      <c r="BF65" s="74" t="str">
        <f>IF(E18+F18=D18," ","GRESEALA")</f>
        <v xml:space="preserve"> </v>
      </c>
      <c r="BG65" s="23" t="str">
        <f>IF(G18+K18+I18+L18+M18=D18," ","GRESEALA")</f>
        <v xml:space="preserve"> </v>
      </c>
      <c r="BH65" s="74" t="str">
        <f>IF(O18+P18=D18," ","GRESEALA")</f>
        <v xml:space="preserve"> </v>
      </c>
      <c r="BI65" s="74" t="str">
        <f>IF(Q18+S18+T18+U18+V18+W18=D18," ","GRESEALA")</f>
        <v xml:space="preserve"> </v>
      </c>
      <c r="BJ65" s="74" t="str">
        <f>IF(X18+Y18+Z18=D18," ","GRESEALA")</f>
        <v xml:space="preserve"> </v>
      </c>
      <c r="BK65" s="74" t="str">
        <f>IF(E19+F19=D19," ","GRESEALA")</f>
        <v xml:space="preserve"> </v>
      </c>
      <c r="BL65" s="74" t="str">
        <f>IF(E35+F35=D35," ","GRESEALA")</f>
        <v xml:space="preserve"> </v>
      </c>
      <c r="BM65" s="23" t="str">
        <f>IF(G35+K35+I35+L35+M35=D35," ","GRESEALA")</f>
        <v xml:space="preserve"> </v>
      </c>
      <c r="BN65" s="74" t="str">
        <f>IF(O35+P35=D35," ","GRESEALA")</f>
        <v xml:space="preserve"> </v>
      </c>
    </row>
    <row r="66" spans="2:66" ht="19.5" customHeight="1" x14ac:dyDescent="0.35">
      <c r="B66" s="35" t="s">
        <v>129</v>
      </c>
      <c r="C66" s="142"/>
      <c r="D66" s="154">
        <f t="shared" si="1"/>
        <v>0</v>
      </c>
      <c r="E66" s="154">
        <v>0</v>
      </c>
      <c r="F66" s="154">
        <v>0</v>
      </c>
      <c r="G66" s="154">
        <v>0</v>
      </c>
      <c r="H66" s="154">
        <v>0</v>
      </c>
      <c r="I66" s="154">
        <v>0</v>
      </c>
      <c r="J66" s="154">
        <v>0</v>
      </c>
      <c r="K66" s="154">
        <v>0</v>
      </c>
      <c r="L66" s="154">
        <v>0</v>
      </c>
      <c r="M66" s="154">
        <v>0</v>
      </c>
      <c r="N66" s="154">
        <v>0</v>
      </c>
      <c r="O66" s="154">
        <v>0</v>
      </c>
      <c r="P66" s="154">
        <v>0</v>
      </c>
      <c r="Q66" s="154">
        <v>0</v>
      </c>
      <c r="R66" s="154">
        <v>0</v>
      </c>
      <c r="S66" s="154">
        <v>0</v>
      </c>
      <c r="T66" s="154">
        <v>0</v>
      </c>
      <c r="U66" s="154">
        <v>0</v>
      </c>
      <c r="V66" s="154">
        <v>0</v>
      </c>
      <c r="W66" s="154">
        <v>0</v>
      </c>
      <c r="X66" s="154">
        <v>0</v>
      </c>
      <c r="Y66" s="154">
        <v>0</v>
      </c>
      <c r="Z66" s="156"/>
      <c r="AA66" s="154">
        <v>0</v>
      </c>
      <c r="AB66" s="154">
        <v>0</v>
      </c>
      <c r="AC66" s="154">
        <v>0</v>
      </c>
      <c r="AD66" s="154">
        <v>0</v>
      </c>
      <c r="AE66" s="154">
        <v>0</v>
      </c>
      <c r="AF66" s="154">
        <v>0</v>
      </c>
      <c r="AG66" s="154">
        <v>0</v>
      </c>
      <c r="AH66" s="154">
        <v>0</v>
      </c>
      <c r="AI66" s="154">
        <v>0</v>
      </c>
      <c r="AJ66" s="154">
        <v>0</v>
      </c>
      <c r="AK66" s="154">
        <v>0</v>
      </c>
      <c r="AL66" s="154">
        <v>0</v>
      </c>
      <c r="AM66" s="154">
        <v>0</v>
      </c>
      <c r="AN66" s="154">
        <v>0</v>
      </c>
      <c r="AO66" s="154">
        <v>0</v>
      </c>
      <c r="AP66" s="154">
        <v>0</v>
      </c>
      <c r="AQ66" s="154">
        <v>0</v>
      </c>
      <c r="AR66" s="154">
        <v>0</v>
      </c>
      <c r="AS66" s="154">
        <v>0</v>
      </c>
      <c r="AT66" s="117"/>
      <c r="AU66" s="74" t="str">
        <f>IF(G19+I19+K19+L19+M19=D19," ","GRESEALA")</f>
        <v xml:space="preserve"> </v>
      </c>
      <c r="AV66" s="74" t="str">
        <f>IF(O19+P19=D19," ","GRESEALA")</f>
        <v xml:space="preserve"> </v>
      </c>
      <c r="AW66" s="74" t="str">
        <f>IF(Q19+S19+T19+U19+V19+W19=D19," ","GRESEALA")</f>
        <v xml:space="preserve"> </v>
      </c>
      <c r="AX66" s="74" t="str">
        <f>IF(X19+Y19+Z19=D19," ","GRESEALA")</f>
        <v xml:space="preserve"> </v>
      </c>
      <c r="AY66" s="74" t="str">
        <f>IF(E20+F20=D20," ","GRESEALA")</f>
        <v xml:space="preserve"> </v>
      </c>
      <c r="AZ66" s="23" t="str">
        <f>IF(G20+K20+I20+L20+M20=D20," ","GRESEALA")</f>
        <v xml:space="preserve"> </v>
      </c>
      <c r="BA66" s="74" t="str">
        <f>IF(O20+P20=D20," ","GRESEALA")</f>
        <v xml:space="preserve"> </v>
      </c>
      <c r="BB66" s="74" t="str">
        <f>IF(Q20+S20+T20+U20+V20+W20=D20," ","GRESEALA")</f>
        <v xml:space="preserve"> </v>
      </c>
      <c r="BC66" s="74" t="str">
        <f>IF(X20+Y20+Z20=D20," ","GRESEALA")</f>
        <v xml:space="preserve"> </v>
      </c>
      <c r="BD66" s="74" t="str">
        <f>IF(E21+F21=D21," ","GRESEALA")</f>
        <v xml:space="preserve"> </v>
      </c>
      <c r="BE66" s="23" t="str">
        <f>IF(G21+K21+I21+L21+M21=D21," ","GRESEALA")</f>
        <v xml:space="preserve"> </v>
      </c>
      <c r="BF66" s="74" t="str">
        <f>IF(O21+P21=D21," ","GRESEALA")</f>
        <v xml:space="preserve"> </v>
      </c>
      <c r="BG66" s="74" t="str">
        <f>IF(Q21+S21+T21+U21+V21+W21=D21," ","GRESEALA")</f>
        <v xml:space="preserve"> </v>
      </c>
      <c r="BH66" s="74" t="str">
        <f>IF(X21+Y21+Z21=D21," ","GRESEALA")</f>
        <v xml:space="preserve"> </v>
      </c>
      <c r="BI66" s="76" t="str">
        <f>IF(E22+F22=D22," ","GRESEALA")</f>
        <v xml:space="preserve"> </v>
      </c>
      <c r="BJ66" s="77" t="str">
        <f>IF(G22+K22+I22+L22+M22=D22," ","GRESEALA")</f>
        <v xml:space="preserve"> </v>
      </c>
      <c r="BK66" s="76" t="str">
        <f>IF(O22+P22=D22," ","GRESEALA")</f>
        <v xml:space="preserve"> </v>
      </c>
      <c r="BL66" s="78" t="str">
        <f>IF(Q22+S22+T22+U22+V22+W22=D22," ","GRESEALA")</f>
        <v xml:space="preserve"> </v>
      </c>
      <c r="BM66" s="79" t="str">
        <f>IF(X22+Y22+Z22=D22," ","GRESEALA")</f>
        <v xml:space="preserve"> </v>
      </c>
      <c r="BN66" s="74" t="str">
        <f>IF(Q35+S35+T35+U35+V35+W35=D35," ","GRESEALA")</f>
        <v xml:space="preserve"> </v>
      </c>
    </row>
    <row r="67" spans="2:66" ht="21" customHeight="1" x14ac:dyDescent="0.35">
      <c r="B67" s="35" t="s">
        <v>130</v>
      </c>
      <c r="C67" s="142"/>
      <c r="D67" s="154">
        <f t="shared" si="1"/>
        <v>0</v>
      </c>
      <c r="E67" s="154">
        <v>0</v>
      </c>
      <c r="F67" s="154">
        <v>0</v>
      </c>
      <c r="G67" s="154">
        <v>0</v>
      </c>
      <c r="H67" s="154">
        <v>0</v>
      </c>
      <c r="I67" s="154">
        <v>0</v>
      </c>
      <c r="J67" s="154">
        <v>0</v>
      </c>
      <c r="K67" s="154">
        <v>0</v>
      </c>
      <c r="L67" s="154">
        <v>0</v>
      </c>
      <c r="M67" s="154">
        <v>0</v>
      </c>
      <c r="N67" s="154">
        <v>0</v>
      </c>
      <c r="O67" s="154">
        <v>0</v>
      </c>
      <c r="P67" s="154">
        <v>0</v>
      </c>
      <c r="Q67" s="154">
        <v>0</v>
      </c>
      <c r="R67" s="154">
        <v>0</v>
      </c>
      <c r="S67" s="154">
        <v>0</v>
      </c>
      <c r="T67" s="154">
        <v>0</v>
      </c>
      <c r="U67" s="154">
        <v>0</v>
      </c>
      <c r="V67" s="154">
        <v>0</v>
      </c>
      <c r="W67" s="154">
        <v>0</v>
      </c>
      <c r="X67" s="154">
        <v>0</v>
      </c>
      <c r="Y67" s="154">
        <v>0</v>
      </c>
      <c r="Z67" s="156"/>
      <c r="AA67" s="154">
        <v>0</v>
      </c>
      <c r="AB67" s="154">
        <v>0</v>
      </c>
      <c r="AC67" s="154">
        <v>0</v>
      </c>
      <c r="AD67" s="154">
        <v>0</v>
      </c>
      <c r="AE67" s="154">
        <v>0</v>
      </c>
      <c r="AF67" s="154">
        <v>0</v>
      </c>
      <c r="AG67" s="154">
        <v>0</v>
      </c>
      <c r="AH67" s="154">
        <v>0</v>
      </c>
      <c r="AI67" s="154">
        <v>0</v>
      </c>
      <c r="AJ67" s="154">
        <v>0</v>
      </c>
      <c r="AK67" s="154">
        <v>0</v>
      </c>
      <c r="AL67" s="154">
        <v>0</v>
      </c>
      <c r="AM67" s="154">
        <v>0</v>
      </c>
      <c r="AN67" s="154">
        <v>0</v>
      </c>
      <c r="AO67" s="154">
        <v>0</v>
      </c>
      <c r="AP67" s="154">
        <v>0</v>
      </c>
      <c r="AQ67" s="154">
        <v>0</v>
      </c>
      <c r="AR67" s="154">
        <v>0</v>
      </c>
      <c r="AS67" s="154">
        <v>0</v>
      </c>
      <c r="AT67" s="117"/>
      <c r="AU67" s="74" t="str">
        <f>IF(E23+F23=D23," ","GRESEALA")</f>
        <v xml:space="preserve"> </v>
      </c>
      <c r="AV67" s="23" t="str">
        <f>IF(G23+K23+I23+L23+M23=D23," ","GRESEALA")</f>
        <v xml:space="preserve"> </v>
      </c>
      <c r="AW67" s="74" t="str">
        <f>IF(O23+P23=D23," ","GRESEALA")</f>
        <v xml:space="preserve"> </v>
      </c>
      <c r="AX67" s="74" t="str">
        <f>IF(Q23+S23+T23+U23+V23+W23=D23," ","GRESEALA")</f>
        <v xml:space="preserve"> </v>
      </c>
      <c r="AY67" s="74" t="str">
        <f>IF(X23+Y23+Z23=D23," ","GRESEALA")</f>
        <v xml:space="preserve"> </v>
      </c>
      <c r="AZ67" s="74" t="str">
        <f>IF(E24+F24=D24," ","GRESEALA")</f>
        <v xml:space="preserve"> </v>
      </c>
      <c r="BA67" s="23" t="str">
        <f>IF(G24+K24+I24+L24+M24=D24," ","GRESEALA")</f>
        <v xml:space="preserve"> </v>
      </c>
      <c r="BB67" s="74" t="str">
        <f>IF(O24+P24=D24," ","GRESEALA")</f>
        <v xml:space="preserve"> </v>
      </c>
      <c r="BC67" s="74" t="str">
        <f>IF(Q24+S24+T24+U24+V24+W24=D24," ","GRESEALA")</f>
        <v xml:space="preserve"> </v>
      </c>
      <c r="BD67" s="74" t="str">
        <f>IF(X24+Y24+Z24=D24," ","GRESEALA")</f>
        <v xml:space="preserve"> </v>
      </c>
      <c r="BE67" s="74" t="str">
        <f>IF(E25+F25=D25," ","GRESEALA")</f>
        <v xml:space="preserve"> </v>
      </c>
      <c r="BF67" s="23" t="str">
        <f>IF(G25+K25+I25+L25+M25=D25," ","GRESEALA")</f>
        <v xml:space="preserve"> </v>
      </c>
      <c r="BG67" s="74" t="str">
        <f>IF(O25+P25=D25," ","GRESEALA")</f>
        <v xml:space="preserve"> </v>
      </c>
      <c r="BH67" s="74" t="str">
        <f>IF(Q25+S25+T25+U25+V25+W25=D25," ","GRESEALA")</f>
        <v xml:space="preserve"> </v>
      </c>
      <c r="BI67" s="74" t="str">
        <f>IF(X25+Y25+Z25=D25," ","GRESEALA")</f>
        <v xml:space="preserve"> </v>
      </c>
      <c r="BJ67" s="74" t="str">
        <f>IF(E26+F26=D26," ","GRESEALA")</f>
        <v xml:space="preserve"> </v>
      </c>
      <c r="BK67" s="23" t="str">
        <f>IF(G26+K26+I26+L26+M26=D26," ","GRESEALA")</f>
        <v xml:space="preserve"> </v>
      </c>
      <c r="BL67" s="74" t="str">
        <f>IF(O26+P26=D26," ","GRESEALA")</f>
        <v xml:space="preserve"> </v>
      </c>
      <c r="BM67" s="74" t="str">
        <f>IF(Q26+S26+T26+U26+V26+W26=D26," ","GRESEALA")</f>
        <v xml:space="preserve"> </v>
      </c>
      <c r="BN67" s="74" t="str">
        <f>IF(X26+Y26+Z26=D26," ","GRESEALA")</f>
        <v xml:space="preserve"> </v>
      </c>
    </row>
    <row r="68" spans="2:66" ht="24" customHeight="1" x14ac:dyDescent="0.35">
      <c r="B68" s="20" t="s">
        <v>131</v>
      </c>
      <c r="C68" s="127" t="s">
        <v>132</v>
      </c>
      <c r="D68" s="145">
        <f>O68+P68</f>
        <v>442</v>
      </c>
      <c r="E68" s="145">
        <f t="shared" ref="E68:AS68" si="60">E20+E23+E26+E29+E32+E35</f>
        <v>199</v>
      </c>
      <c r="F68" s="145">
        <f t="shared" si="60"/>
        <v>243</v>
      </c>
      <c r="G68" s="145">
        <f t="shared" si="60"/>
        <v>89</v>
      </c>
      <c r="H68" s="145">
        <f t="shared" si="60"/>
        <v>45</v>
      </c>
      <c r="I68" s="145">
        <f t="shared" si="60"/>
        <v>36</v>
      </c>
      <c r="J68" s="145">
        <f t="shared" si="60"/>
        <v>18</v>
      </c>
      <c r="K68" s="145">
        <f t="shared" si="60"/>
        <v>47</v>
      </c>
      <c r="L68" s="145">
        <f t="shared" si="60"/>
        <v>99</v>
      </c>
      <c r="M68" s="145">
        <f t="shared" si="60"/>
        <v>171</v>
      </c>
      <c r="N68" s="145">
        <f t="shared" si="60"/>
        <v>37</v>
      </c>
      <c r="O68" s="145">
        <f t="shared" si="60"/>
        <v>235</v>
      </c>
      <c r="P68" s="145">
        <f t="shared" si="60"/>
        <v>207</v>
      </c>
      <c r="Q68" s="145">
        <f t="shared" si="60"/>
        <v>13</v>
      </c>
      <c r="R68" s="145">
        <f t="shared" si="60"/>
        <v>5</v>
      </c>
      <c r="S68" s="145">
        <f t="shared" si="60"/>
        <v>290</v>
      </c>
      <c r="T68" s="145">
        <f t="shared" si="60"/>
        <v>35</v>
      </c>
      <c r="U68" s="145">
        <f t="shared" si="60"/>
        <v>83</v>
      </c>
      <c r="V68" s="145">
        <f t="shared" si="60"/>
        <v>8</v>
      </c>
      <c r="W68" s="145">
        <f t="shared" si="60"/>
        <v>13</v>
      </c>
      <c r="X68" s="145">
        <f t="shared" si="60"/>
        <v>370</v>
      </c>
      <c r="Y68" s="145">
        <f t="shared" si="60"/>
        <v>72</v>
      </c>
      <c r="Z68" s="145">
        <f t="shared" si="60"/>
        <v>0</v>
      </c>
      <c r="AA68" s="145">
        <f t="shared" si="60"/>
        <v>0</v>
      </c>
      <c r="AB68" s="145">
        <f t="shared" si="60"/>
        <v>0</v>
      </c>
      <c r="AC68" s="145">
        <f t="shared" si="60"/>
        <v>0</v>
      </c>
      <c r="AD68" s="145">
        <f t="shared" si="60"/>
        <v>0</v>
      </c>
      <c r="AE68" s="145">
        <f t="shared" si="60"/>
        <v>0</v>
      </c>
      <c r="AF68" s="145">
        <f t="shared" si="60"/>
        <v>0</v>
      </c>
      <c r="AG68" s="145">
        <f t="shared" si="60"/>
        <v>0</v>
      </c>
      <c r="AH68" s="145">
        <f t="shared" si="60"/>
        <v>0</v>
      </c>
      <c r="AI68" s="145">
        <f t="shared" si="60"/>
        <v>0</v>
      </c>
      <c r="AJ68" s="145">
        <f t="shared" si="60"/>
        <v>0</v>
      </c>
      <c r="AK68" s="145">
        <f t="shared" si="60"/>
        <v>0</v>
      </c>
      <c r="AL68" s="145">
        <f t="shared" si="60"/>
        <v>0</v>
      </c>
      <c r="AM68" s="145">
        <f t="shared" si="60"/>
        <v>0</v>
      </c>
      <c r="AN68" s="145">
        <f t="shared" si="60"/>
        <v>0</v>
      </c>
      <c r="AO68" s="145">
        <f t="shared" si="60"/>
        <v>0</v>
      </c>
      <c r="AP68" s="145">
        <f t="shared" si="60"/>
        <v>0</v>
      </c>
      <c r="AQ68" s="145">
        <f t="shared" si="60"/>
        <v>0</v>
      </c>
      <c r="AR68" s="145">
        <f t="shared" si="60"/>
        <v>0</v>
      </c>
      <c r="AS68" s="145">
        <f t="shared" si="60"/>
        <v>442</v>
      </c>
      <c r="AT68" s="126"/>
      <c r="AU68" s="74" t="str">
        <f>IF(E27+F27=D27," ","GRESEALA")</f>
        <v xml:space="preserve"> </v>
      </c>
      <c r="AV68" s="23" t="str">
        <f>IF(G27+K27+I27+L27+M27=D27," ","GRESEALA")</f>
        <v xml:space="preserve"> </v>
      </c>
      <c r="AW68" s="74" t="str">
        <f>IF(O27+P27=D27," ","GRESEALA")</f>
        <v xml:space="preserve"> </v>
      </c>
      <c r="AX68" s="74" t="str">
        <f>IF(Q27+S27+T27+U27+V27+W27=D27," ","GRESEALA")</f>
        <v xml:space="preserve"> </v>
      </c>
      <c r="AY68" s="74" t="str">
        <f>IF(X27+Y27+Z27=D27," ","GRESEALA")</f>
        <v xml:space="preserve"> </v>
      </c>
      <c r="AZ68" s="74" t="str">
        <f>IF(E28+F28=D28," ","GRESEALA")</f>
        <v xml:space="preserve"> </v>
      </c>
      <c r="BA68" s="23" t="str">
        <f>IF(G28+K28+I28+L28++M28=D28," ","GRESEALA")</f>
        <v xml:space="preserve"> </v>
      </c>
      <c r="BB68" s="74" t="str">
        <f>IF(O28+P28=D28," ","GRESEALA")</f>
        <v xml:space="preserve"> </v>
      </c>
      <c r="BC68" s="74" t="str">
        <f>IF(Q28+S28+T28+U28+V28+W28=D28," ","GRESEALA")</f>
        <v xml:space="preserve"> </v>
      </c>
      <c r="BD68" s="74" t="str">
        <f>IF(X28+Y28+Z28=D28," ","GRESEALA")</f>
        <v xml:space="preserve"> </v>
      </c>
      <c r="BE68" s="74" t="str">
        <f>IF(E29+F29=D29," ","GRESEALA")</f>
        <v xml:space="preserve"> </v>
      </c>
      <c r="BF68" s="23" t="str">
        <f>IF(G29+K29+I29+L29+M29=D29," ","GRESEALA")</f>
        <v xml:space="preserve"> </v>
      </c>
      <c r="BG68" s="74" t="str">
        <f>IF(O29+P29=D29," ","GRESEALA")</f>
        <v xml:space="preserve"> </v>
      </c>
      <c r="BH68" s="74" t="str">
        <f>IF(Q29+S29+T29+U29+V29+W29=D29," ","GRESEALA")</f>
        <v xml:space="preserve"> </v>
      </c>
      <c r="BI68" s="74" t="str">
        <f>IF(X29+Y29+Z29=D29," ","GRESEALA")</f>
        <v xml:space="preserve"> </v>
      </c>
      <c r="BJ68" s="74" t="str">
        <f>IF(E30+F30=D30," ","GRESEALA")</f>
        <v xml:space="preserve"> </v>
      </c>
      <c r="BK68" s="23" t="str">
        <f>IF(G30+K30+I30+L30+M30=D30," ","GRESEALA")</f>
        <v xml:space="preserve"> </v>
      </c>
      <c r="BL68" s="74" t="str">
        <f>IF(O30+P30=D30," ","GRESEALA")</f>
        <v xml:space="preserve"> </v>
      </c>
      <c r="BM68" s="74" t="str">
        <f>IF(Q30+S30+T30+U30+V30+W30=D30," ","GRESEALA")</f>
        <v xml:space="preserve"> </v>
      </c>
      <c r="BN68" s="74" t="str">
        <f>IF(X30+Y30+Z30=D30," ","GRESEALA")</f>
        <v xml:space="preserve"> </v>
      </c>
    </row>
    <row r="69" spans="2:66" ht="32.25" customHeight="1" x14ac:dyDescent="0.35">
      <c r="B69" s="20"/>
      <c r="C69" s="127" t="s">
        <v>133</v>
      </c>
      <c r="D69" s="145" t="str">
        <f t="shared" ref="D69:AS69" si="61">IF(D68=D16, "  ", "GRESEALA")</f>
        <v xml:space="preserve">  </v>
      </c>
      <c r="E69" s="145" t="str">
        <f t="shared" si="61"/>
        <v xml:space="preserve">  </v>
      </c>
      <c r="F69" s="145" t="str">
        <f t="shared" si="61"/>
        <v xml:space="preserve">  </v>
      </c>
      <c r="G69" s="145" t="str">
        <f t="shared" si="61"/>
        <v xml:space="preserve">  </v>
      </c>
      <c r="H69" s="145" t="str">
        <f t="shared" si="61"/>
        <v xml:space="preserve">  </v>
      </c>
      <c r="I69" s="145" t="str">
        <f t="shared" si="61"/>
        <v xml:space="preserve">  </v>
      </c>
      <c r="J69" s="145" t="str">
        <f t="shared" si="61"/>
        <v xml:space="preserve">  </v>
      </c>
      <c r="K69" s="145" t="str">
        <f t="shared" si="61"/>
        <v xml:space="preserve">  </v>
      </c>
      <c r="L69" s="145" t="str">
        <f t="shared" si="61"/>
        <v xml:space="preserve">  </v>
      </c>
      <c r="M69" s="145" t="str">
        <f t="shared" si="61"/>
        <v xml:space="preserve">  </v>
      </c>
      <c r="N69" s="145" t="str">
        <f t="shared" si="61"/>
        <v xml:space="preserve">  </v>
      </c>
      <c r="O69" s="145" t="str">
        <f t="shared" si="61"/>
        <v xml:space="preserve">  </v>
      </c>
      <c r="P69" s="145" t="str">
        <f t="shared" si="61"/>
        <v xml:space="preserve">  </v>
      </c>
      <c r="Q69" s="145" t="str">
        <f t="shared" si="61"/>
        <v xml:space="preserve">  </v>
      </c>
      <c r="R69" s="145" t="str">
        <f t="shared" si="61"/>
        <v xml:space="preserve">  </v>
      </c>
      <c r="S69" s="145" t="str">
        <f t="shared" si="61"/>
        <v xml:space="preserve">  </v>
      </c>
      <c r="T69" s="145" t="str">
        <f t="shared" si="61"/>
        <v xml:space="preserve">  </v>
      </c>
      <c r="U69" s="145" t="str">
        <f t="shared" si="61"/>
        <v xml:space="preserve">  </v>
      </c>
      <c r="V69" s="145" t="str">
        <f t="shared" si="61"/>
        <v xml:space="preserve">  </v>
      </c>
      <c r="W69" s="145" t="str">
        <f t="shared" si="61"/>
        <v xml:space="preserve">  </v>
      </c>
      <c r="X69" s="145" t="str">
        <f t="shared" si="61"/>
        <v xml:space="preserve">  </v>
      </c>
      <c r="Y69" s="145" t="str">
        <f t="shared" si="61"/>
        <v xml:space="preserve">  </v>
      </c>
      <c r="Z69" s="145" t="str">
        <f t="shared" si="61"/>
        <v xml:space="preserve">  </v>
      </c>
      <c r="AA69" s="145" t="str">
        <f t="shared" si="61"/>
        <v xml:space="preserve">  </v>
      </c>
      <c r="AB69" s="145" t="str">
        <f t="shared" si="61"/>
        <v xml:space="preserve">  </v>
      </c>
      <c r="AC69" s="145" t="str">
        <f t="shared" si="61"/>
        <v xml:space="preserve">  </v>
      </c>
      <c r="AD69" s="145" t="str">
        <f t="shared" si="61"/>
        <v xml:space="preserve">  </v>
      </c>
      <c r="AE69" s="145" t="str">
        <f t="shared" si="61"/>
        <v xml:space="preserve">  </v>
      </c>
      <c r="AF69" s="145" t="str">
        <f t="shared" si="61"/>
        <v xml:space="preserve">  </v>
      </c>
      <c r="AG69" s="145" t="str">
        <f t="shared" si="61"/>
        <v xml:space="preserve">  </v>
      </c>
      <c r="AH69" s="145" t="str">
        <f t="shared" si="61"/>
        <v xml:space="preserve">  </v>
      </c>
      <c r="AI69" s="145" t="str">
        <f t="shared" si="61"/>
        <v xml:space="preserve">  </v>
      </c>
      <c r="AJ69" s="145" t="str">
        <f t="shared" si="61"/>
        <v xml:space="preserve">  </v>
      </c>
      <c r="AK69" s="145" t="str">
        <f t="shared" si="61"/>
        <v xml:space="preserve">  </v>
      </c>
      <c r="AL69" s="145" t="str">
        <f t="shared" si="61"/>
        <v xml:space="preserve">  </v>
      </c>
      <c r="AM69" s="145" t="str">
        <f t="shared" si="61"/>
        <v xml:space="preserve">  </v>
      </c>
      <c r="AN69" s="145" t="str">
        <f t="shared" si="61"/>
        <v xml:space="preserve">  </v>
      </c>
      <c r="AO69" s="145" t="str">
        <f t="shared" si="61"/>
        <v xml:space="preserve">  </v>
      </c>
      <c r="AP69" s="145" t="str">
        <f t="shared" si="61"/>
        <v xml:space="preserve">  </v>
      </c>
      <c r="AQ69" s="145" t="str">
        <f t="shared" si="61"/>
        <v xml:space="preserve">  </v>
      </c>
      <c r="AR69" s="145" t="str">
        <f t="shared" si="61"/>
        <v xml:space="preserve">  </v>
      </c>
      <c r="AS69" s="145" t="str">
        <f t="shared" si="61"/>
        <v xml:space="preserve">  </v>
      </c>
      <c r="AT69" s="144"/>
      <c r="AU69" s="74" t="str">
        <f>IF(E31+F31=D31," ","GRESEALA")</f>
        <v xml:space="preserve"> </v>
      </c>
      <c r="AV69" s="23" t="str">
        <f>IF(G31+K31+I31+L31+M31=D31," ","GRESEALA")</f>
        <v xml:space="preserve"> </v>
      </c>
      <c r="AW69" s="74" t="str">
        <f>IF(O31+P31=D31," ","GRESEALA")</f>
        <v xml:space="preserve"> </v>
      </c>
      <c r="AX69" s="74" t="str">
        <f>IF(Q31+S31+T31+U31+V31+W31=D31," ","GRESEALA")</f>
        <v xml:space="preserve"> </v>
      </c>
      <c r="AY69" s="74" t="str">
        <f>IF(X31+Y31+Z31=D31," ","GRESEALA")</f>
        <v xml:space="preserve"> </v>
      </c>
      <c r="AZ69" s="74" t="str">
        <f>IF(E32+F32=D32," ","GRESEALA")</f>
        <v xml:space="preserve"> </v>
      </c>
      <c r="BA69" s="23" t="str">
        <f>IF(G32+K32+I32+L32+M32=D32," ","GRESEALA")</f>
        <v xml:space="preserve"> </v>
      </c>
      <c r="BB69" s="74" t="str">
        <f>IF(O32+P32=D32," ","GRESEALA")</f>
        <v xml:space="preserve"> </v>
      </c>
      <c r="BC69" s="74" t="str">
        <f>IF(Q32+S32+T32+U32+V32+W32=D32," ","GRESEALA")</f>
        <v xml:space="preserve"> </v>
      </c>
      <c r="BD69" s="74" t="str">
        <f>IF(X32+Y32+Z32=D32," ","GRESEALA")</f>
        <v xml:space="preserve"> </v>
      </c>
      <c r="BE69" s="74" t="str">
        <f>IF(E33+F33=D33," ","GRESEALA")</f>
        <v xml:space="preserve"> </v>
      </c>
      <c r="BF69" s="23" t="str">
        <f>IF(G33+K33+I33+L33+M33=D33," ","GRESEALA")</f>
        <v xml:space="preserve"> </v>
      </c>
      <c r="BG69" s="74" t="str">
        <f>IF(O33+P33=D33," ","GRESEALA")</f>
        <v xml:space="preserve"> </v>
      </c>
      <c r="BH69" s="74" t="str">
        <f>IF(Q33+S33+T33+U33+V33+W33=D33," ","GRESEALA")</f>
        <v xml:space="preserve"> </v>
      </c>
      <c r="BI69" s="74" t="str">
        <f>IF(X33+Y33+Z33=D33," ","GRESEALA")</f>
        <v xml:space="preserve"> </v>
      </c>
      <c r="BJ69" s="74" t="str">
        <f>IF(E34+F34=D34," ","GRESEALA")</f>
        <v xml:space="preserve"> </v>
      </c>
      <c r="BK69" s="23" t="str">
        <f>IF(G34+K34+I34+L34+M34=D34," ","GRESEALA")</f>
        <v xml:space="preserve"> </v>
      </c>
      <c r="BL69" s="74" t="str">
        <f>IF(O34+P34=D34," ","GRESEALA")</f>
        <v xml:space="preserve"> </v>
      </c>
      <c r="BM69" s="74" t="str">
        <f>IF(Q34+S34+T34+U34+V34+W34=D34," ","GRESEALA")</f>
        <v xml:space="preserve"> </v>
      </c>
      <c r="BN69" s="74" t="str">
        <f>IF(X34+Y34+Z34=D34," ","GRESEALA")</f>
        <v xml:space="preserve"> </v>
      </c>
    </row>
    <row r="70" spans="2:66" ht="23.25" customHeight="1" x14ac:dyDescent="0.35">
      <c r="C70" s="6" t="s">
        <v>134</v>
      </c>
      <c r="D70" s="84"/>
      <c r="E70" s="84"/>
      <c r="F70" s="84"/>
      <c r="G70" s="84"/>
      <c r="H70" s="84"/>
      <c r="I70" s="84"/>
      <c r="J70" s="84"/>
      <c r="K70" s="85"/>
      <c r="L70" s="85"/>
      <c r="M70" s="86"/>
      <c r="N70" s="86"/>
      <c r="O70" s="86"/>
      <c r="P70" s="86"/>
      <c r="Q70" s="87"/>
      <c r="R70" s="87"/>
      <c r="S70" s="87"/>
      <c r="T70" s="87"/>
      <c r="U70" s="87"/>
      <c r="V70" s="87"/>
      <c r="W70" s="87"/>
      <c r="X70" s="87"/>
      <c r="Y70" s="87"/>
      <c r="Z70" s="87"/>
      <c r="AA70" s="87"/>
      <c r="AB70" s="87"/>
      <c r="AC70" s="87"/>
      <c r="AD70" s="87"/>
      <c r="AE70" s="87"/>
      <c r="AF70" s="12"/>
      <c r="AG70" s="88"/>
      <c r="AH70" s="88"/>
      <c r="AI70" s="88"/>
      <c r="AJ70" s="88"/>
      <c r="AK70" s="88"/>
      <c r="AL70" s="88"/>
      <c r="AM70" s="88"/>
      <c r="AN70" s="88"/>
      <c r="AO70" s="88"/>
      <c r="AP70" s="88"/>
      <c r="AQ70" s="88"/>
      <c r="AR70" s="88"/>
      <c r="AS70" s="88"/>
      <c r="AT70" s="88"/>
      <c r="AU70" s="89"/>
      <c r="AV70" s="89"/>
      <c r="AW70" s="89"/>
      <c r="BA70" s="89"/>
      <c r="BB70" s="89"/>
      <c r="BC70" s="89"/>
      <c r="BD70" s="89"/>
      <c r="BE70" s="89"/>
      <c r="BG70" s="89"/>
      <c r="BH70" s="89"/>
    </row>
    <row r="71" spans="2:66" ht="22.5" customHeight="1" x14ac:dyDescent="0.35">
      <c r="C71" s="4" t="s">
        <v>135</v>
      </c>
      <c r="D71" s="84"/>
      <c r="E71" s="84"/>
      <c r="F71" s="84"/>
      <c r="G71" s="84"/>
      <c r="H71" s="84"/>
      <c r="I71" s="84"/>
      <c r="J71" s="84"/>
      <c r="K71" s="85"/>
      <c r="L71" s="85"/>
      <c r="M71" s="86"/>
      <c r="N71" s="86"/>
      <c r="O71" s="86"/>
      <c r="P71" s="86"/>
      <c r="Q71" s="87"/>
      <c r="R71" s="87"/>
      <c r="S71" s="87"/>
      <c r="T71" s="87"/>
      <c r="U71" s="87"/>
      <c r="V71" s="87"/>
      <c r="W71" s="87"/>
      <c r="X71" s="87"/>
      <c r="Y71" s="87"/>
      <c r="Z71" s="87"/>
      <c r="AA71" s="87"/>
      <c r="AB71" s="87"/>
      <c r="AC71" s="87"/>
      <c r="AD71" s="87"/>
      <c r="AE71" s="87"/>
      <c r="AF71" s="88"/>
      <c r="AG71" s="88"/>
      <c r="AH71" s="88"/>
      <c r="AI71" s="88"/>
      <c r="AJ71" s="88"/>
      <c r="AK71" s="88"/>
      <c r="AL71" s="88"/>
      <c r="AM71" s="88"/>
      <c r="AN71" s="88"/>
      <c r="AO71" s="88"/>
      <c r="AP71" s="88"/>
      <c r="AQ71" s="88"/>
      <c r="AR71" s="88"/>
      <c r="AS71" s="88"/>
      <c r="AT71" s="88"/>
      <c r="AU71" s="89"/>
      <c r="AV71" s="89"/>
      <c r="AW71" s="89"/>
      <c r="BA71" s="89"/>
      <c r="BB71" s="89"/>
      <c r="BC71" s="89"/>
      <c r="BD71" s="89"/>
      <c r="BE71" s="89"/>
      <c r="BG71" s="89"/>
      <c r="BH71" s="89"/>
    </row>
    <row r="72" spans="2:66" ht="22.5" customHeight="1" x14ac:dyDescent="0.35">
      <c r="C72" s="4" t="s">
        <v>136</v>
      </c>
      <c r="D72" s="84"/>
      <c r="E72" s="84"/>
      <c r="F72" s="84"/>
      <c r="G72" s="84"/>
      <c r="H72" s="84"/>
      <c r="I72" s="84"/>
      <c r="J72" s="84"/>
      <c r="K72" s="85"/>
      <c r="L72" s="85"/>
      <c r="M72" s="86"/>
      <c r="N72" s="86"/>
      <c r="O72" s="86"/>
      <c r="P72" s="86"/>
      <c r="Q72" s="91"/>
      <c r="R72" s="91"/>
      <c r="S72" s="91"/>
      <c r="T72" s="91"/>
      <c r="U72" s="91"/>
      <c r="V72" s="91"/>
      <c r="W72" s="91"/>
      <c r="X72" s="91"/>
      <c r="Y72" s="91"/>
      <c r="Z72" s="91"/>
      <c r="AA72" s="91"/>
      <c r="AB72" s="91"/>
      <c r="AC72" s="91"/>
      <c r="AD72" s="91"/>
      <c r="AE72" s="91"/>
    </row>
    <row r="73" spans="2:66" ht="19.5" customHeight="1" x14ac:dyDescent="0.35">
      <c r="C73" s="4" t="s">
        <v>137</v>
      </c>
      <c r="D73" s="84"/>
      <c r="E73" s="84"/>
      <c r="F73" s="84"/>
      <c r="G73" s="84"/>
      <c r="H73" s="84"/>
      <c r="I73" s="84"/>
      <c r="J73" s="84"/>
      <c r="K73" s="85"/>
      <c r="L73" s="85"/>
      <c r="M73" s="86"/>
      <c r="N73" s="86"/>
      <c r="O73" s="86"/>
      <c r="P73" s="86"/>
      <c r="Q73" s="91"/>
      <c r="R73" s="91"/>
      <c r="S73" s="91"/>
      <c r="T73" s="91"/>
      <c r="U73" s="91"/>
      <c r="V73" s="91"/>
      <c r="W73" s="91"/>
      <c r="X73" s="91"/>
      <c r="Y73" s="91"/>
      <c r="Z73" s="91"/>
      <c r="AA73" s="91"/>
      <c r="AB73" s="91"/>
      <c r="AC73" s="91"/>
      <c r="AD73" s="91"/>
      <c r="AE73" s="91"/>
    </row>
    <row r="74" spans="2:66" ht="20.25" customHeight="1" x14ac:dyDescent="0.35">
      <c r="C74" s="4" t="s">
        <v>138</v>
      </c>
      <c r="D74" s="84"/>
      <c r="E74" s="84"/>
      <c r="F74" s="84"/>
      <c r="G74" s="84"/>
      <c r="H74" s="84"/>
      <c r="I74" s="84"/>
      <c r="J74" s="84"/>
      <c r="K74" s="85"/>
      <c r="L74" s="85"/>
      <c r="M74" s="86"/>
      <c r="N74" s="86"/>
      <c r="O74" s="86"/>
      <c r="P74" s="86"/>
      <c r="Q74" s="91"/>
      <c r="R74" s="91"/>
      <c r="S74" s="91"/>
      <c r="T74" s="91"/>
      <c r="U74" s="91"/>
      <c r="V74" s="91"/>
      <c r="W74" s="91"/>
      <c r="X74" s="91"/>
      <c r="Y74" s="91"/>
      <c r="Z74" s="91"/>
      <c r="AA74" s="91"/>
      <c r="AB74" s="91"/>
      <c r="AC74" s="91"/>
      <c r="AD74" s="91"/>
      <c r="AE74" s="91"/>
    </row>
    <row r="75" spans="2:66" ht="23.25" customHeight="1" x14ac:dyDescent="0.35">
      <c r="C75" s="4" t="s">
        <v>139</v>
      </c>
      <c r="D75" s="84"/>
      <c r="E75" s="84"/>
      <c r="F75" s="84"/>
      <c r="G75" s="84"/>
      <c r="H75" s="84"/>
      <c r="I75" s="84"/>
      <c r="J75" s="84"/>
      <c r="K75" s="85"/>
      <c r="L75" s="85"/>
      <c r="M75" s="86"/>
      <c r="N75" s="86"/>
      <c r="O75" s="86"/>
      <c r="P75" s="86"/>
      <c r="Q75" s="91"/>
      <c r="R75" s="91"/>
      <c r="S75" s="91"/>
      <c r="T75" s="91"/>
      <c r="U75" s="91"/>
      <c r="V75" s="91"/>
      <c r="W75" s="91"/>
      <c r="X75" s="91"/>
      <c r="Y75" s="91"/>
      <c r="Z75" s="91"/>
      <c r="AA75" s="91"/>
      <c r="AB75" s="91"/>
      <c r="AC75" s="91"/>
      <c r="AD75" s="91"/>
      <c r="AE75" s="91"/>
    </row>
    <row r="76" spans="2:66" ht="20.25" customHeight="1" x14ac:dyDescent="0.35">
      <c r="C76" s="4" t="s">
        <v>140</v>
      </c>
      <c r="D76" s="84"/>
      <c r="E76" s="84"/>
      <c r="F76" s="84"/>
      <c r="G76" s="84"/>
      <c r="H76" s="84"/>
      <c r="I76" s="84"/>
      <c r="J76" s="84"/>
      <c r="K76" s="85"/>
      <c r="L76" s="85"/>
      <c r="M76" s="86"/>
      <c r="N76" s="86"/>
      <c r="O76" s="86"/>
      <c r="P76" s="86"/>
      <c r="Q76" s="91"/>
      <c r="R76" s="91"/>
      <c r="S76" s="91"/>
      <c r="T76" s="91"/>
      <c r="U76" s="91"/>
      <c r="V76" s="91"/>
      <c r="W76" s="91"/>
      <c r="X76" s="91"/>
      <c r="Y76" s="91"/>
      <c r="Z76" s="91"/>
      <c r="AA76" s="91"/>
      <c r="AB76" s="91"/>
      <c r="AC76" s="91"/>
      <c r="AD76" s="91"/>
      <c r="AE76" s="91"/>
    </row>
    <row r="77" spans="2:66" ht="21" customHeight="1" x14ac:dyDescent="0.35">
      <c r="C77" s="5" t="s">
        <v>141</v>
      </c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91"/>
      <c r="Q77" s="91"/>
      <c r="R77" s="91"/>
      <c r="S77" s="91"/>
      <c r="T77" s="91"/>
      <c r="U77" s="91"/>
      <c r="V77" s="91"/>
      <c r="W77" s="91"/>
      <c r="X77" s="91"/>
      <c r="Y77" s="91"/>
      <c r="Z77" s="91"/>
      <c r="AA77" s="91"/>
      <c r="AB77" s="91"/>
      <c r="AC77" s="91"/>
      <c r="AD77" s="91"/>
      <c r="AE77" s="91"/>
    </row>
    <row r="78" spans="2:66" ht="23.25" customHeight="1" x14ac:dyDescent="0.35">
      <c r="C78" s="4" t="s">
        <v>142</v>
      </c>
      <c r="D78" s="84"/>
      <c r="E78" s="84"/>
      <c r="F78" s="84"/>
      <c r="G78" s="84"/>
      <c r="H78" s="84"/>
      <c r="I78" s="84"/>
      <c r="J78" s="84"/>
      <c r="K78" s="85"/>
      <c r="L78" s="85"/>
      <c r="M78" s="86"/>
      <c r="N78" s="86"/>
      <c r="O78" s="86"/>
      <c r="P78" s="86"/>
      <c r="Q78" s="91"/>
      <c r="R78" s="91"/>
      <c r="S78" s="91"/>
      <c r="T78" s="91"/>
      <c r="U78" s="91"/>
      <c r="V78" s="91"/>
      <c r="W78" s="91"/>
      <c r="X78" s="91"/>
      <c r="Y78" s="91"/>
      <c r="Z78" s="91"/>
      <c r="AA78" s="91"/>
      <c r="AB78" s="91"/>
      <c r="AC78" s="91"/>
      <c r="AD78" s="91"/>
      <c r="AE78" s="91"/>
    </row>
    <row r="79" spans="2:66" ht="21" customHeight="1" x14ac:dyDescent="0.35">
      <c r="C79" s="4" t="s">
        <v>143</v>
      </c>
      <c r="D79" s="84"/>
      <c r="E79" s="84"/>
      <c r="F79" s="84"/>
      <c r="G79" s="84"/>
      <c r="H79" s="84"/>
      <c r="I79" s="84"/>
      <c r="J79" s="84"/>
      <c r="K79" s="85"/>
      <c r="L79" s="85"/>
      <c r="M79" s="86"/>
      <c r="N79" s="86"/>
      <c r="O79" s="86"/>
      <c r="P79" s="86"/>
      <c r="Q79" s="91"/>
      <c r="R79" s="91"/>
      <c r="S79" s="91"/>
      <c r="T79" s="91"/>
      <c r="U79" s="91"/>
      <c r="V79" s="91"/>
      <c r="W79" s="91"/>
      <c r="X79" s="91"/>
      <c r="Y79" s="91"/>
      <c r="Z79" s="91"/>
      <c r="AA79" s="91"/>
      <c r="AB79" s="91"/>
      <c r="AC79" s="91"/>
      <c r="AD79" s="91"/>
      <c r="AE79" s="91"/>
    </row>
    <row r="80" spans="2:66" ht="24" customHeight="1" x14ac:dyDescent="0.35">
      <c r="C80" s="4" t="s">
        <v>144</v>
      </c>
      <c r="D80" s="84"/>
      <c r="E80" s="84"/>
      <c r="F80" s="84"/>
      <c r="G80" s="84"/>
      <c r="H80" s="84"/>
      <c r="I80" s="84"/>
      <c r="J80" s="84"/>
      <c r="K80" s="85"/>
      <c r="L80" s="85"/>
      <c r="M80" s="86"/>
      <c r="N80" s="86"/>
      <c r="O80" s="86"/>
      <c r="P80" s="86"/>
      <c r="Q80" s="91"/>
      <c r="R80" s="91"/>
      <c r="S80" s="91"/>
      <c r="T80" s="91"/>
      <c r="U80" s="91"/>
      <c r="V80" s="91"/>
      <c r="W80" s="91"/>
      <c r="X80" s="91"/>
      <c r="Y80" s="91"/>
      <c r="Z80" s="91"/>
      <c r="AA80" s="91"/>
      <c r="AB80" s="91"/>
      <c r="AC80" s="91"/>
      <c r="AD80" s="91"/>
      <c r="AE80" s="91"/>
    </row>
    <row r="81" spans="2:60" ht="26.25" customHeight="1" x14ac:dyDescent="0.35">
      <c r="C81" s="4" t="s">
        <v>145</v>
      </c>
      <c r="D81" s="84"/>
      <c r="E81" s="84"/>
      <c r="F81" s="84"/>
      <c r="G81" s="84"/>
      <c r="H81" s="84"/>
      <c r="I81" s="84"/>
      <c r="J81" s="84"/>
      <c r="K81" s="85"/>
      <c r="L81" s="85"/>
      <c r="M81" s="86"/>
      <c r="N81" s="86"/>
      <c r="O81" s="86"/>
      <c r="P81" s="86"/>
      <c r="Q81" s="91"/>
      <c r="R81" s="91"/>
      <c r="S81" s="91"/>
      <c r="T81" s="91"/>
      <c r="U81" s="91"/>
      <c r="V81" s="91"/>
      <c r="W81" s="91"/>
      <c r="X81" s="91"/>
      <c r="Y81" s="91"/>
      <c r="Z81" s="91"/>
      <c r="AA81" s="91"/>
      <c r="AB81" s="91"/>
      <c r="AC81" s="91"/>
      <c r="AD81" s="91"/>
      <c r="AE81" s="91"/>
      <c r="BB81" s="12"/>
      <c r="BC81" s="12"/>
      <c r="BD81" s="12"/>
      <c r="BE81" s="12"/>
      <c r="BF81" s="12"/>
      <c r="BG81" s="12"/>
      <c r="BH81" s="12"/>
    </row>
    <row r="82" spans="2:60" ht="24" customHeight="1" x14ac:dyDescent="0.35">
      <c r="C82" s="6" t="s">
        <v>146</v>
      </c>
      <c r="D82" s="84"/>
      <c r="E82" s="84"/>
      <c r="F82" s="84"/>
      <c r="G82" s="84"/>
      <c r="H82" s="84"/>
      <c r="I82" s="84"/>
      <c r="J82" s="84"/>
      <c r="K82" s="85"/>
      <c r="L82" s="85"/>
      <c r="M82" s="86"/>
      <c r="N82" s="86"/>
      <c r="O82" s="86"/>
      <c r="P82" s="86"/>
      <c r="Q82" s="91"/>
      <c r="R82" s="91"/>
      <c r="S82" s="91"/>
      <c r="T82" s="91"/>
      <c r="U82" s="91"/>
      <c r="V82" s="91"/>
      <c r="W82" s="91"/>
      <c r="X82" s="91"/>
      <c r="Y82" s="91"/>
      <c r="Z82" s="91"/>
      <c r="AA82" s="91"/>
      <c r="AB82" s="91"/>
      <c r="AC82" s="91"/>
      <c r="AD82" s="91"/>
      <c r="AE82" s="91"/>
      <c r="BB82" s="12"/>
      <c r="BC82" s="12"/>
      <c r="BD82" s="12"/>
      <c r="BE82" s="12"/>
      <c r="BF82" s="12"/>
      <c r="BG82" s="12"/>
      <c r="BH82" s="12"/>
    </row>
    <row r="83" spans="2:60" ht="22.5" customHeight="1" x14ac:dyDescent="0.35">
      <c r="C83" s="6" t="s">
        <v>147</v>
      </c>
      <c r="D83" s="84"/>
      <c r="E83" s="92"/>
      <c r="F83" s="92"/>
      <c r="G83" s="92"/>
      <c r="H83" s="92"/>
      <c r="I83" s="92"/>
      <c r="J83" s="92"/>
      <c r="K83" s="92"/>
      <c r="L83" s="92"/>
      <c r="M83" s="92"/>
      <c r="N83" s="92"/>
      <c r="O83" s="92"/>
      <c r="P83" s="92"/>
      <c r="Q83" s="91"/>
      <c r="R83" s="91"/>
      <c r="S83" s="91"/>
      <c r="T83" s="91"/>
      <c r="U83" s="91"/>
      <c r="V83" s="91"/>
      <c r="W83" s="91"/>
      <c r="X83" s="91"/>
      <c r="Y83" s="91"/>
      <c r="Z83" s="91"/>
      <c r="AA83" s="91"/>
      <c r="AB83" s="91"/>
      <c r="AC83" s="91"/>
      <c r="AD83" s="91"/>
      <c r="AE83" s="91"/>
      <c r="BB83" s="12"/>
      <c r="BC83" s="12"/>
      <c r="BD83" s="12"/>
      <c r="BE83" s="12"/>
      <c r="BF83" s="12"/>
      <c r="BG83" s="12"/>
      <c r="BH83" s="12"/>
    </row>
    <row r="84" spans="2:60" ht="27" customHeight="1" x14ac:dyDescent="0.35">
      <c r="BB84" s="12"/>
      <c r="BC84" s="12"/>
      <c r="BD84" s="12"/>
      <c r="BE84" s="12"/>
      <c r="BF84" s="12"/>
      <c r="BG84" s="12"/>
      <c r="BH84" s="12"/>
    </row>
    <row r="85" spans="2:60" s="93" customFormat="1" ht="46.5" customHeight="1" x14ac:dyDescent="0.35">
      <c r="C85" s="293" t="s">
        <v>192</v>
      </c>
      <c r="D85" s="294"/>
      <c r="E85" s="94"/>
      <c r="F85" s="95"/>
      <c r="G85" s="96"/>
      <c r="H85" s="96"/>
      <c r="I85" s="96"/>
      <c r="J85" s="96"/>
      <c r="K85" s="96"/>
      <c r="L85" s="96"/>
      <c r="M85" s="97"/>
      <c r="N85" s="96"/>
      <c r="Z85" s="97"/>
      <c r="AA85" s="97"/>
      <c r="AB85" s="97"/>
      <c r="AC85" s="97"/>
      <c r="AD85" s="97"/>
      <c r="AE85" s="97"/>
      <c r="AV85" s="97"/>
      <c r="AW85" s="97"/>
      <c r="AX85" s="97"/>
      <c r="AY85" s="97"/>
      <c r="AZ85" s="97"/>
      <c r="BA85" s="97"/>
    </row>
    <row r="86" spans="2:60" s="93" customFormat="1" ht="12.75" customHeight="1" x14ac:dyDescent="0.35">
      <c r="B86" s="98"/>
      <c r="C86" s="94"/>
      <c r="D86" s="94"/>
      <c r="E86" s="94"/>
      <c r="F86" s="95"/>
      <c r="G86" s="96"/>
      <c r="H86" s="96"/>
      <c r="I86" s="96"/>
      <c r="J86" s="96"/>
      <c r="K86" s="96"/>
      <c r="L86" s="96"/>
      <c r="M86" s="97"/>
      <c r="N86" s="96"/>
      <c r="O86" s="97"/>
      <c r="P86" s="97"/>
      <c r="Q86" s="97"/>
      <c r="R86" s="97"/>
      <c r="S86" s="97"/>
      <c r="T86" s="97"/>
      <c r="U86" s="97"/>
      <c r="V86" s="97"/>
      <c r="W86" s="97"/>
      <c r="X86" s="97"/>
      <c r="Y86" s="97"/>
      <c r="Z86" s="97"/>
      <c r="AA86" s="97"/>
      <c r="AB86" s="97"/>
      <c r="AC86" s="97"/>
      <c r="AD86" s="97"/>
      <c r="AE86" s="97"/>
      <c r="AV86" s="97"/>
      <c r="AW86" s="97"/>
      <c r="AX86" s="97"/>
      <c r="AY86" s="97"/>
      <c r="AZ86" s="97"/>
      <c r="BA86" s="97"/>
    </row>
    <row r="87" spans="2:60" s="93" customFormat="1" ht="19.899999999999999" customHeight="1" x14ac:dyDescent="0.35">
      <c r="B87" s="98"/>
      <c r="C87" s="94"/>
      <c r="D87" s="94"/>
      <c r="E87" s="94"/>
      <c r="F87" s="95"/>
      <c r="G87" s="96"/>
      <c r="H87" s="96"/>
      <c r="I87" s="96"/>
      <c r="J87" s="96"/>
      <c r="K87" s="96"/>
      <c r="L87" s="96"/>
      <c r="M87" s="97"/>
      <c r="N87" s="96"/>
      <c r="Z87" s="97"/>
      <c r="AA87" s="97"/>
      <c r="AB87" s="97"/>
      <c r="AC87" s="97"/>
      <c r="AD87" s="97"/>
      <c r="AE87" s="97"/>
      <c r="AV87" s="97"/>
      <c r="AW87" s="97"/>
      <c r="AX87" s="97"/>
      <c r="AY87" s="97"/>
      <c r="AZ87" s="97"/>
      <c r="BA87" s="97"/>
    </row>
    <row r="88" spans="2:60" s="146" customFormat="1" ht="19.899999999999999" customHeight="1" x14ac:dyDescent="0.3">
      <c r="C88" s="147" t="s">
        <v>149</v>
      </c>
      <c r="D88" s="148"/>
      <c r="E88" s="148"/>
      <c r="Y88" s="146" t="s">
        <v>151</v>
      </c>
    </row>
    <row r="89" spans="2:60" s="143" customFormat="1" ht="32.25" customHeight="1" x14ac:dyDescent="0.3">
      <c r="C89" s="149" t="s">
        <v>195</v>
      </c>
      <c r="D89" s="150"/>
      <c r="E89" s="150"/>
      <c r="F89" s="150"/>
      <c r="Y89" s="143" t="s">
        <v>197</v>
      </c>
      <c r="AU89" s="151"/>
      <c r="AV89" s="151"/>
      <c r="AW89" s="151"/>
      <c r="AX89" s="151"/>
      <c r="AY89" s="151"/>
      <c r="AZ89" s="151"/>
      <c r="BA89" s="151"/>
    </row>
    <row r="90" spans="2:60" ht="32.25" customHeight="1" x14ac:dyDescent="0.35">
      <c r="C90" s="99" t="s">
        <v>152</v>
      </c>
      <c r="N90" s="11"/>
      <c r="P90" s="12"/>
      <c r="Q90" s="12"/>
      <c r="R90" s="12"/>
      <c r="S90" s="12"/>
      <c r="T90" s="12"/>
      <c r="U90" s="12"/>
      <c r="V90" s="12"/>
      <c r="W90" s="12"/>
      <c r="X90" s="12"/>
      <c r="Y90" s="12"/>
      <c r="Z90" s="12"/>
      <c r="AG90" s="12"/>
      <c r="AH90" s="12"/>
      <c r="BB90" s="12"/>
      <c r="BC90" s="12"/>
      <c r="BD90" s="12"/>
      <c r="BE90" s="12"/>
      <c r="BF90" s="12"/>
      <c r="BG90" s="12"/>
      <c r="BH90" s="12"/>
    </row>
    <row r="91" spans="2:60" ht="32.25" customHeight="1" x14ac:dyDescent="0.35">
      <c r="C91" s="100" t="s">
        <v>135</v>
      </c>
      <c r="N91" s="11"/>
      <c r="P91" s="12"/>
      <c r="Q91" s="12"/>
      <c r="R91" s="12"/>
      <c r="S91" s="12"/>
      <c r="T91" s="12"/>
      <c r="U91" s="12"/>
      <c r="V91" s="12"/>
      <c r="W91" s="12"/>
      <c r="X91" s="12"/>
      <c r="Y91" s="12"/>
      <c r="Z91" s="12"/>
      <c r="AG91" s="12"/>
      <c r="AH91" s="12"/>
      <c r="BB91" s="12"/>
      <c r="BC91" s="12"/>
      <c r="BD91" s="12"/>
      <c r="BE91" s="12"/>
      <c r="BF91" s="12"/>
      <c r="BG91" s="12"/>
      <c r="BH91" s="12"/>
    </row>
    <row r="92" spans="2:60" ht="32.25" customHeight="1" x14ac:dyDescent="0.35">
      <c r="C92" s="100" t="s">
        <v>153</v>
      </c>
      <c r="N92" s="11"/>
      <c r="P92" s="12"/>
      <c r="Q92" s="12"/>
      <c r="R92" s="12"/>
      <c r="S92" s="12"/>
      <c r="T92" s="12"/>
      <c r="U92" s="12"/>
      <c r="V92" s="12"/>
      <c r="W92" s="12"/>
      <c r="X92" s="12"/>
      <c r="Y92" s="12"/>
      <c r="Z92" s="12"/>
      <c r="AG92" s="12"/>
      <c r="AH92" s="12"/>
      <c r="BB92" s="12"/>
      <c r="BC92" s="12"/>
      <c r="BD92" s="12"/>
      <c r="BE92" s="12"/>
      <c r="BF92" s="12"/>
      <c r="BG92" s="12"/>
      <c r="BH92" s="12"/>
    </row>
    <row r="93" spans="2:60" ht="32.25" customHeight="1" x14ac:dyDescent="0.35">
      <c r="C93" s="100" t="s">
        <v>154</v>
      </c>
      <c r="N93" s="11"/>
      <c r="P93" s="12"/>
      <c r="Q93" s="12"/>
      <c r="R93" s="12"/>
      <c r="S93" s="12"/>
      <c r="T93" s="12"/>
      <c r="U93" s="12"/>
      <c r="V93" s="12"/>
      <c r="W93" s="12"/>
      <c r="X93" s="12"/>
      <c r="Y93" s="12"/>
      <c r="Z93" s="12"/>
      <c r="AG93" s="12"/>
      <c r="AH93" s="12"/>
      <c r="BB93" s="12"/>
      <c r="BC93" s="12"/>
      <c r="BD93" s="12"/>
      <c r="BE93" s="12"/>
      <c r="BF93" s="12"/>
      <c r="BG93" s="12"/>
      <c r="BH93" s="12"/>
    </row>
    <row r="94" spans="2:60" ht="32.25" customHeight="1" x14ac:dyDescent="0.35">
      <c r="C94" s="100" t="s">
        <v>155</v>
      </c>
      <c r="N94" s="11"/>
      <c r="P94" s="12"/>
      <c r="Q94" s="12"/>
      <c r="R94" s="12"/>
      <c r="S94" s="12"/>
      <c r="T94" s="12"/>
      <c r="U94" s="12"/>
      <c r="V94" s="12"/>
      <c r="W94" s="12"/>
      <c r="X94" s="12"/>
      <c r="Y94" s="12"/>
      <c r="Z94" s="12"/>
      <c r="AG94" s="12"/>
      <c r="AH94" s="12"/>
      <c r="BB94" s="12"/>
      <c r="BC94" s="12"/>
      <c r="BD94" s="12"/>
      <c r="BE94" s="12"/>
      <c r="BF94" s="12"/>
      <c r="BG94" s="12"/>
      <c r="BH94" s="12"/>
    </row>
    <row r="95" spans="2:60" ht="32.25" customHeight="1" x14ac:dyDescent="0.35">
      <c r="C95" s="100" t="s">
        <v>140</v>
      </c>
      <c r="N95" s="11"/>
      <c r="P95" s="12"/>
      <c r="Q95" s="12"/>
      <c r="R95" s="12"/>
      <c r="S95" s="12"/>
      <c r="T95" s="12"/>
      <c r="U95" s="12"/>
      <c r="V95" s="12"/>
      <c r="W95" s="12"/>
      <c r="X95" s="12"/>
      <c r="Y95" s="12"/>
      <c r="Z95" s="12"/>
      <c r="AG95" s="12"/>
      <c r="AH95" s="12"/>
      <c r="BB95" s="12"/>
      <c r="BC95" s="12"/>
      <c r="BD95" s="12"/>
      <c r="BE95" s="12"/>
      <c r="BF95" s="12"/>
      <c r="BG95" s="12"/>
      <c r="BH95" s="12"/>
    </row>
    <row r="96" spans="2:60" ht="32.25" customHeight="1" x14ac:dyDescent="0.35">
      <c r="C96" s="295" t="s">
        <v>156</v>
      </c>
      <c r="D96" s="295"/>
      <c r="E96" s="295"/>
      <c r="F96" s="295"/>
      <c r="G96" s="295"/>
      <c r="H96" s="295"/>
      <c r="I96" s="295"/>
      <c r="J96" s="295"/>
      <c r="K96" s="295"/>
      <c r="L96" s="295"/>
      <c r="M96" s="295"/>
      <c r="N96" s="295"/>
      <c r="O96" s="295"/>
      <c r="P96" s="12"/>
      <c r="Q96" s="12"/>
      <c r="R96" s="12"/>
      <c r="S96" s="12"/>
      <c r="T96" s="12"/>
      <c r="U96" s="12"/>
      <c r="V96" s="12"/>
      <c r="W96" s="12"/>
      <c r="X96" s="12"/>
      <c r="Y96" s="12"/>
      <c r="Z96" s="12"/>
      <c r="AG96" s="12"/>
      <c r="AH96" s="12"/>
      <c r="BB96" s="12"/>
      <c r="BC96" s="12"/>
      <c r="BD96" s="12"/>
      <c r="BE96" s="12"/>
      <c r="BF96" s="12"/>
      <c r="BG96" s="12"/>
      <c r="BH96" s="12"/>
    </row>
    <row r="97" spans="3:60" ht="32.25" customHeight="1" x14ac:dyDescent="0.35">
      <c r="C97" s="100" t="s">
        <v>145</v>
      </c>
      <c r="N97" s="11"/>
      <c r="P97" s="12"/>
      <c r="Q97" s="12"/>
      <c r="R97" s="12"/>
      <c r="S97" s="12"/>
      <c r="T97" s="12"/>
      <c r="U97" s="12"/>
      <c r="V97" s="12"/>
      <c r="W97" s="12"/>
      <c r="X97" s="12"/>
      <c r="Y97" s="12"/>
      <c r="Z97" s="12"/>
      <c r="AG97" s="12"/>
      <c r="AH97" s="12"/>
      <c r="BA97" s="12"/>
      <c r="BB97" s="12"/>
      <c r="BC97" s="12"/>
      <c r="BD97" s="12"/>
      <c r="BE97" s="12"/>
      <c r="BF97" s="12"/>
      <c r="BG97" s="12"/>
      <c r="BH97" s="12"/>
    </row>
    <row r="98" spans="3:60" ht="32.25" customHeight="1" x14ac:dyDescent="0.35">
      <c r="C98" s="99" t="s">
        <v>157</v>
      </c>
      <c r="N98" s="11"/>
      <c r="P98" s="12"/>
      <c r="Q98" s="12"/>
      <c r="R98" s="12"/>
      <c r="S98" s="12"/>
      <c r="T98" s="12"/>
      <c r="U98" s="12"/>
      <c r="V98" s="12"/>
      <c r="W98" s="12"/>
      <c r="X98" s="12"/>
      <c r="Y98" s="12"/>
      <c r="Z98" s="12"/>
      <c r="AG98" s="12"/>
      <c r="AH98" s="12"/>
      <c r="BA98" s="12"/>
      <c r="BB98" s="12"/>
      <c r="BC98" s="12"/>
      <c r="BD98" s="12"/>
      <c r="BE98" s="12"/>
      <c r="BF98" s="12"/>
      <c r="BG98" s="12"/>
      <c r="BH98" s="12"/>
    </row>
    <row r="99" spans="3:60" ht="32.25" customHeight="1" x14ac:dyDescent="0.35">
      <c r="C99" s="101" t="s">
        <v>158</v>
      </c>
      <c r="N99" s="11"/>
      <c r="P99" s="12"/>
      <c r="Q99" s="12"/>
      <c r="R99" s="12"/>
      <c r="S99" s="12"/>
      <c r="T99" s="12"/>
      <c r="U99" s="12"/>
      <c r="V99" s="12"/>
      <c r="W99" s="12"/>
      <c r="X99" s="12"/>
      <c r="Y99" s="12"/>
      <c r="Z99" s="12"/>
      <c r="AG99" s="12"/>
      <c r="AH99" s="12"/>
      <c r="BA99" s="12"/>
      <c r="BB99" s="12"/>
      <c r="BC99" s="12"/>
      <c r="BD99" s="12"/>
      <c r="BE99" s="12"/>
      <c r="BF99" s="12"/>
      <c r="BG99" s="12"/>
      <c r="BH99" s="12"/>
    </row>
    <row r="100" spans="3:60" ht="32.25" customHeight="1" x14ac:dyDescent="0.35">
      <c r="C100" s="101" t="s">
        <v>169</v>
      </c>
      <c r="N100" s="11"/>
      <c r="P100" s="12"/>
      <c r="Q100" s="12"/>
      <c r="R100" s="12"/>
      <c r="S100" s="12"/>
      <c r="T100" s="12"/>
      <c r="U100" s="12"/>
      <c r="V100" s="12"/>
      <c r="W100" s="12"/>
      <c r="X100" s="12"/>
      <c r="Y100" s="12"/>
      <c r="Z100" s="12"/>
      <c r="AG100" s="12"/>
      <c r="AH100" s="12"/>
      <c r="BA100" s="12"/>
      <c r="BB100" s="12"/>
      <c r="BC100" s="12"/>
      <c r="BD100" s="12"/>
      <c r="BE100" s="12"/>
      <c r="BF100" s="12"/>
      <c r="BG100" s="12"/>
      <c r="BH100" s="12"/>
    </row>
    <row r="101" spans="3:60" ht="32.25" customHeight="1" x14ac:dyDescent="0.35">
      <c r="C101" s="101" t="s">
        <v>159</v>
      </c>
      <c r="N101" s="11"/>
      <c r="P101" s="12"/>
      <c r="Q101" s="12"/>
      <c r="R101" s="12"/>
      <c r="S101" s="12"/>
      <c r="T101" s="12"/>
      <c r="U101" s="12"/>
      <c r="V101" s="12"/>
      <c r="W101" s="12"/>
      <c r="X101" s="12"/>
      <c r="Y101" s="12"/>
      <c r="Z101" s="12"/>
      <c r="AG101" s="12"/>
      <c r="AH101" s="12"/>
      <c r="BA101" s="12"/>
      <c r="BB101" s="12"/>
      <c r="BC101" s="12"/>
      <c r="BD101" s="12"/>
      <c r="BE101" s="12"/>
      <c r="BF101" s="12"/>
      <c r="BG101" s="12"/>
      <c r="BH101" s="12"/>
    </row>
    <row r="102" spans="3:60" ht="32.25" customHeight="1" x14ac:dyDescent="0.35">
      <c r="C102" s="102" t="s">
        <v>160</v>
      </c>
      <c r="N102" s="11"/>
      <c r="P102" s="12"/>
      <c r="Q102" s="12"/>
      <c r="R102" s="12"/>
      <c r="S102" s="12"/>
      <c r="T102" s="12"/>
      <c r="U102" s="12"/>
      <c r="V102" s="12"/>
      <c r="W102" s="12"/>
      <c r="X102" s="12"/>
      <c r="Y102" s="12"/>
      <c r="Z102" s="12"/>
      <c r="AG102" s="12"/>
      <c r="AH102" s="12"/>
      <c r="BA102" s="12"/>
      <c r="BB102" s="12"/>
      <c r="BC102" s="12"/>
      <c r="BD102" s="12"/>
      <c r="BE102" s="12"/>
      <c r="BF102" s="12"/>
      <c r="BG102" s="12"/>
      <c r="BH102" s="12"/>
    </row>
    <row r="103" spans="3:60" ht="32.25" customHeight="1" x14ac:dyDescent="0.65">
      <c r="C103" s="104" t="s">
        <v>161</v>
      </c>
      <c r="D103" s="105"/>
      <c r="E103" s="105"/>
      <c r="F103" s="105"/>
      <c r="G103" s="106"/>
      <c r="H103" s="106"/>
      <c r="I103" s="106"/>
      <c r="J103" s="106"/>
      <c r="K103" s="107"/>
      <c r="L103" s="107"/>
      <c r="M103" s="107"/>
      <c r="N103" s="107"/>
      <c r="O103" s="107"/>
      <c r="P103" s="108"/>
      <c r="Q103" s="108"/>
      <c r="R103" s="108"/>
      <c r="S103" s="108"/>
      <c r="T103" s="108"/>
      <c r="U103" s="108"/>
      <c r="V103" s="108"/>
      <c r="W103" s="108"/>
      <c r="X103" s="108"/>
      <c r="BA103" s="12"/>
      <c r="BB103" s="12"/>
      <c r="BC103" s="12"/>
      <c r="BD103" s="12"/>
      <c r="BE103" s="12"/>
      <c r="BF103" s="12"/>
      <c r="BG103" s="12"/>
      <c r="BH103" s="12"/>
    </row>
    <row r="104" spans="3:60" ht="32.25" customHeight="1" x14ac:dyDescent="0.65">
      <c r="C104" s="109" t="s">
        <v>170</v>
      </c>
      <c r="D104" s="105"/>
      <c r="E104" s="105"/>
      <c r="F104" s="105"/>
      <c r="G104" s="106"/>
      <c r="H104" s="106"/>
      <c r="I104" s="106"/>
      <c r="J104" s="106"/>
      <c r="K104" s="107"/>
      <c r="L104" s="107"/>
      <c r="M104" s="107"/>
      <c r="N104" s="107"/>
      <c r="O104" s="107"/>
      <c r="P104" s="108"/>
      <c r="Q104" s="108"/>
      <c r="R104" s="108"/>
      <c r="S104" s="108"/>
      <c r="T104" s="108"/>
      <c r="U104" s="108"/>
      <c r="V104" s="108"/>
      <c r="W104" s="108"/>
      <c r="X104" s="108"/>
      <c r="BA104" s="12"/>
      <c r="BB104" s="12"/>
      <c r="BC104" s="12"/>
      <c r="BD104" s="12"/>
      <c r="BE104" s="12"/>
      <c r="BF104" s="12"/>
      <c r="BG104" s="12"/>
      <c r="BH104" s="12"/>
    </row>
    <row r="105" spans="3:60" ht="32.25" customHeight="1" x14ac:dyDescent="0.35">
      <c r="C105" s="109" t="s">
        <v>162</v>
      </c>
      <c r="D105" s="105"/>
      <c r="E105" s="105"/>
      <c r="F105" s="105"/>
      <c r="G105" s="106"/>
      <c r="H105" s="106"/>
      <c r="I105" s="106"/>
      <c r="J105" s="106"/>
      <c r="K105" s="107"/>
      <c r="L105" s="107"/>
      <c r="M105" s="107"/>
      <c r="N105" s="107"/>
      <c r="O105" s="107"/>
      <c r="P105" s="108"/>
      <c r="Q105" s="108"/>
      <c r="R105" s="108"/>
      <c r="S105" s="108"/>
      <c r="T105" s="108"/>
      <c r="U105" s="108"/>
      <c r="V105" s="108"/>
      <c r="W105" s="108"/>
      <c r="X105" s="108"/>
      <c r="BA105" s="12"/>
      <c r="BB105" s="12"/>
      <c r="BC105" s="12"/>
      <c r="BD105" s="12"/>
      <c r="BE105" s="12"/>
      <c r="BF105" s="12"/>
      <c r="BG105" s="12"/>
      <c r="BH105" s="12"/>
    </row>
    <row r="106" spans="3:60" ht="32.25" customHeight="1" x14ac:dyDescent="0.35">
      <c r="C106" s="109" t="s">
        <v>163</v>
      </c>
      <c r="D106" s="105"/>
      <c r="E106" s="105"/>
      <c r="F106" s="105"/>
      <c r="G106" s="106"/>
      <c r="H106" s="106"/>
      <c r="I106" s="106"/>
      <c r="J106" s="106"/>
      <c r="K106" s="107"/>
      <c r="L106" s="107"/>
      <c r="M106" s="107"/>
      <c r="N106" s="107"/>
      <c r="O106" s="107"/>
      <c r="P106" s="108"/>
      <c r="Q106" s="108"/>
      <c r="R106" s="108"/>
      <c r="S106" s="108"/>
      <c r="T106" s="108"/>
      <c r="U106" s="108"/>
      <c r="V106" s="108"/>
      <c r="W106" s="108"/>
      <c r="X106" s="108"/>
      <c r="BA106" s="12"/>
      <c r="BB106" s="12"/>
      <c r="BC106" s="12"/>
      <c r="BD106" s="12"/>
      <c r="BE106" s="12"/>
      <c r="BF106" s="12"/>
      <c r="BG106" s="12"/>
      <c r="BH106" s="12"/>
    </row>
    <row r="107" spans="3:60" ht="32.25" customHeight="1" x14ac:dyDescent="0.35">
      <c r="C107" s="110" t="s">
        <v>164</v>
      </c>
      <c r="BA107" s="12"/>
      <c r="BB107" s="12"/>
      <c r="BC107" s="12"/>
      <c r="BD107" s="12"/>
      <c r="BE107" s="12"/>
      <c r="BF107" s="12"/>
      <c r="BG107" s="12"/>
      <c r="BH107" s="12"/>
    </row>
    <row r="108" spans="3:60" ht="32.25" customHeight="1" x14ac:dyDescent="0.35">
      <c r="C108" s="111"/>
      <c r="BA108" s="12"/>
      <c r="BB108" s="12"/>
      <c r="BC108" s="12"/>
      <c r="BD108" s="12"/>
      <c r="BE108" s="12"/>
      <c r="BF108" s="12"/>
      <c r="BG108" s="12"/>
      <c r="BH108" s="12"/>
    </row>
    <row r="109" spans="3:60" ht="32.25" customHeight="1" x14ac:dyDescent="0.35">
      <c r="BA109" s="12"/>
      <c r="BB109" s="12"/>
      <c r="BC109" s="12"/>
      <c r="BD109" s="12"/>
      <c r="BE109" s="12"/>
      <c r="BF109" s="12"/>
      <c r="BG109" s="12"/>
      <c r="BH109" s="12"/>
    </row>
    <row r="110" spans="3:60" ht="32.25" customHeight="1" x14ac:dyDescent="0.35">
      <c r="BA110" s="12"/>
      <c r="BB110" s="12"/>
      <c r="BC110" s="12"/>
      <c r="BD110" s="12"/>
      <c r="BE110" s="12"/>
      <c r="BF110" s="12"/>
      <c r="BG110" s="12"/>
      <c r="BH110" s="12"/>
    </row>
    <row r="111" spans="3:60" ht="32.25" customHeight="1" x14ac:dyDescent="0.35">
      <c r="BA111" s="12"/>
      <c r="BB111" s="12"/>
      <c r="BC111" s="12"/>
      <c r="BD111" s="12"/>
      <c r="BE111" s="12"/>
      <c r="BF111" s="12"/>
      <c r="BG111" s="12"/>
      <c r="BH111" s="12"/>
    </row>
    <row r="112" spans="3:60" ht="32.25" customHeight="1" x14ac:dyDescent="0.35">
      <c r="C112" s="12"/>
      <c r="D112" s="12"/>
      <c r="E112" s="12"/>
      <c r="F112" s="12"/>
      <c r="G112" s="12"/>
      <c r="H112" s="12"/>
      <c r="I112" s="12"/>
      <c r="J112" s="12"/>
      <c r="K112" s="12"/>
      <c r="L112" s="12"/>
      <c r="M112" s="12"/>
      <c r="N112" s="12"/>
      <c r="O112" s="12"/>
      <c r="P112" s="12"/>
      <c r="Q112" s="12"/>
      <c r="R112" s="12"/>
      <c r="S112" s="12"/>
      <c r="T112" s="12"/>
      <c r="U112" s="12"/>
      <c r="V112" s="12"/>
      <c r="W112" s="12"/>
      <c r="X112" s="12"/>
      <c r="Y112" s="12"/>
      <c r="Z112" s="12"/>
      <c r="AA112" s="12"/>
      <c r="AB112" s="12"/>
      <c r="AC112" s="12"/>
      <c r="AD112" s="12"/>
      <c r="AE112" s="12"/>
      <c r="AF112" s="12"/>
      <c r="AG112" s="12"/>
      <c r="AH112" s="12"/>
      <c r="AU112" s="12"/>
      <c r="AV112" s="12"/>
      <c r="AW112" s="12"/>
      <c r="AX112" s="12"/>
      <c r="AY112" s="12"/>
      <c r="AZ112" s="12"/>
      <c r="BA112" s="12"/>
      <c r="BB112" s="12"/>
      <c r="BC112" s="12"/>
      <c r="BD112" s="12"/>
      <c r="BE112" s="12"/>
      <c r="BF112" s="12"/>
      <c r="BG112" s="12"/>
      <c r="BH112" s="12"/>
    </row>
    <row r="113" s="12" customFormat="1" ht="32.25" customHeight="1" x14ac:dyDescent="0.35"/>
    <row r="114" s="12" customFormat="1" ht="32.25" customHeight="1" x14ac:dyDescent="0.35"/>
    <row r="115" s="12" customFormat="1" ht="32.25" customHeight="1" x14ac:dyDescent="0.35"/>
    <row r="116" s="12" customFormat="1" ht="32.25" customHeight="1" x14ac:dyDescent="0.35"/>
    <row r="117" s="12" customFormat="1" ht="32.25" customHeight="1" x14ac:dyDescent="0.35"/>
    <row r="118" s="12" customFormat="1" ht="32.25" customHeight="1" x14ac:dyDescent="0.35"/>
    <row r="119" s="12" customFormat="1" ht="32.25" customHeight="1" x14ac:dyDescent="0.35"/>
    <row r="120" s="12" customFormat="1" ht="32.25" customHeight="1" x14ac:dyDescent="0.35"/>
    <row r="121" s="12" customFormat="1" ht="32.25" customHeight="1" x14ac:dyDescent="0.35"/>
    <row r="122" s="12" customFormat="1" ht="32.25" customHeight="1" x14ac:dyDescent="0.35"/>
    <row r="123" s="12" customFormat="1" ht="32.25" customHeight="1" x14ac:dyDescent="0.35"/>
    <row r="124" s="12" customFormat="1" ht="32.25" customHeight="1" x14ac:dyDescent="0.35"/>
    <row r="125" s="12" customFormat="1" ht="32.25" customHeight="1" x14ac:dyDescent="0.35"/>
    <row r="126" s="12" customFormat="1" ht="32.25" customHeight="1" x14ac:dyDescent="0.35"/>
    <row r="127" s="12" customFormat="1" ht="32.25" customHeight="1" x14ac:dyDescent="0.35"/>
    <row r="128" s="12" customFormat="1" ht="32.25" customHeight="1" x14ac:dyDescent="0.35"/>
    <row r="129" s="12" customFormat="1" ht="32.25" customHeight="1" x14ac:dyDescent="0.35"/>
    <row r="130" s="12" customFormat="1" ht="32.25" customHeight="1" x14ac:dyDescent="0.35"/>
    <row r="131" s="12" customFormat="1" ht="32.25" customHeight="1" x14ac:dyDescent="0.35"/>
    <row r="132" s="12" customFormat="1" ht="32.25" customHeight="1" x14ac:dyDescent="0.35"/>
    <row r="133" s="12" customFormat="1" ht="32.25" customHeight="1" x14ac:dyDescent="0.35"/>
    <row r="134" s="12" customFormat="1" ht="32.25" customHeight="1" x14ac:dyDescent="0.35"/>
    <row r="135" s="12" customFormat="1" ht="32.25" customHeight="1" x14ac:dyDescent="0.35"/>
    <row r="136" s="12" customFormat="1" ht="32.25" customHeight="1" x14ac:dyDescent="0.35"/>
    <row r="137" s="12" customFormat="1" ht="32.25" customHeight="1" x14ac:dyDescent="0.35"/>
    <row r="138" s="12" customFormat="1" ht="32.25" customHeight="1" x14ac:dyDescent="0.35"/>
    <row r="139" s="12" customFormat="1" ht="32.25" customHeight="1" x14ac:dyDescent="0.35"/>
    <row r="140" s="12" customFormat="1" ht="32.25" customHeight="1" x14ac:dyDescent="0.35"/>
    <row r="141" s="12" customFormat="1" ht="32.25" customHeight="1" x14ac:dyDescent="0.35"/>
    <row r="142" s="12" customFormat="1" ht="32.25" customHeight="1" x14ac:dyDescent="0.35"/>
    <row r="143" s="12" customFormat="1" ht="32.25" customHeight="1" x14ac:dyDescent="0.35"/>
    <row r="144" s="12" customFormat="1" ht="32.25" customHeight="1" x14ac:dyDescent="0.35"/>
    <row r="145" s="12" customFormat="1" ht="32.25" customHeight="1" x14ac:dyDescent="0.35"/>
  </sheetData>
  <mergeCells count="70">
    <mergeCell ref="B4:AR4"/>
    <mergeCell ref="B7:B11"/>
    <mergeCell ref="C7:C11"/>
    <mergeCell ref="D7:AT7"/>
    <mergeCell ref="D8:D11"/>
    <mergeCell ref="E8:F8"/>
    <mergeCell ref="G8:N8"/>
    <mergeCell ref="O8:P8"/>
    <mergeCell ref="Q8:W8"/>
    <mergeCell ref="X8:Z8"/>
    <mergeCell ref="S9:S11"/>
    <mergeCell ref="AA8:AS8"/>
    <mergeCell ref="E9:E11"/>
    <mergeCell ref="F9:F11"/>
    <mergeCell ref="G9:G11"/>
    <mergeCell ref="H9:H11"/>
    <mergeCell ref="I9:I11"/>
    <mergeCell ref="J9:J11"/>
    <mergeCell ref="K9:K11"/>
    <mergeCell ref="L9:L11"/>
    <mergeCell ref="M9:M11"/>
    <mergeCell ref="N9:N11"/>
    <mergeCell ref="O9:O11"/>
    <mergeCell ref="P9:P11"/>
    <mergeCell ref="Q9:Q11"/>
    <mergeCell ref="R9:R11"/>
    <mergeCell ref="AH9:AH11"/>
    <mergeCell ref="T9:T11"/>
    <mergeCell ref="U9:U11"/>
    <mergeCell ref="V9:V11"/>
    <mergeCell ref="W9:W11"/>
    <mergeCell ref="X9:X11"/>
    <mergeCell ref="Y9:Y11"/>
    <mergeCell ref="Z9:Z11"/>
    <mergeCell ref="AA9:AD9"/>
    <mergeCell ref="AE9:AE11"/>
    <mergeCell ref="AF9:AF11"/>
    <mergeCell ref="AG9:AG11"/>
    <mergeCell ref="AT9:AT11"/>
    <mergeCell ref="AI9:AI11"/>
    <mergeCell ref="AJ9:AJ11"/>
    <mergeCell ref="AK9:AK11"/>
    <mergeCell ref="AL9:AL11"/>
    <mergeCell ref="AM9:AM11"/>
    <mergeCell ref="AN9:AN11"/>
    <mergeCell ref="BJ11:BJ12"/>
    <mergeCell ref="BK11:BK12"/>
    <mergeCell ref="BL11:BL12"/>
    <mergeCell ref="BA11:BA12"/>
    <mergeCell ref="BB11:BB12"/>
    <mergeCell ref="BC11:BC12"/>
    <mergeCell ref="BD11:BD12"/>
    <mergeCell ref="BE11:BE12"/>
    <mergeCell ref="BF11:BF12"/>
    <mergeCell ref="C85:D85"/>
    <mergeCell ref="C96:O96"/>
    <mergeCell ref="BG11:BG12"/>
    <mergeCell ref="BH11:BH12"/>
    <mergeCell ref="BI11:BI12"/>
    <mergeCell ref="AU11:AU12"/>
    <mergeCell ref="AV11:AV12"/>
    <mergeCell ref="AW11:AW12"/>
    <mergeCell ref="AX11:AX12"/>
    <mergeCell ref="AY11:AY12"/>
    <mergeCell ref="AZ11:AZ12"/>
    <mergeCell ref="AO9:AO11"/>
    <mergeCell ref="AP9:AP11"/>
    <mergeCell ref="AQ9:AQ11"/>
    <mergeCell ref="AR9:AR11"/>
    <mergeCell ref="AS9:AS11"/>
  </mergeCells>
  <dataValidations count="1">
    <dataValidation type="list" allowBlank="1" showInputMessage="1" showErrorMessage="1" sqref="T5">
      <formula1>$HO$4:$HO$15</formula1>
    </dataValidation>
  </dataValidations>
  <pageMargins left="0.25" right="0.25" top="0.25" bottom="0.25" header="0.23622047244094499" footer="0.15748031496063"/>
  <pageSetup paperSize="9" scale="25" fitToWidth="0" fitToHeight="0" orientation="landscape" r:id="rId1"/>
  <headerFooter alignWithMargins="0">
    <oddFooter>Page &amp;P</oddFooter>
  </headerFooter>
  <rowBreaks count="1" manualBreakCount="1">
    <brk id="47" min="1" max="39" man="1"/>
  </rowBreaks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O145"/>
  <sheetViews>
    <sheetView topLeftCell="O10" zoomScale="60" zoomScaleNormal="60" workbookViewId="0">
      <selection activeCell="D19" sqref="D19"/>
    </sheetView>
  </sheetViews>
  <sheetFormatPr defaultRowHeight="12.75" customHeight="1" x14ac:dyDescent="0.35"/>
  <cols>
    <col min="1" max="1" width="3.42578125" style="12" hidden="1" customWidth="1"/>
    <col min="2" max="2" width="11.28515625" style="12" customWidth="1"/>
    <col min="3" max="3" width="47.5703125" style="8" customWidth="1"/>
    <col min="4" max="4" width="14.5703125" style="9" customWidth="1"/>
    <col min="5" max="5" width="14.140625" style="9" customWidth="1"/>
    <col min="6" max="6" width="13" style="9" customWidth="1"/>
    <col min="7" max="7" width="13.140625" style="7" customWidth="1"/>
    <col min="8" max="8" width="13.5703125" style="7" customWidth="1"/>
    <col min="9" max="9" width="13" style="7" customWidth="1"/>
    <col min="10" max="10" width="12.7109375" style="7" customWidth="1"/>
    <col min="11" max="12" width="13" style="10" customWidth="1"/>
    <col min="13" max="13" width="15.7109375" style="10" customWidth="1"/>
    <col min="14" max="14" width="13.7109375" style="10" customWidth="1"/>
    <col min="15" max="15" width="14.140625" style="10" customWidth="1"/>
    <col min="16" max="16" width="14" style="11" customWidth="1"/>
    <col min="17" max="17" width="13.140625" style="11" customWidth="1"/>
    <col min="18" max="18" width="9.5703125" style="11" customWidth="1"/>
    <col min="19" max="19" width="12.42578125" style="11" customWidth="1"/>
    <col min="20" max="20" width="15.85546875" style="11" customWidth="1"/>
    <col min="21" max="21" width="14" style="11" customWidth="1"/>
    <col min="22" max="22" width="11.7109375" style="11" customWidth="1"/>
    <col min="23" max="23" width="11.5703125" style="11" customWidth="1"/>
    <col min="24" max="24" width="19.85546875" style="11" customWidth="1"/>
    <col min="25" max="25" width="17.140625" style="11" customWidth="1"/>
    <col min="26" max="26" width="10.140625" style="11" customWidth="1"/>
    <col min="27" max="27" width="11.140625" style="11" customWidth="1"/>
    <col min="28" max="28" width="9.28515625" style="11" customWidth="1"/>
    <col min="29" max="29" width="10.85546875" style="11" customWidth="1"/>
    <col min="30" max="30" width="9.42578125" style="11" customWidth="1"/>
    <col min="31" max="31" width="10.5703125" style="11" customWidth="1"/>
    <col min="32" max="32" width="9.5703125" style="11" customWidth="1"/>
    <col min="33" max="33" width="9.140625" style="11" customWidth="1"/>
    <col min="34" max="34" width="11.5703125" style="11" customWidth="1"/>
    <col min="35" max="35" width="8.42578125" style="12" customWidth="1"/>
    <col min="36" max="36" width="9.85546875" style="12" customWidth="1"/>
    <col min="37" max="37" width="9.28515625" style="12" customWidth="1"/>
    <col min="38" max="38" width="8.5703125" style="12" customWidth="1"/>
    <col min="39" max="39" width="9.42578125" style="12" customWidth="1"/>
    <col min="40" max="40" width="9.28515625" style="12" customWidth="1"/>
    <col min="41" max="41" width="10.140625" style="12" customWidth="1"/>
    <col min="42" max="42" width="9.28515625" style="12" customWidth="1"/>
    <col min="43" max="43" width="11.85546875" style="12" customWidth="1"/>
    <col min="44" max="44" width="8.7109375" style="12" customWidth="1"/>
    <col min="45" max="45" width="14.140625" style="12" customWidth="1"/>
    <col min="46" max="46" width="15.140625" style="12" hidden="1" customWidth="1"/>
    <col min="47" max="60" width="12.140625" style="90" customWidth="1"/>
    <col min="61" max="65" width="12.140625" style="12" customWidth="1"/>
    <col min="66" max="82" width="26.140625" style="12" customWidth="1"/>
    <col min="83" max="222" width="9.140625" style="12"/>
    <col min="223" max="223" width="13.42578125" style="12" customWidth="1"/>
    <col min="224" max="264" width="9.140625" style="12"/>
    <col min="265" max="265" width="0" style="12" hidden="1" customWidth="1"/>
    <col min="266" max="266" width="15.5703125" style="12" customWidth="1"/>
    <col min="267" max="267" width="55.140625" style="12" customWidth="1"/>
    <col min="268" max="268" width="15.5703125" style="12" customWidth="1"/>
    <col min="269" max="270" width="13" style="12" customWidth="1"/>
    <col min="271" max="272" width="13.140625" style="12" customWidth="1"/>
    <col min="273" max="273" width="10.5703125" style="12" customWidth="1"/>
    <col min="274" max="274" width="12.42578125" style="12" customWidth="1"/>
    <col min="275" max="275" width="11.5703125" style="12" customWidth="1"/>
    <col min="276" max="276" width="12.28515625" style="12" customWidth="1"/>
    <col min="277" max="277" width="12.7109375" style="12" customWidth="1"/>
    <col min="278" max="278" width="12.5703125" style="12" customWidth="1"/>
    <col min="279" max="279" width="13.140625" style="12" customWidth="1"/>
    <col min="280" max="280" width="13.42578125" style="12" customWidth="1"/>
    <col min="281" max="281" width="10.28515625" style="12" customWidth="1"/>
    <col min="282" max="282" width="14.28515625" style="12" customWidth="1"/>
    <col min="283" max="283" width="12.85546875" style="12" customWidth="1"/>
    <col min="284" max="284" width="12" style="12" customWidth="1"/>
    <col min="285" max="285" width="16.28515625" style="12" customWidth="1"/>
    <col min="286" max="286" width="14.5703125" style="12" customWidth="1"/>
    <col min="287" max="287" width="16.85546875" style="12" customWidth="1"/>
    <col min="288" max="288" width="11.140625" style="12" customWidth="1"/>
    <col min="289" max="289" width="10.42578125" style="12" customWidth="1"/>
    <col min="290" max="290" width="10.85546875" style="12" customWidth="1"/>
    <col min="291" max="291" width="10.140625" style="12" customWidth="1"/>
    <col min="292" max="292" width="12.85546875" style="12" customWidth="1"/>
    <col min="293" max="294" width="11" style="12" customWidth="1"/>
    <col min="295" max="295" width="11.5703125" style="12" customWidth="1"/>
    <col min="296" max="296" width="11.28515625" style="12" customWidth="1"/>
    <col min="297" max="297" width="10.140625" style="12" customWidth="1"/>
    <col min="298" max="299" width="11.85546875" style="12" customWidth="1"/>
    <col min="300" max="300" width="12.28515625" style="12" customWidth="1"/>
    <col min="301" max="301" width="12.7109375" style="12" customWidth="1"/>
    <col min="302" max="302" width="15.140625" style="12" customWidth="1"/>
    <col min="303" max="303" width="10" style="12" customWidth="1"/>
    <col min="304" max="314" width="7.85546875" style="12" customWidth="1"/>
    <col min="315" max="315" width="9.140625" style="12" customWidth="1"/>
    <col min="316" max="316" width="8.28515625" style="12" customWidth="1"/>
    <col min="317" max="317" width="10.140625" style="12" customWidth="1"/>
    <col min="318" max="318" width="9.140625" style="12"/>
    <col min="319" max="319" width="11.85546875" style="12" customWidth="1"/>
    <col min="320" max="320" width="14.28515625" style="12" customWidth="1"/>
    <col min="321" max="520" width="9.140625" style="12"/>
    <col min="521" max="521" width="0" style="12" hidden="1" customWidth="1"/>
    <col min="522" max="522" width="15.5703125" style="12" customWidth="1"/>
    <col min="523" max="523" width="55.140625" style="12" customWidth="1"/>
    <col min="524" max="524" width="15.5703125" style="12" customWidth="1"/>
    <col min="525" max="526" width="13" style="12" customWidth="1"/>
    <col min="527" max="528" width="13.140625" style="12" customWidth="1"/>
    <col min="529" max="529" width="10.5703125" style="12" customWidth="1"/>
    <col min="530" max="530" width="12.42578125" style="12" customWidth="1"/>
    <col min="531" max="531" width="11.5703125" style="12" customWidth="1"/>
    <col min="532" max="532" width="12.28515625" style="12" customWidth="1"/>
    <col min="533" max="533" width="12.7109375" style="12" customWidth="1"/>
    <col min="534" max="534" width="12.5703125" style="12" customWidth="1"/>
    <col min="535" max="535" width="13.140625" style="12" customWidth="1"/>
    <col min="536" max="536" width="13.42578125" style="12" customWidth="1"/>
    <col min="537" max="537" width="10.28515625" style="12" customWidth="1"/>
    <col min="538" max="538" width="14.28515625" style="12" customWidth="1"/>
    <col min="539" max="539" width="12.85546875" style="12" customWidth="1"/>
    <col min="540" max="540" width="12" style="12" customWidth="1"/>
    <col min="541" max="541" width="16.28515625" style="12" customWidth="1"/>
    <col min="542" max="542" width="14.5703125" style="12" customWidth="1"/>
    <col min="543" max="543" width="16.85546875" style="12" customWidth="1"/>
    <col min="544" max="544" width="11.140625" style="12" customWidth="1"/>
    <col min="545" max="545" width="10.42578125" style="12" customWidth="1"/>
    <col min="546" max="546" width="10.85546875" style="12" customWidth="1"/>
    <col min="547" max="547" width="10.140625" style="12" customWidth="1"/>
    <col min="548" max="548" width="12.85546875" style="12" customWidth="1"/>
    <col min="549" max="550" width="11" style="12" customWidth="1"/>
    <col min="551" max="551" width="11.5703125" style="12" customWidth="1"/>
    <col min="552" max="552" width="11.28515625" style="12" customWidth="1"/>
    <col min="553" max="553" width="10.140625" style="12" customWidth="1"/>
    <col min="554" max="555" width="11.85546875" style="12" customWidth="1"/>
    <col min="556" max="556" width="12.28515625" style="12" customWidth="1"/>
    <col min="557" max="557" width="12.7109375" style="12" customWidth="1"/>
    <col min="558" max="558" width="15.140625" style="12" customWidth="1"/>
    <col min="559" max="559" width="10" style="12" customWidth="1"/>
    <col min="560" max="570" width="7.85546875" style="12" customWidth="1"/>
    <col min="571" max="571" width="9.140625" style="12" customWidth="1"/>
    <col min="572" max="572" width="8.28515625" style="12" customWidth="1"/>
    <col min="573" max="573" width="10.140625" style="12" customWidth="1"/>
    <col min="574" max="574" width="9.140625" style="12"/>
    <col min="575" max="575" width="11.85546875" style="12" customWidth="1"/>
    <col min="576" max="576" width="14.28515625" style="12" customWidth="1"/>
    <col min="577" max="776" width="9.140625" style="12"/>
    <col min="777" max="777" width="0" style="12" hidden="1" customWidth="1"/>
    <col min="778" max="778" width="15.5703125" style="12" customWidth="1"/>
    <col min="779" max="779" width="55.140625" style="12" customWidth="1"/>
    <col min="780" max="780" width="15.5703125" style="12" customWidth="1"/>
    <col min="781" max="782" width="13" style="12" customWidth="1"/>
    <col min="783" max="784" width="13.140625" style="12" customWidth="1"/>
    <col min="785" max="785" width="10.5703125" style="12" customWidth="1"/>
    <col min="786" max="786" width="12.42578125" style="12" customWidth="1"/>
    <col min="787" max="787" width="11.5703125" style="12" customWidth="1"/>
    <col min="788" max="788" width="12.28515625" style="12" customWidth="1"/>
    <col min="789" max="789" width="12.7109375" style="12" customWidth="1"/>
    <col min="790" max="790" width="12.5703125" style="12" customWidth="1"/>
    <col min="791" max="791" width="13.140625" style="12" customWidth="1"/>
    <col min="792" max="792" width="13.42578125" style="12" customWidth="1"/>
    <col min="793" max="793" width="10.28515625" style="12" customWidth="1"/>
    <col min="794" max="794" width="14.28515625" style="12" customWidth="1"/>
    <col min="795" max="795" width="12.85546875" style="12" customWidth="1"/>
    <col min="796" max="796" width="12" style="12" customWidth="1"/>
    <col min="797" max="797" width="16.28515625" style="12" customWidth="1"/>
    <col min="798" max="798" width="14.5703125" style="12" customWidth="1"/>
    <col min="799" max="799" width="16.85546875" style="12" customWidth="1"/>
    <col min="800" max="800" width="11.140625" style="12" customWidth="1"/>
    <col min="801" max="801" width="10.42578125" style="12" customWidth="1"/>
    <col min="802" max="802" width="10.85546875" style="12" customWidth="1"/>
    <col min="803" max="803" width="10.140625" style="12" customWidth="1"/>
    <col min="804" max="804" width="12.85546875" style="12" customWidth="1"/>
    <col min="805" max="806" width="11" style="12" customWidth="1"/>
    <col min="807" max="807" width="11.5703125" style="12" customWidth="1"/>
    <col min="808" max="808" width="11.28515625" style="12" customWidth="1"/>
    <col min="809" max="809" width="10.140625" style="12" customWidth="1"/>
    <col min="810" max="811" width="11.85546875" style="12" customWidth="1"/>
    <col min="812" max="812" width="12.28515625" style="12" customWidth="1"/>
    <col min="813" max="813" width="12.7109375" style="12" customWidth="1"/>
    <col min="814" max="814" width="15.140625" style="12" customWidth="1"/>
    <col min="815" max="815" width="10" style="12" customWidth="1"/>
    <col min="816" max="826" width="7.85546875" style="12" customWidth="1"/>
    <col min="827" max="827" width="9.140625" style="12" customWidth="1"/>
    <col min="828" max="828" width="8.28515625" style="12" customWidth="1"/>
    <col min="829" max="829" width="10.140625" style="12" customWidth="1"/>
    <col min="830" max="830" width="9.140625" style="12"/>
    <col min="831" max="831" width="11.85546875" style="12" customWidth="1"/>
    <col min="832" max="832" width="14.28515625" style="12" customWidth="1"/>
    <col min="833" max="1032" width="9.140625" style="12"/>
    <col min="1033" max="1033" width="0" style="12" hidden="1" customWidth="1"/>
    <col min="1034" max="1034" width="15.5703125" style="12" customWidth="1"/>
    <col min="1035" max="1035" width="55.140625" style="12" customWidth="1"/>
    <col min="1036" max="1036" width="15.5703125" style="12" customWidth="1"/>
    <col min="1037" max="1038" width="13" style="12" customWidth="1"/>
    <col min="1039" max="1040" width="13.140625" style="12" customWidth="1"/>
    <col min="1041" max="1041" width="10.5703125" style="12" customWidth="1"/>
    <col min="1042" max="1042" width="12.42578125" style="12" customWidth="1"/>
    <col min="1043" max="1043" width="11.5703125" style="12" customWidth="1"/>
    <col min="1044" max="1044" width="12.28515625" style="12" customWidth="1"/>
    <col min="1045" max="1045" width="12.7109375" style="12" customWidth="1"/>
    <col min="1046" max="1046" width="12.5703125" style="12" customWidth="1"/>
    <col min="1047" max="1047" width="13.140625" style="12" customWidth="1"/>
    <col min="1048" max="1048" width="13.42578125" style="12" customWidth="1"/>
    <col min="1049" max="1049" width="10.28515625" style="12" customWidth="1"/>
    <col min="1050" max="1050" width="14.28515625" style="12" customWidth="1"/>
    <col min="1051" max="1051" width="12.85546875" style="12" customWidth="1"/>
    <col min="1052" max="1052" width="12" style="12" customWidth="1"/>
    <col min="1053" max="1053" width="16.28515625" style="12" customWidth="1"/>
    <col min="1054" max="1054" width="14.5703125" style="12" customWidth="1"/>
    <col min="1055" max="1055" width="16.85546875" style="12" customWidth="1"/>
    <col min="1056" max="1056" width="11.140625" style="12" customWidth="1"/>
    <col min="1057" max="1057" width="10.42578125" style="12" customWidth="1"/>
    <col min="1058" max="1058" width="10.85546875" style="12" customWidth="1"/>
    <col min="1059" max="1059" width="10.140625" style="12" customWidth="1"/>
    <col min="1060" max="1060" width="12.85546875" style="12" customWidth="1"/>
    <col min="1061" max="1062" width="11" style="12" customWidth="1"/>
    <col min="1063" max="1063" width="11.5703125" style="12" customWidth="1"/>
    <col min="1064" max="1064" width="11.28515625" style="12" customWidth="1"/>
    <col min="1065" max="1065" width="10.140625" style="12" customWidth="1"/>
    <col min="1066" max="1067" width="11.85546875" style="12" customWidth="1"/>
    <col min="1068" max="1068" width="12.28515625" style="12" customWidth="1"/>
    <col min="1069" max="1069" width="12.7109375" style="12" customWidth="1"/>
    <col min="1070" max="1070" width="15.140625" style="12" customWidth="1"/>
    <col min="1071" max="1071" width="10" style="12" customWidth="1"/>
    <col min="1072" max="1082" width="7.85546875" style="12" customWidth="1"/>
    <col min="1083" max="1083" width="9.140625" style="12" customWidth="1"/>
    <col min="1084" max="1084" width="8.28515625" style="12" customWidth="1"/>
    <col min="1085" max="1085" width="10.140625" style="12" customWidth="1"/>
    <col min="1086" max="1086" width="9.140625" style="12"/>
    <col min="1087" max="1087" width="11.85546875" style="12" customWidth="1"/>
    <col min="1088" max="1088" width="14.28515625" style="12" customWidth="1"/>
    <col min="1089" max="1288" width="9.140625" style="12"/>
    <col min="1289" max="1289" width="0" style="12" hidden="1" customWidth="1"/>
    <col min="1290" max="1290" width="15.5703125" style="12" customWidth="1"/>
    <col min="1291" max="1291" width="55.140625" style="12" customWidth="1"/>
    <col min="1292" max="1292" width="15.5703125" style="12" customWidth="1"/>
    <col min="1293" max="1294" width="13" style="12" customWidth="1"/>
    <col min="1295" max="1296" width="13.140625" style="12" customWidth="1"/>
    <col min="1297" max="1297" width="10.5703125" style="12" customWidth="1"/>
    <col min="1298" max="1298" width="12.42578125" style="12" customWidth="1"/>
    <col min="1299" max="1299" width="11.5703125" style="12" customWidth="1"/>
    <col min="1300" max="1300" width="12.28515625" style="12" customWidth="1"/>
    <col min="1301" max="1301" width="12.7109375" style="12" customWidth="1"/>
    <col min="1302" max="1302" width="12.5703125" style="12" customWidth="1"/>
    <col min="1303" max="1303" width="13.140625" style="12" customWidth="1"/>
    <col min="1304" max="1304" width="13.42578125" style="12" customWidth="1"/>
    <col min="1305" max="1305" width="10.28515625" style="12" customWidth="1"/>
    <col min="1306" max="1306" width="14.28515625" style="12" customWidth="1"/>
    <col min="1307" max="1307" width="12.85546875" style="12" customWidth="1"/>
    <col min="1308" max="1308" width="12" style="12" customWidth="1"/>
    <col min="1309" max="1309" width="16.28515625" style="12" customWidth="1"/>
    <col min="1310" max="1310" width="14.5703125" style="12" customWidth="1"/>
    <col min="1311" max="1311" width="16.85546875" style="12" customWidth="1"/>
    <col min="1312" max="1312" width="11.140625" style="12" customWidth="1"/>
    <col min="1313" max="1313" width="10.42578125" style="12" customWidth="1"/>
    <col min="1314" max="1314" width="10.85546875" style="12" customWidth="1"/>
    <col min="1315" max="1315" width="10.140625" style="12" customWidth="1"/>
    <col min="1316" max="1316" width="12.85546875" style="12" customWidth="1"/>
    <col min="1317" max="1318" width="11" style="12" customWidth="1"/>
    <col min="1319" max="1319" width="11.5703125" style="12" customWidth="1"/>
    <col min="1320" max="1320" width="11.28515625" style="12" customWidth="1"/>
    <col min="1321" max="1321" width="10.140625" style="12" customWidth="1"/>
    <col min="1322" max="1323" width="11.85546875" style="12" customWidth="1"/>
    <col min="1324" max="1324" width="12.28515625" style="12" customWidth="1"/>
    <col min="1325" max="1325" width="12.7109375" style="12" customWidth="1"/>
    <col min="1326" max="1326" width="15.140625" style="12" customWidth="1"/>
    <col min="1327" max="1327" width="10" style="12" customWidth="1"/>
    <col min="1328" max="1338" width="7.85546875" style="12" customWidth="1"/>
    <col min="1339" max="1339" width="9.140625" style="12" customWidth="1"/>
    <col min="1340" max="1340" width="8.28515625" style="12" customWidth="1"/>
    <col min="1341" max="1341" width="10.140625" style="12" customWidth="1"/>
    <col min="1342" max="1342" width="9.140625" style="12"/>
    <col min="1343" max="1343" width="11.85546875" style="12" customWidth="1"/>
    <col min="1344" max="1344" width="14.28515625" style="12" customWidth="1"/>
    <col min="1345" max="1544" width="9.140625" style="12"/>
    <col min="1545" max="1545" width="0" style="12" hidden="1" customWidth="1"/>
    <col min="1546" max="1546" width="15.5703125" style="12" customWidth="1"/>
    <col min="1547" max="1547" width="55.140625" style="12" customWidth="1"/>
    <col min="1548" max="1548" width="15.5703125" style="12" customWidth="1"/>
    <col min="1549" max="1550" width="13" style="12" customWidth="1"/>
    <col min="1551" max="1552" width="13.140625" style="12" customWidth="1"/>
    <col min="1553" max="1553" width="10.5703125" style="12" customWidth="1"/>
    <col min="1554" max="1554" width="12.42578125" style="12" customWidth="1"/>
    <col min="1555" max="1555" width="11.5703125" style="12" customWidth="1"/>
    <col min="1556" max="1556" width="12.28515625" style="12" customWidth="1"/>
    <col min="1557" max="1557" width="12.7109375" style="12" customWidth="1"/>
    <col min="1558" max="1558" width="12.5703125" style="12" customWidth="1"/>
    <col min="1559" max="1559" width="13.140625" style="12" customWidth="1"/>
    <col min="1560" max="1560" width="13.42578125" style="12" customWidth="1"/>
    <col min="1561" max="1561" width="10.28515625" style="12" customWidth="1"/>
    <col min="1562" max="1562" width="14.28515625" style="12" customWidth="1"/>
    <col min="1563" max="1563" width="12.85546875" style="12" customWidth="1"/>
    <col min="1564" max="1564" width="12" style="12" customWidth="1"/>
    <col min="1565" max="1565" width="16.28515625" style="12" customWidth="1"/>
    <col min="1566" max="1566" width="14.5703125" style="12" customWidth="1"/>
    <col min="1567" max="1567" width="16.85546875" style="12" customWidth="1"/>
    <col min="1568" max="1568" width="11.140625" style="12" customWidth="1"/>
    <col min="1569" max="1569" width="10.42578125" style="12" customWidth="1"/>
    <col min="1570" max="1570" width="10.85546875" style="12" customWidth="1"/>
    <col min="1571" max="1571" width="10.140625" style="12" customWidth="1"/>
    <col min="1572" max="1572" width="12.85546875" style="12" customWidth="1"/>
    <col min="1573" max="1574" width="11" style="12" customWidth="1"/>
    <col min="1575" max="1575" width="11.5703125" style="12" customWidth="1"/>
    <col min="1576" max="1576" width="11.28515625" style="12" customWidth="1"/>
    <col min="1577" max="1577" width="10.140625" style="12" customWidth="1"/>
    <col min="1578" max="1579" width="11.85546875" style="12" customWidth="1"/>
    <col min="1580" max="1580" width="12.28515625" style="12" customWidth="1"/>
    <col min="1581" max="1581" width="12.7109375" style="12" customWidth="1"/>
    <col min="1582" max="1582" width="15.140625" style="12" customWidth="1"/>
    <col min="1583" max="1583" width="10" style="12" customWidth="1"/>
    <col min="1584" max="1594" width="7.85546875" style="12" customWidth="1"/>
    <col min="1595" max="1595" width="9.140625" style="12" customWidth="1"/>
    <col min="1596" max="1596" width="8.28515625" style="12" customWidth="1"/>
    <col min="1597" max="1597" width="10.140625" style="12" customWidth="1"/>
    <col min="1598" max="1598" width="9.140625" style="12"/>
    <col min="1599" max="1599" width="11.85546875" style="12" customWidth="1"/>
    <col min="1600" max="1600" width="14.28515625" style="12" customWidth="1"/>
    <col min="1601" max="1800" width="9.140625" style="12"/>
    <col min="1801" max="1801" width="0" style="12" hidden="1" customWidth="1"/>
    <col min="1802" max="1802" width="15.5703125" style="12" customWidth="1"/>
    <col min="1803" max="1803" width="55.140625" style="12" customWidth="1"/>
    <col min="1804" max="1804" width="15.5703125" style="12" customWidth="1"/>
    <col min="1805" max="1806" width="13" style="12" customWidth="1"/>
    <col min="1807" max="1808" width="13.140625" style="12" customWidth="1"/>
    <col min="1809" max="1809" width="10.5703125" style="12" customWidth="1"/>
    <col min="1810" max="1810" width="12.42578125" style="12" customWidth="1"/>
    <col min="1811" max="1811" width="11.5703125" style="12" customWidth="1"/>
    <col min="1812" max="1812" width="12.28515625" style="12" customWidth="1"/>
    <col min="1813" max="1813" width="12.7109375" style="12" customWidth="1"/>
    <col min="1814" max="1814" width="12.5703125" style="12" customWidth="1"/>
    <col min="1815" max="1815" width="13.140625" style="12" customWidth="1"/>
    <col min="1816" max="1816" width="13.42578125" style="12" customWidth="1"/>
    <col min="1817" max="1817" width="10.28515625" style="12" customWidth="1"/>
    <col min="1818" max="1818" width="14.28515625" style="12" customWidth="1"/>
    <col min="1819" max="1819" width="12.85546875" style="12" customWidth="1"/>
    <col min="1820" max="1820" width="12" style="12" customWidth="1"/>
    <col min="1821" max="1821" width="16.28515625" style="12" customWidth="1"/>
    <col min="1822" max="1822" width="14.5703125" style="12" customWidth="1"/>
    <col min="1823" max="1823" width="16.85546875" style="12" customWidth="1"/>
    <col min="1824" max="1824" width="11.140625" style="12" customWidth="1"/>
    <col min="1825" max="1825" width="10.42578125" style="12" customWidth="1"/>
    <col min="1826" max="1826" width="10.85546875" style="12" customWidth="1"/>
    <col min="1827" max="1827" width="10.140625" style="12" customWidth="1"/>
    <col min="1828" max="1828" width="12.85546875" style="12" customWidth="1"/>
    <col min="1829" max="1830" width="11" style="12" customWidth="1"/>
    <col min="1831" max="1831" width="11.5703125" style="12" customWidth="1"/>
    <col min="1832" max="1832" width="11.28515625" style="12" customWidth="1"/>
    <col min="1833" max="1833" width="10.140625" style="12" customWidth="1"/>
    <col min="1834" max="1835" width="11.85546875" style="12" customWidth="1"/>
    <col min="1836" max="1836" width="12.28515625" style="12" customWidth="1"/>
    <col min="1837" max="1837" width="12.7109375" style="12" customWidth="1"/>
    <col min="1838" max="1838" width="15.140625" style="12" customWidth="1"/>
    <col min="1839" max="1839" width="10" style="12" customWidth="1"/>
    <col min="1840" max="1850" width="7.85546875" style="12" customWidth="1"/>
    <col min="1851" max="1851" width="9.140625" style="12" customWidth="1"/>
    <col min="1852" max="1852" width="8.28515625" style="12" customWidth="1"/>
    <col min="1853" max="1853" width="10.140625" style="12" customWidth="1"/>
    <col min="1854" max="1854" width="9.140625" style="12"/>
    <col min="1855" max="1855" width="11.85546875" style="12" customWidth="1"/>
    <col min="1856" max="1856" width="14.28515625" style="12" customWidth="1"/>
    <col min="1857" max="2056" width="9.140625" style="12"/>
    <col min="2057" max="2057" width="0" style="12" hidden="1" customWidth="1"/>
    <col min="2058" max="2058" width="15.5703125" style="12" customWidth="1"/>
    <col min="2059" max="2059" width="55.140625" style="12" customWidth="1"/>
    <col min="2060" max="2060" width="15.5703125" style="12" customWidth="1"/>
    <col min="2061" max="2062" width="13" style="12" customWidth="1"/>
    <col min="2063" max="2064" width="13.140625" style="12" customWidth="1"/>
    <col min="2065" max="2065" width="10.5703125" style="12" customWidth="1"/>
    <col min="2066" max="2066" width="12.42578125" style="12" customWidth="1"/>
    <col min="2067" max="2067" width="11.5703125" style="12" customWidth="1"/>
    <col min="2068" max="2068" width="12.28515625" style="12" customWidth="1"/>
    <col min="2069" max="2069" width="12.7109375" style="12" customWidth="1"/>
    <col min="2070" max="2070" width="12.5703125" style="12" customWidth="1"/>
    <col min="2071" max="2071" width="13.140625" style="12" customWidth="1"/>
    <col min="2072" max="2072" width="13.42578125" style="12" customWidth="1"/>
    <col min="2073" max="2073" width="10.28515625" style="12" customWidth="1"/>
    <col min="2074" max="2074" width="14.28515625" style="12" customWidth="1"/>
    <col min="2075" max="2075" width="12.85546875" style="12" customWidth="1"/>
    <col min="2076" max="2076" width="12" style="12" customWidth="1"/>
    <col min="2077" max="2077" width="16.28515625" style="12" customWidth="1"/>
    <col min="2078" max="2078" width="14.5703125" style="12" customWidth="1"/>
    <col min="2079" max="2079" width="16.85546875" style="12" customWidth="1"/>
    <col min="2080" max="2080" width="11.140625" style="12" customWidth="1"/>
    <col min="2081" max="2081" width="10.42578125" style="12" customWidth="1"/>
    <col min="2082" max="2082" width="10.85546875" style="12" customWidth="1"/>
    <col min="2083" max="2083" width="10.140625" style="12" customWidth="1"/>
    <col min="2084" max="2084" width="12.85546875" style="12" customWidth="1"/>
    <col min="2085" max="2086" width="11" style="12" customWidth="1"/>
    <col min="2087" max="2087" width="11.5703125" style="12" customWidth="1"/>
    <col min="2088" max="2088" width="11.28515625" style="12" customWidth="1"/>
    <col min="2089" max="2089" width="10.140625" style="12" customWidth="1"/>
    <col min="2090" max="2091" width="11.85546875" style="12" customWidth="1"/>
    <col min="2092" max="2092" width="12.28515625" style="12" customWidth="1"/>
    <col min="2093" max="2093" width="12.7109375" style="12" customWidth="1"/>
    <col min="2094" max="2094" width="15.140625" style="12" customWidth="1"/>
    <col min="2095" max="2095" width="10" style="12" customWidth="1"/>
    <col min="2096" max="2106" width="7.85546875" style="12" customWidth="1"/>
    <col min="2107" max="2107" width="9.140625" style="12" customWidth="1"/>
    <col min="2108" max="2108" width="8.28515625" style="12" customWidth="1"/>
    <col min="2109" max="2109" width="10.140625" style="12" customWidth="1"/>
    <col min="2110" max="2110" width="9.140625" style="12"/>
    <col min="2111" max="2111" width="11.85546875" style="12" customWidth="1"/>
    <col min="2112" max="2112" width="14.28515625" style="12" customWidth="1"/>
    <col min="2113" max="2312" width="9.140625" style="12"/>
    <col min="2313" max="2313" width="0" style="12" hidden="1" customWidth="1"/>
    <col min="2314" max="2314" width="15.5703125" style="12" customWidth="1"/>
    <col min="2315" max="2315" width="55.140625" style="12" customWidth="1"/>
    <col min="2316" max="2316" width="15.5703125" style="12" customWidth="1"/>
    <col min="2317" max="2318" width="13" style="12" customWidth="1"/>
    <col min="2319" max="2320" width="13.140625" style="12" customWidth="1"/>
    <col min="2321" max="2321" width="10.5703125" style="12" customWidth="1"/>
    <col min="2322" max="2322" width="12.42578125" style="12" customWidth="1"/>
    <col min="2323" max="2323" width="11.5703125" style="12" customWidth="1"/>
    <col min="2324" max="2324" width="12.28515625" style="12" customWidth="1"/>
    <col min="2325" max="2325" width="12.7109375" style="12" customWidth="1"/>
    <col min="2326" max="2326" width="12.5703125" style="12" customWidth="1"/>
    <col min="2327" max="2327" width="13.140625" style="12" customWidth="1"/>
    <col min="2328" max="2328" width="13.42578125" style="12" customWidth="1"/>
    <col min="2329" max="2329" width="10.28515625" style="12" customWidth="1"/>
    <col min="2330" max="2330" width="14.28515625" style="12" customWidth="1"/>
    <col min="2331" max="2331" width="12.85546875" style="12" customWidth="1"/>
    <col min="2332" max="2332" width="12" style="12" customWidth="1"/>
    <col min="2333" max="2333" width="16.28515625" style="12" customWidth="1"/>
    <col min="2334" max="2334" width="14.5703125" style="12" customWidth="1"/>
    <col min="2335" max="2335" width="16.85546875" style="12" customWidth="1"/>
    <col min="2336" max="2336" width="11.140625" style="12" customWidth="1"/>
    <col min="2337" max="2337" width="10.42578125" style="12" customWidth="1"/>
    <col min="2338" max="2338" width="10.85546875" style="12" customWidth="1"/>
    <col min="2339" max="2339" width="10.140625" style="12" customWidth="1"/>
    <col min="2340" max="2340" width="12.85546875" style="12" customWidth="1"/>
    <col min="2341" max="2342" width="11" style="12" customWidth="1"/>
    <col min="2343" max="2343" width="11.5703125" style="12" customWidth="1"/>
    <col min="2344" max="2344" width="11.28515625" style="12" customWidth="1"/>
    <col min="2345" max="2345" width="10.140625" style="12" customWidth="1"/>
    <col min="2346" max="2347" width="11.85546875" style="12" customWidth="1"/>
    <col min="2348" max="2348" width="12.28515625" style="12" customWidth="1"/>
    <col min="2349" max="2349" width="12.7109375" style="12" customWidth="1"/>
    <col min="2350" max="2350" width="15.140625" style="12" customWidth="1"/>
    <col min="2351" max="2351" width="10" style="12" customWidth="1"/>
    <col min="2352" max="2362" width="7.85546875" style="12" customWidth="1"/>
    <col min="2363" max="2363" width="9.140625" style="12" customWidth="1"/>
    <col min="2364" max="2364" width="8.28515625" style="12" customWidth="1"/>
    <col min="2365" max="2365" width="10.140625" style="12" customWidth="1"/>
    <col min="2366" max="2366" width="9.140625" style="12"/>
    <col min="2367" max="2367" width="11.85546875" style="12" customWidth="1"/>
    <col min="2368" max="2368" width="14.28515625" style="12" customWidth="1"/>
    <col min="2369" max="2568" width="9.140625" style="12"/>
    <col min="2569" max="2569" width="0" style="12" hidden="1" customWidth="1"/>
    <col min="2570" max="2570" width="15.5703125" style="12" customWidth="1"/>
    <col min="2571" max="2571" width="55.140625" style="12" customWidth="1"/>
    <col min="2572" max="2572" width="15.5703125" style="12" customWidth="1"/>
    <col min="2573" max="2574" width="13" style="12" customWidth="1"/>
    <col min="2575" max="2576" width="13.140625" style="12" customWidth="1"/>
    <col min="2577" max="2577" width="10.5703125" style="12" customWidth="1"/>
    <col min="2578" max="2578" width="12.42578125" style="12" customWidth="1"/>
    <col min="2579" max="2579" width="11.5703125" style="12" customWidth="1"/>
    <col min="2580" max="2580" width="12.28515625" style="12" customWidth="1"/>
    <col min="2581" max="2581" width="12.7109375" style="12" customWidth="1"/>
    <col min="2582" max="2582" width="12.5703125" style="12" customWidth="1"/>
    <col min="2583" max="2583" width="13.140625" style="12" customWidth="1"/>
    <col min="2584" max="2584" width="13.42578125" style="12" customWidth="1"/>
    <col min="2585" max="2585" width="10.28515625" style="12" customWidth="1"/>
    <col min="2586" max="2586" width="14.28515625" style="12" customWidth="1"/>
    <col min="2587" max="2587" width="12.85546875" style="12" customWidth="1"/>
    <col min="2588" max="2588" width="12" style="12" customWidth="1"/>
    <col min="2589" max="2589" width="16.28515625" style="12" customWidth="1"/>
    <col min="2590" max="2590" width="14.5703125" style="12" customWidth="1"/>
    <col min="2591" max="2591" width="16.85546875" style="12" customWidth="1"/>
    <col min="2592" max="2592" width="11.140625" style="12" customWidth="1"/>
    <col min="2593" max="2593" width="10.42578125" style="12" customWidth="1"/>
    <col min="2594" max="2594" width="10.85546875" style="12" customWidth="1"/>
    <col min="2595" max="2595" width="10.140625" style="12" customWidth="1"/>
    <col min="2596" max="2596" width="12.85546875" style="12" customWidth="1"/>
    <col min="2597" max="2598" width="11" style="12" customWidth="1"/>
    <col min="2599" max="2599" width="11.5703125" style="12" customWidth="1"/>
    <col min="2600" max="2600" width="11.28515625" style="12" customWidth="1"/>
    <col min="2601" max="2601" width="10.140625" style="12" customWidth="1"/>
    <col min="2602" max="2603" width="11.85546875" style="12" customWidth="1"/>
    <col min="2604" max="2604" width="12.28515625" style="12" customWidth="1"/>
    <col min="2605" max="2605" width="12.7109375" style="12" customWidth="1"/>
    <col min="2606" max="2606" width="15.140625" style="12" customWidth="1"/>
    <col min="2607" max="2607" width="10" style="12" customWidth="1"/>
    <col min="2608" max="2618" width="7.85546875" style="12" customWidth="1"/>
    <col min="2619" max="2619" width="9.140625" style="12" customWidth="1"/>
    <col min="2620" max="2620" width="8.28515625" style="12" customWidth="1"/>
    <col min="2621" max="2621" width="10.140625" style="12" customWidth="1"/>
    <col min="2622" max="2622" width="9.140625" style="12"/>
    <col min="2623" max="2623" width="11.85546875" style="12" customWidth="1"/>
    <col min="2624" max="2624" width="14.28515625" style="12" customWidth="1"/>
    <col min="2625" max="2824" width="9.140625" style="12"/>
    <col min="2825" max="2825" width="0" style="12" hidden="1" customWidth="1"/>
    <col min="2826" max="2826" width="15.5703125" style="12" customWidth="1"/>
    <col min="2827" max="2827" width="55.140625" style="12" customWidth="1"/>
    <col min="2828" max="2828" width="15.5703125" style="12" customWidth="1"/>
    <col min="2829" max="2830" width="13" style="12" customWidth="1"/>
    <col min="2831" max="2832" width="13.140625" style="12" customWidth="1"/>
    <col min="2833" max="2833" width="10.5703125" style="12" customWidth="1"/>
    <col min="2834" max="2834" width="12.42578125" style="12" customWidth="1"/>
    <col min="2835" max="2835" width="11.5703125" style="12" customWidth="1"/>
    <col min="2836" max="2836" width="12.28515625" style="12" customWidth="1"/>
    <col min="2837" max="2837" width="12.7109375" style="12" customWidth="1"/>
    <col min="2838" max="2838" width="12.5703125" style="12" customWidth="1"/>
    <col min="2839" max="2839" width="13.140625" style="12" customWidth="1"/>
    <col min="2840" max="2840" width="13.42578125" style="12" customWidth="1"/>
    <col min="2841" max="2841" width="10.28515625" style="12" customWidth="1"/>
    <col min="2842" max="2842" width="14.28515625" style="12" customWidth="1"/>
    <col min="2843" max="2843" width="12.85546875" style="12" customWidth="1"/>
    <col min="2844" max="2844" width="12" style="12" customWidth="1"/>
    <col min="2845" max="2845" width="16.28515625" style="12" customWidth="1"/>
    <col min="2846" max="2846" width="14.5703125" style="12" customWidth="1"/>
    <col min="2847" max="2847" width="16.85546875" style="12" customWidth="1"/>
    <col min="2848" max="2848" width="11.140625" style="12" customWidth="1"/>
    <col min="2849" max="2849" width="10.42578125" style="12" customWidth="1"/>
    <col min="2850" max="2850" width="10.85546875" style="12" customWidth="1"/>
    <col min="2851" max="2851" width="10.140625" style="12" customWidth="1"/>
    <col min="2852" max="2852" width="12.85546875" style="12" customWidth="1"/>
    <col min="2853" max="2854" width="11" style="12" customWidth="1"/>
    <col min="2855" max="2855" width="11.5703125" style="12" customWidth="1"/>
    <col min="2856" max="2856" width="11.28515625" style="12" customWidth="1"/>
    <col min="2857" max="2857" width="10.140625" style="12" customWidth="1"/>
    <col min="2858" max="2859" width="11.85546875" style="12" customWidth="1"/>
    <col min="2860" max="2860" width="12.28515625" style="12" customWidth="1"/>
    <col min="2861" max="2861" width="12.7109375" style="12" customWidth="1"/>
    <col min="2862" max="2862" width="15.140625" style="12" customWidth="1"/>
    <col min="2863" max="2863" width="10" style="12" customWidth="1"/>
    <col min="2864" max="2874" width="7.85546875" style="12" customWidth="1"/>
    <col min="2875" max="2875" width="9.140625" style="12" customWidth="1"/>
    <col min="2876" max="2876" width="8.28515625" style="12" customWidth="1"/>
    <col min="2877" max="2877" width="10.140625" style="12" customWidth="1"/>
    <col min="2878" max="2878" width="9.140625" style="12"/>
    <col min="2879" max="2879" width="11.85546875" style="12" customWidth="1"/>
    <col min="2880" max="2880" width="14.28515625" style="12" customWidth="1"/>
    <col min="2881" max="3080" width="9.140625" style="12"/>
    <col min="3081" max="3081" width="0" style="12" hidden="1" customWidth="1"/>
    <col min="3082" max="3082" width="15.5703125" style="12" customWidth="1"/>
    <col min="3083" max="3083" width="55.140625" style="12" customWidth="1"/>
    <col min="3084" max="3084" width="15.5703125" style="12" customWidth="1"/>
    <col min="3085" max="3086" width="13" style="12" customWidth="1"/>
    <col min="3087" max="3088" width="13.140625" style="12" customWidth="1"/>
    <col min="3089" max="3089" width="10.5703125" style="12" customWidth="1"/>
    <col min="3090" max="3090" width="12.42578125" style="12" customWidth="1"/>
    <col min="3091" max="3091" width="11.5703125" style="12" customWidth="1"/>
    <col min="3092" max="3092" width="12.28515625" style="12" customWidth="1"/>
    <col min="3093" max="3093" width="12.7109375" style="12" customWidth="1"/>
    <col min="3094" max="3094" width="12.5703125" style="12" customWidth="1"/>
    <col min="3095" max="3095" width="13.140625" style="12" customWidth="1"/>
    <col min="3096" max="3096" width="13.42578125" style="12" customWidth="1"/>
    <col min="3097" max="3097" width="10.28515625" style="12" customWidth="1"/>
    <col min="3098" max="3098" width="14.28515625" style="12" customWidth="1"/>
    <col min="3099" max="3099" width="12.85546875" style="12" customWidth="1"/>
    <col min="3100" max="3100" width="12" style="12" customWidth="1"/>
    <col min="3101" max="3101" width="16.28515625" style="12" customWidth="1"/>
    <col min="3102" max="3102" width="14.5703125" style="12" customWidth="1"/>
    <col min="3103" max="3103" width="16.85546875" style="12" customWidth="1"/>
    <col min="3104" max="3104" width="11.140625" style="12" customWidth="1"/>
    <col min="3105" max="3105" width="10.42578125" style="12" customWidth="1"/>
    <col min="3106" max="3106" width="10.85546875" style="12" customWidth="1"/>
    <col min="3107" max="3107" width="10.140625" style="12" customWidth="1"/>
    <col min="3108" max="3108" width="12.85546875" style="12" customWidth="1"/>
    <col min="3109" max="3110" width="11" style="12" customWidth="1"/>
    <col min="3111" max="3111" width="11.5703125" style="12" customWidth="1"/>
    <col min="3112" max="3112" width="11.28515625" style="12" customWidth="1"/>
    <col min="3113" max="3113" width="10.140625" style="12" customWidth="1"/>
    <col min="3114" max="3115" width="11.85546875" style="12" customWidth="1"/>
    <col min="3116" max="3116" width="12.28515625" style="12" customWidth="1"/>
    <col min="3117" max="3117" width="12.7109375" style="12" customWidth="1"/>
    <col min="3118" max="3118" width="15.140625" style="12" customWidth="1"/>
    <col min="3119" max="3119" width="10" style="12" customWidth="1"/>
    <col min="3120" max="3130" width="7.85546875" style="12" customWidth="1"/>
    <col min="3131" max="3131" width="9.140625" style="12" customWidth="1"/>
    <col min="3132" max="3132" width="8.28515625" style="12" customWidth="1"/>
    <col min="3133" max="3133" width="10.140625" style="12" customWidth="1"/>
    <col min="3134" max="3134" width="9.140625" style="12"/>
    <col min="3135" max="3135" width="11.85546875" style="12" customWidth="1"/>
    <col min="3136" max="3136" width="14.28515625" style="12" customWidth="1"/>
    <col min="3137" max="3336" width="9.140625" style="12"/>
    <col min="3337" max="3337" width="0" style="12" hidden="1" customWidth="1"/>
    <col min="3338" max="3338" width="15.5703125" style="12" customWidth="1"/>
    <col min="3339" max="3339" width="55.140625" style="12" customWidth="1"/>
    <col min="3340" max="3340" width="15.5703125" style="12" customWidth="1"/>
    <col min="3341" max="3342" width="13" style="12" customWidth="1"/>
    <col min="3343" max="3344" width="13.140625" style="12" customWidth="1"/>
    <col min="3345" max="3345" width="10.5703125" style="12" customWidth="1"/>
    <col min="3346" max="3346" width="12.42578125" style="12" customWidth="1"/>
    <col min="3347" max="3347" width="11.5703125" style="12" customWidth="1"/>
    <col min="3348" max="3348" width="12.28515625" style="12" customWidth="1"/>
    <col min="3349" max="3349" width="12.7109375" style="12" customWidth="1"/>
    <col min="3350" max="3350" width="12.5703125" style="12" customWidth="1"/>
    <col min="3351" max="3351" width="13.140625" style="12" customWidth="1"/>
    <col min="3352" max="3352" width="13.42578125" style="12" customWidth="1"/>
    <col min="3353" max="3353" width="10.28515625" style="12" customWidth="1"/>
    <col min="3354" max="3354" width="14.28515625" style="12" customWidth="1"/>
    <col min="3355" max="3355" width="12.85546875" style="12" customWidth="1"/>
    <col min="3356" max="3356" width="12" style="12" customWidth="1"/>
    <col min="3357" max="3357" width="16.28515625" style="12" customWidth="1"/>
    <col min="3358" max="3358" width="14.5703125" style="12" customWidth="1"/>
    <col min="3359" max="3359" width="16.85546875" style="12" customWidth="1"/>
    <col min="3360" max="3360" width="11.140625" style="12" customWidth="1"/>
    <col min="3361" max="3361" width="10.42578125" style="12" customWidth="1"/>
    <col min="3362" max="3362" width="10.85546875" style="12" customWidth="1"/>
    <col min="3363" max="3363" width="10.140625" style="12" customWidth="1"/>
    <col min="3364" max="3364" width="12.85546875" style="12" customWidth="1"/>
    <col min="3365" max="3366" width="11" style="12" customWidth="1"/>
    <col min="3367" max="3367" width="11.5703125" style="12" customWidth="1"/>
    <col min="3368" max="3368" width="11.28515625" style="12" customWidth="1"/>
    <col min="3369" max="3369" width="10.140625" style="12" customWidth="1"/>
    <col min="3370" max="3371" width="11.85546875" style="12" customWidth="1"/>
    <col min="3372" max="3372" width="12.28515625" style="12" customWidth="1"/>
    <col min="3373" max="3373" width="12.7109375" style="12" customWidth="1"/>
    <col min="3374" max="3374" width="15.140625" style="12" customWidth="1"/>
    <col min="3375" max="3375" width="10" style="12" customWidth="1"/>
    <col min="3376" max="3386" width="7.85546875" style="12" customWidth="1"/>
    <col min="3387" max="3387" width="9.140625" style="12" customWidth="1"/>
    <col min="3388" max="3388" width="8.28515625" style="12" customWidth="1"/>
    <col min="3389" max="3389" width="10.140625" style="12" customWidth="1"/>
    <col min="3390" max="3390" width="9.140625" style="12"/>
    <col min="3391" max="3391" width="11.85546875" style="12" customWidth="1"/>
    <col min="3392" max="3392" width="14.28515625" style="12" customWidth="1"/>
    <col min="3393" max="3592" width="9.140625" style="12"/>
    <col min="3593" max="3593" width="0" style="12" hidden="1" customWidth="1"/>
    <col min="3594" max="3594" width="15.5703125" style="12" customWidth="1"/>
    <col min="3595" max="3595" width="55.140625" style="12" customWidth="1"/>
    <col min="3596" max="3596" width="15.5703125" style="12" customWidth="1"/>
    <col min="3597" max="3598" width="13" style="12" customWidth="1"/>
    <col min="3599" max="3600" width="13.140625" style="12" customWidth="1"/>
    <col min="3601" max="3601" width="10.5703125" style="12" customWidth="1"/>
    <col min="3602" max="3602" width="12.42578125" style="12" customWidth="1"/>
    <col min="3603" max="3603" width="11.5703125" style="12" customWidth="1"/>
    <col min="3604" max="3604" width="12.28515625" style="12" customWidth="1"/>
    <col min="3605" max="3605" width="12.7109375" style="12" customWidth="1"/>
    <col min="3606" max="3606" width="12.5703125" style="12" customWidth="1"/>
    <col min="3607" max="3607" width="13.140625" style="12" customWidth="1"/>
    <col min="3608" max="3608" width="13.42578125" style="12" customWidth="1"/>
    <col min="3609" max="3609" width="10.28515625" style="12" customWidth="1"/>
    <col min="3610" max="3610" width="14.28515625" style="12" customWidth="1"/>
    <col min="3611" max="3611" width="12.85546875" style="12" customWidth="1"/>
    <col min="3612" max="3612" width="12" style="12" customWidth="1"/>
    <col min="3613" max="3613" width="16.28515625" style="12" customWidth="1"/>
    <col min="3614" max="3614" width="14.5703125" style="12" customWidth="1"/>
    <col min="3615" max="3615" width="16.85546875" style="12" customWidth="1"/>
    <col min="3616" max="3616" width="11.140625" style="12" customWidth="1"/>
    <col min="3617" max="3617" width="10.42578125" style="12" customWidth="1"/>
    <col min="3618" max="3618" width="10.85546875" style="12" customWidth="1"/>
    <col min="3619" max="3619" width="10.140625" style="12" customWidth="1"/>
    <col min="3620" max="3620" width="12.85546875" style="12" customWidth="1"/>
    <col min="3621" max="3622" width="11" style="12" customWidth="1"/>
    <col min="3623" max="3623" width="11.5703125" style="12" customWidth="1"/>
    <col min="3624" max="3624" width="11.28515625" style="12" customWidth="1"/>
    <col min="3625" max="3625" width="10.140625" style="12" customWidth="1"/>
    <col min="3626" max="3627" width="11.85546875" style="12" customWidth="1"/>
    <col min="3628" max="3628" width="12.28515625" style="12" customWidth="1"/>
    <col min="3629" max="3629" width="12.7109375" style="12" customWidth="1"/>
    <col min="3630" max="3630" width="15.140625" style="12" customWidth="1"/>
    <col min="3631" max="3631" width="10" style="12" customWidth="1"/>
    <col min="3632" max="3642" width="7.85546875" style="12" customWidth="1"/>
    <col min="3643" max="3643" width="9.140625" style="12" customWidth="1"/>
    <col min="3644" max="3644" width="8.28515625" style="12" customWidth="1"/>
    <col min="3645" max="3645" width="10.140625" style="12" customWidth="1"/>
    <col min="3646" max="3646" width="9.140625" style="12"/>
    <col min="3647" max="3647" width="11.85546875" style="12" customWidth="1"/>
    <col min="3648" max="3648" width="14.28515625" style="12" customWidth="1"/>
    <col min="3649" max="3848" width="9.140625" style="12"/>
    <col min="3849" max="3849" width="0" style="12" hidden="1" customWidth="1"/>
    <col min="3850" max="3850" width="15.5703125" style="12" customWidth="1"/>
    <col min="3851" max="3851" width="55.140625" style="12" customWidth="1"/>
    <col min="3852" max="3852" width="15.5703125" style="12" customWidth="1"/>
    <col min="3853" max="3854" width="13" style="12" customWidth="1"/>
    <col min="3855" max="3856" width="13.140625" style="12" customWidth="1"/>
    <col min="3857" max="3857" width="10.5703125" style="12" customWidth="1"/>
    <col min="3858" max="3858" width="12.42578125" style="12" customWidth="1"/>
    <col min="3859" max="3859" width="11.5703125" style="12" customWidth="1"/>
    <col min="3860" max="3860" width="12.28515625" style="12" customWidth="1"/>
    <col min="3861" max="3861" width="12.7109375" style="12" customWidth="1"/>
    <col min="3862" max="3862" width="12.5703125" style="12" customWidth="1"/>
    <col min="3863" max="3863" width="13.140625" style="12" customWidth="1"/>
    <col min="3864" max="3864" width="13.42578125" style="12" customWidth="1"/>
    <col min="3865" max="3865" width="10.28515625" style="12" customWidth="1"/>
    <col min="3866" max="3866" width="14.28515625" style="12" customWidth="1"/>
    <col min="3867" max="3867" width="12.85546875" style="12" customWidth="1"/>
    <col min="3868" max="3868" width="12" style="12" customWidth="1"/>
    <col min="3869" max="3869" width="16.28515625" style="12" customWidth="1"/>
    <col min="3870" max="3870" width="14.5703125" style="12" customWidth="1"/>
    <col min="3871" max="3871" width="16.85546875" style="12" customWidth="1"/>
    <col min="3872" max="3872" width="11.140625" style="12" customWidth="1"/>
    <col min="3873" max="3873" width="10.42578125" style="12" customWidth="1"/>
    <col min="3874" max="3874" width="10.85546875" style="12" customWidth="1"/>
    <col min="3875" max="3875" width="10.140625" style="12" customWidth="1"/>
    <col min="3876" max="3876" width="12.85546875" style="12" customWidth="1"/>
    <col min="3877" max="3878" width="11" style="12" customWidth="1"/>
    <col min="3879" max="3879" width="11.5703125" style="12" customWidth="1"/>
    <col min="3880" max="3880" width="11.28515625" style="12" customWidth="1"/>
    <col min="3881" max="3881" width="10.140625" style="12" customWidth="1"/>
    <col min="3882" max="3883" width="11.85546875" style="12" customWidth="1"/>
    <col min="3884" max="3884" width="12.28515625" style="12" customWidth="1"/>
    <col min="3885" max="3885" width="12.7109375" style="12" customWidth="1"/>
    <col min="3886" max="3886" width="15.140625" style="12" customWidth="1"/>
    <col min="3887" max="3887" width="10" style="12" customWidth="1"/>
    <col min="3888" max="3898" width="7.85546875" style="12" customWidth="1"/>
    <col min="3899" max="3899" width="9.140625" style="12" customWidth="1"/>
    <col min="3900" max="3900" width="8.28515625" style="12" customWidth="1"/>
    <col min="3901" max="3901" width="10.140625" style="12" customWidth="1"/>
    <col min="3902" max="3902" width="9.140625" style="12"/>
    <col min="3903" max="3903" width="11.85546875" style="12" customWidth="1"/>
    <col min="3904" max="3904" width="14.28515625" style="12" customWidth="1"/>
    <col min="3905" max="4104" width="9.140625" style="12"/>
    <col min="4105" max="4105" width="0" style="12" hidden="1" customWidth="1"/>
    <col min="4106" max="4106" width="15.5703125" style="12" customWidth="1"/>
    <col min="4107" max="4107" width="55.140625" style="12" customWidth="1"/>
    <col min="4108" max="4108" width="15.5703125" style="12" customWidth="1"/>
    <col min="4109" max="4110" width="13" style="12" customWidth="1"/>
    <col min="4111" max="4112" width="13.140625" style="12" customWidth="1"/>
    <col min="4113" max="4113" width="10.5703125" style="12" customWidth="1"/>
    <col min="4114" max="4114" width="12.42578125" style="12" customWidth="1"/>
    <col min="4115" max="4115" width="11.5703125" style="12" customWidth="1"/>
    <col min="4116" max="4116" width="12.28515625" style="12" customWidth="1"/>
    <col min="4117" max="4117" width="12.7109375" style="12" customWidth="1"/>
    <col min="4118" max="4118" width="12.5703125" style="12" customWidth="1"/>
    <col min="4119" max="4119" width="13.140625" style="12" customWidth="1"/>
    <col min="4120" max="4120" width="13.42578125" style="12" customWidth="1"/>
    <col min="4121" max="4121" width="10.28515625" style="12" customWidth="1"/>
    <col min="4122" max="4122" width="14.28515625" style="12" customWidth="1"/>
    <col min="4123" max="4123" width="12.85546875" style="12" customWidth="1"/>
    <col min="4124" max="4124" width="12" style="12" customWidth="1"/>
    <col min="4125" max="4125" width="16.28515625" style="12" customWidth="1"/>
    <col min="4126" max="4126" width="14.5703125" style="12" customWidth="1"/>
    <col min="4127" max="4127" width="16.85546875" style="12" customWidth="1"/>
    <col min="4128" max="4128" width="11.140625" style="12" customWidth="1"/>
    <col min="4129" max="4129" width="10.42578125" style="12" customWidth="1"/>
    <col min="4130" max="4130" width="10.85546875" style="12" customWidth="1"/>
    <col min="4131" max="4131" width="10.140625" style="12" customWidth="1"/>
    <col min="4132" max="4132" width="12.85546875" style="12" customWidth="1"/>
    <col min="4133" max="4134" width="11" style="12" customWidth="1"/>
    <col min="4135" max="4135" width="11.5703125" style="12" customWidth="1"/>
    <col min="4136" max="4136" width="11.28515625" style="12" customWidth="1"/>
    <col min="4137" max="4137" width="10.140625" style="12" customWidth="1"/>
    <col min="4138" max="4139" width="11.85546875" style="12" customWidth="1"/>
    <col min="4140" max="4140" width="12.28515625" style="12" customWidth="1"/>
    <col min="4141" max="4141" width="12.7109375" style="12" customWidth="1"/>
    <col min="4142" max="4142" width="15.140625" style="12" customWidth="1"/>
    <col min="4143" max="4143" width="10" style="12" customWidth="1"/>
    <col min="4144" max="4154" width="7.85546875" style="12" customWidth="1"/>
    <col min="4155" max="4155" width="9.140625" style="12" customWidth="1"/>
    <col min="4156" max="4156" width="8.28515625" style="12" customWidth="1"/>
    <col min="4157" max="4157" width="10.140625" style="12" customWidth="1"/>
    <col min="4158" max="4158" width="9.140625" style="12"/>
    <col min="4159" max="4159" width="11.85546875" style="12" customWidth="1"/>
    <col min="4160" max="4160" width="14.28515625" style="12" customWidth="1"/>
    <col min="4161" max="4360" width="9.140625" style="12"/>
    <col min="4361" max="4361" width="0" style="12" hidden="1" customWidth="1"/>
    <col min="4362" max="4362" width="15.5703125" style="12" customWidth="1"/>
    <col min="4363" max="4363" width="55.140625" style="12" customWidth="1"/>
    <col min="4364" max="4364" width="15.5703125" style="12" customWidth="1"/>
    <col min="4365" max="4366" width="13" style="12" customWidth="1"/>
    <col min="4367" max="4368" width="13.140625" style="12" customWidth="1"/>
    <col min="4369" max="4369" width="10.5703125" style="12" customWidth="1"/>
    <col min="4370" max="4370" width="12.42578125" style="12" customWidth="1"/>
    <col min="4371" max="4371" width="11.5703125" style="12" customWidth="1"/>
    <col min="4372" max="4372" width="12.28515625" style="12" customWidth="1"/>
    <col min="4373" max="4373" width="12.7109375" style="12" customWidth="1"/>
    <col min="4374" max="4374" width="12.5703125" style="12" customWidth="1"/>
    <col min="4375" max="4375" width="13.140625" style="12" customWidth="1"/>
    <col min="4376" max="4376" width="13.42578125" style="12" customWidth="1"/>
    <col min="4377" max="4377" width="10.28515625" style="12" customWidth="1"/>
    <col min="4378" max="4378" width="14.28515625" style="12" customWidth="1"/>
    <col min="4379" max="4379" width="12.85546875" style="12" customWidth="1"/>
    <col min="4380" max="4380" width="12" style="12" customWidth="1"/>
    <col min="4381" max="4381" width="16.28515625" style="12" customWidth="1"/>
    <col min="4382" max="4382" width="14.5703125" style="12" customWidth="1"/>
    <col min="4383" max="4383" width="16.85546875" style="12" customWidth="1"/>
    <col min="4384" max="4384" width="11.140625" style="12" customWidth="1"/>
    <col min="4385" max="4385" width="10.42578125" style="12" customWidth="1"/>
    <col min="4386" max="4386" width="10.85546875" style="12" customWidth="1"/>
    <col min="4387" max="4387" width="10.140625" style="12" customWidth="1"/>
    <col min="4388" max="4388" width="12.85546875" style="12" customWidth="1"/>
    <col min="4389" max="4390" width="11" style="12" customWidth="1"/>
    <col min="4391" max="4391" width="11.5703125" style="12" customWidth="1"/>
    <col min="4392" max="4392" width="11.28515625" style="12" customWidth="1"/>
    <col min="4393" max="4393" width="10.140625" style="12" customWidth="1"/>
    <col min="4394" max="4395" width="11.85546875" style="12" customWidth="1"/>
    <col min="4396" max="4396" width="12.28515625" style="12" customWidth="1"/>
    <col min="4397" max="4397" width="12.7109375" style="12" customWidth="1"/>
    <col min="4398" max="4398" width="15.140625" style="12" customWidth="1"/>
    <col min="4399" max="4399" width="10" style="12" customWidth="1"/>
    <col min="4400" max="4410" width="7.85546875" style="12" customWidth="1"/>
    <col min="4411" max="4411" width="9.140625" style="12" customWidth="1"/>
    <col min="4412" max="4412" width="8.28515625" style="12" customWidth="1"/>
    <col min="4413" max="4413" width="10.140625" style="12" customWidth="1"/>
    <col min="4414" max="4414" width="9.140625" style="12"/>
    <col min="4415" max="4415" width="11.85546875" style="12" customWidth="1"/>
    <col min="4416" max="4416" width="14.28515625" style="12" customWidth="1"/>
    <col min="4417" max="4616" width="9.140625" style="12"/>
    <col min="4617" max="4617" width="0" style="12" hidden="1" customWidth="1"/>
    <col min="4618" max="4618" width="15.5703125" style="12" customWidth="1"/>
    <col min="4619" max="4619" width="55.140625" style="12" customWidth="1"/>
    <col min="4620" max="4620" width="15.5703125" style="12" customWidth="1"/>
    <col min="4621" max="4622" width="13" style="12" customWidth="1"/>
    <col min="4623" max="4624" width="13.140625" style="12" customWidth="1"/>
    <col min="4625" max="4625" width="10.5703125" style="12" customWidth="1"/>
    <col min="4626" max="4626" width="12.42578125" style="12" customWidth="1"/>
    <col min="4627" max="4627" width="11.5703125" style="12" customWidth="1"/>
    <col min="4628" max="4628" width="12.28515625" style="12" customWidth="1"/>
    <col min="4629" max="4629" width="12.7109375" style="12" customWidth="1"/>
    <col min="4630" max="4630" width="12.5703125" style="12" customWidth="1"/>
    <col min="4631" max="4631" width="13.140625" style="12" customWidth="1"/>
    <col min="4632" max="4632" width="13.42578125" style="12" customWidth="1"/>
    <col min="4633" max="4633" width="10.28515625" style="12" customWidth="1"/>
    <col min="4634" max="4634" width="14.28515625" style="12" customWidth="1"/>
    <col min="4635" max="4635" width="12.85546875" style="12" customWidth="1"/>
    <col min="4636" max="4636" width="12" style="12" customWidth="1"/>
    <col min="4637" max="4637" width="16.28515625" style="12" customWidth="1"/>
    <col min="4638" max="4638" width="14.5703125" style="12" customWidth="1"/>
    <col min="4639" max="4639" width="16.85546875" style="12" customWidth="1"/>
    <col min="4640" max="4640" width="11.140625" style="12" customWidth="1"/>
    <col min="4641" max="4641" width="10.42578125" style="12" customWidth="1"/>
    <col min="4642" max="4642" width="10.85546875" style="12" customWidth="1"/>
    <col min="4643" max="4643" width="10.140625" style="12" customWidth="1"/>
    <col min="4644" max="4644" width="12.85546875" style="12" customWidth="1"/>
    <col min="4645" max="4646" width="11" style="12" customWidth="1"/>
    <col min="4647" max="4647" width="11.5703125" style="12" customWidth="1"/>
    <col min="4648" max="4648" width="11.28515625" style="12" customWidth="1"/>
    <col min="4649" max="4649" width="10.140625" style="12" customWidth="1"/>
    <col min="4650" max="4651" width="11.85546875" style="12" customWidth="1"/>
    <col min="4652" max="4652" width="12.28515625" style="12" customWidth="1"/>
    <col min="4653" max="4653" width="12.7109375" style="12" customWidth="1"/>
    <col min="4654" max="4654" width="15.140625" style="12" customWidth="1"/>
    <col min="4655" max="4655" width="10" style="12" customWidth="1"/>
    <col min="4656" max="4666" width="7.85546875" style="12" customWidth="1"/>
    <col min="4667" max="4667" width="9.140625" style="12" customWidth="1"/>
    <col min="4668" max="4668" width="8.28515625" style="12" customWidth="1"/>
    <col min="4669" max="4669" width="10.140625" style="12" customWidth="1"/>
    <col min="4670" max="4670" width="9.140625" style="12"/>
    <col min="4671" max="4671" width="11.85546875" style="12" customWidth="1"/>
    <col min="4672" max="4672" width="14.28515625" style="12" customWidth="1"/>
    <col min="4673" max="4872" width="9.140625" style="12"/>
    <col min="4873" max="4873" width="0" style="12" hidden="1" customWidth="1"/>
    <col min="4874" max="4874" width="15.5703125" style="12" customWidth="1"/>
    <col min="4875" max="4875" width="55.140625" style="12" customWidth="1"/>
    <col min="4876" max="4876" width="15.5703125" style="12" customWidth="1"/>
    <col min="4877" max="4878" width="13" style="12" customWidth="1"/>
    <col min="4879" max="4880" width="13.140625" style="12" customWidth="1"/>
    <col min="4881" max="4881" width="10.5703125" style="12" customWidth="1"/>
    <col min="4882" max="4882" width="12.42578125" style="12" customWidth="1"/>
    <col min="4883" max="4883" width="11.5703125" style="12" customWidth="1"/>
    <col min="4884" max="4884" width="12.28515625" style="12" customWidth="1"/>
    <col min="4885" max="4885" width="12.7109375" style="12" customWidth="1"/>
    <col min="4886" max="4886" width="12.5703125" style="12" customWidth="1"/>
    <col min="4887" max="4887" width="13.140625" style="12" customWidth="1"/>
    <col min="4888" max="4888" width="13.42578125" style="12" customWidth="1"/>
    <col min="4889" max="4889" width="10.28515625" style="12" customWidth="1"/>
    <col min="4890" max="4890" width="14.28515625" style="12" customWidth="1"/>
    <col min="4891" max="4891" width="12.85546875" style="12" customWidth="1"/>
    <col min="4892" max="4892" width="12" style="12" customWidth="1"/>
    <col min="4893" max="4893" width="16.28515625" style="12" customWidth="1"/>
    <col min="4894" max="4894" width="14.5703125" style="12" customWidth="1"/>
    <col min="4895" max="4895" width="16.85546875" style="12" customWidth="1"/>
    <col min="4896" max="4896" width="11.140625" style="12" customWidth="1"/>
    <col min="4897" max="4897" width="10.42578125" style="12" customWidth="1"/>
    <col min="4898" max="4898" width="10.85546875" style="12" customWidth="1"/>
    <col min="4899" max="4899" width="10.140625" style="12" customWidth="1"/>
    <col min="4900" max="4900" width="12.85546875" style="12" customWidth="1"/>
    <col min="4901" max="4902" width="11" style="12" customWidth="1"/>
    <col min="4903" max="4903" width="11.5703125" style="12" customWidth="1"/>
    <col min="4904" max="4904" width="11.28515625" style="12" customWidth="1"/>
    <col min="4905" max="4905" width="10.140625" style="12" customWidth="1"/>
    <col min="4906" max="4907" width="11.85546875" style="12" customWidth="1"/>
    <col min="4908" max="4908" width="12.28515625" style="12" customWidth="1"/>
    <col min="4909" max="4909" width="12.7109375" style="12" customWidth="1"/>
    <col min="4910" max="4910" width="15.140625" style="12" customWidth="1"/>
    <col min="4911" max="4911" width="10" style="12" customWidth="1"/>
    <col min="4912" max="4922" width="7.85546875" style="12" customWidth="1"/>
    <col min="4923" max="4923" width="9.140625" style="12" customWidth="1"/>
    <col min="4924" max="4924" width="8.28515625" style="12" customWidth="1"/>
    <col min="4925" max="4925" width="10.140625" style="12" customWidth="1"/>
    <col min="4926" max="4926" width="9.140625" style="12"/>
    <col min="4927" max="4927" width="11.85546875" style="12" customWidth="1"/>
    <col min="4928" max="4928" width="14.28515625" style="12" customWidth="1"/>
    <col min="4929" max="5128" width="9.140625" style="12"/>
    <col min="5129" max="5129" width="0" style="12" hidden="1" customWidth="1"/>
    <col min="5130" max="5130" width="15.5703125" style="12" customWidth="1"/>
    <col min="5131" max="5131" width="55.140625" style="12" customWidth="1"/>
    <col min="5132" max="5132" width="15.5703125" style="12" customWidth="1"/>
    <col min="5133" max="5134" width="13" style="12" customWidth="1"/>
    <col min="5135" max="5136" width="13.140625" style="12" customWidth="1"/>
    <col min="5137" max="5137" width="10.5703125" style="12" customWidth="1"/>
    <col min="5138" max="5138" width="12.42578125" style="12" customWidth="1"/>
    <col min="5139" max="5139" width="11.5703125" style="12" customWidth="1"/>
    <col min="5140" max="5140" width="12.28515625" style="12" customWidth="1"/>
    <col min="5141" max="5141" width="12.7109375" style="12" customWidth="1"/>
    <col min="5142" max="5142" width="12.5703125" style="12" customWidth="1"/>
    <col min="5143" max="5143" width="13.140625" style="12" customWidth="1"/>
    <col min="5144" max="5144" width="13.42578125" style="12" customWidth="1"/>
    <col min="5145" max="5145" width="10.28515625" style="12" customWidth="1"/>
    <col min="5146" max="5146" width="14.28515625" style="12" customWidth="1"/>
    <col min="5147" max="5147" width="12.85546875" style="12" customWidth="1"/>
    <col min="5148" max="5148" width="12" style="12" customWidth="1"/>
    <col min="5149" max="5149" width="16.28515625" style="12" customWidth="1"/>
    <col min="5150" max="5150" width="14.5703125" style="12" customWidth="1"/>
    <col min="5151" max="5151" width="16.85546875" style="12" customWidth="1"/>
    <col min="5152" max="5152" width="11.140625" style="12" customWidth="1"/>
    <col min="5153" max="5153" width="10.42578125" style="12" customWidth="1"/>
    <col min="5154" max="5154" width="10.85546875" style="12" customWidth="1"/>
    <col min="5155" max="5155" width="10.140625" style="12" customWidth="1"/>
    <col min="5156" max="5156" width="12.85546875" style="12" customWidth="1"/>
    <col min="5157" max="5158" width="11" style="12" customWidth="1"/>
    <col min="5159" max="5159" width="11.5703125" style="12" customWidth="1"/>
    <col min="5160" max="5160" width="11.28515625" style="12" customWidth="1"/>
    <col min="5161" max="5161" width="10.140625" style="12" customWidth="1"/>
    <col min="5162" max="5163" width="11.85546875" style="12" customWidth="1"/>
    <col min="5164" max="5164" width="12.28515625" style="12" customWidth="1"/>
    <col min="5165" max="5165" width="12.7109375" style="12" customWidth="1"/>
    <col min="5166" max="5166" width="15.140625" style="12" customWidth="1"/>
    <col min="5167" max="5167" width="10" style="12" customWidth="1"/>
    <col min="5168" max="5178" width="7.85546875" style="12" customWidth="1"/>
    <col min="5179" max="5179" width="9.140625" style="12" customWidth="1"/>
    <col min="5180" max="5180" width="8.28515625" style="12" customWidth="1"/>
    <col min="5181" max="5181" width="10.140625" style="12" customWidth="1"/>
    <col min="5182" max="5182" width="9.140625" style="12"/>
    <col min="5183" max="5183" width="11.85546875" style="12" customWidth="1"/>
    <col min="5184" max="5184" width="14.28515625" style="12" customWidth="1"/>
    <col min="5185" max="5384" width="9.140625" style="12"/>
    <col min="5385" max="5385" width="0" style="12" hidden="1" customWidth="1"/>
    <col min="5386" max="5386" width="15.5703125" style="12" customWidth="1"/>
    <col min="5387" max="5387" width="55.140625" style="12" customWidth="1"/>
    <col min="5388" max="5388" width="15.5703125" style="12" customWidth="1"/>
    <col min="5389" max="5390" width="13" style="12" customWidth="1"/>
    <col min="5391" max="5392" width="13.140625" style="12" customWidth="1"/>
    <col min="5393" max="5393" width="10.5703125" style="12" customWidth="1"/>
    <col min="5394" max="5394" width="12.42578125" style="12" customWidth="1"/>
    <col min="5395" max="5395" width="11.5703125" style="12" customWidth="1"/>
    <col min="5396" max="5396" width="12.28515625" style="12" customWidth="1"/>
    <col min="5397" max="5397" width="12.7109375" style="12" customWidth="1"/>
    <col min="5398" max="5398" width="12.5703125" style="12" customWidth="1"/>
    <col min="5399" max="5399" width="13.140625" style="12" customWidth="1"/>
    <col min="5400" max="5400" width="13.42578125" style="12" customWidth="1"/>
    <col min="5401" max="5401" width="10.28515625" style="12" customWidth="1"/>
    <col min="5402" max="5402" width="14.28515625" style="12" customWidth="1"/>
    <col min="5403" max="5403" width="12.85546875" style="12" customWidth="1"/>
    <col min="5404" max="5404" width="12" style="12" customWidth="1"/>
    <col min="5405" max="5405" width="16.28515625" style="12" customWidth="1"/>
    <col min="5406" max="5406" width="14.5703125" style="12" customWidth="1"/>
    <col min="5407" max="5407" width="16.85546875" style="12" customWidth="1"/>
    <col min="5408" max="5408" width="11.140625" style="12" customWidth="1"/>
    <col min="5409" max="5409" width="10.42578125" style="12" customWidth="1"/>
    <col min="5410" max="5410" width="10.85546875" style="12" customWidth="1"/>
    <col min="5411" max="5411" width="10.140625" style="12" customWidth="1"/>
    <col min="5412" max="5412" width="12.85546875" style="12" customWidth="1"/>
    <col min="5413" max="5414" width="11" style="12" customWidth="1"/>
    <col min="5415" max="5415" width="11.5703125" style="12" customWidth="1"/>
    <col min="5416" max="5416" width="11.28515625" style="12" customWidth="1"/>
    <col min="5417" max="5417" width="10.140625" style="12" customWidth="1"/>
    <col min="5418" max="5419" width="11.85546875" style="12" customWidth="1"/>
    <col min="5420" max="5420" width="12.28515625" style="12" customWidth="1"/>
    <col min="5421" max="5421" width="12.7109375" style="12" customWidth="1"/>
    <col min="5422" max="5422" width="15.140625" style="12" customWidth="1"/>
    <col min="5423" max="5423" width="10" style="12" customWidth="1"/>
    <col min="5424" max="5434" width="7.85546875" style="12" customWidth="1"/>
    <col min="5435" max="5435" width="9.140625" style="12" customWidth="1"/>
    <col min="5436" max="5436" width="8.28515625" style="12" customWidth="1"/>
    <col min="5437" max="5437" width="10.140625" style="12" customWidth="1"/>
    <col min="5438" max="5438" width="9.140625" style="12"/>
    <col min="5439" max="5439" width="11.85546875" style="12" customWidth="1"/>
    <col min="5440" max="5440" width="14.28515625" style="12" customWidth="1"/>
    <col min="5441" max="5640" width="9.140625" style="12"/>
    <col min="5641" max="5641" width="0" style="12" hidden="1" customWidth="1"/>
    <col min="5642" max="5642" width="15.5703125" style="12" customWidth="1"/>
    <col min="5643" max="5643" width="55.140625" style="12" customWidth="1"/>
    <col min="5644" max="5644" width="15.5703125" style="12" customWidth="1"/>
    <col min="5645" max="5646" width="13" style="12" customWidth="1"/>
    <col min="5647" max="5648" width="13.140625" style="12" customWidth="1"/>
    <col min="5649" max="5649" width="10.5703125" style="12" customWidth="1"/>
    <col min="5650" max="5650" width="12.42578125" style="12" customWidth="1"/>
    <col min="5651" max="5651" width="11.5703125" style="12" customWidth="1"/>
    <col min="5652" max="5652" width="12.28515625" style="12" customWidth="1"/>
    <col min="5653" max="5653" width="12.7109375" style="12" customWidth="1"/>
    <col min="5654" max="5654" width="12.5703125" style="12" customWidth="1"/>
    <col min="5655" max="5655" width="13.140625" style="12" customWidth="1"/>
    <col min="5656" max="5656" width="13.42578125" style="12" customWidth="1"/>
    <col min="5657" max="5657" width="10.28515625" style="12" customWidth="1"/>
    <col min="5658" max="5658" width="14.28515625" style="12" customWidth="1"/>
    <col min="5659" max="5659" width="12.85546875" style="12" customWidth="1"/>
    <col min="5660" max="5660" width="12" style="12" customWidth="1"/>
    <col min="5661" max="5661" width="16.28515625" style="12" customWidth="1"/>
    <col min="5662" max="5662" width="14.5703125" style="12" customWidth="1"/>
    <col min="5663" max="5663" width="16.85546875" style="12" customWidth="1"/>
    <col min="5664" max="5664" width="11.140625" style="12" customWidth="1"/>
    <col min="5665" max="5665" width="10.42578125" style="12" customWidth="1"/>
    <col min="5666" max="5666" width="10.85546875" style="12" customWidth="1"/>
    <col min="5667" max="5667" width="10.140625" style="12" customWidth="1"/>
    <col min="5668" max="5668" width="12.85546875" style="12" customWidth="1"/>
    <col min="5669" max="5670" width="11" style="12" customWidth="1"/>
    <col min="5671" max="5671" width="11.5703125" style="12" customWidth="1"/>
    <col min="5672" max="5672" width="11.28515625" style="12" customWidth="1"/>
    <col min="5673" max="5673" width="10.140625" style="12" customWidth="1"/>
    <col min="5674" max="5675" width="11.85546875" style="12" customWidth="1"/>
    <col min="5676" max="5676" width="12.28515625" style="12" customWidth="1"/>
    <col min="5677" max="5677" width="12.7109375" style="12" customWidth="1"/>
    <col min="5678" max="5678" width="15.140625" style="12" customWidth="1"/>
    <col min="5679" max="5679" width="10" style="12" customWidth="1"/>
    <col min="5680" max="5690" width="7.85546875" style="12" customWidth="1"/>
    <col min="5691" max="5691" width="9.140625" style="12" customWidth="1"/>
    <col min="5692" max="5692" width="8.28515625" style="12" customWidth="1"/>
    <col min="5693" max="5693" width="10.140625" style="12" customWidth="1"/>
    <col min="5694" max="5694" width="9.140625" style="12"/>
    <col min="5695" max="5695" width="11.85546875" style="12" customWidth="1"/>
    <col min="5696" max="5696" width="14.28515625" style="12" customWidth="1"/>
    <col min="5697" max="5896" width="9.140625" style="12"/>
    <col min="5897" max="5897" width="0" style="12" hidden="1" customWidth="1"/>
    <col min="5898" max="5898" width="15.5703125" style="12" customWidth="1"/>
    <col min="5899" max="5899" width="55.140625" style="12" customWidth="1"/>
    <col min="5900" max="5900" width="15.5703125" style="12" customWidth="1"/>
    <col min="5901" max="5902" width="13" style="12" customWidth="1"/>
    <col min="5903" max="5904" width="13.140625" style="12" customWidth="1"/>
    <col min="5905" max="5905" width="10.5703125" style="12" customWidth="1"/>
    <col min="5906" max="5906" width="12.42578125" style="12" customWidth="1"/>
    <col min="5907" max="5907" width="11.5703125" style="12" customWidth="1"/>
    <col min="5908" max="5908" width="12.28515625" style="12" customWidth="1"/>
    <col min="5909" max="5909" width="12.7109375" style="12" customWidth="1"/>
    <col min="5910" max="5910" width="12.5703125" style="12" customWidth="1"/>
    <col min="5911" max="5911" width="13.140625" style="12" customWidth="1"/>
    <col min="5912" max="5912" width="13.42578125" style="12" customWidth="1"/>
    <col min="5913" max="5913" width="10.28515625" style="12" customWidth="1"/>
    <col min="5914" max="5914" width="14.28515625" style="12" customWidth="1"/>
    <col min="5915" max="5915" width="12.85546875" style="12" customWidth="1"/>
    <col min="5916" max="5916" width="12" style="12" customWidth="1"/>
    <col min="5917" max="5917" width="16.28515625" style="12" customWidth="1"/>
    <col min="5918" max="5918" width="14.5703125" style="12" customWidth="1"/>
    <col min="5919" max="5919" width="16.85546875" style="12" customWidth="1"/>
    <col min="5920" max="5920" width="11.140625" style="12" customWidth="1"/>
    <col min="5921" max="5921" width="10.42578125" style="12" customWidth="1"/>
    <col min="5922" max="5922" width="10.85546875" style="12" customWidth="1"/>
    <col min="5923" max="5923" width="10.140625" style="12" customWidth="1"/>
    <col min="5924" max="5924" width="12.85546875" style="12" customWidth="1"/>
    <col min="5925" max="5926" width="11" style="12" customWidth="1"/>
    <col min="5927" max="5927" width="11.5703125" style="12" customWidth="1"/>
    <col min="5928" max="5928" width="11.28515625" style="12" customWidth="1"/>
    <col min="5929" max="5929" width="10.140625" style="12" customWidth="1"/>
    <col min="5930" max="5931" width="11.85546875" style="12" customWidth="1"/>
    <col min="5932" max="5932" width="12.28515625" style="12" customWidth="1"/>
    <col min="5933" max="5933" width="12.7109375" style="12" customWidth="1"/>
    <col min="5934" max="5934" width="15.140625" style="12" customWidth="1"/>
    <col min="5935" max="5935" width="10" style="12" customWidth="1"/>
    <col min="5936" max="5946" width="7.85546875" style="12" customWidth="1"/>
    <col min="5947" max="5947" width="9.140625" style="12" customWidth="1"/>
    <col min="5948" max="5948" width="8.28515625" style="12" customWidth="1"/>
    <col min="5949" max="5949" width="10.140625" style="12" customWidth="1"/>
    <col min="5950" max="5950" width="9.140625" style="12"/>
    <col min="5951" max="5951" width="11.85546875" style="12" customWidth="1"/>
    <col min="5952" max="5952" width="14.28515625" style="12" customWidth="1"/>
    <col min="5953" max="6152" width="9.140625" style="12"/>
    <col min="6153" max="6153" width="0" style="12" hidden="1" customWidth="1"/>
    <col min="6154" max="6154" width="15.5703125" style="12" customWidth="1"/>
    <col min="6155" max="6155" width="55.140625" style="12" customWidth="1"/>
    <col min="6156" max="6156" width="15.5703125" style="12" customWidth="1"/>
    <col min="6157" max="6158" width="13" style="12" customWidth="1"/>
    <col min="6159" max="6160" width="13.140625" style="12" customWidth="1"/>
    <col min="6161" max="6161" width="10.5703125" style="12" customWidth="1"/>
    <col min="6162" max="6162" width="12.42578125" style="12" customWidth="1"/>
    <col min="6163" max="6163" width="11.5703125" style="12" customWidth="1"/>
    <col min="6164" max="6164" width="12.28515625" style="12" customWidth="1"/>
    <col min="6165" max="6165" width="12.7109375" style="12" customWidth="1"/>
    <col min="6166" max="6166" width="12.5703125" style="12" customWidth="1"/>
    <col min="6167" max="6167" width="13.140625" style="12" customWidth="1"/>
    <col min="6168" max="6168" width="13.42578125" style="12" customWidth="1"/>
    <col min="6169" max="6169" width="10.28515625" style="12" customWidth="1"/>
    <col min="6170" max="6170" width="14.28515625" style="12" customWidth="1"/>
    <col min="6171" max="6171" width="12.85546875" style="12" customWidth="1"/>
    <col min="6172" max="6172" width="12" style="12" customWidth="1"/>
    <col min="6173" max="6173" width="16.28515625" style="12" customWidth="1"/>
    <col min="6174" max="6174" width="14.5703125" style="12" customWidth="1"/>
    <col min="6175" max="6175" width="16.85546875" style="12" customWidth="1"/>
    <col min="6176" max="6176" width="11.140625" style="12" customWidth="1"/>
    <col min="6177" max="6177" width="10.42578125" style="12" customWidth="1"/>
    <col min="6178" max="6178" width="10.85546875" style="12" customWidth="1"/>
    <col min="6179" max="6179" width="10.140625" style="12" customWidth="1"/>
    <col min="6180" max="6180" width="12.85546875" style="12" customWidth="1"/>
    <col min="6181" max="6182" width="11" style="12" customWidth="1"/>
    <col min="6183" max="6183" width="11.5703125" style="12" customWidth="1"/>
    <col min="6184" max="6184" width="11.28515625" style="12" customWidth="1"/>
    <col min="6185" max="6185" width="10.140625" style="12" customWidth="1"/>
    <col min="6186" max="6187" width="11.85546875" style="12" customWidth="1"/>
    <col min="6188" max="6188" width="12.28515625" style="12" customWidth="1"/>
    <col min="6189" max="6189" width="12.7109375" style="12" customWidth="1"/>
    <col min="6190" max="6190" width="15.140625" style="12" customWidth="1"/>
    <col min="6191" max="6191" width="10" style="12" customWidth="1"/>
    <col min="6192" max="6202" width="7.85546875" style="12" customWidth="1"/>
    <col min="6203" max="6203" width="9.140625" style="12" customWidth="1"/>
    <col min="6204" max="6204" width="8.28515625" style="12" customWidth="1"/>
    <col min="6205" max="6205" width="10.140625" style="12" customWidth="1"/>
    <col min="6206" max="6206" width="9.140625" style="12"/>
    <col min="6207" max="6207" width="11.85546875" style="12" customWidth="1"/>
    <col min="6208" max="6208" width="14.28515625" style="12" customWidth="1"/>
    <col min="6209" max="6408" width="9.140625" style="12"/>
    <col min="6409" max="6409" width="0" style="12" hidden="1" customWidth="1"/>
    <col min="6410" max="6410" width="15.5703125" style="12" customWidth="1"/>
    <col min="6411" max="6411" width="55.140625" style="12" customWidth="1"/>
    <col min="6412" max="6412" width="15.5703125" style="12" customWidth="1"/>
    <col min="6413" max="6414" width="13" style="12" customWidth="1"/>
    <col min="6415" max="6416" width="13.140625" style="12" customWidth="1"/>
    <col min="6417" max="6417" width="10.5703125" style="12" customWidth="1"/>
    <col min="6418" max="6418" width="12.42578125" style="12" customWidth="1"/>
    <col min="6419" max="6419" width="11.5703125" style="12" customWidth="1"/>
    <col min="6420" max="6420" width="12.28515625" style="12" customWidth="1"/>
    <col min="6421" max="6421" width="12.7109375" style="12" customWidth="1"/>
    <col min="6422" max="6422" width="12.5703125" style="12" customWidth="1"/>
    <col min="6423" max="6423" width="13.140625" style="12" customWidth="1"/>
    <col min="6424" max="6424" width="13.42578125" style="12" customWidth="1"/>
    <col min="6425" max="6425" width="10.28515625" style="12" customWidth="1"/>
    <col min="6426" max="6426" width="14.28515625" style="12" customWidth="1"/>
    <col min="6427" max="6427" width="12.85546875" style="12" customWidth="1"/>
    <col min="6428" max="6428" width="12" style="12" customWidth="1"/>
    <col min="6429" max="6429" width="16.28515625" style="12" customWidth="1"/>
    <col min="6430" max="6430" width="14.5703125" style="12" customWidth="1"/>
    <col min="6431" max="6431" width="16.85546875" style="12" customWidth="1"/>
    <col min="6432" max="6432" width="11.140625" style="12" customWidth="1"/>
    <col min="6433" max="6433" width="10.42578125" style="12" customWidth="1"/>
    <col min="6434" max="6434" width="10.85546875" style="12" customWidth="1"/>
    <col min="6435" max="6435" width="10.140625" style="12" customWidth="1"/>
    <col min="6436" max="6436" width="12.85546875" style="12" customWidth="1"/>
    <col min="6437" max="6438" width="11" style="12" customWidth="1"/>
    <col min="6439" max="6439" width="11.5703125" style="12" customWidth="1"/>
    <col min="6440" max="6440" width="11.28515625" style="12" customWidth="1"/>
    <col min="6441" max="6441" width="10.140625" style="12" customWidth="1"/>
    <col min="6442" max="6443" width="11.85546875" style="12" customWidth="1"/>
    <col min="6444" max="6444" width="12.28515625" style="12" customWidth="1"/>
    <col min="6445" max="6445" width="12.7109375" style="12" customWidth="1"/>
    <col min="6446" max="6446" width="15.140625" style="12" customWidth="1"/>
    <col min="6447" max="6447" width="10" style="12" customWidth="1"/>
    <col min="6448" max="6458" width="7.85546875" style="12" customWidth="1"/>
    <col min="6459" max="6459" width="9.140625" style="12" customWidth="1"/>
    <col min="6460" max="6460" width="8.28515625" style="12" customWidth="1"/>
    <col min="6461" max="6461" width="10.140625" style="12" customWidth="1"/>
    <col min="6462" max="6462" width="9.140625" style="12"/>
    <col min="6463" max="6463" width="11.85546875" style="12" customWidth="1"/>
    <col min="6464" max="6464" width="14.28515625" style="12" customWidth="1"/>
    <col min="6465" max="6664" width="9.140625" style="12"/>
    <col min="6665" max="6665" width="0" style="12" hidden="1" customWidth="1"/>
    <col min="6666" max="6666" width="15.5703125" style="12" customWidth="1"/>
    <col min="6667" max="6667" width="55.140625" style="12" customWidth="1"/>
    <col min="6668" max="6668" width="15.5703125" style="12" customWidth="1"/>
    <col min="6669" max="6670" width="13" style="12" customWidth="1"/>
    <col min="6671" max="6672" width="13.140625" style="12" customWidth="1"/>
    <col min="6673" max="6673" width="10.5703125" style="12" customWidth="1"/>
    <col min="6674" max="6674" width="12.42578125" style="12" customWidth="1"/>
    <col min="6675" max="6675" width="11.5703125" style="12" customWidth="1"/>
    <col min="6676" max="6676" width="12.28515625" style="12" customWidth="1"/>
    <col min="6677" max="6677" width="12.7109375" style="12" customWidth="1"/>
    <col min="6678" max="6678" width="12.5703125" style="12" customWidth="1"/>
    <col min="6679" max="6679" width="13.140625" style="12" customWidth="1"/>
    <col min="6680" max="6680" width="13.42578125" style="12" customWidth="1"/>
    <col min="6681" max="6681" width="10.28515625" style="12" customWidth="1"/>
    <col min="6682" max="6682" width="14.28515625" style="12" customWidth="1"/>
    <col min="6683" max="6683" width="12.85546875" style="12" customWidth="1"/>
    <col min="6684" max="6684" width="12" style="12" customWidth="1"/>
    <col min="6685" max="6685" width="16.28515625" style="12" customWidth="1"/>
    <col min="6686" max="6686" width="14.5703125" style="12" customWidth="1"/>
    <col min="6687" max="6687" width="16.85546875" style="12" customWidth="1"/>
    <col min="6688" max="6688" width="11.140625" style="12" customWidth="1"/>
    <col min="6689" max="6689" width="10.42578125" style="12" customWidth="1"/>
    <col min="6690" max="6690" width="10.85546875" style="12" customWidth="1"/>
    <col min="6691" max="6691" width="10.140625" style="12" customWidth="1"/>
    <col min="6692" max="6692" width="12.85546875" style="12" customWidth="1"/>
    <col min="6693" max="6694" width="11" style="12" customWidth="1"/>
    <col min="6695" max="6695" width="11.5703125" style="12" customWidth="1"/>
    <col min="6696" max="6696" width="11.28515625" style="12" customWidth="1"/>
    <col min="6697" max="6697" width="10.140625" style="12" customWidth="1"/>
    <col min="6698" max="6699" width="11.85546875" style="12" customWidth="1"/>
    <col min="6700" max="6700" width="12.28515625" style="12" customWidth="1"/>
    <col min="6701" max="6701" width="12.7109375" style="12" customWidth="1"/>
    <col min="6702" max="6702" width="15.140625" style="12" customWidth="1"/>
    <col min="6703" max="6703" width="10" style="12" customWidth="1"/>
    <col min="6704" max="6714" width="7.85546875" style="12" customWidth="1"/>
    <col min="6715" max="6715" width="9.140625" style="12" customWidth="1"/>
    <col min="6716" max="6716" width="8.28515625" style="12" customWidth="1"/>
    <col min="6717" max="6717" width="10.140625" style="12" customWidth="1"/>
    <col min="6718" max="6718" width="9.140625" style="12"/>
    <col min="6719" max="6719" width="11.85546875" style="12" customWidth="1"/>
    <col min="6720" max="6720" width="14.28515625" style="12" customWidth="1"/>
    <col min="6721" max="6920" width="9.140625" style="12"/>
    <col min="6921" max="6921" width="0" style="12" hidden="1" customWidth="1"/>
    <col min="6922" max="6922" width="15.5703125" style="12" customWidth="1"/>
    <col min="6923" max="6923" width="55.140625" style="12" customWidth="1"/>
    <col min="6924" max="6924" width="15.5703125" style="12" customWidth="1"/>
    <col min="6925" max="6926" width="13" style="12" customWidth="1"/>
    <col min="6927" max="6928" width="13.140625" style="12" customWidth="1"/>
    <col min="6929" max="6929" width="10.5703125" style="12" customWidth="1"/>
    <col min="6930" max="6930" width="12.42578125" style="12" customWidth="1"/>
    <col min="6931" max="6931" width="11.5703125" style="12" customWidth="1"/>
    <col min="6932" max="6932" width="12.28515625" style="12" customWidth="1"/>
    <col min="6933" max="6933" width="12.7109375" style="12" customWidth="1"/>
    <col min="6934" max="6934" width="12.5703125" style="12" customWidth="1"/>
    <col min="6935" max="6935" width="13.140625" style="12" customWidth="1"/>
    <col min="6936" max="6936" width="13.42578125" style="12" customWidth="1"/>
    <col min="6937" max="6937" width="10.28515625" style="12" customWidth="1"/>
    <col min="6938" max="6938" width="14.28515625" style="12" customWidth="1"/>
    <col min="6939" max="6939" width="12.85546875" style="12" customWidth="1"/>
    <col min="6940" max="6940" width="12" style="12" customWidth="1"/>
    <col min="6941" max="6941" width="16.28515625" style="12" customWidth="1"/>
    <col min="6942" max="6942" width="14.5703125" style="12" customWidth="1"/>
    <col min="6943" max="6943" width="16.85546875" style="12" customWidth="1"/>
    <col min="6944" max="6944" width="11.140625" style="12" customWidth="1"/>
    <col min="6945" max="6945" width="10.42578125" style="12" customWidth="1"/>
    <col min="6946" max="6946" width="10.85546875" style="12" customWidth="1"/>
    <col min="6947" max="6947" width="10.140625" style="12" customWidth="1"/>
    <col min="6948" max="6948" width="12.85546875" style="12" customWidth="1"/>
    <col min="6949" max="6950" width="11" style="12" customWidth="1"/>
    <col min="6951" max="6951" width="11.5703125" style="12" customWidth="1"/>
    <col min="6952" max="6952" width="11.28515625" style="12" customWidth="1"/>
    <col min="6953" max="6953" width="10.140625" style="12" customWidth="1"/>
    <col min="6954" max="6955" width="11.85546875" style="12" customWidth="1"/>
    <col min="6956" max="6956" width="12.28515625" style="12" customWidth="1"/>
    <col min="6957" max="6957" width="12.7109375" style="12" customWidth="1"/>
    <col min="6958" max="6958" width="15.140625" style="12" customWidth="1"/>
    <col min="6959" max="6959" width="10" style="12" customWidth="1"/>
    <col min="6960" max="6970" width="7.85546875" style="12" customWidth="1"/>
    <col min="6971" max="6971" width="9.140625" style="12" customWidth="1"/>
    <col min="6972" max="6972" width="8.28515625" style="12" customWidth="1"/>
    <col min="6973" max="6973" width="10.140625" style="12" customWidth="1"/>
    <col min="6974" max="6974" width="9.140625" style="12"/>
    <col min="6975" max="6975" width="11.85546875" style="12" customWidth="1"/>
    <col min="6976" max="6976" width="14.28515625" style="12" customWidth="1"/>
    <col min="6977" max="7176" width="9.140625" style="12"/>
    <col min="7177" max="7177" width="0" style="12" hidden="1" customWidth="1"/>
    <col min="7178" max="7178" width="15.5703125" style="12" customWidth="1"/>
    <col min="7179" max="7179" width="55.140625" style="12" customWidth="1"/>
    <col min="7180" max="7180" width="15.5703125" style="12" customWidth="1"/>
    <col min="7181" max="7182" width="13" style="12" customWidth="1"/>
    <col min="7183" max="7184" width="13.140625" style="12" customWidth="1"/>
    <col min="7185" max="7185" width="10.5703125" style="12" customWidth="1"/>
    <col min="7186" max="7186" width="12.42578125" style="12" customWidth="1"/>
    <col min="7187" max="7187" width="11.5703125" style="12" customWidth="1"/>
    <col min="7188" max="7188" width="12.28515625" style="12" customWidth="1"/>
    <col min="7189" max="7189" width="12.7109375" style="12" customWidth="1"/>
    <col min="7190" max="7190" width="12.5703125" style="12" customWidth="1"/>
    <col min="7191" max="7191" width="13.140625" style="12" customWidth="1"/>
    <col min="7192" max="7192" width="13.42578125" style="12" customWidth="1"/>
    <col min="7193" max="7193" width="10.28515625" style="12" customWidth="1"/>
    <col min="7194" max="7194" width="14.28515625" style="12" customWidth="1"/>
    <col min="7195" max="7195" width="12.85546875" style="12" customWidth="1"/>
    <col min="7196" max="7196" width="12" style="12" customWidth="1"/>
    <col min="7197" max="7197" width="16.28515625" style="12" customWidth="1"/>
    <col min="7198" max="7198" width="14.5703125" style="12" customWidth="1"/>
    <col min="7199" max="7199" width="16.85546875" style="12" customWidth="1"/>
    <col min="7200" max="7200" width="11.140625" style="12" customWidth="1"/>
    <col min="7201" max="7201" width="10.42578125" style="12" customWidth="1"/>
    <col min="7202" max="7202" width="10.85546875" style="12" customWidth="1"/>
    <col min="7203" max="7203" width="10.140625" style="12" customWidth="1"/>
    <col min="7204" max="7204" width="12.85546875" style="12" customWidth="1"/>
    <col min="7205" max="7206" width="11" style="12" customWidth="1"/>
    <col min="7207" max="7207" width="11.5703125" style="12" customWidth="1"/>
    <col min="7208" max="7208" width="11.28515625" style="12" customWidth="1"/>
    <col min="7209" max="7209" width="10.140625" style="12" customWidth="1"/>
    <col min="7210" max="7211" width="11.85546875" style="12" customWidth="1"/>
    <col min="7212" max="7212" width="12.28515625" style="12" customWidth="1"/>
    <col min="7213" max="7213" width="12.7109375" style="12" customWidth="1"/>
    <col min="7214" max="7214" width="15.140625" style="12" customWidth="1"/>
    <col min="7215" max="7215" width="10" style="12" customWidth="1"/>
    <col min="7216" max="7226" width="7.85546875" style="12" customWidth="1"/>
    <col min="7227" max="7227" width="9.140625" style="12" customWidth="1"/>
    <col min="7228" max="7228" width="8.28515625" style="12" customWidth="1"/>
    <col min="7229" max="7229" width="10.140625" style="12" customWidth="1"/>
    <col min="7230" max="7230" width="9.140625" style="12"/>
    <col min="7231" max="7231" width="11.85546875" style="12" customWidth="1"/>
    <col min="7232" max="7232" width="14.28515625" style="12" customWidth="1"/>
    <col min="7233" max="7432" width="9.140625" style="12"/>
    <col min="7433" max="7433" width="0" style="12" hidden="1" customWidth="1"/>
    <col min="7434" max="7434" width="15.5703125" style="12" customWidth="1"/>
    <col min="7435" max="7435" width="55.140625" style="12" customWidth="1"/>
    <col min="7436" max="7436" width="15.5703125" style="12" customWidth="1"/>
    <col min="7437" max="7438" width="13" style="12" customWidth="1"/>
    <col min="7439" max="7440" width="13.140625" style="12" customWidth="1"/>
    <col min="7441" max="7441" width="10.5703125" style="12" customWidth="1"/>
    <col min="7442" max="7442" width="12.42578125" style="12" customWidth="1"/>
    <col min="7443" max="7443" width="11.5703125" style="12" customWidth="1"/>
    <col min="7444" max="7444" width="12.28515625" style="12" customWidth="1"/>
    <col min="7445" max="7445" width="12.7109375" style="12" customWidth="1"/>
    <col min="7446" max="7446" width="12.5703125" style="12" customWidth="1"/>
    <col min="7447" max="7447" width="13.140625" style="12" customWidth="1"/>
    <col min="7448" max="7448" width="13.42578125" style="12" customWidth="1"/>
    <col min="7449" max="7449" width="10.28515625" style="12" customWidth="1"/>
    <col min="7450" max="7450" width="14.28515625" style="12" customWidth="1"/>
    <col min="7451" max="7451" width="12.85546875" style="12" customWidth="1"/>
    <col min="7452" max="7452" width="12" style="12" customWidth="1"/>
    <col min="7453" max="7453" width="16.28515625" style="12" customWidth="1"/>
    <col min="7454" max="7454" width="14.5703125" style="12" customWidth="1"/>
    <col min="7455" max="7455" width="16.85546875" style="12" customWidth="1"/>
    <col min="7456" max="7456" width="11.140625" style="12" customWidth="1"/>
    <col min="7457" max="7457" width="10.42578125" style="12" customWidth="1"/>
    <col min="7458" max="7458" width="10.85546875" style="12" customWidth="1"/>
    <col min="7459" max="7459" width="10.140625" style="12" customWidth="1"/>
    <col min="7460" max="7460" width="12.85546875" style="12" customWidth="1"/>
    <col min="7461" max="7462" width="11" style="12" customWidth="1"/>
    <col min="7463" max="7463" width="11.5703125" style="12" customWidth="1"/>
    <col min="7464" max="7464" width="11.28515625" style="12" customWidth="1"/>
    <col min="7465" max="7465" width="10.140625" style="12" customWidth="1"/>
    <col min="7466" max="7467" width="11.85546875" style="12" customWidth="1"/>
    <col min="7468" max="7468" width="12.28515625" style="12" customWidth="1"/>
    <col min="7469" max="7469" width="12.7109375" style="12" customWidth="1"/>
    <col min="7470" max="7470" width="15.140625" style="12" customWidth="1"/>
    <col min="7471" max="7471" width="10" style="12" customWidth="1"/>
    <col min="7472" max="7482" width="7.85546875" style="12" customWidth="1"/>
    <col min="7483" max="7483" width="9.140625" style="12" customWidth="1"/>
    <col min="7484" max="7484" width="8.28515625" style="12" customWidth="1"/>
    <col min="7485" max="7485" width="10.140625" style="12" customWidth="1"/>
    <col min="7486" max="7486" width="9.140625" style="12"/>
    <col min="7487" max="7487" width="11.85546875" style="12" customWidth="1"/>
    <col min="7488" max="7488" width="14.28515625" style="12" customWidth="1"/>
    <col min="7489" max="7688" width="9.140625" style="12"/>
    <col min="7689" max="7689" width="0" style="12" hidden="1" customWidth="1"/>
    <col min="7690" max="7690" width="15.5703125" style="12" customWidth="1"/>
    <col min="7691" max="7691" width="55.140625" style="12" customWidth="1"/>
    <col min="7692" max="7692" width="15.5703125" style="12" customWidth="1"/>
    <col min="7693" max="7694" width="13" style="12" customWidth="1"/>
    <col min="7695" max="7696" width="13.140625" style="12" customWidth="1"/>
    <col min="7697" max="7697" width="10.5703125" style="12" customWidth="1"/>
    <col min="7698" max="7698" width="12.42578125" style="12" customWidth="1"/>
    <col min="7699" max="7699" width="11.5703125" style="12" customWidth="1"/>
    <col min="7700" max="7700" width="12.28515625" style="12" customWidth="1"/>
    <col min="7701" max="7701" width="12.7109375" style="12" customWidth="1"/>
    <col min="7702" max="7702" width="12.5703125" style="12" customWidth="1"/>
    <col min="7703" max="7703" width="13.140625" style="12" customWidth="1"/>
    <col min="7704" max="7704" width="13.42578125" style="12" customWidth="1"/>
    <col min="7705" max="7705" width="10.28515625" style="12" customWidth="1"/>
    <col min="7706" max="7706" width="14.28515625" style="12" customWidth="1"/>
    <col min="7707" max="7707" width="12.85546875" style="12" customWidth="1"/>
    <col min="7708" max="7708" width="12" style="12" customWidth="1"/>
    <col min="7709" max="7709" width="16.28515625" style="12" customWidth="1"/>
    <col min="7710" max="7710" width="14.5703125" style="12" customWidth="1"/>
    <col min="7711" max="7711" width="16.85546875" style="12" customWidth="1"/>
    <col min="7712" max="7712" width="11.140625" style="12" customWidth="1"/>
    <col min="7713" max="7713" width="10.42578125" style="12" customWidth="1"/>
    <col min="7714" max="7714" width="10.85546875" style="12" customWidth="1"/>
    <col min="7715" max="7715" width="10.140625" style="12" customWidth="1"/>
    <col min="7716" max="7716" width="12.85546875" style="12" customWidth="1"/>
    <col min="7717" max="7718" width="11" style="12" customWidth="1"/>
    <col min="7719" max="7719" width="11.5703125" style="12" customWidth="1"/>
    <col min="7720" max="7720" width="11.28515625" style="12" customWidth="1"/>
    <col min="7721" max="7721" width="10.140625" style="12" customWidth="1"/>
    <col min="7722" max="7723" width="11.85546875" style="12" customWidth="1"/>
    <col min="7724" max="7724" width="12.28515625" style="12" customWidth="1"/>
    <col min="7725" max="7725" width="12.7109375" style="12" customWidth="1"/>
    <col min="7726" max="7726" width="15.140625" style="12" customWidth="1"/>
    <col min="7727" max="7727" width="10" style="12" customWidth="1"/>
    <col min="7728" max="7738" width="7.85546875" style="12" customWidth="1"/>
    <col min="7739" max="7739" width="9.140625" style="12" customWidth="1"/>
    <col min="7740" max="7740" width="8.28515625" style="12" customWidth="1"/>
    <col min="7741" max="7741" width="10.140625" style="12" customWidth="1"/>
    <col min="7742" max="7742" width="9.140625" style="12"/>
    <col min="7743" max="7743" width="11.85546875" style="12" customWidth="1"/>
    <col min="7744" max="7744" width="14.28515625" style="12" customWidth="1"/>
    <col min="7745" max="7944" width="9.140625" style="12"/>
    <col min="7945" max="7945" width="0" style="12" hidden="1" customWidth="1"/>
    <col min="7946" max="7946" width="15.5703125" style="12" customWidth="1"/>
    <col min="7947" max="7947" width="55.140625" style="12" customWidth="1"/>
    <col min="7948" max="7948" width="15.5703125" style="12" customWidth="1"/>
    <col min="7949" max="7950" width="13" style="12" customWidth="1"/>
    <col min="7951" max="7952" width="13.140625" style="12" customWidth="1"/>
    <col min="7953" max="7953" width="10.5703125" style="12" customWidth="1"/>
    <col min="7954" max="7954" width="12.42578125" style="12" customWidth="1"/>
    <col min="7955" max="7955" width="11.5703125" style="12" customWidth="1"/>
    <col min="7956" max="7956" width="12.28515625" style="12" customWidth="1"/>
    <col min="7957" max="7957" width="12.7109375" style="12" customWidth="1"/>
    <col min="7958" max="7958" width="12.5703125" style="12" customWidth="1"/>
    <col min="7959" max="7959" width="13.140625" style="12" customWidth="1"/>
    <col min="7960" max="7960" width="13.42578125" style="12" customWidth="1"/>
    <col min="7961" max="7961" width="10.28515625" style="12" customWidth="1"/>
    <col min="7962" max="7962" width="14.28515625" style="12" customWidth="1"/>
    <col min="7963" max="7963" width="12.85546875" style="12" customWidth="1"/>
    <col min="7964" max="7964" width="12" style="12" customWidth="1"/>
    <col min="7965" max="7965" width="16.28515625" style="12" customWidth="1"/>
    <col min="7966" max="7966" width="14.5703125" style="12" customWidth="1"/>
    <col min="7967" max="7967" width="16.85546875" style="12" customWidth="1"/>
    <col min="7968" max="7968" width="11.140625" style="12" customWidth="1"/>
    <col min="7969" max="7969" width="10.42578125" style="12" customWidth="1"/>
    <col min="7970" max="7970" width="10.85546875" style="12" customWidth="1"/>
    <col min="7971" max="7971" width="10.140625" style="12" customWidth="1"/>
    <col min="7972" max="7972" width="12.85546875" style="12" customWidth="1"/>
    <col min="7973" max="7974" width="11" style="12" customWidth="1"/>
    <col min="7975" max="7975" width="11.5703125" style="12" customWidth="1"/>
    <col min="7976" max="7976" width="11.28515625" style="12" customWidth="1"/>
    <col min="7977" max="7977" width="10.140625" style="12" customWidth="1"/>
    <col min="7978" max="7979" width="11.85546875" style="12" customWidth="1"/>
    <col min="7980" max="7980" width="12.28515625" style="12" customWidth="1"/>
    <col min="7981" max="7981" width="12.7109375" style="12" customWidth="1"/>
    <col min="7982" max="7982" width="15.140625" style="12" customWidth="1"/>
    <col min="7983" max="7983" width="10" style="12" customWidth="1"/>
    <col min="7984" max="7994" width="7.85546875" style="12" customWidth="1"/>
    <col min="7995" max="7995" width="9.140625" style="12" customWidth="1"/>
    <col min="7996" max="7996" width="8.28515625" style="12" customWidth="1"/>
    <col min="7997" max="7997" width="10.140625" style="12" customWidth="1"/>
    <col min="7998" max="7998" width="9.140625" style="12"/>
    <col min="7999" max="7999" width="11.85546875" style="12" customWidth="1"/>
    <col min="8000" max="8000" width="14.28515625" style="12" customWidth="1"/>
    <col min="8001" max="8200" width="9.140625" style="12"/>
    <col min="8201" max="8201" width="0" style="12" hidden="1" customWidth="1"/>
    <col min="8202" max="8202" width="15.5703125" style="12" customWidth="1"/>
    <col min="8203" max="8203" width="55.140625" style="12" customWidth="1"/>
    <col min="8204" max="8204" width="15.5703125" style="12" customWidth="1"/>
    <col min="8205" max="8206" width="13" style="12" customWidth="1"/>
    <col min="8207" max="8208" width="13.140625" style="12" customWidth="1"/>
    <col min="8209" max="8209" width="10.5703125" style="12" customWidth="1"/>
    <col min="8210" max="8210" width="12.42578125" style="12" customWidth="1"/>
    <col min="8211" max="8211" width="11.5703125" style="12" customWidth="1"/>
    <col min="8212" max="8212" width="12.28515625" style="12" customWidth="1"/>
    <col min="8213" max="8213" width="12.7109375" style="12" customWidth="1"/>
    <col min="8214" max="8214" width="12.5703125" style="12" customWidth="1"/>
    <col min="8215" max="8215" width="13.140625" style="12" customWidth="1"/>
    <col min="8216" max="8216" width="13.42578125" style="12" customWidth="1"/>
    <col min="8217" max="8217" width="10.28515625" style="12" customWidth="1"/>
    <col min="8218" max="8218" width="14.28515625" style="12" customWidth="1"/>
    <col min="8219" max="8219" width="12.85546875" style="12" customWidth="1"/>
    <col min="8220" max="8220" width="12" style="12" customWidth="1"/>
    <col min="8221" max="8221" width="16.28515625" style="12" customWidth="1"/>
    <col min="8222" max="8222" width="14.5703125" style="12" customWidth="1"/>
    <col min="8223" max="8223" width="16.85546875" style="12" customWidth="1"/>
    <col min="8224" max="8224" width="11.140625" style="12" customWidth="1"/>
    <col min="8225" max="8225" width="10.42578125" style="12" customWidth="1"/>
    <col min="8226" max="8226" width="10.85546875" style="12" customWidth="1"/>
    <col min="8227" max="8227" width="10.140625" style="12" customWidth="1"/>
    <col min="8228" max="8228" width="12.85546875" style="12" customWidth="1"/>
    <col min="8229" max="8230" width="11" style="12" customWidth="1"/>
    <col min="8231" max="8231" width="11.5703125" style="12" customWidth="1"/>
    <col min="8232" max="8232" width="11.28515625" style="12" customWidth="1"/>
    <col min="8233" max="8233" width="10.140625" style="12" customWidth="1"/>
    <col min="8234" max="8235" width="11.85546875" style="12" customWidth="1"/>
    <col min="8236" max="8236" width="12.28515625" style="12" customWidth="1"/>
    <col min="8237" max="8237" width="12.7109375" style="12" customWidth="1"/>
    <col min="8238" max="8238" width="15.140625" style="12" customWidth="1"/>
    <col min="8239" max="8239" width="10" style="12" customWidth="1"/>
    <col min="8240" max="8250" width="7.85546875" style="12" customWidth="1"/>
    <col min="8251" max="8251" width="9.140625" style="12" customWidth="1"/>
    <col min="8252" max="8252" width="8.28515625" style="12" customWidth="1"/>
    <col min="8253" max="8253" width="10.140625" style="12" customWidth="1"/>
    <col min="8254" max="8254" width="9.140625" style="12"/>
    <col min="8255" max="8255" width="11.85546875" style="12" customWidth="1"/>
    <col min="8256" max="8256" width="14.28515625" style="12" customWidth="1"/>
    <col min="8257" max="8456" width="9.140625" style="12"/>
    <col min="8457" max="8457" width="0" style="12" hidden="1" customWidth="1"/>
    <col min="8458" max="8458" width="15.5703125" style="12" customWidth="1"/>
    <col min="8459" max="8459" width="55.140625" style="12" customWidth="1"/>
    <col min="8460" max="8460" width="15.5703125" style="12" customWidth="1"/>
    <col min="8461" max="8462" width="13" style="12" customWidth="1"/>
    <col min="8463" max="8464" width="13.140625" style="12" customWidth="1"/>
    <col min="8465" max="8465" width="10.5703125" style="12" customWidth="1"/>
    <col min="8466" max="8466" width="12.42578125" style="12" customWidth="1"/>
    <col min="8467" max="8467" width="11.5703125" style="12" customWidth="1"/>
    <col min="8468" max="8468" width="12.28515625" style="12" customWidth="1"/>
    <col min="8469" max="8469" width="12.7109375" style="12" customWidth="1"/>
    <col min="8470" max="8470" width="12.5703125" style="12" customWidth="1"/>
    <col min="8471" max="8471" width="13.140625" style="12" customWidth="1"/>
    <col min="8472" max="8472" width="13.42578125" style="12" customWidth="1"/>
    <col min="8473" max="8473" width="10.28515625" style="12" customWidth="1"/>
    <col min="8474" max="8474" width="14.28515625" style="12" customWidth="1"/>
    <col min="8475" max="8475" width="12.85546875" style="12" customWidth="1"/>
    <col min="8476" max="8476" width="12" style="12" customWidth="1"/>
    <col min="8477" max="8477" width="16.28515625" style="12" customWidth="1"/>
    <col min="8478" max="8478" width="14.5703125" style="12" customWidth="1"/>
    <col min="8479" max="8479" width="16.85546875" style="12" customWidth="1"/>
    <col min="8480" max="8480" width="11.140625" style="12" customWidth="1"/>
    <col min="8481" max="8481" width="10.42578125" style="12" customWidth="1"/>
    <col min="8482" max="8482" width="10.85546875" style="12" customWidth="1"/>
    <col min="8483" max="8483" width="10.140625" style="12" customWidth="1"/>
    <col min="8484" max="8484" width="12.85546875" style="12" customWidth="1"/>
    <col min="8485" max="8486" width="11" style="12" customWidth="1"/>
    <col min="8487" max="8487" width="11.5703125" style="12" customWidth="1"/>
    <col min="8488" max="8488" width="11.28515625" style="12" customWidth="1"/>
    <col min="8489" max="8489" width="10.140625" style="12" customWidth="1"/>
    <col min="8490" max="8491" width="11.85546875" style="12" customWidth="1"/>
    <col min="8492" max="8492" width="12.28515625" style="12" customWidth="1"/>
    <col min="8493" max="8493" width="12.7109375" style="12" customWidth="1"/>
    <col min="8494" max="8494" width="15.140625" style="12" customWidth="1"/>
    <col min="8495" max="8495" width="10" style="12" customWidth="1"/>
    <col min="8496" max="8506" width="7.85546875" style="12" customWidth="1"/>
    <col min="8507" max="8507" width="9.140625" style="12" customWidth="1"/>
    <col min="8508" max="8508" width="8.28515625" style="12" customWidth="1"/>
    <col min="8509" max="8509" width="10.140625" style="12" customWidth="1"/>
    <col min="8510" max="8510" width="9.140625" style="12"/>
    <col min="8511" max="8511" width="11.85546875" style="12" customWidth="1"/>
    <col min="8512" max="8512" width="14.28515625" style="12" customWidth="1"/>
    <col min="8513" max="8712" width="9.140625" style="12"/>
    <col min="8713" max="8713" width="0" style="12" hidden="1" customWidth="1"/>
    <col min="8714" max="8714" width="15.5703125" style="12" customWidth="1"/>
    <col min="8715" max="8715" width="55.140625" style="12" customWidth="1"/>
    <col min="8716" max="8716" width="15.5703125" style="12" customWidth="1"/>
    <col min="8717" max="8718" width="13" style="12" customWidth="1"/>
    <col min="8719" max="8720" width="13.140625" style="12" customWidth="1"/>
    <col min="8721" max="8721" width="10.5703125" style="12" customWidth="1"/>
    <col min="8722" max="8722" width="12.42578125" style="12" customWidth="1"/>
    <col min="8723" max="8723" width="11.5703125" style="12" customWidth="1"/>
    <col min="8724" max="8724" width="12.28515625" style="12" customWidth="1"/>
    <col min="8725" max="8725" width="12.7109375" style="12" customWidth="1"/>
    <col min="8726" max="8726" width="12.5703125" style="12" customWidth="1"/>
    <col min="8727" max="8727" width="13.140625" style="12" customWidth="1"/>
    <col min="8728" max="8728" width="13.42578125" style="12" customWidth="1"/>
    <col min="8729" max="8729" width="10.28515625" style="12" customWidth="1"/>
    <col min="8730" max="8730" width="14.28515625" style="12" customWidth="1"/>
    <col min="8731" max="8731" width="12.85546875" style="12" customWidth="1"/>
    <col min="8732" max="8732" width="12" style="12" customWidth="1"/>
    <col min="8733" max="8733" width="16.28515625" style="12" customWidth="1"/>
    <col min="8734" max="8734" width="14.5703125" style="12" customWidth="1"/>
    <col min="8735" max="8735" width="16.85546875" style="12" customWidth="1"/>
    <col min="8736" max="8736" width="11.140625" style="12" customWidth="1"/>
    <col min="8737" max="8737" width="10.42578125" style="12" customWidth="1"/>
    <col min="8738" max="8738" width="10.85546875" style="12" customWidth="1"/>
    <col min="8739" max="8739" width="10.140625" style="12" customWidth="1"/>
    <col min="8740" max="8740" width="12.85546875" style="12" customWidth="1"/>
    <col min="8741" max="8742" width="11" style="12" customWidth="1"/>
    <col min="8743" max="8743" width="11.5703125" style="12" customWidth="1"/>
    <col min="8744" max="8744" width="11.28515625" style="12" customWidth="1"/>
    <col min="8745" max="8745" width="10.140625" style="12" customWidth="1"/>
    <col min="8746" max="8747" width="11.85546875" style="12" customWidth="1"/>
    <col min="8748" max="8748" width="12.28515625" style="12" customWidth="1"/>
    <col min="8749" max="8749" width="12.7109375" style="12" customWidth="1"/>
    <col min="8750" max="8750" width="15.140625" style="12" customWidth="1"/>
    <col min="8751" max="8751" width="10" style="12" customWidth="1"/>
    <col min="8752" max="8762" width="7.85546875" style="12" customWidth="1"/>
    <col min="8763" max="8763" width="9.140625" style="12" customWidth="1"/>
    <col min="8764" max="8764" width="8.28515625" style="12" customWidth="1"/>
    <col min="8765" max="8765" width="10.140625" style="12" customWidth="1"/>
    <col min="8766" max="8766" width="9.140625" style="12"/>
    <col min="8767" max="8767" width="11.85546875" style="12" customWidth="1"/>
    <col min="8768" max="8768" width="14.28515625" style="12" customWidth="1"/>
    <col min="8769" max="8968" width="9.140625" style="12"/>
    <col min="8969" max="8969" width="0" style="12" hidden="1" customWidth="1"/>
    <col min="8970" max="8970" width="15.5703125" style="12" customWidth="1"/>
    <col min="8971" max="8971" width="55.140625" style="12" customWidth="1"/>
    <col min="8972" max="8972" width="15.5703125" style="12" customWidth="1"/>
    <col min="8973" max="8974" width="13" style="12" customWidth="1"/>
    <col min="8975" max="8976" width="13.140625" style="12" customWidth="1"/>
    <col min="8977" max="8977" width="10.5703125" style="12" customWidth="1"/>
    <col min="8978" max="8978" width="12.42578125" style="12" customWidth="1"/>
    <col min="8979" max="8979" width="11.5703125" style="12" customWidth="1"/>
    <col min="8980" max="8980" width="12.28515625" style="12" customWidth="1"/>
    <col min="8981" max="8981" width="12.7109375" style="12" customWidth="1"/>
    <col min="8982" max="8982" width="12.5703125" style="12" customWidth="1"/>
    <col min="8983" max="8983" width="13.140625" style="12" customWidth="1"/>
    <col min="8984" max="8984" width="13.42578125" style="12" customWidth="1"/>
    <col min="8985" max="8985" width="10.28515625" style="12" customWidth="1"/>
    <col min="8986" max="8986" width="14.28515625" style="12" customWidth="1"/>
    <col min="8987" max="8987" width="12.85546875" style="12" customWidth="1"/>
    <col min="8988" max="8988" width="12" style="12" customWidth="1"/>
    <col min="8989" max="8989" width="16.28515625" style="12" customWidth="1"/>
    <col min="8990" max="8990" width="14.5703125" style="12" customWidth="1"/>
    <col min="8991" max="8991" width="16.85546875" style="12" customWidth="1"/>
    <col min="8992" max="8992" width="11.140625" style="12" customWidth="1"/>
    <col min="8993" max="8993" width="10.42578125" style="12" customWidth="1"/>
    <col min="8994" max="8994" width="10.85546875" style="12" customWidth="1"/>
    <col min="8995" max="8995" width="10.140625" style="12" customWidth="1"/>
    <col min="8996" max="8996" width="12.85546875" style="12" customWidth="1"/>
    <col min="8997" max="8998" width="11" style="12" customWidth="1"/>
    <col min="8999" max="8999" width="11.5703125" style="12" customWidth="1"/>
    <col min="9000" max="9000" width="11.28515625" style="12" customWidth="1"/>
    <col min="9001" max="9001" width="10.140625" style="12" customWidth="1"/>
    <col min="9002" max="9003" width="11.85546875" style="12" customWidth="1"/>
    <col min="9004" max="9004" width="12.28515625" style="12" customWidth="1"/>
    <col min="9005" max="9005" width="12.7109375" style="12" customWidth="1"/>
    <col min="9006" max="9006" width="15.140625" style="12" customWidth="1"/>
    <col min="9007" max="9007" width="10" style="12" customWidth="1"/>
    <col min="9008" max="9018" width="7.85546875" style="12" customWidth="1"/>
    <col min="9019" max="9019" width="9.140625" style="12" customWidth="1"/>
    <col min="9020" max="9020" width="8.28515625" style="12" customWidth="1"/>
    <col min="9021" max="9021" width="10.140625" style="12" customWidth="1"/>
    <col min="9022" max="9022" width="9.140625" style="12"/>
    <col min="9023" max="9023" width="11.85546875" style="12" customWidth="1"/>
    <col min="9024" max="9024" width="14.28515625" style="12" customWidth="1"/>
    <col min="9025" max="9224" width="9.140625" style="12"/>
    <col min="9225" max="9225" width="0" style="12" hidden="1" customWidth="1"/>
    <col min="9226" max="9226" width="15.5703125" style="12" customWidth="1"/>
    <col min="9227" max="9227" width="55.140625" style="12" customWidth="1"/>
    <col min="9228" max="9228" width="15.5703125" style="12" customWidth="1"/>
    <col min="9229" max="9230" width="13" style="12" customWidth="1"/>
    <col min="9231" max="9232" width="13.140625" style="12" customWidth="1"/>
    <col min="9233" max="9233" width="10.5703125" style="12" customWidth="1"/>
    <col min="9234" max="9234" width="12.42578125" style="12" customWidth="1"/>
    <col min="9235" max="9235" width="11.5703125" style="12" customWidth="1"/>
    <col min="9236" max="9236" width="12.28515625" style="12" customWidth="1"/>
    <col min="9237" max="9237" width="12.7109375" style="12" customWidth="1"/>
    <col min="9238" max="9238" width="12.5703125" style="12" customWidth="1"/>
    <col min="9239" max="9239" width="13.140625" style="12" customWidth="1"/>
    <col min="9240" max="9240" width="13.42578125" style="12" customWidth="1"/>
    <col min="9241" max="9241" width="10.28515625" style="12" customWidth="1"/>
    <col min="9242" max="9242" width="14.28515625" style="12" customWidth="1"/>
    <col min="9243" max="9243" width="12.85546875" style="12" customWidth="1"/>
    <col min="9244" max="9244" width="12" style="12" customWidth="1"/>
    <col min="9245" max="9245" width="16.28515625" style="12" customWidth="1"/>
    <col min="9246" max="9246" width="14.5703125" style="12" customWidth="1"/>
    <col min="9247" max="9247" width="16.85546875" style="12" customWidth="1"/>
    <col min="9248" max="9248" width="11.140625" style="12" customWidth="1"/>
    <col min="9249" max="9249" width="10.42578125" style="12" customWidth="1"/>
    <col min="9250" max="9250" width="10.85546875" style="12" customWidth="1"/>
    <col min="9251" max="9251" width="10.140625" style="12" customWidth="1"/>
    <col min="9252" max="9252" width="12.85546875" style="12" customWidth="1"/>
    <col min="9253" max="9254" width="11" style="12" customWidth="1"/>
    <col min="9255" max="9255" width="11.5703125" style="12" customWidth="1"/>
    <col min="9256" max="9256" width="11.28515625" style="12" customWidth="1"/>
    <col min="9257" max="9257" width="10.140625" style="12" customWidth="1"/>
    <col min="9258" max="9259" width="11.85546875" style="12" customWidth="1"/>
    <col min="9260" max="9260" width="12.28515625" style="12" customWidth="1"/>
    <col min="9261" max="9261" width="12.7109375" style="12" customWidth="1"/>
    <col min="9262" max="9262" width="15.140625" style="12" customWidth="1"/>
    <col min="9263" max="9263" width="10" style="12" customWidth="1"/>
    <col min="9264" max="9274" width="7.85546875" style="12" customWidth="1"/>
    <col min="9275" max="9275" width="9.140625" style="12" customWidth="1"/>
    <col min="9276" max="9276" width="8.28515625" style="12" customWidth="1"/>
    <col min="9277" max="9277" width="10.140625" style="12" customWidth="1"/>
    <col min="9278" max="9278" width="9.140625" style="12"/>
    <col min="9279" max="9279" width="11.85546875" style="12" customWidth="1"/>
    <col min="9280" max="9280" width="14.28515625" style="12" customWidth="1"/>
    <col min="9281" max="9480" width="9.140625" style="12"/>
    <col min="9481" max="9481" width="0" style="12" hidden="1" customWidth="1"/>
    <col min="9482" max="9482" width="15.5703125" style="12" customWidth="1"/>
    <col min="9483" max="9483" width="55.140625" style="12" customWidth="1"/>
    <col min="9484" max="9484" width="15.5703125" style="12" customWidth="1"/>
    <col min="9485" max="9486" width="13" style="12" customWidth="1"/>
    <col min="9487" max="9488" width="13.140625" style="12" customWidth="1"/>
    <col min="9489" max="9489" width="10.5703125" style="12" customWidth="1"/>
    <col min="9490" max="9490" width="12.42578125" style="12" customWidth="1"/>
    <col min="9491" max="9491" width="11.5703125" style="12" customWidth="1"/>
    <col min="9492" max="9492" width="12.28515625" style="12" customWidth="1"/>
    <col min="9493" max="9493" width="12.7109375" style="12" customWidth="1"/>
    <col min="9494" max="9494" width="12.5703125" style="12" customWidth="1"/>
    <col min="9495" max="9495" width="13.140625" style="12" customWidth="1"/>
    <col min="9496" max="9496" width="13.42578125" style="12" customWidth="1"/>
    <col min="9497" max="9497" width="10.28515625" style="12" customWidth="1"/>
    <col min="9498" max="9498" width="14.28515625" style="12" customWidth="1"/>
    <col min="9499" max="9499" width="12.85546875" style="12" customWidth="1"/>
    <col min="9500" max="9500" width="12" style="12" customWidth="1"/>
    <col min="9501" max="9501" width="16.28515625" style="12" customWidth="1"/>
    <col min="9502" max="9502" width="14.5703125" style="12" customWidth="1"/>
    <col min="9503" max="9503" width="16.85546875" style="12" customWidth="1"/>
    <col min="9504" max="9504" width="11.140625" style="12" customWidth="1"/>
    <col min="9505" max="9505" width="10.42578125" style="12" customWidth="1"/>
    <col min="9506" max="9506" width="10.85546875" style="12" customWidth="1"/>
    <col min="9507" max="9507" width="10.140625" style="12" customWidth="1"/>
    <col min="9508" max="9508" width="12.85546875" style="12" customWidth="1"/>
    <col min="9509" max="9510" width="11" style="12" customWidth="1"/>
    <col min="9511" max="9511" width="11.5703125" style="12" customWidth="1"/>
    <col min="9512" max="9512" width="11.28515625" style="12" customWidth="1"/>
    <col min="9513" max="9513" width="10.140625" style="12" customWidth="1"/>
    <col min="9514" max="9515" width="11.85546875" style="12" customWidth="1"/>
    <col min="9516" max="9516" width="12.28515625" style="12" customWidth="1"/>
    <col min="9517" max="9517" width="12.7109375" style="12" customWidth="1"/>
    <col min="9518" max="9518" width="15.140625" style="12" customWidth="1"/>
    <col min="9519" max="9519" width="10" style="12" customWidth="1"/>
    <col min="9520" max="9530" width="7.85546875" style="12" customWidth="1"/>
    <col min="9531" max="9531" width="9.140625" style="12" customWidth="1"/>
    <col min="9532" max="9532" width="8.28515625" style="12" customWidth="1"/>
    <col min="9533" max="9533" width="10.140625" style="12" customWidth="1"/>
    <col min="9534" max="9534" width="9.140625" style="12"/>
    <col min="9535" max="9535" width="11.85546875" style="12" customWidth="1"/>
    <col min="9536" max="9536" width="14.28515625" style="12" customWidth="1"/>
    <col min="9537" max="9736" width="9.140625" style="12"/>
    <col min="9737" max="9737" width="0" style="12" hidden="1" customWidth="1"/>
    <col min="9738" max="9738" width="15.5703125" style="12" customWidth="1"/>
    <col min="9739" max="9739" width="55.140625" style="12" customWidth="1"/>
    <col min="9740" max="9740" width="15.5703125" style="12" customWidth="1"/>
    <col min="9741" max="9742" width="13" style="12" customWidth="1"/>
    <col min="9743" max="9744" width="13.140625" style="12" customWidth="1"/>
    <col min="9745" max="9745" width="10.5703125" style="12" customWidth="1"/>
    <col min="9746" max="9746" width="12.42578125" style="12" customWidth="1"/>
    <col min="9747" max="9747" width="11.5703125" style="12" customWidth="1"/>
    <col min="9748" max="9748" width="12.28515625" style="12" customWidth="1"/>
    <col min="9749" max="9749" width="12.7109375" style="12" customWidth="1"/>
    <col min="9750" max="9750" width="12.5703125" style="12" customWidth="1"/>
    <col min="9751" max="9751" width="13.140625" style="12" customWidth="1"/>
    <col min="9752" max="9752" width="13.42578125" style="12" customWidth="1"/>
    <col min="9753" max="9753" width="10.28515625" style="12" customWidth="1"/>
    <col min="9754" max="9754" width="14.28515625" style="12" customWidth="1"/>
    <col min="9755" max="9755" width="12.85546875" style="12" customWidth="1"/>
    <col min="9756" max="9756" width="12" style="12" customWidth="1"/>
    <col min="9757" max="9757" width="16.28515625" style="12" customWidth="1"/>
    <col min="9758" max="9758" width="14.5703125" style="12" customWidth="1"/>
    <col min="9759" max="9759" width="16.85546875" style="12" customWidth="1"/>
    <col min="9760" max="9760" width="11.140625" style="12" customWidth="1"/>
    <col min="9761" max="9761" width="10.42578125" style="12" customWidth="1"/>
    <col min="9762" max="9762" width="10.85546875" style="12" customWidth="1"/>
    <col min="9763" max="9763" width="10.140625" style="12" customWidth="1"/>
    <col min="9764" max="9764" width="12.85546875" style="12" customWidth="1"/>
    <col min="9765" max="9766" width="11" style="12" customWidth="1"/>
    <col min="9767" max="9767" width="11.5703125" style="12" customWidth="1"/>
    <col min="9768" max="9768" width="11.28515625" style="12" customWidth="1"/>
    <col min="9769" max="9769" width="10.140625" style="12" customWidth="1"/>
    <col min="9770" max="9771" width="11.85546875" style="12" customWidth="1"/>
    <col min="9772" max="9772" width="12.28515625" style="12" customWidth="1"/>
    <col min="9773" max="9773" width="12.7109375" style="12" customWidth="1"/>
    <col min="9774" max="9774" width="15.140625" style="12" customWidth="1"/>
    <col min="9775" max="9775" width="10" style="12" customWidth="1"/>
    <col min="9776" max="9786" width="7.85546875" style="12" customWidth="1"/>
    <col min="9787" max="9787" width="9.140625" style="12" customWidth="1"/>
    <col min="9788" max="9788" width="8.28515625" style="12" customWidth="1"/>
    <col min="9789" max="9789" width="10.140625" style="12" customWidth="1"/>
    <col min="9790" max="9790" width="9.140625" style="12"/>
    <col min="9791" max="9791" width="11.85546875" style="12" customWidth="1"/>
    <col min="9792" max="9792" width="14.28515625" style="12" customWidth="1"/>
    <col min="9793" max="9992" width="9.140625" style="12"/>
    <col min="9993" max="9993" width="0" style="12" hidden="1" customWidth="1"/>
    <col min="9994" max="9994" width="15.5703125" style="12" customWidth="1"/>
    <col min="9995" max="9995" width="55.140625" style="12" customWidth="1"/>
    <col min="9996" max="9996" width="15.5703125" style="12" customWidth="1"/>
    <col min="9997" max="9998" width="13" style="12" customWidth="1"/>
    <col min="9999" max="10000" width="13.140625" style="12" customWidth="1"/>
    <col min="10001" max="10001" width="10.5703125" style="12" customWidth="1"/>
    <col min="10002" max="10002" width="12.42578125" style="12" customWidth="1"/>
    <col min="10003" max="10003" width="11.5703125" style="12" customWidth="1"/>
    <col min="10004" max="10004" width="12.28515625" style="12" customWidth="1"/>
    <col min="10005" max="10005" width="12.7109375" style="12" customWidth="1"/>
    <col min="10006" max="10006" width="12.5703125" style="12" customWidth="1"/>
    <col min="10007" max="10007" width="13.140625" style="12" customWidth="1"/>
    <col min="10008" max="10008" width="13.42578125" style="12" customWidth="1"/>
    <col min="10009" max="10009" width="10.28515625" style="12" customWidth="1"/>
    <col min="10010" max="10010" width="14.28515625" style="12" customWidth="1"/>
    <col min="10011" max="10011" width="12.85546875" style="12" customWidth="1"/>
    <col min="10012" max="10012" width="12" style="12" customWidth="1"/>
    <col min="10013" max="10013" width="16.28515625" style="12" customWidth="1"/>
    <col min="10014" max="10014" width="14.5703125" style="12" customWidth="1"/>
    <col min="10015" max="10015" width="16.85546875" style="12" customWidth="1"/>
    <col min="10016" max="10016" width="11.140625" style="12" customWidth="1"/>
    <col min="10017" max="10017" width="10.42578125" style="12" customWidth="1"/>
    <col min="10018" max="10018" width="10.85546875" style="12" customWidth="1"/>
    <col min="10019" max="10019" width="10.140625" style="12" customWidth="1"/>
    <col min="10020" max="10020" width="12.85546875" style="12" customWidth="1"/>
    <col min="10021" max="10022" width="11" style="12" customWidth="1"/>
    <col min="10023" max="10023" width="11.5703125" style="12" customWidth="1"/>
    <col min="10024" max="10024" width="11.28515625" style="12" customWidth="1"/>
    <col min="10025" max="10025" width="10.140625" style="12" customWidth="1"/>
    <col min="10026" max="10027" width="11.85546875" style="12" customWidth="1"/>
    <col min="10028" max="10028" width="12.28515625" style="12" customWidth="1"/>
    <col min="10029" max="10029" width="12.7109375" style="12" customWidth="1"/>
    <col min="10030" max="10030" width="15.140625" style="12" customWidth="1"/>
    <col min="10031" max="10031" width="10" style="12" customWidth="1"/>
    <col min="10032" max="10042" width="7.85546875" style="12" customWidth="1"/>
    <col min="10043" max="10043" width="9.140625" style="12" customWidth="1"/>
    <col min="10044" max="10044" width="8.28515625" style="12" customWidth="1"/>
    <col min="10045" max="10045" width="10.140625" style="12" customWidth="1"/>
    <col min="10046" max="10046" width="9.140625" style="12"/>
    <col min="10047" max="10047" width="11.85546875" style="12" customWidth="1"/>
    <col min="10048" max="10048" width="14.28515625" style="12" customWidth="1"/>
    <col min="10049" max="10248" width="9.140625" style="12"/>
    <col min="10249" max="10249" width="0" style="12" hidden="1" customWidth="1"/>
    <col min="10250" max="10250" width="15.5703125" style="12" customWidth="1"/>
    <col min="10251" max="10251" width="55.140625" style="12" customWidth="1"/>
    <col min="10252" max="10252" width="15.5703125" style="12" customWidth="1"/>
    <col min="10253" max="10254" width="13" style="12" customWidth="1"/>
    <col min="10255" max="10256" width="13.140625" style="12" customWidth="1"/>
    <col min="10257" max="10257" width="10.5703125" style="12" customWidth="1"/>
    <col min="10258" max="10258" width="12.42578125" style="12" customWidth="1"/>
    <col min="10259" max="10259" width="11.5703125" style="12" customWidth="1"/>
    <col min="10260" max="10260" width="12.28515625" style="12" customWidth="1"/>
    <col min="10261" max="10261" width="12.7109375" style="12" customWidth="1"/>
    <col min="10262" max="10262" width="12.5703125" style="12" customWidth="1"/>
    <col min="10263" max="10263" width="13.140625" style="12" customWidth="1"/>
    <col min="10264" max="10264" width="13.42578125" style="12" customWidth="1"/>
    <col min="10265" max="10265" width="10.28515625" style="12" customWidth="1"/>
    <col min="10266" max="10266" width="14.28515625" style="12" customWidth="1"/>
    <col min="10267" max="10267" width="12.85546875" style="12" customWidth="1"/>
    <col min="10268" max="10268" width="12" style="12" customWidth="1"/>
    <col min="10269" max="10269" width="16.28515625" style="12" customWidth="1"/>
    <col min="10270" max="10270" width="14.5703125" style="12" customWidth="1"/>
    <col min="10271" max="10271" width="16.85546875" style="12" customWidth="1"/>
    <col min="10272" max="10272" width="11.140625" style="12" customWidth="1"/>
    <col min="10273" max="10273" width="10.42578125" style="12" customWidth="1"/>
    <col min="10274" max="10274" width="10.85546875" style="12" customWidth="1"/>
    <col min="10275" max="10275" width="10.140625" style="12" customWidth="1"/>
    <col min="10276" max="10276" width="12.85546875" style="12" customWidth="1"/>
    <col min="10277" max="10278" width="11" style="12" customWidth="1"/>
    <col min="10279" max="10279" width="11.5703125" style="12" customWidth="1"/>
    <col min="10280" max="10280" width="11.28515625" style="12" customWidth="1"/>
    <col min="10281" max="10281" width="10.140625" style="12" customWidth="1"/>
    <col min="10282" max="10283" width="11.85546875" style="12" customWidth="1"/>
    <col min="10284" max="10284" width="12.28515625" style="12" customWidth="1"/>
    <col min="10285" max="10285" width="12.7109375" style="12" customWidth="1"/>
    <col min="10286" max="10286" width="15.140625" style="12" customWidth="1"/>
    <col min="10287" max="10287" width="10" style="12" customWidth="1"/>
    <col min="10288" max="10298" width="7.85546875" style="12" customWidth="1"/>
    <col min="10299" max="10299" width="9.140625" style="12" customWidth="1"/>
    <col min="10300" max="10300" width="8.28515625" style="12" customWidth="1"/>
    <col min="10301" max="10301" width="10.140625" style="12" customWidth="1"/>
    <col min="10302" max="10302" width="9.140625" style="12"/>
    <col min="10303" max="10303" width="11.85546875" style="12" customWidth="1"/>
    <col min="10304" max="10304" width="14.28515625" style="12" customWidth="1"/>
    <col min="10305" max="10504" width="9.140625" style="12"/>
    <col min="10505" max="10505" width="0" style="12" hidden="1" customWidth="1"/>
    <col min="10506" max="10506" width="15.5703125" style="12" customWidth="1"/>
    <col min="10507" max="10507" width="55.140625" style="12" customWidth="1"/>
    <col min="10508" max="10508" width="15.5703125" style="12" customWidth="1"/>
    <col min="10509" max="10510" width="13" style="12" customWidth="1"/>
    <col min="10511" max="10512" width="13.140625" style="12" customWidth="1"/>
    <col min="10513" max="10513" width="10.5703125" style="12" customWidth="1"/>
    <col min="10514" max="10514" width="12.42578125" style="12" customWidth="1"/>
    <col min="10515" max="10515" width="11.5703125" style="12" customWidth="1"/>
    <col min="10516" max="10516" width="12.28515625" style="12" customWidth="1"/>
    <col min="10517" max="10517" width="12.7109375" style="12" customWidth="1"/>
    <col min="10518" max="10518" width="12.5703125" style="12" customWidth="1"/>
    <col min="10519" max="10519" width="13.140625" style="12" customWidth="1"/>
    <col min="10520" max="10520" width="13.42578125" style="12" customWidth="1"/>
    <col min="10521" max="10521" width="10.28515625" style="12" customWidth="1"/>
    <col min="10522" max="10522" width="14.28515625" style="12" customWidth="1"/>
    <col min="10523" max="10523" width="12.85546875" style="12" customWidth="1"/>
    <col min="10524" max="10524" width="12" style="12" customWidth="1"/>
    <col min="10525" max="10525" width="16.28515625" style="12" customWidth="1"/>
    <col min="10526" max="10526" width="14.5703125" style="12" customWidth="1"/>
    <col min="10527" max="10527" width="16.85546875" style="12" customWidth="1"/>
    <col min="10528" max="10528" width="11.140625" style="12" customWidth="1"/>
    <col min="10529" max="10529" width="10.42578125" style="12" customWidth="1"/>
    <col min="10530" max="10530" width="10.85546875" style="12" customWidth="1"/>
    <col min="10531" max="10531" width="10.140625" style="12" customWidth="1"/>
    <col min="10532" max="10532" width="12.85546875" style="12" customWidth="1"/>
    <col min="10533" max="10534" width="11" style="12" customWidth="1"/>
    <col min="10535" max="10535" width="11.5703125" style="12" customWidth="1"/>
    <col min="10536" max="10536" width="11.28515625" style="12" customWidth="1"/>
    <col min="10537" max="10537" width="10.140625" style="12" customWidth="1"/>
    <col min="10538" max="10539" width="11.85546875" style="12" customWidth="1"/>
    <col min="10540" max="10540" width="12.28515625" style="12" customWidth="1"/>
    <col min="10541" max="10541" width="12.7109375" style="12" customWidth="1"/>
    <col min="10542" max="10542" width="15.140625" style="12" customWidth="1"/>
    <col min="10543" max="10543" width="10" style="12" customWidth="1"/>
    <col min="10544" max="10554" width="7.85546875" style="12" customWidth="1"/>
    <col min="10555" max="10555" width="9.140625" style="12" customWidth="1"/>
    <col min="10556" max="10556" width="8.28515625" style="12" customWidth="1"/>
    <col min="10557" max="10557" width="10.140625" style="12" customWidth="1"/>
    <col min="10558" max="10558" width="9.140625" style="12"/>
    <col min="10559" max="10559" width="11.85546875" style="12" customWidth="1"/>
    <col min="10560" max="10560" width="14.28515625" style="12" customWidth="1"/>
    <col min="10561" max="10760" width="9.140625" style="12"/>
    <col min="10761" max="10761" width="0" style="12" hidden="1" customWidth="1"/>
    <col min="10762" max="10762" width="15.5703125" style="12" customWidth="1"/>
    <col min="10763" max="10763" width="55.140625" style="12" customWidth="1"/>
    <col min="10764" max="10764" width="15.5703125" style="12" customWidth="1"/>
    <col min="10765" max="10766" width="13" style="12" customWidth="1"/>
    <col min="10767" max="10768" width="13.140625" style="12" customWidth="1"/>
    <col min="10769" max="10769" width="10.5703125" style="12" customWidth="1"/>
    <col min="10770" max="10770" width="12.42578125" style="12" customWidth="1"/>
    <col min="10771" max="10771" width="11.5703125" style="12" customWidth="1"/>
    <col min="10772" max="10772" width="12.28515625" style="12" customWidth="1"/>
    <col min="10773" max="10773" width="12.7109375" style="12" customWidth="1"/>
    <col min="10774" max="10774" width="12.5703125" style="12" customWidth="1"/>
    <col min="10775" max="10775" width="13.140625" style="12" customWidth="1"/>
    <col min="10776" max="10776" width="13.42578125" style="12" customWidth="1"/>
    <col min="10777" max="10777" width="10.28515625" style="12" customWidth="1"/>
    <col min="10778" max="10778" width="14.28515625" style="12" customWidth="1"/>
    <col min="10779" max="10779" width="12.85546875" style="12" customWidth="1"/>
    <col min="10780" max="10780" width="12" style="12" customWidth="1"/>
    <col min="10781" max="10781" width="16.28515625" style="12" customWidth="1"/>
    <col min="10782" max="10782" width="14.5703125" style="12" customWidth="1"/>
    <col min="10783" max="10783" width="16.85546875" style="12" customWidth="1"/>
    <col min="10784" max="10784" width="11.140625" style="12" customWidth="1"/>
    <col min="10785" max="10785" width="10.42578125" style="12" customWidth="1"/>
    <col min="10786" max="10786" width="10.85546875" style="12" customWidth="1"/>
    <col min="10787" max="10787" width="10.140625" style="12" customWidth="1"/>
    <col min="10788" max="10788" width="12.85546875" style="12" customWidth="1"/>
    <col min="10789" max="10790" width="11" style="12" customWidth="1"/>
    <col min="10791" max="10791" width="11.5703125" style="12" customWidth="1"/>
    <col min="10792" max="10792" width="11.28515625" style="12" customWidth="1"/>
    <col min="10793" max="10793" width="10.140625" style="12" customWidth="1"/>
    <col min="10794" max="10795" width="11.85546875" style="12" customWidth="1"/>
    <col min="10796" max="10796" width="12.28515625" style="12" customWidth="1"/>
    <col min="10797" max="10797" width="12.7109375" style="12" customWidth="1"/>
    <col min="10798" max="10798" width="15.140625" style="12" customWidth="1"/>
    <col min="10799" max="10799" width="10" style="12" customWidth="1"/>
    <col min="10800" max="10810" width="7.85546875" style="12" customWidth="1"/>
    <col min="10811" max="10811" width="9.140625" style="12" customWidth="1"/>
    <col min="10812" max="10812" width="8.28515625" style="12" customWidth="1"/>
    <col min="10813" max="10813" width="10.140625" style="12" customWidth="1"/>
    <col min="10814" max="10814" width="9.140625" style="12"/>
    <col min="10815" max="10815" width="11.85546875" style="12" customWidth="1"/>
    <col min="10816" max="10816" width="14.28515625" style="12" customWidth="1"/>
    <col min="10817" max="11016" width="9.140625" style="12"/>
    <col min="11017" max="11017" width="0" style="12" hidden="1" customWidth="1"/>
    <col min="11018" max="11018" width="15.5703125" style="12" customWidth="1"/>
    <col min="11019" max="11019" width="55.140625" style="12" customWidth="1"/>
    <col min="11020" max="11020" width="15.5703125" style="12" customWidth="1"/>
    <col min="11021" max="11022" width="13" style="12" customWidth="1"/>
    <col min="11023" max="11024" width="13.140625" style="12" customWidth="1"/>
    <col min="11025" max="11025" width="10.5703125" style="12" customWidth="1"/>
    <col min="11026" max="11026" width="12.42578125" style="12" customWidth="1"/>
    <col min="11027" max="11027" width="11.5703125" style="12" customWidth="1"/>
    <col min="11028" max="11028" width="12.28515625" style="12" customWidth="1"/>
    <col min="11029" max="11029" width="12.7109375" style="12" customWidth="1"/>
    <col min="11030" max="11030" width="12.5703125" style="12" customWidth="1"/>
    <col min="11031" max="11031" width="13.140625" style="12" customWidth="1"/>
    <col min="11032" max="11032" width="13.42578125" style="12" customWidth="1"/>
    <col min="11033" max="11033" width="10.28515625" style="12" customWidth="1"/>
    <col min="11034" max="11034" width="14.28515625" style="12" customWidth="1"/>
    <col min="11035" max="11035" width="12.85546875" style="12" customWidth="1"/>
    <col min="11036" max="11036" width="12" style="12" customWidth="1"/>
    <col min="11037" max="11037" width="16.28515625" style="12" customWidth="1"/>
    <col min="11038" max="11038" width="14.5703125" style="12" customWidth="1"/>
    <col min="11039" max="11039" width="16.85546875" style="12" customWidth="1"/>
    <col min="11040" max="11040" width="11.140625" style="12" customWidth="1"/>
    <col min="11041" max="11041" width="10.42578125" style="12" customWidth="1"/>
    <col min="11042" max="11042" width="10.85546875" style="12" customWidth="1"/>
    <col min="11043" max="11043" width="10.140625" style="12" customWidth="1"/>
    <col min="11044" max="11044" width="12.85546875" style="12" customWidth="1"/>
    <col min="11045" max="11046" width="11" style="12" customWidth="1"/>
    <col min="11047" max="11047" width="11.5703125" style="12" customWidth="1"/>
    <col min="11048" max="11048" width="11.28515625" style="12" customWidth="1"/>
    <col min="11049" max="11049" width="10.140625" style="12" customWidth="1"/>
    <col min="11050" max="11051" width="11.85546875" style="12" customWidth="1"/>
    <col min="11052" max="11052" width="12.28515625" style="12" customWidth="1"/>
    <col min="11053" max="11053" width="12.7109375" style="12" customWidth="1"/>
    <col min="11054" max="11054" width="15.140625" style="12" customWidth="1"/>
    <col min="11055" max="11055" width="10" style="12" customWidth="1"/>
    <col min="11056" max="11066" width="7.85546875" style="12" customWidth="1"/>
    <col min="11067" max="11067" width="9.140625" style="12" customWidth="1"/>
    <col min="11068" max="11068" width="8.28515625" style="12" customWidth="1"/>
    <col min="11069" max="11069" width="10.140625" style="12" customWidth="1"/>
    <col min="11070" max="11070" width="9.140625" style="12"/>
    <col min="11071" max="11071" width="11.85546875" style="12" customWidth="1"/>
    <col min="11072" max="11072" width="14.28515625" style="12" customWidth="1"/>
    <col min="11073" max="11272" width="9.140625" style="12"/>
    <col min="11273" max="11273" width="0" style="12" hidden="1" customWidth="1"/>
    <col min="11274" max="11274" width="15.5703125" style="12" customWidth="1"/>
    <col min="11275" max="11275" width="55.140625" style="12" customWidth="1"/>
    <col min="11276" max="11276" width="15.5703125" style="12" customWidth="1"/>
    <col min="11277" max="11278" width="13" style="12" customWidth="1"/>
    <col min="11279" max="11280" width="13.140625" style="12" customWidth="1"/>
    <col min="11281" max="11281" width="10.5703125" style="12" customWidth="1"/>
    <col min="11282" max="11282" width="12.42578125" style="12" customWidth="1"/>
    <col min="11283" max="11283" width="11.5703125" style="12" customWidth="1"/>
    <col min="11284" max="11284" width="12.28515625" style="12" customWidth="1"/>
    <col min="11285" max="11285" width="12.7109375" style="12" customWidth="1"/>
    <col min="11286" max="11286" width="12.5703125" style="12" customWidth="1"/>
    <col min="11287" max="11287" width="13.140625" style="12" customWidth="1"/>
    <col min="11288" max="11288" width="13.42578125" style="12" customWidth="1"/>
    <col min="11289" max="11289" width="10.28515625" style="12" customWidth="1"/>
    <col min="11290" max="11290" width="14.28515625" style="12" customWidth="1"/>
    <col min="11291" max="11291" width="12.85546875" style="12" customWidth="1"/>
    <col min="11292" max="11292" width="12" style="12" customWidth="1"/>
    <col min="11293" max="11293" width="16.28515625" style="12" customWidth="1"/>
    <col min="11294" max="11294" width="14.5703125" style="12" customWidth="1"/>
    <col min="11295" max="11295" width="16.85546875" style="12" customWidth="1"/>
    <col min="11296" max="11296" width="11.140625" style="12" customWidth="1"/>
    <col min="11297" max="11297" width="10.42578125" style="12" customWidth="1"/>
    <col min="11298" max="11298" width="10.85546875" style="12" customWidth="1"/>
    <col min="11299" max="11299" width="10.140625" style="12" customWidth="1"/>
    <col min="11300" max="11300" width="12.85546875" style="12" customWidth="1"/>
    <col min="11301" max="11302" width="11" style="12" customWidth="1"/>
    <col min="11303" max="11303" width="11.5703125" style="12" customWidth="1"/>
    <col min="11304" max="11304" width="11.28515625" style="12" customWidth="1"/>
    <col min="11305" max="11305" width="10.140625" style="12" customWidth="1"/>
    <col min="11306" max="11307" width="11.85546875" style="12" customWidth="1"/>
    <col min="11308" max="11308" width="12.28515625" style="12" customWidth="1"/>
    <col min="11309" max="11309" width="12.7109375" style="12" customWidth="1"/>
    <col min="11310" max="11310" width="15.140625" style="12" customWidth="1"/>
    <col min="11311" max="11311" width="10" style="12" customWidth="1"/>
    <col min="11312" max="11322" width="7.85546875" style="12" customWidth="1"/>
    <col min="11323" max="11323" width="9.140625" style="12" customWidth="1"/>
    <col min="11324" max="11324" width="8.28515625" style="12" customWidth="1"/>
    <col min="11325" max="11325" width="10.140625" style="12" customWidth="1"/>
    <col min="11326" max="11326" width="9.140625" style="12"/>
    <col min="11327" max="11327" width="11.85546875" style="12" customWidth="1"/>
    <col min="11328" max="11328" width="14.28515625" style="12" customWidth="1"/>
    <col min="11329" max="11528" width="9.140625" style="12"/>
    <col min="11529" max="11529" width="0" style="12" hidden="1" customWidth="1"/>
    <col min="11530" max="11530" width="15.5703125" style="12" customWidth="1"/>
    <col min="11531" max="11531" width="55.140625" style="12" customWidth="1"/>
    <col min="11532" max="11532" width="15.5703125" style="12" customWidth="1"/>
    <col min="11533" max="11534" width="13" style="12" customWidth="1"/>
    <col min="11535" max="11536" width="13.140625" style="12" customWidth="1"/>
    <col min="11537" max="11537" width="10.5703125" style="12" customWidth="1"/>
    <col min="11538" max="11538" width="12.42578125" style="12" customWidth="1"/>
    <col min="11539" max="11539" width="11.5703125" style="12" customWidth="1"/>
    <col min="11540" max="11540" width="12.28515625" style="12" customWidth="1"/>
    <col min="11541" max="11541" width="12.7109375" style="12" customWidth="1"/>
    <col min="11542" max="11542" width="12.5703125" style="12" customWidth="1"/>
    <col min="11543" max="11543" width="13.140625" style="12" customWidth="1"/>
    <col min="11544" max="11544" width="13.42578125" style="12" customWidth="1"/>
    <col min="11545" max="11545" width="10.28515625" style="12" customWidth="1"/>
    <col min="11546" max="11546" width="14.28515625" style="12" customWidth="1"/>
    <col min="11547" max="11547" width="12.85546875" style="12" customWidth="1"/>
    <col min="11548" max="11548" width="12" style="12" customWidth="1"/>
    <col min="11549" max="11549" width="16.28515625" style="12" customWidth="1"/>
    <col min="11550" max="11550" width="14.5703125" style="12" customWidth="1"/>
    <col min="11551" max="11551" width="16.85546875" style="12" customWidth="1"/>
    <col min="11552" max="11552" width="11.140625" style="12" customWidth="1"/>
    <col min="11553" max="11553" width="10.42578125" style="12" customWidth="1"/>
    <col min="11554" max="11554" width="10.85546875" style="12" customWidth="1"/>
    <col min="11555" max="11555" width="10.140625" style="12" customWidth="1"/>
    <col min="11556" max="11556" width="12.85546875" style="12" customWidth="1"/>
    <col min="11557" max="11558" width="11" style="12" customWidth="1"/>
    <col min="11559" max="11559" width="11.5703125" style="12" customWidth="1"/>
    <col min="11560" max="11560" width="11.28515625" style="12" customWidth="1"/>
    <col min="11561" max="11561" width="10.140625" style="12" customWidth="1"/>
    <col min="11562" max="11563" width="11.85546875" style="12" customWidth="1"/>
    <col min="11564" max="11564" width="12.28515625" style="12" customWidth="1"/>
    <col min="11565" max="11565" width="12.7109375" style="12" customWidth="1"/>
    <col min="11566" max="11566" width="15.140625" style="12" customWidth="1"/>
    <col min="11567" max="11567" width="10" style="12" customWidth="1"/>
    <col min="11568" max="11578" width="7.85546875" style="12" customWidth="1"/>
    <col min="11579" max="11579" width="9.140625" style="12" customWidth="1"/>
    <col min="11580" max="11580" width="8.28515625" style="12" customWidth="1"/>
    <col min="11581" max="11581" width="10.140625" style="12" customWidth="1"/>
    <col min="11582" max="11582" width="9.140625" style="12"/>
    <col min="11583" max="11583" width="11.85546875" style="12" customWidth="1"/>
    <col min="11584" max="11584" width="14.28515625" style="12" customWidth="1"/>
    <col min="11585" max="11784" width="9.140625" style="12"/>
    <col min="11785" max="11785" width="0" style="12" hidden="1" customWidth="1"/>
    <col min="11786" max="11786" width="15.5703125" style="12" customWidth="1"/>
    <col min="11787" max="11787" width="55.140625" style="12" customWidth="1"/>
    <col min="11788" max="11788" width="15.5703125" style="12" customWidth="1"/>
    <col min="11789" max="11790" width="13" style="12" customWidth="1"/>
    <col min="11791" max="11792" width="13.140625" style="12" customWidth="1"/>
    <col min="11793" max="11793" width="10.5703125" style="12" customWidth="1"/>
    <col min="11794" max="11794" width="12.42578125" style="12" customWidth="1"/>
    <col min="11795" max="11795" width="11.5703125" style="12" customWidth="1"/>
    <col min="11796" max="11796" width="12.28515625" style="12" customWidth="1"/>
    <col min="11797" max="11797" width="12.7109375" style="12" customWidth="1"/>
    <col min="11798" max="11798" width="12.5703125" style="12" customWidth="1"/>
    <col min="11799" max="11799" width="13.140625" style="12" customWidth="1"/>
    <col min="11800" max="11800" width="13.42578125" style="12" customWidth="1"/>
    <col min="11801" max="11801" width="10.28515625" style="12" customWidth="1"/>
    <col min="11802" max="11802" width="14.28515625" style="12" customWidth="1"/>
    <col min="11803" max="11803" width="12.85546875" style="12" customWidth="1"/>
    <col min="11804" max="11804" width="12" style="12" customWidth="1"/>
    <col min="11805" max="11805" width="16.28515625" style="12" customWidth="1"/>
    <col min="11806" max="11806" width="14.5703125" style="12" customWidth="1"/>
    <col min="11807" max="11807" width="16.85546875" style="12" customWidth="1"/>
    <col min="11808" max="11808" width="11.140625" style="12" customWidth="1"/>
    <col min="11809" max="11809" width="10.42578125" style="12" customWidth="1"/>
    <col min="11810" max="11810" width="10.85546875" style="12" customWidth="1"/>
    <col min="11811" max="11811" width="10.140625" style="12" customWidth="1"/>
    <col min="11812" max="11812" width="12.85546875" style="12" customWidth="1"/>
    <col min="11813" max="11814" width="11" style="12" customWidth="1"/>
    <col min="11815" max="11815" width="11.5703125" style="12" customWidth="1"/>
    <col min="11816" max="11816" width="11.28515625" style="12" customWidth="1"/>
    <col min="11817" max="11817" width="10.140625" style="12" customWidth="1"/>
    <col min="11818" max="11819" width="11.85546875" style="12" customWidth="1"/>
    <col min="11820" max="11820" width="12.28515625" style="12" customWidth="1"/>
    <col min="11821" max="11821" width="12.7109375" style="12" customWidth="1"/>
    <col min="11822" max="11822" width="15.140625" style="12" customWidth="1"/>
    <col min="11823" max="11823" width="10" style="12" customWidth="1"/>
    <col min="11824" max="11834" width="7.85546875" style="12" customWidth="1"/>
    <col min="11835" max="11835" width="9.140625" style="12" customWidth="1"/>
    <col min="11836" max="11836" width="8.28515625" style="12" customWidth="1"/>
    <col min="11837" max="11837" width="10.140625" style="12" customWidth="1"/>
    <col min="11838" max="11838" width="9.140625" style="12"/>
    <col min="11839" max="11839" width="11.85546875" style="12" customWidth="1"/>
    <col min="11840" max="11840" width="14.28515625" style="12" customWidth="1"/>
    <col min="11841" max="12040" width="9.140625" style="12"/>
    <col min="12041" max="12041" width="0" style="12" hidden="1" customWidth="1"/>
    <col min="12042" max="12042" width="15.5703125" style="12" customWidth="1"/>
    <col min="12043" max="12043" width="55.140625" style="12" customWidth="1"/>
    <col min="12044" max="12044" width="15.5703125" style="12" customWidth="1"/>
    <col min="12045" max="12046" width="13" style="12" customWidth="1"/>
    <col min="12047" max="12048" width="13.140625" style="12" customWidth="1"/>
    <col min="12049" max="12049" width="10.5703125" style="12" customWidth="1"/>
    <col min="12050" max="12050" width="12.42578125" style="12" customWidth="1"/>
    <col min="12051" max="12051" width="11.5703125" style="12" customWidth="1"/>
    <col min="12052" max="12052" width="12.28515625" style="12" customWidth="1"/>
    <col min="12053" max="12053" width="12.7109375" style="12" customWidth="1"/>
    <col min="12054" max="12054" width="12.5703125" style="12" customWidth="1"/>
    <col min="12055" max="12055" width="13.140625" style="12" customWidth="1"/>
    <col min="12056" max="12056" width="13.42578125" style="12" customWidth="1"/>
    <col min="12057" max="12057" width="10.28515625" style="12" customWidth="1"/>
    <col min="12058" max="12058" width="14.28515625" style="12" customWidth="1"/>
    <col min="12059" max="12059" width="12.85546875" style="12" customWidth="1"/>
    <col min="12060" max="12060" width="12" style="12" customWidth="1"/>
    <col min="12061" max="12061" width="16.28515625" style="12" customWidth="1"/>
    <col min="12062" max="12062" width="14.5703125" style="12" customWidth="1"/>
    <col min="12063" max="12063" width="16.85546875" style="12" customWidth="1"/>
    <col min="12064" max="12064" width="11.140625" style="12" customWidth="1"/>
    <col min="12065" max="12065" width="10.42578125" style="12" customWidth="1"/>
    <col min="12066" max="12066" width="10.85546875" style="12" customWidth="1"/>
    <col min="12067" max="12067" width="10.140625" style="12" customWidth="1"/>
    <col min="12068" max="12068" width="12.85546875" style="12" customWidth="1"/>
    <col min="12069" max="12070" width="11" style="12" customWidth="1"/>
    <col min="12071" max="12071" width="11.5703125" style="12" customWidth="1"/>
    <col min="12072" max="12072" width="11.28515625" style="12" customWidth="1"/>
    <col min="12073" max="12073" width="10.140625" style="12" customWidth="1"/>
    <col min="12074" max="12075" width="11.85546875" style="12" customWidth="1"/>
    <col min="12076" max="12076" width="12.28515625" style="12" customWidth="1"/>
    <col min="12077" max="12077" width="12.7109375" style="12" customWidth="1"/>
    <col min="12078" max="12078" width="15.140625" style="12" customWidth="1"/>
    <col min="12079" max="12079" width="10" style="12" customWidth="1"/>
    <col min="12080" max="12090" width="7.85546875" style="12" customWidth="1"/>
    <col min="12091" max="12091" width="9.140625" style="12" customWidth="1"/>
    <col min="12092" max="12092" width="8.28515625" style="12" customWidth="1"/>
    <col min="12093" max="12093" width="10.140625" style="12" customWidth="1"/>
    <col min="12094" max="12094" width="9.140625" style="12"/>
    <col min="12095" max="12095" width="11.85546875" style="12" customWidth="1"/>
    <col min="12096" max="12096" width="14.28515625" style="12" customWidth="1"/>
    <col min="12097" max="12296" width="9.140625" style="12"/>
    <col min="12297" max="12297" width="0" style="12" hidden="1" customWidth="1"/>
    <col min="12298" max="12298" width="15.5703125" style="12" customWidth="1"/>
    <col min="12299" max="12299" width="55.140625" style="12" customWidth="1"/>
    <col min="12300" max="12300" width="15.5703125" style="12" customWidth="1"/>
    <col min="12301" max="12302" width="13" style="12" customWidth="1"/>
    <col min="12303" max="12304" width="13.140625" style="12" customWidth="1"/>
    <col min="12305" max="12305" width="10.5703125" style="12" customWidth="1"/>
    <col min="12306" max="12306" width="12.42578125" style="12" customWidth="1"/>
    <col min="12307" max="12307" width="11.5703125" style="12" customWidth="1"/>
    <col min="12308" max="12308" width="12.28515625" style="12" customWidth="1"/>
    <col min="12309" max="12309" width="12.7109375" style="12" customWidth="1"/>
    <col min="12310" max="12310" width="12.5703125" style="12" customWidth="1"/>
    <col min="12311" max="12311" width="13.140625" style="12" customWidth="1"/>
    <col min="12312" max="12312" width="13.42578125" style="12" customWidth="1"/>
    <col min="12313" max="12313" width="10.28515625" style="12" customWidth="1"/>
    <col min="12314" max="12314" width="14.28515625" style="12" customWidth="1"/>
    <col min="12315" max="12315" width="12.85546875" style="12" customWidth="1"/>
    <col min="12316" max="12316" width="12" style="12" customWidth="1"/>
    <col min="12317" max="12317" width="16.28515625" style="12" customWidth="1"/>
    <col min="12318" max="12318" width="14.5703125" style="12" customWidth="1"/>
    <col min="12319" max="12319" width="16.85546875" style="12" customWidth="1"/>
    <col min="12320" max="12320" width="11.140625" style="12" customWidth="1"/>
    <col min="12321" max="12321" width="10.42578125" style="12" customWidth="1"/>
    <col min="12322" max="12322" width="10.85546875" style="12" customWidth="1"/>
    <col min="12323" max="12323" width="10.140625" style="12" customWidth="1"/>
    <col min="12324" max="12324" width="12.85546875" style="12" customWidth="1"/>
    <col min="12325" max="12326" width="11" style="12" customWidth="1"/>
    <col min="12327" max="12327" width="11.5703125" style="12" customWidth="1"/>
    <col min="12328" max="12328" width="11.28515625" style="12" customWidth="1"/>
    <col min="12329" max="12329" width="10.140625" style="12" customWidth="1"/>
    <col min="12330" max="12331" width="11.85546875" style="12" customWidth="1"/>
    <col min="12332" max="12332" width="12.28515625" style="12" customWidth="1"/>
    <col min="12333" max="12333" width="12.7109375" style="12" customWidth="1"/>
    <col min="12334" max="12334" width="15.140625" style="12" customWidth="1"/>
    <col min="12335" max="12335" width="10" style="12" customWidth="1"/>
    <col min="12336" max="12346" width="7.85546875" style="12" customWidth="1"/>
    <col min="12347" max="12347" width="9.140625" style="12" customWidth="1"/>
    <col min="12348" max="12348" width="8.28515625" style="12" customWidth="1"/>
    <col min="12349" max="12349" width="10.140625" style="12" customWidth="1"/>
    <col min="12350" max="12350" width="9.140625" style="12"/>
    <col min="12351" max="12351" width="11.85546875" style="12" customWidth="1"/>
    <col min="12352" max="12352" width="14.28515625" style="12" customWidth="1"/>
    <col min="12353" max="12552" width="9.140625" style="12"/>
    <col min="12553" max="12553" width="0" style="12" hidden="1" customWidth="1"/>
    <col min="12554" max="12554" width="15.5703125" style="12" customWidth="1"/>
    <col min="12555" max="12555" width="55.140625" style="12" customWidth="1"/>
    <col min="12556" max="12556" width="15.5703125" style="12" customWidth="1"/>
    <col min="12557" max="12558" width="13" style="12" customWidth="1"/>
    <col min="12559" max="12560" width="13.140625" style="12" customWidth="1"/>
    <col min="12561" max="12561" width="10.5703125" style="12" customWidth="1"/>
    <col min="12562" max="12562" width="12.42578125" style="12" customWidth="1"/>
    <col min="12563" max="12563" width="11.5703125" style="12" customWidth="1"/>
    <col min="12564" max="12564" width="12.28515625" style="12" customWidth="1"/>
    <col min="12565" max="12565" width="12.7109375" style="12" customWidth="1"/>
    <col min="12566" max="12566" width="12.5703125" style="12" customWidth="1"/>
    <col min="12567" max="12567" width="13.140625" style="12" customWidth="1"/>
    <col min="12568" max="12568" width="13.42578125" style="12" customWidth="1"/>
    <col min="12569" max="12569" width="10.28515625" style="12" customWidth="1"/>
    <col min="12570" max="12570" width="14.28515625" style="12" customWidth="1"/>
    <col min="12571" max="12571" width="12.85546875" style="12" customWidth="1"/>
    <col min="12572" max="12572" width="12" style="12" customWidth="1"/>
    <col min="12573" max="12573" width="16.28515625" style="12" customWidth="1"/>
    <col min="12574" max="12574" width="14.5703125" style="12" customWidth="1"/>
    <col min="12575" max="12575" width="16.85546875" style="12" customWidth="1"/>
    <col min="12576" max="12576" width="11.140625" style="12" customWidth="1"/>
    <col min="12577" max="12577" width="10.42578125" style="12" customWidth="1"/>
    <col min="12578" max="12578" width="10.85546875" style="12" customWidth="1"/>
    <col min="12579" max="12579" width="10.140625" style="12" customWidth="1"/>
    <col min="12580" max="12580" width="12.85546875" style="12" customWidth="1"/>
    <col min="12581" max="12582" width="11" style="12" customWidth="1"/>
    <col min="12583" max="12583" width="11.5703125" style="12" customWidth="1"/>
    <col min="12584" max="12584" width="11.28515625" style="12" customWidth="1"/>
    <col min="12585" max="12585" width="10.140625" style="12" customWidth="1"/>
    <col min="12586" max="12587" width="11.85546875" style="12" customWidth="1"/>
    <col min="12588" max="12588" width="12.28515625" style="12" customWidth="1"/>
    <col min="12589" max="12589" width="12.7109375" style="12" customWidth="1"/>
    <col min="12590" max="12590" width="15.140625" style="12" customWidth="1"/>
    <col min="12591" max="12591" width="10" style="12" customWidth="1"/>
    <col min="12592" max="12602" width="7.85546875" style="12" customWidth="1"/>
    <col min="12603" max="12603" width="9.140625" style="12" customWidth="1"/>
    <col min="12604" max="12604" width="8.28515625" style="12" customWidth="1"/>
    <col min="12605" max="12605" width="10.140625" style="12" customWidth="1"/>
    <col min="12606" max="12606" width="9.140625" style="12"/>
    <col min="12607" max="12607" width="11.85546875" style="12" customWidth="1"/>
    <col min="12608" max="12608" width="14.28515625" style="12" customWidth="1"/>
    <col min="12609" max="12808" width="9.140625" style="12"/>
    <col min="12809" max="12809" width="0" style="12" hidden="1" customWidth="1"/>
    <col min="12810" max="12810" width="15.5703125" style="12" customWidth="1"/>
    <col min="12811" max="12811" width="55.140625" style="12" customWidth="1"/>
    <col min="12812" max="12812" width="15.5703125" style="12" customWidth="1"/>
    <col min="12813" max="12814" width="13" style="12" customWidth="1"/>
    <col min="12815" max="12816" width="13.140625" style="12" customWidth="1"/>
    <col min="12817" max="12817" width="10.5703125" style="12" customWidth="1"/>
    <col min="12818" max="12818" width="12.42578125" style="12" customWidth="1"/>
    <col min="12819" max="12819" width="11.5703125" style="12" customWidth="1"/>
    <col min="12820" max="12820" width="12.28515625" style="12" customWidth="1"/>
    <col min="12821" max="12821" width="12.7109375" style="12" customWidth="1"/>
    <col min="12822" max="12822" width="12.5703125" style="12" customWidth="1"/>
    <col min="12823" max="12823" width="13.140625" style="12" customWidth="1"/>
    <col min="12824" max="12824" width="13.42578125" style="12" customWidth="1"/>
    <col min="12825" max="12825" width="10.28515625" style="12" customWidth="1"/>
    <col min="12826" max="12826" width="14.28515625" style="12" customWidth="1"/>
    <col min="12827" max="12827" width="12.85546875" style="12" customWidth="1"/>
    <col min="12828" max="12828" width="12" style="12" customWidth="1"/>
    <col min="12829" max="12829" width="16.28515625" style="12" customWidth="1"/>
    <col min="12830" max="12830" width="14.5703125" style="12" customWidth="1"/>
    <col min="12831" max="12831" width="16.85546875" style="12" customWidth="1"/>
    <col min="12832" max="12832" width="11.140625" style="12" customWidth="1"/>
    <col min="12833" max="12833" width="10.42578125" style="12" customWidth="1"/>
    <col min="12834" max="12834" width="10.85546875" style="12" customWidth="1"/>
    <col min="12835" max="12835" width="10.140625" style="12" customWidth="1"/>
    <col min="12836" max="12836" width="12.85546875" style="12" customWidth="1"/>
    <col min="12837" max="12838" width="11" style="12" customWidth="1"/>
    <col min="12839" max="12839" width="11.5703125" style="12" customWidth="1"/>
    <col min="12840" max="12840" width="11.28515625" style="12" customWidth="1"/>
    <col min="12841" max="12841" width="10.140625" style="12" customWidth="1"/>
    <col min="12842" max="12843" width="11.85546875" style="12" customWidth="1"/>
    <col min="12844" max="12844" width="12.28515625" style="12" customWidth="1"/>
    <col min="12845" max="12845" width="12.7109375" style="12" customWidth="1"/>
    <col min="12846" max="12846" width="15.140625" style="12" customWidth="1"/>
    <col min="12847" max="12847" width="10" style="12" customWidth="1"/>
    <col min="12848" max="12858" width="7.85546875" style="12" customWidth="1"/>
    <col min="12859" max="12859" width="9.140625" style="12" customWidth="1"/>
    <col min="12860" max="12860" width="8.28515625" style="12" customWidth="1"/>
    <col min="12861" max="12861" width="10.140625" style="12" customWidth="1"/>
    <col min="12862" max="12862" width="9.140625" style="12"/>
    <col min="12863" max="12863" width="11.85546875" style="12" customWidth="1"/>
    <col min="12864" max="12864" width="14.28515625" style="12" customWidth="1"/>
    <col min="12865" max="13064" width="9.140625" style="12"/>
    <col min="13065" max="13065" width="0" style="12" hidden="1" customWidth="1"/>
    <col min="13066" max="13066" width="15.5703125" style="12" customWidth="1"/>
    <col min="13067" max="13067" width="55.140625" style="12" customWidth="1"/>
    <col min="13068" max="13068" width="15.5703125" style="12" customWidth="1"/>
    <col min="13069" max="13070" width="13" style="12" customWidth="1"/>
    <col min="13071" max="13072" width="13.140625" style="12" customWidth="1"/>
    <col min="13073" max="13073" width="10.5703125" style="12" customWidth="1"/>
    <col min="13074" max="13074" width="12.42578125" style="12" customWidth="1"/>
    <col min="13075" max="13075" width="11.5703125" style="12" customWidth="1"/>
    <col min="13076" max="13076" width="12.28515625" style="12" customWidth="1"/>
    <col min="13077" max="13077" width="12.7109375" style="12" customWidth="1"/>
    <col min="13078" max="13078" width="12.5703125" style="12" customWidth="1"/>
    <col min="13079" max="13079" width="13.140625" style="12" customWidth="1"/>
    <col min="13080" max="13080" width="13.42578125" style="12" customWidth="1"/>
    <col min="13081" max="13081" width="10.28515625" style="12" customWidth="1"/>
    <col min="13082" max="13082" width="14.28515625" style="12" customWidth="1"/>
    <col min="13083" max="13083" width="12.85546875" style="12" customWidth="1"/>
    <col min="13084" max="13084" width="12" style="12" customWidth="1"/>
    <col min="13085" max="13085" width="16.28515625" style="12" customWidth="1"/>
    <col min="13086" max="13086" width="14.5703125" style="12" customWidth="1"/>
    <col min="13087" max="13087" width="16.85546875" style="12" customWidth="1"/>
    <col min="13088" max="13088" width="11.140625" style="12" customWidth="1"/>
    <col min="13089" max="13089" width="10.42578125" style="12" customWidth="1"/>
    <col min="13090" max="13090" width="10.85546875" style="12" customWidth="1"/>
    <col min="13091" max="13091" width="10.140625" style="12" customWidth="1"/>
    <col min="13092" max="13092" width="12.85546875" style="12" customWidth="1"/>
    <col min="13093" max="13094" width="11" style="12" customWidth="1"/>
    <col min="13095" max="13095" width="11.5703125" style="12" customWidth="1"/>
    <col min="13096" max="13096" width="11.28515625" style="12" customWidth="1"/>
    <col min="13097" max="13097" width="10.140625" style="12" customWidth="1"/>
    <col min="13098" max="13099" width="11.85546875" style="12" customWidth="1"/>
    <col min="13100" max="13100" width="12.28515625" style="12" customWidth="1"/>
    <col min="13101" max="13101" width="12.7109375" style="12" customWidth="1"/>
    <col min="13102" max="13102" width="15.140625" style="12" customWidth="1"/>
    <col min="13103" max="13103" width="10" style="12" customWidth="1"/>
    <col min="13104" max="13114" width="7.85546875" style="12" customWidth="1"/>
    <col min="13115" max="13115" width="9.140625" style="12" customWidth="1"/>
    <col min="13116" max="13116" width="8.28515625" style="12" customWidth="1"/>
    <col min="13117" max="13117" width="10.140625" style="12" customWidth="1"/>
    <col min="13118" max="13118" width="9.140625" style="12"/>
    <col min="13119" max="13119" width="11.85546875" style="12" customWidth="1"/>
    <col min="13120" max="13120" width="14.28515625" style="12" customWidth="1"/>
    <col min="13121" max="13320" width="9.140625" style="12"/>
    <col min="13321" max="13321" width="0" style="12" hidden="1" customWidth="1"/>
    <col min="13322" max="13322" width="15.5703125" style="12" customWidth="1"/>
    <col min="13323" max="13323" width="55.140625" style="12" customWidth="1"/>
    <col min="13324" max="13324" width="15.5703125" style="12" customWidth="1"/>
    <col min="13325" max="13326" width="13" style="12" customWidth="1"/>
    <col min="13327" max="13328" width="13.140625" style="12" customWidth="1"/>
    <col min="13329" max="13329" width="10.5703125" style="12" customWidth="1"/>
    <col min="13330" max="13330" width="12.42578125" style="12" customWidth="1"/>
    <col min="13331" max="13331" width="11.5703125" style="12" customWidth="1"/>
    <col min="13332" max="13332" width="12.28515625" style="12" customWidth="1"/>
    <col min="13333" max="13333" width="12.7109375" style="12" customWidth="1"/>
    <col min="13334" max="13334" width="12.5703125" style="12" customWidth="1"/>
    <col min="13335" max="13335" width="13.140625" style="12" customWidth="1"/>
    <col min="13336" max="13336" width="13.42578125" style="12" customWidth="1"/>
    <col min="13337" max="13337" width="10.28515625" style="12" customWidth="1"/>
    <col min="13338" max="13338" width="14.28515625" style="12" customWidth="1"/>
    <col min="13339" max="13339" width="12.85546875" style="12" customWidth="1"/>
    <col min="13340" max="13340" width="12" style="12" customWidth="1"/>
    <col min="13341" max="13341" width="16.28515625" style="12" customWidth="1"/>
    <col min="13342" max="13342" width="14.5703125" style="12" customWidth="1"/>
    <col min="13343" max="13343" width="16.85546875" style="12" customWidth="1"/>
    <col min="13344" max="13344" width="11.140625" style="12" customWidth="1"/>
    <col min="13345" max="13345" width="10.42578125" style="12" customWidth="1"/>
    <col min="13346" max="13346" width="10.85546875" style="12" customWidth="1"/>
    <col min="13347" max="13347" width="10.140625" style="12" customWidth="1"/>
    <col min="13348" max="13348" width="12.85546875" style="12" customWidth="1"/>
    <col min="13349" max="13350" width="11" style="12" customWidth="1"/>
    <col min="13351" max="13351" width="11.5703125" style="12" customWidth="1"/>
    <col min="13352" max="13352" width="11.28515625" style="12" customWidth="1"/>
    <col min="13353" max="13353" width="10.140625" style="12" customWidth="1"/>
    <col min="13354" max="13355" width="11.85546875" style="12" customWidth="1"/>
    <col min="13356" max="13356" width="12.28515625" style="12" customWidth="1"/>
    <col min="13357" max="13357" width="12.7109375" style="12" customWidth="1"/>
    <col min="13358" max="13358" width="15.140625" style="12" customWidth="1"/>
    <col min="13359" max="13359" width="10" style="12" customWidth="1"/>
    <col min="13360" max="13370" width="7.85546875" style="12" customWidth="1"/>
    <col min="13371" max="13371" width="9.140625" style="12" customWidth="1"/>
    <col min="13372" max="13372" width="8.28515625" style="12" customWidth="1"/>
    <col min="13373" max="13373" width="10.140625" style="12" customWidth="1"/>
    <col min="13374" max="13374" width="9.140625" style="12"/>
    <col min="13375" max="13375" width="11.85546875" style="12" customWidth="1"/>
    <col min="13376" max="13376" width="14.28515625" style="12" customWidth="1"/>
    <col min="13377" max="13576" width="9.140625" style="12"/>
    <col min="13577" max="13577" width="0" style="12" hidden="1" customWidth="1"/>
    <col min="13578" max="13578" width="15.5703125" style="12" customWidth="1"/>
    <col min="13579" max="13579" width="55.140625" style="12" customWidth="1"/>
    <col min="13580" max="13580" width="15.5703125" style="12" customWidth="1"/>
    <col min="13581" max="13582" width="13" style="12" customWidth="1"/>
    <col min="13583" max="13584" width="13.140625" style="12" customWidth="1"/>
    <col min="13585" max="13585" width="10.5703125" style="12" customWidth="1"/>
    <col min="13586" max="13586" width="12.42578125" style="12" customWidth="1"/>
    <col min="13587" max="13587" width="11.5703125" style="12" customWidth="1"/>
    <col min="13588" max="13588" width="12.28515625" style="12" customWidth="1"/>
    <col min="13589" max="13589" width="12.7109375" style="12" customWidth="1"/>
    <col min="13590" max="13590" width="12.5703125" style="12" customWidth="1"/>
    <col min="13591" max="13591" width="13.140625" style="12" customWidth="1"/>
    <col min="13592" max="13592" width="13.42578125" style="12" customWidth="1"/>
    <col min="13593" max="13593" width="10.28515625" style="12" customWidth="1"/>
    <col min="13594" max="13594" width="14.28515625" style="12" customWidth="1"/>
    <col min="13595" max="13595" width="12.85546875" style="12" customWidth="1"/>
    <col min="13596" max="13596" width="12" style="12" customWidth="1"/>
    <col min="13597" max="13597" width="16.28515625" style="12" customWidth="1"/>
    <col min="13598" max="13598" width="14.5703125" style="12" customWidth="1"/>
    <col min="13599" max="13599" width="16.85546875" style="12" customWidth="1"/>
    <col min="13600" max="13600" width="11.140625" style="12" customWidth="1"/>
    <col min="13601" max="13601" width="10.42578125" style="12" customWidth="1"/>
    <col min="13602" max="13602" width="10.85546875" style="12" customWidth="1"/>
    <col min="13603" max="13603" width="10.140625" style="12" customWidth="1"/>
    <col min="13604" max="13604" width="12.85546875" style="12" customWidth="1"/>
    <col min="13605" max="13606" width="11" style="12" customWidth="1"/>
    <col min="13607" max="13607" width="11.5703125" style="12" customWidth="1"/>
    <col min="13608" max="13608" width="11.28515625" style="12" customWidth="1"/>
    <col min="13609" max="13609" width="10.140625" style="12" customWidth="1"/>
    <col min="13610" max="13611" width="11.85546875" style="12" customWidth="1"/>
    <col min="13612" max="13612" width="12.28515625" style="12" customWidth="1"/>
    <col min="13613" max="13613" width="12.7109375" style="12" customWidth="1"/>
    <col min="13614" max="13614" width="15.140625" style="12" customWidth="1"/>
    <col min="13615" max="13615" width="10" style="12" customWidth="1"/>
    <col min="13616" max="13626" width="7.85546875" style="12" customWidth="1"/>
    <col min="13627" max="13627" width="9.140625" style="12" customWidth="1"/>
    <col min="13628" max="13628" width="8.28515625" style="12" customWidth="1"/>
    <col min="13629" max="13629" width="10.140625" style="12" customWidth="1"/>
    <col min="13630" max="13630" width="9.140625" style="12"/>
    <col min="13631" max="13631" width="11.85546875" style="12" customWidth="1"/>
    <col min="13632" max="13632" width="14.28515625" style="12" customWidth="1"/>
    <col min="13633" max="13832" width="9.140625" style="12"/>
    <col min="13833" max="13833" width="0" style="12" hidden="1" customWidth="1"/>
    <col min="13834" max="13834" width="15.5703125" style="12" customWidth="1"/>
    <col min="13835" max="13835" width="55.140625" style="12" customWidth="1"/>
    <col min="13836" max="13836" width="15.5703125" style="12" customWidth="1"/>
    <col min="13837" max="13838" width="13" style="12" customWidth="1"/>
    <col min="13839" max="13840" width="13.140625" style="12" customWidth="1"/>
    <col min="13841" max="13841" width="10.5703125" style="12" customWidth="1"/>
    <col min="13842" max="13842" width="12.42578125" style="12" customWidth="1"/>
    <col min="13843" max="13843" width="11.5703125" style="12" customWidth="1"/>
    <col min="13844" max="13844" width="12.28515625" style="12" customWidth="1"/>
    <col min="13845" max="13845" width="12.7109375" style="12" customWidth="1"/>
    <col min="13846" max="13846" width="12.5703125" style="12" customWidth="1"/>
    <col min="13847" max="13847" width="13.140625" style="12" customWidth="1"/>
    <col min="13848" max="13848" width="13.42578125" style="12" customWidth="1"/>
    <col min="13849" max="13849" width="10.28515625" style="12" customWidth="1"/>
    <col min="13850" max="13850" width="14.28515625" style="12" customWidth="1"/>
    <col min="13851" max="13851" width="12.85546875" style="12" customWidth="1"/>
    <col min="13852" max="13852" width="12" style="12" customWidth="1"/>
    <col min="13853" max="13853" width="16.28515625" style="12" customWidth="1"/>
    <col min="13854" max="13854" width="14.5703125" style="12" customWidth="1"/>
    <col min="13855" max="13855" width="16.85546875" style="12" customWidth="1"/>
    <col min="13856" max="13856" width="11.140625" style="12" customWidth="1"/>
    <col min="13857" max="13857" width="10.42578125" style="12" customWidth="1"/>
    <col min="13858" max="13858" width="10.85546875" style="12" customWidth="1"/>
    <col min="13859" max="13859" width="10.140625" style="12" customWidth="1"/>
    <col min="13860" max="13860" width="12.85546875" style="12" customWidth="1"/>
    <col min="13861" max="13862" width="11" style="12" customWidth="1"/>
    <col min="13863" max="13863" width="11.5703125" style="12" customWidth="1"/>
    <col min="13864" max="13864" width="11.28515625" style="12" customWidth="1"/>
    <col min="13865" max="13865" width="10.140625" style="12" customWidth="1"/>
    <col min="13866" max="13867" width="11.85546875" style="12" customWidth="1"/>
    <col min="13868" max="13868" width="12.28515625" style="12" customWidth="1"/>
    <col min="13869" max="13869" width="12.7109375" style="12" customWidth="1"/>
    <col min="13870" max="13870" width="15.140625" style="12" customWidth="1"/>
    <col min="13871" max="13871" width="10" style="12" customWidth="1"/>
    <col min="13872" max="13882" width="7.85546875" style="12" customWidth="1"/>
    <col min="13883" max="13883" width="9.140625" style="12" customWidth="1"/>
    <col min="13884" max="13884" width="8.28515625" style="12" customWidth="1"/>
    <col min="13885" max="13885" width="10.140625" style="12" customWidth="1"/>
    <col min="13886" max="13886" width="9.140625" style="12"/>
    <col min="13887" max="13887" width="11.85546875" style="12" customWidth="1"/>
    <col min="13888" max="13888" width="14.28515625" style="12" customWidth="1"/>
    <col min="13889" max="14088" width="9.140625" style="12"/>
    <col min="14089" max="14089" width="0" style="12" hidden="1" customWidth="1"/>
    <col min="14090" max="14090" width="15.5703125" style="12" customWidth="1"/>
    <col min="14091" max="14091" width="55.140625" style="12" customWidth="1"/>
    <col min="14092" max="14092" width="15.5703125" style="12" customWidth="1"/>
    <col min="14093" max="14094" width="13" style="12" customWidth="1"/>
    <col min="14095" max="14096" width="13.140625" style="12" customWidth="1"/>
    <col min="14097" max="14097" width="10.5703125" style="12" customWidth="1"/>
    <col min="14098" max="14098" width="12.42578125" style="12" customWidth="1"/>
    <col min="14099" max="14099" width="11.5703125" style="12" customWidth="1"/>
    <col min="14100" max="14100" width="12.28515625" style="12" customWidth="1"/>
    <col min="14101" max="14101" width="12.7109375" style="12" customWidth="1"/>
    <col min="14102" max="14102" width="12.5703125" style="12" customWidth="1"/>
    <col min="14103" max="14103" width="13.140625" style="12" customWidth="1"/>
    <col min="14104" max="14104" width="13.42578125" style="12" customWidth="1"/>
    <col min="14105" max="14105" width="10.28515625" style="12" customWidth="1"/>
    <col min="14106" max="14106" width="14.28515625" style="12" customWidth="1"/>
    <col min="14107" max="14107" width="12.85546875" style="12" customWidth="1"/>
    <col min="14108" max="14108" width="12" style="12" customWidth="1"/>
    <col min="14109" max="14109" width="16.28515625" style="12" customWidth="1"/>
    <col min="14110" max="14110" width="14.5703125" style="12" customWidth="1"/>
    <col min="14111" max="14111" width="16.85546875" style="12" customWidth="1"/>
    <col min="14112" max="14112" width="11.140625" style="12" customWidth="1"/>
    <col min="14113" max="14113" width="10.42578125" style="12" customWidth="1"/>
    <col min="14114" max="14114" width="10.85546875" style="12" customWidth="1"/>
    <col min="14115" max="14115" width="10.140625" style="12" customWidth="1"/>
    <col min="14116" max="14116" width="12.85546875" style="12" customWidth="1"/>
    <col min="14117" max="14118" width="11" style="12" customWidth="1"/>
    <col min="14119" max="14119" width="11.5703125" style="12" customWidth="1"/>
    <col min="14120" max="14120" width="11.28515625" style="12" customWidth="1"/>
    <col min="14121" max="14121" width="10.140625" style="12" customWidth="1"/>
    <col min="14122" max="14123" width="11.85546875" style="12" customWidth="1"/>
    <col min="14124" max="14124" width="12.28515625" style="12" customWidth="1"/>
    <col min="14125" max="14125" width="12.7109375" style="12" customWidth="1"/>
    <col min="14126" max="14126" width="15.140625" style="12" customWidth="1"/>
    <col min="14127" max="14127" width="10" style="12" customWidth="1"/>
    <col min="14128" max="14138" width="7.85546875" style="12" customWidth="1"/>
    <col min="14139" max="14139" width="9.140625" style="12" customWidth="1"/>
    <col min="14140" max="14140" width="8.28515625" style="12" customWidth="1"/>
    <col min="14141" max="14141" width="10.140625" style="12" customWidth="1"/>
    <col min="14142" max="14142" width="9.140625" style="12"/>
    <col min="14143" max="14143" width="11.85546875" style="12" customWidth="1"/>
    <col min="14144" max="14144" width="14.28515625" style="12" customWidth="1"/>
    <col min="14145" max="14344" width="9.140625" style="12"/>
    <col min="14345" max="14345" width="0" style="12" hidden="1" customWidth="1"/>
    <col min="14346" max="14346" width="15.5703125" style="12" customWidth="1"/>
    <col min="14347" max="14347" width="55.140625" style="12" customWidth="1"/>
    <col min="14348" max="14348" width="15.5703125" style="12" customWidth="1"/>
    <col min="14349" max="14350" width="13" style="12" customWidth="1"/>
    <col min="14351" max="14352" width="13.140625" style="12" customWidth="1"/>
    <col min="14353" max="14353" width="10.5703125" style="12" customWidth="1"/>
    <col min="14354" max="14354" width="12.42578125" style="12" customWidth="1"/>
    <col min="14355" max="14355" width="11.5703125" style="12" customWidth="1"/>
    <col min="14356" max="14356" width="12.28515625" style="12" customWidth="1"/>
    <col min="14357" max="14357" width="12.7109375" style="12" customWidth="1"/>
    <col min="14358" max="14358" width="12.5703125" style="12" customWidth="1"/>
    <col min="14359" max="14359" width="13.140625" style="12" customWidth="1"/>
    <col min="14360" max="14360" width="13.42578125" style="12" customWidth="1"/>
    <col min="14361" max="14361" width="10.28515625" style="12" customWidth="1"/>
    <col min="14362" max="14362" width="14.28515625" style="12" customWidth="1"/>
    <col min="14363" max="14363" width="12.85546875" style="12" customWidth="1"/>
    <col min="14364" max="14364" width="12" style="12" customWidth="1"/>
    <col min="14365" max="14365" width="16.28515625" style="12" customWidth="1"/>
    <col min="14366" max="14366" width="14.5703125" style="12" customWidth="1"/>
    <col min="14367" max="14367" width="16.85546875" style="12" customWidth="1"/>
    <col min="14368" max="14368" width="11.140625" style="12" customWidth="1"/>
    <col min="14369" max="14369" width="10.42578125" style="12" customWidth="1"/>
    <col min="14370" max="14370" width="10.85546875" style="12" customWidth="1"/>
    <col min="14371" max="14371" width="10.140625" style="12" customWidth="1"/>
    <col min="14372" max="14372" width="12.85546875" style="12" customWidth="1"/>
    <col min="14373" max="14374" width="11" style="12" customWidth="1"/>
    <col min="14375" max="14375" width="11.5703125" style="12" customWidth="1"/>
    <col min="14376" max="14376" width="11.28515625" style="12" customWidth="1"/>
    <col min="14377" max="14377" width="10.140625" style="12" customWidth="1"/>
    <col min="14378" max="14379" width="11.85546875" style="12" customWidth="1"/>
    <col min="14380" max="14380" width="12.28515625" style="12" customWidth="1"/>
    <col min="14381" max="14381" width="12.7109375" style="12" customWidth="1"/>
    <col min="14382" max="14382" width="15.140625" style="12" customWidth="1"/>
    <col min="14383" max="14383" width="10" style="12" customWidth="1"/>
    <col min="14384" max="14394" width="7.85546875" style="12" customWidth="1"/>
    <col min="14395" max="14395" width="9.140625" style="12" customWidth="1"/>
    <col min="14396" max="14396" width="8.28515625" style="12" customWidth="1"/>
    <col min="14397" max="14397" width="10.140625" style="12" customWidth="1"/>
    <col min="14398" max="14398" width="9.140625" style="12"/>
    <col min="14399" max="14399" width="11.85546875" style="12" customWidth="1"/>
    <col min="14400" max="14400" width="14.28515625" style="12" customWidth="1"/>
    <col min="14401" max="14600" width="9.140625" style="12"/>
    <col min="14601" max="14601" width="0" style="12" hidden="1" customWidth="1"/>
    <col min="14602" max="14602" width="15.5703125" style="12" customWidth="1"/>
    <col min="14603" max="14603" width="55.140625" style="12" customWidth="1"/>
    <col min="14604" max="14604" width="15.5703125" style="12" customWidth="1"/>
    <col min="14605" max="14606" width="13" style="12" customWidth="1"/>
    <col min="14607" max="14608" width="13.140625" style="12" customWidth="1"/>
    <col min="14609" max="14609" width="10.5703125" style="12" customWidth="1"/>
    <col min="14610" max="14610" width="12.42578125" style="12" customWidth="1"/>
    <col min="14611" max="14611" width="11.5703125" style="12" customWidth="1"/>
    <col min="14612" max="14612" width="12.28515625" style="12" customWidth="1"/>
    <col min="14613" max="14613" width="12.7109375" style="12" customWidth="1"/>
    <col min="14614" max="14614" width="12.5703125" style="12" customWidth="1"/>
    <col min="14615" max="14615" width="13.140625" style="12" customWidth="1"/>
    <col min="14616" max="14616" width="13.42578125" style="12" customWidth="1"/>
    <col min="14617" max="14617" width="10.28515625" style="12" customWidth="1"/>
    <col min="14618" max="14618" width="14.28515625" style="12" customWidth="1"/>
    <col min="14619" max="14619" width="12.85546875" style="12" customWidth="1"/>
    <col min="14620" max="14620" width="12" style="12" customWidth="1"/>
    <col min="14621" max="14621" width="16.28515625" style="12" customWidth="1"/>
    <col min="14622" max="14622" width="14.5703125" style="12" customWidth="1"/>
    <col min="14623" max="14623" width="16.85546875" style="12" customWidth="1"/>
    <col min="14624" max="14624" width="11.140625" style="12" customWidth="1"/>
    <col min="14625" max="14625" width="10.42578125" style="12" customWidth="1"/>
    <col min="14626" max="14626" width="10.85546875" style="12" customWidth="1"/>
    <col min="14627" max="14627" width="10.140625" style="12" customWidth="1"/>
    <col min="14628" max="14628" width="12.85546875" style="12" customWidth="1"/>
    <col min="14629" max="14630" width="11" style="12" customWidth="1"/>
    <col min="14631" max="14631" width="11.5703125" style="12" customWidth="1"/>
    <col min="14632" max="14632" width="11.28515625" style="12" customWidth="1"/>
    <col min="14633" max="14633" width="10.140625" style="12" customWidth="1"/>
    <col min="14634" max="14635" width="11.85546875" style="12" customWidth="1"/>
    <col min="14636" max="14636" width="12.28515625" style="12" customWidth="1"/>
    <col min="14637" max="14637" width="12.7109375" style="12" customWidth="1"/>
    <col min="14638" max="14638" width="15.140625" style="12" customWidth="1"/>
    <col min="14639" max="14639" width="10" style="12" customWidth="1"/>
    <col min="14640" max="14650" width="7.85546875" style="12" customWidth="1"/>
    <col min="14651" max="14651" width="9.140625" style="12" customWidth="1"/>
    <col min="14652" max="14652" width="8.28515625" style="12" customWidth="1"/>
    <col min="14653" max="14653" width="10.140625" style="12" customWidth="1"/>
    <col min="14654" max="14654" width="9.140625" style="12"/>
    <col min="14655" max="14655" width="11.85546875" style="12" customWidth="1"/>
    <col min="14656" max="14656" width="14.28515625" style="12" customWidth="1"/>
    <col min="14657" max="14856" width="9.140625" style="12"/>
    <col min="14857" max="14857" width="0" style="12" hidden="1" customWidth="1"/>
    <col min="14858" max="14858" width="15.5703125" style="12" customWidth="1"/>
    <col min="14859" max="14859" width="55.140625" style="12" customWidth="1"/>
    <col min="14860" max="14860" width="15.5703125" style="12" customWidth="1"/>
    <col min="14861" max="14862" width="13" style="12" customWidth="1"/>
    <col min="14863" max="14864" width="13.140625" style="12" customWidth="1"/>
    <col min="14865" max="14865" width="10.5703125" style="12" customWidth="1"/>
    <col min="14866" max="14866" width="12.42578125" style="12" customWidth="1"/>
    <col min="14867" max="14867" width="11.5703125" style="12" customWidth="1"/>
    <col min="14868" max="14868" width="12.28515625" style="12" customWidth="1"/>
    <col min="14869" max="14869" width="12.7109375" style="12" customWidth="1"/>
    <col min="14870" max="14870" width="12.5703125" style="12" customWidth="1"/>
    <col min="14871" max="14871" width="13.140625" style="12" customWidth="1"/>
    <col min="14872" max="14872" width="13.42578125" style="12" customWidth="1"/>
    <col min="14873" max="14873" width="10.28515625" style="12" customWidth="1"/>
    <col min="14874" max="14874" width="14.28515625" style="12" customWidth="1"/>
    <col min="14875" max="14875" width="12.85546875" style="12" customWidth="1"/>
    <col min="14876" max="14876" width="12" style="12" customWidth="1"/>
    <col min="14877" max="14877" width="16.28515625" style="12" customWidth="1"/>
    <col min="14878" max="14878" width="14.5703125" style="12" customWidth="1"/>
    <col min="14879" max="14879" width="16.85546875" style="12" customWidth="1"/>
    <col min="14880" max="14880" width="11.140625" style="12" customWidth="1"/>
    <col min="14881" max="14881" width="10.42578125" style="12" customWidth="1"/>
    <col min="14882" max="14882" width="10.85546875" style="12" customWidth="1"/>
    <col min="14883" max="14883" width="10.140625" style="12" customWidth="1"/>
    <col min="14884" max="14884" width="12.85546875" style="12" customWidth="1"/>
    <col min="14885" max="14886" width="11" style="12" customWidth="1"/>
    <col min="14887" max="14887" width="11.5703125" style="12" customWidth="1"/>
    <col min="14888" max="14888" width="11.28515625" style="12" customWidth="1"/>
    <col min="14889" max="14889" width="10.140625" style="12" customWidth="1"/>
    <col min="14890" max="14891" width="11.85546875" style="12" customWidth="1"/>
    <col min="14892" max="14892" width="12.28515625" style="12" customWidth="1"/>
    <col min="14893" max="14893" width="12.7109375" style="12" customWidth="1"/>
    <col min="14894" max="14894" width="15.140625" style="12" customWidth="1"/>
    <col min="14895" max="14895" width="10" style="12" customWidth="1"/>
    <col min="14896" max="14906" width="7.85546875" style="12" customWidth="1"/>
    <col min="14907" max="14907" width="9.140625" style="12" customWidth="1"/>
    <col min="14908" max="14908" width="8.28515625" style="12" customWidth="1"/>
    <col min="14909" max="14909" width="10.140625" style="12" customWidth="1"/>
    <col min="14910" max="14910" width="9.140625" style="12"/>
    <col min="14911" max="14911" width="11.85546875" style="12" customWidth="1"/>
    <col min="14912" max="14912" width="14.28515625" style="12" customWidth="1"/>
    <col min="14913" max="15112" width="9.140625" style="12"/>
    <col min="15113" max="15113" width="0" style="12" hidden="1" customWidth="1"/>
    <col min="15114" max="15114" width="15.5703125" style="12" customWidth="1"/>
    <col min="15115" max="15115" width="55.140625" style="12" customWidth="1"/>
    <col min="15116" max="15116" width="15.5703125" style="12" customWidth="1"/>
    <col min="15117" max="15118" width="13" style="12" customWidth="1"/>
    <col min="15119" max="15120" width="13.140625" style="12" customWidth="1"/>
    <col min="15121" max="15121" width="10.5703125" style="12" customWidth="1"/>
    <col min="15122" max="15122" width="12.42578125" style="12" customWidth="1"/>
    <col min="15123" max="15123" width="11.5703125" style="12" customWidth="1"/>
    <col min="15124" max="15124" width="12.28515625" style="12" customWidth="1"/>
    <col min="15125" max="15125" width="12.7109375" style="12" customWidth="1"/>
    <col min="15126" max="15126" width="12.5703125" style="12" customWidth="1"/>
    <col min="15127" max="15127" width="13.140625" style="12" customWidth="1"/>
    <col min="15128" max="15128" width="13.42578125" style="12" customWidth="1"/>
    <col min="15129" max="15129" width="10.28515625" style="12" customWidth="1"/>
    <col min="15130" max="15130" width="14.28515625" style="12" customWidth="1"/>
    <col min="15131" max="15131" width="12.85546875" style="12" customWidth="1"/>
    <col min="15132" max="15132" width="12" style="12" customWidth="1"/>
    <col min="15133" max="15133" width="16.28515625" style="12" customWidth="1"/>
    <col min="15134" max="15134" width="14.5703125" style="12" customWidth="1"/>
    <col min="15135" max="15135" width="16.85546875" style="12" customWidth="1"/>
    <col min="15136" max="15136" width="11.140625" style="12" customWidth="1"/>
    <col min="15137" max="15137" width="10.42578125" style="12" customWidth="1"/>
    <col min="15138" max="15138" width="10.85546875" style="12" customWidth="1"/>
    <col min="15139" max="15139" width="10.140625" style="12" customWidth="1"/>
    <col min="15140" max="15140" width="12.85546875" style="12" customWidth="1"/>
    <col min="15141" max="15142" width="11" style="12" customWidth="1"/>
    <col min="15143" max="15143" width="11.5703125" style="12" customWidth="1"/>
    <col min="15144" max="15144" width="11.28515625" style="12" customWidth="1"/>
    <col min="15145" max="15145" width="10.140625" style="12" customWidth="1"/>
    <col min="15146" max="15147" width="11.85546875" style="12" customWidth="1"/>
    <col min="15148" max="15148" width="12.28515625" style="12" customWidth="1"/>
    <col min="15149" max="15149" width="12.7109375" style="12" customWidth="1"/>
    <col min="15150" max="15150" width="15.140625" style="12" customWidth="1"/>
    <col min="15151" max="15151" width="10" style="12" customWidth="1"/>
    <col min="15152" max="15162" width="7.85546875" style="12" customWidth="1"/>
    <col min="15163" max="15163" width="9.140625" style="12" customWidth="1"/>
    <col min="15164" max="15164" width="8.28515625" style="12" customWidth="1"/>
    <col min="15165" max="15165" width="10.140625" style="12" customWidth="1"/>
    <col min="15166" max="15166" width="9.140625" style="12"/>
    <col min="15167" max="15167" width="11.85546875" style="12" customWidth="1"/>
    <col min="15168" max="15168" width="14.28515625" style="12" customWidth="1"/>
    <col min="15169" max="15368" width="9.140625" style="12"/>
    <col min="15369" max="15369" width="0" style="12" hidden="1" customWidth="1"/>
    <col min="15370" max="15370" width="15.5703125" style="12" customWidth="1"/>
    <col min="15371" max="15371" width="55.140625" style="12" customWidth="1"/>
    <col min="15372" max="15372" width="15.5703125" style="12" customWidth="1"/>
    <col min="15373" max="15374" width="13" style="12" customWidth="1"/>
    <col min="15375" max="15376" width="13.140625" style="12" customWidth="1"/>
    <col min="15377" max="15377" width="10.5703125" style="12" customWidth="1"/>
    <col min="15378" max="15378" width="12.42578125" style="12" customWidth="1"/>
    <col min="15379" max="15379" width="11.5703125" style="12" customWidth="1"/>
    <col min="15380" max="15380" width="12.28515625" style="12" customWidth="1"/>
    <col min="15381" max="15381" width="12.7109375" style="12" customWidth="1"/>
    <col min="15382" max="15382" width="12.5703125" style="12" customWidth="1"/>
    <col min="15383" max="15383" width="13.140625" style="12" customWidth="1"/>
    <col min="15384" max="15384" width="13.42578125" style="12" customWidth="1"/>
    <col min="15385" max="15385" width="10.28515625" style="12" customWidth="1"/>
    <col min="15386" max="15386" width="14.28515625" style="12" customWidth="1"/>
    <col min="15387" max="15387" width="12.85546875" style="12" customWidth="1"/>
    <col min="15388" max="15388" width="12" style="12" customWidth="1"/>
    <col min="15389" max="15389" width="16.28515625" style="12" customWidth="1"/>
    <col min="15390" max="15390" width="14.5703125" style="12" customWidth="1"/>
    <col min="15391" max="15391" width="16.85546875" style="12" customWidth="1"/>
    <col min="15392" max="15392" width="11.140625" style="12" customWidth="1"/>
    <col min="15393" max="15393" width="10.42578125" style="12" customWidth="1"/>
    <col min="15394" max="15394" width="10.85546875" style="12" customWidth="1"/>
    <col min="15395" max="15395" width="10.140625" style="12" customWidth="1"/>
    <col min="15396" max="15396" width="12.85546875" style="12" customWidth="1"/>
    <col min="15397" max="15398" width="11" style="12" customWidth="1"/>
    <col min="15399" max="15399" width="11.5703125" style="12" customWidth="1"/>
    <col min="15400" max="15400" width="11.28515625" style="12" customWidth="1"/>
    <col min="15401" max="15401" width="10.140625" style="12" customWidth="1"/>
    <col min="15402" max="15403" width="11.85546875" style="12" customWidth="1"/>
    <col min="15404" max="15404" width="12.28515625" style="12" customWidth="1"/>
    <col min="15405" max="15405" width="12.7109375" style="12" customWidth="1"/>
    <col min="15406" max="15406" width="15.140625" style="12" customWidth="1"/>
    <col min="15407" max="15407" width="10" style="12" customWidth="1"/>
    <col min="15408" max="15418" width="7.85546875" style="12" customWidth="1"/>
    <col min="15419" max="15419" width="9.140625" style="12" customWidth="1"/>
    <col min="15420" max="15420" width="8.28515625" style="12" customWidth="1"/>
    <col min="15421" max="15421" width="10.140625" style="12" customWidth="1"/>
    <col min="15422" max="15422" width="9.140625" style="12"/>
    <col min="15423" max="15423" width="11.85546875" style="12" customWidth="1"/>
    <col min="15424" max="15424" width="14.28515625" style="12" customWidth="1"/>
    <col min="15425" max="15624" width="9.140625" style="12"/>
    <col min="15625" max="15625" width="0" style="12" hidden="1" customWidth="1"/>
    <col min="15626" max="15626" width="15.5703125" style="12" customWidth="1"/>
    <col min="15627" max="15627" width="55.140625" style="12" customWidth="1"/>
    <col min="15628" max="15628" width="15.5703125" style="12" customWidth="1"/>
    <col min="15629" max="15630" width="13" style="12" customWidth="1"/>
    <col min="15631" max="15632" width="13.140625" style="12" customWidth="1"/>
    <col min="15633" max="15633" width="10.5703125" style="12" customWidth="1"/>
    <col min="15634" max="15634" width="12.42578125" style="12" customWidth="1"/>
    <col min="15635" max="15635" width="11.5703125" style="12" customWidth="1"/>
    <col min="15636" max="15636" width="12.28515625" style="12" customWidth="1"/>
    <col min="15637" max="15637" width="12.7109375" style="12" customWidth="1"/>
    <col min="15638" max="15638" width="12.5703125" style="12" customWidth="1"/>
    <col min="15639" max="15639" width="13.140625" style="12" customWidth="1"/>
    <col min="15640" max="15640" width="13.42578125" style="12" customWidth="1"/>
    <col min="15641" max="15641" width="10.28515625" style="12" customWidth="1"/>
    <col min="15642" max="15642" width="14.28515625" style="12" customWidth="1"/>
    <col min="15643" max="15643" width="12.85546875" style="12" customWidth="1"/>
    <col min="15644" max="15644" width="12" style="12" customWidth="1"/>
    <col min="15645" max="15645" width="16.28515625" style="12" customWidth="1"/>
    <col min="15646" max="15646" width="14.5703125" style="12" customWidth="1"/>
    <col min="15647" max="15647" width="16.85546875" style="12" customWidth="1"/>
    <col min="15648" max="15648" width="11.140625" style="12" customWidth="1"/>
    <col min="15649" max="15649" width="10.42578125" style="12" customWidth="1"/>
    <col min="15650" max="15650" width="10.85546875" style="12" customWidth="1"/>
    <col min="15651" max="15651" width="10.140625" style="12" customWidth="1"/>
    <col min="15652" max="15652" width="12.85546875" style="12" customWidth="1"/>
    <col min="15653" max="15654" width="11" style="12" customWidth="1"/>
    <col min="15655" max="15655" width="11.5703125" style="12" customWidth="1"/>
    <col min="15656" max="15656" width="11.28515625" style="12" customWidth="1"/>
    <col min="15657" max="15657" width="10.140625" style="12" customWidth="1"/>
    <col min="15658" max="15659" width="11.85546875" style="12" customWidth="1"/>
    <col min="15660" max="15660" width="12.28515625" style="12" customWidth="1"/>
    <col min="15661" max="15661" width="12.7109375" style="12" customWidth="1"/>
    <col min="15662" max="15662" width="15.140625" style="12" customWidth="1"/>
    <col min="15663" max="15663" width="10" style="12" customWidth="1"/>
    <col min="15664" max="15674" width="7.85546875" style="12" customWidth="1"/>
    <col min="15675" max="15675" width="9.140625" style="12" customWidth="1"/>
    <col min="15676" max="15676" width="8.28515625" style="12" customWidth="1"/>
    <col min="15677" max="15677" width="10.140625" style="12" customWidth="1"/>
    <col min="15678" max="15678" width="9.140625" style="12"/>
    <col min="15679" max="15679" width="11.85546875" style="12" customWidth="1"/>
    <col min="15680" max="15680" width="14.28515625" style="12" customWidth="1"/>
    <col min="15681" max="15880" width="9.140625" style="12"/>
    <col min="15881" max="15881" width="0" style="12" hidden="1" customWidth="1"/>
    <col min="15882" max="15882" width="15.5703125" style="12" customWidth="1"/>
    <col min="15883" max="15883" width="55.140625" style="12" customWidth="1"/>
    <col min="15884" max="15884" width="15.5703125" style="12" customWidth="1"/>
    <col min="15885" max="15886" width="13" style="12" customWidth="1"/>
    <col min="15887" max="15888" width="13.140625" style="12" customWidth="1"/>
    <col min="15889" max="15889" width="10.5703125" style="12" customWidth="1"/>
    <col min="15890" max="15890" width="12.42578125" style="12" customWidth="1"/>
    <col min="15891" max="15891" width="11.5703125" style="12" customWidth="1"/>
    <col min="15892" max="15892" width="12.28515625" style="12" customWidth="1"/>
    <col min="15893" max="15893" width="12.7109375" style="12" customWidth="1"/>
    <col min="15894" max="15894" width="12.5703125" style="12" customWidth="1"/>
    <col min="15895" max="15895" width="13.140625" style="12" customWidth="1"/>
    <col min="15896" max="15896" width="13.42578125" style="12" customWidth="1"/>
    <col min="15897" max="15897" width="10.28515625" style="12" customWidth="1"/>
    <col min="15898" max="15898" width="14.28515625" style="12" customWidth="1"/>
    <col min="15899" max="15899" width="12.85546875" style="12" customWidth="1"/>
    <col min="15900" max="15900" width="12" style="12" customWidth="1"/>
    <col min="15901" max="15901" width="16.28515625" style="12" customWidth="1"/>
    <col min="15902" max="15902" width="14.5703125" style="12" customWidth="1"/>
    <col min="15903" max="15903" width="16.85546875" style="12" customWidth="1"/>
    <col min="15904" max="15904" width="11.140625" style="12" customWidth="1"/>
    <col min="15905" max="15905" width="10.42578125" style="12" customWidth="1"/>
    <col min="15906" max="15906" width="10.85546875" style="12" customWidth="1"/>
    <col min="15907" max="15907" width="10.140625" style="12" customWidth="1"/>
    <col min="15908" max="15908" width="12.85546875" style="12" customWidth="1"/>
    <col min="15909" max="15910" width="11" style="12" customWidth="1"/>
    <col min="15911" max="15911" width="11.5703125" style="12" customWidth="1"/>
    <col min="15912" max="15912" width="11.28515625" style="12" customWidth="1"/>
    <col min="15913" max="15913" width="10.140625" style="12" customWidth="1"/>
    <col min="15914" max="15915" width="11.85546875" style="12" customWidth="1"/>
    <col min="15916" max="15916" width="12.28515625" style="12" customWidth="1"/>
    <col min="15917" max="15917" width="12.7109375" style="12" customWidth="1"/>
    <col min="15918" max="15918" width="15.140625" style="12" customWidth="1"/>
    <col min="15919" max="15919" width="10" style="12" customWidth="1"/>
    <col min="15920" max="15930" width="7.85546875" style="12" customWidth="1"/>
    <col min="15931" max="15931" width="9.140625" style="12" customWidth="1"/>
    <col min="15932" max="15932" width="8.28515625" style="12" customWidth="1"/>
    <col min="15933" max="15933" width="10.140625" style="12" customWidth="1"/>
    <col min="15934" max="15934" width="9.140625" style="12"/>
    <col min="15935" max="15935" width="11.85546875" style="12" customWidth="1"/>
    <col min="15936" max="15936" width="14.28515625" style="12" customWidth="1"/>
    <col min="15937" max="16136" width="9.140625" style="12"/>
    <col min="16137" max="16137" width="0" style="12" hidden="1" customWidth="1"/>
    <col min="16138" max="16138" width="15.5703125" style="12" customWidth="1"/>
    <col min="16139" max="16139" width="55.140625" style="12" customWidth="1"/>
    <col min="16140" max="16140" width="15.5703125" style="12" customWidth="1"/>
    <col min="16141" max="16142" width="13" style="12" customWidth="1"/>
    <col min="16143" max="16144" width="13.140625" style="12" customWidth="1"/>
    <col min="16145" max="16145" width="10.5703125" style="12" customWidth="1"/>
    <col min="16146" max="16146" width="12.42578125" style="12" customWidth="1"/>
    <col min="16147" max="16147" width="11.5703125" style="12" customWidth="1"/>
    <col min="16148" max="16148" width="12.28515625" style="12" customWidth="1"/>
    <col min="16149" max="16149" width="12.7109375" style="12" customWidth="1"/>
    <col min="16150" max="16150" width="12.5703125" style="12" customWidth="1"/>
    <col min="16151" max="16151" width="13.140625" style="12" customWidth="1"/>
    <col min="16152" max="16152" width="13.42578125" style="12" customWidth="1"/>
    <col min="16153" max="16153" width="10.28515625" style="12" customWidth="1"/>
    <col min="16154" max="16154" width="14.28515625" style="12" customWidth="1"/>
    <col min="16155" max="16155" width="12.85546875" style="12" customWidth="1"/>
    <col min="16156" max="16156" width="12" style="12" customWidth="1"/>
    <col min="16157" max="16157" width="16.28515625" style="12" customWidth="1"/>
    <col min="16158" max="16158" width="14.5703125" style="12" customWidth="1"/>
    <col min="16159" max="16159" width="16.85546875" style="12" customWidth="1"/>
    <col min="16160" max="16160" width="11.140625" style="12" customWidth="1"/>
    <col min="16161" max="16161" width="10.42578125" style="12" customWidth="1"/>
    <col min="16162" max="16162" width="10.85546875" style="12" customWidth="1"/>
    <col min="16163" max="16163" width="10.140625" style="12" customWidth="1"/>
    <col min="16164" max="16164" width="12.85546875" style="12" customWidth="1"/>
    <col min="16165" max="16166" width="11" style="12" customWidth="1"/>
    <col min="16167" max="16167" width="11.5703125" style="12" customWidth="1"/>
    <col min="16168" max="16168" width="11.28515625" style="12" customWidth="1"/>
    <col min="16169" max="16169" width="10.140625" style="12" customWidth="1"/>
    <col min="16170" max="16171" width="11.85546875" style="12" customWidth="1"/>
    <col min="16172" max="16172" width="12.28515625" style="12" customWidth="1"/>
    <col min="16173" max="16173" width="12.7109375" style="12" customWidth="1"/>
    <col min="16174" max="16174" width="15.140625" style="12" customWidth="1"/>
    <col min="16175" max="16175" width="10" style="12" customWidth="1"/>
    <col min="16176" max="16186" width="7.85546875" style="12" customWidth="1"/>
    <col min="16187" max="16187" width="9.140625" style="12" customWidth="1"/>
    <col min="16188" max="16188" width="8.28515625" style="12" customWidth="1"/>
    <col min="16189" max="16189" width="10.140625" style="12" customWidth="1"/>
    <col min="16190" max="16190" width="9.140625" style="12"/>
    <col min="16191" max="16191" width="11.85546875" style="12" customWidth="1"/>
    <col min="16192" max="16192" width="14.28515625" style="12" customWidth="1"/>
    <col min="16193" max="16384" width="9.140625" style="12"/>
  </cols>
  <sheetData>
    <row r="1" spans="2:223" ht="21" customHeight="1" x14ac:dyDescent="0.35">
      <c r="B1" s="143" t="s">
        <v>191</v>
      </c>
      <c r="AK1" s="10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</row>
    <row r="2" spans="2:223" ht="21" customHeight="1" x14ac:dyDescent="0.35">
      <c r="B2" s="7"/>
      <c r="AK2" s="10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</row>
    <row r="3" spans="2:223" ht="21" customHeight="1" x14ac:dyDescent="0.35">
      <c r="B3" s="7"/>
      <c r="AK3" s="10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</row>
    <row r="4" spans="2:223" ht="21" customHeight="1" x14ac:dyDescent="0.35">
      <c r="B4" s="308" t="s">
        <v>171</v>
      </c>
      <c r="C4" s="308"/>
      <c r="D4" s="308"/>
      <c r="E4" s="308"/>
      <c r="F4" s="308"/>
      <c r="G4" s="308"/>
      <c r="H4" s="308"/>
      <c r="I4" s="308"/>
      <c r="J4" s="308"/>
      <c r="K4" s="308"/>
      <c r="L4" s="308"/>
      <c r="M4" s="308"/>
      <c r="N4" s="308"/>
      <c r="O4" s="308"/>
      <c r="P4" s="308"/>
      <c r="Q4" s="308"/>
      <c r="R4" s="308"/>
      <c r="S4" s="308"/>
      <c r="T4" s="308"/>
      <c r="U4" s="308"/>
      <c r="V4" s="308"/>
      <c r="W4" s="308"/>
      <c r="X4" s="308"/>
      <c r="Y4" s="308"/>
      <c r="Z4" s="308"/>
      <c r="AA4" s="308"/>
      <c r="AB4" s="308"/>
      <c r="AC4" s="308"/>
      <c r="AD4" s="308"/>
      <c r="AE4" s="308"/>
      <c r="AF4" s="308"/>
      <c r="AG4" s="308"/>
      <c r="AH4" s="308"/>
      <c r="AI4" s="308"/>
      <c r="AJ4" s="308"/>
      <c r="AK4" s="308"/>
      <c r="AL4" s="308"/>
      <c r="AM4" s="308"/>
      <c r="AN4" s="308"/>
      <c r="AO4" s="308"/>
      <c r="AP4" s="308"/>
      <c r="AQ4" s="308"/>
      <c r="AR4" s="308"/>
      <c r="AU4" s="8"/>
      <c r="AV4" s="8"/>
      <c r="AW4" s="8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HO4" s="12" t="s">
        <v>178</v>
      </c>
    </row>
    <row r="5" spans="2:223" ht="21" customHeight="1" x14ac:dyDescent="0.35">
      <c r="B5" s="121"/>
      <c r="C5" s="121"/>
      <c r="D5" s="121"/>
      <c r="E5" s="121"/>
      <c r="F5" s="121"/>
      <c r="G5" s="121"/>
      <c r="H5" s="121"/>
      <c r="I5" s="121"/>
      <c r="J5" s="121"/>
      <c r="K5" s="121"/>
      <c r="L5" s="121"/>
      <c r="M5" s="121"/>
      <c r="N5" s="121"/>
      <c r="O5" s="121"/>
      <c r="P5" s="121"/>
      <c r="Q5" s="124" t="s">
        <v>200</v>
      </c>
      <c r="R5" s="121"/>
      <c r="S5" s="121"/>
      <c r="T5" s="123"/>
      <c r="U5" s="122"/>
      <c r="V5" s="121"/>
      <c r="W5" s="121"/>
      <c r="X5" s="121"/>
      <c r="Y5" s="121"/>
      <c r="Z5" s="121"/>
      <c r="AA5" s="121"/>
      <c r="AB5" s="121"/>
      <c r="AC5" s="121"/>
      <c r="AD5" s="121"/>
      <c r="AE5" s="121"/>
      <c r="AF5" s="121"/>
      <c r="AG5" s="121"/>
      <c r="AH5" s="121"/>
      <c r="AI5" s="121"/>
      <c r="AJ5" s="121"/>
      <c r="AK5" s="121"/>
      <c r="AL5" s="121"/>
      <c r="AM5" s="121"/>
      <c r="AN5" s="121"/>
      <c r="AO5" s="121"/>
      <c r="AP5" s="121"/>
      <c r="AQ5" s="121"/>
      <c r="AR5" s="121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HO5" s="12" t="s">
        <v>179</v>
      </c>
    </row>
    <row r="6" spans="2:223" ht="21" customHeight="1" thickBot="1" x14ac:dyDescent="0.4">
      <c r="B6" s="199"/>
      <c r="C6" s="199"/>
      <c r="D6" s="199"/>
      <c r="E6" s="199"/>
      <c r="F6" s="199"/>
      <c r="G6" s="199"/>
      <c r="H6" s="199"/>
      <c r="I6" s="199"/>
      <c r="J6" s="199"/>
      <c r="K6" s="199"/>
      <c r="L6" s="199"/>
      <c r="M6" s="199"/>
      <c r="N6" s="199"/>
      <c r="O6" s="199"/>
      <c r="P6" s="199"/>
      <c r="Q6" s="199"/>
      <c r="R6" s="199"/>
      <c r="S6" s="199"/>
      <c r="T6" s="199"/>
      <c r="U6" s="199"/>
      <c r="V6" s="199"/>
      <c r="W6" s="199"/>
      <c r="X6" s="199"/>
      <c r="Y6" s="199"/>
      <c r="Z6" s="199"/>
      <c r="AA6" s="199"/>
      <c r="AB6" s="199"/>
      <c r="AC6" s="199"/>
      <c r="AD6" s="199"/>
      <c r="AE6" s="199"/>
      <c r="AF6" s="199"/>
      <c r="AG6" s="199"/>
      <c r="AH6" s="199"/>
      <c r="AI6" s="199"/>
      <c r="AJ6" s="199"/>
      <c r="AK6" s="199"/>
      <c r="AL6" s="199"/>
      <c r="AM6" s="199"/>
      <c r="AN6" s="199"/>
      <c r="AO6" s="199"/>
      <c r="AP6" s="199"/>
      <c r="AQ6" s="199"/>
      <c r="AR6" s="199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HO6" s="12" t="s">
        <v>180</v>
      </c>
    </row>
    <row r="7" spans="2:223" ht="36" customHeight="1" x14ac:dyDescent="0.35">
      <c r="B7" s="309" t="s">
        <v>193</v>
      </c>
      <c r="C7" s="311" t="s">
        <v>2</v>
      </c>
      <c r="D7" s="313" t="s">
        <v>172</v>
      </c>
      <c r="E7" s="313"/>
      <c r="F7" s="313"/>
      <c r="G7" s="313"/>
      <c r="H7" s="313"/>
      <c r="I7" s="313"/>
      <c r="J7" s="313"/>
      <c r="K7" s="313"/>
      <c r="L7" s="313"/>
      <c r="M7" s="313"/>
      <c r="N7" s="313"/>
      <c r="O7" s="313"/>
      <c r="P7" s="313"/>
      <c r="Q7" s="313"/>
      <c r="R7" s="313"/>
      <c r="S7" s="313"/>
      <c r="T7" s="313"/>
      <c r="U7" s="313"/>
      <c r="V7" s="313"/>
      <c r="W7" s="313"/>
      <c r="X7" s="313"/>
      <c r="Y7" s="313"/>
      <c r="Z7" s="313"/>
      <c r="AA7" s="313"/>
      <c r="AB7" s="313"/>
      <c r="AC7" s="313"/>
      <c r="AD7" s="313"/>
      <c r="AE7" s="313"/>
      <c r="AF7" s="313"/>
      <c r="AG7" s="313"/>
      <c r="AH7" s="313"/>
      <c r="AI7" s="313"/>
      <c r="AJ7" s="313"/>
      <c r="AK7" s="313"/>
      <c r="AL7" s="313"/>
      <c r="AM7" s="313"/>
      <c r="AN7" s="313"/>
      <c r="AO7" s="313"/>
      <c r="AP7" s="313"/>
      <c r="AQ7" s="313"/>
      <c r="AR7" s="313"/>
      <c r="AS7" s="313"/>
      <c r="AT7" s="314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HO7" s="12" t="s">
        <v>181</v>
      </c>
    </row>
    <row r="8" spans="2:223" ht="44.25" customHeight="1" x14ac:dyDescent="0.35">
      <c r="B8" s="310"/>
      <c r="C8" s="312"/>
      <c r="D8" s="312" t="s">
        <v>173</v>
      </c>
      <c r="E8" s="312" t="s">
        <v>3</v>
      </c>
      <c r="F8" s="312"/>
      <c r="G8" s="312" t="s">
        <v>4</v>
      </c>
      <c r="H8" s="312"/>
      <c r="I8" s="312"/>
      <c r="J8" s="312"/>
      <c r="K8" s="312"/>
      <c r="L8" s="312"/>
      <c r="M8" s="312"/>
      <c r="N8" s="312"/>
      <c r="O8" s="312" t="s">
        <v>5</v>
      </c>
      <c r="P8" s="312"/>
      <c r="Q8" s="312" t="s">
        <v>6</v>
      </c>
      <c r="R8" s="312"/>
      <c r="S8" s="312"/>
      <c r="T8" s="312"/>
      <c r="U8" s="312"/>
      <c r="V8" s="312"/>
      <c r="W8" s="312"/>
      <c r="X8" s="312" t="s">
        <v>7</v>
      </c>
      <c r="Y8" s="312"/>
      <c r="Z8" s="312"/>
      <c r="AA8" s="312" t="s">
        <v>8</v>
      </c>
      <c r="AB8" s="312"/>
      <c r="AC8" s="312"/>
      <c r="AD8" s="312"/>
      <c r="AE8" s="312"/>
      <c r="AF8" s="312"/>
      <c r="AG8" s="312"/>
      <c r="AH8" s="312"/>
      <c r="AI8" s="312"/>
      <c r="AJ8" s="312"/>
      <c r="AK8" s="312"/>
      <c r="AL8" s="312"/>
      <c r="AM8" s="312"/>
      <c r="AN8" s="312"/>
      <c r="AO8" s="312"/>
      <c r="AP8" s="312"/>
      <c r="AQ8" s="312"/>
      <c r="AR8" s="312"/>
      <c r="AS8" s="312"/>
      <c r="AT8" s="201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7"/>
      <c r="HO8" s="12" t="s">
        <v>182</v>
      </c>
    </row>
    <row r="9" spans="2:223" ht="27.75" customHeight="1" x14ac:dyDescent="0.35">
      <c r="B9" s="310"/>
      <c r="C9" s="312"/>
      <c r="D9" s="312"/>
      <c r="E9" s="301" t="s">
        <v>9</v>
      </c>
      <c r="F9" s="301" t="s">
        <v>10</v>
      </c>
      <c r="G9" s="301" t="s">
        <v>11</v>
      </c>
      <c r="H9" s="306" t="s">
        <v>174</v>
      </c>
      <c r="I9" s="307" t="s">
        <v>12</v>
      </c>
      <c r="J9" s="307" t="s">
        <v>166</v>
      </c>
      <c r="K9" s="307" t="s">
        <v>13</v>
      </c>
      <c r="L9" s="305" t="s">
        <v>14</v>
      </c>
      <c r="M9" s="301" t="s">
        <v>168</v>
      </c>
      <c r="N9" s="306" t="s">
        <v>15</v>
      </c>
      <c r="O9" s="301" t="s">
        <v>16</v>
      </c>
      <c r="P9" s="301" t="s">
        <v>17</v>
      </c>
      <c r="Q9" s="306" t="s">
        <v>199</v>
      </c>
      <c r="R9" s="306" t="s">
        <v>41</v>
      </c>
      <c r="S9" s="301" t="s">
        <v>18</v>
      </c>
      <c r="T9" s="301" t="s">
        <v>19</v>
      </c>
      <c r="U9" s="301" t="s">
        <v>20</v>
      </c>
      <c r="V9" s="301" t="s">
        <v>21</v>
      </c>
      <c r="W9" s="301" t="s">
        <v>22</v>
      </c>
      <c r="X9" s="301" t="s">
        <v>23</v>
      </c>
      <c r="Y9" s="301" t="s">
        <v>24</v>
      </c>
      <c r="Z9" s="301" t="s">
        <v>25</v>
      </c>
      <c r="AA9" s="301" t="s">
        <v>26</v>
      </c>
      <c r="AB9" s="301"/>
      <c r="AC9" s="301"/>
      <c r="AD9" s="301"/>
      <c r="AE9" s="301" t="s">
        <v>27</v>
      </c>
      <c r="AF9" s="301" t="s">
        <v>194</v>
      </c>
      <c r="AG9" s="300" t="s">
        <v>29</v>
      </c>
      <c r="AH9" s="305" t="s">
        <v>30</v>
      </c>
      <c r="AI9" s="301" t="s">
        <v>31</v>
      </c>
      <c r="AJ9" s="301" t="s">
        <v>32</v>
      </c>
      <c r="AK9" s="305" t="s">
        <v>33</v>
      </c>
      <c r="AL9" s="305" t="s">
        <v>34</v>
      </c>
      <c r="AM9" s="300" t="s">
        <v>35</v>
      </c>
      <c r="AN9" s="300" t="s">
        <v>36</v>
      </c>
      <c r="AO9" s="300" t="s">
        <v>37</v>
      </c>
      <c r="AP9" s="300" t="s">
        <v>38</v>
      </c>
      <c r="AQ9" s="300" t="s">
        <v>165</v>
      </c>
      <c r="AR9" s="301" t="s">
        <v>39</v>
      </c>
      <c r="AS9" s="301" t="s">
        <v>40</v>
      </c>
      <c r="AT9" s="304"/>
      <c r="AU9" s="12">
        <v>1</v>
      </c>
      <c r="AV9" s="12">
        <v>2</v>
      </c>
      <c r="AW9" s="12">
        <v>3</v>
      </c>
      <c r="AX9" s="12">
        <v>4</v>
      </c>
      <c r="AY9" s="12">
        <v>5</v>
      </c>
      <c r="AZ9" s="12">
        <v>6</v>
      </c>
      <c r="BA9" s="12">
        <v>7</v>
      </c>
      <c r="BB9" s="12">
        <v>8</v>
      </c>
      <c r="BC9" s="12">
        <v>9</v>
      </c>
      <c r="BD9" s="12">
        <v>10</v>
      </c>
      <c r="BE9" s="12">
        <v>11</v>
      </c>
      <c r="BF9" s="12">
        <v>12</v>
      </c>
      <c r="BG9" s="12">
        <v>13</v>
      </c>
      <c r="BH9" s="12">
        <v>14</v>
      </c>
      <c r="BI9" s="12">
        <v>15</v>
      </c>
      <c r="BJ9" s="12">
        <v>16</v>
      </c>
      <c r="BK9" s="12">
        <v>17</v>
      </c>
      <c r="BL9" s="12">
        <v>18</v>
      </c>
      <c r="HO9" s="12" t="s">
        <v>183</v>
      </c>
    </row>
    <row r="10" spans="2:223" s="7" customFormat="1" ht="117" customHeight="1" x14ac:dyDescent="0.35">
      <c r="B10" s="310"/>
      <c r="C10" s="312"/>
      <c r="D10" s="312"/>
      <c r="E10" s="301"/>
      <c r="F10" s="301"/>
      <c r="G10" s="301"/>
      <c r="H10" s="306"/>
      <c r="I10" s="307"/>
      <c r="J10" s="307"/>
      <c r="K10" s="307"/>
      <c r="L10" s="305"/>
      <c r="M10" s="301"/>
      <c r="N10" s="306"/>
      <c r="O10" s="301"/>
      <c r="P10" s="301"/>
      <c r="Q10" s="306"/>
      <c r="R10" s="306"/>
      <c r="S10" s="301"/>
      <c r="T10" s="301"/>
      <c r="U10" s="301"/>
      <c r="V10" s="301"/>
      <c r="W10" s="301"/>
      <c r="X10" s="301"/>
      <c r="Y10" s="301"/>
      <c r="Z10" s="301"/>
      <c r="AA10" s="198" t="s">
        <v>42</v>
      </c>
      <c r="AB10" s="198" t="s">
        <v>16</v>
      </c>
      <c r="AC10" s="198" t="s">
        <v>43</v>
      </c>
      <c r="AD10" s="198" t="s">
        <v>16</v>
      </c>
      <c r="AE10" s="301"/>
      <c r="AF10" s="301"/>
      <c r="AG10" s="300"/>
      <c r="AH10" s="305"/>
      <c r="AI10" s="301"/>
      <c r="AJ10" s="301"/>
      <c r="AK10" s="305"/>
      <c r="AL10" s="305"/>
      <c r="AM10" s="300"/>
      <c r="AN10" s="300"/>
      <c r="AO10" s="300"/>
      <c r="AP10" s="300"/>
      <c r="AQ10" s="300"/>
      <c r="AR10" s="301"/>
      <c r="AS10" s="301"/>
      <c r="AT10" s="304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HO10" s="12" t="s">
        <v>184</v>
      </c>
    </row>
    <row r="11" spans="2:223" s="7" customFormat="1" ht="177" customHeight="1" x14ac:dyDescent="0.35">
      <c r="B11" s="310"/>
      <c r="C11" s="312"/>
      <c r="D11" s="312"/>
      <c r="E11" s="301"/>
      <c r="F11" s="301"/>
      <c r="G11" s="301"/>
      <c r="H11" s="306"/>
      <c r="I11" s="307"/>
      <c r="J11" s="307"/>
      <c r="K11" s="307"/>
      <c r="L11" s="305"/>
      <c r="M11" s="301"/>
      <c r="N11" s="306"/>
      <c r="O11" s="301"/>
      <c r="P11" s="301"/>
      <c r="Q11" s="306"/>
      <c r="R11" s="306"/>
      <c r="S11" s="301"/>
      <c r="T11" s="301"/>
      <c r="U11" s="301"/>
      <c r="V11" s="301"/>
      <c r="W11" s="301"/>
      <c r="X11" s="301"/>
      <c r="Y11" s="301"/>
      <c r="Z11" s="301"/>
      <c r="AA11" s="198" t="s">
        <v>44</v>
      </c>
      <c r="AB11" s="198" t="s">
        <v>16</v>
      </c>
      <c r="AC11" s="198" t="s">
        <v>44</v>
      </c>
      <c r="AD11" s="198" t="s">
        <v>16</v>
      </c>
      <c r="AE11" s="301"/>
      <c r="AF11" s="301"/>
      <c r="AG11" s="300"/>
      <c r="AH11" s="305"/>
      <c r="AI11" s="301"/>
      <c r="AJ11" s="301"/>
      <c r="AK11" s="305"/>
      <c r="AL11" s="305"/>
      <c r="AM11" s="300"/>
      <c r="AN11" s="300"/>
      <c r="AO11" s="300"/>
      <c r="AP11" s="300"/>
      <c r="AQ11" s="300"/>
      <c r="AR11" s="301"/>
      <c r="AS11" s="301"/>
      <c r="AT11" s="304"/>
      <c r="AU11" s="298" t="s">
        <v>45</v>
      </c>
      <c r="AV11" s="296" t="s">
        <v>45</v>
      </c>
      <c r="AW11" s="296" t="s">
        <v>45</v>
      </c>
      <c r="AX11" s="296" t="s">
        <v>45</v>
      </c>
      <c r="AY11" s="296" t="s">
        <v>45</v>
      </c>
      <c r="AZ11" s="296" t="s">
        <v>45</v>
      </c>
      <c r="BA11" s="296" t="s">
        <v>45</v>
      </c>
      <c r="BB11" s="296" t="s">
        <v>45</v>
      </c>
      <c r="BC11" s="296" t="s">
        <v>45</v>
      </c>
      <c r="BD11" s="296" t="s">
        <v>45</v>
      </c>
      <c r="BE11" s="296" t="s">
        <v>45</v>
      </c>
      <c r="BF11" s="296" t="s">
        <v>45</v>
      </c>
      <c r="BG11" s="296" t="s">
        <v>45</v>
      </c>
      <c r="BH11" s="296" t="s">
        <v>45</v>
      </c>
      <c r="BI11" s="296" t="s">
        <v>45</v>
      </c>
      <c r="BJ11" s="296" t="s">
        <v>45</v>
      </c>
      <c r="BK11" s="296" t="s">
        <v>45</v>
      </c>
      <c r="BL11" s="302" t="s">
        <v>46</v>
      </c>
      <c r="HO11" s="12" t="s">
        <v>185</v>
      </c>
    </row>
    <row r="12" spans="2:223" ht="35.25" customHeight="1" x14ac:dyDescent="0.35">
      <c r="B12" s="202">
        <v>0</v>
      </c>
      <c r="C12" s="3">
        <v>1</v>
      </c>
      <c r="D12" s="3">
        <v>2</v>
      </c>
      <c r="E12" s="3">
        <v>3</v>
      </c>
      <c r="F12" s="3">
        <v>4</v>
      </c>
      <c r="G12" s="3">
        <v>5</v>
      </c>
      <c r="H12" s="3">
        <v>6</v>
      </c>
      <c r="I12" s="3">
        <v>7</v>
      </c>
      <c r="J12" s="3">
        <v>8</v>
      </c>
      <c r="K12" s="3">
        <v>9</v>
      </c>
      <c r="L12" s="3">
        <v>10</v>
      </c>
      <c r="M12" s="3">
        <v>11</v>
      </c>
      <c r="N12" s="3">
        <v>12</v>
      </c>
      <c r="O12" s="3">
        <v>13</v>
      </c>
      <c r="P12" s="3">
        <v>14</v>
      </c>
      <c r="Q12" s="3">
        <v>15</v>
      </c>
      <c r="R12" s="3">
        <v>16</v>
      </c>
      <c r="S12" s="3">
        <v>17</v>
      </c>
      <c r="T12" s="3">
        <v>18</v>
      </c>
      <c r="U12" s="3">
        <v>19</v>
      </c>
      <c r="V12" s="3">
        <v>20</v>
      </c>
      <c r="W12" s="3">
        <v>21</v>
      </c>
      <c r="X12" s="3">
        <v>22</v>
      </c>
      <c r="Y12" s="3">
        <v>23</v>
      </c>
      <c r="Z12" s="3">
        <v>24</v>
      </c>
      <c r="AA12" s="3">
        <v>25</v>
      </c>
      <c r="AB12" s="3">
        <v>26</v>
      </c>
      <c r="AC12" s="3">
        <v>27</v>
      </c>
      <c r="AD12" s="3">
        <v>28</v>
      </c>
      <c r="AE12" s="3">
        <v>29</v>
      </c>
      <c r="AF12" s="3">
        <v>30</v>
      </c>
      <c r="AG12" s="3">
        <v>31</v>
      </c>
      <c r="AH12" s="3">
        <v>32</v>
      </c>
      <c r="AI12" s="3">
        <v>33</v>
      </c>
      <c r="AJ12" s="3">
        <v>34</v>
      </c>
      <c r="AK12" s="3">
        <v>35</v>
      </c>
      <c r="AL12" s="3">
        <v>36</v>
      </c>
      <c r="AM12" s="3">
        <v>37</v>
      </c>
      <c r="AN12" s="3">
        <v>38</v>
      </c>
      <c r="AO12" s="3">
        <v>39</v>
      </c>
      <c r="AP12" s="3">
        <v>40</v>
      </c>
      <c r="AQ12" s="3">
        <v>41</v>
      </c>
      <c r="AR12" s="3">
        <v>42</v>
      </c>
      <c r="AS12" s="3">
        <v>43</v>
      </c>
      <c r="AT12" s="203"/>
      <c r="AU12" s="299"/>
      <c r="AV12" s="297"/>
      <c r="AW12" s="297"/>
      <c r="AX12" s="297"/>
      <c r="AY12" s="297"/>
      <c r="AZ12" s="297"/>
      <c r="BA12" s="297"/>
      <c r="BB12" s="297"/>
      <c r="BC12" s="297"/>
      <c r="BD12" s="297"/>
      <c r="BE12" s="297"/>
      <c r="BF12" s="297"/>
      <c r="BG12" s="297"/>
      <c r="BH12" s="297"/>
      <c r="BI12" s="297"/>
      <c r="BJ12" s="297"/>
      <c r="BK12" s="297"/>
      <c r="BL12" s="303"/>
      <c r="BM12" s="12" t="s">
        <v>190</v>
      </c>
      <c r="HO12" s="12" t="s">
        <v>186</v>
      </c>
    </row>
    <row r="13" spans="2:223" s="11" customFormat="1" ht="57.75" customHeight="1" x14ac:dyDescent="0.45">
      <c r="B13" s="204" t="s">
        <v>47</v>
      </c>
      <c r="C13" s="152" t="s">
        <v>48</v>
      </c>
      <c r="D13" s="184">
        <f>O13+P13</f>
        <v>1481</v>
      </c>
      <c r="E13" s="152">
        <f>'ian22'!E13+'feb22'!E13</f>
        <v>398</v>
      </c>
      <c r="F13" s="152">
        <f>'ian22'!F13+'feb22'!F13</f>
        <v>1083</v>
      </c>
      <c r="G13" s="152">
        <f>'ian22'!G13+'feb22'!G13</f>
        <v>125</v>
      </c>
      <c r="H13" s="152">
        <f>'ian22'!H13+'feb22'!H13</f>
        <v>62</v>
      </c>
      <c r="I13" s="152">
        <f>'ian22'!I13+'feb22'!I13</f>
        <v>112</v>
      </c>
      <c r="J13" s="152">
        <f>'ian22'!J13+'feb22'!J13</f>
        <v>59</v>
      </c>
      <c r="K13" s="152">
        <f>'ian22'!K13+'feb22'!K13</f>
        <v>138</v>
      </c>
      <c r="L13" s="152">
        <f>'ian22'!L13+'feb22'!L13</f>
        <v>286</v>
      </c>
      <c r="M13" s="152">
        <f>'ian22'!M13+'feb22'!M13</f>
        <v>820</v>
      </c>
      <c r="N13" s="152">
        <f>'ian22'!N13+'feb22'!N13</f>
        <v>295</v>
      </c>
      <c r="O13" s="152">
        <f>'ian22'!O13+'feb22'!O13</f>
        <v>674</v>
      </c>
      <c r="P13" s="152">
        <f>'ian22'!P13+'feb22'!P13</f>
        <v>807</v>
      </c>
      <c r="Q13" s="152">
        <f>'ian22'!Q13+'feb22'!Q13</f>
        <v>340</v>
      </c>
      <c r="R13" s="152">
        <f>'ian22'!R13+'feb22'!R13</f>
        <v>89</v>
      </c>
      <c r="S13" s="152">
        <f>'ian22'!S13+'feb22'!S13</f>
        <v>505</v>
      </c>
      <c r="T13" s="152">
        <f>'ian22'!T13+'feb22'!T13</f>
        <v>196</v>
      </c>
      <c r="U13" s="152">
        <f>'ian22'!U13+'feb22'!U13</f>
        <v>369</v>
      </c>
      <c r="V13" s="152">
        <f>'ian22'!V13+'feb22'!V13</f>
        <v>20</v>
      </c>
      <c r="W13" s="152">
        <f>'ian22'!W13+'feb22'!W13</f>
        <v>51</v>
      </c>
      <c r="X13" s="152">
        <f>'ian22'!X13+'feb22'!X13</f>
        <v>1138</v>
      </c>
      <c r="Y13" s="152">
        <f>'ian22'!Y13+'feb22'!Y13</f>
        <v>343</v>
      </c>
      <c r="Z13" s="152">
        <f>'ian22'!Z13+'feb22'!Z13</f>
        <v>0</v>
      </c>
      <c r="AA13" s="152">
        <f>'ian22'!AA13+'feb22'!AA13</f>
        <v>0</v>
      </c>
      <c r="AB13" s="152">
        <f>'ian22'!AB13+'feb22'!AB13</f>
        <v>0</v>
      </c>
      <c r="AC13" s="152">
        <f>'ian22'!AC13+'feb22'!AC13</f>
        <v>0</v>
      </c>
      <c r="AD13" s="152">
        <f>'ian22'!AD13+'feb22'!AD13</f>
        <v>0</v>
      </c>
      <c r="AE13" s="152">
        <f>'ian22'!AE13+'feb22'!AE13</f>
        <v>3</v>
      </c>
      <c r="AF13" s="152">
        <f>'ian22'!AF13+'feb22'!AF13</f>
        <v>0</v>
      </c>
      <c r="AG13" s="152">
        <f>'ian22'!AG13+'feb22'!AG13</f>
        <v>0</v>
      </c>
      <c r="AH13" s="152">
        <f>'ian22'!AH13+'feb22'!AH13</f>
        <v>0</v>
      </c>
      <c r="AI13" s="152">
        <f>'ian22'!AI13+'feb22'!AI13</f>
        <v>0</v>
      </c>
      <c r="AJ13" s="152">
        <f>'ian22'!AJ13+'feb22'!AJ13</f>
        <v>0</v>
      </c>
      <c r="AK13" s="152">
        <f>'ian22'!AK13+'feb22'!AK13</f>
        <v>0</v>
      </c>
      <c r="AL13" s="152">
        <f>'ian22'!AL13+'feb22'!AL13</f>
        <v>0</v>
      </c>
      <c r="AM13" s="152">
        <f>'ian22'!AM13+'feb22'!AM13</f>
        <v>0</v>
      </c>
      <c r="AN13" s="152">
        <f>'ian22'!AN13+'feb22'!AN13</f>
        <v>0</v>
      </c>
      <c r="AO13" s="152">
        <f>'ian22'!AO13+'feb22'!AO13</f>
        <v>0</v>
      </c>
      <c r="AP13" s="152">
        <f>'ian22'!AP13+'feb22'!AP13</f>
        <v>0</v>
      </c>
      <c r="AQ13" s="152">
        <f>'ian22'!AQ13+'feb22'!AQ13</f>
        <v>0</v>
      </c>
      <c r="AR13" s="152">
        <f>'ian22'!AR13+'feb22'!AR13</f>
        <v>0</v>
      </c>
      <c r="AS13" s="152">
        <f>'ian22'!AS13+'feb22'!AS13</f>
        <v>1478</v>
      </c>
      <c r="AT13" s="205"/>
      <c r="AU13" s="16" t="str">
        <f>IF(G13++I13+K13+L13+M13=D13," ","GRESEALA")</f>
        <v xml:space="preserve"> </v>
      </c>
      <c r="AV13" s="16" t="str">
        <f>IF(AA13+AC13+AE13+AF13+AG13+AH13+AI13+AJ13+AK13+AL13+AM13+AN13+AO13+AP13+AQ13+AR13+AS13&gt;=D13," ","GRESEALA")</f>
        <v xml:space="preserve"> </v>
      </c>
      <c r="AW13" s="17" t="str">
        <f>IF(E13+F13=D13," ","GRESEALA")</f>
        <v xml:space="preserve"> </v>
      </c>
      <c r="AX13" s="17" t="str">
        <f>IF(O13+P13=D13," ","GRESEALA")</f>
        <v xml:space="preserve"> </v>
      </c>
      <c r="AY13" s="17" t="str">
        <f>IF(Q13+S13+T13+U13+V13+W13=D13," ","GRESEALA")</f>
        <v xml:space="preserve"> </v>
      </c>
      <c r="AZ13" s="17" t="str">
        <f>IF(X13+Y13+Z13=D13," ","GRESEALA")</f>
        <v xml:space="preserve"> </v>
      </c>
      <c r="BA13" s="17" t="str">
        <f>IF(N13&lt;=M13," ","GRESEALA")</f>
        <v xml:space="preserve"> </v>
      </c>
      <c r="BB13" s="17" t="str">
        <f>IF(AS13&lt;=D13," ","GRESEALA")</f>
        <v xml:space="preserve"> </v>
      </c>
      <c r="BC13" s="17" t="str">
        <f>IF(H13&lt;=G13," ","GRESEALA")</f>
        <v xml:space="preserve"> </v>
      </c>
      <c r="BD13" s="17" t="str">
        <f>IF(AS14&lt;=D14," ","GRESEALA")</f>
        <v xml:space="preserve"> </v>
      </c>
      <c r="BE13" s="17" t="str">
        <f>IF(H14&lt;=G14," ","GRESEALA")</f>
        <v xml:space="preserve"> </v>
      </c>
      <c r="BF13" s="17" t="str">
        <f>IF(AS15&lt;=D15," ","GRESEALA")</f>
        <v xml:space="preserve"> </v>
      </c>
      <c r="BG13" s="17" t="str">
        <f>IF(H15&lt;=G15," ","GRESEALA")</f>
        <v xml:space="preserve"> </v>
      </c>
      <c r="BH13" s="17" t="str">
        <f>IF(Z15&lt;=Z13," ","GRESEALA")</f>
        <v xml:space="preserve"> </v>
      </c>
      <c r="BI13" s="17" t="str">
        <f>IF(AA15&lt;=AA13," ","GRESEALA")</f>
        <v xml:space="preserve"> </v>
      </c>
      <c r="BJ13" s="17" t="str">
        <f>IF(AB15&lt;=AB13," ","GRESEALA")</f>
        <v xml:space="preserve"> </v>
      </c>
      <c r="BK13" s="17" t="str">
        <f>IF(H15&lt;=H13," ","GRESEALA")</f>
        <v xml:space="preserve"> </v>
      </c>
      <c r="BL13" s="18" t="str">
        <f>IF((X39=0)*AND(X40=0)*AND(X38=0),"  ","GRESEALA")</f>
        <v xml:space="preserve">  </v>
      </c>
      <c r="BM13" s="19" t="str">
        <f>IF(J14&lt;=I14," ","GRESEALA")</f>
        <v xml:space="preserve"> </v>
      </c>
      <c r="HO13" s="12" t="s">
        <v>187</v>
      </c>
    </row>
    <row r="14" spans="2:223" s="24" customFormat="1" ht="43.5" customHeight="1" x14ac:dyDescent="0.45">
      <c r="B14" s="206" t="s">
        <v>49</v>
      </c>
      <c r="C14" s="157" t="s">
        <v>50</v>
      </c>
      <c r="D14" s="179">
        <f>O14+P14</f>
        <v>268</v>
      </c>
      <c r="E14" s="152">
        <f>'ian22'!E14+'feb22'!E14</f>
        <v>157</v>
      </c>
      <c r="F14" s="152">
        <f>'ian22'!F14+'feb22'!F14</f>
        <v>111</v>
      </c>
      <c r="G14" s="152">
        <f>'ian22'!G14+'feb22'!G14</f>
        <v>25</v>
      </c>
      <c r="H14" s="152">
        <f>'ian22'!H14+'feb22'!H14</f>
        <v>0</v>
      </c>
      <c r="I14" s="152">
        <f>'ian22'!I14+'feb22'!I14</f>
        <v>24</v>
      </c>
      <c r="J14" s="152">
        <f>'ian22'!J14+'feb22'!J14</f>
        <v>3</v>
      </c>
      <c r="K14" s="152">
        <f>'ian22'!K14+'feb22'!K14</f>
        <v>22</v>
      </c>
      <c r="L14" s="152">
        <f>'ian22'!L14+'feb22'!L14</f>
        <v>44</v>
      </c>
      <c r="M14" s="152">
        <f>'ian22'!M14+'feb22'!M14</f>
        <v>153</v>
      </c>
      <c r="N14" s="152">
        <f>'ian22'!N14+'feb22'!N14</f>
        <v>42</v>
      </c>
      <c r="O14" s="152">
        <f>'ian22'!O14+'feb22'!O14</f>
        <v>116</v>
      </c>
      <c r="P14" s="152">
        <f>'ian22'!P14+'feb22'!P14</f>
        <v>152</v>
      </c>
      <c r="Q14" s="152">
        <f>'ian22'!Q14+'feb22'!Q14</f>
        <v>18</v>
      </c>
      <c r="R14" s="152">
        <f>'ian22'!R14+'feb22'!R14</f>
        <v>8</v>
      </c>
      <c r="S14" s="152">
        <f>'ian22'!S14+'feb22'!S14</f>
        <v>54</v>
      </c>
      <c r="T14" s="152">
        <f>'ian22'!T14+'feb22'!T14</f>
        <v>46</v>
      </c>
      <c r="U14" s="152">
        <f>'ian22'!U14+'feb22'!U14</f>
        <v>118</v>
      </c>
      <c r="V14" s="152">
        <f>'ian22'!V14+'feb22'!V14</f>
        <v>7</v>
      </c>
      <c r="W14" s="152">
        <f>'ian22'!W14+'feb22'!W14</f>
        <v>25</v>
      </c>
      <c r="X14" s="152">
        <f>'ian22'!X14+'feb22'!X14</f>
        <v>188</v>
      </c>
      <c r="Y14" s="152">
        <f>'ian22'!Y14+'feb22'!Y14</f>
        <v>80</v>
      </c>
      <c r="Z14" s="152">
        <f>'ian22'!Z14+'feb22'!Z14</f>
        <v>0</v>
      </c>
      <c r="AA14" s="152">
        <f>'ian22'!AA14+'feb22'!AA14</f>
        <v>0</v>
      </c>
      <c r="AB14" s="152">
        <f>'ian22'!AB14+'feb22'!AB14</f>
        <v>0</v>
      </c>
      <c r="AC14" s="152">
        <f>'ian22'!AC14+'feb22'!AC14</f>
        <v>0</v>
      </c>
      <c r="AD14" s="152">
        <f>'ian22'!AD14+'feb22'!AD14</f>
        <v>0</v>
      </c>
      <c r="AE14" s="152">
        <f>'ian22'!AE14+'feb22'!AE14</f>
        <v>1</v>
      </c>
      <c r="AF14" s="152">
        <f>'ian22'!AF14+'feb22'!AF14</f>
        <v>0</v>
      </c>
      <c r="AG14" s="152">
        <f>'ian22'!AG14+'feb22'!AG14</f>
        <v>0</v>
      </c>
      <c r="AH14" s="152">
        <f>'ian22'!AH14+'feb22'!AH14</f>
        <v>0</v>
      </c>
      <c r="AI14" s="152">
        <f>'ian22'!AI14+'feb22'!AI14</f>
        <v>0</v>
      </c>
      <c r="AJ14" s="152">
        <f>'ian22'!AJ14+'feb22'!AJ14</f>
        <v>0</v>
      </c>
      <c r="AK14" s="152">
        <f>'ian22'!AK14+'feb22'!AK14</f>
        <v>0</v>
      </c>
      <c r="AL14" s="152">
        <f>'ian22'!AL14+'feb22'!AL14</f>
        <v>0</v>
      </c>
      <c r="AM14" s="152">
        <f>'ian22'!AM14+'feb22'!AM14</f>
        <v>0</v>
      </c>
      <c r="AN14" s="152">
        <f>'ian22'!AN14+'feb22'!AN14</f>
        <v>0</v>
      </c>
      <c r="AO14" s="152">
        <f>'ian22'!AO14+'feb22'!AO14</f>
        <v>0</v>
      </c>
      <c r="AP14" s="152">
        <f>'ian22'!AP14+'feb22'!AP14</f>
        <v>0</v>
      </c>
      <c r="AQ14" s="152">
        <f>'ian22'!AQ14+'feb22'!AQ14</f>
        <v>0</v>
      </c>
      <c r="AR14" s="152">
        <f>'ian22'!AR14+'feb22'!AR14</f>
        <v>0</v>
      </c>
      <c r="AS14" s="152">
        <f>'ian22'!AS14+'feb22'!AS14</f>
        <v>267</v>
      </c>
      <c r="AT14" s="205"/>
      <c r="AU14" s="17" t="str">
        <f>IF(E14+F14=D14," ","GRESEALA")</f>
        <v xml:space="preserve"> </v>
      </c>
      <c r="AV14" s="23" t="str">
        <f>IF(G14+K14+I14+L14+M14=D14," ","GRESEALA")</f>
        <v xml:space="preserve"> </v>
      </c>
      <c r="AW14" s="17" t="str">
        <f>IF(O14+P14=D14," ","GRESEALA")</f>
        <v xml:space="preserve"> </v>
      </c>
      <c r="AX14" s="17" t="str">
        <f>IF(Q14+S14+T14+U14+V14+W14=D14," ","GRESEALA")</f>
        <v xml:space="preserve"> </v>
      </c>
      <c r="AY14" s="17" t="str">
        <f>IF(X14+Y14+Z14=D14," ","GRESEALA")</f>
        <v xml:space="preserve"> </v>
      </c>
      <c r="AZ14" s="17" t="str">
        <f>IF(AA14+AC14+AE14+AF14+AG14+AH14+AI14+AJ14+AK14+AL14+AR14+AS14&gt;=D14," ","GRESEALA")</f>
        <v xml:space="preserve"> </v>
      </c>
      <c r="BA14" s="17" t="str">
        <f>IF(E15+F15=D15," ","GRESEALA")</f>
        <v xml:space="preserve"> </v>
      </c>
      <c r="BB14" s="23" t="str">
        <f>IF(G15+K15+I15+L15+M15=D15," ","GRESEALA")</f>
        <v xml:space="preserve"> </v>
      </c>
      <c r="BC14" s="17" t="str">
        <f>IF(O15+P15=D15," ","GRESEALA")</f>
        <v xml:space="preserve"> </v>
      </c>
      <c r="BD14" s="17" t="str">
        <f>IF(Q15+S15+T15+U15+V15+W15=D15," ","GRESEALA")</f>
        <v xml:space="preserve"> </v>
      </c>
      <c r="BE14" s="17" t="str">
        <f>IF(X15+Y15+Z15=D15," ","GRESEALA")</f>
        <v xml:space="preserve"> </v>
      </c>
      <c r="BF14" s="23" t="str">
        <f>IF(AA15+AC15+AE15+AF15+AG15+AH15+AI15+AJ15+AK15+AL15+AM15+AN15+AO15+AP15+AQ15+AR15+AS15&gt;=D15," ","GRESEALA")</f>
        <v xml:space="preserve"> </v>
      </c>
      <c r="BG14" s="17" t="str">
        <f>IF(D15&lt;=D13," ","GRESEALA")</f>
        <v xml:space="preserve"> </v>
      </c>
      <c r="BH14" s="17" t="str">
        <f>IF(E15&lt;=E13," ","GRESEALA")</f>
        <v xml:space="preserve"> </v>
      </c>
      <c r="BI14" s="17" t="str">
        <f>IF(F15&lt;=F13," ","GRESEALA")</f>
        <v xml:space="preserve"> </v>
      </c>
      <c r="BJ14" s="17" t="str">
        <f>IF(G15&lt;=G13," ","GRESEALA")</f>
        <v xml:space="preserve"> </v>
      </c>
      <c r="BK14" s="17" t="str">
        <f>IF(K15&lt;=K13," ","GRESEALA")</f>
        <v xml:space="preserve"> </v>
      </c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  <c r="CI14" s="12"/>
      <c r="CJ14" s="12"/>
      <c r="CK14" s="12"/>
      <c r="CL14" s="12"/>
      <c r="CM14" s="12"/>
      <c r="CN14" s="12"/>
      <c r="CO14" s="12"/>
      <c r="CP14" s="12"/>
      <c r="CQ14" s="12"/>
      <c r="CR14" s="12"/>
      <c r="CS14" s="12"/>
      <c r="CT14" s="12"/>
      <c r="CU14" s="12"/>
      <c r="CV14" s="12"/>
      <c r="CW14" s="12"/>
      <c r="CX14" s="12"/>
      <c r="CY14" s="12"/>
      <c r="CZ14" s="12"/>
      <c r="DA14" s="12"/>
      <c r="DB14" s="12"/>
      <c r="DC14" s="12"/>
      <c r="DD14" s="12"/>
      <c r="DE14" s="12"/>
      <c r="DF14" s="12"/>
      <c r="DG14" s="12"/>
      <c r="DH14" s="12"/>
      <c r="DI14" s="12"/>
      <c r="DJ14" s="12"/>
      <c r="DK14" s="12"/>
      <c r="DL14" s="12"/>
      <c r="DM14" s="12"/>
      <c r="DN14" s="12"/>
      <c r="DO14" s="12"/>
      <c r="DP14" s="12"/>
      <c r="DQ14" s="12"/>
      <c r="DR14" s="12"/>
      <c r="DS14" s="12"/>
      <c r="DT14" s="12"/>
      <c r="DU14" s="12"/>
      <c r="DV14" s="12"/>
      <c r="DW14" s="12"/>
      <c r="DX14" s="12"/>
      <c r="DY14" s="12"/>
      <c r="DZ14" s="12"/>
      <c r="EA14" s="12"/>
      <c r="EB14" s="12"/>
      <c r="EC14" s="12"/>
      <c r="ED14" s="12"/>
      <c r="EE14" s="12"/>
      <c r="EF14" s="12"/>
      <c r="EG14" s="12"/>
      <c r="EH14" s="12"/>
      <c r="EI14" s="12"/>
      <c r="EJ14" s="12"/>
      <c r="EK14" s="12"/>
      <c r="EL14" s="12"/>
      <c r="EM14" s="12"/>
      <c r="EN14" s="12"/>
      <c r="EO14" s="12"/>
      <c r="EP14" s="12"/>
      <c r="EQ14" s="12"/>
      <c r="ER14" s="12"/>
      <c r="ES14" s="12"/>
      <c r="ET14" s="12"/>
      <c r="EU14" s="12"/>
      <c r="EV14" s="12"/>
      <c r="EW14" s="12"/>
      <c r="EX14" s="12"/>
      <c r="EY14" s="12"/>
      <c r="EZ14" s="12"/>
      <c r="FA14" s="12"/>
      <c r="FB14" s="12"/>
      <c r="FC14" s="12"/>
      <c r="FD14" s="12"/>
      <c r="FE14" s="12"/>
      <c r="FF14" s="12"/>
      <c r="FG14" s="12"/>
      <c r="FH14" s="12"/>
      <c r="FI14" s="12"/>
      <c r="FJ14" s="12"/>
      <c r="FK14" s="12"/>
      <c r="FL14" s="12"/>
      <c r="FM14" s="12"/>
      <c r="FN14" s="12"/>
      <c r="FO14" s="12"/>
      <c r="FP14" s="12"/>
      <c r="FQ14" s="12"/>
      <c r="FR14" s="12"/>
      <c r="FS14" s="12"/>
      <c r="FT14" s="12"/>
      <c r="FU14" s="12"/>
      <c r="FV14" s="12"/>
      <c r="FW14" s="12"/>
      <c r="FX14" s="12"/>
      <c r="FY14" s="12"/>
      <c r="FZ14" s="12"/>
      <c r="GA14" s="12"/>
      <c r="GB14" s="12"/>
      <c r="GC14" s="12"/>
      <c r="GD14" s="12"/>
      <c r="GE14" s="12"/>
      <c r="GF14" s="12"/>
      <c r="GG14" s="12"/>
      <c r="GH14" s="12"/>
      <c r="GI14" s="12"/>
      <c r="GJ14" s="12"/>
      <c r="GK14" s="12"/>
      <c r="GL14" s="12"/>
      <c r="GM14" s="12"/>
      <c r="GN14" s="12"/>
      <c r="GO14" s="12"/>
      <c r="GP14" s="12"/>
      <c r="GQ14" s="12"/>
      <c r="GR14" s="12"/>
      <c r="GS14" s="12"/>
      <c r="GT14" s="12"/>
      <c r="GU14" s="12"/>
      <c r="GV14" s="12"/>
      <c r="GW14" s="12"/>
      <c r="GX14" s="12"/>
      <c r="GY14" s="12"/>
      <c r="GZ14" s="12"/>
      <c r="HA14" s="12"/>
      <c r="HB14" s="12"/>
      <c r="HC14" s="12"/>
      <c r="HD14" s="12"/>
      <c r="HE14" s="12"/>
      <c r="HF14" s="12"/>
      <c r="HG14" s="12"/>
      <c r="HH14" s="12"/>
      <c r="HI14" s="12"/>
      <c r="HJ14" s="12"/>
      <c r="HK14" s="12"/>
      <c r="HL14" s="12"/>
      <c r="HM14" s="12"/>
      <c r="HN14" s="12"/>
      <c r="HO14" s="12" t="s">
        <v>188</v>
      </c>
    </row>
    <row r="15" spans="2:223" s="27" customFormat="1" ht="60.75" customHeight="1" x14ac:dyDescent="0.45">
      <c r="B15" s="207" t="s">
        <v>51</v>
      </c>
      <c r="C15" s="128" t="s">
        <v>52</v>
      </c>
      <c r="D15" s="184">
        <f t="shared" ref="D15:D67" si="0">O15+P15</f>
        <v>1156</v>
      </c>
      <c r="E15" s="152">
        <f>'ian22'!E15+'feb22'!E15</f>
        <v>216</v>
      </c>
      <c r="F15" s="152">
        <f>'ian22'!F15+'feb22'!F15</f>
        <v>940</v>
      </c>
      <c r="G15" s="152">
        <f>'ian22'!G15+'feb22'!G15</f>
        <v>113</v>
      </c>
      <c r="H15" s="152">
        <f>'ian22'!H15+'feb22'!H15</f>
        <v>62</v>
      </c>
      <c r="I15" s="152">
        <f>'ian22'!I15+'feb22'!I15</f>
        <v>85</v>
      </c>
      <c r="J15" s="152">
        <f>'ian22'!J15+'feb22'!J15</f>
        <v>59</v>
      </c>
      <c r="K15" s="152">
        <f>'ian22'!K15+'feb22'!K15</f>
        <v>102</v>
      </c>
      <c r="L15" s="152">
        <f>'ian22'!L15+'feb22'!L15</f>
        <v>222</v>
      </c>
      <c r="M15" s="152">
        <f>'ian22'!M15+'feb22'!M15</f>
        <v>634</v>
      </c>
      <c r="N15" s="152">
        <f>'ian22'!N15+'feb22'!N15</f>
        <v>258</v>
      </c>
      <c r="O15" s="152">
        <f>'ian22'!O15+'feb22'!O15</f>
        <v>540</v>
      </c>
      <c r="P15" s="152">
        <f>'ian22'!P15+'feb22'!P15</f>
        <v>616</v>
      </c>
      <c r="Q15" s="152">
        <f>'ian22'!Q15+'feb22'!Q15</f>
        <v>316</v>
      </c>
      <c r="R15" s="152">
        <f>'ian22'!R15+'feb22'!R15</f>
        <v>53</v>
      </c>
      <c r="S15" s="152">
        <f>'ian22'!S15+'feb22'!S15</f>
        <v>426</v>
      </c>
      <c r="T15" s="152">
        <f>'ian22'!T15+'feb22'!T15</f>
        <v>133</v>
      </c>
      <c r="U15" s="152">
        <f>'ian22'!U15+'feb22'!U15</f>
        <v>233</v>
      </c>
      <c r="V15" s="152">
        <f>'ian22'!V15+'feb22'!V15</f>
        <v>17</v>
      </c>
      <c r="W15" s="152">
        <f>'ian22'!W15+'feb22'!W15</f>
        <v>31</v>
      </c>
      <c r="X15" s="152">
        <f>'ian22'!X15+'feb22'!X15</f>
        <v>889</v>
      </c>
      <c r="Y15" s="152">
        <f>'ian22'!Y15+'feb22'!Y15</f>
        <v>267</v>
      </c>
      <c r="Z15" s="152">
        <f>'ian22'!Z15+'feb22'!Z15</f>
        <v>0</v>
      </c>
      <c r="AA15" s="152">
        <f>'ian22'!AA15+'feb22'!AA15</f>
        <v>0</v>
      </c>
      <c r="AB15" s="152">
        <f>'ian22'!AB15+'feb22'!AB15</f>
        <v>0</v>
      </c>
      <c r="AC15" s="152">
        <f>'ian22'!AC15+'feb22'!AC15</f>
        <v>0</v>
      </c>
      <c r="AD15" s="152">
        <f>'ian22'!AD15+'feb22'!AD15</f>
        <v>0</v>
      </c>
      <c r="AE15" s="152">
        <f>'ian22'!AE15+'feb22'!AE15</f>
        <v>3</v>
      </c>
      <c r="AF15" s="152">
        <f>'ian22'!AF15+'feb22'!AF15</f>
        <v>0</v>
      </c>
      <c r="AG15" s="152">
        <f>'ian22'!AG15+'feb22'!AG15</f>
        <v>0</v>
      </c>
      <c r="AH15" s="152">
        <f>'ian22'!AH15+'feb22'!AH15</f>
        <v>0</v>
      </c>
      <c r="AI15" s="152">
        <f>'ian22'!AI15+'feb22'!AI15</f>
        <v>0</v>
      </c>
      <c r="AJ15" s="152">
        <f>'ian22'!AJ15+'feb22'!AJ15</f>
        <v>0</v>
      </c>
      <c r="AK15" s="152">
        <f>'ian22'!AK15+'feb22'!AK15</f>
        <v>0</v>
      </c>
      <c r="AL15" s="152">
        <f>'ian22'!AL15+'feb22'!AL15</f>
        <v>0</v>
      </c>
      <c r="AM15" s="152">
        <f>'ian22'!AM15+'feb22'!AM15</f>
        <v>0</v>
      </c>
      <c r="AN15" s="152">
        <f>'ian22'!AN15+'feb22'!AN15</f>
        <v>0</v>
      </c>
      <c r="AO15" s="152">
        <f>'ian22'!AO15+'feb22'!AO15</f>
        <v>0</v>
      </c>
      <c r="AP15" s="152">
        <f>'ian22'!AP15+'feb22'!AP15</f>
        <v>0</v>
      </c>
      <c r="AQ15" s="152">
        <f>'ian22'!AQ15+'feb22'!AQ15</f>
        <v>0</v>
      </c>
      <c r="AR15" s="152">
        <f>'ian22'!AR15+'feb22'!AR15</f>
        <v>0</v>
      </c>
      <c r="AS15" s="152">
        <f>'ian22'!AS15+'feb22'!AS15</f>
        <v>1153</v>
      </c>
      <c r="AT15" s="205"/>
      <c r="AU15" s="17" t="str">
        <f>IF(AK15&lt;=AK13," ","GRESEALA")</f>
        <v xml:space="preserve"> </v>
      </c>
      <c r="AV15" s="17" t="str">
        <f>IF(AL15&lt;=AL13," ","GRESEALA")</f>
        <v xml:space="preserve"> </v>
      </c>
      <c r="AW15" s="17" t="str">
        <f>IF(AR15&lt;=AR13," ","GRESEALA")</f>
        <v xml:space="preserve"> </v>
      </c>
      <c r="AX15" s="17" t="str">
        <f>IF(AS15&lt;=AS13," ","GRESEALA")</f>
        <v xml:space="preserve"> </v>
      </c>
      <c r="AY15" s="23" t="str">
        <f>IF(AS15&lt;=AS13," ","GRESEALA")</f>
        <v xml:space="preserve"> </v>
      </c>
      <c r="AZ15" s="17" t="str">
        <f>IF(M15&lt;=M13," ","GRESEALA")</f>
        <v xml:space="preserve"> </v>
      </c>
      <c r="BA15" s="17" t="str">
        <f>IF(N15&lt;=N13," ","GRESEALA")</f>
        <v xml:space="preserve"> </v>
      </c>
      <c r="BB15" s="17" t="str">
        <f>IF(O15&lt;=O13," ","GRESEALA")</f>
        <v xml:space="preserve"> </v>
      </c>
      <c r="BC15" s="17" t="str">
        <f>IF(P15&lt;=P13," ","GRESEALA")</f>
        <v xml:space="preserve"> </v>
      </c>
      <c r="BD15" s="17" t="str">
        <f>IF(Q15&lt;=Q13," ","GRESEALA")</f>
        <v xml:space="preserve"> </v>
      </c>
      <c r="BE15" s="17" t="str">
        <f t="shared" ref="BE15:BK15" si="1">IF(S15&lt;=S13," ","GRESEALA")</f>
        <v xml:space="preserve"> </v>
      </c>
      <c r="BF15" s="17" t="str">
        <f t="shared" si="1"/>
        <v xml:space="preserve"> </v>
      </c>
      <c r="BG15" s="17" t="str">
        <f t="shared" si="1"/>
        <v xml:space="preserve"> </v>
      </c>
      <c r="BH15" s="17" t="str">
        <f t="shared" si="1"/>
        <v xml:space="preserve"> </v>
      </c>
      <c r="BI15" s="17" t="str">
        <f t="shared" si="1"/>
        <v xml:space="preserve"> </v>
      </c>
      <c r="BJ15" s="17" t="str">
        <f t="shared" si="1"/>
        <v xml:space="preserve"> </v>
      </c>
      <c r="BK15" s="17" t="str">
        <f t="shared" si="1"/>
        <v xml:space="preserve"> </v>
      </c>
      <c r="BL15" s="12"/>
      <c r="HO15" s="12" t="s">
        <v>189</v>
      </c>
    </row>
    <row r="16" spans="2:223" ht="42" customHeight="1" x14ac:dyDescent="0.45">
      <c r="B16" s="206" t="s">
        <v>53</v>
      </c>
      <c r="C16" s="129" t="s">
        <v>54</v>
      </c>
      <c r="D16" s="185">
        <f t="shared" si="0"/>
        <v>239</v>
      </c>
      <c r="E16" s="152">
        <f>'ian22'!E16+'feb22'!E16</f>
        <v>142</v>
      </c>
      <c r="F16" s="152">
        <f>'ian22'!F16+'feb22'!F16</f>
        <v>97</v>
      </c>
      <c r="G16" s="152">
        <f>'ian22'!G16+'feb22'!G16</f>
        <v>25</v>
      </c>
      <c r="H16" s="152">
        <f>'ian22'!H16+'feb22'!H16</f>
        <v>0</v>
      </c>
      <c r="I16" s="152">
        <f>'ian22'!I16+'feb22'!I16</f>
        <v>21</v>
      </c>
      <c r="J16" s="152">
        <f>'ian22'!J16+'feb22'!J16</f>
        <v>0</v>
      </c>
      <c r="K16" s="152">
        <f>'ian22'!K16+'feb22'!K16</f>
        <v>21</v>
      </c>
      <c r="L16" s="152">
        <f>'ian22'!L16+'feb22'!L16</f>
        <v>35</v>
      </c>
      <c r="M16" s="152">
        <f>'ian22'!M16+'feb22'!M16</f>
        <v>137</v>
      </c>
      <c r="N16" s="152">
        <f>'ian22'!N16+'feb22'!N16</f>
        <v>34</v>
      </c>
      <c r="O16" s="152">
        <f>'ian22'!O16+'feb22'!O16</f>
        <v>97</v>
      </c>
      <c r="P16" s="152">
        <f>'ian22'!P16+'feb22'!P16</f>
        <v>142</v>
      </c>
      <c r="Q16" s="152">
        <f>'ian22'!Q16+'feb22'!Q16</f>
        <v>18</v>
      </c>
      <c r="R16" s="152">
        <f>'ian22'!R16+'feb22'!R16</f>
        <v>8</v>
      </c>
      <c r="S16" s="152">
        <f>'ian22'!S16+'feb22'!S16</f>
        <v>48</v>
      </c>
      <c r="T16" s="152">
        <f>'ian22'!T16+'feb22'!T16</f>
        <v>42</v>
      </c>
      <c r="U16" s="152">
        <f>'ian22'!U16+'feb22'!U16</f>
        <v>104</v>
      </c>
      <c r="V16" s="152">
        <f>'ian22'!V16+'feb22'!V16</f>
        <v>6</v>
      </c>
      <c r="W16" s="152">
        <f>'ian22'!W16+'feb22'!W16</f>
        <v>21</v>
      </c>
      <c r="X16" s="152">
        <f>'ian22'!X16+'feb22'!X16</f>
        <v>177</v>
      </c>
      <c r="Y16" s="152">
        <f>'ian22'!Y16+'feb22'!Y16</f>
        <v>62</v>
      </c>
      <c r="Z16" s="152">
        <f>'ian22'!Z16+'feb22'!Z16</f>
        <v>0</v>
      </c>
      <c r="AA16" s="152">
        <f>'ian22'!AA16+'feb22'!AA16</f>
        <v>0</v>
      </c>
      <c r="AB16" s="152">
        <f>'ian22'!AB16+'feb22'!AB16</f>
        <v>0</v>
      </c>
      <c r="AC16" s="152">
        <f>'ian22'!AC16+'feb22'!AC16</f>
        <v>0</v>
      </c>
      <c r="AD16" s="152">
        <f>'ian22'!AD16+'feb22'!AD16</f>
        <v>0</v>
      </c>
      <c r="AE16" s="152">
        <f>'ian22'!AE16+'feb22'!AE16</f>
        <v>1</v>
      </c>
      <c r="AF16" s="152">
        <f>'ian22'!AF16+'feb22'!AF16</f>
        <v>0</v>
      </c>
      <c r="AG16" s="152">
        <f>'ian22'!AG16+'feb22'!AG16</f>
        <v>0</v>
      </c>
      <c r="AH16" s="152">
        <f>'ian22'!AH16+'feb22'!AH16</f>
        <v>0</v>
      </c>
      <c r="AI16" s="152">
        <f>'ian22'!AI16+'feb22'!AI16</f>
        <v>0</v>
      </c>
      <c r="AJ16" s="152">
        <f>'ian22'!AJ16+'feb22'!AJ16</f>
        <v>0</v>
      </c>
      <c r="AK16" s="152">
        <f>'ian22'!AK16+'feb22'!AK16</f>
        <v>0</v>
      </c>
      <c r="AL16" s="152">
        <f>'ian22'!AL16+'feb22'!AL16</f>
        <v>0</v>
      </c>
      <c r="AM16" s="152">
        <f>'ian22'!AM16+'feb22'!AM16</f>
        <v>0</v>
      </c>
      <c r="AN16" s="152">
        <f>'ian22'!AN16+'feb22'!AN16</f>
        <v>0</v>
      </c>
      <c r="AO16" s="152">
        <f>'ian22'!AO16+'feb22'!AO16</f>
        <v>0</v>
      </c>
      <c r="AP16" s="152">
        <f>'ian22'!AP16+'feb22'!AP16</f>
        <v>0</v>
      </c>
      <c r="AQ16" s="152">
        <f>'ian22'!AQ16+'feb22'!AQ16</f>
        <v>0</v>
      </c>
      <c r="AR16" s="152">
        <f>'ian22'!AR16+'feb22'!AR16</f>
        <v>0</v>
      </c>
      <c r="AS16" s="152">
        <f>'ian22'!AS16+'feb22'!AS16</f>
        <v>238</v>
      </c>
      <c r="AT16" s="205"/>
      <c r="AU16" s="17" t="str">
        <f t="shared" ref="AU16:BB16" si="2">IF(AC15&lt;=AC13," ","GRESEALA")</f>
        <v xml:space="preserve"> </v>
      </c>
      <c r="AV16" s="17" t="str">
        <f t="shared" si="2"/>
        <v xml:space="preserve"> </v>
      </c>
      <c r="AW16" s="17" t="str">
        <f t="shared" si="2"/>
        <v xml:space="preserve"> </v>
      </c>
      <c r="AX16" s="17" t="str">
        <f t="shared" si="2"/>
        <v xml:space="preserve"> </v>
      </c>
      <c r="AY16" s="17" t="str">
        <f t="shared" si="2"/>
        <v xml:space="preserve"> </v>
      </c>
      <c r="AZ16" s="17" t="str">
        <f t="shared" si="2"/>
        <v xml:space="preserve"> </v>
      </c>
      <c r="BA16" s="17" t="str">
        <f t="shared" si="2"/>
        <v xml:space="preserve"> </v>
      </c>
      <c r="BB16" s="17" t="str">
        <f t="shared" si="2"/>
        <v xml:space="preserve"> </v>
      </c>
      <c r="BC16" s="17" t="str">
        <f>IF(D16&lt;=D14," ","GRESEALA")</f>
        <v xml:space="preserve"> </v>
      </c>
      <c r="BD16" s="17" t="str">
        <f>IF(E16&lt;=E14," ","GRESEALA")</f>
        <v xml:space="preserve"> </v>
      </c>
      <c r="BE16" s="17" t="str">
        <f>IF(F16&lt;=F14," ","GRESEALA")</f>
        <v xml:space="preserve"> </v>
      </c>
      <c r="BF16" s="17" t="str">
        <f>IF(G16&lt;=G14," ","GRESEALA")</f>
        <v xml:space="preserve"> </v>
      </c>
      <c r="BG16" s="17" t="str">
        <f>IF(H16&lt;=H14," ","GRESEALA")</f>
        <v xml:space="preserve"> </v>
      </c>
      <c r="BH16" s="17" t="str">
        <f>IF(K16&lt;=K14," ","GRESEALA")</f>
        <v xml:space="preserve"> </v>
      </c>
      <c r="BI16" s="23" t="str">
        <f>IF(L16&lt;=L14," ","GRESEALA")</f>
        <v xml:space="preserve"> </v>
      </c>
      <c r="BJ16" s="17" t="str">
        <f>IF(M16&lt;=M14," ","GRESEALA")</f>
        <v xml:space="preserve"> </v>
      </c>
      <c r="BK16" s="17" t="str">
        <f>IF(N16&lt;=N14," ","GRESEALA")</f>
        <v xml:space="preserve"> </v>
      </c>
    </row>
    <row r="17" spans="2:64" s="34" customFormat="1" ht="42" customHeight="1" x14ac:dyDescent="0.45">
      <c r="B17" s="208" t="s">
        <v>55</v>
      </c>
      <c r="C17" s="130" t="s">
        <v>56</v>
      </c>
      <c r="D17" s="186">
        <f t="shared" si="0"/>
        <v>163</v>
      </c>
      <c r="E17" s="152">
        <f>'ian22'!E17+'feb22'!E17</f>
        <v>95</v>
      </c>
      <c r="F17" s="152">
        <f>'ian22'!F17+'feb22'!F17</f>
        <v>68</v>
      </c>
      <c r="G17" s="152">
        <f>'ian22'!G17+'feb22'!G17</f>
        <v>16</v>
      </c>
      <c r="H17" s="152">
        <f>'ian22'!H17+'feb22'!H17</f>
        <v>0</v>
      </c>
      <c r="I17" s="152">
        <f>'ian22'!I17+'feb22'!I17</f>
        <v>14</v>
      </c>
      <c r="J17" s="152">
        <f>'ian22'!J17+'feb22'!J17</f>
        <v>0</v>
      </c>
      <c r="K17" s="152">
        <f>'ian22'!K17+'feb22'!K17</f>
        <v>11</v>
      </c>
      <c r="L17" s="152">
        <f>'ian22'!L17+'feb22'!L17</f>
        <v>21</v>
      </c>
      <c r="M17" s="152">
        <f>'ian22'!M17+'feb22'!M17</f>
        <v>101</v>
      </c>
      <c r="N17" s="152">
        <f>'ian22'!N17+'feb22'!N17</f>
        <v>26</v>
      </c>
      <c r="O17" s="152">
        <f>'ian22'!O17+'feb22'!O17</f>
        <v>81</v>
      </c>
      <c r="P17" s="152">
        <f>'ian22'!P17+'feb22'!P17</f>
        <v>82</v>
      </c>
      <c r="Q17" s="152">
        <f>'ian22'!Q17+'feb22'!Q17</f>
        <v>15</v>
      </c>
      <c r="R17" s="152">
        <f>'ian22'!R17+'feb22'!R17</f>
        <v>8</v>
      </c>
      <c r="S17" s="152">
        <f>'ian22'!S17+'feb22'!S17</f>
        <v>35</v>
      </c>
      <c r="T17" s="152">
        <f>'ian22'!T17+'feb22'!T17</f>
        <v>27</v>
      </c>
      <c r="U17" s="152">
        <f>'ian22'!U17+'feb22'!U17</f>
        <v>71</v>
      </c>
      <c r="V17" s="152">
        <f>'ian22'!V17+'feb22'!V17</f>
        <v>2</v>
      </c>
      <c r="W17" s="152">
        <f>'ian22'!W17+'feb22'!W17</f>
        <v>13</v>
      </c>
      <c r="X17" s="152">
        <f>'ian22'!X17+'feb22'!X17</f>
        <v>124</v>
      </c>
      <c r="Y17" s="152">
        <f>'ian22'!Y17+'feb22'!Y17</f>
        <v>39</v>
      </c>
      <c r="Z17" s="152">
        <f>'ian22'!Z17+'feb22'!Z17</f>
        <v>0</v>
      </c>
      <c r="AA17" s="152">
        <f>'ian22'!AA17+'feb22'!AA17</f>
        <v>0</v>
      </c>
      <c r="AB17" s="152">
        <f>'ian22'!AB17+'feb22'!AB17</f>
        <v>0</v>
      </c>
      <c r="AC17" s="152">
        <f>'ian22'!AC17+'feb22'!AC17</f>
        <v>0</v>
      </c>
      <c r="AD17" s="152">
        <f>'ian22'!AD17+'feb22'!AD17</f>
        <v>0</v>
      </c>
      <c r="AE17" s="152">
        <f>'ian22'!AE17+'feb22'!AE17</f>
        <v>1</v>
      </c>
      <c r="AF17" s="152">
        <f>'ian22'!AF17+'feb22'!AF17</f>
        <v>0</v>
      </c>
      <c r="AG17" s="152">
        <f>'ian22'!AG17+'feb22'!AG17</f>
        <v>0</v>
      </c>
      <c r="AH17" s="152">
        <f>'ian22'!AH17+'feb22'!AH17</f>
        <v>0</v>
      </c>
      <c r="AI17" s="152">
        <f>'ian22'!AI17+'feb22'!AI17</f>
        <v>0</v>
      </c>
      <c r="AJ17" s="152">
        <f>'ian22'!AJ17+'feb22'!AJ17</f>
        <v>0</v>
      </c>
      <c r="AK17" s="152">
        <f>'ian22'!AK17+'feb22'!AK17</f>
        <v>0</v>
      </c>
      <c r="AL17" s="152">
        <f>'ian22'!AL17+'feb22'!AL17</f>
        <v>0</v>
      </c>
      <c r="AM17" s="152">
        <f>'ian22'!AM17+'feb22'!AM17</f>
        <v>0</v>
      </c>
      <c r="AN17" s="152">
        <f>'ian22'!AN17+'feb22'!AN17</f>
        <v>0</v>
      </c>
      <c r="AO17" s="152">
        <f>'ian22'!AO17+'feb22'!AO17</f>
        <v>0</v>
      </c>
      <c r="AP17" s="152">
        <f>'ian22'!AP17+'feb22'!AP17</f>
        <v>0</v>
      </c>
      <c r="AQ17" s="152">
        <f>'ian22'!AQ17+'feb22'!AQ17</f>
        <v>0</v>
      </c>
      <c r="AR17" s="152">
        <f>'ian22'!AR17+'feb22'!AR17</f>
        <v>0</v>
      </c>
      <c r="AS17" s="152">
        <f>'ian22'!AS17+'feb22'!AS17</f>
        <v>162</v>
      </c>
      <c r="AT17" s="205"/>
      <c r="AU17" s="17" t="str">
        <f>IF(O16&lt;=O14," ","GRESEALA")</f>
        <v xml:space="preserve"> </v>
      </c>
      <c r="AV17" s="17" t="str">
        <f>IF(P16&lt;=P14," ","GRESEALA")</f>
        <v xml:space="preserve"> </v>
      </c>
      <c r="AW17" s="17" t="str">
        <f>IF(Q16&lt;=Q14," ","GRESEALA")</f>
        <v xml:space="preserve"> </v>
      </c>
      <c r="AX17" s="17" t="str">
        <f t="shared" ref="AX17:BK17" si="3">IF(S16&lt;=S14," ","GRESEALA")</f>
        <v xml:space="preserve"> </v>
      </c>
      <c r="AY17" s="17" t="str">
        <f t="shared" si="3"/>
        <v xml:space="preserve"> </v>
      </c>
      <c r="AZ17" s="17" t="str">
        <f t="shared" si="3"/>
        <v xml:space="preserve"> </v>
      </c>
      <c r="BA17" s="17" t="str">
        <f t="shared" si="3"/>
        <v xml:space="preserve"> </v>
      </c>
      <c r="BB17" s="17" t="str">
        <f t="shared" si="3"/>
        <v xml:space="preserve"> </v>
      </c>
      <c r="BC17" s="17" t="str">
        <f t="shared" si="3"/>
        <v xml:space="preserve"> </v>
      </c>
      <c r="BD17" s="17" t="str">
        <f t="shared" si="3"/>
        <v xml:space="preserve"> </v>
      </c>
      <c r="BE17" s="17" t="str">
        <f t="shared" si="3"/>
        <v xml:space="preserve"> </v>
      </c>
      <c r="BF17" s="17" t="str">
        <f t="shared" si="3"/>
        <v xml:space="preserve"> </v>
      </c>
      <c r="BG17" s="17" t="str">
        <f t="shared" si="3"/>
        <v xml:space="preserve"> </v>
      </c>
      <c r="BH17" s="17" t="str">
        <f t="shared" si="3"/>
        <v xml:space="preserve"> </v>
      </c>
      <c r="BI17" s="17" t="str">
        <f t="shared" si="3"/>
        <v xml:space="preserve"> </v>
      </c>
      <c r="BJ17" s="17" t="str">
        <f t="shared" si="3"/>
        <v xml:space="preserve"> </v>
      </c>
      <c r="BK17" s="17" t="str">
        <f t="shared" si="3"/>
        <v xml:space="preserve"> </v>
      </c>
      <c r="BL17" s="12"/>
    </row>
    <row r="18" spans="2:64" ht="39.75" customHeight="1" x14ac:dyDescent="0.45">
      <c r="B18" s="208" t="s">
        <v>57</v>
      </c>
      <c r="C18" s="130" t="s">
        <v>58</v>
      </c>
      <c r="D18" s="186">
        <f t="shared" si="0"/>
        <v>76</v>
      </c>
      <c r="E18" s="152">
        <f>'ian22'!E18+'feb22'!E18</f>
        <v>47</v>
      </c>
      <c r="F18" s="152">
        <f>'ian22'!F18+'feb22'!F18</f>
        <v>29</v>
      </c>
      <c r="G18" s="152">
        <f>'ian22'!G18+'feb22'!G18</f>
        <v>9</v>
      </c>
      <c r="H18" s="152">
        <f>'ian22'!H18+'feb22'!H18</f>
        <v>0</v>
      </c>
      <c r="I18" s="152">
        <f>'ian22'!I18+'feb22'!I18</f>
        <v>7</v>
      </c>
      <c r="J18" s="152">
        <f>'ian22'!J18+'feb22'!J18</f>
        <v>0</v>
      </c>
      <c r="K18" s="152">
        <f>'ian22'!K18+'feb22'!K18</f>
        <v>10</v>
      </c>
      <c r="L18" s="152">
        <f>'ian22'!L18+'feb22'!L18</f>
        <v>14</v>
      </c>
      <c r="M18" s="152">
        <f>'ian22'!M18+'feb22'!M18</f>
        <v>36</v>
      </c>
      <c r="N18" s="152">
        <f>'ian22'!N18+'feb22'!N18</f>
        <v>8</v>
      </c>
      <c r="O18" s="152">
        <f>'ian22'!O18+'feb22'!O18</f>
        <v>16</v>
      </c>
      <c r="P18" s="152">
        <f>'ian22'!P18+'feb22'!P18</f>
        <v>60</v>
      </c>
      <c r="Q18" s="152">
        <f>'ian22'!Q18+'feb22'!Q18</f>
        <v>3</v>
      </c>
      <c r="R18" s="152">
        <f>'ian22'!R18+'feb22'!R18</f>
        <v>0</v>
      </c>
      <c r="S18" s="152">
        <f>'ian22'!S18+'feb22'!S18</f>
        <v>13</v>
      </c>
      <c r="T18" s="152">
        <f>'ian22'!T18+'feb22'!T18</f>
        <v>15</v>
      </c>
      <c r="U18" s="152">
        <f>'ian22'!U18+'feb22'!U18</f>
        <v>33</v>
      </c>
      <c r="V18" s="152">
        <f>'ian22'!V18+'feb22'!V18</f>
        <v>4</v>
      </c>
      <c r="W18" s="152">
        <f>'ian22'!W18+'feb22'!W18</f>
        <v>8</v>
      </c>
      <c r="X18" s="152">
        <f>'ian22'!X18+'feb22'!X18</f>
        <v>53</v>
      </c>
      <c r="Y18" s="152">
        <f>'ian22'!Y18+'feb22'!Y18</f>
        <v>23</v>
      </c>
      <c r="Z18" s="152">
        <f>'ian22'!Z18+'feb22'!Z18</f>
        <v>0</v>
      </c>
      <c r="AA18" s="152">
        <f>'ian22'!AA18+'feb22'!AA18</f>
        <v>0</v>
      </c>
      <c r="AB18" s="152">
        <f>'ian22'!AB18+'feb22'!AB18</f>
        <v>0</v>
      </c>
      <c r="AC18" s="152">
        <f>'ian22'!AC18+'feb22'!AC18</f>
        <v>0</v>
      </c>
      <c r="AD18" s="152">
        <f>'ian22'!AD18+'feb22'!AD18</f>
        <v>0</v>
      </c>
      <c r="AE18" s="152">
        <f>'ian22'!AE18+'feb22'!AE18</f>
        <v>0</v>
      </c>
      <c r="AF18" s="152">
        <f>'ian22'!AF18+'feb22'!AF18</f>
        <v>0</v>
      </c>
      <c r="AG18" s="152">
        <f>'ian22'!AG18+'feb22'!AG18</f>
        <v>0</v>
      </c>
      <c r="AH18" s="152">
        <f>'ian22'!AH18+'feb22'!AH18</f>
        <v>0</v>
      </c>
      <c r="AI18" s="152">
        <f>'ian22'!AI18+'feb22'!AI18</f>
        <v>0</v>
      </c>
      <c r="AJ18" s="152">
        <f>'ian22'!AJ18+'feb22'!AJ18</f>
        <v>0</v>
      </c>
      <c r="AK18" s="152">
        <f>'ian22'!AK18+'feb22'!AK18</f>
        <v>0</v>
      </c>
      <c r="AL18" s="152">
        <f>'ian22'!AL18+'feb22'!AL18</f>
        <v>0</v>
      </c>
      <c r="AM18" s="152">
        <f>'ian22'!AM18+'feb22'!AM18</f>
        <v>0</v>
      </c>
      <c r="AN18" s="152">
        <f>'ian22'!AN18+'feb22'!AN18</f>
        <v>0</v>
      </c>
      <c r="AO18" s="152">
        <f>'ian22'!AO18+'feb22'!AO18</f>
        <v>0</v>
      </c>
      <c r="AP18" s="152">
        <f>'ian22'!AP18+'feb22'!AP18</f>
        <v>0</v>
      </c>
      <c r="AQ18" s="152">
        <f>'ian22'!AQ18+'feb22'!AQ18</f>
        <v>0</v>
      </c>
      <c r="AR18" s="152">
        <f>'ian22'!AR18+'feb22'!AR18</f>
        <v>0</v>
      </c>
      <c r="AS18" s="152">
        <f>'ian22'!AS18+'feb22'!AS18</f>
        <v>76</v>
      </c>
      <c r="AT18" s="205"/>
      <c r="AU18" s="17" t="str">
        <f t="shared" ref="AU18:AZ18" si="4">IF(AG16&lt;=AG14," ","GRESEALA")</f>
        <v xml:space="preserve"> </v>
      </c>
      <c r="AV18" s="17" t="str">
        <f t="shared" si="4"/>
        <v xml:space="preserve"> </v>
      </c>
      <c r="AW18" s="17" t="str">
        <f t="shared" si="4"/>
        <v xml:space="preserve"> </v>
      </c>
      <c r="AX18" s="17" t="str">
        <f t="shared" si="4"/>
        <v xml:space="preserve"> </v>
      </c>
      <c r="AY18" s="17" t="str">
        <f t="shared" si="4"/>
        <v xml:space="preserve"> </v>
      </c>
      <c r="AZ18" s="17" t="str">
        <f t="shared" si="4"/>
        <v xml:space="preserve"> </v>
      </c>
      <c r="BA18" s="17" t="str">
        <f t="shared" ref="BA18:BB18" si="5">IF(AR16&lt;=AR14," ","GRESEALA")</f>
        <v xml:space="preserve"> </v>
      </c>
      <c r="BB18" s="17" t="str">
        <f t="shared" si="5"/>
        <v xml:space="preserve"> </v>
      </c>
      <c r="BC18" s="17" t="str">
        <f>IF(E17+E18=E16," ","GRESEALA")</f>
        <v xml:space="preserve"> </v>
      </c>
      <c r="BD18" s="17" t="str">
        <f>IF(F17+F18=F16," ","GRESEALA")</f>
        <v xml:space="preserve"> </v>
      </c>
      <c r="BE18" s="17" t="str">
        <f>IF(G17+G18=G16," ","GRESEALA")</f>
        <v xml:space="preserve"> </v>
      </c>
      <c r="BF18" s="17" t="str">
        <f>IF(H17+H18=H16," ","GRESEALA")</f>
        <v xml:space="preserve"> </v>
      </c>
      <c r="BG18" s="17" t="str">
        <f>IF(K17+K18=K16," ","GRESEALA")</f>
        <v xml:space="preserve"> </v>
      </c>
      <c r="BH18" s="23" t="str">
        <f>IF(L17+L18=L16," ","GRESEALA")</f>
        <v xml:space="preserve"> </v>
      </c>
      <c r="BI18" s="17" t="str">
        <f>IF(M17+M18=M16," ","GRESEALA")</f>
        <v xml:space="preserve"> </v>
      </c>
      <c r="BJ18" s="17" t="str">
        <f>IF(N17+N18=N16," ","GRESEALA")</f>
        <v xml:space="preserve"> </v>
      </c>
      <c r="BK18" s="17" t="str">
        <f>IF(O17+O18=O16," ","GRESEALA")</f>
        <v xml:space="preserve"> </v>
      </c>
    </row>
    <row r="19" spans="2:64" s="38" customFormat="1" ht="44.25" customHeight="1" x14ac:dyDescent="0.45">
      <c r="B19" s="209" t="s">
        <v>59</v>
      </c>
      <c r="C19" s="130" t="s">
        <v>60</v>
      </c>
      <c r="D19" s="187">
        <f t="shared" si="0"/>
        <v>41</v>
      </c>
      <c r="E19" s="152">
        <f>'ian22'!E19+'feb22'!E19</f>
        <v>25</v>
      </c>
      <c r="F19" s="152">
        <f>'ian22'!F19+'feb22'!F19</f>
        <v>16</v>
      </c>
      <c r="G19" s="152">
        <f>'ian22'!G19+'feb22'!G19</f>
        <v>4</v>
      </c>
      <c r="H19" s="152">
        <f>'ian22'!H19+'feb22'!H19</f>
        <v>0</v>
      </c>
      <c r="I19" s="152">
        <f>'ian22'!I19+'feb22'!I19</f>
        <v>4</v>
      </c>
      <c r="J19" s="152">
        <f>'ian22'!J19+'feb22'!J19</f>
        <v>0</v>
      </c>
      <c r="K19" s="152">
        <f>'ian22'!K19+'feb22'!K19</f>
        <v>4</v>
      </c>
      <c r="L19" s="152">
        <f>'ian22'!L19+'feb22'!L19</f>
        <v>6</v>
      </c>
      <c r="M19" s="152">
        <f>'ian22'!M19+'feb22'!M19</f>
        <v>23</v>
      </c>
      <c r="N19" s="152">
        <f>'ian22'!N19+'feb22'!N19</f>
        <v>5</v>
      </c>
      <c r="O19" s="152">
        <f>'ian22'!O19+'feb22'!O19</f>
        <v>17</v>
      </c>
      <c r="P19" s="152">
        <f>'ian22'!P19+'feb22'!P19</f>
        <v>24</v>
      </c>
      <c r="Q19" s="152">
        <f>'ian22'!Q19+'feb22'!Q19</f>
        <v>3</v>
      </c>
      <c r="R19" s="152">
        <f>'ian22'!R19+'feb22'!R19</f>
        <v>0</v>
      </c>
      <c r="S19" s="152">
        <f>'ian22'!S19+'feb22'!S19</f>
        <v>9</v>
      </c>
      <c r="T19" s="152">
        <f>'ian22'!T19+'feb22'!T19</f>
        <v>7</v>
      </c>
      <c r="U19" s="152">
        <f>'ian22'!U19+'feb22'!U19</f>
        <v>18</v>
      </c>
      <c r="V19" s="152">
        <f>'ian22'!V19+'feb22'!V19</f>
        <v>1</v>
      </c>
      <c r="W19" s="152">
        <f>'ian22'!W19+'feb22'!W19</f>
        <v>3</v>
      </c>
      <c r="X19" s="152">
        <f>'ian22'!X19+'feb22'!X19</f>
        <v>41</v>
      </c>
      <c r="Y19" s="152">
        <f>'ian22'!Y19+'feb22'!Y19</f>
        <v>0</v>
      </c>
      <c r="Z19" s="152">
        <f>'ian22'!Z19+'feb22'!Z19</f>
        <v>0</v>
      </c>
      <c r="AA19" s="152">
        <f>'ian22'!AA19+'feb22'!AA19</f>
        <v>0</v>
      </c>
      <c r="AB19" s="152">
        <f>'ian22'!AB19+'feb22'!AB19</f>
        <v>0</v>
      </c>
      <c r="AC19" s="152">
        <f>'ian22'!AC19+'feb22'!AC19</f>
        <v>0</v>
      </c>
      <c r="AD19" s="152">
        <f>'ian22'!AD19+'feb22'!AD19</f>
        <v>0</v>
      </c>
      <c r="AE19" s="152">
        <f>'ian22'!AE19+'feb22'!AE19</f>
        <v>0</v>
      </c>
      <c r="AF19" s="152">
        <f>'ian22'!AF19+'feb22'!AF19</f>
        <v>0</v>
      </c>
      <c r="AG19" s="152">
        <f>'ian22'!AG19+'feb22'!AG19</f>
        <v>0</v>
      </c>
      <c r="AH19" s="152">
        <f>'ian22'!AH19+'feb22'!AH19</f>
        <v>0</v>
      </c>
      <c r="AI19" s="152">
        <f>'ian22'!AI19+'feb22'!AI19</f>
        <v>0</v>
      </c>
      <c r="AJ19" s="152">
        <f>'ian22'!AJ19+'feb22'!AJ19</f>
        <v>0</v>
      </c>
      <c r="AK19" s="152">
        <f>'ian22'!AK19+'feb22'!AK19</f>
        <v>0</v>
      </c>
      <c r="AL19" s="152">
        <f>'ian22'!AL19+'feb22'!AL19</f>
        <v>0</v>
      </c>
      <c r="AM19" s="152">
        <f>'ian22'!AM19+'feb22'!AM19</f>
        <v>0</v>
      </c>
      <c r="AN19" s="152">
        <f>'ian22'!AN19+'feb22'!AN19</f>
        <v>0</v>
      </c>
      <c r="AO19" s="152">
        <f>'ian22'!AO19+'feb22'!AO19</f>
        <v>0</v>
      </c>
      <c r="AP19" s="152">
        <f>'ian22'!AP19+'feb22'!AP19</f>
        <v>0</v>
      </c>
      <c r="AQ19" s="152">
        <f>'ian22'!AQ19+'feb22'!AQ19</f>
        <v>0</v>
      </c>
      <c r="AR19" s="152">
        <f>'ian22'!AR19+'feb22'!AR19</f>
        <v>0</v>
      </c>
      <c r="AS19" s="152">
        <f>'ian22'!AS19+'feb22'!AS19</f>
        <v>41</v>
      </c>
      <c r="AT19" s="205"/>
      <c r="AU19" s="17" t="str">
        <f>IF(P17+P18=P16," ","GRESEALA")</f>
        <v xml:space="preserve"> </v>
      </c>
      <c r="AV19" s="17" t="str">
        <f>IF(Q17+Q18=Q16," ","GRESEALA")</f>
        <v xml:space="preserve"> </v>
      </c>
      <c r="AW19" s="17" t="str">
        <f t="shared" ref="AW19:BK19" si="6">IF(S17+S18=S16," ","GRESEALA")</f>
        <v xml:space="preserve"> </v>
      </c>
      <c r="AX19" s="17" t="str">
        <f t="shared" si="6"/>
        <v xml:space="preserve"> </v>
      </c>
      <c r="AY19" s="17" t="str">
        <f t="shared" si="6"/>
        <v xml:space="preserve"> </v>
      </c>
      <c r="AZ19" s="17" t="str">
        <f t="shared" si="6"/>
        <v xml:space="preserve"> </v>
      </c>
      <c r="BA19" s="17" t="str">
        <f t="shared" si="6"/>
        <v xml:space="preserve"> </v>
      </c>
      <c r="BB19" s="17" t="str">
        <f t="shared" si="6"/>
        <v xml:space="preserve"> </v>
      </c>
      <c r="BC19" s="17" t="str">
        <f t="shared" si="6"/>
        <v xml:space="preserve"> </v>
      </c>
      <c r="BD19" s="17" t="str">
        <f t="shared" si="6"/>
        <v xml:space="preserve"> </v>
      </c>
      <c r="BE19" s="17" t="str">
        <f t="shared" si="6"/>
        <v xml:space="preserve"> </v>
      </c>
      <c r="BF19" s="17" t="str">
        <f t="shared" si="6"/>
        <v xml:space="preserve"> </v>
      </c>
      <c r="BG19" s="17" t="str">
        <f t="shared" si="6"/>
        <v xml:space="preserve"> </v>
      </c>
      <c r="BH19" s="17" t="str">
        <f t="shared" si="6"/>
        <v xml:space="preserve"> </v>
      </c>
      <c r="BI19" s="17" t="str">
        <f t="shared" si="6"/>
        <v xml:space="preserve"> </v>
      </c>
      <c r="BJ19" s="17" t="str">
        <f t="shared" si="6"/>
        <v xml:space="preserve"> </v>
      </c>
      <c r="BK19" s="17" t="str">
        <f t="shared" si="6"/>
        <v xml:space="preserve"> </v>
      </c>
    </row>
    <row r="20" spans="2:64" s="38" customFormat="1" ht="57" customHeight="1" x14ac:dyDescent="0.45">
      <c r="B20" s="206" t="s">
        <v>61</v>
      </c>
      <c r="C20" s="131" t="s">
        <v>62</v>
      </c>
      <c r="D20" s="185">
        <f t="shared" si="0"/>
        <v>137</v>
      </c>
      <c r="E20" s="152">
        <f>'ian22'!E20+'feb22'!E20</f>
        <v>81</v>
      </c>
      <c r="F20" s="152">
        <f>'ian22'!F20+'feb22'!F20</f>
        <v>56</v>
      </c>
      <c r="G20" s="152">
        <f>'ian22'!G20+'feb22'!G20</f>
        <v>0</v>
      </c>
      <c r="H20" s="152">
        <f>'ian22'!H20+'feb22'!H20</f>
        <v>0</v>
      </c>
      <c r="I20" s="152">
        <f>'ian22'!I20+'feb22'!I20</f>
        <v>0</v>
      </c>
      <c r="J20" s="152">
        <f>'ian22'!J20+'feb22'!J20</f>
        <v>0</v>
      </c>
      <c r="K20" s="152">
        <f>'ian22'!K20+'feb22'!K20</f>
        <v>0</v>
      </c>
      <c r="L20" s="152">
        <f>'ian22'!L20+'feb22'!L20</f>
        <v>0</v>
      </c>
      <c r="M20" s="152">
        <f>'ian22'!M20+'feb22'!M20</f>
        <v>137</v>
      </c>
      <c r="N20" s="152">
        <f>'ian22'!N20+'feb22'!N20</f>
        <v>34</v>
      </c>
      <c r="O20" s="152">
        <f>'ian22'!O20+'feb22'!O20</f>
        <v>60</v>
      </c>
      <c r="P20" s="152">
        <f>'ian22'!P20+'feb22'!P20</f>
        <v>77</v>
      </c>
      <c r="Q20" s="152">
        <f>'ian22'!Q20+'feb22'!Q20</f>
        <v>11</v>
      </c>
      <c r="R20" s="152">
        <f>'ian22'!R20+'feb22'!R20</f>
        <v>4</v>
      </c>
      <c r="S20" s="152">
        <f>'ian22'!S20+'feb22'!S20</f>
        <v>27</v>
      </c>
      <c r="T20" s="152">
        <f>'ian22'!T20+'feb22'!T20</f>
        <v>24</v>
      </c>
      <c r="U20" s="152">
        <f>'ian22'!U20+'feb22'!U20</f>
        <v>60</v>
      </c>
      <c r="V20" s="152">
        <f>'ian22'!V20+'feb22'!V20</f>
        <v>3</v>
      </c>
      <c r="W20" s="152">
        <f>'ian22'!W20+'feb22'!W20</f>
        <v>12</v>
      </c>
      <c r="X20" s="152">
        <f>'ian22'!X20+'feb22'!X20</f>
        <v>102</v>
      </c>
      <c r="Y20" s="152">
        <f>'ian22'!Y20+'feb22'!Y20</f>
        <v>35</v>
      </c>
      <c r="Z20" s="152">
        <f>'ian22'!Z20+'feb22'!Z20</f>
        <v>0</v>
      </c>
      <c r="AA20" s="152">
        <f>'ian22'!AA20+'feb22'!AA20</f>
        <v>0</v>
      </c>
      <c r="AB20" s="152">
        <f>'ian22'!AB20+'feb22'!AB20</f>
        <v>0</v>
      </c>
      <c r="AC20" s="152">
        <f>'ian22'!AC20+'feb22'!AC20</f>
        <v>0</v>
      </c>
      <c r="AD20" s="152">
        <f>'ian22'!AD20+'feb22'!AD20</f>
        <v>0</v>
      </c>
      <c r="AE20" s="152">
        <f>'ian22'!AE20+'feb22'!AE20</f>
        <v>0</v>
      </c>
      <c r="AF20" s="152">
        <f>'ian22'!AF20+'feb22'!AF20</f>
        <v>0</v>
      </c>
      <c r="AG20" s="152">
        <f>'ian22'!AG20+'feb22'!AG20</f>
        <v>0</v>
      </c>
      <c r="AH20" s="152">
        <f>'ian22'!AH20+'feb22'!AH20</f>
        <v>0</v>
      </c>
      <c r="AI20" s="152">
        <f>'ian22'!AI20+'feb22'!AI20</f>
        <v>0</v>
      </c>
      <c r="AJ20" s="152">
        <f>'ian22'!AJ20+'feb22'!AJ20</f>
        <v>0</v>
      </c>
      <c r="AK20" s="152">
        <f>'ian22'!AK20+'feb22'!AK20</f>
        <v>0</v>
      </c>
      <c r="AL20" s="152">
        <f>'ian22'!AL20+'feb22'!AL20</f>
        <v>0</v>
      </c>
      <c r="AM20" s="152">
        <f>'ian22'!AM20+'feb22'!AM20</f>
        <v>0</v>
      </c>
      <c r="AN20" s="152">
        <f>'ian22'!AN20+'feb22'!AN20</f>
        <v>0</v>
      </c>
      <c r="AO20" s="152">
        <f>'ian22'!AO20+'feb22'!AO20</f>
        <v>0</v>
      </c>
      <c r="AP20" s="152">
        <f>'ian22'!AP20+'feb22'!AP20</f>
        <v>0</v>
      </c>
      <c r="AQ20" s="152">
        <f>'ian22'!AQ20+'feb22'!AQ20</f>
        <v>0</v>
      </c>
      <c r="AR20" s="152">
        <f>'ian22'!AR20+'feb22'!AR20</f>
        <v>0</v>
      </c>
      <c r="AS20" s="152">
        <f>'ian22'!AS20+'feb22'!AS20</f>
        <v>137</v>
      </c>
      <c r="AT20" s="205"/>
      <c r="AU20" s="17" t="str">
        <f>IF(AH17+AH18=AH16," ","GRESEALA")</f>
        <v xml:space="preserve"> </v>
      </c>
      <c r="AV20" s="17" t="str">
        <f>IF(AI17+AI18=AI16," ","GRESEALA")</f>
        <v xml:space="preserve"> </v>
      </c>
      <c r="AW20" s="17" t="str">
        <f>IF(AJ17+AJ18=AJ16," ","GRESEALA")</f>
        <v xml:space="preserve"> </v>
      </c>
      <c r="AX20" s="17" t="str">
        <f>IF(AK17+AK18=AK16," ","GRESEALA")</f>
        <v xml:space="preserve"> </v>
      </c>
      <c r="AY20" s="17" t="str">
        <f>IF(AL17+AL18=AL16," ","GRESEALA")</f>
        <v xml:space="preserve"> </v>
      </c>
      <c r="AZ20" s="17" t="str">
        <f t="shared" ref="AZ20:BA20" si="7">IF(AR17+AR18=AR16," ","GRESEALA")</f>
        <v xml:space="preserve"> </v>
      </c>
      <c r="BA20" s="17" t="str">
        <f t="shared" si="7"/>
        <v xml:space="preserve"> </v>
      </c>
      <c r="BB20" s="17" t="str">
        <f>IF(E16+F16=D16," ","GRESEALA")</f>
        <v xml:space="preserve"> </v>
      </c>
      <c r="BC20" s="17" t="str">
        <f>IF(G16+K16+I16+L16+M16=D16," ","GRESEALA")</f>
        <v xml:space="preserve"> </v>
      </c>
      <c r="BD20" s="17" t="str">
        <f>IF(O16+P16=D16," ","GRESEALA")</f>
        <v xml:space="preserve"> </v>
      </c>
      <c r="BE20" s="17" t="str">
        <f>IF(Q16+S16+T16+U16+V16+W16=D16," ","GRESEALA")</f>
        <v xml:space="preserve"> </v>
      </c>
      <c r="BF20" s="17" t="str">
        <f>IF(X16+Y16+Z16=D16," ","GRESEALA")</f>
        <v xml:space="preserve"> </v>
      </c>
      <c r="BG20" s="17" t="str">
        <f>IF(AA16+AC16+AE16+AF16+AG16+AH16+AI16+AJ16+AK16+AL16+AM16+AN16+AO16+AP16+AQ16+AR16+AS16&gt;=D16," ","GRESEALA")</f>
        <v xml:space="preserve"> </v>
      </c>
      <c r="BH20" s="17" t="str">
        <f>IF(AS16&lt;=D16," ","GRESEALA")</f>
        <v xml:space="preserve"> </v>
      </c>
      <c r="BI20" s="17" t="str">
        <f>IF(H16&lt;=G16," ","GRESEALA")</f>
        <v xml:space="preserve"> </v>
      </c>
      <c r="BJ20" s="17" t="str">
        <f>IF(E21+E22=E20," ","GRESEALA")</f>
        <v xml:space="preserve"> </v>
      </c>
      <c r="BK20" s="17" t="str">
        <f>IF(F21+F22=F20," ","GRESEALA")</f>
        <v xml:space="preserve"> </v>
      </c>
    </row>
    <row r="21" spans="2:64" s="38" customFormat="1" ht="38.25" customHeight="1" x14ac:dyDescent="0.45">
      <c r="B21" s="209" t="s">
        <v>63</v>
      </c>
      <c r="C21" s="132" t="s">
        <v>64</v>
      </c>
      <c r="D21" s="188">
        <f t="shared" si="0"/>
        <v>101</v>
      </c>
      <c r="E21" s="152">
        <f>'ian22'!E21+'feb22'!E21</f>
        <v>59</v>
      </c>
      <c r="F21" s="152">
        <f>'ian22'!F21+'feb22'!F21</f>
        <v>42</v>
      </c>
      <c r="G21" s="152">
        <f>'ian22'!G21+'feb22'!G21</f>
        <v>0</v>
      </c>
      <c r="H21" s="152">
        <f>'ian22'!H21+'feb22'!H21</f>
        <v>0</v>
      </c>
      <c r="I21" s="152">
        <f>'ian22'!I21+'feb22'!I21</f>
        <v>0</v>
      </c>
      <c r="J21" s="152">
        <f>'ian22'!J21+'feb22'!J21</f>
        <v>0</v>
      </c>
      <c r="K21" s="152">
        <f>'ian22'!K21+'feb22'!K21</f>
        <v>0</v>
      </c>
      <c r="L21" s="152">
        <f>'ian22'!L21+'feb22'!L21</f>
        <v>0</v>
      </c>
      <c r="M21" s="152">
        <f>'ian22'!M21+'feb22'!M21</f>
        <v>101</v>
      </c>
      <c r="N21" s="152">
        <f>'ian22'!N21+'feb22'!N21</f>
        <v>26</v>
      </c>
      <c r="O21" s="152">
        <f>'ian22'!O21+'feb22'!O21</f>
        <v>54</v>
      </c>
      <c r="P21" s="152">
        <f>'ian22'!P21+'feb22'!P21</f>
        <v>47</v>
      </c>
      <c r="Q21" s="152">
        <f>'ian22'!Q21+'feb22'!Q21</f>
        <v>9</v>
      </c>
      <c r="R21" s="152">
        <f>'ian22'!R21+'feb22'!R21</f>
        <v>4</v>
      </c>
      <c r="S21" s="152">
        <f>'ian22'!S21+'feb22'!S21</f>
        <v>21</v>
      </c>
      <c r="T21" s="152">
        <f>'ian22'!T21+'feb22'!T21</f>
        <v>17</v>
      </c>
      <c r="U21" s="152">
        <f>'ian22'!U21+'feb22'!U21</f>
        <v>45</v>
      </c>
      <c r="V21" s="152">
        <f>'ian22'!V21+'feb22'!V21</f>
        <v>1</v>
      </c>
      <c r="W21" s="152">
        <f>'ian22'!W21+'feb22'!W21</f>
        <v>8</v>
      </c>
      <c r="X21" s="152">
        <f>'ian22'!X21+'feb22'!X21</f>
        <v>77</v>
      </c>
      <c r="Y21" s="152">
        <f>'ian22'!Y21+'feb22'!Y21</f>
        <v>24</v>
      </c>
      <c r="Z21" s="152">
        <f>'ian22'!Z21+'feb22'!Z21</f>
        <v>0</v>
      </c>
      <c r="AA21" s="152">
        <f>'ian22'!AA21+'feb22'!AA21</f>
        <v>0</v>
      </c>
      <c r="AB21" s="152">
        <f>'ian22'!AB21+'feb22'!AB21</f>
        <v>0</v>
      </c>
      <c r="AC21" s="152">
        <f>'ian22'!AC21+'feb22'!AC21</f>
        <v>0</v>
      </c>
      <c r="AD21" s="152">
        <f>'ian22'!AD21+'feb22'!AD21</f>
        <v>0</v>
      </c>
      <c r="AE21" s="152">
        <f>'ian22'!AE21+'feb22'!AE21</f>
        <v>0</v>
      </c>
      <c r="AF21" s="152">
        <f>'ian22'!AF21+'feb22'!AF21</f>
        <v>0</v>
      </c>
      <c r="AG21" s="152">
        <f>'ian22'!AG21+'feb22'!AG21</f>
        <v>0</v>
      </c>
      <c r="AH21" s="152">
        <f>'ian22'!AH21+'feb22'!AH21</f>
        <v>0</v>
      </c>
      <c r="AI21" s="152">
        <f>'ian22'!AI21+'feb22'!AI21</f>
        <v>0</v>
      </c>
      <c r="AJ21" s="152">
        <f>'ian22'!AJ21+'feb22'!AJ21</f>
        <v>0</v>
      </c>
      <c r="AK21" s="152">
        <f>'ian22'!AK21+'feb22'!AK21</f>
        <v>0</v>
      </c>
      <c r="AL21" s="152">
        <f>'ian22'!AL21+'feb22'!AL21</f>
        <v>0</v>
      </c>
      <c r="AM21" s="152">
        <f>'ian22'!AM21+'feb22'!AM21</f>
        <v>0</v>
      </c>
      <c r="AN21" s="152">
        <f>'ian22'!AN21+'feb22'!AN21</f>
        <v>0</v>
      </c>
      <c r="AO21" s="152">
        <f>'ian22'!AO21+'feb22'!AO21</f>
        <v>0</v>
      </c>
      <c r="AP21" s="152">
        <f>'ian22'!AP21+'feb22'!AP21</f>
        <v>0</v>
      </c>
      <c r="AQ21" s="152">
        <f>'ian22'!AQ21+'feb22'!AQ21</f>
        <v>0</v>
      </c>
      <c r="AR21" s="152">
        <f>'ian22'!AR21+'feb22'!AR21</f>
        <v>0</v>
      </c>
      <c r="AS21" s="152">
        <f>'ian22'!AS21+'feb22'!AS21</f>
        <v>101</v>
      </c>
      <c r="AT21" s="205"/>
      <c r="AU21" s="17" t="str">
        <f>IF(G21+G22=G20," ","GRESEALA")</f>
        <v xml:space="preserve"> </v>
      </c>
      <c r="AV21" s="17" t="str">
        <f>IF(H21+H22=H20," ","GRESEALA")</f>
        <v xml:space="preserve"> </v>
      </c>
      <c r="AW21" s="17" t="str">
        <f t="shared" ref="AW21:BC21" si="8">IF(K21+K22=K20," ","GRESEALA")</f>
        <v xml:space="preserve"> </v>
      </c>
      <c r="AX21" s="17" t="str">
        <f t="shared" si="8"/>
        <v xml:space="preserve"> </v>
      </c>
      <c r="AY21" s="17" t="str">
        <f t="shared" si="8"/>
        <v xml:space="preserve"> </v>
      </c>
      <c r="AZ21" s="17" t="str">
        <f t="shared" si="8"/>
        <v xml:space="preserve"> </v>
      </c>
      <c r="BA21" s="17" t="str">
        <f t="shared" si="8"/>
        <v xml:space="preserve"> </v>
      </c>
      <c r="BB21" s="17" t="str">
        <f t="shared" si="8"/>
        <v xml:space="preserve"> </v>
      </c>
      <c r="BC21" s="17" t="str">
        <f t="shared" si="8"/>
        <v xml:space="preserve"> </v>
      </c>
      <c r="BD21" s="17" t="str">
        <f t="shared" ref="BD21:BK21" si="9">IF(S21+S22=S20," ","GRESEALA")</f>
        <v xml:space="preserve"> </v>
      </c>
      <c r="BE21" s="17" t="str">
        <f t="shared" si="9"/>
        <v xml:space="preserve"> </v>
      </c>
      <c r="BF21" s="17" t="str">
        <f t="shared" si="9"/>
        <v xml:space="preserve"> </v>
      </c>
      <c r="BG21" s="17" t="str">
        <f t="shared" si="9"/>
        <v xml:space="preserve"> </v>
      </c>
      <c r="BH21" s="17" t="str">
        <f t="shared" si="9"/>
        <v xml:space="preserve"> </v>
      </c>
      <c r="BI21" s="17" t="str">
        <f t="shared" si="9"/>
        <v xml:space="preserve"> </v>
      </c>
      <c r="BJ21" s="17" t="str">
        <f t="shared" si="9"/>
        <v xml:space="preserve"> </v>
      </c>
      <c r="BK21" s="17" t="str">
        <f t="shared" si="9"/>
        <v xml:space="preserve"> </v>
      </c>
    </row>
    <row r="22" spans="2:64" s="38" customFormat="1" ht="42" customHeight="1" x14ac:dyDescent="0.45">
      <c r="B22" s="209" t="s">
        <v>65</v>
      </c>
      <c r="C22" s="132" t="s">
        <v>66</v>
      </c>
      <c r="D22" s="188">
        <f t="shared" si="0"/>
        <v>36</v>
      </c>
      <c r="E22" s="152">
        <f>'ian22'!E22+'feb22'!E22</f>
        <v>22</v>
      </c>
      <c r="F22" s="152">
        <f>'ian22'!F22+'feb22'!F22</f>
        <v>14</v>
      </c>
      <c r="G22" s="152">
        <f>'ian22'!G22+'feb22'!G22</f>
        <v>0</v>
      </c>
      <c r="H22" s="152">
        <f>'ian22'!H22+'feb22'!H22</f>
        <v>0</v>
      </c>
      <c r="I22" s="152">
        <f>'ian22'!I22+'feb22'!I22</f>
        <v>0</v>
      </c>
      <c r="J22" s="152">
        <f>'ian22'!J22+'feb22'!J22</f>
        <v>0</v>
      </c>
      <c r="K22" s="152">
        <f>'ian22'!K22+'feb22'!K22</f>
        <v>0</v>
      </c>
      <c r="L22" s="152">
        <f>'ian22'!L22+'feb22'!L22</f>
        <v>0</v>
      </c>
      <c r="M22" s="152">
        <f>'ian22'!M22+'feb22'!M22</f>
        <v>36</v>
      </c>
      <c r="N22" s="152">
        <f>'ian22'!N22+'feb22'!N22</f>
        <v>8</v>
      </c>
      <c r="O22" s="152">
        <f>'ian22'!O22+'feb22'!O22</f>
        <v>6</v>
      </c>
      <c r="P22" s="152">
        <f>'ian22'!P22+'feb22'!P22</f>
        <v>30</v>
      </c>
      <c r="Q22" s="152">
        <f>'ian22'!Q22+'feb22'!Q22</f>
        <v>2</v>
      </c>
      <c r="R22" s="152">
        <f>'ian22'!R22+'feb22'!R22</f>
        <v>0</v>
      </c>
      <c r="S22" s="152">
        <f>'ian22'!S22+'feb22'!S22</f>
        <v>6</v>
      </c>
      <c r="T22" s="152">
        <f>'ian22'!T22+'feb22'!T22</f>
        <v>7</v>
      </c>
      <c r="U22" s="152">
        <f>'ian22'!U22+'feb22'!U22</f>
        <v>15</v>
      </c>
      <c r="V22" s="152">
        <f>'ian22'!V22+'feb22'!V22</f>
        <v>2</v>
      </c>
      <c r="W22" s="152">
        <f>'ian22'!W22+'feb22'!W22</f>
        <v>4</v>
      </c>
      <c r="X22" s="152">
        <f>'ian22'!X22+'feb22'!X22</f>
        <v>25</v>
      </c>
      <c r="Y22" s="152">
        <f>'ian22'!Y22+'feb22'!Y22</f>
        <v>11</v>
      </c>
      <c r="Z22" s="152">
        <f>'ian22'!Z22+'feb22'!Z22</f>
        <v>0</v>
      </c>
      <c r="AA22" s="152">
        <f>'ian22'!AA22+'feb22'!AA22</f>
        <v>0</v>
      </c>
      <c r="AB22" s="152">
        <f>'ian22'!AB22+'feb22'!AB22</f>
        <v>0</v>
      </c>
      <c r="AC22" s="152">
        <f>'ian22'!AC22+'feb22'!AC22</f>
        <v>0</v>
      </c>
      <c r="AD22" s="152">
        <f>'ian22'!AD22+'feb22'!AD22</f>
        <v>0</v>
      </c>
      <c r="AE22" s="152">
        <f>'ian22'!AE22+'feb22'!AE22</f>
        <v>0</v>
      </c>
      <c r="AF22" s="152">
        <f>'ian22'!AF22+'feb22'!AF22</f>
        <v>0</v>
      </c>
      <c r="AG22" s="152">
        <f>'ian22'!AG22+'feb22'!AG22</f>
        <v>0</v>
      </c>
      <c r="AH22" s="152">
        <f>'ian22'!AH22+'feb22'!AH22</f>
        <v>0</v>
      </c>
      <c r="AI22" s="152">
        <f>'ian22'!AI22+'feb22'!AI22</f>
        <v>0</v>
      </c>
      <c r="AJ22" s="152">
        <f>'ian22'!AJ22+'feb22'!AJ22</f>
        <v>0</v>
      </c>
      <c r="AK22" s="152">
        <f>'ian22'!AK22+'feb22'!AK22</f>
        <v>0</v>
      </c>
      <c r="AL22" s="152">
        <f>'ian22'!AL22+'feb22'!AL22</f>
        <v>0</v>
      </c>
      <c r="AM22" s="152">
        <f>'ian22'!AM22+'feb22'!AM22</f>
        <v>0</v>
      </c>
      <c r="AN22" s="152">
        <f>'ian22'!AN22+'feb22'!AN22</f>
        <v>0</v>
      </c>
      <c r="AO22" s="152">
        <f>'ian22'!AO22+'feb22'!AO22</f>
        <v>0</v>
      </c>
      <c r="AP22" s="152">
        <f>'ian22'!AP22+'feb22'!AP22</f>
        <v>0</v>
      </c>
      <c r="AQ22" s="152">
        <f>'ian22'!AQ22+'feb22'!AQ22</f>
        <v>0</v>
      </c>
      <c r="AR22" s="152">
        <f>'ian22'!AR22+'feb22'!AR22</f>
        <v>0</v>
      </c>
      <c r="AS22" s="152">
        <f>'ian22'!AS22+'feb22'!AS22</f>
        <v>36</v>
      </c>
      <c r="AT22" s="205"/>
      <c r="AU22" s="17" t="str">
        <f t="shared" ref="AU22:BF22" si="10">IF(AA21+AA22=AA20," ","GRESEALA")</f>
        <v xml:space="preserve"> </v>
      </c>
      <c r="AV22" s="17" t="str">
        <f t="shared" si="10"/>
        <v xml:space="preserve"> </v>
      </c>
      <c r="AW22" s="17" t="str">
        <f t="shared" si="10"/>
        <v xml:space="preserve"> </v>
      </c>
      <c r="AX22" s="17" t="str">
        <f t="shared" si="10"/>
        <v xml:space="preserve"> </v>
      </c>
      <c r="AY22" s="17" t="str">
        <f t="shared" si="10"/>
        <v xml:space="preserve"> </v>
      </c>
      <c r="AZ22" s="17" t="str">
        <f t="shared" si="10"/>
        <v xml:space="preserve"> </v>
      </c>
      <c r="BA22" s="17" t="str">
        <f t="shared" si="10"/>
        <v xml:space="preserve"> </v>
      </c>
      <c r="BB22" s="17" t="str">
        <f t="shared" si="10"/>
        <v xml:space="preserve"> </v>
      </c>
      <c r="BC22" s="17" t="str">
        <f t="shared" si="10"/>
        <v xml:space="preserve"> </v>
      </c>
      <c r="BD22" s="17" t="str">
        <f t="shared" si="10"/>
        <v xml:space="preserve"> </v>
      </c>
      <c r="BE22" s="17" t="str">
        <f t="shared" si="10"/>
        <v xml:space="preserve"> </v>
      </c>
      <c r="BF22" s="17" t="str">
        <f t="shared" si="10"/>
        <v xml:space="preserve"> </v>
      </c>
      <c r="BG22" s="17" t="str">
        <f t="shared" ref="BG22:BH22" si="11">IF(AR21+AR22=AR20," ","GRESEALA")</f>
        <v xml:space="preserve"> </v>
      </c>
      <c r="BH22" s="17" t="str">
        <f t="shared" si="11"/>
        <v xml:space="preserve"> </v>
      </c>
      <c r="BI22" s="17" t="str">
        <f>IF(E20+F20=D20," ","GRESEALA")</f>
        <v xml:space="preserve"> </v>
      </c>
      <c r="BJ22" s="17" t="str">
        <f>IF(G20+I20+K20+L20+M20=D20," ","GRESEALA")</f>
        <v xml:space="preserve"> </v>
      </c>
      <c r="BK22" s="17" t="str">
        <f>IF(O20+P20=D20," ","GRESEALA")</f>
        <v xml:space="preserve"> </v>
      </c>
    </row>
    <row r="23" spans="2:64" s="38" customFormat="1" ht="39" customHeight="1" x14ac:dyDescent="0.45">
      <c r="B23" s="206" t="s">
        <v>67</v>
      </c>
      <c r="C23" s="131" t="s">
        <v>68</v>
      </c>
      <c r="D23" s="185">
        <f t="shared" si="0"/>
        <v>0</v>
      </c>
      <c r="E23" s="152">
        <f>'ian22'!E23+'feb22'!E23</f>
        <v>0</v>
      </c>
      <c r="F23" s="152">
        <f>'ian22'!F23+'feb22'!F23</f>
        <v>0</v>
      </c>
      <c r="G23" s="152">
        <f>'ian22'!G23+'feb22'!G23</f>
        <v>0</v>
      </c>
      <c r="H23" s="152">
        <f>'ian22'!H23+'feb22'!H23</f>
        <v>0</v>
      </c>
      <c r="I23" s="152">
        <f>'ian22'!I23+'feb22'!I23</f>
        <v>0</v>
      </c>
      <c r="J23" s="152">
        <f>'ian22'!J23+'feb22'!J23</f>
        <v>0</v>
      </c>
      <c r="K23" s="152">
        <f>'ian22'!K23+'feb22'!K23</f>
        <v>0</v>
      </c>
      <c r="L23" s="152">
        <f>'ian22'!L23+'feb22'!L23</f>
        <v>0</v>
      </c>
      <c r="M23" s="152">
        <f>'ian22'!M23+'feb22'!M23</f>
        <v>0</v>
      </c>
      <c r="N23" s="152">
        <f>'ian22'!N23+'feb22'!N23</f>
        <v>0</v>
      </c>
      <c r="O23" s="152">
        <f>'ian22'!O23+'feb22'!O23</f>
        <v>0</v>
      </c>
      <c r="P23" s="152">
        <f>'ian22'!P23+'feb22'!P23</f>
        <v>0</v>
      </c>
      <c r="Q23" s="152">
        <f>'ian22'!Q23+'feb22'!Q23</f>
        <v>0</v>
      </c>
      <c r="R23" s="152">
        <f>'ian22'!R23+'feb22'!R23</f>
        <v>0</v>
      </c>
      <c r="S23" s="152">
        <f>'ian22'!S23+'feb22'!S23</f>
        <v>0</v>
      </c>
      <c r="T23" s="152">
        <f>'ian22'!T23+'feb22'!T23</f>
        <v>0</v>
      </c>
      <c r="U23" s="152">
        <f>'ian22'!U23+'feb22'!U23</f>
        <v>0</v>
      </c>
      <c r="V23" s="152">
        <f>'ian22'!V23+'feb22'!V23</f>
        <v>0</v>
      </c>
      <c r="W23" s="152">
        <f>'ian22'!W23+'feb22'!W23</f>
        <v>0</v>
      </c>
      <c r="X23" s="152">
        <f>'ian22'!X23+'feb22'!X23</f>
        <v>0</v>
      </c>
      <c r="Y23" s="152">
        <f>'ian22'!Y23+'feb22'!Y23</f>
        <v>0</v>
      </c>
      <c r="Z23" s="152">
        <f>'ian22'!Z23+'feb22'!Z23</f>
        <v>0</v>
      </c>
      <c r="AA23" s="152">
        <f>'ian22'!AA23+'feb22'!AA23</f>
        <v>0</v>
      </c>
      <c r="AB23" s="152">
        <f>'ian22'!AB23+'feb22'!AB23</f>
        <v>0</v>
      </c>
      <c r="AC23" s="152">
        <f>'ian22'!AC23+'feb22'!AC23</f>
        <v>0</v>
      </c>
      <c r="AD23" s="152">
        <f>'ian22'!AD23+'feb22'!AD23</f>
        <v>0</v>
      </c>
      <c r="AE23" s="152">
        <f>'ian22'!AE23+'feb22'!AE23</f>
        <v>0</v>
      </c>
      <c r="AF23" s="152">
        <f>'ian22'!AF23+'feb22'!AF23</f>
        <v>0</v>
      </c>
      <c r="AG23" s="152">
        <f>'ian22'!AG23+'feb22'!AG23</f>
        <v>0</v>
      </c>
      <c r="AH23" s="152">
        <f>'ian22'!AH23+'feb22'!AH23</f>
        <v>0</v>
      </c>
      <c r="AI23" s="152">
        <f>'ian22'!AI23+'feb22'!AI23</f>
        <v>0</v>
      </c>
      <c r="AJ23" s="152">
        <f>'ian22'!AJ23+'feb22'!AJ23</f>
        <v>0</v>
      </c>
      <c r="AK23" s="152">
        <f>'ian22'!AK23+'feb22'!AK23</f>
        <v>0</v>
      </c>
      <c r="AL23" s="152">
        <f>'ian22'!AL23+'feb22'!AL23</f>
        <v>0</v>
      </c>
      <c r="AM23" s="152">
        <f>'ian22'!AM23+'feb22'!AM23</f>
        <v>0</v>
      </c>
      <c r="AN23" s="152">
        <f>'ian22'!AN23+'feb22'!AN23</f>
        <v>0</v>
      </c>
      <c r="AO23" s="152">
        <f>'ian22'!AO23+'feb22'!AO23</f>
        <v>0</v>
      </c>
      <c r="AP23" s="152">
        <f>'ian22'!AP23+'feb22'!AP23</f>
        <v>0</v>
      </c>
      <c r="AQ23" s="152">
        <f>'ian22'!AQ23+'feb22'!AQ23</f>
        <v>0</v>
      </c>
      <c r="AR23" s="152">
        <f>'ian22'!AR23+'feb22'!AR23</f>
        <v>0</v>
      </c>
      <c r="AS23" s="152">
        <f>'ian22'!AS23+'feb22'!AS23</f>
        <v>0</v>
      </c>
      <c r="AT23" s="205"/>
      <c r="AU23" s="17" t="str">
        <f>IF(Q20+S20+T20+U20+V20+W20=D20," ","GRESEALA")</f>
        <v xml:space="preserve"> </v>
      </c>
      <c r="AV23" s="17" t="str">
        <f>IF(X20+Y20+Z20=D20," ","GRESEALA")</f>
        <v xml:space="preserve"> </v>
      </c>
      <c r="AW23" s="17" t="str">
        <f>IF(AA20+AC20+AE20+AF20+AG20+AH20+AI20+AJ20+AK20+AL20+AR20+AS20&gt;=D20," ","GRESEALA")</f>
        <v xml:space="preserve"> </v>
      </c>
      <c r="AX23" s="17" t="str">
        <f>IF(AS20&gt;=D20," ","GRESEALA")</f>
        <v xml:space="preserve"> </v>
      </c>
      <c r="AY23" s="17" t="str">
        <f>IF(H20&gt;=G20," ","GRESEALA")</f>
        <v xml:space="preserve"> </v>
      </c>
      <c r="AZ23" s="17" t="str">
        <f>IF(E24+E25=E23," ","GRESEALA")</f>
        <v xml:space="preserve"> </v>
      </c>
      <c r="BA23" s="17" t="str">
        <f>IF(F24+F25=F23," ","GRESEALA")</f>
        <v xml:space="preserve"> </v>
      </c>
      <c r="BB23" s="17" t="str">
        <f>IF(G24+G25=G23," ","GRESEALA")</f>
        <v xml:space="preserve"> </v>
      </c>
      <c r="BC23" s="17" t="str">
        <f>IF(H24+H25=H23," ","GRESEALA")</f>
        <v xml:space="preserve"> </v>
      </c>
      <c r="BD23" s="17" t="str">
        <f t="shared" ref="BD23:BJ23" si="12">IF(K24+K25=K23," ","GRESEALA")</f>
        <v xml:space="preserve"> </v>
      </c>
      <c r="BE23" s="17" t="str">
        <f t="shared" si="12"/>
        <v xml:space="preserve"> </v>
      </c>
      <c r="BF23" s="17" t="str">
        <f t="shared" si="12"/>
        <v xml:space="preserve"> </v>
      </c>
      <c r="BG23" s="17" t="str">
        <f t="shared" si="12"/>
        <v xml:space="preserve"> </v>
      </c>
      <c r="BH23" s="17" t="str">
        <f t="shared" si="12"/>
        <v xml:space="preserve"> </v>
      </c>
      <c r="BI23" s="17" t="str">
        <f t="shared" si="12"/>
        <v xml:space="preserve"> </v>
      </c>
      <c r="BJ23" s="17" t="str">
        <f t="shared" si="12"/>
        <v xml:space="preserve"> </v>
      </c>
      <c r="BK23" s="17" t="str">
        <f t="shared" ref="BK23" si="13">IF(S24+S25=S23," ","GRESEALA")</f>
        <v xml:space="preserve"> </v>
      </c>
    </row>
    <row r="24" spans="2:64" s="38" customFormat="1" ht="42.75" customHeight="1" x14ac:dyDescent="0.45">
      <c r="B24" s="209" t="s">
        <v>69</v>
      </c>
      <c r="C24" s="132" t="s">
        <v>70</v>
      </c>
      <c r="D24" s="187">
        <f t="shared" si="0"/>
        <v>0</v>
      </c>
      <c r="E24" s="152">
        <f>'ian22'!E24+'feb22'!E24</f>
        <v>0</v>
      </c>
      <c r="F24" s="152">
        <f>'ian22'!F24+'feb22'!F24</f>
        <v>0</v>
      </c>
      <c r="G24" s="152">
        <f>'ian22'!G24+'feb22'!G24</f>
        <v>0</v>
      </c>
      <c r="H24" s="152">
        <f>'ian22'!H24+'feb22'!H24</f>
        <v>0</v>
      </c>
      <c r="I24" s="152">
        <f>'ian22'!I24+'feb22'!I24</f>
        <v>0</v>
      </c>
      <c r="J24" s="152">
        <f>'ian22'!J24+'feb22'!J24</f>
        <v>0</v>
      </c>
      <c r="K24" s="152">
        <f>'ian22'!K24+'feb22'!K24</f>
        <v>0</v>
      </c>
      <c r="L24" s="152">
        <f>'ian22'!L24+'feb22'!L24</f>
        <v>0</v>
      </c>
      <c r="M24" s="152">
        <f>'ian22'!M24+'feb22'!M24</f>
        <v>0</v>
      </c>
      <c r="N24" s="152">
        <f>'ian22'!N24+'feb22'!N24</f>
        <v>0</v>
      </c>
      <c r="O24" s="152">
        <f>'ian22'!O24+'feb22'!O24</f>
        <v>0</v>
      </c>
      <c r="P24" s="152">
        <f>'ian22'!P24+'feb22'!P24</f>
        <v>0</v>
      </c>
      <c r="Q24" s="152">
        <f>'ian22'!Q24+'feb22'!Q24</f>
        <v>0</v>
      </c>
      <c r="R24" s="152">
        <f>'ian22'!R24+'feb22'!R24</f>
        <v>0</v>
      </c>
      <c r="S24" s="152">
        <f>'ian22'!S24+'feb22'!S24</f>
        <v>0</v>
      </c>
      <c r="T24" s="152">
        <f>'ian22'!T24+'feb22'!T24</f>
        <v>0</v>
      </c>
      <c r="U24" s="152">
        <f>'ian22'!U24+'feb22'!U24</f>
        <v>0</v>
      </c>
      <c r="V24" s="152">
        <f>'ian22'!V24+'feb22'!V24</f>
        <v>0</v>
      </c>
      <c r="W24" s="152">
        <f>'ian22'!W24+'feb22'!W24</f>
        <v>0</v>
      </c>
      <c r="X24" s="152">
        <f>'ian22'!X24+'feb22'!X24</f>
        <v>0</v>
      </c>
      <c r="Y24" s="152">
        <f>'ian22'!Y24+'feb22'!Y24</f>
        <v>0</v>
      </c>
      <c r="Z24" s="152">
        <f>'ian22'!Z24+'feb22'!Z24</f>
        <v>0</v>
      </c>
      <c r="AA24" s="152">
        <f>'ian22'!AA24+'feb22'!AA24</f>
        <v>0</v>
      </c>
      <c r="AB24" s="152">
        <f>'ian22'!AB24+'feb22'!AB24</f>
        <v>0</v>
      </c>
      <c r="AC24" s="152">
        <f>'ian22'!AC24+'feb22'!AC24</f>
        <v>0</v>
      </c>
      <c r="AD24" s="152">
        <f>'ian22'!AD24+'feb22'!AD24</f>
        <v>0</v>
      </c>
      <c r="AE24" s="152">
        <f>'ian22'!AE24+'feb22'!AE24</f>
        <v>0</v>
      </c>
      <c r="AF24" s="152">
        <f>'ian22'!AF24+'feb22'!AF24</f>
        <v>0</v>
      </c>
      <c r="AG24" s="152">
        <f>'ian22'!AG24+'feb22'!AG24</f>
        <v>0</v>
      </c>
      <c r="AH24" s="152">
        <f>'ian22'!AH24+'feb22'!AH24</f>
        <v>0</v>
      </c>
      <c r="AI24" s="152">
        <f>'ian22'!AI24+'feb22'!AI24</f>
        <v>0</v>
      </c>
      <c r="AJ24" s="152">
        <f>'ian22'!AJ24+'feb22'!AJ24</f>
        <v>0</v>
      </c>
      <c r="AK24" s="152">
        <f>'ian22'!AK24+'feb22'!AK24</f>
        <v>0</v>
      </c>
      <c r="AL24" s="152">
        <f>'ian22'!AL24+'feb22'!AL24</f>
        <v>0</v>
      </c>
      <c r="AM24" s="152">
        <f>'ian22'!AM24+'feb22'!AM24</f>
        <v>0</v>
      </c>
      <c r="AN24" s="152">
        <f>'ian22'!AN24+'feb22'!AN24</f>
        <v>0</v>
      </c>
      <c r="AO24" s="152">
        <f>'ian22'!AO24+'feb22'!AO24</f>
        <v>0</v>
      </c>
      <c r="AP24" s="152">
        <f>'ian22'!AP24+'feb22'!AP24</f>
        <v>0</v>
      </c>
      <c r="AQ24" s="152">
        <f>'ian22'!AQ24+'feb22'!AQ24</f>
        <v>0</v>
      </c>
      <c r="AR24" s="152">
        <f>'ian22'!AR24+'feb22'!AR24</f>
        <v>0</v>
      </c>
      <c r="AS24" s="152">
        <f>'ian22'!AS24+'feb22'!AS24</f>
        <v>0</v>
      </c>
      <c r="AT24" s="205"/>
      <c r="AU24" s="17" t="str">
        <f t="shared" ref="AU24:BK24" si="14">IF(T24+T25=T23," ","GRESEALA")</f>
        <v xml:space="preserve"> </v>
      </c>
      <c r="AV24" s="17" t="str">
        <f t="shared" si="14"/>
        <v xml:space="preserve"> </v>
      </c>
      <c r="AW24" s="17" t="str">
        <f t="shared" si="14"/>
        <v xml:space="preserve"> </v>
      </c>
      <c r="AX24" s="17" t="str">
        <f t="shared" si="14"/>
        <v xml:space="preserve"> </v>
      </c>
      <c r="AY24" s="17" t="str">
        <f t="shared" si="14"/>
        <v xml:space="preserve"> </v>
      </c>
      <c r="AZ24" s="17" t="str">
        <f t="shared" si="14"/>
        <v xml:space="preserve"> </v>
      </c>
      <c r="BA24" s="17" t="str">
        <f t="shared" si="14"/>
        <v xml:space="preserve"> </v>
      </c>
      <c r="BB24" s="17" t="str">
        <f t="shared" si="14"/>
        <v xml:space="preserve"> </v>
      </c>
      <c r="BC24" s="17" t="str">
        <f t="shared" si="14"/>
        <v xml:space="preserve"> </v>
      </c>
      <c r="BD24" s="17" t="str">
        <f t="shared" si="14"/>
        <v xml:space="preserve"> </v>
      </c>
      <c r="BE24" s="17" t="str">
        <f t="shared" si="14"/>
        <v xml:space="preserve"> </v>
      </c>
      <c r="BF24" s="17" t="str">
        <f t="shared" si="14"/>
        <v xml:space="preserve"> </v>
      </c>
      <c r="BG24" s="17" t="str">
        <f t="shared" si="14"/>
        <v xml:space="preserve"> </v>
      </c>
      <c r="BH24" s="17" t="str">
        <f t="shared" si="14"/>
        <v xml:space="preserve"> </v>
      </c>
      <c r="BI24" s="17" t="str">
        <f t="shared" si="14"/>
        <v xml:space="preserve"> </v>
      </c>
      <c r="BJ24" s="17" t="str">
        <f t="shared" si="14"/>
        <v xml:space="preserve"> </v>
      </c>
      <c r="BK24" s="17" t="str">
        <f t="shared" si="14"/>
        <v xml:space="preserve"> </v>
      </c>
    </row>
    <row r="25" spans="2:64" s="38" customFormat="1" ht="40.5" customHeight="1" x14ac:dyDescent="0.45">
      <c r="B25" s="209" t="s">
        <v>71</v>
      </c>
      <c r="C25" s="132" t="s">
        <v>72</v>
      </c>
      <c r="D25" s="187">
        <f t="shared" si="0"/>
        <v>0</v>
      </c>
      <c r="E25" s="152">
        <f>'ian22'!E25+'feb22'!E25</f>
        <v>0</v>
      </c>
      <c r="F25" s="152">
        <f>'ian22'!F25+'feb22'!F25</f>
        <v>0</v>
      </c>
      <c r="G25" s="152">
        <f>'ian22'!G25+'feb22'!G25</f>
        <v>0</v>
      </c>
      <c r="H25" s="152">
        <f>'ian22'!H25+'feb22'!H25</f>
        <v>0</v>
      </c>
      <c r="I25" s="152">
        <f>'ian22'!I25+'feb22'!I25</f>
        <v>0</v>
      </c>
      <c r="J25" s="152">
        <f>'ian22'!J25+'feb22'!J25</f>
        <v>0</v>
      </c>
      <c r="K25" s="152">
        <f>'ian22'!K25+'feb22'!K25</f>
        <v>0</v>
      </c>
      <c r="L25" s="152">
        <f>'ian22'!L25+'feb22'!L25</f>
        <v>0</v>
      </c>
      <c r="M25" s="152">
        <f>'ian22'!M25+'feb22'!M25</f>
        <v>0</v>
      </c>
      <c r="N25" s="152">
        <f>'ian22'!N25+'feb22'!N25</f>
        <v>0</v>
      </c>
      <c r="O25" s="152">
        <f>'ian22'!O25+'feb22'!O25</f>
        <v>0</v>
      </c>
      <c r="P25" s="152">
        <f>'ian22'!P25+'feb22'!P25</f>
        <v>0</v>
      </c>
      <c r="Q25" s="152">
        <f>'ian22'!Q25+'feb22'!Q25</f>
        <v>0</v>
      </c>
      <c r="R25" s="152">
        <f>'ian22'!R25+'feb22'!R25</f>
        <v>0</v>
      </c>
      <c r="S25" s="152">
        <f>'ian22'!S25+'feb22'!S25</f>
        <v>0</v>
      </c>
      <c r="T25" s="152">
        <f>'ian22'!T25+'feb22'!T25</f>
        <v>0</v>
      </c>
      <c r="U25" s="152">
        <f>'ian22'!U25+'feb22'!U25</f>
        <v>0</v>
      </c>
      <c r="V25" s="152">
        <f>'ian22'!V25+'feb22'!V25</f>
        <v>0</v>
      </c>
      <c r="W25" s="152">
        <f>'ian22'!W25+'feb22'!W25</f>
        <v>0</v>
      </c>
      <c r="X25" s="152">
        <f>'ian22'!X25+'feb22'!X25</f>
        <v>0</v>
      </c>
      <c r="Y25" s="152">
        <f>'ian22'!Y25+'feb22'!Y25</f>
        <v>0</v>
      </c>
      <c r="Z25" s="152">
        <f>'ian22'!Z25+'feb22'!Z25</f>
        <v>0</v>
      </c>
      <c r="AA25" s="152">
        <f>'ian22'!AA25+'feb22'!AA25</f>
        <v>0</v>
      </c>
      <c r="AB25" s="152">
        <f>'ian22'!AB25+'feb22'!AB25</f>
        <v>0</v>
      </c>
      <c r="AC25" s="152">
        <f>'ian22'!AC25+'feb22'!AC25</f>
        <v>0</v>
      </c>
      <c r="AD25" s="152">
        <f>'ian22'!AD25+'feb22'!AD25</f>
        <v>0</v>
      </c>
      <c r="AE25" s="152">
        <f>'ian22'!AE25+'feb22'!AE25</f>
        <v>0</v>
      </c>
      <c r="AF25" s="152">
        <f>'ian22'!AF25+'feb22'!AF25</f>
        <v>0</v>
      </c>
      <c r="AG25" s="152">
        <f>'ian22'!AG25+'feb22'!AG25</f>
        <v>0</v>
      </c>
      <c r="AH25" s="152">
        <f>'ian22'!AH25+'feb22'!AH25</f>
        <v>0</v>
      </c>
      <c r="AI25" s="152">
        <f>'ian22'!AI25+'feb22'!AI25</f>
        <v>0</v>
      </c>
      <c r="AJ25" s="152">
        <f>'ian22'!AJ25+'feb22'!AJ25</f>
        <v>0</v>
      </c>
      <c r="AK25" s="152">
        <f>'ian22'!AK25+'feb22'!AK25</f>
        <v>0</v>
      </c>
      <c r="AL25" s="152">
        <f>'ian22'!AL25+'feb22'!AL25</f>
        <v>0</v>
      </c>
      <c r="AM25" s="152">
        <f>'ian22'!AM25+'feb22'!AM25</f>
        <v>0</v>
      </c>
      <c r="AN25" s="152">
        <f>'ian22'!AN25+'feb22'!AN25</f>
        <v>0</v>
      </c>
      <c r="AO25" s="152">
        <f>'ian22'!AO25+'feb22'!AO25</f>
        <v>0</v>
      </c>
      <c r="AP25" s="152">
        <f>'ian22'!AP25+'feb22'!AP25</f>
        <v>0</v>
      </c>
      <c r="AQ25" s="152">
        <f>'ian22'!AQ25+'feb22'!AQ25</f>
        <v>0</v>
      </c>
      <c r="AR25" s="152">
        <f>'ian22'!AR25+'feb22'!AR25</f>
        <v>0</v>
      </c>
      <c r="AS25" s="152">
        <f>'ian22'!AS25+'feb22'!AS25</f>
        <v>0</v>
      </c>
      <c r="AT25" s="205"/>
      <c r="AU25" s="17" t="str">
        <f>IF(AK24+AK25=AK23," ","GRESEALA")</f>
        <v xml:space="preserve"> </v>
      </c>
      <c r="AV25" s="17" t="str">
        <f>IF(AL24+AL25=AL23," ","GRESEALA")</f>
        <v xml:space="preserve"> </v>
      </c>
      <c r="AW25" s="17" t="str">
        <f>IF(AR24+AR25=AR23," ","GRESEALA")</f>
        <v xml:space="preserve"> </v>
      </c>
      <c r="AX25" s="17" t="str">
        <f>IF(AS24+AS25=AS23," ","GRESEALA")</f>
        <v xml:space="preserve"> </v>
      </c>
      <c r="AY25" s="17" t="str">
        <f>IF(E23+F23=D23," ","GRESEALA")</f>
        <v xml:space="preserve"> </v>
      </c>
      <c r="AZ25" s="17" t="str">
        <f>IF(G23+K23+I23+L23+M23=D23," ","GRESEALA")</f>
        <v xml:space="preserve"> </v>
      </c>
      <c r="BA25" s="17" t="str">
        <f>IF(O23+P23=D23," ","GRESEALA")</f>
        <v xml:space="preserve"> </v>
      </c>
      <c r="BB25" s="17" t="str">
        <f>IF(Q23+S23+T23+U23+V23+W23=D23," ","GRESEALA")</f>
        <v xml:space="preserve"> </v>
      </c>
      <c r="BC25" s="17" t="str">
        <f>IF(X23+Y23+Z23=D23," ","GRESEALA")</f>
        <v xml:space="preserve"> </v>
      </c>
      <c r="BD25" s="17" t="str">
        <f>IF(AA23+AC23+AE23+AF23+AG23+AH23+AI23+AJ23+AK23+AL23+AM23+AN23+AO23+AP23+AQ23+AR23+AS23&gt;=D23," ","GRESEALA")</f>
        <v xml:space="preserve"> </v>
      </c>
      <c r="BE25" s="17" t="str">
        <f>IF(AS23&lt;=D23," ","GRESEALA")</f>
        <v xml:space="preserve"> </v>
      </c>
      <c r="BF25" s="17" t="str">
        <f>IF(H23&lt;=G23," ","GRESEALA")</f>
        <v xml:space="preserve"> </v>
      </c>
      <c r="BG25" s="17" t="str">
        <f>IF(E27+E28=E26," ","GRESEALA")</f>
        <v xml:space="preserve"> </v>
      </c>
      <c r="BH25" s="17" t="str">
        <f>IF(F27+F28=F26," ","GRESEALA")</f>
        <v xml:space="preserve"> </v>
      </c>
      <c r="BI25" s="17" t="str">
        <f>IF(G27+G28=G26," ","GRESEALA")</f>
        <v xml:space="preserve"> </v>
      </c>
      <c r="BJ25" s="17" t="str">
        <f>IF(H27+H28=H26," ","GRESEALA")</f>
        <v xml:space="preserve"> </v>
      </c>
      <c r="BK25" s="17" t="str">
        <f>IF(K27+K28=K26," ","GRESEALA")</f>
        <v xml:space="preserve"> </v>
      </c>
    </row>
    <row r="26" spans="2:64" s="38" customFormat="1" ht="57" customHeight="1" x14ac:dyDescent="0.45">
      <c r="B26" s="206" t="s">
        <v>73</v>
      </c>
      <c r="C26" s="131" t="s">
        <v>74</v>
      </c>
      <c r="D26" s="185">
        <f t="shared" si="0"/>
        <v>0</v>
      </c>
      <c r="E26" s="152">
        <f>'ian22'!E26+'feb22'!E26</f>
        <v>0</v>
      </c>
      <c r="F26" s="152">
        <f>'ian22'!F26+'feb22'!F26</f>
        <v>0</v>
      </c>
      <c r="G26" s="152">
        <f>'ian22'!G26+'feb22'!G26</f>
        <v>0</v>
      </c>
      <c r="H26" s="152">
        <f>'ian22'!H26+'feb22'!H26</f>
        <v>0</v>
      </c>
      <c r="I26" s="152">
        <f>'ian22'!I26+'feb22'!I26</f>
        <v>0</v>
      </c>
      <c r="J26" s="152">
        <f>'ian22'!J26+'feb22'!J26</f>
        <v>0</v>
      </c>
      <c r="K26" s="152">
        <f>'ian22'!K26+'feb22'!K26</f>
        <v>0</v>
      </c>
      <c r="L26" s="152">
        <f>'ian22'!L26+'feb22'!L26</f>
        <v>0</v>
      </c>
      <c r="M26" s="152">
        <f>'ian22'!M26+'feb22'!M26</f>
        <v>0</v>
      </c>
      <c r="N26" s="152">
        <f>'ian22'!N26+'feb22'!N26</f>
        <v>0</v>
      </c>
      <c r="O26" s="152">
        <f>'ian22'!O26+'feb22'!O26</f>
        <v>0</v>
      </c>
      <c r="P26" s="152">
        <f>'ian22'!P26+'feb22'!P26</f>
        <v>0</v>
      </c>
      <c r="Q26" s="152">
        <f>'ian22'!Q26+'feb22'!Q26</f>
        <v>0</v>
      </c>
      <c r="R26" s="152">
        <f>'ian22'!R26+'feb22'!R26</f>
        <v>0</v>
      </c>
      <c r="S26" s="152">
        <f>'ian22'!S26+'feb22'!S26</f>
        <v>0</v>
      </c>
      <c r="T26" s="152">
        <f>'ian22'!T26+'feb22'!T26</f>
        <v>0</v>
      </c>
      <c r="U26" s="152">
        <f>'ian22'!U26+'feb22'!U26</f>
        <v>0</v>
      </c>
      <c r="V26" s="152">
        <f>'ian22'!V26+'feb22'!V26</f>
        <v>0</v>
      </c>
      <c r="W26" s="152">
        <f>'ian22'!W26+'feb22'!W26</f>
        <v>0</v>
      </c>
      <c r="X26" s="152">
        <f>'ian22'!X26+'feb22'!X26</f>
        <v>0</v>
      </c>
      <c r="Y26" s="152">
        <f>'ian22'!Y26+'feb22'!Y26</f>
        <v>0</v>
      </c>
      <c r="Z26" s="152">
        <f>'ian22'!Z26+'feb22'!Z26</f>
        <v>0</v>
      </c>
      <c r="AA26" s="152">
        <f>'ian22'!AA26+'feb22'!AA26</f>
        <v>0</v>
      </c>
      <c r="AB26" s="152">
        <f>'ian22'!AB26+'feb22'!AB26</f>
        <v>0</v>
      </c>
      <c r="AC26" s="152">
        <f>'ian22'!AC26+'feb22'!AC26</f>
        <v>0</v>
      </c>
      <c r="AD26" s="152">
        <f>'ian22'!AD26+'feb22'!AD26</f>
        <v>0</v>
      </c>
      <c r="AE26" s="152">
        <f>'ian22'!AE26+'feb22'!AE26</f>
        <v>0</v>
      </c>
      <c r="AF26" s="152">
        <f>'ian22'!AF26+'feb22'!AF26</f>
        <v>0</v>
      </c>
      <c r="AG26" s="152">
        <f>'ian22'!AG26+'feb22'!AG26</f>
        <v>0</v>
      </c>
      <c r="AH26" s="152">
        <f>'ian22'!AH26+'feb22'!AH26</f>
        <v>0</v>
      </c>
      <c r="AI26" s="152">
        <f>'ian22'!AI26+'feb22'!AI26</f>
        <v>0</v>
      </c>
      <c r="AJ26" s="152">
        <f>'ian22'!AJ26+'feb22'!AJ26</f>
        <v>0</v>
      </c>
      <c r="AK26" s="152">
        <f>'ian22'!AK26+'feb22'!AK26</f>
        <v>0</v>
      </c>
      <c r="AL26" s="152">
        <f>'ian22'!AL26+'feb22'!AL26</f>
        <v>0</v>
      </c>
      <c r="AM26" s="152">
        <f>'ian22'!AM26+'feb22'!AM26</f>
        <v>0</v>
      </c>
      <c r="AN26" s="152">
        <f>'ian22'!AN26+'feb22'!AN26</f>
        <v>0</v>
      </c>
      <c r="AO26" s="152">
        <f>'ian22'!AO26+'feb22'!AO26</f>
        <v>0</v>
      </c>
      <c r="AP26" s="152">
        <f>'ian22'!AP26+'feb22'!AP26</f>
        <v>0</v>
      </c>
      <c r="AQ26" s="152">
        <f>'ian22'!AQ26+'feb22'!AQ26</f>
        <v>0</v>
      </c>
      <c r="AR26" s="152">
        <f>'ian22'!AR26+'feb22'!AR26</f>
        <v>0</v>
      </c>
      <c r="AS26" s="152">
        <f>'ian22'!AS26+'feb22'!AS26</f>
        <v>0</v>
      </c>
      <c r="AT26" s="205"/>
      <c r="AU26" s="17" t="str">
        <f t="shared" ref="AU26:AZ26" si="15">IF(L27+L28=L26," ","GRESEALA")</f>
        <v xml:space="preserve"> </v>
      </c>
      <c r="AV26" s="17" t="str">
        <f t="shared" si="15"/>
        <v xml:space="preserve"> </v>
      </c>
      <c r="AW26" s="17" t="str">
        <f t="shared" si="15"/>
        <v xml:space="preserve"> </v>
      </c>
      <c r="AX26" s="17" t="str">
        <f t="shared" si="15"/>
        <v xml:space="preserve"> </v>
      </c>
      <c r="AY26" s="17" t="str">
        <f t="shared" si="15"/>
        <v xml:space="preserve"> </v>
      </c>
      <c r="AZ26" s="17" t="str">
        <f t="shared" si="15"/>
        <v xml:space="preserve"> </v>
      </c>
      <c r="BA26" s="17" t="str">
        <f t="shared" ref="BA26:BK26" si="16">IF(S27+S28=S26," ","GRESEALA")</f>
        <v xml:space="preserve"> </v>
      </c>
      <c r="BB26" s="17" t="str">
        <f t="shared" si="16"/>
        <v xml:space="preserve"> </v>
      </c>
      <c r="BC26" s="17" t="str">
        <f t="shared" si="16"/>
        <v xml:space="preserve"> </v>
      </c>
      <c r="BD26" s="17" t="str">
        <f t="shared" si="16"/>
        <v xml:space="preserve"> </v>
      </c>
      <c r="BE26" s="17" t="str">
        <f t="shared" si="16"/>
        <v xml:space="preserve"> </v>
      </c>
      <c r="BF26" s="17" t="str">
        <f t="shared" si="16"/>
        <v xml:space="preserve"> </v>
      </c>
      <c r="BG26" s="17" t="str">
        <f t="shared" si="16"/>
        <v xml:space="preserve"> </v>
      </c>
      <c r="BH26" s="17" t="str">
        <f t="shared" si="16"/>
        <v xml:space="preserve"> </v>
      </c>
      <c r="BI26" s="17" t="str">
        <f t="shared" si="16"/>
        <v xml:space="preserve"> </v>
      </c>
      <c r="BJ26" s="17" t="str">
        <f t="shared" si="16"/>
        <v xml:space="preserve"> </v>
      </c>
      <c r="BK26" s="17" t="str">
        <f t="shared" si="16"/>
        <v xml:space="preserve"> </v>
      </c>
    </row>
    <row r="27" spans="2:64" s="38" customFormat="1" ht="37.5" customHeight="1" x14ac:dyDescent="0.45">
      <c r="B27" s="209" t="s">
        <v>75</v>
      </c>
      <c r="C27" s="132" t="s">
        <v>76</v>
      </c>
      <c r="D27" s="189">
        <f t="shared" si="0"/>
        <v>0</v>
      </c>
      <c r="E27" s="152">
        <f>'ian22'!E27+'feb22'!E27</f>
        <v>0</v>
      </c>
      <c r="F27" s="152">
        <f>'ian22'!F27+'feb22'!F27</f>
        <v>0</v>
      </c>
      <c r="G27" s="152">
        <f>'ian22'!G27+'feb22'!G27</f>
        <v>0</v>
      </c>
      <c r="H27" s="152">
        <f>'ian22'!H27+'feb22'!H27</f>
        <v>0</v>
      </c>
      <c r="I27" s="152">
        <f>'ian22'!I27+'feb22'!I27</f>
        <v>0</v>
      </c>
      <c r="J27" s="152">
        <f>'ian22'!J27+'feb22'!J27</f>
        <v>0</v>
      </c>
      <c r="K27" s="152">
        <f>'ian22'!K27+'feb22'!K27</f>
        <v>0</v>
      </c>
      <c r="L27" s="152">
        <f>'ian22'!L27+'feb22'!L27</f>
        <v>0</v>
      </c>
      <c r="M27" s="152">
        <f>'ian22'!M27+'feb22'!M27</f>
        <v>0</v>
      </c>
      <c r="N27" s="152">
        <f>'ian22'!N27+'feb22'!N27</f>
        <v>0</v>
      </c>
      <c r="O27" s="152">
        <f>'ian22'!O27+'feb22'!O27</f>
        <v>0</v>
      </c>
      <c r="P27" s="152">
        <f>'ian22'!P27+'feb22'!P27</f>
        <v>0</v>
      </c>
      <c r="Q27" s="152">
        <f>'ian22'!Q27+'feb22'!Q27</f>
        <v>0</v>
      </c>
      <c r="R27" s="152">
        <f>'ian22'!R27+'feb22'!R27</f>
        <v>0</v>
      </c>
      <c r="S27" s="152">
        <f>'ian22'!S27+'feb22'!S27</f>
        <v>0</v>
      </c>
      <c r="T27" s="152">
        <f>'ian22'!T27+'feb22'!T27</f>
        <v>0</v>
      </c>
      <c r="U27" s="152">
        <f>'ian22'!U27+'feb22'!U27</f>
        <v>0</v>
      </c>
      <c r="V27" s="152">
        <f>'ian22'!V27+'feb22'!V27</f>
        <v>0</v>
      </c>
      <c r="W27" s="152">
        <f>'ian22'!W27+'feb22'!W27</f>
        <v>0</v>
      </c>
      <c r="X27" s="152">
        <f>'ian22'!X27+'feb22'!X27</f>
        <v>0</v>
      </c>
      <c r="Y27" s="152">
        <f>'ian22'!Y27+'feb22'!Y27</f>
        <v>0</v>
      </c>
      <c r="Z27" s="152">
        <f>'ian22'!Z27+'feb22'!Z27</f>
        <v>0</v>
      </c>
      <c r="AA27" s="152">
        <f>'ian22'!AA27+'feb22'!AA27</f>
        <v>0</v>
      </c>
      <c r="AB27" s="152">
        <f>'ian22'!AB27+'feb22'!AB27</f>
        <v>0</v>
      </c>
      <c r="AC27" s="152">
        <f>'ian22'!AC27+'feb22'!AC27</f>
        <v>0</v>
      </c>
      <c r="AD27" s="152">
        <f>'ian22'!AD27+'feb22'!AD27</f>
        <v>0</v>
      </c>
      <c r="AE27" s="152">
        <f>'ian22'!AE27+'feb22'!AE27</f>
        <v>0</v>
      </c>
      <c r="AF27" s="152">
        <f>'ian22'!AF27+'feb22'!AF27</f>
        <v>0</v>
      </c>
      <c r="AG27" s="152">
        <f>'ian22'!AG27+'feb22'!AG27</f>
        <v>0</v>
      </c>
      <c r="AH27" s="152">
        <f>'ian22'!AH27+'feb22'!AH27</f>
        <v>0</v>
      </c>
      <c r="AI27" s="152">
        <f>'ian22'!AI27+'feb22'!AI27</f>
        <v>0</v>
      </c>
      <c r="AJ27" s="152">
        <f>'ian22'!AJ27+'feb22'!AJ27</f>
        <v>0</v>
      </c>
      <c r="AK27" s="152">
        <f>'ian22'!AK27+'feb22'!AK27</f>
        <v>0</v>
      </c>
      <c r="AL27" s="152">
        <f>'ian22'!AL27+'feb22'!AL27</f>
        <v>0</v>
      </c>
      <c r="AM27" s="152">
        <f>'ian22'!AM27+'feb22'!AM27</f>
        <v>0</v>
      </c>
      <c r="AN27" s="152">
        <f>'ian22'!AN27+'feb22'!AN27</f>
        <v>0</v>
      </c>
      <c r="AO27" s="152">
        <f>'ian22'!AO27+'feb22'!AO27</f>
        <v>0</v>
      </c>
      <c r="AP27" s="152">
        <f>'ian22'!AP27+'feb22'!AP27</f>
        <v>0</v>
      </c>
      <c r="AQ27" s="152">
        <f>'ian22'!AQ27+'feb22'!AQ27</f>
        <v>0</v>
      </c>
      <c r="AR27" s="152">
        <f>'ian22'!AR27+'feb22'!AR27</f>
        <v>0</v>
      </c>
      <c r="AS27" s="152">
        <f>'ian22'!AS27+'feb22'!AS27</f>
        <v>0</v>
      </c>
      <c r="AT27" s="205"/>
      <c r="AU27" s="17" t="str">
        <f t="shared" ref="AU27:BC27" si="17">IF(AD27+AD28=AD26," ","GRESEALA")</f>
        <v xml:space="preserve"> </v>
      </c>
      <c r="AV27" s="17" t="str">
        <f t="shared" si="17"/>
        <v xml:space="preserve"> </v>
      </c>
      <c r="AW27" s="17" t="str">
        <f t="shared" si="17"/>
        <v xml:space="preserve"> </v>
      </c>
      <c r="AX27" s="17" t="str">
        <f t="shared" si="17"/>
        <v xml:space="preserve"> </v>
      </c>
      <c r="AY27" s="17" t="str">
        <f t="shared" si="17"/>
        <v xml:space="preserve"> </v>
      </c>
      <c r="AZ27" s="17" t="str">
        <f t="shared" si="17"/>
        <v xml:space="preserve"> </v>
      </c>
      <c r="BA27" s="17" t="str">
        <f t="shared" si="17"/>
        <v xml:space="preserve"> </v>
      </c>
      <c r="BB27" s="17" t="str">
        <f t="shared" si="17"/>
        <v xml:space="preserve"> </v>
      </c>
      <c r="BC27" s="17" t="str">
        <f t="shared" si="17"/>
        <v xml:space="preserve"> </v>
      </c>
      <c r="BD27" s="17" t="str">
        <f t="shared" ref="BD27:BE27" si="18">IF(AR27+AR28=AR26," ","GRESEALA")</f>
        <v xml:space="preserve"> </v>
      </c>
      <c r="BE27" s="17" t="str">
        <f t="shared" si="18"/>
        <v xml:space="preserve"> </v>
      </c>
      <c r="BF27" s="17" t="str">
        <f>IF(E26+F26=D26," ","GRESEALA")</f>
        <v xml:space="preserve"> </v>
      </c>
      <c r="BG27" s="17" t="str">
        <f>IF(G26+K26+I26+L26+M26=D26," ","GRESEALA")</f>
        <v xml:space="preserve"> </v>
      </c>
      <c r="BH27" s="17" t="str">
        <f>IF(O26+P26=D26," ","GRESEALA")</f>
        <v xml:space="preserve"> </v>
      </c>
      <c r="BI27" s="17" t="str">
        <f>IF(Q26+S26+T26+U26+V26+W26=D26," ","GRESEALA")</f>
        <v xml:space="preserve"> </v>
      </c>
      <c r="BJ27" s="17" t="str">
        <f>IF(X26+Y26+Z26=D26," ","GRESEALA")</f>
        <v xml:space="preserve"> </v>
      </c>
      <c r="BK27" s="17" t="str">
        <f>IF(AA26+AC26+AE26+AF26+AG26+AH26+AI26+AJ26+AK26+AL26+AM26+AN26+AO26+AP26+AQ26+AR26+AS26&gt;=D26," ","GRESEALA")</f>
        <v xml:space="preserve"> </v>
      </c>
    </row>
    <row r="28" spans="2:64" s="38" customFormat="1" ht="45.75" customHeight="1" x14ac:dyDescent="0.45">
      <c r="B28" s="209" t="s">
        <v>77</v>
      </c>
      <c r="C28" s="132" t="s">
        <v>78</v>
      </c>
      <c r="D28" s="189">
        <f t="shared" si="0"/>
        <v>0</v>
      </c>
      <c r="E28" s="152">
        <f>'ian22'!E28+'feb22'!E28</f>
        <v>0</v>
      </c>
      <c r="F28" s="152">
        <f>'ian22'!F28+'feb22'!F28</f>
        <v>0</v>
      </c>
      <c r="G28" s="152">
        <f>'ian22'!G28+'feb22'!G28</f>
        <v>0</v>
      </c>
      <c r="H28" s="152">
        <f>'ian22'!H28+'feb22'!H28</f>
        <v>0</v>
      </c>
      <c r="I28" s="152">
        <f>'ian22'!I28+'feb22'!I28</f>
        <v>0</v>
      </c>
      <c r="J28" s="152">
        <f>'ian22'!J28+'feb22'!J28</f>
        <v>0</v>
      </c>
      <c r="K28" s="152">
        <f>'ian22'!K28+'feb22'!K28</f>
        <v>0</v>
      </c>
      <c r="L28" s="152">
        <f>'ian22'!L28+'feb22'!L28</f>
        <v>0</v>
      </c>
      <c r="M28" s="152">
        <f>'ian22'!M28+'feb22'!M28</f>
        <v>0</v>
      </c>
      <c r="N28" s="152">
        <f>'ian22'!N28+'feb22'!N28</f>
        <v>0</v>
      </c>
      <c r="O28" s="152">
        <f>'ian22'!O28+'feb22'!O28</f>
        <v>0</v>
      </c>
      <c r="P28" s="152">
        <f>'ian22'!P28+'feb22'!P28</f>
        <v>0</v>
      </c>
      <c r="Q28" s="152">
        <f>'ian22'!Q28+'feb22'!Q28</f>
        <v>0</v>
      </c>
      <c r="R28" s="152">
        <f>'ian22'!R28+'feb22'!R28</f>
        <v>0</v>
      </c>
      <c r="S28" s="152">
        <f>'ian22'!S28+'feb22'!S28</f>
        <v>0</v>
      </c>
      <c r="T28" s="152">
        <f>'ian22'!T28+'feb22'!T28</f>
        <v>0</v>
      </c>
      <c r="U28" s="152">
        <f>'ian22'!U28+'feb22'!U28</f>
        <v>0</v>
      </c>
      <c r="V28" s="152">
        <f>'ian22'!V28+'feb22'!V28</f>
        <v>0</v>
      </c>
      <c r="W28" s="152">
        <f>'ian22'!W28+'feb22'!W28</f>
        <v>0</v>
      </c>
      <c r="X28" s="152">
        <f>'ian22'!X28+'feb22'!X28</f>
        <v>0</v>
      </c>
      <c r="Y28" s="152">
        <f>'ian22'!Y28+'feb22'!Y28</f>
        <v>0</v>
      </c>
      <c r="Z28" s="152">
        <f>'ian22'!Z28+'feb22'!Z28</f>
        <v>0</v>
      </c>
      <c r="AA28" s="152">
        <f>'ian22'!AA28+'feb22'!AA28</f>
        <v>0</v>
      </c>
      <c r="AB28" s="152">
        <f>'ian22'!AB28+'feb22'!AB28</f>
        <v>0</v>
      </c>
      <c r="AC28" s="152">
        <f>'ian22'!AC28+'feb22'!AC28</f>
        <v>0</v>
      </c>
      <c r="AD28" s="152">
        <f>'ian22'!AD28+'feb22'!AD28</f>
        <v>0</v>
      </c>
      <c r="AE28" s="152">
        <f>'ian22'!AE28+'feb22'!AE28</f>
        <v>0</v>
      </c>
      <c r="AF28" s="152">
        <f>'ian22'!AF28+'feb22'!AF28</f>
        <v>0</v>
      </c>
      <c r="AG28" s="152">
        <f>'ian22'!AG28+'feb22'!AG28</f>
        <v>0</v>
      </c>
      <c r="AH28" s="152">
        <f>'ian22'!AH28+'feb22'!AH28</f>
        <v>0</v>
      </c>
      <c r="AI28" s="152">
        <f>'ian22'!AI28+'feb22'!AI28</f>
        <v>0</v>
      </c>
      <c r="AJ28" s="152">
        <f>'ian22'!AJ28+'feb22'!AJ28</f>
        <v>0</v>
      </c>
      <c r="AK28" s="152">
        <f>'ian22'!AK28+'feb22'!AK28</f>
        <v>0</v>
      </c>
      <c r="AL28" s="152">
        <f>'ian22'!AL28+'feb22'!AL28</f>
        <v>0</v>
      </c>
      <c r="AM28" s="152">
        <f>'ian22'!AM28+'feb22'!AM28</f>
        <v>0</v>
      </c>
      <c r="AN28" s="152">
        <f>'ian22'!AN28+'feb22'!AN28</f>
        <v>0</v>
      </c>
      <c r="AO28" s="152">
        <f>'ian22'!AO28+'feb22'!AO28</f>
        <v>0</v>
      </c>
      <c r="AP28" s="152">
        <f>'ian22'!AP28+'feb22'!AP28</f>
        <v>0</v>
      </c>
      <c r="AQ28" s="152">
        <f>'ian22'!AQ28+'feb22'!AQ28</f>
        <v>0</v>
      </c>
      <c r="AR28" s="152">
        <f>'ian22'!AR28+'feb22'!AR28</f>
        <v>0</v>
      </c>
      <c r="AS28" s="152">
        <f>'ian22'!AS28+'feb22'!AS28</f>
        <v>0</v>
      </c>
      <c r="AT28" s="205"/>
      <c r="AU28" s="17" t="str">
        <f>IF(AS26&lt;=D26," ","GRESEALA")</f>
        <v xml:space="preserve"> </v>
      </c>
      <c r="AV28" s="17" t="str">
        <f>IF(H26&lt;=G26," ","GRESEALA")</f>
        <v xml:space="preserve"> </v>
      </c>
      <c r="AW28" s="17" t="str">
        <f>IF(E30+E31=E29," ","GRESEALA")</f>
        <v xml:space="preserve"> </v>
      </c>
      <c r="AX28" s="17" t="str">
        <f>IF(F30+F31=F29," ","GRESEALA")</f>
        <v xml:space="preserve"> </v>
      </c>
      <c r="AY28" s="17" t="str">
        <f>IF(G30+G31=G29," ","GRESEALA")</f>
        <v xml:space="preserve"> </v>
      </c>
      <c r="AZ28" s="17" t="str">
        <f>IF(H30+H31=H29," ","GRESEALA")</f>
        <v xml:space="preserve"> </v>
      </c>
      <c r="BA28" s="17" t="str">
        <f t="shared" ref="BA28:BG28" si="19">IF(K30+K31=K29," ","GRESEALA")</f>
        <v xml:space="preserve"> </v>
      </c>
      <c r="BB28" s="17" t="str">
        <f t="shared" si="19"/>
        <v xml:space="preserve"> </v>
      </c>
      <c r="BC28" s="17" t="str">
        <f t="shared" si="19"/>
        <v xml:space="preserve"> </v>
      </c>
      <c r="BD28" s="17" t="str">
        <f t="shared" si="19"/>
        <v xml:space="preserve"> </v>
      </c>
      <c r="BE28" s="17" t="str">
        <f t="shared" si="19"/>
        <v xml:space="preserve"> </v>
      </c>
      <c r="BF28" s="17" t="str">
        <f t="shared" si="19"/>
        <v xml:space="preserve"> </v>
      </c>
      <c r="BG28" s="17" t="str">
        <f t="shared" si="19"/>
        <v xml:space="preserve"> </v>
      </c>
      <c r="BH28" s="17" t="str">
        <f t="shared" ref="BH28:BK28" si="20">IF(S30+S31=S29," ","GRESEALA")</f>
        <v xml:space="preserve"> </v>
      </c>
      <c r="BI28" s="17" t="str">
        <f t="shared" si="20"/>
        <v xml:space="preserve"> </v>
      </c>
      <c r="BJ28" s="17" t="str">
        <f t="shared" si="20"/>
        <v xml:space="preserve"> </v>
      </c>
      <c r="BK28" s="17" t="str">
        <f t="shared" si="20"/>
        <v xml:space="preserve"> </v>
      </c>
    </row>
    <row r="29" spans="2:64" s="38" customFormat="1" ht="41.25" customHeight="1" x14ac:dyDescent="0.45">
      <c r="B29" s="206" t="s">
        <v>79</v>
      </c>
      <c r="C29" s="131" t="s">
        <v>80</v>
      </c>
      <c r="D29" s="185">
        <f t="shared" si="0"/>
        <v>0</v>
      </c>
      <c r="E29" s="152">
        <f>'ian22'!E29+'feb22'!E29</f>
        <v>0</v>
      </c>
      <c r="F29" s="152">
        <f>'ian22'!F29+'feb22'!F29</f>
        <v>0</v>
      </c>
      <c r="G29" s="152">
        <f>'ian22'!G29+'feb22'!G29</f>
        <v>0</v>
      </c>
      <c r="H29" s="152">
        <f>'ian22'!H29+'feb22'!H29</f>
        <v>0</v>
      </c>
      <c r="I29" s="152">
        <f>'ian22'!I29+'feb22'!I29</f>
        <v>0</v>
      </c>
      <c r="J29" s="152">
        <f>'ian22'!J29+'feb22'!J29</f>
        <v>0</v>
      </c>
      <c r="K29" s="152">
        <f>'ian22'!K29+'feb22'!K29</f>
        <v>0</v>
      </c>
      <c r="L29" s="152">
        <f>'ian22'!L29+'feb22'!L29</f>
        <v>0</v>
      </c>
      <c r="M29" s="152">
        <f>'ian22'!M29+'feb22'!M29</f>
        <v>0</v>
      </c>
      <c r="N29" s="152">
        <f>'ian22'!N29+'feb22'!N29</f>
        <v>0</v>
      </c>
      <c r="O29" s="152">
        <f>'ian22'!O29+'feb22'!O29</f>
        <v>0</v>
      </c>
      <c r="P29" s="152">
        <f>'ian22'!P29+'feb22'!P29</f>
        <v>0</v>
      </c>
      <c r="Q29" s="152">
        <f>'ian22'!Q29+'feb22'!Q29</f>
        <v>0</v>
      </c>
      <c r="R29" s="152">
        <f>'ian22'!R29+'feb22'!R29</f>
        <v>0</v>
      </c>
      <c r="S29" s="152">
        <f>'ian22'!S29+'feb22'!S29</f>
        <v>0</v>
      </c>
      <c r="T29" s="152">
        <f>'ian22'!T29+'feb22'!T29</f>
        <v>0</v>
      </c>
      <c r="U29" s="152">
        <f>'ian22'!U29+'feb22'!U29</f>
        <v>0</v>
      </c>
      <c r="V29" s="152">
        <f>'ian22'!V29+'feb22'!V29</f>
        <v>0</v>
      </c>
      <c r="W29" s="152">
        <f>'ian22'!W29+'feb22'!W29</f>
        <v>0</v>
      </c>
      <c r="X29" s="152">
        <f>'ian22'!X29+'feb22'!X29</f>
        <v>0</v>
      </c>
      <c r="Y29" s="152">
        <f>'ian22'!Y29+'feb22'!Y29</f>
        <v>0</v>
      </c>
      <c r="Z29" s="152">
        <f>'ian22'!Z29+'feb22'!Z29</f>
        <v>0</v>
      </c>
      <c r="AA29" s="152">
        <f>'ian22'!AA29+'feb22'!AA29</f>
        <v>0</v>
      </c>
      <c r="AB29" s="152">
        <f>'ian22'!AB29+'feb22'!AB29</f>
        <v>0</v>
      </c>
      <c r="AC29" s="152">
        <f>'ian22'!AC29+'feb22'!AC29</f>
        <v>0</v>
      </c>
      <c r="AD29" s="152">
        <f>'ian22'!AD29+'feb22'!AD29</f>
        <v>0</v>
      </c>
      <c r="AE29" s="152">
        <f>'ian22'!AE29+'feb22'!AE29</f>
        <v>0</v>
      </c>
      <c r="AF29" s="152">
        <f>'ian22'!AF29+'feb22'!AF29</f>
        <v>0</v>
      </c>
      <c r="AG29" s="152">
        <f>'ian22'!AG29+'feb22'!AG29</f>
        <v>0</v>
      </c>
      <c r="AH29" s="152">
        <f>'ian22'!AH29+'feb22'!AH29</f>
        <v>0</v>
      </c>
      <c r="AI29" s="152">
        <f>'ian22'!AI29+'feb22'!AI29</f>
        <v>0</v>
      </c>
      <c r="AJ29" s="152">
        <f>'ian22'!AJ29+'feb22'!AJ29</f>
        <v>0</v>
      </c>
      <c r="AK29" s="152">
        <f>'ian22'!AK29+'feb22'!AK29</f>
        <v>0</v>
      </c>
      <c r="AL29" s="152">
        <f>'ian22'!AL29+'feb22'!AL29</f>
        <v>0</v>
      </c>
      <c r="AM29" s="152">
        <f>'ian22'!AM29+'feb22'!AM29</f>
        <v>0</v>
      </c>
      <c r="AN29" s="152">
        <f>'ian22'!AN29+'feb22'!AN29</f>
        <v>0</v>
      </c>
      <c r="AO29" s="152">
        <f>'ian22'!AO29+'feb22'!AO29</f>
        <v>0</v>
      </c>
      <c r="AP29" s="152">
        <f>'ian22'!AP29+'feb22'!AP29</f>
        <v>0</v>
      </c>
      <c r="AQ29" s="152">
        <f>'ian22'!AQ29+'feb22'!AQ29</f>
        <v>0</v>
      </c>
      <c r="AR29" s="152">
        <f>'ian22'!AR29+'feb22'!AR29</f>
        <v>0</v>
      </c>
      <c r="AS29" s="152">
        <f>'ian22'!AS29+'feb22'!AS29</f>
        <v>0</v>
      </c>
      <c r="AT29" s="205"/>
      <c r="AU29" s="17" t="str">
        <f t="shared" ref="AU29:BJ29" si="21">IF(W30+W31=W29," ","GRESEALA")</f>
        <v xml:space="preserve"> </v>
      </c>
      <c r="AV29" s="17" t="str">
        <f t="shared" si="21"/>
        <v xml:space="preserve"> </v>
      </c>
      <c r="AW29" s="17" t="str">
        <f t="shared" si="21"/>
        <v xml:space="preserve"> </v>
      </c>
      <c r="AX29" s="17" t="str">
        <f t="shared" si="21"/>
        <v xml:space="preserve"> </v>
      </c>
      <c r="AY29" s="17" t="str">
        <f t="shared" si="21"/>
        <v xml:space="preserve"> </v>
      </c>
      <c r="AZ29" s="17" t="str">
        <f t="shared" si="21"/>
        <v xml:space="preserve"> </v>
      </c>
      <c r="BA29" s="17" t="str">
        <f t="shared" si="21"/>
        <v xml:space="preserve"> </v>
      </c>
      <c r="BB29" s="17" t="str">
        <f t="shared" si="21"/>
        <v xml:space="preserve"> </v>
      </c>
      <c r="BC29" s="17" t="str">
        <f t="shared" si="21"/>
        <v xml:space="preserve"> </v>
      </c>
      <c r="BD29" s="17" t="str">
        <f t="shared" si="21"/>
        <v xml:space="preserve"> </v>
      </c>
      <c r="BE29" s="17" t="str">
        <f t="shared" si="21"/>
        <v xml:space="preserve"> </v>
      </c>
      <c r="BF29" s="17" t="str">
        <f t="shared" si="21"/>
        <v xml:space="preserve"> </v>
      </c>
      <c r="BG29" s="17" t="str">
        <f t="shared" si="21"/>
        <v xml:space="preserve"> </v>
      </c>
      <c r="BH29" s="17" t="str">
        <f t="shared" si="21"/>
        <v xml:space="preserve"> </v>
      </c>
      <c r="BI29" s="17" t="str">
        <f t="shared" si="21"/>
        <v xml:space="preserve"> </v>
      </c>
      <c r="BJ29" s="17" t="str">
        <f t="shared" si="21"/>
        <v xml:space="preserve"> </v>
      </c>
      <c r="BK29" s="17" t="str">
        <f t="shared" ref="BK29:BL29" si="22">IF(AR30+AR31=AR29," ","GRESEALA")</f>
        <v xml:space="preserve"> </v>
      </c>
      <c r="BL29" s="43" t="str">
        <f t="shared" si="22"/>
        <v xml:space="preserve"> </v>
      </c>
    </row>
    <row r="30" spans="2:64" s="38" customFormat="1" ht="41.25" customHeight="1" x14ac:dyDescent="0.45">
      <c r="B30" s="209" t="s">
        <v>81</v>
      </c>
      <c r="C30" s="132" t="s">
        <v>82</v>
      </c>
      <c r="D30" s="187">
        <f t="shared" si="0"/>
        <v>0</v>
      </c>
      <c r="E30" s="152">
        <f>'ian22'!E30+'feb22'!E30</f>
        <v>0</v>
      </c>
      <c r="F30" s="152">
        <f>'ian22'!F30+'feb22'!F30</f>
        <v>0</v>
      </c>
      <c r="G30" s="152">
        <f>'ian22'!G30+'feb22'!G30</f>
        <v>0</v>
      </c>
      <c r="H30" s="152">
        <f>'ian22'!H30+'feb22'!H30</f>
        <v>0</v>
      </c>
      <c r="I30" s="152">
        <f>'ian22'!I30+'feb22'!I30</f>
        <v>0</v>
      </c>
      <c r="J30" s="152">
        <f>'ian22'!J30+'feb22'!J30</f>
        <v>0</v>
      </c>
      <c r="K30" s="152">
        <f>'ian22'!K30+'feb22'!K30</f>
        <v>0</v>
      </c>
      <c r="L30" s="152">
        <f>'ian22'!L30+'feb22'!L30</f>
        <v>0</v>
      </c>
      <c r="M30" s="152">
        <f>'ian22'!M30+'feb22'!M30</f>
        <v>0</v>
      </c>
      <c r="N30" s="152">
        <f>'ian22'!N30+'feb22'!N30</f>
        <v>0</v>
      </c>
      <c r="O30" s="152">
        <f>'ian22'!O30+'feb22'!O30</f>
        <v>0</v>
      </c>
      <c r="P30" s="152">
        <f>'ian22'!P30+'feb22'!P30</f>
        <v>0</v>
      </c>
      <c r="Q30" s="152">
        <f>'ian22'!Q30+'feb22'!Q30</f>
        <v>0</v>
      </c>
      <c r="R30" s="152">
        <f>'ian22'!R30+'feb22'!R30</f>
        <v>0</v>
      </c>
      <c r="S30" s="152">
        <f>'ian22'!S30+'feb22'!S30</f>
        <v>0</v>
      </c>
      <c r="T30" s="152">
        <f>'ian22'!T30+'feb22'!T30</f>
        <v>0</v>
      </c>
      <c r="U30" s="152">
        <f>'ian22'!U30+'feb22'!U30</f>
        <v>0</v>
      </c>
      <c r="V30" s="152">
        <f>'ian22'!V30+'feb22'!V30</f>
        <v>0</v>
      </c>
      <c r="W30" s="152">
        <f>'ian22'!W30+'feb22'!W30</f>
        <v>0</v>
      </c>
      <c r="X30" s="152">
        <f>'ian22'!X30+'feb22'!X30</f>
        <v>0</v>
      </c>
      <c r="Y30" s="152">
        <f>'ian22'!Y30+'feb22'!Y30</f>
        <v>0</v>
      </c>
      <c r="Z30" s="152">
        <f>'ian22'!Z30+'feb22'!Z30</f>
        <v>0</v>
      </c>
      <c r="AA30" s="152">
        <f>'ian22'!AA30+'feb22'!AA30</f>
        <v>0</v>
      </c>
      <c r="AB30" s="152">
        <f>'ian22'!AB30+'feb22'!AB30</f>
        <v>0</v>
      </c>
      <c r="AC30" s="152">
        <f>'ian22'!AC30+'feb22'!AC30</f>
        <v>0</v>
      </c>
      <c r="AD30" s="152">
        <f>'ian22'!AD30+'feb22'!AD30</f>
        <v>0</v>
      </c>
      <c r="AE30" s="152">
        <f>'ian22'!AE30+'feb22'!AE30</f>
        <v>0</v>
      </c>
      <c r="AF30" s="152">
        <f>'ian22'!AF30+'feb22'!AF30</f>
        <v>0</v>
      </c>
      <c r="AG30" s="152">
        <f>'ian22'!AG30+'feb22'!AG30</f>
        <v>0</v>
      </c>
      <c r="AH30" s="152">
        <f>'ian22'!AH30+'feb22'!AH30</f>
        <v>0</v>
      </c>
      <c r="AI30" s="152">
        <f>'ian22'!AI30+'feb22'!AI30</f>
        <v>0</v>
      </c>
      <c r="AJ30" s="152">
        <f>'ian22'!AJ30+'feb22'!AJ30</f>
        <v>0</v>
      </c>
      <c r="AK30" s="152">
        <f>'ian22'!AK30+'feb22'!AK30</f>
        <v>0</v>
      </c>
      <c r="AL30" s="152">
        <f>'ian22'!AL30+'feb22'!AL30</f>
        <v>0</v>
      </c>
      <c r="AM30" s="152">
        <f>'ian22'!AM30+'feb22'!AM30</f>
        <v>0</v>
      </c>
      <c r="AN30" s="152">
        <f>'ian22'!AN30+'feb22'!AN30</f>
        <v>0</v>
      </c>
      <c r="AO30" s="152">
        <f>'ian22'!AO30+'feb22'!AO30</f>
        <v>0</v>
      </c>
      <c r="AP30" s="152">
        <f>'ian22'!AP30+'feb22'!AP30</f>
        <v>0</v>
      </c>
      <c r="AQ30" s="152">
        <f>'ian22'!AQ30+'feb22'!AQ30</f>
        <v>0</v>
      </c>
      <c r="AR30" s="152">
        <f>'ian22'!AR30+'feb22'!AR30</f>
        <v>0</v>
      </c>
      <c r="AS30" s="152">
        <f>'ian22'!AS30+'feb22'!AS30</f>
        <v>0</v>
      </c>
      <c r="AT30" s="205"/>
      <c r="AU30" s="17" t="str">
        <f>IF(E29+F29=D29," ","GRESEALA")</f>
        <v xml:space="preserve"> </v>
      </c>
      <c r="AV30" s="17" t="str">
        <f>IF(G29+K29+I29+L29+M29=D29," ","GRESEALA")</f>
        <v xml:space="preserve"> </v>
      </c>
      <c r="AW30" s="17" t="str">
        <f>IF(O29+P29=D29," ","GRESEALA")</f>
        <v xml:space="preserve"> </v>
      </c>
      <c r="AX30" s="17" t="str">
        <f>IF(Q29+S29+T29+U29+V29+W29=D29," ","GRESEALA")</f>
        <v xml:space="preserve"> </v>
      </c>
      <c r="AY30" s="17" t="str">
        <f>IF(X29+Y29+Z29=D29," ","GRESEALA")</f>
        <v xml:space="preserve"> </v>
      </c>
      <c r="AZ30" s="17" t="str">
        <f>IF(AA29+AC29+AE29+AF29+AG29+AH29+AI29+AJ29+AK29+AL29+AM29+AN29+AO29+AP29+AQ29+AR29+AS29&gt;=D29," ","GRESEALA")</f>
        <v xml:space="preserve"> </v>
      </c>
      <c r="BA30" s="17" t="str">
        <f>IF(AS29&lt;=D29," ","GRESEALA")</f>
        <v xml:space="preserve"> </v>
      </c>
      <c r="BB30" s="17" t="str">
        <f>IF(H29&lt;=G29," ","GRESEALA")</f>
        <v xml:space="preserve"> </v>
      </c>
      <c r="BC30" s="17" t="str">
        <f>IF(E33+E34=E32," ","GRESEALA")</f>
        <v xml:space="preserve"> </v>
      </c>
      <c r="BD30" s="17" t="str">
        <f>IF(F33+F34=F32," ","GRESEALA")</f>
        <v xml:space="preserve"> </v>
      </c>
      <c r="BE30" s="17" t="str">
        <f>IF(G33+G34=G32," ","GRESEALA")</f>
        <v xml:space="preserve"> </v>
      </c>
      <c r="BF30" s="17" t="str">
        <f>IF(H33+H34=H32," ","GRESEALA")</f>
        <v xml:space="preserve"> </v>
      </c>
      <c r="BG30" s="17" t="str">
        <f>IF(K33+K34=K32," ","GRESEALA")</f>
        <v xml:space="preserve"> </v>
      </c>
      <c r="BH30" s="17" t="str">
        <f>IF(L33+L34=L32," ","GRESEALA")</f>
        <v xml:space="preserve"> </v>
      </c>
      <c r="BI30" s="17" t="str">
        <f>IF(M33+M34=M32," ","GRESEALA")</f>
        <v xml:space="preserve"> </v>
      </c>
      <c r="BJ30" s="17" t="str">
        <f>IF(N33+N34=N32," ","GRESEALA")</f>
        <v xml:space="preserve"> </v>
      </c>
      <c r="BK30" s="17" t="str">
        <f>IF(O33+O34=O32," ","GRESEALA")</f>
        <v xml:space="preserve"> </v>
      </c>
    </row>
    <row r="31" spans="2:64" s="38" customFormat="1" ht="42" customHeight="1" x14ac:dyDescent="0.45">
      <c r="B31" s="209" t="s">
        <v>83</v>
      </c>
      <c r="C31" s="132" t="s">
        <v>84</v>
      </c>
      <c r="D31" s="187">
        <f t="shared" si="0"/>
        <v>0</v>
      </c>
      <c r="E31" s="152">
        <f>'ian22'!E31+'feb22'!E31</f>
        <v>0</v>
      </c>
      <c r="F31" s="152">
        <f>'ian22'!F31+'feb22'!F31</f>
        <v>0</v>
      </c>
      <c r="G31" s="152">
        <f>'ian22'!G31+'feb22'!G31</f>
        <v>0</v>
      </c>
      <c r="H31" s="152">
        <f>'ian22'!H31+'feb22'!H31</f>
        <v>0</v>
      </c>
      <c r="I31" s="152">
        <f>'ian22'!I31+'feb22'!I31</f>
        <v>0</v>
      </c>
      <c r="J31" s="152">
        <f>'ian22'!J31+'feb22'!J31</f>
        <v>0</v>
      </c>
      <c r="K31" s="152">
        <f>'ian22'!K31+'feb22'!K31</f>
        <v>0</v>
      </c>
      <c r="L31" s="152">
        <f>'ian22'!L31+'feb22'!L31</f>
        <v>0</v>
      </c>
      <c r="M31" s="152">
        <f>'ian22'!M31+'feb22'!M31</f>
        <v>0</v>
      </c>
      <c r="N31" s="152">
        <f>'ian22'!N31+'feb22'!N31</f>
        <v>0</v>
      </c>
      <c r="O31" s="152">
        <f>'ian22'!O31+'feb22'!O31</f>
        <v>0</v>
      </c>
      <c r="P31" s="152">
        <f>'ian22'!P31+'feb22'!P31</f>
        <v>0</v>
      </c>
      <c r="Q31" s="152">
        <f>'ian22'!Q31+'feb22'!Q31</f>
        <v>0</v>
      </c>
      <c r="R31" s="152">
        <f>'ian22'!R31+'feb22'!R31</f>
        <v>0</v>
      </c>
      <c r="S31" s="152">
        <f>'ian22'!S31+'feb22'!S31</f>
        <v>0</v>
      </c>
      <c r="T31" s="152">
        <f>'ian22'!T31+'feb22'!T31</f>
        <v>0</v>
      </c>
      <c r="U31" s="152">
        <f>'ian22'!U31+'feb22'!U31</f>
        <v>0</v>
      </c>
      <c r="V31" s="152">
        <f>'ian22'!V31+'feb22'!V31</f>
        <v>0</v>
      </c>
      <c r="W31" s="152">
        <f>'ian22'!W31+'feb22'!W31</f>
        <v>0</v>
      </c>
      <c r="X31" s="152">
        <f>'ian22'!X31+'feb22'!X31</f>
        <v>0</v>
      </c>
      <c r="Y31" s="152">
        <f>'ian22'!Y31+'feb22'!Y31</f>
        <v>0</v>
      </c>
      <c r="Z31" s="152">
        <f>'ian22'!Z31+'feb22'!Z31</f>
        <v>0</v>
      </c>
      <c r="AA31" s="152">
        <f>'ian22'!AA31+'feb22'!AA31</f>
        <v>0</v>
      </c>
      <c r="AB31" s="152">
        <f>'ian22'!AB31+'feb22'!AB31</f>
        <v>0</v>
      </c>
      <c r="AC31" s="152">
        <f>'ian22'!AC31+'feb22'!AC31</f>
        <v>0</v>
      </c>
      <c r="AD31" s="152">
        <f>'ian22'!AD31+'feb22'!AD31</f>
        <v>0</v>
      </c>
      <c r="AE31" s="152">
        <f>'ian22'!AE31+'feb22'!AE31</f>
        <v>0</v>
      </c>
      <c r="AF31" s="152">
        <f>'ian22'!AF31+'feb22'!AF31</f>
        <v>0</v>
      </c>
      <c r="AG31" s="152">
        <f>'ian22'!AG31+'feb22'!AG31</f>
        <v>0</v>
      </c>
      <c r="AH31" s="152">
        <f>'ian22'!AH31+'feb22'!AH31</f>
        <v>0</v>
      </c>
      <c r="AI31" s="152">
        <f>'ian22'!AI31+'feb22'!AI31</f>
        <v>0</v>
      </c>
      <c r="AJ31" s="152">
        <f>'ian22'!AJ31+'feb22'!AJ31</f>
        <v>0</v>
      </c>
      <c r="AK31" s="152">
        <f>'ian22'!AK31+'feb22'!AK31</f>
        <v>0</v>
      </c>
      <c r="AL31" s="152">
        <f>'ian22'!AL31+'feb22'!AL31</f>
        <v>0</v>
      </c>
      <c r="AM31" s="152">
        <f>'ian22'!AM31+'feb22'!AM31</f>
        <v>0</v>
      </c>
      <c r="AN31" s="152">
        <f>'ian22'!AN31+'feb22'!AN31</f>
        <v>0</v>
      </c>
      <c r="AO31" s="152">
        <f>'ian22'!AO31+'feb22'!AO31</f>
        <v>0</v>
      </c>
      <c r="AP31" s="152">
        <f>'ian22'!AP31+'feb22'!AP31</f>
        <v>0</v>
      </c>
      <c r="AQ31" s="152">
        <f>'ian22'!AQ31+'feb22'!AQ31</f>
        <v>0</v>
      </c>
      <c r="AR31" s="152">
        <f>'ian22'!AR31+'feb22'!AR31</f>
        <v>0</v>
      </c>
      <c r="AS31" s="152">
        <f>'ian22'!AS31+'feb22'!AS31</f>
        <v>0</v>
      </c>
      <c r="AT31" s="205"/>
      <c r="AU31" s="17" t="str">
        <f>IF(P33+P34=P32," ","GRESEALA")</f>
        <v xml:space="preserve"> </v>
      </c>
      <c r="AV31" s="17" t="str">
        <f>IF(Q33+Q34=Q32," ","GRESEALA")</f>
        <v xml:space="preserve"> </v>
      </c>
      <c r="AW31" s="17" t="str">
        <f t="shared" ref="AW31:BK31" si="23">IF(S33+S34=S32," ","GRESEALA")</f>
        <v xml:space="preserve"> </v>
      </c>
      <c r="AX31" s="17" t="str">
        <f t="shared" si="23"/>
        <v xml:space="preserve"> </v>
      </c>
      <c r="AY31" s="17" t="str">
        <f t="shared" si="23"/>
        <v xml:space="preserve"> </v>
      </c>
      <c r="AZ31" s="17" t="str">
        <f t="shared" si="23"/>
        <v xml:space="preserve"> </v>
      </c>
      <c r="BA31" s="17" t="str">
        <f t="shared" si="23"/>
        <v xml:space="preserve"> </v>
      </c>
      <c r="BB31" s="17" t="str">
        <f t="shared" si="23"/>
        <v xml:space="preserve"> </v>
      </c>
      <c r="BC31" s="17" t="str">
        <f t="shared" si="23"/>
        <v xml:space="preserve"> </v>
      </c>
      <c r="BD31" s="17" t="str">
        <f t="shared" si="23"/>
        <v xml:space="preserve"> </v>
      </c>
      <c r="BE31" s="17" t="str">
        <f t="shared" si="23"/>
        <v xml:space="preserve"> </v>
      </c>
      <c r="BF31" s="17" t="str">
        <f t="shared" si="23"/>
        <v xml:space="preserve"> </v>
      </c>
      <c r="BG31" s="17" t="str">
        <f t="shared" si="23"/>
        <v xml:space="preserve"> </v>
      </c>
      <c r="BH31" s="17" t="str">
        <f t="shared" si="23"/>
        <v xml:space="preserve"> </v>
      </c>
      <c r="BI31" s="17" t="str">
        <f t="shared" si="23"/>
        <v xml:space="preserve"> </v>
      </c>
      <c r="BJ31" s="17" t="str">
        <f t="shared" si="23"/>
        <v xml:space="preserve"> </v>
      </c>
      <c r="BK31" s="17" t="str">
        <f t="shared" si="23"/>
        <v xml:space="preserve"> </v>
      </c>
    </row>
    <row r="32" spans="2:64" s="38" customFormat="1" ht="60.75" customHeight="1" x14ac:dyDescent="0.45">
      <c r="B32" s="206" t="s">
        <v>85</v>
      </c>
      <c r="C32" s="131" t="s">
        <v>86</v>
      </c>
      <c r="D32" s="185">
        <f t="shared" si="0"/>
        <v>0</v>
      </c>
      <c r="E32" s="152">
        <f>'ian22'!E32+'feb22'!E32</f>
        <v>0</v>
      </c>
      <c r="F32" s="152">
        <f>'ian22'!F32+'feb22'!F32</f>
        <v>0</v>
      </c>
      <c r="G32" s="152">
        <f>'ian22'!G32+'feb22'!G32</f>
        <v>0</v>
      </c>
      <c r="H32" s="152">
        <f>'ian22'!H32+'feb22'!H32</f>
        <v>0</v>
      </c>
      <c r="I32" s="152">
        <f>'ian22'!I32+'feb22'!I32</f>
        <v>0</v>
      </c>
      <c r="J32" s="152">
        <f>'ian22'!J32+'feb22'!J32</f>
        <v>0</v>
      </c>
      <c r="K32" s="152">
        <f>'ian22'!K32+'feb22'!K32</f>
        <v>0</v>
      </c>
      <c r="L32" s="152">
        <f>'ian22'!L32+'feb22'!L32</f>
        <v>0</v>
      </c>
      <c r="M32" s="152">
        <f>'ian22'!M32+'feb22'!M32</f>
        <v>0</v>
      </c>
      <c r="N32" s="152">
        <f>'ian22'!N32+'feb22'!N32</f>
        <v>0</v>
      </c>
      <c r="O32" s="152">
        <f>'ian22'!O32+'feb22'!O32</f>
        <v>0</v>
      </c>
      <c r="P32" s="152">
        <f>'ian22'!P32+'feb22'!P32</f>
        <v>0</v>
      </c>
      <c r="Q32" s="152">
        <f>'ian22'!Q32+'feb22'!Q32</f>
        <v>0</v>
      </c>
      <c r="R32" s="152">
        <f>'ian22'!R32+'feb22'!R32</f>
        <v>0</v>
      </c>
      <c r="S32" s="152">
        <f>'ian22'!S32+'feb22'!S32</f>
        <v>0</v>
      </c>
      <c r="T32" s="152">
        <f>'ian22'!T32+'feb22'!T32</f>
        <v>0</v>
      </c>
      <c r="U32" s="152">
        <f>'ian22'!U32+'feb22'!U32</f>
        <v>0</v>
      </c>
      <c r="V32" s="152">
        <f>'ian22'!V32+'feb22'!V32</f>
        <v>0</v>
      </c>
      <c r="W32" s="152">
        <f>'ian22'!W32+'feb22'!W32</f>
        <v>0</v>
      </c>
      <c r="X32" s="152">
        <f>'ian22'!X32+'feb22'!X32</f>
        <v>0</v>
      </c>
      <c r="Y32" s="152">
        <f>'ian22'!Y32+'feb22'!Y32</f>
        <v>0</v>
      </c>
      <c r="Z32" s="152">
        <f>'ian22'!Z32+'feb22'!Z32</f>
        <v>0</v>
      </c>
      <c r="AA32" s="152">
        <f>'ian22'!AA32+'feb22'!AA32</f>
        <v>0</v>
      </c>
      <c r="AB32" s="152">
        <f>'ian22'!AB32+'feb22'!AB32</f>
        <v>0</v>
      </c>
      <c r="AC32" s="152">
        <f>'ian22'!AC32+'feb22'!AC32</f>
        <v>0</v>
      </c>
      <c r="AD32" s="152">
        <f>'ian22'!AD32+'feb22'!AD32</f>
        <v>0</v>
      </c>
      <c r="AE32" s="152">
        <f>'ian22'!AE32+'feb22'!AE32</f>
        <v>0</v>
      </c>
      <c r="AF32" s="152">
        <f>'ian22'!AF32+'feb22'!AF32</f>
        <v>0</v>
      </c>
      <c r="AG32" s="152">
        <f>'ian22'!AG32+'feb22'!AG32</f>
        <v>0</v>
      </c>
      <c r="AH32" s="152">
        <f>'ian22'!AH32+'feb22'!AH32</f>
        <v>0</v>
      </c>
      <c r="AI32" s="152">
        <f>'ian22'!AI32+'feb22'!AI32</f>
        <v>0</v>
      </c>
      <c r="AJ32" s="152">
        <f>'ian22'!AJ32+'feb22'!AJ32</f>
        <v>0</v>
      </c>
      <c r="AK32" s="152">
        <f>'ian22'!AK32+'feb22'!AK32</f>
        <v>0</v>
      </c>
      <c r="AL32" s="152">
        <f>'ian22'!AL32+'feb22'!AL32</f>
        <v>0</v>
      </c>
      <c r="AM32" s="152">
        <f>'ian22'!AM32+'feb22'!AM32</f>
        <v>0</v>
      </c>
      <c r="AN32" s="152">
        <f>'ian22'!AN32+'feb22'!AN32</f>
        <v>0</v>
      </c>
      <c r="AO32" s="152">
        <f>'ian22'!AO32+'feb22'!AO32</f>
        <v>0</v>
      </c>
      <c r="AP32" s="152">
        <f>'ian22'!AP32+'feb22'!AP32</f>
        <v>0</v>
      </c>
      <c r="AQ32" s="152">
        <f>'ian22'!AQ32+'feb22'!AQ32</f>
        <v>0</v>
      </c>
      <c r="AR32" s="152">
        <f>'ian22'!AR32+'feb22'!AR32</f>
        <v>0</v>
      </c>
      <c r="AS32" s="152">
        <f>'ian22'!AS32+'feb22'!AS32</f>
        <v>0</v>
      </c>
      <c r="AT32" s="205"/>
      <c r="AU32" s="17" t="str">
        <f>IF(AH33+AH34=AH32," ","GRESEALA")</f>
        <v xml:space="preserve"> </v>
      </c>
      <c r="AV32" s="17" t="str">
        <f>IF(AI33+AI34=AI32," ","GRESEALA")</f>
        <v xml:space="preserve"> </v>
      </c>
      <c r="AW32" s="17" t="str">
        <f>IF(AJ33+AJ34=AJ32," ","GRESEALA")</f>
        <v xml:space="preserve"> </v>
      </c>
      <c r="AX32" s="17" t="str">
        <f>IF(AK33+AK34=AK32," ","GRESEALA")</f>
        <v xml:space="preserve"> </v>
      </c>
      <c r="AY32" s="17" t="str">
        <f>IF(AL33+AL34=AL32," ","GRESEALA")</f>
        <v xml:space="preserve"> </v>
      </c>
      <c r="AZ32" s="17" t="str">
        <f t="shared" ref="AZ32:BA32" si="24">IF(AR33+AR34=AR32," ","GRESEALA")</f>
        <v xml:space="preserve"> </v>
      </c>
      <c r="BA32" s="17" t="str">
        <f t="shared" si="24"/>
        <v xml:space="preserve"> </v>
      </c>
      <c r="BB32" s="17" t="str">
        <f>IF(E32+F32=D32," ","GRESEALA")</f>
        <v xml:space="preserve"> </v>
      </c>
      <c r="BC32" s="17" t="str">
        <f>IF(G32+K32+I32+L32+M32=D32," ","GRESEALA")</f>
        <v xml:space="preserve"> </v>
      </c>
      <c r="BD32" s="17" t="str">
        <f>IF(O32+P32=D32," ","GRESEALA")</f>
        <v xml:space="preserve"> </v>
      </c>
      <c r="BE32" s="17" t="str">
        <f>IF(Q32+S32+T32+U32+V32+W32=D32," ","GRESEALA")</f>
        <v xml:space="preserve"> </v>
      </c>
      <c r="BF32" s="17" t="str">
        <f>IF(X32+Y32+Z32=D32," ","GRESEALA")</f>
        <v xml:space="preserve"> </v>
      </c>
      <c r="BG32" s="17" t="str">
        <f>IF(AA32+AC32+AE32+AF32+AG32+AH32+AI32+AJ32+AK32+AL32+AM32+AN32+AO32+AP32+AQ32+AR32+AS32&gt;=D32," ","GRESEALA")</f>
        <v xml:space="preserve"> </v>
      </c>
      <c r="BH32" s="17" t="str">
        <f>IF(AS32&lt;=D32," ","GRESEALA")</f>
        <v xml:space="preserve"> </v>
      </c>
      <c r="BI32" s="17" t="str">
        <f>IF(H32&gt;=G32," ","GRESEALA")</f>
        <v xml:space="preserve"> </v>
      </c>
      <c r="BJ32" s="17" t="str">
        <f>IF(E36+F36=D36," ","GRESEALA")</f>
        <v xml:space="preserve"> </v>
      </c>
      <c r="BK32" s="17" t="str">
        <f>IF(G36+K36+I36+L36+M36=D36," ","GRESEALA")</f>
        <v xml:space="preserve"> </v>
      </c>
    </row>
    <row r="33" spans="2:223" s="38" customFormat="1" ht="43.5" customHeight="1" x14ac:dyDescent="0.45">
      <c r="B33" s="209" t="s">
        <v>87</v>
      </c>
      <c r="C33" s="132" t="s">
        <v>88</v>
      </c>
      <c r="D33" s="187">
        <f t="shared" si="0"/>
        <v>0</v>
      </c>
      <c r="E33" s="152">
        <f>'ian22'!E33+'feb22'!E33</f>
        <v>0</v>
      </c>
      <c r="F33" s="152">
        <f>'ian22'!F33+'feb22'!F33</f>
        <v>0</v>
      </c>
      <c r="G33" s="152">
        <f>'ian22'!G33+'feb22'!G33</f>
        <v>0</v>
      </c>
      <c r="H33" s="152">
        <f>'ian22'!H33+'feb22'!H33</f>
        <v>0</v>
      </c>
      <c r="I33" s="152">
        <f>'ian22'!I33+'feb22'!I33</f>
        <v>0</v>
      </c>
      <c r="J33" s="152">
        <f>'ian22'!J33+'feb22'!J33</f>
        <v>0</v>
      </c>
      <c r="K33" s="152">
        <f>'ian22'!K33+'feb22'!K33</f>
        <v>0</v>
      </c>
      <c r="L33" s="152">
        <f>'ian22'!L33+'feb22'!L33</f>
        <v>0</v>
      </c>
      <c r="M33" s="152">
        <f>'ian22'!M33+'feb22'!M33</f>
        <v>0</v>
      </c>
      <c r="N33" s="152">
        <f>'ian22'!N33+'feb22'!N33</f>
        <v>0</v>
      </c>
      <c r="O33" s="152">
        <f>'ian22'!O33+'feb22'!O33</f>
        <v>0</v>
      </c>
      <c r="P33" s="152">
        <f>'ian22'!P33+'feb22'!P33</f>
        <v>0</v>
      </c>
      <c r="Q33" s="152">
        <f>'ian22'!Q33+'feb22'!Q33</f>
        <v>0</v>
      </c>
      <c r="R33" s="152">
        <f>'ian22'!R33+'feb22'!R33</f>
        <v>0</v>
      </c>
      <c r="S33" s="152">
        <f>'ian22'!S33+'feb22'!S33</f>
        <v>0</v>
      </c>
      <c r="T33" s="152">
        <f>'ian22'!T33+'feb22'!T33</f>
        <v>0</v>
      </c>
      <c r="U33" s="152">
        <f>'ian22'!U33+'feb22'!U33</f>
        <v>0</v>
      </c>
      <c r="V33" s="152">
        <f>'ian22'!V33+'feb22'!V33</f>
        <v>0</v>
      </c>
      <c r="W33" s="152">
        <f>'ian22'!W33+'feb22'!W33</f>
        <v>0</v>
      </c>
      <c r="X33" s="152">
        <f>'ian22'!X33+'feb22'!X33</f>
        <v>0</v>
      </c>
      <c r="Y33" s="152">
        <f>'ian22'!Y33+'feb22'!Y33</f>
        <v>0</v>
      </c>
      <c r="Z33" s="152">
        <f>'ian22'!Z33+'feb22'!Z33</f>
        <v>0</v>
      </c>
      <c r="AA33" s="152">
        <f>'ian22'!AA33+'feb22'!AA33</f>
        <v>0</v>
      </c>
      <c r="AB33" s="152">
        <f>'ian22'!AB33+'feb22'!AB33</f>
        <v>0</v>
      </c>
      <c r="AC33" s="152">
        <f>'ian22'!AC33+'feb22'!AC33</f>
        <v>0</v>
      </c>
      <c r="AD33" s="152">
        <f>'ian22'!AD33+'feb22'!AD33</f>
        <v>0</v>
      </c>
      <c r="AE33" s="152">
        <f>'ian22'!AE33+'feb22'!AE33</f>
        <v>0</v>
      </c>
      <c r="AF33" s="152">
        <f>'ian22'!AF33+'feb22'!AF33</f>
        <v>0</v>
      </c>
      <c r="AG33" s="152">
        <f>'ian22'!AG33+'feb22'!AG33</f>
        <v>0</v>
      </c>
      <c r="AH33" s="152">
        <f>'ian22'!AH33+'feb22'!AH33</f>
        <v>0</v>
      </c>
      <c r="AI33" s="152">
        <f>'ian22'!AI33+'feb22'!AI33</f>
        <v>0</v>
      </c>
      <c r="AJ33" s="152">
        <f>'ian22'!AJ33+'feb22'!AJ33</f>
        <v>0</v>
      </c>
      <c r="AK33" s="152">
        <f>'ian22'!AK33+'feb22'!AK33</f>
        <v>0</v>
      </c>
      <c r="AL33" s="152">
        <f>'ian22'!AL33+'feb22'!AL33</f>
        <v>0</v>
      </c>
      <c r="AM33" s="152">
        <f>'ian22'!AM33+'feb22'!AM33</f>
        <v>0</v>
      </c>
      <c r="AN33" s="152">
        <f>'ian22'!AN33+'feb22'!AN33</f>
        <v>0</v>
      </c>
      <c r="AO33" s="152">
        <f>'ian22'!AO33+'feb22'!AO33</f>
        <v>0</v>
      </c>
      <c r="AP33" s="152">
        <f>'ian22'!AP33+'feb22'!AP33</f>
        <v>0</v>
      </c>
      <c r="AQ33" s="152">
        <f>'ian22'!AQ33+'feb22'!AQ33</f>
        <v>0</v>
      </c>
      <c r="AR33" s="152">
        <f>'ian22'!AR33+'feb22'!AR33</f>
        <v>0</v>
      </c>
      <c r="AS33" s="152">
        <f>'ian22'!AS33+'feb22'!AS33</f>
        <v>0</v>
      </c>
      <c r="AT33" s="205"/>
      <c r="AU33" s="17" t="str">
        <f>IF(O36+P36=D36," ","GRESEALA")</f>
        <v xml:space="preserve"> </v>
      </c>
      <c r="AV33" s="17" t="str">
        <f>IF(Q36+S36+T36+U36+V36+W36=D36," ","GRESEALA")</f>
        <v xml:space="preserve"> </v>
      </c>
      <c r="AW33" s="17" t="str">
        <f>IF(X36+Y36+Z36=D36," ","GRESEALA")</f>
        <v xml:space="preserve"> </v>
      </c>
      <c r="AX33" s="17" t="str">
        <f>IF(AA36+AC36+AE36+AF36+AG36+AH36+AI36+AJ36+AK36+AL36+AM36+AN36+AO36+AP36+AQ36+AR36+AS36&gt;=D36," ","GRESEALA")</f>
        <v xml:space="preserve"> </v>
      </c>
      <c r="AY33" s="17" t="str">
        <f>IF(AS36&lt;=D36," ","GRESEALA")</f>
        <v xml:space="preserve"> </v>
      </c>
      <c r="AZ33" s="17" t="str">
        <f>IF(H36&lt;=G36," ","GRESEALA")</f>
        <v xml:space="preserve"> </v>
      </c>
      <c r="BA33" s="17" t="str">
        <f>IF(E39+E40=E38," ","GRESEALA")</f>
        <v xml:space="preserve"> </v>
      </c>
      <c r="BB33" s="17" t="str">
        <f>IF(F39+F40=F38," ","GRESEALA")</f>
        <v xml:space="preserve"> </v>
      </c>
      <c r="BC33" s="17" t="str">
        <f>IF(G39+G40=G38," ","GRESEALA")</f>
        <v xml:space="preserve"> </v>
      </c>
      <c r="BD33" s="17" t="str">
        <f>IF(H39+H40=H38," ","GRESEALA")</f>
        <v xml:space="preserve"> </v>
      </c>
      <c r="BE33" s="17" t="str">
        <f t="shared" ref="BE33:BK33" si="25">IF(K39+K40=K38," ","GRESEALA")</f>
        <v xml:space="preserve"> </v>
      </c>
      <c r="BF33" s="17" t="str">
        <f t="shared" si="25"/>
        <v xml:space="preserve"> </v>
      </c>
      <c r="BG33" s="17" t="str">
        <f t="shared" si="25"/>
        <v xml:space="preserve"> </v>
      </c>
      <c r="BH33" s="17" t="str">
        <f t="shared" si="25"/>
        <v xml:space="preserve"> </v>
      </c>
      <c r="BI33" s="17" t="str">
        <f t="shared" si="25"/>
        <v xml:space="preserve"> </v>
      </c>
      <c r="BJ33" s="17" t="str">
        <f t="shared" si="25"/>
        <v xml:space="preserve"> </v>
      </c>
      <c r="BK33" s="17" t="str">
        <f t="shared" si="25"/>
        <v xml:space="preserve"> </v>
      </c>
    </row>
    <row r="34" spans="2:223" s="38" customFormat="1" ht="45" customHeight="1" x14ac:dyDescent="0.45">
      <c r="B34" s="209" t="s">
        <v>89</v>
      </c>
      <c r="C34" s="132" t="s">
        <v>90</v>
      </c>
      <c r="D34" s="187">
        <f t="shared" si="0"/>
        <v>0</v>
      </c>
      <c r="E34" s="152">
        <f>'ian22'!E34+'feb22'!E34</f>
        <v>0</v>
      </c>
      <c r="F34" s="152">
        <f>'ian22'!F34+'feb22'!F34</f>
        <v>0</v>
      </c>
      <c r="G34" s="152">
        <f>'ian22'!G34+'feb22'!G34</f>
        <v>0</v>
      </c>
      <c r="H34" s="152">
        <f>'ian22'!H34+'feb22'!H34</f>
        <v>0</v>
      </c>
      <c r="I34" s="152">
        <f>'ian22'!I34+'feb22'!I34</f>
        <v>0</v>
      </c>
      <c r="J34" s="152">
        <f>'ian22'!J34+'feb22'!J34</f>
        <v>0</v>
      </c>
      <c r="K34" s="152">
        <f>'ian22'!K34+'feb22'!K34</f>
        <v>0</v>
      </c>
      <c r="L34" s="152">
        <f>'ian22'!L34+'feb22'!L34</f>
        <v>0</v>
      </c>
      <c r="M34" s="152">
        <f>'ian22'!M34+'feb22'!M34</f>
        <v>0</v>
      </c>
      <c r="N34" s="152">
        <f>'ian22'!N34+'feb22'!N34</f>
        <v>0</v>
      </c>
      <c r="O34" s="152">
        <f>'ian22'!O34+'feb22'!O34</f>
        <v>0</v>
      </c>
      <c r="P34" s="152">
        <f>'ian22'!P34+'feb22'!P34</f>
        <v>0</v>
      </c>
      <c r="Q34" s="152">
        <f>'ian22'!Q34+'feb22'!Q34</f>
        <v>0</v>
      </c>
      <c r="R34" s="152">
        <f>'ian22'!R34+'feb22'!R34</f>
        <v>0</v>
      </c>
      <c r="S34" s="152">
        <f>'ian22'!S34+'feb22'!S34</f>
        <v>0</v>
      </c>
      <c r="T34" s="152">
        <f>'ian22'!T34+'feb22'!T34</f>
        <v>0</v>
      </c>
      <c r="U34" s="152">
        <f>'ian22'!U34+'feb22'!U34</f>
        <v>0</v>
      </c>
      <c r="V34" s="152">
        <f>'ian22'!V34+'feb22'!V34</f>
        <v>0</v>
      </c>
      <c r="W34" s="152">
        <f>'ian22'!W34+'feb22'!W34</f>
        <v>0</v>
      </c>
      <c r="X34" s="152">
        <f>'ian22'!X34+'feb22'!X34</f>
        <v>0</v>
      </c>
      <c r="Y34" s="152">
        <f>'ian22'!Y34+'feb22'!Y34</f>
        <v>0</v>
      </c>
      <c r="Z34" s="152">
        <f>'ian22'!Z34+'feb22'!Z34</f>
        <v>0</v>
      </c>
      <c r="AA34" s="152">
        <f>'ian22'!AA34+'feb22'!AA34</f>
        <v>0</v>
      </c>
      <c r="AB34" s="152">
        <f>'ian22'!AB34+'feb22'!AB34</f>
        <v>0</v>
      </c>
      <c r="AC34" s="152">
        <f>'ian22'!AC34+'feb22'!AC34</f>
        <v>0</v>
      </c>
      <c r="AD34" s="152">
        <f>'ian22'!AD34+'feb22'!AD34</f>
        <v>0</v>
      </c>
      <c r="AE34" s="152">
        <f>'ian22'!AE34+'feb22'!AE34</f>
        <v>0</v>
      </c>
      <c r="AF34" s="152">
        <f>'ian22'!AF34+'feb22'!AF34</f>
        <v>0</v>
      </c>
      <c r="AG34" s="152">
        <f>'ian22'!AG34+'feb22'!AG34</f>
        <v>0</v>
      </c>
      <c r="AH34" s="152">
        <f>'ian22'!AH34+'feb22'!AH34</f>
        <v>0</v>
      </c>
      <c r="AI34" s="152">
        <f>'ian22'!AI34+'feb22'!AI34</f>
        <v>0</v>
      </c>
      <c r="AJ34" s="152">
        <f>'ian22'!AJ34+'feb22'!AJ34</f>
        <v>0</v>
      </c>
      <c r="AK34" s="152">
        <f>'ian22'!AK34+'feb22'!AK34</f>
        <v>0</v>
      </c>
      <c r="AL34" s="152">
        <f>'ian22'!AL34+'feb22'!AL34</f>
        <v>0</v>
      </c>
      <c r="AM34" s="152">
        <f>'ian22'!AM34+'feb22'!AM34</f>
        <v>0</v>
      </c>
      <c r="AN34" s="152">
        <f>'ian22'!AN34+'feb22'!AN34</f>
        <v>0</v>
      </c>
      <c r="AO34" s="152">
        <f>'ian22'!AO34+'feb22'!AO34</f>
        <v>0</v>
      </c>
      <c r="AP34" s="152">
        <f>'ian22'!AP34+'feb22'!AP34</f>
        <v>0</v>
      </c>
      <c r="AQ34" s="152">
        <f>'ian22'!AQ34+'feb22'!AQ34</f>
        <v>0</v>
      </c>
      <c r="AR34" s="152">
        <f>'ian22'!AR34+'feb22'!AR34</f>
        <v>0</v>
      </c>
      <c r="AS34" s="152">
        <f>'ian22'!AS34+'feb22'!AS34</f>
        <v>0</v>
      </c>
      <c r="AT34" s="205"/>
      <c r="AU34" s="17" t="str">
        <f t="shared" ref="AU34:BK34" si="26">IF(S39+S40=S38," ","GRESEALA")</f>
        <v xml:space="preserve"> </v>
      </c>
      <c r="AV34" s="17" t="str">
        <f t="shared" si="26"/>
        <v xml:space="preserve"> </v>
      </c>
      <c r="AW34" s="17" t="str">
        <f t="shared" si="26"/>
        <v xml:space="preserve"> </v>
      </c>
      <c r="AX34" s="17" t="str">
        <f t="shared" si="26"/>
        <v xml:space="preserve"> </v>
      </c>
      <c r="AY34" s="17" t="str">
        <f t="shared" si="26"/>
        <v xml:space="preserve"> </v>
      </c>
      <c r="AZ34" s="17" t="str">
        <f t="shared" si="26"/>
        <v xml:space="preserve"> </v>
      </c>
      <c r="BA34" s="17" t="str">
        <f t="shared" si="26"/>
        <v xml:space="preserve"> </v>
      </c>
      <c r="BB34" s="17" t="str">
        <f t="shared" si="26"/>
        <v xml:space="preserve"> </v>
      </c>
      <c r="BC34" s="17" t="str">
        <f t="shared" si="26"/>
        <v xml:space="preserve"> </v>
      </c>
      <c r="BD34" s="17" t="str">
        <f t="shared" si="26"/>
        <v xml:space="preserve"> </v>
      </c>
      <c r="BE34" s="17" t="str">
        <f t="shared" si="26"/>
        <v xml:space="preserve"> </v>
      </c>
      <c r="BF34" s="17" t="str">
        <f t="shared" si="26"/>
        <v xml:space="preserve"> </v>
      </c>
      <c r="BG34" s="17" t="str">
        <f t="shared" si="26"/>
        <v xml:space="preserve"> </v>
      </c>
      <c r="BH34" s="17" t="str">
        <f t="shared" si="26"/>
        <v xml:space="preserve"> </v>
      </c>
      <c r="BI34" s="17" t="str">
        <f t="shared" si="26"/>
        <v xml:space="preserve"> </v>
      </c>
      <c r="BJ34" s="17" t="str">
        <f t="shared" si="26"/>
        <v xml:space="preserve"> </v>
      </c>
      <c r="BK34" s="17" t="str">
        <f t="shared" si="26"/>
        <v xml:space="preserve"> </v>
      </c>
    </row>
    <row r="35" spans="2:223" s="38" customFormat="1" ht="32.25" customHeight="1" x14ac:dyDescent="0.45">
      <c r="B35" s="206" t="s">
        <v>91</v>
      </c>
      <c r="C35" s="131" t="s">
        <v>92</v>
      </c>
      <c r="D35" s="185">
        <f t="shared" si="0"/>
        <v>102</v>
      </c>
      <c r="E35" s="152">
        <f>'ian22'!E35+'feb22'!E35</f>
        <v>61</v>
      </c>
      <c r="F35" s="152">
        <f>'ian22'!F35+'feb22'!F35</f>
        <v>41</v>
      </c>
      <c r="G35" s="152">
        <f>'ian22'!G35+'feb22'!G35</f>
        <v>25</v>
      </c>
      <c r="H35" s="152">
        <f>'ian22'!H35+'feb22'!H35</f>
        <v>0</v>
      </c>
      <c r="I35" s="152">
        <f>'ian22'!I35+'feb22'!I35</f>
        <v>21</v>
      </c>
      <c r="J35" s="152">
        <f>'ian22'!J35+'feb22'!J35</f>
        <v>0</v>
      </c>
      <c r="K35" s="152">
        <f>'ian22'!K35+'feb22'!K35</f>
        <v>21</v>
      </c>
      <c r="L35" s="152">
        <f>'ian22'!L35+'feb22'!L35</f>
        <v>35</v>
      </c>
      <c r="M35" s="152">
        <f>'ian22'!M35+'feb22'!M35</f>
        <v>0</v>
      </c>
      <c r="N35" s="152">
        <f>'ian22'!N35+'feb22'!N35</f>
        <v>0</v>
      </c>
      <c r="O35" s="152">
        <f>'ian22'!O35+'feb22'!O35</f>
        <v>37</v>
      </c>
      <c r="P35" s="152">
        <f>'ian22'!P35+'feb22'!P35</f>
        <v>65</v>
      </c>
      <c r="Q35" s="152">
        <f>'ian22'!Q35+'feb22'!Q35</f>
        <v>7</v>
      </c>
      <c r="R35" s="152">
        <f>'ian22'!R35+'feb22'!R35</f>
        <v>4</v>
      </c>
      <c r="S35" s="152">
        <f>'ian22'!S35+'feb22'!S35</f>
        <v>21</v>
      </c>
      <c r="T35" s="152">
        <f>'ian22'!T35+'feb22'!T35</f>
        <v>18</v>
      </c>
      <c r="U35" s="152">
        <f>'ian22'!U35+'feb22'!U35</f>
        <v>44</v>
      </c>
      <c r="V35" s="152">
        <f>'ian22'!V35+'feb22'!V35</f>
        <v>3</v>
      </c>
      <c r="W35" s="152">
        <f>'ian22'!W35+'feb22'!W35</f>
        <v>9</v>
      </c>
      <c r="X35" s="152">
        <f>'ian22'!X35+'feb22'!X35</f>
        <v>75</v>
      </c>
      <c r="Y35" s="152">
        <f>'ian22'!Y35+'feb22'!Y35</f>
        <v>27</v>
      </c>
      <c r="Z35" s="152">
        <f>'ian22'!Z35+'feb22'!Z35</f>
        <v>0</v>
      </c>
      <c r="AA35" s="152">
        <f>'ian22'!AA35+'feb22'!AA35</f>
        <v>0</v>
      </c>
      <c r="AB35" s="152">
        <f>'ian22'!AB35+'feb22'!AB35</f>
        <v>0</v>
      </c>
      <c r="AC35" s="152">
        <f>'ian22'!AC35+'feb22'!AC35</f>
        <v>0</v>
      </c>
      <c r="AD35" s="152">
        <f>'ian22'!AD35+'feb22'!AD35</f>
        <v>0</v>
      </c>
      <c r="AE35" s="152">
        <f>'ian22'!AE35+'feb22'!AE35</f>
        <v>1</v>
      </c>
      <c r="AF35" s="152">
        <f>'ian22'!AF35+'feb22'!AF35</f>
        <v>0</v>
      </c>
      <c r="AG35" s="152">
        <f>'ian22'!AG35+'feb22'!AG35</f>
        <v>0</v>
      </c>
      <c r="AH35" s="152">
        <f>'ian22'!AH35+'feb22'!AH35</f>
        <v>0</v>
      </c>
      <c r="AI35" s="152">
        <f>'ian22'!AI35+'feb22'!AI35</f>
        <v>0</v>
      </c>
      <c r="AJ35" s="152">
        <f>'ian22'!AJ35+'feb22'!AJ35</f>
        <v>0</v>
      </c>
      <c r="AK35" s="152">
        <f>'ian22'!AK35+'feb22'!AK35</f>
        <v>0</v>
      </c>
      <c r="AL35" s="152">
        <f>'ian22'!AL35+'feb22'!AL35</f>
        <v>0</v>
      </c>
      <c r="AM35" s="152">
        <f>'ian22'!AM35+'feb22'!AM35</f>
        <v>0</v>
      </c>
      <c r="AN35" s="152">
        <f>'ian22'!AN35+'feb22'!AN35</f>
        <v>0</v>
      </c>
      <c r="AO35" s="152">
        <f>'ian22'!AO35+'feb22'!AO35</f>
        <v>0</v>
      </c>
      <c r="AP35" s="152">
        <f>'ian22'!AP35+'feb22'!AP35</f>
        <v>0</v>
      </c>
      <c r="AQ35" s="152">
        <f>'ian22'!AQ35+'feb22'!AQ35</f>
        <v>0</v>
      </c>
      <c r="AR35" s="152">
        <f>'ian22'!AR35+'feb22'!AR35</f>
        <v>0</v>
      </c>
      <c r="AS35" s="152">
        <f>'ian22'!AS35+'feb22'!AS35</f>
        <v>101</v>
      </c>
      <c r="AT35" s="205"/>
      <c r="AU35" s="17" t="str">
        <f>IF(AJ39+AJ40=AJ38," ","GRESEALA")</f>
        <v xml:space="preserve"> </v>
      </c>
      <c r="AV35" s="17" t="str">
        <f>IF(AK39+AK40=AK38," ","GRESEALA")</f>
        <v xml:space="preserve"> </v>
      </c>
      <c r="AW35" s="17" t="str">
        <f>IF(AL39+AL40=AL38," ","GRESEALA")</f>
        <v xml:space="preserve"> </v>
      </c>
      <c r="AX35" s="17" t="str">
        <f>IF(AR39+AR40=AR38," ","GRESEALA")</f>
        <v xml:space="preserve"> </v>
      </c>
      <c r="AY35" s="17" t="str">
        <f>IF(AS39+AS40=AS38," ","GRESEALA")</f>
        <v xml:space="preserve"> </v>
      </c>
      <c r="AZ35" s="17" t="str">
        <f>IF(E38+F38=D38," ","GRESEALA")</f>
        <v xml:space="preserve"> </v>
      </c>
      <c r="BA35" s="17" t="str">
        <f>IF(G38+K38+I38+L38+M38=D38," ","GRESEALA")</f>
        <v xml:space="preserve"> </v>
      </c>
      <c r="BB35" s="17" t="str">
        <f>IF(O38+P38=D38," ","GRESEALA")</f>
        <v xml:space="preserve"> </v>
      </c>
      <c r="BC35" s="17" t="str">
        <f>IF(Q38+S38+T38+U38+V38+W38=D38," ","GRESEALA")</f>
        <v xml:space="preserve"> </v>
      </c>
      <c r="BD35" s="17" t="str">
        <f>IF(X38+Y38+Z38=D38," ","GRESEALA")</f>
        <v xml:space="preserve"> </v>
      </c>
      <c r="BE35" s="17" t="str">
        <f>IF(AA38+AC38+AE38+AF38+AG38+AH38+AI38+AJ38+AK38+AL38+AM38+AN38+AO38+AP38+AQ38+AR38+AS38&gt;=D38," ","GRESEALA")</f>
        <v xml:space="preserve"> </v>
      </c>
      <c r="BF35" s="17" t="str">
        <f>IF(AS38&lt;=D38," ","GRESEALA")</f>
        <v xml:space="preserve"> </v>
      </c>
      <c r="BG35" s="17" t="str">
        <f>IF(H38&lt;=G38," ","GRESEALA")</f>
        <v xml:space="preserve"> </v>
      </c>
      <c r="BH35" s="17" t="str">
        <f>IF(E37+F37=D37," ","GRESEALA")</f>
        <v xml:space="preserve"> </v>
      </c>
      <c r="BI35" s="17" t="str">
        <f>IF(G37+K37+I37+L37+M37=D37," ","GRESEALA")</f>
        <v xml:space="preserve"> </v>
      </c>
      <c r="BJ35" s="17" t="str">
        <f>IF(O37+P37=D37," ","GRESEALA")</f>
        <v xml:space="preserve"> </v>
      </c>
      <c r="BK35" s="17" t="str">
        <f>IF(Q37+S37+T37+U37+V37+W37=D37," ","GRESEALA")</f>
        <v xml:space="preserve"> </v>
      </c>
      <c r="BL35" s="44"/>
    </row>
    <row r="36" spans="2:223" ht="58.5" customHeight="1" x14ac:dyDescent="0.35">
      <c r="B36" s="207" t="s">
        <v>93</v>
      </c>
      <c r="C36" s="128" t="s">
        <v>94</v>
      </c>
      <c r="D36" s="190">
        <f t="shared" si="0"/>
        <v>1038</v>
      </c>
      <c r="E36" s="152">
        <f>'ian22'!E36+'feb22'!E36</f>
        <v>293</v>
      </c>
      <c r="F36" s="152">
        <f>'ian22'!F36+'feb22'!F36</f>
        <v>745</v>
      </c>
      <c r="G36" s="152">
        <f>'ian22'!G36+'feb22'!G36</f>
        <v>72</v>
      </c>
      <c r="H36" s="152">
        <f>'ian22'!H36+'feb22'!H36</f>
        <v>62</v>
      </c>
      <c r="I36" s="152">
        <f>'ian22'!I36+'feb22'!I36</f>
        <v>110</v>
      </c>
      <c r="J36" s="152">
        <f>'ian22'!J36+'feb22'!J36</f>
        <v>59</v>
      </c>
      <c r="K36" s="152">
        <f>'ian22'!K36+'feb22'!K36</f>
        <v>89</v>
      </c>
      <c r="L36" s="152">
        <f>'ian22'!L36+'feb22'!L36</f>
        <v>203</v>
      </c>
      <c r="M36" s="152">
        <f>'ian22'!M36+'feb22'!M36</f>
        <v>564</v>
      </c>
      <c r="N36" s="152">
        <f>'ian22'!N36+'feb22'!N36</f>
        <v>182</v>
      </c>
      <c r="O36" s="152">
        <f>'ian22'!O36+'feb22'!O36</f>
        <v>462</v>
      </c>
      <c r="P36" s="152">
        <f>'ian22'!P36+'feb22'!P36</f>
        <v>576</v>
      </c>
      <c r="Q36" s="152">
        <f>'ian22'!Q36+'feb22'!Q36</f>
        <v>229</v>
      </c>
      <c r="R36" s="152">
        <f>'ian22'!R36+'feb22'!R36</f>
        <v>58</v>
      </c>
      <c r="S36" s="152">
        <f>'ian22'!S36+'feb22'!S36</f>
        <v>353</v>
      </c>
      <c r="T36" s="152">
        <f>'ian22'!T36+'feb22'!T36</f>
        <v>139</v>
      </c>
      <c r="U36" s="152">
        <f>'ian22'!U36+'feb22'!U36</f>
        <v>267</v>
      </c>
      <c r="V36" s="152">
        <f>'ian22'!V36+'feb22'!V36</f>
        <v>13</v>
      </c>
      <c r="W36" s="152">
        <f>'ian22'!W36+'feb22'!W36</f>
        <v>37</v>
      </c>
      <c r="X36" s="152">
        <f>'ian22'!X36+'feb22'!X36</f>
        <v>827</v>
      </c>
      <c r="Y36" s="152">
        <f>'ian22'!Y36+'feb22'!Y36</f>
        <v>211</v>
      </c>
      <c r="Z36" s="152">
        <f>'ian22'!Z36+'feb22'!Z36</f>
        <v>0</v>
      </c>
      <c r="AA36" s="152">
        <f>'ian22'!AA36+'feb22'!AA36</f>
        <v>0</v>
      </c>
      <c r="AB36" s="152">
        <f>'ian22'!AB36+'feb22'!AB36</f>
        <v>0</v>
      </c>
      <c r="AC36" s="152">
        <f>'ian22'!AC36+'feb22'!AC36</f>
        <v>0</v>
      </c>
      <c r="AD36" s="152">
        <f>'ian22'!AD36+'feb22'!AD36</f>
        <v>0</v>
      </c>
      <c r="AE36" s="152">
        <f>'ian22'!AE36+'feb22'!AE36</f>
        <v>3</v>
      </c>
      <c r="AF36" s="152">
        <f>'ian22'!AF36+'feb22'!AF36</f>
        <v>0</v>
      </c>
      <c r="AG36" s="152">
        <f>'ian22'!AG36+'feb22'!AG36</f>
        <v>0</v>
      </c>
      <c r="AH36" s="152">
        <f>'ian22'!AH36+'feb22'!AH36</f>
        <v>0</v>
      </c>
      <c r="AI36" s="152">
        <f>'ian22'!AI36+'feb22'!AI36</f>
        <v>0</v>
      </c>
      <c r="AJ36" s="152">
        <f>'ian22'!AJ36+'feb22'!AJ36</f>
        <v>0</v>
      </c>
      <c r="AK36" s="152">
        <f>'ian22'!AK36+'feb22'!AK36</f>
        <v>0</v>
      </c>
      <c r="AL36" s="152">
        <f>'ian22'!AL36+'feb22'!AL36</f>
        <v>0</v>
      </c>
      <c r="AM36" s="152">
        <f>'ian22'!AM36+'feb22'!AM36</f>
        <v>0</v>
      </c>
      <c r="AN36" s="152">
        <f>'ian22'!AN36+'feb22'!AN36</f>
        <v>0</v>
      </c>
      <c r="AO36" s="152">
        <f>'ian22'!AO36+'feb22'!AO36</f>
        <v>0</v>
      </c>
      <c r="AP36" s="152">
        <f>'ian22'!AP36+'feb22'!AP36</f>
        <v>0</v>
      </c>
      <c r="AQ36" s="152">
        <f>'ian22'!AQ36+'feb22'!AQ36</f>
        <v>0</v>
      </c>
      <c r="AR36" s="152">
        <f>'ian22'!AR36+'feb22'!AR36</f>
        <v>0</v>
      </c>
      <c r="AS36" s="152">
        <f>'ian22'!AS36+'feb22'!AS36</f>
        <v>1035</v>
      </c>
      <c r="AT36" s="205"/>
      <c r="AU36" s="17" t="str">
        <f>IF(X37+Y37+Z37=D37," ","GRESEALA")</f>
        <v xml:space="preserve"> </v>
      </c>
      <c r="AV36" s="17" t="str">
        <f>IF(AA37+AC37+AE37+AF37+AG37+AH37+AI37+AJ37+AK37+AL37+AR37+AS37&gt;=D37," ","GRESEALA")</f>
        <v xml:space="preserve"> </v>
      </c>
      <c r="AW36" s="17" t="str">
        <f>IF(AS37&lt;=D37," ","GRESEALA")</f>
        <v xml:space="preserve"> </v>
      </c>
      <c r="AX36" s="17" t="str">
        <f>IF(H37&lt;=G37," ","GRESEALA")</f>
        <v xml:space="preserve"> </v>
      </c>
      <c r="AY36" s="17" t="str">
        <f>IF(E41+F41=D41," ","GRESEALA")</f>
        <v xml:space="preserve"> </v>
      </c>
      <c r="AZ36" s="23" t="str">
        <f>IF(G41+K41+I41+L41+M41=D41," ","GRESEALA")</f>
        <v xml:space="preserve"> </v>
      </c>
      <c r="BA36" s="17" t="str">
        <f>IF(O41+P41=D41," ","GRESEALA")</f>
        <v xml:space="preserve"> </v>
      </c>
      <c r="BB36" s="17" t="str">
        <f>IF(Q41+S41+T41+U41+V41+W41=D41," ","GRESEALA")</f>
        <v xml:space="preserve"> </v>
      </c>
      <c r="BC36" s="17" t="str">
        <f>IF(X41+Y41+Z41=D41," ","GRESEALA")</f>
        <v xml:space="preserve"> </v>
      </c>
      <c r="BD36" s="17" t="str">
        <f>IF(AA41+AC41+AE41+AF41+AG41+AH41+AI41+AJ41+AK41+AL41+AR41+AS41&gt;=D41," ","GRESEALA")</f>
        <v xml:space="preserve"> </v>
      </c>
      <c r="BE36" s="17" t="str">
        <f>IF(AS41&lt;=D41," ","GRESEALA")</f>
        <v xml:space="preserve"> </v>
      </c>
      <c r="BF36" s="17" t="str">
        <f>IF(H41&lt;=G41," ","GRESEALA")</f>
        <v xml:space="preserve"> </v>
      </c>
      <c r="BG36" s="17" t="str">
        <f>IF(E43+E44=E42," ","GRESEALA")</f>
        <v xml:space="preserve"> </v>
      </c>
      <c r="BH36" s="17" t="str">
        <f>IF(F43+F44=F42," ","GRESEALA")</f>
        <v xml:space="preserve"> </v>
      </c>
      <c r="BI36" s="17" t="str">
        <f>IF(G43+G44=G42," ","GRESEALA")</f>
        <v xml:space="preserve"> </v>
      </c>
      <c r="BJ36" s="17" t="str">
        <f>IF(H43+H44=H42," ","GRESEALA")</f>
        <v xml:space="preserve"> </v>
      </c>
      <c r="BK36" s="17" t="str">
        <f>IF(K43+K44=K42," ","GRESEALA")</f>
        <v xml:space="preserve"> </v>
      </c>
    </row>
    <row r="37" spans="2:223" s="7" customFormat="1" ht="43.5" customHeight="1" x14ac:dyDescent="0.35">
      <c r="B37" s="208">
        <v>2</v>
      </c>
      <c r="C37" s="133" t="s">
        <v>95</v>
      </c>
      <c r="D37" s="191">
        <f t="shared" si="0"/>
        <v>13</v>
      </c>
      <c r="E37" s="152">
        <f>'ian22'!E37+'feb22'!E37</f>
        <v>2</v>
      </c>
      <c r="F37" s="152">
        <f>'ian22'!F37+'feb22'!F37</f>
        <v>11</v>
      </c>
      <c r="G37" s="152">
        <f>'ian22'!G37+'feb22'!G37</f>
        <v>0</v>
      </c>
      <c r="H37" s="152">
        <f>'ian22'!H37+'feb22'!H37</f>
        <v>0</v>
      </c>
      <c r="I37" s="152">
        <f>'ian22'!I37+'feb22'!I37</f>
        <v>0</v>
      </c>
      <c r="J37" s="152">
        <f>'ian22'!J37+'feb22'!J37</f>
        <v>0</v>
      </c>
      <c r="K37" s="152">
        <f>'ian22'!K37+'feb22'!K37</f>
        <v>0</v>
      </c>
      <c r="L37" s="152">
        <f>'ian22'!L37+'feb22'!L37</f>
        <v>5</v>
      </c>
      <c r="M37" s="152">
        <f>'ian22'!M37+'feb22'!M37</f>
        <v>8</v>
      </c>
      <c r="N37" s="152">
        <f>'ian22'!N37+'feb22'!N37</f>
        <v>6</v>
      </c>
      <c r="O37" s="152">
        <f>'ian22'!O37+'feb22'!O37</f>
        <v>9</v>
      </c>
      <c r="P37" s="152">
        <f>'ian22'!P37+'feb22'!P37</f>
        <v>4</v>
      </c>
      <c r="Q37" s="152">
        <f>'ian22'!Q37+'feb22'!Q37</f>
        <v>0</v>
      </c>
      <c r="R37" s="152">
        <f>'ian22'!R37+'feb22'!R37</f>
        <v>0</v>
      </c>
      <c r="S37" s="152">
        <f>'ian22'!S37+'feb22'!S37</f>
        <v>5</v>
      </c>
      <c r="T37" s="152">
        <f>'ian22'!T37+'feb22'!T37</f>
        <v>4</v>
      </c>
      <c r="U37" s="152">
        <f>'ian22'!U37+'feb22'!U37</f>
        <v>4</v>
      </c>
      <c r="V37" s="152">
        <f>'ian22'!V37+'feb22'!V37</f>
        <v>0</v>
      </c>
      <c r="W37" s="152">
        <f>'ian22'!W37+'feb22'!W37</f>
        <v>0</v>
      </c>
      <c r="X37" s="152">
        <f>'ian22'!X37+'feb22'!X37</f>
        <v>11</v>
      </c>
      <c r="Y37" s="152">
        <f>'ian22'!Y37+'feb22'!Y37</f>
        <v>2</v>
      </c>
      <c r="Z37" s="152">
        <f>'ian22'!Z37+'feb22'!Z37</f>
        <v>0</v>
      </c>
      <c r="AA37" s="152">
        <f>'ian22'!AA37+'feb22'!AA37</f>
        <v>0</v>
      </c>
      <c r="AB37" s="152">
        <f>'ian22'!AB37+'feb22'!AB37</f>
        <v>0</v>
      </c>
      <c r="AC37" s="152">
        <f>'ian22'!AC37+'feb22'!AC37</f>
        <v>0</v>
      </c>
      <c r="AD37" s="152">
        <f>'ian22'!AD37+'feb22'!AD37</f>
        <v>0</v>
      </c>
      <c r="AE37" s="152">
        <f>'ian22'!AE37+'feb22'!AE37</f>
        <v>0</v>
      </c>
      <c r="AF37" s="152">
        <f>'ian22'!AF37+'feb22'!AF37</f>
        <v>0</v>
      </c>
      <c r="AG37" s="152">
        <f>'ian22'!AG37+'feb22'!AG37</f>
        <v>0</v>
      </c>
      <c r="AH37" s="152">
        <f>'ian22'!AH37+'feb22'!AH37</f>
        <v>0</v>
      </c>
      <c r="AI37" s="152">
        <f>'ian22'!AI37+'feb22'!AI37</f>
        <v>0</v>
      </c>
      <c r="AJ37" s="152">
        <f>'ian22'!AJ37+'feb22'!AJ37</f>
        <v>0</v>
      </c>
      <c r="AK37" s="152">
        <f>'ian22'!AK37+'feb22'!AK37</f>
        <v>0</v>
      </c>
      <c r="AL37" s="152">
        <f>'ian22'!AL37+'feb22'!AL37</f>
        <v>0</v>
      </c>
      <c r="AM37" s="152">
        <f>'ian22'!AM37+'feb22'!AM37</f>
        <v>0</v>
      </c>
      <c r="AN37" s="152">
        <f>'ian22'!AN37+'feb22'!AN37</f>
        <v>0</v>
      </c>
      <c r="AO37" s="152">
        <f>'ian22'!AO37+'feb22'!AO37</f>
        <v>0</v>
      </c>
      <c r="AP37" s="152">
        <f>'ian22'!AP37+'feb22'!AP37</f>
        <v>0</v>
      </c>
      <c r="AQ37" s="152">
        <f>'ian22'!AQ37+'feb22'!AQ37</f>
        <v>0</v>
      </c>
      <c r="AR37" s="152">
        <f>'ian22'!AR37+'feb22'!AR37</f>
        <v>0</v>
      </c>
      <c r="AS37" s="152">
        <f>'ian22'!AS37+'feb22'!AS37</f>
        <v>13</v>
      </c>
      <c r="AT37" s="205"/>
      <c r="AU37" s="23" t="str">
        <f>IF(X43+X44=X42," ","GRESEALA")</f>
        <v xml:space="preserve"> </v>
      </c>
      <c r="AV37" s="17" t="str">
        <f>IF(M43+M44=M42," ","GRESEALA")</f>
        <v xml:space="preserve"> </v>
      </c>
      <c r="AW37" s="17" t="str">
        <f>IF(N43+N44=N42," ","GRESEALA")</f>
        <v xml:space="preserve"> </v>
      </c>
      <c r="AX37" s="17" t="str">
        <f>IF(O43+O44=O42," ","GRESEALA")</f>
        <v xml:space="preserve"> </v>
      </c>
      <c r="AY37" s="17" t="str">
        <f>IF(P43+P44=P42," ","GRESEALA")</f>
        <v xml:space="preserve"> </v>
      </c>
      <c r="AZ37" s="17" t="str">
        <f>IF(Q43+Q44=Q42," ","GRESEALA")</f>
        <v xml:space="preserve"> </v>
      </c>
      <c r="BA37" s="17" t="str">
        <f t="shared" ref="BA37:BK37" si="27">IF(S43+S44=S42," ","GRESEALA")</f>
        <v xml:space="preserve"> </v>
      </c>
      <c r="BB37" s="17" t="str">
        <f t="shared" si="27"/>
        <v xml:space="preserve"> </v>
      </c>
      <c r="BC37" s="17" t="str">
        <f t="shared" si="27"/>
        <v xml:space="preserve"> </v>
      </c>
      <c r="BD37" s="17" t="str">
        <f t="shared" si="27"/>
        <v xml:space="preserve"> </v>
      </c>
      <c r="BE37" s="17" t="str">
        <f t="shared" si="27"/>
        <v xml:space="preserve"> </v>
      </c>
      <c r="BF37" s="17" t="str">
        <f t="shared" si="27"/>
        <v xml:space="preserve"> </v>
      </c>
      <c r="BG37" s="17" t="str">
        <f t="shared" si="27"/>
        <v xml:space="preserve"> </v>
      </c>
      <c r="BH37" s="17" t="str">
        <f t="shared" si="27"/>
        <v xml:space="preserve"> </v>
      </c>
      <c r="BI37" s="17" t="str">
        <f t="shared" si="27"/>
        <v xml:space="preserve"> </v>
      </c>
      <c r="BJ37" s="17" t="str">
        <f t="shared" si="27"/>
        <v xml:space="preserve"> </v>
      </c>
      <c r="BK37" s="17" t="str">
        <f t="shared" si="27"/>
        <v xml:space="preserve"> </v>
      </c>
      <c r="BL37" s="12"/>
    </row>
    <row r="38" spans="2:223" s="7" customFormat="1" ht="54.75" customHeight="1" x14ac:dyDescent="0.35">
      <c r="B38" s="206">
        <v>3</v>
      </c>
      <c r="C38" s="127" t="s">
        <v>96</v>
      </c>
      <c r="D38" s="192">
        <f t="shared" si="0"/>
        <v>16</v>
      </c>
      <c r="E38" s="152">
        <f>'ian22'!E38+'feb22'!E38</f>
        <v>13</v>
      </c>
      <c r="F38" s="152">
        <f>'ian22'!F38+'feb22'!F38</f>
        <v>3</v>
      </c>
      <c r="G38" s="152">
        <f>'ian22'!G38+'feb22'!G38</f>
        <v>0</v>
      </c>
      <c r="H38" s="152">
        <f>'ian22'!H38+'feb22'!H38</f>
        <v>0</v>
      </c>
      <c r="I38" s="152">
        <f>'ian22'!I38+'feb22'!I38</f>
        <v>3</v>
      </c>
      <c r="J38" s="152">
        <f>'ian22'!J38+'feb22'!J38</f>
        <v>3</v>
      </c>
      <c r="K38" s="152">
        <f>'ian22'!K38+'feb22'!K38</f>
        <v>1</v>
      </c>
      <c r="L38" s="152">
        <f>'ian22'!L38+'feb22'!L38</f>
        <v>4</v>
      </c>
      <c r="M38" s="152">
        <f>'ian22'!M38+'feb22'!M38</f>
        <v>8</v>
      </c>
      <c r="N38" s="152">
        <f>'ian22'!N38+'feb22'!N38</f>
        <v>2</v>
      </c>
      <c r="O38" s="152">
        <f>'ian22'!O38+'feb22'!O38</f>
        <v>10</v>
      </c>
      <c r="P38" s="152">
        <f>'ian22'!P38+'feb22'!P38</f>
        <v>6</v>
      </c>
      <c r="Q38" s="152">
        <f>'ian22'!Q38+'feb22'!Q38</f>
        <v>0</v>
      </c>
      <c r="R38" s="152">
        <f>'ian22'!R38+'feb22'!R38</f>
        <v>0</v>
      </c>
      <c r="S38" s="152">
        <f>'ian22'!S38+'feb22'!S38</f>
        <v>1</v>
      </c>
      <c r="T38" s="152">
        <f>'ian22'!T38+'feb22'!T38</f>
        <v>0</v>
      </c>
      <c r="U38" s="152">
        <f>'ian22'!U38+'feb22'!U38</f>
        <v>10</v>
      </c>
      <c r="V38" s="152">
        <f>'ian22'!V38+'feb22'!V38</f>
        <v>1</v>
      </c>
      <c r="W38" s="152">
        <f>'ian22'!W38+'feb22'!W38</f>
        <v>4</v>
      </c>
      <c r="X38" s="152">
        <f>'ian22'!X38+'feb22'!X38</f>
        <v>0</v>
      </c>
      <c r="Y38" s="152">
        <f>'ian22'!Y38+'feb22'!Y38</f>
        <v>16</v>
      </c>
      <c r="Z38" s="152">
        <f>'ian22'!Z38+'feb22'!Z38</f>
        <v>0</v>
      </c>
      <c r="AA38" s="152">
        <f>'ian22'!AA38+'feb22'!AA38</f>
        <v>0</v>
      </c>
      <c r="AB38" s="152">
        <f>'ian22'!AB38+'feb22'!AB38</f>
        <v>0</v>
      </c>
      <c r="AC38" s="152">
        <f>'ian22'!AC38+'feb22'!AC38</f>
        <v>0</v>
      </c>
      <c r="AD38" s="152">
        <f>'ian22'!AD38+'feb22'!AD38</f>
        <v>0</v>
      </c>
      <c r="AE38" s="152">
        <f>'ian22'!AE38+'feb22'!AE38</f>
        <v>0</v>
      </c>
      <c r="AF38" s="152">
        <f>'ian22'!AF38+'feb22'!AF38</f>
        <v>0</v>
      </c>
      <c r="AG38" s="152">
        <f>'ian22'!AG38+'feb22'!AG38</f>
        <v>0</v>
      </c>
      <c r="AH38" s="152">
        <f>'ian22'!AH38+'feb22'!AH38</f>
        <v>0</v>
      </c>
      <c r="AI38" s="152">
        <f>'ian22'!AI38+'feb22'!AI38</f>
        <v>0</v>
      </c>
      <c r="AJ38" s="152">
        <f>'ian22'!AJ38+'feb22'!AJ38</f>
        <v>0</v>
      </c>
      <c r="AK38" s="152">
        <f>'ian22'!AK38+'feb22'!AK38</f>
        <v>0</v>
      </c>
      <c r="AL38" s="152">
        <f>'ian22'!AL38+'feb22'!AL38</f>
        <v>0</v>
      </c>
      <c r="AM38" s="152">
        <f>'ian22'!AM38+'feb22'!AM38</f>
        <v>0</v>
      </c>
      <c r="AN38" s="152">
        <f>'ian22'!AN38+'feb22'!AN38</f>
        <v>0</v>
      </c>
      <c r="AO38" s="152">
        <f>'ian22'!AO38+'feb22'!AO38</f>
        <v>0</v>
      </c>
      <c r="AP38" s="152">
        <f>'ian22'!AP38+'feb22'!AP38</f>
        <v>0</v>
      </c>
      <c r="AQ38" s="152">
        <f>'ian22'!AQ38+'feb22'!AQ38</f>
        <v>0</v>
      </c>
      <c r="AR38" s="152">
        <f>'ian22'!AR38+'feb22'!AR38</f>
        <v>0</v>
      </c>
      <c r="AS38" s="152">
        <f>'ian22'!AS38+'feb22'!AS38</f>
        <v>16</v>
      </c>
      <c r="AT38" s="210"/>
      <c r="AU38" s="17" t="str">
        <f>IF(M43+M44=M42," ","GRESEALA")</f>
        <v xml:space="preserve"> </v>
      </c>
      <c r="AV38" s="17" t="str">
        <f>IF(N43+N44=N42," ","GRESEALA")</f>
        <v xml:space="preserve"> </v>
      </c>
      <c r="AW38" s="17" t="str">
        <f>IF(O43+O44=O42," ","GRESEALA")</f>
        <v xml:space="preserve"> </v>
      </c>
      <c r="AX38" s="17" t="str">
        <f>IF(P43+P44=P42," ","GRESEALA")</f>
        <v xml:space="preserve"> </v>
      </c>
      <c r="AY38" s="17" t="str">
        <f>IF(Q43+Q44=Q42," ","GRESEALA")</f>
        <v xml:space="preserve"> </v>
      </c>
      <c r="AZ38" s="17" t="str">
        <f t="shared" ref="AZ38:BK38" si="28">IF(S43+S44=S42," ","GRESEALA")</f>
        <v xml:space="preserve"> </v>
      </c>
      <c r="BA38" s="17" t="str">
        <f t="shared" si="28"/>
        <v xml:space="preserve"> </v>
      </c>
      <c r="BB38" s="17" t="str">
        <f t="shared" si="28"/>
        <v xml:space="preserve"> </v>
      </c>
      <c r="BC38" s="17" t="str">
        <f t="shared" si="28"/>
        <v xml:space="preserve"> </v>
      </c>
      <c r="BD38" s="17" t="str">
        <f t="shared" si="28"/>
        <v xml:space="preserve"> </v>
      </c>
      <c r="BE38" s="17" t="str">
        <f t="shared" si="28"/>
        <v xml:space="preserve"> </v>
      </c>
      <c r="BF38" s="17" t="str">
        <f t="shared" si="28"/>
        <v xml:space="preserve"> </v>
      </c>
      <c r="BG38" s="17" t="str">
        <f t="shared" si="28"/>
        <v xml:space="preserve"> </v>
      </c>
      <c r="BH38" s="17" t="str">
        <f t="shared" si="28"/>
        <v xml:space="preserve"> </v>
      </c>
      <c r="BI38" s="17" t="str">
        <f t="shared" si="28"/>
        <v xml:space="preserve"> </v>
      </c>
      <c r="BJ38" s="17" t="str">
        <f t="shared" si="28"/>
        <v xml:space="preserve"> </v>
      </c>
      <c r="BK38" s="17" t="str">
        <f t="shared" si="28"/>
        <v xml:space="preserve"> </v>
      </c>
      <c r="BL38" s="12"/>
    </row>
    <row r="39" spans="2:223" ht="24.75" customHeight="1" x14ac:dyDescent="0.45">
      <c r="B39" s="211" t="s">
        <v>97</v>
      </c>
      <c r="C39" s="134" t="s">
        <v>98</v>
      </c>
      <c r="D39" s="193">
        <f t="shared" si="0"/>
        <v>0</v>
      </c>
      <c r="E39" s="152">
        <f>'ian22'!E39+'feb22'!E39</f>
        <v>0</v>
      </c>
      <c r="F39" s="152">
        <f>'ian22'!F39+'feb22'!F39</f>
        <v>0</v>
      </c>
      <c r="G39" s="152">
        <f>'ian22'!G39+'feb22'!G39</f>
        <v>0</v>
      </c>
      <c r="H39" s="152">
        <f>'ian22'!H39+'feb22'!H39</f>
        <v>0</v>
      </c>
      <c r="I39" s="152">
        <f>'ian22'!I39+'feb22'!I39</f>
        <v>0</v>
      </c>
      <c r="J39" s="152">
        <f>'ian22'!J39+'feb22'!J39</f>
        <v>0</v>
      </c>
      <c r="K39" s="152">
        <f>'ian22'!K39+'feb22'!K39</f>
        <v>0</v>
      </c>
      <c r="L39" s="152">
        <f>'ian22'!L39+'feb22'!L39</f>
        <v>0</v>
      </c>
      <c r="M39" s="152">
        <f>'ian22'!M39+'feb22'!M39</f>
        <v>0</v>
      </c>
      <c r="N39" s="152">
        <f>'ian22'!N39+'feb22'!N39</f>
        <v>0</v>
      </c>
      <c r="O39" s="152">
        <f>'ian22'!O39+'feb22'!O39</f>
        <v>0</v>
      </c>
      <c r="P39" s="152">
        <f>'ian22'!P39+'feb22'!P39</f>
        <v>0</v>
      </c>
      <c r="Q39" s="152">
        <f>'ian22'!Q39+'feb22'!Q39</f>
        <v>0</v>
      </c>
      <c r="R39" s="152">
        <f>'ian22'!R39+'feb22'!R39</f>
        <v>0</v>
      </c>
      <c r="S39" s="152">
        <f>'ian22'!S39+'feb22'!S39</f>
        <v>0</v>
      </c>
      <c r="T39" s="152">
        <f>'ian22'!T39+'feb22'!T39</f>
        <v>0</v>
      </c>
      <c r="U39" s="152">
        <f>'ian22'!U39+'feb22'!U39</f>
        <v>0</v>
      </c>
      <c r="V39" s="152">
        <f>'ian22'!V39+'feb22'!V39</f>
        <v>0</v>
      </c>
      <c r="W39" s="152">
        <f>'ian22'!W39+'feb22'!W39</f>
        <v>0</v>
      </c>
      <c r="X39" s="152">
        <f>'ian22'!X39+'feb22'!X39</f>
        <v>0</v>
      </c>
      <c r="Y39" s="152">
        <f>'ian22'!Y39+'feb22'!Y39</f>
        <v>0</v>
      </c>
      <c r="Z39" s="152">
        <f>'ian22'!Z39+'feb22'!Z39</f>
        <v>0</v>
      </c>
      <c r="AA39" s="152">
        <f>'ian22'!AA39+'feb22'!AA39</f>
        <v>0</v>
      </c>
      <c r="AB39" s="152">
        <f>'ian22'!AB39+'feb22'!AB39</f>
        <v>0</v>
      </c>
      <c r="AC39" s="152">
        <f>'ian22'!AC39+'feb22'!AC39</f>
        <v>0</v>
      </c>
      <c r="AD39" s="152">
        <f>'ian22'!AD39+'feb22'!AD39</f>
        <v>0</v>
      </c>
      <c r="AE39" s="152">
        <f>'ian22'!AE39+'feb22'!AE39</f>
        <v>0</v>
      </c>
      <c r="AF39" s="152">
        <f>'ian22'!AF39+'feb22'!AF39</f>
        <v>0</v>
      </c>
      <c r="AG39" s="152">
        <f>'ian22'!AG39+'feb22'!AG39</f>
        <v>0</v>
      </c>
      <c r="AH39" s="152">
        <f>'ian22'!AH39+'feb22'!AH39</f>
        <v>0</v>
      </c>
      <c r="AI39" s="152">
        <f>'ian22'!AI39+'feb22'!AI39</f>
        <v>0</v>
      </c>
      <c r="AJ39" s="152">
        <f>'ian22'!AJ39+'feb22'!AJ39</f>
        <v>0</v>
      </c>
      <c r="AK39" s="152">
        <f>'ian22'!AK39+'feb22'!AK39</f>
        <v>0</v>
      </c>
      <c r="AL39" s="152">
        <f>'ian22'!AL39+'feb22'!AL39</f>
        <v>0</v>
      </c>
      <c r="AM39" s="152">
        <f>'ian22'!AM39+'feb22'!AM39</f>
        <v>0</v>
      </c>
      <c r="AN39" s="152">
        <f>'ian22'!AN39+'feb22'!AN39</f>
        <v>0</v>
      </c>
      <c r="AO39" s="152">
        <f>'ian22'!AO39+'feb22'!AO39</f>
        <v>0</v>
      </c>
      <c r="AP39" s="152">
        <f>'ian22'!AP39+'feb22'!AP39</f>
        <v>0</v>
      </c>
      <c r="AQ39" s="152">
        <f>'ian22'!AQ39+'feb22'!AQ39</f>
        <v>0</v>
      </c>
      <c r="AR39" s="152">
        <f>'ian22'!AR39+'feb22'!AR39</f>
        <v>0</v>
      </c>
      <c r="AS39" s="152">
        <f>'ian22'!AS39+'feb22'!AS39</f>
        <v>0</v>
      </c>
      <c r="AT39" s="212"/>
      <c r="AU39" s="17" t="str">
        <f t="shared" ref="AU39:BB39" si="29">IF(AE43+AE44=AE42," ","GRESEALA")</f>
        <v xml:space="preserve"> </v>
      </c>
      <c r="AV39" s="17" t="str">
        <f t="shared" si="29"/>
        <v xml:space="preserve"> </v>
      </c>
      <c r="AW39" s="17" t="str">
        <f t="shared" si="29"/>
        <v xml:space="preserve"> </v>
      </c>
      <c r="AX39" s="17" t="str">
        <f t="shared" si="29"/>
        <v xml:space="preserve"> </v>
      </c>
      <c r="AY39" s="17" t="str">
        <f t="shared" si="29"/>
        <v xml:space="preserve"> </v>
      </c>
      <c r="AZ39" s="17" t="str">
        <f t="shared" si="29"/>
        <v xml:space="preserve"> </v>
      </c>
      <c r="BA39" s="17" t="str">
        <f t="shared" si="29"/>
        <v xml:space="preserve"> </v>
      </c>
      <c r="BB39" s="17" t="str">
        <f t="shared" si="29"/>
        <v xml:space="preserve"> </v>
      </c>
      <c r="BC39" s="17" t="str">
        <f t="shared" ref="BC39:BD39" si="30">IF(AR43+AR44=AR42," ","GRESEALA")</f>
        <v xml:space="preserve"> </v>
      </c>
      <c r="BD39" s="17" t="str">
        <f t="shared" si="30"/>
        <v xml:space="preserve"> </v>
      </c>
      <c r="BE39" s="17" t="str">
        <f>IF(E42+F42=D42," ","GRESEALA")</f>
        <v xml:space="preserve"> </v>
      </c>
      <c r="BF39" s="23" t="str">
        <f>IF(G42+K42+I42+L42+M42=D42," ","GRESEALA")</f>
        <v xml:space="preserve"> </v>
      </c>
      <c r="BG39" s="17" t="str">
        <f>IF(O42+P42=D42," ","GRESEALA")</f>
        <v xml:space="preserve"> </v>
      </c>
      <c r="BH39" s="17" t="str">
        <f>IF(Q42+S42+T42+U42+V42+W42=D42," ","GRESEALA")</f>
        <v xml:space="preserve"> </v>
      </c>
      <c r="BI39" s="17" t="str">
        <f>IF(X42+Y42+Z42=D42," ","GRESEALA")</f>
        <v xml:space="preserve"> </v>
      </c>
      <c r="BJ39" s="23" t="str">
        <f>IF(AA42+AC42+AE42+AF42+AG42+AH42+AI42+AJ42+AK42+AL42+AM42+AN42+AO42+AP42+AQ42+AR42+AS42&gt;=D42," ","GRESEALA")</f>
        <v xml:space="preserve"> </v>
      </c>
      <c r="BK39" s="17" t="str">
        <f>IF(AS42&lt;=D42," ","GRESEALA")</f>
        <v xml:space="preserve"> </v>
      </c>
      <c r="BL39" s="17" t="str">
        <f>IF(H42&lt;=G42," ","GRESEALA")</f>
        <v xml:space="preserve"> </v>
      </c>
    </row>
    <row r="40" spans="2:223" ht="59.25" customHeight="1" x14ac:dyDescent="0.45">
      <c r="B40" s="208" t="s">
        <v>99</v>
      </c>
      <c r="C40" s="135" t="s">
        <v>100</v>
      </c>
      <c r="D40" s="186">
        <f t="shared" si="0"/>
        <v>16</v>
      </c>
      <c r="E40" s="152">
        <f>'ian22'!E40+'feb22'!E40</f>
        <v>13</v>
      </c>
      <c r="F40" s="152">
        <f>'ian22'!F40+'feb22'!F40</f>
        <v>3</v>
      </c>
      <c r="G40" s="152">
        <f>'ian22'!G40+'feb22'!G40</f>
        <v>0</v>
      </c>
      <c r="H40" s="152">
        <f>'ian22'!H40+'feb22'!H40</f>
        <v>0</v>
      </c>
      <c r="I40" s="152">
        <f>'ian22'!I40+'feb22'!I40</f>
        <v>3</v>
      </c>
      <c r="J40" s="152">
        <f>'ian22'!J40+'feb22'!J40</f>
        <v>3</v>
      </c>
      <c r="K40" s="152">
        <f>'ian22'!K40+'feb22'!K40</f>
        <v>1</v>
      </c>
      <c r="L40" s="152">
        <f>'ian22'!L40+'feb22'!L40</f>
        <v>4</v>
      </c>
      <c r="M40" s="152">
        <f>'ian22'!M40+'feb22'!M40</f>
        <v>8</v>
      </c>
      <c r="N40" s="152">
        <f>'ian22'!N40+'feb22'!N40</f>
        <v>2</v>
      </c>
      <c r="O40" s="152">
        <f>'ian22'!O40+'feb22'!O40</f>
        <v>10</v>
      </c>
      <c r="P40" s="152">
        <f>'ian22'!P40+'feb22'!P40</f>
        <v>6</v>
      </c>
      <c r="Q40" s="152">
        <f>'ian22'!Q40+'feb22'!Q40</f>
        <v>0</v>
      </c>
      <c r="R40" s="152">
        <f>'ian22'!R40+'feb22'!R40</f>
        <v>0</v>
      </c>
      <c r="S40" s="152">
        <f>'ian22'!S40+'feb22'!S40</f>
        <v>1</v>
      </c>
      <c r="T40" s="152">
        <f>'ian22'!T40+'feb22'!T40</f>
        <v>0</v>
      </c>
      <c r="U40" s="152">
        <f>'ian22'!U40+'feb22'!U40</f>
        <v>10</v>
      </c>
      <c r="V40" s="152">
        <f>'ian22'!V40+'feb22'!V40</f>
        <v>1</v>
      </c>
      <c r="W40" s="152">
        <f>'ian22'!W40+'feb22'!W40</f>
        <v>4</v>
      </c>
      <c r="X40" s="152">
        <f>'ian22'!X40+'feb22'!X40</f>
        <v>0</v>
      </c>
      <c r="Y40" s="152">
        <f>'ian22'!Y40+'feb22'!Y40</f>
        <v>16</v>
      </c>
      <c r="Z40" s="152">
        <f>'ian22'!Z40+'feb22'!Z40</f>
        <v>0</v>
      </c>
      <c r="AA40" s="152">
        <f>'ian22'!AA40+'feb22'!AA40</f>
        <v>0</v>
      </c>
      <c r="AB40" s="152">
        <f>'ian22'!AB40+'feb22'!AB40</f>
        <v>0</v>
      </c>
      <c r="AC40" s="152">
        <f>'ian22'!AC40+'feb22'!AC40</f>
        <v>0</v>
      </c>
      <c r="AD40" s="152">
        <f>'ian22'!AD40+'feb22'!AD40</f>
        <v>0</v>
      </c>
      <c r="AE40" s="152">
        <f>'ian22'!AE40+'feb22'!AE40</f>
        <v>0</v>
      </c>
      <c r="AF40" s="152">
        <f>'ian22'!AF40+'feb22'!AF40</f>
        <v>0</v>
      </c>
      <c r="AG40" s="152">
        <f>'ian22'!AG40+'feb22'!AG40</f>
        <v>0</v>
      </c>
      <c r="AH40" s="152">
        <f>'ian22'!AH40+'feb22'!AH40</f>
        <v>0</v>
      </c>
      <c r="AI40" s="152">
        <f>'ian22'!AI40+'feb22'!AI40</f>
        <v>0</v>
      </c>
      <c r="AJ40" s="152">
        <f>'ian22'!AJ40+'feb22'!AJ40</f>
        <v>0</v>
      </c>
      <c r="AK40" s="152">
        <f>'ian22'!AK40+'feb22'!AK40</f>
        <v>0</v>
      </c>
      <c r="AL40" s="152">
        <f>'ian22'!AL40+'feb22'!AL40</f>
        <v>0</v>
      </c>
      <c r="AM40" s="152">
        <f>'ian22'!AM40+'feb22'!AM40</f>
        <v>0</v>
      </c>
      <c r="AN40" s="152">
        <f>'ian22'!AN40+'feb22'!AN40</f>
        <v>0</v>
      </c>
      <c r="AO40" s="152">
        <f>'ian22'!AO40+'feb22'!AO40</f>
        <v>0</v>
      </c>
      <c r="AP40" s="152">
        <f>'ian22'!AP40+'feb22'!AP40</f>
        <v>0</v>
      </c>
      <c r="AQ40" s="152">
        <f>'ian22'!AQ40+'feb22'!AQ40</f>
        <v>0</v>
      </c>
      <c r="AR40" s="152">
        <f>'ian22'!AR40+'feb22'!AR40</f>
        <v>0</v>
      </c>
      <c r="AS40" s="152">
        <f>'ian22'!AS40+'feb22'!AS40</f>
        <v>16</v>
      </c>
      <c r="AT40" s="205"/>
      <c r="AU40" s="17" t="str">
        <f>IF(AS13&lt;=D13," ","GRESEALA")</f>
        <v xml:space="preserve"> </v>
      </c>
      <c r="AV40" s="17" t="str">
        <f>IF(AS14&lt;=D14," ","GRESEALA")</f>
        <v xml:space="preserve"> </v>
      </c>
      <c r="AW40" s="17" t="str">
        <f>IF(AS15&lt;=D15," ","GRESEALA")</f>
        <v xml:space="preserve"> </v>
      </c>
      <c r="AX40" s="17" t="str">
        <f>IF(AS16&lt;=D16," ","GRESEALA")</f>
        <v xml:space="preserve"> </v>
      </c>
      <c r="AY40" s="17" t="str">
        <f>IF(AS17&lt;=D17," ","GRESEALA")</f>
        <v xml:space="preserve"> </v>
      </c>
      <c r="AZ40" s="17" t="str">
        <f>IF(AS18&lt;=D18," ","GRESEALA")</f>
        <v xml:space="preserve"> </v>
      </c>
      <c r="BA40" s="17" t="str">
        <f>IF(AS19&lt;=D19," ","GRESEALA")</f>
        <v xml:space="preserve"> </v>
      </c>
      <c r="BB40" s="17" t="str">
        <f>IF(AS20&lt;=D20," ","GRESEALA")</f>
        <v xml:space="preserve"> </v>
      </c>
      <c r="BC40" s="17" t="str">
        <f>IF(AS21&lt;=D21," ","GRESEALA")</f>
        <v xml:space="preserve"> </v>
      </c>
      <c r="BD40" s="17" t="str">
        <f>IF(AS22&lt;=D22," ","GRESEALA")</f>
        <v xml:space="preserve"> </v>
      </c>
      <c r="BE40" s="17" t="str">
        <f>IF(AS23&lt;=D23," ","GRESEALA")</f>
        <v xml:space="preserve"> </v>
      </c>
      <c r="BF40" s="17" t="str">
        <f>IF(AS24&lt;=D24," ","GRESEALA")</f>
        <v xml:space="preserve"> </v>
      </c>
      <c r="BG40" s="17" t="str">
        <f>IF(AS25&lt;=D25," ","GRESEALA")</f>
        <v xml:space="preserve"> </v>
      </c>
      <c r="BH40" s="17" t="str">
        <f>IF(AS26&lt;=D26," ","GRESEALA")</f>
        <v xml:space="preserve"> </v>
      </c>
      <c r="BI40" s="17" t="str">
        <f>IF(AS27&lt;=D27," ","GRESEALA")</f>
        <v xml:space="preserve"> </v>
      </c>
      <c r="BJ40" s="17" t="str">
        <f>IF(AS28&lt;=D28," ","GRESEALA")</f>
        <v xml:space="preserve"> </v>
      </c>
      <c r="BK40" s="17" t="str">
        <f>IF(AS29&lt;=D29," ","GRESEALA")</f>
        <v xml:space="preserve"> </v>
      </c>
    </row>
    <row r="41" spans="2:223" ht="44.25" customHeight="1" x14ac:dyDescent="0.45">
      <c r="B41" s="208">
        <v>4</v>
      </c>
      <c r="C41" s="136" t="s">
        <v>101</v>
      </c>
      <c r="D41" s="194">
        <f t="shared" si="0"/>
        <v>0</v>
      </c>
      <c r="E41" s="152">
        <f>'ian22'!E41+'feb22'!E41</f>
        <v>0</v>
      </c>
      <c r="F41" s="152">
        <f>'ian22'!F41+'feb22'!F41</f>
        <v>0</v>
      </c>
      <c r="G41" s="152">
        <f>'ian22'!G41+'feb22'!G41</f>
        <v>0</v>
      </c>
      <c r="H41" s="152">
        <f>'ian22'!H41+'feb22'!H41</f>
        <v>0</v>
      </c>
      <c r="I41" s="152">
        <f>'ian22'!I41+'feb22'!I41</f>
        <v>0</v>
      </c>
      <c r="J41" s="152">
        <f>'ian22'!J41+'feb22'!J41</f>
        <v>0</v>
      </c>
      <c r="K41" s="152">
        <f>'ian22'!K41+'feb22'!K41</f>
        <v>0</v>
      </c>
      <c r="L41" s="152">
        <f>'ian22'!L41+'feb22'!L41</f>
        <v>0</v>
      </c>
      <c r="M41" s="152">
        <f>'ian22'!M41+'feb22'!M41</f>
        <v>0</v>
      </c>
      <c r="N41" s="152">
        <f>'ian22'!N41+'feb22'!N41</f>
        <v>0</v>
      </c>
      <c r="O41" s="152">
        <f>'ian22'!O41+'feb22'!O41</f>
        <v>0</v>
      </c>
      <c r="P41" s="152">
        <f>'ian22'!P41+'feb22'!P41</f>
        <v>0</v>
      </c>
      <c r="Q41" s="152">
        <f>'ian22'!Q41+'feb22'!Q41</f>
        <v>0</v>
      </c>
      <c r="R41" s="152">
        <f>'ian22'!R41+'feb22'!R41</f>
        <v>0</v>
      </c>
      <c r="S41" s="152">
        <f>'ian22'!S41+'feb22'!S41</f>
        <v>0</v>
      </c>
      <c r="T41" s="152">
        <f>'ian22'!T41+'feb22'!T41</f>
        <v>0</v>
      </c>
      <c r="U41" s="152">
        <f>'ian22'!U41+'feb22'!U41</f>
        <v>0</v>
      </c>
      <c r="V41" s="152">
        <f>'ian22'!V41+'feb22'!V41</f>
        <v>0</v>
      </c>
      <c r="W41" s="152">
        <f>'ian22'!W41+'feb22'!W41</f>
        <v>0</v>
      </c>
      <c r="X41" s="152">
        <f>'ian22'!X41+'feb22'!X41</f>
        <v>0</v>
      </c>
      <c r="Y41" s="152">
        <f>'ian22'!Y41+'feb22'!Y41</f>
        <v>0</v>
      </c>
      <c r="Z41" s="152">
        <f>'ian22'!Z41+'feb22'!Z41</f>
        <v>0</v>
      </c>
      <c r="AA41" s="152">
        <f>'ian22'!AA41+'feb22'!AA41</f>
        <v>0</v>
      </c>
      <c r="AB41" s="152">
        <f>'ian22'!AB41+'feb22'!AB41</f>
        <v>0</v>
      </c>
      <c r="AC41" s="152">
        <f>'ian22'!AC41+'feb22'!AC41</f>
        <v>0</v>
      </c>
      <c r="AD41" s="152">
        <f>'ian22'!AD41+'feb22'!AD41</f>
        <v>0</v>
      </c>
      <c r="AE41" s="152">
        <f>'ian22'!AE41+'feb22'!AE41</f>
        <v>0</v>
      </c>
      <c r="AF41" s="152">
        <f>'ian22'!AF41+'feb22'!AF41</f>
        <v>0</v>
      </c>
      <c r="AG41" s="152">
        <f>'ian22'!AG41+'feb22'!AG41</f>
        <v>0</v>
      </c>
      <c r="AH41" s="152">
        <f>'ian22'!AH41+'feb22'!AH41</f>
        <v>0</v>
      </c>
      <c r="AI41" s="152">
        <f>'ian22'!AI41+'feb22'!AI41</f>
        <v>0</v>
      </c>
      <c r="AJ41" s="152">
        <f>'ian22'!AJ41+'feb22'!AJ41</f>
        <v>0</v>
      </c>
      <c r="AK41" s="152">
        <f>'ian22'!AK41+'feb22'!AK41</f>
        <v>0</v>
      </c>
      <c r="AL41" s="152">
        <f>'ian22'!AL41+'feb22'!AL41</f>
        <v>0</v>
      </c>
      <c r="AM41" s="152">
        <f>'ian22'!AM41+'feb22'!AM41</f>
        <v>0</v>
      </c>
      <c r="AN41" s="152">
        <f>'ian22'!AN41+'feb22'!AN41</f>
        <v>0</v>
      </c>
      <c r="AO41" s="152">
        <f>'ian22'!AO41+'feb22'!AO41</f>
        <v>0</v>
      </c>
      <c r="AP41" s="152">
        <f>'ian22'!AP41+'feb22'!AP41</f>
        <v>0</v>
      </c>
      <c r="AQ41" s="152">
        <f>'ian22'!AQ41+'feb22'!AQ41</f>
        <v>0</v>
      </c>
      <c r="AR41" s="152">
        <f>'ian22'!AR41+'feb22'!AR41</f>
        <v>0</v>
      </c>
      <c r="AS41" s="152">
        <f>'ian22'!AS41+'feb22'!AS41</f>
        <v>0</v>
      </c>
      <c r="AT41" s="205"/>
      <c r="AU41" s="17" t="str">
        <f>IF(AS30&lt;=D30," ","GRESEALA")</f>
        <v xml:space="preserve"> </v>
      </c>
      <c r="AV41" s="17" t="str">
        <f>IF(AS31&lt;=D31," ","GRESEALA")</f>
        <v xml:space="preserve"> </v>
      </c>
      <c r="AW41" s="17" t="str">
        <f>IF(AS32&lt;=D32," ","GRESEALA")</f>
        <v xml:space="preserve"> </v>
      </c>
      <c r="AX41" s="17" t="str">
        <f>IF(AS33&lt;=D33," ","GRESEALA")</f>
        <v xml:space="preserve"> </v>
      </c>
      <c r="AY41" s="17" t="str">
        <f>IF(AS34&lt;=D34," ","GRESEALA")</f>
        <v xml:space="preserve"> </v>
      </c>
      <c r="AZ41" s="17" t="str">
        <f>IF(AS35&lt;=D35," ","GRESEALA")</f>
        <v xml:space="preserve"> </v>
      </c>
      <c r="BA41" s="17" t="str">
        <f>IF(AS36&lt;=D36," ","GRESEALA")</f>
        <v xml:space="preserve"> </v>
      </c>
      <c r="BB41" s="17" t="str">
        <f>IF(AS37&lt;=D37," ","GRESEALA")</f>
        <v xml:space="preserve"> </v>
      </c>
      <c r="BC41" s="17" t="str">
        <f>IF(AS38&lt;=D38," ","GRESEALA")</f>
        <v xml:space="preserve"> </v>
      </c>
      <c r="BD41" s="17" t="str">
        <f>IF(AS39&lt;=D39," ","GRESEALA")</f>
        <v xml:space="preserve"> </v>
      </c>
      <c r="BE41" s="17" t="str">
        <f>IF(AS40&lt;=D40," ","GRESEALA")</f>
        <v xml:space="preserve"> </v>
      </c>
      <c r="BF41" s="17" t="str">
        <f>IF(AS41&lt;=D41," ","GRESEALA")</f>
        <v xml:space="preserve"> </v>
      </c>
      <c r="BG41" s="17" t="str">
        <f>IF(AS42&lt;=D42," ","GRESEALA")</f>
        <v xml:space="preserve"> </v>
      </c>
      <c r="BH41" s="17" t="str">
        <f>IF(AS43&lt;=D43," ","GRESEALA")</f>
        <v xml:space="preserve"> </v>
      </c>
      <c r="BI41" s="17" t="str">
        <f>IF(AS44&lt;=D44," ","GRESEALA")</f>
        <v xml:space="preserve"> </v>
      </c>
      <c r="BJ41" s="17" t="str">
        <f>IF(AS45&lt;=D45," ","GRESEALA")</f>
        <v xml:space="preserve"> </v>
      </c>
      <c r="BK41" s="17" t="str">
        <f>IF(AS46&lt;=D46," ","GRESEALA")</f>
        <v xml:space="preserve"> </v>
      </c>
    </row>
    <row r="42" spans="2:223" ht="42.75" customHeight="1" x14ac:dyDescent="0.35">
      <c r="B42" s="206">
        <v>5</v>
      </c>
      <c r="C42" s="127" t="s">
        <v>102</v>
      </c>
      <c r="D42" s="192">
        <f t="shared" si="0"/>
        <v>0</v>
      </c>
      <c r="E42" s="152">
        <f>'ian22'!E42+'feb22'!E42</f>
        <v>0</v>
      </c>
      <c r="F42" s="152">
        <f>'ian22'!F42+'feb22'!F42</f>
        <v>0</v>
      </c>
      <c r="G42" s="152">
        <f>'ian22'!G42+'feb22'!G42</f>
        <v>0</v>
      </c>
      <c r="H42" s="152">
        <f>'ian22'!H42+'feb22'!H42</f>
        <v>0</v>
      </c>
      <c r="I42" s="152">
        <f>'ian22'!I42+'feb22'!I42</f>
        <v>0</v>
      </c>
      <c r="J42" s="152">
        <f>'ian22'!J42+'feb22'!J42</f>
        <v>0</v>
      </c>
      <c r="K42" s="152">
        <f>'ian22'!K42+'feb22'!K42</f>
        <v>0</v>
      </c>
      <c r="L42" s="152">
        <f>'ian22'!L42+'feb22'!L42</f>
        <v>0</v>
      </c>
      <c r="M42" s="152">
        <f>'ian22'!M42+'feb22'!M42</f>
        <v>0</v>
      </c>
      <c r="N42" s="152">
        <f>'ian22'!N42+'feb22'!N42</f>
        <v>0</v>
      </c>
      <c r="O42" s="152">
        <f>'ian22'!O42+'feb22'!O42</f>
        <v>0</v>
      </c>
      <c r="P42" s="152">
        <f>'ian22'!P42+'feb22'!P42</f>
        <v>0</v>
      </c>
      <c r="Q42" s="152">
        <f>'ian22'!Q42+'feb22'!Q42</f>
        <v>0</v>
      </c>
      <c r="R42" s="152">
        <f>'ian22'!R42+'feb22'!R42</f>
        <v>0</v>
      </c>
      <c r="S42" s="152">
        <f>'ian22'!S42+'feb22'!S42</f>
        <v>0</v>
      </c>
      <c r="T42" s="152">
        <f>'ian22'!T42+'feb22'!T42</f>
        <v>0</v>
      </c>
      <c r="U42" s="152">
        <f>'ian22'!U42+'feb22'!U42</f>
        <v>0</v>
      </c>
      <c r="V42" s="152">
        <f>'ian22'!V42+'feb22'!V42</f>
        <v>0</v>
      </c>
      <c r="W42" s="152">
        <f>'ian22'!W42+'feb22'!W42</f>
        <v>0</v>
      </c>
      <c r="X42" s="152">
        <f>'ian22'!X42+'feb22'!X42</f>
        <v>0</v>
      </c>
      <c r="Y42" s="152">
        <f>'ian22'!Y42+'feb22'!Y42</f>
        <v>0</v>
      </c>
      <c r="Z42" s="152">
        <f>'ian22'!Z42+'feb22'!Z42</f>
        <v>0</v>
      </c>
      <c r="AA42" s="152">
        <f>'ian22'!AA42+'feb22'!AA42</f>
        <v>0</v>
      </c>
      <c r="AB42" s="152">
        <f>'ian22'!AB42+'feb22'!AB42</f>
        <v>0</v>
      </c>
      <c r="AC42" s="152">
        <f>'ian22'!AC42+'feb22'!AC42</f>
        <v>0</v>
      </c>
      <c r="AD42" s="152">
        <f>'ian22'!AD42+'feb22'!AD42</f>
        <v>0</v>
      </c>
      <c r="AE42" s="152">
        <f>'ian22'!AE42+'feb22'!AE42</f>
        <v>0</v>
      </c>
      <c r="AF42" s="152">
        <f>'ian22'!AF42+'feb22'!AF42</f>
        <v>0</v>
      </c>
      <c r="AG42" s="152">
        <f>'ian22'!AG42+'feb22'!AG42</f>
        <v>0</v>
      </c>
      <c r="AH42" s="152">
        <f>'ian22'!AH42+'feb22'!AH42</f>
        <v>0</v>
      </c>
      <c r="AI42" s="152">
        <f>'ian22'!AI42+'feb22'!AI42</f>
        <v>0</v>
      </c>
      <c r="AJ42" s="152">
        <f>'ian22'!AJ42+'feb22'!AJ42</f>
        <v>0</v>
      </c>
      <c r="AK42" s="152">
        <f>'ian22'!AK42+'feb22'!AK42</f>
        <v>0</v>
      </c>
      <c r="AL42" s="152">
        <f>'ian22'!AL42+'feb22'!AL42</f>
        <v>0</v>
      </c>
      <c r="AM42" s="152">
        <f>'ian22'!AM42+'feb22'!AM42</f>
        <v>0</v>
      </c>
      <c r="AN42" s="152">
        <f>'ian22'!AN42+'feb22'!AN42</f>
        <v>0</v>
      </c>
      <c r="AO42" s="152">
        <f>'ian22'!AO42+'feb22'!AO42</f>
        <v>0</v>
      </c>
      <c r="AP42" s="152">
        <f>'ian22'!AP42+'feb22'!AP42</f>
        <v>0</v>
      </c>
      <c r="AQ42" s="152">
        <f>'ian22'!AQ42+'feb22'!AQ42</f>
        <v>0</v>
      </c>
      <c r="AR42" s="152">
        <f>'ian22'!AR42+'feb22'!AR42</f>
        <v>0</v>
      </c>
      <c r="AS42" s="152">
        <f>'ian22'!AS42+'feb22'!AS42</f>
        <v>0</v>
      </c>
      <c r="AT42" s="210"/>
      <c r="AU42" s="17" t="str">
        <f>IF(AS47&lt;=D47," ","GRESEALA")</f>
        <v xml:space="preserve"> </v>
      </c>
      <c r="AV42" s="17" t="str">
        <f>IF(AS48&lt;=D48," ","GRESEALA")</f>
        <v xml:space="preserve"> </v>
      </c>
      <c r="AW42" s="17" t="str">
        <f>IF(AS49&lt;=D49," ","GRESEALA")</f>
        <v xml:space="preserve"> </v>
      </c>
      <c r="AX42" s="17" t="str">
        <f>IF(AS50&lt;=D50," ","GRESEALA")</f>
        <v xml:space="preserve"> </v>
      </c>
      <c r="AY42" s="17" t="str">
        <f>IF(AS51&lt;=D51," ","GRESEALA")</f>
        <v xml:space="preserve"> </v>
      </c>
      <c r="AZ42" s="17" t="str">
        <f>IF(AS52&lt;=D52," ","GRESEALA")</f>
        <v xml:space="preserve"> </v>
      </c>
      <c r="BA42" s="17" t="str">
        <f>IF(AS53&lt;=D53," ","GRESEALA")</f>
        <v xml:space="preserve"> </v>
      </c>
      <c r="BB42" s="17" t="str">
        <f>IF(AS54&lt;=D54," ","GRESEALA")</f>
        <v xml:space="preserve"> </v>
      </c>
      <c r="BC42" s="17" t="str">
        <f>IF(AS55&lt;=D55," ","GRESEALA")</f>
        <v xml:space="preserve"> </v>
      </c>
      <c r="BD42" s="17" t="str">
        <f>IF(AS56&lt;=D56," ","GRESEALA")</f>
        <v xml:space="preserve"> </v>
      </c>
      <c r="BE42" s="17" t="str">
        <f>IF(AS57&lt;=D57," ","GRESEALA")</f>
        <v xml:space="preserve"> </v>
      </c>
      <c r="BF42" s="17" t="str">
        <f>IF(AS58&lt;=D58," ","GRESEALA")</f>
        <v xml:space="preserve"> </v>
      </c>
      <c r="BG42" s="17" t="str">
        <f>IF(AS59&lt;=D59," ","GRESEALA")</f>
        <v xml:space="preserve"> </v>
      </c>
      <c r="BH42" s="17" t="str">
        <f>IF(AS60&lt;=D60," ","GRESEALA")</f>
        <v xml:space="preserve"> </v>
      </c>
      <c r="BI42" s="17" t="str">
        <f>IF(AS61&lt;=D61," ","GRESEALA")</f>
        <v xml:space="preserve"> </v>
      </c>
      <c r="BJ42" s="17" t="str">
        <f>IF(AS62&lt;=D62," ","GRESEALA")</f>
        <v xml:space="preserve"> </v>
      </c>
      <c r="BK42" s="17" t="str">
        <f>IF(AS63&lt;=D63," ","GRESEALA")</f>
        <v xml:space="preserve"> </v>
      </c>
    </row>
    <row r="43" spans="2:223" ht="27" customHeight="1" x14ac:dyDescent="0.45">
      <c r="B43" s="213" t="s">
        <v>103</v>
      </c>
      <c r="C43" s="137" t="s">
        <v>104</v>
      </c>
      <c r="D43" s="186">
        <f t="shared" si="0"/>
        <v>0</v>
      </c>
      <c r="E43" s="152">
        <f>'ian22'!E43+'feb22'!E43</f>
        <v>0</v>
      </c>
      <c r="F43" s="152">
        <f>'ian22'!F43+'feb22'!F43</f>
        <v>0</v>
      </c>
      <c r="G43" s="152">
        <f>'ian22'!G43+'feb22'!G43</f>
        <v>0</v>
      </c>
      <c r="H43" s="152">
        <f>'ian22'!H43+'feb22'!H43</f>
        <v>0</v>
      </c>
      <c r="I43" s="152">
        <f>'ian22'!I43+'feb22'!I43</f>
        <v>0</v>
      </c>
      <c r="J43" s="152">
        <f>'ian22'!J43+'feb22'!J43</f>
        <v>0</v>
      </c>
      <c r="K43" s="152">
        <f>'ian22'!K43+'feb22'!K43</f>
        <v>0</v>
      </c>
      <c r="L43" s="152">
        <f>'ian22'!L43+'feb22'!L43</f>
        <v>0</v>
      </c>
      <c r="M43" s="152">
        <f>'ian22'!M43+'feb22'!M43</f>
        <v>0</v>
      </c>
      <c r="N43" s="152">
        <f>'ian22'!N43+'feb22'!N43</f>
        <v>0</v>
      </c>
      <c r="O43" s="152">
        <f>'ian22'!O43+'feb22'!O43</f>
        <v>0</v>
      </c>
      <c r="P43" s="152">
        <f>'ian22'!P43+'feb22'!P43</f>
        <v>0</v>
      </c>
      <c r="Q43" s="152">
        <f>'ian22'!Q43+'feb22'!Q43</f>
        <v>0</v>
      </c>
      <c r="R43" s="152">
        <f>'ian22'!R43+'feb22'!R43</f>
        <v>0</v>
      </c>
      <c r="S43" s="152">
        <f>'ian22'!S43+'feb22'!S43</f>
        <v>0</v>
      </c>
      <c r="T43" s="152">
        <f>'ian22'!T43+'feb22'!T43</f>
        <v>0</v>
      </c>
      <c r="U43" s="152">
        <f>'ian22'!U43+'feb22'!U43</f>
        <v>0</v>
      </c>
      <c r="V43" s="152">
        <f>'ian22'!V43+'feb22'!V43</f>
        <v>0</v>
      </c>
      <c r="W43" s="152">
        <f>'ian22'!W43+'feb22'!W43</f>
        <v>0</v>
      </c>
      <c r="X43" s="152">
        <f>'ian22'!X43+'feb22'!X43</f>
        <v>0</v>
      </c>
      <c r="Y43" s="152">
        <f>'ian22'!Y43+'feb22'!Y43</f>
        <v>0</v>
      </c>
      <c r="Z43" s="152">
        <f>'ian22'!Z43+'feb22'!Z43</f>
        <v>0</v>
      </c>
      <c r="AA43" s="152">
        <f>'ian22'!AA43+'feb22'!AA43</f>
        <v>0</v>
      </c>
      <c r="AB43" s="152">
        <f>'ian22'!AB43+'feb22'!AB43</f>
        <v>0</v>
      </c>
      <c r="AC43" s="152">
        <f>'ian22'!AC43+'feb22'!AC43</f>
        <v>0</v>
      </c>
      <c r="AD43" s="152">
        <f>'ian22'!AD43+'feb22'!AD43</f>
        <v>0</v>
      </c>
      <c r="AE43" s="152">
        <f>'ian22'!AE43+'feb22'!AE43</f>
        <v>0</v>
      </c>
      <c r="AF43" s="152">
        <f>'ian22'!AF43+'feb22'!AF43</f>
        <v>0</v>
      </c>
      <c r="AG43" s="152">
        <f>'ian22'!AG43+'feb22'!AG43</f>
        <v>0</v>
      </c>
      <c r="AH43" s="152">
        <f>'ian22'!AH43+'feb22'!AH43</f>
        <v>0</v>
      </c>
      <c r="AI43" s="152">
        <f>'ian22'!AI43+'feb22'!AI43</f>
        <v>0</v>
      </c>
      <c r="AJ43" s="152">
        <f>'ian22'!AJ43+'feb22'!AJ43</f>
        <v>0</v>
      </c>
      <c r="AK43" s="152">
        <f>'ian22'!AK43+'feb22'!AK43</f>
        <v>0</v>
      </c>
      <c r="AL43" s="152">
        <f>'ian22'!AL43+'feb22'!AL43</f>
        <v>0</v>
      </c>
      <c r="AM43" s="152">
        <f>'ian22'!AM43+'feb22'!AM43</f>
        <v>0</v>
      </c>
      <c r="AN43" s="152">
        <f>'ian22'!AN43+'feb22'!AN43</f>
        <v>0</v>
      </c>
      <c r="AO43" s="152">
        <f>'ian22'!AO43+'feb22'!AO43</f>
        <v>0</v>
      </c>
      <c r="AP43" s="152">
        <f>'ian22'!AP43+'feb22'!AP43</f>
        <v>0</v>
      </c>
      <c r="AQ43" s="152">
        <f>'ian22'!AQ43+'feb22'!AQ43</f>
        <v>0</v>
      </c>
      <c r="AR43" s="152">
        <f>'ian22'!AR43+'feb22'!AR43</f>
        <v>0</v>
      </c>
      <c r="AS43" s="152">
        <f>'ian22'!AS43+'feb22'!AS43</f>
        <v>0</v>
      </c>
      <c r="AT43" s="205"/>
      <c r="AU43" s="17" t="str">
        <f>IF(AS64&lt;=D64," ","GRESEALA")</f>
        <v xml:space="preserve"> </v>
      </c>
      <c r="AV43" s="17" t="str">
        <f>IF(AS65&lt;=D65," ","GRESEALA")</f>
        <v xml:space="preserve"> </v>
      </c>
      <c r="AW43" s="17" t="str">
        <f>IF(AS66&lt;=D66," ","GRESEALA")</f>
        <v xml:space="preserve"> </v>
      </c>
      <c r="AX43" s="17" t="str">
        <f>IF(AS67&lt;=D67," ","GRESEALA")</f>
        <v xml:space="preserve"> </v>
      </c>
      <c r="AY43" s="17" t="str">
        <f>IF(E45+F45=D45," ","GRESEALA")</f>
        <v xml:space="preserve"> </v>
      </c>
      <c r="AZ43" s="23" t="str">
        <f>IF(G45+K45+I45+L45+M45=D45," ","GRESEALA")</f>
        <v xml:space="preserve"> </v>
      </c>
      <c r="BA43" s="17" t="str">
        <f>IF(O45+P45=D45," ","GRESEALA")</f>
        <v xml:space="preserve"> </v>
      </c>
      <c r="BB43" s="17" t="str">
        <f>IF(Q45+S45+T45+U45+V45+W45=D45," ","GRESEALA")</f>
        <v xml:space="preserve"> </v>
      </c>
      <c r="BC43" s="17" t="str">
        <f>IF(X45+Y45+Z45=D45," ","GRESEALA")</f>
        <v xml:space="preserve"> </v>
      </c>
      <c r="BD43" s="23" t="str">
        <f>IF(AA45+AC45+AE45+AF45+AG45+AH45+AI45+AJ45+AK45+AL45+AM45+AN45+AO45+AP45+AQ45+AR45+AS45&gt;=D45," ","GRESEALA")</f>
        <v xml:space="preserve"> </v>
      </c>
      <c r="BE43" s="17" t="str">
        <f>IF(H45&lt;=G45," ","GRESEALA")</f>
        <v xml:space="preserve"> </v>
      </c>
      <c r="BF43" s="17" t="str">
        <f>IF(E46+F46=D46," ","GRESEALA")</f>
        <v xml:space="preserve"> </v>
      </c>
      <c r="BG43" s="23" t="str">
        <f>IF(G46+K46+I46+L46+M46=D46," ","GRESEALA")</f>
        <v xml:space="preserve"> </v>
      </c>
      <c r="BH43" s="17" t="str">
        <f>IF(O46+P46=D46," ","GRESEALA")</f>
        <v xml:space="preserve"> </v>
      </c>
      <c r="BI43" s="17" t="str">
        <f>IF(Q46+S46+T46+U46+V46+W46=D46," ","GRESEALA")</f>
        <v xml:space="preserve"> </v>
      </c>
      <c r="BJ43" s="17" t="str">
        <f>IF(X46+Y46+Z46=D46," ","GRESEALA")</f>
        <v xml:space="preserve"> </v>
      </c>
      <c r="BK43" s="23" t="str">
        <f>IF(AA46+AC46+AE46+AF46+AG46+AH46+AI46+AJ46+AK46+AL46+AM46+AN46+AO46+AP46+AQ46+AR46+AS46&gt;=D46," ","GRESEALA")</f>
        <v xml:space="preserve"> </v>
      </c>
      <c r="BL43" s="17" t="str">
        <f>IF(H46&lt;=G46," ","GRESEALA")</f>
        <v xml:space="preserve"> </v>
      </c>
    </row>
    <row r="44" spans="2:223" ht="38.25" customHeight="1" x14ac:dyDescent="0.45">
      <c r="B44" s="213" t="s">
        <v>105</v>
      </c>
      <c r="C44" s="137" t="s">
        <v>106</v>
      </c>
      <c r="D44" s="186">
        <f t="shared" si="0"/>
        <v>0</v>
      </c>
      <c r="E44" s="152">
        <f>'ian22'!E44+'feb22'!E44</f>
        <v>0</v>
      </c>
      <c r="F44" s="152">
        <f>'ian22'!F44+'feb22'!F44</f>
        <v>0</v>
      </c>
      <c r="G44" s="152">
        <f>'ian22'!G44+'feb22'!G44</f>
        <v>0</v>
      </c>
      <c r="H44" s="152">
        <f>'ian22'!H44+'feb22'!H44</f>
        <v>0</v>
      </c>
      <c r="I44" s="152">
        <f>'ian22'!I44+'feb22'!I44</f>
        <v>0</v>
      </c>
      <c r="J44" s="152">
        <f>'ian22'!J44+'feb22'!J44</f>
        <v>0</v>
      </c>
      <c r="K44" s="152">
        <f>'ian22'!K44+'feb22'!K44</f>
        <v>0</v>
      </c>
      <c r="L44" s="152">
        <f>'ian22'!L44+'feb22'!L44</f>
        <v>0</v>
      </c>
      <c r="M44" s="152">
        <f>'ian22'!M44+'feb22'!M44</f>
        <v>0</v>
      </c>
      <c r="N44" s="152">
        <f>'ian22'!N44+'feb22'!N44</f>
        <v>0</v>
      </c>
      <c r="O44" s="152">
        <f>'ian22'!O44+'feb22'!O44</f>
        <v>0</v>
      </c>
      <c r="P44" s="152">
        <f>'ian22'!P44+'feb22'!P44</f>
        <v>0</v>
      </c>
      <c r="Q44" s="152">
        <f>'ian22'!Q44+'feb22'!Q44</f>
        <v>0</v>
      </c>
      <c r="R44" s="152">
        <f>'ian22'!R44+'feb22'!R44</f>
        <v>0</v>
      </c>
      <c r="S44" s="152">
        <f>'ian22'!S44+'feb22'!S44</f>
        <v>0</v>
      </c>
      <c r="T44" s="152">
        <f>'ian22'!T44+'feb22'!T44</f>
        <v>0</v>
      </c>
      <c r="U44" s="152">
        <f>'ian22'!U44+'feb22'!U44</f>
        <v>0</v>
      </c>
      <c r="V44" s="152">
        <f>'ian22'!V44+'feb22'!V44</f>
        <v>0</v>
      </c>
      <c r="W44" s="152">
        <f>'ian22'!W44+'feb22'!W44</f>
        <v>0</v>
      </c>
      <c r="X44" s="152">
        <f>'ian22'!X44+'feb22'!X44</f>
        <v>0</v>
      </c>
      <c r="Y44" s="152">
        <f>'ian22'!Y44+'feb22'!Y44</f>
        <v>0</v>
      </c>
      <c r="Z44" s="152">
        <f>'ian22'!Z44+'feb22'!Z44</f>
        <v>0</v>
      </c>
      <c r="AA44" s="152">
        <f>'ian22'!AA44+'feb22'!AA44</f>
        <v>0</v>
      </c>
      <c r="AB44" s="152">
        <f>'ian22'!AB44+'feb22'!AB44</f>
        <v>0</v>
      </c>
      <c r="AC44" s="152">
        <f>'ian22'!AC44+'feb22'!AC44</f>
        <v>0</v>
      </c>
      <c r="AD44" s="152">
        <f>'ian22'!AD44+'feb22'!AD44</f>
        <v>0</v>
      </c>
      <c r="AE44" s="152">
        <f>'ian22'!AE44+'feb22'!AE44</f>
        <v>0</v>
      </c>
      <c r="AF44" s="152">
        <f>'ian22'!AF44+'feb22'!AF44</f>
        <v>0</v>
      </c>
      <c r="AG44" s="152">
        <f>'ian22'!AG44+'feb22'!AG44</f>
        <v>0</v>
      </c>
      <c r="AH44" s="152">
        <f>'ian22'!AH44+'feb22'!AH44</f>
        <v>0</v>
      </c>
      <c r="AI44" s="152">
        <f>'ian22'!AI44+'feb22'!AI44</f>
        <v>0</v>
      </c>
      <c r="AJ44" s="152">
        <f>'ian22'!AJ44+'feb22'!AJ44</f>
        <v>0</v>
      </c>
      <c r="AK44" s="152">
        <f>'ian22'!AK44+'feb22'!AK44</f>
        <v>0</v>
      </c>
      <c r="AL44" s="152">
        <f>'ian22'!AL44+'feb22'!AL44</f>
        <v>0</v>
      </c>
      <c r="AM44" s="152">
        <f>'ian22'!AM44+'feb22'!AM44</f>
        <v>0</v>
      </c>
      <c r="AN44" s="152">
        <f>'ian22'!AN44+'feb22'!AN44</f>
        <v>0</v>
      </c>
      <c r="AO44" s="152">
        <f>'ian22'!AO44+'feb22'!AO44</f>
        <v>0</v>
      </c>
      <c r="AP44" s="152">
        <f>'ian22'!AP44+'feb22'!AP44</f>
        <v>0</v>
      </c>
      <c r="AQ44" s="152">
        <f>'ian22'!AQ44+'feb22'!AQ44</f>
        <v>0</v>
      </c>
      <c r="AR44" s="152">
        <f>'ian22'!AR44+'feb22'!AR44</f>
        <v>0</v>
      </c>
      <c r="AS44" s="152">
        <f>'ian22'!AS44+'feb22'!AS44</f>
        <v>0</v>
      </c>
      <c r="AT44" s="205"/>
      <c r="AU44" s="17" t="str">
        <f>IF(E47+F47=D47," ","GRESEALA")</f>
        <v xml:space="preserve"> </v>
      </c>
      <c r="AV44" s="23" t="str">
        <f>IF(G47+K47+I47+L47+M47=D47," ","GRESEALA")</f>
        <v xml:space="preserve"> </v>
      </c>
      <c r="AW44" s="17" t="str">
        <f>IF(O47+P47=D47," ","GRESEALA")</f>
        <v xml:space="preserve"> </v>
      </c>
      <c r="AX44" s="17" t="str">
        <f>IF(Q47+S47+T47+U47+V47+W47=D47," ","GRESEALA")</f>
        <v xml:space="preserve"> </v>
      </c>
      <c r="AY44" s="17" t="str">
        <f>IF(X47+Y47+Z47=D47," ","GRESEALA")</f>
        <v xml:space="preserve"> </v>
      </c>
      <c r="AZ44" s="17" t="str">
        <f>IF(AA47+AC47+AE47+AF47+AG47+AH47+AI47+AJ47+AK47+AL47+AR47+AS47&gt;=D47," ","GRESEALA")</f>
        <v xml:space="preserve"> </v>
      </c>
      <c r="BA44" s="17" t="str">
        <f>IF(H47&lt;=G47," ","GRESEALA")</f>
        <v xml:space="preserve"> </v>
      </c>
      <c r="BB44" s="17" t="str">
        <f>IF(E49+E50+E51=E48," ","GRESEALA")</f>
        <v xml:space="preserve"> </v>
      </c>
      <c r="BC44" s="17" t="str">
        <f>IF(F49+F50+F51=F48," ","GRESEALA")</f>
        <v xml:space="preserve"> </v>
      </c>
      <c r="BD44" s="17" t="str">
        <f>IF(G49+G50+G51=G48," ","GRESEALA")</f>
        <v xml:space="preserve"> </v>
      </c>
      <c r="BE44" s="17" t="str">
        <f>IF(H49+H50+H51=H48," ","GRESEALA")</f>
        <v xml:space="preserve"> </v>
      </c>
      <c r="BF44" s="17" t="str">
        <f t="shared" ref="BF44:BK44" si="31">IF(K49+K50+K51=K48," ","GRESEALA")</f>
        <v xml:space="preserve"> </v>
      </c>
      <c r="BG44" s="23" t="str">
        <f t="shared" si="31"/>
        <v xml:space="preserve"> </v>
      </c>
      <c r="BH44" s="17" t="str">
        <f t="shared" si="31"/>
        <v xml:space="preserve"> </v>
      </c>
      <c r="BI44" s="17" t="str">
        <f t="shared" si="31"/>
        <v xml:space="preserve"> </v>
      </c>
      <c r="BJ44" s="17" t="str">
        <f t="shared" si="31"/>
        <v xml:space="preserve"> </v>
      </c>
      <c r="BK44" s="17" t="str">
        <f t="shared" si="31"/>
        <v xml:space="preserve"> </v>
      </c>
    </row>
    <row r="45" spans="2:223" ht="63" customHeight="1" x14ac:dyDescent="0.45">
      <c r="B45" s="208">
        <v>6</v>
      </c>
      <c r="C45" s="138" t="s">
        <v>175</v>
      </c>
      <c r="D45" s="194">
        <f t="shared" si="0"/>
        <v>0</v>
      </c>
      <c r="E45" s="152">
        <f>'ian22'!E45+'feb22'!E45</f>
        <v>0</v>
      </c>
      <c r="F45" s="152">
        <f>'ian22'!F45+'feb22'!F45</f>
        <v>0</v>
      </c>
      <c r="G45" s="152">
        <f>'ian22'!G45+'feb22'!G45</f>
        <v>0</v>
      </c>
      <c r="H45" s="152">
        <f>'ian22'!H45+'feb22'!H45</f>
        <v>0</v>
      </c>
      <c r="I45" s="152">
        <f>'ian22'!I45+'feb22'!I45</f>
        <v>0</v>
      </c>
      <c r="J45" s="152">
        <f>'ian22'!J45+'feb22'!J45</f>
        <v>0</v>
      </c>
      <c r="K45" s="152">
        <f>'ian22'!K45+'feb22'!K45</f>
        <v>0</v>
      </c>
      <c r="L45" s="152">
        <f>'ian22'!L45+'feb22'!L45</f>
        <v>0</v>
      </c>
      <c r="M45" s="152">
        <f>'ian22'!M45+'feb22'!M45</f>
        <v>0</v>
      </c>
      <c r="N45" s="152">
        <f>'ian22'!N45+'feb22'!N45</f>
        <v>0</v>
      </c>
      <c r="O45" s="152">
        <f>'ian22'!O45+'feb22'!O45</f>
        <v>0</v>
      </c>
      <c r="P45" s="152">
        <f>'ian22'!P45+'feb22'!P45</f>
        <v>0</v>
      </c>
      <c r="Q45" s="152">
        <f>'ian22'!Q45+'feb22'!Q45</f>
        <v>0</v>
      </c>
      <c r="R45" s="152">
        <f>'ian22'!R45+'feb22'!R45</f>
        <v>0</v>
      </c>
      <c r="S45" s="152">
        <f>'ian22'!S45+'feb22'!S45</f>
        <v>0</v>
      </c>
      <c r="T45" s="152">
        <f>'ian22'!T45+'feb22'!T45</f>
        <v>0</v>
      </c>
      <c r="U45" s="152">
        <f>'ian22'!U45+'feb22'!U45</f>
        <v>0</v>
      </c>
      <c r="V45" s="152">
        <f>'ian22'!V45+'feb22'!V45</f>
        <v>0</v>
      </c>
      <c r="W45" s="152">
        <f>'ian22'!W45+'feb22'!W45</f>
        <v>0</v>
      </c>
      <c r="X45" s="152">
        <f>'ian22'!X45+'feb22'!X45</f>
        <v>0</v>
      </c>
      <c r="Y45" s="152">
        <f>'ian22'!Y45+'feb22'!Y45</f>
        <v>0</v>
      </c>
      <c r="Z45" s="152">
        <f>'ian22'!Z45+'feb22'!Z45</f>
        <v>0</v>
      </c>
      <c r="AA45" s="152">
        <f>'ian22'!AA45+'feb22'!AA45</f>
        <v>0</v>
      </c>
      <c r="AB45" s="152">
        <f>'ian22'!AB45+'feb22'!AB45</f>
        <v>0</v>
      </c>
      <c r="AC45" s="152">
        <f>'ian22'!AC45+'feb22'!AC45</f>
        <v>0</v>
      </c>
      <c r="AD45" s="152">
        <f>'ian22'!AD45+'feb22'!AD45</f>
        <v>0</v>
      </c>
      <c r="AE45" s="152">
        <f>'ian22'!AE45+'feb22'!AE45</f>
        <v>0</v>
      </c>
      <c r="AF45" s="152">
        <f>'ian22'!AF45+'feb22'!AF45</f>
        <v>0</v>
      </c>
      <c r="AG45" s="152">
        <f>'ian22'!AG45+'feb22'!AG45</f>
        <v>0</v>
      </c>
      <c r="AH45" s="152">
        <f>'ian22'!AH45+'feb22'!AH45</f>
        <v>0</v>
      </c>
      <c r="AI45" s="152">
        <f>'ian22'!AI45+'feb22'!AI45</f>
        <v>0</v>
      </c>
      <c r="AJ45" s="152">
        <f>'ian22'!AJ45+'feb22'!AJ45</f>
        <v>0</v>
      </c>
      <c r="AK45" s="152">
        <f>'ian22'!AK45+'feb22'!AK45</f>
        <v>0</v>
      </c>
      <c r="AL45" s="152">
        <f>'ian22'!AL45+'feb22'!AL45</f>
        <v>0</v>
      </c>
      <c r="AM45" s="152">
        <f>'ian22'!AM45+'feb22'!AM45</f>
        <v>0</v>
      </c>
      <c r="AN45" s="152">
        <f>'ian22'!AN45+'feb22'!AN45</f>
        <v>0</v>
      </c>
      <c r="AO45" s="152">
        <f>'ian22'!AO45+'feb22'!AO45</f>
        <v>0</v>
      </c>
      <c r="AP45" s="152">
        <f>'ian22'!AP45+'feb22'!AP45</f>
        <v>0</v>
      </c>
      <c r="AQ45" s="152">
        <f>'ian22'!AQ45+'feb22'!AQ45</f>
        <v>0</v>
      </c>
      <c r="AR45" s="152">
        <f>'ian22'!AR45+'feb22'!AR45</f>
        <v>0</v>
      </c>
      <c r="AS45" s="152">
        <f>'ian22'!AS45+'feb22'!AS45</f>
        <v>0</v>
      </c>
      <c r="AT45" s="205"/>
      <c r="AU45" s="17" t="str">
        <f>IF(Q49+Q50+Q51=Q48," ","GRESEALA")</f>
        <v xml:space="preserve"> </v>
      </c>
      <c r="AV45" s="17" t="str">
        <f t="shared" ref="AV45:BK45" si="32">IF(S49+S50+S51=S48," ","GRESEALA")</f>
        <v xml:space="preserve"> </v>
      </c>
      <c r="AW45" s="17" t="str">
        <f t="shared" si="32"/>
        <v xml:space="preserve"> </v>
      </c>
      <c r="AX45" s="17" t="str">
        <f t="shared" si="32"/>
        <v xml:space="preserve"> </v>
      </c>
      <c r="AY45" s="17" t="str">
        <f t="shared" si="32"/>
        <v xml:space="preserve"> </v>
      </c>
      <c r="AZ45" s="17" t="str">
        <f t="shared" si="32"/>
        <v xml:space="preserve"> </v>
      </c>
      <c r="BA45" s="17" t="str">
        <f t="shared" si="32"/>
        <v xml:space="preserve"> </v>
      </c>
      <c r="BB45" s="17" t="str">
        <f t="shared" si="32"/>
        <v xml:space="preserve"> </v>
      </c>
      <c r="BC45" s="17" t="str">
        <f t="shared" si="32"/>
        <v xml:space="preserve"> </v>
      </c>
      <c r="BD45" s="17" t="str">
        <f t="shared" si="32"/>
        <v xml:space="preserve"> </v>
      </c>
      <c r="BE45" s="17" t="str">
        <f t="shared" si="32"/>
        <v xml:space="preserve"> </v>
      </c>
      <c r="BF45" s="17" t="str">
        <f t="shared" si="32"/>
        <v xml:space="preserve"> </v>
      </c>
      <c r="BG45" s="17" t="str">
        <f t="shared" si="32"/>
        <v xml:space="preserve"> </v>
      </c>
      <c r="BH45" s="17" t="str">
        <f t="shared" si="32"/>
        <v xml:space="preserve"> </v>
      </c>
      <c r="BI45" s="17" t="str">
        <f t="shared" si="32"/>
        <v xml:space="preserve"> </v>
      </c>
      <c r="BJ45" s="17" t="str">
        <f t="shared" si="32"/>
        <v xml:space="preserve"> </v>
      </c>
      <c r="BK45" s="17" t="str">
        <f t="shared" si="32"/>
        <v xml:space="preserve"> </v>
      </c>
    </row>
    <row r="46" spans="2:223" s="24" customFormat="1" ht="66" customHeight="1" x14ac:dyDescent="0.45">
      <c r="B46" s="208">
        <v>7</v>
      </c>
      <c r="C46" s="138" t="s">
        <v>176</v>
      </c>
      <c r="D46" s="195">
        <f t="shared" si="0"/>
        <v>0</v>
      </c>
      <c r="E46" s="152">
        <f>'ian22'!E46+'feb22'!E46</f>
        <v>0</v>
      </c>
      <c r="F46" s="152">
        <f>'ian22'!F46+'feb22'!F46</f>
        <v>0</v>
      </c>
      <c r="G46" s="152">
        <f>'ian22'!G46+'feb22'!G46</f>
        <v>0</v>
      </c>
      <c r="H46" s="152">
        <f>'ian22'!H46+'feb22'!H46</f>
        <v>0</v>
      </c>
      <c r="I46" s="152">
        <f>'ian22'!I46+'feb22'!I46</f>
        <v>0</v>
      </c>
      <c r="J46" s="152">
        <f>'ian22'!J46+'feb22'!J46</f>
        <v>0</v>
      </c>
      <c r="K46" s="152">
        <f>'ian22'!K46+'feb22'!K46</f>
        <v>0</v>
      </c>
      <c r="L46" s="152">
        <f>'ian22'!L46+'feb22'!L46</f>
        <v>0</v>
      </c>
      <c r="M46" s="152">
        <f>'ian22'!M46+'feb22'!M46</f>
        <v>0</v>
      </c>
      <c r="N46" s="152">
        <f>'ian22'!N46+'feb22'!N46</f>
        <v>0</v>
      </c>
      <c r="O46" s="152">
        <f>'ian22'!O46+'feb22'!O46</f>
        <v>0</v>
      </c>
      <c r="P46" s="152">
        <f>'ian22'!P46+'feb22'!P46</f>
        <v>0</v>
      </c>
      <c r="Q46" s="152">
        <f>'ian22'!Q46+'feb22'!Q46</f>
        <v>0</v>
      </c>
      <c r="R46" s="152">
        <f>'ian22'!R46+'feb22'!R46</f>
        <v>0</v>
      </c>
      <c r="S46" s="152">
        <f>'ian22'!S46+'feb22'!S46</f>
        <v>0</v>
      </c>
      <c r="T46" s="152">
        <f>'ian22'!T46+'feb22'!T46</f>
        <v>0</v>
      </c>
      <c r="U46" s="152">
        <f>'ian22'!U46+'feb22'!U46</f>
        <v>0</v>
      </c>
      <c r="V46" s="152">
        <f>'ian22'!V46+'feb22'!V46</f>
        <v>0</v>
      </c>
      <c r="W46" s="152">
        <f>'ian22'!W46+'feb22'!W46</f>
        <v>0</v>
      </c>
      <c r="X46" s="152">
        <f>'ian22'!X46+'feb22'!X46</f>
        <v>0</v>
      </c>
      <c r="Y46" s="152">
        <f>'ian22'!Y46+'feb22'!Y46</f>
        <v>0</v>
      </c>
      <c r="Z46" s="152">
        <f>'ian22'!Z46+'feb22'!Z46</f>
        <v>0</v>
      </c>
      <c r="AA46" s="152">
        <f>'ian22'!AA46+'feb22'!AA46</f>
        <v>0</v>
      </c>
      <c r="AB46" s="152">
        <f>'ian22'!AB46+'feb22'!AB46</f>
        <v>0</v>
      </c>
      <c r="AC46" s="152">
        <f>'ian22'!AC46+'feb22'!AC46</f>
        <v>0</v>
      </c>
      <c r="AD46" s="152">
        <f>'ian22'!AD46+'feb22'!AD46</f>
        <v>0</v>
      </c>
      <c r="AE46" s="152">
        <f>'ian22'!AE46+'feb22'!AE46</f>
        <v>0</v>
      </c>
      <c r="AF46" s="152">
        <f>'ian22'!AF46+'feb22'!AF46</f>
        <v>0</v>
      </c>
      <c r="AG46" s="152">
        <f>'ian22'!AG46+'feb22'!AG46</f>
        <v>0</v>
      </c>
      <c r="AH46" s="152">
        <f>'ian22'!AH46+'feb22'!AH46</f>
        <v>0</v>
      </c>
      <c r="AI46" s="152">
        <f>'ian22'!AI46+'feb22'!AI46</f>
        <v>0</v>
      </c>
      <c r="AJ46" s="152">
        <f>'ian22'!AJ46+'feb22'!AJ46</f>
        <v>0</v>
      </c>
      <c r="AK46" s="152">
        <f>'ian22'!AK46+'feb22'!AK46</f>
        <v>0</v>
      </c>
      <c r="AL46" s="152">
        <f>'ian22'!AL46+'feb22'!AL46</f>
        <v>0</v>
      </c>
      <c r="AM46" s="152">
        <f>'ian22'!AM46+'feb22'!AM46</f>
        <v>0</v>
      </c>
      <c r="AN46" s="152">
        <f>'ian22'!AN46+'feb22'!AN46</f>
        <v>0</v>
      </c>
      <c r="AO46" s="152">
        <f>'ian22'!AO46+'feb22'!AO46</f>
        <v>0</v>
      </c>
      <c r="AP46" s="152">
        <f>'ian22'!AP46+'feb22'!AP46</f>
        <v>0</v>
      </c>
      <c r="AQ46" s="152">
        <f>'ian22'!AQ46+'feb22'!AQ46</f>
        <v>0</v>
      </c>
      <c r="AR46" s="152">
        <f>'ian22'!AR46+'feb22'!AR46</f>
        <v>0</v>
      </c>
      <c r="AS46" s="152">
        <f>'ian22'!AS46+'feb22'!AS46</f>
        <v>0</v>
      </c>
      <c r="AT46" s="205"/>
      <c r="AU46" s="17" t="str">
        <f>IF(AI49+AI50+AI51=AI48," ","GRESEALA")</f>
        <v xml:space="preserve"> </v>
      </c>
      <c r="AV46" s="17" t="str">
        <f>IF(AJ49+AJ50+AJ51=AJ48," ","GRESEALA")</f>
        <v xml:space="preserve"> </v>
      </c>
      <c r="AW46" s="17" t="str">
        <f>IF(AK49+AK50+AK51=AK48," ","GRESEALA")</f>
        <v xml:space="preserve"> </v>
      </c>
      <c r="AX46" s="17" t="str">
        <f>IF(AL49+AL50+AL51=AL48," ","GRESEALA")</f>
        <v xml:space="preserve"> </v>
      </c>
      <c r="AY46" s="17" t="str">
        <f t="shared" ref="AY46:AZ46" si="33">IF(AR49+AR50+AR51=AR48," ","GRESEALA")</f>
        <v xml:space="preserve"> </v>
      </c>
      <c r="AZ46" s="17" t="str">
        <f t="shared" si="33"/>
        <v xml:space="preserve"> </v>
      </c>
      <c r="BA46" s="17" t="str">
        <f>IF(E48+F48=D48," ","GRESEALA")</f>
        <v xml:space="preserve"> </v>
      </c>
      <c r="BB46" s="23" t="str">
        <f>IF(G48+K48+I48+L48+M48=D48," ","GRESEALA")</f>
        <v xml:space="preserve"> </v>
      </c>
      <c r="BC46" s="17" t="str">
        <f>IF(O48+P48=D48," ","GRESEALA")</f>
        <v xml:space="preserve"> </v>
      </c>
      <c r="BD46" s="17" t="str">
        <f>IF(Q48+S48+T48+U48+V48+W48=D48," ","GRESEALA")</f>
        <v xml:space="preserve"> </v>
      </c>
      <c r="BE46" s="17" t="str">
        <f>IF(X48+Y48+Z48=D48," ","GRESEALA")</f>
        <v xml:space="preserve"> </v>
      </c>
      <c r="BF46" s="23" t="str">
        <f>IF(AA48+AC48+AE48+AF48+AG48+AH48+AI48+AJ48+AK48+AL48+AM48+AN48+AO48+AP48+AQ48+AR48+AS48&gt;=D48," ","GRESEALA")</f>
        <v xml:space="preserve"> </v>
      </c>
      <c r="BG46" s="17" t="str">
        <f>IF(H48&lt;=G48," ","GRESEALA")</f>
        <v xml:space="preserve"> </v>
      </c>
      <c r="BH46" s="17" t="str">
        <f>IF(H13&lt;=G13," ","GRESEALA")</f>
        <v xml:space="preserve"> </v>
      </c>
      <c r="BI46" s="17" t="str">
        <f>IF(H14&lt;=G14," ","GRESEALA")</f>
        <v xml:space="preserve"> </v>
      </c>
      <c r="BJ46" s="17" t="str">
        <f>IF(H15&lt;=G15," ","GRESEALA")</f>
        <v xml:space="preserve"> </v>
      </c>
      <c r="BK46" s="17" t="str">
        <f>IF(H16&lt;=G16," ","GRESEALA")</f>
        <v xml:space="preserve"> </v>
      </c>
      <c r="BL46" s="12"/>
      <c r="BM46" s="12"/>
      <c r="BN46" s="12"/>
      <c r="BO46" s="12"/>
      <c r="BP46" s="12"/>
      <c r="BQ46" s="12"/>
      <c r="BR46" s="12"/>
      <c r="BS46" s="12"/>
      <c r="BT46" s="12"/>
      <c r="BU46" s="12"/>
      <c r="BV46" s="12"/>
      <c r="BW46" s="12"/>
      <c r="BX46" s="12"/>
      <c r="BY46" s="12"/>
      <c r="BZ46" s="12"/>
      <c r="CA46" s="12"/>
      <c r="CB46" s="12"/>
      <c r="CC46" s="12"/>
      <c r="CD46" s="12"/>
      <c r="CE46" s="12"/>
      <c r="CF46" s="12"/>
      <c r="CG46" s="12"/>
      <c r="CH46" s="12"/>
      <c r="CI46" s="12"/>
      <c r="CJ46" s="12"/>
      <c r="CK46" s="12"/>
      <c r="CL46" s="12"/>
      <c r="CM46" s="12"/>
      <c r="CN46" s="12"/>
      <c r="CO46" s="12"/>
      <c r="CP46" s="12"/>
      <c r="CQ46" s="12"/>
      <c r="CR46" s="12"/>
      <c r="CS46" s="12"/>
      <c r="CT46" s="12"/>
      <c r="CU46" s="12"/>
      <c r="CV46" s="12"/>
      <c r="CW46" s="12"/>
      <c r="CX46" s="12"/>
      <c r="CY46" s="12"/>
      <c r="CZ46" s="12"/>
      <c r="DA46" s="12"/>
      <c r="DB46" s="12"/>
      <c r="DC46" s="12"/>
      <c r="DD46" s="12"/>
      <c r="DE46" s="12"/>
      <c r="DF46" s="12"/>
      <c r="DG46" s="12"/>
      <c r="DH46" s="12"/>
      <c r="DI46" s="12"/>
      <c r="DJ46" s="12"/>
      <c r="DK46" s="12"/>
      <c r="DL46" s="12"/>
      <c r="DM46" s="12"/>
      <c r="DN46" s="12"/>
      <c r="DO46" s="12"/>
      <c r="DP46" s="12"/>
      <c r="DQ46" s="12"/>
      <c r="DR46" s="12"/>
      <c r="DS46" s="12"/>
      <c r="DT46" s="12"/>
      <c r="DU46" s="12"/>
      <c r="DV46" s="12"/>
      <c r="DW46" s="12"/>
      <c r="DX46" s="12"/>
      <c r="DY46" s="12"/>
      <c r="DZ46" s="12"/>
      <c r="EA46" s="12"/>
      <c r="EB46" s="12"/>
      <c r="EC46" s="12"/>
      <c r="ED46" s="12"/>
      <c r="EE46" s="12"/>
      <c r="EF46" s="12"/>
      <c r="EG46" s="12"/>
      <c r="EH46" s="12"/>
      <c r="EI46" s="12"/>
      <c r="EJ46" s="12"/>
      <c r="EK46" s="12"/>
      <c r="EL46" s="12"/>
      <c r="EM46" s="12"/>
      <c r="EN46" s="12"/>
      <c r="EO46" s="12"/>
      <c r="EP46" s="12"/>
      <c r="EQ46" s="12"/>
      <c r="ER46" s="12"/>
      <c r="ES46" s="12"/>
      <c r="ET46" s="12"/>
      <c r="EU46" s="12"/>
      <c r="EV46" s="12"/>
      <c r="EW46" s="12"/>
      <c r="EX46" s="12"/>
      <c r="EY46" s="12"/>
      <c r="EZ46" s="12"/>
      <c r="FA46" s="12"/>
      <c r="FB46" s="12"/>
      <c r="FC46" s="12"/>
      <c r="FD46" s="12"/>
      <c r="FE46" s="12"/>
      <c r="FF46" s="12"/>
      <c r="FG46" s="12"/>
      <c r="FH46" s="12"/>
      <c r="FI46" s="12"/>
      <c r="FJ46" s="12"/>
      <c r="FK46" s="12"/>
      <c r="FL46" s="12"/>
      <c r="FM46" s="12"/>
      <c r="FN46" s="12"/>
      <c r="FO46" s="12"/>
      <c r="FP46" s="12"/>
      <c r="FQ46" s="12"/>
      <c r="FR46" s="12"/>
      <c r="FS46" s="12"/>
      <c r="FT46" s="12"/>
      <c r="FU46" s="12"/>
      <c r="FV46" s="12"/>
      <c r="FW46" s="12"/>
      <c r="FX46" s="12"/>
      <c r="FY46" s="12"/>
      <c r="FZ46" s="12"/>
      <c r="GA46" s="12"/>
      <c r="GB46" s="12"/>
      <c r="GC46" s="12"/>
      <c r="GD46" s="12"/>
      <c r="GE46" s="12"/>
      <c r="GF46" s="12"/>
      <c r="GG46" s="12"/>
      <c r="GH46" s="12"/>
      <c r="GI46" s="12"/>
      <c r="GJ46" s="12"/>
      <c r="GK46" s="12"/>
      <c r="GL46" s="12"/>
      <c r="GM46" s="12"/>
      <c r="GN46" s="12"/>
      <c r="GO46" s="12"/>
      <c r="GP46" s="12"/>
      <c r="GQ46" s="12"/>
      <c r="GR46" s="12"/>
      <c r="GS46" s="12"/>
      <c r="GT46" s="12"/>
      <c r="GU46" s="12"/>
      <c r="GV46" s="12"/>
      <c r="GW46" s="12"/>
      <c r="GX46" s="12"/>
      <c r="GY46" s="12"/>
      <c r="GZ46" s="12"/>
      <c r="HA46" s="12"/>
      <c r="HB46" s="12"/>
      <c r="HC46" s="12"/>
      <c r="HD46" s="12"/>
      <c r="HE46" s="12"/>
      <c r="HF46" s="12"/>
      <c r="HG46" s="12"/>
      <c r="HH46" s="12"/>
      <c r="HI46" s="12"/>
      <c r="HJ46" s="12"/>
      <c r="HK46" s="12"/>
      <c r="HL46" s="12"/>
      <c r="HM46" s="12"/>
      <c r="HN46" s="12"/>
      <c r="HO46" s="12"/>
    </row>
    <row r="47" spans="2:223" ht="78.75" customHeight="1" x14ac:dyDescent="0.45">
      <c r="B47" s="208">
        <v>8</v>
      </c>
      <c r="C47" s="133" t="s">
        <v>107</v>
      </c>
      <c r="D47" s="186">
        <f t="shared" si="0"/>
        <v>0</v>
      </c>
      <c r="E47" s="152">
        <f>'ian22'!E47+'feb22'!E47</f>
        <v>0</v>
      </c>
      <c r="F47" s="152">
        <f>'ian22'!F47+'feb22'!F47</f>
        <v>0</v>
      </c>
      <c r="G47" s="152">
        <f>'ian22'!G47+'feb22'!G47</f>
        <v>0</v>
      </c>
      <c r="H47" s="152">
        <f>'ian22'!H47+'feb22'!H47</f>
        <v>0</v>
      </c>
      <c r="I47" s="152">
        <f>'ian22'!I47+'feb22'!I47</f>
        <v>0</v>
      </c>
      <c r="J47" s="152">
        <f>'ian22'!J47+'feb22'!J47</f>
        <v>0</v>
      </c>
      <c r="K47" s="152">
        <f>'ian22'!K47+'feb22'!K47</f>
        <v>0</v>
      </c>
      <c r="L47" s="152">
        <f>'ian22'!L47+'feb22'!L47</f>
        <v>0</v>
      </c>
      <c r="M47" s="152">
        <f>'ian22'!M47+'feb22'!M47</f>
        <v>0</v>
      </c>
      <c r="N47" s="152">
        <f>'ian22'!N47+'feb22'!N47</f>
        <v>0</v>
      </c>
      <c r="O47" s="152">
        <f>'ian22'!O47+'feb22'!O47</f>
        <v>0</v>
      </c>
      <c r="P47" s="152">
        <f>'ian22'!P47+'feb22'!P47</f>
        <v>0</v>
      </c>
      <c r="Q47" s="152">
        <f>'ian22'!Q47+'feb22'!Q47</f>
        <v>0</v>
      </c>
      <c r="R47" s="152">
        <f>'ian22'!R47+'feb22'!R47</f>
        <v>0</v>
      </c>
      <c r="S47" s="152">
        <f>'ian22'!S47+'feb22'!S47</f>
        <v>0</v>
      </c>
      <c r="T47" s="152">
        <f>'ian22'!T47+'feb22'!T47</f>
        <v>0</v>
      </c>
      <c r="U47" s="152">
        <f>'ian22'!U47+'feb22'!U47</f>
        <v>0</v>
      </c>
      <c r="V47" s="152">
        <f>'ian22'!V47+'feb22'!V47</f>
        <v>0</v>
      </c>
      <c r="W47" s="152">
        <f>'ian22'!W47+'feb22'!W47</f>
        <v>0</v>
      </c>
      <c r="X47" s="152">
        <f>'ian22'!X47+'feb22'!X47</f>
        <v>0</v>
      </c>
      <c r="Y47" s="152">
        <f>'ian22'!Y47+'feb22'!Y47</f>
        <v>0</v>
      </c>
      <c r="Z47" s="152">
        <f>'ian22'!Z47+'feb22'!Z47</f>
        <v>0</v>
      </c>
      <c r="AA47" s="152">
        <f>'ian22'!AA47+'feb22'!AA47</f>
        <v>0</v>
      </c>
      <c r="AB47" s="152">
        <f>'ian22'!AB47+'feb22'!AB47</f>
        <v>0</v>
      </c>
      <c r="AC47" s="152">
        <f>'ian22'!AC47+'feb22'!AC47</f>
        <v>0</v>
      </c>
      <c r="AD47" s="152">
        <f>'ian22'!AD47+'feb22'!AD47</f>
        <v>0</v>
      </c>
      <c r="AE47" s="152">
        <f>'ian22'!AE47+'feb22'!AE47</f>
        <v>0</v>
      </c>
      <c r="AF47" s="152">
        <f>'ian22'!AF47+'feb22'!AF47</f>
        <v>0</v>
      </c>
      <c r="AG47" s="152">
        <f>'ian22'!AG47+'feb22'!AG47</f>
        <v>0</v>
      </c>
      <c r="AH47" s="152">
        <f>'ian22'!AH47+'feb22'!AH47</f>
        <v>0</v>
      </c>
      <c r="AI47" s="152">
        <f>'ian22'!AI47+'feb22'!AI47</f>
        <v>0</v>
      </c>
      <c r="AJ47" s="152">
        <f>'ian22'!AJ47+'feb22'!AJ47</f>
        <v>0</v>
      </c>
      <c r="AK47" s="152">
        <f>'ian22'!AK47+'feb22'!AK47</f>
        <v>0</v>
      </c>
      <c r="AL47" s="152">
        <f>'ian22'!AL47+'feb22'!AL47</f>
        <v>0</v>
      </c>
      <c r="AM47" s="152">
        <f>'ian22'!AM47+'feb22'!AM47</f>
        <v>0</v>
      </c>
      <c r="AN47" s="152">
        <f>'ian22'!AN47+'feb22'!AN47</f>
        <v>0</v>
      </c>
      <c r="AO47" s="152">
        <f>'ian22'!AO47+'feb22'!AO47</f>
        <v>0</v>
      </c>
      <c r="AP47" s="152">
        <f>'ian22'!AP47+'feb22'!AP47</f>
        <v>0</v>
      </c>
      <c r="AQ47" s="152">
        <f>'ian22'!AQ47+'feb22'!AQ47</f>
        <v>0</v>
      </c>
      <c r="AR47" s="152">
        <f>'ian22'!AR47+'feb22'!AR47</f>
        <v>0</v>
      </c>
      <c r="AS47" s="152">
        <f>'ian22'!AS47+'feb22'!AS47</f>
        <v>0</v>
      </c>
      <c r="AT47" s="205"/>
      <c r="AU47" s="17" t="str">
        <f>IF(H17&lt;=G17," ","GRESEALA")</f>
        <v xml:space="preserve"> </v>
      </c>
      <c r="AV47" s="17" t="str">
        <f>IF(H18&lt;=G18," ","GRESEALA")</f>
        <v xml:space="preserve"> </v>
      </c>
      <c r="AW47" s="17" t="str">
        <f>IF(H19&lt;=G19," ","GRESEALA")</f>
        <v xml:space="preserve"> </v>
      </c>
      <c r="AX47" s="17" t="str">
        <f>IF(H20&lt;=G20," ","GRESEALA")</f>
        <v xml:space="preserve"> </v>
      </c>
      <c r="AY47" s="17" t="str">
        <f>IF(H21&lt;=G21," ","GRESEALA")</f>
        <v xml:space="preserve"> </v>
      </c>
      <c r="AZ47" s="17" t="str">
        <f>IF(H22&lt;=G22," ","GRESEALA")</f>
        <v xml:space="preserve"> </v>
      </c>
      <c r="BA47" s="17" t="str">
        <f>IF(H23&lt;=G23," ","GRESEALA")</f>
        <v xml:space="preserve"> </v>
      </c>
      <c r="BB47" s="17" t="str">
        <f>IF(H24&lt;=G24," ","GRESEALA")</f>
        <v xml:space="preserve"> </v>
      </c>
      <c r="BC47" s="17" t="str">
        <f>IF(H25&lt;=G25," ","GRESEALA")</f>
        <v xml:space="preserve"> </v>
      </c>
      <c r="BD47" s="17" t="str">
        <f>IF(H26&lt;=G26," ","GRESEALA")</f>
        <v xml:space="preserve"> </v>
      </c>
      <c r="BE47" s="17" t="str">
        <f>IF(H27&lt;=G27," ","GRESEALA")</f>
        <v xml:space="preserve"> </v>
      </c>
      <c r="BF47" s="17" t="str">
        <f>IF(H28&lt;=G28," ","GRESEALA")</f>
        <v xml:space="preserve"> </v>
      </c>
      <c r="BG47" s="17" t="str">
        <f>IF(H29&lt;=G29," ","GRESEALA")</f>
        <v xml:space="preserve"> </v>
      </c>
      <c r="BH47" s="17" t="str">
        <f>IF(H30&lt;=G30," ","GRESEALA")</f>
        <v xml:space="preserve"> </v>
      </c>
      <c r="BI47" s="17" t="str">
        <f>IF(H31&lt;=G31," ","GRESEALA")</f>
        <v xml:space="preserve"> </v>
      </c>
      <c r="BJ47" s="17" t="str">
        <f>IF(H32&lt;=G32," ","GRESEALA")</f>
        <v xml:space="preserve"> </v>
      </c>
      <c r="BK47" s="17" t="str">
        <f>IF(H33&lt;=G33," ","GRESEALA")</f>
        <v xml:space="preserve"> </v>
      </c>
      <c r="BL47" s="38"/>
    </row>
    <row r="48" spans="2:223" ht="42" customHeight="1" x14ac:dyDescent="0.35">
      <c r="B48" s="206">
        <v>9</v>
      </c>
      <c r="C48" s="127" t="s">
        <v>108</v>
      </c>
      <c r="D48" s="192">
        <f t="shared" si="0"/>
        <v>0</v>
      </c>
      <c r="E48" s="152">
        <f>'ian22'!E48+'feb22'!E48</f>
        <v>0</v>
      </c>
      <c r="F48" s="152">
        <f>'ian22'!F48+'feb22'!F48</f>
        <v>0</v>
      </c>
      <c r="G48" s="152">
        <f>'ian22'!G48+'feb22'!G48</f>
        <v>0</v>
      </c>
      <c r="H48" s="152">
        <f>'ian22'!H48+'feb22'!H48</f>
        <v>0</v>
      </c>
      <c r="I48" s="152">
        <f>'ian22'!I48+'feb22'!I48</f>
        <v>0</v>
      </c>
      <c r="J48" s="152">
        <f>'ian22'!J48+'feb22'!J48</f>
        <v>0</v>
      </c>
      <c r="K48" s="152">
        <f>'ian22'!K48+'feb22'!K48</f>
        <v>0</v>
      </c>
      <c r="L48" s="152">
        <f>'ian22'!L48+'feb22'!L48</f>
        <v>0</v>
      </c>
      <c r="M48" s="152">
        <f>'ian22'!M48+'feb22'!M48</f>
        <v>0</v>
      </c>
      <c r="N48" s="152">
        <f>'ian22'!N48+'feb22'!N48</f>
        <v>0</v>
      </c>
      <c r="O48" s="152">
        <f>'ian22'!O48+'feb22'!O48</f>
        <v>0</v>
      </c>
      <c r="P48" s="152">
        <f>'ian22'!P48+'feb22'!P48</f>
        <v>0</v>
      </c>
      <c r="Q48" s="152">
        <f>'ian22'!Q48+'feb22'!Q48</f>
        <v>0</v>
      </c>
      <c r="R48" s="152">
        <f>'ian22'!R48+'feb22'!R48</f>
        <v>0</v>
      </c>
      <c r="S48" s="152">
        <f>'ian22'!S48+'feb22'!S48</f>
        <v>0</v>
      </c>
      <c r="T48" s="152">
        <f>'ian22'!T48+'feb22'!T48</f>
        <v>0</v>
      </c>
      <c r="U48" s="152">
        <f>'ian22'!U48+'feb22'!U48</f>
        <v>0</v>
      </c>
      <c r="V48" s="152">
        <f>'ian22'!V48+'feb22'!V48</f>
        <v>0</v>
      </c>
      <c r="W48" s="152">
        <f>'ian22'!W48+'feb22'!W48</f>
        <v>0</v>
      </c>
      <c r="X48" s="152">
        <f>'ian22'!X48+'feb22'!X48</f>
        <v>0</v>
      </c>
      <c r="Y48" s="152">
        <f>'ian22'!Y48+'feb22'!Y48</f>
        <v>0</v>
      </c>
      <c r="Z48" s="152">
        <f>'ian22'!Z48+'feb22'!Z48</f>
        <v>0</v>
      </c>
      <c r="AA48" s="152">
        <f>'ian22'!AA48+'feb22'!AA48</f>
        <v>0</v>
      </c>
      <c r="AB48" s="152">
        <f>'ian22'!AB48+'feb22'!AB48</f>
        <v>0</v>
      </c>
      <c r="AC48" s="152">
        <f>'ian22'!AC48+'feb22'!AC48</f>
        <v>0</v>
      </c>
      <c r="AD48" s="152">
        <f>'ian22'!AD48+'feb22'!AD48</f>
        <v>0</v>
      </c>
      <c r="AE48" s="152">
        <f>'ian22'!AE48+'feb22'!AE48</f>
        <v>0</v>
      </c>
      <c r="AF48" s="152">
        <f>'ian22'!AF48+'feb22'!AF48</f>
        <v>0</v>
      </c>
      <c r="AG48" s="152">
        <f>'ian22'!AG48+'feb22'!AG48</f>
        <v>0</v>
      </c>
      <c r="AH48" s="152">
        <f>'ian22'!AH48+'feb22'!AH48</f>
        <v>0</v>
      </c>
      <c r="AI48" s="152">
        <f>'ian22'!AI48+'feb22'!AI48</f>
        <v>0</v>
      </c>
      <c r="AJ48" s="152">
        <f>'ian22'!AJ48+'feb22'!AJ48</f>
        <v>0</v>
      </c>
      <c r="AK48" s="152">
        <f>'ian22'!AK48+'feb22'!AK48</f>
        <v>0</v>
      </c>
      <c r="AL48" s="152">
        <f>'ian22'!AL48+'feb22'!AL48</f>
        <v>0</v>
      </c>
      <c r="AM48" s="152">
        <f>'ian22'!AM48+'feb22'!AM48</f>
        <v>0</v>
      </c>
      <c r="AN48" s="152">
        <f>'ian22'!AN48+'feb22'!AN48</f>
        <v>0</v>
      </c>
      <c r="AO48" s="152">
        <f>'ian22'!AO48+'feb22'!AO48</f>
        <v>0</v>
      </c>
      <c r="AP48" s="152">
        <f>'ian22'!AP48+'feb22'!AP48</f>
        <v>0</v>
      </c>
      <c r="AQ48" s="152">
        <f>'ian22'!AQ48+'feb22'!AQ48</f>
        <v>0</v>
      </c>
      <c r="AR48" s="152">
        <f>'ian22'!AR48+'feb22'!AR48</f>
        <v>0</v>
      </c>
      <c r="AS48" s="152">
        <f>'ian22'!AS48+'feb22'!AS48</f>
        <v>0</v>
      </c>
      <c r="AT48" s="210"/>
      <c r="AU48" s="17" t="str">
        <f>IF(H34&lt;=G34," ","GRESEALA")</f>
        <v xml:space="preserve"> </v>
      </c>
      <c r="AV48" s="17" t="str">
        <f>IF(H35&lt;=G35," ","GRESEALA")</f>
        <v xml:space="preserve"> </v>
      </c>
      <c r="AW48" s="17" t="str">
        <f>IF(H36&lt;=G36," ","GRESEALA")</f>
        <v xml:space="preserve"> </v>
      </c>
      <c r="AX48" s="17" t="str">
        <f>IF(H37&lt;=G37," ","GRESEALA")</f>
        <v xml:space="preserve"> </v>
      </c>
      <c r="AY48" s="17" t="str">
        <f>IF(H38&lt;=G38," ","GRESEALA")</f>
        <v xml:space="preserve"> </v>
      </c>
      <c r="AZ48" s="17" t="str">
        <f>IF(H39&lt;=G39," ","GRESEALA")</f>
        <v xml:space="preserve"> </v>
      </c>
      <c r="BA48" s="17" t="str">
        <f>IF(H40&lt;=G40," ","GRESEALA")</f>
        <v xml:space="preserve"> </v>
      </c>
      <c r="BB48" s="17" t="str">
        <f>IF(H41&lt;=G41," ","GRESEALA")</f>
        <v xml:space="preserve"> </v>
      </c>
      <c r="BC48" s="17" t="str">
        <f>IF(H42&lt;=G42," ","GRESEALA")</f>
        <v xml:space="preserve"> </v>
      </c>
      <c r="BD48" s="17" t="str">
        <f>IF(H43&lt;=G43," ","GRESEALA")</f>
        <v xml:space="preserve"> </v>
      </c>
      <c r="BE48" s="17" t="str">
        <f>IF(H44&lt;=G44," ","GRESEALA")</f>
        <v xml:space="preserve"> </v>
      </c>
      <c r="BF48" s="17" t="str">
        <f>IF(H45&lt;=G45," ","GRESEALA")</f>
        <v xml:space="preserve"> </v>
      </c>
      <c r="BG48" s="17" t="str">
        <f>IF(H46&lt;=G46," ","GRESEALA")</f>
        <v xml:space="preserve"> </v>
      </c>
      <c r="BH48" s="17" t="str">
        <f>IF(H47&lt;=G47," ","GRESEALA")</f>
        <v xml:space="preserve"> </v>
      </c>
      <c r="BI48" s="17" t="str">
        <f>IF(H48&lt;=G48," ","GRESEALA")</f>
        <v xml:space="preserve"> </v>
      </c>
      <c r="BJ48" s="17" t="str">
        <f>IF(H49&lt;=G49," ","GRESEALA")</f>
        <v xml:space="preserve"> </v>
      </c>
      <c r="BK48" s="17" t="str">
        <f>IF(H50&lt;=G50," ","GRESEALA")</f>
        <v xml:space="preserve"> </v>
      </c>
    </row>
    <row r="49" spans="2:64" ht="48" customHeight="1" x14ac:dyDescent="0.45">
      <c r="B49" s="208" t="s">
        <v>109</v>
      </c>
      <c r="C49" s="139" t="s">
        <v>110</v>
      </c>
      <c r="D49" s="189">
        <f t="shared" si="0"/>
        <v>0</v>
      </c>
      <c r="E49" s="152">
        <f>'ian22'!E49+'feb22'!E49</f>
        <v>0</v>
      </c>
      <c r="F49" s="152">
        <f>'ian22'!F49+'feb22'!F49</f>
        <v>0</v>
      </c>
      <c r="G49" s="152">
        <f>'ian22'!G49+'feb22'!G49</f>
        <v>0</v>
      </c>
      <c r="H49" s="152">
        <f>'ian22'!H49+'feb22'!H49</f>
        <v>0</v>
      </c>
      <c r="I49" s="152">
        <f>'ian22'!I49+'feb22'!I49</f>
        <v>0</v>
      </c>
      <c r="J49" s="152">
        <f>'ian22'!J49+'feb22'!J49</f>
        <v>0</v>
      </c>
      <c r="K49" s="152">
        <f>'ian22'!K49+'feb22'!K49</f>
        <v>0</v>
      </c>
      <c r="L49" s="152">
        <f>'ian22'!L49+'feb22'!L49</f>
        <v>0</v>
      </c>
      <c r="M49" s="152">
        <f>'ian22'!M49+'feb22'!M49</f>
        <v>0</v>
      </c>
      <c r="N49" s="152">
        <f>'ian22'!N49+'feb22'!N49</f>
        <v>0</v>
      </c>
      <c r="O49" s="152">
        <f>'ian22'!O49+'feb22'!O49</f>
        <v>0</v>
      </c>
      <c r="P49" s="152">
        <f>'ian22'!P49+'feb22'!P49</f>
        <v>0</v>
      </c>
      <c r="Q49" s="152">
        <f>'ian22'!Q49+'feb22'!Q49</f>
        <v>0</v>
      </c>
      <c r="R49" s="152">
        <f>'ian22'!R49+'feb22'!R49</f>
        <v>0</v>
      </c>
      <c r="S49" s="152">
        <f>'ian22'!S49+'feb22'!S49</f>
        <v>0</v>
      </c>
      <c r="T49" s="152">
        <f>'ian22'!T49+'feb22'!T49</f>
        <v>0</v>
      </c>
      <c r="U49" s="152">
        <f>'ian22'!U49+'feb22'!U49</f>
        <v>0</v>
      </c>
      <c r="V49" s="152">
        <f>'ian22'!V49+'feb22'!V49</f>
        <v>0</v>
      </c>
      <c r="W49" s="152">
        <f>'ian22'!W49+'feb22'!W49</f>
        <v>0</v>
      </c>
      <c r="X49" s="152">
        <f>'ian22'!X49+'feb22'!X49</f>
        <v>0</v>
      </c>
      <c r="Y49" s="152">
        <f>'ian22'!Y49+'feb22'!Y49</f>
        <v>0</v>
      </c>
      <c r="Z49" s="152">
        <f>'ian22'!Z49+'feb22'!Z49</f>
        <v>0</v>
      </c>
      <c r="AA49" s="152">
        <f>'ian22'!AA49+'feb22'!AA49</f>
        <v>0</v>
      </c>
      <c r="AB49" s="152">
        <f>'ian22'!AB49+'feb22'!AB49</f>
        <v>0</v>
      </c>
      <c r="AC49" s="152">
        <f>'ian22'!AC49+'feb22'!AC49</f>
        <v>0</v>
      </c>
      <c r="AD49" s="152">
        <f>'ian22'!AD49+'feb22'!AD49</f>
        <v>0</v>
      </c>
      <c r="AE49" s="152">
        <f>'ian22'!AE49+'feb22'!AE49</f>
        <v>0</v>
      </c>
      <c r="AF49" s="152">
        <f>'ian22'!AF49+'feb22'!AF49</f>
        <v>0</v>
      </c>
      <c r="AG49" s="152">
        <f>'ian22'!AG49+'feb22'!AG49</f>
        <v>0</v>
      </c>
      <c r="AH49" s="152">
        <f>'ian22'!AH49+'feb22'!AH49</f>
        <v>0</v>
      </c>
      <c r="AI49" s="152">
        <f>'ian22'!AI49+'feb22'!AI49</f>
        <v>0</v>
      </c>
      <c r="AJ49" s="152">
        <f>'ian22'!AJ49+'feb22'!AJ49</f>
        <v>0</v>
      </c>
      <c r="AK49" s="152">
        <f>'ian22'!AK49+'feb22'!AK49</f>
        <v>0</v>
      </c>
      <c r="AL49" s="152">
        <f>'ian22'!AL49+'feb22'!AL49</f>
        <v>0</v>
      </c>
      <c r="AM49" s="152">
        <f>'ian22'!AM49+'feb22'!AM49</f>
        <v>0</v>
      </c>
      <c r="AN49" s="152">
        <f>'ian22'!AN49+'feb22'!AN49</f>
        <v>0</v>
      </c>
      <c r="AO49" s="152">
        <f>'ian22'!AO49+'feb22'!AO49</f>
        <v>0</v>
      </c>
      <c r="AP49" s="152">
        <f>'ian22'!AP49+'feb22'!AP49</f>
        <v>0</v>
      </c>
      <c r="AQ49" s="152">
        <f>'ian22'!AQ49+'feb22'!AQ49</f>
        <v>0</v>
      </c>
      <c r="AR49" s="152">
        <f>'ian22'!AR49+'feb22'!AR49</f>
        <v>0</v>
      </c>
      <c r="AS49" s="152">
        <f>'ian22'!AS49+'feb22'!AS49</f>
        <v>0</v>
      </c>
      <c r="AT49" s="205"/>
      <c r="AU49" s="17" t="str">
        <f>IF(H51&lt;=G51," ","GRESEALA")</f>
        <v xml:space="preserve"> </v>
      </c>
      <c r="AV49" s="17" t="str">
        <f>IF(H52&lt;=G52," ","GRESEALA")</f>
        <v xml:space="preserve"> </v>
      </c>
      <c r="AW49" s="17" t="str">
        <f>IF(H53&lt;=G53," ","GRESEALA")</f>
        <v xml:space="preserve"> </v>
      </c>
      <c r="AX49" s="17" t="str">
        <f>IF(H54&lt;=G54," ","GRESEALA")</f>
        <v xml:space="preserve"> </v>
      </c>
      <c r="AY49" s="17" t="str">
        <f>IF(H55&lt;=G55," ","GRESEALA")</f>
        <v xml:space="preserve"> </v>
      </c>
      <c r="AZ49" s="17" t="str">
        <f>IF(H56&lt;=G56," ","GRESEALA")</f>
        <v xml:space="preserve"> </v>
      </c>
      <c r="BA49" s="17" t="str">
        <f>IF(H57&lt;=G57," ","GRESEALA")</f>
        <v xml:space="preserve"> </v>
      </c>
      <c r="BB49" s="17" t="str">
        <f>IF(H58&lt;=G58," ","GRESEALA")</f>
        <v xml:space="preserve"> </v>
      </c>
      <c r="BC49" s="17" t="str">
        <f>IF(H59&lt;=G59," ","GRESEALA")</f>
        <v xml:space="preserve"> </v>
      </c>
      <c r="BD49" s="17" t="str">
        <f>IF(H60&lt;=G60," ","GRESEALA")</f>
        <v xml:space="preserve"> </v>
      </c>
      <c r="BE49" s="17" t="str">
        <f>IF(H61&lt;=G61," ","GRESEALA")</f>
        <v xml:space="preserve"> </v>
      </c>
      <c r="BF49" s="17" t="str">
        <f>IF(H62&lt;=G62," ","GRESEALA")</f>
        <v xml:space="preserve"> </v>
      </c>
      <c r="BG49" s="17" t="str">
        <f>IF(H63&lt;=G63," ","GRESEALA")</f>
        <v xml:space="preserve"> </v>
      </c>
      <c r="BH49" s="17" t="str">
        <f>IF(H64&lt;=G64," ","GRESEALA")</f>
        <v xml:space="preserve"> </v>
      </c>
      <c r="BI49" s="17" t="str">
        <f>IF(H65&lt;=G65," ","GRESEALA")</f>
        <v xml:space="preserve"> </v>
      </c>
      <c r="BJ49" s="17" t="str">
        <f>IF(H66&lt;=G66," ","GRESEALA")</f>
        <v xml:space="preserve"> </v>
      </c>
      <c r="BK49" s="17" t="str">
        <f>IF(H67&lt;=G67," ","GRESEALA")</f>
        <v xml:space="preserve"> </v>
      </c>
    </row>
    <row r="50" spans="2:64" ht="41.25" customHeight="1" x14ac:dyDescent="0.45">
      <c r="B50" s="208" t="s">
        <v>111</v>
      </c>
      <c r="C50" s="139" t="s">
        <v>112</v>
      </c>
      <c r="D50" s="186">
        <f t="shared" si="0"/>
        <v>0</v>
      </c>
      <c r="E50" s="152">
        <f>'ian22'!E50+'feb22'!E50</f>
        <v>0</v>
      </c>
      <c r="F50" s="152">
        <f>'ian22'!F50+'feb22'!F50</f>
        <v>0</v>
      </c>
      <c r="G50" s="152">
        <f>'ian22'!G50+'feb22'!G50</f>
        <v>0</v>
      </c>
      <c r="H50" s="152">
        <f>'ian22'!H50+'feb22'!H50</f>
        <v>0</v>
      </c>
      <c r="I50" s="152">
        <f>'ian22'!I50+'feb22'!I50</f>
        <v>0</v>
      </c>
      <c r="J50" s="152">
        <f>'ian22'!J50+'feb22'!J50</f>
        <v>0</v>
      </c>
      <c r="K50" s="152">
        <f>'ian22'!K50+'feb22'!K50</f>
        <v>0</v>
      </c>
      <c r="L50" s="152">
        <f>'ian22'!L50+'feb22'!L50</f>
        <v>0</v>
      </c>
      <c r="M50" s="152">
        <f>'ian22'!M50+'feb22'!M50</f>
        <v>0</v>
      </c>
      <c r="N50" s="152">
        <f>'ian22'!N50+'feb22'!N50</f>
        <v>0</v>
      </c>
      <c r="O50" s="152">
        <f>'ian22'!O50+'feb22'!O50</f>
        <v>0</v>
      </c>
      <c r="P50" s="152">
        <f>'ian22'!P50+'feb22'!P50</f>
        <v>0</v>
      </c>
      <c r="Q50" s="152">
        <f>'ian22'!Q50+'feb22'!Q50</f>
        <v>0</v>
      </c>
      <c r="R50" s="152">
        <f>'ian22'!R50+'feb22'!R50</f>
        <v>0</v>
      </c>
      <c r="S50" s="152">
        <f>'ian22'!S50+'feb22'!S50</f>
        <v>0</v>
      </c>
      <c r="T50" s="152">
        <f>'ian22'!T50+'feb22'!T50</f>
        <v>0</v>
      </c>
      <c r="U50" s="152">
        <f>'ian22'!U50+'feb22'!U50</f>
        <v>0</v>
      </c>
      <c r="V50" s="152">
        <f>'ian22'!V50+'feb22'!V50</f>
        <v>0</v>
      </c>
      <c r="W50" s="152">
        <f>'ian22'!W50+'feb22'!W50</f>
        <v>0</v>
      </c>
      <c r="X50" s="152">
        <f>'ian22'!X50+'feb22'!X50</f>
        <v>0</v>
      </c>
      <c r="Y50" s="152">
        <f>'ian22'!Y50+'feb22'!Y50</f>
        <v>0</v>
      </c>
      <c r="Z50" s="152">
        <f>'ian22'!Z50+'feb22'!Z50</f>
        <v>0</v>
      </c>
      <c r="AA50" s="152">
        <f>'ian22'!AA50+'feb22'!AA50</f>
        <v>0</v>
      </c>
      <c r="AB50" s="152">
        <f>'ian22'!AB50+'feb22'!AB50</f>
        <v>0</v>
      </c>
      <c r="AC50" s="152">
        <f>'ian22'!AC50+'feb22'!AC50</f>
        <v>0</v>
      </c>
      <c r="AD50" s="152">
        <f>'ian22'!AD50+'feb22'!AD50</f>
        <v>0</v>
      </c>
      <c r="AE50" s="152">
        <f>'ian22'!AE50+'feb22'!AE50</f>
        <v>0</v>
      </c>
      <c r="AF50" s="152">
        <f>'ian22'!AF50+'feb22'!AF50</f>
        <v>0</v>
      </c>
      <c r="AG50" s="152">
        <f>'ian22'!AG50+'feb22'!AG50</f>
        <v>0</v>
      </c>
      <c r="AH50" s="152">
        <f>'ian22'!AH50+'feb22'!AH50</f>
        <v>0</v>
      </c>
      <c r="AI50" s="152">
        <f>'ian22'!AI50+'feb22'!AI50</f>
        <v>0</v>
      </c>
      <c r="AJ50" s="152">
        <f>'ian22'!AJ50+'feb22'!AJ50</f>
        <v>0</v>
      </c>
      <c r="AK50" s="152">
        <f>'ian22'!AK50+'feb22'!AK50</f>
        <v>0</v>
      </c>
      <c r="AL50" s="152">
        <f>'ian22'!AL50+'feb22'!AL50</f>
        <v>0</v>
      </c>
      <c r="AM50" s="152">
        <f>'ian22'!AM50+'feb22'!AM50</f>
        <v>0</v>
      </c>
      <c r="AN50" s="152">
        <f>'ian22'!AN50+'feb22'!AN50</f>
        <v>0</v>
      </c>
      <c r="AO50" s="152">
        <f>'ian22'!AO50+'feb22'!AO50</f>
        <v>0</v>
      </c>
      <c r="AP50" s="152">
        <f>'ian22'!AP50+'feb22'!AP50</f>
        <v>0</v>
      </c>
      <c r="AQ50" s="152">
        <f>'ian22'!AQ50+'feb22'!AQ50</f>
        <v>0</v>
      </c>
      <c r="AR50" s="152">
        <f>'ian22'!AR50+'feb22'!AR50</f>
        <v>0</v>
      </c>
      <c r="AS50" s="152">
        <f>'ian22'!AS50+'feb22'!AS50</f>
        <v>0</v>
      </c>
      <c r="AT50" s="205"/>
      <c r="AU50" s="17" t="str">
        <f>IF(E52+F52=D52," ","GRESEALA")</f>
        <v xml:space="preserve"> </v>
      </c>
      <c r="AV50" s="23" t="str">
        <f>IF(G52+K52+I52+L52++M52=D52," ","GRESEALA")</f>
        <v xml:space="preserve"> </v>
      </c>
      <c r="AW50" s="17" t="str">
        <f>IF(O52+P52=D52," ","GRESEALA")</f>
        <v xml:space="preserve"> </v>
      </c>
      <c r="AX50" s="17" t="str">
        <f>IF(Q52+S52+T52+U52+V52+W52=D52," ","GRESEALA")</f>
        <v xml:space="preserve"> </v>
      </c>
      <c r="AY50" s="17" t="str">
        <f>IF(X52+Y52+Z52=D52," ","GRESEALA")</f>
        <v xml:space="preserve"> </v>
      </c>
      <c r="AZ50" s="23" t="str">
        <f>IF(AA52+AC52+AE52+AF52+AG52+AH52+AI52+AJ52+AK52+AL52+AM52+AN52+AO52+AP52+AQ52+AR52+AS52&gt;=D52," ","GRESEALA")</f>
        <v xml:space="preserve"> </v>
      </c>
      <c r="BA50" s="17" t="str">
        <f>IF(E36&lt;=E13," ","GRESEALA")</f>
        <v xml:space="preserve"> </v>
      </c>
      <c r="BB50" s="17" t="str">
        <f>IF(F36&lt;=F13," ","GRESEALA")</f>
        <v xml:space="preserve"> </v>
      </c>
      <c r="BC50" s="17" t="str">
        <f>IF(G36&lt;=G13," ","GRESEALA")</f>
        <v xml:space="preserve"> </v>
      </c>
      <c r="BD50" s="17" t="str">
        <f>IF(H36&lt;=H13," ","GRESEALA")</f>
        <v xml:space="preserve"> </v>
      </c>
      <c r="BE50" s="17" t="str">
        <f t="shared" ref="BE50:BK50" si="34">IF(K36&lt;=K13," ","GRESEALA")</f>
        <v xml:space="preserve"> </v>
      </c>
      <c r="BF50" s="23" t="str">
        <f t="shared" si="34"/>
        <v xml:space="preserve"> </v>
      </c>
      <c r="BG50" s="17" t="str">
        <f t="shared" si="34"/>
        <v xml:space="preserve"> </v>
      </c>
      <c r="BH50" s="17" t="str">
        <f t="shared" si="34"/>
        <v xml:space="preserve"> </v>
      </c>
      <c r="BI50" s="17" t="str">
        <f t="shared" si="34"/>
        <v xml:space="preserve"> </v>
      </c>
      <c r="BJ50" s="17" t="str">
        <f t="shared" si="34"/>
        <v xml:space="preserve"> </v>
      </c>
      <c r="BK50" s="17" t="str">
        <f t="shared" si="34"/>
        <v xml:space="preserve"> </v>
      </c>
    </row>
    <row r="51" spans="2:64" ht="31.5" customHeight="1" x14ac:dyDescent="0.45">
      <c r="B51" s="208" t="s">
        <v>113</v>
      </c>
      <c r="C51" s="139" t="s">
        <v>114</v>
      </c>
      <c r="D51" s="186">
        <f t="shared" si="0"/>
        <v>0</v>
      </c>
      <c r="E51" s="152">
        <f>'ian22'!E51+'feb22'!E51</f>
        <v>0</v>
      </c>
      <c r="F51" s="152">
        <f>'ian22'!F51+'feb22'!F51</f>
        <v>0</v>
      </c>
      <c r="G51" s="152">
        <f>'ian22'!G51+'feb22'!G51</f>
        <v>0</v>
      </c>
      <c r="H51" s="152">
        <f>'ian22'!H51+'feb22'!H51</f>
        <v>0</v>
      </c>
      <c r="I51" s="152">
        <f>'ian22'!I51+'feb22'!I51</f>
        <v>0</v>
      </c>
      <c r="J51" s="152">
        <f>'ian22'!J51+'feb22'!J51</f>
        <v>0</v>
      </c>
      <c r="K51" s="152">
        <f>'ian22'!K51+'feb22'!K51</f>
        <v>0</v>
      </c>
      <c r="L51" s="152">
        <f>'ian22'!L51+'feb22'!L51</f>
        <v>0</v>
      </c>
      <c r="M51" s="152">
        <f>'ian22'!M51+'feb22'!M51</f>
        <v>0</v>
      </c>
      <c r="N51" s="152">
        <f>'ian22'!N51+'feb22'!N51</f>
        <v>0</v>
      </c>
      <c r="O51" s="152">
        <f>'ian22'!O51+'feb22'!O51</f>
        <v>0</v>
      </c>
      <c r="P51" s="152">
        <f>'ian22'!P51+'feb22'!P51</f>
        <v>0</v>
      </c>
      <c r="Q51" s="152">
        <f>'ian22'!Q51+'feb22'!Q51</f>
        <v>0</v>
      </c>
      <c r="R51" s="152">
        <f>'ian22'!R51+'feb22'!R51</f>
        <v>0</v>
      </c>
      <c r="S51" s="152">
        <f>'ian22'!S51+'feb22'!S51</f>
        <v>0</v>
      </c>
      <c r="T51" s="152">
        <f>'ian22'!T51+'feb22'!T51</f>
        <v>0</v>
      </c>
      <c r="U51" s="152">
        <f>'ian22'!U51+'feb22'!U51</f>
        <v>0</v>
      </c>
      <c r="V51" s="152">
        <f>'ian22'!V51+'feb22'!V51</f>
        <v>0</v>
      </c>
      <c r="W51" s="152">
        <f>'ian22'!W51+'feb22'!W51</f>
        <v>0</v>
      </c>
      <c r="X51" s="152">
        <f>'ian22'!X51+'feb22'!X51</f>
        <v>0</v>
      </c>
      <c r="Y51" s="152">
        <f>'ian22'!Y51+'feb22'!Y51</f>
        <v>0</v>
      </c>
      <c r="Z51" s="152">
        <f>'ian22'!Z51+'feb22'!Z51</f>
        <v>0</v>
      </c>
      <c r="AA51" s="152">
        <f>'ian22'!AA51+'feb22'!AA51</f>
        <v>0</v>
      </c>
      <c r="AB51" s="152">
        <f>'ian22'!AB51+'feb22'!AB51</f>
        <v>0</v>
      </c>
      <c r="AC51" s="152">
        <f>'ian22'!AC51+'feb22'!AC51</f>
        <v>0</v>
      </c>
      <c r="AD51" s="152">
        <f>'ian22'!AD51+'feb22'!AD51</f>
        <v>0</v>
      </c>
      <c r="AE51" s="152">
        <f>'ian22'!AE51+'feb22'!AE51</f>
        <v>0</v>
      </c>
      <c r="AF51" s="152">
        <f>'ian22'!AF51+'feb22'!AF51</f>
        <v>0</v>
      </c>
      <c r="AG51" s="152">
        <f>'ian22'!AG51+'feb22'!AG51</f>
        <v>0</v>
      </c>
      <c r="AH51" s="152">
        <f>'ian22'!AH51+'feb22'!AH51</f>
        <v>0</v>
      </c>
      <c r="AI51" s="152">
        <f>'ian22'!AI51+'feb22'!AI51</f>
        <v>0</v>
      </c>
      <c r="AJ51" s="152">
        <f>'ian22'!AJ51+'feb22'!AJ51</f>
        <v>0</v>
      </c>
      <c r="AK51" s="152">
        <f>'ian22'!AK51+'feb22'!AK51</f>
        <v>0</v>
      </c>
      <c r="AL51" s="152">
        <f>'ian22'!AL51+'feb22'!AL51</f>
        <v>0</v>
      </c>
      <c r="AM51" s="152">
        <f>'ian22'!AM51+'feb22'!AM51</f>
        <v>0</v>
      </c>
      <c r="AN51" s="152">
        <f>'ian22'!AN51+'feb22'!AN51</f>
        <v>0</v>
      </c>
      <c r="AO51" s="152">
        <f>'ian22'!AO51+'feb22'!AO51</f>
        <v>0</v>
      </c>
      <c r="AP51" s="152">
        <f>'ian22'!AP51+'feb22'!AP51</f>
        <v>0</v>
      </c>
      <c r="AQ51" s="152">
        <f>'ian22'!AQ51+'feb22'!AQ51</f>
        <v>0</v>
      </c>
      <c r="AR51" s="152">
        <f>'ian22'!AR51+'feb22'!AR51</f>
        <v>0</v>
      </c>
      <c r="AS51" s="152">
        <f>'ian22'!AS51+'feb22'!AS51</f>
        <v>0</v>
      </c>
      <c r="AT51" s="205"/>
      <c r="AU51" s="17" t="str">
        <f t="shared" ref="AU51:BK51" si="35">IF(S36&lt;=S13," ","GRESEALA")</f>
        <v xml:space="preserve"> </v>
      </c>
      <c r="AV51" s="17" t="str">
        <f t="shared" si="35"/>
        <v xml:space="preserve"> </v>
      </c>
      <c r="AW51" s="17" t="str">
        <f t="shared" si="35"/>
        <v xml:space="preserve"> </v>
      </c>
      <c r="AX51" s="17" t="str">
        <f t="shared" si="35"/>
        <v xml:space="preserve"> </v>
      </c>
      <c r="AY51" s="17" t="str">
        <f t="shared" si="35"/>
        <v xml:space="preserve"> </v>
      </c>
      <c r="AZ51" s="17" t="str">
        <f t="shared" si="35"/>
        <v xml:space="preserve"> </v>
      </c>
      <c r="BA51" s="17" t="str">
        <f t="shared" si="35"/>
        <v xml:space="preserve"> </v>
      </c>
      <c r="BB51" s="17" t="str">
        <f t="shared" si="35"/>
        <v xml:space="preserve"> </v>
      </c>
      <c r="BC51" s="17" t="str">
        <f t="shared" si="35"/>
        <v xml:space="preserve"> </v>
      </c>
      <c r="BD51" s="17" t="str">
        <f t="shared" si="35"/>
        <v xml:space="preserve"> </v>
      </c>
      <c r="BE51" s="17" t="str">
        <f t="shared" si="35"/>
        <v xml:space="preserve"> </v>
      </c>
      <c r="BF51" s="17" t="str">
        <f t="shared" si="35"/>
        <v xml:space="preserve"> </v>
      </c>
      <c r="BG51" s="17" t="str">
        <f t="shared" si="35"/>
        <v xml:space="preserve"> </v>
      </c>
      <c r="BH51" s="17" t="str">
        <f t="shared" si="35"/>
        <v xml:space="preserve"> </v>
      </c>
      <c r="BI51" s="17" t="str">
        <f t="shared" si="35"/>
        <v xml:space="preserve"> </v>
      </c>
      <c r="BJ51" s="17" t="str">
        <f t="shared" si="35"/>
        <v xml:space="preserve"> </v>
      </c>
      <c r="BK51" s="17" t="str">
        <f t="shared" si="35"/>
        <v xml:space="preserve"> </v>
      </c>
    </row>
    <row r="52" spans="2:64" ht="45" customHeight="1" x14ac:dyDescent="0.45">
      <c r="B52" s="208">
        <v>10</v>
      </c>
      <c r="C52" s="133" t="s">
        <v>115</v>
      </c>
      <c r="D52" s="186">
        <f t="shared" si="0"/>
        <v>0</v>
      </c>
      <c r="E52" s="152">
        <f>'ian22'!E52+'feb22'!E52</f>
        <v>0</v>
      </c>
      <c r="F52" s="152">
        <f>'ian22'!F52+'feb22'!F52</f>
        <v>0</v>
      </c>
      <c r="G52" s="152">
        <f>'ian22'!G52+'feb22'!G52</f>
        <v>0</v>
      </c>
      <c r="H52" s="152">
        <f>'ian22'!H52+'feb22'!H52</f>
        <v>0</v>
      </c>
      <c r="I52" s="152">
        <f>'ian22'!I52+'feb22'!I52</f>
        <v>0</v>
      </c>
      <c r="J52" s="152">
        <f>'ian22'!J52+'feb22'!J52</f>
        <v>0</v>
      </c>
      <c r="K52" s="152">
        <f>'ian22'!K52+'feb22'!K52</f>
        <v>0</v>
      </c>
      <c r="L52" s="152">
        <f>'ian22'!L52+'feb22'!L52</f>
        <v>0</v>
      </c>
      <c r="M52" s="152">
        <f>'ian22'!M52+'feb22'!M52</f>
        <v>0</v>
      </c>
      <c r="N52" s="152">
        <f>'ian22'!N52+'feb22'!N52</f>
        <v>0</v>
      </c>
      <c r="O52" s="152">
        <f>'ian22'!O52+'feb22'!O52</f>
        <v>0</v>
      </c>
      <c r="P52" s="152">
        <f>'ian22'!P52+'feb22'!P52</f>
        <v>0</v>
      </c>
      <c r="Q52" s="152">
        <f>'ian22'!Q52+'feb22'!Q52</f>
        <v>0</v>
      </c>
      <c r="R52" s="152">
        <f>'ian22'!R52+'feb22'!R52</f>
        <v>0</v>
      </c>
      <c r="S52" s="152">
        <f>'ian22'!S52+'feb22'!S52</f>
        <v>0</v>
      </c>
      <c r="T52" s="152">
        <f>'ian22'!T52+'feb22'!T52</f>
        <v>0</v>
      </c>
      <c r="U52" s="152">
        <f>'ian22'!U52+'feb22'!U52</f>
        <v>0</v>
      </c>
      <c r="V52" s="152">
        <f>'ian22'!V52+'feb22'!V52</f>
        <v>0</v>
      </c>
      <c r="W52" s="152">
        <f>'ian22'!W52+'feb22'!W52</f>
        <v>0</v>
      </c>
      <c r="X52" s="152">
        <f>'ian22'!X52+'feb22'!X52</f>
        <v>0</v>
      </c>
      <c r="Y52" s="152">
        <f>'ian22'!Y52+'feb22'!Y52</f>
        <v>0</v>
      </c>
      <c r="Z52" s="152">
        <f>'ian22'!Z52+'feb22'!Z52</f>
        <v>0</v>
      </c>
      <c r="AA52" s="152">
        <f>'ian22'!AA52+'feb22'!AA52</f>
        <v>0</v>
      </c>
      <c r="AB52" s="152">
        <f>'ian22'!AB52+'feb22'!AB52</f>
        <v>0</v>
      </c>
      <c r="AC52" s="152">
        <f>'ian22'!AC52+'feb22'!AC52</f>
        <v>0</v>
      </c>
      <c r="AD52" s="152">
        <f>'ian22'!AD52+'feb22'!AD52</f>
        <v>0</v>
      </c>
      <c r="AE52" s="152">
        <f>'ian22'!AE52+'feb22'!AE52</f>
        <v>0</v>
      </c>
      <c r="AF52" s="152">
        <f>'ian22'!AF52+'feb22'!AF52</f>
        <v>0</v>
      </c>
      <c r="AG52" s="152">
        <f>'ian22'!AG52+'feb22'!AG52</f>
        <v>0</v>
      </c>
      <c r="AH52" s="152">
        <f>'ian22'!AH52+'feb22'!AH52</f>
        <v>0</v>
      </c>
      <c r="AI52" s="152">
        <f>'ian22'!AI52+'feb22'!AI52</f>
        <v>0</v>
      </c>
      <c r="AJ52" s="152">
        <f>'ian22'!AJ52+'feb22'!AJ52</f>
        <v>0</v>
      </c>
      <c r="AK52" s="152">
        <f>'ian22'!AK52+'feb22'!AK52</f>
        <v>0</v>
      </c>
      <c r="AL52" s="152">
        <f>'ian22'!AL52+'feb22'!AL52</f>
        <v>0</v>
      </c>
      <c r="AM52" s="152">
        <f>'ian22'!AM52+'feb22'!AM52</f>
        <v>0</v>
      </c>
      <c r="AN52" s="152">
        <f>'ian22'!AN52+'feb22'!AN52</f>
        <v>0</v>
      </c>
      <c r="AO52" s="152">
        <f>'ian22'!AO52+'feb22'!AO52</f>
        <v>0</v>
      </c>
      <c r="AP52" s="152">
        <f>'ian22'!AP52+'feb22'!AP52</f>
        <v>0</v>
      </c>
      <c r="AQ52" s="152">
        <f>'ian22'!AQ52+'feb22'!AQ52</f>
        <v>0</v>
      </c>
      <c r="AR52" s="152">
        <f>'ian22'!AR52+'feb22'!AR52</f>
        <v>0</v>
      </c>
      <c r="AS52" s="152">
        <f>'ian22'!AS52+'feb22'!AS52</f>
        <v>0</v>
      </c>
      <c r="AT52" s="205"/>
      <c r="AU52" s="17" t="str">
        <f>IF(AJ36&lt;=AJ13," ","GRESEALA")</f>
        <v xml:space="preserve"> </v>
      </c>
      <c r="AV52" s="17" t="str">
        <f>IF(AK36&lt;=AK13," ","GRESEALA")</f>
        <v xml:space="preserve"> </v>
      </c>
      <c r="AW52" s="17" t="str">
        <f>IF(AL36&lt;=AL13," ","GRESEALA")</f>
        <v xml:space="preserve"> </v>
      </c>
      <c r="AX52" s="17" t="str">
        <f>IF(AR36&lt;=AR13," ","GRESEALA")</f>
        <v xml:space="preserve"> </v>
      </c>
      <c r="AY52" s="17" t="str">
        <f>IF(AS36&lt;=AS13," ","GRESEALA")</f>
        <v xml:space="preserve"> </v>
      </c>
      <c r="AZ52" s="17" t="str">
        <f>IF(E16+E37+E38+E41+E42+E45+E46+E47+E48+E52+E53+E54+E55+E60+E61+E63+E64&gt;=E14," ","GRESEALA")</f>
        <v xml:space="preserve"> </v>
      </c>
      <c r="BA52" s="17" t="str">
        <f>IF(F16+F37+F38+F41+F42+F45+F46+F47+F48+F52+F53+F54+F55+F60+F61+F63+F64&gt;=F14," ","GRESEALA")</f>
        <v xml:space="preserve"> </v>
      </c>
      <c r="BB52" s="17" t="str">
        <f>IF(G16+G37+G38+G41+G42+G45+G46+G47+G48+G52+G53+G54+G55+G60+G61+G63+G64&gt;=G14," ","GRESEALA")</f>
        <v xml:space="preserve"> </v>
      </c>
      <c r="BC52" s="17" t="str">
        <f>IF(H16+H37+H38+H41+H42+H45+H46+H47+H48+H52+H53+H54+H55+H60+H61+H63+H64&gt;=H14," ","GRESEALA")</f>
        <v xml:space="preserve"> </v>
      </c>
      <c r="BD52" s="17" t="str">
        <f t="shared" ref="BD52:BJ52" si="36">IF(K16+K37+K38+K41+K42+K45+K46+K47+K48+K52+K53+K54+K55+K60+K61+K63+K64&gt;=K14," ","GRESEALA")</f>
        <v xml:space="preserve"> </v>
      </c>
      <c r="BE52" s="23" t="str">
        <f t="shared" si="36"/>
        <v xml:space="preserve"> </v>
      </c>
      <c r="BF52" s="17" t="str">
        <f t="shared" si="36"/>
        <v xml:space="preserve"> </v>
      </c>
      <c r="BG52" s="17" t="str">
        <f t="shared" si="36"/>
        <v xml:space="preserve"> </v>
      </c>
      <c r="BH52" s="17" t="str">
        <f t="shared" si="36"/>
        <v xml:space="preserve"> </v>
      </c>
      <c r="BI52" s="17" t="str">
        <f t="shared" si="36"/>
        <v xml:space="preserve"> </v>
      </c>
      <c r="BJ52" s="17" t="str">
        <f t="shared" si="36"/>
        <v xml:space="preserve"> </v>
      </c>
      <c r="BK52" s="17" t="str">
        <f t="shared" ref="BK52" si="37">IF(S16+S37+S38+S41+S42+S45+S46+S47+S48+S52+S53+S54+S55+S60+S61+S63+S64&gt;=S14," ","GRESEALA")</f>
        <v xml:space="preserve"> </v>
      </c>
    </row>
    <row r="53" spans="2:64" ht="45.75" customHeight="1" x14ac:dyDescent="0.45">
      <c r="B53" s="208">
        <v>11</v>
      </c>
      <c r="C53" s="138" t="s">
        <v>116</v>
      </c>
      <c r="D53" s="186">
        <f t="shared" si="0"/>
        <v>0</v>
      </c>
      <c r="E53" s="152">
        <f>'ian22'!E53+'feb22'!E53</f>
        <v>0</v>
      </c>
      <c r="F53" s="152">
        <f>'ian22'!F53+'feb22'!F53</f>
        <v>0</v>
      </c>
      <c r="G53" s="152">
        <f>'ian22'!G53+'feb22'!G53</f>
        <v>0</v>
      </c>
      <c r="H53" s="152">
        <f>'ian22'!H53+'feb22'!H53</f>
        <v>0</v>
      </c>
      <c r="I53" s="152">
        <f>'ian22'!I53+'feb22'!I53</f>
        <v>0</v>
      </c>
      <c r="J53" s="152">
        <f>'ian22'!J53+'feb22'!J53</f>
        <v>0</v>
      </c>
      <c r="K53" s="152">
        <f>'ian22'!K53+'feb22'!K53</f>
        <v>0</v>
      </c>
      <c r="L53" s="152">
        <f>'ian22'!L53+'feb22'!L53</f>
        <v>0</v>
      </c>
      <c r="M53" s="152">
        <f>'ian22'!M53+'feb22'!M53</f>
        <v>0</v>
      </c>
      <c r="N53" s="152">
        <f>'ian22'!N53+'feb22'!N53</f>
        <v>0</v>
      </c>
      <c r="O53" s="152">
        <f>'ian22'!O53+'feb22'!O53</f>
        <v>0</v>
      </c>
      <c r="P53" s="152">
        <f>'ian22'!P53+'feb22'!P53</f>
        <v>0</v>
      </c>
      <c r="Q53" s="152">
        <f>'ian22'!Q53+'feb22'!Q53</f>
        <v>0</v>
      </c>
      <c r="R53" s="152">
        <f>'ian22'!R53+'feb22'!R53</f>
        <v>0</v>
      </c>
      <c r="S53" s="152">
        <f>'ian22'!S53+'feb22'!S53</f>
        <v>0</v>
      </c>
      <c r="T53" s="152">
        <f>'ian22'!T53+'feb22'!T53</f>
        <v>0</v>
      </c>
      <c r="U53" s="152">
        <f>'ian22'!U53+'feb22'!U53</f>
        <v>0</v>
      </c>
      <c r="V53" s="152">
        <f>'ian22'!V53+'feb22'!V53</f>
        <v>0</v>
      </c>
      <c r="W53" s="152">
        <f>'ian22'!W53+'feb22'!W53</f>
        <v>0</v>
      </c>
      <c r="X53" s="152">
        <f>'ian22'!X53+'feb22'!X53</f>
        <v>0</v>
      </c>
      <c r="Y53" s="152">
        <f>'ian22'!Y53+'feb22'!Y53</f>
        <v>0</v>
      </c>
      <c r="Z53" s="152">
        <f>'ian22'!Z53+'feb22'!Z53</f>
        <v>0</v>
      </c>
      <c r="AA53" s="152">
        <f>'ian22'!AA53+'feb22'!AA53</f>
        <v>0</v>
      </c>
      <c r="AB53" s="152">
        <f>'ian22'!AB53+'feb22'!AB53</f>
        <v>0</v>
      </c>
      <c r="AC53" s="152">
        <f>'ian22'!AC53+'feb22'!AC53</f>
        <v>0</v>
      </c>
      <c r="AD53" s="152">
        <f>'ian22'!AD53+'feb22'!AD53</f>
        <v>0</v>
      </c>
      <c r="AE53" s="152">
        <f>'ian22'!AE53+'feb22'!AE53</f>
        <v>0</v>
      </c>
      <c r="AF53" s="152">
        <f>'ian22'!AF53+'feb22'!AF53</f>
        <v>0</v>
      </c>
      <c r="AG53" s="152">
        <f>'ian22'!AG53+'feb22'!AG53</f>
        <v>0</v>
      </c>
      <c r="AH53" s="152">
        <f>'ian22'!AH53+'feb22'!AH53</f>
        <v>0</v>
      </c>
      <c r="AI53" s="152">
        <f>'ian22'!AI53+'feb22'!AI53</f>
        <v>0</v>
      </c>
      <c r="AJ53" s="152">
        <f>'ian22'!AJ53+'feb22'!AJ53</f>
        <v>0</v>
      </c>
      <c r="AK53" s="152">
        <f>'ian22'!AK53+'feb22'!AK53</f>
        <v>0</v>
      </c>
      <c r="AL53" s="152">
        <f>'ian22'!AL53+'feb22'!AL53</f>
        <v>0</v>
      </c>
      <c r="AM53" s="152">
        <f>'ian22'!AM53+'feb22'!AM53</f>
        <v>0</v>
      </c>
      <c r="AN53" s="152">
        <f>'ian22'!AN53+'feb22'!AN53</f>
        <v>0</v>
      </c>
      <c r="AO53" s="152">
        <f>'ian22'!AO53+'feb22'!AO53</f>
        <v>0</v>
      </c>
      <c r="AP53" s="152">
        <f>'ian22'!AP53+'feb22'!AP53</f>
        <v>0</v>
      </c>
      <c r="AQ53" s="152">
        <f>'ian22'!AQ53+'feb22'!AQ53</f>
        <v>0</v>
      </c>
      <c r="AR53" s="152">
        <f>'ian22'!AR53+'feb22'!AR53</f>
        <v>0</v>
      </c>
      <c r="AS53" s="152">
        <f>'ian22'!AS53+'feb22'!AS53</f>
        <v>0</v>
      </c>
      <c r="AT53" s="205"/>
      <c r="AU53" s="17" t="str">
        <f t="shared" ref="AU53:BK53" si="38">IF(T16+T37+T38+T41+T42+T45+T46+T47+T48+T52+T53+T54+T55+T60+T61+T63+T64&gt;=T14," ","GRESEALA")</f>
        <v xml:space="preserve"> </v>
      </c>
      <c r="AV53" s="17" t="str">
        <f t="shared" si="38"/>
        <v xml:space="preserve"> </v>
      </c>
      <c r="AW53" s="17" t="str">
        <f t="shared" si="38"/>
        <v xml:space="preserve"> </v>
      </c>
      <c r="AX53" s="17" t="str">
        <f t="shared" si="38"/>
        <v xml:space="preserve"> </v>
      </c>
      <c r="AY53" s="17" t="str">
        <f t="shared" si="38"/>
        <v xml:space="preserve"> </v>
      </c>
      <c r="AZ53" s="17" t="str">
        <f t="shared" si="38"/>
        <v xml:space="preserve"> </v>
      </c>
      <c r="BA53" s="17" t="str">
        <f t="shared" si="38"/>
        <v xml:space="preserve"> </v>
      </c>
      <c r="BB53" s="17" t="str">
        <f t="shared" si="38"/>
        <v xml:space="preserve"> </v>
      </c>
      <c r="BC53" s="17" t="str">
        <f t="shared" si="38"/>
        <v xml:space="preserve"> </v>
      </c>
      <c r="BD53" s="17" t="str">
        <f t="shared" si="38"/>
        <v xml:space="preserve"> </v>
      </c>
      <c r="BE53" s="17" t="str">
        <f t="shared" si="38"/>
        <v xml:space="preserve"> </v>
      </c>
      <c r="BF53" s="17" t="str">
        <f t="shared" si="38"/>
        <v xml:space="preserve"> </v>
      </c>
      <c r="BG53" s="17" t="str">
        <f t="shared" si="38"/>
        <v xml:space="preserve"> </v>
      </c>
      <c r="BH53" s="17" t="str">
        <f t="shared" si="38"/>
        <v xml:space="preserve"> </v>
      </c>
      <c r="BI53" s="17" t="str">
        <f t="shared" si="38"/>
        <v xml:space="preserve"> </v>
      </c>
      <c r="BJ53" s="17" t="str">
        <f t="shared" si="38"/>
        <v xml:space="preserve"> </v>
      </c>
      <c r="BK53" s="17" t="str">
        <f t="shared" si="38"/>
        <v xml:space="preserve"> </v>
      </c>
    </row>
    <row r="54" spans="2:64" ht="60" customHeight="1" x14ac:dyDescent="0.45">
      <c r="B54" s="208">
        <v>12</v>
      </c>
      <c r="C54" s="133" t="s">
        <v>117</v>
      </c>
      <c r="D54" s="194">
        <f t="shared" si="0"/>
        <v>0</v>
      </c>
      <c r="E54" s="152">
        <f>'ian22'!E54+'feb22'!E54</f>
        <v>0</v>
      </c>
      <c r="F54" s="152">
        <f>'ian22'!F54+'feb22'!F54</f>
        <v>0</v>
      </c>
      <c r="G54" s="152">
        <f>'ian22'!G54+'feb22'!G54</f>
        <v>0</v>
      </c>
      <c r="H54" s="152">
        <f>'ian22'!H54+'feb22'!H54</f>
        <v>0</v>
      </c>
      <c r="I54" s="152">
        <f>'ian22'!I54+'feb22'!I54</f>
        <v>0</v>
      </c>
      <c r="J54" s="152">
        <f>'ian22'!J54+'feb22'!J54</f>
        <v>0</v>
      </c>
      <c r="K54" s="152">
        <f>'ian22'!K54+'feb22'!K54</f>
        <v>0</v>
      </c>
      <c r="L54" s="152">
        <f>'ian22'!L54+'feb22'!L54</f>
        <v>0</v>
      </c>
      <c r="M54" s="152">
        <f>'ian22'!M54+'feb22'!M54</f>
        <v>0</v>
      </c>
      <c r="N54" s="152">
        <f>'ian22'!N54+'feb22'!N54</f>
        <v>0</v>
      </c>
      <c r="O54" s="152">
        <f>'ian22'!O54+'feb22'!O54</f>
        <v>0</v>
      </c>
      <c r="P54" s="152">
        <f>'ian22'!P54+'feb22'!P54</f>
        <v>0</v>
      </c>
      <c r="Q54" s="152">
        <f>'ian22'!Q54+'feb22'!Q54</f>
        <v>0</v>
      </c>
      <c r="R54" s="152">
        <f>'ian22'!R54+'feb22'!R54</f>
        <v>0</v>
      </c>
      <c r="S54" s="152">
        <f>'ian22'!S54+'feb22'!S54</f>
        <v>0</v>
      </c>
      <c r="T54" s="152">
        <f>'ian22'!T54+'feb22'!T54</f>
        <v>0</v>
      </c>
      <c r="U54" s="152">
        <f>'ian22'!U54+'feb22'!U54</f>
        <v>0</v>
      </c>
      <c r="V54" s="152">
        <f>'ian22'!V54+'feb22'!V54</f>
        <v>0</v>
      </c>
      <c r="W54" s="152">
        <f>'ian22'!W54+'feb22'!W54</f>
        <v>0</v>
      </c>
      <c r="X54" s="152">
        <f>'ian22'!X54+'feb22'!X54</f>
        <v>0</v>
      </c>
      <c r="Y54" s="152">
        <f>'ian22'!Y54+'feb22'!Y54</f>
        <v>0</v>
      </c>
      <c r="Z54" s="152">
        <f>'ian22'!Z54+'feb22'!Z54</f>
        <v>0</v>
      </c>
      <c r="AA54" s="152">
        <f>'ian22'!AA54+'feb22'!AA54</f>
        <v>0</v>
      </c>
      <c r="AB54" s="152">
        <f>'ian22'!AB54+'feb22'!AB54</f>
        <v>0</v>
      </c>
      <c r="AC54" s="152">
        <f>'ian22'!AC54+'feb22'!AC54</f>
        <v>0</v>
      </c>
      <c r="AD54" s="152">
        <f>'ian22'!AD54+'feb22'!AD54</f>
        <v>0</v>
      </c>
      <c r="AE54" s="152">
        <f>'ian22'!AE54+'feb22'!AE54</f>
        <v>0</v>
      </c>
      <c r="AF54" s="152">
        <f>'ian22'!AF54+'feb22'!AF54</f>
        <v>0</v>
      </c>
      <c r="AG54" s="152">
        <f>'ian22'!AG54+'feb22'!AG54</f>
        <v>0</v>
      </c>
      <c r="AH54" s="152">
        <f>'ian22'!AH54+'feb22'!AH54</f>
        <v>0</v>
      </c>
      <c r="AI54" s="152">
        <f>'ian22'!AI54+'feb22'!AI54</f>
        <v>0</v>
      </c>
      <c r="AJ54" s="152">
        <f>'ian22'!AJ54+'feb22'!AJ54</f>
        <v>0</v>
      </c>
      <c r="AK54" s="152">
        <f>'ian22'!AK54+'feb22'!AK54</f>
        <v>0</v>
      </c>
      <c r="AL54" s="152">
        <f>'ian22'!AL54+'feb22'!AL54</f>
        <v>0</v>
      </c>
      <c r="AM54" s="152">
        <f>'ian22'!AM54+'feb22'!AM54</f>
        <v>0</v>
      </c>
      <c r="AN54" s="152">
        <f>'ian22'!AN54+'feb22'!AN54</f>
        <v>0</v>
      </c>
      <c r="AO54" s="152">
        <f>'ian22'!AO54+'feb22'!AO54</f>
        <v>0</v>
      </c>
      <c r="AP54" s="152">
        <f>'ian22'!AP54+'feb22'!AP54</f>
        <v>0</v>
      </c>
      <c r="AQ54" s="152">
        <f>'ian22'!AQ54+'feb22'!AQ54</f>
        <v>0</v>
      </c>
      <c r="AR54" s="152">
        <f>'ian22'!AR54+'feb22'!AR54</f>
        <v>0</v>
      </c>
      <c r="AS54" s="152">
        <f>'ian22'!AS54+'feb22'!AS54</f>
        <v>0</v>
      </c>
      <c r="AT54" s="205"/>
      <c r="AU54" s="17" t="str">
        <f>IF(AK16+AK37+AK38+AK41+AK42+AK45+AK46+AK47+AK48+AK52+AK53+AK54+AK55+AK60+AK61+AK63+AK64&gt;=AK14," ","GRESEALA")</f>
        <v xml:space="preserve"> </v>
      </c>
      <c r="AV54" s="17" t="str">
        <f>IF(AL16+AL37+AL38+AL41+AL42+AL45+AL46+AL47+AL48+AL52+AL53+AL54+AL55+AL60+AL61+AL63+AL64&gt;=AL14," ","GRESEALA")</f>
        <v xml:space="preserve"> </v>
      </c>
      <c r="AW54" s="17" t="str">
        <f>IF(AR16+AR37+AR38+AR41+AR42+AR45+AR46+AR47+AR48+AR52+AR53+AR54+AR55+AR60+AR61+AR63+AR64&gt;=AR14," ","GRESEALA")</f>
        <v xml:space="preserve"> </v>
      </c>
      <c r="AX54" s="17" t="str">
        <f>IF(AS16+AS37+AS38+AS41+AS42+AS45+AS46+AS47+AS48+AS52+AS53+AS54+AS55+AS60+AS61+AS63+AS64&gt;=AS14," ","GRESEALA")</f>
        <v xml:space="preserve"> </v>
      </c>
      <c r="AY54" s="17" t="str">
        <f>IF(E15+E36+E59+E62&gt;=E13," ","GRESEALA")</f>
        <v xml:space="preserve"> </v>
      </c>
      <c r="AZ54" s="17" t="str">
        <f>IF(F15+F36+F59+F62&gt;=F13," ","GRESEALA")</f>
        <v xml:space="preserve"> </v>
      </c>
      <c r="BA54" s="17" t="str">
        <f>IF(G15+G36+G59+G62&gt;=G13," ","GRESEALA")</f>
        <v xml:space="preserve"> </v>
      </c>
      <c r="BB54" s="17" t="str">
        <f>IF(H15+H36+H59+H62&gt;=H13," ","GRESEALA")</f>
        <v xml:space="preserve"> </v>
      </c>
      <c r="BC54" s="17" t="str">
        <f t="shared" ref="BC54:BI54" si="39">IF(K15+K36+K59+K62&gt;=K13," ","GRESEALA")</f>
        <v xml:space="preserve"> </v>
      </c>
      <c r="BD54" s="23" t="str">
        <f t="shared" si="39"/>
        <v xml:space="preserve"> </v>
      </c>
      <c r="BE54" s="17" t="str">
        <f t="shared" si="39"/>
        <v xml:space="preserve"> </v>
      </c>
      <c r="BF54" s="17" t="str">
        <f t="shared" si="39"/>
        <v xml:space="preserve"> </v>
      </c>
      <c r="BG54" s="17" t="str">
        <f t="shared" si="39"/>
        <v xml:space="preserve"> </v>
      </c>
      <c r="BH54" s="17" t="str">
        <f t="shared" si="39"/>
        <v xml:space="preserve"> </v>
      </c>
      <c r="BI54" s="17" t="str">
        <f t="shared" si="39"/>
        <v xml:space="preserve"> </v>
      </c>
      <c r="BJ54" s="17" t="str">
        <f t="shared" ref="BJ54:BK54" si="40">IF(S15+S36+S59+S62&gt;=S13," ","GRESEALA")</f>
        <v xml:space="preserve"> </v>
      </c>
      <c r="BK54" s="17" t="str">
        <f t="shared" si="40"/>
        <v xml:space="preserve"> </v>
      </c>
    </row>
    <row r="55" spans="2:64" ht="60.75" hidden="1" customHeight="1" x14ac:dyDescent="0.45">
      <c r="B55" s="206"/>
      <c r="C55" s="127" t="s">
        <v>118</v>
      </c>
      <c r="D55" s="185">
        <f t="shared" si="0"/>
        <v>0</v>
      </c>
      <c r="E55" s="152">
        <f>'ian22'!E55+'feb22'!E55</f>
        <v>0</v>
      </c>
      <c r="F55" s="152">
        <f>'ian22'!F55+'feb22'!F55</f>
        <v>0</v>
      </c>
      <c r="G55" s="152">
        <f>'ian22'!G55+'feb22'!G55</f>
        <v>0</v>
      </c>
      <c r="H55" s="152">
        <f>'ian22'!H55+'feb22'!H55</f>
        <v>0</v>
      </c>
      <c r="I55" s="152">
        <f>'ian22'!I55+'feb22'!I55</f>
        <v>0</v>
      </c>
      <c r="J55" s="152">
        <f>'ian22'!J55+'feb22'!J55</f>
        <v>0</v>
      </c>
      <c r="K55" s="152">
        <f>'ian22'!K55+'feb22'!K55</f>
        <v>0</v>
      </c>
      <c r="L55" s="152">
        <f>'ian22'!L55+'feb22'!L55</f>
        <v>0</v>
      </c>
      <c r="M55" s="152">
        <f>'ian22'!M55+'feb22'!M55</f>
        <v>0</v>
      </c>
      <c r="N55" s="152">
        <f>'ian22'!N55+'feb22'!N55</f>
        <v>0</v>
      </c>
      <c r="O55" s="152">
        <f>'ian22'!O55+'feb22'!O55</f>
        <v>0</v>
      </c>
      <c r="P55" s="152">
        <f>'ian22'!P55+'feb22'!P55</f>
        <v>0</v>
      </c>
      <c r="Q55" s="152">
        <f>'ian22'!Q55+'feb22'!Q55</f>
        <v>0</v>
      </c>
      <c r="R55" s="152">
        <f>'ian22'!R55+'feb22'!R55</f>
        <v>0</v>
      </c>
      <c r="S55" s="152">
        <f>'ian22'!S55+'feb22'!S55</f>
        <v>0</v>
      </c>
      <c r="T55" s="152">
        <f>'ian22'!T55+'feb22'!T55</f>
        <v>0</v>
      </c>
      <c r="U55" s="152">
        <f>'ian22'!U55+'feb22'!U55</f>
        <v>0</v>
      </c>
      <c r="V55" s="152">
        <f>'ian22'!V55+'feb22'!V55</f>
        <v>0</v>
      </c>
      <c r="W55" s="152">
        <f>'ian22'!W55+'feb22'!W55</f>
        <v>0</v>
      </c>
      <c r="X55" s="152">
        <f>'ian22'!X55+'feb22'!X55</f>
        <v>0</v>
      </c>
      <c r="Y55" s="152">
        <f>'ian22'!Y55+'feb22'!Y55</f>
        <v>0</v>
      </c>
      <c r="Z55" s="152">
        <f>'ian22'!Z55+'feb22'!Z55</f>
        <v>0</v>
      </c>
      <c r="AA55" s="152">
        <f>'ian22'!AA55+'feb22'!AA55</f>
        <v>0</v>
      </c>
      <c r="AB55" s="152">
        <f>'ian22'!AB55+'feb22'!AB55</f>
        <v>0</v>
      </c>
      <c r="AC55" s="152">
        <f>'ian22'!AC55+'feb22'!AC55</f>
        <v>0</v>
      </c>
      <c r="AD55" s="152">
        <f>'ian22'!AD55+'feb22'!AD55</f>
        <v>0</v>
      </c>
      <c r="AE55" s="152">
        <f>'ian22'!AE55+'feb22'!AE55</f>
        <v>0</v>
      </c>
      <c r="AF55" s="152">
        <f>'ian22'!AF55+'feb22'!AF55</f>
        <v>0</v>
      </c>
      <c r="AG55" s="152">
        <f>'ian22'!AG55+'feb22'!AG55</f>
        <v>0</v>
      </c>
      <c r="AH55" s="152">
        <f>'ian22'!AH55+'feb22'!AH55</f>
        <v>0</v>
      </c>
      <c r="AI55" s="152">
        <f>'ian22'!AI55+'feb22'!AI55</f>
        <v>0</v>
      </c>
      <c r="AJ55" s="152">
        <f>'ian22'!AJ55+'feb22'!AJ55</f>
        <v>0</v>
      </c>
      <c r="AK55" s="152">
        <f>'ian22'!AK55+'feb22'!AK55</f>
        <v>0</v>
      </c>
      <c r="AL55" s="152">
        <f>'ian22'!AL55+'feb22'!AL55</f>
        <v>0</v>
      </c>
      <c r="AM55" s="152">
        <f>'ian22'!AM55+'feb22'!AM55</f>
        <v>0</v>
      </c>
      <c r="AN55" s="152">
        <f>'ian22'!AN55+'feb22'!AN55</f>
        <v>0</v>
      </c>
      <c r="AO55" s="152">
        <f>'ian22'!AO55+'feb22'!AO55</f>
        <v>0</v>
      </c>
      <c r="AP55" s="152">
        <f>'ian22'!AP55+'feb22'!AP55</f>
        <v>0</v>
      </c>
      <c r="AQ55" s="152">
        <f>'ian22'!AQ55+'feb22'!AQ55</f>
        <v>0</v>
      </c>
      <c r="AR55" s="152">
        <f>'ian22'!AR55+'feb22'!AR55</f>
        <v>0</v>
      </c>
      <c r="AS55" s="152">
        <f>'ian22'!AS55+'feb22'!AS55</f>
        <v>0</v>
      </c>
      <c r="AT55" s="210"/>
      <c r="AU55" s="64"/>
      <c r="AV55" s="64"/>
      <c r="AW55" s="64"/>
      <c r="AX55" s="64"/>
      <c r="AY55" s="64"/>
      <c r="AZ55" s="64"/>
      <c r="BA55" s="64"/>
      <c r="BB55" s="64"/>
      <c r="BC55" s="64"/>
      <c r="BD55" s="64"/>
      <c r="BE55" s="64"/>
      <c r="BF55" s="64"/>
      <c r="BG55" s="64"/>
      <c r="BH55" s="64"/>
      <c r="BI55" s="64"/>
      <c r="BJ55" s="64"/>
      <c r="BK55" s="64"/>
    </row>
    <row r="56" spans="2:64" ht="27" hidden="1" customHeight="1" x14ac:dyDescent="0.45">
      <c r="B56" s="214"/>
      <c r="C56" s="140" t="s">
        <v>119</v>
      </c>
      <c r="D56" s="189">
        <f t="shared" si="0"/>
        <v>0</v>
      </c>
      <c r="E56" s="152">
        <f>'ian22'!E56+'feb22'!E56</f>
        <v>0</v>
      </c>
      <c r="F56" s="152">
        <f>'ian22'!F56+'feb22'!F56</f>
        <v>0</v>
      </c>
      <c r="G56" s="152">
        <f>'ian22'!G56+'feb22'!G56</f>
        <v>0</v>
      </c>
      <c r="H56" s="152">
        <f>'ian22'!H56+'feb22'!H56</f>
        <v>0</v>
      </c>
      <c r="I56" s="152">
        <f>'ian22'!I56+'feb22'!I56</f>
        <v>0</v>
      </c>
      <c r="J56" s="152">
        <f>'ian22'!J56+'feb22'!J56</f>
        <v>0</v>
      </c>
      <c r="K56" s="152">
        <f>'ian22'!K56+'feb22'!K56</f>
        <v>0</v>
      </c>
      <c r="L56" s="152">
        <f>'ian22'!L56+'feb22'!L56</f>
        <v>0</v>
      </c>
      <c r="M56" s="152">
        <f>'ian22'!M56+'feb22'!M56</f>
        <v>0</v>
      </c>
      <c r="N56" s="152">
        <f>'ian22'!N56+'feb22'!N56</f>
        <v>0</v>
      </c>
      <c r="O56" s="152">
        <f>'ian22'!O56+'feb22'!O56</f>
        <v>0</v>
      </c>
      <c r="P56" s="152">
        <f>'ian22'!P56+'feb22'!P56</f>
        <v>0</v>
      </c>
      <c r="Q56" s="152">
        <f>'ian22'!Q56+'feb22'!Q56</f>
        <v>0</v>
      </c>
      <c r="R56" s="152">
        <f>'ian22'!R56+'feb22'!R56</f>
        <v>0</v>
      </c>
      <c r="S56" s="152">
        <f>'ian22'!S56+'feb22'!S56</f>
        <v>0</v>
      </c>
      <c r="T56" s="152">
        <f>'ian22'!T56+'feb22'!T56</f>
        <v>0</v>
      </c>
      <c r="U56" s="152">
        <f>'ian22'!U56+'feb22'!U56</f>
        <v>0</v>
      </c>
      <c r="V56" s="152">
        <f>'ian22'!V56+'feb22'!V56</f>
        <v>0</v>
      </c>
      <c r="W56" s="152">
        <f>'ian22'!W56+'feb22'!W56</f>
        <v>0</v>
      </c>
      <c r="X56" s="152">
        <f>'ian22'!X56+'feb22'!X56</f>
        <v>0</v>
      </c>
      <c r="Y56" s="152">
        <f>'ian22'!Y56+'feb22'!Y56</f>
        <v>0</v>
      </c>
      <c r="Z56" s="152">
        <f>'ian22'!Z56+'feb22'!Z56</f>
        <v>0</v>
      </c>
      <c r="AA56" s="152">
        <f>'ian22'!AA56+'feb22'!AA56</f>
        <v>0</v>
      </c>
      <c r="AB56" s="152">
        <f>'ian22'!AB56+'feb22'!AB56</f>
        <v>0</v>
      </c>
      <c r="AC56" s="152">
        <f>'ian22'!AC56+'feb22'!AC56</f>
        <v>0</v>
      </c>
      <c r="AD56" s="152">
        <f>'ian22'!AD56+'feb22'!AD56</f>
        <v>0</v>
      </c>
      <c r="AE56" s="152">
        <f>'ian22'!AE56+'feb22'!AE56</f>
        <v>0</v>
      </c>
      <c r="AF56" s="152">
        <f>'ian22'!AF56+'feb22'!AF56</f>
        <v>0</v>
      </c>
      <c r="AG56" s="152">
        <f>'ian22'!AG56+'feb22'!AG56</f>
        <v>0</v>
      </c>
      <c r="AH56" s="152">
        <f>'ian22'!AH56+'feb22'!AH56</f>
        <v>0</v>
      </c>
      <c r="AI56" s="152">
        <f>'ian22'!AI56+'feb22'!AI56</f>
        <v>0</v>
      </c>
      <c r="AJ56" s="152">
        <f>'ian22'!AJ56+'feb22'!AJ56</f>
        <v>0</v>
      </c>
      <c r="AK56" s="152">
        <f>'ian22'!AK56+'feb22'!AK56</f>
        <v>0</v>
      </c>
      <c r="AL56" s="152">
        <f>'ian22'!AL56+'feb22'!AL56</f>
        <v>0</v>
      </c>
      <c r="AM56" s="152">
        <f>'ian22'!AM56+'feb22'!AM56</f>
        <v>0</v>
      </c>
      <c r="AN56" s="152">
        <f>'ian22'!AN56+'feb22'!AN56</f>
        <v>0</v>
      </c>
      <c r="AO56" s="152">
        <f>'ian22'!AO56+'feb22'!AO56</f>
        <v>0</v>
      </c>
      <c r="AP56" s="152">
        <f>'ian22'!AP56+'feb22'!AP56</f>
        <v>0</v>
      </c>
      <c r="AQ56" s="152">
        <f>'ian22'!AQ56+'feb22'!AQ56</f>
        <v>0</v>
      </c>
      <c r="AR56" s="152">
        <f>'ian22'!AR56+'feb22'!AR56</f>
        <v>0</v>
      </c>
      <c r="AS56" s="152">
        <f>'ian22'!AS56+'feb22'!AS56</f>
        <v>0</v>
      </c>
      <c r="AT56" s="205"/>
      <c r="AU56" s="64"/>
      <c r="AV56" s="64"/>
      <c r="AW56" s="64"/>
      <c r="AX56" s="64"/>
      <c r="AY56" s="64"/>
      <c r="AZ56" s="64"/>
      <c r="BA56" s="64"/>
      <c r="BB56" s="64"/>
      <c r="BC56" s="64"/>
      <c r="BD56" s="64"/>
      <c r="BE56" s="64"/>
      <c r="BF56" s="64"/>
      <c r="BG56" s="64"/>
      <c r="BH56" s="64"/>
      <c r="BI56" s="64"/>
      <c r="BJ56" s="64"/>
      <c r="BK56" s="64"/>
    </row>
    <row r="57" spans="2:64" ht="40.5" hidden="1" customHeight="1" x14ac:dyDescent="0.45">
      <c r="B57" s="214"/>
      <c r="C57" s="140" t="s">
        <v>120</v>
      </c>
      <c r="D57" s="187">
        <f t="shared" si="0"/>
        <v>0</v>
      </c>
      <c r="E57" s="152">
        <f>'ian22'!E57+'feb22'!E57</f>
        <v>0</v>
      </c>
      <c r="F57" s="152">
        <f>'ian22'!F57+'feb22'!F57</f>
        <v>0</v>
      </c>
      <c r="G57" s="152">
        <f>'ian22'!G57+'feb22'!G57</f>
        <v>0</v>
      </c>
      <c r="H57" s="152">
        <f>'ian22'!H57+'feb22'!H57</f>
        <v>0</v>
      </c>
      <c r="I57" s="152">
        <f>'ian22'!I57+'feb22'!I57</f>
        <v>0</v>
      </c>
      <c r="J57" s="152">
        <f>'ian22'!J57+'feb22'!J57</f>
        <v>0</v>
      </c>
      <c r="K57" s="152">
        <f>'ian22'!K57+'feb22'!K57</f>
        <v>0</v>
      </c>
      <c r="L57" s="152">
        <f>'ian22'!L57+'feb22'!L57</f>
        <v>0</v>
      </c>
      <c r="M57" s="152">
        <f>'ian22'!M57+'feb22'!M57</f>
        <v>0</v>
      </c>
      <c r="N57" s="152">
        <f>'ian22'!N57+'feb22'!N57</f>
        <v>0</v>
      </c>
      <c r="O57" s="152">
        <f>'ian22'!O57+'feb22'!O57</f>
        <v>0</v>
      </c>
      <c r="P57" s="152">
        <f>'ian22'!P57+'feb22'!P57</f>
        <v>0</v>
      </c>
      <c r="Q57" s="152">
        <f>'ian22'!Q57+'feb22'!Q57</f>
        <v>0</v>
      </c>
      <c r="R57" s="152">
        <f>'ian22'!R57+'feb22'!R57</f>
        <v>0</v>
      </c>
      <c r="S57" s="152">
        <f>'ian22'!S57+'feb22'!S57</f>
        <v>0</v>
      </c>
      <c r="T57" s="152">
        <f>'ian22'!T57+'feb22'!T57</f>
        <v>0</v>
      </c>
      <c r="U57" s="152">
        <f>'ian22'!U57+'feb22'!U57</f>
        <v>0</v>
      </c>
      <c r="V57" s="152">
        <f>'ian22'!V57+'feb22'!V57</f>
        <v>0</v>
      </c>
      <c r="W57" s="152">
        <f>'ian22'!W57+'feb22'!W57</f>
        <v>0</v>
      </c>
      <c r="X57" s="152">
        <f>'ian22'!X57+'feb22'!X57</f>
        <v>0</v>
      </c>
      <c r="Y57" s="152">
        <f>'ian22'!Y57+'feb22'!Y57</f>
        <v>0</v>
      </c>
      <c r="Z57" s="152">
        <f>'ian22'!Z57+'feb22'!Z57</f>
        <v>0</v>
      </c>
      <c r="AA57" s="152">
        <f>'ian22'!AA57+'feb22'!AA57</f>
        <v>0</v>
      </c>
      <c r="AB57" s="152">
        <f>'ian22'!AB57+'feb22'!AB57</f>
        <v>0</v>
      </c>
      <c r="AC57" s="152">
        <f>'ian22'!AC57+'feb22'!AC57</f>
        <v>0</v>
      </c>
      <c r="AD57" s="152">
        <f>'ian22'!AD57+'feb22'!AD57</f>
        <v>0</v>
      </c>
      <c r="AE57" s="152">
        <f>'ian22'!AE57+'feb22'!AE57</f>
        <v>0</v>
      </c>
      <c r="AF57" s="152">
        <f>'ian22'!AF57+'feb22'!AF57</f>
        <v>0</v>
      </c>
      <c r="AG57" s="152">
        <f>'ian22'!AG57+'feb22'!AG57</f>
        <v>0</v>
      </c>
      <c r="AH57" s="152">
        <f>'ian22'!AH57+'feb22'!AH57</f>
        <v>0</v>
      </c>
      <c r="AI57" s="152">
        <f>'ian22'!AI57+'feb22'!AI57</f>
        <v>0</v>
      </c>
      <c r="AJ57" s="152">
        <f>'ian22'!AJ57+'feb22'!AJ57</f>
        <v>0</v>
      </c>
      <c r="AK57" s="152">
        <f>'ian22'!AK57+'feb22'!AK57</f>
        <v>0</v>
      </c>
      <c r="AL57" s="152">
        <f>'ian22'!AL57+'feb22'!AL57</f>
        <v>0</v>
      </c>
      <c r="AM57" s="152">
        <f>'ian22'!AM57+'feb22'!AM57</f>
        <v>0</v>
      </c>
      <c r="AN57" s="152">
        <f>'ian22'!AN57+'feb22'!AN57</f>
        <v>0</v>
      </c>
      <c r="AO57" s="152">
        <f>'ian22'!AO57+'feb22'!AO57</f>
        <v>0</v>
      </c>
      <c r="AP57" s="152">
        <f>'ian22'!AP57+'feb22'!AP57</f>
        <v>0</v>
      </c>
      <c r="AQ57" s="152">
        <f>'ian22'!AQ57+'feb22'!AQ57</f>
        <v>0</v>
      </c>
      <c r="AR57" s="152">
        <f>'ian22'!AR57+'feb22'!AR57</f>
        <v>0</v>
      </c>
      <c r="AS57" s="152">
        <f>'ian22'!AS57+'feb22'!AS57</f>
        <v>0</v>
      </c>
      <c r="AT57" s="205"/>
      <c r="AU57" s="64"/>
      <c r="AV57" s="64"/>
      <c r="AW57" s="64"/>
      <c r="AX57" s="64"/>
      <c r="AY57" s="64"/>
      <c r="AZ57" s="64"/>
      <c r="BA57" s="64"/>
      <c r="BB57" s="64"/>
      <c r="BC57" s="64"/>
      <c r="BD57" s="64"/>
      <c r="BE57" s="64"/>
      <c r="BF57" s="64"/>
      <c r="BG57" s="64"/>
      <c r="BH57" s="64"/>
      <c r="BI57" s="64"/>
      <c r="BJ57" s="64"/>
      <c r="BK57" s="64"/>
    </row>
    <row r="58" spans="2:64" ht="45.75" hidden="1" customHeight="1" x14ac:dyDescent="0.45">
      <c r="B58" s="214"/>
      <c r="C58" s="140" t="s">
        <v>121</v>
      </c>
      <c r="D58" s="189">
        <f t="shared" si="0"/>
        <v>0</v>
      </c>
      <c r="E58" s="152">
        <f>'ian22'!E58+'feb22'!E58</f>
        <v>0</v>
      </c>
      <c r="F58" s="152">
        <f>'ian22'!F58+'feb22'!F58</f>
        <v>0</v>
      </c>
      <c r="G58" s="152">
        <f>'ian22'!G58+'feb22'!G58</f>
        <v>0</v>
      </c>
      <c r="H58" s="152">
        <f>'ian22'!H58+'feb22'!H58</f>
        <v>0</v>
      </c>
      <c r="I58" s="152">
        <f>'ian22'!I58+'feb22'!I58</f>
        <v>0</v>
      </c>
      <c r="J58" s="152">
        <f>'ian22'!J58+'feb22'!J58</f>
        <v>0</v>
      </c>
      <c r="K58" s="152">
        <f>'ian22'!K58+'feb22'!K58</f>
        <v>0</v>
      </c>
      <c r="L58" s="152">
        <f>'ian22'!L58+'feb22'!L58</f>
        <v>0</v>
      </c>
      <c r="M58" s="152">
        <f>'ian22'!M58+'feb22'!M58</f>
        <v>0</v>
      </c>
      <c r="N58" s="152">
        <f>'ian22'!N58+'feb22'!N58</f>
        <v>0</v>
      </c>
      <c r="O58" s="152">
        <f>'ian22'!O58+'feb22'!O58</f>
        <v>0</v>
      </c>
      <c r="P58" s="152">
        <f>'ian22'!P58+'feb22'!P58</f>
        <v>0</v>
      </c>
      <c r="Q58" s="152">
        <f>'ian22'!Q58+'feb22'!Q58</f>
        <v>0</v>
      </c>
      <c r="R58" s="152">
        <f>'ian22'!R58+'feb22'!R58</f>
        <v>0</v>
      </c>
      <c r="S58" s="152">
        <f>'ian22'!S58+'feb22'!S58</f>
        <v>0</v>
      </c>
      <c r="T58" s="152">
        <f>'ian22'!T58+'feb22'!T58</f>
        <v>0</v>
      </c>
      <c r="U58" s="152">
        <f>'ian22'!U58+'feb22'!U58</f>
        <v>0</v>
      </c>
      <c r="V58" s="152">
        <f>'ian22'!V58+'feb22'!V58</f>
        <v>0</v>
      </c>
      <c r="W58" s="152">
        <f>'ian22'!W58+'feb22'!W58</f>
        <v>0</v>
      </c>
      <c r="X58" s="152">
        <f>'ian22'!X58+'feb22'!X58</f>
        <v>0</v>
      </c>
      <c r="Y58" s="152">
        <f>'ian22'!Y58+'feb22'!Y58</f>
        <v>0</v>
      </c>
      <c r="Z58" s="152">
        <f>'ian22'!Z58+'feb22'!Z58</f>
        <v>0</v>
      </c>
      <c r="AA58" s="152">
        <f>'ian22'!AA58+'feb22'!AA58</f>
        <v>0</v>
      </c>
      <c r="AB58" s="152">
        <f>'ian22'!AB58+'feb22'!AB58</f>
        <v>0</v>
      </c>
      <c r="AC58" s="152">
        <f>'ian22'!AC58+'feb22'!AC58</f>
        <v>0</v>
      </c>
      <c r="AD58" s="152">
        <f>'ian22'!AD58+'feb22'!AD58</f>
        <v>0</v>
      </c>
      <c r="AE58" s="152">
        <f>'ian22'!AE58+'feb22'!AE58</f>
        <v>0</v>
      </c>
      <c r="AF58" s="152">
        <f>'ian22'!AF58+'feb22'!AF58</f>
        <v>0</v>
      </c>
      <c r="AG58" s="152">
        <f>'ian22'!AG58+'feb22'!AG58</f>
        <v>0</v>
      </c>
      <c r="AH58" s="152">
        <f>'ian22'!AH58+'feb22'!AH58</f>
        <v>0</v>
      </c>
      <c r="AI58" s="152">
        <f>'ian22'!AI58+'feb22'!AI58</f>
        <v>0</v>
      </c>
      <c r="AJ58" s="152">
        <f>'ian22'!AJ58+'feb22'!AJ58</f>
        <v>0</v>
      </c>
      <c r="AK58" s="152">
        <f>'ian22'!AK58+'feb22'!AK58</f>
        <v>0</v>
      </c>
      <c r="AL58" s="152">
        <f>'ian22'!AL58+'feb22'!AL58</f>
        <v>0</v>
      </c>
      <c r="AM58" s="152">
        <f>'ian22'!AM58+'feb22'!AM58</f>
        <v>0</v>
      </c>
      <c r="AN58" s="152">
        <f>'ian22'!AN58+'feb22'!AN58</f>
        <v>0</v>
      </c>
      <c r="AO58" s="152">
        <f>'ian22'!AO58+'feb22'!AO58</f>
        <v>0</v>
      </c>
      <c r="AP58" s="152">
        <f>'ian22'!AP58+'feb22'!AP58</f>
        <v>0</v>
      </c>
      <c r="AQ58" s="152">
        <f>'ian22'!AQ58+'feb22'!AQ58</f>
        <v>0</v>
      </c>
      <c r="AR58" s="152">
        <f>'ian22'!AR58+'feb22'!AR58</f>
        <v>0</v>
      </c>
      <c r="AS58" s="152">
        <f>'ian22'!AS58+'feb22'!AS58</f>
        <v>0</v>
      </c>
      <c r="AT58" s="205"/>
      <c r="AU58" s="64"/>
      <c r="AV58" s="64"/>
      <c r="AW58" s="64"/>
      <c r="AX58" s="64"/>
      <c r="AY58" s="64"/>
      <c r="AZ58" s="64"/>
      <c r="BA58" s="64"/>
      <c r="BB58" s="64"/>
      <c r="BC58" s="64"/>
      <c r="BD58" s="64"/>
      <c r="BE58" s="64"/>
      <c r="BF58" s="64"/>
      <c r="BG58" s="64"/>
      <c r="BH58" s="64"/>
      <c r="BI58" s="64"/>
      <c r="BJ58" s="64"/>
      <c r="BK58" s="64"/>
    </row>
    <row r="59" spans="2:64" ht="39" customHeight="1" x14ac:dyDescent="0.35">
      <c r="B59" s="215">
        <v>13.1</v>
      </c>
      <c r="C59" s="128" t="s">
        <v>122</v>
      </c>
      <c r="D59" s="190">
        <f t="shared" si="0"/>
        <v>0</v>
      </c>
      <c r="E59" s="152">
        <f>'ian22'!E59+'feb22'!E59</f>
        <v>0</v>
      </c>
      <c r="F59" s="152">
        <f>'ian22'!F59+'feb22'!F59</f>
        <v>0</v>
      </c>
      <c r="G59" s="152">
        <f>'ian22'!G59+'feb22'!G59</f>
        <v>0</v>
      </c>
      <c r="H59" s="152">
        <f>'ian22'!H59+'feb22'!H59</f>
        <v>0</v>
      </c>
      <c r="I59" s="152">
        <f>'ian22'!I59+'feb22'!I59</f>
        <v>0</v>
      </c>
      <c r="J59" s="152">
        <f>'ian22'!J59+'feb22'!J59</f>
        <v>0</v>
      </c>
      <c r="K59" s="152">
        <f>'ian22'!K59+'feb22'!K59</f>
        <v>0</v>
      </c>
      <c r="L59" s="152">
        <f>'ian22'!L59+'feb22'!L59</f>
        <v>0</v>
      </c>
      <c r="M59" s="152">
        <f>'ian22'!M59+'feb22'!M59</f>
        <v>0</v>
      </c>
      <c r="N59" s="152">
        <f>'ian22'!N59+'feb22'!N59</f>
        <v>0</v>
      </c>
      <c r="O59" s="152">
        <f>'ian22'!O59+'feb22'!O59</f>
        <v>0</v>
      </c>
      <c r="P59" s="152">
        <f>'ian22'!P59+'feb22'!P59</f>
        <v>0</v>
      </c>
      <c r="Q59" s="152">
        <f>'ian22'!Q59+'feb22'!Q59</f>
        <v>0</v>
      </c>
      <c r="R59" s="152">
        <f>'ian22'!R59+'feb22'!R59</f>
        <v>0</v>
      </c>
      <c r="S59" s="152">
        <f>'ian22'!S59+'feb22'!S59</f>
        <v>0</v>
      </c>
      <c r="T59" s="152">
        <f>'ian22'!T59+'feb22'!T59</f>
        <v>0</v>
      </c>
      <c r="U59" s="152">
        <f>'ian22'!U59+'feb22'!U59</f>
        <v>0</v>
      </c>
      <c r="V59" s="152">
        <f>'ian22'!V59+'feb22'!V59</f>
        <v>0</v>
      </c>
      <c r="W59" s="152">
        <f>'ian22'!W59+'feb22'!W59</f>
        <v>0</v>
      </c>
      <c r="X59" s="152">
        <f>'ian22'!X59+'feb22'!X59</f>
        <v>0</v>
      </c>
      <c r="Y59" s="152">
        <f>'ian22'!Y59+'feb22'!Y59</f>
        <v>0</v>
      </c>
      <c r="Z59" s="152">
        <f>'ian22'!Z59+'feb22'!Z59</f>
        <v>0</v>
      </c>
      <c r="AA59" s="152">
        <f>'ian22'!AA59+'feb22'!AA59</f>
        <v>0</v>
      </c>
      <c r="AB59" s="152">
        <f>'ian22'!AB59+'feb22'!AB59</f>
        <v>0</v>
      </c>
      <c r="AC59" s="152">
        <f>'ian22'!AC59+'feb22'!AC59</f>
        <v>0</v>
      </c>
      <c r="AD59" s="152">
        <f>'ian22'!AD59+'feb22'!AD59</f>
        <v>0</v>
      </c>
      <c r="AE59" s="152">
        <f>'ian22'!AE59+'feb22'!AE59</f>
        <v>0</v>
      </c>
      <c r="AF59" s="152">
        <f>'ian22'!AF59+'feb22'!AF59</f>
        <v>0</v>
      </c>
      <c r="AG59" s="152">
        <f>'ian22'!AG59+'feb22'!AG59</f>
        <v>0</v>
      </c>
      <c r="AH59" s="152">
        <f>'ian22'!AH59+'feb22'!AH59</f>
        <v>0</v>
      </c>
      <c r="AI59" s="152">
        <f>'ian22'!AI59+'feb22'!AI59</f>
        <v>0</v>
      </c>
      <c r="AJ59" s="152">
        <f>'ian22'!AJ59+'feb22'!AJ59</f>
        <v>0</v>
      </c>
      <c r="AK59" s="152">
        <f>'ian22'!AK59+'feb22'!AK59</f>
        <v>0</v>
      </c>
      <c r="AL59" s="152">
        <f>'ian22'!AL59+'feb22'!AL59</f>
        <v>0</v>
      </c>
      <c r="AM59" s="152">
        <f>'ian22'!AM59+'feb22'!AM59</f>
        <v>0</v>
      </c>
      <c r="AN59" s="152">
        <f>'ian22'!AN59+'feb22'!AN59</f>
        <v>0</v>
      </c>
      <c r="AO59" s="152">
        <f>'ian22'!AO59+'feb22'!AO59</f>
        <v>0</v>
      </c>
      <c r="AP59" s="152">
        <f>'ian22'!AP59+'feb22'!AP59</f>
        <v>0</v>
      </c>
      <c r="AQ59" s="152">
        <f>'ian22'!AQ59+'feb22'!AQ59</f>
        <v>0</v>
      </c>
      <c r="AR59" s="152">
        <f>'ian22'!AR59+'feb22'!AR59</f>
        <v>0</v>
      </c>
      <c r="AS59" s="152">
        <f>'ian22'!AS59+'feb22'!AS59</f>
        <v>0</v>
      </c>
      <c r="AT59" s="205"/>
      <c r="AU59" s="17" t="str">
        <f t="shared" ref="AU59:BK59" si="41">IF(U15+U36+U59+U62&gt;=U13," ","GRESEALA")</f>
        <v xml:space="preserve"> </v>
      </c>
      <c r="AV59" s="17" t="str">
        <f t="shared" si="41"/>
        <v xml:space="preserve"> </v>
      </c>
      <c r="AW59" s="17" t="str">
        <f t="shared" si="41"/>
        <v xml:space="preserve"> </v>
      </c>
      <c r="AX59" s="17" t="str">
        <f t="shared" si="41"/>
        <v xml:space="preserve"> </v>
      </c>
      <c r="AY59" s="17" t="str">
        <f t="shared" si="41"/>
        <v xml:space="preserve"> </v>
      </c>
      <c r="AZ59" s="17" t="str">
        <f t="shared" si="41"/>
        <v xml:space="preserve"> </v>
      </c>
      <c r="BA59" s="17" t="str">
        <f t="shared" si="41"/>
        <v xml:space="preserve"> </v>
      </c>
      <c r="BB59" s="17" t="str">
        <f t="shared" si="41"/>
        <v xml:space="preserve"> </v>
      </c>
      <c r="BC59" s="17" t="str">
        <f t="shared" si="41"/>
        <v xml:space="preserve"> </v>
      </c>
      <c r="BD59" s="17" t="str">
        <f t="shared" si="41"/>
        <v xml:space="preserve"> </v>
      </c>
      <c r="BE59" s="17" t="str">
        <f t="shared" si="41"/>
        <v xml:space="preserve"> </v>
      </c>
      <c r="BF59" s="17" t="str">
        <f t="shared" si="41"/>
        <v xml:space="preserve"> </v>
      </c>
      <c r="BG59" s="17" t="str">
        <f t="shared" si="41"/>
        <v xml:space="preserve"> </v>
      </c>
      <c r="BH59" s="17" t="str">
        <f t="shared" si="41"/>
        <v xml:space="preserve"> </v>
      </c>
      <c r="BI59" s="17" t="str">
        <f t="shared" si="41"/>
        <v xml:space="preserve"> </v>
      </c>
      <c r="BJ59" s="17" t="str">
        <f t="shared" si="41"/>
        <v xml:space="preserve"> </v>
      </c>
      <c r="BK59" s="17" t="str">
        <f t="shared" si="41"/>
        <v xml:space="preserve"> </v>
      </c>
    </row>
    <row r="60" spans="2:64" ht="40.5" customHeight="1" x14ac:dyDescent="0.45">
      <c r="B60" s="208">
        <v>13</v>
      </c>
      <c r="C60" s="133" t="s">
        <v>123</v>
      </c>
      <c r="D60" s="189">
        <f t="shared" si="0"/>
        <v>0</v>
      </c>
      <c r="E60" s="152">
        <f>'ian22'!E60+'feb22'!E60</f>
        <v>0</v>
      </c>
      <c r="F60" s="152">
        <f>'ian22'!F60+'feb22'!F60</f>
        <v>0</v>
      </c>
      <c r="G60" s="152">
        <f>'ian22'!G60+'feb22'!G60</f>
        <v>0</v>
      </c>
      <c r="H60" s="152">
        <f>'ian22'!H60+'feb22'!H60</f>
        <v>0</v>
      </c>
      <c r="I60" s="152">
        <f>'ian22'!I60+'feb22'!I60</f>
        <v>0</v>
      </c>
      <c r="J60" s="152">
        <f>'ian22'!J60+'feb22'!J60</f>
        <v>0</v>
      </c>
      <c r="K60" s="152">
        <f>'ian22'!K60+'feb22'!K60</f>
        <v>0</v>
      </c>
      <c r="L60" s="152">
        <f>'ian22'!L60+'feb22'!L60</f>
        <v>0</v>
      </c>
      <c r="M60" s="152">
        <f>'ian22'!M60+'feb22'!M60</f>
        <v>0</v>
      </c>
      <c r="N60" s="152">
        <f>'ian22'!N60+'feb22'!N60</f>
        <v>0</v>
      </c>
      <c r="O60" s="152">
        <f>'ian22'!O60+'feb22'!O60</f>
        <v>0</v>
      </c>
      <c r="P60" s="152">
        <f>'ian22'!P60+'feb22'!P60</f>
        <v>0</v>
      </c>
      <c r="Q60" s="152">
        <f>'ian22'!Q60+'feb22'!Q60</f>
        <v>0</v>
      </c>
      <c r="R60" s="152">
        <f>'ian22'!R60+'feb22'!R60</f>
        <v>0</v>
      </c>
      <c r="S60" s="152">
        <f>'ian22'!S60+'feb22'!S60</f>
        <v>0</v>
      </c>
      <c r="T60" s="152">
        <f>'ian22'!T60+'feb22'!T60</f>
        <v>0</v>
      </c>
      <c r="U60" s="152">
        <f>'ian22'!U60+'feb22'!U60</f>
        <v>0</v>
      </c>
      <c r="V60" s="152">
        <f>'ian22'!V60+'feb22'!V60</f>
        <v>0</v>
      </c>
      <c r="W60" s="152">
        <f>'ian22'!W60+'feb22'!W60</f>
        <v>0</v>
      </c>
      <c r="X60" s="152">
        <f>'ian22'!X60+'feb22'!X60</f>
        <v>0</v>
      </c>
      <c r="Y60" s="152">
        <f>'ian22'!Y60+'feb22'!Y60</f>
        <v>0</v>
      </c>
      <c r="Z60" s="152">
        <f>'ian22'!Z60+'feb22'!Z60</f>
        <v>0</v>
      </c>
      <c r="AA60" s="152">
        <f>'ian22'!AA60+'feb22'!AA60</f>
        <v>0</v>
      </c>
      <c r="AB60" s="152">
        <f>'ian22'!AB60+'feb22'!AB60</f>
        <v>0</v>
      </c>
      <c r="AC60" s="152">
        <f>'ian22'!AC60+'feb22'!AC60</f>
        <v>0</v>
      </c>
      <c r="AD60" s="152">
        <f>'ian22'!AD60+'feb22'!AD60</f>
        <v>0</v>
      </c>
      <c r="AE60" s="152">
        <f>'ian22'!AE60+'feb22'!AE60</f>
        <v>0</v>
      </c>
      <c r="AF60" s="152">
        <f>'ian22'!AF60+'feb22'!AF60</f>
        <v>0</v>
      </c>
      <c r="AG60" s="152">
        <f>'ian22'!AG60+'feb22'!AG60</f>
        <v>0</v>
      </c>
      <c r="AH60" s="152">
        <f>'ian22'!AH60+'feb22'!AH60</f>
        <v>0</v>
      </c>
      <c r="AI60" s="152">
        <f>'ian22'!AI60+'feb22'!AI60</f>
        <v>0</v>
      </c>
      <c r="AJ60" s="152">
        <f>'ian22'!AJ60+'feb22'!AJ60</f>
        <v>0</v>
      </c>
      <c r="AK60" s="152">
        <f>'ian22'!AK60+'feb22'!AK60</f>
        <v>0</v>
      </c>
      <c r="AL60" s="152">
        <f>'ian22'!AL60+'feb22'!AL60</f>
        <v>0</v>
      </c>
      <c r="AM60" s="152">
        <f>'ian22'!AM60+'feb22'!AM60</f>
        <v>0</v>
      </c>
      <c r="AN60" s="152">
        <f>'ian22'!AN60+'feb22'!AN60</f>
        <v>0</v>
      </c>
      <c r="AO60" s="152">
        <f>'ian22'!AO60+'feb22'!AO60</f>
        <v>0</v>
      </c>
      <c r="AP60" s="152">
        <f>'ian22'!AP60+'feb22'!AP60</f>
        <v>0</v>
      </c>
      <c r="AQ60" s="152">
        <f>'ian22'!AQ60+'feb22'!AQ60</f>
        <v>0</v>
      </c>
      <c r="AR60" s="152">
        <f>'ian22'!AR60+'feb22'!AR60</f>
        <v>0</v>
      </c>
      <c r="AS60" s="152">
        <f>'ian22'!AS60+'feb22'!AS60</f>
        <v>0</v>
      </c>
      <c r="AT60" s="205"/>
      <c r="AU60" s="17" t="str">
        <f>IF(AL15+AL36+AL59+AL62&gt;=AL13," ","GRESEALA")</f>
        <v xml:space="preserve"> </v>
      </c>
      <c r="AV60" s="17" t="str">
        <f>IF(AR15+AR36+AR59+AR62&gt;=AR13," ","GRESEALA")</f>
        <v xml:space="preserve"> </v>
      </c>
      <c r="AW60" s="17" t="str">
        <f>IF(AS15+AS36+AS59+AS62&gt;=AS13," ","GRESEALA")</f>
        <v xml:space="preserve"> </v>
      </c>
      <c r="AX60" s="17" t="str">
        <f>IF(E53+F53=D53," ","GRESEALA")</f>
        <v xml:space="preserve"> </v>
      </c>
      <c r="AY60" s="23" t="str">
        <f>IF(G53+K53+I53+L53+M53=D53," ","GRESEALA")</f>
        <v xml:space="preserve"> </v>
      </c>
      <c r="AZ60" s="17" t="str">
        <f>IF(O53+P53=D53," ","GRESEALA")</f>
        <v xml:space="preserve"> </v>
      </c>
      <c r="BA60" s="17" t="str">
        <f>IF(Q53+S53+T53+U53+V53+W53=D53," ","GRESEALA")</f>
        <v xml:space="preserve"> </v>
      </c>
      <c r="BB60" s="17" t="str">
        <f>IF(X53+Y53+Z53=D53," ","GRESEALA")</f>
        <v xml:space="preserve"> </v>
      </c>
      <c r="BC60" s="23" t="str">
        <f>IF(AA53+AC53+AE53+AF53+AG53+AH53+AI53+AJ53+AK53+AL53+AM53+AN53+AO53+AP53+AQ53+AR53+AS53&gt;=D53," ","GRESEALA")</f>
        <v xml:space="preserve"> </v>
      </c>
      <c r="BD60" s="17" t="str">
        <f>IF(E54+F54=D54," ","GRESEALA")</f>
        <v xml:space="preserve"> </v>
      </c>
      <c r="BE60" s="23" t="str">
        <f>IF(G54+K54+I54+L54+M54=D54," ","GRESEALA")</f>
        <v xml:space="preserve"> </v>
      </c>
      <c r="BF60" s="17" t="str">
        <f>IF(O54+P54=D54," ","GRESEALA")</f>
        <v xml:space="preserve"> </v>
      </c>
      <c r="BG60" s="17" t="str">
        <f>IF(Q54+S54+T54+U54+V54+W54=D54," ","GRESEALA")</f>
        <v xml:space="preserve"> </v>
      </c>
      <c r="BH60" s="17" t="str">
        <f>IF(X54+Y54+Z54=D54," ","GRESEALA")</f>
        <v xml:space="preserve"> </v>
      </c>
      <c r="BI60" s="23" t="str">
        <f>IF(AA54+AC54+AE54+AF54+AG54+AH54+AI54+AJ54+AK54+AL54+AM54+AN54+AO54+AP54+AQ54+AR54+AS54&gt;=D54," ","GRESEALA")</f>
        <v xml:space="preserve"> </v>
      </c>
      <c r="BJ60" s="17" t="str">
        <f>IF(E59+F59=D59," ","GRESEALA")</f>
        <v xml:space="preserve"> </v>
      </c>
      <c r="BK60" s="23" t="str">
        <f>IF(G59+K59+I59+L59+M59=D59," ","GRESEALA")</f>
        <v xml:space="preserve"> </v>
      </c>
    </row>
    <row r="61" spans="2:64" ht="62.25" hidden="1" customHeight="1" x14ac:dyDescent="0.45">
      <c r="B61" s="208">
        <v>14</v>
      </c>
      <c r="C61" s="133" t="s">
        <v>124</v>
      </c>
      <c r="D61" s="186">
        <f t="shared" si="0"/>
        <v>0</v>
      </c>
      <c r="E61" s="152">
        <f>'ian22'!E61+'feb22'!E61</f>
        <v>0</v>
      </c>
      <c r="F61" s="152">
        <f>'ian22'!F61+'feb22'!F61</f>
        <v>0</v>
      </c>
      <c r="G61" s="152">
        <f>'ian22'!G61+'feb22'!G61</f>
        <v>0</v>
      </c>
      <c r="H61" s="152">
        <f>'ian22'!H61+'feb22'!H61</f>
        <v>0</v>
      </c>
      <c r="I61" s="152">
        <f>'ian22'!I61+'feb22'!I61</f>
        <v>0</v>
      </c>
      <c r="J61" s="152">
        <f>'ian22'!J61+'feb22'!J61</f>
        <v>0</v>
      </c>
      <c r="K61" s="152">
        <f>'ian22'!K61+'feb22'!K61</f>
        <v>0</v>
      </c>
      <c r="L61" s="152">
        <f>'ian22'!L61+'feb22'!L61</f>
        <v>0</v>
      </c>
      <c r="M61" s="152">
        <f>'ian22'!M61+'feb22'!M61</f>
        <v>0</v>
      </c>
      <c r="N61" s="152">
        <f>'ian22'!N61+'feb22'!N61</f>
        <v>0</v>
      </c>
      <c r="O61" s="152">
        <f>'ian22'!O61+'feb22'!O61</f>
        <v>0</v>
      </c>
      <c r="P61" s="152">
        <f>'ian22'!P61+'feb22'!P61</f>
        <v>0</v>
      </c>
      <c r="Q61" s="152">
        <f>'ian22'!Q61+'feb22'!Q61</f>
        <v>0</v>
      </c>
      <c r="R61" s="152">
        <f>'ian22'!R61+'feb22'!R61</f>
        <v>0</v>
      </c>
      <c r="S61" s="152">
        <f>'ian22'!S61+'feb22'!S61</f>
        <v>0</v>
      </c>
      <c r="T61" s="152">
        <f>'ian22'!T61+'feb22'!T61</f>
        <v>0</v>
      </c>
      <c r="U61" s="152">
        <f>'ian22'!U61+'feb22'!U61</f>
        <v>0</v>
      </c>
      <c r="V61" s="152">
        <f>'ian22'!V61+'feb22'!V61</f>
        <v>0</v>
      </c>
      <c r="W61" s="152">
        <f>'ian22'!W61+'feb22'!W61</f>
        <v>0</v>
      </c>
      <c r="X61" s="152">
        <f>'ian22'!X61+'feb22'!X61</f>
        <v>0</v>
      </c>
      <c r="Y61" s="152">
        <f>'ian22'!Y61+'feb22'!Y61</f>
        <v>0</v>
      </c>
      <c r="Z61" s="152">
        <f>'ian22'!Z61+'feb22'!Z61</f>
        <v>0</v>
      </c>
      <c r="AA61" s="152">
        <f>'ian22'!AA61+'feb22'!AA61</f>
        <v>0</v>
      </c>
      <c r="AB61" s="152">
        <f>'ian22'!AB61+'feb22'!AB61</f>
        <v>0</v>
      </c>
      <c r="AC61" s="152">
        <f>'ian22'!AC61+'feb22'!AC61</f>
        <v>0</v>
      </c>
      <c r="AD61" s="152">
        <f>'ian22'!AD61+'feb22'!AD61</f>
        <v>0</v>
      </c>
      <c r="AE61" s="152">
        <f>'ian22'!AE61+'feb22'!AE61</f>
        <v>0</v>
      </c>
      <c r="AF61" s="152">
        <f>'ian22'!AF61+'feb22'!AF61</f>
        <v>0</v>
      </c>
      <c r="AG61" s="152">
        <f>'ian22'!AG61+'feb22'!AG61</f>
        <v>0</v>
      </c>
      <c r="AH61" s="152">
        <f>'ian22'!AH61+'feb22'!AH61</f>
        <v>0</v>
      </c>
      <c r="AI61" s="152">
        <f>'ian22'!AI61+'feb22'!AI61</f>
        <v>0</v>
      </c>
      <c r="AJ61" s="152">
        <f>'ian22'!AJ61+'feb22'!AJ61</f>
        <v>0</v>
      </c>
      <c r="AK61" s="152">
        <f>'ian22'!AK61+'feb22'!AK61</f>
        <v>0</v>
      </c>
      <c r="AL61" s="152">
        <f>'ian22'!AL61+'feb22'!AL61</f>
        <v>0</v>
      </c>
      <c r="AM61" s="152">
        <f>'ian22'!AM61+'feb22'!AM61</f>
        <v>0</v>
      </c>
      <c r="AN61" s="152">
        <f>'ian22'!AN61+'feb22'!AN61</f>
        <v>0</v>
      </c>
      <c r="AO61" s="152">
        <f>'ian22'!AO61+'feb22'!AO61</f>
        <v>0</v>
      </c>
      <c r="AP61" s="152">
        <f>'ian22'!AP61+'feb22'!AP61</f>
        <v>0</v>
      </c>
      <c r="AQ61" s="152">
        <f>'ian22'!AQ61+'feb22'!AQ61</f>
        <v>0</v>
      </c>
      <c r="AR61" s="152">
        <f>'ian22'!AR61+'feb22'!AR61</f>
        <v>0</v>
      </c>
      <c r="AS61" s="152">
        <f>'ian22'!AS61+'feb22'!AS61</f>
        <v>0</v>
      </c>
      <c r="AT61" s="205"/>
      <c r="AU61" s="17" t="str">
        <f>IF(O59+P59=D59," ","GRESEALA")</f>
        <v xml:space="preserve"> </v>
      </c>
      <c r="AV61" s="17" t="str">
        <f>IF(Q59+S59+T59+U59+V59+W59=D59," ","GRESEALA")</f>
        <v xml:space="preserve"> </v>
      </c>
      <c r="AW61" s="17" t="str">
        <f>IF(X59+Y59+Z59=D59," ","GRESEALA")</f>
        <v xml:space="preserve"> </v>
      </c>
      <c r="AX61" s="17" t="str">
        <f>IF(AA59+AC59+AE59+AF59+AG59+AH59+AI59+AJ59+AK59+AL59+AR59+AS59&gt;=D59," ","GRESEALA")</f>
        <v xml:space="preserve"> </v>
      </c>
      <c r="AY61" s="17" t="str">
        <f>IF(D54=AE54," ","GRESEALA")</f>
        <v xml:space="preserve"> </v>
      </c>
      <c r="AZ61" s="17" t="str">
        <f>IF(E60+F60=D60," ","GRESEALA")</f>
        <v xml:space="preserve"> </v>
      </c>
      <c r="BA61" s="23" t="str">
        <f>IF(G60+K60+I60+L60+M60=D60," ","GRESEALA")</f>
        <v xml:space="preserve"> </v>
      </c>
      <c r="BB61" s="17" t="str">
        <f>IF(O60+P60=D60," ","GRESEALA")</f>
        <v xml:space="preserve"> </v>
      </c>
      <c r="BC61" s="17" t="str">
        <f>IF(Q60+S60+T60+U60+V60+W60=D60," ","GRESEALA")</f>
        <v xml:space="preserve"> </v>
      </c>
      <c r="BD61" s="17" t="str">
        <f>IF(X60+Y60+Z60=D60," ","GRESEALA")</f>
        <v xml:space="preserve"> </v>
      </c>
      <c r="BE61" s="23" t="str">
        <f>IF(AA60+AC60+AE60+AF60+AG60+AH60+AI60+AJ60+AK60+AL60+AM60+AN60+AO60+AP60+AQ60+AR60+AS60&gt;=D60," ","GRESEALA")</f>
        <v xml:space="preserve"> </v>
      </c>
      <c r="BF61" s="17" t="str">
        <f>IF(E61+F61=D61," ","GRESEALA")</f>
        <v xml:space="preserve"> </v>
      </c>
      <c r="BG61" s="23" t="str">
        <f>IF(G61+K61+I61+L61+M61=D61," ","GRESEALA")</f>
        <v xml:space="preserve"> </v>
      </c>
      <c r="BH61" s="17" t="str">
        <f>IF(O61+P61=D61," ","GRESEALA")</f>
        <v xml:space="preserve"> </v>
      </c>
      <c r="BI61" s="17" t="str">
        <f>IF(Q61+S61+T61+U61+V61+W61=D61," ","GRESEALA")</f>
        <v xml:space="preserve"> </v>
      </c>
      <c r="BJ61" s="17" t="str">
        <f>IF(X61+Y61+Z61=D61," ","GRESEALA")</f>
        <v xml:space="preserve"> </v>
      </c>
      <c r="BK61" s="23" t="str">
        <f>IF(AA61+AC61+AE61+AF61+AG61+AH61+AI61+AJ61+AK61+AL61+AM61+AN61+AO61+AP61+AQ61+AR61+AS61&gt;=D61," ","GRESEALA")</f>
        <v xml:space="preserve"> </v>
      </c>
    </row>
    <row r="62" spans="2:64" s="27" customFormat="1" ht="38.25" customHeight="1" x14ac:dyDescent="0.35">
      <c r="B62" s="215">
        <v>15.1</v>
      </c>
      <c r="C62" s="128" t="s">
        <v>125</v>
      </c>
      <c r="D62" s="190">
        <f t="shared" si="0"/>
        <v>0</v>
      </c>
      <c r="E62" s="152">
        <f>'ian22'!E62+'feb22'!E62</f>
        <v>0</v>
      </c>
      <c r="F62" s="152">
        <f>'ian22'!F62+'feb22'!F62</f>
        <v>0</v>
      </c>
      <c r="G62" s="152">
        <f>'ian22'!G62+'feb22'!G62</f>
        <v>0</v>
      </c>
      <c r="H62" s="152">
        <f>'ian22'!H62+'feb22'!H62</f>
        <v>0</v>
      </c>
      <c r="I62" s="152">
        <f>'ian22'!I62+'feb22'!I62</f>
        <v>0</v>
      </c>
      <c r="J62" s="152">
        <f>'ian22'!J62+'feb22'!J62</f>
        <v>0</v>
      </c>
      <c r="K62" s="152">
        <f>'ian22'!K62+'feb22'!K62</f>
        <v>0</v>
      </c>
      <c r="L62" s="152">
        <f>'ian22'!L62+'feb22'!L62</f>
        <v>0</v>
      </c>
      <c r="M62" s="152">
        <f>'ian22'!M62+'feb22'!M62</f>
        <v>0</v>
      </c>
      <c r="N62" s="152">
        <f>'ian22'!N62+'feb22'!N62</f>
        <v>0</v>
      </c>
      <c r="O62" s="152">
        <f>'ian22'!O62+'feb22'!O62</f>
        <v>0</v>
      </c>
      <c r="P62" s="152">
        <f>'ian22'!P62+'feb22'!P62</f>
        <v>0</v>
      </c>
      <c r="Q62" s="152">
        <f>'ian22'!Q62+'feb22'!Q62</f>
        <v>0</v>
      </c>
      <c r="R62" s="152">
        <f>'ian22'!R62+'feb22'!R62</f>
        <v>0</v>
      </c>
      <c r="S62" s="152">
        <f>'ian22'!S62+'feb22'!S62</f>
        <v>0</v>
      </c>
      <c r="T62" s="152">
        <f>'ian22'!T62+'feb22'!T62</f>
        <v>0</v>
      </c>
      <c r="U62" s="152">
        <f>'ian22'!U62+'feb22'!U62</f>
        <v>0</v>
      </c>
      <c r="V62" s="152">
        <f>'ian22'!V62+'feb22'!V62</f>
        <v>0</v>
      </c>
      <c r="W62" s="152">
        <f>'ian22'!W62+'feb22'!W62</f>
        <v>0</v>
      </c>
      <c r="X62" s="152">
        <f>'ian22'!X62+'feb22'!X62</f>
        <v>0</v>
      </c>
      <c r="Y62" s="152">
        <f>'ian22'!Y62+'feb22'!Y62</f>
        <v>0</v>
      </c>
      <c r="Z62" s="152">
        <f>'ian22'!Z62+'feb22'!Z62</f>
        <v>0</v>
      </c>
      <c r="AA62" s="152">
        <f>'ian22'!AA62+'feb22'!AA62</f>
        <v>0</v>
      </c>
      <c r="AB62" s="152">
        <f>'ian22'!AB62+'feb22'!AB62</f>
        <v>0</v>
      </c>
      <c r="AC62" s="152">
        <f>'ian22'!AC62+'feb22'!AC62</f>
        <v>0</v>
      </c>
      <c r="AD62" s="152">
        <f>'ian22'!AD62+'feb22'!AD62</f>
        <v>0</v>
      </c>
      <c r="AE62" s="152">
        <f>'ian22'!AE62+'feb22'!AE62</f>
        <v>0</v>
      </c>
      <c r="AF62" s="152">
        <f>'ian22'!AF62+'feb22'!AF62</f>
        <v>0</v>
      </c>
      <c r="AG62" s="152">
        <f>'ian22'!AG62+'feb22'!AG62</f>
        <v>0</v>
      </c>
      <c r="AH62" s="152">
        <f>'ian22'!AH62+'feb22'!AH62</f>
        <v>0</v>
      </c>
      <c r="AI62" s="152">
        <f>'ian22'!AI62+'feb22'!AI62</f>
        <v>0</v>
      </c>
      <c r="AJ62" s="152">
        <f>'ian22'!AJ62+'feb22'!AJ62</f>
        <v>0</v>
      </c>
      <c r="AK62" s="152">
        <f>'ian22'!AK62+'feb22'!AK62</f>
        <v>0</v>
      </c>
      <c r="AL62" s="152">
        <f>'ian22'!AL62+'feb22'!AL62</f>
        <v>0</v>
      </c>
      <c r="AM62" s="152">
        <f>'ian22'!AM62+'feb22'!AM62</f>
        <v>0</v>
      </c>
      <c r="AN62" s="152">
        <f>'ian22'!AN62+'feb22'!AN62</f>
        <v>0</v>
      </c>
      <c r="AO62" s="152">
        <f>'ian22'!AO62+'feb22'!AO62</f>
        <v>0</v>
      </c>
      <c r="AP62" s="152">
        <f>'ian22'!AP62+'feb22'!AP62</f>
        <v>0</v>
      </c>
      <c r="AQ62" s="152">
        <f>'ian22'!AQ62+'feb22'!AQ62</f>
        <v>0</v>
      </c>
      <c r="AR62" s="152">
        <f>'ian22'!AR62+'feb22'!AR62</f>
        <v>0</v>
      </c>
      <c r="AS62" s="152">
        <f>'ian22'!AS62+'feb22'!AS62</f>
        <v>0</v>
      </c>
      <c r="AT62" s="205"/>
      <c r="AU62" s="17" t="str">
        <f>IF(E62+F62=D62," ","GRESEALA")</f>
        <v xml:space="preserve"> </v>
      </c>
      <c r="AV62" s="23" t="str">
        <f>IF(G62+K62+I62+L62+M62=D62," ","GRESEALA")</f>
        <v xml:space="preserve"> </v>
      </c>
      <c r="AW62" s="17" t="str">
        <f>IF(O62+P62=D62," ","GRESEALA")</f>
        <v xml:space="preserve"> </v>
      </c>
      <c r="AX62" s="17" t="str">
        <f>IF(Q62+S62+T62+U62+V62+W62=D62," ","GRESEALA")</f>
        <v xml:space="preserve"> </v>
      </c>
      <c r="AY62" s="17" t="str">
        <f>IF(X62+Y62+Z62=D62," ","GRESEALA")</f>
        <v xml:space="preserve"> </v>
      </c>
      <c r="AZ62" s="17" t="str">
        <f>IF(AA62+AC62+AE62+AF62+AG62+AH62+AI62+AJ62+AK62+AL62+AR62+AS62&gt;=D62," ","GRESEALA")</f>
        <v xml:space="preserve"> </v>
      </c>
      <c r="BA62" s="17" t="str">
        <f>IF(E63+F63=D63," ","GRESEALA")</f>
        <v xml:space="preserve"> </v>
      </c>
      <c r="BB62" s="23" t="str">
        <f>IF(G63+K63+I63+L63+M63=D63," ","GRESEALA")</f>
        <v xml:space="preserve"> </v>
      </c>
      <c r="BC62" s="17" t="str">
        <f>IF(O63+P63=D63," ","GRESEALA")</f>
        <v xml:space="preserve"> </v>
      </c>
      <c r="BD62" s="17" t="str">
        <f>IF(Q63+S63+T63+U63+V63+W63=D63," ","GRESEALA")</f>
        <v xml:space="preserve"> </v>
      </c>
      <c r="BE62" s="17" t="str">
        <f>IF(X63+Y63+Z63=D63," ","GRESEALA")</f>
        <v xml:space="preserve"> </v>
      </c>
      <c r="BF62" s="23" t="str">
        <f>IF(AA63+AC63+AE63+AF63+AG63+AH63+AI63+AJ63+AK63+AL63+AM63+AN63+AO63+AP63+AQ63+AR63+AS63&gt;=D63," ","GRESEALA")</f>
        <v xml:space="preserve"> </v>
      </c>
      <c r="BG62" s="17" t="str">
        <f>IF(E64+F64=D64," ","GRESEALA")</f>
        <v xml:space="preserve"> </v>
      </c>
      <c r="BH62" s="23" t="str">
        <f>IF(G64+K64+I64+L64+M64=D64," ","GRESEALA")</f>
        <v xml:space="preserve"> </v>
      </c>
      <c r="BI62" s="17" t="str">
        <f>IF(O64+P64=D64," ","GRESEALA")</f>
        <v xml:space="preserve"> </v>
      </c>
      <c r="BJ62" s="17" t="str">
        <f>IF(Q64+S64+T64+U64+V64+W64=D64," ","GRESEALA")</f>
        <v xml:space="preserve"> </v>
      </c>
      <c r="BK62" s="17" t="str">
        <f>IF(X64+Y64+Z64=D64," ","GRESEALA")</f>
        <v xml:space="preserve"> </v>
      </c>
    </row>
    <row r="63" spans="2:64" ht="42.75" customHeight="1" x14ac:dyDescent="0.45">
      <c r="B63" s="208">
        <v>15</v>
      </c>
      <c r="C63" s="133" t="s">
        <v>126</v>
      </c>
      <c r="D63" s="186">
        <f t="shared" si="0"/>
        <v>0</v>
      </c>
      <c r="E63" s="152">
        <f>'ian22'!E63+'feb22'!E63</f>
        <v>0</v>
      </c>
      <c r="F63" s="152">
        <f>'ian22'!F63+'feb22'!F63</f>
        <v>0</v>
      </c>
      <c r="G63" s="152">
        <f>'ian22'!G63+'feb22'!G63</f>
        <v>0</v>
      </c>
      <c r="H63" s="152">
        <f>'ian22'!H63+'feb22'!H63</f>
        <v>0</v>
      </c>
      <c r="I63" s="152">
        <f>'ian22'!I63+'feb22'!I63</f>
        <v>0</v>
      </c>
      <c r="J63" s="152">
        <f>'ian22'!J63+'feb22'!J63</f>
        <v>0</v>
      </c>
      <c r="K63" s="152">
        <f>'ian22'!K63+'feb22'!K63</f>
        <v>0</v>
      </c>
      <c r="L63" s="152">
        <f>'ian22'!L63+'feb22'!L63</f>
        <v>0</v>
      </c>
      <c r="M63" s="152">
        <f>'ian22'!M63+'feb22'!M63</f>
        <v>0</v>
      </c>
      <c r="N63" s="152">
        <f>'ian22'!N63+'feb22'!N63</f>
        <v>0</v>
      </c>
      <c r="O63" s="152">
        <f>'ian22'!O63+'feb22'!O63</f>
        <v>0</v>
      </c>
      <c r="P63" s="152">
        <f>'ian22'!P63+'feb22'!P63</f>
        <v>0</v>
      </c>
      <c r="Q63" s="152">
        <f>'ian22'!Q63+'feb22'!Q63</f>
        <v>0</v>
      </c>
      <c r="R63" s="152">
        <f>'ian22'!R63+'feb22'!R63</f>
        <v>0</v>
      </c>
      <c r="S63" s="152">
        <f>'ian22'!S63+'feb22'!S63</f>
        <v>0</v>
      </c>
      <c r="T63" s="152">
        <f>'ian22'!T63+'feb22'!T63</f>
        <v>0</v>
      </c>
      <c r="U63" s="152">
        <f>'ian22'!U63+'feb22'!U63</f>
        <v>0</v>
      </c>
      <c r="V63" s="152">
        <f>'ian22'!V63+'feb22'!V63</f>
        <v>0</v>
      </c>
      <c r="W63" s="152">
        <f>'ian22'!W63+'feb22'!W63</f>
        <v>0</v>
      </c>
      <c r="X63" s="152">
        <f>'ian22'!X63+'feb22'!X63</f>
        <v>0</v>
      </c>
      <c r="Y63" s="152">
        <f>'ian22'!Y63+'feb22'!Y63</f>
        <v>0</v>
      </c>
      <c r="Z63" s="152">
        <f>'ian22'!Z63+'feb22'!Z63</f>
        <v>0</v>
      </c>
      <c r="AA63" s="152">
        <f>'ian22'!AA63+'feb22'!AA63</f>
        <v>0</v>
      </c>
      <c r="AB63" s="152">
        <f>'ian22'!AB63+'feb22'!AB63</f>
        <v>0</v>
      </c>
      <c r="AC63" s="152">
        <f>'ian22'!AC63+'feb22'!AC63</f>
        <v>0</v>
      </c>
      <c r="AD63" s="152">
        <f>'ian22'!AD63+'feb22'!AD63</f>
        <v>0</v>
      </c>
      <c r="AE63" s="152">
        <f>'ian22'!AE63+'feb22'!AE63</f>
        <v>0</v>
      </c>
      <c r="AF63" s="152">
        <f>'ian22'!AF63+'feb22'!AF63</f>
        <v>0</v>
      </c>
      <c r="AG63" s="152">
        <f>'ian22'!AG63+'feb22'!AG63</f>
        <v>0</v>
      </c>
      <c r="AH63" s="152">
        <f>'ian22'!AH63+'feb22'!AH63</f>
        <v>0</v>
      </c>
      <c r="AI63" s="152">
        <f>'ian22'!AI63+'feb22'!AI63</f>
        <v>0</v>
      </c>
      <c r="AJ63" s="152">
        <f>'ian22'!AJ63+'feb22'!AJ63</f>
        <v>0</v>
      </c>
      <c r="AK63" s="152">
        <f>'ian22'!AK63+'feb22'!AK63</f>
        <v>0</v>
      </c>
      <c r="AL63" s="152">
        <f>'ian22'!AL63+'feb22'!AL63</f>
        <v>0</v>
      </c>
      <c r="AM63" s="152">
        <f>'ian22'!AM63+'feb22'!AM63</f>
        <v>0</v>
      </c>
      <c r="AN63" s="152">
        <f>'ian22'!AN63+'feb22'!AN63</f>
        <v>0</v>
      </c>
      <c r="AO63" s="152">
        <f>'ian22'!AO63+'feb22'!AO63</f>
        <v>0</v>
      </c>
      <c r="AP63" s="152">
        <f>'ian22'!AP63+'feb22'!AP63</f>
        <v>0</v>
      </c>
      <c r="AQ63" s="152">
        <f>'ian22'!AQ63+'feb22'!AQ63</f>
        <v>0</v>
      </c>
      <c r="AR63" s="152">
        <f>'ian22'!AR63+'feb22'!AR63</f>
        <v>0</v>
      </c>
      <c r="AS63" s="152">
        <f>'ian22'!AS63+'feb22'!AS63</f>
        <v>0</v>
      </c>
      <c r="AT63" s="205"/>
      <c r="AU63" s="17" t="str">
        <f>IF(E65+E66+E67=E64," ","GRESEALA")</f>
        <v xml:space="preserve"> </v>
      </c>
      <c r="AV63" s="17" t="str">
        <f>IF(F65+F66+F67=F64," ","GRESEALA")</f>
        <v xml:space="preserve"> </v>
      </c>
      <c r="AW63" s="17" t="str">
        <f>IF(G65+G66+G67=G64," ","GRESEALA")</f>
        <v xml:space="preserve"> </v>
      </c>
      <c r="AX63" s="17" t="str">
        <f>IF(H65+H66+H67=H64," ","GRESEALA")</f>
        <v xml:space="preserve"> </v>
      </c>
      <c r="AY63" s="17" t="str">
        <f t="shared" ref="AY63:BE63" si="42">IF(K65+K66+K67=K64," ","GRESEALA")</f>
        <v xml:space="preserve"> </v>
      </c>
      <c r="AZ63" s="23" t="str">
        <f t="shared" si="42"/>
        <v xml:space="preserve"> </v>
      </c>
      <c r="BA63" s="17" t="str">
        <f t="shared" si="42"/>
        <v xml:space="preserve"> </v>
      </c>
      <c r="BB63" s="17" t="str">
        <f t="shared" si="42"/>
        <v xml:space="preserve"> </v>
      </c>
      <c r="BC63" s="17" t="str">
        <f t="shared" si="42"/>
        <v xml:space="preserve"> </v>
      </c>
      <c r="BD63" s="17" t="str">
        <f t="shared" si="42"/>
        <v xml:space="preserve"> </v>
      </c>
      <c r="BE63" s="17" t="str">
        <f t="shared" si="42"/>
        <v xml:space="preserve"> </v>
      </c>
      <c r="BF63" s="17" t="str">
        <f t="shared" ref="BF63:BK63" si="43">IF(S65+S66+S67=S64," ","GRESEALA")</f>
        <v xml:space="preserve"> </v>
      </c>
      <c r="BG63" s="17" t="str">
        <f t="shared" si="43"/>
        <v xml:space="preserve"> </v>
      </c>
      <c r="BH63" s="17" t="str">
        <f t="shared" si="43"/>
        <v xml:space="preserve"> </v>
      </c>
      <c r="BI63" s="17" t="str">
        <f t="shared" si="43"/>
        <v xml:space="preserve"> </v>
      </c>
      <c r="BJ63" s="17" t="str">
        <f t="shared" si="43"/>
        <v xml:space="preserve"> </v>
      </c>
      <c r="BK63" s="17" t="str">
        <f t="shared" si="43"/>
        <v xml:space="preserve"> </v>
      </c>
      <c r="BL63" s="7"/>
    </row>
    <row r="64" spans="2:64" ht="39.75" customHeight="1" x14ac:dyDescent="0.35">
      <c r="B64" s="206">
        <v>16</v>
      </c>
      <c r="C64" s="141" t="s">
        <v>127</v>
      </c>
      <c r="D64" s="196">
        <f t="shared" si="0"/>
        <v>0</v>
      </c>
      <c r="E64" s="152">
        <f>'ian22'!E64+'feb22'!E64</f>
        <v>0</v>
      </c>
      <c r="F64" s="152">
        <f>'ian22'!F64+'feb22'!F64</f>
        <v>0</v>
      </c>
      <c r="G64" s="152">
        <f>'ian22'!G64+'feb22'!G64</f>
        <v>0</v>
      </c>
      <c r="H64" s="152">
        <f>'ian22'!H64+'feb22'!H64</f>
        <v>0</v>
      </c>
      <c r="I64" s="152">
        <f>'ian22'!I64+'feb22'!I64</f>
        <v>0</v>
      </c>
      <c r="J64" s="152">
        <f>'ian22'!J64+'feb22'!J64</f>
        <v>0</v>
      </c>
      <c r="K64" s="152">
        <f>'ian22'!K64+'feb22'!K64</f>
        <v>0</v>
      </c>
      <c r="L64" s="152">
        <f>'ian22'!L64+'feb22'!L64</f>
        <v>0</v>
      </c>
      <c r="M64" s="152">
        <f>'ian22'!M64+'feb22'!M64</f>
        <v>0</v>
      </c>
      <c r="N64" s="152">
        <f>'ian22'!N64+'feb22'!N64</f>
        <v>0</v>
      </c>
      <c r="O64" s="152">
        <f>'ian22'!O64+'feb22'!O64</f>
        <v>0</v>
      </c>
      <c r="P64" s="152">
        <f>'ian22'!P64+'feb22'!P64</f>
        <v>0</v>
      </c>
      <c r="Q64" s="152">
        <f>'ian22'!Q64+'feb22'!Q64</f>
        <v>0</v>
      </c>
      <c r="R64" s="152">
        <f>'ian22'!R64+'feb22'!R64</f>
        <v>0</v>
      </c>
      <c r="S64" s="152">
        <f>'ian22'!S64+'feb22'!S64</f>
        <v>0</v>
      </c>
      <c r="T64" s="152">
        <f>'ian22'!T64+'feb22'!T64</f>
        <v>0</v>
      </c>
      <c r="U64" s="152">
        <f>'ian22'!U64+'feb22'!U64</f>
        <v>0</v>
      </c>
      <c r="V64" s="152">
        <f>'ian22'!V64+'feb22'!V64</f>
        <v>0</v>
      </c>
      <c r="W64" s="152">
        <f>'ian22'!W64+'feb22'!W64</f>
        <v>0</v>
      </c>
      <c r="X64" s="152">
        <f>'ian22'!X64+'feb22'!X64</f>
        <v>0</v>
      </c>
      <c r="Y64" s="152">
        <f>'ian22'!Y64+'feb22'!Y64</f>
        <v>0</v>
      </c>
      <c r="Z64" s="152">
        <f>'ian22'!Z64+'feb22'!Z64</f>
        <v>0</v>
      </c>
      <c r="AA64" s="152">
        <f>'ian22'!AA64+'feb22'!AA64</f>
        <v>0</v>
      </c>
      <c r="AB64" s="152">
        <f>'ian22'!AB64+'feb22'!AB64</f>
        <v>0</v>
      </c>
      <c r="AC64" s="152">
        <f>'ian22'!AC64+'feb22'!AC64</f>
        <v>0</v>
      </c>
      <c r="AD64" s="152">
        <f>'ian22'!AD64+'feb22'!AD64</f>
        <v>0</v>
      </c>
      <c r="AE64" s="152">
        <f>'ian22'!AE64+'feb22'!AE64</f>
        <v>0</v>
      </c>
      <c r="AF64" s="152">
        <f>'ian22'!AF64+'feb22'!AF64</f>
        <v>0</v>
      </c>
      <c r="AG64" s="152">
        <f>'ian22'!AG64+'feb22'!AG64</f>
        <v>0</v>
      </c>
      <c r="AH64" s="152">
        <f>'ian22'!AH64+'feb22'!AH64</f>
        <v>0</v>
      </c>
      <c r="AI64" s="152">
        <f>'ian22'!AI64+'feb22'!AI64</f>
        <v>0</v>
      </c>
      <c r="AJ64" s="152">
        <f>'ian22'!AJ64+'feb22'!AJ64</f>
        <v>0</v>
      </c>
      <c r="AK64" s="152">
        <f>'ian22'!AK64+'feb22'!AK64</f>
        <v>0</v>
      </c>
      <c r="AL64" s="152">
        <f>'ian22'!AL64+'feb22'!AL64</f>
        <v>0</v>
      </c>
      <c r="AM64" s="152">
        <f>'ian22'!AM64+'feb22'!AM64</f>
        <v>0</v>
      </c>
      <c r="AN64" s="152">
        <f>'ian22'!AN64+'feb22'!AN64</f>
        <v>0</v>
      </c>
      <c r="AO64" s="152">
        <f>'ian22'!AO64+'feb22'!AO64</f>
        <v>0</v>
      </c>
      <c r="AP64" s="152">
        <f>'ian22'!AP64+'feb22'!AP64</f>
        <v>0</v>
      </c>
      <c r="AQ64" s="152">
        <f>'ian22'!AQ64+'feb22'!AQ64</f>
        <v>0</v>
      </c>
      <c r="AR64" s="152">
        <f>'ian22'!AR64+'feb22'!AR64</f>
        <v>0</v>
      </c>
      <c r="AS64" s="152">
        <f>'ian22'!AS64+'feb22'!AS64</f>
        <v>0</v>
      </c>
      <c r="AT64" s="205"/>
      <c r="AU64" s="17" t="str">
        <f t="shared" ref="AU64:BH64" si="44">IF(Y65+Y66+Y67=Y64," ","GRESEALA")</f>
        <v xml:space="preserve"> </v>
      </c>
      <c r="AV64" s="17" t="str">
        <f t="shared" si="44"/>
        <v xml:space="preserve"> </v>
      </c>
      <c r="AW64" s="17" t="str">
        <f t="shared" si="44"/>
        <v xml:space="preserve"> </v>
      </c>
      <c r="AX64" s="17" t="str">
        <f t="shared" si="44"/>
        <v xml:space="preserve"> </v>
      </c>
      <c r="AY64" s="17" t="str">
        <f t="shared" si="44"/>
        <v xml:space="preserve"> </v>
      </c>
      <c r="AZ64" s="17" t="str">
        <f t="shared" si="44"/>
        <v xml:space="preserve"> </v>
      </c>
      <c r="BA64" s="17" t="str">
        <f t="shared" si="44"/>
        <v xml:space="preserve"> </v>
      </c>
      <c r="BB64" s="17" t="str">
        <f t="shared" si="44"/>
        <v xml:space="preserve"> </v>
      </c>
      <c r="BC64" s="17" t="str">
        <f t="shared" si="44"/>
        <v xml:space="preserve"> </v>
      </c>
      <c r="BD64" s="17" t="str">
        <f t="shared" si="44"/>
        <v xml:space="preserve"> </v>
      </c>
      <c r="BE64" s="17" t="str">
        <f t="shared" si="44"/>
        <v xml:space="preserve"> </v>
      </c>
      <c r="BF64" s="17" t="str">
        <f t="shared" si="44"/>
        <v xml:space="preserve"> </v>
      </c>
      <c r="BG64" s="17" t="str">
        <f t="shared" si="44"/>
        <v xml:space="preserve"> </v>
      </c>
      <c r="BH64" s="17" t="str">
        <f t="shared" si="44"/>
        <v xml:space="preserve"> </v>
      </c>
      <c r="BI64" s="17" t="str">
        <f t="shared" ref="BI64:BJ64" si="45">IF(AR65+AR66+AR67=AR64," ","GRESEALA")</f>
        <v xml:space="preserve"> </v>
      </c>
      <c r="BJ64" s="17" t="str">
        <f t="shared" si="45"/>
        <v xml:space="preserve"> </v>
      </c>
      <c r="BK64" s="23" t="str">
        <f>IF(AA64+AC64+AE64+AF64+AG64+AH64+AI64+AJ64+AK64+AL64+AM64+AN64+AO64+AP64+AQ64+AR64+AS64&gt;=D64," ","GRESEALA")</f>
        <v xml:space="preserve"> </v>
      </c>
      <c r="BL64" s="74" t="str">
        <f>IF(X35+Y35+Z35=D35," ","GRESEALA")</f>
        <v xml:space="preserve"> </v>
      </c>
    </row>
    <row r="65" spans="2:66" ht="22.5" customHeight="1" x14ac:dyDescent="0.45">
      <c r="B65" s="209" t="s">
        <v>128</v>
      </c>
      <c r="C65" s="142"/>
      <c r="D65" s="186">
        <f t="shared" si="0"/>
        <v>0</v>
      </c>
      <c r="E65" s="152">
        <f>'ian22'!E65+'feb22'!E65</f>
        <v>0</v>
      </c>
      <c r="F65" s="152">
        <f>'ian22'!F65+'feb22'!F65</f>
        <v>0</v>
      </c>
      <c r="G65" s="152">
        <f>'ian22'!G65+'feb22'!G65</f>
        <v>0</v>
      </c>
      <c r="H65" s="152">
        <f>'ian22'!H65+'feb22'!H65</f>
        <v>0</v>
      </c>
      <c r="I65" s="152">
        <f>'ian22'!I65+'feb22'!I65</f>
        <v>0</v>
      </c>
      <c r="J65" s="152">
        <f>'ian22'!J65+'feb22'!J65</f>
        <v>0</v>
      </c>
      <c r="K65" s="152">
        <f>'ian22'!K65+'feb22'!K65</f>
        <v>0</v>
      </c>
      <c r="L65" s="152">
        <f>'ian22'!L65+'feb22'!L65</f>
        <v>0</v>
      </c>
      <c r="M65" s="152">
        <f>'ian22'!M65+'feb22'!M65</f>
        <v>0</v>
      </c>
      <c r="N65" s="152">
        <f>'ian22'!N65+'feb22'!N65</f>
        <v>0</v>
      </c>
      <c r="O65" s="152">
        <f>'ian22'!O65+'feb22'!O65</f>
        <v>0</v>
      </c>
      <c r="P65" s="152">
        <f>'ian22'!P65+'feb22'!P65</f>
        <v>0</v>
      </c>
      <c r="Q65" s="152">
        <f>'ian22'!Q65+'feb22'!Q65</f>
        <v>0</v>
      </c>
      <c r="R65" s="152">
        <f>'ian22'!R65+'feb22'!R65</f>
        <v>0</v>
      </c>
      <c r="S65" s="152">
        <f>'ian22'!S65+'feb22'!S65</f>
        <v>0</v>
      </c>
      <c r="T65" s="152">
        <f>'ian22'!T65+'feb22'!T65</f>
        <v>0</v>
      </c>
      <c r="U65" s="152">
        <f>'ian22'!U65+'feb22'!U65</f>
        <v>0</v>
      </c>
      <c r="V65" s="152">
        <f>'ian22'!V65+'feb22'!V65</f>
        <v>0</v>
      </c>
      <c r="W65" s="152">
        <f>'ian22'!W65+'feb22'!W65</f>
        <v>0</v>
      </c>
      <c r="X65" s="152">
        <f>'ian22'!X65+'feb22'!X65</f>
        <v>0</v>
      </c>
      <c r="Y65" s="152">
        <f>'ian22'!Y65+'feb22'!Y65</f>
        <v>0</v>
      </c>
      <c r="Z65" s="152">
        <f>'ian22'!Z65+'feb22'!Z65</f>
        <v>0</v>
      </c>
      <c r="AA65" s="152">
        <f>'ian22'!AA65+'feb22'!AA65</f>
        <v>0</v>
      </c>
      <c r="AB65" s="152">
        <f>'ian22'!AB65+'feb22'!AB65</f>
        <v>0</v>
      </c>
      <c r="AC65" s="152">
        <f>'ian22'!AC65+'feb22'!AC65</f>
        <v>0</v>
      </c>
      <c r="AD65" s="152">
        <f>'ian22'!AD65+'feb22'!AD65</f>
        <v>0</v>
      </c>
      <c r="AE65" s="152">
        <f>'ian22'!AE65+'feb22'!AE65</f>
        <v>0</v>
      </c>
      <c r="AF65" s="152">
        <f>'ian22'!AF65+'feb22'!AF65</f>
        <v>0</v>
      </c>
      <c r="AG65" s="152">
        <f>'ian22'!AG65+'feb22'!AG65</f>
        <v>0</v>
      </c>
      <c r="AH65" s="152">
        <f>'ian22'!AH65+'feb22'!AH65</f>
        <v>0</v>
      </c>
      <c r="AI65" s="152">
        <f>'ian22'!AI65+'feb22'!AI65</f>
        <v>0</v>
      </c>
      <c r="AJ65" s="152">
        <f>'ian22'!AJ65+'feb22'!AJ65</f>
        <v>0</v>
      </c>
      <c r="AK65" s="152">
        <f>'ian22'!AK65+'feb22'!AK65</f>
        <v>0</v>
      </c>
      <c r="AL65" s="152">
        <f>'ian22'!AL65+'feb22'!AL65</f>
        <v>0</v>
      </c>
      <c r="AM65" s="152">
        <f>'ian22'!AM65+'feb22'!AM65</f>
        <v>0</v>
      </c>
      <c r="AN65" s="152">
        <f>'ian22'!AN65+'feb22'!AN65</f>
        <v>0</v>
      </c>
      <c r="AO65" s="152">
        <f>'ian22'!AO65+'feb22'!AO65</f>
        <v>0</v>
      </c>
      <c r="AP65" s="152">
        <f>'ian22'!AP65+'feb22'!AP65</f>
        <v>0</v>
      </c>
      <c r="AQ65" s="152">
        <f>'ian22'!AQ65+'feb22'!AQ65</f>
        <v>0</v>
      </c>
      <c r="AR65" s="152">
        <f>'ian22'!AR65+'feb22'!AR65</f>
        <v>0</v>
      </c>
      <c r="AS65" s="152">
        <f>'ian22'!AS65+'feb22'!AS65</f>
        <v>0</v>
      </c>
      <c r="AT65" s="205"/>
      <c r="AU65" s="17" t="str">
        <f>IF(E19+F19=D19," ","GRESEALA")</f>
        <v xml:space="preserve"> </v>
      </c>
      <c r="AV65" s="23" t="str">
        <f>IF(G19+K19+I19+L19+M19=D19," ","GRESEALA")</f>
        <v xml:space="preserve"> </v>
      </c>
      <c r="AW65" s="17" t="str">
        <f>IF(O19+P19=D19," ","GRESEALA")</f>
        <v xml:space="preserve"> </v>
      </c>
      <c r="AX65" s="17" t="str">
        <f>IF(Q19+S19+T19+U19+V19+W19=D19," ","GRESEALA")</f>
        <v xml:space="preserve"> </v>
      </c>
      <c r="AY65" s="17" t="str">
        <f>IF(X19+Y19+Z19=D19," ","GRESEALA")</f>
        <v xml:space="preserve"> </v>
      </c>
      <c r="AZ65" s="23" t="str">
        <f>IF(AA19+AC19+AE19+AF19+AG19+AH19+AI19+AJ19+AK19+AL19+AM19+AN19+AO19+AP19+AQ19+AR19+AS19&gt;=D19," ","GRESEALA")</f>
        <v xml:space="preserve"> </v>
      </c>
      <c r="BA65" s="74" t="str">
        <f>IF(E17+F17=D17," ","GRESEALA")</f>
        <v xml:space="preserve"> </v>
      </c>
      <c r="BB65" s="23" t="str">
        <f>IF(G17+K17+I17+L17+M17=D17," ","GRESEALA")</f>
        <v xml:space="preserve"> </v>
      </c>
      <c r="BC65" s="74" t="str">
        <f>IF(O17+P17=D17," ","GRESEALA")</f>
        <v xml:space="preserve"> </v>
      </c>
      <c r="BD65" s="74" t="str">
        <f>IF(Q17+S17+T17+U17+V17+W17=D17," ","GRESEALA")</f>
        <v xml:space="preserve"> </v>
      </c>
      <c r="BE65" s="74" t="str">
        <f>IF(X17+Y17+Z17=D17," ","GRESEALA")</f>
        <v xml:space="preserve"> </v>
      </c>
      <c r="BF65" s="74" t="str">
        <f>IF(E18+F18=D18," ","GRESEALA")</f>
        <v xml:space="preserve"> </v>
      </c>
      <c r="BG65" s="23" t="str">
        <f>IF(G18+K18+I18+L18+M18=D18," ","GRESEALA")</f>
        <v xml:space="preserve"> </v>
      </c>
      <c r="BH65" s="74" t="str">
        <f>IF(O18+P18=D18," ","GRESEALA")</f>
        <v xml:space="preserve"> </v>
      </c>
      <c r="BI65" s="74" t="str">
        <f>IF(Q18+S18+T18+U18+V18+W18=D18," ","GRESEALA")</f>
        <v xml:space="preserve"> </v>
      </c>
      <c r="BJ65" s="74" t="str">
        <f>IF(X18+Y18+Z18=D18," ","GRESEALA")</f>
        <v xml:space="preserve"> </v>
      </c>
      <c r="BK65" s="74" t="str">
        <f>IF(E19+F19=D19," ","GRESEALA")</f>
        <v xml:space="preserve"> </v>
      </c>
      <c r="BL65" s="74" t="str">
        <f>IF(E35+F35=D35," ","GRESEALA")</f>
        <v xml:space="preserve"> </v>
      </c>
      <c r="BM65" s="23" t="str">
        <f>IF(G35+K35+I35+L35+M35=D35," ","GRESEALA")</f>
        <v xml:space="preserve"> </v>
      </c>
      <c r="BN65" s="74" t="str">
        <f>IF(O35+P35=D35," ","GRESEALA")</f>
        <v xml:space="preserve"> </v>
      </c>
    </row>
    <row r="66" spans="2:66" ht="19.5" customHeight="1" x14ac:dyDescent="0.45">
      <c r="B66" s="209" t="s">
        <v>129</v>
      </c>
      <c r="C66" s="142"/>
      <c r="D66" s="186">
        <f t="shared" si="0"/>
        <v>0</v>
      </c>
      <c r="E66" s="152">
        <f>'ian22'!E66+'feb22'!E66</f>
        <v>0</v>
      </c>
      <c r="F66" s="152">
        <f>'ian22'!F66+'feb22'!F66</f>
        <v>0</v>
      </c>
      <c r="G66" s="152">
        <f>'ian22'!G66+'feb22'!G66</f>
        <v>0</v>
      </c>
      <c r="H66" s="152">
        <f>'ian22'!H66+'feb22'!H66</f>
        <v>0</v>
      </c>
      <c r="I66" s="152">
        <f>'ian22'!I66+'feb22'!I66</f>
        <v>0</v>
      </c>
      <c r="J66" s="152">
        <f>'ian22'!J66+'feb22'!J66</f>
        <v>0</v>
      </c>
      <c r="K66" s="152">
        <f>'ian22'!K66+'feb22'!K66</f>
        <v>0</v>
      </c>
      <c r="L66" s="152">
        <f>'ian22'!L66+'feb22'!L66</f>
        <v>0</v>
      </c>
      <c r="M66" s="152">
        <f>'ian22'!M66+'feb22'!M66</f>
        <v>0</v>
      </c>
      <c r="N66" s="152">
        <f>'ian22'!N66+'feb22'!N66</f>
        <v>0</v>
      </c>
      <c r="O66" s="152">
        <f>'ian22'!O66+'feb22'!O66</f>
        <v>0</v>
      </c>
      <c r="P66" s="152">
        <f>'ian22'!P66+'feb22'!P66</f>
        <v>0</v>
      </c>
      <c r="Q66" s="152">
        <f>'ian22'!Q66+'feb22'!Q66</f>
        <v>0</v>
      </c>
      <c r="R66" s="152">
        <f>'ian22'!R66+'feb22'!R66</f>
        <v>0</v>
      </c>
      <c r="S66" s="152">
        <f>'ian22'!S66+'feb22'!S66</f>
        <v>0</v>
      </c>
      <c r="T66" s="152">
        <f>'ian22'!T66+'feb22'!T66</f>
        <v>0</v>
      </c>
      <c r="U66" s="152">
        <f>'ian22'!U66+'feb22'!U66</f>
        <v>0</v>
      </c>
      <c r="V66" s="152">
        <f>'ian22'!V66+'feb22'!V66</f>
        <v>0</v>
      </c>
      <c r="W66" s="152">
        <f>'ian22'!W66+'feb22'!W66</f>
        <v>0</v>
      </c>
      <c r="X66" s="152">
        <f>'ian22'!X66+'feb22'!X66</f>
        <v>0</v>
      </c>
      <c r="Y66" s="152">
        <f>'ian22'!Y66+'feb22'!Y66</f>
        <v>0</v>
      </c>
      <c r="Z66" s="152">
        <f>'ian22'!Z66+'feb22'!Z66</f>
        <v>0</v>
      </c>
      <c r="AA66" s="152">
        <f>'ian22'!AA66+'feb22'!AA66</f>
        <v>0</v>
      </c>
      <c r="AB66" s="152">
        <f>'ian22'!AB66+'feb22'!AB66</f>
        <v>0</v>
      </c>
      <c r="AC66" s="152">
        <f>'ian22'!AC66+'feb22'!AC66</f>
        <v>0</v>
      </c>
      <c r="AD66" s="152">
        <f>'ian22'!AD66+'feb22'!AD66</f>
        <v>0</v>
      </c>
      <c r="AE66" s="152">
        <f>'ian22'!AE66+'feb22'!AE66</f>
        <v>0</v>
      </c>
      <c r="AF66" s="152">
        <f>'ian22'!AF66+'feb22'!AF66</f>
        <v>0</v>
      </c>
      <c r="AG66" s="152">
        <f>'ian22'!AG66+'feb22'!AG66</f>
        <v>0</v>
      </c>
      <c r="AH66" s="152">
        <f>'ian22'!AH66+'feb22'!AH66</f>
        <v>0</v>
      </c>
      <c r="AI66" s="152">
        <f>'ian22'!AI66+'feb22'!AI66</f>
        <v>0</v>
      </c>
      <c r="AJ66" s="152">
        <f>'ian22'!AJ66+'feb22'!AJ66</f>
        <v>0</v>
      </c>
      <c r="AK66" s="152">
        <f>'ian22'!AK66+'feb22'!AK66</f>
        <v>0</v>
      </c>
      <c r="AL66" s="152">
        <f>'ian22'!AL66+'feb22'!AL66</f>
        <v>0</v>
      </c>
      <c r="AM66" s="152">
        <f>'ian22'!AM66+'feb22'!AM66</f>
        <v>0</v>
      </c>
      <c r="AN66" s="152">
        <f>'ian22'!AN66+'feb22'!AN66</f>
        <v>0</v>
      </c>
      <c r="AO66" s="152">
        <f>'ian22'!AO66+'feb22'!AO66</f>
        <v>0</v>
      </c>
      <c r="AP66" s="152">
        <f>'ian22'!AP66+'feb22'!AP66</f>
        <v>0</v>
      </c>
      <c r="AQ66" s="152">
        <f>'ian22'!AQ66+'feb22'!AQ66</f>
        <v>0</v>
      </c>
      <c r="AR66" s="152">
        <f>'ian22'!AR66+'feb22'!AR66</f>
        <v>0</v>
      </c>
      <c r="AS66" s="152">
        <f>'ian22'!AS66+'feb22'!AS66</f>
        <v>0</v>
      </c>
      <c r="AT66" s="205"/>
      <c r="AU66" s="74" t="str">
        <f>IF(G19+I19+K19+L19+M19=D19," ","GRESEALA")</f>
        <v xml:space="preserve"> </v>
      </c>
      <c r="AV66" s="74" t="str">
        <f>IF(O19+P19=D19," ","GRESEALA")</f>
        <v xml:space="preserve"> </v>
      </c>
      <c r="AW66" s="74" t="str">
        <f>IF(Q19+S19+T19+U19+V19+W19=D19," ","GRESEALA")</f>
        <v xml:space="preserve"> </v>
      </c>
      <c r="AX66" s="74" t="str">
        <f>IF(X19+Y19+Z19=D19," ","GRESEALA")</f>
        <v xml:space="preserve"> </v>
      </c>
      <c r="AY66" s="74" t="str">
        <f>IF(E20+F20=D20," ","GRESEALA")</f>
        <v xml:space="preserve"> </v>
      </c>
      <c r="AZ66" s="23" t="str">
        <f>IF(G20+K20+I20+L20+M20=D20," ","GRESEALA")</f>
        <v xml:space="preserve"> </v>
      </c>
      <c r="BA66" s="74" t="str">
        <f>IF(O20+P20=D20," ","GRESEALA")</f>
        <v xml:space="preserve"> </v>
      </c>
      <c r="BB66" s="74" t="str">
        <f>IF(Q20+S20+T20+U20+V20+W20=D20," ","GRESEALA")</f>
        <v xml:space="preserve"> </v>
      </c>
      <c r="BC66" s="74" t="str">
        <f>IF(X20+Y20+Z20=D20," ","GRESEALA")</f>
        <v xml:space="preserve"> </v>
      </c>
      <c r="BD66" s="74" t="str">
        <f>IF(E21+F21=D21," ","GRESEALA")</f>
        <v xml:space="preserve"> </v>
      </c>
      <c r="BE66" s="23" t="str">
        <f>IF(G21+K21+I21+L21+M21=D21," ","GRESEALA")</f>
        <v xml:space="preserve"> </v>
      </c>
      <c r="BF66" s="74" t="str">
        <f>IF(O21+P21=D21," ","GRESEALA")</f>
        <v xml:space="preserve"> </v>
      </c>
      <c r="BG66" s="74" t="str">
        <f>IF(Q21+S21+T21+U21+V21+W21=D21," ","GRESEALA")</f>
        <v xml:space="preserve"> </v>
      </c>
      <c r="BH66" s="74" t="str">
        <f>IF(X21+Y21+Z21=D21," ","GRESEALA")</f>
        <v xml:space="preserve"> </v>
      </c>
      <c r="BI66" s="76" t="str">
        <f>IF(E22+F22=D22," ","GRESEALA")</f>
        <v xml:space="preserve"> </v>
      </c>
      <c r="BJ66" s="77" t="str">
        <f>IF(G22+K22+I22+L22+M22=D22," ","GRESEALA")</f>
        <v xml:space="preserve"> </v>
      </c>
      <c r="BK66" s="76" t="str">
        <f>IF(O22+P22=D22," ","GRESEALA")</f>
        <v xml:space="preserve"> </v>
      </c>
      <c r="BL66" s="78" t="str">
        <f>IF(Q22+S22+T22+U22+V22+W22=D22," ","GRESEALA")</f>
        <v xml:space="preserve"> </v>
      </c>
      <c r="BM66" s="79" t="str">
        <f>IF(X22+Y22+Z22=D22," ","GRESEALA")</f>
        <v xml:space="preserve"> </v>
      </c>
      <c r="BN66" s="74" t="str">
        <f>IF(Q35+S35+T35+U35+V35+W35=D35," ","GRESEALA")</f>
        <v xml:space="preserve"> </v>
      </c>
    </row>
    <row r="67" spans="2:66" ht="21" customHeight="1" x14ac:dyDescent="0.45">
      <c r="B67" s="209" t="s">
        <v>130</v>
      </c>
      <c r="C67" s="142"/>
      <c r="D67" s="186">
        <f t="shared" si="0"/>
        <v>0</v>
      </c>
      <c r="E67" s="152">
        <f>'ian22'!E67+'feb22'!E67</f>
        <v>0</v>
      </c>
      <c r="F67" s="152">
        <f>'ian22'!F67+'feb22'!F67</f>
        <v>0</v>
      </c>
      <c r="G67" s="152">
        <f>'ian22'!G67+'feb22'!G67</f>
        <v>0</v>
      </c>
      <c r="H67" s="152">
        <f>'ian22'!H67+'feb22'!H67</f>
        <v>0</v>
      </c>
      <c r="I67" s="152">
        <f>'ian22'!I67+'feb22'!I67</f>
        <v>0</v>
      </c>
      <c r="J67" s="152">
        <f>'ian22'!J67+'feb22'!J67</f>
        <v>0</v>
      </c>
      <c r="K67" s="152">
        <f>'ian22'!K67+'feb22'!K67</f>
        <v>0</v>
      </c>
      <c r="L67" s="152">
        <f>'ian22'!L67+'feb22'!L67</f>
        <v>0</v>
      </c>
      <c r="M67" s="152">
        <f>'ian22'!M67+'feb22'!M67</f>
        <v>0</v>
      </c>
      <c r="N67" s="152">
        <f>'ian22'!N67+'feb22'!N67</f>
        <v>0</v>
      </c>
      <c r="O67" s="152">
        <f>'ian22'!O67+'feb22'!O67</f>
        <v>0</v>
      </c>
      <c r="P67" s="152">
        <f>'ian22'!P67+'feb22'!P67</f>
        <v>0</v>
      </c>
      <c r="Q67" s="152">
        <f>'ian22'!Q67+'feb22'!Q67</f>
        <v>0</v>
      </c>
      <c r="R67" s="152">
        <f>'ian22'!R67+'feb22'!R67</f>
        <v>0</v>
      </c>
      <c r="S67" s="152">
        <f>'ian22'!S67+'feb22'!S67</f>
        <v>0</v>
      </c>
      <c r="T67" s="152">
        <f>'ian22'!T67+'feb22'!T67</f>
        <v>0</v>
      </c>
      <c r="U67" s="152">
        <f>'ian22'!U67+'feb22'!U67</f>
        <v>0</v>
      </c>
      <c r="V67" s="152">
        <f>'ian22'!V67+'feb22'!V67</f>
        <v>0</v>
      </c>
      <c r="W67" s="152">
        <f>'ian22'!W67+'feb22'!W67</f>
        <v>0</v>
      </c>
      <c r="X67" s="152">
        <f>'ian22'!X67+'feb22'!X67</f>
        <v>0</v>
      </c>
      <c r="Y67" s="152">
        <f>'ian22'!Y67+'feb22'!Y67</f>
        <v>0</v>
      </c>
      <c r="Z67" s="152">
        <f>'ian22'!Z67+'feb22'!Z67</f>
        <v>0</v>
      </c>
      <c r="AA67" s="152">
        <f>'ian22'!AA67+'feb22'!AA67</f>
        <v>0</v>
      </c>
      <c r="AB67" s="152">
        <f>'ian22'!AB67+'feb22'!AB67</f>
        <v>0</v>
      </c>
      <c r="AC67" s="152">
        <f>'ian22'!AC67+'feb22'!AC67</f>
        <v>0</v>
      </c>
      <c r="AD67" s="152">
        <f>'ian22'!AD67+'feb22'!AD67</f>
        <v>0</v>
      </c>
      <c r="AE67" s="152">
        <f>'ian22'!AE67+'feb22'!AE67</f>
        <v>0</v>
      </c>
      <c r="AF67" s="152">
        <f>'ian22'!AF67+'feb22'!AF67</f>
        <v>0</v>
      </c>
      <c r="AG67" s="152">
        <f>'ian22'!AG67+'feb22'!AG67</f>
        <v>0</v>
      </c>
      <c r="AH67" s="152">
        <f>'ian22'!AH67+'feb22'!AH67</f>
        <v>0</v>
      </c>
      <c r="AI67" s="152">
        <f>'ian22'!AI67+'feb22'!AI67</f>
        <v>0</v>
      </c>
      <c r="AJ67" s="152">
        <f>'ian22'!AJ67+'feb22'!AJ67</f>
        <v>0</v>
      </c>
      <c r="AK67" s="152">
        <f>'ian22'!AK67+'feb22'!AK67</f>
        <v>0</v>
      </c>
      <c r="AL67" s="152">
        <f>'ian22'!AL67+'feb22'!AL67</f>
        <v>0</v>
      </c>
      <c r="AM67" s="152">
        <f>'ian22'!AM67+'feb22'!AM67</f>
        <v>0</v>
      </c>
      <c r="AN67" s="152">
        <f>'ian22'!AN67+'feb22'!AN67</f>
        <v>0</v>
      </c>
      <c r="AO67" s="152">
        <f>'ian22'!AO67+'feb22'!AO67</f>
        <v>0</v>
      </c>
      <c r="AP67" s="152">
        <f>'ian22'!AP67+'feb22'!AP67</f>
        <v>0</v>
      </c>
      <c r="AQ67" s="152">
        <f>'ian22'!AQ67+'feb22'!AQ67</f>
        <v>0</v>
      </c>
      <c r="AR67" s="152">
        <f>'ian22'!AR67+'feb22'!AR67</f>
        <v>0</v>
      </c>
      <c r="AS67" s="152">
        <f>'ian22'!AS67+'feb22'!AS67</f>
        <v>0</v>
      </c>
      <c r="AT67" s="205"/>
      <c r="AU67" s="74" t="str">
        <f>IF(E23+F23=D23," ","GRESEALA")</f>
        <v xml:space="preserve"> </v>
      </c>
      <c r="AV67" s="23" t="str">
        <f>IF(G23+K23+I23+L23+M23=D23," ","GRESEALA")</f>
        <v xml:space="preserve"> </v>
      </c>
      <c r="AW67" s="74" t="str">
        <f>IF(O23+P23=D23," ","GRESEALA")</f>
        <v xml:space="preserve"> </v>
      </c>
      <c r="AX67" s="74" t="str">
        <f>IF(Q23+S23+T23+U23+V23+W23=D23," ","GRESEALA")</f>
        <v xml:space="preserve"> </v>
      </c>
      <c r="AY67" s="74" t="str">
        <f>IF(X23+Y23+Z23=D23," ","GRESEALA")</f>
        <v xml:space="preserve"> </v>
      </c>
      <c r="AZ67" s="74" t="str">
        <f>IF(E24+F24=D24," ","GRESEALA")</f>
        <v xml:space="preserve"> </v>
      </c>
      <c r="BA67" s="23" t="str">
        <f>IF(G24+K24+I24+L24+M24=D24," ","GRESEALA")</f>
        <v xml:space="preserve"> </v>
      </c>
      <c r="BB67" s="74" t="str">
        <f>IF(O24+P24=D24," ","GRESEALA")</f>
        <v xml:space="preserve"> </v>
      </c>
      <c r="BC67" s="74" t="str">
        <f>IF(Q24+S24+T24+U24+V24+W24=D24," ","GRESEALA")</f>
        <v xml:space="preserve"> </v>
      </c>
      <c r="BD67" s="74" t="str">
        <f>IF(X24+Y24+Z24=D24," ","GRESEALA")</f>
        <v xml:space="preserve"> </v>
      </c>
      <c r="BE67" s="74" t="str">
        <f>IF(E25+F25=D25," ","GRESEALA")</f>
        <v xml:space="preserve"> </v>
      </c>
      <c r="BF67" s="23" t="str">
        <f>IF(G25+K25+I25+L25+M25=D25," ","GRESEALA")</f>
        <v xml:space="preserve"> </v>
      </c>
      <c r="BG67" s="74" t="str">
        <f>IF(O25+P25=D25," ","GRESEALA")</f>
        <v xml:space="preserve"> </v>
      </c>
      <c r="BH67" s="74" t="str">
        <f>IF(Q25+S25+T25+U25+V25+W25=D25," ","GRESEALA")</f>
        <v xml:space="preserve"> </v>
      </c>
      <c r="BI67" s="74" t="str">
        <f>IF(X25+Y25+Z25=D25," ","GRESEALA")</f>
        <v xml:space="preserve"> </v>
      </c>
      <c r="BJ67" s="74" t="str">
        <f>IF(E26+F26=D26," ","GRESEALA")</f>
        <v xml:space="preserve"> </v>
      </c>
      <c r="BK67" s="23" t="str">
        <f>IF(G26+K26+I26+L26+M26=D26," ","GRESEALA")</f>
        <v xml:space="preserve"> </v>
      </c>
      <c r="BL67" s="74" t="str">
        <f>IF(O26+P26=D26," ","GRESEALA")</f>
        <v xml:space="preserve"> </v>
      </c>
      <c r="BM67" s="74" t="str">
        <f>IF(Q26+S26+T26+U26+V26+W26=D26," ","GRESEALA")</f>
        <v xml:space="preserve"> </v>
      </c>
      <c r="BN67" s="74" t="str">
        <f>IF(X26+Y26+Z26=D26," ","GRESEALA")</f>
        <v xml:space="preserve"> </v>
      </c>
    </row>
    <row r="68" spans="2:66" ht="24" customHeight="1" x14ac:dyDescent="0.45">
      <c r="B68" s="206" t="s">
        <v>131</v>
      </c>
      <c r="C68" s="127" t="s">
        <v>132</v>
      </c>
      <c r="D68" s="185">
        <f>O68+P68</f>
        <v>239</v>
      </c>
      <c r="E68" s="152">
        <f>'ian22'!E68+'feb22'!E68</f>
        <v>142</v>
      </c>
      <c r="F68" s="152">
        <f>'ian22'!F68+'feb22'!F68</f>
        <v>97</v>
      </c>
      <c r="G68" s="152">
        <f>'ian22'!G68+'feb22'!G68</f>
        <v>25</v>
      </c>
      <c r="H68" s="152">
        <f>'ian22'!H68+'feb22'!H68</f>
        <v>0</v>
      </c>
      <c r="I68" s="152">
        <f>'ian22'!I68+'feb22'!I68</f>
        <v>21</v>
      </c>
      <c r="J68" s="152">
        <f>'ian22'!J68+'feb22'!J68</f>
        <v>0</v>
      </c>
      <c r="K68" s="152">
        <f>'ian22'!K68+'feb22'!K68</f>
        <v>21</v>
      </c>
      <c r="L68" s="152">
        <f>'ian22'!L68+'feb22'!L68</f>
        <v>35</v>
      </c>
      <c r="M68" s="152">
        <f>'ian22'!M68+'feb22'!M68</f>
        <v>137</v>
      </c>
      <c r="N68" s="152">
        <f>'ian22'!N68+'feb22'!N68</f>
        <v>34</v>
      </c>
      <c r="O68" s="152">
        <f>'ian22'!O68+'feb22'!O68</f>
        <v>97</v>
      </c>
      <c r="P68" s="152">
        <f>'ian22'!P68+'feb22'!P68</f>
        <v>142</v>
      </c>
      <c r="Q68" s="152">
        <f>'ian22'!Q68+'feb22'!Q68</f>
        <v>18</v>
      </c>
      <c r="R68" s="152">
        <f>'ian22'!R68+'feb22'!R68</f>
        <v>8</v>
      </c>
      <c r="S68" s="152">
        <f>'ian22'!S68+'feb22'!S68</f>
        <v>48</v>
      </c>
      <c r="T68" s="152">
        <f>'ian22'!T68+'feb22'!T68</f>
        <v>42</v>
      </c>
      <c r="U68" s="152">
        <f>'ian22'!U68+'feb22'!U68</f>
        <v>104</v>
      </c>
      <c r="V68" s="152">
        <f>'ian22'!V68+'feb22'!V68</f>
        <v>6</v>
      </c>
      <c r="W68" s="152">
        <f>'ian22'!W68+'feb22'!W68</f>
        <v>21</v>
      </c>
      <c r="X68" s="152">
        <f>'ian22'!X68+'feb22'!X68</f>
        <v>177</v>
      </c>
      <c r="Y68" s="152">
        <f>'ian22'!Y68+'feb22'!Y68</f>
        <v>62</v>
      </c>
      <c r="Z68" s="152">
        <f>'ian22'!Z68+'feb22'!Z68</f>
        <v>0</v>
      </c>
      <c r="AA68" s="152">
        <f>'ian22'!AA68+'feb22'!AA68</f>
        <v>0</v>
      </c>
      <c r="AB68" s="152">
        <f>'ian22'!AB68+'feb22'!AB68</f>
        <v>0</v>
      </c>
      <c r="AC68" s="152">
        <f>'ian22'!AC68+'feb22'!AC68</f>
        <v>0</v>
      </c>
      <c r="AD68" s="152">
        <f>'ian22'!AD68+'feb22'!AD68</f>
        <v>0</v>
      </c>
      <c r="AE68" s="152">
        <f>'ian22'!AE68+'feb22'!AE68</f>
        <v>1</v>
      </c>
      <c r="AF68" s="152">
        <f>'ian22'!AF68+'feb22'!AF68</f>
        <v>0</v>
      </c>
      <c r="AG68" s="152">
        <f>'ian22'!AG68+'feb22'!AG68</f>
        <v>0</v>
      </c>
      <c r="AH68" s="152">
        <f>'ian22'!AH68+'feb22'!AH68</f>
        <v>0</v>
      </c>
      <c r="AI68" s="152">
        <f>'ian22'!AI68+'feb22'!AI68</f>
        <v>0</v>
      </c>
      <c r="AJ68" s="152">
        <f>'ian22'!AJ68+'feb22'!AJ68</f>
        <v>0</v>
      </c>
      <c r="AK68" s="152">
        <f>'ian22'!AK68+'feb22'!AK68</f>
        <v>0</v>
      </c>
      <c r="AL68" s="152">
        <f>'ian22'!AL68+'feb22'!AL68</f>
        <v>0</v>
      </c>
      <c r="AM68" s="152">
        <f>'ian22'!AM68+'feb22'!AM68</f>
        <v>0</v>
      </c>
      <c r="AN68" s="152">
        <f>'ian22'!AN68+'feb22'!AN68</f>
        <v>0</v>
      </c>
      <c r="AO68" s="152">
        <f>'ian22'!AO68+'feb22'!AO68</f>
        <v>0</v>
      </c>
      <c r="AP68" s="152">
        <f>'ian22'!AP68+'feb22'!AP68</f>
        <v>0</v>
      </c>
      <c r="AQ68" s="152">
        <f>'ian22'!AQ68+'feb22'!AQ68</f>
        <v>0</v>
      </c>
      <c r="AR68" s="152">
        <f>'ian22'!AR68+'feb22'!AR68</f>
        <v>0</v>
      </c>
      <c r="AS68" s="152">
        <f>'ian22'!AS68+'feb22'!AS68</f>
        <v>238</v>
      </c>
      <c r="AT68" s="216"/>
      <c r="AU68" s="74" t="str">
        <f>IF(E27+F27=D27," ","GRESEALA")</f>
        <v xml:space="preserve"> </v>
      </c>
      <c r="AV68" s="23" t="str">
        <f>IF(G27+K27+I27+L27+M27=D27," ","GRESEALA")</f>
        <v xml:space="preserve"> </v>
      </c>
      <c r="AW68" s="74" t="str">
        <f>IF(O27+P27=D27," ","GRESEALA")</f>
        <v xml:space="preserve"> </v>
      </c>
      <c r="AX68" s="74" t="str">
        <f>IF(Q27+S27+T27+U27+V27+W27=D27," ","GRESEALA")</f>
        <v xml:space="preserve"> </v>
      </c>
      <c r="AY68" s="74" t="str">
        <f>IF(X27+Y27+Z27=D27," ","GRESEALA")</f>
        <v xml:space="preserve"> </v>
      </c>
      <c r="AZ68" s="74" t="str">
        <f>IF(E28+F28=D28," ","GRESEALA")</f>
        <v xml:space="preserve"> </v>
      </c>
      <c r="BA68" s="23" t="str">
        <f>IF(G28+K28+I28+L28++M28=D28," ","GRESEALA")</f>
        <v xml:space="preserve"> </v>
      </c>
      <c r="BB68" s="74" t="str">
        <f>IF(O28+P28=D28," ","GRESEALA")</f>
        <v xml:space="preserve"> </v>
      </c>
      <c r="BC68" s="74" t="str">
        <f>IF(Q28+S28+T28+U28+V28+W28=D28," ","GRESEALA")</f>
        <v xml:space="preserve"> </v>
      </c>
      <c r="BD68" s="74" t="str">
        <f>IF(X28+Y28+Z28=D28," ","GRESEALA")</f>
        <v xml:space="preserve"> </v>
      </c>
      <c r="BE68" s="74" t="str">
        <f>IF(E29+F29=D29," ","GRESEALA")</f>
        <v xml:space="preserve"> </v>
      </c>
      <c r="BF68" s="23" t="str">
        <f>IF(G29+K29+I29+L29+M29=D29," ","GRESEALA")</f>
        <v xml:space="preserve"> </v>
      </c>
      <c r="BG68" s="74" t="str">
        <f>IF(O29+P29=D29," ","GRESEALA")</f>
        <v xml:space="preserve"> </v>
      </c>
      <c r="BH68" s="74" t="str">
        <f>IF(Q29+S29+T29+U29+V29+W29=D29," ","GRESEALA")</f>
        <v xml:space="preserve"> </v>
      </c>
      <c r="BI68" s="74" t="str">
        <f>IF(X29+Y29+Z29=D29," ","GRESEALA")</f>
        <v xml:space="preserve"> </v>
      </c>
      <c r="BJ68" s="74" t="str">
        <f>IF(E30+F30=D30," ","GRESEALA")</f>
        <v xml:space="preserve"> </v>
      </c>
      <c r="BK68" s="23" t="str">
        <f>IF(G30+K30+I30+L30+M30=D30," ","GRESEALA")</f>
        <v xml:space="preserve"> </v>
      </c>
      <c r="BL68" s="74" t="str">
        <f>IF(O30+P30=D30," ","GRESEALA")</f>
        <v xml:space="preserve"> </v>
      </c>
      <c r="BM68" s="74" t="str">
        <f>IF(Q30+S30+T30+U30+V30+W30=D30," ","GRESEALA")</f>
        <v xml:space="preserve"> </v>
      </c>
      <c r="BN68" s="74" t="str">
        <f>IF(X30+Y30+Z30=D30," ","GRESEALA")</f>
        <v xml:space="preserve"> </v>
      </c>
    </row>
    <row r="69" spans="2:66" ht="32.25" customHeight="1" thickBot="1" x14ac:dyDescent="0.5">
      <c r="B69" s="217"/>
      <c r="C69" s="218" t="s">
        <v>133</v>
      </c>
      <c r="D69" s="219" t="str">
        <f t="shared" ref="D69:AS69" si="46">IF(D68=D16, "  ", "GRESEALA")</f>
        <v xml:space="preserve">  </v>
      </c>
      <c r="E69" s="219" t="str">
        <f t="shared" si="46"/>
        <v xml:space="preserve">  </v>
      </c>
      <c r="F69" s="219" t="str">
        <f t="shared" si="46"/>
        <v xml:space="preserve">  </v>
      </c>
      <c r="G69" s="219" t="str">
        <f t="shared" si="46"/>
        <v xml:space="preserve">  </v>
      </c>
      <c r="H69" s="219" t="str">
        <f t="shared" si="46"/>
        <v xml:space="preserve">  </v>
      </c>
      <c r="I69" s="219" t="str">
        <f t="shared" si="46"/>
        <v xml:space="preserve">  </v>
      </c>
      <c r="J69" s="219" t="str">
        <f t="shared" si="46"/>
        <v xml:space="preserve">  </v>
      </c>
      <c r="K69" s="219" t="str">
        <f t="shared" si="46"/>
        <v xml:space="preserve">  </v>
      </c>
      <c r="L69" s="219" t="str">
        <f t="shared" si="46"/>
        <v xml:space="preserve">  </v>
      </c>
      <c r="M69" s="219" t="str">
        <f t="shared" si="46"/>
        <v xml:space="preserve">  </v>
      </c>
      <c r="N69" s="219" t="str">
        <f t="shared" si="46"/>
        <v xml:space="preserve">  </v>
      </c>
      <c r="O69" s="219" t="str">
        <f t="shared" si="46"/>
        <v xml:space="preserve">  </v>
      </c>
      <c r="P69" s="219" t="str">
        <f t="shared" si="46"/>
        <v xml:space="preserve">  </v>
      </c>
      <c r="Q69" s="219" t="str">
        <f t="shared" si="46"/>
        <v xml:space="preserve">  </v>
      </c>
      <c r="R69" s="219" t="str">
        <f t="shared" si="46"/>
        <v xml:space="preserve">  </v>
      </c>
      <c r="S69" s="219" t="str">
        <f t="shared" si="46"/>
        <v xml:space="preserve">  </v>
      </c>
      <c r="T69" s="219" t="str">
        <f t="shared" si="46"/>
        <v xml:space="preserve">  </v>
      </c>
      <c r="U69" s="219" t="str">
        <f t="shared" si="46"/>
        <v xml:space="preserve">  </v>
      </c>
      <c r="V69" s="219" t="str">
        <f t="shared" si="46"/>
        <v xml:space="preserve">  </v>
      </c>
      <c r="W69" s="219" t="str">
        <f t="shared" si="46"/>
        <v xml:space="preserve">  </v>
      </c>
      <c r="X69" s="219" t="str">
        <f t="shared" si="46"/>
        <v xml:space="preserve">  </v>
      </c>
      <c r="Y69" s="219" t="str">
        <f t="shared" si="46"/>
        <v xml:space="preserve">  </v>
      </c>
      <c r="Z69" s="219" t="str">
        <f t="shared" si="46"/>
        <v xml:space="preserve">  </v>
      </c>
      <c r="AA69" s="219" t="str">
        <f t="shared" si="46"/>
        <v xml:space="preserve">  </v>
      </c>
      <c r="AB69" s="219" t="str">
        <f t="shared" si="46"/>
        <v xml:space="preserve">  </v>
      </c>
      <c r="AC69" s="219" t="str">
        <f t="shared" si="46"/>
        <v xml:space="preserve">  </v>
      </c>
      <c r="AD69" s="219" t="str">
        <f t="shared" si="46"/>
        <v xml:space="preserve">  </v>
      </c>
      <c r="AE69" s="219" t="str">
        <f t="shared" si="46"/>
        <v xml:space="preserve">  </v>
      </c>
      <c r="AF69" s="219" t="str">
        <f t="shared" si="46"/>
        <v xml:space="preserve">  </v>
      </c>
      <c r="AG69" s="219" t="str">
        <f t="shared" si="46"/>
        <v xml:space="preserve">  </v>
      </c>
      <c r="AH69" s="219" t="str">
        <f t="shared" si="46"/>
        <v xml:space="preserve">  </v>
      </c>
      <c r="AI69" s="219" t="str">
        <f t="shared" si="46"/>
        <v xml:space="preserve">  </v>
      </c>
      <c r="AJ69" s="219" t="str">
        <f t="shared" si="46"/>
        <v xml:space="preserve">  </v>
      </c>
      <c r="AK69" s="219" t="str">
        <f t="shared" si="46"/>
        <v xml:space="preserve">  </v>
      </c>
      <c r="AL69" s="219" t="str">
        <f t="shared" si="46"/>
        <v xml:space="preserve">  </v>
      </c>
      <c r="AM69" s="219" t="str">
        <f t="shared" si="46"/>
        <v xml:space="preserve">  </v>
      </c>
      <c r="AN69" s="219" t="str">
        <f t="shared" si="46"/>
        <v xml:space="preserve">  </v>
      </c>
      <c r="AO69" s="219" t="str">
        <f t="shared" si="46"/>
        <v xml:space="preserve">  </v>
      </c>
      <c r="AP69" s="219" t="str">
        <f t="shared" si="46"/>
        <v xml:space="preserve">  </v>
      </c>
      <c r="AQ69" s="219" t="str">
        <f t="shared" si="46"/>
        <v xml:space="preserve">  </v>
      </c>
      <c r="AR69" s="219" t="str">
        <f t="shared" si="46"/>
        <v xml:space="preserve">  </v>
      </c>
      <c r="AS69" s="219" t="str">
        <f t="shared" si="46"/>
        <v xml:space="preserve">  </v>
      </c>
      <c r="AT69" s="220"/>
      <c r="AU69" s="74" t="str">
        <f>IF(E31+F31=D31," ","GRESEALA")</f>
        <v xml:space="preserve"> </v>
      </c>
      <c r="AV69" s="23" t="str">
        <f>IF(G31+K31+I31+L31+M31=D31," ","GRESEALA")</f>
        <v xml:space="preserve"> </v>
      </c>
      <c r="AW69" s="74" t="str">
        <f>IF(O31+P31=D31," ","GRESEALA")</f>
        <v xml:space="preserve"> </v>
      </c>
      <c r="AX69" s="74" t="str">
        <f>IF(Q31+S31+T31+U31+V31+W31=D31," ","GRESEALA")</f>
        <v xml:space="preserve"> </v>
      </c>
      <c r="AY69" s="74" t="str">
        <f>IF(X31+Y31+Z31=D31," ","GRESEALA")</f>
        <v xml:space="preserve"> </v>
      </c>
      <c r="AZ69" s="74" t="str">
        <f>IF(E32+F32=D32," ","GRESEALA")</f>
        <v xml:space="preserve"> </v>
      </c>
      <c r="BA69" s="23" t="str">
        <f>IF(G32+K32+I32+L32+M32=D32," ","GRESEALA")</f>
        <v xml:space="preserve"> </v>
      </c>
      <c r="BB69" s="74" t="str">
        <f>IF(O32+P32=D32," ","GRESEALA")</f>
        <v xml:space="preserve"> </v>
      </c>
      <c r="BC69" s="74" t="str">
        <f>IF(Q32+S32+T32+U32+V32+W32=D32," ","GRESEALA")</f>
        <v xml:space="preserve"> </v>
      </c>
      <c r="BD69" s="74" t="str">
        <f>IF(X32+Y32+Z32=D32," ","GRESEALA")</f>
        <v xml:space="preserve"> </v>
      </c>
      <c r="BE69" s="74" t="str">
        <f>IF(E33+F33=D33," ","GRESEALA")</f>
        <v xml:space="preserve"> </v>
      </c>
      <c r="BF69" s="23" t="str">
        <f>IF(G33+K33+I33+L33+M33=D33," ","GRESEALA")</f>
        <v xml:space="preserve"> </v>
      </c>
      <c r="BG69" s="74" t="str">
        <f>IF(O33+P33=D33," ","GRESEALA")</f>
        <v xml:space="preserve"> </v>
      </c>
      <c r="BH69" s="74" t="str">
        <f>IF(Q33+S33+T33+U33+V33+W33=D33," ","GRESEALA")</f>
        <v xml:space="preserve"> </v>
      </c>
      <c r="BI69" s="74" t="str">
        <f>IF(X33+Y33+Z33=D33," ","GRESEALA")</f>
        <v xml:space="preserve"> </v>
      </c>
      <c r="BJ69" s="74" t="str">
        <f>IF(E34+F34=D34," ","GRESEALA")</f>
        <v xml:space="preserve"> </v>
      </c>
      <c r="BK69" s="23" t="str">
        <f>IF(G34+K34+I34+L34+M34=D34," ","GRESEALA")</f>
        <v xml:space="preserve"> </v>
      </c>
      <c r="BL69" s="74" t="str">
        <f>IF(O34+P34=D34," ","GRESEALA")</f>
        <v xml:space="preserve"> </v>
      </c>
      <c r="BM69" s="74" t="str">
        <f>IF(Q34+S34+T34+U34+V34+W34=D34," ","GRESEALA")</f>
        <v xml:space="preserve"> </v>
      </c>
      <c r="BN69" s="74" t="str">
        <f>IF(X34+Y34+Z34=D34," ","GRESEALA")</f>
        <v xml:space="preserve"> </v>
      </c>
    </row>
    <row r="70" spans="2:66" ht="23.25" customHeight="1" x14ac:dyDescent="0.35">
      <c r="C70" s="6" t="s">
        <v>134</v>
      </c>
      <c r="D70" s="84"/>
      <c r="E70" s="84"/>
      <c r="F70" s="84"/>
      <c r="G70" s="84"/>
      <c r="H70" s="84"/>
      <c r="I70" s="84"/>
      <c r="J70" s="84"/>
      <c r="K70" s="85"/>
      <c r="L70" s="85"/>
      <c r="M70" s="86"/>
      <c r="N70" s="86"/>
      <c r="O70" s="86"/>
      <c r="P70" s="86"/>
      <c r="Q70" s="87"/>
      <c r="R70" s="87"/>
      <c r="S70" s="87"/>
      <c r="T70" s="87"/>
      <c r="U70" s="87"/>
      <c r="V70" s="87"/>
      <c r="W70" s="87"/>
      <c r="X70" s="87"/>
      <c r="Y70" s="87"/>
      <c r="Z70" s="87"/>
      <c r="AA70" s="87"/>
      <c r="AB70" s="87"/>
      <c r="AC70" s="87"/>
      <c r="AD70" s="87"/>
      <c r="AE70" s="87"/>
      <c r="AF70" s="12"/>
      <c r="AG70" s="88"/>
      <c r="AH70" s="88"/>
      <c r="AI70" s="88"/>
      <c r="AJ70" s="88"/>
      <c r="AK70" s="88"/>
      <c r="AL70" s="88"/>
      <c r="AM70" s="88"/>
      <c r="AN70" s="88"/>
      <c r="AO70" s="88"/>
      <c r="AP70" s="88"/>
      <c r="AQ70" s="88"/>
      <c r="AR70" s="88"/>
      <c r="AS70" s="88"/>
      <c r="AT70" s="88"/>
      <c r="AU70" s="89"/>
      <c r="AV70" s="89"/>
      <c r="AW70" s="89"/>
      <c r="BA70" s="89"/>
      <c r="BB70" s="89"/>
      <c r="BC70" s="89"/>
      <c r="BD70" s="89"/>
      <c r="BE70" s="89"/>
      <c r="BG70" s="89"/>
      <c r="BH70" s="89"/>
    </row>
    <row r="71" spans="2:66" ht="22.5" customHeight="1" x14ac:dyDescent="0.35">
      <c r="C71" s="4" t="s">
        <v>135</v>
      </c>
      <c r="D71" s="84"/>
      <c r="E71" s="84"/>
      <c r="F71" s="84"/>
      <c r="G71" s="84"/>
      <c r="H71" s="84"/>
      <c r="I71" s="84"/>
      <c r="J71" s="84"/>
      <c r="K71" s="85"/>
      <c r="L71" s="85"/>
      <c r="M71" s="86"/>
      <c r="N71" s="86"/>
      <c r="O71" s="86"/>
      <c r="P71" s="86"/>
      <c r="Q71" s="87"/>
      <c r="R71" s="87"/>
      <c r="S71" s="87"/>
      <c r="T71" s="87"/>
      <c r="U71" s="87"/>
      <c r="V71" s="87"/>
      <c r="W71" s="87"/>
      <c r="X71" s="87"/>
      <c r="Y71" s="87"/>
      <c r="Z71" s="87"/>
      <c r="AA71" s="87"/>
      <c r="AB71" s="87"/>
      <c r="AC71" s="87"/>
      <c r="AD71" s="87"/>
      <c r="AE71" s="87"/>
      <c r="AF71" s="88"/>
      <c r="AG71" s="88"/>
      <c r="AH71" s="88"/>
      <c r="AI71" s="88"/>
      <c r="AJ71" s="88"/>
      <c r="AK71" s="88"/>
      <c r="AL71" s="88"/>
      <c r="AM71" s="88"/>
      <c r="AN71" s="88"/>
      <c r="AO71" s="88"/>
      <c r="AP71" s="88"/>
      <c r="AQ71" s="88"/>
      <c r="AR71" s="88"/>
      <c r="AS71" s="88"/>
      <c r="AT71" s="88"/>
      <c r="AU71" s="89"/>
      <c r="AV71" s="89"/>
      <c r="AW71" s="89"/>
      <c r="BA71" s="89"/>
      <c r="BB71" s="89"/>
      <c r="BC71" s="89"/>
      <c r="BD71" s="89"/>
      <c r="BE71" s="89"/>
      <c r="BG71" s="89"/>
      <c r="BH71" s="89"/>
    </row>
    <row r="72" spans="2:66" ht="22.5" customHeight="1" x14ac:dyDescent="0.35">
      <c r="C72" s="4" t="s">
        <v>136</v>
      </c>
      <c r="D72" s="84"/>
      <c r="E72" s="84"/>
      <c r="F72" s="84"/>
      <c r="G72" s="84"/>
      <c r="H72" s="84"/>
      <c r="I72" s="84"/>
      <c r="J72" s="84"/>
      <c r="K72" s="85"/>
      <c r="L72" s="85"/>
      <c r="M72" s="86"/>
      <c r="N72" s="86"/>
      <c r="O72" s="86"/>
      <c r="P72" s="86"/>
      <c r="Q72" s="91"/>
      <c r="R72" s="91"/>
      <c r="S72" s="91"/>
      <c r="T72" s="91"/>
      <c r="U72" s="91"/>
      <c r="V72" s="91"/>
      <c r="W72" s="91"/>
      <c r="X72" s="91"/>
      <c r="Y72" s="91"/>
      <c r="Z72" s="91"/>
      <c r="AA72" s="91"/>
      <c r="AB72" s="91"/>
      <c r="AC72" s="91"/>
      <c r="AD72" s="91"/>
      <c r="AE72" s="91"/>
    </row>
    <row r="73" spans="2:66" ht="19.5" customHeight="1" x14ac:dyDescent="0.35">
      <c r="C73" s="4" t="s">
        <v>137</v>
      </c>
      <c r="D73" s="84"/>
      <c r="E73" s="84"/>
      <c r="F73" s="84"/>
      <c r="G73" s="84"/>
      <c r="H73" s="84"/>
      <c r="I73" s="84"/>
      <c r="J73" s="84"/>
      <c r="K73" s="85"/>
      <c r="L73" s="85"/>
      <c r="M73" s="86"/>
      <c r="N73" s="86"/>
      <c r="O73" s="86"/>
      <c r="P73" s="86"/>
      <c r="Q73" s="91"/>
      <c r="R73" s="91"/>
      <c r="S73" s="91"/>
      <c r="T73" s="91"/>
      <c r="U73" s="91"/>
      <c r="V73" s="91"/>
      <c r="W73" s="91"/>
      <c r="X73" s="91"/>
      <c r="Y73" s="91"/>
      <c r="Z73" s="91"/>
      <c r="AA73" s="91"/>
      <c r="AB73" s="91"/>
      <c r="AC73" s="91"/>
      <c r="AD73" s="91"/>
      <c r="AE73" s="91"/>
    </row>
    <row r="74" spans="2:66" ht="20.25" customHeight="1" x14ac:dyDescent="0.35">
      <c r="C74" s="4" t="s">
        <v>138</v>
      </c>
      <c r="D74" s="84"/>
      <c r="E74" s="84"/>
      <c r="F74" s="84"/>
      <c r="G74" s="84"/>
      <c r="H74" s="84"/>
      <c r="I74" s="84"/>
      <c r="J74" s="84"/>
      <c r="K74" s="85"/>
      <c r="L74" s="85"/>
      <c r="M74" s="86"/>
      <c r="N74" s="86"/>
      <c r="O74" s="86"/>
      <c r="P74" s="86"/>
      <c r="Q74" s="91"/>
      <c r="R74" s="91"/>
      <c r="S74" s="91"/>
      <c r="T74" s="91"/>
      <c r="U74" s="91"/>
      <c r="V74" s="91"/>
      <c r="W74" s="91"/>
      <c r="X74" s="91"/>
      <c r="Y74" s="91"/>
      <c r="Z74" s="91"/>
      <c r="AA74" s="91"/>
      <c r="AB74" s="91"/>
      <c r="AC74" s="91"/>
      <c r="AD74" s="91"/>
      <c r="AE74" s="91"/>
    </row>
    <row r="75" spans="2:66" ht="23.25" customHeight="1" x14ac:dyDescent="0.35">
      <c r="C75" s="4" t="s">
        <v>139</v>
      </c>
      <c r="D75" s="84"/>
      <c r="E75" s="84"/>
      <c r="F75" s="84"/>
      <c r="G75" s="84"/>
      <c r="H75" s="84"/>
      <c r="I75" s="84"/>
      <c r="J75" s="84"/>
      <c r="K75" s="85"/>
      <c r="L75" s="85"/>
      <c r="M75" s="86"/>
      <c r="N75" s="86"/>
      <c r="O75" s="86"/>
      <c r="P75" s="86"/>
      <c r="Q75" s="91"/>
      <c r="R75" s="91"/>
      <c r="S75" s="91"/>
      <c r="T75" s="91"/>
      <c r="U75" s="91"/>
      <c r="V75" s="91"/>
      <c r="W75" s="91"/>
      <c r="X75" s="91"/>
      <c r="Y75" s="91"/>
      <c r="Z75" s="91"/>
      <c r="AA75" s="91"/>
      <c r="AB75" s="91"/>
      <c r="AC75" s="91"/>
      <c r="AD75" s="91"/>
      <c r="AE75" s="91"/>
    </row>
    <row r="76" spans="2:66" ht="20.25" customHeight="1" x14ac:dyDescent="0.35">
      <c r="C76" s="4" t="s">
        <v>140</v>
      </c>
      <c r="D76" s="84"/>
      <c r="E76" s="84"/>
      <c r="F76" s="84"/>
      <c r="G76" s="84"/>
      <c r="H76" s="84"/>
      <c r="I76" s="84"/>
      <c r="J76" s="84"/>
      <c r="K76" s="85"/>
      <c r="L76" s="85"/>
      <c r="M76" s="86"/>
      <c r="N76" s="86"/>
      <c r="O76" s="86"/>
      <c r="P76" s="86"/>
      <c r="Q76" s="91"/>
      <c r="R76" s="91"/>
      <c r="S76" s="91"/>
      <c r="T76" s="91"/>
      <c r="U76" s="91"/>
      <c r="V76" s="91"/>
      <c r="W76" s="91"/>
      <c r="X76" s="91"/>
      <c r="Y76" s="91"/>
      <c r="Z76" s="91"/>
      <c r="AA76" s="91"/>
      <c r="AB76" s="91"/>
      <c r="AC76" s="91"/>
      <c r="AD76" s="91"/>
      <c r="AE76" s="91"/>
    </row>
    <row r="77" spans="2:66" ht="21" customHeight="1" x14ac:dyDescent="0.35">
      <c r="C77" s="5" t="s">
        <v>141</v>
      </c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91"/>
      <c r="Q77" s="91"/>
      <c r="R77" s="91"/>
      <c r="S77" s="91"/>
      <c r="T77" s="91"/>
      <c r="U77" s="91"/>
      <c r="V77" s="91"/>
      <c r="W77" s="91"/>
      <c r="X77" s="91"/>
      <c r="Y77" s="91"/>
      <c r="Z77" s="91"/>
      <c r="AA77" s="91"/>
      <c r="AB77" s="91"/>
      <c r="AC77" s="91"/>
      <c r="AD77" s="91"/>
      <c r="AE77" s="91"/>
    </row>
    <row r="78" spans="2:66" ht="23.25" customHeight="1" x14ac:dyDescent="0.35">
      <c r="C78" s="4" t="s">
        <v>142</v>
      </c>
      <c r="D78" s="84"/>
      <c r="E78" s="84"/>
      <c r="F78" s="84"/>
      <c r="G78" s="84"/>
      <c r="H78" s="84"/>
      <c r="I78" s="84"/>
      <c r="J78" s="84"/>
      <c r="K78" s="85"/>
      <c r="L78" s="85"/>
      <c r="M78" s="86"/>
      <c r="N78" s="86"/>
      <c r="O78" s="86"/>
      <c r="P78" s="86"/>
      <c r="Q78" s="91"/>
      <c r="R78" s="91"/>
      <c r="S78" s="91"/>
      <c r="T78" s="91"/>
      <c r="U78" s="91"/>
      <c r="V78" s="91"/>
      <c r="W78" s="91"/>
      <c r="X78" s="91"/>
      <c r="Y78" s="91"/>
      <c r="Z78" s="91"/>
      <c r="AA78" s="91"/>
      <c r="AB78" s="91"/>
      <c r="AC78" s="91"/>
      <c r="AD78" s="91"/>
      <c r="AE78" s="91"/>
    </row>
    <row r="79" spans="2:66" ht="21" customHeight="1" x14ac:dyDescent="0.35">
      <c r="C79" s="4" t="s">
        <v>143</v>
      </c>
      <c r="D79" s="84"/>
      <c r="E79" s="84"/>
      <c r="F79" s="84"/>
      <c r="G79" s="84"/>
      <c r="H79" s="84"/>
      <c r="I79" s="84"/>
      <c r="J79" s="84"/>
      <c r="K79" s="85"/>
      <c r="L79" s="85"/>
      <c r="M79" s="86"/>
      <c r="N79" s="86"/>
      <c r="O79" s="86"/>
      <c r="P79" s="86"/>
      <c r="Q79" s="91"/>
      <c r="R79" s="91"/>
      <c r="S79" s="91"/>
      <c r="T79" s="91"/>
      <c r="U79" s="91"/>
      <c r="V79" s="91"/>
      <c r="W79" s="91"/>
      <c r="X79" s="91"/>
      <c r="Y79" s="91"/>
      <c r="Z79" s="91"/>
      <c r="AA79" s="91"/>
      <c r="AB79" s="91"/>
      <c r="AC79" s="91"/>
      <c r="AD79" s="91"/>
      <c r="AE79" s="91"/>
    </row>
    <row r="80" spans="2:66" ht="24" customHeight="1" x14ac:dyDescent="0.35">
      <c r="C80" s="4" t="s">
        <v>144</v>
      </c>
      <c r="D80" s="84"/>
      <c r="E80" s="84"/>
      <c r="F80" s="84"/>
      <c r="G80" s="84"/>
      <c r="H80" s="84"/>
      <c r="I80" s="84"/>
      <c r="J80" s="84"/>
      <c r="K80" s="85"/>
      <c r="L80" s="85"/>
      <c r="M80" s="86"/>
      <c r="N80" s="86"/>
      <c r="O80" s="86"/>
      <c r="P80" s="86"/>
      <c r="Q80" s="91"/>
      <c r="R80" s="91"/>
      <c r="S80" s="91"/>
      <c r="T80" s="91"/>
      <c r="U80" s="91"/>
      <c r="V80" s="91"/>
      <c r="W80" s="91"/>
      <c r="X80" s="91"/>
      <c r="Y80" s="91"/>
      <c r="Z80" s="91"/>
      <c r="AA80" s="91"/>
      <c r="AB80" s="91"/>
      <c r="AC80" s="91"/>
      <c r="AD80" s="91"/>
      <c r="AE80" s="91"/>
    </row>
    <row r="81" spans="2:60" ht="26.25" customHeight="1" x14ac:dyDescent="0.35">
      <c r="C81" s="4" t="s">
        <v>145</v>
      </c>
      <c r="D81" s="84"/>
      <c r="E81" s="84"/>
      <c r="F81" s="84"/>
      <c r="G81" s="84"/>
      <c r="H81" s="84"/>
      <c r="I81" s="84"/>
      <c r="J81" s="84"/>
      <c r="K81" s="85"/>
      <c r="L81" s="85"/>
      <c r="M81" s="86"/>
      <c r="N81" s="86"/>
      <c r="O81" s="86"/>
      <c r="P81" s="86"/>
      <c r="Q81" s="91"/>
      <c r="R81" s="91"/>
      <c r="S81" s="91"/>
      <c r="T81" s="91"/>
      <c r="U81" s="91"/>
      <c r="V81" s="91"/>
      <c r="W81" s="91"/>
      <c r="X81" s="91"/>
      <c r="Y81" s="91"/>
      <c r="Z81" s="91"/>
      <c r="AA81" s="91"/>
      <c r="AB81" s="91"/>
      <c r="AC81" s="91"/>
      <c r="AD81" s="91"/>
      <c r="AE81" s="91"/>
      <c r="BB81" s="12"/>
      <c r="BC81" s="12"/>
      <c r="BD81" s="12"/>
      <c r="BE81" s="12"/>
      <c r="BF81" s="12"/>
      <c r="BG81" s="12"/>
      <c r="BH81" s="12"/>
    </row>
    <row r="82" spans="2:60" ht="24" customHeight="1" x14ac:dyDescent="0.35">
      <c r="C82" s="6" t="s">
        <v>146</v>
      </c>
      <c r="D82" s="84"/>
      <c r="E82" s="84"/>
      <c r="F82" s="84"/>
      <c r="G82" s="84"/>
      <c r="H82" s="84"/>
      <c r="I82" s="84"/>
      <c r="J82" s="84"/>
      <c r="K82" s="85"/>
      <c r="L82" s="85"/>
      <c r="M82" s="86"/>
      <c r="N82" s="86"/>
      <c r="O82" s="86"/>
      <c r="P82" s="86"/>
      <c r="Q82" s="91"/>
      <c r="R82" s="91"/>
      <c r="S82" s="91"/>
      <c r="T82" s="91"/>
      <c r="U82" s="91"/>
      <c r="V82" s="91"/>
      <c r="W82" s="91"/>
      <c r="X82" s="91"/>
      <c r="Y82" s="91"/>
      <c r="Z82" s="91"/>
      <c r="AA82" s="91"/>
      <c r="AB82" s="91"/>
      <c r="AC82" s="91"/>
      <c r="AD82" s="91"/>
      <c r="AE82" s="91"/>
      <c r="BB82" s="12"/>
      <c r="BC82" s="12"/>
      <c r="BD82" s="12"/>
      <c r="BE82" s="12"/>
      <c r="BF82" s="12"/>
      <c r="BG82" s="12"/>
      <c r="BH82" s="12"/>
    </row>
    <row r="83" spans="2:60" ht="22.5" customHeight="1" x14ac:dyDescent="0.35">
      <c r="C83" s="6" t="s">
        <v>147</v>
      </c>
      <c r="D83" s="84"/>
      <c r="E83" s="92"/>
      <c r="F83" s="92"/>
      <c r="G83" s="92"/>
      <c r="H83" s="92"/>
      <c r="I83" s="92"/>
      <c r="J83" s="92"/>
      <c r="K83" s="92"/>
      <c r="L83" s="92"/>
      <c r="M83" s="92"/>
      <c r="N83" s="92"/>
      <c r="O83" s="92"/>
      <c r="P83" s="92"/>
      <c r="Q83" s="91"/>
      <c r="R83" s="91"/>
      <c r="S83" s="91"/>
      <c r="T83" s="91"/>
      <c r="U83" s="91"/>
      <c r="V83" s="91"/>
      <c r="W83" s="91"/>
      <c r="X83" s="91"/>
      <c r="Y83" s="91"/>
      <c r="Z83" s="91"/>
      <c r="AA83" s="91"/>
      <c r="AB83" s="91"/>
      <c r="AC83" s="91"/>
      <c r="AD83" s="91"/>
      <c r="AE83" s="91"/>
      <c r="BB83" s="12"/>
      <c r="BC83" s="12"/>
      <c r="BD83" s="12"/>
      <c r="BE83" s="12"/>
      <c r="BF83" s="12"/>
      <c r="BG83" s="12"/>
      <c r="BH83" s="12"/>
    </row>
    <row r="84" spans="2:60" ht="27" customHeight="1" x14ac:dyDescent="0.35">
      <c r="BB84" s="12"/>
      <c r="BC84" s="12"/>
      <c r="BD84" s="12"/>
      <c r="BE84" s="12"/>
      <c r="BF84" s="12"/>
      <c r="BG84" s="12"/>
      <c r="BH84" s="12"/>
    </row>
    <row r="85" spans="2:60" s="93" customFormat="1" ht="46.5" customHeight="1" x14ac:dyDescent="0.35">
      <c r="C85" s="293" t="s">
        <v>192</v>
      </c>
      <c r="D85" s="294"/>
      <c r="E85" s="94"/>
      <c r="F85" s="95"/>
      <c r="G85" s="96"/>
      <c r="H85" s="96"/>
      <c r="I85" s="96"/>
      <c r="J85" s="96"/>
      <c r="K85" s="96"/>
      <c r="L85" s="96"/>
      <c r="M85" s="97"/>
      <c r="N85" s="96"/>
      <c r="Z85" s="97"/>
      <c r="AA85" s="97"/>
      <c r="AB85" s="97"/>
      <c r="AC85" s="97"/>
      <c r="AD85" s="97"/>
      <c r="AE85" s="97"/>
      <c r="AV85" s="97"/>
      <c r="AW85" s="97"/>
      <c r="AX85" s="97"/>
      <c r="AY85" s="97"/>
      <c r="AZ85" s="97"/>
      <c r="BA85" s="97"/>
    </row>
    <row r="86" spans="2:60" s="93" customFormat="1" ht="12.75" customHeight="1" x14ac:dyDescent="0.35">
      <c r="B86" s="98"/>
      <c r="C86" s="94"/>
      <c r="D86" s="94"/>
      <c r="E86" s="94"/>
      <c r="F86" s="95"/>
      <c r="G86" s="96"/>
      <c r="H86" s="96"/>
      <c r="I86" s="96"/>
      <c r="J86" s="96"/>
      <c r="K86" s="96"/>
      <c r="L86" s="96"/>
      <c r="M86" s="97"/>
      <c r="N86" s="96"/>
      <c r="O86" s="97"/>
      <c r="P86" s="97"/>
      <c r="Q86" s="97"/>
      <c r="R86" s="97"/>
      <c r="S86" s="97"/>
      <c r="T86" s="97"/>
      <c r="U86" s="97"/>
      <c r="V86" s="97"/>
      <c r="W86" s="97"/>
      <c r="X86" s="97"/>
      <c r="Y86" s="97"/>
      <c r="Z86" s="97"/>
      <c r="AA86" s="97"/>
      <c r="AB86" s="97"/>
      <c r="AC86" s="97"/>
      <c r="AD86" s="97"/>
      <c r="AE86" s="97"/>
      <c r="AV86" s="97"/>
      <c r="AW86" s="97"/>
      <c r="AX86" s="97"/>
      <c r="AY86" s="97"/>
      <c r="AZ86" s="97"/>
      <c r="BA86" s="97"/>
    </row>
    <row r="87" spans="2:60" s="93" customFormat="1" ht="19.899999999999999" customHeight="1" x14ac:dyDescent="0.35">
      <c r="B87" s="98"/>
      <c r="C87" s="94"/>
      <c r="D87" s="94"/>
      <c r="E87" s="94"/>
      <c r="F87" s="95"/>
      <c r="G87" s="96"/>
      <c r="H87" s="96"/>
      <c r="I87" s="96"/>
      <c r="J87" s="96"/>
      <c r="K87" s="96"/>
      <c r="L87" s="96"/>
      <c r="M87" s="97"/>
      <c r="N87" s="96"/>
      <c r="Z87" s="97"/>
      <c r="AA87" s="97"/>
      <c r="AB87" s="97"/>
      <c r="AC87" s="97"/>
      <c r="AD87" s="97"/>
      <c r="AE87" s="97"/>
      <c r="AV87" s="97"/>
      <c r="AW87" s="97"/>
      <c r="AX87" s="97"/>
      <c r="AY87" s="97"/>
      <c r="AZ87" s="97"/>
      <c r="BA87" s="97"/>
    </row>
    <row r="88" spans="2:60" s="146" customFormat="1" ht="19.899999999999999" customHeight="1" x14ac:dyDescent="0.35">
      <c r="C88" s="171" t="s">
        <v>149</v>
      </c>
      <c r="D88" s="172"/>
      <c r="E88" s="172"/>
      <c r="F88" s="173"/>
      <c r="G88" s="173"/>
      <c r="H88" s="173"/>
      <c r="I88" s="173"/>
      <c r="J88" s="173"/>
      <c r="K88" s="173"/>
      <c r="L88" s="173"/>
      <c r="M88" s="173"/>
      <c r="N88" s="173"/>
      <c r="O88" s="173"/>
      <c r="P88" s="173"/>
      <c r="Q88" s="173"/>
      <c r="R88" s="173"/>
      <c r="S88" s="173"/>
      <c r="T88" s="173"/>
      <c r="U88" s="173"/>
      <c r="V88" s="173"/>
      <c r="W88" s="173"/>
      <c r="X88" s="173"/>
      <c r="Y88" s="173" t="s">
        <v>151</v>
      </c>
      <c r="Z88" s="173"/>
      <c r="AA88" s="173"/>
    </row>
    <row r="89" spans="2:60" s="143" customFormat="1" ht="32.25" customHeight="1" x14ac:dyDescent="0.35">
      <c r="C89" s="174" t="s">
        <v>195</v>
      </c>
      <c r="D89" s="175"/>
      <c r="E89" s="175"/>
      <c r="F89" s="175"/>
      <c r="G89" s="176"/>
      <c r="H89" s="176"/>
      <c r="I89" s="176"/>
      <c r="J89" s="176"/>
      <c r="K89" s="176"/>
      <c r="L89" s="176"/>
      <c r="M89" s="176"/>
      <c r="N89" s="176"/>
      <c r="O89" s="176"/>
      <c r="P89" s="176"/>
      <c r="Q89" s="176"/>
      <c r="R89" s="176"/>
      <c r="S89" s="176"/>
      <c r="T89" s="176"/>
      <c r="U89" s="176"/>
      <c r="V89" s="176"/>
      <c r="W89" s="176"/>
      <c r="X89" s="176"/>
      <c r="Y89" s="176" t="s">
        <v>197</v>
      </c>
      <c r="Z89" s="176"/>
      <c r="AA89" s="176"/>
      <c r="AU89" s="151"/>
      <c r="AV89" s="151"/>
      <c r="AW89" s="151"/>
      <c r="AX89" s="151"/>
      <c r="AY89" s="151"/>
      <c r="AZ89" s="151"/>
      <c r="BA89" s="151"/>
    </row>
    <row r="90" spans="2:60" ht="32.25" customHeight="1" x14ac:dyDescent="0.35">
      <c r="C90" s="99" t="s">
        <v>152</v>
      </c>
      <c r="N90" s="11"/>
      <c r="P90" s="12"/>
      <c r="Q90" s="12"/>
      <c r="R90" s="12"/>
      <c r="S90" s="12"/>
      <c r="T90" s="12"/>
      <c r="U90" s="12"/>
      <c r="V90" s="12"/>
      <c r="W90" s="12"/>
      <c r="X90" s="12"/>
      <c r="Y90" s="12"/>
      <c r="Z90" s="12"/>
      <c r="AG90" s="12"/>
      <c r="AH90" s="12"/>
      <c r="BB90" s="12"/>
      <c r="BC90" s="12"/>
      <c r="BD90" s="12"/>
      <c r="BE90" s="12"/>
      <c r="BF90" s="12"/>
      <c r="BG90" s="12"/>
      <c r="BH90" s="12"/>
    </row>
    <row r="91" spans="2:60" ht="32.25" customHeight="1" x14ac:dyDescent="0.35">
      <c r="C91" s="100" t="s">
        <v>135</v>
      </c>
      <c r="N91" s="11"/>
      <c r="P91" s="12"/>
      <c r="Q91" s="12"/>
      <c r="R91" s="12"/>
      <c r="S91" s="12"/>
      <c r="T91" s="12"/>
      <c r="U91" s="12"/>
      <c r="V91" s="12"/>
      <c r="W91" s="12"/>
      <c r="X91" s="12"/>
      <c r="Y91" s="12"/>
      <c r="Z91" s="12"/>
      <c r="AG91" s="12"/>
      <c r="AH91" s="12"/>
      <c r="BB91" s="12"/>
      <c r="BC91" s="12"/>
      <c r="BD91" s="12"/>
      <c r="BE91" s="12"/>
      <c r="BF91" s="12"/>
      <c r="BG91" s="12"/>
      <c r="BH91" s="12"/>
    </row>
    <row r="92" spans="2:60" ht="32.25" customHeight="1" x14ac:dyDescent="0.35">
      <c r="C92" s="100" t="s">
        <v>153</v>
      </c>
      <c r="N92" s="11"/>
      <c r="P92" s="12"/>
      <c r="Q92" s="12"/>
      <c r="R92" s="12"/>
      <c r="S92" s="12"/>
      <c r="T92" s="12"/>
      <c r="U92" s="12"/>
      <c r="V92" s="12"/>
      <c r="W92" s="12"/>
      <c r="X92" s="12"/>
      <c r="Y92" s="12"/>
      <c r="Z92" s="12"/>
      <c r="AG92" s="12"/>
      <c r="AH92" s="12"/>
      <c r="BB92" s="12"/>
      <c r="BC92" s="12"/>
      <c r="BD92" s="12"/>
      <c r="BE92" s="12"/>
      <c r="BF92" s="12"/>
      <c r="BG92" s="12"/>
      <c r="BH92" s="12"/>
    </row>
    <row r="93" spans="2:60" ht="32.25" customHeight="1" x14ac:dyDescent="0.35">
      <c r="C93" s="100" t="s">
        <v>154</v>
      </c>
      <c r="N93" s="11"/>
      <c r="P93" s="12"/>
      <c r="Q93" s="12"/>
      <c r="R93" s="12"/>
      <c r="S93" s="12"/>
      <c r="T93" s="12"/>
      <c r="U93" s="12"/>
      <c r="V93" s="12"/>
      <c r="W93" s="12"/>
      <c r="X93" s="12"/>
      <c r="Y93" s="12"/>
      <c r="Z93" s="12"/>
      <c r="AG93" s="12"/>
      <c r="AH93" s="12"/>
      <c r="BB93" s="12"/>
      <c r="BC93" s="12"/>
      <c r="BD93" s="12"/>
      <c r="BE93" s="12"/>
      <c r="BF93" s="12"/>
      <c r="BG93" s="12"/>
      <c r="BH93" s="12"/>
    </row>
    <row r="94" spans="2:60" ht="32.25" customHeight="1" x14ac:dyDescent="0.35">
      <c r="C94" s="100" t="s">
        <v>155</v>
      </c>
      <c r="N94" s="11"/>
      <c r="P94" s="12"/>
      <c r="Q94" s="12"/>
      <c r="R94" s="12"/>
      <c r="S94" s="12"/>
      <c r="T94" s="12"/>
      <c r="U94" s="12"/>
      <c r="V94" s="12"/>
      <c r="W94" s="12"/>
      <c r="X94" s="12"/>
      <c r="Y94" s="12"/>
      <c r="Z94" s="12"/>
      <c r="AG94" s="12"/>
      <c r="AH94" s="12"/>
      <c r="BB94" s="12"/>
      <c r="BC94" s="12"/>
      <c r="BD94" s="12"/>
      <c r="BE94" s="12"/>
      <c r="BF94" s="12"/>
      <c r="BG94" s="12"/>
      <c r="BH94" s="12"/>
    </row>
    <row r="95" spans="2:60" ht="32.25" customHeight="1" x14ac:dyDescent="0.35">
      <c r="C95" s="100" t="s">
        <v>140</v>
      </c>
      <c r="N95" s="11"/>
      <c r="P95" s="12"/>
      <c r="Q95" s="12"/>
      <c r="R95" s="12"/>
      <c r="S95" s="12"/>
      <c r="T95" s="12"/>
      <c r="U95" s="12"/>
      <c r="V95" s="12"/>
      <c r="W95" s="12"/>
      <c r="X95" s="12"/>
      <c r="Y95" s="12"/>
      <c r="Z95" s="12"/>
      <c r="AG95" s="12"/>
      <c r="AH95" s="12"/>
      <c r="BB95" s="12"/>
      <c r="BC95" s="12"/>
      <c r="BD95" s="12"/>
      <c r="BE95" s="12"/>
      <c r="BF95" s="12"/>
      <c r="BG95" s="12"/>
      <c r="BH95" s="12"/>
    </row>
    <row r="96" spans="2:60" ht="32.25" customHeight="1" x14ac:dyDescent="0.35">
      <c r="C96" s="295" t="s">
        <v>156</v>
      </c>
      <c r="D96" s="295"/>
      <c r="E96" s="295"/>
      <c r="F96" s="295"/>
      <c r="G96" s="295"/>
      <c r="H96" s="295"/>
      <c r="I96" s="295"/>
      <c r="J96" s="295"/>
      <c r="K96" s="295"/>
      <c r="L96" s="295"/>
      <c r="M96" s="295"/>
      <c r="N96" s="295"/>
      <c r="O96" s="295"/>
      <c r="P96" s="12"/>
      <c r="Q96" s="12"/>
      <c r="R96" s="12"/>
      <c r="S96" s="12"/>
      <c r="T96" s="12"/>
      <c r="U96" s="12"/>
      <c r="V96" s="12"/>
      <c r="W96" s="12"/>
      <c r="X96" s="12"/>
      <c r="Y96" s="12"/>
      <c r="Z96" s="12"/>
      <c r="AG96" s="12"/>
      <c r="AH96" s="12"/>
      <c r="BB96" s="12"/>
      <c r="BC96" s="12"/>
      <c r="BD96" s="12"/>
      <c r="BE96" s="12"/>
      <c r="BF96" s="12"/>
      <c r="BG96" s="12"/>
      <c r="BH96" s="12"/>
    </row>
    <row r="97" spans="3:60" ht="32.25" customHeight="1" x14ac:dyDescent="0.35">
      <c r="C97" s="100" t="s">
        <v>145</v>
      </c>
      <c r="N97" s="11"/>
      <c r="P97" s="12"/>
      <c r="Q97" s="12"/>
      <c r="R97" s="12"/>
      <c r="S97" s="12"/>
      <c r="T97" s="12"/>
      <c r="U97" s="12"/>
      <c r="V97" s="12"/>
      <c r="W97" s="12"/>
      <c r="X97" s="12"/>
      <c r="Y97" s="12"/>
      <c r="Z97" s="12"/>
      <c r="AG97" s="12"/>
      <c r="AH97" s="12"/>
      <c r="BA97" s="12"/>
      <c r="BB97" s="12"/>
      <c r="BC97" s="12"/>
      <c r="BD97" s="12"/>
      <c r="BE97" s="12"/>
      <c r="BF97" s="12"/>
      <c r="BG97" s="12"/>
      <c r="BH97" s="12"/>
    </row>
    <row r="98" spans="3:60" ht="32.25" customHeight="1" x14ac:dyDescent="0.35">
      <c r="C98" s="99" t="s">
        <v>157</v>
      </c>
      <c r="N98" s="11"/>
      <c r="P98" s="12"/>
      <c r="Q98" s="12"/>
      <c r="R98" s="12"/>
      <c r="S98" s="12"/>
      <c r="T98" s="12"/>
      <c r="U98" s="12"/>
      <c r="V98" s="12"/>
      <c r="W98" s="12"/>
      <c r="X98" s="12"/>
      <c r="Y98" s="12"/>
      <c r="Z98" s="12"/>
      <c r="AG98" s="12"/>
      <c r="AH98" s="12"/>
      <c r="BA98" s="12"/>
      <c r="BB98" s="12"/>
      <c r="BC98" s="12"/>
      <c r="BD98" s="12"/>
      <c r="BE98" s="12"/>
      <c r="BF98" s="12"/>
      <c r="BG98" s="12"/>
      <c r="BH98" s="12"/>
    </row>
    <row r="99" spans="3:60" ht="32.25" customHeight="1" x14ac:dyDescent="0.35">
      <c r="C99" s="101" t="s">
        <v>158</v>
      </c>
      <c r="N99" s="11"/>
      <c r="P99" s="12"/>
      <c r="Q99" s="12"/>
      <c r="R99" s="12"/>
      <c r="S99" s="12"/>
      <c r="T99" s="12"/>
      <c r="U99" s="12"/>
      <c r="V99" s="12"/>
      <c r="W99" s="12"/>
      <c r="X99" s="12"/>
      <c r="Y99" s="12"/>
      <c r="Z99" s="12"/>
      <c r="AG99" s="12"/>
      <c r="AH99" s="12"/>
      <c r="BA99" s="12"/>
      <c r="BB99" s="12"/>
      <c r="BC99" s="12"/>
      <c r="BD99" s="12"/>
      <c r="BE99" s="12"/>
      <c r="BF99" s="12"/>
      <c r="BG99" s="12"/>
      <c r="BH99" s="12"/>
    </row>
    <row r="100" spans="3:60" ht="32.25" customHeight="1" x14ac:dyDescent="0.35">
      <c r="C100" s="101" t="s">
        <v>169</v>
      </c>
      <c r="N100" s="11"/>
      <c r="P100" s="12"/>
      <c r="Q100" s="12"/>
      <c r="R100" s="12"/>
      <c r="S100" s="12"/>
      <c r="T100" s="12"/>
      <c r="U100" s="12"/>
      <c r="V100" s="12"/>
      <c r="W100" s="12"/>
      <c r="X100" s="12"/>
      <c r="Y100" s="12"/>
      <c r="Z100" s="12"/>
      <c r="AG100" s="12"/>
      <c r="AH100" s="12"/>
      <c r="BA100" s="12"/>
      <c r="BB100" s="12"/>
      <c r="BC100" s="12"/>
      <c r="BD100" s="12"/>
      <c r="BE100" s="12"/>
      <c r="BF100" s="12"/>
      <c r="BG100" s="12"/>
      <c r="BH100" s="12"/>
    </row>
    <row r="101" spans="3:60" ht="32.25" customHeight="1" x14ac:dyDescent="0.35">
      <c r="C101" s="101" t="s">
        <v>159</v>
      </c>
      <c r="N101" s="11"/>
      <c r="P101" s="12"/>
      <c r="Q101" s="12"/>
      <c r="R101" s="12"/>
      <c r="S101" s="12"/>
      <c r="T101" s="12"/>
      <c r="U101" s="12"/>
      <c r="V101" s="12"/>
      <c r="W101" s="12"/>
      <c r="X101" s="12"/>
      <c r="Y101" s="12"/>
      <c r="Z101" s="12"/>
      <c r="AG101" s="12"/>
      <c r="AH101" s="12"/>
      <c r="BA101" s="12"/>
      <c r="BB101" s="12"/>
      <c r="BC101" s="12"/>
      <c r="BD101" s="12"/>
      <c r="BE101" s="12"/>
      <c r="BF101" s="12"/>
      <c r="BG101" s="12"/>
      <c r="BH101" s="12"/>
    </row>
    <row r="102" spans="3:60" ht="32.25" customHeight="1" x14ac:dyDescent="0.35">
      <c r="C102" s="102" t="s">
        <v>160</v>
      </c>
      <c r="N102" s="11"/>
      <c r="P102" s="12"/>
      <c r="Q102" s="12"/>
      <c r="R102" s="12"/>
      <c r="S102" s="12"/>
      <c r="T102" s="12"/>
      <c r="U102" s="12"/>
      <c r="V102" s="12"/>
      <c r="W102" s="12"/>
      <c r="X102" s="12"/>
      <c r="Y102" s="12"/>
      <c r="Z102" s="12"/>
      <c r="AG102" s="12"/>
      <c r="AH102" s="12"/>
      <c r="BA102" s="12"/>
      <c r="BB102" s="12"/>
      <c r="BC102" s="12"/>
      <c r="BD102" s="12"/>
      <c r="BE102" s="12"/>
      <c r="BF102" s="12"/>
      <c r="BG102" s="12"/>
      <c r="BH102" s="12"/>
    </row>
    <row r="103" spans="3:60" ht="32.25" customHeight="1" x14ac:dyDescent="0.65">
      <c r="C103" s="104" t="s">
        <v>161</v>
      </c>
      <c r="D103" s="105"/>
      <c r="E103" s="105"/>
      <c r="F103" s="105"/>
      <c r="G103" s="106"/>
      <c r="H103" s="106"/>
      <c r="I103" s="106"/>
      <c r="J103" s="106"/>
      <c r="K103" s="107"/>
      <c r="L103" s="107"/>
      <c r="M103" s="107"/>
      <c r="N103" s="107"/>
      <c r="O103" s="107"/>
      <c r="P103" s="108"/>
      <c r="Q103" s="108"/>
      <c r="R103" s="108"/>
      <c r="S103" s="108"/>
      <c r="T103" s="108"/>
      <c r="U103" s="108"/>
      <c r="V103" s="108"/>
      <c r="W103" s="108"/>
      <c r="X103" s="108"/>
      <c r="BA103" s="12"/>
      <c r="BB103" s="12"/>
      <c r="BC103" s="12"/>
      <c r="BD103" s="12"/>
      <c r="BE103" s="12"/>
      <c r="BF103" s="12"/>
      <c r="BG103" s="12"/>
      <c r="BH103" s="12"/>
    </row>
    <row r="104" spans="3:60" ht="32.25" customHeight="1" x14ac:dyDescent="0.65">
      <c r="C104" s="109" t="s">
        <v>170</v>
      </c>
      <c r="D104" s="105"/>
      <c r="E104" s="105"/>
      <c r="F104" s="105"/>
      <c r="G104" s="106"/>
      <c r="H104" s="106"/>
      <c r="I104" s="106"/>
      <c r="J104" s="106"/>
      <c r="K104" s="107"/>
      <c r="L104" s="107"/>
      <c r="M104" s="107"/>
      <c r="N104" s="107"/>
      <c r="O104" s="107"/>
      <c r="P104" s="108"/>
      <c r="Q104" s="108"/>
      <c r="R104" s="108"/>
      <c r="S104" s="108"/>
      <c r="T104" s="108"/>
      <c r="U104" s="108"/>
      <c r="V104" s="108"/>
      <c r="W104" s="108"/>
      <c r="X104" s="108"/>
      <c r="BA104" s="12"/>
      <c r="BB104" s="12"/>
      <c r="BC104" s="12"/>
      <c r="BD104" s="12"/>
      <c r="BE104" s="12"/>
      <c r="BF104" s="12"/>
      <c r="BG104" s="12"/>
      <c r="BH104" s="12"/>
    </row>
    <row r="105" spans="3:60" ht="32.25" customHeight="1" x14ac:dyDescent="0.35">
      <c r="C105" s="109" t="s">
        <v>162</v>
      </c>
      <c r="D105" s="105"/>
      <c r="E105" s="105"/>
      <c r="F105" s="105"/>
      <c r="G105" s="106"/>
      <c r="H105" s="106"/>
      <c r="I105" s="106"/>
      <c r="J105" s="106"/>
      <c r="K105" s="107"/>
      <c r="L105" s="107"/>
      <c r="M105" s="107"/>
      <c r="N105" s="107"/>
      <c r="O105" s="107"/>
      <c r="P105" s="108"/>
      <c r="Q105" s="108"/>
      <c r="R105" s="108"/>
      <c r="S105" s="108"/>
      <c r="T105" s="108"/>
      <c r="U105" s="108"/>
      <c r="V105" s="108"/>
      <c r="W105" s="108"/>
      <c r="X105" s="108"/>
      <c r="BA105" s="12"/>
      <c r="BB105" s="12"/>
      <c r="BC105" s="12"/>
      <c r="BD105" s="12"/>
      <c r="BE105" s="12"/>
      <c r="BF105" s="12"/>
      <c r="BG105" s="12"/>
      <c r="BH105" s="12"/>
    </row>
    <row r="106" spans="3:60" ht="32.25" customHeight="1" x14ac:dyDescent="0.35">
      <c r="C106" s="109" t="s">
        <v>163</v>
      </c>
      <c r="D106" s="105"/>
      <c r="E106" s="105"/>
      <c r="F106" s="105"/>
      <c r="G106" s="106"/>
      <c r="H106" s="106"/>
      <c r="I106" s="106"/>
      <c r="J106" s="106"/>
      <c r="K106" s="107"/>
      <c r="L106" s="107"/>
      <c r="M106" s="107"/>
      <c r="N106" s="107"/>
      <c r="O106" s="107"/>
      <c r="P106" s="108"/>
      <c r="Q106" s="108"/>
      <c r="R106" s="108"/>
      <c r="S106" s="108"/>
      <c r="T106" s="108"/>
      <c r="U106" s="108"/>
      <c r="V106" s="108"/>
      <c r="W106" s="108"/>
      <c r="X106" s="108"/>
      <c r="BA106" s="12"/>
      <c r="BB106" s="12"/>
      <c r="BC106" s="12"/>
      <c r="BD106" s="12"/>
      <c r="BE106" s="12"/>
      <c r="BF106" s="12"/>
      <c r="BG106" s="12"/>
      <c r="BH106" s="12"/>
    </row>
    <row r="107" spans="3:60" ht="32.25" customHeight="1" x14ac:dyDescent="0.35">
      <c r="C107" s="110" t="s">
        <v>164</v>
      </c>
      <c r="BA107" s="12"/>
      <c r="BB107" s="12"/>
      <c r="BC107" s="12"/>
      <c r="BD107" s="12"/>
      <c r="BE107" s="12"/>
      <c r="BF107" s="12"/>
      <c r="BG107" s="12"/>
      <c r="BH107" s="12"/>
    </row>
    <row r="108" spans="3:60" ht="32.25" customHeight="1" x14ac:dyDescent="0.35">
      <c r="C108" s="111"/>
      <c r="BA108" s="12"/>
      <c r="BB108" s="12"/>
      <c r="BC108" s="12"/>
      <c r="BD108" s="12"/>
      <c r="BE108" s="12"/>
      <c r="BF108" s="12"/>
      <c r="BG108" s="12"/>
      <c r="BH108" s="12"/>
    </row>
    <row r="109" spans="3:60" ht="32.25" customHeight="1" x14ac:dyDescent="0.35">
      <c r="BA109" s="12"/>
      <c r="BB109" s="12"/>
      <c r="BC109" s="12"/>
      <c r="BD109" s="12"/>
      <c r="BE109" s="12"/>
      <c r="BF109" s="12"/>
      <c r="BG109" s="12"/>
      <c r="BH109" s="12"/>
    </row>
    <row r="110" spans="3:60" ht="32.25" customHeight="1" x14ac:dyDescent="0.35">
      <c r="BA110" s="12"/>
      <c r="BB110" s="12"/>
      <c r="BC110" s="12"/>
      <c r="BD110" s="12"/>
      <c r="BE110" s="12"/>
      <c r="BF110" s="12"/>
      <c r="BG110" s="12"/>
      <c r="BH110" s="12"/>
    </row>
    <row r="111" spans="3:60" ht="32.25" customHeight="1" x14ac:dyDescent="0.35">
      <c r="BA111" s="12"/>
      <c r="BB111" s="12"/>
      <c r="BC111" s="12"/>
      <c r="BD111" s="12"/>
      <c r="BE111" s="12"/>
      <c r="BF111" s="12"/>
      <c r="BG111" s="12"/>
      <c r="BH111" s="12"/>
    </row>
    <row r="112" spans="3:60" ht="32.25" customHeight="1" x14ac:dyDescent="0.35">
      <c r="C112" s="12"/>
      <c r="D112" s="12"/>
      <c r="E112" s="12"/>
      <c r="F112" s="12"/>
      <c r="G112" s="12"/>
      <c r="H112" s="12"/>
      <c r="I112" s="12"/>
      <c r="J112" s="12"/>
      <c r="K112" s="12"/>
      <c r="L112" s="12"/>
      <c r="M112" s="12"/>
      <c r="N112" s="12"/>
      <c r="O112" s="12"/>
      <c r="P112" s="12"/>
      <c r="Q112" s="12"/>
      <c r="R112" s="12"/>
      <c r="S112" s="12"/>
      <c r="T112" s="12"/>
      <c r="U112" s="12"/>
      <c r="V112" s="12"/>
      <c r="W112" s="12"/>
      <c r="X112" s="12"/>
      <c r="Y112" s="12"/>
      <c r="Z112" s="12"/>
      <c r="AA112" s="12"/>
      <c r="AB112" s="12"/>
      <c r="AC112" s="12"/>
      <c r="AD112" s="12"/>
      <c r="AE112" s="12"/>
      <c r="AF112" s="12"/>
      <c r="AG112" s="12"/>
      <c r="AH112" s="12"/>
      <c r="AU112" s="12"/>
      <c r="AV112" s="12"/>
      <c r="AW112" s="12"/>
      <c r="AX112" s="12"/>
      <c r="AY112" s="12"/>
      <c r="AZ112" s="12"/>
      <c r="BA112" s="12"/>
      <c r="BB112" s="12"/>
      <c r="BC112" s="12"/>
      <c r="BD112" s="12"/>
      <c r="BE112" s="12"/>
      <c r="BF112" s="12"/>
      <c r="BG112" s="12"/>
      <c r="BH112" s="12"/>
    </row>
    <row r="113" s="12" customFormat="1" ht="32.25" customHeight="1" x14ac:dyDescent="0.35"/>
    <row r="114" s="12" customFormat="1" ht="32.25" customHeight="1" x14ac:dyDescent="0.35"/>
    <row r="115" s="12" customFormat="1" ht="32.25" customHeight="1" x14ac:dyDescent="0.35"/>
    <row r="116" s="12" customFormat="1" ht="32.25" customHeight="1" x14ac:dyDescent="0.35"/>
    <row r="117" s="12" customFormat="1" ht="32.25" customHeight="1" x14ac:dyDescent="0.35"/>
    <row r="118" s="12" customFormat="1" ht="32.25" customHeight="1" x14ac:dyDescent="0.35"/>
    <row r="119" s="12" customFormat="1" ht="32.25" customHeight="1" x14ac:dyDescent="0.35"/>
    <row r="120" s="12" customFormat="1" ht="32.25" customHeight="1" x14ac:dyDescent="0.35"/>
    <row r="121" s="12" customFormat="1" ht="32.25" customHeight="1" x14ac:dyDescent="0.35"/>
    <row r="122" s="12" customFormat="1" ht="32.25" customHeight="1" x14ac:dyDescent="0.35"/>
    <row r="123" s="12" customFormat="1" ht="32.25" customHeight="1" x14ac:dyDescent="0.35"/>
    <row r="124" s="12" customFormat="1" ht="32.25" customHeight="1" x14ac:dyDescent="0.35"/>
    <row r="125" s="12" customFormat="1" ht="32.25" customHeight="1" x14ac:dyDescent="0.35"/>
    <row r="126" s="12" customFormat="1" ht="32.25" customHeight="1" x14ac:dyDescent="0.35"/>
    <row r="127" s="12" customFormat="1" ht="32.25" customHeight="1" x14ac:dyDescent="0.35"/>
    <row r="128" s="12" customFormat="1" ht="32.25" customHeight="1" x14ac:dyDescent="0.35"/>
    <row r="129" s="12" customFormat="1" ht="32.25" customHeight="1" x14ac:dyDescent="0.35"/>
    <row r="130" s="12" customFormat="1" ht="32.25" customHeight="1" x14ac:dyDescent="0.35"/>
    <row r="131" s="12" customFormat="1" ht="32.25" customHeight="1" x14ac:dyDescent="0.35"/>
    <row r="132" s="12" customFormat="1" ht="32.25" customHeight="1" x14ac:dyDescent="0.35"/>
    <row r="133" s="12" customFormat="1" ht="32.25" customHeight="1" x14ac:dyDescent="0.35"/>
    <row r="134" s="12" customFormat="1" ht="32.25" customHeight="1" x14ac:dyDescent="0.35"/>
    <row r="135" s="12" customFormat="1" ht="32.25" customHeight="1" x14ac:dyDescent="0.35"/>
    <row r="136" s="12" customFormat="1" ht="32.25" customHeight="1" x14ac:dyDescent="0.35"/>
    <row r="137" s="12" customFormat="1" ht="32.25" customHeight="1" x14ac:dyDescent="0.35"/>
    <row r="138" s="12" customFormat="1" ht="32.25" customHeight="1" x14ac:dyDescent="0.35"/>
    <row r="139" s="12" customFormat="1" ht="32.25" customHeight="1" x14ac:dyDescent="0.35"/>
    <row r="140" s="12" customFormat="1" ht="32.25" customHeight="1" x14ac:dyDescent="0.35"/>
    <row r="141" s="12" customFormat="1" ht="32.25" customHeight="1" x14ac:dyDescent="0.35"/>
    <row r="142" s="12" customFormat="1" ht="32.25" customHeight="1" x14ac:dyDescent="0.35"/>
    <row r="143" s="12" customFormat="1" ht="32.25" customHeight="1" x14ac:dyDescent="0.35"/>
    <row r="144" s="12" customFormat="1" ht="32.25" customHeight="1" x14ac:dyDescent="0.35"/>
    <row r="145" s="12" customFormat="1" ht="32.25" customHeight="1" x14ac:dyDescent="0.35"/>
  </sheetData>
  <mergeCells count="70">
    <mergeCell ref="B4:AR4"/>
    <mergeCell ref="B7:B11"/>
    <mergeCell ref="C7:C11"/>
    <mergeCell ref="D7:AT7"/>
    <mergeCell ref="D8:D11"/>
    <mergeCell ref="E8:F8"/>
    <mergeCell ref="G8:N8"/>
    <mergeCell ref="O8:P8"/>
    <mergeCell ref="Q8:W8"/>
    <mergeCell ref="X8:Z8"/>
    <mergeCell ref="S9:S11"/>
    <mergeCell ref="AA8:AS8"/>
    <mergeCell ref="E9:E11"/>
    <mergeCell ref="F9:F11"/>
    <mergeCell ref="G9:G11"/>
    <mergeCell ref="H9:H11"/>
    <mergeCell ref="I9:I11"/>
    <mergeCell ref="J9:J11"/>
    <mergeCell ref="K9:K11"/>
    <mergeCell ref="L9:L11"/>
    <mergeCell ref="M9:M11"/>
    <mergeCell ref="N9:N11"/>
    <mergeCell ref="O9:O11"/>
    <mergeCell ref="P9:P11"/>
    <mergeCell ref="Q9:Q11"/>
    <mergeCell ref="R9:R11"/>
    <mergeCell ref="AH9:AH11"/>
    <mergeCell ref="T9:T11"/>
    <mergeCell ref="U9:U11"/>
    <mergeCell ref="V9:V11"/>
    <mergeCell ref="W9:W11"/>
    <mergeCell ref="X9:X11"/>
    <mergeCell ref="Y9:Y11"/>
    <mergeCell ref="Z9:Z11"/>
    <mergeCell ref="AA9:AD9"/>
    <mergeCell ref="AE9:AE11"/>
    <mergeCell ref="AF9:AF11"/>
    <mergeCell ref="AG9:AG11"/>
    <mergeCell ref="AT9:AT11"/>
    <mergeCell ref="AI9:AI11"/>
    <mergeCell ref="AJ9:AJ11"/>
    <mergeCell ref="AK9:AK11"/>
    <mergeCell ref="AL9:AL11"/>
    <mergeCell ref="AM9:AM11"/>
    <mergeCell ref="AN9:AN11"/>
    <mergeCell ref="BJ11:BJ12"/>
    <mergeCell ref="BK11:BK12"/>
    <mergeCell ref="BL11:BL12"/>
    <mergeCell ref="BA11:BA12"/>
    <mergeCell ref="BB11:BB12"/>
    <mergeCell ref="BC11:BC12"/>
    <mergeCell ref="BD11:BD12"/>
    <mergeCell ref="BE11:BE12"/>
    <mergeCell ref="BF11:BF12"/>
    <mergeCell ref="C85:D85"/>
    <mergeCell ref="C96:O96"/>
    <mergeCell ref="BG11:BG12"/>
    <mergeCell ref="BH11:BH12"/>
    <mergeCell ref="BI11:BI12"/>
    <mergeCell ref="AU11:AU12"/>
    <mergeCell ref="AV11:AV12"/>
    <mergeCell ref="AW11:AW12"/>
    <mergeCell ref="AX11:AX12"/>
    <mergeCell ref="AY11:AY12"/>
    <mergeCell ref="AZ11:AZ12"/>
    <mergeCell ref="AO9:AO11"/>
    <mergeCell ref="AP9:AP11"/>
    <mergeCell ref="AQ9:AQ11"/>
    <mergeCell ref="AR9:AR11"/>
    <mergeCell ref="AS9:AS11"/>
  </mergeCells>
  <dataValidations count="1">
    <dataValidation type="list" allowBlank="1" showInputMessage="1" showErrorMessage="1" sqref="T5">
      <formula1>$HO$4:$HO$15</formula1>
    </dataValidation>
  </dataValidations>
  <pageMargins left="0.25" right="0.25" top="0.25" bottom="0.25" header="0.23622047244094499" footer="0.15748031496063"/>
  <pageSetup paperSize="9" scale="25" fitToWidth="0" fitToHeight="0" orientation="landscape" r:id="rId1"/>
  <headerFooter alignWithMargins="0">
    <oddFooter>Page &amp;P</oddFooter>
  </headerFooter>
  <rowBreaks count="1" manualBreakCount="1">
    <brk id="47" min="1" max="39" man="1"/>
  </rowBreaks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O145"/>
  <sheetViews>
    <sheetView topLeftCell="B31" zoomScale="60" zoomScaleNormal="60" workbookViewId="0">
      <selection activeCell="D16" sqref="D16"/>
    </sheetView>
  </sheetViews>
  <sheetFormatPr defaultRowHeight="12.75" customHeight="1" x14ac:dyDescent="0.35"/>
  <cols>
    <col min="1" max="1" width="3.42578125" style="12" hidden="1" customWidth="1"/>
    <col min="2" max="2" width="11.28515625" style="12" customWidth="1"/>
    <col min="3" max="3" width="47.5703125" style="8" customWidth="1"/>
    <col min="4" max="4" width="14.5703125" style="9" customWidth="1"/>
    <col min="5" max="5" width="14.140625" style="9" customWidth="1"/>
    <col min="6" max="6" width="13" style="9" customWidth="1"/>
    <col min="7" max="7" width="13.140625" style="7" customWidth="1"/>
    <col min="8" max="8" width="13.5703125" style="7" customWidth="1"/>
    <col min="9" max="9" width="13" style="7" customWidth="1"/>
    <col min="10" max="10" width="12.7109375" style="7" customWidth="1"/>
    <col min="11" max="12" width="13" style="10" customWidth="1"/>
    <col min="13" max="13" width="15.7109375" style="10" customWidth="1"/>
    <col min="14" max="14" width="13.7109375" style="10" customWidth="1"/>
    <col min="15" max="15" width="14.140625" style="10" customWidth="1"/>
    <col min="16" max="16" width="14" style="11" customWidth="1"/>
    <col min="17" max="17" width="13.140625" style="11" customWidth="1"/>
    <col min="18" max="18" width="9.5703125" style="11" customWidth="1"/>
    <col min="19" max="19" width="12.42578125" style="11" customWidth="1"/>
    <col min="20" max="20" width="15.85546875" style="11" customWidth="1"/>
    <col min="21" max="21" width="14" style="11" customWidth="1"/>
    <col min="22" max="22" width="11.7109375" style="11" customWidth="1"/>
    <col min="23" max="23" width="11.5703125" style="11" customWidth="1"/>
    <col min="24" max="24" width="14.140625" style="11" customWidth="1"/>
    <col min="25" max="25" width="14.5703125" style="11" customWidth="1"/>
    <col min="26" max="26" width="10.140625" style="11" customWidth="1"/>
    <col min="27" max="27" width="11.140625" style="11" customWidth="1"/>
    <col min="28" max="28" width="9.28515625" style="11" customWidth="1"/>
    <col min="29" max="29" width="10.85546875" style="11" customWidth="1"/>
    <col min="30" max="30" width="9.42578125" style="11" customWidth="1"/>
    <col min="31" max="31" width="10.5703125" style="11" customWidth="1"/>
    <col min="32" max="32" width="9.5703125" style="11" customWidth="1"/>
    <col min="33" max="33" width="9.140625" style="11" customWidth="1"/>
    <col min="34" max="34" width="11.5703125" style="11" customWidth="1"/>
    <col min="35" max="35" width="8.42578125" style="12" customWidth="1"/>
    <col min="36" max="36" width="9.85546875" style="12" customWidth="1"/>
    <col min="37" max="37" width="9.28515625" style="12" customWidth="1"/>
    <col min="38" max="38" width="8.5703125" style="12" customWidth="1"/>
    <col min="39" max="39" width="9.42578125" style="12" customWidth="1"/>
    <col min="40" max="40" width="9.28515625" style="12" customWidth="1"/>
    <col min="41" max="41" width="10.140625" style="12" customWidth="1"/>
    <col min="42" max="42" width="9.28515625" style="12" customWidth="1"/>
    <col min="43" max="43" width="11.85546875" style="12" customWidth="1"/>
    <col min="44" max="44" width="8.7109375" style="12" customWidth="1"/>
    <col min="45" max="45" width="14.140625" style="12" customWidth="1"/>
    <col min="46" max="46" width="15.140625" style="12" hidden="1" customWidth="1"/>
    <col min="47" max="60" width="12.140625" style="90" customWidth="1"/>
    <col min="61" max="65" width="12.140625" style="12" customWidth="1"/>
    <col min="66" max="82" width="26.140625" style="12" customWidth="1"/>
    <col min="83" max="222" width="9.140625" style="12"/>
    <col min="223" max="223" width="13.42578125" style="12" customWidth="1"/>
    <col min="224" max="264" width="9.140625" style="12"/>
    <col min="265" max="265" width="0" style="12" hidden="1" customWidth="1"/>
    <col min="266" max="266" width="15.5703125" style="12" customWidth="1"/>
    <col min="267" max="267" width="55.140625" style="12" customWidth="1"/>
    <col min="268" max="268" width="15.5703125" style="12" customWidth="1"/>
    <col min="269" max="270" width="13" style="12" customWidth="1"/>
    <col min="271" max="272" width="13.140625" style="12" customWidth="1"/>
    <col min="273" max="273" width="10.5703125" style="12" customWidth="1"/>
    <col min="274" max="274" width="12.42578125" style="12" customWidth="1"/>
    <col min="275" max="275" width="11.5703125" style="12" customWidth="1"/>
    <col min="276" max="276" width="12.28515625" style="12" customWidth="1"/>
    <col min="277" max="277" width="12.7109375" style="12" customWidth="1"/>
    <col min="278" max="278" width="12.5703125" style="12" customWidth="1"/>
    <col min="279" max="279" width="13.140625" style="12" customWidth="1"/>
    <col min="280" max="280" width="13.42578125" style="12" customWidth="1"/>
    <col min="281" max="281" width="10.28515625" style="12" customWidth="1"/>
    <col min="282" max="282" width="14.28515625" style="12" customWidth="1"/>
    <col min="283" max="283" width="12.85546875" style="12" customWidth="1"/>
    <col min="284" max="284" width="12" style="12" customWidth="1"/>
    <col min="285" max="285" width="16.28515625" style="12" customWidth="1"/>
    <col min="286" max="286" width="14.5703125" style="12" customWidth="1"/>
    <col min="287" max="287" width="16.85546875" style="12" customWidth="1"/>
    <col min="288" max="288" width="11.140625" style="12" customWidth="1"/>
    <col min="289" max="289" width="10.42578125" style="12" customWidth="1"/>
    <col min="290" max="290" width="10.85546875" style="12" customWidth="1"/>
    <col min="291" max="291" width="10.140625" style="12" customWidth="1"/>
    <col min="292" max="292" width="12.85546875" style="12" customWidth="1"/>
    <col min="293" max="294" width="11" style="12" customWidth="1"/>
    <col min="295" max="295" width="11.5703125" style="12" customWidth="1"/>
    <col min="296" max="296" width="11.28515625" style="12" customWidth="1"/>
    <col min="297" max="297" width="10.140625" style="12" customWidth="1"/>
    <col min="298" max="299" width="11.85546875" style="12" customWidth="1"/>
    <col min="300" max="300" width="12.28515625" style="12" customWidth="1"/>
    <col min="301" max="301" width="12.7109375" style="12" customWidth="1"/>
    <col min="302" max="302" width="15.140625" style="12" customWidth="1"/>
    <col min="303" max="303" width="10" style="12" customWidth="1"/>
    <col min="304" max="314" width="7.85546875" style="12" customWidth="1"/>
    <col min="315" max="315" width="9.140625" style="12" customWidth="1"/>
    <col min="316" max="316" width="8.28515625" style="12" customWidth="1"/>
    <col min="317" max="317" width="10.140625" style="12" customWidth="1"/>
    <col min="318" max="318" width="9.140625" style="12"/>
    <col min="319" max="319" width="11.85546875" style="12" customWidth="1"/>
    <col min="320" max="320" width="14.28515625" style="12" customWidth="1"/>
    <col min="321" max="520" width="9.140625" style="12"/>
    <col min="521" max="521" width="0" style="12" hidden="1" customWidth="1"/>
    <col min="522" max="522" width="15.5703125" style="12" customWidth="1"/>
    <col min="523" max="523" width="55.140625" style="12" customWidth="1"/>
    <col min="524" max="524" width="15.5703125" style="12" customWidth="1"/>
    <col min="525" max="526" width="13" style="12" customWidth="1"/>
    <col min="527" max="528" width="13.140625" style="12" customWidth="1"/>
    <col min="529" max="529" width="10.5703125" style="12" customWidth="1"/>
    <col min="530" max="530" width="12.42578125" style="12" customWidth="1"/>
    <col min="531" max="531" width="11.5703125" style="12" customWidth="1"/>
    <col min="532" max="532" width="12.28515625" style="12" customWidth="1"/>
    <col min="533" max="533" width="12.7109375" style="12" customWidth="1"/>
    <col min="534" max="534" width="12.5703125" style="12" customWidth="1"/>
    <col min="535" max="535" width="13.140625" style="12" customWidth="1"/>
    <col min="536" max="536" width="13.42578125" style="12" customWidth="1"/>
    <col min="537" max="537" width="10.28515625" style="12" customWidth="1"/>
    <col min="538" max="538" width="14.28515625" style="12" customWidth="1"/>
    <col min="539" max="539" width="12.85546875" style="12" customWidth="1"/>
    <col min="540" max="540" width="12" style="12" customWidth="1"/>
    <col min="541" max="541" width="16.28515625" style="12" customWidth="1"/>
    <col min="542" max="542" width="14.5703125" style="12" customWidth="1"/>
    <col min="543" max="543" width="16.85546875" style="12" customWidth="1"/>
    <col min="544" max="544" width="11.140625" style="12" customWidth="1"/>
    <col min="545" max="545" width="10.42578125" style="12" customWidth="1"/>
    <col min="546" max="546" width="10.85546875" style="12" customWidth="1"/>
    <col min="547" max="547" width="10.140625" style="12" customWidth="1"/>
    <col min="548" max="548" width="12.85546875" style="12" customWidth="1"/>
    <col min="549" max="550" width="11" style="12" customWidth="1"/>
    <col min="551" max="551" width="11.5703125" style="12" customWidth="1"/>
    <col min="552" max="552" width="11.28515625" style="12" customWidth="1"/>
    <col min="553" max="553" width="10.140625" style="12" customWidth="1"/>
    <col min="554" max="555" width="11.85546875" style="12" customWidth="1"/>
    <col min="556" max="556" width="12.28515625" style="12" customWidth="1"/>
    <col min="557" max="557" width="12.7109375" style="12" customWidth="1"/>
    <col min="558" max="558" width="15.140625" style="12" customWidth="1"/>
    <col min="559" max="559" width="10" style="12" customWidth="1"/>
    <col min="560" max="570" width="7.85546875" style="12" customWidth="1"/>
    <col min="571" max="571" width="9.140625" style="12" customWidth="1"/>
    <col min="572" max="572" width="8.28515625" style="12" customWidth="1"/>
    <col min="573" max="573" width="10.140625" style="12" customWidth="1"/>
    <col min="574" max="574" width="9.140625" style="12"/>
    <col min="575" max="575" width="11.85546875" style="12" customWidth="1"/>
    <col min="576" max="576" width="14.28515625" style="12" customWidth="1"/>
    <col min="577" max="776" width="9.140625" style="12"/>
    <col min="777" max="777" width="0" style="12" hidden="1" customWidth="1"/>
    <col min="778" max="778" width="15.5703125" style="12" customWidth="1"/>
    <col min="779" max="779" width="55.140625" style="12" customWidth="1"/>
    <col min="780" max="780" width="15.5703125" style="12" customWidth="1"/>
    <col min="781" max="782" width="13" style="12" customWidth="1"/>
    <col min="783" max="784" width="13.140625" style="12" customWidth="1"/>
    <col min="785" max="785" width="10.5703125" style="12" customWidth="1"/>
    <col min="786" max="786" width="12.42578125" style="12" customWidth="1"/>
    <col min="787" max="787" width="11.5703125" style="12" customWidth="1"/>
    <col min="788" max="788" width="12.28515625" style="12" customWidth="1"/>
    <col min="789" max="789" width="12.7109375" style="12" customWidth="1"/>
    <col min="790" max="790" width="12.5703125" style="12" customWidth="1"/>
    <col min="791" max="791" width="13.140625" style="12" customWidth="1"/>
    <col min="792" max="792" width="13.42578125" style="12" customWidth="1"/>
    <col min="793" max="793" width="10.28515625" style="12" customWidth="1"/>
    <col min="794" max="794" width="14.28515625" style="12" customWidth="1"/>
    <col min="795" max="795" width="12.85546875" style="12" customWidth="1"/>
    <col min="796" max="796" width="12" style="12" customWidth="1"/>
    <col min="797" max="797" width="16.28515625" style="12" customWidth="1"/>
    <col min="798" max="798" width="14.5703125" style="12" customWidth="1"/>
    <col min="799" max="799" width="16.85546875" style="12" customWidth="1"/>
    <col min="800" max="800" width="11.140625" style="12" customWidth="1"/>
    <col min="801" max="801" width="10.42578125" style="12" customWidth="1"/>
    <col min="802" max="802" width="10.85546875" style="12" customWidth="1"/>
    <col min="803" max="803" width="10.140625" style="12" customWidth="1"/>
    <col min="804" max="804" width="12.85546875" style="12" customWidth="1"/>
    <col min="805" max="806" width="11" style="12" customWidth="1"/>
    <col min="807" max="807" width="11.5703125" style="12" customWidth="1"/>
    <col min="808" max="808" width="11.28515625" style="12" customWidth="1"/>
    <col min="809" max="809" width="10.140625" style="12" customWidth="1"/>
    <col min="810" max="811" width="11.85546875" style="12" customWidth="1"/>
    <col min="812" max="812" width="12.28515625" style="12" customWidth="1"/>
    <col min="813" max="813" width="12.7109375" style="12" customWidth="1"/>
    <col min="814" max="814" width="15.140625" style="12" customWidth="1"/>
    <col min="815" max="815" width="10" style="12" customWidth="1"/>
    <col min="816" max="826" width="7.85546875" style="12" customWidth="1"/>
    <col min="827" max="827" width="9.140625" style="12" customWidth="1"/>
    <col min="828" max="828" width="8.28515625" style="12" customWidth="1"/>
    <col min="829" max="829" width="10.140625" style="12" customWidth="1"/>
    <col min="830" max="830" width="9.140625" style="12"/>
    <col min="831" max="831" width="11.85546875" style="12" customWidth="1"/>
    <col min="832" max="832" width="14.28515625" style="12" customWidth="1"/>
    <col min="833" max="1032" width="9.140625" style="12"/>
    <col min="1033" max="1033" width="0" style="12" hidden="1" customWidth="1"/>
    <col min="1034" max="1034" width="15.5703125" style="12" customWidth="1"/>
    <col min="1035" max="1035" width="55.140625" style="12" customWidth="1"/>
    <col min="1036" max="1036" width="15.5703125" style="12" customWidth="1"/>
    <col min="1037" max="1038" width="13" style="12" customWidth="1"/>
    <col min="1039" max="1040" width="13.140625" style="12" customWidth="1"/>
    <col min="1041" max="1041" width="10.5703125" style="12" customWidth="1"/>
    <col min="1042" max="1042" width="12.42578125" style="12" customWidth="1"/>
    <col min="1043" max="1043" width="11.5703125" style="12" customWidth="1"/>
    <col min="1044" max="1044" width="12.28515625" style="12" customWidth="1"/>
    <col min="1045" max="1045" width="12.7109375" style="12" customWidth="1"/>
    <col min="1046" max="1046" width="12.5703125" style="12" customWidth="1"/>
    <col min="1047" max="1047" width="13.140625" style="12" customWidth="1"/>
    <col min="1048" max="1048" width="13.42578125" style="12" customWidth="1"/>
    <col min="1049" max="1049" width="10.28515625" style="12" customWidth="1"/>
    <col min="1050" max="1050" width="14.28515625" style="12" customWidth="1"/>
    <col min="1051" max="1051" width="12.85546875" style="12" customWidth="1"/>
    <col min="1052" max="1052" width="12" style="12" customWidth="1"/>
    <col min="1053" max="1053" width="16.28515625" style="12" customWidth="1"/>
    <col min="1054" max="1054" width="14.5703125" style="12" customWidth="1"/>
    <col min="1055" max="1055" width="16.85546875" style="12" customWidth="1"/>
    <col min="1056" max="1056" width="11.140625" style="12" customWidth="1"/>
    <col min="1057" max="1057" width="10.42578125" style="12" customWidth="1"/>
    <col min="1058" max="1058" width="10.85546875" style="12" customWidth="1"/>
    <col min="1059" max="1059" width="10.140625" style="12" customWidth="1"/>
    <col min="1060" max="1060" width="12.85546875" style="12" customWidth="1"/>
    <col min="1061" max="1062" width="11" style="12" customWidth="1"/>
    <col min="1063" max="1063" width="11.5703125" style="12" customWidth="1"/>
    <col min="1064" max="1064" width="11.28515625" style="12" customWidth="1"/>
    <col min="1065" max="1065" width="10.140625" style="12" customWidth="1"/>
    <col min="1066" max="1067" width="11.85546875" style="12" customWidth="1"/>
    <col min="1068" max="1068" width="12.28515625" style="12" customWidth="1"/>
    <col min="1069" max="1069" width="12.7109375" style="12" customWidth="1"/>
    <col min="1070" max="1070" width="15.140625" style="12" customWidth="1"/>
    <col min="1071" max="1071" width="10" style="12" customWidth="1"/>
    <col min="1072" max="1082" width="7.85546875" style="12" customWidth="1"/>
    <col min="1083" max="1083" width="9.140625" style="12" customWidth="1"/>
    <col min="1084" max="1084" width="8.28515625" style="12" customWidth="1"/>
    <col min="1085" max="1085" width="10.140625" style="12" customWidth="1"/>
    <col min="1086" max="1086" width="9.140625" style="12"/>
    <col min="1087" max="1087" width="11.85546875" style="12" customWidth="1"/>
    <col min="1088" max="1088" width="14.28515625" style="12" customWidth="1"/>
    <col min="1089" max="1288" width="9.140625" style="12"/>
    <col min="1289" max="1289" width="0" style="12" hidden="1" customWidth="1"/>
    <col min="1290" max="1290" width="15.5703125" style="12" customWidth="1"/>
    <col min="1291" max="1291" width="55.140625" style="12" customWidth="1"/>
    <col min="1292" max="1292" width="15.5703125" style="12" customWidth="1"/>
    <col min="1293" max="1294" width="13" style="12" customWidth="1"/>
    <col min="1295" max="1296" width="13.140625" style="12" customWidth="1"/>
    <col min="1297" max="1297" width="10.5703125" style="12" customWidth="1"/>
    <col min="1298" max="1298" width="12.42578125" style="12" customWidth="1"/>
    <col min="1299" max="1299" width="11.5703125" style="12" customWidth="1"/>
    <col min="1300" max="1300" width="12.28515625" style="12" customWidth="1"/>
    <col min="1301" max="1301" width="12.7109375" style="12" customWidth="1"/>
    <col min="1302" max="1302" width="12.5703125" style="12" customWidth="1"/>
    <col min="1303" max="1303" width="13.140625" style="12" customWidth="1"/>
    <col min="1304" max="1304" width="13.42578125" style="12" customWidth="1"/>
    <col min="1305" max="1305" width="10.28515625" style="12" customWidth="1"/>
    <col min="1306" max="1306" width="14.28515625" style="12" customWidth="1"/>
    <col min="1307" max="1307" width="12.85546875" style="12" customWidth="1"/>
    <col min="1308" max="1308" width="12" style="12" customWidth="1"/>
    <col min="1309" max="1309" width="16.28515625" style="12" customWidth="1"/>
    <col min="1310" max="1310" width="14.5703125" style="12" customWidth="1"/>
    <col min="1311" max="1311" width="16.85546875" style="12" customWidth="1"/>
    <col min="1312" max="1312" width="11.140625" style="12" customWidth="1"/>
    <col min="1313" max="1313" width="10.42578125" style="12" customWidth="1"/>
    <col min="1314" max="1314" width="10.85546875" style="12" customWidth="1"/>
    <col min="1315" max="1315" width="10.140625" style="12" customWidth="1"/>
    <col min="1316" max="1316" width="12.85546875" style="12" customWidth="1"/>
    <col min="1317" max="1318" width="11" style="12" customWidth="1"/>
    <col min="1319" max="1319" width="11.5703125" style="12" customWidth="1"/>
    <col min="1320" max="1320" width="11.28515625" style="12" customWidth="1"/>
    <col min="1321" max="1321" width="10.140625" style="12" customWidth="1"/>
    <col min="1322" max="1323" width="11.85546875" style="12" customWidth="1"/>
    <col min="1324" max="1324" width="12.28515625" style="12" customWidth="1"/>
    <col min="1325" max="1325" width="12.7109375" style="12" customWidth="1"/>
    <col min="1326" max="1326" width="15.140625" style="12" customWidth="1"/>
    <col min="1327" max="1327" width="10" style="12" customWidth="1"/>
    <col min="1328" max="1338" width="7.85546875" style="12" customWidth="1"/>
    <col min="1339" max="1339" width="9.140625" style="12" customWidth="1"/>
    <col min="1340" max="1340" width="8.28515625" style="12" customWidth="1"/>
    <col min="1341" max="1341" width="10.140625" style="12" customWidth="1"/>
    <col min="1342" max="1342" width="9.140625" style="12"/>
    <col min="1343" max="1343" width="11.85546875" style="12" customWidth="1"/>
    <col min="1344" max="1344" width="14.28515625" style="12" customWidth="1"/>
    <col min="1345" max="1544" width="9.140625" style="12"/>
    <col min="1545" max="1545" width="0" style="12" hidden="1" customWidth="1"/>
    <col min="1546" max="1546" width="15.5703125" style="12" customWidth="1"/>
    <col min="1547" max="1547" width="55.140625" style="12" customWidth="1"/>
    <col min="1548" max="1548" width="15.5703125" style="12" customWidth="1"/>
    <col min="1549" max="1550" width="13" style="12" customWidth="1"/>
    <col min="1551" max="1552" width="13.140625" style="12" customWidth="1"/>
    <col min="1553" max="1553" width="10.5703125" style="12" customWidth="1"/>
    <col min="1554" max="1554" width="12.42578125" style="12" customWidth="1"/>
    <col min="1555" max="1555" width="11.5703125" style="12" customWidth="1"/>
    <col min="1556" max="1556" width="12.28515625" style="12" customWidth="1"/>
    <col min="1557" max="1557" width="12.7109375" style="12" customWidth="1"/>
    <col min="1558" max="1558" width="12.5703125" style="12" customWidth="1"/>
    <col min="1559" max="1559" width="13.140625" style="12" customWidth="1"/>
    <col min="1560" max="1560" width="13.42578125" style="12" customWidth="1"/>
    <col min="1561" max="1561" width="10.28515625" style="12" customWidth="1"/>
    <col min="1562" max="1562" width="14.28515625" style="12" customWidth="1"/>
    <col min="1563" max="1563" width="12.85546875" style="12" customWidth="1"/>
    <col min="1564" max="1564" width="12" style="12" customWidth="1"/>
    <col min="1565" max="1565" width="16.28515625" style="12" customWidth="1"/>
    <col min="1566" max="1566" width="14.5703125" style="12" customWidth="1"/>
    <col min="1567" max="1567" width="16.85546875" style="12" customWidth="1"/>
    <col min="1568" max="1568" width="11.140625" style="12" customWidth="1"/>
    <col min="1569" max="1569" width="10.42578125" style="12" customWidth="1"/>
    <col min="1570" max="1570" width="10.85546875" style="12" customWidth="1"/>
    <col min="1571" max="1571" width="10.140625" style="12" customWidth="1"/>
    <col min="1572" max="1572" width="12.85546875" style="12" customWidth="1"/>
    <col min="1573" max="1574" width="11" style="12" customWidth="1"/>
    <col min="1575" max="1575" width="11.5703125" style="12" customWidth="1"/>
    <col min="1576" max="1576" width="11.28515625" style="12" customWidth="1"/>
    <col min="1577" max="1577" width="10.140625" style="12" customWidth="1"/>
    <col min="1578" max="1579" width="11.85546875" style="12" customWidth="1"/>
    <col min="1580" max="1580" width="12.28515625" style="12" customWidth="1"/>
    <col min="1581" max="1581" width="12.7109375" style="12" customWidth="1"/>
    <col min="1582" max="1582" width="15.140625" style="12" customWidth="1"/>
    <col min="1583" max="1583" width="10" style="12" customWidth="1"/>
    <col min="1584" max="1594" width="7.85546875" style="12" customWidth="1"/>
    <col min="1595" max="1595" width="9.140625" style="12" customWidth="1"/>
    <col min="1596" max="1596" width="8.28515625" style="12" customWidth="1"/>
    <col min="1597" max="1597" width="10.140625" style="12" customWidth="1"/>
    <col min="1598" max="1598" width="9.140625" style="12"/>
    <col min="1599" max="1599" width="11.85546875" style="12" customWidth="1"/>
    <col min="1600" max="1600" width="14.28515625" style="12" customWidth="1"/>
    <col min="1601" max="1800" width="9.140625" style="12"/>
    <col min="1801" max="1801" width="0" style="12" hidden="1" customWidth="1"/>
    <col min="1802" max="1802" width="15.5703125" style="12" customWidth="1"/>
    <col min="1803" max="1803" width="55.140625" style="12" customWidth="1"/>
    <col min="1804" max="1804" width="15.5703125" style="12" customWidth="1"/>
    <col min="1805" max="1806" width="13" style="12" customWidth="1"/>
    <col min="1807" max="1808" width="13.140625" style="12" customWidth="1"/>
    <col min="1809" max="1809" width="10.5703125" style="12" customWidth="1"/>
    <col min="1810" max="1810" width="12.42578125" style="12" customWidth="1"/>
    <col min="1811" max="1811" width="11.5703125" style="12" customWidth="1"/>
    <col min="1812" max="1812" width="12.28515625" style="12" customWidth="1"/>
    <col min="1813" max="1813" width="12.7109375" style="12" customWidth="1"/>
    <col min="1814" max="1814" width="12.5703125" style="12" customWidth="1"/>
    <col min="1815" max="1815" width="13.140625" style="12" customWidth="1"/>
    <col min="1816" max="1816" width="13.42578125" style="12" customWidth="1"/>
    <col min="1817" max="1817" width="10.28515625" style="12" customWidth="1"/>
    <col min="1818" max="1818" width="14.28515625" style="12" customWidth="1"/>
    <col min="1819" max="1819" width="12.85546875" style="12" customWidth="1"/>
    <col min="1820" max="1820" width="12" style="12" customWidth="1"/>
    <col min="1821" max="1821" width="16.28515625" style="12" customWidth="1"/>
    <col min="1822" max="1822" width="14.5703125" style="12" customWidth="1"/>
    <col min="1823" max="1823" width="16.85546875" style="12" customWidth="1"/>
    <col min="1824" max="1824" width="11.140625" style="12" customWidth="1"/>
    <col min="1825" max="1825" width="10.42578125" style="12" customWidth="1"/>
    <col min="1826" max="1826" width="10.85546875" style="12" customWidth="1"/>
    <col min="1827" max="1827" width="10.140625" style="12" customWidth="1"/>
    <col min="1828" max="1828" width="12.85546875" style="12" customWidth="1"/>
    <col min="1829" max="1830" width="11" style="12" customWidth="1"/>
    <col min="1831" max="1831" width="11.5703125" style="12" customWidth="1"/>
    <col min="1832" max="1832" width="11.28515625" style="12" customWidth="1"/>
    <col min="1833" max="1833" width="10.140625" style="12" customWidth="1"/>
    <col min="1834" max="1835" width="11.85546875" style="12" customWidth="1"/>
    <col min="1836" max="1836" width="12.28515625" style="12" customWidth="1"/>
    <col min="1837" max="1837" width="12.7109375" style="12" customWidth="1"/>
    <col min="1838" max="1838" width="15.140625" style="12" customWidth="1"/>
    <col min="1839" max="1839" width="10" style="12" customWidth="1"/>
    <col min="1840" max="1850" width="7.85546875" style="12" customWidth="1"/>
    <col min="1851" max="1851" width="9.140625" style="12" customWidth="1"/>
    <col min="1852" max="1852" width="8.28515625" style="12" customWidth="1"/>
    <col min="1853" max="1853" width="10.140625" style="12" customWidth="1"/>
    <col min="1854" max="1854" width="9.140625" style="12"/>
    <col min="1855" max="1855" width="11.85546875" style="12" customWidth="1"/>
    <col min="1856" max="1856" width="14.28515625" style="12" customWidth="1"/>
    <col min="1857" max="2056" width="9.140625" style="12"/>
    <col min="2057" max="2057" width="0" style="12" hidden="1" customWidth="1"/>
    <col min="2058" max="2058" width="15.5703125" style="12" customWidth="1"/>
    <col min="2059" max="2059" width="55.140625" style="12" customWidth="1"/>
    <col min="2060" max="2060" width="15.5703125" style="12" customWidth="1"/>
    <col min="2061" max="2062" width="13" style="12" customWidth="1"/>
    <col min="2063" max="2064" width="13.140625" style="12" customWidth="1"/>
    <col min="2065" max="2065" width="10.5703125" style="12" customWidth="1"/>
    <col min="2066" max="2066" width="12.42578125" style="12" customWidth="1"/>
    <col min="2067" max="2067" width="11.5703125" style="12" customWidth="1"/>
    <col min="2068" max="2068" width="12.28515625" style="12" customWidth="1"/>
    <col min="2069" max="2069" width="12.7109375" style="12" customWidth="1"/>
    <col min="2070" max="2070" width="12.5703125" style="12" customWidth="1"/>
    <col min="2071" max="2071" width="13.140625" style="12" customWidth="1"/>
    <col min="2072" max="2072" width="13.42578125" style="12" customWidth="1"/>
    <col min="2073" max="2073" width="10.28515625" style="12" customWidth="1"/>
    <col min="2074" max="2074" width="14.28515625" style="12" customWidth="1"/>
    <col min="2075" max="2075" width="12.85546875" style="12" customWidth="1"/>
    <col min="2076" max="2076" width="12" style="12" customWidth="1"/>
    <col min="2077" max="2077" width="16.28515625" style="12" customWidth="1"/>
    <col min="2078" max="2078" width="14.5703125" style="12" customWidth="1"/>
    <col min="2079" max="2079" width="16.85546875" style="12" customWidth="1"/>
    <col min="2080" max="2080" width="11.140625" style="12" customWidth="1"/>
    <col min="2081" max="2081" width="10.42578125" style="12" customWidth="1"/>
    <col min="2082" max="2082" width="10.85546875" style="12" customWidth="1"/>
    <col min="2083" max="2083" width="10.140625" style="12" customWidth="1"/>
    <col min="2084" max="2084" width="12.85546875" style="12" customWidth="1"/>
    <col min="2085" max="2086" width="11" style="12" customWidth="1"/>
    <col min="2087" max="2087" width="11.5703125" style="12" customWidth="1"/>
    <col min="2088" max="2088" width="11.28515625" style="12" customWidth="1"/>
    <col min="2089" max="2089" width="10.140625" style="12" customWidth="1"/>
    <col min="2090" max="2091" width="11.85546875" style="12" customWidth="1"/>
    <col min="2092" max="2092" width="12.28515625" style="12" customWidth="1"/>
    <col min="2093" max="2093" width="12.7109375" style="12" customWidth="1"/>
    <col min="2094" max="2094" width="15.140625" style="12" customWidth="1"/>
    <col min="2095" max="2095" width="10" style="12" customWidth="1"/>
    <col min="2096" max="2106" width="7.85546875" style="12" customWidth="1"/>
    <col min="2107" max="2107" width="9.140625" style="12" customWidth="1"/>
    <col min="2108" max="2108" width="8.28515625" style="12" customWidth="1"/>
    <col min="2109" max="2109" width="10.140625" style="12" customWidth="1"/>
    <col min="2110" max="2110" width="9.140625" style="12"/>
    <col min="2111" max="2111" width="11.85546875" style="12" customWidth="1"/>
    <col min="2112" max="2112" width="14.28515625" style="12" customWidth="1"/>
    <col min="2113" max="2312" width="9.140625" style="12"/>
    <col min="2313" max="2313" width="0" style="12" hidden="1" customWidth="1"/>
    <col min="2314" max="2314" width="15.5703125" style="12" customWidth="1"/>
    <col min="2315" max="2315" width="55.140625" style="12" customWidth="1"/>
    <col min="2316" max="2316" width="15.5703125" style="12" customWidth="1"/>
    <col min="2317" max="2318" width="13" style="12" customWidth="1"/>
    <col min="2319" max="2320" width="13.140625" style="12" customWidth="1"/>
    <col min="2321" max="2321" width="10.5703125" style="12" customWidth="1"/>
    <col min="2322" max="2322" width="12.42578125" style="12" customWidth="1"/>
    <col min="2323" max="2323" width="11.5703125" style="12" customWidth="1"/>
    <col min="2324" max="2324" width="12.28515625" style="12" customWidth="1"/>
    <col min="2325" max="2325" width="12.7109375" style="12" customWidth="1"/>
    <col min="2326" max="2326" width="12.5703125" style="12" customWidth="1"/>
    <col min="2327" max="2327" width="13.140625" style="12" customWidth="1"/>
    <col min="2328" max="2328" width="13.42578125" style="12" customWidth="1"/>
    <col min="2329" max="2329" width="10.28515625" style="12" customWidth="1"/>
    <col min="2330" max="2330" width="14.28515625" style="12" customWidth="1"/>
    <col min="2331" max="2331" width="12.85546875" style="12" customWidth="1"/>
    <col min="2332" max="2332" width="12" style="12" customWidth="1"/>
    <col min="2333" max="2333" width="16.28515625" style="12" customWidth="1"/>
    <col min="2334" max="2334" width="14.5703125" style="12" customWidth="1"/>
    <col min="2335" max="2335" width="16.85546875" style="12" customWidth="1"/>
    <col min="2336" max="2336" width="11.140625" style="12" customWidth="1"/>
    <col min="2337" max="2337" width="10.42578125" style="12" customWidth="1"/>
    <col min="2338" max="2338" width="10.85546875" style="12" customWidth="1"/>
    <col min="2339" max="2339" width="10.140625" style="12" customWidth="1"/>
    <col min="2340" max="2340" width="12.85546875" style="12" customWidth="1"/>
    <col min="2341" max="2342" width="11" style="12" customWidth="1"/>
    <col min="2343" max="2343" width="11.5703125" style="12" customWidth="1"/>
    <col min="2344" max="2344" width="11.28515625" style="12" customWidth="1"/>
    <col min="2345" max="2345" width="10.140625" style="12" customWidth="1"/>
    <col min="2346" max="2347" width="11.85546875" style="12" customWidth="1"/>
    <col min="2348" max="2348" width="12.28515625" style="12" customWidth="1"/>
    <col min="2349" max="2349" width="12.7109375" style="12" customWidth="1"/>
    <col min="2350" max="2350" width="15.140625" style="12" customWidth="1"/>
    <col min="2351" max="2351" width="10" style="12" customWidth="1"/>
    <col min="2352" max="2362" width="7.85546875" style="12" customWidth="1"/>
    <col min="2363" max="2363" width="9.140625" style="12" customWidth="1"/>
    <col min="2364" max="2364" width="8.28515625" style="12" customWidth="1"/>
    <col min="2365" max="2365" width="10.140625" style="12" customWidth="1"/>
    <col min="2366" max="2366" width="9.140625" style="12"/>
    <col min="2367" max="2367" width="11.85546875" style="12" customWidth="1"/>
    <col min="2368" max="2368" width="14.28515625" style="12" customWidth="1"/>
    <col min="2369" max="2568" width="9.140625" style="12"/>
    <col min="2569" max="2569" width="0" style="12" hidden="1" customWidth="1"/>
    <col min="2570" max="2570" width="15.5703125" style="12" customWidth="1"/>
    <col min="2571" max="2571" width="55.140625" style="12" customWidth="1"/>
    <col min="2572" max="2572" width="15.5703125" style="12" customWidth="1"/>
    <col min="2573" max="2574" width="13" style="12" customWidth="1"/>
    <col min="2575" max="2576" width="13.140625" style="12" customWidth="1"/>
    <col min="2577" max="2577" width="10.5703125" style="12" customWidth="1"/>
    <col min="2578" max="2578" width="12.42578125" style="12" customWidth="1"/>
    <col min="2579" max="2579" width="11.5703125" style="12" customWidth="1"/>
    <col min="2580" max="2580" width="12.28515625" style="12" customWidth="1"/>
    <col min="2581" max="2581" width="12.7109375" style="12" customWidth="1"/>
    <col min="2582" max="2582" width="12.5703125" style="12" customWidth="1"/>
    <col min="2583" max="2583" width="13.140625" style="12" customWidth="1"/>
    <col min="2584" max="2584" width="13.42578125" style="12" customWidth="1"/>
    <col min="2585" max="2585" width="10.28515625" style="12" customWidth="1"/>
    <col min="2586" max="2586" width="14.28515625" style="12" customWidth="1"/>
    <col min="2587" max="2587" width="12.85546875" style="12" customWidth="1"/>
    <col min="2588" max="2588" width="12" style="12" customWidth="1"/>
    <col min="2589" max="2589" width="16.28515625" style="12" customWidth="1"/>
    <col min="2590" max="2590" width="14.5703125" style="12" customWidth="1"/>
    <col min="2591" max="2591" width="16.85546875" style="12" customWidth="1"/>
    <col min="2592" max="2592" width="11.140625" style="12" customWidth="1"/>
    <col min="2593" max="2593" width="10.42578125" style="12" customWidth="1"/>
    <col min="2594" max="2594" width="10.85546875" style="12" customWidth="1"/>
    <col min="2595" max="2595" width="10.140625" style="12" customWidth="1"/>
    <col min="2596" max="2596" width="12.85546875" style="12" customWidth="1"/>
    <col min="2597" max="2598" width="11" style="12" customWidth="1"/>
    <col min="2599" max="2599" width="11.5703125" style="12" customWidth="1"/>
    <col min="2600" max="2600" width="11.28515625" style="12" customWidth="1"/>
    <col min="2601" max="2601" width="10.140625" style="12" customWidth="1"/>
    <col min="2602" max="2603" width="11.85546875" style="12" customWidth="1"/>
    <col min="2604" max="2604" width="12.28515625" style="12" customWidth="1"/>
    <col min="2605" max="2605" width="12.7109375" style="12" customWidth="1"/>
    <col min="2606" max="2606" width="15.140625" style="12" customWidth="1"/>
    <col min="2607" max="2607" width="10" style="12" customWidth="1"/>
    <col min="2608" max="2618" width="7.85546875" style="12" customWidth="1"/>
    <col min="2619" max="2619" width="9.140625" style="12" customWidth="1"/>
    <col min="2620" max="2620" width="8.28515625" style="12" customWidth="1"/>
    <col min="2621" max="2621" width="10.140625" style="12" customWidth="1"/>
    <col min="2622" max="2622" width="9.140625" style="12"/>
    <col min="2623" max="2623" width="11.85546875" style="12" customWidth="1"/>
    <col min="2624" max="2624" width="14.28515625" style="12" customWidth="1"/>
    <col min="2625" max="2824" width="9.140625" style="12"/>
    <col min="2825" max="2825" width="0" style="12" hidden="1" customWidth="1"/>
    <col min="2826" max="2826" width="15.5703125" style="12" customWidth="1"/>
    <col min="2827" max="2827" width="55.140625" style="12" customWidth="1"/>
    <col min="2828" max="2828" width="15.5703125" style="12" customWidth="1"/>
    <col min="2829" max="2830" width="13" style="12" customWidth="1"/>
    <col min="2831" max="2832" width="13.140625" style="12" customWidth="1"/>
    <col min="2833" max="2833" width="10.5703125" style="12" customWidth="1"/>
    <col min="2834" max="2834" width="12.42578125" style="12" customWidth="1"/>
    <col min="2835" max="2835" width="11.5703125" style="12" customWidth="1"/>
    <col min="2836" max="2836" width="12.28515625" style="12" customWidth="1"/>
    <col min="2837" max="2837" width="12.7109375" style="12" customWidth="1"/>
    <col min="2838" max="2838" width="12.5703125" style="12" customWidth="1"/>
    <col min="2839" max="2839" width="13.140625" style="12" customWidth="1"/>
    <col min="2840" max="2840" width="13.42578125" style="12" customWidth="1"/>
    <col min="2841" max="2841" width="10.28515625" style="12" customWidth="1"/>
    <col min="2842" max="2842" width="14.28515625" style="12" customWidth="1"/>
    <col min="2843" max="2843" width="12.85546875" style="12" customWidth="1"/>
    <col min="2844" max="2844" width="12" style="12" customWidth="1"/>
    <col min="2845" max="2845" width="16.28515625" style="12" customWidth="1"/>
    <col min="2846" max="2846" width="14.5703125" style="12" customWidth="1"/>
    <col min="2847" max="2847" width="16.85546875" style="12" customWidth="1"/>
    <col min="2848" max="2848" width="11.140625" style="12" customWidth="1"/>
    <col min="2849" max="2849" width="10.42578125" style="12" customWidth="1"/>
    <col min="2850" max="2850" width="10.85546875" style="12" customWidth="1"/>
    <col min="2851" max="2851" width="10.140625" style="12" customWidth="1"/>
    <col min="2852" max="2852" width="12.85546875" style="12" customWidth="1"/>
    <col min="2853" max="2854" width="11" style="12" customWidth="1"/>
    <col min="2855" max="2855" width="11.5703125" style="12" customWidth="1"/>
    <col min="2856" max="2856" width="11.28515625" style="12" customWidth="1"/>
    <col min="2857" max="2857" width="10.140625" style="12" customWidth="1"/>
    <col min="2858" max="2859" width="11.85546875" style="12" customWidth="1"/>
    <col min="2860" max="2860" width="12.28515625" style="12" customWidth="1"/>
    <col min="2861" max="2861" width="12.7109375" style="12" customWidth="1"/>
    <col min="2862" max="2862" width="15.140625" style="12" customWidth="1"/>
    <col min="2863" max="2863" width="10" style="12" customWidth="1"/>
    <col min="2864" max="2874" width="7.85546875" style="12" customWidth="1"/>
    <col min="2875" max="2875" width="9.140625" style="12" customWidth="1"/>
    <col min="2876" max="2876" width="8.28515625" style="12" customWidth="1"/>
    <col min="2877" max="2877" width="10.140625" style="12" customWidth="1"/>
    <col min="2878" max="2878" width="9.140625" style="12"/>
    <col min="2879" max="2879" width="11.85546875" style="12" customWidth="1"/>
    <col min="2880" max="2880" width="14.28515625" style="12" customWidth="1"/>
    <col min="2881" max="3080" width="9.140625" style="12"/>
    <col min="3081" max="3081" width="0" style="12" hidden="1" customWidth="1"/>
    <col min="3082" max="3082" width="15.5703125" style="12" customWidth="1"/>
    <col min="3083" max="3083" width="55.140625" style="12" customWidth="1"/>
    <col min="3084" max="3084" width="15.5703125" style="12" customWidth="1"/>
    <col min="3085" max="3086" width="13" style="12" customWidth="1"/>
    <col min="3087" max="3088" width="13.140625" style="12" customWidth="1"/>
    <col min="3089" max="3089" width="10.5703125" style="12" customWidth="1"/>
    <col min="3090" max="3090" width="12.42578125" style="12" customWidth="1"/>
    <col min="3091" max="3091" width="11.5703125" style="12" customWidth="1"/>
    <col min="3092" max="3092" width="12.28515625" style="12" customWidth="1"/>
    <col min="3093" max="3093" width="12.7109375" style="12" customWidth="1"/>
    <col min="3094" max="3094" width="12.5703125" style="12" customWidth="1"/>
    <col min="3095" max="3095" width="13.140625" style="12" customWidth="1"/>
    <col min="3096" max="3096" width="13.42578125" style="12" customWidth="1"/>
    <col min="3097" max="3097" width="10.28515625" style="12" customWidth="1"/>
    <col min="3098" max="3098" width="14.28515625" style="12" customWidth="1"/>
    <col min="3099" max="3099" width="12.85546875" style="12" customWidth="1"/>
    <col min="3100" max="3100" width="12" style="12" customWidth="1"/>
    <col min="3101" max="3101" width="16.28515625" style="12" customWidth="1"/>
    <col min="3102" max="3102" width="14.5703125" style="12" customWidth="1"/>
    <col min="3103" max="3103" width="16.85546875" style="12" customWidth="1"/>
    <col min="3104" max="3104" width="11.140625" style="12" customWidth="1"/>
    <col min="3105" max="3105" width="10.42578125" style="12" customWidth="1"/>
    <col min="3106" max="3106" width="10.85546875" style="12" customWidth="1"/>
    <col min="3107" max="3107" width="10.140625" style="12" customWidth="1"/>
    <col min="3108" max="3108" width="12.85546875" style="12" customWidth="1"/>
    <col min="3109" max="3110" width="11" style="12" customWidth="1"/>
    <col min="3111" max="3111" width="11.5703125" style="12" customWidth="1"/>
    <col min="3112" max="3112" width="11.28515625" style="12" customWidth="1"/>
    <col min="3113" max="3113" width="10.140625" style="12" customWidth="1"/>
    <col min="3114" max="3115" width="11.85546875" style="12" customWidth="1"/>
    <col min="3116" max="3116" width="12.28515625" style="12" customWidth="1"/>
    <col min="3117" max="3117" width="12.7109375" style="12" customWidth="1"/>
    <col min="3118" max="3118" width="15.140625" style="12" customWidth="1"/>
    <col min="3119" max="3119" width="10" style="12" customWidth="1"/>
    <col min="3120" max="3130" width="7.85546875" style="12" customWidth="1"/>
    <col min="3131" max="3131" width="9.140625" style="12" customWidth="1"/>
    <col min="3132" max="3132" width="8.28515625" style="12" customWidth="1"/>
    <col min="3133" max="3133" width="10.140625" style="12" customWidth="1"/>
    <col min="3134" max="3134" width="9.140625" style="12"/>
    <col min="3135" max="3135" width="11.85546875" style="12" customWidth="1"/>
    <col min="3136" max="3136" width="14.28515625" style="12" customWidth="1"/>
    <col min="3137" max="3336" width="9.140625" style="12"/>
    <col min="3337" max="3337" width="0" style="12" hidden="1" customWidth="1"/>
    <col min="3338" max="3338" width="15.5703125" style="12" customWidth="1"/>
    <col min="3339" max="3339" width="55.140625" style="12" customWidth="1"/>
    <col min="3340" max="3340" width="15.5703125" style="12" customWidth="1"/>
    <col min="3341" max="3342" width="13" style="12" customWidth="1"/>
    <col min="3343" max="3344" width="13.140625" style="12" customWidth="1"/>
    <col min="3345" max="3345" width="10.5703125" style="12" customWidth="1"/>
    <col min="3346" max="3346" width="12.42578125" style="12" customWidth="1"/>
    <col min="3347" max="3347" width="11.5703125" style="12" customWidth="1"/>
    <col min="3348" max="3348" width="12.28515625" style="12" customWidth="1"/>
    <col min="3349" max="3349" width="12.7109375" style="12" customWidth="1"/>
    <col min="3350" max="3350" width="12.5703125" style="12" customWidth="1"/>
    <col min="3351" max="3351" width="13.140625" style="12" customWidth="1"/>
    <col min="3352" max="3352" width="13.42578125" style="12" customWidth="1"/>
    <col min="3353" max="3353" width="10.28515625" style="12" customWidth="1"/>
    <col min="3354" max="3354" width="14.28515625" style="12" customWidth="1"/>
    <col min="3355" max="3355" width="12.85546875" style="12" customWidth="1"/>
    <col min="3356" max="3356" width="12" style="12" customWidth="1"/>
    <col min="3357" max="3357" width="16.28515625" style="12" customWidth="1"/>
    <col min="3358" max="3358" width="14.5703125" style="12" customWidth="1"/>
    <col min="3359" max="3359" width="16.85546875" style="12" customWidth="1"/>
    <col min="3360" max="3360" width="11.140625" style="12" customWidth="1"/>
    <col min="3361" max="3361" width="10.42578125" style="12" customWidth="1"/>
    <col min="3362" max="3362" width="10.85546875" style="12" customWidth="1"/>
    <col min="3363" max="3363" width="10.140625" style="12" customWidth="1"/>
    <col min="3364" max="3364" width="12.85546875" style="12" customWidth="1"/>
    <col min="3365" max="3366" width="11" style="12" customWidth="1"/>
    <col min="3367" max="3367" width="11.5703125" style="12" customWidth="1"/>
    <col min="3368" max="3368" width="11.28515625" style="12" customWidth="1"/>
    <col min="3369" max="3369" width="10.140625" style="12" customWidth="1"/>
    <col min="3370" max="3371" width="11.85546875" style="12" customWidth="1"/>
    <col min="3372" max="3372" width="12.28515625" style="12" customWidth="1"/>
    <col min="3373" max="3373" width="12.7109375" style="12" customWidth="1"/>
    <col min="3374" max="3374" width="15.140625" style="12" customWidth="1"/>
    <col min="3375" max="3375" width="10" style="12" customWidth="1"/>
    <col min="3376" max="3386" width="7.85546875" style="12" customWidth="1"/>
    <col min="3387" max="3387" width="9.140625" style="12" customWidth="1"/>
    <col min="3388" max="3388" width="8.28515625" style="12" customWidth="1"/>
    <col min="3389" max="3389" width="10.140625" style="12" customWidth="1"/>
    <col min="3390" max="3390" width="9.140625" style="12"/>
    <col min="3391" max="3391" width="11.85546875" style="12" customWidth="1"/>
    <col min="3392" max="3392" width="14.28515625" style="12" customWidth="1"/>
    <col min="3393" max="3592" width="9.140625" style="12"/>
    <col min="3593" max="3593" width="0" style="12" hidden="1" customWidth="1"/>
    <col min="3594" max="3594" width="15.5703125" style="12" customWidth="1"/>
    <col min="3595" max="3595" width="55.140625" style="12" customWidth="1"/>
    <col min="3596" max="3596" width="15.5703125" style="12" customWidth="1"/>
    <col min="3597" max="3598" width="13" style="12" customWidth="1"/>
    <col min="3599" max="3600" width="13.140625" style="12" customWidth="1"/>
    <col min="3601" max="3601" width="10.5703125" style="12" customWidth="1"/>
    <col min="3602" max="3602" width="12.42578125" style="12" customWidth="1"/>
    <col min="3603" max="3603" width="11.5703125" style="12" customWidth="1"/>
    <col min="3604" max="3604" width="12.28515625" style="12" customWidth="1"/>
    <col min="3605" max="3605" width="12.7109375" style="12" customWidth="1"/>
    <col min="3606" max="3606" width="12.5703125" style="12" customWidth="1"/>
    <col min="3607" max="3607" width="13.140625" style="12" customWidth="1"/>
    <col min="3608" max="3608" width="13.42578125" style="12" customWidth="1"/>
    <col min="3609" max="3609" width="10.28515625" style="12" customWidth="1"/>
    <col min="3610" max="3610" width="14.28515625" style="12" customWidth="1"/>
    <col min="3611" max="3611" width="12.85546875" style="12" customWidth="1"/>
    <col min="3612" max="3612" width="12" style="12" customWidth="1"/>
    <col min="3613" max="3613" width="16.28515625" style="12" customWidth="1"/>
    <col min="3614" max="3614" width="14.5703125" style="12" customWidth="1"/>
    <col min="3615" max="3615" width="16.85546875" style="12" customWidth="1"/>
    <col min="3616" max="3616" width="11.140625" style="12" customWidth="1"/>
    <col min="3617" max="3617" width="10.42578125" style="12" customWidth="1"/>
    <col min="3618" max="3618" width="10.85546875" style="12" customWidth="1"/>
    <col min="3619" max="3619" width="10.140625" style="12" customWidth="1"/>
    <col min="3620" max="3620" width="12.85546875" style="12" customWidth="1"/>
    <col min="3621" max="3622" width="11" style="12" customWidth="1"/>
    <col min="3623" max="3623" width="11.5703125" style="12" customWidth="1"/>
    <col min="3624" max="3624" width="11.28515625" style="12" customWidth="1"/>
    <col min="3625" max="3625" width="10.140625" style="12" customWidth="1"/>
    <col min="3626" max="3627" width="11.85546875" style="12" customWidth="1"/>
    <col min="3628" max="3628" width="12.28515625" style="12" customWidth="1"/>
    <col min="3629" max="3629" width="12.7109375" style="12" customWidth="1"/>
    <col min="3630" max="3630" width="15.140625" style="12" customWidth="1"/>
    <col min="3631" max="3631" width="10" style="12" customWidth="1"/>
    <col min="3632" max="3642" width="7.85546875" style="12" customWidth="1"/>
    <col min="3643" max="3643" width="9.140625" style="12" customWidth="1"/>
    <col min="3644" max="3644" width="8.28515625" style="12" customWidth="1"/>
    <col min="3645" max="3645" width="10.140625" style="12" customWidth="1"/>
    <col min="3646" max="3646" width="9.140625" style="12"/>
    <col min="3647" max="3647" width="11.85546875" style="12" customWidth="1"/>
    <col min="3648" max="3648" width="14.28515625" style="12" customWidth="1"/>
    <col min="3649" max="3848" width="9.140625" style="12"/>
    <col min="3849" max="3849" width="0" style="12" hidden="1" customWidth="1"/>
    <col min="3850" max="3850" width="15.5703125" style="12" customWidth="1"/>
    <col min="3851" max="3851" width="55.140625" style="12" customWidth="1"/>
    <col min="3852" max="3852" width="15.5703125" style="12" customWidth="1"/>
    <col min="3853" max="3854" width="13" style="12" customWidth="1"/>
    <col min="3855" max="3856" width="13.140625" style="12" customWidth="1"/>
    <col min="3857" max="3857" width="10.5703125" style="12" customWidth="1"/>
    <col min="3858" max="3858" width="12.42578125" style="12" customWidth="1"/>
    <col min="3859" max="3859" width="11.5703125" style="12" customWidth="1"/>
    <col min="3860" max="3860" width="12.28515625" style="12" customWidth="1"/>
    <col min="3861" max="3861" width="12.7109375" style="12" customWidth="1"/>
    <col min="3862" max="3862" width="12.5703125" style="12" customWidth="1"/>
    <col min="3863" max="3863" width="13.140625" style="12" customWidth="1"/>
    <col min="3864" max="3864" width="13.42578125" style="12" customWidth="1"/>
    <col min="3865" max="3865" width="10.28515625" style="12" customWidth="1"/>
    <col min="3866" max="3866" width="14.28515625" style="12" customWidth="1"/>
    <col min="3867" max="3867" width="12.85546875" style="12" customWidth="1"/>
    <col min="3868" max="3868" width="12" style="12" customWidth="1"/>
    <col min="3869" max="3869" width="16.28515625" style="12" customWidth="1"/>
    <col min="3870" max="3870" width="14.5703125" style="12" customWidth="1"/>
    <col min="3871" max="3871" width="16.85546875" style="12" customWidth="1"/>
    <col min="3872" max="3872" width="11.140625" style="12" customWidth="1"/>
    <col min="3873" max="3873" width="10.42578125" style="12" customWidth="1"/>
    <col min="3874" max="3874" width="10.85546875" style="12" customWidth="1"/>
    <col min="3875" max="3875" width="10.140625" style="12" customWidth="1"/>
    <col min="3876" max="3876" width="12.85546875" style="12" customWidth="1"/>
    <col min="3877" max="3878" width="11" style="12" customWidth="1"/>
    <col min="3879" max="3879" width="11.5703125" style="12" customWidth="1"/>
    <col min="3880" max="3880" width="11.28515625" style="12" customWidth="1"/>
    <col min="3881" max="3881" width="10.140625" style="12" customWidth="1"/>
    <col min="3882" max="3883" width="11.85546875" style="12" customWidth="1"/>
    <col min="3884" max="3884" width="12.28515625" style="12" customWidth="1"/>
    <col min="3885" max="3885" width="12.7109375" style="12" customWidth="1"/>
    <col min="3886" max="3886" width="15.140625" style="12" customWidth="1"/>
    <col min="3887" max="3887" width="10" style="12" customWidth="1"/>
    <col min="3888" max="3898" width="7.85546875" style="12" customWidth="1"/>
    <col min="3899" max="3899" width="9.140625" style="12" customWidth="1"/>
    <col min="3900" max="3900" width="8.28515625" style="12" customWidth="1"/>
    <col min="3901" max="3901" width="10.140625" style="12" customWidth="1"/>
    <col min="3902" max="3902" width="9.140625" style="12"/>
    <col min="3903" max="3903" width="11.85546875" style="12" customWidth="1"/>
    <col min="3904" max="3904" width="14.28515625" style="12" customWidth="1"/>
    <col min="3905" max="4104" width="9.140625" style="12"/>
    <col min="4105" max="4105" width="0" style="12" hidden="1" customWidth="1"/>
    <col min="4106" max="4106" width="15.5703125" style="12" customWidth="1"/>
    <col min="4107" max="4107" width="55.140625" style="12" customWidth="1"/>
    <col min="4108" max="4108" width="15.5703125" style="12" customWidth="1"/>
    <col min="4109" max="4110" width="13" style="12" customWidth="1"/>
    <col min="4111" max="4112" width="13.140625" style="12" customWidth="1"/>
    <col min="4113" max="4113" width="10.5703125" style="12" customWidth="1"/>
    <col min="4114" max="4114" width="12.42578125" style="12" customWidth="1"/>
    <col min="4115" max="4115" width="11.5703125" style="12" customWidth="1"/>
    <col min="4116" max="4116" width="12.28515625" style="12" customWidth="1"/>
    <col min="4117" max="4117" width="12.7109375" style="12" customWidth="1"/>
    <col min="4118" max="4118" width="12.5703125" style="12" customWidth="1"/>
    <col min="4119" max="4119" width="13.140625" style="12" customWidth="1"/>
    <col min="4120" max="4120" width="13.42578125" style="12" customWidth="1"/>
    <col min="4121" max="4121" width="10.28515625" style="12" customWidth="1"/>
    <col min="4122" max="4122" width="14.28515625" style="12" customWidth="1"/>
    <col min="4123" max="4123" width="12.85546875" style="12" customWidth="1"/>
    <col min="4124" max="4124" width="12" style="12" customWidth="1"/>
    <col min="4125" max="4125" width="16.28515625" style="12" customWidth="1"/>
    <col min="4126" max="4126" width="14.5703125" style="12" customWidth="1"/>
    <col min="4127" max="4127" width="16.85546875" style="12" customWidth="1"/>
    <col min="4128" max="4128" width="11.140625" style="12" customWidth="1"/>
    <col min="4129" max="4129" width="10.42578125" style="12" customWidth="1"/>
    <col min="4130" max="4130" width="10.85546875" style="12" customWidth="1"/>
    <col min="4131" max="4131" width="10.140625" style="12" customWidth="1"/>
    <col min="4132" max="4132" width="12.85546875" style="12" customWidth="1"/>
    <col min="4133" max="4134" width="11" style="12" customWidth="1"/>
    <col min="4135" max="4135" width="11.5703125" style="12" customWidth="1"/>
    <col min="4136" max="4136" width="11.28515625" style="12" customWidth="1"/>
    <col min="4137" max="4137" width="10.140625" style="12" customWidth="1"/>
    <col min="4138" max="4139" width="11.85546875" style="12" customWidth="1"/>
    <col min="4140" max="4140" width="12.28515625" style="12" customWidth="1"/>
    <col min="4141" max="4141" width="12.7109375" style="12" customWidth="1"/>
    <col min="4142" max="4142" width="15.140625" style="12" customWidth="1"/>
    <col min="4143" max="4143" width="10" style="12" customWidth="1"/>
    <col min="4144" max="4154" width="7.85546875" style="12" customWidth="1"/>
    <col min="4155" max="4155" width="9.140625" style="12" customWidth="1"/>
    <col min="4156" max="4156" width="8.28515625" style="12" customWidth="1"/>
    <col min="4157" max="4157" width="10.140625" style="12" customWidth="1"/>
    <col min="4158" max="4158" width="9.140625" style="12"/>
    <col min="4159" max="4159" width="11.85546875" style="12" customWidth="1"/>
    <col min="4160" max="4160" width="14.28515625" style="12" customWidth="1"/>
    <col min="4161" max="4360" width="9.140625" style="12"/>
    <col min="4361" max="4361" width="0" style="12" hidden="1" customWidth="1"/>
    <col min="4362" max="4362" width="15.5703125" style="12" customWidth="1"/>
    <col min="4363" max="4363" width="55.140625" style="12" customWidth="1"/>
    <col min="4364" max="4364" width="15.5703125" style="12" customWidth="1"/>
    <col min="4365" max="4366" width="13" style="12" customWidth="1"/>
    <col min="4367" max="4368" width="13.140625" style="12" customWidth="1"/>
    <col min="4369" max="4369" width="10.5703125" style="12" customWidth="1"/>
    <col min="4370" max="4370" width="12.42578125" style="12" customWidth="1"/>
    <col min="4371" max="4371" width="11.5703125" style="12" customWidth="1"/>
    <col min="4372" max="4372" width="12.28515625" style="12" customWidth="1"/>
    <col min="4373" max="4373" width="12.7109375" style="12" customWidth="1"/>
    <col min="4374" max="4374" width="12.5703125" style="12" customWidth="1"/>
    <col min="4375" max="4375" width="13.140625" style="12" customWidth="1"/>
    <col min="4376" max="4376" width="13.42578125" style="12" customWidth="1"/>
    <col min="4377" max="4377" width="10.28515625" style="12" customWidth="1"/>
    <col min="4378" max="4378" width="14.28515625" style="12" customWidth="1"/>
    <col min="4379" max="4379" width="12.85546875" style="12" customWidth="1"/>
    <col min="4380" max="4380" width="12" style="12" customWidth="1"/>
    <col min="4381" max="4381" width="16.28515625" style="12" customWidth="1"/>
    <col min="4382" max="4382" width="14.5703125" style="12" customWidth="1"/>
    <col min="4383" max="4383" width="16.85546875" style="12" customWidth="1"/>
    <col min="4384" max="4384" width="11.140625" style="12" customWidth="1"/>
    <col min="4385" max="4385" width="10.42578125" style="12" customWidth="1"/>
    <col min="4386" max="4386" width="10.85546875" style="12" customWidth="1"/>
    <col min="4387" max="4387" width="10.140625" style="12" customWidth="1"/>
    <col min="4388" max="4388" width="12.85546875" style="12" customWidth="1"/>
    <col min="4389" max="4390" width="11" style="12" customWidth="1"/>
    <col min="4391" max="4391" width="11.5703125" style="12" customWidth="1"/>
    <col min="4392" max="4392" width="11.28515625" style="12" customWidth="1"/>
    <col min="4393" max="4393" width="10.140625" style="12" customWidth="1"/>
    <col min="4394" max="4395" width="11.85546875" style="12" customWidth="1"/>
    <col min="4396" max="4396" width="12.28515625" style="12" customWidth="1"/>
    <col min="4397" max="4397" width="12.7109375" style="12" customWidth="1"/>
    <col min="4398" max="4398" width="15.140625" style="12" customWidth="1"/>
    <col min="4399" max="4399" width="10" style="12" customWidth="1"/>
    <col min="4400" max="4410" width="7.85546875" style="12" customWidth="1"/>
    <col min="4411" max="4411" width="9.140625" style="12" customWidth="1"/>
    <col min="4412" max="4412" width="8.28515625" style="12" customWidth="1"/>
    <col min="4413" max="4413" width="10.140625" style="12" customWidth="1"/>
    <col min="4414" max="4414" width="9.140625" style="12"/>
    <col min="4415" max="4415" width="11.85546875" style="12" customWidth="1"/>
    <col min="4416" max="4416" width="14.28515625" style="12" customWidth="1"/>
    <col min="4417" max="4616" width="9.140625" style="12"/>
    <col min="4617" max="4617" width="0" style="12" hidden="1" customWidth="1"/>
    <col min="4618" max="4618" width="15.5703125" style="12" customWidth="1"/>
    <col min="4619" max="4619" width="55.140625" style="12" customWidth="1"/>
    <col min="4620" max="4620" width="15.5703125" style="12" customWidth="1"/>
    <col min="4621" max="4622" width="13" style="12" customWidth="1"/>
    <col min="4623" max="4624" width="13.140625" style="12" customWidth="1"/>
    <col min="4625" max="4625" width="10.5703125" style="12" customWidth="1"/>
    <col min="4626" max="4626" width="12.42578125" style="12" customWidth="1"/>
    <col min="4627" max="4627" width="11.5703125" style="12" customWidth="1"/>
    <col min="4628" max="4628" width="12.28515625" style="12" customWidth="1"/>
    <col min="4629" max="4629" width="12.7109375" style="12" customWidth="1"/>
    <col min="4630" max="4630" width="12.5703125" style="12" customWidth="1"/>
    <col min="4631" max="4631" width="13.140625" style="12" customWidth="1"/>
    <col min="4632" max="4632" width="13.42578125" style="12" customWidth="1"/>
    <col min="4633" max="4633" width="10.28515625" style="12" customWidth="1"/>
    <col min="4634" max="4634" width="14.28515625" style="12" customWidth="1"/>
    <col min="4635" max="4635" width="12.85546875" style="12" customWidth="1"/>
    <col min="4636" max="4636" width="12" style="12" customWidth="1"/>
    <col min="4637" max="4637" width="16.28515625" style="12" customWidth="1"/>
    <col min="4638" max="4638" width="14.5703125" style="12" customWidth="1"/>
    <col min="4639" max="4639" width="16.85546875" style="12" customWidth="1"/>
    <col min="4640" max="4640" width="11.140625" style="12" customWidth="1"/>
    <col min="4641" max="4641" width="10.42578125" style="12" customWidth="1"/>
    <col min="4642" max="4642" width="10.85546875" style="12" customWidth="1"/>
    <col min="4643" max="4643" width="10.140625" style="12" customWidth="1"/>
    <col min="4644" max="4644" width="12.85546875" style="12" customWidth="1"/>
    <col min="4645" max="4646" width="11" style="12" customWidth="1"/>
    <col min="4647" max="4647" width="11.5703125" style="12" customWidth="1"/>
    <col min="4648" max="4648" width="11.28515625" style="12" customWidth="1"/>
    <col min="4649" max="4649" width="10.140625" style="12" customWidth="1"/>
    <col min="4650" max="4651" width="11.85546875" style="12" customWidth="1"/>
    <col min="4652" max="4652" width="12.28515625" style="12" customWidth="1"/>
    <col min="4653" max="4653" width="12.7109375" style="12" customWidth="1"/>
    <col min="4654" max="4654" width="15.140625" style="12" customWidth="1"/>
    <col min="4655" max="4655" width="10" style="12" customWidth="1"/>
    <col min="4656" max="4666" width="7.85546875" style="12" customWidth="1"/>
    <col min="4667" max="4667" width="9.140625" style="12" customWidth="1"/>
    <col min="4668" max="4668" width="8.28515625" style="12" customWidth="1"/>
    <col min="4669" max="4669" width="10.140625" style="12" customWidth="1"/>
    <col min="4670" max="4670" width="9.140625" style="12"/>
    <col min="4671" max="4671" width="11.85546875" style="12" customWidth="1"/>
    <col min="4672" max="4672" width="14.28515625" style="12" customWidth="1"/>
    <col min="4673" max="4872" width="9.140625" style="12"/>
    <col min="4873" max="4873" width="0" style="12" hidden="1" customWidth="1"/>
    <col min="4874" max="4874" width="15.5703125" style="12" customWidth="1"/>
    <col min="4875" max="4875" width="55.140625" style="12" customWidth="1"/>
    <col min="4876" max="4876" width="15.5703125" style="12" customWidth="1"/>
    <col min="4877" max="4878" width="13" style="12" customWidth="1"/>
    <col min="4879" max="4880" width="13.140625" style="12" customWidth="1"/>
    <col min="4881" max="4881" width="10.5703125" style="12" customWidth="1"/>
    <col min="4882" max="4882" width="12.42578125" style="12" customWidth="1"/>
    <col min="4883" max="4883" width="11.5703125" style="12" customWidth="1"/>
    <col min="4884" max="4884" width="12.28515625" style="12" customWidth="1"/>
    <col min="4885" max="4885" width="12.7109375" style="12" customWidth="1"/>
    <col min="4886" max="4886" width="12.5703125" style="12" customWidth="1"/>
    <col min="4887" max="4887" width="13.140625" style="12" customWidth="1"/>
    <col min="4888" max="4888" width="13.42578125" style="12" customWidth="1"/>
    <col min="4889" max="4889" width="10.28515625" style="12" customWidth="1"/>
    <col min="4890" max="4890" width="14.28515625" style="12" customWidth="1"/>
    <col min="4891" max="4891" width="12.85546875" style="12" customWidth="1"/>
    <col min="4892" max="4892" width="12" style="12" customWidth="1"/>
    <col min="4893" max="4893" width="16.28515625" style="12" customWidth="1"/>
    <col min="4894" max="4894" width="14.5703125" style="12" customWidth="1"/>
    <col min="4895" max="4895" width="16.85546875" style="12" customWidth="1"/>
    <col min="4896" max="4896" width="11.140625" style="12" customWidth="1"/>
    <col min="4897" max="4897" width="10.42578125" style="12" customWidth="1"/>
    <col min="4898" max="4898" width="10.85546875" style="12" customWidth="1"/>
    <col min="4899" max="4899" width="10.140625" style="12" customWidth="1"/>
    <col min="4900" max="4900" width="12.85546875" style="12" customWidth="1"/>
    <col min="4901" max="4902" width="11" style="12" customWidth="1"/>
    <col min="4903" max="4903" width="11.5703125" style="12" customWidth="1"/>
    <col min="4904" max="4904" width="11.28515625" style="12" customWidth="1"/>
    <col min="4905" max="4905" width="10.140625" style="12" customWidth="1"/>
    <col min="4906" max="4907" width="11.85546875" style="12" customWidth="1"/>
    <col min="4908" max="4908" width="12.28515625" style="12" customWidth="1"/>
    <col min="4909" max="4909" width="12.7109375" style="12" customWidth="1"/>
    <col min="4910" max="4910" width="15.140625" style="12" customWidth="1"/>
    <col min="4911" max="4911" width="10" style="12" customWidth="1"/>
    <col min="4912" max="4922" width="7.85546875" style="12" customWidth="1"/>
    <col min="4923" max="4923" width="9.140625" style="12" customWidth="1"/>
    <col min="4924" max="4924" width="8.28515625" style="12" customWidth="1"/>
    <col min="4925" max="4925" width="10.140625" style="12" customWidth="1"/>
    <col min="4926" max="4926" width="9.140625" style="12"/>
    <col min="4927" max="4927" width="11.85546875" style="12" customWidth="1"/>
    <col min="4928" max="4928" width="14.28515625" style="12" customWidth="1"/>
    <col min="4929" max="5128" width="9.140625" style="12"/>
    <col min="5129" max="5129" width="0" style="12" hidden="1" customWidth="1"/>
    <col min="5130" max="5130" width="15.5703125" style="12" customWidth="1"/>
    <col min="5131" max="5131" width="55.140625" style="12" customWidth="1"/>
    <col min="5132" max="5132" width="15.5703125" style="12" customWidth="1"/>
    <col min="5133" max="5134" width="13" style="12" customWidth="1"/>
    <col min="5135" max="5136" width="13.140625" style="12" customWidth="1"/>
    <col min="5137" max="5137" width="10.5703125" style="12" customWidth="1"/>
    <col min="5138" max="5138" width="12.42578125" style="12" customWidth="1"/>
    <col min="5139" max="5139" width="11.5703125" style="12" customWidth="1"/>
    <col min="5140" max="5140" width="12.28515625" style="12" customWidth="1"/>
    <col min="5141" max="5141" width="12.7109375" style="12" customWidth="1"/>
    <col min="5142" max="5142" width="12.5703125" style="12" customWidth="1"/>
    <col min="5143" max="5143" width="13.140625" style="12" customWidth="1"/>
    <col min="5144" max="5144" width="13.42578125" style="12" customWidth="1"/>
    <col min="5145" max="5145" width="10.28515625" style="12" customWidth="1"/>
    <col min="5146" max="5146" width="14.28515625" style="12" customWidth="1"/>
    <col min="5147" max="5147" width="12.85546875" style="12" customWidth="1"/>
    <col min="5148" max="5148" width="12" style="12" customWidth="1"/>
    <col min="5149" max="5149" width="16.28515625" style="12" customWidth="1"/>
    <col min="5150" max="5150" width="14.5703125" style="12" customWidth="1"/>
    <col min="5151" max="5151" width="16.85546875" style="12" customWidth="1"/>
    <col min="5152" max="5152" width="11.140625" style="12" customWidth="1"/>
    <col min="5153" max="5153" width="10.42578125" style="12" customWidth="1"/>
    <col min="5154" max="5154" width="10.85546875" style="12" customWidth="1"/>
    <col min="5155" max="5155" width="10.140625" style="12" customWidth="1"/>
    <col min="5156" max="5156" width="12.85546875" style="12" customWidth="1"/>
    <col min="5157" max="5158" width="11" style="12" customWidth="1"/>
    <col min="5159" max="5159" width="11.5703125" style="12" customWidth="1"/>
    <col min="5160" max="5160" width="11.28515625" style="12" customWidth="1"/>
    <col min="5161" max="5161" width="10.140625" style="12" customWidth="1"/>
    <col min="5162" max="5163" width="11.85546875" style="12" customWidth="1"/>
    <col min="5164" max="5164" width="12.28515625" style="12" customWidth="1"/>
    <col min="5165" max="5165" width="12.7109375" style="12" customWidth="1"/>
    <col min="5166" max="5166" width="15.140625" style="12" customWidth="1"/>
    <col min="5167" max="5167" width="10" style="12" customWidth="1"/>
    <col min="5168" max="5178" width="7.85546875" style="12" customWidth="1"/>
    <col min="5179" max="5179" width="9.140625" style="12" customWidth="1"/>
    <col min="5180" max="5180" width="8.28515625" style="12" customWidth="1"/>
    <col min="5181" max="5181" width="10.140625" style="12" customWidth="1"/>
    <col min="5182" max="5182" width="9.140625" style="12"/>
    <col min="5183" max="5183" width="11.85546875" style="12" customWidth="1"/>
    <col min="5184" max="5184" width="14.28515625" style="12" customWidth="1"/>
    <col min="5185" max="5384" width="9.140625" style="12"/>
    <col min="5385" max="5385" width="0" style="12" hidden="1" customWidth="1"/>
    <col min="5386" max="5386" width="15.5703125" style="12" customWidth="1"/>
    <col min="5387" max="5387" width="55.140625" style="12" customWidth="1"/>
    <col min="5388" max="5388" width="15.5703125" style="12" customWidth="1"/>
    <col min="5389" max="5390" width="13" style="12" customWidth="1"/>
    <col min="5391" max="5392" width="13.140625" style="12" customWidth="1"/>
    <col min="5393" max="5393" width="10.5703125" style="12" customWidth="1"/>
    <col min="5394" max="5394" width="12.42578125" style="12" customWidth="1"/>
    <col min="5395" max="5395" width="11.5703125" style="12" customWidth="1"/>
    <col min="5396" max="5396" width="12.28515625" style="12" customWidth="1"/>
    <col min="5397" max="5397" width="12.7109375" style="12" customWidth="1"/>
    <col min="5398" max="5398" width="12.5703125" style="12" customWidth="1"/>
    <col min="5399" max="5399" width="13.140625" style="12" customWidth="1"/>
    <col min="5400" max="5400" width="13.42578125" style="12" customWidth="1"/>
    <col min="5401" max="5401" width="10.28515625" style="12" customWidth="1"/>
    <col min="5402" max="5402" width="14.28515625" style="12" customWidth="1"/>
    <col min="5403" max="5403" width="12.85546875" style="12" customWidth="1"/>
    <col min="5404" max="5404" width="12" style="12" customWidth="1"/>
    <col min="5405" max="5405" width="16.28515625" style="12" customWidth="1"/>
    <col min="5406" max="5406" width="14.5703125" style="12" customWidth="1"/>
    <col min="5407" max="5407" width="16.85546875" style="12" customWidth="1"/>
    <col min="5408" max="5408" width="11.140625" style="12" customWidth="1"/>
    <col min="5409" max="5409" width="10.42578125" style="12" customWidth="1"/>
    <col min="5410" max="5410" width="10.85546875" style="12" customWidth="1"/>
    <col min="5411" max="5411" width="10.140625" style="12" customWidth="1"/>
    <col min="5412" max="5412" width="12.85546875" style="12" customWidth="1"/>
    <col min="5413" max="5414" width="11" style="12" customWidth="1"/>
    <col min="5415" max="5415" width="11.5703125" style="12" customWidth="1"/>
    <col min="5416" max="5416" width="11.28515625" style="12" customWidth="1"/>
    <col min="5417" max="5417" width="10.140625" style="12" customWidth="1"/>
    <col min="5418" max="5419" width="11.85546875" style="12" customWidth="1"/>
    <col min="5420" max="5420" width="12.28515625" style="12" customWidth="1"/>
    <col min="5421" max="5421" width="12.7109375" style="12" customWidth="1"/>
    <col min="5422" max="5422" width="15.140625" style="12" customWidth="1"/>
    <col min="5423" max="5423" width="10" style="12" customWidth="1"/>
    <col min="5424" max="5434" width="7.85546875" style="12" customWidth="1"/>
    <col min="5435" max="5435" width="9.140625" style="12" customWidth="1"/>
    <col min="5436" max="5436" width="8.28515625" style="12" customWidth="1"/>
    <col min="5437" max="5437" width="10.140625" style="12" customWidth="1"/>
    <col min="5438" max="5438" width="9.140625" style="12"/>
    <col min="5439" max="5439" width="11.85546875" style="12" customWidth="1"/>
    <col min="5440" max="5440" width="14.28515625" style="12" customWidth="1"/>
    <col min="5441" max="5640" width="9.140625" style="12"/>
    <col min="5641" max="5641" width="0" style="12" hidden="1" customWidth="1"/>
    <col min="5642" max="5642" width="15.5703125" style="12" customWidth="1"/>
    <col min="5643" max="5643" width="55.140625" style="12" customWidth="1"/>
    <col min="5644" max="5644" width="15.5703125" style="12" customWidth="1"/>
    <col min="5645" max="5646" width="13" style="12" customWidth="1"/>
    <col min="5647" max="5648" width="13.140625" style="12" customWidth="1"/>
    <col min="5649" max="5649" width="10.5703125" style="12" customWidth="1"/>
    <col min="5650" max="5650" width="12.42578125" style="12" customWidth="1"/>
    <col min="5651" max="5651" width="11.5703125" style="12" customWidth="1"/>
    <col min="5652" max="5652" width="12.28515625" style="12" customWidth="1"/>
    <col min="5653" max="5653" width="12.7109375" style="12" customWidth="1"/>
    <col min="5654" max="5654" width="12.5703125" style="12" customWidth="1"/>
    <col min="5655" max="5655" width="13.140625" style="12" customWidth="1"/>
    <col min="5656" max="5656" width="13.42578125" style="12" customWidth="1"/>
    <col min="5657" max="5657" width="10.28515625" style="12" customWidth="1"/>
    <col min="5658" max="5658" width="14.28515625" style="12" customWidth="1"/>
    <col min="5659" max="5659" width="12.85546875" style="12" customWidth="1"/>
    <col min="5660" max="5660" width="12" style="12" customWidth="1"/>
    <col min="5661" max="5661" width="16.28515625" style="12" customWidth="1"/>
    <col min="5662" max="5662" width="14.5703125" style="12" customWidth="1"/>
    <col min="5663" max="5663" width="16.85546875" style="12" customWidth="1"/>
    <col min="5664" max="5664" width="11.140625" style="12" customWidth="1"/>
    <col min="5665" max="5665" width="10.42578125" style="12" customWidth="1"/>
    <col min="5666" max="5666" width="10.85546875" style="12" customWidth="1"/>
    <col min="5667" max="5667" width="10.140625" style="12" customWidth="1"/>
    <col min="5668" max="5668" width="12.85546875" style="12" customWidth="1"/>
    <col min="5669" max="5670" width="11" style="12" customWidth="1"/>
    <col min="5671" max="5671" width="11.5703125" style="12" customWidth="1"/>
    <col min="5672" max="5672" width="11.28515625" style="12" customWidth="1"/>
    <col min="5673" max="5673" width="10.140625" style="12" customWidth="1"/>
    <col min="5674" max="5675" width="11.85546875" style="12" customWidth="1"/>
    <col min="5676" max="5676" width="12.28515625" style="12" customWidth="1"/>
    <col min="5677" max="5677" width="12.7109375" style="12" customWidth="1"/>
    <col min="5678" max="5678" width="15.140625" style="12" customWidth="1"/>
    <col min="5679" max="5679" width="10" style="12" customWidth="1"/>
    <col min="5680" max="5690" width="7.85546875" style="12" customWidth="1"/>
    <col min="5691" max="5691" width="9.140625" style="12" customWidth="1"/>
    <col min="5692" max="5692" width="8.28515625" style="12" customWidth="1"/>
    <col min="5693" max="5693" width="10.140625" style="12" customWidth="1"/>
    <col min="5694" max="5694" width="9.140625" style="12"/>
    <col min="5695" max="5695" width="11.85546875" style="12" customWidth="1"/>
    <col min="5696" max="5696" width="14.28515625" style="12" customWidth="1"/>
    <col min="5697" max="5896" width="9.140625" style="12"/>
    <col min="5897" max="5897" width="0" style="12" hidden="1" customWidth="1"/>
    <col min="5898" max="5898" width="15.5703125" style="12" customWidth="1"/>
    <col min="5899" max="5899" width="55.140625" style="12" customWidth="1"/>
    <col min="5900" max="5900" width="15.5703125" style="12" customWidth="1"/>
    <col min="5901" max="5902" width="13" style="12" customWidth="1"/>
    <col min="5903" max="5904" width="13.140625" style="12" customWidth="1"/>
    <col min="5905" max="5905" width="10.5703125" style="12" customWidth="1"/>
    <col min="5906" max="5906" width="12.42578125" style="12" customWidth="1"/>
    <col min="5907" max="5907" width="11.5703125" style="12" customWidth="1"/>
    <col min="5908" max="5908" width="12.28515625" style="12" customWidth="1"/>
    <col min="5909" max="5909" width="12.7109375" style="12" customWidth="1"/>
    <col min="5910" max="5910" width="12.5703125" style="12" customWidth="1"/>
    <col min="5911" max="5911" width="13.140625" style="12" customWidth="1"/>
    <col min="5912" max="5912" width="13.42578125" style="12" customWidth="1"/>
    <col min="5913" max="5913" width="10.28515625" style="12" customWidth="1"/>
    <col min="5914" max="5914" width="14.28515625" style="12" customWidth="1"/>
    <col min="5915" max="5915" width="12.85546875" style="12" customWidth="1"/>
    <col min="5916" max="5916" width="12" style="12" customWidth="1"/>
    <col min="5917" max="5917" width="16.28515625" style="12" customWidth="1"/>
    <col min="5918" max="5918" width="14.5703125" style="12" customWidth="1"/>
    <col min="5919" max="5919" width="16.85546875" style="12" customWidth="1"/>
    <col min="5920" max="5920" width="11.140625" style="12" customWidth="1"/>
    <col min="5921" max="5921" width="10.42578125" style="12" customWidth="1"/>
    <col min="5922" max="5922" width="10.85546875" style="12" customWidth="1"/>
    <col min="5923" max="5923" width="10.140625" style="12" customWidth="1"/>
    <col min="5924" max="5924" width="12.85546875" style="12" customWidth="1"/>
    <col min="5925" max="5926" width="11" style="12" customWidth="1"/>
    <col min="5927" max="5927" width="11.5703125" style="12" customWidth="1"/>
    <col min="5928" max="5928" width="11.28515625" style="12" customWidth="1"/>
    <col min="5929" max="5929" width="10.140625" style="12" customWidth="1"/>
    <col min="5930" max="5931" width="11.85546875" style="12" customWidth="1"/>
    <col min="5932" max="5932" width="12.28515625" style="12" customWidth="1"/>
    <col min="5933" max="5933" width="12.7109375" style="12" customWidth="1"/>
    <col min="5934" max="5934" width="15.140625" style="12" customWidth="1"/>
    <col min="5935" max="5935" width="10" style="12" customWidth="1"/>
    <col min="5936" max="5946" width="7.85546875" style="12" customWidth="1"/>
    <col min="5947" max="5947" width="9.140625" style="12" customWidth="1"/>
    <col min="5948" max="5948" width="8.28515625" style="12" customWidth="1"/>
    <col min="5949" max="5949" width="10.140625" style="12" customWidth="1"/>
    <col min="5950" max="5950" width="9.140625" style="12"/>
    <col min="5951" max="5951" width="11.85546875" style="12" customWidth="1"/>
    <col min="5952" max="5952" width="14.28515625" style="12" customWidth="1"/>
    <col min="5953" max="6152" width="9.140625" style="12"/>
    <col min="6153" max="6153" width="0" style="12" hidden="1" customWidth="1"/>
    <col min="6154" max="6154" width="15.5703125" style="12" customWidth="1"/>
    <col min="6155" max="6155" width="55.140625" style="12" customWidth="1"/>
    <col min="6156" max="6156" width="15.5703125" style="12" customWidth="1"/>
    <col min="6157" max="6158" width="13" style="12" customWidth="1"/>
    <col min="6159" max="6160" width="13.140625" style="12" customWidth="1"/>
    <col min="6161" max="6161" width="10.5703125" style="12" customWidth="1"/>
    <col min="6162" max="6162" width="12.42578125" style="12" customWidth="1"/>
    <col min="6163" max="6163" width="11.5703125" style="12" customWidth="1"/>
    <col min="6164" max="6164" width="12.28515625" style="12" customWidth="1"/>
    <col min="6165" max="6165" width="12.7109375" style="12" customWidth="1"/>
    <col min="6166" max="6166" width="12.5703125" style="12" customWidth="1"/>
    <col min="6167" max="6167" width="13.140625" style="12" customWidth="1"/>
    <col min="6168" max="6168" width="13.42578125" style="12" customWidth="1"/>
    <col min="6169" max="6169" width="10.28515625" style="12" customWidth="1"/>
    <col min="6170" max="6170" width="14.28515625" style="12" customWidth="1"/>
    <col min="6171" max="6171" width="12.85546875" style="12" customWidth="1"/>
    <col min="6172" max="6172" width="12" style="12" customWidth="1"/>
    <col min="6173" max="6173" width="16.28515625" style="12" customWidth="1"/>
    <col min="6174" max="6174" width="14.5703125" style="12" customWidth="1"/>
    <col min="6175" max="6175" width="16.85546875" style="12" customWidth="1"/>
    <col min="6176" max="6176" width="11.140625" style="12" customWidth="1"/>
    <col min="6177" max="6177" width="10.42578125" style="12" customWidth="1"/>
    <col min="6178" max="6178" width="10.85546875" style="12" customWidth="1"/>
    <col min="6179" max="6179" width="10.140625" style="12" customWidth="1"/>
    <col min="6180" max="6180" width="12.85546875" style="12" customWidth="1"/>
    <col min="6181" max="6182" width="11" style="12" customWidth="1"/>
    <col min="6183" max="6183" width="11.5703125" style="12" customWidth="1"/>
    <col min="6184" max="6184" width="11.28515625" style="12" customWidth="1"/>
    <col min="6185" max="6185" width="10.140625" style="12" customWidth="1"/>
    <col min="6186" max="6187" width="11.85546875" style="12" customWidth="1"/>
    <col min="6188" max="6188" width="12.28515625" style="12" customWidth="1"/>
    <col min="6189" max="6189" width="12.7109375" style="12" customWidth="1"/>
    <col min="6190" max="6190" width="15.140625" style="12" customWidth="1"/>
    <col min="6191" max="6191" width="10" style="12" customWidth="1"/>
    <col min="6192" max="6202" width="7.85546875" style="12" customWidth="1"/>
    <col min="6203" max="6203" width="9.140625" style="12" customWidth="1"/>
    <col min="6204" max="6204" width="8.28515625" style="12" customWidth="1"/>
    <col min="6205" max="6205" width="10.140625" style="12" customWidth="1"/>
    <col min="6206" max="6206" width="9.140625" style="12"/>
    <col min="6207" max="6207" width="11.85546875" style="12" customWidth="1"/>
    <col min="6208" max="6208" width="14.28515625" style="12" customWidth="1"/>
    <col min="6209" max="6408" width="9.140625" style="12"/>
    <col min="6409" max="6409" width="0" style="12" hidden="1" customWidth="1"/>
    <col min="6410" max="6410" width="15.5703125" style="12" customWidth="1"/>
    <col min="6411" max="6411" width="55.140625" style="12" customWidth="1"/>
    <col min="6412" max="6412" width="15.5703125" style="12" customWidth="1"/>
    <col min="6413" max="6414" width="13" style="12" customWidth="1"/>
    <col min="6415" max="6416" width="13.140625" style="12" customWidth="1"/>
    <col min="6417" max="6417" width="10.5703125" style="12" customWidth="1"/>
    <col min="6418" max="6418" width="12.42578125" style="12" customWidth="1"/>
    <col min="6419" max="6419" width="11.5703125" style="12" customWidth="1"/>
    <col min="6420" max="6420" width="12.28515625" style="12" customWidth="1"/>
    <col min="6421" max="6421" width="12.7109375" style="12" customWidth="1"/>
    <col min="6422" max="6422" width="12.5703125" style="12" customWidth="1"/>
    <col min="6423" max="6423" width="13.140625" style="12" customWidth="1"/>
    <col min="6424" max="6424" width="13.42578125" style="12" customWidth="1"/>
    <col min="6425" max="6425" width="10.28515625" style="12" customWidth="1"/>
    <col min="6426" max="6426" width="14.28515625" style="12" customWidth="1"/>
    <col min="6427" max="6427" width="12.85546875" style="12" customWidth="1"/>
    <col min="6428" max="6428" width="12" style="12" customWidth="1"/>
    <col min="6429" max="6429" width="16.28515625" style="12" customWidth="1"/>
    <col min="6430" max="6430" width="14.5703125" style="12" customWidth="1"/>
    <col min="6431" max="6431" width="16.85546875" style="12" customWidth="1"/>
    <col min="6432" max="6432" width="11.140625" style="12" customWidth="1"/>
    <col min="6433" max="6433" width="10.42578125" style="12" customWidth="1"/>
    <col min="6434" max="6434" width="10.85546875" style="12" customWidth="1"/>
    <col min="6435" max="6435" width="10.140625" style="12" customWidth="1"/>
    <col min="6436" max="6436" width="12.85546875" style="12" customWidth="1"/>
    <col min="6437" max="6438" width="11" style="12" customWidth="1"/>
    <col min="6439" max="6439" width="11.5703125" style="12" customWidth="1"/>
    <col min="6440" max="6440" width="11.28515625" style="12" customWidth="1"/>
    <col min="6441" max="6441" width="10.140625" style="12" customWidth="1"/>
    <col min="6442" max="6443" width="11.85546875" style="12" customWidth="1"/>
    <col min="6444" max="6444" width="12.28515625" style="12" customWidth="1"/>
    <col min="6445" max="6445" width="12.7109375" style="12" customWidth="1"/>
    <col min="6446" max="6446" width="15.140625" style="12" customWidth="1"/>
    <col min="6447" max="6447" width="10" style="12" customWidth="1"/>
    <col min="6448" max="6458" width="7.85546875" style="12" customWidth="1"/>
    <col min="6459" max="6459" width="9.140625" style="12" customWidth="1"/>
    <col min="6460" max="6460" width="8.28515625" style="12" customWidth="1"/>
    <col min="6461" max="6461" width="10.140625" style="12" customWidth="1"/>
    <col min="6462" max="6462" width="9.140625" style="12"/>
    <col min="6463" max="6463" width="11.85546875" style="12" customWidth="1"/>
    <col min="6464" max="6464" width="14.28515625" style="12" customWidth="1"/>
    <col min="6465" max="6664" width="9.140625" style="12"/>
    <col min="6665" max="6665" width="0" style="12" hidden="1" customWidth="1"/>
    <col min="6666" max="6666" width="15.5703125" style="12" customWidth="1"/>
    <col min="6667" max="6667" width="55.140625" style="12" customWidth="1"/>
    <col min="6668" max="6668" width="15.5703125" style="12" customWidth="1"/>
    <col min="6669" max="6670" width="13" style="12" customWidth="1"/>
    <col min="6671" max="6672" width="13.140625" style="12" customWidth="1"/>
    <col min="6673" max="6673" width="10.5703125" style="12" customWidth="1"/>
    <col min="6674" max="6674" width="12.42578125" style="12" customWidth="1"/>
    <col min="6675" max="6675" width="11.5703125" style="12" customWidth="1"/>
    <col min="6676" max="6676" width="12.28515625" style="12" customWidth="1"/>
    <col min="6677" max="6677" width="12.7109375" style="12" customWidth="1"/>
    <col min="6678" max="6678" width="12.5703125" style="12" customWidth="1"/>
    <col min="6679" max="6679" width="13.140625" style="12" customWidth="1"/>
    <col min="6680" max="6680" width="13.42578125" style="12" customWidth="1"/>
    <col min="6681" max="6681" width="10.28515625" style="12" customWidth="1"/>
    <col min="6682" max="6682" width="14.28515625" style="12" customWidth="1"/>
    <col min="6683" max="6683" width="12.85546875" style="12" customWidth="1"/>
    <col min="6684" max="6684" width="12" style="12" customWidth="1"/>
    <col min="6685" max="6685" width="16.28515625" style="12" customWidth="1"/>
    <col min="6686" max="6686" width="14.5703125" style="12" customWidth="1"/>
    <col min="6687" max="6687" width="16.85546875" style="12" customWidth="1"/>
    <col min="6688" max="6688" width="11.140625" style="12" customWidth="1"/>
    <col min="6689" max="6689" width="10.42578125" style="12" customWidth="1"/>
    <col min="6690" max="6690" width="10.85546875" style="12" customWidth="1"/>
    <col min="6691" max="6691" width="10.140625" style="12" customWidth="1"/>
    <col min="6692" max="6692" width="12.85546875" style="12" customWidth="1"/>
    <col min="6693" max="6694" width="11" style="12" customWidth="1"/>
    <col min="6695" max="6695" width="11.5703125" style="12" customWidth="1"/>
    <col min="6696" max="6696" width="11.28515625" style="12" customWidth="1"/>
    <col min="6697" max="6697" width="10.140625" style="12" customWidth="1"/>
    <col min="6698" max="6699" width="11.85546875" style="12" customWidth="1"/>
    <col min="6700" max="6700" width="12.28515625" style="12" customWidth="1"/>
    <col min="6701" max="6701" width="12.7109375" style="12" customWidth="1"/>
    <col min="6702" max="6702" width="15.140625" style="12" customWidth="1"/>
    <col min="6703" max="6703" width="10" style="12" customWidth="1"/>
    <col min="6704" max="6714" width="7.85546875" style="12" customWidth="1"/>
    <col min="6715" max="6715" width="9.140625" style="12" customWidth="1"/>
    <col min="6716" max="6716" width="8.28515625" style="12" customWidth="1"/>
    <col min="6717" max="6717" width="10.140625" style="12" customWidth="1"/>
    <col min="6718" max="6718" width="9.140625" style="12"/>
    <col min="6719" max="6719" width="11.85546875" style="12" customWidth="1"/>
    <col min="6720" max="6720" width="14.28515625" style="12" customWidth="1"/>
    <col min="6721" max="6920" width="9.140625" style="12"/>
    <col min="6921" max="6921" width="0" style="12" hidden="1" customWidth="1"/>
    <col min="6922" max="6922" width="15.5703125" style="12" customWidth="1"/>
    <col min="6923" max="6923" width="55.140625" style="12" customWidth="1"/>
    <col min="6924" max="6924" width="15.5703125" style="12" customWidth="1"/>
    <col min="6925" max="6926" width="13" style="12" customWidth="1"/>
    <col min="6927" max="6928" width="13.140625" style="12" customWidth="1"/>
    <col min="6929" max="6929" width="10.5703125" style="12" customWidth="1"/>
    <col min="6930" max="6930" width="12.42578125" style="12" customWidth="1"/>
    <col min="6931" max="6931" width="11.5703125" style="12" customWidth="1"/>
    <col min="6932" max="6932" width="12.28515625" style="12" customWidth="1"/>
    <col min="6933" max="6933" width="12.7109375" style="12" customWidth="1"/>
    <col min="6934" max="6934" width="12.5703125" style="12" customWidth="1"/>
    <col min="6935" max="6935" width="13.140625" style="12" customWidth="1"/>
    <col min="6936" max="6936" width="13.42578125" style="12" customWidth="1"/>
    <col min="6937" max="6937" width="10.28515625" style="12" customWidth="1"/>
    <col min="6938" max="6938" width="14.28515625" style="12" customWidth="1"/>
    <col min="6939" max="6939" width="12.85546875" style="12" customWidth="1"/>
    <col min="6940" max="6940" width="12" style="12" customWidth="1"/>
    <col min="6941" max="6941" width="16.28515625" style="12" customWidth="1"/>
    <col min="6942" max="6942" width="14.5703125" style="12" customWidth="1"/>
    <col min="6943" max="6943" width="16.85546875" style="12" customWidth="1"/>
    <col min="6944" max="6944" width="11.140625" style="12" customWidth="1"/>
    <col min="6945" max="6945" width="10.42578125" style="12" customWidth="1"/>
    <col min="6946" max="6946" width="10.85546875" style="12" customWidth="1"/>
    <col min="6947" max="6947" width="10.140625" style="12" customWidth="1"/>
    <col min="6948" max="6948" width="12.85546875" style="12" customWidth="1"/>
    <col min="6949" max="6950" width="11" style="12" customWidth="1"/>
    <col min="6951" max="6951" width="11.5703125" style="12" customWidth="1"/>
    <col min="6952" max="6952" width="11.28515625" style="12" customWidth="1"/>
    <col min="6953" max="6953" width="10.140625" style="12" customWidth="1"/>
    <col min="6954" max="6955" width="11.85546875" style="12" customWidth="1"/>
    <col min="6956" max="6956" width="12.28515625" style="12" customWidth="1"/>
    <col min="6957" max="6957" width="12.7109375" style="12" customWidth="1"/>
    <col min="6958" max="6958" width="15.140625" style="12" customWidth="1"/>
    <col min="6959" max="6959" width="10" style="12" customWidth="1"/>
    <col min="6960" max="6970" width="7.85546875" style="12" customWidth="1"/>
    <col min="6971" max="6971" width="9.140625" style="12" customWidth="1"/>
    <col min="6972" max="6972" width="8.28515625" style="12" customWidth="1"/>
    <col min="6973" max="6973" width="10.140625" style="12" customWidth="1"/>
    <col min="6974" max="6974" width="9.140625" style="12"/>
    <col min="6975" max="6975" width="11.85546875" style="12" customWidth="1"/>
    <col min="6976" max="6976" width="14.28515625" style="12" customWidth="1"/>
    <col min="6977" max="7176" width="9.140625" style="12"/>
    <col min="7177" max="7177" width="0" style="12" hidden="1" customWidth="1"/>
    <col min="7178" max="7178" width="15.5703125" style="12" customWidth="1"/>
    <col min="7179" max="7179" width="55.140625" style="12" customWidth="1"/>
    <col min="7180" max="7180" width="15.5703125" style="12" customWidth="1"/>
    <col min="7181" max="7182" width="13" style="12" customWidth="1"/>
    <col min="7183" max="7184" width="13.140625" style="12" customWidth="1"/>
    <col min="7185" max="7185" width="10.5703125" style="12" customWidth="1"/>
    <col min="7186" max="7186" width="12.42578125" style="12" customWidth="1"/>
    <col min="7187" max="7187" width="11.5703125" style="12" customWidth="1"/>
    <col min="7188" max="7188" width="12.28515625" style="12" customWidth="1"/>
    <col min="7189" max="7189" width="12.7109375" style="12" customWidth="1"/>
    <col min="7190" max="7190" width="12.5703125" style="12" customWidth="1"/>
    <col min="7191" max="7191" width="13.140625" style="12" customWidth="1"/>
    <col min="7192" max="7192" width="13.42578125" style="12" customWidth="1"/>
    <col min="7193" max="7193" width="10.28515625" style="12" customWidth="1"/>
    <col min="7194" max="7194" width="14.28515625" style="12" customWidth="1"/>
    <col min="7195" max="7195" width="12.85546875" style="12" customWidth="1"/>
    <col min="7196" max="7196" width="12" style="12" customWidth="1"/>
    <col min="7197" max="7197" width="16.28515625" style="12" customWidth="1"/>
    <col min="7198" max="7198" width="14.5703125" style="12" customWidth="1"/>
    <col min="7199" max="7199" width="16.85546875" style="12" customWidth="1"/>
    <col min="7200" max="7200" width="11.140625" style="12" customWidth="1"/>
    <col min="7201" max="7201" width="10.42578125" style="12" customWidth="1"/>
    <col min="7202" max="7202" width="10.85546875" style="12" customWidth="1"/>
    <col min="7203" max="7203" width="10.140625" style="12" customWidth="1"/>
    <col min="7204" max="7204" width="12.85546875" style="12" customWidth="1"/>
    <col min="7205" max="7206" width="11" style="12" customWidth="1"/>
    <col min="7207" max="7207" width="11.5703125" style="12" customWidth="1"/>
    <col min="7208" max="7208" width="11.28515625" style="12" customWidth="1"/>
    <col min="7209" max="7209" width="10.140625" style="12" customWidth="1"/>
    <col min="7210" max="7211" width="11.85546875" style="12" customWidth="1"/>
    <col min="7212" max="7212" width="12.28515625" style="12" customWidth="1"/>
    <col min="7213" max="7213" width="12.7109375" style="12" customWidth="1"/>
    <col min="7214" max="7214" width="15.140625" style="12" customWidth="1"/>
    <col min="7215" max="7215" width="10" style="12" customWidth="1"/>
    <col min="7216" max="7226" width="7.85546875" style="12" customWidth="1"/>
    <col min="7227" max="7227" width="9.140625" style="12" customWidth="1"/>
    <col min="7228" max="7228" width="8.28515625" style="12" customWidth="1"/>
    <col min="7229" max="7229" width="10.140625" style="12" customWidth="1"/>
    <col min="7230" max="7230" width="9.140625" style="12"/>
    <col min="7231" max="7231" width="11.85546875" style="12" customWidth="1"/>
    <col min="7232" max="7232" width="14.28515625" style="12" customWidth="1"/>
    <col min="7233" max="7432" width="9.140625" style="12"/>
    <col min="7433" max="7433" width="0" style="12" hidden="1" customWidth="1"/>
    <col min="7434" max="7434" width="15.5703125" style="12" customWidth="1"/>
    <col min="7435" max="7435" width="55.140625" style="12" customWidth="1"/>
    <col min="7436" max="7436" width="15.5703125" style="12" customWidth="1"/>
    <col min="7437" max="7438" width="13" style="12" customWidth="1"/>
    <col min="7439" max="7440" width="13.140625" style="12" customWidth="1"/>
    <col min="7441" max="7441" width="10.5703125" style="12" customWidth="1"/>
    <col min="7442" max="7442" width="12.42578125" style="12" customWidth="1"/>
    <col min="7443" max="7443" width="11.5703125" style="12" customWidth="1"/>
    <col min="7444" max="7444" width="12.28515625" style="12" customWidth="1"/>
    <col min="7445" max="7445" width="12.7109375" style="12" customWidth="1"/>
    <col min="7446" max="7446" width="12.5703125" style="12" customWidth="1"/>
    <col min="7447" max="7447" width="13.140625" style="12" customWidth="1"/>
    <col min="7448" max="7448" width="13.42578125" style="12" customWidth="1"/>
    <col min="7449" max="7449" width="10.28515625" style="12" customWidth="1"/>
    <col min="7450" max="7450" width="14.28515625" style="12" customWidth="1"/>
    <col min="7451" max="7451" width="12.85546875" style="12" customWidth="1"/>
    <col min="7452" max="7452" width="12" style="12" customWidth="1"/>
    <col min="7453" max="7453" width="16.28515625" style="12" customWidth="1"/>
    <col min="7454" max="7454" width="14.5703125" style="12" customWidth="1"/>
    <col min="7455" max="7455" width="16.85546875" style="12" customWidth="1"/>
    <col min="7456" max="7456" width="11.140625" style="12" customWidth="1"/>
    <col min="7457" max="7457" width="10.42578125" style="12" customWidth="1"/>
    <col min="7458" max="7458" width="10.85546875" style="12" customWidth="1"/>
    <col min="7459" max="7459" width="10.140625" style="12" customWidth="1"/>
    <col min="7460" max="7460" width="12.85546875" style="12" customWidth="1"/>
    <col min="7461" max="7462" width="11" style="12" customWidth="1"/>
    <col min="7463" max="7463" width="11.5703125" style="12" customWidth="1"/>
    <col min="7464" max="7464" width="11.28515625" style="12" customWidth="1"/>
    <col min="7465" max="7465" width="10.140625" style="12" customWidth="1"/>
    <col min="7466" max="7467" width="11.85546875" style="12" customWidth="1"/>
    <col min="7468" max="7468" width="12.28515625" style="12" customWidth="1"/>
    <col min="7469" max="7469" width="12.7109375" style="12" customWidth="1"/>
    <col min="7470" max="7470" width="15.140625" style="12" customWidth="1"/>
    <col min="7471" max="7471" width="10" style="12" customWidth="1"/>
    <col min="7472" max="7482" width="7.85546875" style="12" customWidth="1"/>
    <col min="7483" max="7483" width="9.140625" style="12" customWidth="1"/>
    <col min="7484" max="7484" width="8.28515625" style="12" customWidth="1"/>
    <col min="7485" max="7485" width="10.140625" style="12" customWidth="1"/>
    <col min="7486" max="7486" width="9.140625" style="12"/>
    <col min="7487" max="7487" width="11.85546875" style="12" customWidth="1"/>
    <col min="7488" max="7488" width="14.28515625" style="12" customWidth="1"/>
    <col min="7489" max="7688" width="9.140625" style="12"/>
    <col min="7689" max="7689" width="0" style="12" hidden="1" customWidth="1"/>
    <col min="7690" max="7690" width="15.5703125" style="12" customWidth="1"/>
    <col min="7691" max="7691" width="55.140625" style="12" customWidth="1"/>
    <col min="7692" max="7692" width="15.5703125" style="12" customWidth="1"/>
    <col min="7693" max="7694" width="13" style="12" customWidth="1"/>
    <col min="7695" max="7696" width="13.140625" style="12" customWidth="1"/>
    <col min="7697" max="7697" width="10.5703125" style="12" customWidth="1"/>
    <col min="7698" max="7698" width="12.42578125" style="12" customWidth="1"/>
    <col min="7699" max="7699" width="11.5703125" style="12" customWidth="1"/>
    <col min="7700" max="7700" width="12.28515625" style="12" customWidth="1"/>
    <col min="7701" max="7701" width="12.7109375" style="12" customWidth="1"/>
    <col min="7702" max="7702" width="12.5703125" style="12" customWidth="1"/>
    <col min="7703" max="7703" width="13.140625" style="12" customWidth="1"/>
    <col min="7704" max="7704" width="13.42578125" style="12" customWidth="1"/>
    <col min="7705" max="7705" width="10.28515625" style="12" customWidth="1"/>
    <col min="7706" max="7706" width="14.28515625" style="12" customWidth="1"/>
    <col min="7707" max="7707" width="12.85546875" style="12" customWidth="1"/>
    <col min="7708" max="7708" width="12" style="12" customWidth="1"/>
    <col min="7709" max="7709" width="16.28515625" style="12" customWidth="1"/>
    <col min="7710" max="7710" width="14.5703125" style="12" customWidth="1"/>
    <col min="7711" max="7711" width="16.85546875" style="12" customWidth="1"/>
    <col min="7712" max="7712" width="11.140625" style="12" customWidth="1"/>
    <col min="7713" max="7713" width="10.42578125" style="12" customWidth="1"/>
    <col min="7714" max="7714" width="10.85546875" style="12" customWidth="1"/>
    <col min="7715" max="7715" width="10.140625" style="12" customWidth="1"/>
    <col min="7716" max="7716" width="12.85546875" style="12" customWidth="1"/>
    <col min="7717" max="7718" width="11" style="12" customWidth="1"/>
    <col min="7719" max="7719" width="11.5703125" style="12" customWidth="1"/>
    <col min="7720" max="7720" width="11.28515625" style="12" customWidth="1"/>
    <col min="7721" max="7721" width="10.140625" style="12" customWidth="1"/>
    <col min="7722" max="7723" width="11.85546875" style="12" customWidth="1"/>
    <col min="7724" max="7724" width="12.28515625" style="12" customWidth="1"/>
    <col min="7725" max="7725" width="12.7109375" style="12" customWidth="1"/>
    <col min="7726" max="7726" width="15.140625" style="12" customWidth="1"/>
    <col min="7727" max="7727" width="10" style="12" customWidth="1"/>
    <col min="7728" max="7738" width="7.85546875" style="12" customWidth="1"/>
    <col min="7739" max="7739" width="9.140625" style="12" customWidth="1"/>
    <col min="7740" max="7740" width="8.28515625" style="12" customWidth="1"/>
    <col min="7741" max="7741" width="10.140625" style="12" customWidth="1"/>
    <col min="7742" max="7742" width="9.140625" style="12"/>
    <col min="7743" max="7743" width="11.85546875" style="12" customWidth="1"/>
    <col min="7744" max="7744" width="14.28515625" style="12" customWidth="1"/>
    <col min="7745" max="7944" width="9.140625" style="12"/>
    <col min="7945" max="7945" width="0" style="12" hidden="1" customWidth="1"/>
    <col min="7946" max="7946" width="15.5703125" style="12" customWidth="1"/>
    <col min="7947" max="7947" width="55.140625" style="12" customWidth="1"/>
    <col min="7948" max="7948" width="15.5703125" style="12" customWidth="1"/>
    <col min="7949" max="7950" width="13" style="12" customWidth="1"/>
    <col min="7951" max="7952" width="13.140625" style="12" customWidth="1"/>
    <col min="7953" max="7953" width="10.5703125" style="12" customWidth="1"/>
    <col min="7954" max="7954" width="12.42578125" style="12" customWidth="1"/>
    <col min="7955" max="7955" width="11.5703125" style="12" customWidth="1"/>
    <col min="7956" max="7956" width="12.28515625" style="12" customWidth="1"/>
    <col min="7957" max="7957" width="12.7109375" style="12" customWidth="1"/>
    <col min="7958" max="7958" width="12.5703125" style="12" customWidth="1"/>
    <col min="7959" max="7959" width="13.140625" style="12" customWidth="1"/>
    <col min="7960" max="7960" width="13.42578125" style="12" customWidth="1"/>
    <col min="7961" max="7961" width="10.28515625" style="12" customWidth="1"/>
    <col min="7962" max="7962" width="14.28515625" style="12" customWidth="1"/>
    <col min="7963" max="7963" width="12.85546875" style="12" customWidth="1"/>
    <col min="7964" max="7964" width="12" style="12" customWidth="1"/>
    <col min="7965" max="7965" width="16.28515625" style="12" customWidth="1"/>
    <col min="7966" max="7966" width="14.5703125" style="12" customWidth="1"/>
    <col min="7967" max="7967" width="16.85546875" style="12" customWidth="1"/>
    <col min="7968" max="7968" width="11.140625" style="12" customWidth="1"/>
    <col min="7969" max="7969" width="10.42578125" style="12" customWidth="1"/>
    <col min="7970" max="7970" width="10.85546875" style="12" customWidth="1"/>
    <col min="7971" max="7971" width="10.140625" style="12" customWidth="1"/>
    <col min="7972" max="7972" width="12.85546875" style="12" customWidth="1"/>
    <col min="7973" max="7974" width="11" style="12" customWidth="1"/>
    <col min="7975" max="7975" width="11.5703125" style="12" customWidth="1"/>
    <col min="7976" max="7976" width="11.28515625" style="12" customWidth="1"/>
    <col min="7977" max="7977" width="10.140625" style="12" customWidth="1"/>
    <col min="7978" max="7979" width="11.85546875" style="12" customWidth="1"/>
    <col min="7980" max="7980" width="12.28515625" style="12" customWidth="1"/>
    <col min="7981" max="7981" width="12.7109375" style="12" customWidth="1"/>
    <col min="7982" max="7982" width="15.140625" style="12" customWidth="1"/>
    <col min="7983" max="7983" width="10" style="12" customWidth="1"/>
    <col min="7984" max="7994" width="7.85546875" style="12" customWidth="1"/>
    <col min="7995" max="7995" width="9.140625" style="12" customWidth="1"/>
    <col min="7996" max="7996" width="8.28515625" style="12" customWidth="1"/>
    <col min="7997" max="7997" width="10.140625" style="12" customWidth="1"/>
    <col min="7998" max="7998" width="9.140625" style="12"/>
    <col min="7999" max="7999" width="11.85546875" style="12" customWidth="1"/>
    <col min="8000" max="8000" width="14.28515625" style="12" customWidth="1"/>
    <col min="8001" max="8200" width="9.140625" style="12"/>
    <col min="8201" max="8201" width="0" style="12" hidden="1" customWidth="1"/>
    <col min="8202" max="8202" width="15.5703125" style="12" customWidth="1"/>
    <col min="8203" max="8203" width="55.140625" style="12" customWidth="1"/>
    <col min="8204" max="8204" width="15.5703125" style="12" customWidth="1"/>
    <col min="8205" max="8206" width="13" style="12" customWidth="1"/>
    <col min="8207" max="8208" width="13.140625" style="12" customWidth="1"/>
    <col min="8209" max="8209" width="10.5703125" style="12" customWidth="1"/>
    <col min="8210" max="8210" width="12.42578125" style="12" customWidth="1"/>
    <col min="8211" max="8211" width="11.5703125" style="12" customWidth="1"/>
    <col min="8212" max="8212" width="12.28515625" style="12" customWidth="1"/>
    <col min="8213" max="8213" width="12.7109375" style="12" customWidth="1"/>
    <col min="8214" max="8214" width="12.5703125" style="12" customWidth="1"/>
    <col min="8215" max="8215" width="13.140625" style="12" customWidth="1"/>
    <col min="8216" max="8216" width="13.42578125" style="12" customWidth="1"/>
    <col min="8217" max="8217" width="10.28515625" style="12" customWidth="1"/>
    <col min="8218" max="8218" width="14.28515625" style="12" customWidth="1"/>
    <col min="8219" max="8219" width="12.85546875" style="12" customWidth="1"/>
    <col min="8220" max="8220" width="12" style="12" customWidth="1"/>
    <col min="8221" max="8221" width="16.28515625" style="12" customWidth="1"/>
    <col min="8222" max="8222" width="14.5703125" style="12" customWidth="1"/>
    <col min="8223" max="8223" width="16.85546875" style="12" customWidth="1"/>
    <col min="8224" max="8224" width="11.140625" style="12" customWidth="1"/>
    <col min="8225" max="8225" width="10.42578125" style="12" customWidth="1"/>
    <col min="8226" max="8226" width="10.85546875" style="12" customWidth="1"/>
    <col min="8227" max="8227" width="10.140625" style="12" customWidth="1"/>
    <col min="8228" max="8228" width="12.85546875" style="12" customWidth="1"/>
    <col min="8229" max="8230" width="11" style="12" customWidth="1"/>
    <col min="8231" max="8231" width="11.5703125" style="12" customWidth="1"/>
    <col min="8232" max="8232" width="11.28515625" style="12" customWidth="1"/>
    <col min="8233" max="8233" width="10.140625" style="12" customWidth="1"/>
    <col min="8234" max="8235" width="11.85546875" style="12" customWidth="1"/>
    <col min="8236" max="8236" width="12.28515625" style="12" customWidth="1"/>
    <col min="8237" max="8237" width="12.7109375" style="12" customWidth="1"/>
    <col min="8238" max="8238" width="15.140625" style="12" customWidth="1"/>
    <col min="8239" max="8239" width="10" style="12" customWidth="1"/>
    <col min="8240" max="8250" width="7.85546875" style="12" customWidth="1"/>
    <col min="8251" max="8251" width="9.140625" style="12" customWidth="1"/>
    <col min="8252" max="8252" width="8.28515625" style="12" customWidth="1"/>
    <col min="8253" max="8253" width="10.140625" style="12" customWidth="1"/>
    <col min="8254" max="8254" width="9.140625" style="12"/>
    <col min="8255" max="8255" width="11.85546875" style="12" customWidth="1"/>
    <col min="8256" max="8256" width="14.28515625" style="12" customWidth="1"/>
    <col min="8257" max="8456" width="9.140625" style="12"/>
    <col min="8457" max="8457" width="0" style="12" hidden="1" customWidth="1"/>
    <col min="8458" max="8458" width="15.5703125" style="12" customWidth="1"/>
    <col min="8459" max="8459" width="55.140625" style="12" customWidth="1"/>
    <col min="8460" max="8460" width="15.5703125" style="12" customWidth="1"/>
    <col min="8461" max="8462" width="13" style="12" customWidth="1"/>
    <col min="8463" max="8464" width="13.140625" style="12" customWidth="1"/>
    <col min="8465" max="8465" width="10.5703125" style="12" customWidth="1"/>
    <col min="8466" max="8466" width="12.42578125" style="12" customWidth="1"/>
    <col min="8467" max="8467" width="11.5703125" style="12" customWidth="1"/>
    <col min="8468" max="8468" width="12.28515625" style="12" customWidth="1"/>
    <col min="8469" max="8469" width="12.7109375" style="12" customWidth="1"/>
    <col min="8470" max="8470" width="12.5703125" style="12" customWidth="1"/>
    <col min="8471" max="8471" width="13.140625" style="12" customWidth="1"/>
    <col min="8472" max="8472" width="13.42578125" style="12" customWidth="1"/>
    <col min="8473" max="8473" width="10.28515625" style="12" customWidth="1"/>
    <col min="8474" max="8474" width="14.28515625" style="12" customWidth="1"/>
    <col min="8475" max="8475" width="12.85546875" style="12" customWidth="1"/>
    <col min="8476" max="8476" width="12" style="12" customWidth="1"/>
    <col min="8477" max="8477" width="16.28515625" style="12" customWidth="1"/>
    <col min="8478" max="8478" width="14.5703125" style="12" customWidth="1"/>
    <col min="8479" max="8479" width="16.85546875" style="12" customWidth="1"/>
    <col min="8480" max="8480" width="11.140625" style="12" customWidth="1"/>
    <col min="8481" max="8481" width="10.42578125" style="12" customWidth="1"/>
    <col min="8482" max="8482" width="10.85546875" style="12" customWidth="1"/>
    <col min="8483" max="8483" width="10.140625" style="12" customWidth="1"/>
    <col min="8484" max="8484" width="12.85546875" style="12" customWidth="1"/>
    <col min="8485" max="8486" width="11" style="12" customWidth="1"/>
    <col min="8487" max="8487" width="11.5703125" style="12" customWidth="1"/>
    <col min="8488" max="8488" width="11.28515625" style="12" customWidth="1"/>
    <col min="8489" max="8489" width="10.140625" style="12" customWidth="1"/>
    <col min="8490" max="8491" width="11.85546875" style="12" customWidth="1"/>
    <col min="8492" max="8492" width="12.28515625" style="12" customWidth="1"/>
    <col min="8493" max="8493" width="12.7109375" style="12" customWidth="1"/>
    <col min="8494" max="8494" width="15.140625" style="12" customWidth="1"/>
    <col min="8495" max="8495" width="10" style="12" customWidth="1"/>
    <col min="8496" max="8506" width="7.85546875" style="12" customWidth="1"/>
    <col min="8507" max="8507" width="9.140625" style="12" customWidth="1"/>
    <col min="8508" max="8508" width="8.28515625" style="12" customWidth="1"/>
    <col min="8509" max="8509" width="10.140625" style="12" customWidth="1"/>
    <col min="8510" max="8510" width="9.140625" style="12"/>
    <col min="8511" max="8511" width="11.85546875" style="12" customWidth="1"/>
    <col min="8512" max="8512" width="14.28515625" style="12" customWidth="1"/>
    <col min="8513" max="8712" width="9.140625" style="12"/>
    <col min="8713" max="8713" width="0" style="12" hidden="1" customWidth="1"/>
    <col min="8714" max="8714" width="15.5703125" style="12" customWidth="1"/>
    <col min="8715" max="8715" width="55.140625" style="12" customWidth="1"/>
    <col min="8716" max="8716" width="15.5703125" style="12" customWidth="1"/>
    <col min="8717" max="8718" width="13" style="12" customWidth="1"/>
    <col min="8719" max="8720" width="13.140625" style="12" customWidth="1"/>
    <col min="8721" max="8721" width="10.5703125" style="12" customWidth="1"/>
    <col min="8722" max="8722" width="12.42578125" style="12" customWidth="1"/>
    <col min="8723" max="8723" width="11.5703125" style="12" customWidth="1"/>
    <col min="8724" max="8724" width="12.28515625" style="12" customWidth="1"/>
    <col min="8725" max="8725" width="12.7109375" style="12" customWidth="1"/>
    <col min="8726" max="8726" width="12.5703125" style="12" customWidth="1"/>
    <col min="8727" max="8727" width="13.140625" style="12" customWidth="1"/>
    <col min="8728" max="8728" width="13.42578125" style="12" customWidth="1"/>
    <col min="8729" max="8729" width="10.28515625" style="12" customWidth="1"/>
    <col min="8730" max="8730" width="14.28515625" style="12" customWidth="1"/>
    <col min="8731" max="8731" width="12.85546875" style="12" customWidth="1"/>
    <col min="8732" max="8732" width="12" style="12" customWidth="1"/>
    <col min="8733" max="8733" width="16.28515625" style="12" customWidth="1"/>
    <col min="8734" max="8734" width="14.5703125" style="12" customWidth="1"/>
    <col min="8735" max="8735" width="16.85546875" style="12" customWidth="1"/>
    <col min="8736" max="8736" width="11.140625" style="12" customWidth="1"/>
    <col min="8737" max="8737" width="10.42578125" style="12" customWidth="1"/>
    <col min="8738" max="8738" width="10.85546875" style="12" customWidth="1"/>
    <col min="8739" max="8739" width="10.140625" style="12" customWidth="1"/>
    <col min="8740" max="8740" width="12.85546875" style="12" customWidth="1"/>
    <col min="8741" max="8742" width="11" style="12" customWidth="1"/>
    <col min="8743" max="8743" width="11.5703125" style="12" customWidth="1"/>
    <col min="8744" max="8744" width="11.28515625" style="12" customWidth="1"/>
    <col min="8745" max="8745" width="10.140625" style="12" customWidth="1"/>
    <col min="8746" max="8747" width="11.85546875" style="12" customWidth="1"/>
    <col min="8748" max="8748" width="12.28515625" style="12" customWidth="1"/>
    <col min="8749" max="8749" width="12.7109375" style="12" customWidth="1"/>
    <col min="8750" max="8750" width="15.140625" style="12" customWidth="1"/>
    <col min="8751" max="8751" width="10" style="12" customWidth="1"/>
    <col min="8752" max="8762" width="7.85546875" style="12" customWidth="1"/>
    <col min="8763" max="8763" width="9.140625" style="12" customWidth="1"/>
    <col min="8764" max="8764" width="8.28515625" style="12" customWidth="1"/>
    <col min="8765" max="8765" width="10.140625" style="12" customWidth="1"/>
    <col min="8766" max="8766" width="9.140625" style="12"/>
    <col min="8767" max="8767" width="11.85546875" style="12" customWidth="1"/>
    <col min="8768" max="8768" width="14.28515625" style="12" customWidth="1"/>
    <col min="8769" max="8968" width="9.140625" style="12"/>
    <col min="8969" max="8969" width="0" style="12" hidden="1" customWidth="1"/>
    <col min="8970" max="8970" width="15.5703125" style="12" customWidth="1"/>
    <col min="8971" max="8971" width="55.140625" style="12" customWidth="1"/>
    <col min="8972" max="8972" width="15.5703125" style="12" customWidth="1"/>
    <col min="8973" max="8974" width="13" style="12" customWidth="1"/>
    <col min="8975" max="8976" width="13.140625" style="12" customWidth="1"/>
    <col min="8977" max="8977" width="10.5703125" style="12" customWidth="1"/>
    <col min="8978" max="8978" width="12.42578125" style="12" customWidth="1"/>
    <col min="8979" max="8979" width="11.5703125" style="12" customWidth="1"/>
    <col min="8980" max="8980" width="12.28515625" style="12" customWidth="1"/>
    <col min="8981" max="8981" width="12.7109375" style="12" customWidth="1"/>
    <col min="8982" max="8982" width="12.5703125" style="12" customWidth="1"/>
    <col min="8983" max="8983" width="13.140625" style="12" customWidth="1"/>
    <col min="8984" max="8984" width="13.42578125" style="12" customWidth="1"/>
    <col min="8985" max="8985" width="10.28515625" style="12" customWidth="1"/>
    <col min="8986" max="8986" width="14.28515625" style="12" customWidth="1"/>
    <col min="8987" max="8987" width="12.85546875" style="12" customWidth="1"/>
    <col min="8988" max="8988" width="12" style="12" customWidth="1"/>
    <col min="8989" max="8989" width="16.28515625" style="12" customWidth="1"/>
    <col min="8990" max="8990" width="14.5703125" style="12" customWidth="1"/>
    <col min="8991" max="8991" width="16.85546875" style="12" customWidth="1"/>
    <col min="8992" max="8992" width="11.140625" style="12" customWidth="1"/>
    <col min="8993" max="8993" width="10.42578125" style="12" customWidth="1"/>
    <col min="8994" max="8994" width="10.85546875" style="12" customWidth="1"/>
    <col min="8995" max="8995" width="10.140625" style="12" customWidth="1"/>
    <col min="8996" max="8996" width="12.85546875" style="12" customWidth="1"/>
    <col min="8997" max="8998" width="11" style="12" customWidth="1"/>
    <col min="8999" max="8999" width="11.5703125" style="12" customWidth="1"/>
    <col min="9000" max="9000" width="11.28515625" style="12" customWidth="1"/>
    <col min="9001" max="9001" width="10.140625" style="12" customWidth="1"/>
    <col min="9002" max="9003" width="11.85546875" style="12" customWidth="1"/>
    <col min="9004" max="9004" width="12.28515625" style="12" customWidth="1"/>
    <col min="9005" max="9005" width="12.7109375" style="12" customWidth="1"/>
    <col min="9006" max="9006" width="15.140625" style="12" customWidth="1"/>
    <col min="9007" max="9007" width="10" style="12" customWidth="1"/>
    <col min="9008" max="9018" width="7.85546875" style="12" customWidth="1"/>
    <col min="9019" max="9019" width="9.140625" style="12" customWidth="1"/>
    <col min="9020" max="9020" width="8.28515625" style="12" customWidth="1"/>
    <col min="9021" max="9021" width="10.140625" style="12" customWidth="1"/>
    <col min="9022" max="9022" width="9.140625" style="12"/>
    <col min="9023" max="9023" width="11.85546875" style="12" customWidth="1"/>
    <col min="9024" max="9024" width="14.28515625" style="12" customWidth="1"/>
    <col min="9025" max="9224" width="9.140625" style="12"/>
    <col min="9225" max="9225" width="0" style="12" hidden="1" customWidth="1"/>
    <col min="9226" max="9226" width="15.5703125" style="12" customWidth="1"/>
    <col min="9227" max="9227" width="55.140625" style="12" customWidth="1"/>
    <col min="9228" max="9228" width="15.5703125" style="12" customWidth="1"/>
    <col min="9229" max="9230" width="13" style="12" customWidth="1"/>
    <col min="9231" max="9232" width="13.140625" style="12" customWidth="1"/>
    <col min="9233" max="9233" width="10.5703125" style="12" customWidth="1"/>
    <col min="9234" max="9234" width="12.42578125" style="12" customWidth="1"/>
    <col min="9235" max="9235" width="11.5703125" style="12" customWidth="1"/>
    <col min="9236" max="9236" width="12.28515625" style="12" customWidth="1"/>
    <col min="9237" max="9237" width="12.7109375" style="12" customWidth="1"/>
    <col min="9238" max="9238" width="12.5703125" style="12" customWidth="1"/>
    <col min="9239" max="9239" width="13.140625" style="12" customWidth="1"/>
    <col min="9240" max="9240" width="13.42578125" style="12" customWidth="1"/>
    <col min="9241" max="9241" width="10.28515625" style="12" customWidth="1"/>
    <col min="9242" max="9242" width="14.28515625" style="12" customWidth="1"/>
    <col min="9243" max="9243" width="12.85546875" style="12" customWidth="1"/>
    <col min="9244" max="9244" width="12" style="12" customWidth="1"/>
    <col min="9245" max="9245" width="16.28515625" style="12" customWidth="1"/>
    <col min="9246" max="9246" width="14.5703125" style="12" customWidth="1"/>
    <col min="9247" max="9247" width="16.85546875" style="12" customWidth="1"/>
    <col min="9248" max="9248" width="11.140625" style="12" customWidth="1"/>
    <col min="9249" max="9249" width="10.42578125" style="12" customWidth="1"/>
    <col min="9250" max="9250" width="10.85546875" style="12" customWidth="1"/>
    <col min="9251" max="9251" width="10.140625" style="12" customWidth="1"/>
    <col min="9252" max="9252" width="12.85546875" style="12" customWidth="1"/>
    <col min="9253" max="9254" width="11" style="12" customWidth="1"/>
    <col min="9255" max="9255" width="11.5703125" style="12" customWidth="1"/>
    <col min="9256" max="9256" width="11.28515625" style="12" customWidth="1"/>
    <col min="9257" max="9257" width="10.140625" style="12" customWidth="1"/>
    <col min="9258" max="9259" width="11.85546875" style="12" customWidth="1"/>
    <col min="9260" max="9260" width="12.28515625" style="12" customWidth="1"/>
    <col min="9261" max="9261" width="12.7109375" style="12" customWidth="1"/>
    <col min="9262" max="9262" width="15.140625" style="12" customWidth="1"/>
    <col min="9263" max="9263" width="10" style="12" customWidth="1"/>
    <col min="9264" max="9274" width="7.85546875" style="12" customWidth="1"/>
    <col min="9275" max="9275" width="9.140625" style="12" customWidth="1"/>
    <col min="9276" max="9276" width="8.28515625" style="12" customWidth="1"/>
    <col min="9277" max="9277" width="10.140625" style="12" customWidth="1"/>
    <col min="9278" max="9278" width="9.140625" style="12"/>
    <col min="9279" max="9279" width="11.85546875" style="12" customWidth="1"/>
    <col min="9280" max="9280" width="14.28515625" style="12" customWidth="1"/>
    <col min="9281" max="9480" width="9.140625" style="12"/>
    <col min="9481" max="9481" width="0" style="12" hidden="1" customWidth="1"/>
    <col min="9482" max="9482" width="15.5703125" style="12" customWidth="1"/>
    <col min="9483" max="9483" width="55.140625" style="12" customWidth="1"/>
    <col min="9484" max="9484" width="15.5703125" style="12" customWidth="1"/>
    <col min="9485" max="9486" width="13" style="12" customWidth="1"/>
    <col min="9487" max="9488" width="13.140625" style="12" customWidth="1"/>
    <col min="9489" max="9489" width="10.5703125" style="12" customWidth="1"/>
    <col min="9490" max="9490" width="12.42578125" style="12" customWidth="1"/>
    <col min="9491" max="9491" width="11.5703125" style="12" customWidth="1"/>
    <col min="9492" max="9492" width="12.28515625" style="12" customWidth="1"/>
    <col min="9493" max="9493" width="12.7109375" style="12" customWidth="1"/>
    <col min="9494" max="9494" width="12.5703125" style="12" customWidth="1"/>
    <col min="9495" max="9495" width="13.140625" style="12" customWidth="1"/>
    <col min="9496" max="9496" width="13.42578125" style="12" customWidth="1"/>
    <col min="9497" max="9497" width="10.28515625" style="12" customWidth="1"/>
    <col min="9498" max="9498" width="14.28515625" style="12" customWidth="1"/>
    <col min="9499" max="9499" width="12.85546875" style="12" customWidth="1"/>
    <col min="9500" max="9500" width="12" style="12" customWidth="1"/>
    <col min="9501" max="9501" width="16.28515625" style="12" customWidth="1"/>
    <col min="9502" max="9502" width="14.5703125" style="12" customWidth="1"/>
    <col min="9503" max="9503" width="16.85546875" style="12" customWidth="1"/>
    <col min="9504" max="9504" width="11.140625" style="12" customWidth="1"/>
    <col min="9505" max="9505" width="10.42578125" style="12" customWidth="1"/>
    <col min="9506" max="9506" width="10.85546875" style="12" customWidth="1"/>
    <col min="9507" max="9507" width="10.140625" style="12" customWidth="1"/>
    <col min="9508" max="9508" width="12.85546875" style="12" customWidth="1"/>
    <col min="9509" max="9510" width="11" style="12" customWidth="1"/>
    <col min="9511" max="9511" width="11.5703125" style="12" customWidth="1"/>
    <col min="9512" max="9512" width="11.28515625" style="12" customWidth="1"/>
    <col min="9513" max="9513" width="10.140625" style="12" customWidth="1"/>
    <col min="9514" max="9515" width="11.85546875" style="12" customWidth="1"/>
    <col min="9516" max="9516" width="12.28515625" style="12" customWidth="1"/>
    <col min="9517" max="9517" width="12.7109375" style="12" customWidth="1"/>
    <col min="9518" max="9518" width="15.140625" style="12" customWidth="1"/>
    <col min="9519" max="9519" width="10" style="12" customWidth="1"/>
    <col min="9520" max="9530" width="7.85546875" style="12" customWidth="1"/>
    <col min="9531" max="9531" width="9.140625" style="12" customWidth="1"/>
    <col min="9532" max="9532" width="8.28515625" style="12" customWidth="1"/>
    <col min="9533" max="9533" width="10.140625" style="12" customWidth="1"/>
    <col min="9534" max="9534" width="9.140625" style="12"/>
    <col min="9535" max="9535" width="11.85546875" style="12" customWidth="1"/>
    <col min="9536" max="9536" width="14.28515625" style="12" customWidth="1"/>
    <col min="9537" max="9736" width="9.140625" style="12"/>
    <col min="9737" max="9737" width="0" style="12" hidden="1" customWidth="1"/>
    <col min="9738" max="9738" width="15.5703125" style="12" customWidth="1"/>
    <col min="9739" max="9739" width="55.140625" style="12" customWidth="1"/>
    <col min="9740" max="9740" width="15.5703125" style="12" customWidth="1"/>
    <col min="9741" max="9742" width="13" style="12" customWidth="1"/>
    <col min="9743" max="9744" width="13.140625" style="12" customWidth="1"/>
    <col min="9745" max="9745" width="10.5703125" style="12" customWidth="1"/>
    <col min="9746" max="9746" width="12.42578125" style="12" customWidth="1"/>
    <col min="9747" max="9747" width="11.5703125" style="12" customWidth="1"/>
    <col min="9748" max="9748" width="12.28515625" style="12" customWidth="1"/>
    <col min="9749" max="9749" width="12.7109375" style="12" customWidth="1"/>
    <col min="9750" max="9750" width="12.5703125" style="12" customWidth="1"/>
    <col min="9751" max="9751" width="13.140625" style="12" customWidth="1"/>
    <col min="9752" max="9752" width="13.42578125" style="12" customWidth="1"/>
    <col min="9753" max="9753" width="10.28515625" style="12" customWidth="1"/>
    <col min="9754" max="9754" width="14.28515625" style="12" customWidth="1"/>
    <col min="9755" max="9755" width="12.85546875" style="12" customWidth="1"/>
    <col min="9756" max="9756" width="12" style="12" customWidth="1"/>
    <col min="9757" max="9757" width="16.28515625" style="12" customWidth="1"/>
    <col min="9758" max="9758" width="14.5703125" style="12" customWidth="1"/>
    <col min="9759" max="9759" width="16.85546875" style="12" customWidth="1"/>
    <col min="9760" max="9760" width="11.140625" style="12" customWidth="1"/>
    <col min="9761" max="9761" width="10.42578125" style="12" customWidth="1"/>
    <col min="9762" max="9762" width="10.85546875" style="12" customWidth="1"/>
    <col min="9763" max="9763" width="10.140625" style="12" customWidth="1"/>
    <col min="9764" max="9764" width="12.85546875" style="12" customWidth="1"/>
    <col min="9765" max="9766" width="11" style="12" customWidth="1"/>
    <col min="9767" max="9767" width="11.5703125" style="12" customWidth="1"/>
    <col min="9768" max="9768" width="11.28515625" style="12" customWidth="1"/>
    <col min="9769" max="9769" width="10.140625" style="12" customWidth="1"/>
    <col min="9770" max="9771" width="11.85546875" style="12" customWidth="1"/>
    <col min="9772" max="9772" width="12.28515625" style="12" customWidth="1"/>
    <col min="9773" max="9773" width="12.7109375" style="12" customWidth="1"/>
    <col min="9774" max="9774" width="15.140625" style="12" customWidth="1"/>
    <col min="9775" max="9775" width="10" style="12" customWidth="1"/>
    <col min="9776" max="9786" width="7.85546875" style="12" customWidth="1"/>
    <col min="9787" max="9787" width="9.140625" style="12" customWidth="1"/>
    <col min="9788" max="9788" width="8.28515625" style="12" customWidth="1"/>
    <col min="9789" max="9789" width="10.140625" style="12" customWidth="1"/>
    <col min="9790" max="9790" width="9.140625" style="12"/>
    <col min="9791" max="9791" width="11.85546875" style="12" customWidth="1"/>
    <col min="9792" max="9792" width="14.28515625" style="12" customWidth="1"/>
    <col min="9793" max="9992" width="9.140625" style="12"/>
    <col min="9993" max="9993" width="0" style="12" hidden="1" customWidth="1"/>
    <col min="9994" max="9994" width="15.5703125" style="12" customWidth="1"/>
    <col min="9995" max="9995" width="55.140625" style="12" customWidth="1"/>
    <col min="9996" max="9996" width="15.5703125" style="12" customWidth="1"/>
    <col min="9997" max="9998" width="13" style="12" customWidth="1"/>
    <col min="9999" max="10000" width="13.140625" style="12" customWidth="1"/>
    <col min="10001" max="10001" width="10.5703125" style="12" customWidth="1"/>
    <col min="10002" max="10002" width="12.42578125" style="12" customWidth="1"/>
    <col min="10003" max="10003" width="11.5703125" style="12" customWidth="1"/>
    <col min="10004" max="10004" width="12.28515625" style="12" customWidth="1"/>
    <col min="10005" max="10005" width="12.7109375" style="12" customWidth="1"/>
    <col min="10006" max="10006" width="12.5703125" style="12" customWidth="1"/>
    <col min="10007" max="10007" width="13.140625" style="12" customWidth="1"/>
    <col min="10008" max="10008" width="13.42578125" style="12" customWidth="1"/>
    <col min="10009" max="10009" width="10.28515625" style="12" customWidth="1"/>
    <col min="10010" max="10010" width="14.28515625" style="12" customWidth="1"/>
    <col min="10011" max="10011" width="12.85546875" style="12" customWidth="1"/>
    <col min="10012" max="10012" width="12" style="12" customWidth="1"/>
    <col min="10013" max="10013" width="16.28515625" style="12" customWidth="1"/>
    <col min="10014" max="10014" width="14.5703125" style="12" customWidth="1"/>
    <col min="10015" max="10015" width="16.85546875" style="12" customWidth="1"/>
    <col min="10016" max="10016" width="11.140625" style="12" customWidth="1"/>
    <col min="10017" max="10017" width="10.42578125" style="12" customWidth="1"/>
    <col min="10018" max="10018" width="10.85546875" style="12" customWidth="1"/>
    <col min="10019" max="10019" width="10.140625" style="12" customWidth="1"/>
    <col min="10020" max="10020" width="12.85546875" style="12" customWidth="1"/>
    <col min="10021" max="10022" width="11" style="12" customWidth="1"/>
    <col min="10023" max="10023" width="11.5703125" style="12" customWidth="1"/>
    <col min="10024" max="10024" width="11.28515625" style="12" customWidth="1"/>
    <col min="10025" max="10025" width="10.140625" style="12" customWidth="1"/>
    <col min="10026" max="10027" width="11.85546875" style="12" customWidth="1"/>
    <col min="10028" max="10028" width="12.28515625" style="12" customWidth="1"/>
    <col min="10029" max="10029" width="12.7109375" style="12" customWidth="1"/>
    <col min="10030" max="10030" width="15.140625" style="12" customWidth="1"/>
    <col min="10031" max="10031" width="10" style="12" customWidth="1"/>
    <col min="10032" max="10042" width="7.85546875" style="12" customWidth="1"/>
    <col min="10043" max="10043" width="9.140625" style="12" customWidth="1"/>
    <col min="10044" max="10044" width="8.28515625" style="12" customWidth="1"/>
    <col min="10045" max="10045" width="10.140625" style="12" customWidth="1"/>
    <col min="10046" max="10046" width="9.140625" style="12"/>
    <col min="10047" max="10047" width="11.85546875" style="12" customWidth="1"/>
    <col min="10048" max="10048" width="14.28515625" style="12" customWidth="1"/>
    <col min="10049" max="10248" width="9.140625" style="12"/>
    <col min="10249" max="10249" width="0" style="12" hidden="1" customWidth="1"/>
    <col min="10250" max="10250" width="15.5703125" style="12" customWidth="1"/>
    <col min="10251" max="10251" width="55.140625" style="12" customWidth="1"/>
    <col min="10252" max="10252" width="15.5703125" style="12" customWidth="1"/>
    <col min="10253" max="10254" width="13" style="12" customWidth="1"/>
    <col min="10255" max="10256" width="13.140625" style="12" customWidth="1"/>
    <col min="10257" max="10257" width="10.5703125" style="12" customWidth="1"/>
    <col min="10258" max="10258" width="12.42578125" style="12" customWidth="1"/>
    <col min="10259" max="10259" width="11.5703125" style="12" customWidth="1"/>
    <col min="10260" max="10260" width="12.28515625" style="12" customWidth="1"/>
    <col min="10261" max="10261" width="12.7109375" style="12" customWidth="1"/>
    <col min="10262" max="10262" width="12.5703125" style="12" customWidth="1"/>
    <col min="10263" max="10263" width="13.140625" style="12" customWidth="1"/>
    <col min="10264" max="10264" width="13.42578125" style="12" customWidth="1"/>
    <col min="10265" max="10265" width="10.28515625" style="12" customWidth="1"/>
    <col min="10266" max="10266" width="14.28515625" style="12" customWidth="1"/>
    <col min="10267" max="10267" width="12.85546875" style="12" customWidth="1"/>
    <col min="10268" max="10268" width="12" style="12" customWidth="1"/>
    <col min="10269" max="10269" width="16.28515625" style="12" customWidth="1"/>
    <col min="10270" max="10270" width="14.5703125" style="12" customWidth="1"/>
    <col min="10271" max="10271" width="16.85546875" style="12" customWidth="1"/>
    <col min="10272" max="10272" width="11.140625" style="12" customWidth="1"/>
    <col min="10273" max="10273" width="10.42578125" style="12" customWidth="1"/>
    <col min="10274" max="10274" width="10.85546875" style="12" customWidth="1"/>
    <col min="10275" max="10275" width="10.140625" style="12" customWidth="1"/>
    <col min="10276" max="10276" width="12.85546875" style="12" customWidth="1"/>
    <col min="10277" max="10278" width="11" style="12" customWidth="1"/>
    <col min="10279" max="10279" width="11.5703125" style="12" customWidth="1"/>
    <col min="10280" max="10280" width="11.28515625" style="12" customWidth="1"/>
    <col min="10281" max="10281" width="10.140625" style="12" customWidth="1"/>
    <col min="10282" max="10283" width="11.85546875" style="12" customWidth="1"/>
    <col min="10284" max="10284" width="12.28515625" style="12" customWidth="1"/>
    <col min="10285" max="10285" width="12.7109375" style="12" customWidth="1"/>
    <col min="10286" max="10286" width="15.140625" style="12" customWidth="1"/>
    <col min="10287" max="10287" width="10" style="12" customWidth="1"/>
    <col min="10288" max="10298" width="7.85546875" style="12" customWidth="1"/>
    <col min="10299" max="10299" width="9.140625" style="12" customWidth="1"/>
    <col min="10300" max="10300" width="8.28515625" style="12" customWidth="1"/>
    <col min="10301" max="10301" width="10.140625" style="12" customWidth="1"/>
    <col min="10302" max="10302" width="9.140625" style="12"/>
    <col min="10303" max="10303" width="11.85546875" style="12" customWidth="1"/>
    <col min="10304" max="10304" width="14.28515625" style="12" customWidth="1"/>
    <col min="10305" max="10504" width="9.140625" style="12"/>
    <col min="10505" max="10505" width="0" style="12" hidden="1" customWidth="1"/>
    <col min="10506" max="10506" width="15.5703125" style="12" customWidth="1"/>
    <col min="10507" max="10507" width="55.140625" style="12" customWidth="1"/>
    <col min="10508" max="10508" width="15.5703125" style="12" customWidth="1"/>
    <col min="10509" max="10510" width="13" style="12" customWidth="1"/>
    <col min="10511" max="10512" width="13.140625" style="12" customWidth="1"/>
    <col min="10513" max="10513" width="10.5703125" style="12" customWidth="1"/>
    <col min="10514" max="10514" width="12.42578125" style="12" customWidth="1"/>
    <col min="10515" max="10515" width="11.5703125" style="12" customWidth="1"/>
    <col min="10516" max="10516" width="12.28515625" style="12" customWidth="1"/>
    <col min="10517" max="10517" width="12.7109375" style="12" customWidth="1"/>
    <col min="10518" max="10518" width="12.5703125" style="12" customWidth="1"/>
    <col min="10519" max="10519" width="13.140625" style="12" customWidth="1"/>
    <col min="10520" max="10520" width="13.42578125" style="12" customWidth="1"/>
    <col min="10521" max="10521" width="10.28515625" style="12" customWidth="1"/>
    <col min="10522" max="10522" width="14.28515625" style="12" customWidth="1"/>
    <col min="10523" max="10523" width="12.85546875" style="12" customWidth="1"/>
    <col min="10524" max="10524" width="12" style="12" customWidth="1"/>
    <col min="10525" max="10525" width="16.28515625" style="12" customWidth="1"/>
    <col min="10526" max="10526" width="14.5703125" style="12" customWidth="1"/>
    <col min="10527" max="10527" width="16.85546875" style="12" customWidth="1"/>
    <col min="10528" max="10528" width="11.140625" style="12" customWidth="1"/>
    <col min="10529" max="10529" width="10.42578125" style="12" customWidth="1"/>
    <col min="10530" max="10530" width="10.85546875" style="12" customWidth="1"/>
    <col min="10531" max="10531" width="10.140625" style="12" customWidth="1"/>
    <col min="10532" max="10532" width="12.85546875" style="12" customWidth="1"/>
    <col min="10533" max="10534" width="11" style="12" customWidth="1"/>
    <col min="10535" max="10535" width="11.5703125" style="12" customWidth="1"/>
    <col min="10536" max="10536" width="11.28515625" style="12" customWidth="1"/>
    <col min="10537" max="10537" width="10.140625" style="12" customWidth="1"/>
    <col min="10538" max="10539" width="11.85546875" style="12" customWidth="1"/>
    <col min="10540" max="10540" width="12.28515625" style="12" customWidth="1"/>
    <col min="10541" max="10541" width="12.7109375" style="12" customWidth="1"/>
    <col min="10542" max="10542" width="15.140625" style="12" customWidth="1"/>
    <col min="10543" max="10543" width="10" style="12" customWidth="1"/>
    <col min="10544" max="10554" width="7.85546875" style="12" customWidth="1"/>
    <col min="10555" max="10555" width="9.140625" style="12" customWidth="1"/>
    <col min="10556" max="10556" width="8.28515625" style="12" customWidth="1"/>
    <col min="10557" max="10557" width="10.140625" style="12" customWidth="1"/>
    <col min="10558" max="10558" width="9.140625" style="12"/>
    <col min="10559" max="10559" width="11.85546875" style="12" customWidth="1"/>
    <col min="10560" max="10560" width="14.28515625" style="12" customWidth="1"/>
    <col min="10561" max="10760" width="9.140625" style="12"/>
    <col min="10761" max="10761" width="0" style="12" hidden="1" customWidth="1"/>
    <col min="10762" max="10762" width="15.5703125" style="12" customWidth="1"/>
    <col min="10763" max="10763" width="55.140625" style="12" customWidth="1"/>
    <col min="10764" max="10764" width="15.5703125" style="12" customWidth="1"/>
    <col min="10765" max="10766" width="13" style="12" customWidth="1"/>
    <col min="10767" max="10768" width="13.140625" style="12" customWidth="1"/>
    <col min="10769" max="10769" width="10.5703125" style="12" customWidth="1"/>
    <col min="10770" max="10770" width="12.42578125" style="12" customWidth="1"/>
    <col min="10771" max="10771" width="11.5703125" style="12" customWidth="1"/>
    <col min="10772" max="10772" width="12.28515625" style="12" customWidth="1"/>
    <col min="10773" max="10773" width="12.7109375" style="12" customWidth="1"/>
    <col min="10774" max="10774" width="12.5703125" style="12" customWidth="1"/>
    <col min="10775" max="10775" width="13.140625" style="12" customWidth="1"/>
    <col min="10776" max="10776" width="13.42578125" style="12" customWidth="1"/>
    <col min="10777" max="10777" width="10.28515625" style="12" customWidth="1"/>
    <col min="10778" max="10778" width="14.28515625" style="12" customWidth="1"/>
    <col min="10779" max="10779" width="12.85546875" style="12" customWidth="1"/>
    <col min="10780" max="10780" width="12" style="12" customWidth="1"/>
    <col min="10781" max="10781" width="16.28515625" style="12" customWidth="1"/>
    <col min="10782" max="10782" width="14.5703125" style="12" customWidth="1"/>
    <col min="10783" max="10783" width="16.85546875" style="12" customWidth="1"/>
    <col min="10784" max="10784" width="11.140625" style="12" customWidth="1"/>
    <col min="10785" max="10785" width="10.42578125" style="12" customWidth="1"/>
    <col min="10786" max="10786" width="10.85546875" style="12" customWidth="1"/>
    <col min="10787" max="10787" width="10.140625" style="12" customWidth="1"/>
    <col min="10788" max="10788" width="12.85546875" style="12" customWidth="1"/>
    <col min="10789" max="10790" width="11" style="12" customWidth="1"/>
    <col min="10791" max="10791" width="11.5703125" style="12" customWidth="1"/>
    <col min="10792" max="10792" width="11.28515625" style="12" customWidth="1"/>
    <col min="10793" max="10793" width="10.140625" style="12" customWidth="1"/>
    <col min="10794" max="10795" width="11.85546875" style="12" customWidth="1"/>
    <col min="10796" max="10796" width="12.28515625" style="12" customWidth="1"/>
    <col min="10797" max="10797" width="12.7109375" style="12" customWidth="1"/>
    <col min="10798" max="10798" width="15.140625" style="12" customWidth="1"/>
    <col min="10799" max="10799" width="10" style="12" customWidth="1"/>
    <col min="10800" max="10810" width="7.85546875" style="12" customWidth="1"/>
    <col min="10811" max="10811" width="9.140625" style="12" customWidth="1"/>
    <col min="10812" max="10812" width="8.28515625" style="12" customWidth="1"/>
    <col min="10813" max="10813" width="10.140625" style="12" customWidth="1"/>
    <col min="10814" max="10814" width="9.140625" style="12"/>
    <col min="10815" max="10815" width="11.85546875" style="12" customWidth="1"/>
    <col min="10816" max="10816" width="14.28515625" style="12" customWidth="1"/>
    <col min="10817" max="11016" width="9.140625" style="12"/>
    <col min="11017" max="11017" width="0" style="12" hidden="1" customWidth="1"/>
    <col min="11018" max="11018" width="15.5703125" style="12" customWidth="1"/>
    <col min="11019" max="11019" width="55.140625" style="12" customWidth="1"/>
    <col min="11020" max="11020" width="15.5703125" style="12" customWidth="1"/>
    <col min="11021" max="11022" width="13" style="12" customWidth="1"/>
    <col min="11023" max="11024" width="13.140625" style="12" customWidth="1"/>
    <col min="11025" max="11025" width="10.5703125" style="12" customWidth="1"/>
    <col min="11026" max="11026" width="12.42578125" style="12" customWidth="1"/>
    <col min="11027" max="11027" width="11.5703125" style="12" customWidth="1"/>
    <col min="11028" max="11028" width="12.28515625" style="12" customWidth="1"/>
    <col min="11029" max="11029" width="12.7109375" style="12" customWidth="1"/>
    <col min="11030" max="11030" width="12.5703125" style="12" customWidth="1"/>
    <col min="11031" max="11031" width="13.140625" style="12" customWidth="1"/>
    <col min="11032" max="11032" width="13.42578125" style="12" customWidth="1"/>
    <col min="11033" max="11033" width="10.28515625" style="12" customWidth="1"/>
    <col min="11034" max="11034" width="14.28515625" style="12" customWidth="1"/>
    <col min="11035" max="11035" width="12.85546875" style="12" customWidth="1"/>
    <col min="11036" max="11036" width="12" style="12" customWidth="1"/>
    <col min="11037" max="11037" width="16.28515625" style="12" customWidth="1"/>
    <col min="11038" max="11038" width="14.5703125" style="12" customWidth="1"/>
    <col min="11039" max="11039" width="16.85546875" style="12" customWidth="1"/>
    <col min="11040" max="11040" width="11.140625" style="12" customWidth="1"/>
    <col min="11041" max="11041" width="10.42578125" style="12" customWidth="1"/>
    <col min="11042" max="11042" width="10.85546875" style="12" customWidth="1"/>
    <col min="11043" max="11043" width="10.140625" style="12" customWidth="1"/>
    <col min="11044" max="11044" width="12.85546875" style="12" customWidth="1"/>
    <col min="11045" max="11046" width="11" style="12" customWidth="1"/>
    <col min="11047" max="11047" width="11.5703125" style="12" customWidth="1"/>
    <col min="11048" max="11048" width="11.28515625" style="12" customWidth="1"/>
    <col min="11049" max="11049" width="10.140625" style="12" customWidth="1"/>
    <col min="11050" max="11051" width="11.85546875" style="12" customWidth="1"/>
    <col min="11052" max="11052" width="12.28515625" style="12" customWidth="1"/>
    <col min="11053" max="11053" width="12.7109375" style="12" customWidth="1"/>
    <col min="11054" max="11054" width="15.140625" style="12" customWidth="1"/>
    <col min="11055" max="11055" width="10" style="12" customWidth="1"/>
    <col min="11056" max="11066" width="7.85546875" style="12" customWidth="1"/>
    <col min="11067" max="11067" width="9.140625" style="12" customWidth="1"/>
    <col min="11068" max="11068" width="8.28515625" style="12" customWidth="1"/>
    <col min="11069" max="11069" width="10.140625" style="12" customWidth="1"/>
    <col min="11070" max="11070" width="9.140625" style="12"/>
    <col min="11071" max="11071" width="11.85546875" style="12" customWidth="1"/>
    <col min="11072" max="11072" width="14.28515625" style="12" customWidth="1"/>
    <col min="11073" max="11272" width="9.140625" style="12"/>
    <col min="11273" max="11273" width="0" style="12" hidden="1" customWidth="1"/>
    <col min="11274" max="11274" width="15.5703125" style="12" customWidth="1"/>
    <col min="11275" max="11275" width="55.140625" style="12" customWidth="1"/>
    <col min="11276" max="11276" width="15.5703125" style="12" customWidth="1"/>
    <col min="11277" max="11278" width="13" style="12" customWidth="1"/>
    <col min="11279" max="11280" width="13.140625" style="12" customWidth="1"/>
    <col min="11281" max="11281" width="10.5703125" style="12" customWidth="1"/>
    <col min="11282" max="11282" width="12.42578125" style="12" customWidth="1"/>
    <col min="11283" max="11283" width="11.5703125" style="12" customWidth="1"/>
    <col min="11284" max="11284" width="12.28515625" style="12" customWidth="1"/>
    <col min="11285" max="11285" width="12.7109375" style="12" customWidth="1"/>
    <col min="11286" max="11286" width="12.5703125" style="12" customWidth="1"/>
    <col min="11287" max="11287" width="13.140625" style="12" customWidth="1"/>
    <col min="11288" max="11288" width="13.42578125" style="12" customWidth="1"/>
    <col min="11289" max="11289" width="10.28515625" style="12" customWidth="1"/>
    <col min="11290" max="11290" width="14.28515625" style="12" customWidth="1"/>
    <col min="11291" max="11291" width="12.85546875" style="12" customWidth="1"/>
    <col min="11292" max="11292" width="12" style="12" customWidth="1"/>
    <col min="11293" max="11293" width="16.28515625" style="12" customWidth="1"/>
    <col min="11294" max="11294" width="14.5703125" style="12" customWidth="1"/>
    <col min="11295" max="11295" width="16.85546875" style="12" customWidth="1"/>
    <col min="11296" max="11296" width="11.140625" style="12" customWidth="1"/>
    <col min="11297" max="11297" width="10.42578125" style="12" customWidth="1"/>
    <col min="11298" max="11298" width="10.85546875" style="12" customWidth="1"/>
    <col min="11299" max="11299" width="10.140625" style="12" customWidth="1"/>
    <col min="11300" max="11300" width="12.85546875" style="12" customWidth="1"/>
    <col min="11301" max="11302" width="11" style="12" customWidth="1"/>
    <col min="11303" max="11303" width="11.5703125" style="12" customWidth="1"/>
    <col min="11304" max="11304" width="11.28515625" style="12" customWidth="1"/>
    <col min="11305" max="11305" width="10.140625" style="12" customWidth="1"/>
    <col min="11306" max="11307" width="11.85546875" style="12" customWidth="1"/>
    <col min="11308" max="11308" width="12.28515625" style="12" customWidth="1"/>
    <col min="11309" max="11309" width="12.7109375" style="12" customWidth="1"/>
    <col min="11310" max="11310" width="15.140625" style="12" customWidth="1"/>
    <col min="11311" max="11311" width="10" style="12" customWidth="1"/>
    <col min="11312" max="11322" width="7.85546875" style="12" customWidth="1"/>
    <col min="11323" max="11323" width="9.140625" style="12" customWidth="1"/>
    <col min="11324" max="11324" width="8.28515625" style="12" customWidth="1"/>
    <col min="11325" max="11325" width="10.140625" style="12" customWidth="1"/>
    <col min="11326" max="11326" width="9.140625" style="12"/>
    <col min="11327" max="11327" width="11.85546875" style="12" customWidth="1"/>
    <col min="11328" max="11328" width="14.28515625" style="12" customWidth="1"/>
    <col min="11329" max="11528" width="9.140625" style="12"/>
    <col min="11529" max="11529" width="0" style="12" hidden="1" customWidth="1"/>
    <col min="11530" max="11530" width="15.5703125" style="12" customWidth="1"/>
    <col min="11531" max="11531" width="55.140625" style="12" customWidth="1"/>
    <col min="11532" max="11532" width="15.5703125" style="12" customWidth="1"/>
    <col min="11533" max="11534" width="13" style="12" customWidth="1"/>
    <col min="11535" max="11536" width="13.140625" style="12" customWidth="1"/>
    <col min="11537" max="11537" width="10.5703125" style="12" customWidth="1"/>
    <col min="11538" max="11538" width="12.42578125" style="12" customWidth="1"/>
    <col min="11539" max="11539" width="11.5703125" style="12" customWidth="1"/>
    <col min="11540" max="11540" width="12.28515625" style="12" customWidth="1"/>
    <col min="11541" max="11541" width="12.7109375" style="12" customWidth="1"/>
    <col min="11542" max="11542" width="12.5703125" style="12" customWidth="1"/>
    <col min="11543" max="11543" width="13.140625" style="12" customWidth="1"/>
    <col min="11544" max="11544" width="13.42578125" style="12" customWidth="1"/>
    <col min="11545" max="11545" width="10.28515625" style="12" customWidth="1"/>
    <col min="11546" max="11546" width="14.28515625" style="12" customWidth="1"/>
    <col min="11547" max="11547" width="12.85546875" style="12" customWidth="1"/>
    <col min="11548" max="11548" width="12" style="12" customWidth="1"/>
    <col min="11549" max="11549" width="16.28515625" style="12" customWidth="1"/>
    <col min="11550" max="11550" width="14.5703125" style="12" customWidth="1"/>
    <col min="11551" max="11551" width="16.85546875" style="12" customWidth="1"/>
    <col min="11552" max="11552" width="11.140625" style="12" customWidth="1"/>
    <col min="11553" max="11553" width="10.42578125" style="12" customWidth="1"/>
    <col min="11554" max="11554" width="10.85546875" style="12" customWidth="1"/>
    <col min="11555" max="11555" width="10.140625" style="12" customWidth="1"/>
    <col min="11556" max="11556" width="12.85546875" style="12" customWidth="1"/>
    <col min="11557" max="11558" width="11" style="12" customWidth="1"/>
    <col min="11559" max="11559" width="11.5703125" style="12" customWidth="1"/>
    <col min="11560" max="11560" width="11.28515625" style="12" customWidth="1"/>
    <col min="11561" max="11561" width="10.140625" style="12" customWidth="1"/>
    <col min="11562" max="11563" width="11.85546875" style="12" customWidth="1"/>
    <col min="11564" max="11564" width="12.28515625" style="12" customWidth="1"/>
    <col min="11565" max="11565" width="12.7109375" style="12" customWidth="1"/>
    <col min="11566" max="11566" width="15.140625" style="12" customWidth="1"/>
    <col min="11567" max="11567" width="10" style="12" customWidth="1"/>
    <col min="11568" max="11578" width="7.85546875" style="12" customWidth="1"/>
    <col min="11579" max="11579" width="9.140625" style="12" customWidth="1"/>
    <col min="11580" max="11580" width="8.28515625" style="12" customWidth="1"/>
    <col min="11581" max="11581" width="10.140625" style="12" customWidth="1"/>
    <col min="11582" max="11582" width="9.140625" style="12"/>
    <col min="11583" max="11583" width="11.85546875" style="12" customWidth="1"/>
    <col min="11584" max="11584" width="14.28515625" style="12" customWidth="1"/>
    <col min="11585" max="11784" width="9.140625" style="12"/>
    <col min="11785" max="11785" width="0" style="12" hidden="1" customWidth="1"/>
    <col min="11786" max="11786" width="15.5703125" style="12" customWidth="1"/>
    <col min="11787" max="11787" width="55.140625" style="12" customWidth="1"/>
    <col min="11788" max="11788" width="15.5703125" style="12" customWidth="1"/>
    <col min="11789" max="11790" width="13" style="12" customWidth="1"/>
    <col min="11791" max="11792" width="13.140625" style="12" customWidth="1"/>
    <col min="11793" max="11793" width="10.5703125" style="12" customWidth="1"/>
    <col min="11794" max="11794" width="12.42578125" style="12" customWidth="1"/>
    <col min="11795" max="11795" width="11.5703125" style="12" customWidth="1"/>
    <col min="11796" max="11796" width="12.28515625" style="12" customWidth="1"/>
    <col min="11797" max="11797" width="12.7109375" style="12" customWidth="1"/>
    <col min="11798" max="11798" width="12.5703125" style="12" customWidth="1"/>
    <col min="11799" max="11799" width="13.140625" style="12" customWidth="1"/>
    <col min="11800" max="11800" width="13.42578125" style="12" customWidth="1"/>
    <col min="11801" max="11801" width="10.28515625" style="12" customWidth="1"/>
    <col min="11802" max="11802" width="14.28515625" style="12" customWidth="1"/>
    <col min="11803" max="11803" width="12.85546875" style="12" customWidth="1"/>
    <col min="11804" max="11804" width="12" style="12" customWidth="1"/>
    <col min="11805" max="11805" width="16.28515625" style="12" customWidth="1"/>
    <col min="11806" max="11806" width="14.5703125" style="12" customWidth="1"/>
    <col min="11807" max="11807" width="16.85546875" style="12" customWidth="1"/>
    <col min="11808" max="11808" width="11.140625" style="12" customWidth="1"/>
    <col min="11809" max="11809" width="10.42578125" style="12" customWidth="1"/>
    <col min="11810" max="11810" width="10.85546875" style="12" customWidth="1"/>
    <col min="11811" max="11811" width="10.140625" style="12" customWidth="1"/>
    <col min="11812" max="11812" width="12.85546875" style="12" customWidth="1"/>
    <col min="11813" max="11814" width="11" style="12" customWidth="1"/>
    <col min="11815" max="11815" width="11.5703125" style="12" customWidth="1"/>
    <col min="11816" max="11816" width="11.28515625" style="12" customWidth="1"/>
    <col min="11817" max="11817" width="10.140625" style="12" customWidth="1"/>
    <col min="11818" max="11819" width="11.85546875" style="12" customWidth="1"/>
    <col min="11820" max="11820" width="12.28515625" style="12" customWidth="1"/>
    <col min="11821" max="11821" width="12.7109375" style="12" customWidth="1"/>
    <col min="11822" max="11822" width="15.140625" style="12" customWidth="1"/>
    <col min="11823" max="11823" width="10" style="12" customWidth="1"/>
    <col min="11824" max="11834" width="7.85546875" style="12" customWidth="1"/>
    <col min="11835" max="11835" width="9.140625" style="12" customWidth="1"/>
    <col min="11836" max="11836" width="8.28515625" style="12" customWidth="1"/>
    <col min="11837" max="11837" width="10.140625" style="12" customWidth="1"/>
    <col min="11838" max="11838" width="9.140625" style="12"/>
    <col min="11839" max="11839" width="11.85546875" style="12" customWidth="1"/>
    <col min="11840" max="11840" width="14.28515625" style="12" customWidth="1"/>
    <col min="11841" max="12040" width="9.140625" style="12"/>
    <col min="12041" max="12041" width="0" style="12" hidden="1" customWidth="1"/>
    <col min="12042" max="12042" width="15.5703125" style="12" customWidth="1"/>
    <col min="12043" max="12043" width="55.140625" style="12" customWidth="1"/>
    <col min="12044" max="12044" width="15.5703125" style="12" customWidth="1"/>
    <col min="12045" max="12046" width="13" style="12" customWidth="1"/>
    <col min="12047" max="12048" width="13.140625" style="12" customWidth="1"/>
    <col min="12049" max="12049" width="10.5703125" style="12" customWidth="1"/>
    <col min="12050" max="12050" width="12.42578125" style="12" customWidth="1"/>
    <col min="12051" max="12051" width="11.5703125" style="12" customWidth="1"/>
    <col min="12052" max="12052" width="12.28515625" style="12" customWidth="1"/>
    <col min="12053" max="12053" width="12.7109375" style="12" customWidth="1"/>
    <col min="12054" max="12054" width="12.5703125" style="12" customWidth="1"/>
    <col min="12055" max="12055" width="13.140625" style="12" customWidth="1"/>
    <col min="12056" max="12056" width="13.42578125" style="12" customWidth="1"/>
    <col min="12057" max="12057" width="10.28515625" style="12" customWidth="1"/>
    <col min="12058" max="12058" width="14.28515625" style="12" customWidth="1"/>
    <col min="12059" max="12059" width="12.85546875" style="12" customWidth="1"/>
    <col min="12060" max="12060" width="12" style="12" customWidth="1"/>
    <col min="12061" max="12061" width="16.28515625" style="12" customWidth="1"/>
    <col min="12062" max="12062" width="14.5703125" style="12" customWidth="1"/>
    <col min="12063" max="12063" width="16.85546875" style="12" customWidth="1"/>
    <col min="12064" max="12064" width="11.140625" style="12" customWidth="1"/>
    <col min="12065" max="12065" width="10.42578125" style="12" customWidth="1"/>
    <col min="12066" max="12066" width="10.85546875" style="12" customWidth="1"/>
    <col min="12067" max="12067" width="10.140625" style="12" customWidth="1"/>
    <col min="12068" max="12068" width="12.85546875" style="12" customWidth="1"/>
    <col min="12069" max="12070" width="11" style="12" customWidth="1"/>
    <col min="12071" max="12071" width="11.5703125" style="12" customWidth="1"/>
    <col min="12072" max="12072" width="11.28515625" style="12" customWidth="1"/>
    <col min="12073" max="12073" width="10.140625" style="12" customWidth="1"/>
    <col min="12074" max="12075" width="11.85546875" style="12" customWidth="1"/>
    <col min="12076" max="12076" width="12.28515625" style="12" customWidth="1"/>
    <col min="12077" max="12077" width="12.7109375" style="12" customWidth="1"/>
    <col min="12078" max="12078" width="15.140625" style="12" customWidth="1"/>
    <col min="12079" max="12079" width="10" style="12" customWidth="1"/>
    <col min="12080" max="12090" width="7.85546875" style="12" customWidth="1"/>
    <col min="12091" max="12091" width="9.140625" style="12" customWidth="1"/>
    <col min="12092" max="12092" width="8.28515625" style="12" customWidth="1"/>
    <col min="12093" max="12093" width="10.140625" style="12" customWidth="1"/>
    <col min="12094" max="12094" width="9.140625" style="12"/>
    <col min="12095" max="12095" width="11.85546875" style="12" customWidth="1"/>
    <col min="12096" max="12096" width="14.28515625" style="12" customWidth="1"/>
    <col min="12097" max="12296" width="9.140625" style="12"/>
    <col min="12297" max="12297" width="0" style="12" hidden="1" customWidth="1"/>
    <col min="12298" max="12298" width="15.5703125" style="12" customWidth="1"/>
    <col min="12299" max="12299" width="55.140625" style="12" customWidth="1"/>
    <col min="12300" max="12300" width="15.5703125" style="12" customWidth="1"/>
    <col min="12301" max="12302" width="13" style="12" customWidth="1"/>
    <col min="12303" max="12304" width="13.140625" style="12" customWidth="1"/>
    <col min="12305" max="12305" width="10.5703125" style="12" customWidth="1"/>
    <col min="12306" max="12306" width="12.42578125" style="12" customWidth="1"/>
    <col min="12307" max="12307" width="11.5703125" style="12" customWidth="1"/>
    <col min="12308" max="12308" width="12.28515625" style="12" customWidth="1"/>
    <col min="12309" max="12309" width="12.7109375" style="12" customWidth="1"/>
    <col min="12310" max="12310" width="12.5703125" style="12" customWidth="1"/>
    <col min="12311" max="12311" width="13.140625" style="12" customWidth="1"/>
    <col min="12312" max="12312" width="13.42578125" style="12" customWidth="1"/>
    <col min="12313" max="12313" width="10.28515625" style="12" customWidth="1"/>
    <col min="12314" max="12314" width="14.28515625" style="12" customWidth="1"/>
    <col min="12315" max="12315" width="12.85546875" style="12" customWidth="1"/>
    <col min="12316" max="12316" width="12" style="12" customWidth="1"/>
    <col min="12317" max="12317" width="16.28515625" style="12" customWidth="1"/>
    <col min="12318" max="12318" width="14.5703125" style="12" customWidth="1"/>
    <col min="12319" max="12319" width="16.85546875" style="12" customWidth="1"/>
    <col min="12320" max="12320" width="11.140625" style="12" customWidth="1"/>
    <col min="12321" max="12321" width="10.42578125" style="12" customWidth="1"/>
    <col min="12322" max="12322" width="10.85546875" style="12" customWidth="1"/>
    <col min="12323" max="12323" width="10.140625" style="12" customWidth="1"/>
    <col min="12324" max="12324" width="12.85546875" style="12" customWidth="1"/>
    <col min="12325" max="12326" width="11" style="12" customWidth="1"/>
    <col min="12327" max="12327" width="11.5703125" style="12" customWidth="1"/>
    <col min="12328" max="12328" width="11.28515625" style="12" customWidth="1"/>
    <col min="12329" max="12329" width="10.140625" style="12" customWidth="1"/>
    <col min="12330" max="12331" width="11.85546875" style="12" customWidth="1"/>
    <col min="12332" max="12332" width="12.28515625" style="12" customWidth="1"/>
    <col min="12333" max="12333" width="12.7109375" style="12" customWidth="1"/>
    <col min="12334" max="12334" width="15.140625" style="12" customWidth="1"/>
    <col min="12335" max="12335" width="10" style="12" customWidth="1"/>
    <col min="12336" max="12346" width="7.85546875" style="12" customWidth="1"/>
    <col min="12347" max="12347" width="9.140625" style="12" customWidth="1"/>
    <col min="12348" max="12348" width="8.28515625" style="12" customWidth="1"/>
    <col min="12349" max="12349" width="10.140625" style="12" customWidth="1"/>
    <col min="12350" max="12350" width="9.140625" style="12"/>
    <col min="12351" max="12351" width="11.85546875" style="12" customWidth="1"/>
    <col min="12352" max="12352" width="14.28515625" style="12" customWidth="1"/>
    <col min="12353" max="12552" width="9.140625" style="12"/>
    <col min="12553" max="12553" width="0" style="12" hidden="1" customWidth="1"/>
    <col min="12554" max="12554" width="15.5703125" style="12" customWidth="1"/>
    <col min="12555" max="12555" width="55.140625" style="12" customWidth="1"/>
    <col min="12556" max="12556" width="15.5703125" style="12" customWidth="1"/>
    <col min="12557" max="12558" width="13" style="12" customWidth="1"/>
    <col min="12559" max="12560" width="13.140625" style="12" customWidth="1"/>
    <col min="12561" max="12561" width="10.5703125" style="12" customWidth="1"/>
    <col min="12562" max="12562" width="12.42578125" style="12" customWidth="1"/>
    <col min="12563" max="12563" width="11.5703125" style="12" customWidth="1"/>
    <col min="12564" max="12564" width="12.28515625" style="12" customWidth="1"/>
    <col min="12565" max="12565" width="12.7109375" style="12" customWidth="1"/>
    <col min="12566" max="12566" width="12.5703125" style="12" customWidth="1"/>
    <col min="12567" max="12567" width="13.140625" style="12" customWidth="1"/>
    <col min="12568" max="12568" width="13.42578125" style="12" customWidth="1"/>
    <col min="12569" max="12569" width="10.28515625" style="12" customWidth="1"/>
    <col min="12570" max="12570" width="14.28515625" style="12" customWidth="1"/>
    <col min="12571" max="12571" width="12.85546875" style="12" customWidth="1"/>
    <col min="12572" max="12572" width="12" style="12" customWidth="1"/>
    <col min="12573" max="12573" width="16.28515625" style="12" customWidth="1"/>
    <col min="12574" max="12574" width="14.5703125" style="12" customWidth="1"/>
    <col min="12575" max="12575" width="16.85546875" style="12" customWidth="1"/>
    <col min="12576" max="12576" width="11.140625" style="12" customWidth="1"/>
    <col min="12577" max="12577" width="10.42578125" style="12" customWidth="1"/>
    <col min="12578" max="12578" width="10.85546875" style="12" customWidth="1"/>
    <col min="12579" max="12579" width="10.140625" style="12" customWidth="1"/>
    <col min="12580" max="12580" width="12.85546875" style="12" customWidth="1"/>
    <col min="12581" max="12582" width="11" style="12" customWidth="1"/>
    <col min="12583" max="12583" width="11.5703125" style="12" customWidth="1"/>
    <col min="12584" max="12584" width="11.28515625" style="12" customWidth="1"/>
    <col min="12585" max="12585" width="10.140625" style="12" customWidth="1"/>
    <col min="12586" max="12587" width="11.85546875" style="12" customWidth="1"/>
    <col min="12588" max="12588" width="12.28515625" style="12" customWidth="1"/>
    <col min="12589" max="12589" width="12.7109375" style="12" customWidth="1"/>
    <col min="12590" max="12590" width="15.140625" style="12" customWidth="1"/>
    <col min="12591" max="12591" width="10" style="12" customWidth="1"/>
    <col min="12592" max="12602" width="7.85546875" style="12" customWidth="1"/>
    <col min="12603" max="12603" width="9.140625" style="12" customWidth="1"/>
    <col min="12604" max="12604" width="8.28515625" style="12" customWidth="1"/>
    <col min="12605" max="12605" width="10.140625" style="12" customWidth="1"/>
    <col min="12606" max="12606" width="9.140625" style="12"/>
    <col min="12607" max="12607" width="11.85546875" style="12" customWidth="1"/>
    <col min="12608" max="12608" width="14.28515625" style="12" customWidth="1"/>
    <col min="12609" max="12808" width="9.140625" style="12"/>
    <col min="12809" max="12809" width="0" style="12" hidden="1" customWidth="1"/>
    <col min="12810" max="12810" width="15.5703125" style="12" customWidth="1"/>
    <col min="12811" max="12811" width="55.140625" style="12" customWidth="1"/>
    <col min="12812" max="12812" width="15.5703125" style="12" customWidth="1"/>
    <col min="12813" max="12814" width="13" style="12" customWidth="1"/>
    <col min="12815" max="12816" width="13.140625" style="12" customWidth="1"/>
    <col min="12817" max="12817" width="10.5703125" style="12" customWidth="1"/>
    <col min="12818" max="12818" width="12.42578125" style="12" customWidth="1"/>
    <col min="12819" max="12819" width="11.5703125" style="12" customWidth="1"/>
    <col min="12820" max="12820" width="12.28515625" style="12" customWidth="1"/>
    <col min="12821" max="12821" width="12.7109375" style="12" customWidth="1"/>
    <col min="12822" max="12822" width="12.5703125" style="12" customWidth="1"/>
    <col min="12823" max="12823" width="13.140625" style="12" customWidth="1"/>
    <col min="12824" max="12824" width="13.42578125" style="12" customWidth="1"/>
    <col min="12825" max="12825" width="10.28515625" style="12" customWidth="1"/>
    <col min="12826" max="12826" width="14.28515625" style="12" customWidth="1"/>
    <col min="12827" max="12827" width="12.85546875" style="12" customWidth="1"/>
    <col min="12828" max="12828" width="12" style="12" customWidth="1"/>
    <col min="12829" max="12829" width="16.28515625" style="12" customWidth="1"/>
    <col min="12830" max="12830" width="14.5703125" style="12" customWidth="1"/>
    <col min="12831" max="12831" width="16.85546875" style="12" customWidth="1"/>
    <col min="12832" max="12832" width="11.140625" style="12" customWidth="1"/>
    <col min="12833" max="12833" width="10.42578125" style="12" customWidth="1"/>
    <col min="12834" max="12834" width="10.85546875" style="12" customWidth="1"/>
    <col min="12835" max="12835" width="10.140625" style="12" customWidth="1"/>
    <col min="12836" max="12836" width="12.85546875" style="12" customWidth="1"/>
    <col min="12837" max="12838" width="11" style="12" customWidth="1"/>
    <col min="12839" max="12839" width="11.5703125" style="12" customWidth="1"/>
    <col min="12840" max="12840" width="11.28515625" style="12" customWidth="1"/>
    <col min="12841" max="12841" width="10.140625" style="12" customWidth="1"/>
    <col min="12842" max="12843" width="11.85546875" style="12" customWidth="1"/>
    <col min="12844" max="12844" width="12.28515625" style="12" customWidth="1"/>
    <col min="12845" max="12845" width="12.7109375" style="12" customWidth="1"/>
    <col min="12846" max="12846" width="15.140625" style="12" customWidth="1"/>
    <col min="12847" max="12847" width="10" style="12" customWidth="1"/>
    <col min="12848" max="12858" width="7.85546875" style="12" customWidth="1"/>
    <col min="12859" max="12859" width="9.140625" style="12" customWidth="1"/>
    <col min="12860" max="12860" width="8.28515625" style="12" customWidth="1"/>
    <col min="12861" max="12861" width="10.140625" style="12" customWidth="1"/>
    <col min="12862" max="12862" width="9.140625" style="12"/>
    <col min="12863" max="12863" width="11.85546875" style="12" customWidth="1"/>
    <col min="12864" max="12864" width="14.28515625" style="12" customWidth="1"/>
    <col min="12865" max="13064" width="9.140625" style="12"/>
    <col min="13065" max="13065" width="0" style="12" hidden="1" customWidth="1"/>
    <col min="13066" max="13066" width="15.5703125" style="12" customWidth="1"/>
    <col min="13067" max="13067" width="55.140625" style="12" customWidth="1"/>
    <col min="13068" max="13068" width="15.5703125" style="12" customWidth="1"/>
    <col min="13069" max="13070" width="13" style="12" customWidth="1"/>
    <col min="13071" max="13072" width="13.140625" style="12" customWidth="1"/>
    <col min="13073" max="13073" width="10.5703125" style="12" customWidth="1"/>
    <col min="13074" max="13074" width="12.42578125" style="12" customWidth="1"/>
    <col min="13075" max="13075" width="11.5703125" style="12" customWidth="1"/>
    <col min="13076" max="13076" width="12.28515625" style="12" customWidth="1"/>
    <col min="13077" max="13077" width="12.7109375" style="12" customWidth="1"/>
    <col min="13078" max="13078" width="12.5703125" style="12" customWidth="1"/>
    <col min="13079" max="13079" width="13.140625" style="12" customWidth="1"/>
    <col min="13080" max="13080" width="13.42578125" style="12" customWidth="1"/>
    <col min="13081" max="13081" width="10.28515625" style="12" customWidth="1"/>
    <col min="13082" max="13082" width="14.28515625" style="12" customWidth="1"/>
    <col min="13083" max="13083" width="12.85546875" style="12" customWidth="1"/>
    <col min="13084" max="13084" width="12" style="12" customWidth="1"/>
    <col min="13085" max="13085" width="16.28515625" style="12" customWidth="1"/>
    <col min="13086" max="13086" width="14.5703125" style="12" customWidth="1"/>
    <col min="13087" max="13087" width="16.85546875" style="12" customWidth="1"/>
    <col min="13088" max="13088" width="11.140625" style="12" customWidth="1"/>
    <col min="13089" max="13089" width="10.42578125" style="12" customWidth="1"/>
    <col min="13090" max="13090" width="10.85546875" style="12" customWidth="1"/>
    <col min="13091" max="13091" width="10.140625" style="12" customWidth="1"/>
    <col min="13092" max="13092" width="12.85546875" style="12" customWidth="1"/>
    <col min="13093" max="13094" width="11" style="12" customWidth="1"/>
    <col min="13095" max="13095" width="11.5703125" style="12" customWidth="1"/>
    <col min="13096" max="13096" width="11.28515625" style="12" customWidth="1"/>
    <col min="13097" max="13097" width="10.140625" style="12" customWidth="1"/>
    <col min="13098" max="13099" width="11.85546875" style="12" customWidth="1"/>
    <col min="13100" max="13100" width="12.28515625" style="12" customWidth="1"/>
    <col min="13101" max="13101" width="12.7109375" style="12" customWidth="1"/>
    <col min="13102" max="13102" width="15.140625" style="12" customWidth="1"/>
    <col min="13103" max="13103" width="10" style="12" customWidth="1"/>
    <col min="13104" max="13114" width="7.85546875" style="12" customWidth="1"/>
    <col min="13115" max="13115" width="9.140625" style="12" customWidth="1"/>
    <col min="13116" max="13116" width="8.28515625" style="12" customWidth="1"/>
    <col min="13117" max="13117" width="10.140625" style="12" customWidth="1"/>
    <col min="13118" max="13118" width="9.140625" style="12"/>
    <col min="13119" max="13119" width="11.85546875" style="12" customWidth="1"/>
    <col min="13120" max="13120" width="14.28515625" style="12" customWidth="1"/>
    <col min="13121" max="13320" width="9.140625" style="12"/>
    <col min="13321" max="13321" width="0" style="12" hidden="1" customWidth="1"/>
    <col min="13322" max="13322" width="15.5703125" style="12" customWidth="1"/>
    <col min="13323" max="13323" width="55.140625" style="12" customWidth="1"/>
    <col min="13324" max="13324" width="15.5703125" style="12" customWidth="1"/>
    <col min="13325" max="13326" width="13" style="12" customWidth="1"/>
    <col min="13327" max="13328" width="13.140625" style="12" customWidth="1"/>
    <col min="13329" max="13329" width="10.5703125" style="12" customWidth="1"/>
    <col min="13330" max="13330" width="12.42578125" style="12" customWidth="1"/>
    <col min="13331" max="13331" width="11.5703125" style="12" customWidth="1"/>
    <col min="13332" max="13332" width="12.28515625" style="12" customWidth="1"/>
    <col min="13333" max="13333" width="12.7109375" style="12" customWidth="1"/>
    <col min="13334" max="13334" width="12.5703125" style="12" customWidth="1"/>
    <col min="13335" max="13335" width="13.140625" style="12" customWidth="1"/>
    <col min="13336" max="13336" width="13.42578125" style="12" customWidth="1"/>
    <col min="13337" max="13337" width="10.28515625" style="12" customWidth="1"/>
    <col min="13338" max="13338" width="14.28515625" style="12" customWidth="1"/>
    <col min="13339" max="13339" width="12.85546875" style="12" customWidth="1"/>
    <col min="13340" max="13340" width="12" style="12" customWidth="1"/>
    <col min="13341" max="13341" width="16.28515625" style="12" customWidth="1"/>
    <col min="13342" max="13342" width="14.5703125" style="12" customWidth="1"/>
    <col min="13343" max="13343" width="16.85546875" style="12" customWidth="1"/>
    <col min="13344" max="13344" width="11.140625" style="12" customWidth="1"/>
    <col min="13345" max="13345" width="10.42578125" style="12" customWidth="1"/>
    <col min="13346" max="13346" width="10.85546875" style="12" customWidth="1"/>
    <col min="13347" max="13347" width="10.140625" style="12" customWidth="1"/>
    <col min="13348" max="13348" width="12.85546875" style="12" customWidth="1"/>
    <col min="13349" max="13350" width="11" style="12" customWidth="1"/>
    <col min="13351" max="13351" width="11.5703125" style="12" customWidth="1"/>
    <col min="13352" max="13352" width="11.28515625" style="12" customWidth="1"/>
    <col min="13353" max="13353" width="10.140625" style="12" customWidth="1"/>
    <col min="13354" max="13355" width="11.85546875" style="12" customWidth="1"/>
    <col min="13356" max="13356" width="12.28515625" style="12" customWidth="1"/>
    <col min="13357" max="13357" width="12.7109375" style="12" customWidth="1"/>
    <col min="13358" max="13358" width="15.140625" style="12" customWidth="1"/>
    <col min="13359" max="13359" width="10" style="12" customWidth="1"/>
    <col min="13360" max="13370" width="7.85546875" style="12" customWidth="1"/>
    <col min="13371" max="13371" width="9.140625" style="12" customWidth="1"/>
    <col min="13372" max="13372" width="8.28515625" style="12" customWidth="1"/>
    <col min="13373" max="13373" width="10.140625" style="12" customWidth="1"/>
    <col min="13374" max="13374" width="9.140625" style="12"/>
    <col min="13375" max="13375" width="11.85546875" style="12" customWidth="1"/>
    <col min="13376" max="13376" width="14.28515625" style="12" customWidth="1"/>
    <col min="13377" max="13576" width="9.140625" style="12"/>
    <col min="13577" max="13577" width="0" style="12" hidden="1" customWidth="1"/>
    <col min="13578" max="13578" width="15.5703125" style="12" customWidth="1"/>
    <col min="13579" max="13579" width="55.140625" style="12" customWidth="1"/>
    <col min="13580" max="13580" width="15.5703125" style="12" customWidth="1"/>
    <col min="13581" max="13582" width="13" style="12" customWidth="1"/>
    <col min="13583" max="13584" width="13.140625" style="12" customWidth="1"/>
    <col min="13585" max="13585" width="10.5703125" style="12" customWidth="1"/>
    <col min="13586" max="13586" width="12.42578125" style="12" customWidth="1"/>
    <col min="13587" max="13587" width="11.5703125" style="12" customWidth="1"/>
    <col min="13588" max="13588" width="12.28515625" style="12" customWidth="1"/>
    <col min="13589" max="13589" width="12.7109375" style="12" customWidth="1"/>
    <col min="13590" max="13590" width="12.5703125" style="12" customWidth="1"/>
    <col min="13591" max="13591" width="13.140625" style="12" customWidth="1"/>
    <col min="13592" max="13592" width="13.42578125" style="12" customWidth="1"/>
    <col min="13593" max="13593" width="10.28515625" style="12" customWidth="1"/>
    <col min="13594" max="13594" width="14.28515625" style="12" customWidth="1"/>
    <col min="13595" max="13595" width="12.85546875" style="12" customWidth="1"/>
    <col min="13596" max="13596" width="12" style="12" customWidth="1"/>
    <col min="13597" max="13597" width="16.28515625" style="12" customWidth="1"/>
    <col min="13598" max="13598" width="14.5703125" style="12" customWidth="1"/>
    <col min="13599" max="13599" width="16.85546875" style="12" customWidth="1"/>
    <col min="13600" max="13600" width="11.140625" style="12" customWidth="1"/>
    <col min="13601" max="13601" width="10.42578125" style="12" customWidth="1"/>
    <col min="13602" max="13602" width="10.85546875" style="12" customWidth="1"/>
    <col min="13603" max="13603" width="10.140625" style="12" customWidth="1"/>
    <col min="13604" max="13604" width="12.85546875" style="12" customWidth="1"/>
    <col min="13605" max="13606" width="11" style="12" customWidth="1"/>
    <col min="13607" max="13607" width="11.5703125" style="12" customWidth="1"/>
    <col min="13608" max="13608" width="11.28515625" style="12" customWidth="1"/>
    <col min="13609" max="13609" width="10.140625" style="12" customWidth="1"/>
    <col min="13610" max="13611" width="11.85546875" style="12" customWidth="1"/>
    <col min="13612" max="13612" width="12.28515625" style="12" customWidth="1"/>
    <col min="13613" max="13613" width="12.7109375" style="12" customWidth="1"/>
    <col min="13614" max="13614" width="15.140625" style="12" customWidth="1"/>
    <col min="13615" max="13615" width="10" style="12" customWidth="1"/>
    <col min="13616" max="13626" width="7.85546875" style="12" customWidth="1"/>
    <col min="13627" max="13627" width="9.140625" style="12" customWidth="1"/>
    <col min="13628" max="13628" width="8.28515625" style="12" customWidth="1"/>
    <col min="13629" max="13629" width="10.140625" style="12" customWidth="1"/>
    <col min="13630" max="13630" width="9.140625" style="12"/>
    <col min="13631" max="13631" width="11.85546875" style="12" customWidth="1"/>
    <col min="13632" max="13632" width="14.28515625" style="12" customWidth="1"/>
    <col min="13633" max="13832" width="9.140625" style="12"/>
    <col min="13833" max="13833" width="0" style="12" hidden="1" customWidth="1"/>
    <col min="13834" max="13834" width="15.5703125" style="12" customWidth="1"/>
    <col min="13835" max="13835" width="55.140625" style="12" customWidth="1"/>
    <col min="13836" max="13836" width="15.5703125" style="12" customWidth="1"/>
    <col min="13837" max="13838" width="13" style="12" customWidth="1"/>
    <col min="13839" max="13840" width="13.140625" style="12" customWidth="1"/>
    <col min="13841" max="13841" width="10.5703125" style="12" customWidth="1"/>
    <col min="13842" max="13842" width="12.42578125" style="12" customWidth="1"/>
    <col min="13843" max="13843" width="11.5703125" style="12" customWidth="1"/>
    <col min="13844" max="13844" width="12.28515625" style="12" customWidth="1"/>
    <col min="13845" max="13845" width="12.7109375" style="12" customWidth="1"/>
    <col min="13846" max="13846" width="12.5703125" style="12" customWidth="1"/>
    <col min="13847" max="13847" width="13.140625" style="12" customWidth="1"/>
    <col min="13848" max="13848" width="13.42578125" style="12" customWidth="1"/>
    <col min="13849" max="13849" width="10.28515625" style="12" customWidth="1"/>
    <col min="13850" max="13850" width="14.28515625" style="12" customWidth="1"/>
    <col min="13851" max="13851" width="12.85546875" style="12" customWidth="1"/>
    <col min="13852" max="13852" width="12" style="12" customWidth="1"/>
    <col min="13853" max="13853" width="16.28515625" style="12" customWidth="1"/>
    <col min="13854" max="13854" width="14.5703125" style="12" customWidth="1"/>
    <col min="13855" max="13855" width="16.85546875" style="12" customWidth="1"/>
    <col min="13856" max="13856" width="11.140625" style="12" customWidth="1"/>
    <col min="13857" max="13857" width="10.42578125" style="12" customWidth="1"/>
    <col min="13858" max="13858" width="10.85546875" style="12" customWidth="1"/>
    <col min="13859" max="13859" width="10.140625" style="12" customWidth="1"/>
    <col min="13860" max="13860" width="12.85546875" style="12" customWidth="1"/>
    <col min="13861" max="13862" width="11" style="12" customWidth="1"/>
    <col min="13863" max="13863" width="11.5703125" style="12" customWidth="1"/>
    <col min="13864" max="13864" width="11.28515625" style="12" customWidth="1"/>
    <col min="13865" max="13865" width="10.140625" style="12" customWidth="1"/>
    <col min="13866" max="13867" width="11.85546875" style="12" customWidth="1"/>
    <col min="13868" max="13868" width="12.28515625" style="12" customWidth="1"/>
    <col min="13869" max="13869" width="12.7109375" style="12" customWidth="1"/>
    <col min="13870" max="13870" width="15.140625" style="12" customWidth="1"/>
    <col min="13871" max="13871" width="10" style="12" customWidth="1"/>
    <col min="13872" max="13882" width="7.85546875" style="12" customWidth="1"/>
    <col min="13883" max="13883" width="9.140625" style="12" customWidth="1"/>
    <col min="13884" max="13884" width="8.28515625" style="12" customWidth="1"/>
    <col min="13885" max="13885" width="10.140625" style="12" customWidth="1"/>
    <col min="13886" max="13886" width="9.140625" style="12"/>
    <col min="13887" max="13887" width="11.85546875" style="12" customWidth="1"/>
    <col min="13888" max="13888" width="14.28515625" style="12" customWidth="1"/>
    <col min="13889" max="14088" width="9.140625" style="12"/>
    <col min="14089" max="14089" width="0" style="12" hidden="1" customWidth="1"/>
    <col min="14090" max="14090" width="15.5703125" style="12" customWidth="1"/>
    <col min="14091" max="14091" width="55.140625" style="12" customWidth="1"/>
    <col min="14092" max="14092" width="15.5703125" style="12" customWidth="1"/>
    <col min="14093" max="14094" width="13" style="12" customWidth="1"/>
    <col min="14095" max="14096" width="13.140625" style="12" customWidth="1"/>
    <col min="14097" max="14097" width="10.5703125" style="12" customWidth="1"/>
    <col min="14098" max="14098" width="12.42578125" style="12" customWidth="1"/>
    <col min="14099" max="14099" width="11.5703125" style="12" customWidth="1"/>
    <col min="14100" max="14100" width="12.28515625" style="12" customWidth="1"/>
    <col min="14101" max="14101" width="12.7109375" style="12" customWidth="1"/>
    <col min="14102" max="14102" width="12.5703125" style="12" customWidth="1"/>
    <col min="14103" max="14103" width="13.140625" style="12" customWidth="1"/>
    <col min="14104" max="14104" width="13.42578125" style="12" customWidth="1"/>
    <col min="14105" max="14105" width="10.28515625" style="12" customWidth="1"/>
    <col min="14106" max="14106" width="14.28515625" style="12" customWidth="1"/>
    <col min="14107" max="14107" width="12.85546875" style="12" customWidth="1"/>
    <col min="14108" max="14108" width="12" style="12" customWidth="1"/>
    <col min="14109" max="14109" width="16.28515625" style="12" customWidth="1"/>
    <col min="14110" max="14110" width="14.5703125" style="12" customWidth="1"/>
    <col min="14111" max="14111" width="16.85546875" style="12" customWidth="1"/>
    <col min="14112" max="14112" width="11.140625" style="12" customWidth="1"/>
    <col min="14113" max="14113" width="10.42578125" style="12" customWidth="1"/>
    <col min="14114" max="14114" width="10.85546875" style="12" customWidth="1"/>
    <col min="14115" max="14115" width="10.140625" style="12" customWidth="1"/>
    <col min="14116" max="14116" width="12.85546875" style="12" customWidth="1"/>
    <col min="14117" max="14118" width="11" style="12" customWidth="1"/>
    <col min="14119" max="14119" width="11.5703125" style="12" customWidth="1"/>
    <col min="14120" max="14120" width="11.28515625" style="12" customWidth="1"/>
    <col min="14121" max="14121" width="10.140625" style="12" customWidth="1"/>
    <col min="14122" max="14123" width="11.85546875" style="12" customWidth="1"/>
    <col min="14124" max="14124" width="12.28515625" style="12" customWidth="1"/>
    <col min="14125" max="14125" width="12.7109375" style="12" customWidth="1"/>
    <col min="14126" max="14126" width="15.140625" style="12" customWidth="1"/>
    <col min="14127" max="14127" width="10" style="12" customWidth="1"/>
    <col min="14128" max="14138" width="7.85546875" style="12" customWidth="1"/>
    <col min="14139" max="14139" width="9.140625" style="12" customWidth="1"/>
    <col min="14140" max="14140" width="8.28515625" style="12" customWidth="1"/>
    <col min="14141" max="14141" width="10.140625" style="12" customWidth="1"/>
    <col min="14142" max="14142" width="9.140625" style="12"/>
    <col min="14143" max="14143" width="11.85546875" style="12" customWidth="1"/>
    <col min="14144" max="14144" width="14.28515625" style="12" customWidth="1"/>
    <col min="14145" max="14344" width="9.140625" style="12"/>
    <col min="14345" max="14345" width="0" style="12" hidden="1" customWidth="1"/>
    <col min="14346" max="14346" width="15.5703125" style="12" customWidth="1"/>
    <col min="14347" max="14347" width="55.140625" style="12" customWidth="1"/>
    <col min="14348" max="14348" width="15.5703125" style="12" customWidth="1"/>
    <col min="14349" max="14350" width="13" style="12" customWidth="1"/>
    <col min="14351" max="14352" width="13.140625" style="12" customWidth="1"/>
    <col min="14353" max="14353" width="10.5703125" style="12" customWidth="1"/>
    <col min="14354" max="14354" width="12.42578125" style="12" customWidth="1"/>
    <col min="14355" max="14355" width="11.5703125" style="12" customWidth="1"/>
    <col min="14356" max="14356" width="12.28515625" style="12" customWidth="1"/>
    <col min="14357" max="14357" width="12.7109375" style="12" customWidth="1"/>
    <col min="14358" max="14358" width="12.5703125" style="12" customWidth="1"/>
    <col min="14359" max="14359" width="13.140625" style="12" customWidth="1"/>
    <col min="14360" max="14360" width="13.42578125" style="12" customWidth="1"/>
    <col min="14361" max="14361" width="10.28515625" style="12" customWidth="1"/>
    <col min="14362" max="14362" width="14.28515625" style="12" customWidth="1"/>
    <col min="14363" max="14363" width="12.85546875" style="12" customWidth="1"/>
    <col min="14364" max="14364" width="12" style="12" customWidth="1"/>
    <col min="14365" max="14365" width="16.28515625" style="12" customWidth="1"/>
    <col min="14366" max="14366" width="14.5703125" style="12" customWidth="1"/>
    <col min="14367" max="14367" width="16.85546875" style="12" customWidth="1"/>
    <col min="14368" max="14368" width="11.140625" style="12" customWidth="1"/>
    <col min="14369" max="14369" width="10.42578125" style="12" customWidth="1"/>
    <col min="14370" max="14370" width="10.85546875" style="12" customWidth="1"/>
    <col min="14371" max="14371" width="10.140625" style="12" customWidth="1"/>
    <col min="14372" max="14372" width="12.85546875" style="12" customWidth="1"/>
    <col min="14373" max="14374" width="11" style="12" customWidth="1"/>
    <col min="14375" max="14375" width="11.5703125" style="12" customWidth="1"/>
    <col min="14376" max="14376" width="11.28515625" style="12" customWidth="1"/>
    <col min="14377" max="14377" width="10.140625" style="12" customWidth="1"/>
    <col min="14378" max="14379" width="11.85546875" style="12" customWidth="1"/>
    <col min="14380" max="14380" width="12.28515625" style="12" customWidth="1"/>
    <col min="14381" max="14381" width="12.7109375" style="12" customWidth="1"/>
    <col min="14382" max="14382" width="15.140625" style="12" customWidth="1"/>
    <col min="14383" max="14383" width="10" style="12" customWidth="1"/>
    <col min="14384" max="14394" width="7.85546875" style="12" customWidth="1"/>
    <col min="14395" max="14395" width="9.140625" style="12" customWidth="1"/>
    <col min="14396" max="14396" width="8.28515625" style="12" customWidth="1"/>
    <col min="14397" max="14397" width="10.140625" style="12" customWidth="1"/>
    <col min="14398" max="14398" width="9.140625" style="12"/>
    <col min="14399" max="14399" width="11.85546875" style="12" customWidth="1"/>
    <col min="14400" max="14400" width="14.28515625" style="12" customWidth="1"/>
    <col min="14401" max="14600" width="9.140625" style="12"/>
    <col min="14601" max="14601" width="0" style="12" hidden="1" customWidth="1"/>
    <col min="14602" max="14602" width="15.5703125" style="12" customWidth="1"/>
    <col min="14603" max="14603" width="55.140625" style="12" customWidth="1"/>
    <col min="14604" max="14604" width="15.5703125" style="12" customWidth="1"/>
    <col min="14605" max="14606" width="13" style="12" customWidth="1"/>
    <col min="14607" max="14608" width="13.140625" style="12" customWidth="1"/>
    <col min="14609" max="14609" width="10.5703125" style="12" customWidth="1"/>
    <col min="14610" max="14610" width="12.42578125" style="12" customWidth="1"/>
    <col min="14611" max="14611" width="11.5703125" style="12" customWidth="1"/>
    <col min="14612" max="14612" width="12.28515625" style="12" customWidth="1"/>
    <col min="14613" max="14613" width="12.7109375" style="12" customWidth="1"/>
    <col min="14614" max="14614" width="12.5703125" style="12" customWidth="1"/>
    <col min="14615" max="14615" width="13.140625" style="12" customWidth="1"/>
    <col min="14616" max="14616" width="13.42578125" style="12" customWidth="1"/>
    <col min="14617" max="14617" width="10.28515625" style="12" customWidth="1"/>
    <col min="14618" max="14618" width="14.28515625" style="12" customWidth="1"/>
    <col min="14619" max="14619" width="12.85546875" style="12" customWidth="1"/>
    <col min="14620" max="14620" width="12" style="12" customWidth="1"/>
    <col min="14621" max="14621" width="16.28515625" style="12" customWidth="1"/>
    <col min="14622" max="14622" width="14.5703125" style="12" customWidth="1"/>
    <col min="14623" max="14623" width="16.85546875" style="12" customWidth="1"/>
    <col min="14624" max="14624" width="11.140625" style="12" customWidth="1"/>
    <col min="14625" max="14625" width="10.42578125" style="12" customWidth="1"/>
    <col min="14626" max="14626" width="10.85546875" style="12" customWidth="1"/>
    <col min="14627" max="14627" width="10.140625" style="12" customWidth="1"/>
    <col min="14628" max="14628" width="12.85546875" style="12" customWidth="1"/>
    <col min="14629" max="14630" width="11" style="12" customWidth="1"/>
    <col min="14631" max="14631" width="11.5703125" style="12" customWidth="1"/>
    <col min="14632" max="14632" width="11.28515625" style="12" customWidth="1"/>
    <col min="14633" max="14633" width="10.140625" style="12" customWidth="1"/>
    <col min="14634" max="14635" width="11.85546875" style="12" customWidth="1"/>
    <col min="14636" max="14636" width="12.28515625" style="12" customWidth="1"/>
    <col min="14637" max="14637" width="12.7109375" style="12" customWidth="1"/>
    <col min="14638" max="14638" width="15.140625" style="12" customWidth="1"/>
    <col min="14639" max="14639" width="10" style="12" customWidth="1"/>
    <col min="14640" max="14650" width="7.85546875" style="12" customWidth="1"/>
    <col min="14651" max="14651" width="9.140625" style="12" customWidth="1"/>
    <col min="14652" max="14652" width="8.28515625" style="12" customWidth="1"/>
    <col min="14653" max="14653" width="10.140625" style="12" customWidth="1"/>
    <col min="14654" max="14654" width="9.140625" style="12"/>
    <col min="14655" max="14655" width="11.85546875" style="12" customWidth="1"/>
    <col min="14656" max="14656" width="14.28515625" style="12" customWidth="1"/>
    <col min="14657" max="14856" width="9.140625" style="12"/>
    <col min="14857" max="14857" width="0" style="12" hidden="1" customWidth="1"/>
    <col min="14858" max="14858" width="15.5703125" style="12" customWidth="1"/>
    <col min="14859" max="14859" width="55.140625" style="12" customWidth="1"/>
    <col min="14860" max="14860" width="15.5703125" style="12" customWidth="1"/>
    <col min="14861" max="14862" width="13" style="12" customWidth="1"/>
    <col min="14863" max="14864" width="13.140625" style="12" customWidth="1"/>
    <col min="14865" max="14865" width="10.5703125" style="12" customWidth="1"/>
    <col min="14866" max="14866" width="12.42578125" style="12" customWidth="1"/>
    <col min="14867" max="14867" width="11.5703125" style="12" customWidth="1"/>
    <col min="14868" max="14868" width="12.28515625" style="12" customWidth="1"/>
    <col min="14869" max="14869" width="12.7109375" style="12" customWidth="1"/>
    <col min="14870" max="14870" width="12.5703125" style="12" customWidth="1"/>
    <col min="14871" max="14871" width="13.140625" style="12" customWidth="1"/>
    <col min="14872" max="14872" width="13.42578125" style="12" customWidth="1"/>
    <col min="14873" max="14873" width="10.28515625" style="12" customWidth="1"/>
    <col min="14874" max="14874" width="14.28515625" style="12" customWidth="1"/>
    <col min="14875" max="14875" width="12.85546875" style="12" customWidth="1"/>
    <col min="14876" max="14876" width="12" style="12" customWidth="1"/>
    <col min="14877" max="14877" width="16.28515625" style="12" customWidth="1"/>
    <col min="14878" max="14878" width="14.5703125" style="12" customWidth="1"/>
    <col min="14879" max="14879" width="16.85546875" style="12" customWidth="1"/>
    <col min="14880" max="14880" width="11.140625" style="12" customWidth="1"/>
    <col min="14881" max="14881" width="10.42578125" style="12" customWidth="1"/>
    <col min="14882" max="14882" width="10.85546875" style="12" customWidth="1"/>
    <col min="14883" max="14883" width="10.140625" style="12" customWidth="1"/>
    <col min="14884" max="14884" width="12.85546875" style="12" customWidth="1"/>
    <col min="14885" max="14886" width="11" style="12" customWidth="1"/>
    <col min="14887" max="14887" width="11.5703125" style="12" customWidth="1"/>
    <col min="14888" max="14888" width="11.28515625" style="12" customWidth="1"/>
    <col min="14889" max="14889" width="10.140625" style="12" customWidth="1"/>
    <col min="14890" max="14891" width="11.85546875" style="12" customWidth="1"/>
    <col min="14892" max="14892" width="12.28515625" style="12" customWidth="1"/>
    <col min="14893" max="14893" width="12.7109375" style="12" customWidth="1"/>
    <col min="14894" max="14894" width="15.140625" style="12" customWidth="1"/>
    <col min="14895" max="14895" width="10" style="12" customWidth="1"/>
    <col min="14896" max="14906" width="7.85546875" style="12" customWidth="1"/>
    <col min="14907" max="14907" width="9.140625" style="12" customWidth="1"/>
    <col min="14908" max="14908" width="8.28515625" style="12" customWidth="1"/>
    <col min="14909" max="14909" width="10.140625" style="12" customWidth="1"/>
    <col min="14910" max="14910" width="9.140625" style="12"/>
    <col min="14911" max="14911" width="11.85546875" style="12" customWidth="1"/>
    <col min="14912" max="14912" width="14.28515625" style="12" customWidth="1"/>
    <col min="14913" max="15112" width="9.140625" style="12"/>
    <col min="15113" max="15113" width="0" style="12" hidden="1" customWidth="1"/>
    <col min="15114" max="15114" width="15.5703125" style="12" customWidth="1"/>
    <col min="15115" max="15115" width="55.140625" style="12" customWidth="1"/>
    <col min="15116" max="15116" width="15.5703125" style="12" customWidth="1"/>
    <col min="15117" max="15118" width="13" style="12" customWidth="1"/>
    <col min="15119" max="15120" width="13.140625" style="12" customWidth="1"/>
    <col min="15121" max="15121" width="10.5703125" style="12" customWidth="1"/>
    <col min="15122" max="15122" width="12.42578125" style="12" customWidth="1"/>
    <col min="15123" max="15123" width="11.5703125" style="12" customWidth="1"/>
    <col min="15124" max="15124" width="12.28515625" style="12" customWidth="1"/>
    <col min="15125" max="15125" width="12.7109375" style="12" customWidth="1"/>
    <col min="15126" max="15126" width="12.5703125" style="12" customWidth="1"/>
    <col min="15127" max="15127" width="13.140625" style="12" customWidth="1"/>
    <col min="15128" max="15128" width="13.42578125" style="12" customWidth="1"/>
    <col min="15129" max="15129" width="10.28515625" style="12" customWidth="1"/>
    <col min="15130" max="15130" width="14.28515625" style="12" customWidth="1"/>
    <col min="15131" max="15131" width="12.85546875" style="12" customWidth="1"/>
    <col min="15132" max="15132" width="12" style="12" customWidth="1"/>
    <col min="15133" max="15133" width="16.28515625" style="12" customWidth="1"/>
    <col min="15134" max="15134" width="14.5703125" style="12" customWidth="1"/>
    <col min="15135" max="15135" width="16.85546875" style="12" customWidth="1"/>
    <col min="15136" max="15136" width="11.140625" style="12" customWidth="1"/>
    <col min="15137" max="15137" width="10.42578125" style="12" customWidth="1"/>
    <col min="15138" max="15138" width="10.85546875" style="12" customWidth="1"/>
    <col min="15139" max="15139" width="10.140625" style="12" customWidth="1"/>
    <col min="15140" max="15140" width="12.85546875" style="12" customWidth="1"/>
    <col min="15141" max="15142" width="11" style="12" customWidth="1"/>
    <col min="15143" max="15143" width="11.5703125" style="12" customWidth="1"/>
    <col min="15144" max="15144" width="11.28515625" style="12" customWidth="1"/>
    <col min="15145" max="15145" width="10.140625" style="12" customWidth="1"/>
    <col min="15146" max="15147" width="11.85546875" style="12" customWidth="1"/>
    <col min="15148" max="15148" width="12.28515625" style="12" customWidth="1"/>
    <col min="15149" max="15149" width="12.7109375" style="12" customWidth="1"/>
    <col min="15150" max="15150" width="15.140625" style="12" customWidth="1"/>
    <col min="15151" max="15151" width="10" style="12" customWidth="1"/>
    <col min="15152" max="15162" width="7.85546875" style="12" customWidth="1"/>
    <col min="15163" max="15163" width="9.140625" style="12" customWidth="1"/>
    <col min="15164" max="15164" width="8.28515625" style="12" customWidth="1"/>
    <col min="15165" max="15165" width="10.140625" style="12" customWidth="1"/>
    <col min="15166" max="15166" width="9.140625" style="12"/>
    <col min="15167" max="15167" width="11.85546875" style="12" customWidth="1"/>
    <col min="15168" max="15168" width="14.28515625" style="12" customWidth="1"/>
    <col min="15169" max="15368" width="9.140625" style="12"/>
    <col min="15369" max="15369" width="0" style="12" hidden="1" customWidth="1"/>
    <col min="15370" max="15370" width="15.5703125" style="12" customWidth="1"/>
    <col min="15371" max="15371" width="55.140625" style="12" customWidth="1"/>
    <col min="15372" max="15372" width="15.5703125" style="12" customWidth="1"/>
    <col min="15373" max="15374" width="13" style="12" customWidth="1"/>
    <col min="15375" max="15376" width="13.140625" style="12" customWidth="1"/>
    <col min="15377" max="15377" width="10.5703125" style="12" customWidth="1"/>
    <col min="15378" max="15378" width="12.42578125" style="12" customWidth="1"/>
    <col min="15379" max="15379" width="11.5703125" style="12" customWidth="1"/>
    <col min="15380" max="15380" width="12.28515625" style="12" customWidth="1"/>
    <col min="15381" max="15381" width="12.7109375" style="12" customWidth="1"/>
    <col min="15382" max="15382" width="12.5703125" style="12" customWidth="1"/>
    <col min="15383" max="15383" width="13.140625" style="12" customWidth="1"/>
    <col min="15384" max="15384" width="13.42578125" style="12" customWidth="1"/>
    <col min="15385" max="15385" width="10.28515625" style="12" customWidth="1"/>
    <col min="15386" max="15386" width="14.28515625" style="12" customWidth="1"/>
    <col min="15387" max="15387" width="12.85546875" style="12" customWidth="1"/>
    <col min="15388" max="15388" width="12" style="12" customWidth="1"/>
    <col min="15389" max="15389" width="16.28515625" style="12" customWidth="1"/>
    <col min="15390" max="15390" width="14.5703125" style="12" customWidth="1"/>
    <col min="15391" max="15391" width="16.85546875" style="12" customWidth="1"/>
    <col min="15392" max="15392" width="11.140625" style="12" customWidth="1"/>
    <col min="15393" max="15393" width="10.42578125" style="12" customWidth="1"/>
    <col min="15394" max="15394" width="10.85546875" style="12" customWidth="1"/>
    <col min="15395" max="15395" width="10.140625" style="12" customWidth="1"/>
    <col min="15396" max="15396" width="12.85546875" style="12" customWidth="1"/>
    <col min="15397" max="15398" width="11" style="12" customWidth="1"/>
    <col min="15399" max="15399" width="11.5703125" style="12" customWidth="1"/>
    <col min="15400" max="15400" width="11.28515625" style="12" customWidth="1"/>
    <col min="15401" max="15401" width="10.140625" style="12" customWidth="1"/>
    <col min="15402" max="15403" width="11.85546875" style="12" customWidth="1"/>
    <col min="15404" max="15404" width="12.28515625" style="12" customWidth="1"/>
    <col min="15405" max="15405" width="12.7109375" style="12" customWidth="1"/>
    <col min="15406" max="15406" width="15.140625" style="12" customWidth="1"/>
    <col min="15407" max="15407" width="10" style="12" customWidth="1"/>
    <col min="15408" max="15418" width="7.85546875" style="12" customWidth="1"/>
    <col min="15419" max="15419" width="9.140625" style="12" customWidth="1"/>
    <col min="15420" max="15420" width="8.28515625" style="12" customWidth="1"/>
    <col min="15421" max="15421" width="10.140625" style="12" customWidth="1"/>
    <col min="15422" max="15422" width="9.140625" style="12"/>
    <col min="15423" max="15423" width="11.85546875" style="12" customWidth="1"/>
    <col min="15424" max="15424" width="14.28515625" style="12" customWidth="1"/>
    <col min="15425" max="15624" width="9.140625" style="12"/>
    <col min="15625" max="15625" width="0" style="12" hidden="1" customWidth="1"/>
    <col min="15626" max="15626" width="15.5703125" style="12" customWidth="1"/>
    <col min="15627" max="15627" width="55.140625" style="12" customWidth="1"/>
    <col min="15628" max="15628" width="15.5703125" style="12" customWidth="1"/>
    <col min="15629" max="15630" width="13" style="12" customWidth="1"/>
    <col min="15631" max="15632" width="13.140625" style="12" customWidth="1"/>
    <col min="15633" max="15633" width="10.5703125" style="12" customWidth="1"/>
    <col min="15634" max="15634" width="12.42578125" style="12" customWidth="1"/>
    <col min="15635" max="15635" width="11.5703125" style="12" customWidth="1"/>
    <col min="15636" max="15636" width="12.28515625" style="12" customWidth="1"/>
    <col min="15637" max="15637" width="12.7109375" style="12" customWidth="1"/>
    <col min="15638" max="15638" width="12.5703125" style="12" customWidth="1"/>
    <col min="15639" max="15639" width="13.140625" style="12" customWidth="1"/>
    <col min="15640" max="15640" width="13.42578125" style="12" customWidth="1"/>
    <col min="15641" max="15641" width="10.28515625" style="12" customWidth="1"/>
    <col min="15642" max="15642" width="14.28515625" style="12" customWidth="1"/>
    <col min="15643" max="15643" width="12.85546875" style="12" customWidth="1"/>
    <col min="15644" max="15644" width="12" style="12" customWidth="1"/>
    <col min="15645" max="15645" width="16.28515625" style="12" customWidth="1"/>
    <col min="15646" max="15646" width="14.5703125" style="12" customWidth="1"/>
    <col min="15647" max="15647" width="16.85546875" style="12" customWidth="1"/>
    <col min="15648" max="15648" width="11.140625" style="12" customWidth="1"/>
    <col min="15649" max="15649" width="10.42578125" style="12" customWidth="1"/>
    <col min="15650" max="15650" width="10.85546875" style="12" customWidth="1"/>
    <col min="15651" max="15651" width="10.140625" style="12" customWidth="1"/>
    <col min="15652" max="15652" width="12.85546875" style="12" customWidth="1"/>
    <col min="15653" max="15654" width="11" style="12" customWidth="1"/>
    <col min="15655" max="15655" width="11.5703125" style="12" customWidth="1"/>
    <col min="15656" max="15656" width="11.28515625" style="12" customWidth="1"/>
    <col min="15657" max="15657" width="10.140625" style="12" customWidth="1"/>
    <col min="15658" max="15659" width="11.85546875" style="12" customWidth="1"/>
    <col min="15660" max="15660" width="12.28515625" style="12" customWidth="1"/>
    <col min="15661" max="15661" width="12.7109375" style="12" customWidth="1"/>
    <col min="15662" max="15662" width="15.140625" style="12" customWidth="1"/>
    <col min="15663" max="15663" width="10" style="12" customWidth="1"/>
    <col min="15664" max="15674" width="7.85546875" style="12" customWidth="1"/>
    <col min="15675" max="15675" width="9.140625" style="12" customWidth="1"/>
    <col min="15676" max="15676" width="8.28515625" style="12" customWidth="1"/>
    <col min="15677" max="15677" width="10.140625" style="12" customWidth="1"/>
    <col min="15678" max="15678" width="9.140625" style="12"/>
    <col min="15679" max="15679" width="11.85546875" style="12" customWidth="1"/>
    <col min="15680" max="15680" width="14.28515625" style="12" customWidth="1"/>
    <col min="15681" max="15880" width="9.140625" style="12"/>
    <col min="15881" max="15881" width="0" style="12" hidden="1" customWidth="1"/>
    <col min="15882" max="15882" width="15.5703125" style="12" customWidth="1"/>
    <col min="15883" max="15883" width="55.140625" style="12" customWidth="1"/>
    <col min="15884" max="15884" width="15.5703125" style="12" customWidth="1"/>
    <col min="15885" max="15886" width="13" style="12" customWidth="1"/>
    <col min="15887" max="15888" width="13.140625" style="12" customWidth="1"/>
    <col min="15889" max="15889" width="10.5703125" style="12" customWidth="1"/>
    <col min="15890" max="15890" width="12.42578125" style="12" customWidth="1"/>
    <col min="15891" max="15891" width="11.5703125" style="12" customWidth="1"/>
    <col min="15892" max="15892" width="12.28515625" style="12" customWidth="1"/>
    <col min="15893" max="15893" width="12.7109375" style="12" customWidth="1"/>
    <col min="15894" max="15894" width="12.5703125" style="12" customWidth="1"/>
    <col min="15895" max="15895" width="13.140625" style="12" customWidth="1"/>
    <col min="15896" max="15896" width="13.42578125" style="12" customWidth="1"/>
    <col min="15897" max="15897" width="10.28515625" style="12" customWidth="1"/>
    <col min="15898" max="15898" width="14.28515625" style="12" customWidth="1"/>
    <col min="15899" max="15899" width="12.85546875" style="12" customWidth="1"/>
    <col min="15900" max="15900" width="12" style="12" customWidth="1"/>
    <col min="15901" max="15901" width="16.28515625" style="12" customWidth="1"/>
    <col min="15902" max="15902" width="14.5703125" style="12" customWidth="1"/>
    <col min="15903" max="15903" width="16.85546875" style="12" customWidth="1"/>
    <col min="15904" max="15904" width="11.140625" style="12" customWidth="1"/>
    <col min="15905" max="15905" width="10.42578125" style="12" customWidth="1"/>
    <col min="15906" max="15906" width="10.85546875" style="12" customWidth="1"/>
    <col min="15907" max="15907" width="10.140625" style="12" customWidth="1"/>
    <col min="15908" max="15908" width="12.85546875" style="12" customWidth="1"/>
    <col min="15909" max="15910" width="11" style="12" customWidth="1"/>
    <col min="15911" max="15911" width="11.5703125" style="12" customWidth="1"/>
    <col min="15912" max="15912" width="11.28515625" style="12" customWidth="1"/>
    <col min="15913" max="15913" width="10.140625" style="12" customWidth="1"/>
    <col min="15914" max="15915" width="11.85546875" style="12" customWidth="1"/>
    <col min="15916" max="15916" width="12.28515625" style="12" customWidth="1"/>
    <col min="15917" max="15917" width="12.7109375" style="12" customWidth="1"/>
    <col min="15918" max="15918" width="15.140625" style="12" customWidth="1"/>
    <col min="15919" max="15919" width="10" style="12" customWidth="1"/>
    <col min="15920" max="15930" width="7.85546875" style="12" customWidth="1"/>
    <col min="15931" max="15931" width="9.140625" style="12" customWidth="1"/>
    <col min="15932" max="15932" width="8.28515625" style="12" customWidth="1"/>
    <col min="15933" max="15933" width="10.140625" style="12" customWidth="1"/>
    <col min="15934" max="15934" width="9.140625" style="12"/>
    <col min="15935" max="15935" width="11.85546875" style="12" customWidth="1"/>
    <col min="15936" max="15936" width="14.28515625" style="12" customWidth="1"/>
    <col min="15937" max="16136" width="9.140625" style="12"/>
    <col min="16137" max="16137" width="0" style="12" hidden="1" customWidth="1"/>
    <col min="16138" max="16138" width="15.5703125" style="12" customWidth="1"/>
    <col min="16139" max="16139" width="55.140625" style="12" customWidth="1"/>
    <col min="16140" max="16140" width="15.5703125" style="12" customWidth="1"/>
    <col min="16141" max="16142" width="13" style="12" customWidth="1"/>
    <col min="16143" max="16144" width="13.140625" style="12" customWidth="1"/>
    <col min="16145" max="16145" width="10.5703125" style="12" customWidth="1"/>
    <col min="16146" max="16146" width="12.42578125" style="12" customWidth="1"/>
    <col min="16147" max="16147" width="11.5703125" style="12" customWidth="1"/>
    <col min="16148" max="16148" width="12.28515625" style="12" customWidth="1"/>
    <col min="16149" max="16149" width="12.7109375" style="12" customWidth="1"/>
    <col min="16150" max="16150" width="12.5703125" style="12" customWidth="1"/>
    <col min="16151" max="16151" width="13.140625" style="12" customWidth="1"/>
    <col min="16152" max="16152" width="13.42578125" style="12" customWidth="1"/>
    <col min="16153" max="16153" width="10.28515625" style="12" customWidth="1"/>
    <col min="16154" max="16154" width="14.28515625" style="12" customWidth="1"/>
    <col min="16155" max="16155" width="12.85546875" style="12" customWidth="1"/>
    <col min="16156" max="16156" width="12" style="12" customWidth="1"/>
    <col min="16157" max="16157" width="16.28515625" style="12" customWidth="1"/>
    <col min="16158" max="16158" width="14.5703125" style="12" customWidth="1"/>
    <col min="16159" max="16159" width="16.85546875" style="12" customWidth="1"/>
    <col min="16160" max="16160" width="11.140625" style="12" customWidth="1"/>
    <col min="16161" max="16161" width="10.42578125" style="12" customWidth="1"/>
    <col min="16162" max="16162" width="10.85546875" style="12" customWidth="1"/>
    <col min="16163" max="16163" width="10.140625" style="12" customWidth="1"/>
    <col min="16164" max="16164" width="12.85546875" style="12" customWidth="1"/>
    <col min="16165" max="16166" width="11" style="12" customWidth="1"/>
    <col min="16167" max="16167" width="11.5703125" style="12" customWidth="1"/>
    <col min="16168" max="16168" width="11.28515625" style="12" customWidth="1"/>
    <col min="16169" max="16169" width="10.140625" style="12" customWidth="1"/>
    <col min="16170" max="16171" width="11.85546875" style="12" customWidth="1"/>
    <col min="16172" max="16172" width="12.28515625" style="12" customWidth="1"/>
    <col min="16173" max="16173" width="12.7109375" style="12" customWidth="1"/>
    <col min="16174" max="16174" width="15.140625" style="12" customWidth="1"/>
    <col min="16175" max="16175" width="10" style="12" customWidth="1"/>
    <col min="16176" max="16186" width="7.85546875" style="12" customWidth="1"/>
    <col min="16187" max="16187" width="9.140625" style="12" customWidth="1"/>
    <col min="16188" max="16188" width="8.28515625" style="12" customWidth="1"/>
    <col min="16189" max="16189" width="10.140625" style="12" customWidth="1"/>
    <col min="16190" max="16190" width="9.140625" style="12"/>
    <col min="16191" max="16191" width="11.85546875" style="12" customWidth="1"/>
    <col min="16192" max="16192" width="14.28515625" style="12" customWidth="1"/>
    <col min="16193" max="16384" width="9.140625" style="12"/>
  </cols>
  <sheetData>
    <row r="1" spans="2:223" ht="21" customHeight="1" x14ac:dyDescent="0.35">
      <c r="B1" s="143" t="s">
        <v>191</v>
      </c>
      <c r="AK1" s="10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</row>
    <row r="2" spans="2:223" ht="21" customHeight="1" x14ac:dyDescent="0.35">
      <c r="B2" s="7"/>
      <c r="AK2" s="10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</row>
    <row r="3" spans="2:223" ht="21" customHeight="1" x14ac:dyDescent="0.35">
      <c r="B3" s="7"/>
      <c r="AK3" s="10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</row>
    <row r="4" spans="2:223" ht="21" customHeight="1" x14ac:dyDescent="0.35">
      <c r="B4" s="308" t="s">
        <v>171</v>
      </c>
      <c r="C4" s="308"/>
      <c r="D4" s="308"/>
      <c r="E4" s="308"/>
      <c r="F4" s="308"/>
      <c r="G4" s="308"/>
      <c r="H4" s="308"/>
      <c r="I4" s="308"/>
      <c r="J4" s="308"/>
      <c r="K4" s="308"/>
      <c r="L4" s="308"/>
      <c r="M4" s="308"/>
      <c r="N4" s="308"/>
      <c r="O4" s="308"/>
      <c r="P4" s="308"/>
      <c r="Q4" s="308"/>
      <c r="R4" s="308"/>
      <c r="S4" s="308"/>
      <c r="T4" s="308"/>
      <c r="U4" s="308"/>
      <c r="V4" s="308"/>
      <c r="W4" s="308"/>
      <c r="X4" s="308"/>
      <c r="Y4" s="308"/>
      <c r="Z4" s="308"/>
      <c r="AA4" s="308"/>
      <c r="AB4" s="308"/>
      <c r="AC4" s="308"/>
      <c r="AD4" s="308"/>
      <c r="AE4" s="308"/>
      <c r="AF4" s="308"/>
      <c r="AG4" s="308"/>
      <c r="AH4" s="308"/>
      <c r="AI4" s="308"/>
      <c r="AJ4" s="308"/>
      <c r="AK4" s="308"/>
      <c r="AL4" s="308"/>
      <c r="AM4" s="308"/>
      <c r="AN4" s="308"/>
      <c r="AO4" s="308"/>
      <c r="AP4" s="308"/>
      <c r="AQ4" s="308"/>
      <c r="AR4" s="308"/>
      <c r="AU4" s="8"/>
      <c r="AV4" s="8"/>
      <c r="AW4" s="8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HO4" s="12" t="s">
        <v>178</v>
      </c>
    </row>
    <row r="5" spans="2:223" ht="21" customHeight="1" x14ac:dyDescent="0.35">
      <c r="B5" s="121"/>
      <c r="C5" s="121"/>
      <c r="D5" s="121"/>
      <c r="E5" s="121"/>
      <c r="F5" s="121"/>
      <c r="G5" s="121"/>
      <c r="H5" s="121"/>
      <c r="I5" s="121"/>
      <c r="J5" s="121"/>
      <c r="K5" s="121"/>
      <c r="L5" s="121"/>
      <c r="M5" s="121"/>
      <c r="N5" s="121"/>
      <c r="O5" s="121"/>
      <c r="P5" s="121"/>
      <c r="Q5" s="124" t="s">
        <v>177</v>
      </c>
      <c r="R5" s="121"/>
      <c r="S5" s="121"/>
      <c r="T5" s="123" t="s">
        <v>179</v>
      </c>
      <c r="U5" s="122">
        <v>2022</v>
      </c>
      <c r="V5" s="121"/>
      <c r="W5" s="121"/>
      <c r="X5" s="121"/>
      <c r="Y5" s="121"/>
      <c r="Z5" s="121"/>
      <c r="AA5" s="121"/>
      <c r="AB5" s="121"/>
      <c r="AC5" s="121"/>
      <c r="AD5" s="121"/>
      <c r="AE5" s="121"/>
      <c r="AF5" s="121"/>
      <c r="AG5" s="121"/>
      <c r="AH5" s="121"/>
      <c r="AI5" s="121"/>
      <c r="AJ5" s="121"/>
      <c r="AK5" s="121"/>
      <c r="AL5" s="121"/>
      <c r="AM5" s="121"/>
      <c r="AN5" s="121"/>
      <c r="AO5" s="121"/>
      <c r="AP5" s="121"/>
      <c r="AQ5" s="121"/>
      <c r="AR5" s="121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HO5" s="12" t="s">
        <v>179</v>
      </c>
    </row>
    <row r="6" spans="2:223" ht="21" customHeight="1" x14ac:dyDescent="0.35">
      <c r="B6" s="183"/>
      <c r="C6" s="183"/>
      <c r="D6" s="183"/>
      <c r="E6" s="183"/>
      <c r="F6" s="183"/>
      <c r="G6" s="183"/>
      <c r="H6" s="183"/>
      <c r="I6" s="183"/>
      <c r="J6" s="183"/>
      <c r="K6" s="183"/>
      <c r="L6" s="183"/>
      <c r="M6" s="183"/>
      <c r="N6" s="183"/>
      <c r="O6" s="183"/>
      <c r="P6" s="183"/>
      <c r="Q6" s="183"/>
      <c r="R6" s="183"/>
      <c r="S6" s="183"/>
      <c r="T6" s="183"/>
      <c r="U6" s="183"/>
      <c r="V6" s="183"/>
      <c r="W6" s="183"/>
      <c r="X6" s="183"/>
      <c r="Y6" s="183"/>
      <c r="Z6" s="183"/>
      <c r="AA6" s="183"/>
      <c r="AB6" s="183"/>
      <c r="AC6" s="183"/>
      <c r="AD6" s="183"/>
      <c r="AE6" s="183"/>
      <c r="AF6" s="183"/>
      <c r="AG6" s="183"/>
      <c r="AH6" s="183"/>
      <c r="AI6" s="183"/>
      <c r="AJ6" s="183"/>
      <c r="AK6" s="183"/>
      <c r="AL6" s="183"/>
      <c r="AM6" s="183"/>
      <c r="AN6" s="183"/>
      <c r="AO6" s="183"/>
      <c r="AP6" s="183"/>
      <c r="AQ6" s="183"/>
      <c r="AR6" s="183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HO6" s="12" t="s">
        <v>180</v>
      </c>
    </row>
    <row r="7" spans="2:223" ht="36" customHeight="1" x14ac:dyDescent="0.35">
      <c r="B7" s="312" t="s">
        <v>193</v>
      </c>
      <c r="C7" s="312" t="s">
        <v>2</v>
      </c>
      <c r="D7" s="315" t="s">
        <v>172</v>
      </c>
      <c r="E7" s="315"/>
      <c r="F7" s="315"/>
      <c r="G7" s="315"/>
      <c r="H7" s="315"/>
      <c r="I7" s="315"/>
      <c r="J7" s="315"/>
      <c r="K7" s="315"/>
      <c r="L7" s="315"/>
      <c r="M7" s="315"/>
      <c r="N7" s="315"/>
      <c r="O7" s="315"/>
      <c r="P7" s="315"/>
      <c r="Q7" s="315"/>
      <c r="R7" s="315"/>
      <c r="S7" s="315"/>
      <c r="T7" s="315"/>
      <c r="U7" s="315"/>
      <c r="V7" s="315"/>
      <c r="W7" s="315"/>
      <c r="X7" s="315"/>
      <c r="Y7" s="315"/>
      <c r="Z7" s="315"/>
      <c r="AA7" s="315"/>
      <c r="AB7" s="315"/>
      <c r="AC7" s="315"/>
      <c r="AD7" s="315"/>
      <c r="AE7" s="315"/>
      <c r="AF7" s="315"/>
      <c r="AG7" s="315"/>
      <c r="AH7" s="315"/>
      <c r="AI7" s="315"/>
      <c r="AJ7" s="315"/>
      <c r="AK7" s="315"/>
      <c r="AL7" s="315"/>
      <c r="AM7" s="315"/>
      <c r="AN7" s="315"/>
      <c r="AO7" s="315"/>
      <c r="AP7" s="315"/>
      <c r="AQ7" s="315"/>
      <c r="AR7" s="315"/>
      <c r="AS7" s="315"/>
      <c r="AT7" s="316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HO7" s="12" t="s">
        <v>181</v>
      </c>
    </row>
    <row r="8" spans="2:223" ht="44.25" customHeight="1" x14ac:dyDescent="0.35">
      <c r="B8" s="312"/>
      <c r="C8" s="312"/>
      <c r="D8" s="312" t="s">
        <v>173</v>
      </c>
      <c r="E8" s="312" t="s">
        <v>3</v>
      </c>
      <c r="F8" s="312"/>
      <c r="G8" s="312" t="s">
        <v>4</v>
      </c>
      <c r="H8" s="312"/>
      <c r="I8" s="312"/>
      <c r="J8" s="312"/>
      <c r="K8" s="312"/>
      <c r="L8" s="312"/>
      <c r="M8" s="312"/>
      <c r="N8" s="312"/>
      <c r="O8" s="312" t="s">
        <v>5</v>
      </c>
      <c r="P8" s="312"/>
      <c r="Q8" s="312" t="s">
        <v>6</v>
      </c>
      <c r="R8" s="312"/>
      <c r="S8" s="312"/>
      <c r="T8" s="312"/>
      <c r="U8" s="312"/>
      <c r="V8" s="312"/>
      <c r="W8" s="312"/>
      <c r="X8" s="312" t="s">
        <v>7</v>
      </c>
      <c r="Y8" s="312"/>
      <c r="Z8" s="312"/>
      <c r="AA8" s="312" t="s">
        <v>8</v>
      </c>
      <c r="AB8" s="312"/>
      <c r="AC8" s="312"/>
      <c r="AD8" s="312"/>
      <c r="AE8" s="312"/>
      <c r="AF8" s="312"/>
      <c r="AG8" s="312"/>
      <c r="AH8" s="312"/>
      <c r="AI8" s="312"/>
      <c r="AJ8" s="312"/>
      <c r="AK8" s="312"/>
      <c r="AL8" s="312"/>
      <c r="AM8" s="312"/>
      <c r="AN8" s="312"/>
      <c r="AO8" s="312"/>
      <c r="AP8" s="312"/>
      <c r="AQ8" s="312"/>
      <c r="AR8" s="312"/>
      <c r="AS8" s="312"/>
      <c r="AT8" s="18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7"/>
      <c r="HO8" s="12" t="s">
        <v>182</v>
      </c>
    </row>
    <row r="9" spans="2:223" ht="27.75" customHeight="1" x14ac:dyDescent="0.35">
      <c r="B9" s="312"/>
      <c r="C9" s="312"/>
      <c r="D9" s="312"/>
      <c r="E9" s="301" t="s">
        <v>9</v>
      </c>
      <c r="F9" s="301" t="s">
        <v>10</v>
      </c>
      <c r="G9" s="301" t="s">
        <v>11</v>
      </c>
      <c r="H9" s="306" t="s">
        <v>174</v>
      </c>
      <c r="I9" s="307" t="s">
        <v>12</v>
      </c>
      <c r="J9" s="307" t="s">
        <v>166</v>
      </c>
      <c r="K9" s="307" t="s">
        <v>13</v>
      </c>
      <c r="L9" s="305" t="s">
        <v>14</v>
      </c>
      <c r="M9" s="301" t="s">
        <v>168</v>
      </c>
      <c r="N9" s="306" t="s">
        <v>15</v>
      </c>
      <c r="O9" s="301" t="s">
        <v>16</v>
      </c>
      <c r="P9" s="301" t="s">
        <v>17</v>
      </c>
      <c r="Q9" s="306" t="s">
        <v>199</v>
      </c>
      <c r="R9" s="306" t="s">
        <v>41</v>
      </c>
      <c r="S9" s="301" t="s">
        <v>18</v>
      </c>
      <c r="T9" s="301" t="s">
        <v>19</v>
      </c>
      <c r="U9" s="301" t="s">
        <v>20</v>
      </c>
      <c r="V9" s="301" t="s">
        <v>21</v>
      </c>
      <c r="W9" s="301" t="s">
        <v>22</v>
      </c>
      <c r="X9" s="301" t="s">
        <v>23</v>
      </c>
      <c r="Y9" s="301" t="s">
        <v>24</v>
      </c>
      <c r="Z9" s="301" t="s">
        <v>25</v>
      </c>
      <c r="AA9" s="301" t="s">
        <v>26</v>
      </c>
      <c r="AB9" s="301"/>
      <c r="AC9" s="301"/>
      <c r="AD9" s="301"/>
      <c r="AE9" s="301" t="s">
        <v>27</v>
      </c>
      <c r="AF9" s="301" t="s">
        <v>194</v>
      </c>
      <c r="AG9" s="300" t="s">
        <v>29</v>
      </c>
      <c r="AH9" s="305" t="s">
        <v>30</v>
      </c>
      <c r="AI9" s="301" t="s">
        <v>31</v>
      </c>
      <c r="AJ9" s="301" t="s">
        <v>32</v>
      </c>
      <c r="AK9" s="305" t="s">
        <v>33</v>
      </c>
      <c r="AL9" s="305" t="s">
        <v>34</v>
      </c>
      <c r="AM9" s="300" t="s">
        <v>35</v>
      </c>
      <c r="AN9" s="300" t="s">
        <v>36</v>
      </c>
      <c r="AO9" s="300" t="s">
        <v>37</v>
      </c>
      <c r="AP9" s="300" t="s">
        <v>38</v>
      </c>
      <c r="AQ9" s="300" t="s">
        <v>165</v>
      </c>
      <c r="AR9" s="301" t="s">
        <v>39</v>
      </c>
      <c r="AS9" s="301" t="s">
        <v>40</v>
      </c>
      <c r="AT9" s="317"/>
      <c r="AU9" s="12">
        <v>1</v>
      </c>
      <c r="AV9" s="12">
        <v>2</v>
      </c>
      <c r="AW9" s="12">
        <v>3</v>
      </c>
      <c r="AX9" s="12">
        <v>4</v>
      </c>
      <c r="AY9" s="12">
        <v>5</v>
      </c>
      <c r="AZ9" s="12">
        <v>6</v>
      </c>
      <c r="BA9" s="12">
        <v>7</v>
      </c>
      <c r="BB9" s="12">
        <v>8</v>
      </c>
      <c r="BC9" s="12">
        <v>9</v>
      </c>
      <c r="BD9" s="12">
        <v>10</v>
      </c>
      <c r="BE9" s="12">
        <v>11</v>
      </c>
      <c r="BF9" s="12">
        <v>12</v>
      </c>
      <c r="BG9" s="12">
        <v>13</v>
      </c>
      <c r="BH9" s="12">
        <v>14</v>
      </c>
      <c r="BI9" s="12">
        <v>15</v>
      </c>
      <c r="BJ9" s="12">
        <v>16</v>
      </c>
      <c r="BK9" s="12">
        <v>17</v>
      </c>
      <c r="BL9" s="12">
        <v>18</v>
      </c>
      <c r="HO9" s="12" t="s">
        <v>183</v>
      </c>
    </row>
    <row r="10" spans="2:223" s="7" customFormat="1" ht="117" customHeight="1" x14ac:dyDescent="0.35">
      <c r="B10" s="312"/>
      <c r="C10" s="312"/>
      <c r="D10" s="312"/>
      <c r="E10" s="301"/>
      <c r="F10" s="301"/>
      <c r="G10" s="301"/>
      <c r="H10" s="306"/>
      <c r="I10" s="307"/>
      <c r="J10" s="307"/>
      <c r="K10" s="307"/>
      <c r="L10" s="305"/>
      <c r="M10" s="301"/>
      <c r="N10" s="306"/>
      <c r="O10" s="301"/>
      <c r="P10" s="301"/>
      <c r="Q10" s="306"/>
      <c r="R10" s="306"/>
      <c r="S10" s="301"/>
      <c r="T10" s="301"/>
      <c r="U10" s="301"/>
      <c r="V10" s="301"/>
      <c r="W10" s="301"/>
      <c r="X10" s="301"/>
      <c r="Y10" s="301"/>
      <c r="Z10" s="301"/>
      <c r="AA10" s="181" t="s">
        <v>42</v>
      </c>
      <c r="AB10" s="181" t="s">
        <v>16</v>
      </c>
      <c r="AC10" s="181" t="s">
        <v>43</v>
      </c>
      <c r="AD10" s="181" t="s">
        <v>16</v>
      </c>
      <c r="AE10" s="301"/>
      <c r="AF10" s="301"/>
      <c r="AG10" s="300"/>
      <c r="AH10" s="305"/>
      <c r="AI10" s="301"/>
      <c r="AJ10" s="301"/>
      <c r="AK10" s="305"/>
      <c r="AL10" s="305"/>
      <c r="AM10" s="300"/>
      <c r="AN10" s="300"/>
      <c r="AO10" s="300"/>
      <c r="AP10" s="300"/>
      <c r="AQ10" s="300"/>
      <c r="AR10" s="301"/>
      <c r="AS10" s="301"/>
      <c r="AT10" s="317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HO10" s="12" t="s">
        <v>184</v>
      </c>
    </row>
    <row r="11" spans="2:223" s="7" customFormat="1" ht="177" customHeight="1" x14ac:dyDescent="0.35">
      <c r="B11" s="312"/>
      <c r="C11" s="312"/>
      <c r="D11" s="312"/>
      <c r="E11" s="301"/>
      <c r="F11" s="301"/>
      <c r="G11" s="301"/>
      <c r="H11" s="306"/>
      <c r="I11" s="307"/>
      <c r="J11" s="307"/>
      <c r="K11" s="307"/>
      <c r="L11" s="305"/>
      <c r="M11" s="301"/>
      <c r="N11" s="306"/>
      <c r="O11" s="301"/>
      <c r="P11" s="301"/>
      <c r="Q11" s="306"/>
      <c r="R11" s="306"/>
      <c r="S11" s="301"/>
      <c r="T11" s="301"/>
      <c r="U11" s="301"/>
      <c r="V11" s="301"/>
      <c r="W11" s="301"/>
      <c r="X11" s="301"/>
      <c r="Y11" s="301"/>
      <c r="Z11" s="301"/>
      <c r="AA11" s="181" t="s">
        <v>44</v>
      </c>
      <c r="AB11" s="181" t="s">
        <v>16</v>
      </c>
      <c r="AC11" s="181" t="s">
        <v>44</v>
      </c>
      <c r="AD11" s="181" t="s">
        <v>16</v>
      </c>
      <c r="AE11" s="301"/>
      <c r="AF11" s="301"/>
      <c r="AG11" s="300"/>
      <c r="AH11" s="305"/>
      <c r="AI11" s="301"/>
      <c r="AJ11" s="301"/>
      <c r="AK11" s="305"/>
      <c r="AL11" s="305"/>
      <c r="AM11" s="300"/>
      <c r="AN11" s="300"/>
      <c r="AO11" s="300"/>
      <c r="AP11" s="300"/>
      <c r="AQ11" s="300"/>
      <c r="AR11" s="301"/>
      <c r="AS11" s="301"/>
      <c r="AT11" s="317"/>
      <c r="AU11" s="298" t="s">
        <v>45</v>
      </c>
      <c r="AV11" s="296" t="s">
        <v>45</v>
      </c>
      <c r="AW11" s="296" t="s">
        <v>45</v>
      </c>
      <c r="AX11" s="296" t="s">
        <v>45</v>
      </c>
      <c r="AY11" s="296" t="s">
        <v>45</v>
      </c>
      <c r="AZ11" s="296" t="s">
        <v>45</v>
      </c>
      <c r="BA11" s="296" t="s">
        <v>45</v>
      </c>
      <c r="BB11" s="296" t="s">
        <v>45</v>
      </c>
      <c r="BC11" s="296" t="s">
        <v>45</v>
      </c>
      <c r="BD11" s="296" t="s">
        <v>45</v>
      </c>
      <c r="BE11" s="296" t="s">
        <v>45</v>
      </c>
      <c r="BF11" s="296" t="s">
        <v>45</v>
      </c>
      <c r="BG11" s="296" t="s">
        <v>45</v>
      </c>
      <c r="BH11" s="296" t="s">
        <v>45</v>
      </c>
      <c r="BI11" s="296" t="s">
        <v>45</v>
      </c>
      <c r="BJ11" s="296" t="s">
        <v>45</v>
      </c>
      <c r="BK11" s="296" t="s">
        <v>45</v>
      </c>
      <c r="BL11" s="302" t="s">
        <v>46</v>
      </c>
      <c r="HO11" s="12" t="s">
        <v>185</v>
      </c>
    </row>
    <row r="12" spans="2:223" ht="35.25" customHeight="1" x14ac:dyDescent="0.35">
      <c r="B12" s="3">
        <v>0</v>
      </c>
      <c r="C12" s="3">
        <v>1</v>
      </c>
      <c r="D12" s="3">
        <v>2</v>
      </c>
      <c r="E12" s="3">
        <v>3</v>
      </c>
      <c r="F12" s="3">
        <v>4</v>
      </c>
      <c r="G12" s="3">
        <v>5</v>
      </c>
      <c r="H12" s="3">
        <v>6</v>
      </c>
      <c r="I12" s="3">
        <v>7</v>
      </c>
      <c r="J12" s="3">
        <v>8</v>
      </c>
      <c r="K12" s="3">
        <v>9</v>
      </c>
      <c r="L12" s="3">
        <v>10</v>
      </c>
      <c r="M12" s="3">
        <v>11</v>
      </c>
      <c r="N12" s="3">
        <v>12</v>
      </c>
      <c r="O12" s="3">
        <v>13</v>
      </c>
      <c r="P12" s="3">
        <v>14</v>
      </c>
      <c r="Q12" s="3">
        <v>15</v>
      </c>
      <c r="R12" s="3">
        <v>16</v>
      </c>
      <c r="S12" s="3">
        <v>17</v>
      </c>
      <c r="T12" s="3">
        <v>18</v>
      </c>
      <c r="U12" s="3">
        <v>19</v>
      </c>
      <c r="V12" s="3">
        <v>20</v>
      </c>
      <c r="W12" s="3">
        <v>21</v>
      </c>
      <c r="X12" s="3">
        <v>22</v>
      </c>
      <c r="Y12" s="3">
        <v>23</v>
      </c>
      <c r="Z12" s="3">
        <v>24</v>
      </c>
      <c r="AA12" s="3">
        <v>25</v>
      </c>
      <c r="AB12" s="3">
        <v>26</v>
      </c>
      <c r="AC12" s="3">
        <v>27</v>
      </c>
      <c r="AD12" s="3">
        <v>28</v>
      </c>
      <c r="AE12" s="3">
        <v>29</v>
      </c>
      <c r="AF12" s="3">
        <v>30</v>
      </c>
      <c r="AG12" s="3">
        <v>31</v>
      </c>
      <c r="AH12" s="3">
        <v>32</v>
      </c>
      <c r="AI12" s="3">
        <v>33</v>
      </c>
      <c r="AJ12" s="3">
        <v>34</v>
      </c>
      <c r="AK12" s="3">
        <v>35</v>
      </c>
      <c r="AL12" s="3">
        <v>36</v>
      </c>
      <c r="AM12" s="3">
        <v>37</v>
      </c>
      <c r="AN12" s="3">
        <v>38</v>
      </c>
      <c r="AO12" s="3">
        <v>39</v>
      </c>
      <c r="AP12" s="3">
        <v>40</v>
      </c>
      <c r="AQ12" s="3">
        <v>41</v>
      </c>
      <c r="AR12" s="3">
        <v>42</v>
      </c>
      <c r="AS12" s="3">
        <v>43</v>
      </c>
      <c r="AT12" s="116"/>
      <c r="AU12" s="299"/>
      <c r="AV12" s="297"/>
      <c r="AW12" s="297"/>
      <c r="AX12" s="297"/>
      <c r="AY12" s="297"/>
      <c r="AZ12" s="297"/>
      <c r="BA12" s="297"/>
      <c r="BB12" s="297"/>
      <c r="BC12" s="297"/>
      <c r="BD12" s="297"/>
      <c r="BE12" s="297"/>
      <c r="BF12" s="297"/>
      <c r="BG12" s="297"/>
      <c r="BH12" s="297"/>
      <c r="BI12" s="297"/>
      <c r="BJ12" s="297"/>
      <c r="BK12" s="297"/>
      <c r="BL12" s="303"/>
      <c r="BM12" s="12" t="s">
        <v>190</v>
      </c>
      <c r="HO12" s="12" t="s">
        <v>186</v>
      </c>
    </row>
    <row r="13" spans="2:223" s="11" customFormat="1" ht="57.75" customHeight="1" x14ac:dyDescent="0.45">
      <c r="B13" s="14" t="s">
        <v>47</v>
      </c>
      <c r="C13" s="177" t="s">
        <v>48</v>
      </c>
      <c r="D13" s="200">
        <f>O13+P13</f>
        <v>866</v>
      </c>
      <c r="E13" s="152">
        <v>199</v>
      </c>
      <c r="F13" s="152">
        <v>667</v>
      </c>
      <c r="G13" s="152">
        <v>93</v>
      </c>
      <c r="H13" s="152">
        <v>40</v>
      </c>
      <c r="I13" s="152">
        <v>70</v>
      </c>
      <c r="J13" s="152">
        <v>55</v>
      </c>
      <c r="K13" s="152">
        <v>72</v>
      </c>
      <c r="L13" s="152">
        <v>163</v>
      </c>
      <c r="M13" s="152">
        <v>468</v>
      </c>
      <c r="N13" s="152">
        <v>183</v>
      </c>
      <c r="O13" s="152">
        <v>401</v>
      </c>
      <c r="P13" s="152">
        <v>465</v>
      </c>
      <c r="Q13" s="152">
        <v>207</v>
      </c>
      <c r="R13" s="152">
        <v>56</v>
      </c>
      <c r="S13" s="152">
        <v>314</v>
      </c>
      <c r="T13" s="152">
        <v>105</v>
      </c>
      <c r="U13" s="152">
        <v>205</v>
      </c>
      <c r="V13" s="152">
        <v>12</v>
      </c>
      <c r="W13" s="152">
        <v>23</v>
      </c>
      <c r="X13" s="152">
        <v>663</v>
      </c>
      <c r="Y13" s="152">
        <v>203</v>
      </c>
      <c r="Z13" s="152">
        <v>0</v>
      </c>
      <c r="AA13" s="152">
        <v>0</v>
      </c>
      <c r="AB13" s="152">
        <v>0</v>
      </c>
      <c r="AC13" s="152">
        <v>0</v>
      </c>
      <c r="AD13" s="152">
        <v>0</v>
      </c>
      <c r="AE13" s="152">
        <v>2</v>
      </c>
      <c r="AF13" s="152">
        <v>0</v>
      </c>
      <c r="AG13" s="152">
        <v>0</v>
      </c>
      <c r="AH13" s="152">
        <v>0</v>
      </c>
      <c r="AI13" s="152">
        <v>0</v>
      </c>
      <c r="AJ13" s="152">
        <v>0</v>
      </c>
      <c r="AK13" s="152">
        <v>0</v>
      </c>
      <c r="AL13" s="152">
        <v>0</v>
      </c>
      <c r="AM13" s="152">
        <v>0</v>
      </c>
      <c r="AN13" s="152">
        <v>0</v>
      </c>
      <c r="AO13" s="152">
        <v>0</v>
      </c>
      <c r="AP13" s="152">
        <v>0</v>
      </c>
      <c r="AQ13" s="152">
        <v>0</v>
      </c>
      <c r="AR13" s="152">
        <v>0</v>
      </c>
      <c r="AS13" s="152">
        <v>864</v>
      </c>
      <c r="AT13" s="117"/>
      <c r="AU13" s="16" t="str">
        <f>IF(G13++I13+K13+L13+M13=D13," ","GRESEALA")</f>
        <v xml:space="preserve"> </v>
      </c>
      <c r="AV13" s="16" t="str">
        <f>IF(AA13+AC13+AE13+AF13+AG13+AH13+AI13+AJ13+AK13+AL13+AM13+AN13+AO13+AP13+AQ13+AR13+AS13&gt;=D13," ","GRESEALA")</f>
        <v xml:space="preserve"> </v>
      </c>
      <c r="AW13" s="17" t="str">
        <f>IF(E13+F13=D13," ","GRESEALA")</f>
        <v xml:space="preserve"> </v>
      </c>
      <c r="AX13" s="17" t="str">
        <f>IF(O13+P13=D13," ","GRESEALA")</f>
        <v xml:space="preserve"> </v>
      </c>
      <c r="AY13" s="17" t="str">
        <f>IF(Q13+S13+T13+U13+V13+W13=D13," ","GRESEALA")</f>
        <v xml:space="preserve"> </v>
      </c>
      <c r="AZ13" s="17" t="str">
        <f>IF(X13+Y13+Z13=D13," ","GRESEALA")</f>
        <v xml:space="preserve"> </v>
      </c>
      <c r="BA13" s="17" t="str">
        <f>IF(N13&lt;=M13," ","GRESEALA")</f>
        <v xml:space="preserve"> </v>
      </c>
      <c r="BB13" s="17" t="str">
        <f>IF(AS13&lt;=D13," ","GRESEALA")</f>
        <v xml:space="preserve"> </v>
      </c>
      <c r="BC13" s="17" t="str">
        <f>IF(H13&lt;=G13," ","GRESEALA")</f>
        <v xml:space="preserve"> </v>
      </c>
      <c r="BD13" s="17" t="str">
        <f>IF(AS14&lt;=D14," ","GRESEALA")</f>
        <v xml:space="preserve"> </v>
      </c>
      <c r="BE13" s="17" t="str">
        <f>IF(H14&lt;=G14," ","GRESEALA")</f>
        <v xml:space="preserve"> </v>
      </c>
      <c r="BF13" s="17" t="str">
        <f>IF(AS15&lt;=D15," ","GRESEALA")</f>
        <v xml:space="preserve"> </v>
      </c>
      <c r="BG13" s="17" t="str">
        <f>IF(H15&lt;=G15," ","GRESEALA")</f>
        <v xml:space="preserve"> </v>
      </c>
      <c r="BH13" s="17" t="str">
        <f>IF(Z15&lt;=Z13," ","GRESEALA")</f>
        <v xml:space="preserve"> </v>
      </c>
      <c r="BI13" s="17" t="str">
        <f>IF(AA15&lt;=AA13," ","GRESEALA")</f>
        <v xml:space="preserve"> </v>
      </c>
      <c r="BJ13" s="17" t="str">
        <f>IF(AB15&lt;=AB13," ","GRESEALA")</f>
        <v xml:space="preserve"> </v>
      </c>
      <c r="BK13" s="17" t="str">
        <f>IF(H15&lt;=H13," ","GRESEALA")</f>
        <v xml:space="preserve"> </v>
      </c>
      <c r="BL13" s="18" t="str">
        <f>IF((X39=0)*AND(X40=0)*AND(X38=0),"  ","GRESEALA")</f>
        <v xml:space="preserve">  </v>
      </c>
      <c r="BM13" s="19" t="str">
        <f>IF(J14&lt;=I14," ","GRESEALA")</f>
        <v xml:space="preserve"> </v>
      </c>
      <c r="HO13" s="12" t="s">
        <v>187</v>
      </c>
    </row>
    <row r="14" spans="2:223" s="24" customFormat="1" ht="43.5" customHeight="1" x14ac:dyDescent="0.45">
      <c r="B14" s="20" t="s">
        <v>49</v>
      </c>
      <c r="C14" s="157" t="s">
        <v>50</v>
      </c>
      <c r="D14" s="197">
        <f>O14+P14</f>
        <v>142</v>
      </c>
      <c r="E14" s="178">
        <f>E16+E37+E38+E41+E42+E45+E46+E47+E48+E52+E53+E54+E60+E63+E64</f>
        <v>91</v>
      </c>
      <c r="F14" s="178">
        <f t="shared" ref="F14:AS14" si="0">F16+F37+F38+F41+F42+F45+F46+F47+F48+F52+F53+F54+F60+F63+F64</f>
        <v>51</v>
      </c>
      <c r="G14" s="178">
        <f t="shared" si="0"/>
        <v>12</v>
      </c>
      <c r="H14" s="178">
        <f t="shared" si="0"/>
        <v>0</v>
      </c>
      <c r="I14" s="178">
        <f t="shared" si="0"/>
        <v>14</v>
      </c>
      <c r="J14" s="178">
        <f t="shared" si="0"/>
        <v>3</v>
      </c>
      <c r="K14" s="178">
        <f t="shared" si="0"/>
        <v>10</v>
      </c>
      <c r="L14" s="178">
        <f t="shared" si="0"/>
        <v>21</v>
      </c>
      <c r="M14" s="178">
        <f t="shared" si="0"/>
        <v>85</v>
      </c>
      <c r="N14" s="178">
        <f t="shared" si="0"/>
        <v>22</v>
      </c>
      <c r="O14" s="178">
        <f t="shared" si="0"/>
        <v>55</v>
      </c>
      <c r="P14" s="178">
        <f t="shared" si="0"/>
        <v>87</v>
      </c>
      <c r="Q14" s="178">
        <f t="shared" si="0"/>
        <v>11</v>
      </c>
      <c r="R14" s="178">
        <f t="shared" si="0"/>
        <v>7</v>
      </c>
      <c r="S14" s="178">
        <f t="shared" si="0"/>
        <v>28</v>
      </c>
      <c r="T14" s="178">
        <f t="shared" si="0"/>
        <v>23</v>
      </c>
      <c r="U14" s="178">
        <f t="shared" si="0"/>
        <v>65</v>
      </c>
      <c r="V14" s="178">
        <f t="shared" si="0"/>
        <v>1</v>
      </c>
      <c r="W14" s="178">
        <f t="shared" si="0"/>
        <v>14</v>
      </c>
      <c r="X14" s="178">
        <f t="shared" si="0"/>
        <v>99</v>
      </c>
      <c r="Y14" s="178">
        <f t="shared" si="0"/>
        <v>43</v>
      </c>
      <c r="Z14" s="178">
        <f t="shared" si="0"/>
        <v>0</v>
      </c>
      <c r="AA14" s="178">
        <f t="shared" si="0"/>
        <v>0</v>
      </c>
      <c r="AB14" s="178">
        <f t="shared" si="0"/>
        <v>0</v>
      </c>
      <c r="AC14" s="178">
        <f t="shared" si="0"/>
        <v>0</v>
      </c>
      <c r="AD14" s="178">
        <f t="shared" si="0"/>
        <v>0</v>
      </c>
      <c r="AE14" s="178">
        <f t="shared" si="0"/>
        <v>1</v>
      </c>
      <c r="AF14" s="178">
        <f t="shared" si="0"/>
        <v>0</v>
      </c>
      <c r="AG14" s="178">
        <f t="shared" si="0"/>
        <v>0</v>
      </c>
      <c r="AH14" s="178">
        <f t="shared" si="0"/>
        <v>0</v>
      </c>
      <c r="AI14" s="178">
        <f t="shared" si="0"/>
        <v>0</v>
      </c>
      <c r="AJ14" s="178">
        <f t="shared" si="0"/>
        <v>0</v>
      </c>
      <c r="AK14" s="178">
        <f t="shared" si="0"/>
        <v>0</v>
      </c>
      <c r="AL14" s="178">
        <f t="shared" si="0"/>
        <v>0</v>
      </c>
      <c r="AM14" s="178">
        <f t="shared" si="0"/>
        <v>0</v>
      </c>
      <c r="AN14" s="178">
        <f t="shared" si="0"/>
        <v>0</v>
      </c>
      <c r="AO14" s="178">
        <f t="shared" si="0"/>
        <v>0</v>
      </c>
      <c r="AP14" s="178">
        <f t="shared" si="0"/>
        <v>0</v>
      </c>
      <c r="AQ14" s="178">
        <f t="shared" si="0"/>
        <v>0</v>
      </c>
      <c r="AR14" s="178">
        <f t="shared" si="0"/>
        <v>0</v>
      </c>
      <c r="AS14" s="178">
        <f t="shared" si="0"/>
        <v>141</v>
      </c>
      <c r="AT14" s="117"/>
      <c r="AU14" s="17" t="str">
        <f>IF(E14+F14=D14," ","GRESEALA")</f>
        <v xml:space="preserve"> </v>
      </c>
      <c r="AV14" s="23" t="str">
        <f>IF(G14+K14+I14+L14+M14=D14," ","GRESEALA")</f>
        <v xml:space="preserve"> </v>
      </c>
      <c r="AW14" s="17" t="str">
        <f>IF(O14+P14=D14," ","GRESEALA")</f>
        <v xml:space="preserve"> </v>
      </c>
      <c r="AX14" s="17" t="str">
        <f>IF(Q14+S14+T14+U14+V14+W14=D14," ","GRESEALA")</f>
        <v xml:space="preserve"> </v>
      </c>
      <c r="AY14" s="17" t="str">
        <f>IF(X14+Y14+Z14=D14," ","GRESEALA")</f>
        <v xml:space="preserve"> </v>
      </c>
      <c r="AZ14" s="17" t="str">
        <f>IF(AA14+AC14+AE14+AF14+AG14+AH14+AI14+AJ14+AK14+AL14+AR14+AS14&gt;=D14," ","GRESEALA")</f>
        <v xml:space="preserve"> </v>
      </c>
      <c r="BA14" s="17" t="str">
        <f>IF(E15+F15=D15," ","GRESEALA")</f>
        <v xml:space="preserve"> </v>
      </c>
      <c r="BB14" s="23" t="str">
        <f>IF(G15+K15+I15+L15+M15=D15," ","GRESEALA")</f>
        <v xml:space="preserve"> </v>
      </c>
      <c r="BC14" s="17" t="str">
        <f>IF(O15+P15=D15," ","GRESEALA")</f>
        <v xml:space="preserve"> </v>
      </c>
      <c r="BD14" s="17" t="str">
        <f>IF(Q15+S15+T15+U15+V15+W15=D15," ","GRESEALA")</f>
        <v xml:space="preserve"> </v>
      </c>
      <c r="BE14" s="17" t="str">
        <f>IF(X15+Y15+Z15=D15," ","GRESEALA")</f>
        <v xml:space="preserve"> </v>
      </c>
      <c r="BF14" s="23" t="str">
        <f>IF(AA15+AC15+AE15+AF15+AG15+AH15+AI15+AJ15+AK15+AL15+AM15+AN15+AO15+AP15+AQ15+AR15+AS15&gt;=D15," ","GRESEALA")</f>
        <v xml:space="preserve"> </v>
      </c>
      <c r="BG14" s="17" t="str">
        <f>IF(D15&lt;=D13," ","GRESEALA")</f>
        <v xml:space="preserve"> </v>
      </c>
      <c r="BH14" s="17" t="str">
        <f>IF(E15&lt;=E13," ","GRESEALA")</f>
        <v xml:space="preserve"> </v>
      </c>
      <c r="BI14" s="17" t="str">
        <f>IF(F15&lt;=F13," ","GRESEALA")</f>
        <v xml:space="preserve"> </v>
      </c>
      <c r="BJ14" s="17" t="str">
        <f>IF(G15&lt;=G13," ","GRESEALA")</f>
        <v xml:space="preserve"> </v>
      </c>
      <c r="BK14" s="17" t="str">
        <f>IF(K15&lt;=K13," ","GRESEALA")</f>
        <v xml:space="preserve"> </v>
      </c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  <c r="CI14" s="12"/>
      <c r="CJ14" s="12"/>
      <c r="CK14" s="12"/>
      <c r="CL14" s="12"/>
      <c r="CM14" s="12"/>
      <c r="CN14" s="12"/>
      <c r="CO14" s="12"/>
      <c r="CP14" s="12"/>
      <c r="CQ14" s="12"/>
      <c r="CR14" s="12"/>
      <c r="CS14" s="12"/>
      <c r="CT14" s="12"/>
      <c r="CU14" s="12"/>
      <c r="CV14" s="12"/>
      <c r="CW14" s="12"/>
      <c r="CX14" s="12"/>
      <c r="CY14" s="12"/>
      <c r="CZ14" s="12"/>
      <c r="DA14" s="12"/>
      <c r="DB14" s="12"/>
      <c r="DC14" s="12"/>
      <c r="DD14" s="12"/>
      <c r="DE14" s="12"/>
      <c r="DF14" s="12"/>
      <c r="DG14" s="12"/>
      <c r="DH14" s="12"/>
      <c r="DI14" s="12"/>
      <c r="DJ14" s="12"/>
      <c r="DK14" s="12"/>
      <c r="DL14" s="12"/>
      <c r="DM14" s="12"/>
      <c r="DN14" s="12"/>
      <c r="DO14" s="12"/>
      <c r="DP14" s="12"/>
      <c r="DQ14" s="12"/>
      <c r="DR14" s="12"/>
      <c r="DS14" s="12"/>
      <c r="DT14" s="12"/>
      <c r="DU14" s="12"/>
      <c r="DV14" s="12"/>
      <c r="DW14" s="12"/>
      <c r="DX14" s="12"/>
      <c r="DY14" s="12"/>
      <c r="DZ14" s="12"/>
      <c r="EA14" s="12"/>
      <c r="EB14" s="12"/>
      <c r="EC14" s="12"/>
      <c r="ED14" s="12"/>
      <c r="EE14" s="12"/>
      <c r="EF14" s="12"/>
      <c r="EG14" s="12"/>
      <c r="EH14" s="12"/>
      <c r="EI14" s="12"/>
      <c r="EJ14" s="12"/>
      <c r="EK14" s="12"/>
      <c r="EL14" s="12"/>
      <c r="EM14" s="12"/>
      <c r="EN14" s="12"/>
      <c r="EO14" s="12"/>
      <c r="EP14" s="12"/>
      <c r="EQ14" s="12"/>
      <c r="ER14" s="12"/>
      <c r="ES14" s="12"/>
      <c r="ET14" s="12"/>
      <c r="EU14" s="12"/>
      <c r="EV14" s="12"/>
      <c r="EW14" s="12"/>
      <c r="EX14" s="12"/>
      <c r="EY14" s="12"/>
      <c r="EZ14" s="12"/>
      <c r="FA14" s="12"/>
      <c r="FB14" s="12"/>
      <c r="FC14" s="12"/>
      <c r="FD14" s="12"/>
      <c r="FE14" s="12"/>
      <c r="FF14" s="12"/>
      <c r="FG14" s="12"/>
      <c r="FH14" s="12"/>
      <c r="FI14" s="12"/>
      <c r="FJ14" s="12"/>
      <c r="FK14" s="12"/>
      <c r="FL14" s="12"/>
      <c r="FM14" s="12"/>
      <c r="FN14" s="12"/>
      <c r="FO14" s="12"/>
      <c r="FP14" s="12"/>
      <c r="FQ14" s="12"/>
      <c r="FR14" s="12"/>
      <c r="FS14" s="12"/>
      <c r="FT14" s="12"/>
      <c r="FU14" s="12"/>
      <c r="FV14" s="12"/>
      <c r="FW14" s="12"/>
      <c r="FX14" s="12"/>
      <c r="FY14" s="12"/>
      <c r="FZ14" s="12"/>
      <c r="GA14" s="12"/>
      <c r="GB14" s="12"/>
      <c r="GC14" s="12"/>
      <c r="GD14" s="12"/>
      <c r="GE14" s="12"/>
      <c r="GF14" s="12"/>
      <c r="GG14" s="12"/>
      <c r="GH14" s="12"/>
      <c r="GI14" s="12"/>
      <c r="GJ14" s="12"/>
      <c r="GK14" s="12"/>
      <c r="GL14" s="12"/>
      <c r="GM14" s="12"/>
      <c r="GN14" s="12"/>
      <c r="GO14" s="12"/>
      <c r="GP14" s="12"/>
      <c r="GQ14" s="12"/>
      <c r="GR14" s="12"/>
      <c r="GS14" s="12"/>
      <c r="GT14" s="12"/>
      <c r="GU14" s="12"/>
      <c r="GV14" s="12"/>
      <c r="GW14" s="12"/>
      <c r="GX14" s="12"/>
      <c r="GY14" s="12"/>
      <c r="GZ14" s="12"/>
      <c r="HA14" s="12"/>
      <c r="HB14" s="12"/>
      <c r="HC14" s="12"/>
      <c r="HD14" s="12"/>
      <c r="HE14" s="12"/>
      <c r="HF14" s="12"/>
      <c r="HG14" s="12"/>
      <c r="HH14" s="12"/>
      <c r="HI14" s="12"/>
      <c r="HJ14" s="12"/>
      <c r="HK14" s="12"/>
      <c r="HL14" s="12"/>
      <c r="HM14" s="12"/>
      <c r="HN14" s="12"/>
      <c r="HO14" s="12" t="s">
        <v>188</v>
      </c>
    </row>
    <row r="15" spans="2:223" s="27" customFormat="1" ht="60.75" customHeight="1" x14ac:dyDescent="0.45">
      <c r="B15" s="25" t="s">
        <v>51</v>
      </c>
      <c r="C15" s="128" t="s">
        <v>52</v>
      </c>
      <c r="D15" s="184">
        <f t="shared" ref="D15:D67" si="1">O15+P15</f>
        <v>732</v>
      </c>
      <c r="E15" s="152">
        <v>114</v>
      </c>
      <c r="F15" s="152">
        <v>618</v>
      </c>
      <c r="G15" s="152">
        <v>81</v>
      </c>
      <c r="H15" s="152">
        <v>40</v>
      </c>
      <c r="I15" s="152">
        <v>59</v>
      </c>
      <c r="J15" s="152">
        <v>55</v>
      </c>
      <c r="K15" s="152">
        <v>62</v>
      </c>
      <c r="L15" s="152">
        <v>142</v>
      </c>
      <c r="M15" s="152">
        <v>388</v>
      </c>
      <c r="N15" s="152">
        <v>163</v>
      </c>
      <c r="O15" s="152">
        <v>350</v>
      </c>
      <c r="P15" s="152">
        <v>382</v>
      </c>
      <c r="Q15" s="152">
        <v>196</v>
      </c>
      <c r="R15" s="152">
        <v>49</v>
      </c>
      <c r="S15" s="152">
        <v>278</v>
      </c>
      <c r="T15" s="152">
        <v>82</v>
      </c>
      <c r="U15" s="152">
        <v>145</v>
      </c>
      <c r="V15" s="152">
        <v>11</v>
      </c>
      <c r="W15" s="152">
        <v>20</v>
      </c>
      <c r="X15" s="152">
        <v>564</v>
      </c>
      <c r="Y15" s="152">
        <v>168</v>
      </c>
      <c r="Z15" s="152">
        <v>0</v>
      </c>
      <c r="AA15" s="152">
        <v>0</v>
      </c>
      <c r="AB15" s="152">
        <v>0</v>
      </c>
      <c r="AC15" s="152">
        <v>0</v>
      </c>
      <c r="AD15" s="152">
        <v>0</v>
      </c>
      <c r="AE15" s="152">
        <v>2</v>
      </c>
      <c r="AF15" s="152">
        <v>0</v>
      </c>
      <c r="AG15" s="152">
        <v>0</v>
      </c>
      <c r="AH15" s="152">
        <v>0</v>
      </c>
      <c r="AI15" s="152">
        <v>0</v>
      </c>
      <c r="AJ15" s="152">
        <v>0</v>
      </c>
      <c r="AK15" s="152">
        <v>0</v>
      </c>
      <c r="AL15" s="152">
        <v>0</v>
      </c>
      <c r="AM15" s="152">
        <v>0</v>
      </c>
      <c r="AN15" s="152">
        <v>0</v>
      </c>
      <c r="AO15" s="152">
        <v>0</v>
      </c>
      <c r="AP15" s="152">
        <v>0</v>
      </c>
      <c r="AQ15" s="152">
        <v>0</v>
      </c>
      <c r="AR15" s="152">
        <v>0</v>
      </c>
      <c r="AS15" s="152">
        <v>730</v>
      </c>
      <c r="AT15" s="117"/>
      <c r="AU15" s="17" t="str">
        <f>IF(AK15&lt;=AK13," ","GRESEALA")</f>
        <v xml:space="preserve"> </v>
      </c>
      <c r="AV15" s="17" t="str">
        <f>IF(AL15&lt;=AL13," ","GRESEALA")</f>
        <v xml:space="preserve"> </v>
      </c>
      <c r="AW15" s="17" t="str">
        <f>IF(AR15&lt;=AR13," ","GRESEALA")</f>
        <v xml:space="preserve"> </v>
      </c>
      <c r="AX15" s="17" t="str">
        <f>IF(AS15&lt;=AS13," ","GRESEALA")</f>
        <v xml:space="preserve"> </v>
      </c>
      <c r="AY15" s="23" t="str">
        <f>IF(AS15&lt;=AS13," ","GRESEALA")</f>
        <v xml:space="preserve"> </v>
      </c>
      <c r="AZ15" s="17" t="str">
        <f>IF(M15&lt;=M13," ","GRESEALA")</f>
        <v xml:space="preserve"> </v>
      </c>
      <c r="BA15" s="17" t="str">
        <f>IF(N15&lt;=N13," ","GRESEALA")</f>
        <v xml:space="preserve"> </v>
      </c>
      <c r="BB15" s="17" t="str">
        <f>IF(O15&lt;=O13," ","GRESEALA")</f>
        <v xml:space="preserve"> </v>
      </c>
      <c r="BC15" s="17" t="str">
        <f>IF(P15&lt;=P13," ","GRESEALA")</f>
        <v xml:space="preserve"> </v>
      </c>
      <c r="BD15" s="17" t="str">
        <f>IF(Q15&lt;=Q13," ","GRESEALA")</f>
        <v xml:space="preserve"> </v>
      </c>
      <c r="BE15" s="17" t="str">
        <f t="shared" ref="BE15:BK15" si="2">IF(S15&lt;=S13," ","GRESEALA")</f>
        <v xml:space="preserve"> </v>
      </c>
      <c r="BF15" s="17" t="str">
        <f t="shared" si="2"/>
        <v xml:space="preserve"> </v>
      </c>
      <c r="BG15" s="17" t="str">
        <f t="shared" si="2"/>
        <v xml:space="preserve"> </v>
      </c>
      <c r="BH15" s="17" t="str">
        <f t="shared" si="2"/>
        <v xml:space="preserve"> </v>
      </c>
      <c r="BI15" s="17" t="str">
        <f t="shared" si="2"/>
        <v xml:space="preserve"> </v>
      </c>
      <c r="BJ15" s="17" t="str">
        <f t="shared" si="2"/>
        <v xml:space="preserve"> </v>
      </c>
      <c r="BK15" s="17" t="str">
        <f t="shared" si="2"/>
        <v xml:space="preserve"> </v>
      </c>
      <c r="BL15" s="12"/>
      <c r="HO15" s="12" t="s">
        <v>189</v>
      </c>
    </row>
    <row r="16" spans="2:223" ht="42" customHeight="1" x14ac:dyDescent="0.45">
      <c r="B16" s="20" t="s">
        <v>53</v>
      </c>
      <c r="C16" s="129" t="s">
        <v>54</v>
      </c>
      <c r="D16" s="185">
        <f t="shared" si="1"/>
        <v>134</v>
      </c>
      <c r="E16" s="153">
        <f>E17+E18</f>
        <v>85</v>
      </c>
      <c r="F16" s="153">
        <f t="shared" ref="F16:AS16" si="3">F17+F18</f>
        <v>49</v>
      </c>
      <c r="G16" s="153">
        <f t="shared" si="3"/>
        <v>12</v>
      </c>
      <c r="H16" s="153">
        <f t="shared" si="3"/>
        <v>0</v>
      </c>
      <c r="I16" s="153">
        <f t="shared" si="3"/>
        <v>11</v>
      </c>
      <c r="J16" s="153">
        <f t="shared" si="3"/>
        <v>0</v>
      </c>
      <c r="K16" s="153">
        <f t="shared" si="3"/>
        <v>10</v>
      </c>
      <c r="L16" s="153">
        <f t="shared" si="3"/>
        <v>21</v>
      </c>
      <c r="M16" s="153">
        <f t="shared" si="3"/>
        <v>80</v>
      </c>
      <c r="N16" s="153">
        <f t="shared" si="3"/>
        <v>20</v>
      </c>
      <c r="O16" s="153">
        <f t="shared" si="3"/>
        <v>51</v>
      </c>
      <c r="P16" s="153">
        <f t="shared" si="3"/>
        <v>83</v>
      </c>
      <c r="Q16" s="153">
        <f t="shared" si="3"/>
        <v>11</v>
      </c>
      <c r="R16" s="153">
        <f t="shared" si="3"/>
        <v>7</v>
      </c>
      <c r="S16" s="153">
        <f t="shared" si="3"/>
        <v>27</v>
      </c>
      <c r="T16" s="153">
        <f t="shared" si="3"/>
        <v>23</v>
      </c>
      <c r="U16" s="153">
        <f t="shared" si="3"/>
        <v>60</v>
      </c>
      <c r="V16" s="153">
        <f t="shared" si="3"/>
        <v>1</v>
      </c>
      <c r="W16" s="153">
        <f t="shared" si="3"/>
        <v>12</v>
      </c>
      <c r="X16" s="153">
        <f t="shared" si="3"/>
        <v>99</v>
      </c>
      <c r="Y16" s="153">
        <f t="shared" si="3"/>
        <v>35</v>
      </c>
      <c r="Z16" s="153">
        <f t="shared" si="3"/>
        <v>0</v>
      </c>
      <c r="AA16" s="153">
        <f t="shared" si="3"/>
        <v>0</v>
      </c>
      <c r="AB16" s="153">
        <f t="shared" si="3"/>
        <v>0</v>
      </c>
      <c r="AC16" s="153">
        <f t="shared" si="3"/>
        <v>0</v>
      </c>
      <c r="AD16" s="153">
        <f t="shared" si="3"/>
        <v>0</v>
      </c>
      <c r="AE16" s="153">
        <f t="shared" si="3"/>
        <v>1</v>
      </c>
      <c r="AF16" s="153">
        <f t="shared" si="3"/>
        <v>0</v>
      </c>
      <c r="AG16" s="153">
        <f t="shared" si="3"/>
        <v>0</v>
      </c>
      <c r="AH16" s="153">
        <f t="shared" si="3"/>
        <v>0</v>
      </c>
      <c r="AI16" s="153">
        <f t="shared" si="3"/>
        <v>0</v>
      </c>
      <c r="AJ16" s="153">
        <f t="shared" si="3"/>
        <v>0</v>
      </c>
      <c r="AK16" s="153">
        <f t="shared" si="3"/>
        <v>0</v>
      </c>
      <c r="AL16" s="153">
        <f t="shared" si="3"/>
        <v>0</v>
      </c>
      <c r="AM16" s="153">
        <f t="shared" si="3"/>
        <v>0</v>
      </c>
      <c r="AN16" s="153">
        <f t="shared" si="3"/>
        <v>0</v>
      </c>
      <c r="AO16" s="153">
        <f t="shared" si="3"/>
        <v>0</v>
      </c>
      <c r="AP16" s="153">
        <f t="shared" si="3"/>
        <v>0</v>
      </c>
      <c r="AQ16" s="153">
        <f t="shared" si="3"/>
        <v>0</v>
      </c>
      <c r="AR16" s="153">
        <f t="shared" si="3"/>
        <v>0</v>
      </c>
      <c r="AS16" s="153">
        <f t="shared" si="3"/>
        <v>133</v>
      </c>
      <c r="AT16" s="117"/>
      <c r="AU16" s="17" t="str">
        <f t="shared" ref="AU16:BB16" si="4">IF(AC15&lt;=AC13," ","GRESEALA")</f>
        <v xml:space="preserve"> </v>
      </c>
      <c r="AV16" s="17" t="str">
        <f t="shared" si="4"/>
        <v xml:space="preserve"> </v>
      </c>
      <c r="AW16" s="17" t="str">
        <f t="shared" si="4"/>
        <v xml:space="preserve"> </v>
      </c>
      <c r="AX16" s="17" t="str">
        <f t="shared" si="4"/>
        <v xml:space="preserve"> </v>
      </c>
      <c r="AY16" s="17" t="str">
        <f t="shared" si="4"/>
        <v xml:space="preserve"> </v>
      </c>
      <c r="AZ16" s="17" t="str">
        <f t="shared" si="4"/>
        <v xml:space="preserve"> </v>
      </c>
      <c r="BA16" s="17" t="str">
        <f t="shared" si="4"/>
        <v xml:space="preserve"> </v>
      </c>
      <c r="BB16" s="17" t="str">
        <f t="shared" si="4"/>
        <v xml:space="preserve"> </v>
      </c>
      <c r="BC16" s="17" t="str">
        <f>IF(D16&lt;=D14," ","GRESEALA")</f>
        <v xml:space="preserve"> </v>
      </c>
      <c r="BD16" s="17" t="str">
        <f>IF(E16&lt;=E14," ","GRESEALA")</f>
        <v xml:space="preserve"> </v>
      </c>
      <c r="BE16" s="17" t="str">
        <f>IF(F16&lt;=F14," ","GRESEALA")</f>
        <v xml:space="preserve"> </v>
      </c>
      <c r="BF16" s="17" t="str">
        <f>IF(G16&lt;=G14," ","GRESEALA")</f>
        <v xml:space="preserve"> </v>
      </c>
      <c r="BG16" s="17" t="str">
        <f>IF(H16&lt;=H14," ","GRESEALA")</f>
        <v xml:space="preserve"> </v>
      </c>
      <c r="BH16" s="17" t="str">
        <f>IF(K16&lt;=K14," ","GRESEALA")</f>
        <v xml:space="preserve"> </v>
      </c>
      <c r="BI16" s="23" t="str">
        <f>IF(L16&lt;=L14," ","GRESEALA")</f>
        <v xml:space="preserve"> </v>
      </c>
      <c r="BJ16" s="17" t="str">
        <f>IF(M16&lt;=M14," ","GRESEALA")</f>
        <v xml:space="preserve"> </v>
      </c>
      <c r="BK16" s="17" t="str">
        <f>IF(N16&lt;=N14," ","GRESEALA")</f>
        <v xml:space="preserve"> </v>
      </c>
    </row>
    <row r="17" spans="2:64" s="34" customFormat="1" ht="42" customHeight="1" x14ac:dyDescent="0.35">
      <c r="B17" s="30" t="s">
        <v>55</v>
      </c>
      <c r="C17" s="130" t="s">
        <v>56</v>
      </c>
      <c r="D17" s="154">
        <f t="shared" si="1"/>
        <v>95</v>
      </c>
      <c r="E17" s="154">
        <v>60</v>
      </c>
      <c r="F17" s="154">
        <v>35</v>
      </c>
      <c r="G17" s="154">
        <v>8</v>
      </c>
      <c r="H17" s="154">
        <v>0</v>
      </c>
      <c r="I17" s="154">
        <v>7</v>
      </c>
      <c r="J17" s="154">
        <v>0</v>
      </c>
      <c r="K17" s="154">
        <v>5</v>
      </c>
      <c r="L17" s="154">
        <v>16</v>
      </c>
      <c r="M17" s="154">
        <v>59</v>
      </c>
      <c r="N17" s="154">
        <v>15</v>
      </c>
      <c r="O17" s="154">
        <v>44</v>
      </c>
      <c r="P17" s="154">
        <v>51</v>
      </c>
      <c r="Q17" s="154">
        <v>10</v>
      </c>
      <c r="R17" s="154">
        <v>7</v>
      </c>
      <c r="S17" s="154">
        <v>20</v>
      </c>
      <c r="T17" s="154">
        <v>13</v>
      </c>
      <c r="U17" s="154">
        <v>44</v>
      </c>
      <c r="V17" s="154">
        <v>0</v>
      </c>
      <c r="W17" s="154">
        <v>8</v>
      </c>
      <c r="X17" s="154">
        <v>73</v>
      </c>
      <c r="Y17" s="154">
        <v>22</v>
      </c>
      <c r="Z17" s="154">
        <v>0</v>
      </c>
      <c r="AA17" s="154">
        <v>0</v>
      </c>
      <c r="AB17" s="154">
        <v>0</v>
      </c>
      <c r="AC17" s="154">
        <v>0</v>
      </c>
      <c r="AD17" s="154">
        <v>0</v>
      </c>
      <c r="AE17" s="154">
        <v>1</v>
      </c>
      <c r="AF17" s="154">
        <v>0</v>
      </c>
      <c r="AG17" s="154">
        <v>0</v>
      </c>
      <c r="AH17" s="154">
        <v>0</v>
      </c>
      <c r="AI17" s="154">
        <v>0</v>
      </c>
      <c r="AJ17" s="154">
        <v>0</v>
      </c>
      <c r="AK17" s="154">
        <v>0</v>
      </c>
      <c r="AL17" s="154">
        <v>0</v>
      </c>
      <c r="AM17" s="154">
        <v>0</v>
      </c>
      <c r="AN17" s="154">
        <v>0</v>
      </c>
      <c r="AO17" s="154">
        <v>0</v>
      </c>
      <c r="AP17" s="154">
        <v>0</v>
      </c>
      <c r="AQ17" s="154">
        <v>0</v>
      </c>
      <c r="AR17" s="154">
        <v>0</v>
      </c>
      <c r="AS17" s="154">
        <v>94</v>
      </c>
      <c r="AT17" s="117"/>
      <c r="AU17" s="17" t="str">
        <f>IF(O16&lt;=O14," ","GRESEALA")</f>
        <v xml:space="preserve"> </v>
      </c>
      <c r="AV17" s="17" t="str">
        <f>IF(P16&lt;=P14," ","GRESEALA")</f>
        <v xml:space="preserve"> </v>
      </c>
      <c r="AW17" s="17" t="str">
        <f>IF(Q16&lt;=Q14," ","GRESEALA")</f>
        <v xml:space="preserve"> </v>
      </c>
      <c r="AX17" s="17" t="str">
        <f t="shared" ref="AX17:BK17" si="5">IF(S16&lt;=S14," ","GRESEALA")</f>
        <v xml:space="preserve"> </v>
      </c>
      <c r="AY17" s="17" t="str">
        <f t="shared" si="5"/>
        <v xml:space="preserve"> </v>
      </c>
      <c r="AZ17" s="17" t="str">
        <f t="shared" si="5"/>
        <v xml:space="preserve"> </v>
      </c>
      <c r="BA17" s="17" t="str">
        <f t="shared" si="5"/>
        <v xml:space="preserve"> </v>
      </c>
      <c r="BB17" s="17" t="str">
        <f t="shared" si="5"/>
        <v xml:space="preserve"> </v>
      </c>
      <c r="BC17" s="17" t="str">
        <f t="shared" si="5"/>
        <v xml:space="preserve"> </v>
      </c>
      <c r="BD17" s="17" t="str">
        <f t="shared" si="5"/>
        <v xml:space="preserve"> </v>
      </c>
      <c r="BE17" s="17" t="str">
        <f t="shared" si="5"/>
        <v xml:space="preserve"> </v>
      </c>
      <c r="BF17" s="17" t="str">
        <f t="shared" si="5"/>
        <v xml:space="preserve"> </v>
      </c>
      <c r="BG17" s="17" t="str">
        <f t="shared" si="5"/>
        <v xml:space="preserve"> </v>
      </c>
      <c r="BH17" s="17" t="str">
        <f t="shared" si="5"/>
        <v xml:space="preserve"> </v>
      </c>
      <c r="BI17" s="17" t="str">
        <f t="shared" si="5"/>
        <v xml:space="preserve"> </v>
      </c>
      <c r="BJ17" s="17" t="str">
        <f t="shared" si="5"/>
        <v xml:space="preserve"> </v>
      </c>
      <c r="BK17" s="17" t="str">
        <f t="shared" si="5"/>
        <v xml:space="preserve"> </v>
      </c>
      <c r="BL17" s="12"/>
    </row>
    <row r="18" spans="2:64" ht="39.75" customHeight="1" x14ac:dyDescent="0.35">
      <c r="B18" s="30" t="s">
        <v>57</v>
      </c>
      <c r="C18" s="130" t="s">
        <v>58</v>
      </c>
      <c r="D18" s="154">
        <f t="shared" si="1"/>
        <v>39</v>
      </c>
      <c r="E18" s="154">
        <v>25</v>
      </c>
      <c r="F18" s="154">
        <v>14</v>
      </c>
      <c r="G18" s="154">
        <v>4</v>
      </c>
      <c r="H18" s="154">
        <v>0</v>
      </c>
      <c r="I18" s="154">
        <v>4</v>
      </c>
      <c r="J18" s="154">
        <v>0</v>
      </c>
      <c r="K18" s="154">
        <v>5</v>
      </c>
      <c r="L18" s="154">
        <v>5</v>
      </c>
      <c r="M18" s="154">
        <v>21</v>
      </c>
      <c r="N18" s="154">
        <v>5</v>
      </c>
      <c r="O18" s="154">
        <v>7</v>
      </c>
      <c r="P18" s="154">
        <v>32</v>
      </c>
      <c r="Q18" s="154">
        <v>1</v>
      </c>
      <c r="R18" s="154">
        <v>0</v>
      </c>
      <c r="S18" s="154">
        <v>7</v>
      </c>
      <c r="T18" s="154">
        <v>10</v>
      </c>
      <c r="U18" s="154">
        <v>16</v>
      </c>
      <c r="V18" s="154">
        <v>1</v>
      </c>
      <c r="W18" s="154">
        <v>4</v>
      </c>
      <c r="X18" s="154">
        <v>26</v>
      </c>
      <c r="Y18" s="154">
        <v>13</v>
      </c>
      <c r="Z18" s="154">
        <v>0</v>
      </c>
      <c r="AA18" s="154">
        <v>0</v>
      </c>
      <c r="AB18" s="154">
        <v>0</v>
      </c>
      <c r="AC18" s="154">
        <v>0</v>
      </c>
      <c r="AD18" s="154">
        <v>0</v>
      </c>
      <c r="AE18" s="154">
        <v>0</v>
      </c>
      <c r="AF18" s="154">
        <v>0</v>
      </c>
      <c r="AG18" s="154">
        <v>0</v>
      </c>
      <c r="AH18" s="154">
        <v>0</v>
      </c>
      <c r="AI18" s="154">
        <v>0</v>
      </c>
      <c r="AJ18" s="154">
        <v>0</v>
      </c>
      <c r="AK18" s="154">
        <v>0</v>
      </c>
      <c r="AL18" s="154">
        <v>0</v>
      </c>
      <c r="AM18" s="154">
        <v>0</v>
      </c>
      <c r="AN18" s="154">
        <v>0</v>
      </c>
      <c r="AO18" s="154">
        <v>0</v>
      </c>
      <c r="AP18" s="154">
        <v>0</v>
      </c>
      <c r="AQ18" s="154">
        <v>0</v>
      </c>
      <c r="AR18" s="154">
        <v>0</v>
      </c>
      <c r="AS18" s="154">
        <v>39</v>
      </c>
      <c r="AT18" s="117"/>
      <c r="AU18" s="17" t="str">
        <f t="shared" ref="AU18:AZ18" si="6">IF(AG16&lt;=AG14," ","GRESEALA")</f>
        <v xml:space="preserve"> </v>
      </c>
      <c r="AV18" s="17" t="str">
        <f t="shared" si="6"/>
        <v xml:space="preserve"> </v>
      </c>
      <c r="AW18" s="17" t="str">
        <f t="shared" si="6"/>
        <v xml:space="preserve"> </v>
      </c>
      <c r="AX18" s="17" t="str">
        <f t="shared" si="6"/>
        <v xml:space="preserve"> </v>
      </c>
      <c r="AY18" s="17" t="str">
        <f t="shared" si="6"/>
        <v xml:space="preserve"> </v>
      </c>
      <c r="AZ18" s="17" t="str">
        <f t="shared" si="6"/>
        <v xml:space="preserve"> </v>
      </c>
      <c r="BA18" s="17" t="str">
        <f t="shared" ref="BA18:BB18" si="7">IF(AR16&lt;=AR14," ","GRESEALA")</f>
        <v xml:space="preserve"> </v>
      </c>
      <c r="BB18" s="17" t="str">
        <f t="shared" si="7"/>
        <v xml:space="preserve"> </v>
      </c>
      <c r="BC18" s="17" t="str">
        <f>IF(E17+E18=E16," ","GRESEALA")</f>
        <v xml:space="preserve"> </v>
      </c>
      <c r="BD18" s="17" t="str">
        <f>IF(F17+F18=F16," ","GRESEALA")</f>
        <v xml:space="preserve"> </v>
      </c>
      <c r="BE18" s="17" t="str">
        <f>IF(G17+G18=G16," ","GRESEALA")</f>
        <v xml:space="preserve"> </v>
      </c>
      <c r="BF18" s="17" t="str">
        <f>IF(H17+H18=H16," ","GRESEALA")</f>
        <v xml:space="preserve"> </v>
      </c>
      <c r="BG18" s="17" t="str">
        <f>IF(K17+K18=K16," ","GRESEALA")</f>
        <v xml:space="preserve"> </v>
      </c>
      <c r="BH18" s="23" t="str">
        <f>IF(L17+L18=L16," ","GRESEALA")</f>
        <v xml:space="preserve"> </v>
      </c>
      <c r="BI18" s="17" t="str">
        <f>IF(M17+M18=M16," ","GRESEALA")</f>
        <v xml:space="preserve"> </v>
      </c>
      <c r="BJ18" s="17" t="str">
        <f>IF(N17+N18=N16," ","GRESEALA")</f>
        <v xml:space="preserve"> </v>
      </c>
      <c r="BK18" s="17" t="str">
        <f>IF(O17+O18=O16," ","GRESEALA")</f>
        <v xml:space="preserve"> </v>
      </c>
    </row>
    <row r="19" spans="2:64" s="38" customFormat="1" ht="44.25" customHeight="1" x14ac:dyDescent="0.35">
      <c r="B19" s="35" t="s">
        <v>59</v>
      </c>
      <c r="C19" s="130" t="s">
        <v>60</v>
      </c>
      <c r="D19" s="155">
        <f t="shared" si="1"/>
        <v>23</v>
      </c>
      <c r="E19" s="155">
        <v>15</v>
      </c>
      <c r="F19" s="155">
        <v>8</v>
      </c>
      <c r="G19" s="155">
        <v>2</v>
      </c>
      <c r="H19" s="155">
        <v>0</v>
      </c>
      <c r="I19" s="155">
        <v>2</v>
      </c>
      <c r="J19" s="155">
        <v>0</v>
      </c>
      <c r="K19" s="155">
        <v>2</v>
      </c>
      <c r="L19" s="155">
        <v>4</v>
      </c>
      <c r="M19" s="155">
        <v>13</v>
      </c>
      <c r="N19" s="155">
        <v>3</v>
      </c>
      <c r="O19" s="155">
        <v>9</v>
      </c>
      <c r="P19" s="155">
        <v>14</v>
      </c>
      <c r="Q19" s="155">
        <v>2</v>
      </c>
      <c r="R19" s="155">
        <v>0</v>
      </c>
      <c r="S19" s="155">
        <v>5</v>
      </c>
      <c r="T19" s="155">
        <v>4</v>
      </c>
      <c r="U19" s="155">
        <v>10</v>
      </c>
      <c r="V19" s="155">
        <v>0</v>
      </c>
      <c r="W19" s="155">
        <v>2</v>
      </c>
      <c r="X19" s="155">
        <v>23</v>
      </c>
      <c r="Y19" s="155">
        <v>0</v>
      </c>
      <c r="Z19" s="155">
        <v>0</v>
      </c>
      <c r="AA19" s="155">
        <v>0</v>
      </c>
      <c r="AB19" s="155">
        <v>0</v>
      </c>
      <c r="AC19" s="155">
        <v>0</v>
      </c>
      <c r="AD19" s="155">
        <v>0</v>
      </c>
      <c r="AE19" s="155">
        <v>0</v>
      </c>
      <c r="AF19" s="155">
        <v>0</v>
      </c>
      <c r="AG19" s="155">
        <v>0</v>
      </c>
      <c r="AH19" s="155">
        <v>0</v>
      </c>
      <c r="AI19" s="155">
        <v>0</v>
      </c>
      <c r="AJ19" s="155">
        <v>0</v>
      </c>
      <c r="AK19" s="155">
        <v>0</v>
      </c>
      <c r="AL19" s="155">
        <v>0</v>
      </c>
      <c r="AM19" s="155">
        <v>0</v>
      </c>
      <c r="AN19" s="155">
        <v>0</v>
      </c>
      <c r="AO19" s="155">
        <v>0</v>
      </c>
      <c r="AP19" s="155">
        <v>0</v>
      </c>
      <c r="AQ19" s="155">
        <v>0</v>
      </c>
      <c r="AR19" s="155">
        <v>0</v>
      </c>
      <c r="AS19" s="155">
        <v>23</v>
      </c>
      <c r="AT19" s="117"/>
      <c r="AU19" s="17" t="str">
        <f>IF(P17+P18=P16," ","GRESEALA")</f>
        <v xml:space="preserve"> </v>
      </c>
      <c r="AV19" s="17" t="str">
        <f>IF(Q17+Q18=Q16," ","GRESEALA")</f>
        <v xml:space="preserve"> </v>
      </c>
      <c r="AW19" s="17" t="str">
        <f t="shared" ref="AW19:BK19" si="8">IF(S17+S18=S16," ","GRESEALA")</f>
        <v xml:space="preserve"> </v>
      </c>
      <c r="AX19" s="17" t="str">
        <f t="shared" si="8"/>
        <v xml:space="preserve"> </v>
      </c>
      <c r="AY19" s="17" t="str">
        <f t="shared" si="8"/>
        <v xml:space="preserve"> </v>
      </c>
      <c r="AZ19" s="17" t="str">
        <f t="shared" si="8"/>
        <v xml:space="preserve"> </v>
      </c>
      <c r="BA19" s="17" t="str">
        <f t="shared" si="8"/>
        <v xml:space="preserve"> </v>
      </c>
      <c r="BB19" s="17" t="str">
        <f t="shared" si="8"/>
        <v xml:space="preserve"> </v>
      </c>
      <c r="BC19" s="17" t="str">
        <f t="shared" si="8"/>
        <v xml:space="preserve"> </v>
      </c>
      <c r="BD19" s="17" t="str">
        <f t="shared" si="8"/>
        <v xml:space="preserve"> </v>
      </c>
      <c r="BE19" s="17" t="str">
        <f t="shared" si="8"/>
        <v xml:space="preserve"> </v>
      </c>
      <c r="BF19" s="17" t="str">
        <f t="shared" si="8"/>
        <v xml:space="preserve"> </v>
      </c>
      <c r="BG19" s="17" t="str">
        <f t="shared" si="8"/>
        <v xml:space="preserve"> </v>
      </c>
      <c r="BH19" s="17" t="str">
        <f t="shared" si="8"/>
        <v xml:space="preserve"> </v>
      </c>
      <c r="BI19" s="17" t="str">
        <f t="shared" si="8"/>
        <v xml:space="preserve"> </v>
      </c>
      <c r="BJ19" s="17" t="str">
        <f t="shared" si="8"/>
        <v xml:space="preserve"> </v>
      </c>
      <c r="BK19" s="17" t="str">
        <f t="shared" si="8"/>
        <v xml:space="preserve"> </v>
      </c>
    </row>
    <row r="20" spans="2:64" s="38" customFormat="1" ht="57" customHeight="1" x14ac:dyDescent="0.35">
      <c r="B20" s="20" t="s">
        <v>61</v>
      </c>
      <c r="C20" s="131" t="s">
        <v>62</v>
      </c>
      <c r="D20" s="145">
        <f t="shared" si="1"/>
        <v>80</v>
      </c>
      <c r="E20" s="153">
        <f>E21+E22</f>
        <v>50</v>
      </c>
      <c r="F20" s="153">
        <f t="shared" ref="F20:AS20" si="9">F21+F22</f>
        <v>30</v>
      </c>
      <c r="G20" s="153">
        <f t="shared" si="9"/>
        <v>0</v>
      </c>
      <c r="H20" s="153">
        <f>H21+H22</f>
        <v>0</v>
      </c>
      <c r="I20" s="153">
        <f t="shared" ref="I20:J20" si="10">I21+I22</f>
        <v>0</v>
      </c>
      <c r="J20" s="153">
        <f t="shared" si="10"/>
        <v>0</v>
      </c>
      <c r="K20" s="153">
        <f t="shared" si="9"/>
        <v>0</v>
      </c>
      <c r="L20" s="153">
        <f t="shared" si="9"/>
        <v>0</v>
      </c>
      <c r="M20" s="153">
        <f t="shared" si="9"/>
        <v>80</v>
      </c>
      <c r="N20" s="153">
        <f t="shared" si="9"/>
        <v>20</v>
      </c>
      <c r="O20" s="153">
        <f t="shared" si="9"/>
        <v>32</v>
      </c>
      <c r="P20" s="153">
        <f t="shared" si="9"/>
        <v>48</v>
      </c>
      <c r="Q20" s="153">
        <f t="shared" si="9"/>
        <v>7</v>
      </c>
      <c r="R20" s="153">
        <f t="shared" si="9"/>
        <v>4</v>
      </c>
      <c r="S20" s="153">
        <f t="shared" si="9"/>
        <v>16</v>
      </c>
      <c r="T20" s="153">
        <f t="shared" si="9"/>
        <v>13</v>
      </c>
      <c r="U20" s="153">
        <f t="shared" si="9"/>
        <v>36</v>
      </c>
      <c r="V20" s="153">
        <f t="shared" si="9"/>
        <v>1</v>
      </c>
      <c r="W20" s="153">
        <f t="shared" si="9"/>
        <v>7</v>
      </c>
      <c r="X20" s="153">
        <f t="shared" si="9"/>
        <v>59</v>
      </c>
      <c r="Y20" s="153">
        <f t="shared" si="9"/>
        <v>21</v>
      </c>
      <c r="Z20" s="153">
        <f t="shared" si="9"/>
        <v>0</v>
      </c>
      <c r="AA20" s="153">
        <f t="shared" si="9"/>
        <v>0</v>
      </c>
      <c r="AB20" s="153">
        <f t="shared" si="9"/>
        <v>0</v>
      </c>
      <c r="AC20" s="153">
        <f t="shared" si="9"/>
        <v>0</v>
      </c>
      <c r="AD20" s="153">
        <f t="shared" si="9"/>
        <v>0</v>
      </c>
      <c r="AE20" s="153">
        <f t="shared" si="9"/>
        <v>0</v>
      </c>
      <c r="AF20" s="153">
        <f t="shared" si="9"/>
        <v>0</v>
      </c>
      <c r="AG20" s="153">
        <f t="shared" si="9"/>
        <v>0</v>
      </c>
      <c r="AH20" s="153">
        <f t="shared" si="9"/>
        <v>0</v>
      </c>
      <c r="AI20" s="153">
        <f t="shared" si="9"/>
        <v>0</v>
      </c>
      <c r="AJ20" s="153">
        <f t="shared" si="9"/>
        <v>0</v>
      </c>
      <c r="AK20" s="153">
        <f t="shared" si="9"/>
        <v>0</v>
      </c>
      <c r="AL20" s="153">
        <f t="shared" si="9"/>
        <v>0</v>
      </c>
      <c r="AM20" s="153">
        <f t="shared" si="9"/>
        <v>0</v>
      </c>
      <c r="AN20" s="153">
        <f t="shared" si="9"/>
        <v>0</v>
      </c>
      <c r="AO20" s="153">
        <f t="shared" si="9"/>
        <v>0</v>
      </c>
      <c r="AP20" s="153">
        <f t="shared" si="9"/>
        <v>0</v>
      </c>
      <c r="AQ20" s="153">
        <f t="shared" si="9"/>
        <v>0</v>
      </c>
      <c r="AR20" s="153">
        <f t="shared" si="9"/>
        <v>0</v>
      </c>
      <c r="AS20" s="153">
        <f t="shared" si="9"/>
        <v>80</v>
      </c>
      <c r="AT20" s="117"/>
      <c r="AU20" s="17" t="str">
        <f>IF(AH17+AH18=AH16," ","GRESEALA")</f>
        <v xml:space="preserve"> </v>
      </c>
      <c r="AV20" s="17" t="str">
        <f>IF(AI17+AI18=AI16," ","GRESEALA")</f>
        <v xml:space="preserve"> </v>
      </c>
      <c r="AW20" s="17" t="str">
        <f>IF(AJ17+AJ18=AJ16," ","GRESEALA")</f>
        <v xml:space="preserve"> </v>
      </c>
      <c r="AX20" s="17" t="str">
        <f>IF(AK17+AK18=AK16," ","GRESEALA")</f>
        <v xml:space="preserve"> </v>
      </c>
      <c r="AY20" s="17" t="str">
        <f>IF(AL17+AL18=AL16," ","GRESEALA")</f>
        <v xml:space="preserve"> </v>
      </c>
      <c r="AZ20" s="17" t="str">
        <f t="shared" ref="AZ20:BA20" si="11">IF(AR17+AR18=AR16," ","GRESEALA")</f>
        <v xml:space="preserve"> </v>
      </c>
      <c r="BA20" s="17" t="str">
        <f t="shared" si="11"/>
        <v xml:space="preserve"> </v>
      </c>
      <c r="BB20" s="17" t="str">
        <f>IF(E16+F16=D16," ","GRESEALA")</f>
        <v xml:space="preserve"> </v>
      </c>
      <c r="BC20" s="17" t="str">
        <f>IF(G16+K16+I16+L16+M16=D16," ","GRESEALA")</f>
        <v xml:space="preserve"> </v>
      </c>
      <c r="BD20" s="17" t="str">
        <f>IF(O16+P16=D16," ","GRESEALA")</f>
        <v xml:space="preserve"> </v>
      </c>
      <c r="BE20" s="17" t="str">
        <f>IF(Q16+S16+T16+U16+V16+W16=D16," ","GRESEALA")</f>
        <v xml:space="preserve"> </v>
      </c>
      <c r="BF20" s="17" t="str">
        <f>IF(X16+Y16+Z16=D16," ","GRESEALA")</f>
        <v xml:space="preserve"> </v>
      </c>
      <c r="BG20" s="17" t="str">
        <f>IF(AA16+AC16+AE16+AF16+AG16+AH16+AI16+AJ16+AK16+AL16+AM16+AN16+AO16+AP16+AQ16+AR16+AS16&gt;=D16," ","GRESEALA")</f>
        <v xml:space="preserve"> </v>
      </c>
      <c r="BH20" s="17" t="str">
        <f>IF(AS16&lt;=D16," ","GRESEALA")</f>
        <v xml:space="preserve"> </v>
      </c>
      <c r="BI20" s="17" t="str">
        <f>IF(H16&lt;=G16," ","GRESEALA")</f>
        <v xml:space="preserve"> </v>
      </c>
      <c r="BJ20" s="17" t="str">
        <f>IF(E21+E22=E20," ","GRESEALA")</f>
        <v xml:space="preserve"> </v>
      </c>
      <c r="BK20" s="17" t="str">
        <f>IF(F21+F22=F20," ","GRESEALA")</f>
        <v xml:space="preserve"> </v>
      </c>
    </row>
    <row r="21" spans="2:64" s="38" customFormat="1" ht="38.25" customHeight="1" x14ac:dyDescent="0.35">
      <c r="B21" s="35" t="s">
        <v>63</v>
      </c>
      <c r="C21" s="132" t="s">
        <v>64</v>
      </c>
      <c r="D21" s="180">
        <f t="shared" si="1"/>
        <v>59</v>
      </c>
      <c r="E21" s="155">
        <v>37</v>
      </c>
      <c r="F21" s="155">
        <v>22</v>
      </c>
      <c r="G21" s="156">
        <v>0</v>
      </c>
      <c r="H21" s="156">
        <v>0</v>
      </c>
      <c r="I21" s="156">
        <v>0</v>
      </c>
      <c r="J21" s="156">
        <v>0</v>
      </c>
      <c r="K21" s="156">
        <v>0</v>
      </c>
      <c r="L21" s="156">
        <v>0</v>
      </c>
      <c r="M21" s="155">
        <v>59</v>
      </c>
      <c r="N21" s="155">
        <v>15</v>
      </c>
      <c r="O21" s="155">
        <v>28</v>
      </c>
      <c r="P21" s="155">
        <v>31</v>
      </c>
      <c r="Q21" s="155">
        <v>6</v>
      </c>
      <c r="R21" s="155">
        <v>4</v>
      </c>
      <c r="S21" s="155">
        <v>12</v>
      </c>
      <c r="T21" s="155">
        <v>8</v>
      </c>
      <c r="U21" s="155">
        <v>28</v>
      </c>
      <c r="V21" s="155">
        <v>0</v>
      </c>
      <c r="W21" s="155">
        <v>5</v>
      </c>
      <c r="X21" s="155">
        <v>45</v>
      </c>
      <c r="Y21" s="155">
        <v>14</v>
      </c>
      <c r="Z21" s="155">
        <v>0</v>
      </c>
      <c r="AA21" s="155">
        <v>0</v>
      </c>
      <c r="AB21" s="155">
        <v>0</v>
      </c>
      <c r="AC21" s="155">
        <v>0</v>
      </c>
      <c r="AD21" s="155">
        <v>0</v>
      </c>
      <c r="AE21" s="155">
        <v>0</v>
      </c>
      <c r="AF21" s="155">
        <v>0</v>
      </c>
      <c r="AG21" s="155">
        <v>0</v>
      </c>
      <c r="AH21" s="155">
        <v>0</v>
      </c>
      <c r="AI21" s="155">
        <v>0</v>
      </c>
      <c r="AJ21" s="155">
        <v>0</v>
      </c>
      <c r="AK21" s="155">
        <v>0</v>
      </c>
      <c r="AL21" s="155">
        <v>0</v>
      </c>
      <c r="AM21" s="155">
        <v>0</v>
      </c>
      <c r="AN21" s="155">
        <v>0</v>
      </c>
      <c r="AO21" s="155">
        <v>0</v>
      </c>
      <c r="AP21" s="155">
        <v>0</v>
      </c>
      <c r="AQ21" s="155">
        <v>0</v>
      </c>
      <c r="AR21" s="155">
        <v>0</v>
      </c>
      <c r="AS21" s="155">
        <v>59</v>
      </c>
      <c r="AT21" s="117"/>
      <c r="AU21" s="17" t="str">
        <f>IF(G21+G22=G20," ","GRESEALA")</f>
        <v xml:space="preserve"> </v>
      </c>
      <c r="AV21" s="17" t="str">
        <f>IF(H21+H22=H20," ","GRESEALA")</f>
        <v xml:space="preserve"> </v>
      </c>
      <c r="AW21" s="17" t="str">
        <f t="shared" ref="AW21:BC21" si="12">IF(K21+K22=K20," ","GRESEALA")</f>
        <v xml:space="preserve"> </v>
      </c>
      <c r="AX21" s="17" t="str">
        <f t="shared" si="12"/>
        <v xml:space="preserve"> </v>
      </c>
      <c r="AY21" s="17" t="str">
        <f t="shared" si="12"/>
        <v xml:space="preserve"> </v>
      </c>
      <c r="AZ21" s="17" t="str">
        <f t="shared" si="12"/>
        <v xml:space="preserve"> </v>
      </c>
      <c r="BA21" s="17" t="str">
        <f t="shared" si="12"/>
        <v xml:space="preserve"> </v>
      </c>
      <c r="BB21" s="17" t="str">
        <f t="shared" si="12"/>
        <v xml:space="preserve"> </v>
      </c>
      <c r="BC21" s="17" t="str">
        <f t="shared" si="12"/>
        <v xml:space="preserve"> </v>
      </c>
      <c r="BD21" s="17" t="str">
        <f t="shared" ref="BD21:BK21" si="13">IF(S21+S22=S20," ","GRESEALA")</f>
        <v xml:space="preserve"> </v>
      </c>
      <c r="BE21" s="17" t="str">
        <f t="shared" si="13"/>
        <v xml:space="preserve"> </v>
      </c>
      <c r="BF21" s="17" t="str">
        <f t="shared" si="13"/>
        <v xml:space="preserve"> </v>
      </c>
      <c r="BG21" s="17" t="str">
        <f t="shared" si="13"/>
        <v xml:space="preserve"> </v>
      </c>
      <c r="BH21" s="17" t="str">
        <f t="shared" si="13"/>
        <v xml:space="preserve"> </v>
      </c>
      <c r="BI21" s="17" t="str">
        <f t="shared" si="13"/>
        <v xml:space="preserve"> </v>
      </c>
      <c r="BJ21" s="17" t="str">
        <f t="shared" si="13"/>
        <v xml:space="preserve"> </v>
      </c>
      <c r="BK21" s="17" t="str">
        <f t="shared" si="13"/>
        <v xml:space="preserve"> </v>
      </c>
    </row>
    <row r="22" spans="2:64" s="38" customFormat="1" ht="42" customHeight="1" x14ac:dyDescent="0.35">
      <c r="B22" s="35" t="s">
        <v>65</v>
      </c>
      <c r="C22" s="132" t="s">
        <v>66</v>
      </c>
      <c r="D22" s="180">
        <f t="shared" si="1"/>
        <v>21</v>
      </c>
      <c r="E22" s="155">
        <v>13</v>
      </c>
      <c r="F22" s="155">
        <v>8</v>
      </c>
      <c r="G22" s="156">
        <v>0</v>
      </c>
      <c r="H22" s="156">
        <v>0</v>
      </c>
      <c r="I22" s="156">
        <v>0</v>
      </c>
      <c r="J22" s="156">
        <v>0</v>
      </c>
      <c r="K22" s="156">
        <v>0</v>
      </c>
      <c r="L22" s="156">
        <v>0</v>
      </c>
      <c r="M22" s="155">
        <v>21</v>
      </c>
      <c r="N22" s="155">
        <v>5</v>
      </c>
      <c r="O22" s="155">
        <v>4</v>
      </c>
      <c r="P22" s="155">
        <v>17</v>
      </c>
      <c r="Q22" s="155">
        <v>1</v>
      </c>
      <c r="R22" s="155">
        <v>0</v>
      </c>
      <c r="S22" s="155">
        <v>4</v>
      </c>
      <c r="T22" s="155">
        <v>5</v>
      </c>
      <c r="U22" s="155">
        <v>8</v>
      </c>
      <c r="V22" s="155">
        <v>1</v>
      </c>
      <c r="W22" s="155">
        <v>2</v>
      </c>
      <c r="X22" s="155">
        <v>14</v>
      </c>
      <c r="Y22" s="155">
        <v>7</v>
      </c>
      <c r="Z22" s="155">
        <v>0</v>
      </c>
      <c r="AA22" s="155">
        <v>0</v>
      </c>
      <c r="AB22" s="155">
        <v>0</v>
      </c>
      <c r="AC22" s="155">
        <v>0</v>
      </c>
      <c r="AD22" s="155">
        <v>0</v>
      </c>
      <c r="AE22" s="155">
        <v>0</v>
      </c>
      <c r="AF22" s="155">
        <v>0</v>
      </c>
      <c r="AG22" s="155">
        <v>0</v>
      </c>
      <c r="AH22" s="155">
        <v>0</v>
      </c>
      <c r="AI22" s="155">
        <v>0</v>
      </c>
      <c r="AJ22" s="155">
        <v>0</v>
      </c>
      <c r="AK22" s="155">
        <v>0</v>
      </c>
      <c r="AL22" s="155">
        <v>0</v>
      </c>
      <c r="AM22" s="155">
        <v>0</v>
      </c>
      <c r="AN22" s="155">
        <v>0</v>
      </c>
      <c r="AO22" s="155">
        <v>0</v>
      </c>
      <c r="AP22" s="155">
        <v>0</v>
      </c>
      <c r="AQ22" s="155">
        <v>0</v>
      </c>
      <c r="AR22" s="155">
        <v>0</v>
      </c>
      <c r="AS22" s="155">
        <v>21</v>
      </c>
      <c r="AT22" s="117"/>
      <c r="AU22" s="17" t="str">
        <f t="shared" ref="AU22:BF22" si="14">IF(AA21+AA22=AA20," ","GRESEALA")</f>
        <v xml:space="preserve"> </v>
      </c>
      <c r="AV22" s="17" t="str">
        <f t="shared" si="14"/>
        <v xml:space="preserve"> </v>
      </c>
      <c r="AW22" s="17" t="str">
        <f t="shared" si="14"/>
        <v xml:space="preserve"> </v>
      </c>
      <c r="AX22" s="17" t="str">
        <f t="shared" si="14"/>
        <v xml:space="preserve"> </v>
      </c>
      <c r="AY22" s="17" t="str">
        <f t="shared" si="14"/>
        <v xml:space="preserve"> </v>
      </c>
      <c r="AZ22" s="17" t="str">
        <f t="shared" si="14"/>
        <v xml:space="preserve"> </v>
      </c>
      <c r="BA22" s="17" t="str">
        <f t="shared" si="14"/>
        <v xml:space="preserve"> </v>
      </c>
      <c r="BB22" s="17" t="str">
        <f t="shared" si="14"/>
        <v xml:space="preserve"> </v>
      </c>
      <c r="BC22" s="17" t="str">
        <f t="shared" si="14"/>
        <v xml:space="preserve"> </v>
      </c>
      <c r="BD22" s="17" t="str">
        <f t="shared" si="14"/>
        <v xml:space="preserve"> </v>
      </c>
      <c r="BE22" s="17" t="str">
        <f t="shared" si="14"/>
        <v xml:space="preserve"> </v>
      </c>
      <c r="BF22" s="17" t="str">
        <f t="shared" si="14"/>
        <v xml:space="preserve"> </v>
      </c>
      <c r="BG22" s="17" t="str">
        <f t="shared" ref="BG22:BH22" si="15">IF(AR21+AR22=AR20," ","GRESEALA")</f>
        <v xml:space="preserve"> </v>
      </c>
      <c r="BH22" s="17" t="str">
        <f t="shared" si="15"/>
        <v xml:space="preserve"> </v>
      </c>
      <c r="BI22" s="17" t="str">
        <f>IF(E20+F20=D20," ","GRESEALA")</f>
        <v xml:space="preserve"> </v>
      </c>
      <c r="BJ22" s="17" t="str">
        <f>IF(G20+I20+K20+L20+M20=D20," ","GRESEALA")</f>
        <v xml:space="preserve"> </v>
      </c>
      <c r="BK22" s="17" t="str">
        <f>IF(O20+P20=D20," ","GRESEALA")</f>
        <v xml:space="preserve"> </v>
      </c>
    </row>
    <row r="23" spans="2:64" s="38" customFormat="1" ht="39" customHeight="1" x14ac:dyDescent="0.35">
      <c r="B23" s="20" t="s">
        <v>67</v>
      </c>
      <c r="C23" s="131" t="s">
        <v>68</v>
      </c>
      <c r="D23" s="145">
        <f t="shared" si="1"/>
        <v>0</v>
      </c>
      <c r="E23" s="153">
        <f>E24+E25</f>
        <v>0</v>
      </c>
      <c r="F23" s="153">
        <f t="shared" ref="F23:AS23" si="16">F24+F25</f>
        <v>0</v>
      </c>
      <c r="G23" s="153">
        <f t="shared" si="16"/>
        <v>0</v>
      </c>
      <c r="H23" s="153">
        <f>H24+H25</f>
        <v>0</v>
      </c>
      <c r="I23" s="153">
        <f t="shared" ref="I23:J23" si="17">I24+I25</f>
        <v>0</v>
      </c>
      <c r="J23" s="153">
        <f t="shared" si="17"/>
        <v>0</v>
      </c>
      <c r="K23" s="153">
        <f t="shared" si="16"/>
        <v>0</v>
      </c>
      <c r="L23" s="153">
        <f t="shared" si="16"/>
        <v>0</v>
      </c>
      <c r="M23" s="153">
        <f t="shared" si="16"/>
        <v>0</v>
      </c>
      <c r="N23" s="153">
        <f t="shared" si="16"/>
        <v>0</v>
      </c>
      <c r="O23" s="153">
        <f t="shared" si="16"/>
        <v>0</v>
      </c>
      <c r="P23" s="153">
        <f t="shared" si="16"/>
        <v>0</v>
      </c>
      <c r="Q23" s="153">
        <f t="shared" si="16"/>
        <v>0</v>
      </c>
      <c r="R23" s="153">
        <f t="shared" si="16"/>
        <v>0</v>
      </c>
      <c r="S23" s="153">
        <f t="shared" si="16"/>
        <v>0</v>
      </c>
      <c r="T23" s="153">
        <f t="shared" si="16"/>
        <v>0</v>
      </c>
      <c r="U23" s="153">
        <f t="shared" si="16"/>
        <v>0</v>
      </c>
      <c r="V23" s="153">
        <f t="shared" si="16"/>
        <v>0</v>
      </c>
      <c r="W23" s="153">
        <f t="shared" si="16"/>
        <v>0</v>
      </c>
      <c r="X23" s="153">
        <f t="shared" si="16"/>
        <v>0</v>
      </c>
      <c r="Y23" s="153">
        <f t="shared" si="16"/>
        <v>0</v>
      </c>
      <c r="Z23" s="153">
        <f t="shared" si="16"/>
        <v>0</v>
      </c>
      <c r="AA23" s="153">
        <f t="shared" si="16"/>
        <v>0</v>
      </c>
      <c r="AB23" s="153">
        <f t="shared" si="16"/>
        <v>0</v>
      </c>
      <c r="AC23" s="153">
        <f t="shared" si="16"/>
        <v>0</v>
      </c>
      <c r="AD23" s="153">
        <f t="shared" si="16"/>
        <v>0</v>
      </c>
      <c r="AE23" s="153">
        <f t="shared" si="16"/>
        <v>0</v>
      </c>
      <c r="AF23" s="153">
        <f t="shared" si="16"/>
        <v>0</v>
      </c>
      <c r="AG23" s="153">
        <f t="shared" si="16"/>
        <v>0</v>
      </c>
      <c r="AH23" s="153">
        <f t="shared" si="16"/>
        <v>0</v>
      </c>
      <c r="AI23" s="153">
        <f t="shared" si="16"/>
        <v>0</v>
      </c>
      <c r="AJ23" s="153">
        <f t="shared" si="16"/>
        <v>0</v>
      </c>
      <c r="AK23" s="153">
        <f t="shared" si="16"/>
        <v>0</v>
      </c>
      <c r="AL23" s="153">
        <f t="shared" si="16"/>
        <v>0</v>
      </c>
      <c r="AM23" s="153">
        <f t="shared" si="16"/>
        <v>0</v>
      </c>
      <c r="AN23" s="153">
        <f t="shared" si="16"/>
        <v>0</v>
      </c>
      <c r="AO23" s="153">
        <f t="shared" si="16"/>
        <v>0</v>
      </c>
      <c r="AP23" s="153">
        <f t="shared" si="16"/>
        <v>0</v>
      </c>
      <c r="AQ23" s="153">
        <f t="shared" si="16"/>
        <v>0</v>
      </c>
      <c r="AR23" s="153">
        <f t="shared" si="16"/>
        <v>0</v>
      </c>
      <c r="AS23" s="153">
        <f t="shared" si="16"/>
        <v>0</v>
      </c>
      <c r="AT23" s="117"/>
      <c r="AU23" s="17" t="str">
        <f>IF(Q20+S20+T20+U20+V20+W20=D20," ","GRESEALA")</f>
        <v xml:space="preserve"> </v>
      </c>
      <c r="AV23" s="17" t="str">
        <f>IF(X20+Y20+Z20=D20," ","GRESEALA")</f>
        <v xml:space="preserve"> </v>
      </c>
      <c r="AW23" s="17" t="str">
        <f>IF(AA20+AC20+AE20+AF20+AG20+AH20+AI20+AJ20+AK20+AL20+AR20+AS20&gt;=D20," ","GRESEALA")</f>
        <v xml:space="preserve"> </v>
      </c>
      <c r="AX23" s="17" t="str">
        <f>IF(AS20&gt;=D20," ","GRESEALA")</f>
        <v xml:space="preserve"> </v>
      </c>
      <c r="AY23" s="17" t="str">
        <f>IF(H20&gt;=G20," ","GRESEALA")</f>
        <v xml:space="preserve"> </v>
      </c>
      <c r="AZ23" s="17" t="str">
        <f>IF(E24+E25=E23," ","GRESEALA")</f>
        <v xml:space="preserve"> </v>
      </c>
      <c r="BA23" s="17" t="str">
        <f>IF(F24+F25=F23," ","GRESEALA")</f>
        <v xml:space="preserve"> </v>
      </c>
      <c r="BB23" s="17" t="str">
        <f>IF(G24+G25=G23," ","GRESEALA")</f>
        <v xml:space="preserve"> </v>
      </c>
      <c r="BC23" s="17" t="str">
        <f>IF(H24+H25=H23," ","GRESEALA")</f>
        <v xml:space="preserve"> </v>
      </c>
      <c r="BD23" s="17" t="str">
        <f t="shared" ref="BD23:BJ23" si="18">IF(K24+K25=K23," ","GRESEALA")</f>
        <v xml:space="preserve"> </v>
      </c>
      <c r="BE23" s="17" t="str">
        <f t="shared" si="18"/>
        <v xml:space="preserve"> </v>
      </c>
      <c r="BF23" s="17" t="str">
        <f t="shared" si="18"/>
        <v xml:space="preserve"> </v>
      </c>
      <c r="BG23" s="17" t="str">
        <f t="shared" si="18"/>
        <v xml:space="preserve"> </v>
      </c>
      <c r="BH23" s="17" t="str">
        <f t="shared" si="18"/>
        <v xml:space="preserve"> </v>
      </c>
      <c r="BI23" s="17" t="str">
        <f t="shared" si="18"/>
        <v xml:space="preserve"> </v>
      </c>
      <c r="BJ23" s="17" t="str">
        <f t="shared" si="18"/>
        <v xml:space="preserve"> </v>
      </c>
      <c r="BK23" s="17" t="str">
        <f t="shared" ref="BK23" si="19">IF(S24+S25=S23," ","GRESEALA")</f>
        <v xml:space="preserve"> </v>
      </c>
    </row>
    <row r="24" spans="2:64" s="38" customFormat="1" ht="42.75" customHeight="1" x14ac:dyDescent="0.35">
      <c r="B24" s="35" t="s">
        <v>69</v>
      </c>
      <c r="C24" s="132" t="s">
        <v>70</v>
      </c>
      <c r="D24" s="155">
        <f t="shared" si="1"/>
        <v>0</v>
      </c>
      <c r="E24" s="155">
        <v>0</v>
      </c>
      <c r="F24" s="155">
        <v>0</v>
      </c>
      <c r="G24" s="155">
        <v>0</v>
      </c>
      <c r="H24" s="155">
        <v>0</v>
      </c>
      <c r="I24" s="155">
        <v>0</v>
      </c>
      <c r="J24" s="155">
        <v>0</v>
      </c>
      <c r="K24" s="155">
        <v>0</v>
      </c>
      <c r="L24" s="155">
        <v>0</v>
      </c>
      <c r="M24" s="155">
        <v>0</v>
      </c>
      <c r="N24" s="155">
        <v>0</v>
      </c>
      <c r="O24" s="155">
        <v>0</v>
      </c>
      <c r="P24" s="155">
        <v>0</v>
      </c>
      <c r="Q24" s="155">
        <v>0</v>
      </c>
      <c r="R24" s="155">
        <v>0</v>
      </c>
      <c r="S24" s="155">
        <v>0</v>
      </c>
      <c r="T24" s="155">
        <v>0</v>
      </c>
      <c r="U24" s="155">
        <v>0</v>
      </c>
      <c r="V24" s="155">
        <v>0</v>
      </c>
      <c r="W24" s="155">
        <v>0</v>
      </c>
      <c r="X24" s="155">
        <v>0</v>
      </c>
      <c r="Y24" s="155">
        <v>0</v>
      </c>
      <c r="Z24" s="155">
        <v>0</v>
      </c>
      <c r="AA24" s="155">
        <v>0</v>
      </c>
      <c r="AB24" s="155">
        <v>0</v>
      </c>
      <c r="AC24" s="155">
        <v>0</v>
      </c>
      <c r="AD24" s="155">
        <v>0</v>
      </c>
      <c r="AE24" s="155">
        <v>0</v>
      </c>
      <c r="AF24" s="155">
        <v>0</v>
      </c>
      <c r="AG24" s="155">
        <v>0</v>
      </c>
      <c r="AH24" s="155">
        <v>0</v>
      </c>
      <c r="AI24" s="155">
        <v>0</v>
      </c>
      <c r="AJ24" s="155">
        <v>0</v>
      </c>
      <c r="AK24" s="155">
        <v>0</v>
      </c>
      <c r="AL24" s="155">
        <v>0</v>
      </c>
      <c r="AM24" s="155">
        <v>0</v>
      </c>
      <c r="AN24" s="155">
        <v>0</v>
      </c>
      <c r="AO24" s="155">
        <v>0</v>
      </c>
      <c r="AP24" s="155">
        <v>0</v>
      </c>
      <c r="AQ24" s="155">
        <v>0</v>
      </c>
      <c r="AR24" s="155">
        <v>0</v>
      </c>
      <c r="AS24" s="155">
        <v>0</v>
      </c>
      <c r="AT24" s="117"/>
      <c r="AU24" s="17" t="str">
        <f t="shared" ref="AU24:BK24" si="20">IF(T24+T25=T23," ","GRESEALA")</f>
        <v xml:space="preserve"> </v>
      </c>
      <c r="AV24" s="17" t="str">
        <f t="shared" si="20"/>
        <v xml:space="preserve"> </v>
      </c>
      <c r="AW24" s="17" t="str">
        <f t="shared" si="20"/>
        <v xml:space="preserve"> </v>
      </c>
      <c r="AX24" s="17" t="str">
        <f t="shared" si="20"/>
        <v xml:space="preserve"> </v>
      </c>
      <c r="AY24" s="17" t="str">
        <f t="shared" si="20"/>
        <v xml:space="preserve"> </v>
      </c>
      <c r="AZ24" s="17" t="str">
        <f t="shared" si="20"/>
        <v xml:space="preserve"> </v>
      </c>
      <c r="BA24" s="17" t="str">
        <f t="shared" si="20"/>
        <v xml:space="preserve"> </v>
      </c>
      <c r="BB24" s="17" t="str">
        <f t="shared" si="20"/>
        <v xml:space="preserve"> </v>
      </c>
      <c r="BC24" s="17" t="str">
        <f t="shared" si="20"/>
        <v xml:space="preserve"> </v>
      </c>
      <c r="BD24" s="17" t="str">
        <f t="shared" si="20"/>
        <v xml:space="preserve"> </v>
      </c>
      <c r="BE24" s="17" t="str">
        <f t="shared" si="20"/>
        <v xml:space="preserve"> </v>
      </c>
      <c r="BF24" s="17" t="str">
        <f t="shared" si="20"/>
        <v xml:space="preserve"> </v>
      </c>
      <c r="BG24" s="17" t="str">
        <f t="shared" si="20"/>
        <v xml:space="preserve"> </v>
      </c>
      <c r="BH24" s="17" t="str">
        <f t="shared" si="20"/>
        <v xml:space="preserve"> </v>
      </c>
      <c r="BI24" s="17" t="str">
        <f t="shared" si="20"/>
        <v xml:space="preserve"> </v>
      </c>
      <c r="BJ24" s="17" t="str">
        <f t="shared" si="20"/>
        <v xml:space="preserve"> </v>
      </c>
      <c r="BK24" s="17" t="str">
        <f t="shared" si="20"/>
        <v xml:space="preserve"> </v>
      </c>
    </row>
    <row r="25" spans="2:64" s="38" customFormat="1" ht="40.5" customHeight="1" x14ac:dyDescent="0.35">
      <c r="B25" s="35" t="s">
        <v>71</v>
      </c>
      <c r="C25" s="132" t="s">
        <v>72</v>
      </c>
      <c r="D25" s="155">
        <f t="shared" si="1"/>
        <v>0</v>
      </c>
      <c r="E25" s="155">
        <v>0</v>
      </c>
      <c r="F25" s="155">
        <v>0</v>
      </c>
      <c r="G25" s="155">
        <v>0</v>
      </c>
      <c r="H25" s="155">
        <v>0</v>
      </c>
      <c r="I25" s="155">
        <v>0</v>
      </c>
      <c r="J25" s="155">
        <v>0</v>
      </c>
      <c r="K25" s="155">
        <v>0</v>
      </c>
      <c r="L25" s="155">
        <v>0</v>
      </c>
      <c r="M25" s="155">
        <v>0</v>
      </c>
      <c r="N25" s="155">
        <v>0</v>
      </c>
      <c r="O25" s="155">
        <v>0</v>
      </c>
      <c r="P25" s="155">
        <v>0</v>
      </c>
      <c r="Q25" s="155">
        <v>0</v>
      </c>
      <c r="R25" s="155">
        <v>0</v>
      </c>
      <c r="S25" s="155">
        <v>0</v>
      </c>
      <c r="T25" s="155">
        <v>0</v>
      </c>
      <c r="U25" s="155">
        <v>0</v>
      </c>
      <c r="V25" s="155">
        <v>0</v>
      </c>
      <c r="W25" s="155">
        <v>0</v>
      </c>
      <c r="X25" s="155">
        <v>0</v>
      </c>
      <c r="Y25" s="155">
        <v>0</v>
      </c>
      <c r="Z25" s="155">
        <v>0</v>
      </c>
      <c r="AA25" s="155">
        <v>0</v>
      </c>
      <c r="AB25" s="155">
        <v>0</v>
      </c>
      <c r="AC25" s="155">
        <v>0</v>
      </c>
      <c r="AD25" s="155">
        <v>0</v>
      </c>
      <c r="AE25" s="155">
        <v>0</v>
      </c>
      <c r="AF25" s="155"/>
      <c r="AG25" s="155">
        <v>0</v>
      </c>
      <c r="AH25" s="155">
        <v>0</v>
      </c>
      <c r="AI25" s="155">
        <v>0</v>
      </c>
      <c r="AJ25" s="155">
        <v>0</v>
      </c>
      <c r="AK25" s="155">
        <v>0</v>
      </c>
      <c r="AL25" s="155">
        <v>0</v>
      </c>
      <c r="AM25" s="155">
        <v>0</v>
      </c>
      <c r="AN25" s="155">
        <v>0</v>
      </c>
      <c r="AO25" s="155">
        <v>0</v>
      </c>
      <c r="AP25" s="155">
        <v>0</v>
      </c>
      <c r="AQ25" s="155">
        <v>0</v>
      </c>
      <c r="AR25" s="155">
        <v>0</v>
      </c>
      <c r="AS25" s="155">
        <v>0</v>
      </c>
      <c r="AT25" s="117"/>
      <c r="AU25" s="17" t="str">
        <f>IF(AK24+AK25=AK23," ","GRESEALA")</f>
        <v xml:space="preserve"> </v>
      </c>
      <c r="AV25" s="17" t="str">
        <f>IF(AL24+AL25=AL23," ","GRESEALA")</f>
        <v xml:space="preserve"> </v>
      </c>
      <c r="AW25" s="17" t="str">
        <f>IF(AR24+AR25=AR23," ","GRESEALA")</f>
        <v xml:space="preserve"> </v>
      </c>
      <c r="AX25" s="17" t="str">
        <f>IF(AS24+AS25=AS23," ","GRESEALA")</f>
        <v xml:space="preserve"> </v>
      </c>
      <c r="AY25" s="17" t="str">
        <f>IF(E23+F23=D23," ","GRESEALA")</f>
        <v xml:space="preserve"> </v>
      </c>
      <c r="AZ25" s="17" t="str">
        <f>IF(G23+K23+I23+L23+M23=D23," ","GRESEALA")</f>
        <v xml:space="preserve"> </v>
      </c>
      <c r="BA25" s="17" t="str">
        <f>IF(O23+P23=D23," ","GRESEALA")</f>
        <v xml:space="preserve"> </v>
      </c>
      <c r="BB25" s="17" t="str">
        <f>IF(Q23+S23+T23+U23+V23+W23=D23," ","GRESEALA")</f>
        <v xml:space="preserve"> </v>
      </c>
      <c r="BC25" s="17" t="str">
        <f>IF(X23+Y23+Z23=D23," ","GRESEALA")</f>
        <v xml:space="preserve"> </v>
      </c>
      <c r="BD25" s="17" t="str">
        <f>IF(AA23+AC23+AE23+AF23+AG23+AH23+AI23+AJ23+AK23+AL23+AM23+AN23+AO23+AP23+AQ23+AR23+AS23&gt;=D23," ","GRESEALA")</f>
        <v xml:space="preserve"> </v>
      </c>
      <c r="BE25" s="17" t="str">
        <f>IF(AS23&lt;=D23," ","GRESEALA")</f>
        <v xml:space="preserve"> </v>
      </c>
      <c r="BF25" s="17" t="str">
        <f>IF(H23&lt;=G23," ","GRESEALA")</f>
        <v xml:space="preserve"> </v>
      </c>
      <c r="BG25" s="17" t="str">
        <f>IF(E27+E28=E26," ","GRESEALA")</f>
        <v xml:space="preserve"> </v>
      </c>
      <c r="BH25" s="17" t="str">
        <f>IF(F27+F28=F26," ","GRESEALA")</f>
        <v xml:space="preserve"> </v>
      </c>
      <c r="BI25" s="17" t="str">
        <f>IF(G27+G28=G26," ","GRESEALA")</f>
        <v xml:space="preserve"> </v>
      </c>
      <c r="BJ25" s="17" t="str">
        <f>IF(H27+H28=H26," ","GRESEALA")</f>
        <v xml:space="preserve"> </v>
      </c>
      <c r="BK25" s="17" t="str">
        <f>IF(K27+K28=K26," ","GRESEALA")</f>
        <v xml:space="preserve"> </v>
      </c>
    </row>
    <row r="26" spans="2:64" s="38" customFormat="1" ht="57" customHeight="1" x14ac:dyDescent="0.35">
      <c r="B26" s="20" t="s">
        <v>73</v>
      </c>
      <c r="C26" s="131" t="s">
        <v>74</v>
      </c>
      <c r="D26" s="145">
        <f t="shared" si="1"/>
        <v>0</v>
      </c>
      <c r="E26" s="153">
        <f>E27+E28</f>
        <v>0</v>
      </c>
      <c r="F26" s="153">
        <f t="shared" ref="F26:AR26" si="21">F27+F28</f>
        <v>0</v>
      </c>
      <c r="G26" s="153">
        <f t="shared" si="21"/>
        <v>0</v>
      </c>
      <c r="H26" s="153">
        <f t="shared" si="21"/>
        <v>0</v>
      </c>
      <c r="I26" s="153">
        <f t="shared" si="21"/>
        <v>0</v>
      </c>
      <c r="J26" s="153">
        <f t="shared" si="21"/>
        <v>0</v>
      </c>
      <c r="K26" s="153">
        <f t="shared" si="21"/>
        <v>0</v>
      </c>
      <c r="L26" s="153">
        <f t="shared" si="21"/>
        <v>0</v>
      </c>
      <c r="M26" s="153">
        <f t="shared" si="21"/>
        <v>0</v>
      </c>
      <c r="N26" s="153">
        <f t="shared" si="21"/>
        <v>0</v>
      </c>
      <c r="O26" s="153">
        <f t="shared" si="21"/>
        <v>0</v>
      </c>
      <c r="P26" s="153">
        <f t="shared" si="21"/>
        <v>0</v>
      </c>
      <c r="Q26" s="153">
        <f t="shared" si="21"/>
        <v>0</v>
      </c>
      <c r="R26" s="153">
        <f t="shared" si="21"/>
        <v>0</v>
      </c>
      <c r="S26" s="153">
        <f t="shared" si="21"/>
        <v>0</v>
      </c>
      <c r="T26" s="153">
        <f t="shared" si="21"/>
        <v>0</v>
      </c>
      <c r="U26" s="153">
        <f t="shared" si="21"/>
        <v>0</v>
      </c>
      <c r="V26" s="153">
        <f t="shared" si="21"/>
        <v>0</v>
      </c>
      <c r="W26" s="153">
        <f t="shared" si="21"/>
        <v>0</v>
      </c>
      <c r="X26" s="153">
        <f t="shared" si="21"/>
        <v>0</v>
      </c>
      <c r="Y26" s="153">
        <f t="shared" si="21"/>
        <v>0</v>
      </c>
      <c r="Z26" s="153">
        <f t="shared" si="21"/>
        <v>0</v>
      </c>
      <c r="AA26" s="153">
        <f t="shared" si="21"/>
        <v>0</v>
      </c>
      <c r="AB26" s="153">
        <f t="shared" si="21"/>
        <v>0</v>
      </c>
      <c r="AC26" s="153">
        <f t="shared" si="21"/>
        <v>0</v>
      </c>
      <c r="AD26" s="153">
        <f t="shared" si="21"/>
        <v>0</v>
      </c>
      <c r="AE26" s="153">
        <f t="shared" si="21"/>
        <v>0</v>
      </c>
      <c r="AF26" s="153">
        <f t="shared" si="21"/>
        <v>0</v>
      </c>
      <c r="AG26" s="153">
        <f t="shared" si="21"/>
        <v>0</v>
      </c>
      <c r="AH26" s="153">
        <f t="shared" si="21"/>
        <v>0</v>
      </c>
      <c r="AI26" s="153">
        <f t="shared" si="21"/>
        <v>0</v>
      </c>
      <c r="AJ26" s="153">
        <f t="shared" si="21"/>
        <v>0</v>
      </c>
      <c r="AK26" s="153">
        <f t="shared" si="21"/>
        <v>0</v>
      </c>
      <c r="AL26" s="153">
        <f t="shared" si="21"/>
        <v>0</v>
      </c>
      <c r="AM26" s="153">
        <f t="shared" si="21"/>
        <v>0</v>
      </c>
      <c r="AN26" s="153">
        <f t="shared" si="21"/>
        <v>0</v>
      </c>
      <c r="AO26" s="153">
        <f t="shared" si="21"/>
        <v>0</v>
      </c>
      <c r="AP26" s="153">
        <f t="shared" si="21"/>
        <v>0</v>
      </c>
      <c r="AQ26" s="153">
        <f t="shared" si="21"/>
        <v>0</v>
      </c>
      <c r="AR26" s="153">
        <f t="shared" si="21"/>
        <v>0</v>
      </c>
      <c r="AS26" s="153">
        <f>AS27+AS28</f>
        <v>0</v>
      </c>
      <c r="AT26" s="117"/>
      <c r="AU26" s="17" t="str">
        <f t="shared" ref="AU26:AZ26" si="22">IF(L27+L28=L26," ","GRESEALA")</f>
        <v xml:space="preserve"> </v>
      </c>
      <c r="AV26" s="17" t="str">
        <f t="shared" si="22"/>
        <v xml:space="preserve"> </v>
      </c>
      <c r="AW26" s="17" t="str">
        <f t="shared" si="22"/>
        <v xml:space="preserve"> </v>
      </c>
      <c r="AX26" s="17" t="str">
        <f t="shared" si="22"/>
        <v xml:space="preserve"> </v>
      </c>
      <c r="AY26" s="17" t="str">
        <f t="shared" si="22"/>
        <v xml:space="preserve"> </v>
      </c>
      <c r="AZ26" s="17" t="str">
        <f t="shared" si="22"/>
        <v xml:space="preserve"> </v>
      </c>
      <c r="BA26" s="17" t="str">
        <f t="shared" ref="BA26:BK26" si="23">IF(S27+S28=S26," ","GRESEALA")</f>
        <v xml:space="preserve"> </v>
      </c>
      <c r="BB26" s="17" t="str">
        <f t="shared" si="23"/>
        <v xml:space="preserve"> </v>
      </c>
      <c r="BC26" s="17" t="str">
        <f t="shared" si="23"/>
        <v xml:space="preserve"> </v>
      </c>
      <c r="BD26" s="17" t="str">
        <f t="shared" si="23"/>
        <v xml:space="preserve"> </v>
      </c>
      <c r="BE26" s="17" t="str">
        <f t="shared" si="23"/>
        <v xml:space="preserve"> </v>
      </c>
      <c r="BF26" s="17" t="str">
        <f t="shared" si="23"/>
        <v xml:space="preserve"> </v>
      </c>
      <c r="BG26" s="17" t="str">
        <f t="shared" si="23"/>
        <v xml:space="preserve"> </v>
      </c>
      <c r="BH26" s="17" t="str">
        <f t="shared" si="23"/>
        <v xml:space="preserve"> </v>
      </c>
      <c r="BI26" s="17" t="str">
        <f t="shared" si="23"/>
        <v xml:space="preserve"> </v>
      </c>
      <c r="BJ26" s="17" t="str">
        <f t="shared" si="23"/>
        <v xml:space="preserve"> </v>
      </c>
      <c r="BK26" s="17" t="str">
        <f t="shared" si="23"/>
        <v xml:space="preserve"> </v>
      </c>
    </row>
    <row r="27" spans="2:64" s="38" customFormat="1" ht="37.5" customHeight="1" x14ac:dyDescent="0.35">
      <c r="B27" s="35" t="s">
        <v>75</v>
      </c>
      <c r="C27" s="132" t="s">
        <v>76</v>
      </c>
      <c r="D27" s="166">
        <f t="shared" si="1"/>
        <v>0</v>
      </c>
      <c r="E27" s="155">
        <v>0</v>
      </c>
      <c r="F27" s="155">
        <v>0</v>
      </c>
      <c r="G27" s="155">
        <v>0</v>
      </c>
      <c r="H27" s="155">
        <v>0</v>
      </c>
      <c r="I27" s="155">
        <v>0</v>
      </c>
      <c r="J27" s="155">
        <v>0</v>
      </c>
      <c r="K27" s="155">
        <v>0</v>
      </c>
      <c r="L27" s="155">
        <v>0</v>
      </c>
      <c r="M27" s="155">
        <v>0</v>
      </c>
      <c r="N27" s="155">
        <v>0</v>
      </c>
      <c r="O27" s="155">
        <v>0</v>
      </c>
      <c r="P27" s="155">
        <v>0</v>
      </c>
      <c r="Q27" s="155">
        <v>0</v>
      </c>
      <c r="R27" s="155">
        <v>0</v>
      </c>
      <c r="S27" s="155">
        <v>0</v>
      </c>
      <c r="T27" s="155">
        <v>0</v>
      </c>
      <c r="U27" s="155">
        <v>0</v>
      </c>
      <c r="V27" s="155">
        <v>0</v>
      </c>
      <c r="W27" s="155">
        <v>0</v>
      </c>
      <c r="X27" s="155">
        <v>0</v>
      </c>
      <c r="Y27" s="155">
        <v>0</v>
      </c>
      <c r="Z27" s="155">
        <v>0</v>
      </c>
      <c r="AA27" s="155">
        <v>0</v>
      </c>
      <c r="AB27" s="155">
        <v>0</v>
      </c>
      <c r="AC27" s="155">
        <v>0</v>
      </c>
      <c r="AD27" s="155">
        <v>0</v>
      </c>
      <c r="AE27" s="155">
        <v>0</v>
      </c>
      <c r="AF27" s="155">
        <v>0</v>
      </c>
      <c r="AG27" s="155">
        <v>0</v>
      </c>
      <c r="AH27" s="155">
        <v>0</v>
      </c>
      <c r="AI27" s="155">
        <v>0</v>
      </c>
      <c r="AJ27" s="155">
        <v>0</v>
      </c>
      <c r="AK27" s="155">
        <v>0</v>
      </c>
      <c r="AL27" s="155">
        <v>0</v>
      </c>
      <c r="AM27" s="155">
        <v>0</v>
      </c>
      <c r="AN27" s="155">
        <v>0</v>
      </c>
      <c r="AO27" s="155">
        <v>0</v>
      </c>
      <c r="AP27" s="155">
        <v>0</v>
      </c>
      <c r="AQ27" s="155">
        <v>0</v>
      </c>
      <c r="AR27" s="155">
        <v>0</v>
      </c>
      <c r="AS27" s="155">
        <v>0</v>
      </c>
      <c r="AT27" s="117"/>
      <c r="AU27" s="17" t="str">
        <f t="shared" ref="AU27:BC27" si="24">IF(AD27+AD28=AD26," ","GRESEALA")</f>
        <v xml:space="preserve"> </v>
      </c>
      <c r="AV27" s="17" t="str">
        <f t="shared" si="24"/>
        <v xml:space="preserve"> </v>
      </c>
      <c r="AW27" s="17" t="str">
        <f t="shared" si="24"/>
        <v xml:space="preserve"> </v>
      </c>
      <c r="AX27" s="17" t="str">
        <f t="shared" si="24"/>
        <v xml:space="preserve"> </v>
      </c>
      <c r="AY27" s="17" t="str">
        <f t="shared" si="24"/>
        <v xml:space="preserve"> </v>
      </c>
      <c r="AZ27" s="17" t="str">
        <f t="shared" si="24"/>
        <v xml:space="preserve"> </v>
      </c>
      <c r="BA27" s="17" t="str">
        <f t="shared" si="24"/>
        <v xml:space="preserve"> </v>
      </c>
      <c r="BB27" s="17" t="str">
        <f t="shared" si="24"/>
        <v xml:space="preserve"> </v>
      </c>
      <c r="BC27" s="17" t="str">
        <f t="shared" si="24"/>
        <v xml:space="preserve"> </v>
      </c>
      <c r="BD27" s="17" t="str">
        <f t="shared" ref="BD27:BE27" si="25">IF(AR27+AR28=AR26," ","GRESEALA")</f>
        <v xml:space="preserve"> </v>
      </c>
      <c r="BE27" s="17" t="str">
        <f t="shared" si="25"/>
        <v xml:space="preserve"> </v>
      </c>
      <c r="BF27" s="17" t="str">
        <f>IF(E26+F26=D26," ","GRESEALA")</f>
        <v xml:space="preserve"> </v>
      </c>
      <c r="BG27" s="17" t="str">
        <f>IF(G26+K26+I26+L26+M26=D26," ","GRESEALA")</f>
        <v xml:space="preserve"> </v>
      </c>
      <c r="BH27" s="17" t="str">
        <f>IF(O26+P26=D26," ","GRESEALA")</f>
        <v xml:space="preserve"> </v>
      </c>
      <c r="BI27" s="17" t="str">
        <f>IF(Q26+S26+T26+U26+V26+W26=D26," ","GRESEALA")</f>
        <v xml:space="preserve"> </v>
      </c>
      <c r="BJ27" s="17" t="str">
        <f>IF(X26+Y26+Z26=D26," ","GRESEALA")</f>
        <v xml:space="preserve"> </v>
      </c>
      <c r="BK27" s="17" t="str">
        <f>IF(AA26+AC26+AE26+AF26+AG26+AH26+AI26+AJ26+AK26+AL26+AM26+AN26+AO26+AP26+AQ26+AR26+AS26&gt;=D26," ","GRESEALA")</f>
        <v xml:space="preserve"> </v>
      </c>
    </row>
    <row r="28" spans="2:64" s="38" customFormat="1" ht="45.75" customHeight="1" x14ac:dyDescent="0.35">
      <c r="B28" s="35" t="s">
        <v>77</v>
      </c>
      <c r="C28" s="132" t="s">
        <v>78</v>
      </c>
      <c r="D28" s="166">
        <f t="shared" si="1"/>
        <v>0</v>
      </c>
      <c r="E28" s="155">
        <v>0</v>
      </c>
      <c r="F28" s="155">
        <v>0</v>
      </c>
      <c r="G28" s="155">
        <v>0</v>
      </c>
      <c r="H28" s="155">
        <v>0</v>
      </c>
      <c r="I28" s="155">
        <v>0</v>
      </c>
      <c r="J28" s="155">
        <v>0</v>
      </c>
      <c r="K28" s="155">
        <v>0</v>
      </c>
      <c r="L28" s="155">
        <v>0</v>
      </c>
      <c r="M28" s="155">
        <v>0</v>
      </c>
      <c r="N28" s="155">
        <v>0</v>
      </c>
      <c r="O28" s="155">
        <v>0</v>
      </c>
      <c r="P28" s="155">
        <v>0</v>
      </c>
      <c r="Q28" s="155">
        <v>0</v>
      </c>
      <c r="R28" s="155">
        <v>0</v>
      </c>
      <c r="S28" s="155">
        <v>0</v>
      </c>
      <c r="T28" s="155">
        <v>0</v>
      </c>
      <c r="U28" s="155">
        <v>0</v>
      </c>
      <c r="V28" s="155">
        <v>0</v>
      </c>
      <c r="W28" s="155">
        <v>0</v>
      </c>
      <c r="X28" s="155">
        <v>0</v>
      </c>
      <c r="Y28" s="155">
        <v>0</v>
      </c>
      <c r="Z28" s="155">
        <v>0</v>
      </c>
      <c r="AA28" s="155">
        <v>0</v>
      </c>
      <c r="AB28" s="155">
        <v>0</v>
      </c>
      <c r="AC28" s="155">
        <v>0</v>
      </c>
      <c r="AD28" s="155">
        <v>0</v>
      </c>
      <c r="AE28" s="155">
        <v>0</v>
      </c>
      <c r="AF28" s="155">
        <v>0</v>
      </c>
      <c r="AG28" s="155">
        <v>0</v>
      </c>
      <c r="AH28" s="155">
        <v>0</v>
      </c>
      <c r="AI28" s="155">
        <v>0</v>
      </c>
      <c r="AJ28" s="155">
        <v>0</v>
      </c>
      <c r="AK28" s="155">
        <v>0</v>
      </c>
      <c r="AL28" s="155">
        <v>0</v>
      </c>
      <c r="AM28" s="155">
        <v>0</v>
      </c>
      <c r="AN28" s="155">
        <v>0</v>
      </c>
      <c r="AO28" s="155">
        <v>0</v>
      </c>
      <c r="AP28" s="155">
        <v>0</v>
      </c>
      <c r="AQ28" s="155">
        <v>0</v>
      </c>
      <c r="AR28" s="155">
        <v>0</v>
      </c>
      <c r="AS28" s="155">
        <v>0</v>
      </c>
      <c r="AT28" s="117"/>
      <c r="AU28" s="17" t="str">
        <f>IF(AS26&lt;=D26," ","GRESEALA")</f>
        <v xml:space="preserve"> </v>
      </c>
      <c r="AV28" s="17" t="str">
        <f>IF(H26&lt;=G26," ","GRESEALA")</f>
        <v xml:space="preserve"> </v>
      </c>
      <c r="AW28" s="17" t="str">
        <f>IF(E30+E31=E29," ","GRESEALA")</f>
        <v xml:space="preserve"> </v>
      </c>
      <c r="AX28" s="17" t="str">
        <f>IF(F30+F31=F29," ","GRESEALA")</f>
        <v xml:space="preserve"> </v>
      </c>
      <c r="AY28" s="17" t="str">
        <f>IF(G30+G31=G29," ","GRESEALA")</f>
        <v xml:space="preserve"> </v>
      </c>
      <c r="AZ28" s="17" t="str">
        <f>IF(H30+H31=H29," ","GRESEALA")</f>
        <v xml:space="preserve"> </v>
      </c>
      <c r="BA28" s="17" t="str">
        <f t="shared" ref="BA28:BG28" si="26">IF(K30+K31=K29," ","GRESEALA")</f>
        <v xml:space="preserve"> </v>
      </c>
      <c r="BB28" s="17" t="str">
        <f t="shared" si="26"/>
        <v xml:space="preserve"> </v>
      </c>
      <c r="BC28" s="17" t="str">
        <f t="shared" si="26"/>
        <v xml:space="preserve"> </v>
      </c>
      <c r="BD28" s="17" t="str">
        <f t="shared" si="26"/>
        <v xml:space="preserve"> </v>
      </c>
      <c r="BE28" s="17" t="str">
        <f t="shared" si="26"/>
        <v xml:space="preserve"> </v>
      </c>
      <c r="BF28" s="17" t="str">
        <f t="shared" si="26"/>
        <v xml:space="preserve"> </v>
      </c>
      <c r="BG28" s="17" t="str">
        <f t="shared" si="26"/>
        <v xml:space="preserve"> </v>
      </c>
      <c r="BH28" s="17" t="str">
        <f t="shared" ref="BH28:BK28" si="27">IF(S30+S31=S29," ","GRESEALA")</f>
        <v xml:space="preserve"> </v>
      </c>
      <c r="BI28" s="17" t="str">
        <f t="shared" si="27"/>
        <v xml:space="preserve"> </v>
      </c>
      <c r="BJ28" s="17" t="str">
        <f t="shared" si="27"/>
        <v xml:space="preserve"> </v>
      </c>
      <c r="BK28" s="17" t="str">
        <f t="shared" si="27"/>
        <v xml:space="preserve"> </v>
      </c>
    </row>
    <row r="29" spans="2:64" s="38" customFormat="1" ht="41.25" customHeight="1" x14ac:dyDescent="0.35">
      <c r="B29" s="20" t="s">
        <v>79</v>
      </c>
      <c r="C29" s="131" t="s">
        <v>80</v>
      </c>
      <c r="D29" s="145">
        <f t="shared" si="1"/>
        <v>0</v>
      </c>
      <c r="E29" s="153">
        <f>E30+E31</f>
        <v>0</v>
      </c>
      <c r="F29" s="153">
        <f t="shared" ref="F29:AS29" si="28">F30+F31</f>
        <v>0</v>
      </c>
      <c r="G29" s="153">
        <f t="shared" si="28"/>
        <v>0</v>
      </c>
      <c r="H29" s="153">
        <f t="shared" si="28"/>
        <v>0</v>
      </c>
      <c r="I29" s="153">
        <f t="shared" si="28"/>
        <v>0</v>
      </c>
      <c r="J29" s="153">
        <f t="shared" si="28"/>
        <v>0</v>
      </c>
      <c r="K29" s="153">
        <f t="shared" si="28"/>
        <v>0</v>
      </c>
      <c r="L29" s="153">
        <f t="shared" si="28"/>
        <v>0</v>
      </c>
      <c r="M29" s="153">
        <f t="shared" si="28"/>
        <v>0</v>
      </c>
      <c r="N29" s="153">
        <f t="shared" si="28"/>
        <v>0</v>
      </c>
      <c r="O29" s="153">
        <f t="shared" si="28"/>
        <v>0</v>
      </c>
      <c r="P29" s="153">
        <f t="shared" si="28"/>
        <v>0</v>
      </c>
      <c r="Q29" s="153">
        <f t="shared" si="28"/>
        <v>0</v>
      </c>
      <c r="R29" s="153">
        <f t="shared" si="28"/>
        <v>0</v>
      </c>
      <c r="S29" s="153">
        <f t="shared" si="28"/>
        <v>0</v>
      </c>
      <c r="T29" s="153">
        <f t="shared" si="28"/>
        <v>0</v>
      </c>
      <c r="U29" s="153">
        <f t="shared" si="28"/>
        <v>0</v>
      </c>
      <c r="V29" s="153">
        <f t="shared" si="28"/>
        <v>0</v>
      </c>
      <c r="W29" s="153">
        <f t="shared" si="28"/>
        <v>0</v>
      </c>
      <c r="X29" s="153">
        <f t="shared" si="28"/>
        <v>0</v>
      </c>
      <c r="Y29" s="153">
        <f t="shared" si="28"/>
        <v>0</v>
      </c>
      <c r="Z29" s="153">
        <f t="shared" si="28"/>
        <v>0</v>
      </c>
      <c r="AA29" s="153">
        <f t="shared" si="28"/>
        <v>0</v>
      </c>
      <c r="AB29" s="153">
        <f t="shared" si="28"/>
        <v>0</v>
      </c>
      <c r="AC29" s="153">
        <f t="shared" si="28"/>
        <v>0</v>
      </c>
      <c r="AD29" s="153">
        <f t="shared" si="28"/>
        <v>0</v>
      </c>
      <c r="AE29" s="153">
        <f t="shared" si="28"/>
        <v>0</v>
      </c>
      <c r="AF29" s="153">
        <f t="shared" si="28"/>
        <v>0</v>
      </c>
      <c r="AG29" s="153">
        <f t="shared" si="28"/>
        <v>0</v>
      </c>
      <c r="AH29" s="153">
        <f t="shared" si="28"/>
        <v>0</v>
      </c>
      <c r="AI29" s="153">
        <f t="shared" si="28"/>
        <v>0</v>
      </c>
      <c r="AJ29" s="153">
        <f t="shared" si="28"/>
        <v>0</v>
      </c>
      <c r="AK29" s="153">
        <f t="shared" si="28"/>
        <v>0</v>
      </c>
      <c r="AL29" s="153">
        <f t="shared" si="28"/>
        <v>0</v>
      </c>
      <c r="AM29" s="153">
        <f t="shared" si="28"/>
        <v>0</v>
      </c>
      <c r="AN29" s="153">
        <f t="shared" si="28"/>
        <v>0</v>
      </c>
      <c r="AO29" s="153">
        <f t="shared" si="28"/>
        <v>0</v>
      </c>
      <c r="AP29" s="153">
        <f t="shared" si="28"/>
        <v>0</v>
      </c>
      <c r="AQ29" s="153">
        <f t="shared" si="28"/>
        <v>0</v>
      </c>
      <c r="AR29" s="153">
        <f t="shared" si="28"/>
        <v>0</v>
      </c>
      <c r="AS29" s="153">
        <f t="shared" si="28"/>
        <v>0</v>
      </c>
      <c r="AT29" s="117"/>
      <c r="AU29" s="17" t="str">
        <f t="shared" ref="AU29:BJ29" si="29">IF(W30+W31=W29," ","GRESEALA")</f>
        <v xml:space="preserve"> </v>
      </c>
      <c r="AV29" s="17" t="str">
        <f t="shared" si="29"/>
        <v xml:space="preserve"> </v>
      </c>
      <c r="AW29" s="17" t="str">
        <f t="shared" si="29"/>
        <v xml:space="preserve"> </v>
      </c>
      <c r="AX29" s="17" t="str">
        <f t="shared" si="29"/>
        <v xml:space="preserve"> </v>
      </c>
      <c r="AY29" s="17" t="str">
        <f t="shared" si="29"/>
        <v xml:space="preserve"> </v>
      </c>
      <c r="AZ29" s="17" t="str">
        <f t="shared" si="29"/>
        <v xml:space="preserve"> </v>
      </c>
      <c r="BA29" s="17" t="str">
        <f t="shared" si="29"/>
        <v xml:space="preserve"> </v>
      </c>
      <c r="BB29" s="17" t="str">
        <f t="shared" si="29"/>
        <v xml:space="preserve"> </v>
      </c>
      <c r="BC29" s="17" t="str">
        <f t="shared" si="29"/>
        <v xml:space="preserve"> </v>
      </c>
      <c r="BD29" s="17" t="str">
        <f t="shared" si="29"/>
        <v xml:space="preserve"> </v>
      </c>
      <c r="BE29" s="17" t="str">
        <f t="shared" si="29"/>
        <v xml:space="preserve"> </v>
      </c>
      <c r="BF29" s="17" t="str">
        <f t="shared" si="29"/>
        <v xml:space="preserve"> </v>
      </c>
      <c r="BG29" s="17" t="str">
        <f t="shared" si="29"/>
        <v xml:space="preserve"> </v>
      </c>
      <c r="BH29" s="17" t="str">
        <f t="shared" si="29"/>
        <v xml:space="preserve"> </v>
      </c>
      <c r="BI29" s="17" t="str">
        <f t="shared" si="29"/>
        <v xml:space="preserve"> </v>
      </c>
      <c r="BJ29" s="17" t="str">
        <f t="shared" si="29"/>
        <v xml:space="preserve"> </v>
      </c>
      <c r="BK29" s="17" t="str">
        <f t="shared" ref="BK29:BL29" si="30">IF(AR30+AR31=AR29," ","GRESEALA")</f>
        <v xml:space="preserve"> </v>
      </c>
      <c r="BL29" s="43" t="str">
        <f t="shared" si="30"/>
        <v xml:space="preserve"> </v>
      </c>
    </row>
    <row r="30" spans="2:64" s="38" customFormat="1" ht="41.25" customHeight="1" x14ac:dyDescent="0.35">
      <c r="B30" s="35" t="s">
        <v>81</v>
      </c>
      <c r="C30" s="132" t="s">
        <v>82</v>
      </c>
      <c r="D30" s="155">
        <f t="shared" si="1"/>
        <v>0</v>
      </c>
      <c r="E30" s="155">
        <v>0</v>
      </c>
      <c r="F30" s="155">
        <v>0</v>
      </c>
      <c r="G30" s="155">
        <v>0</v>
      </c>
      <c r="H30" s="155">
        <v>0</v>
      </c>
      <c r="I30" s="155">
        <v>0</v>
      </c>
      <c r="J30" s="155">
        <v>0</v>
      </c>
      <c r="K30" s="155">
        <v>0</v>
      </c>
      <c r="L30" s="155">
        <v>0</v>
      </c>
      <c r="M30" s="155">
        <v>0</v>
      </c>
      <c r="N30" s="155">
        <v>0</v>
      </c>
      <c r="O30" s="155">
        <v>0</v>
      </c>
      <c r="P30" s="155">
        <v>0</v>
      </c>
      <c r="Q30" s="155">
        <v>0</v>
      </c>
      <c r="R30" s="155">
        <v>0</v>
      </c>
      <c r="S30" s="155">
        <v>0</v>
      </c>
      <c r="T30" s="155">
        <v>0</v>
      </c>
      <c r="U30" s="155">
        <v>0</v>
      </c>
      <c r="V30" s="155">
        <v>0</v>
      </c>
      <c r="W30" s="155">
        <v>0</v>
      </c>
      <c r="X30" s="155">
        <v>0</v>
      </c>
      <c r="Y30" s="155">
        <v>0</v>
      </c>
      <c r="Z30" s="155">
        <v>0</v>
      </c>
      <c r="AA30" s="155">
        <v>0</v>
      </c>
      <c r="AB30" s="155">
        <v>0</v>
      </c>
      <c r="AC30" s="155">
        <v>0</v>
      </c>
      <c r="AD30" s="155">
        <v>0</v>
      </c>
      <c r="AE30" s="155">
        <v>0</v>
      </c>
      <c r="AF30" s="155">
        <v>0</v>
      </c>
      <c r="AG30" s="155">
        <v>0</v>
      </c>
      <c r="AH30" s="155">
        <v>0</v>
      </c>
      <c r="AI30" s="155">
        <v>0</v>
      </c>
      <c r="AJ30" s="155">
        <v>0</v>
      </c>
      <c r="AK30" s="155">
        <v>0</v>
      </c>
      <c r="AL30" s="155">
        <v>0</v>
      </c>
      <c r="AM30" s="155">
        <v>0</v>
      </c>
      <c r="AN30" s="155">
        <v>0</v>
      </c>
      <c r="AO30" s="155">
        <v>0</v>
      </c>
      <c r="AP30" s="155">
        <v>0</v>
      </c>
      <c r="AQ30" s="155">
        <v>0</v>
      </c>
      <c r="AR30" s="155">
        <v>0</v>
      </c>
      <c r="AS30" s="155">
        <v>0</v>
      </c>
      <c r="AT30" s="117"/>
      <c r="AU30" s="17" t="str">
        <f>IF(E29+F29=D29," ","GRESEALA")</f>
        <v xml:space="preserve"> </v>
      </c>
      <c r="AV30" s="17" t="str">
        <f>IF(G29+K29+I29+L29+M29=D29," ","GRESEALA")</f>
        <v xml:space="preserve"> </v>
      </c>
      <c r="AW30" s="17" t="str">
        <f>IF(O29+P29=D29," ","GRESEALA")</f>
        <v xml:space="preserve"> </v>
      </c>
      <c r="AX30" s="17" t="str">
        <f>IF(Q29+S29+T29+U29+V29+W29=D29," ","GRESEALA")</f>
        <v xml:space="preserve"> </v>
      </c>
      <c r="AY30" s="17" t="str">
        <f>IF(X29+Y29+Z29=D29," ","GRESEALA")</f>
        <v xml:space="preserve"> </v>
      </c>
      <c r="AZ30" s="17" t="str">
        <f>IF(AA29+AC29+AE29+AF29+AG29+AH29+AI29+AJ29+AK29+AL29+AM29+AN29+AO29+AP29+AQ29+AR29+AS29&gt;=D29," ","GRESEALA")</f>
        <v xml:space="preserve"> </v>
      </c>
      <c r="BA30" s="17" t="str">
        <f>IF(AS29&lt;=D29," ","GRESEALA")</f>
        <v xml:space="preserve"> </v>
      </c>
      <c r="BB30" s="17" t="str">
        <f>IF(H29&lt;=G29," ","GRESEALA")</f>
        <v xml:space="preserve"> </v>
      </c>
      <c r="BC30" s="17" t="str">
        <f>IF(E33+E34=E32," ","GRESEALA")</f>
        <v xml:space="preserve"> </v>
      </c>
      <c r="BD30" s="17" t="str">
        <f>IF(F33+F34=F32," ","GRESEALA")</f>
        <v xml:space="preserve"> </v>
      </c>
      <c r="BE30" s="17" t="str">
        <f>IF(G33+G34=G32," ","GRESEALA")</f>
        <v xml:space="preserve"> </v>
      </c>
      <c r="BF30" s="17" t="str">
        <f>IF(H33+H34=H32," ","GRESEALA")</f>
        <v xml:space="preserve"> </v>
      </c>
      <c r="BG30" s="17" t="str">
        <f>IF(K33+K34=K32," ","GRESEALA")</f>
        <v xml:space="preserve"> </v>
      </c>
      <c r="BH30" s="17" t="str">
        <f>IF(L33+L34=L32," ","GRESEALA")</f>
        <v xml:space="preserve"> </v>
      </c>
      <c r="BI30" s="17" t="str">
        <f>IF(M33+M34=M32," ","GRESEALA")</f>
        <v xml:space="preserve"> </v>
      </c>
      <c r="BJ30" s="17" t="str">
        <f>IF(N33+N34=N32," ","GRESEALA")</f>
        <v xml:space="preserve"> </v>
      </c>
      <c r="BK30" s="17" t="str">
        <f>IF(O33+O34=O32," ","GRESEALA")</f>
        <v xml:space="preserve"> </v>
      </c>
    </row>
    <row r="31" spans="2:64" s="38" customFormat="1" ht="42" customHeight="1" x14ac:dyDescent="0.35">
      <c r="B31" s="35" t="s">
        <v>83</v>
      </c>
      <c r="C31" s="132" t="s">
        <v>84</v>
      </c>
      <c r="D31" s="155">
        <f t="shared" si="1"/>
        <v>0</v>
      </c>
      <c r="E31" s="155">
        <v>0</v>
      </c>
      <c r="F31" s="155">
        <v>0</v>
      </c>
      <c r="G31" s="155">
        <v>0</v>
      </c>
      <c r="H31" s="155">
        <v>0</v>
      </c>
      <c r="I31" s="155">
        <v>0</v>
      </c>
      <c r="J31" s="155">
        <v>0</v>
      </c>
      <c r="K31" s="155">
        <v>0</v>
      </c>
      <c r="L31" s="155">
        <v>0</v>
      </c>
      <c r="M31" s="155">
        <v>0</v>
      </c>
      <c r="N31" s="155">
        <v>0</v>
      </c>
      <c r="O31" s="155">
        <v>0</v>
      </c>
      <c r="P31" s="155">
        <v>0</v>
      </c>
      <c r="Q31" s="155">
        <v>0</v>
      </c>
      <c r="R31" s="155">
        <v>0</v>
      </c>
      <c r="S31" s="155">
        <v>0</v>
      </c>
      <c r="T31" s="155">
        <v>0</v>
      </c>
      <c r="U31" s="155">
        <v>0</v>
      </c>
      <c r="V31" s="155">
        <v>0</v>
      </c>
      <c r="W31" s="155">
        <v>0</v>
      </c>
      <c r="X31" s="155">
        <v>0</v>
      </c>
      <c r="Y31" s="155">
        <v>0</v>
      </c>
      <c r="Z31" s="155">
        <v>0</v>
      </c>
      <c r="AA31" s="155">
        <v>0</v>
      </c>
      <c r="AB31" s="155">
        <v>0</v>
      </c>
      <c r="AC31" s="155">
        <v>0</v>
      </c>
      <c r="AD31" s="155">
        <v>0</v>
      </c>
      <c r="AE31" s="155">
        <v>0</v>
      </c>
      <c r="AF31" s="155">
        <v>0</v>
      </c>
      <c r="AG31" s="155">
        <v>0</v>
      </c>
      <c r="AH31" s="155">
        <v>0</v>
      </c>
      <c r="AI31" s="155">
        <v>0</v>
      </c>
      <c r="AJ31" s="155">
        <v>0</v>
      </c>
      <c r="AK31" s="155">
        <v>0</v>
      </c>
      <c r="AL31" s="155">
        <v>0</v>
      </c>
      <c r="AM31" s="155">
        <v>0</v>
      </c>
      <c r="AN31" s="155">
        <v>0</v>
      </c>
      <c r="AO31" s="155">
        <v>0</v>
      </c>
      <c r="AP31" s="155">
        <v>0</v>
      </c>
      <c r="AQ31" s="155">
        <v>0</v>
      </c>
      <c r="AR31" s="155">
        <v>0</v>
      </c>
      <c r="AS31" s="155">
        <v>0</v>
      </c>
      <c r="AT31" s="117"/>
      <c r="AU31" s="17" t="str">
        <f>IF(P33+P34=P32," ","GRESEALA")</f>
        <v xml:space="preserve"> </v>
      </c>
      <c r="AV31" s="17" t="str">
        <f>IF(Q33+Q34=Q32," ","GRESEALA")</f>
        <v xml:space="preserve"> </v>
      </c>
      <c r="AW31" s="17" t="str">
        <f t="shared" ref="AW31:BK31" si="31">IF(S33+S34=S32," ","GRESEALA")</f>
        <v xml:space="preserve"> </v>
      </c>
      <c r="AX31" s="17" t="str">
        <f t="shared" si="31"/>
        <v xml:space="preserve"> </v>
      </c>
      <c r="AY31" s="17" t="str">
        <f t="shared" si="31"/>
        <v xml:space="preserve"> </v>
      </c>
      <c r="AZ31" s="17" t="str">
        <f t="shared" si="31"/>
        <v xml:space="preserve"> </v>
      </c>
      <c r="BA31" s="17" t="str">
        <f t="shared" si="31"/>
        <v xml:space="preserve"> </v>
      </c>
      <c r="BB31" s="17" t="str">
        <f t="shared" si="31"/>
        <v xml:space="preserve"> </v>
      </c>
      <c r="BC31" s="17" t="str">
        <f t="shared" si="31"/>
        <v xml:space="preserve"> </v>
      </c>
      <c r="BD31" s="17" t="str">
        <f t="shared" si="31"/>
        <v xml:space="preserve"> </v>
      </c>
      <c r="BE31" s="17" t="str">
        <f t="shared" si="31"/>
        <v xml:space="preserve"> </v>
      </c>
      <c r="BF31" s="17" t="str">
        <f t="shared" si="31"/>
        <v xml:space="preserve"> </v>
      </c>
      <c r="BG31" s="17" t="str">
        <f t="shared" si="31"/>
        <v xml:space="preserve"> </v>
      </c>
      <c r="BH31" s="17" t="str">
        <f t="shared" si="31"/>
        <v xml:space="preserve"> </v>
      </c>
      <c r="BI31" s="17" t="str">
        <f t="shared" si="31"/>
        <v xml:space="preserve"> </v>
      </c>
      <c r="BJ31" s="17" t="str">
        <f t="shared" si="31"/>
        <v xml:space="preserve"> </v>
      </c>
      <c r="BK31" s="17" t="str">
        <f t="shared" si="31"/>
        <v xml:space="preserve"> </v>
      </c>
    </row>
    <row r="32" spans="2:64" s="38" customFormat="1" ht="60.75" customHeight="1" x14ac:dyDescent="0.35">
      <c r="B32" s="20" t="s">
        <v>85</v>
      </c>
      <c r="C32" s="131" t="s">
        <v>86</v>
      </c>
      <c r="D32" s="145">
        <f t="shared" si="1"/>
        <v>0</v>
      </c>
      <c r="E32" s="153">
        <f>E33+E34</f>
        <v>0</v>
      </c>
      <c r="F32" s="153">
        <f t="shared" ref="F32:AS32" si="32">F33+F34</f>
        <v>0</v>
      </c>
      <c r="G32" s="153">
        <f t="shared" si="32"/>
        <v>0</v>
      </c>
      <c r="H32" s="153">
        <f t="shared" si="32"/>
        <v>0</v>
      </c>
      <c r="I32" s="153">
        <f t="shared" si="32"/>
        <v>0</v>
      </c>
      <c r="J32" s="153">
        <f t="shared" si="32"/>
        <v>0</v>
      </c>
      <c r="K32" s="153">
        <f t="shared" si="32"/>
        <v>0</v>
      </c>
      <c r="L32" s="153">
        <f t="shared" si="32"/>
        <v>0</v>
      </c>
      <c r="M32" s="153">
        <f t="shared" si="32"/>
        <v>0</v>
      </c>
      <c r="N32" s="153">
        <f t="shared" si="32"/>
        <v>0</v>
      </c>
      <c r="O32" s="153">
        <f t="shared" si="32"/>
        <v>0</v>
      </c>
      <c r="P32" s="153">
        <f t="shared" si="32"/>
        <v>0</v>
      </c>
      <c r="Q32" s="153">
        <f t="shared" si="32"/>
        <v>0</v>
      </c>
      <c r="R32" s="153">
        <f t="shared" si="32"/>
        <v>0</v>
      </c>
      <c r="S32" s="153">
        <f t="shared" si="32"/>
        <v>0</v>
      </c>
      <c r="T32" s="153">
        <f t="shared" si="32"/>
        <v>0</v>
      </c>
      <c r="U32" s="153">
        <f t="shared" si="32"/>
        <v>0</v>
      </c>
      <c r="V32" s="153">
        <f t="shared" si="32"/>
        <v>0</v>
      </c>
      <c r="W32" s="153">
        <f t="shared" si="32"/>
        <v>0</v>
      </c>
      <c r="X32" s="153">
        <f t="shared" si="32"/>
        <v>0</v>
      </c>
      <c r="Y32" s="153">
        <f t="shared" si="32"/>
        <v>0</v>
      </c>
      <c r="Z32" s="153">
        <f t="shared" si="32"/>
        <v>0</v>
      </c>
      <c r="AA32" s="153">
        <f t="shared" si="32"/>
        <v>0</v>
      </c>
      <c r="AB32" s="153">
        <f t="shared" si="32"/>
        <v>0</v>
      </c>
      <c r="AC32" s="153">
        <f t="shared" si="32"/>
        <v>0</v>
      </c>
      <c r="AD32" s="153">
        <f t="shared" si="32"/>
        <v>0</v>
      </c>
      <c r="AE32" s="153">
        <f t="shared" si="32"/>
        <v>0</v>
      </c>
      <c r="AF32" s="153">
        <f t="shared" si="32"/>
        <v>0</v>
      </c>
      <c r="AG32" s="153">
        <f t="shared" si="32"/>
        <v>0</v>
      </c>
      <c r="AH32" s="153">
        <f t="shared" si="32"/>
        <v>0</v>
      </c>
      <c r="AI32" s="153">
        <f t="shared" si="32"/>
        <v>0</v>
      </c>
      <c r="AJ32" s="153">
        <f t="shared" si="32"/>
        <v>0</v>
      </c>
      <c r="AK32" s="153">
        <f t="shared" si="32"/>
        <v>0</v>
      </c>
      <c r="AL32" s="153">
        <f t="shared" si="32"/>
        <v>0</v>
      </c>
      <c r="AM32" s="153">
        <f t="shared" si="32"/>
        <v>0</v>
      </c>
      <c r="AN32" s="153">
        <f t="shared" si="32"/>
        <v>0</v>
      </c>
      <c r="AO32" s="153">
        <f t="shared" si="32"/>
        <v>0</v>
      </c>
      <c r="AP32" s="153">
        <f t="shared" si="32"/>
        <v>0</v>
      </c>
      <c r="AQ32" s="153">
        <f t="shared" si="32"/>
        <v>0</v>
      </c>
      <c r="AR32" s="153">
        <f t="shared" si="32"/>
        <v>0</v>
      </c>
      <c r="AS32" s="153">
        <f t="shared" si="32"/>
        <v>0</v>
      </c>
      <c r="AT32" s="117"/>
      <c r="AU32" s="17" t="str">
        <f>IF(AH33+AH34=AH32," ","GRESEALA")</f>
        <v xml:space="preserve"> </v>
      </c>
      <c r="AV32" s="17" t="str">
        <f>IF(AI33+AI34=AI32," ","GRESEALA")</f>
        <v xml:space="preserve"> </v>
      </c>
      <c r="AW32" s="17" t="str">
        <f>IF(AJ33+AJ34=AJ32," ","GRESEALA")</f>
        <v xml:space="preserve"> </v>
      </c>
      <c r="AX32" s="17" t="str">
        <f>IF(AK33+AK34=AK32," ","GRESEALA")</f>
        <v xml:space="preserve"> </v>
      </c>
      <c r="AY32" s="17" t="str">
        <f>IF(AL33+AL34=AL32," ","GRESEALA")</f>
        <v xml:space="preserve"> </v>
      </c>
      <c r="AZ32" s="17" t="str">
        <f t="shared" ref="AZ32:BA32" si="33">IF(AR33+AR34=AR32," ","GRESEALA")</f>
        <v xml:space="preserve"> </v>
      </c>
      <c r="BA32" s="17" t="str">
        <f t="shared" si="33"/>
        <v xml:space="preserve"> </v>
      </c>
      <c r="BB32" s="17" t="str">
        <f>IF(E32+F32=D32," ","GRESEALA")</f>
        <v xml:space="preserve"> </v>
      </c>
      <c r="BC32" s="17" t="str">
        <f>IF(G32+K32+I32+L32+M32=D32," ","GRESEALA")</f>
        <v xml:space="preserve"> </v>
      </c>
      <c r="BD32" s="17" t="str">
        <f>IF(O32+P32=D32," ","GRESEALA")</f>
        <v xml:space="preserve"> </v>
      </c>
      <c r="BE32" s="17" t="str">
        <f>IF(Q32+S32+T32+U32+V32+W32=D32," ","GRESEALA")</f>
        <v xml:space="preserve"> </v>
      </c>
      <c r="BF32" s="17" t="str">
        <f>IF(X32+Y32+Z32=D32," ","GRESEALA")</f>
        <v xml:space="preserve"> </v>
      </c>
      <c r="BG32" s="17" t="str">
        <f>IF(AA32+AC32+AE32+AF32+AG32+AH32+AI32+AJ32+AK32+AL32+AM32+AN32+AO32+AP32+AQ32+AR32+AS32&gt;=D32," ","GRESEALA")</f>
        <v xml:space="preserve"> </v>
      </c>
      <c r="BH32" s="17" t="str">
        <f>IF(AS32&lt;=D32," ","GRESEALA")</f>
        <v xml:space="preserve"> </v>
      </c>
      <c r="BI32" s="17" t="str">
        <f>IF(H32&gt;=G32," ","GRESEALA")</f>
        <v xml:space="preserve"> </v>
      </c>
      <c r="BJ32" s="17" t="str">
        <f>IF(E36+F36=D36," ","GRESEALA")</f>
        <v xml:space="preserve"> </v>
      </c>
      <c r="BK32" s="17" t="str">
        <f>IF(G36+K36+I36+L36+M36=D36," ","GRESEALA")</f>
        <v xml:space="preserve"> </v>
      </c>
    </row>
    <row r="33" spans="2:223" s="38" customFormat="1" ht="43.5" customHeight="1" x14ac:dyDescent="0.35">
      <c r="B33" s="35" t="s">
        <v>87</v>
      </c>
      <c r="C33" s="132" t="s">
        <v>88</v>
      </c>
      <c r="D33" s="155">
        <f t="shared" si="1"/>
        <v>0</v>
      </c>
      <c r="E33" s="155">
        <v>0</v>
      </c>
      <c r="F33" s="155">
        <v>0</v>
      </c>
      <c r="G33" s="155">
        <v>0</v>
      </c>
      <c r="H33" s="155">
        <v>0</v>
      </c>
      <c r="I33" s="155">
        <v>0</v>
      </c>
      <c r="J33" s="155">
        <v>0</v>
      </c>
      <c r="K33" s="155">
        <v>0</v>
      </c>
      <c r="L33" s="155">
        <v>0</v>
      </c>
      <c r="M33" s="155">
        <v>0</v>
      </c>
      <c r="N33" s="155">
        <v>0</v>
      </c>
      <c r="O33" s="155">
        <v>0</v>
      </c>
      <c r="P33" s="155">
        <v>0</v>
      </c>
      <c r="Q33" s="155">
        <v>0</v>
      </c>
      <c r="R33" s="155">
        <v>0</v>
      </c>
      <c r="S33" s="155">
        <v>0</v>
      </c>
      <c r="T33" s="155">
        <v>0</v>
      </c>
      <c r="U33" s="155">
        <v>0</v>
      </c>
      <c r="V33" s="155">
        <v>0</v>
      </c>
      <c r="W33" s="155">
        <v>0</v>
      </c>
      <c r="X33" s="155">
        <v>0</v>
      </c>
      <c r="Y33" s="155">
        <v>0</v>
      </c>
      <c r="Z33" s="155">
        <v>0</v>
      </c>
      <c r="AA33" s="155">
        <v>0</v>
      </c>
      <c r="AB33" s="155">
        <v>0</v>
      </c>
      <c r="AC33" s="155">
        <v>0</v>
      </c>
      <c r="AD33" s="155">
        <v>0</v>
      </c>
      <c r="AE33" s="155">
        <v>0</v>
      </c>
      <c r="AF33" s="155">
        <v>0</v>
      </c>
      <c r="AG33" s="155">
        <v>0</v>
      </c>
      <c r="AH33" s="155">
        <v>0</v>
      </c>
      <c r="AI33" s="155">
        <v>0</v>
      </c>
      <c r="AJ33" s="155">
        <v>0</v>
      </c>
      <c r="AK33" s="155">
        <v>0</v>
      </c>
      <c r="AL33" s="155">
        <v>0</v>
      </c>
      <c r="AM33" s="155">
        <v>0</v>
      </c>
      <c r="AN33" s="155">
        <v>0</v>
      </c>
      <c r="AO33" s="155">
        <v>0</v>
      </c>
      <c r="AP33" s="155">
        <v>0</v>
      </c>
      <c r="AQ33" s="155">
        <v>0</v>
      </c>
      <c r="AR33" s="155">
        <v>0</v>
      </c>
      <c r="AS33" s="155">
        <v>0</v>
      </c>
      <c r="AT33" s="117"/>
      <c r="AU33" s="17" t="str">
        <f>IF(O36+P36=D36," ","GRESEALA")</f>
        <v xml:space="preserve"> </v>
      </c>
      <c r="AV33" s="17" t="str">
        <f>IF(Q36+S36+T36+U36+V36+W36=D36," ","GRESEALA")</f>
        <v xml:space="preserve"> </v>
      </c>
      <c r="AW33" s="17" t="str">
        <f>IF(X36+Y36+Z36=D36," ","GRESEALA")</f>
        <v xml:space="preserve"> </v>
      </c>
      <c r="AX33" s="17" t="str">
        <f>IF(AA36+AC36+AE36+AF36+AG36+AH36+AI36+AJ36+AK36+AL36+AM36+AN36+AO36+AP36+AQ36+AR36+AS36&gt;=D36," ","GRESEALA")</f>
        <v xml:space="preserve"> </v>
      </c>
      <c r="AY33" s="17" t="str">
        <f>IF(AS36&lt;=D36," ","GRESEALA")</f>
        <v xml:space="preserve"> </v>
      </c>
      <c r="AZ33" s="17" t="str">
        <f>IF(H36&lt;=G36," ","GRESEALA")</f>
        <v xml:space="preserve"> </v>
      </c>
      <c r="BA33" s="17" t="str">
        <f>IF(E39+E40=E38," ","GRESEALA")</f>
        <v xml:space="preserve"> </v>
      </c>
      <c r="BB33" s="17" t="str">
        <f>IF(F39+F40=F38," ","GRESEALA")</f>
        <v xml:space="preserve"> </v>
      </c>
      <c r="BC33" s="17" t="str">
        <f>IF(G39+G40=G38," ","GRESEALA")</f>
        <v xml:space="preserve"> </v>
      </c>
      <c r="BD33" s="17" t="str">
        <f>IF(H39+H40=H38," ","GRESEALA")</f>
        <v xml:space="preserve"> </v>
      </c>
      <c r="BE33" s="17" t="str">
        <f t="shared" ref="BE33:BK33" si="34">IF(K39+K40=K38," ","GRESEALA")</f>
        <v xml:space="preserve"> </v>
      </c>
      <c r="BF33" s="17" t="str">
        <f t="shared" si="34"/>
        <v xml:space="preserve"> </v>
      </c>
      <c r="BG33" s="17" t="str">
        <f t="shared" si="34"/>
        <v xml:space="preserve"> </v>
      </c>
      <c r="BH33" s="17" t="str">
        <f t="shared" si="34"/>
        <v xml:space="preserve"> </v>
      </c>
      <c r="BI33" s="17" t="str">
        <f t="shared" si="34"/>
        <v xml:space="preserve"> </v>
      </c>
      <c r="BJ33" s="17" t="str">
        <f t="shared" si="34"/>
        <v xml:space="preserve"> </v>
      </c>
      <c r="BK33" s="17" t="str">
        <f t="shared" si="34"/>
        <v xml:space="preserve"> </v>
      </c>
    </row>
    <row r="34" spans="2:223" s="38" customFormat="1" ht="45" customHeight="1" x14ac:dyDescent="0.35">
      <c r="B34" s="35" t="s">
        <v>89</v>
      </c>
      <c r="C34" s="132" t="s">
        <v>90</v>
      </c>
      <c r="D34" s="155">
        <f t="shared" si="1"/>
        <v>0</v>
      </c>
      <c r="E34" s="155">
        <v>0</v>
      </c>
      <c r="F34" s="155">
        <v>0</v>
      </c>
      <c r="G34" s="155">
        <v>0</v>
      </c>
      <c r="H34" s="155">
        <v>0</v>
      </c>
      <c r="I34" s="155">
        <v>0</v>
      </c>
      <c r="J34" s="155">
        <v>0</v>
      </c>
      <c r="K34" s="155">
        <v>0</v>
      </c>
      <c r="L34" s="155">
        <v>0</v>
      </c>
      <c r="M34" s="155">
        <v>0</v>
      </c>
      <c r="N34" s="155">
        <v>0</v>
      </c>
      <c r="O34" s="155">
        <v>0</v>
      </c>
      <c r="P34" s="155">
        <v>0</v>
      </c>
      <c r="Q34" s="155">
        <v>0</v>
      </c>
      <c r="R34" s="155">
        <v>0</v>
      </c>
      <c r="S34" s="155">
        <v>0</v>
      </c>
      <c r="T34" s="155">
        <v>0</v>
      </c>
      <c r="U34" s="155">
        <v>0</v>
      </c>
      <c r="V34" s="155">
        <v>0</v>
      </c>
      <c r="W34" s="155">
        <v>0</v>
      </c>
      <c r="X34" s="155">
        <v>0</v>
      </c>
      <c r="Y34" s="155">
        <v>0</v>
      </c>
      <c r="Z34" s="155">
        <v>0</v>
      </c>
      <c r="AA34" s="155">
        <v>0</v>
      </c>
      <c r="AB34" s="155">
        <v>0</v>
      </c>
      <c r="AC34" s="155">
        <v>0</v>
      </c>
      <c r="AD34" s="155">
        <v>0</v>
      </c>
      <c r="AE34" s="155">
        <v>0</v>
      </c>
      <c r="AF34" s="155">
        <v>0</v>
      </c>
      <c r="AG34" s="155">
        <v>0</v>
      </c>
      <c r="AH34" s="155">
        <v>0</v>
      </c>
      <c r="AI34" s="155">
        <v>0</v>
      </c>
      <c r="AJ34" s="155">
        <v>0</v>
      </c>
      <c r="AK34" s="155">
        <v>0</v>
      </c>
      <c r="AL34" s="155">
        <v>0</v>
      </c>
      <c r="AM34" s="155">
        <v>0</v>
      </c>
      <c r="AN34" s="155">
        <v>0</v>
      </c>
      <c r="AO34" s="155">
        <v>0</v>
      </c>
      <c r="AP34" s="155">
        <v>0</v>
      </c>
      <c r="AQ34" s="155">
        <v>0</v>
      </c>
      <c r="AR34" s="155">
        <v>0</v>
      </c>
      <c r="AS34" s="155">
        <v>0</v>
      </c>
      <c r="AT34" s="117"/>
      <c r="AU34" s="17" t="str">
        <f t="shared" ref="AU34:BK34" si="35">IF(S39+S40=S38," ","GRESEALA")</f>
        <v xml:space="preserve"> </v>
      </c>
      <c r="AV34" s="17" t="str">
        <f t="shared" si="35"/>
        <v xml:space="preserve"> </v>
      </c>
      <c r="AW34" s="17" t="str">
        <f t="shared" si="35"/>
        <v xml:space="preserve"> </v>
      </c>
      <c r="AX34" s="17" t="str">
        <f t="shared" si="35"/>
        <v xml:space="preserve"> </v>
      </c>
      <c r="AY34" s="17" t="str">
        <f t="shared" si="35"/>
        <v xml:space="preserve"> </v>
      </c>
      <c r="AZ34" s="17" t="str">
        <f t="shared" si="35"/>
        <v xml:space="preserve"> </v>
      </c>
      <c r="BA34" s="17" t="str">
        <f t="shared" si="35"/>
        <v xml:space="preserve"> </v>
      </c>
      <c r="BB34" s="17" t="str">
        <f t="shared" si="35"/>
        <v xml:space="preserve"> </v>
      </c>
      <c r="BC34" s="17" t="str">
        <f t="shared" si="35"/>
        <v xml:space="preserve"> </v>
      </c>
      <c r="BD34" s="17" t="str">
        <f t="shared" si="35"/>
        <v xml:space="preserve"> </v>
      </c>
      <c r="BE34" s="17" t="str">
        <f t="shared" si="35"/>
        <v xml:space="preserve"> </v>
      </c>
      <c r="BF34" s="17" t="str">
        <f t="shared" si="35"/>
        <v xml:space="preserve"> </v>
      </c>
      <c r="BG34" s="17" t="str">
        <f t="shared" si="35"/>
        <v xml:space="preserve"> </v>
      </c>
      <c r="BH34" s="17" t="str">
        <f t="shared" si="35"/>
        <v xml:space="preserve"> </v>
      </c>
      <c r="BI34" s="17" t="str">
        <f t="shared" si="35"/>
        <v xml:space="preserve"> </v>
      </c>
      <c r="BJ34" s="17" t="str">
        <f t="shared" si="35"/>
        <v xml:space="preserve"> </v>
      </c>
      <c r="BK34" s="17" t="str">
        <f t="shared" si="35"/>
        <v xml:space="preserve"> </v>
      </c>
    </row>
    <row r="35" spans="2:223" s="38" customFormat="1" ht="32.25" customHeight="1" x14ac:dyDescent="0.35">
      <c r="B35" s="20" t="s">
        <v>91</v>
      </c>
      <c r="C35" s="131" t="s">
        <v>92</v>
      </c>
      <c r="D35" s="145">
        <f t="shared" si="1"/>
        <v>54</v>
      </c>
      <c r="E35" s="153">
        <f t="shared" ref="E35:AS35" si="36">E16-E20-E23-E26-E29-E32</f>
        <v>35</v>
      </c>
      <c r="F35" s="153">
        <f t="shared" si="36"/>
        <v>19</v>
      </c>
      <c r="G35" s="153">
        <f t="shared" si="36"/>
        <v>12</v>
      </c>
      <c r="H35" s="153">
        <f t="shared" si="36"/>
        <v>0</v>
      </c>
      <c r="I35" s="153">
        <f t="shared" si="36"/>
        <v>11</v>
      </c>
      <c r="J35" s="153">
        <f t="shared" si="36"/>
        <v>0</v>
      </c>
      <c r="K35" s="153">
        <f t="shared" si="36"/>
        <v>10</v>
      </c>
      <c r="L35" s="153">
        <f t="shared" si="36"/>
        <v>21</v>
      </c>
      <c r="M35" s="153">
        <f t="shared" si="36"/>
        <v>0</v>
      </c>
      <c r="N35" s="153">
        <f t="shared" si="36"/>
        <v>0</v>
      </c>
      <c r="O35" s="153">
        <f t="shared" si="36"/>
        <v>19</v>
      </c>
      <c r="P35" s="153">
        <f t="shared" si="36"/>
        <v>35</v>
      </c>
      <c r="Q35" s="153">
        <f t="shared" si="36"/>
        <v>4</v>
      </c>
      <c r="R35" s="153">
        <f t="shared" si="36"/>
        <v>3</v>
      </c>
      <c r="S35" s="153">
        <f t="shared" si="36"/>
        <v>11</v>
      </c>
      <c r="T35" s="153">
        <f t="shared" si="36"/>
        <v>10</v>
      </c>
      <c r="U35" s="153">
        <f t="shared" si="36"/>
        <v>24</v>
      </c>
      <c r="V35" s="153">
        <f t="shared" si="36"/>
        <v>0</v>
      </c>
      <c r="W35" s="153">
        <f t="shared" si="36"/>
        <v>5</v>
      </c>
      <c r="X35" s="153">
        <f t="shared" si="36"/>
        <v>40</v>
      </c>
      <c r="Y35" s="153">
        <f t="shared" si="36"/>
        <v>14</v>
      </c>
      <c r="Z35" s="153">
        <f t="shared" si="36"/>
        <v>0</v>
      </c>
      <c r="AA35" s="153">
        <f t="shared" si="36"/>
        <v>0</v>
      </c>
      <c r="AB35" s="153">
        <f t="shared" si="36"/>
        <v>0</v>
      </c>
      <c r="AC35" s="153">
        <f t="shared" si="36"/>
        <v>0</v>
      </c>
      <c r="AD35" s="153">
        <f t="shared" si="36"/>
        <v>0</v>
      </c>
      <c r="AE35" s="153">
        <f t="shared" si="36"/>
        <v>1</v>
      </c>
      <c r="AF35" s="153">
        <f t="shared" si="36"/>
        <v>0</v>
      </c>
      <c r="AG35" s="153">
        <f t="shared" si="36"/>
        <v>0</v>
      </c>
      <c r="AH35" s="153">
        <f t="shared" si="36"/>
        <v>0</v>
      </c>
      <c r="AI35" s="153">
        <f t="shared" si="36"/>
        <v>0</v>
      </c>
      <c r="AJ35" s="153">
        <f t="shared" si="36"/>
        <v>0</v>
      </c>
      <c r="AK35" s="153">
        <f t="shared" si="36"/>
        <v>0</v>
      </c>
      <c r="AL35" s="153">
        <f t="shared" si="36"/>
        <v>0</v>
      </c>
      <c r="AM35" s="153">
        <f t="shared" si="36"/>
        <v>0</v>
      </c>
      <c r="AN35" s="153">
        <f t="shared" si="36"/>
        <v>0</v>
      </c>
      <c r="AO35" s="153">
        <f t="shared" si="36"/>
        <v>0</v>
      </c>
      <c r="AP35" s="153">
        <f t="shared" si="36"/>
        <v>0</v>
      </c>
      <c r="AQ35" s="153">
        <f t="shared" si="36"/>
        <v>0</v>
      </c>
      <c r="AR35" s="153">
        <f t="shared" si="36"/>
        <v>0</v>
      </c>
      <c r="AS35" s="153">
        <f t="shared" si="36"/>
        <v>53</v>
      </c>
      <c r="AT35" s="117"/>
      <c r="AU35" s="17" t="str">
        <f>IF(AJ39+AJ40=AJ38," ","GRESEALA")</f>
        <v xml:space="preserve"> </v>
      </c>
      <c r="AV35" s="17" t="str">
        <f>IF(AK39+AK40=AK38," ","GRESEALA")</f>
        <v xml:space="preserve"> </v>
      </c>
      <c r="AW35" s="17" t="str">
        <f>IF(AL39+AL40=AL38," ","GRESEALA")</f>
        <v xml:space="preserve"> </v>
      </c>
      <c r="AX35" s="17" t="str">
        <f>IF(AR39+AR40=AR38," ","GRESEALA")</f>
        <v xml:space="preserve"> </v>
      </c>
      <c r="AY35" s="17" t="str">
        <f>IF(AS39+AS40=AS38," ","GRESEALA")</f>
        <v xml:space="preserve"> </v>
      </c>
      <c r="AZ35" s="17" t="str">
        <f>IF(E38+F38=D38," ","GRESEALA")</f>
        <v xml:space="preserve"> </v>
      </c>
      <c r="BA35" s="17" t="str">
        <f>IF(G38+K38+I38+L38+M38=D38," ","GRESEALA")</f>
        <v xml:space="preserve"> </v>
      </c>
      <c r="BB35" s="17" t="str">
        <f>IF(O38+P38=D38," ","GRESEALA")</f>
        <v xml:space="preserve"> </v>
      </c>
      <c r="BC35" s="17" t="str">
        <f>IF(Q38+S38+T38+U38+V38+W38=D38," ","GRESEALA")</f>
        <v xml:space="preserve"> </v>
      </c>
      <c r="BD35" s="17" t="str">
        <f>IF(X38+Y38+Z38=D38," ","GRESEALA")</f>
        <v xml:space="preserve"> </v>
      </c>
      <c r="BE35" s="17" t="str">
        <f>IF(AA38+AC38+AE38+AF38+AG38+AH38+AI38+AJ38+AK38+AL38+AM38+AN38+AO38+AP38+AQ38+AR38+AS38&gt;=D38," ","GRESEALA")</f>
        <v xml:space="preserve"> </v>
      </c>
      <c r="BF35" s="17" t="str">
        <f>IF(AS38&lt;=D38," ","GRESEALA")</f>
        <v xml:space="preserve"> </v>
      </c>
      <c r="BG35" s="17" t="str">
        <f>IF(H38&lt;=G38," ","GRESEALA")</f>
        <v xml:space="preserve"> </v>
      </c>
      <c r="BH35" s="17" t="str">
        <f>IF(E37+F37=D37," ","GRESEALA")</f>
        <v xml:space="preserve"> </v>
      </c>
      <c r="BI35" s="17" t="str">
        <f>IF(G37+K37+I37+L37+M37=D37," ","GRESEALA")</f>
        <v xml:space="preserve"> </v>
      </c>
      <c r="BJ35" s="17" t="str">
        <f>IF(O37+P37=D37," ","GRESEALA")</f>
        <v xml:space="preserve"> </v>
      </c>
      <c r="BK35" s="17" t="str">
        <f>IF(Q37+S37+T37+U37+V37+W37=D37," ","GRESEALA")</f>
        <v xml:space="preserve"> </v>
      </c>
      <c r="BL35" s="44"/>
    </row>
    <row r="36" spans="2:223" ht="58.5" customHeight="1" x14ac:dyDescent="0.35">
      <c r="B36" s="25" t="s">
        <v>93</v>
      </c>
      <c r="C36" s="128" t="s">
        <v>94</v>
      </c>
      <c r="D36" s="162">
        <f t="shared" si="1"/>
        <v>549</v>
      </c>
      <c r="E36" s="152">
        <v>160</v>
      </c>
      <c r="F36" s="152">
        <v>389</v>
      </c>
      <c r="G36" s="152">
        <v>50</v>
      </c>
      <c r="H36" s="152">
        <v>40</v>
      </c>
      <c r="I36" s="152">
        <v>68</v>
      </c>
      <c r="J36" s="152">
        <v>55</v>
      </c>
      <c r="K36" s="152">
        <v>48</v>
      </c>
      <c r="L36" s="152">
        <v>103</v>
      </c>
      <c r="M36" s="152">
        <v>280</v>
      </c>
      <c r="N36" s="152">
        <v>90</v>
      </c>
      <c r="O36" s="152">
        <v>250</v>
      </c>
      <c r="P36" s="152">
        <v>299</v>
      </c>
      <c r="Q36" s="152">
        <v>103</v>
      </c>
      <c r="R36" s="152">
        <v>26</v>
      </c>
      <c r="S36" s="152">
        <v>188</v>
      </c>
      <c r="T36" s="152">
        <v>71</v>
      </c>
      <c r="U36" s="152">
        <v>159</v>
      </c>
      <c r="V36" s="152">
        <v>8</v>
      </c>
      <c r="W36" s="152">
        <v>20</v>
      </c>
      <c r="X36" s="152">
        <v>441</v>
      </c>
      <c r="Y36" s="152">
        <v>108</v>
      </c>
      <c r="Z36" s="152">
        <v>0</v>
      </c>
      <c r="AA36" s="152">
        <v>0</v>
      </c>
      <c r="AB36" s="152">
        <v>0</v>
      </c>
      <c r="AC36" s="152">
        <v>0</v>
      </c>
      <c r="AD36" s="152">
        <v>0</v>
      </c>
      <c r="AE36" s="152">
        <v>2</v>
      </c>
      <c r="AF36" s="152">
        <v>0</v>
      </c>
      <c r="AG36" s="152">
        <v>0</v>
      </c>
      <c r="AH36" s="152">
        <v>0</v>
      </c>
      <c r="AI36" s="152">
        <v>0</v>
      </c>
      <c r="AJ36" s="152">
        <v>0</v>
      </c>
      <c r="AK36" s="152">
        <v>0</v>
      </c>
      <c r="AL36" s="152">
        <v>0</v>
      </c>
      <c r="AM36" s="152">
        <v>0</v>
      </c>
      <c r="AN36" s="152">
        <v>0</v>
      </c>
      <c r="AO36" s="152">
        <v>0</v>
      </c>
      <c r="AP36" s="152">
        <v>0</v>
      </c>
      <c r="AQ36" s="152">
        <v>0</v>
      </c>
      <c r="AR36" s="152">
        <v>0</v>
      </c>
      <c r="AS36" s="152">
        <v>547</v>
      </c>
      <c r="AT36" s="117"/>
      <c r="AU36" s="17" t="str">
        <f>IF(X37+Y37+Z37=D37," ","GRESEALA")</f>
        <v xml:space="preserve"> </v>
      </c>
      <c r="AV36" s="17" t="str">
        <f>IF(AA37+AC37+AE37+AF37+AG37+AH37+AI37+AJ37+AK37+AL37+AR37+AS37&gt;=D37," ","GRESEALA")</f>
        <v xml:space="preserve"> </v>
      </c>
      <c r="AW36" s="17" t="str">
        <f>IF(AS37&lt;=D37," ","GRESEALA")</f>
        <v xml:space="preserve"> </v>
      </c>
      <c r="AX36" s="17" t="str">
        <f>IF(H37&lt;=G37," ","GRESEALA")</f>
        <v xml:space="preserve"> </v>
      </c>
      <c r="AY36" s="17" t="str">
        <f>IF(E41+F41=D41," ","GRESEALA")</f>
        <v xml:space="preserve"> </v>
      </c>
      <c r="AZ36" s="23" t="str">
        <f>IF(G41+K41+I41+L41+M41=D41," ","GRESEALA")</f>
        <v xml:space="preserve"> </v>
      </c>
      <c r="BA36" s="17" t="str">
        <f>IF(O41+P41=D41," ","GRESEALA")</f>
        <v xml:space="preserve"> </v>
      </c>
      <c r="BB36" s="17" t="str">
        <f>IF(Q41+S41+T41+U41+V41+W41=D41," ","GRESEALA")</f>
        <v xml:space="preserve"> </v>
      </c>
      <c r="BC36" s="17" t="str">
        <f>IF(X41+Y41+Z41=D41," ","GRESEALA")</f>
        <v xml:space="preserve"> </v>
      </c>
      <c r="BD36" s="17" t="str">
        <f>IF(AA41+AC41+AE41+AF41+AG41+AH41+AI41+AJ41+AK41+AL41+AR41+AS41&gt;=D41," ","GRESEALA")</f>
        <v xml:space="preserve"> </v>
      </c>
      <c r="BE36" s="17" t="str">
        <f>IF(AS41&lt;=D41," ","GRESEALA")</f>
        <v xml:space="preserve"> </v>
      </c>
      <c r="BF36" s="17" t="str">
        <f>IF(H41&lt;=G41," ","GRESEALA")</f>
        <v xml:space="preserve"> </v>
      </c>
      <c r="BG36" s="17" t="str">
        <f>IF(E43+E44=E42," ","GRESEALA")</f>
        <v xml:space="preserve"> </v>
      </c>
      <c r="BH36" s="17" t="str">
        <f>IF(F43+F44=F42," ","GRESEALA")</f>
        <v xml:space="preserve"> </v>
      </c>
      <c r="BI36" s="17" t="str">
        <f>IF(G43+G44=G42," ","GRESEALA")</f>
        <v xml:space="preserve"> </v>
      </c>
      <c r="BJ36" s="17" t="str">
        <f>IF(H43+H44=H42," ","GRESEALA")</f>
        <v xml:space="preserve"> </v>
      </c>
      <c r="BK36" s="17" t="str">
        <f>IF(K43+K44=K42," ","GRESEALA")</f>
        <v xml:space="preserve"> </v>
      </c>
    </row>
    <row r="37" spans="2:223" s="7" customFormat="1" ht="43.5" customHeight="1" x14ac:dyDescent="0.35">
      <c r="B37" s="30">
        <v>2</v>
      </c>
      <c r="C37" s="133" t="s">
        <v>95</v>
      </c>
      <c r="D37" s="163">
        <f t="shared" si="1"/>
        <v>0</v>
      </c>
      <c r="E37" s="154">
        <v>0</v>
      </c>
      <c r="F37" s="154">
        <v>0</v>
      </c>
      <c r="G37" s="154">
        <v>0</v>
      </c>
      <c r="H37" s="154">
        <v>0</v>
      </c>
      <c r="I37" s="154">
        <v>0</v>
      </c>
      <c r="J37" s="154">
        <v>0</v>
      </c>
      <c r="K37" s="154">
        <v>0</v>
      </c>
      <c r="L37" s="154">
        <v>0</v>
      </c>
      <c r="M37" s="154">
        <v>0</v>
      </c>
      <c r="N37" s="154">
        <v>0</v>
      </c>
      <c r="O37" s="154">
        <v>0</v>
      </c>
      <c r="P37" s="154">
        <v>0</v>
      </c>
      <c r="Q37" s="154">
        <v>0</v>
      </c>
      <c r="R37" s="154">
        <v>0</v>
      </c>
      <c r="S37" s="154">
        <v>0</v>
      </c>
      <c r="T37" s="154">
        <v>0</v>
      </c>
      <c r="U37" s="154">
        <v>0</v>
      </c>
      <c r="V37" s="154">
        <v>0</v>
      </c>
      <c r="W37" s="154">
        <v>0</v>
      </c>
      <c r="X37" s="154">
        <v>0</v>
      </c>
      <c r="Y37" s="154">
        <v>0</v>
      </c>
      <c r="Z37" s="156">
        <v>0</v>
      </c>
      <c r="AA37" s="154">
        <v>0</v>
      </c>
      <c r="AB37" s="154">
        <v>0</v>
      </c>
      <c r="AC37" s="154">
        <v>0</v>
      </c>
      <c r="AD37" s="154">
        <v>0</v>
      </c>
      <c r="AE37" s="154">
        <v>0</v>
      </c>
      <c r="AF37" s="154">
        <v>0</v>
      </c>
      <c r="AG37" s="154">
        <v>0</v>
      </c>
      <c r="AH37" s="154">
        <v>0</v>
      </c>
      <c r="AI37" s="154">
        <v>0</v>
      </c>
      <c r="AJ37" s="154">
        <v>0</v>
      </c>
      <c r="AK37" s="154">
        <v>0</v>
      </c>
      <c r="AL37" s="154">
        <v>0</v>
      </c>
      <c r="AM37" s="154">
        <v>0</v>
      </c>
      <c r="AN37" s="154">
        <v>0</v>
      </c>
      <c r="AO37" s="154">
        <v>0</v>
      </c>
      <c r="AP37" s="154">
        <v>0</v>
      </c>
      <c r="AQ37" s="154">
        <v>0</v>
      </c>
      <c r="AR37" s="154">
        <v>0</v>
      </c>
      <c r="AS37" s="154">
        <v>0</v>
      </c>
      <c r="AT37" s="117"/>
      <c r="AU37" s="23" t="str">
        <f>IF(X43+X44=X42," ","GRESEALA")</f>
        <v xml:space="preserve"> </v>
      </c>
      <c r="AV37" s="17" t="str">
        <f>IF(M43+M44=M42," ","GRESEALA")</f>
        <v xml:space="preserve"> </v>
      </c>
      <c r="AW37" s="17" t="str">
        <f>IF(N43+N44=N42," ","GRESEALA")</f>
        <v xml:space="preserve"> </v>
      </c>
      <c r="AX37" s="17" t="str">
        <f>IF(O43+O44=O42," ","GRESEALA")</f>
        <v xml:space="preserve"> </v>
      </c>
      <c r="AY37" s="17" t="str">
        <f>IF(P43+P44=P42," ","GRESEALA")</f>
        <v xml:space="preserve"> </v>
      </c>
      <c r="AZ37" s="17" t="str">
        <f>IF(Q43+Q44=Q42," ","GRESEALA")</f>
        <v xml:space="preserve"> </v>
      </c>
      <c r="BA37" s="17" t="str">
        <f t="shared" ref="BA37:BK37" si="37">IF(S43+S44=S42," ","GRESEALA")</f>
        <v xml:space="preserve"> </v>
      </c>
      <c r="BB37" s="17" t="str">
        <f t="shared" si="37"/>
        <v xml:space="preserve"> </v>
      </c>
      <c r="BC37" s="17" t="str">
        <f t="shared" si="37"/>
        <v xml:space="preserve"> </v>
      </c>
      <c r="BD37" s="17" t="str">
        <f t="shared" si="37"/>
        <v xml:space="preserve"> </v>
      </c>
      <c r="BE37" s="17" t="str">
        <f t="shared" si="37"/>
        <v xml:space="preserve"> </v>
      </c>
      <c r="BF37" s="17" t="str">
        <f t="shared" si="37"/>
        <v xml:space="preserve"> </v>
      </c>
      <c r="BG37" s="17" t="str">
        <f t="shared" si="37"/>
        <v xml:space="preserve"> </v>
      </c>
      <c r="BH37" s="17" t="str">
        <f t="shared" si="37"/>
        <v xml:space="preserve"> </v>
      </c>
      <c r="BI37" s="17" t="str">
        <f t="shared" si="37"/>
        <v xml:space="preserve"> </v>
      </c>
      <c r="BJ37" s="17" t="str">
        <f t="shared" si="37"/>
        <v xml:space="preserve"> </v>
      </c>
      <c r="BK37" s="17" t="str">
        <f t="shared" si="37"/>
        <v xml:space="preserve"> </v>
      </c>
      <c r="BL37" s="12"/>
    </row>
    <row r="38" spans="2:223" s="7" customFormat="1" ht="54.75" customHeight="1" x14ac:dyDescent="0.35">
      <c r="B38" s="20">
        <v>3</v>
      </c>
      <c r="C38" s="127" t="s">
        <v>96</v>
      </c>
      <c r="D38" s="157">
        <f t="shared" si="1"/>
        <v>8</v>
      </c>
      <c r="E38" s="157">
        <f>E39+E40</f>
        <v>6</v>
      </c>
      <c r="F38" s="157">
        <f t="shared" ref="F38:AS38" si="38">F39+F40</f>
        <v>2</v>
      </c>
      <c r="G38" s="157">
        <f t="shared" si="38"/>
        <v>0</v>
      </c>
      <c r="H38" s="157">
        <f t="shared" si="38"/>
        <v>0</v>
      </c>
      <c r="I38" s="157">
        <f t="shared" si="38"/>
        <v>3</v>
      </c>
      <c r="J38" s="157">
        <f t="shared" si="38"/>
        <v>3</v>
      </c>
      <c r="K38" s="157">
        <f t="shared" si="38"/>
        <v>0</v>
      </c>
      <c r="L38" s="157">
        <f t="shared" si="38"/>
        <v>0</v>
      </c>
      <c r="M38" s="157">
        <f t="shared" si="38"/>
        <v>5</v>
      </c>
      <c r="N38" s="157">
        <f t="shared" si="38"/>
        <v>2</v>
      </c>
      <c r="O38" s="157">
        <f t="shared" si="38"/>
        <v>4</v>
      </c>
      <c r="P38" s="157">
        <f t="shared" si="38"/>
        <v>4</v>
      </c>
      <c r="Q38" s="157">
        <f t="shared" si="38"/>
        <v>0</v>
      </c>
      <c r="R38" s="157">
        <f t="shared" si="38"/>
        <v>0</v>
      </c>
      <c r="S38" s="157">
        <f t="shared" si="38"/>
        <v>1</v>
      </c>
      <c r="T38" s="157">
        <f t="shared" si="38"/>
        <v>0</v>
      </c>
      <c r="U38" s="157">
        <f t="shared" si="38"/>
        <v>5</v>
      </c>
      <c r="V38" s="157">
        <f t="shared" si="38"/>
        <v>0</v>
      </c>
      <c r="W38" s="157">
        <f t="shared" si="38"/>
        <v>2</v>
      </c>
      <c r="X38" s="157">
        <f t="shared" si="38"/>
        <v>0</v>
      </c>
      <c r="Y38" s="157">
        <f t="shared" si="38"/>
        <v>8</v>
      </c>
      <c r="Z38" s="158">
        <f t="shared" si="38"/>
        <v>0</v>
      </c>
      <c r="AA38" s="157">
        <f t="shared" si="38"/>
        <v>0</v>
      </c>
      <c r="AB38" s="157">
        <f t="shared" si="38"/>
        <v>0</v>
      </c>
      <c r="AC38" s="157">
        <f t="shared" si="38"/>
        <v>0</v>
      </c>
      <c r="AD38" s="157">
        <f t="shared" si="38"/>
        <v>0</v>
      </c>
      <c r="AE38" s="157">
        <f t="shared" si="38"/>
        <v>0</v>
      </c>
      <c r="AF38" s="157">
        <f t="shared" si="38"/>
        <v>0</v>
      </c>
      <c r="AG38" s="157">
        <f t="shared" si="38"/>
        <v>0</v>
      </c>
      <c r="AH38" s="157">
        <f t="shared" si="38"/>
        <v>0</v>
      </c>
      <c r="AI38" s="157">
        <f t="shared" si="38"/>
        <v>0</v>
      </c>
      <c r="AJ38" s="157">
        <f t="shared" si="38"/>
        <v>0</v>
      </c>
      <c r="AK38" s="157">
        <f t="shared" si="38"/>
        <v>0</v>
      </c>
      <c r="AL38" s="157">
        <f t="shared" si="38"/>
        <v>0</v>
      </c>
      <c r="AM38" s="157">
        <f t="shared" si="38"/>
        <v>0</v>
      </c>
      <c r="AN38" s="157">
        <f t="shared" si="38"/>
        <v>0</v>
      </c>
      <c r="AO38" s="157">
        <f t="shared" si="38"/>
        <v>0</v>
      </c>
      <c r="AP38" s="157">
        <f t="shared" si="38"/>
        <v>0</v>
      </c>
      <c r="AQ38" s="157">
        <f t="shared" si="38"/>
        <v>0</v>
      </c>
      <c r="AR38" s="157">
        <f t="shared" si="38"/>
        <v>0</v>
      </c>
      <c r="AS38" s="157">
        <f t="shared" si="38"/>
        <v>8</v>
      </c>
      <c r="AT38" s="46"/>
      <c r="AU38" s="17" t="str">
        <f>IF(M43+M44=M42," ","GRESEALA")</f>
        <v xml:space="preserve"> </v>
      </c>
      <c r="AV38" s="17" t="str">
        <f>IF(N43+N44=N42," ","GRESEALA")</f>
        <v xml:space="preserve"> </v>
      </c>
      <c r="AW38" s="17" t="str">
        <f>IF(O43+O44=O42," ","GRESEALA")</f>
        <v xml:space="preserve"> </v>
      </c>
      <c r="AX38" s="17" t="str">
        <f>IF(P43+P44=P42," ","GRESEALA")</f>
        <v xml:space="preserve"> </v>
      </c>
      <c r="AY38" s="17" t="str">
        <f>IF(Q43+Q44=Q42," ","GRESEALA")</f>
        <v xml:space="preserve"> </v>
      </c>
      <c r="AZ38" s="17" t="str">
        <f t="shared" ref="AZ38:BK38" si="39">IF(S43+S44=S42," ","GRESEALA")</f>
        <v xml:space="preserve"> </v>
      </c>
      <c r="BA38" s="17" t="str">
        <f t="shared" si="39"/>
        <v xml:space="preserve"> </v>
      </c>
      <c r="BB38" s="17" t="str">
        <f t="shared" si="39"/>
        <v xml:space="preserve"> </v>
      </c>
      <c r="BC38" s="17" t="str">
        <f t="shared" si="39"/>
        <v xml:space="preserve"> </v>
      </c>
      <c r="BD38" s="17" t="str">
        <f t="shared" si="39"/>
        <v xml:space="preserve"> </v>
      </c>
      <c r="BE38" s="17" t="str">
        <f t="shared" si="39"/>
        <v xml:space="preserve"> </v>
      </c>
      <c r="BF38" s="17" t="str">
        <f t="shared" si="39"/>
        <v xml:space="preserve"> </v>
      </c>
      <c r="BG38" s="17" t="str">
        <f t="shared" si="39"/>
        <v xml:space="preserve"> </v>
      </c>
      <c r="BH38" s="17" t="str">
        <f t="shared" si="39"/>
        <v xml:space="preserve"> </v>
      </c>
      <c r="BI38" s="17" t="str">
        <f t="shared" si="39"/>
        <v xml:space="preserve"> </v>
      </c>
      <c r="BJ38" s="17" t="str">
        <f t="shared" si="39"/>
        <v xml:space="preserve"> </v>
      </c>
      <c r="BK38" s="17" t="str">
        <f t="shared" si="39"/>
        <v xml:space="preserve"> </v>
      </c>
      <c r="BL38" s="12"/>
    </row>
    <row r="39" spans="2:223" ht="24.75" customHeight="1" x14ac:dyDescent="0.35">
      <c r="B39" s="50" t="s">
        <v>97</v>
      </c>
      <c r="C39" s="134" t="s">
        <v>98</v>
      </c>
      <c r="D39" s="164">
        <f t="shared" si="1"/>
        <v>0</v>
      </c>
      <c r="E39" s="159"/>
      <c r="F39" s="159"/>
      <c r="G39" s="159"/>
      <c r="H39" s="159"/>
      <c r="I39" s="159"/>
      <c r="J39" s="159"/>
      <c r="K39" s="159"/>
      <c r="L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  <c r="AG39" s="159"/>
      <c r="AH39" s="159"/>
      <c r="AI39" s="159"/>
      <c r="AJ39" s="159"/>
      <c r="AK39" s="159"/>
      <c r="AL39" s="159"/>
      <c r="AM39" s="159"/>
      <c r="AN39" s="159"/>
      <c r="AO39" s="159"/>
      <c r="AP39" s="159"/>
      <c r="AQ39" s="159"/>
      <c r="AR39" s="159"/>
      <c r="AS39" s="159"/>
      <c r="AT39" s="125"/>
      <c r="AU39" s="17" t="str">
        <f t="shared" ref="AU39:BB39" si="40">IF(AE43+AE44=AE42," ","GRESEALA")</f>
        <v xml:space="preserve"> </v>
      </c>
      <c r="AV39" s="17" t="str">
        <f t="shared" si="40"/>
        <v xml:space="preserve"> </v>
      </c>
      <c r="AW39" s="17" t="str">
        <f t="shared" si="40"/>
        <v xml:space="preserve"> </v>
      </c>
      <c r="AX39" s="17" t="str">
        <f t="shared" si="40"/>
        <v xml:space="preserve"> </v>
      </c>
      <c r="AY39" s="17" t="str">
        <f t="shared" si="40"/>
        <v xml:space="preserve"> </v>
      </c>
      <c r="AZ39" s="17" t="str">
        <f t="shared" si="40"/>
        <v xml:space="preserve"> </v>
      </c>
      <c r="BA39" s="17" t="str">
        <f t="shared" si="40"/>
        <v xml:space="preserve"> </v>
      </c>
      <c r="BB39" s="17" t="str">
        <f t="shared" si="40"/>
        <v xml:space="preserve"> </v>
      </c>
      <c r="BC39" s="17" t="str">
        <f t="shared" ref="BC39:BD39" si="41">IF(AR43+AR44=AR42," ","GRESEALA")</f>
        <v xml:space="preserve"> </v>
      </c>
      <c r="BD39" s="17" t="str">
        <f t="shared" si="41"/>
        <v xml:space="preserve"> </v>
      </c>
      <c r="BE39" s="17" t="str">
        <f>IF(E42+F42=D42," ","GRESEALA")</f>
        <v xml:space="preserve"> </v>
      </c>
      <c r="BF39" s="23" t="str">
        <f>IF(G42+K42+I42+L42+M42=D42," ","GRESEALA")</f>
        <v xml:space="preserve"> </v>
      </c>
      <c r="BG39" s="17" t="str">
        <f>IF(O42+P42=D42," ","GRESEALA")</f>
        <v xml:space="preserve"> </v>
      </c>
      <c r="BH39" s="17" t="str">
        <f>IF(Q42+S42+T42+U42+V42+W42=D42," ","GRESEALA")</f>
        <v xml:space="preserve"> </v>
      </c>
      <c r="BI39" s="17" t="str">
        <f>IF(X42+Y42+Z42=D42," ","GRESEALA")</f>
        <v xml:space="preserve"> </v>
      </c>
      <c r="BJ39" s="23" t="str">
        <f>IF(AA42+AC42+AE42+AF42+AG42+AH42+AI42+AJ42+AK42+AL42+AM42+AN42+AO42+AP42+AQ42+AR42+AS42&gt;=D42," ","GRESEALA")</f>
        <v xml:space="preserve"> </v>
      </c>
      <c r="BK39" s="17" t="str">
        <f>IF(AS42&lt;=D42," ","GRESEALA")</f>
        <v xml:space="preserve"> </v>
      </c>
      <c r="BL39" s="17" t="str">
        <f>IF(H42&lt;=G42," ","GRESEALA")</f>
        <v xml:space="preserve"> </v>
      </c>
    </row>
    <row r="40" spans="2:223" ht="59.25" customHeight="1" x14ac:dyDescent="0.35">
      <c r="B40" s="30" t="s">
        <v>99</v>
      </c>
      <c r="C40" s="135" t="s">
        <v>100</v>
      </c>
      <c r="D40" s="154">
        <f t="shared" si="1"/>
        <v>8</v>
      </c>
      <c r="E40" s="154">
        <v>6</v>
      </c>
      <c r="F40" s="154">
        <v>2</v>
      </c>
      <c r="G40" s="154">
        <v>0</v>
      </c>
      <c r="H40" s="154">
        <v>0</v>
      </c>
      <c r="I40" s="154">
        <v>3</v>
      </c>
      <c r="J40" s="154">
        <v>3</v>
      </c>
      <c r="K40" s="154">
        <v>0</v>
      </c>
      <c r="L40" s="154">
        <v>0</v>
      </c>
      <c r="M40" s="154">
        <v>5</v>
      </c>
      <c r="N40" s="154">
        <v>2</v>
      </c>
      <c r="O40" s="154">
        <v>4</v>
      </c>
      <c r="P40" s="154">
        <v>4</v>
      </c>
      <c r="Q40" s="154">
        <v>0</v>
      </c>
      <c r="R40" s="154">
        <v>0</v>
      </c>
      <c r="S40" s="154">
        <v>1</v>
      </c>
      <c r="T40" s="154">
        <v>0</v>
      </c>
      <c r="U40" s="154">
        <v>5</v>
      </c>
      <c r="V40" s="154">
        <v>0</v>
      </c>
      <c r="W40" s="154">
        <v>2</v>
      </c>
      <c r="X40" s="156"/>
      <c r="Y40" s="154">
        <v>8</v>
      </c>
      <c r="Z40" s="156"/>
      <c r="AA40" s="156"/>
      <c r="AB40" s="156"/>
      <c r="AC40" s="156"/>
      <c r="AD40" s="156"/>
      <c r="AE40" s="154">
        <v>0</v>
      </c>
      <c r="AF40" s="154">
        <v>0</v>
      </c>
      <c r="AG40" s="154">
        <v>0</v>
      </c>
      <c r="AH40" s="154">
        <v>0</v>
      </c>
      <c r="AI40" s="154">
        <v>0</v>
      </c>
      <c r="AJ40" s="154">
        <v>0</v>
      </c>
      <c r="AK40" s="154">
        <v>0</v>
      </c>
      <c r="AL40" s="154">
        <v>0</v>
      </c>
      <c r="AM40" s="154">
        <v>0</v>
      </c>
      <c r="AN40" s="154">
        <v>0</v>
      </c>
      <c r="AO40" s="154"/>
      <c r="AP40" s="154">
        <v>0</v>
      </c>
      <c r="AQ40" s="154">
        <v>0</v>
      </c>
      <c r="AR40" s="154">
        <v>0</v>
      </c>
      <c r="AS40" s="154">
        <v>8</v>
      </c>
      <c r="AT40" s="117"/>
      <c r="AU40" s="17" t="str">
        <f>IF(AS13&lt;=D13," ","GRESEALA")</f>
        <v xml:space="preserve"> </v>
      </c>
      <c r="AV40" s="17" t="str">
        <f>IF(AS14&lt;=D14," ","GRESEALA")</f>
        <v xml:space="preserve"> </v>
      </c>
      <c r="AW40" s="17" t="str">
        <f>IF(AS15&lt;=D15," ","GRESEALA")</f>
        <v xml:space="preserve"> </v>
      </c>
      <c r="AX40" s="17" t="str">
        <f>IF(AS16&lt;=D16," ","GRESEALA")</f>
        <v xml:space="preserve"> </v>
      </c>
      <c r="AY40" s="17" t="str">
        <f>IF(AS17&lt;=D17," ","GRESEALA")</f>
        <v xml:space="preserve"> </v>
      </c>
      <c r="AZ40" s="17" t="str">
        <f>IF(AS18&lt;=D18," ","GRESEALA")</f>
        <v xml:space="preserve"> </v>
      </c>
      <c r="BA40" s="17" t="str">
        <f>IF(AS19&lt;=D19," ","GRESEALA")</f>
        <v xml:space="preserve"> </v>
      </c>
      <c r="BB40" s="17" t="str">
        <f>IF(AS20&lt;=D20," ","GRESEALA")</f>
        <v xml:space="preserve"> </v>
      </c>
      <c r="BC40" s="17" t="str">
        <f>IF(AS21&lt;=D21," ","GRESEALA")</f>
        <v xml:space="preserve"> </v>
      </c>
      <c r="BD40" s="17" t="str">
        <f>IF(AS22&lt;=D22," ","GRESEALA")</f>
        <v xml:space="preserve"> </v>
      </c>
      <c r="BE40" s="17" t="str">
        <f>IF(AS23&lt;=D23," ","GRESEALA")</f>
        <v xml:space="preserve"> </v>
      </c>
      <c r="BF40" s="17" t="str">
        <f>IF(AS24&lt;=D24," ","GRESEALA")</f>
        <v xml:space="preserve"> </v>
      </c>
      <c r="BG40" s="17" t="str">
        <f>IF(AS25&lt;=D25," ","GRESEALA")</f>
        <v xml:space="preserve"> </v>
      </c>
      <c r="BH40" s="17" t="str">
        <f>IF(AS26&lt;=D26," ","GRESEALA")</f>
        <v xml:space="preserve"> </v>
      </c>
      <c r="BI40" s="17" t="str">
        <f>IF(AS27&lt;=D27," ","GRESEALA")</f>
        <v xml:space="preserve"> </v>
      </c>
      <c r="BJ40" s="17" t="str">
        <f>IF(AS28&lt;=D28," ","GRESEALA")</f>
        <v xml:space="preserve"> </v>
      </c>
      <c r="BK40" s="17" t="str">
        <f>IF(AS29&lt;=D29," ","GRESEALA")</f>
        <v xml:space="preserve"> </v>
      </c>
    </row>
    <row r="41" spans="2:223" ht="44.25" customHeight="1" x14ac:dyDescent="0.35">
      <c r="B41" s="30">
        <v>4</v>
      </c>
      <c r="C41" s="136" t="s">
        <v>101</v>
      </c>
      <c r="D41" s="160">
        <f t="shared" si="1"/>
        <v>0</v>
      </c>
      <c r="E41" s="154">
        <v>0</v>
      </c>
      <c r="F41" s="154">
        <v>0</v>
      </c>
      <c r="G41" s="154">
        <v>0</v>
      </c>
      <c r="H41" s="154">
        <v>0</v>
      </c>
      <c r="I41" s="154">
        <v>0</v>
      </c>
      <c r="J41" s="154">
        <v>0</v>
      </c>
      <c r="K41" s="154">
        <v>0</v>
      </c>
      <c r="L41" s="154">
        <v>0</v>
      </c>
      <c r="M41" s="154">
        <v>0</v>
      </c>
      <c r="N41" s="154">
        <v>0</v>
      </c>
      <c r="O41" s="154">
        <v>0</v>
      </c>
      <c r="P41" s="154">
        <v>0</v>
      </c>
      <c r="Q41" s="154">
        <v>0</v>
      </c>
      <c r="R41" s="154">
        <v>0</v>
      </c>
      <c r="S41" s="154">
        <v>0</v>
      </c>
      <c r="T41" s="154">
        <v>0</v>
      </c>
      <c r="U41" s="154">
        <v>0</v>
      </c>
      <c r="V41" s="154">
        <v>0</v>
      </c>
      <c r="W41" s="154">
        <v>0</v>
      </c>
      <c r="X41" s="160"/>
      <c r="Y41" s="156"/>
      <c r="Z41" s="156"/>
      <c r="AA41" s="154">
        <v>0</v>
      </c>
      <c r="AB41" s="154">
        <v>0</v>
      </c>
      <c r="AC41" s="154">
        <v>0</v>
      </c>
      <c r="AD41" s="154">
        <v>0</v>
      </c>
      <c r="AE41" s="154">
        <v>0</v>
      </c>
      <c r="AF41" s="154">
        <v>0</v>
      </c>
      <c r="AG41" s="154">
        <v>0</v>
      </c>
      <c r="AH41" s="154">
        <v>0</v>
      </c>
      <c r="AI41" s="154">
        <v>0</v>
      </c>
      <c r="AJ41" s="154">
        <v>0</v>
      </c>
      <c r="AK41" s="154">
        <v>0</v>
      </c>
      <c r="AL41" s="154">
        <v>0</v>
      </c>
      <c r="AM41" s="154">
        <v>0</v>
      </c>
      <c r="AN41" s="154">
        <v>0</v>
      </c>
      <c r="AO41" s="154">
        <v>0</v>
      </c>
      <c r="AP41" s="154">
        <v>0</v>
      </c>
      <c r="AQ41" s="154">
        <v>0</v>
      </c>
      <c r="AR41" s="154">
        <v>0</v>
      </c>
      <c r="AS41" s="154">
        <v>0</v>
      </c>
      <c r="AT41" s="117"/>
      <c r="AU41" s="17" t="str">
        <f>IF(AS30&lt;=D30," ","GRESEALA")</f>
        <v xml:space="preserve"> </v>
      </c>
      <c r="AV41" s="17" t="str">
        <f>IF(AS31&lt;=D31," ","GRESEALA")</f>
        <v xml:space="preserve"> </v>
      </c>
      <c r="AW41" s="17" t="str">
        <f>IF(AS32&lt;=D32," ","GRESEALA")</f>
        <v xml:space="preserve"> </v>
      </c>
      <c r="AX41" s="17" t="str">
        <f>IF(AS33&lt;=D33," ","GRESEALA")</f>
        <v xml:space="preserve"> </v>
      </c>
      <c r="AY41" s="17" t="str">
        <f>IF(AS34&lt;=D34," ","GRESEALA")</f>
        <v xml:space="preserve"> </v>
      </c>
      <c r="AZ41" s="17" t="str">
        <f>IF(AS35&lt;=D35," ","GRESEALA")</f>
        <v xml:space="preserve"> </v>
      </c>
      <c r="BA41" s="17" t="str">
        <f>IF(AS36&lt;=D36," ","GRESEALA")</f>
        <v xml:space="preserve"> </v>
      </c>
      <c r="BB41" s="17" t="str">
        <f>IF(AS37&lt;=D37," ","GRESEALA")</f>
        <v xml:space="preserve"> </v>
      </c>
      <c r="BC41" s="17" t="str">
        <f>IF(AS38&lt;=D38," ","GRESEALA")</f>
        <v xml:space="preserve"> </v>
      </c>
      <c r="BD41" s="17" t="str">
        <f>IF(AS39&lt;=D39," ","GRESEALA")</f>
        <v xml:space="preserve"> </v>
      </c>
      <c r="BE41" s="17" t="str">
        <f>IF(AS40&lt;=D40," ","GRESEALA")</f>
        <v xml:space="preserve"> </v>
      </c>
      <c r="BF41" s="17" t="str">
        <f>IF(AS41&lt;=D41," ","GRESEALA")</f>
        <v xml:space="preserve"> </v>
      </c>
      <c r="BG41" s="17" t="str">
        <f>IF(AS42&lt;=D42," ","GRESEALA")</f>
        <v xml:space="preserve"> </v>
      </c>
      <c r="BH41" s="17" t="str">
        <f>IF(AS43&lt;=D43," ","GRESEALA")</f>
        <v xml:space="preserve"> </v>
      </c>
      <c r="BI41" s="17" t="str">
        <f>IF(AS44&lt;=D44," ","GRESEALA")</f>
        <v xml:space="preserve"> </v>
      </c>
      <c r="BJ41" s="17" t="str">
        <f>IF(AS45&lt;=D45," ","GRESEALA")</f>
        <v xml:space="preserve"> </v>
      </c>
      <c r="BK41" s="17" t="str">
        <f>IF(AS46&lt;=D46," ","GRESEALA")</f>
        <v xml:space="preserve"> </v>
      </c>
    </row>
    <row r="42" spans="2:223" ht="42.75" customHeight="1" x14ac:dyDescent="0.35">
      <c r="B42" s="20">
        <v>5</v>
      </c>
      <c r="C42" s="127" t="s">
        <v>102</v>
      </c>
      <c r="D42" s="157">
        <f t="shared" si="1"/>
        <v>0</v>
      </c>
      <c r="E42" s="157">
        <f>E43+E44</f>
        <v>0</v>
      </c>
      <c r="F42" s="157">
        <f t="shared" ref="F42:AS42" si="42">F43+F44</f>
        <v>0</v>
      </c>
      <c r="G42" s="157">
        <f t="shared" si="42"/>
        <v>0</v>
      </c>
      <c r="H42" s="157">
        <f t="shared" si="42"/>
        <v>0</v>
      </c>
      <c r="I42" s="157">
        <f t="shared" si="42"/>
        <v>0</v>
      </c>
      <c r="J42" s="157">
        <f t="shared" si="42"/>
        <v>0</v>
      </c>
      <c r="K42" s="157">
        <f t="shared" si="42"/>
        <v>0</v>
      </c>
      <c r="L42" s="157">
        <f t="shared" si="42"/>
        <v>0</v>
      </c>
      <c r="M42" s="157">
        <f t="shared" si="42"/>
        <v>0</v>
      </c>
      <c r="N42" s="157">
        <f t="shared" si="42"/>
        <v>0</v>
      </c>
      <c r="O42" s="157">
        <f t="shared" si="42"/>
        <v>0</v>
      </c>
      <c r="P42" s="157">
        <f t="shared" si="42"/>
        <v>0</v>
      </c>
      <c r="Q42" s="157">
        <f t="shared" si="42"/>
        <v>0</v>
      </c>
      <c r="R42" s="157">
        <f t="shared" si="42"/>
        <v>0</v>
      </c>
      <c r="S42" s="157">
        <f t="shared" si="42"/>
        <v>0</v>
      </c>
      <c r="T42" s="157">
        <f t="shared" si="42"/>
        <v>0</v>
      </c>
      <c r="U42" s="157">
        <f t="shared" si="42"/>
        <v>0</v>
      </c>
      <c r="V42" s="157">
        <f t="shared" si="42"/>
        <v>0</v>
      </c>
      <c r="W42" s="157">
        <f t="shared" si="42"/>
        <v>0</v>
      </c>
      <c r="X42" s="157">
        <f t="shared" si="42"/>
        <v>0</v>
      </c>
      <c r="Y42" s="157">
        <f t="shared" si="42"/>
        <v>0</v>
      </c>
      <c r="Z42" s="158">
        <f t="shared" si="42"/>
        <v>0</v>
      </c>
      <c r="AA42" s="157">
        <f t="shared" si="42"/>
        <v>0</v>
      </c>
      <c r="AB42" s="157">
        <f t="shared" si="42"/>
        <v>0</v>
      </c>
      <c r="AC42" s="157">
        <f t="shared" si="42"/>
        <v>0</v>
      </c>
      <c r="AD42" s="157">
        <f t="shared" si="42"/>
        <v>0</v>
      </c>
      <c r="AE42" s="157">
        <f t="shared" si="42"/>
        <v>0</v>
      </c>
      <c r="AF42" s="157">
        <f t="shared" si="42"/>
        <v>0</v>
      </c>
      <c r="AG42" s="157">
        <f t="shared" si="42"/>
        <v>0</v>
      </c>
      <c r="AH42" s="157">
        <f t="shared" si="42"/>
        <v>0</v>
      </c>
      <c r="AI42" s="157">
        <f t="shared" si="42"/>
        <v>0</v>
      </c>
      <c r="AJ42" s="157">
        <f t="shared" si="42"/>
        <v>0</v>
      </c>
      <c r="AK42" s="157">
        <f t="shared" si="42"/>
        <v>0</v>
      </c>
      <c r="AL42" s="157">
        <f t="shared" si="42"/>
        <v>0</v>
      </c>
      <c r="AM42" s="157">
        <f t="shared" si="42"/>
        <v>0</v>
      </c>
      <c r="AN42" s="157">
        <f t="shared" si="42"/>
        <v>0</v>
      </c>
      <c r="AO42" s="157">
        <f t="shared" si="42"/>
        <v>0</v>
      </c>
      <c r="AP42" s="157">
        <f t="shared" si="42"/>
        <v>0</v>
      </c>
      <c r="AQ42" s="157">
        <f t="shared" si="42"/>
        <v>0</v>
      </c>
      <c r="AR42" s="157">
        <f t="shared" si="42"/>
        <v>0</v>
      </c>
      <c r="AS42" s="157">
        <f t="shared" si="42"/>
        <v>0</v>
      </c>
      <c r="AT42" s="46"/>
      <c r="AU42" s="17" t="str">
        <f>IF(AS47&lt;=D47," ","GRESEALA")</f>
        <v xml:space="preserve"> </v>
      </c>
      <c r="AV42" s="17" t="str">
        <f>IF(AS48&lt;=D48," ","GRESEALA")</f>
        <v xml:space="preserve"> </v>
      </c>
      <c r="AW42" s="17" t="str">
        <f>IF(AS49&lt;=D49," ","GRESEALA")</f>
        <v xml:space="preserve"> </v>
      </c>
      <c r="AX42" s="17" t="str">
        <f>IF(AS50&lt;=D50," ","GRESEALA")</f>
        <v xml:space="preserve"> </v>
      </c>
      <c r="AY42" s="17" t="str">
        <f>IF(AS51&lt;=D51," ","GRESEALA")</f>
        <v xml:space="preserve"> </v>
      </c>
      <c r="AZ42" s="17" t="str">
        <f>IF(AS52&lt;=D52," ","GRESEALA")</f>
        <v xml:space="preserve"> </v>
      </c>
      <c r="BA42" s="17" t="str">
        <f>IF(AS53&lt;=D53," ","GRESEALA")</f>
        <v xml:space="preserve"> </v>
      </c>
      <c r="BB42" s="17" t="str">
        <f>IF(AS54&lt;=D54," ","GRESEALA")</f>
        <v xml:space="preserve"> </v>
      </c>
      <c r="BC42" s="17" t="str">
        <f>IF(AS55&lt;=D55," ","GRESEALA")</f>
        <v xml:space="preserve"> </v>
      </c>
      <c r="BD42" s="17" t="str">
        <f>IF(AS56&lt;=D56," ","GRESEALA")</f>
        <v xml:space="preserve"> </v>
      </c>
      <c r="BE42" s="17" t="str">
        <f>IF(AS57&lt;=D57," ","GRESEALA")</f>
        <v xml:space="preserve"> </v>
      </c>
      <c r="BF42" s="17" t="str">
        <f>IF(AS58&lt;=D58," ","GRESEALA")</f>
        <v xml:space="preserve"> </v>
      </c>
      <c r="BG42" s="17" t="str">
        <f>IF(AS59&lt;=D59," ","GRESEALA")</f>
        <v xml:space="preserve"> </v>
      </c>
      <c r="BH42" s="17" t="str">
        <f>IF(AS60&lt;=D60," ","GRESEALA")</f>
        <v xml:space="preserve"> </v>
      </c>
      <c r="BI42" s="17" t="str">
        <f>IF(AS61&lt;=D61," ","GRESEALA")</f>
        <v xml:space="preserve"> </v>
      </c>
      <c r="BJ42" s="17" t="str">
        <f>IF(AS62&lt;=D62," ","GRESEALA")</f>
        <v xml:space="preserve"> </v>
      </c>
      <c r="BK42" s="17" t="str">
        <f>IF(AS63&lt;=D63," ","GRESEALA")</f>
        <v xml:space="preserve"> </v>
      </c>
    </row>
    <row r="43" spans="2:223" ht="27" customHeight="1" x14ac:dyDescent="0.35">
      <c r="B43" s="59" t="s">
        <v>103</v>
      </c>
      <c r="C43" s="137" t="s">
        <v>104</v>
      </c>
      <c r="D43" s="154">
        <f t="shared" si="1"/>
        <v>0</v>
      </c>
      <c r="E43" s="154">
        <v>0</v>
      </c>
      <c r="F43" s="154">
        <v>0</v>
      </c>
      <c r="G43" s="156"/>
      <c r="H43" s="156"/>
      <c r="I43" s="156"/>
      <c r="J43" s="156"/>
      <c r="K43" s="156"/>
      <c r="L43" s="156"/>
      <c r="M43" s="154">
        <v>0</v>
      </c>
      <c r="N43" s="154">
        <v>0</v>
      </c>
      <c r="O43" s="154">
        <v>0</v>
      </c>
      <c r="P43" s="154">
        <v>0</v>
      </c>
      <c r="Q43" s="154">
        <v>0</v>
      </c>
      <c r="R43" s="154">
        <v>0</v>
      </c>
      <c r="S43" s="154">
        <v>0</v>
      </c>
      <c r="T43" s="154">
        <v>0</v>
      </c>
      <c r="U43" s="154">
        <v>0</v>
      </c>
      <c r="V43" s="154">
        <v>0</v>
      </c>
      <c r="W43" s="154">
        <v>0</v>
      </c>
      <c r="X43" s="154">
        <v>0</v>
      </c>
      <c r="Y43" s="154">
        <v>0</v>
      </c>
      <c r="Z43" s="156"/>
      <c r="AA43" s="154">
        <v>0</v>
      </c>
      <c r="AB43" s="154">
        <v>0</v>
      </c>
      <c r="AC43" s="154">
        <v>0</v>
      </c>
      <c r="AD43" s="154">
        <v>0</v>
      </c>
      <c r="AE43" s="154">
        <v>0</v>
      </c>
      <c r="AF43" s="154">
        <v>0</v>
      </c>
      <c r="AG43" s="154">
        <v>0</v>
      </c>
      <c r="AH43" s="154">
        <v>0</v>
      </c>
      <c r="AI43" s="154">
        <v>0</v>
      </c>
      <c r="AJ43" s="154">
        <v>0</v>
      </c>
      <c r="AK43" s="154">
        <v>0</v>
      </c>
      <c r="AL43" s="154">
        <v>0</v>
      </c>
      <c r="AM43" s="154">
        <v>0</v>
      </c>
      <c r="AN43" s="154">
        <v>0</v>
      </c>
      <c r="AO43" s="154">
        <v>0</v>
      </c>
      <c r="AP43" s="154">
        <v>0</v>
      </c>
      <c r="AQ43" s="154">
        <v>0</v>
      </c>
      <c r="AR43" s="154">
        <v>0</v>
      </c>
      <c r="AS43" s="154">
        <v>0</v>
      </c>
      <c r="AT43" s="117"/>
      <c r="AU43" s="17" t="str">
        <f>IF(AS64&lt;=D64," ","GRESEALA")</f>
        <v xml:space="preserve"> </v>
      </c>
      <c r="AV43" s="17" t="str">
        <f>IF(AS65&lt;=D65," ","GRESEALA")</f>
        <v xml:space="preserve"> </v>
      </c>
      <c r="AW43" s="17" t="str">
        <f>IF(AS66&lt;=D66," ","GRESEALA")</f>
        <v xml:space="preserve"> </v>
      </c>
      <c r="AX43" s="17" t="str">
        <f>IF(AS67&lt;=D67," ","GRESEALA")</f>
        <v xml:space="preserve"> </v>
      </c>
      <c r="AY43" s="17" t="str">
        <f>IF(E45+F45=D45," ","GRESEALA")</f>
        <v xml:space="preserve"> </v>
      </c>
      <c r="AZ43" s="23" t="str">
        <f>IF(G45+K45+I45+L45+M45=D45," ","GRESEALA")</f>
        <v xml:space="preserve"> </v>
      </c>
      <c r="BA43" s="17" t="str">
        <f>IF(O45+P45=D45," ","GRESEALA")</f>
        <v xml:space="preserve"> </v>
      </c>
      <c r="BB43" s="17" t="str">
        <f>IF(Q45+S45+T45+U45+V45+W45=D45," ","GRESEALA")</f>
        <v xml:space="preserve"> </v>
      </c>
      <c r="BC43" s="17" t="str">
        <f>IF(X45+Y45+Z45=D45," ","GRESEALA")</f>
        <v xml:space="preserve"> </v>
      </c>
      <c r="BD43" s="23" t="str">
        <f>IF(AA45+AC45+AE45+AF45+AG45+AH45+AI45+AJ45+AK45+AL45+AM45+AN45+AO45+AP45+AQ45+AR45+AS45&gt;=D45," ","GRESEALA")</f>
        <v xml:space="preserve"> </v>
      </c>
      <c r="BE43" s="17" t="str">
        <f>IF(H45&lt;=G45," ","GRESEALA")</f>
        <v xml:space="preserve"> </v>
      </c>
      <c r="BF43" s="17" t="str">
        <f>IF(E46+F46=D46," ","GRESEALA")</f>
        <v xml:space="preserve"> </v>
      </c>
      <c r="BG43" s="23" t="str">
        <f>IF(G46+K46+I46+L46+M46=D46," ","GRESEALA")</f>
        <v xml:space="preserve"> </v>
      </c>
      <c r="BH43" s="17" t="str">
        <f>IF(O46+P46=D46," ","GRESEALA")</f>
        <v xml:space="preserve"> </v>
      </c>
      <c r="BI43" s="17" t="str">
        <f>IF(Q46+S46+T46+U46+V46+W46=D46," ","GRESEALA")</f>
        <v xml:space="preserve"> </v>
      </c>
      <c r="BJ43" s="17" t="str">
        <f>IF(X46+Y46+Z46=D46," ","GRESEALA")</f>
        <v xml:space="preserve"> </v>
      </c>
      <c r="BK43" s="23" t="str">
        <f>IF(AA46+AC46+AE46+AF46+AG46+AH46+AI46+AJ46+AK46+AL46+AM46+AN46+AO46+AP46+AQ46+AR46+AS46&gt;=D46," ","GRESEALA")</f>
        <v xml:space="preserve"> </v>
      </c>
      <c r="BL43" s="17" t="str">
        <f>IF(H46&lt;=G46," ","GRESEALA")</f>
        <v xml:space="preserve"> </v>
      </c>
    </row>
    <row r="44" spans="2:223" ht="38.25" customHeight="1" x14ac:dyDescent="0.35">
      <c r="B44" s="59" t="s">
        <v>105</v>
      </c>
      <c r="C44" s="137" t="s">
        <v>106</v>
      </c>
      <c r="D44" s="154">
        <f t="shared" si="1"/>
        <v>0</v>
      </c>
      <c r="E44" s="154">
        <v>0</v>
      </c>
      <c r="F44" s="154">
        <v>0</v>
      </c>
      <c r="G44" s="154">
        <v>0</v>
      </c>
      <c r="H44" s="154">
        <v>0</v>
      </c>
      <c r="I44" s="154">
        <v>0</v>
      </c>
      <c r="J44" s="154">
        <v>0</v>
      </c>
      <c r="K44" s="154">
        <v>0</v>
      </c>
      <c r="L44" s="154">
        <v>0</v>
      </c>
      <c r="M44" s="154">
        <v>0</v>
      </c>
      <c r="N44" s="154">
        <v>0</v>
      </c>
      <c r="O44" s="154">
        <v>0</v>
      </c>
      <c r="P44" s="154">
        <v>0</v>
      </c>
      <c r="Q44" s="154">
        <v>0</v>
      </c>
      <c r="R44" s="154">
        <v>0</v>
      </c>
      <c r="S44" s="154">
        <v>0</v>
      </c>
      <c r="T44" s="154">
        <v>0</v>
      </c>
      <c r="U44" s="154">
        <v>0</v>
      </c>
      <c r="V44" s="154">
        <v>0</v>
      </c>
      <c r="W44" s="154">
        <v>0</v>
      </c>
      <c r="X44" s="154">
        <v>0</v>
      </c>
      <c r="Y44" s="154">
        <v>0</v>
      </c>
      <c r="Z44" s="156"/>
      <c r="AA44" s="154">
        <v>0</v>
      </c>
      <c r="AB44" s="154">
        <v>0</v>
      </c>
      <c r="AC44" s="154">
        <v>0</v>
      </c>
      <c r="AD44" s="154">
        <v>0</v>
      </c>
      <c r="AE44" s="154">
        <v>0</v>
      </c>
      <c r="AF44" s="154">
        <v>0</v>
      </c>
      <c r="AG44" s="154">
        <v>0</v>
      </c>
      <c r="AH44" s="154">
        <v>0</v>
      </c>
      <c r="AI44" s="154">
        <v>0</v>
      </c>
      <c r="AJ44" s="154">
        <v>0</v>
      </c>
      <c r="AK44" s="154">
        <v>0</v>
      </c>
      <c r="AL44" s="154">
        <v>0</v>
      </c>
      <c r="AM44" s="154">
        <v>0</v>
      </c>
      <c r="AN44" s="154">
        <v>0</v>
      </c>
      <c r="AO44" s="154">
        <v>0</v>
      </c>
      <c r="AP44" s="154">
        <v>0</v>
      </c>
      <c r="AQ44" s="154">
        <v>0</v>
      </c>
      <c r="AR44" s="154">
        <v>0</v>
      </c>
      <c r="AS44" s="154">
        <v>0</v>
      </c>
      <c r="AT44" s="117"/>
      <c r="AU44" s="17" t="str">
        <f>IF(E47+F47=D47," ","GRESEALA")</f>
        <v xml:space="preserve"> </v>
      </c>
      <c r="AV44" s="23" t="str">
        <f>IF(G47+K47+I47+L47+M47=D47," ","GRESEALA")</f>
        <v xml:space="preserve"> </v>
      </c>
      <c r="AW44" s="17" t="str">
        <f>IF(O47+P47=D47," ","GRESEALA")</f>
        <v xml:space="preserve"> </v>
      </c>
      <c r="AX44" s="17" t="str">
        <f>IF(Q47+S47+T47+U47+V47+W47=D47," ","GRESEALA")</f>
        <v xml:space="preserve"> </v>
      </c>
      <c r="AY44" s="17" t="str">
        <f>IF(X47+Y47+Z47=D47," ","GRESEALA")</f>
        <v xml:space="preserve"> </v>
      </c>
      <c r="AZ44" s="17" t="str">
        <f>IF(AA47+AC47+AE47+AF47+AG47+AH47+AI47+AJ47+AK47+AL47+AR47+AS47&gt;=D47," ","GRESEALA")</f>
        <v xml:space="preserve"> </v>
      </c>
      <c r="BA44" s="17" t="str">
        <f>IF(H47&lt;=G47," ","GRESEALA")</f>
        <v xml:space="preserve"> </v>
      </c>
      <c r="BB44" s="17" t="str">
        <f>IF(E49+E50+E51=E48," ","GRESEALA")</f>
        <v xml:space="preserve"> </v>
      </c>
      <c r="BC44" s="17" t="str">
        <f>IF(F49+F50+F51=F48," ","GRESEALA")</f>
        <v xml:space="preserve"> </v>
      </c>
      <c r="BD44" s="17" t="str">
        <f>IF(G49+G50+G51=G48," ","GRESEALA")</f>
        <v xml:space="preserve"> </v>
      </c>
      <c r="BE44" s="17" t="str">
        <f>IF(H49+H50+H51=H48," ","GRESEALA")</f>
        <v xml:space="preserve"> </v>
      </c>
      <c r="BF44" s="17" t="str">
        <f t="shared" ref="BF44:BK44" si="43">IF(K49+K50+K51=K48," ","GRESEALA")</f>
        <v xml:space="preserve"> </v>
      </c>
      <c r="BG44" s="23" t="str">
        <f t="shared" si="43"/>
        <v xml:space="preserve"> </v>
      </c>
      <c r="BH44" s="17" t="str">
        <f t="shared" si="43"/>
        <v xml:space="preserve"> </v>
      </c>
      <c r="BI44" s="17" t="str">
        <f t="shared" si="43"/>
        <v xml:space="preserve"> </v>
      </c>
      <c r="BJ44" s="17" t="str">
        <f t="shared" si="43"/>
        <v xml:space="preserve"> </v>
      </c>
      <c r="BK44" s="17" t="str">
        <f t="shared" si="43"/>
        <v xml:space="preserve"> </v>
      </c>
    </row>
    <row r="45" spans="2:223" ht="63" customHeight="1" x14ac:dyDescent="0.35">
      <c r="B45" s="30">
        <v>6</v>
      </c>
      <c r="C45" s="138" t="s">
        <v>175</v>
      </c>
      <c r="D45" s="160">
        <f t="shared" si="1"/>
        <v>0</v>
      </c>
      <c r="E45" s="154">
        <v>0</v>
      </c>
      <c r="F45" s="154">
        <v>0</v>
      </c>
      <c r="G45" s="160"/>
      <c r="H45" s="160"/>
      <c r="I45" s="160"/>
      <c r="J45" s="160"/>
      <c r="K45" s="156"/>
      <c r="L45" s="156"/>
      <c r="M45" s="156"/>
      <c r="N45" s="156"/>
      <c r="O45" s="154">
        <v>0</v>
      </c>
      <c r="P45" s="154">
        <v>0</v>
      </c>
      <c r="Q45" s="154">
        <v>0</v>
      </c>
      <c r="R45" s="154">
        <v>0</v>
      </c>
      <c r="S45" s="154">
        <v>0</v>
      </c>
      <c r="T45" s="154">
        <v>0</v>
      </c>
      <c r="U45" s="154">
        <v>0</v>
      </c>
      <c r="V45" s="154">
        <v>0</v>
      </c>
      <c r="W45" s="154">
        <v>0</v>
      </c>
      <c r="X45" s="154">
        <v>0</v>
      </c>
      <c r="Y45" s="154">
        <v>0</v>
      </c>
      <c r="Z45" s="156"/>
      <c r="AA45" s="154">
        <v>0</v>
      </c>
      <c r="AB45" s="154">
        <v>0</v>
      </c>
      <c r="AC45" s="154">
        <v>0</v>
      </c>
      <c r="AD45" s="154">
        <v>0</v>
      </c>
      <c r="AE45" s="154">
        <v>0</v>
      </c>
      <c r="AF45" s="154">
        <v>0</v>
      </c>
      <c r="AG45" s="154">
        <v>0</v>
      </c>
      <c r="AH45" s="154">
        <v>0</v>
      </c>
      <c r="AI45" s="154">
        <v>0</v>
      </c>
      <c r="AJ45" s="154">
        <v>0</v>
      </c>
      <c r="AK45" s="154">
        <v>0</v>
      </c>
      <c r="AL45" s="154">
        <v>0</v>
      </c>
      <c r="AM45" s="154">
        <v>0</v>
      </c>
      <c r="AN45" s="154">
        <v>0</v>
      </c>
      <c r="AO45" s="154">
        <v>0</v>
      </c>
      <c r="AP45" s="154">
        <v>0</v>
      </c>
      <c r="AQ45" s="154">
        <v>0</v>
      </c>
      <c r="AR45" s="154">
        <v>0</v>
      </c>
      <c r="AS45" s="154">
        <v>0</v>
      </c>
      <c r="AT45" s="117"/>
      <c r="AU45" s="17" t="str">
        <f>IF(Q49+Q50+Q51=Q48," ","GRESEALA")</f>
        <v xml:space="preserve"> </v>
      </c>
      <c r="AV45" s="17" t="str">
        <f t="shared" ref="AV45:BK45" si="44">IF(S49+S50+S51=S48," ","GRESEALA")</f>
        <v xml:space="preserve"> </v>
      </c>
      <c r="AW45" s="17" t="str">
        <f t="shared" si="44"/>
        <v xml:space="preserve"> </v>
      </c>
      <c r="AX45" s="17" t="str">
        <f t="shared" si="44"/>
        <v xml:space="preserve"> </v>
      </c>
      <c r="AY45" s="17" t="str">
        <f t="shared" si="44"/>
        <v xml:space="preserve"> </v>
      </c>
      <c r="AZ45" s="17" t="str">
        <f t="shared" si="44"/>
        <v xml:space="preserve"> </v>
      </c>
      <c r="BA45" s="17" t="str">
        <f t="shared" si="44"/>
        <v xml:space="preserve"> </v>
      </c>
      <c r="BB45" s="17" t="str">
        <f t="shared" si="44"/>
        <v xml:space="preserve"> </v>
      </c>
      <c r="BC45" s="17" t="str">
        <f t="shared" si="44"/>
        <v xml:space="preserve"> </v>
      </c>
      <c r="BD45" s="17" t="str">
        <f t="shared" si="44"/>
        <v xml:space="preserve"> </v>
      </c>
      <c r="BE45" s="17" t="str">
        <f t="shared" si="44"/>
        <v xml:space="preserve"> </v>
      </c>
      <c r="BF45" s="17" t="str">
        <f t="shared" si="44"/>
        <v xml:space="preserve"> </v>
      </c>
      <c r="BG45" s="17" t="str">
        <f t="shared" si="44"/>
        <v xml:space="preserve"> </v>
      </c>
      <c r="BH45" s="17" t="str">
        <f t="shared" si="44"/>
        <v xml:space="preserve"> </v>
      </c>
      <c r="BI45" s="17" t="str">
        <f t="shared" si="44"/>
        <v xml:space="preserve"> </v>
      </c>
      <c r="BJ45" s="17" t="str">
        <f t="shared" si="44"/>
        <v xml:space="preserve"> </v>
      </c>
      <c r="BK45" s="17" t="str">
        <f t="shared" si="44"/>
        <v xml:space="preserve"> </v>
      </c>
    </row>
    <row r="46" spans="2:223" s="24" customFormat="1" ht="66" customHeight="1" x14ac:dyDescent="0.35">
      <c r="B46" s="30">
        <v>7</v>
      </c>
      <c r="C46" s="138" t="s">
        <v>176</v>
      </c>
      <c r="D46" s="165">
        <f t="shared" si="1"/>
        <v>0</v>
      </c>
      <c r="E46" s="154">
        <v>0</v>
      </c>
      <c r="F46" s="154">
        <v>0</v>
      </c>
      <c r="G46" s="154">
        <v>0</v>
      </c>
      <c r="H46" s="154">
        <v>0</v>
      </c>
      <c r="I46" s="154">
        <v>0</v>
      </c>
      <c r="J46" s="154">
        <v>0</v>
      </c>
      <c r="K46" s="154">
        <v>0</v>
      </c>
      <c r="L46" s="154">
        <v>0</v>
      </c>
      <c r="M46" s="154">
        <v>0</v>
      </c>
      <c r="N46" s="154">
        <v>0</v>
      </c>
      <c r="O46" s="154">
        <v>0</v>
      </c>
      <c r="P46" s="154">
        <v>0</v>
      </c>
      <c r="Q46" s="154">
        <v>0</v>
      </c>
      <c r="R46" s="154">
        <v>0</v>
      </c>
      <c r="S46" s="154">
        <v>0</v>
      </c>
      <c r="T46" s="154">
        <v>0</v>
      </c>
      <c r="U46" s="154">
        <v>0</v>
      </c>
      <c r="V46" s="154">
        <v>0</v>
      </c>
      <c r="W46" s="154">
        <v>0</v>
      </c>
      <c r="X46" s="160"/>
      <c r="Y46" s="156"/>
      <c r="Z46" s="156"/>
      <c r="AA46" s="154">
        <v>0</v>
      </c>
      <c r="AB46" s="154">
        <v>0</v>
      </c>
      <c r="AC46" s="154">
        <v>0</v>
      </c>
      <c r="AD46" s="154">
        <v>0</v>
      </c>
      <c r="AE46" s="154">
        <v>0</v>
      </c>
      <c r="AF46" s="154">
        <v>0</v>
      </c>
      <c r="AG46" s="154">
        <v>0</v>
      </c>
      <c r="AH46" s="154">
        <v>0</v>
      </c>
      <c r="AI46" s="154">
        <v>0</v>
      </c>
      <c r="AJ46" s="154">
        <v>0</v>
      </c>
      <c r="AK46" s="154">
        <v>0</v>
      </c>
      <c r="AL46" s="154">
        <v>0</v>
      </c>
      <c r="AM46" s="154">
        <v>0</v>
      </c>
      <c r="AN46" s="154">
        <v>0</v>
      </c>
      <c r="AO46" s="154">
        <v>0</v>
      </c>
      <c r="AP46" s="154">
        <v>0</v>
      </c>
      <c r="AQ46" s="154">
        <v>0</v>
      </c>
      <c r="AR46" s="154">
        <v>0</v>
      </c>
      <c r="AS46" s="154">
        <v>0</v>
      </c>
      <c r="AT46" s="117"/>
      <c r="AU46" s="17" t="str">
        <f>IF(AI49+AI50+AI51=AI48," ","GRESEALA")</f>
        <v xml:space="preserve"> </v>
      </c>
      <c r="AV46" s="17" t="str">
        <f>IF(AJ49+AJ50+AJ51=AJ48," ","GRESEALA")</f>
        <v xml:space="preserve"> </v>
      </c>
      <c r="AW46" s="17" t="str">
        <f>IF(AK49+AK50+AK51=AK48," ","GRESEALA")</f>
        <v xml:space="preserve"> </v>
      </c>
      <c r="AX46" s="17" t="str">
        <f>IF(AL49+AL50+AL51=AL48," ","GRESEALA")</f>
        <v xml:space="preserve"> </v>
      </c>
      <c r="AY46" s="17" t="str">
        <f t="shared" ref="AY46:AZ46" si="45">IF(AR49+AR50+AR51=AR48," ","GRESEALA")</f>
        <v xml:space="preserve"> </v>
      </c>
      <c r="AZ46" s="17" t="str">
        <f t="shared" si="45"/>
        <v xml:space="preserve"> </v>
      </c>
      <c r="BA46" s="17" t="str">
        <f>IF(E48+F48=D48," ","GRESEALA")</f>
        <v xml:space="preserve"> </v>
      </c>
      <c r="BB46" s="23" t="str">
        <f>IF(G48+K48+I48+L48+M48=D48," ","GRESEALA")</f>
        <v xml:space="preserve"> </v>
      </c>
      <c r="BC46" s="17" t="str">
        <f>IF(O48+P48=D48," ","GRESEALA")</f>
        <v xml:space="preserve"> </v>
      </c>
      <c r="BD46" s="17" t="str">
        <f>IF(Q48+S48+T48+U48+V48+W48=D48," ","GRESEALA")</f>
        <v xml:space="preserve"> </v>
      </c>
      <c r="BE46" s="17" t="str">
        <f>IF(X48+Y48+Z48=D48," ","GRESEALA")</f>
        <v xml:space="preserve"> </v>
      </c>
      <c r="BF46" s="23" t="str">
        <f>IF(AA48+AC48+AE48+AF48+AG48+AH48+AI48+AJ48+AK48+AL48+AM48+AN48+AO48+AP48+AQ48+AR48+AS48&gt;=D48," ","GRESEALA")</f>
        <v xml:space="preserve"> </v>
      </c>
      <c r="BG46" s="17" t="str">
        <f>IF(H48&lt;=G48," ","GRESEALA")</f>
        <v xml:space="preserve"> </v>
      </c>
      <c r="BH46" s="17" t="str">
        <f>IF(H13&lt;=G13," ","GRESEALA")</f>
        <v xml:space="preserve"> </v>
      </c>
      <c r="BI46" s="17" t="str">
        <f>IF(H14&lt;=G14," ","GRESEALA")</f>
        <v xml:space="preserve"> </v>
      </c>
      <c r="BJ46" s="17" t="str">
        <f>IF(H15&lt;=G15," ","GRESEALA")</f>
        <v xml:space="preserve"> </v>
      </c>
      <c r="BK46" s="17" t="str">
        <f>IF(H16&lt;=G16," ","GRESEALA")</f>
        <v xml:space="preserve"> </v>
      </c>
      <c r="BL46" s="12"/>
      <c r="BM46" s="12"/>
      <c r="BN46" s="12"/>
      <c r="BO46" s="12"/>
      <c r="BP46" s="12"/>
      <c r="BQ46" s="12"/>
      <c r="BR46" s="12"/>
      <c r="BS46" s="12"/>
      <c r="BT46" s="12"/>
      <c r="BU46" s="12"/>
      <c r="BV46" s="12"/>
      <c r="BW46" s="12"/>
      <c r="BX46" s="12"/>
      <c r="BY46" s="12"/>
      <c r="BZ46" s="12"/>
      <c r="CA46" s="12"/>
      <c r="CB46" s="12"/>
      <c r="CC46" s="12"/>
      <c r="CD46" s="12"/>
      <c r="CE46" s="12"/>
      <c r="CF46" s="12"/>
      <c r="CG46" s="12"/>
      <c r="CH46" s="12"/>
      <c r="CI46" s="12"/>
      <c r="CJ46" s="12"/>
      <c r="CK46" s="12"/>
      <c r="CL46" s="12"/>
      <c r="CM46" s="12"/>
      <c r="CN46" s="12"/>
      <c r="CO46" s="12"/>
      <c r="CP46" s="12"/>
      <c r="CQ46" s="12"/>
      <c r="CR46" s="12"/>
      <c r="CS46" s="12"/>
      <c r="CT46" s="12"/>
      <c r="CU46" s="12"/>
      <c r="CV46" s="12"/>
      <c r="CW46" s="12"/>
      <c r="CX46" s="12"/>
      <c r="CY46" s="12"/>
      <c r="CZ46" s="12"/>
      <c r="DA46" s="12"/>
      <c r="DB46" s="12"/>
      <c r="DC46" s="12"/>
      <c r="DD46" s="12"/>
      <c r="DE46" s="12"/>
      <c r="DF46" s="12"/>
      <c r="DG46" s="12"/>
      <c r="DH46" s="12"/>
      <c r="DI46" s="12"/>
      <c r="DJ46" s="12"/>
      <c r="DK46" s="12"/>
      <c r="DL46" s="12"/>
      <c r="DM46" s="12"/>
      <c r="DN46" s="12"/>
      <c r="DO46" s="12"/>
      <c r="DP46" s="12"/>
      <c r="DQ46" s="12"/>
      <c r="DR46" s="12"/>
      <c r="DS46" s="12"/>
      <c r="DT46" s="12"/>
      <c r="DU46" s="12"/>
      <c r="DV46" s="12"/>
      <c r="DW46" s="12"/>
      <c r="DX46" s="12"/>
      <c r="DY46" s="12"/>
      <c r="DZ46" s="12"/>
      <c r="EA46" s="12"/>
      <c r="EB46" s="12"/>
      <c r="EC46" s="12"/>
      <c r="ED46" s="12"/>
      <c r="EE46" s="12"/>
      <c r="EF46" s="12"/>
      <c r="EG46" s="12"/>
      <c r="EH46" s="12"/>
      <c r="EI46" s="12"/>
      <c r="EJ46" s="12"/>
      <c r="EK46" s="12"/>
      <c r="EL46" s="12"/>
      <c r="EM46" s="12"/>
      <c r="EN46" s="12"/>
      <c r="EO46" s="12"/>
      <c r="EP46" s="12"/>
      <c r="EQ46" s="12"/>
      <c r="ER46" s="12"/>
      <c r="ES46" s="12"/>
      <c r="ET46" s="12"/>
      <c r="EU46" s="12"/>
      <c r="EV46" s="12"/>
      <c r="EW46" s="12"/>
      <c r="EX46" s="12"/>
      <c r="EY46" s="12"/>
      <c r="EZ46" s="12"/>
      <c r="FA46" s="12"/>
      <c r="FB46" s="12"/>
      <c r="FC46" s="12"/>
      <c r="FD46" s="12"/>
      <c r="FE46" s="12"/>
      <c r="FF46" s="12"/>
      <c r="FG46" s="12"/>
      <c r="FH46" s="12"/>
      <c r="FI46" s="12"/>
      <c r="FJ46" s="12"/>
      <c r="FK46" s="12"/>
      <c r="FL46" s="12"/>
      <c r="FM46" s="12"/>
      <c r="FN46" s="12"/>
      <c r="FO46" s="12"/>
      <c r="FP46" s="12"/>
      <c r="FQ46" s="12"/>
      <c r="FR46" s="12"/>
      <c r="FS46" s="12"/>
      <c r="FT46" s="12"/>
      <c r="FU46" s="12"/>
      <c r="FV46" s="12"/>
      <c r="FW46" s="12"/>
      <c r="FX46" s="12"/>
      <c r="FY46" s="12"/>
      <c r="FZ46" s="12"/>
      <c r="GA46" s="12"/>
      <c r="GB46" s="12"/>
      <c r="GC46" s="12"/>
      <c r="GD46" s="12"/>
      <c r="GE46" s="12"/>
      <c r="GF46" s="12"/>
      <c r="GG46" s="12"/>
      <c r="GH46" s="12"/>
      <c r="GI46" s="12"/>
      <c r="GJ46" s="12"/>
      <c r="GK46" s="12"/>
      <c r="GL46" s="12"/>
      <c r="GM46" s="12"/>
      <c r="GN46" s="12"/>
      <c r="GO46" s="12"/>
      <c r="GP46" s="12"/>
      <c r="GQ46" s="12"/>
      <c r="GR46" s="12"/>
      <c r="GS46" s="12"/>
      <c r="GT46" s="12"/>
      <c r="GU46" s="12"/>
      <c r="GV46" s="12"/>
      <c r="GW46" s="12"/>
      <c r="GX46" s="12"/>
      <c r="GY46" s="12"/>
      <c r="GZ46" s="12"/>
      <c r="HA46" s="12"/>
      <c r="HB46" s="12"/>
      <c r="HC46" s="12"/>
      <c r="HD46" s="12"/>
      <c r="HE46" s="12"/>
      <c r="HF46" s="12"/>
      <c r="HG46" s="12"/>
      <c r="HH46" s="12"/>
      <c r="HI46" s="12"/>
      <c r="HJ46" s="12"/>
      <c r="HK46" s="12"/>
      <c r="HL46" s="12"/>
      <c r="HM46" s="12"/>
      <c r="HN46" s="12"/>
      <c r="HO46" s="12"/>
    </row>
    <row r="47" spans="2:223" ht="78.75" customHeight="1" x14ac:dyDescent="0.35">
      <c r="B47" s="30">
        <v>8</v>
      </c>
      <c r="C47" s="133" t="s">
        <v>107</v>
      </c>
      <c r="D47" s="154">
        <f t="shared" si="1"/>
        <v>0</v>
      </c>
      <c r="E47" s="154">
        <v>0</v>
      </c>
      <c r="F47" s="154">
        <v>0</v>
      </c>
      <c r="G47" s="156"/>
      <c r="H47" s="156"/>
      <c r="I47" s="156"/>
      <c r="J47" s="156"/>
      <c r="K47" s="156"/>
      <c r="L47" s="156"/>
      <c r="M47" s="154">
        <v>0</v>
      </c>
      <c r="N47" s="154">
        <v>0</v>
      </c>
      <c r="O47" s="154">
        <v>0</v>
      </c>
      <c r="P47" s="154">
        <v>0</v>
      </c>
      <c r="Q47" s="154">
        <v>0</v>
      </c>
      <c r="R47" s="154">
        <v>0</v>
      </c>
      <c r="S47" s="154">
        <v>0</v>
      </c>
      <c r="T47" s="154">
        <v>0</v>
      </c>
      <c r="U47" s="154">
        <v>0</v>
      </c>
      <c r="V47" s="154">
        <v>0</v>
      </c>
      <c r="W47" s="154">
        <v>0</v>
      </c>
      <c r="X47" s="154">
        <v>0</v>
      </c>
      <c r="Y47" s="154">
        <v>0</v>
      </c>
      <c r="Z47" s="156"/>
      <c r="AA47" s="154">
        <v>0</v>
      </c>
      <c r="AB47" s="154">
        <v>0</v>
      </c>
      <c r="AC47" s="154">
        <v>0</v>
      </c>
      <c r="AD47" s="154">
        <v>0</v>
      </c>
      <c r="AE47" s="154">
        <v>0</v>
      </c>
      <c r="AF47" s="154">
        <v>0</v>
      </c>
      <c r="AG47" s="154">
        <v>0</v>
      </c>
      <c r="AH47" s="154">
        <v>0</v>
      </c>
      <c r="AI47" s="154">
        <v>0</v>
      </c>
      <c r="AJ47" s="154">
        <v>0</v>
      </c>
      <c r="AK47" s="154">
        <v>0</v>
      </c>
      <c r="AL47" s="154">
        <v>0</v>
      </c>
      <c r="AM47" s="154">
        <v>0</v>
      </c>
      <c r="AN47" s="154">
        <v>0</v>
      </c>
      <c r="AO47" s="154">
        <v>0</v>
      </c>
      <c r="AP47" s="154">
        <v>0</v>
      </c>
      <c r="AQ47" s="154">
        <v>0</v>
      </c>
      <c r="AR47" s="154">
        <v>0</v>
      </c>
      <c r="AS47" s="154">
        <v>0</v>
      </c>
      <c r="AT47" s="117"/>
      <c r="AU47" s="17" t="str">
        <f>IF(H17&lt;=G17," ","GRESEALA")</f>
        <v xml:space="preserve"> </v>
      </c>
      <c r="AV47" s="17" t="str">
        <f>IF(H18&lt;=G18," ","GRESEALA")</f>
        <v xml:space="preserve"> </v>
      </c>
      <c r="AW47" s="17" t="str">
        <f>IF(H19&lt;=G19," ","GRESEALA")</f>
        <v xml:space="preserve"> </v>
      </c>
      <c r="AX47" s="17" t="str">
        <f>IF(H20&lt;=G20," ","GRESEALA")</f>
        <v xml:space="preserve"> </v>
      </c>
      <c r="AY47" s="17" t="str">
        <f>IF(H21&lt;=G21," ","GRESEALA")</f>
        <v xml:space="preserve"> </v>
      </c>
      <c r="AZ47" s="17" t="str">
        <f>IF(H22&lt;=G22," ","GRESEALA")</f>
        <v xml:space="preserve"> </v>
      </c>
      <c r="BA47" s="17" t="str">
        <f>IF(H23&lt;=G23," ","GRESEALA")</f>
        <v xml:space="preserve"> </v>
      </c>
      <c r="BB47" s="17" t="str">
        <f>IF(H24&lt;=G24," ","GRESEALA")</f>
        <v xml:space="preserve"> </v>
      </c>
      <c r="BC47" s="17" t="str">
        <f>IF(H25&lt;=G25," ","GRESEALA")</f>
        <v xml:space="preserve"> </v>
      </c>
      <c r="BD47" s="17" t="str">
        <f>IF(H26&lt;=G26," ","GRESEALA")</f>
        <v xml:space="preserve"> </v>
      </c>
      <c r="BE47" s="17" t="str">
        <f>IF(H27&lt;=G27," ","GRESEALA")</f>
        <v xml:space="preserve"> </v>
      </c>
      <c r="BF47" s="17" t="str">
        <f>IF(H28&lt;=G28," ","GRESEALA")</f>
        <v xml:space="preserve"> </v>
      </c>
      <c r="BG47" s="17" t="str">
        <f>IF(H29&lt;=G29," ","GRESEALA")</f>
        <v xml:space="preserve"> </v>
      </c>
      <c r="BH47" s="17" t="str">
        <f>IF(H30&lt;=G30," ","GRESEALA")</f>
        <v xml:space="preserve"> </v>
      </c>
      <c r="BI47" s="17" t="str">
        <f>IF(H31&lt;=G31," ","GRESEALA")</f>
        <v xml:space="preserve"> </v>
      </c>
      <c r="BJ47" s="17" t="str">
        <f>IF(H32&lt;=G32," ","GRESEALA")</f>
        <v xml:space="preserve"> </v>
      </c>
      <c r="BK47" s="17" t="str">
        <f>IF(H33&lt;=G33," ","GRESEALA")</f>
        <v xml:space="preserve"> </v>
      </c>
      <c r="BL47" s="38"/>
    </row>
    <row r="48" spans="2:223" ht="42" customHeight="1" x14ac:dyDescent="0.35">
      <c r="B48" s="20">
        <v>9</v>
      </c>
      <c r="C48" s="127" t="s">
        <v>108</v>
      </c>
      <c r="D48" s="157">
        <f t="shared" si="1"/>
        <v>0</v>
      </c>
      <c r="E48" s="157">
        <f>E49+E50+E51</f>
        <v>0</v>
      </c>
      <c r="F48" s="157">
        <f t="shared" ref="F48:AS48" si="46">F49+F50+F51</f>
        <v>0</v>
      </c>
      <c r="G48" s="157">
        <f t="shared" si="46"/>
        <v>0</v>
      </c>
      <c r="H48" s="157">
        <f t="shared" si="46"/>
        <v>0</v>
      </c>
      <c r="I48" s="157">
        <f t="shared" si="46"/>
        <v>0</v>
      </c>
      <c r="J48" s="157">
        <f t="shared" si="46"/>
        <v>0</v>
      </c>
      <c r="K48" s="157">
        <f t="shared" si="46"/>
        <v>0</v>
      </c>
      <c r="L48" s="157">
        <f t="shared" si="46"/>
        <v>0</v>
      </c>
      <c r="M48" s="157">
        <f t="shared" si="46"/>
        <v>0</v>
      </c>
      <c r="N48" s="157">
        <f t="shared" si="46"/>
        <v>0</v>
      </c>
      <c r="O48" s="157">
        <f t="shared" si="46"/>
        <v>0</v>
      </c>
      <c r="P48" s="157">
        <f t="shared" si="46"/>
        <v>0</v>
      </c>
      <c r="Q48" s="157">
        <f t="shared" si="46"/>
        <v>0</v>
      </c>
      <c r="R48" s="157">
        <f t="shared" si="46"/>
        <v>0</v>
      </c>
      <c r="S48" s="157">
        <f t="shared" si="46"/>
        <v>0</v>
      </c>
      <c r="T48" s="157">
        <f t="shared" si="46"/>
        <v>0</v>
      </c>
      <c r="U48" s="157">
        <f t="shared" si="46"/>
        <v>0</v>
      </c>
      <c r="V48" s="157">
        <f t="shared" si="46"/>
        <v>0</v>
      </c>
      <c r="W48" s="157">
        <f t="shared" si="46"/>
        <v>0</v>
      </c>
      <c r="X48" s="157">
        <f t="shared" si="46"/>
        <v>0</v>
      </c>
      <c r="Y48" s="157">
        <f t="shared" si="46"/>
        <v>0</v>
      </c>
      <c r="Z48" s="158">
        <f t="shared" si="46"/>
        <v>0</v>
      </c>
      <c r="AA48" s="157">
        <f t="shared" si="46"/>
        <v>0</v>
      </c>
      <c r="AB48" s="157">
        <f t="shared" si="46"/>
        <v>0</v>
      </c>
      <c r="AC48" s="157">
        <f t="shared" si="46"/>
        <v>0</v>
      </c>
      <c r="AD48" s="157">
        <f t="shared" si="46"/>
        <v>0</v>
      </c>
      <c r="AE48" s="157">
        <f t="shared" si="46"/>
        <v>0</v>
      </c>
      <c r="AF48" s="157">
        <f t="shared" si="46"/>
        <v>0</v>
      </c>
      <c r="AG48" s="157">
        <f t="shared" si="46"/>
        <v>0</v>
      </c>
      <c r="AH48" s="157">
        <f t="shared" si="46"/>
        <v>0</v>
      </c>
      <c r="AI48" s="157">
        <f t="shared" si="46"/>
        <v>0</v>
      </c>
      <c r="AJ48" s="157">
        <f t="shared" si="46"/>
        <v>0</v>
      </c>
      <c r="AK48" s="157">
        <f t="shared" si="46"/>
        <v>0</v>
      </c>
      <c r="AL48" s="157">
        <f t="shared" si="46"/>
        <v>0</v>
      </c>
      <c r="AM48" s="157">
        <f t="shared" si="46"/>
        <v>0</v>
      </c>
      <c r="AN48" s="157">
        <f t="shared" si="46"/>
        <v>0</v>
      </c>
      <c r="AO48" s="157">
        <f t="shared" si="46"/>
        <v>0</v>
      </c>
      <c r="AP48" s="157">
        <f t="shared" si="46"/>
        <v>0</v>
      </c>
      <c r="AQ48" s="157">
        <f t="shared" si="46"/>
        <v>0</v>
      </c>
      <c r="AR48" s="157">
        <f t="shared" si="46"/>
        <v>0</v>
      </c>
      <c r="AS48" s="157">
        <f t="shared" si="46"/>
        <v>0</v>
      </c>
      <c r="AT48" s="46"/>
      <c r="AU48" s="17" t="str">
        <f>IF(H34&lt;=G34," ","GRESEALA")</f>
        <v xml:space="preserve"> </v>
      </c>
      <c r="AV48" s="17" t="str">
        <f>IF(H35&lt;=G35," ","GRESEALA")</f>
        <v xml:space="preserve"> </v>
      </c>
      <c r="AW48" s="17" t="str">
        <f>IF(H36&lt;=G36," ","GRESEALA")</f>
        <v xml:space="preserve"> </v>
      </c>
      <c r="AX48" s="17" t="str">
        <f>IF(H37&lt;=G37," ","GRESEALA")</f>
        <v xml:space="preserve"> </v>
      </c>
      <c r="AY48" s="17" t="str">
        <f>IF(H38&lt;=G38," ","GRESEALA")</f>
        <v xml:space="preserve"> </v>
      </c>
      <c r="AZ48" s="17" t="str">
        <f>IF(H39&lt;=G39," ","GRESEALA")</f>
        <v xml:space="preserve"> </v>
      </c>
      <c r="BA48" s="17" t="str">
        <f>IF(H40&lt;=G40," ","GRESEALA")</f>
        <v xml:space="preserve"> </v>
      </c>
      <c r="BB48" s="17" t="str">
        <f>IF(H41&lt;=G41," ","GRESEALA")</f>
        <v xml:space="preserve"> </v>
      </c>
      <c r="BC48" s="17" t="str">
        <f>IF(H42&lt;=G42," ","GRESEALA")</f>
        <v xml:space="preserve"> </v>
      </c>
      <c r="BD48" s="17" t="str">
        <f>IF(H43&lt;=G43," ","GRESEALA")</f>
        <v xml:space="preserve"> </v>
      </c>
      <c r="BE48" s="17" t="str">
        <f>IF(H44&lt;=G44," ","GRESEALA")</f>
        <v xml:space="preserve"> </v>
      </c>
      <c r="BF48" s="17" t="str">
        <f>IF(H45&lt;=G45," ","GRESEALA")</f>
        <v xml:space="preserve"> </v>
      </c>
      <c r="BG48" s="17" t="str">
        <f>IF(H46&lt;=G46," ","GRESEALA")</f>
        <v xml:space="preserve"> </v>
      </c>
      <c r="BH48" s="17" t="str">
        <f>IF(H47&lt;=G47," ","GRESEALA")</f>
        <v xml:space="preserve"> </v>
      </c>
      <c r="BI48" s="17" t="str">
        <f>IF(H48&lt;=G48," ","GRESEALA")</f>
        <v xml:space="preserve"> </v>
      </c>
      <c r="BJ48" s="17" t="str">
        <f>IF(H49&lt;=G49," ","GRESEALA")</f>
        <v xml:space="preserve"> </v>
      </c>
      <c r="BK48" s="17" t="str">
        <f>IF(H50&lt;=G50," ","GRESEALA")</f>
        <v xml:space="preserve"> </v>
      </c>
    </row>
    <row r="49" spans="2:64" ht="48" customHeight="1" x14ac:dyDescent="0.35">
      <c r="B49" s="30" t="s">
        <v>109</v>
      </c>
      <c r="C49" s="139" t="s">
        <v>110</v>
      </c>
      <c r="D49" s="166">
        <f t="shared" si="1"/>
        <v>0</v>
      </c>
      <c r="E49" s="154">
        <v>0</v>
      </c>
      <c r="F49" s="154">
        <v>0</v>
      </c>
      <c r="G49" s="154">
        <v>0</v>
      </c>
      <c r="H49" s="154">
        <v>0</v>
      </c>
      <c r="I49" s="154">
        <v>0</v>
      </c>
      <c r="J49" s="154">
        <v>0</v>
      </c>
      <c r="K49" s="154">
        <v>0</v>
      </c>
      <c r="L49" s="154">
        <v>0</v>
      </c>
      <c r="M49" s="154">
        <v>0</v>
      </c>
      <c r="N49" s="154">
        <v>0</v>
      </c>
      <c r="O49" s="154">
        <v>0</v>
      </c>
      <c r="P49" s="154">
        <v>0</v>
      </c>
      <c r="Q49" s="154">
        <v>0</v>
      </c>
      <c r="R49" s="154">
        <v>0</v>
      </c>
      <c r="S49" s="154">
        <v>0</v>
      </c>
      <c r="T49" s="154">
        <v>0</v>
      </c>
      <c r="U49" s="154">
        <v>0</v>
      </c>
      <c r="V49" s="154">
        <v>0</v>
      </c>
      <c r="W49" s="154">
        <v>0</v>
      </c>
      <c r="X49" s="154">
        <v>0</v>
      </c>
      <c r="Y49" s="154">
        <v>0</v>
      </c>
      <c r="Z49" s="156"/>
      <c r="AA49" s="154">
        <v>0</v>
      </c>
      <c r="AB49" s="154">
        <v>0</v>
      </c>
      <c r="AC49" s="154">
        <v>0</v>
      </c>
      <c r="AD49" s="154">
        <v>0</v>
      </c>
      <c r="AE49" s="154">
        <v>0</v>
      </c>
      <c r="AF49" s="154">
        <v>0</v>
      </c>
      <c r="AG49" s="154">
        <v>0</v>
      </c>
      <c r="AH49" s="154">
        <v>0</v>
      </c>
      <c r="AI49" s="154">
        <v>0</v>
      </c>
      <c r="AJ49" s="154">
        <v>0</v>
      </c>
      <c r="AK49" s="154">
        <v>0</v>
      </c>
      <c r="AL49" s="154">
        <v>0</v>
      </c>
      <c r="AM49" s="154">
        <v>0</v>
      </c>
      <c r="AN49" s="154">
        <v>0</v>
      </c>
      <c r="AO49" s="154">
        <v>0</v>
      </c>
      <c r="AP49" s="154">
        <v>0</v>
      </c>
      <c r="AQ49" s="154">
        <v>0</v>
      </c>
      <c r="AR49" s="154">
        <v>0</v>
      </c>
      <c r="AS49" s="154">
        <v>0</v>
      </c>
      <c r="AT49" s="117"/>
      <c r="AU49" s="17" t="str">
        <f>IF(H51&lt;=G51," ","GRESEALA")</f>
        <v xml:space="preserve"> </v>
      </c>
      <c r="AV49" s="17" t="str">
        <f>IF(H52&lt;=G52," ","GRESEALA")</f>
        <v xml:space="preserve"> </v>
      </c>
      <c r="AW49" s="17" t="str">
        <f>IF(H53&lt;=G53," ","GRESEALA")</f>
        <v xml:space="preserve"> </v>
      </c>
      <c r="AX49" s="17" t="str">
        <f>IF(H54&lt;=G54," ","GRESEALA")</f>
        <v xml:space="preserve"> </v>
      </c>
      <c r="AY49" s="17" t="str">
        <f>IF(H55&lt;=G55," ","GRESEALA")</f>
        <v xml:space="preserve"> </v>
      </c>
      <c r="AZ49" s="17" t="str">
        <f>IF(H56&lt;=G56," ","GRESEALA")</f>
        <v xml:space="preserve"> </v>
      </c>
      <c r="BA49" s="17" t="str">
        <f>IF(H57&lt;=G57," ","GRESEALA")</f>
        <v xml:space="preserve"> </v>
      </c>
      <c r="BB49" s="17" t="str">
        <f>IF(H58&lt;=G58," ","GRESEALA")</f>
        <v xml:space="preserve"> </v>
      </c>
      <c r="BC49" s="17" t="str">
        <f>IF(H59&lt;=G59," ","GRESEALA")</f>
        <v xml:space="preserve"> </v>
      </c>
      <c r="BD49" s="17" t="str">
        <f>IF(H60&lt;=G60," ","GRESEALA")</f>
        <v xml:space="preserve"> </v>
      </c>
      <c r="BE49" s="17" t="str">
        <f>IF(H61&lt;=G61," ","GRESEALA")</f>
        <v xml:space="preserve"> </v>
      </c>
      <c r="BF49" s="17" t="str">
        <f>IF(H62&lt;=G62," ","GRESEALA")</f>
        <v xml:space="preserve"> </v>
      </c>
      <c r="BG49" s="17" t="str">
        <f>IF(H63&lt;=G63," ","GRESEALA")</f>
        <v xml:space="preserve"> </v>
      </c>
      <c r="BH49" s="17" t="str">
        <f>IF(H64&lt;=G64," ","GRESEALA")</f>
        <v xml:space="preserve"> </v>
      </c>
      <c r="BI49" s="17" t="str">
        <f>IF(H65&lt;=G65," ","GRESEALA")</f>
        <v xml:space="preserve"> </v>
      </c>
      <c r="BJ49" s="17" t="str">
        <f>IF(H66&lt;=G66," ","GRESEALA")</f>
        <v xml:space="preserve"> </v>
      </c>
      <c r="BK49" s="17" t="str">
        <f>IF(H67&lt;=G67," ","GRESEALA")</f>
        <v xml:space="preserve"> </v>
      </c>
    </row>
    <row r="50" spans="2:64" ht="41.25" customHeight="1" x14ac:dyDescent="0.35">
      <c r="B50" s="30" t="s">
        <v>111</v>
      </c>
      <c r="C50" s="139" t="s">
        <v>112</v>
      </c>
      <c r="D50" s="154">
        <f t="shared" si="1"/>
        <v>0</v>
      </c>
      <c r="E50" s="154">
        <v>0</v>
      </c>
      <c r="F50" s="154">
        <v>0</v>
      </c>
      <c r="G50" s="154">
        <v>0</v>
      </c>
      <c r="H50" s="154">
        <v>0</v>
      </c>
      <c r="I50" s="154">
        <v>0</v>
      </c>
      <c r="J50" s="154">
        <v>0</v>
      </c>
      <c r="K50" s="154">
        <v>0</v>
      </c>
      <c r="L50" s="154">
        <v>0</v>
      </c>
      <c r="M50" s="154">
        <v>0</v>
      </c>
      <c r="N50" s="154">
        <v>0</v>
      </c>
      <c r="O50" s="154">
        <v>0</v>
      </c>
      <c r="P50" s="154">
        <v>0</v>
      </c>
      <c r="Q50" s="154">
        <v>0</v>
      </c>
      <c r="R50" s="154">
        <v>0</v>
      </c>
      <c r="S50" s="154">
        <v>0</v>
      </c>
      <c r="T50" s="154">
        <v>0</v>
      </c>
      <c r="U50" s="154">
        <v>0</v>
      </c>
      <c r="V50" s="154">
        <v>0</v>
      </c>
      <c r="W50" s="154">
        <v>0</v>
      </c>
      <c r="X50" s="154">
        <v>0</v>
      </c>
      <c r="Y50" s="154">
        <v>0</v>
      </c>
      <c r="Z50" s="156"/>
      <c r="AA50" s="154">
        <v>0</v>
      </c>
      <c r="AB50" s="154">
        <v>0</v>
      </c>
      <c r="AC50" s="154">
        <v>0</v>
      </c>
      <c r="AD50" s="154">
        <v>0</v>
      </c>
      <c r="AE50" s="154">
        <v>0</v>
      </c>
      <c r="AF50" s="154">
        <v>0</v>
      </c>
      <c r="AG50" s="154">
        <v>0</v>
      </c>
      <c r="AH50" s="154">
        <v>0</v>
      </c>
      <c r="AI50" s="154">
        <v>0</v>
      </c>
      <c r="AJ50" s="154">
        <v>0</v>
      </c>
      <c r="AK50" s="154">
        <v>0</v>
      </c>
      <c r="AL50" s="154">
        <v>0</v>
      </c>
      <c r="AM50" s="154">
        <v>0</v>
      </c>
      <c r="AN50" s="154">
        <v>0</v>
      </c>
      <c r="AO50" s="154">
        <v>0</v>
      </c>
      <c r="AP50" s="154">
        <v>0</v>
      </c>
      <c r="AQ50" s="154">
        <v>0</v>
      </c>
      <c r="AR50" s="154">
        <v>0</v>
      </c>
      <c r="AS50" s="154">
        <v>0</v>
      </c>
      <c r="AT50" s="117"/>
      <c r="AU50" s="17" t="str">
        <f>IF(E52+F52=D52," ","GRESEALA")</f>
        <v xml:space="preserve"> </v>
      </c>
      <c r="AV50" s="23" t="str">
        <f>IF(G52+K52+I52+L52++M52=D52," ","GRESEALA")</f>
        <v xml:space="preserve"> </v>
      </c>
      <c r="AW50" s="17" t="str">
        <f>IF(O52+P52=D52," ","GRESEALA")</f>
        <v xml:space="preserve"> </v>
      </c>
      <c r="AX50" s="17" t="str">
        <f>IF(Q52+S52+T52+U52+V52+W52=D52," ","GRESEALA")</f>
        <v xml:space="preserve"> </v>
      </c>
      <c r="AY50" s="17" t="str">
        <f>IF(X52+Y52+Z52=D52," ","GRESEALA")</f>
        <v xml:space="preserve"> </v>
      </c>
      <c r="AZ50" s="23" t="str">
        <f>IF(AA52+AC52+AE52+AF52+AG52+AH52+AI52+AJ52+AK52+AL52+AM52+AN52+AO52+AP52+AQ52+AR52+AS52&gt;=D52," ","GRESEALA")</f>
        <v xml:space="preserve"> </v>
      </c>
      <c r="BA50" s="17" t="str">
        <f>IF(E36&lt;=E13," ","GRESEALA")</f>
        <v xml:space="preserve"> </v>
      </c>
      <c r="BB50" s="17" t="str">
        <f>IF(F36&lt;=F13," ","GRESEALA")</f>
        <v xml:space="preserve"> </v>
      </c>
      <c r="BC50" s="17" t="str">
        <f>IF(G36&lt;=G13," ","GRESEALA")</f>
        <v xml:space="preserve"> </v>
      </c>
      <c r="BD50" s="17" t="str">
        <f>IF(H36&lt;=H13," ","GRESEALA")</f>
        <v xml:space="preserve"> </v>
      </c>
      <c r="BE50" s="17" t="str">
        <f t="shared" ref="BE50:BK50" si="47">IF(K36&lt;=K13," ","GRESEALA")</f>
        <v xml:space="preserve"> </v>
      </c>
      <c r="BF50" s="23" t="str">
        <f t="shared" si="47"/>
        <v xml:space="preserve"> </v>
      </c>
      <c r="BG50" s="17" t="str">
        <f t="shared" si="47"/>
        <v xml:space="preserve"> </v>
      </c>
      <c r="BH50" s="17" t="str">
        <f t="shared" si="47"/>
        <v xml:space="preserve"> </v>
      </c>
      <c r="BI50" s="17" t="str">
        <f t="shared" si="47"/>
        <v xml:space="preserve"> </v>
      </c>
      <c r="BJ50" s="17" t="str">
        <f t="shared" si="47"/>
        <v xml:space="preserve"> </v>
      </c>
      <c r="BK50" s="17" t="str">
        <f t="shared" si="47"/>
        <v xml:space="preserve"> </v>
      </c>
    </row>
    <row r="51" spans="2:64" ht="31.5" customHeight="1" x14ac:dyDescent="0.35">
      <c r="B51" s="30" t="s">
        <v>113</v>
      </c>
      <c r="C51" s="139" t="s">
        <v>114</v>
      </c>
      <c r="D51" s="154">
        <f t="shared" si="1"/>
        <v>0</v>
      </c>
      <c r="E51" s="154">
        <v>0</v>
      </c>
      <c r="F51" s="154">
        <v>0</v>
      </c>
      <c r="G51" s="154">
        <v>0</v>
      </c>
      <c r="H51" s="154">
        <v>0</v>
      </c>
      <c r="I51" s="154">
        <v>0</v>
      </c>
      <c r="J51" s="154">
        <v>0</v>
      </c>
      <c r="K51" s="154">
        <v>0</v>
      </c>
      <c r="L51" s="154">
        <v>0</v>
      </c>
      <c r="M51" s="154">
        <v>0</v>
      </c>
      <c r="N51" s="154">
        <v>0</v>
      </c>
      <c r="O51" s="154">
        <v>0</v>
      </c>
      <c r="P51" s="154">
        <v>0</v>
      </c>
      <c r="Q51" s="154">
        <v>0</v>
      </c>
      <c r="R51" s="154">
        <v>0</v>
      </c>
      <c r="S51" s="154">
        <v>0</v>
      </c>
      <c r="T51" s="154">
        <v>0</v>
      </c>
      <c r="U51" s="154">
        <v>0</v>
      </c>
      <c r="V51" s="154">
        <v>0</v>
      </c>
      <c r="W51" s="154">
        <v>0</v>
      </c>
      <c r="X51" s="154">
        <v>0</v>
      </c>
      <c r="Y51" s="154">
        <v>0</v>
      </c>
      <c r="Z51" s="156"/>
      <c r="AA51" s="154">
        <v>0</v>
      </c>
      <c r="AB51" s="154">
        <v>0</v>
      </c>
      <c r="AC51" s="154">
        <v>0</v>
      </c>
      <c r="AD51" s="154">
        <v>0</v>
      </c>
      <c r="AE51" s="154">
        <v>0</v>
      </c>
      <c r="AF51" s="154">
        <v>0</v>
      </c>
      <c r="AG51" s="154">
        <v>0</v>
      </c>
      <c r="AH51" s="154">
        <v>0</v>
      </c>
      <c r="AI51" s="154">
        <v>0</v>
      </c>
      <c r="AJ51" s="154">
        <v>0</v>
      </c>
      <c r="AK51" s="154">
        <v>0</v>
      </c>
      <c r="AL51" s="154">
        <v>0</v>
      </c>
      <c r="AM51" s="154">
        <v>0</v>
      </c>
      <c r="AN51" s="154">
        <v>0</v>
      </c>
      <c r="AO51" s="154">
        <v>0</v>
      </c>
      <c r="AP51" s="154">
        <v>0</v>
      </c>
      <c r="AQ51" s="154">
        <v>0</v>
      </c>
      <c r="AR51" s="154">
        <v>0</v>
      </c>
      <c r="AS51" s="154">
        <v>0</v>
      </c>
      <c r="AT51" s="117"/>
      <c r="AU51" s="17" t="str">
        <f t="shared" ref="AU51:BK51" si="48">IF(S36&lt;=S13," ","GRESEALA")</f>
        <v xml:space="preserve"> </v>
      </c>
      <c r="AV51" s="17" t="str">
        <f t="shared" si="48"/>
        <v xml:space="preserve"> </v>
      </c>
      <c r="AW51" s="17" t="str">
        <f t="shared" si="48"/>
        <v xml:space="preserve"> </v>
      </c>
      <c r="AX51" s="17" t="str">
        <f t="shared" si="48"/>
        <v xml:space="preserve"> </v>
      </c>
      <c r="AY51" s="17" t="str">
        <f t="shared" si="48"/>
        <v xml:space="preserve"> </v>
      </c>
      <c r="AZ51" s="17" t="str">
        <f t="shared" si="48"/>
        <v xml:space="preserve"> </v>
      </c>
      <c r="BA51" s="17" t="str">
        <f t="shared" si="48"/>
        <v xml:space="preserve"> </v>
      </c>
      <c r="BB51" s="17" t="str">
        <f t="shared" si="48"/>
        <v xml:space="preserve"> </v>
      </c>
      <c r="BC51" s="17" t="str">
        <f t="shared" si="48"/>
        <v xml:space="preserve"> </v>
      </c>
      <c r="BD51" s="17" t="str">
        <f t="shared" si="48"/>
        <v xml:space="preserve"> </v>
      </c>
      <c r="BE51" s="17" t="str">
        <f t="shared" si="48"/>
        <v xml:space="preserve"> </v>
      </c>
      <c r="BF51" s="17" t="str">
        <f t="shared" si="48"/>
        <v xml:space="preserve"> </v>
      </c>
      <c r="BG51" s="17" t="str">
        <f t="shared" si="48"/>
        <v xml:space="preserve"> </v>
      </c>
      <c r="BH51" s="17" t="str">
        <f t="shared" si="48"/>
        <v xml:space="preserve"> </v>
      </c>
      <c r="BI51" s="17" t="str">
        <f t="shared" si="48"/>
        <v xml:space="preserve"> </v>
      </c>
      <c r="BJ51" s="17" t="str">
        <f t="shared" si="48"/>
        <v xml:space="preserve"> </v>
      </c>
      <c r="BK51" s="17" t="str">
        <f t="shared" si="48"/>
        <v xml:space="preserve"> </v>
      </c>
    </row>
    <row r="52" spans="2:64" ht="45" customHeight="1" x14ac:dyDescent="0.35">
      <c r="B52" s="30">
        <v>10</v>
      </c>
      <c r="C52" s="133" t="s">
        <v>115</v>
      </c>
      <c r="D52" s="154">
        <f t="shared" si="1"/>
        <v>0</v>
      </c>
      <c r="E52" s="154">
        <v>0</v>
      </c>
      <c r="F52" s="154">
        <v>0</v>
      </c>
      <c r="G52" s="154">
        <v>0</v>
      </c>
      <c r="H52" s="154">
        <v>0</v>
      </c>
      <c r="I52" s="154">
        <v>0</v>
      </c>
      <c r="J52" s="154">
        <v>0</v>
      </c>
      <c r="K52" s="154">
        <v>0</v>
      </c>
      <c r="L52" s="154">
        <v>0</v>
      </c>
      <c r="M52" s="154">
        <v>0</v>
      </c>
      <c r="N52" s="154">
        <v>0</v>
      </c>
      <c r="O52" s="154">
        <v>0</v>
      </c>
      <c r="P52" s="154">
        <v>0</v>
      </c>
      <c r="Q52" s="156"/>
      <c r="R52" s="156"/>
      <c r="S52" s="154">
        <v>0</v>
      </c>
      <c r="T52" s="154">
        <v>0</v>
      </c>
      <c r="U52" s="154">
        <v>0</v>
      </c>
      <c r="V52" s="154">
        <v>0</v>
      </c>
      <c r="W52" s="154">
        <v>0</v>
      </c>
      <c r="X52" s="154">
        <v>0</v>
      </c>
      <c r="Y52" s="154">
        <v>0</v>
      </c>
      <c r="Z52" s="156"/>
      <c r="AA52" s="154">
        <v>0</v>
      </c>
      <c r="AB52" s="154">
        <v>0</v>
      </c>
      <c r="AC52" s="154">
        <v>0</v>
      </c>
      <c r="AD52" s="154">
        <v>0</v>
      </c>
      <c r="AE52" s="154">
        <v>0</v>
      </c>
      <c r="AF52" s="154">
        <v>0</v>
      </c>
      <c r="AG52" s="154">
        <v>0</v>
      </c>
      <c r="AH52" s="154">
        <v>0</v>
      </c>
      <c r="AI52" s="154">
        <v>0</v>
      </c>
      <c r="AJ52" s="154">
        <v>0</v>
      </c>
      <c r="AK52" s="154">
        <v>0</v>
      </c>
      <c r="AL52" s="154">
        <v>0</v>
      </c>
      <c r="AM52" s="154">
        <v>0</v>
      </c>
      <c r="AN52" s="154">
        <v>0</v>
      </c>
      <c r="AO52" s="154">
        <v>0</v>
      </c>
      <c r="AP52" s="154">
        <v>0</v>
      </c>
      <c r="AQ52" s="154">
        <v>0</v>
      </c>
      <c r="AR52" s="154">
        <v>0</v>
      </c>
      <c r="AS52" s="154">
        <v>0</v>
      </c>
      <c r="AT52" s="117"/>
      <c r="AU52" s="17" t="str">
        <f>IF(AJ36&lt;=AJ13," ","GRESEALA")</f>
        <v xml:space="preserve"> </v>
      </c>
      <c r="AV52" s="17" t="str">
        <f>IF(AK36&lt;=AK13," ","GRESEALA")</f>
        <v xml:space="preserve"> </v>
      </c>
      <c r="AW52" s="17" t="str">
        <f>IF(AL36&lt;=AL13," ","GRESEALA")</f>
        <v xml:space="preserve"> </v>
      </c>
      <c r="AX52" s="17" t="str">
        <f>IF(AR36&lt;=AR13," ","GRESEALA")</f>
        <v xml:space="preserve"> </v>
      </c>
      <c r="AY52" s="17" t="str">
        <f>IF(AS36&lt;=AS13," ","GRESEALA")</f>
        <v xml:space="preserve"> </v>
      </c>
      <c r="AZ52" s="17" t="str">
        <f>IF(E16+E37+E38+E41+E42+E45+E46+E47+E48+E52+E53+E54+E55+E60+E61+E63+E64&gt;=E14," ","GRESEALA")</f>
        <v xml:space="preserve"> </v>
      </c>
      <c r="BA52" s="17" t="str">
        <f>IF(F16+F37+F38+F41+F42+F45+F46+F47+F48+F52+F53+F54+F55+F60+F61+F63+F64&gt;=F14," ","GRESEALA")</f>
        <v xml:space="preserve"> </v>
      </c>
      <c r="BB52" s="17" t="str">
        <f>IF(G16+G37+G38+G41+G42+G45+G46+G47+G48+G52+G53+G54+G55+G60+G61+G63+G64&gt;=G14," ","GRESEALA")</f>
        <v xml:space="preserve"> </v>
      </c>
      <c r="BC52" s="17" t="str">
        <f>IF(H16+H37+H38+H41+H42+H45+H46+H47+H48+H52+H53+H54+H55+H60+H61+H63+H64&gt;=H14," ","GRESEALA")</f>
        <v xml:space="preserve"> </v>
      </c>
      <c r="BD52" s="17" t="str">
        <f t="shared" ref="BD52:BJ52" si="49">IF(K16+K37+K38+K41+K42+K45+K46+K47+K48+K52+K53+K54+K55+K60+K61+K63+K64&gt;=K14," ","GRESEALA")</f>
        <v xml:space="preserve"> </v>
      </c>
      <c r="BE52" s="23" t="str">
        <f t="shared" si="49"/>
        <v xml:space="preserve"> </v>
      </c>
      <c r="BF52" s="17" t="str">
        <f t="shared" si="49"/>
        <v xml:space="preserve"> </v>
      </c>
      <c r="BG52" s="17" t="str">
        <f t="shared" si="49"/>
        <v xml:space="preserve"> </v>
      </c>
      <c r="BH52" s="17" t="str">
        <f t="shared" si="49"/>
        <v xml:space="preserve"> </v>
      </c>
      <c r="BI52" s="17" t="str">
        <f t="shared" si="49"/>
        <v xml:space="preserve"> </v>
      </c>
      <c r="BJ52" s="17" t="str">
        <f t="shared" si="49"/>
        <v xml:space="preserve"> </v>
      </c>
      <c r="BK52" s="17" t="str">
        <f t="shared" ref="BK52" si="50">IF(S16+S37+S38+S41+S42+S45+S46+S47+S48+S52+S53+S54+S55+S60+S61+S63+S64&gt;=S14," ","GRESEALA")</f>
        <v xml:space="preserve"> </v>
      </c>
    </row>
    <row r="53" spans="2:64" ht="45.75" customHeight="1" x14ac:dyDescent="0.35">
      <c r="B53" s="30">
        <v>11</v>
      </c>
      <c r="C53" s="138" t="s">
        <v>116</v>
      </c>
      <c r="D53" s="154">
        <f t="shared" si="1"/>
        <v>0</v>
      </c>
      <c r="E53" s="154">
        <v>0</v>
      </c>
      <c r="F53" s="154">
        <v>0</v>
      </c>
      <c r="G53" s="154">
        <v>0</v>
      </c>
      <c r="H53" s="154">
        <v>0</v>
      </c>
      <c r="I53" s="154">
        <v>0</v>
      </c>
      <c r="J53" s="154">
        <v>0</v>
      </c>
      <c r="K53" s="154">
        <v>0</v>
      </c>
      <c r="L53" s="154">
        <v>0</v>
      </c>
      <c r="M53" s="154">
        <v>0</v>
      </c>
      <c r="N53" s="154">
        <v>0</v>
      </c>
      <c r="O53" s="154">
        <v>0</v>
      </c>
      <c r="P53" s="154">
        <v>0</v>
      </c>
      <c r="Q53" s="156"/>
      <c r="R53" s="156"/>
      <c r="S53" s="154">
        <v>0</v>
      </c>
      <c r="T53" s="154">
        <v>0</v>
      </c>
      <c r="U53" s="154">
        <v>0</v>
      </c>
      <c r="V53" s="154">
        <v>0</v>
      </c>
      <c r="W53" s="154">
        <v>0</v>
      </c>
      <c r="X53" s="154">
        <v>0</v>
      </c>
      <c r="Y53" s="154">
        <v>0</v>
      </c>
      <c r="Z53" s="156"/>
      <c r="AA53" s="154">
        <v>0</v>
      </c>
      <c r="AB53" s="154">
        <v>0</v>
      </c>
      <c r="AC53" s="154">
        <v>0</v>
      </c>
      <c r="AD53" s="154">
        <v>0</v>
      </c>
      <c r="AE53" s="154">
        <v>0</v>
      </c>
      <c r="AF53" s="154">
        <v>0</v>
      </c>
      <c r="AG53" s="154">
        <v>0</v>
      </c>
      <c r="AH53" s="154">
        <v>0</v>
      </c>
      <c r="AI53" s="154">
        <v>0</v>
      </c>
      <c r="AJ53" s="154">
        <v>0</v>
      </c>
      <c r="AK53" s="154">
        <v>0</v>
      </c>
      <c r="AL53" s="154">
        <v>0</v>
      </c>
      <c r="AM53" s="154">
        <v>0</v>
      </c>
      <c r="AN53" s="154">
        <v>0</v>
      </c>
      <c r="AO53" s="154">
        <v>0</v>
      </c>
      <c r="AP53" s="154">
        <v>0</v>
      </c>
      <c r="AQ53" s="154">
        <v>0</v>
      </c>
      <c r="AR53" s="154">
        <v>0</v>
      </c>
      <c r="AS53" s="154">
        <v>0</v>
      </c>
      <c r="AT53" s="117"/>
      <c r="AU53" s="17" t="str">
        <f t="shared" ref="AU53:BK53" si="51">IF(T16+T37+T38+T41+T42+T45+T46+T47+T48+T52+T53+T54+T55+T60+T61+T63+T64&gt;=T14," ","GRESEALA")</f>
        <v xml:space="preserve"> </v>
      </c>
      <c r="AV53" s="17" t="str">
        <f t="shared" si="51"/>
        <v xml:space="preserve"> </v>
      </c>
      <c r="AW53" s="17" t="str">
        <f t="shared" si="51"/>
        <v xml:space="preserve"> </v>
      </c>
      <c r="AX53" s="17" t="str">
        <f t="shared" si="51"/>
        <v xml:space="preserve"> </v>
      </c>
      <c r="AY53" s="17" t="str">
        <f t="shared" si="51"/>
        <v xml:space="preserve"> </v>
      </c>
      <c r="AZ53" s="17" t="str">
        <f t="shared" si="51"/>
        <v xml:space="preserve"> </v>
      </c>
      <c r="BA53" s="17" t="str">
        <f t="shared" si="51"/>
        <v xml:space="preserve"> </v>
      </c>
      <c r="BB53" s="17" t="str">
        <f t="shared" si="51"/>
        <v xml:space="preserve"> </v>
      </c>
      <c r="BC53" s="17" t="str">
        <f t="shared" si="51"/>
        <v xml:space="preserve"> </v>
      </c>
      <c r="BD53" s="17" t="str">
        <f t="shared" si="51"/>
        <v xml:space="preserve"> </v>
      </c>
      <c r="BE53" s="17" t="str">
        <f t="shared" si="51"/>
        <v xml:space="preserve"> </v>
      </c>
      <c r="BF53" s="17" t="str">
        <f t="shared" si="51"/>
        <v xml:space="preserve"> </v>
      </c>
      <c r="BG53" s="17" t="str">
        <f t="shared" si="51"/>
        <v xml:space="preserve"> </v>
      </c>
      <c r="BH53" s="17" t="str">
        <f t="shared" si="51"/>
        <v xml:space="preserve"> </v>
      </c>
      <c r="BI53" s="17" t="str">
        <f t="shared" si="51"/>
        <v xml:space="preserve"> </v>
      </c>
      <c r="BJ53" s="17" t="str">
        <f t="shared" si="51"/>
        <v xml:space="preserve"> </v>
      </c>
      <c r="BK53" s="17" t="str">
        <f t="shared" si="51"/>
        <v xml:space="preserve"> </v>
      </c>
    </row>
    <row r="54" spans="2:64" ht="60" customHeight="1" x14ac:dyDescent="0.35">
      <c r="B54" s="30">
        <v>12</v>
      </c>
      <c r="C54" s="133" t="s">
        <v>117</v>
      </c>
      <c r="D54" s="160">
        <f t="shared" si="1"/>
        <v>0</v>
      </c>
      <c r="E54" s="154">
        <v>0</v>
      </c>
      <c r="F54" s="154">
        <v>0</v>
      </c>
      <c r="G54" s="154">
        <v>0</v>
      </c>
      <c r="H54" s="154">
        <v>0</v>
      </c>
      <c r="I54" s="154">
        <v>0</v>
      </c>
      <c r="J54" s="154">
        <v>0</v>
      </c>
      <c r="K54" s="154">
        <v>0</v>
      </c>
      <c r="L54" s="154">
        <v>0</v>
      </c>
      <c r="M54" s="154">
        <v>0</v>
      </c>
      <c r="N54" s="154">
        <v>0</v>
      </c>
      <c r="O54" s="154">
        <v>0</v>
      </c>
      <c r="P54" s="154">
        <v>0</v>
      </c>
      <c r="Q54" s="154">
        <v>0</v>
      </c>
      <c r="R54" s="154">
        <v>0</v>
      </c>
      <c r="S54" s="154">
        <v>0</v>
      </c>
      <c r="T54" s="154">
        <v>0</v>
      </c>
      <c r="U54" s="154">
        <v>0</v>
      </c>
      <c r="V54" s="154">
        <v>0</v>
      </c>
      <c r="W54" s="154">
        <v>0</v>
      </c>
      <c r="X54" s="154">
        <v>0</v>
      </c>
      <c r="Y54" s="154">
        <v>0</v>
      </c>
      <c r="Z54" s="156"/>
      <c r="AA54" s="154">
        <v>0</v>
      </c>
      <c r="AB54" s="154">
        <v>0</v>
      </c>
      <c r="AC54" s="154">
        <v>0</v>
      </c>
      <c r="AD54" s="154">
        <v>0</v>
      </c>
      <c r="AE54" s="160"/>
      <c r="AF54" s="154">
        <v>0</v>
      </c>
      <c r="AG54" s="154">
        <v>0</v>
      </c>
      <c r="AH54" s="154">
        <v>0</v>
      </c>
      <c r="AI54" s="154">
        <v>0</v>
      </c>
      <c r="AJ54" s="154">
        <v>0</v>
      </c>
      <c r="AK54" s="154">
        <v>0</v>
      </c>
      <c r="AL54" s="154">
        <v>0</v>
      </c>
      <c r="AM54" s="154">
        <v>0</v>
      </c>
      <c r="AN54" s="154">
        <v>0</v>
      </c>
      <c r="AO54" s="154">
        <v>0</v>
      </c>
      <c r="AP54" s="154">
        <v>0</v>
      </c>
      <c r="AQ54" s="154">
        <v>0</v>
      </c>
      <c r="AR54" s="154">
        <v>0</v>
      </c>
      <c r="AS54" s="154">
        <v>0</v>
      </c>
      <c r="AT54" s="117"/>
      <c r="AU54" s="17" t="str">
        <f>IF(AK16+AK37+AK38+AK41+AK42+AK45+AK46+AK47+AK48+AK52+AK53+AK54+AK55+AK60+AK61+AK63+AK64&gt;=AK14," ","GRESEALA")</f>
        <v xml:space="preserve"> </v>
      </c>
      <c r="AV54" s="17" t="str">
        <f>IF(AL16+AL37+AL38+AL41+AL42+AL45+AL46+AL47+AL48+AL52+AL53+AL54+AL55+AL60+AL61+AL63+AL64&gt;=AL14," ","GRESEALA")</f>
        <v xml:space="preserve"> </v>
      </c>
      <c r="AW54" s="17" t="str">
        <f>IF(AR16+AR37+AR38+AR41+AR42+AR45+AR46+AR47+AR48+AR52+AR53+AR54+AR55+AR60+AR61+AR63+AR64&gt;=AR14," ","GRESEALA")</f>
        <v xml:space="preserve"> </v>
      </c>
      <c r="AX54" s="17" t="str">
        <f>IF(AS16+AS37+AS38+AS41+AS42+AS45+AS46+AS47+AS48+AS52+AS53+AS54+AS55+AS60+AS61+AS63+AS64&gt;=AS14," ","GRESEALA")</f>
        <v xml:space="preserve"> </v>
      </c>
      <c r="AY54" s="17" t="str">
        <f>IF(E15+E36+E59+E62&gt;=E13," ","GRESEALA")</f>
        <v xml:space="preserve"> </v>
      </c>
      <c r="AZ54" s="17" t="str">
        <f>IF(F15+F36+F59+F62&gt;=F13," ","GRESEALA")</f>
        <v xml:space="preserve"> </v>
      </c>
      <c r="BA54" s="17" t="str">
        <f>IF(G15+G36+G59+G62&gt;=G13," ","GRESEALA")</f>
        <v xml:space="preserve"> </v>
      </c>
      <c r="BB54" s="17" t="str">
        <f>IF(H15+H36+H59+H62&gt;=H13," ","GRESEALA")</f>
        <v xml:space="preserve"> </v>
      </c>
      <c r="BC54" s="17" t="str">
        <f t="shared" ref="BC54:BI54" si="52">IF(K15+K36+K59+K62&gt;=K13," ","GRESEALA")</f>
        <v xml:space="preserve"> </v>
      </c>
      <c r="BD54" s="23" t="str">
        <f t="shared" si="52"/>
        <v xml:space="preserve"> </v>
      </c>
      <c r="BE54" s="17" t="str">
        <f t="shared" si="52"/>
        <v xml:space="preserve"> </v>
      </c>
      <c r="BF54" s="17" t="str">
        <f t="shared" si="52"/>
        <v xml:space="preserve"> </v>
      </c>
      <c r="BG54" s="17" t="str">
        <f t="shared" si="52"/>
        <v xml:space="preserve"> </v>
      </c>
      <c r="BH54" s="17" t="str">
        <f t="shared" si="52"/>
        <v xml:space="preserve"> </v>
      </c>
      <c r="BI54" s="17" t="str">
        <f t="shared" si="52"/>
        <v xml:space="preserve"> </v>
      </c>
      <c r="BJ54" s="17" t="str">
        <f t="shared" ref="BJ54:BK54" si="53">IF(S15+S36+S59+S62&gt;=S13," ","GRESEALA")</f>
        <v xml:space="preserve"> </v>
      </c>
      <c r="BK54" s="17" t="str">
        <f t="shared" si="53"/>
        <v xml:space="preserve"> </v>
      </c>
    </row>
    <row r="55" spans="2:64" ht="60.75" hidden="1" customHeight="1" x14ac:dyDescent="0.35">
      <c r="B55" s="20"/>
      <c r="C55" s="127" t="s">
        <v>118</v>
      </c>
      <c r="D55" s="145">
        <f t="shared" si="1"/>
        <v>0</v>
      </c>
      <c r="E55" s="157"/>
      <c r="F55" s="157"/>
      <c r="G55" s="157"/>
      <c r="H55" s="157"/>
      <c r="I55" s="157"/>
      <c r="J55" s="157"/>
      <c r="K55" s="157"/>
      <c r="L55" s="157"/>
      <c r="M55" s="157"/>
      <c r="N55" s="157"/>
      <c r="O55" s="157"/>
      <c r="P55" s="157"/>
      <c r="Q55" s="157"/>
      <c r="R55" s="157"/>
      <c r="S55" s="157"/>
      <c r="T55" s="157"/>
      <c r="U55" s="157"/>
      <c r="V55" s="157"/>
      <c r="W55" s="157"/>
      <c r="X55" s="157"/>
      <c r="Y55" s="157"/>
      <c r="Z55" s="158"/>
      <c r="AA55" s="157"/>
      <c r="AB55" s="157"/>
      <c r="AC55" s="157"/>
      <c r="AD55" s="157"/>
      <c r="AE55" s="157"/>
      <c r="AF55" s="157"/>
      <c r="AG55" s="157"/>
      <c r="AH55" s="157"/>
      <c r="AI55" s="157"/>
      <c r="AJ55" s="157"/>
      <c r="AK55" s="157"/>
      <c r="AL55" s="157"/>
      <c r="AM55" s="157"/>
      <c r="AN55" s="157"/>
      <c r="AO55" s="157"/>
      <c r="AP55" s="157"/>
      <c r="AQ55" s="157"/>
      <c r="AR55" s="157"/>
      <c r="AS55" s="157"/>
      <c r="AT55" s="46"/>
      <c r="AU55" s="64"/>
      <c r="AV55" s="64"/>
      <c r="AW55" s="64"/>
      <c r="AX55" s="64"/>
      <c r="AY55" s="64"/>
      <c r="AZ55" s="64"/>
      <c r="BA55" s="64"/>
      <c r="BB55" s="64"/>
      <c r="BC55" s="64"/>
      <c r="BD55" s="64"/>
      <c r="BE55" s="64"/>
      <c r="BF55" s="64"/>
      <c r="BG55" s="64"/>
      <c r="BH55" s="64"/>
      <c r="BI55" s="64"/>
      <c r="BJ55" s="64"/>
      <c r="BK55" s="64"/>
    </row>
    <row r="56" spans="2:64" ht="27" hidden="1" customHeight="1" x14ac:dyDescent="0.35">
      <c r="B56" s="65"/>
      <c r="C56" s="140" t="s">
        <v>119</v>
      </c>
      <c r="D56" s="166">
        <f t="shared" si="1"/>
        <v>0</v>
      </c>
      <c r="E56" s="156"/>
      <c r="F56" s="156"/>
      <c r="G56" s="156"/>
      <c r="H56" s="156"/>
      <c r="I56" s="156"/>
      <c r="J56" s="156"/>
      <c r="K56" s="156"/>
      <c r="L56" s="156"/>
      <c r="M56" s="156"/>
      <c r="N56" s="156"/>
      <c r="O56" s="156"/>
      <c r="P56" s="156"/>
      <c r="Q56" s="156"/>
      <c r="R56" s="156"/>
      <c r="S56" s="156"/>
      <c r="T56" s="156"/>
      <c r="U56" s="156"/>
      <c r="V56" s="156"/>
      <c r="W56" s="156"/>
      <c r="X56" s="156"/>
      <c r="Y56" s="156"/>
      <c r="Z56" s="156"/>
      <c r="AA56" s="156"/>
      <c r="AB56" s="156"/>
      <c r="AC56" s="156"/>
      <c r="AD56" s="156"/>
      <c r="AE56" s="156"/>
      <c r="AF56" s="156"/>
      <c r="AG56" s="156"/>
      <c r="AH56" s="156"/>
      <c r="AI56" s="156"/>
      <c r="AJ56" s="156"/>
      <c r="AK56" s="156"/>
      <c r="AL56" s="156"/>
      <c r="AM56" s="156"/>
      <c r="AN56" s="156"/>
      <c r="AO56" s="156"/>
      <c r="AP56" s="156"/>
      <c r="AQ56" s="156"/>
      <c r="AR56" s="156"/>
      <c r="AS56" s="156"/>
      <c r="AT56" s="117"/>
      <c r="AU56" s="64"/>
      <c r="AV56" s="64"/>
      <c r="AW56" s="64"/>
      <c r="AX56" s="64"/>
      <c r="AY56" s="64"/>
      <c r="AZ56" s="64"/>
      <c r="BA56" s="64"/>
      <c r="BB56" s="64"/>
      <c r="BC56" s="64"/>
      <c r="BD56" s="64"/>
      <c r="BE56" s="64"/>
      <c r="BF56" s="64"/>
      <c r="BG56" s="64"/>
      <c r="BH56" s="64"/>
      <c r="BI56" s="64"/>
      <c r="BJ56" s="64"/>
      <c r="BK56" s="64"/>
    </row>
    <row r="57" spans="2:64" ht="40.5" hidden="1" customHeight="1" x14ac:dyDescent="0.35">
      <c r="B57" s="65"/>
      <c r="C57" s="140" t="s">
        <v>120</v>
      </c>
      <c r="D57" s="155">
        <f t="shared" si="1"/>
        <v>0</v>
      </c>
      <c r="E57" s="156"/>
      <c r="F57" s="156"/>
      <c r="G57" s="156"/>
      <c r="H57" s="156"/>
      <c r="I57" s="156"/>
      <c r="J57" s="156"/>
      <c r="K57" s="156"/>
      <c r="L57" s="156"/>
      <c r="M57" s="156"/>
      <c r="N57" s="156"/>
      <c r="O57" s="156"/>
      <c r="P57" s="156"/>
      <c r="Q57" s="156"/>
      <c r="R57" s="156"/>
      <c r="S57" s="156"/>
      <c r="T57" s="156"/>
      <c r="U57" s="156"/>
      <c r="V57" s="156"/>
      <c r="W57" s="156"/>
      <c r="X57" s="156"/>
      <c r="Y57" s="156"/>
      <c r="Z57" s="156"/>
      <c r="AA57" s="156"/>
      <c r="AB57" s="156"/>
      <c r="AC57" s="156"/>
      <c r="AD57" s="156"/>
      <c r="AE57" s="156"/>
      <c r="AF57" s="156"/>
      <c r="AG57" s="156"/>
      <c r="AH57" s="156"/>
      <c r="AI57" s="156"/>
      <c r="AJ57" s="156"/>
      <c r="AK57" s="156"/>
      <c r="AL57" s="156"/>
      <c r="AM57" s="156"/>
      <c r="AN57" s="156"/>
      <c r="AO57" s="156"/>
      <c r="AP57" s="156"/>
      <c r="AQ57" s="156"/>
      <c r="AR57" s="156"/>
      <c r="AS57" s="156"/>
      <c r="AT57" s="117"/>
      <c r="AU57" s="64"/>
      <c r="AV57" s="64"/>
      <c r="AW57" s="64"/>
      <c r="AX57" s="64"/>
      <c r="AY57" s="64"/>
      <c r="AZ57" s="64"/>
      <c r="BA57" s="64"/>
      <c r="BB57" s="64"/>
      <c r="BC57" s="64"/>
      <c r="BD57" s="64"/>
      <c r="BE57" s="64"/>
      <c r="BF57" s="64"/>
      <c r="BG57" s="64"/>
      <c r="BH57" s="64"/>
      <c r="BI57" s="64"/>
      <c r="BJ57" s="64"/>
      <c r="BK57" s="64"/>
    </row>
    <row r="58" spans="2:64" ht="45.75" hidden="1" customHeight="1" x14ac:dyDescent="0.35">
      <c r="B58" s="65"/>
      <c r="C58" s="140" t="s">
        <v>121</v>
      </c>
      <c r="D58" s="166">
        <f t="shared" si="1"/>
        <v>0</v>
      </c>
      <c r="E58" s="156"/>
      <c r="F58" s="156"/>
      <c r="G58" s="156"/>
      <c r="H58" s="156"/>
      <c r="I58" s="156"/>
      <c r="J58" s="156"/>
      <c r="K58" s="156"/>
      <c r="L58" s="156"/>
      <c r="M58" s="156"/>
      <c r="N58" s="156"/>
      <c r="O58" s="156"/>
      <c r="P58" s="156"/>
      <c r="Q58" s="156"/>
      <c r="R58" s="156"/>
      <c r="S58" s="156"/>
      <c r="T58" s="156"/>
      <c r="U58" s="156"/>
      <c r="V58" s="156"/>
      <c r="W58" s="156"/>
      <c r="X58" s="156"/>
      <c r="Y58" s="156"/>
      <c r="Z58" s="156"/>
      <c r="AA58" s="156"/>
      <c r="AB58" s="156"/>
      <c r="AC58" s="156"/>
      <c r="AD58" s="156"/>
      <c r="AE58" s="156"/>
      <c r="AF58" s="156"/>
      <c r="AG58" s="156"/>
      <c r="AH58" s="156"/>
      <c r="AI58" s="156"/>
      <c r="AJ58" s="156"/>
      <c r="AK58" s="156"/>
      <c r="AL58" s="156"/>
      <c r="AM58" s="156"/>
      <c r="AN58" s="156"/>
      <c r="AO58" s="156"/>
      <c r="AP58" s="156"/>
      <c r="AQ58" s="156"/>
      <c r="AR58" s="156"/>
      <c r="AS58" s="156"/>
      <c r="AT58" s="117"/>
      <c r="AU58" s="64"/>
      <c r="AV58" s="64"/>
      <c r="AW58" s="64"/>
      <c r="AX58" s="64"/>
      <c r="AY58" s="64"/>
      <c r="AZ58" s="64"/>
      <c r="BA58" s="64"/>
      <c r="BB58" s="64"/>
      <c r="BC58" s="64"/>
      <c r="BD58" s="64"/>
      <c r="BE58" s="64"/>
      <c r="BF58" s="64"/>
      <c r="BG58" s="64"/>
      <c r="BH58" s="64"/>
      <c r="BI58" s="64"/>
      <c r="BJ58" s="64"/>
      <c r="BK58" s="64"/>
    </row>
    <row r="59" spans="2:64" ht="39" customHeight="1" x14ac:dyDescent="0.35">
      <c r="B59" s="69">
        <v>13.1</v>
      </c>
      <c r="C59" s="128" t="s">
        <v>122</v>
      </c>
      <c r="D59" s="162">
        <f t="shared" si="1"/>
        <v>0</v>
      </c>
      <c r="E59" s="152">
        <v>0</v>
      </c>
      <c r="F59" s="152">
        <v>0</v>
      </c>
      <c r="G59" s="152">
        <v>0</v>
      </c>
      <c r="H59" s="152">
        <v>0</v>
      </c>
      <c r="I59" s="152">
        <v>0</v>
      </c>
      <c r="J59" s="152">
        <v>0</v>
      </c>
      <c r="K59" s="152">
        <v>0</v>
      </c>
      <c r="L59" s="152">
        <v>0</v>
      </c>
      <c r="M59" s="152">
        <v>0</v>
      </c>
      <c r="N59" s="152">
        <v>0</v>
      </c>
      <c r="O59" s="152">
        <v>0</v>
      </c>
      <c r="P59" s="152">
        <v>0</v>
      </c>
      <c r="Q59" s="152">
        <v>0</v>
      </c>
      <c r="R59" s="152">
        <v>0</v>
      </c>
      <c r="S59" s="152">
        <v>0</v>
      </c>
      <c r="T59" s="152">
        <v>0</v>
      </c>
      <c r="U59" s="152">
        <v>0</v>
      </c>
      <c r="V59" s="152">
        <v>0</v>
      </c>
      <c r="W59" s="152">
        <v>0</v>
      </c>
      <c r="X59" s="152">
        <v>0</v>
      </c>
      <c r="Y59" s="152">
        <v>0</v>
      </c>
      <c r="Z59" s="156"/>
      <c r="AA59" s="152">
        <v>0</v>
      </c>
      <c r="AB59" s="152">
        <v>0</v>
      </c>
      <c r="AC59" s="152">
        <v>0</v>
      </c>
      <c r="AD59" s="152">
        <v>0</v>
      </c>
      <c r="AE59" s="152">
        <v>0</v>
      </c>
      <c r="AF59" s="152">
        <v>0</v>
      </c>
      <c r="AG59" s="152">
        <v>0</v>
      </c>
      <c r="AH59" s="152">
        <v>0</v>
      </c>
      <c r="AI59" s="152">
        <v>0</v>
      </c>
      <c r="AJ59" s="152">
        <v>0</v>
      </c>
      <c r="AK59" s="152">
        <v>0</v>
      </c>
      <c r="AL59" s="152">
        <v>0</v>
      </c>
      <c r="AM59" s="152">
        <v>0</v>
      </c>
      <c r="AN59" s="152">
        <v>0</v>
      </c>
      <c r="AO59" s="152">
        <v>0</v>
      </c>
      <c r="AP59" s="152">
        <v>0</v>
      </c>
      <c r="AQ59" s="152">
        <v>0</v>
      </c>
      <c r="AR59" s="152">
        <v>0</v>
      </c>
      <c r="AS59" s="152">
        <v>0</v>
      </c>
      <c r="AT59" s="117"/>
      <c r="AU59" s="17" t="str">
        <f t="shared" ref="AU59:BK59" si="54">IF(U15+U36+U59+U62&gt;=U13," ","GRESEALA")</f>
        <v xml:space="preserve"> </v>
      </c>
      <c r="AV59" s="17" t="str">
        <f t="shared" si="54"/>
        <v xml:space="preserve"> </v>
      </c>
      <c r="AW59" s="17" t="str">
        <f t="shared" si="54"/>
        <v xml:space="preserve"> </v>
      </c>
      <c r="AX59" s="17" t="str">
        <f t="shared" si="54"/>
        <v xml:space="preserve"> </v>
      </c>
      <c r="AY59" s="17" t="str">
        <f t="shared" si="54"/>
        <v xml:space="preserve"> </v>
      </c>
      <c r="AZ59" s="17" t="str">
        <f t="shared" si="54"/>
        <v xml:space="preserve"> </v>
      </c>
      <c r="BA59" s="17" t="str">
        <f t="shared" si="54"/>
        <v xml:space="preserve"> </v>
      </c>
      <c r="BB59" s="17" t="str">
        <f t="shared" si="54"/>
        <v xml:space="preserve"> </v>
      </c>
      <c r="BC59" s="17" t="str">
        <f t="shared" si="54"/>
        <v xml:space="preserve"> </v>
      </c>
      <c r="BD59" s="17" t="str">
        <f t="shared" si="54"/>
        <v xml:space="preserve"> </v>
      </c>
      <c r="BE59" s="17" t="str">
        <f t="shared" si="54"/>
        <v xml:space="preserve"> </v>
      </c>
      <c r="BF59" s="17" t="str">
        <f t="shared" si="54"/>
        <v xml:space="preserve"> </v>
      </c>
      <c r="BG59" s="17" t="str">
        <f t="shared" si="54"/>
        <v xml:space="preserve"> </v>
      </c>
      <c r="BH59" s="17" t="str">
        <f t="shared" si="54"/>
        <v xml:space="preserve"> </v>
      </c>
      <c r="BI59" s="17" t="str">
        <f t="shared" si="54"/>
        <v xml:space="preserve"> </v>
      </c>
      <c r="BJ59" s="17" t="str">
        <f t="shared" si="54"/>
        <v xml:space="preserve"> </v>
      </c>
      <c r="BK59" s="17" t="str">
        <f t="shared" si="54"/>
        <v xml:space="preserve"> </v>
      </c>
    </row>
    <row r="60" spans="2:64" ht="40.5" customHeight="1" x14ac:dyDescent="0.35">
      <c r="B60" s="30">
        <v>13</v>
      </c>
      <c r="C60" s="133" t="s">
        <v>123</v>
      </c>
      <c r="D60" s="166">
        <f t="shared" si="1"/>
        <v>0</v>
      </c>
      <c r="E60" s="154">
        <v>0</v>
      </c>
      <c r="F60" s="154">
        <v>0</v>
      </c>
      <c r="G60" s="154">
        <v>0</v>
      </c>
      <c r="H60" s="154">
        <v>0</v>
      </c>
      <c r="I60" s="154">
        <v>0</v>
      </c>
      <c r="J60" s="154">
        <v>0</v>
      </c>
      <c r="K60" s="154">
        <v>0</v>
      </c>
      <c r="L60" s="154">
        <v>0</v>
      </c>
      <c r="M60" s="154">
        <v>0</v>
      </c>
      <c r="N60" s="154">
        <v>0</v>
      </c>
      <c r="O60" s="154">
        <v>0</v>
      </c>
      <c r="P60" s="154">
        <v>0</v>
      </c>
      <c r="Q60" s="154">
        <v>0</v>
      </c>
      <c r="R60" s="154">
        <v>0</v>
      </c>
      <c r="S60" s="154">
        <v>0</v>
      </c>
      <c r="T60" s="154">
        <v>0</v>
      </c>
      <c r="U60" s="154">
        <v>0</v>
      </c>
      <c r="V60" s="154">
        <v>0</v>
      </c>
      <c r="W60" s="154">
        <v>0</v>
      </c>
      <c r="X60" s="154">
        <v>0</v>
      </c>
      <c r="Y60" s="154">
        <v>0</v>
      </c>
      <c r="Z60" s="156"/>
      <c r="AA60" s="154">
        <v>0</v>
      </c>
      <c r="AB60" s="154">
        <v>0</v>
      </c>
      <c r="AC60" s="154">
        <v>0</v>
      </c>
      <c r="AD60" s="154">
        <v>0</v>
      </c>
      <c r="AE60" s="154">
        <v>0</v>
      </c>
      <c r="AF60" s="154">
        <v>0</v>
      </c>
      <c r="AG60" s="154">
        <v>0</v>
      </c>
      <c r="AH60" s="154">
        <v>0</v>
      </c>
      <c r="AI60" s="154">
        <v>0</v>
      </c>
      <c r="AJ60" s="154">
        <v>0</v>
      </c>
      <c r="AK60" s="154">
        <v>0</v>
      </c>
      <c r="AL60" s="154">
        <v>0</v>
      </c>
      <c r="AM60" s="154">
        <v>0</v>
      </c>
      <c r="AN60" s="154">
        <v>0</v>
      </c>
      <c r="AO60" s="154">
        <v>0</v>
      </c>
      <c r="AP60" s="154">
        <v>0</v>
      </c>
      <c r="AQ60" s="154">
        <v>0</v>
      </c>
      <c r="AR60" s="154">
        <v>0</v>
      </c>
      <c r="AS60" s="154">
        <v>0</v>
      </c>
      <c r="AT60" s="117"/>
      <c r="AU60" s="17" t="str">
        <f>IF(AL15+AL36+AL59+AL62&gt;=AL13," ","GRESEALA")</f>
        <v xml:space="preserve"> </v>
      </c>
      <c r="AV60" s="17" t="str">
        <f>IF(AR15+AR36+AR59+AR62&gt;=AR13," ","GRESEALA")</f>
        <v xml:space="preserve"> </v>
      </c>
      <c r="AW60" s="17" t="str">
        <f>IF(AS15+AS36+AS59+AS62&gt;=AS13," ","GRESEALA")</f>
        <v xml:space="preserve"> </v>
      </c>
      <c r="AX60" s="17" t="str">
        <f>IF(E53+F53=D53," ","GRESEALA")</f>
        <v xml:space="preserve"> </v>
      </c>
      <c r="AY60" s="23" t="str">
        <f>IF(G53+K53+I53+L53+M53=D53," ","GRESEALA")</f>
        <v xml:space="preserve"> </v>
      </c>
      <c r="AZ60" s="17" t="str">
        <f>IF(O53+P53=D53," ","GRESEALA")</f>
        <v xml:space="preserve"> </v>
      </c>
      <c r="BA60" s="17" t="str">
        <f>IF(Q53+S53+T53+U53+V53+W53=D53," ","GRESEALA")</f>
        <v xml:space="preserve"> </v>
      </c>
      <c r="BB60" s="17" t="str">
        <f>IF(X53+Y53+Z53=D53," ","GRESEALA")</f>
        <v xml:space="preserve"> </v>
      </c>
      <c r="BC60" s="23" t="str">
        <f>IF(AA53+AC53+AE53+AF53+AG53+AH53+AI53+AJ53+AK53+AL53+AM53+AN53+AO53+AP53+AQ53+AR53+AS53&gt;=D53," ","GRESEALA")</f>
        <v xml:space="preserve"> </v>
      </c>
      <c r="BD60" s="17" t="str">
        <f>IF(E54+F54=D54," ","GRESEALA")</f>
        <v xml:space="preserve"> </v>
      </c>
      <c r="BE60" s="23" t="str">
        <f>IF(G54+K54+I54+L54+M54=D54," ","GRESEALA")</f>
        <v xml:space="preserve"> </v>
      </c>
      <c r="BF60" s="17" t="str">
        <f>IF(O54+P54=D54," ","GRESEALA")</f>
        <v xml:space="preserve"> </v>
      </c>
      <c r="BG60" s="17" t="str">
        <f>IF(Q54+S54+T54+U54+V54+W54=D54," ","GRESEALA")</f>
        <v xml:space="preserve"> </v>
      </c>
      <c r="BH60" s="17" t="str">
        <f>IF(X54+Y54+Z54=D54," ","GRESEALA")</f>
        <v xml:space="preserve"> </v>
      </c>
      <c r="BI60" s="23" t="str">
        <f>IF(AA54+AC54+AE54+AF54+AG54+AH54+AI54+AJ54+AK54+AL54+AM54+AN54+AO54+AP54+AQ54+AR54+AS54&gt;=D54," ","GRESEALA")</f>
        <v xml:space="preserve"> </v>
      </c>
      <c r="BJ60" s="17" t="str">
        <f>IF(E59+F59=D59," ","GRESEALA")</f>
        <v xml:space="preserve"> </v>
      </c>
      <c r="BK60" s="23" t="str">
        <f>IF(G59+K59+I59+L59+M59=D59," ","GRESEALA")</f>
        <v xml:space="preserve"> </v>
      </c>
    </row>
    <row r="61" spans="2:64" ht="62.25" hidden="1" customHeight="1" x14ac:dyDescent="0.35">
      <c r="B61" s="30">
        <v>14</v>
      </c>
      <c r="C61" s="133" t="s">
        <v>124</v>
      </c>
      <c r="D61" s="154">
        <f t="shared" si="1"/>
        <v>0</v>
      </c>
      <c r="E61" s="154"/>
      <c r="F61" s="154"/>
      <c r="G61" s="154"/>
      <c r="H61" s="154"/>
      <c r="I61" s="154"/>
      <c r="J61" s="154"/>
      <c r="K61" s="154"/>
      <c r="L61" s="154"/>
      <c r="M61" s="154"/>
      <c r="N61" s="154"/>
      <c r="O61" s="154"/>
      <c r="P61" s="154"/>
      <c r="Q61" s="154"/>
      <c r="R61" s="154"/>
      <c r="S61" s="154"/>
      <c r="T61" s="154"/>
      <c r="U61" s="154"/>
      <c r="V61" s="154"/>
      <c r="W61" s="154"/>
      <c r="X61" s="154"/>
      <c r="Y61" s="154"/>
      <c r="Z61" s="156"/>
      <c r="AA61" s="154"/>
      <c r="AB61" s="154"/>
      <c r="AC61" s="154"/>
      <c r="AD61" s="154"/>
      <c r="AE61" s="154"/>
      <c r="AF61" s="154"/>
      <c r="AG61" s="154"/>
      <c r="AH61" s="154"/>
      <c r="AI61" s="154"/>
      <c r="AJ61" s="154"/>
      <c r="AK61" s="154"/>
      <c r="AL61" s="154"/>
      <c r="AM61" s="154"/>
      <c r="AN61" s="154"/>
      <c r="AO61" s="154"/>
      <c r="AP61" s="154"/>
      <c r="AQ61" s="154"/>
      <c r="AR61" s="154"/>
      <c r="AS61" s="154"/>
      <c r="AT61" s="117"/>
      <c r="AU61" s="17" t="str">
        <f>IF(O59+P59=D59," ","GRESEALA")</f>
        <v xml:space="preserve"> </v>
      </c>
      <c r="AV61" s="17" t="str">
        <f>IF(Q59+S59+T59+U59+V59+W59=D59," ","GRESEALA")</f>
        <v xml:space="preserve"> </v>
      </c>
      <c r="AW61" s="17" t="str">
        <f>IF(X59+Y59+Z59=D59," ","GRESEALA")</f>
        <v xml:space="preserve"> </v>
      </c>
      <c r="AX61" s="17" t="str">
        <f>IF(AA59+AC59+AE59+AF59+AG59+AH59+AI59+AJ59+AK59+AL59+AR59+AS59&gt;=D59," ","GRESEALA")</f>
        <v xml:space="preserve"> </v>
      </c>
      <c r="AY61" s="17" t="str">
        <f>IF(D54=AE54," ","GRESEALA")</f>
        <v xml:space="preserve"> </v>
      </c>
      <c r="AZ61" s="17" t="str">
        <f>IF(E60+F60=D60," ","GRESEALA")</f>
        <v xml:space="preserve"> </v>
      </c>
      <c r="BA61" s="23" t="str">
        <f>IF(G60+K60+I60+L60+M60=D60," ","GRESEALA")</f>
        <v xml:space="preserve"> </v>
      </c>
      <c r="BB61" s="17" t="str">
        <f>IF(O60+P60=D60," ","GRESEALA")</f>
        <v xml:space="preserve"> </v>
      </c>
      <c r="BC61" s="17" t="str">
        <f>IF(Q60+S60+T60+U60+V60+W60=D60," ","GRESEALA")</f>
        <v xml:space="preserve"> </v>
      </c>
      <c r="BD61" s="17" t="str">
        <f>IF(X60+Y60+Z60=D60," ","GRESEALA")</f>
        <v xml:space="preserve"> </v>
      </c>
      <c r="BE61" s="23" t="str">
        <f>IF(AA60+AC60+AE60+AF60+AG60+AH60+AI60+AJ60+AK60+AL60+AM60+AN60+AO60+AP60+AQ60+AR60+AS60&gt;=D60," ","GRESEALA")</f>
        <v xml:space="preserve"> </v>
      </c>
      <c r="BF61" s="17" t="str">
        <f>IF(E61+F61=D61," ","GRESEALA")</f>
        <v xml:space="preserve"> </v>
      </c>
      <c r="BG61" s="23" t="str">
        <f>IF(G61+K61+I61+L61+M61=D61," ","GRESEALA")</f>
        <v xml:space="preserve"> </v>
      </c>
      <c r="BH61" s="17" t="str">
        <f>IF(O61+P61=D61," ","GRESEALA")</f>
        <v xml:space="preserve"> </v>
      </c>
      <c r="BI61" s="17" t="str">
        <f>IF(Q61+S61+T61+U61+V61+W61=D61," ","GRESEALA")</f>
        <v xml:space="preserve"> </v>
      </c>
      <c r="BJ61" s="17" t="str">
        <f>IF(X61+Y61+Z61=D61," ","GRESEALA")</f>
        <v xml:space="preserve"> </v>
      </c>
      <c r="BK61" s="23" t="str">
        <f>IF(AA61+AC61+AE61+AF61+AG61+AH61+AI61+AJ61+AK61+AL61+AM61+AN61+AO61+AP61+AQ61+AR61+AS61&gt;=D61," ","GRESEALA")</f>
        <v xml:space="preserve"> </v>
      </c>
    </row>
    <row r="62" spans="2:64" s="27" customFormat="1" ht="38.25" customHeight="1" x14ac:dyDescent="0.35">
      <c r="B62" s="69">
        <v>15.1</v>
      </c>
      <c r="C62" s="128" t="s">
        <v>125</v>
      </c>
      <c r="D62" s="162">
        <f t="shared" si="1"/>
        <v>0</v>
      </c>
      <c r="E62" s="152">
        <v>0</v>
      </c>
      <c r="F62" s="152">
        <v>0</v>
      </c>
      <c r="G62" s="152">
        <v>0</v>
      </c>
      <c r="H62" s="152">
        <v>0</v>
      </c>
      <c r="I62" s="152">
        <v>0</v>
      </c>
      <c r="J62" s="152">
        <v>0</v>
      </c>
      <c r="K62" s="152">
        <v>0</v>
      </c>
      <c r="L62" s="152">
        <v>0</v>
      </c>
      <c r="M62" s="161"/>
      <c r="N62" s="161"/>
      <c r="O62" s="152">
        <v>0</v>
      </c>
      <c r="P62" s="152">
        <v>0</v>
      </c>
      <c r="Q62" s="152">
        <v>0</v>
      </c>
      <c r="R62" s="152">
        <v>0</v>
      </c>
      <c r="S62" s="152">
        <v>0</v>
      </c>
      <c r="T62" s="152">
        <v>0</v>
      </c>
      <c r="U62" s="152">
        <v>0</v>
      </c>
      <c r="V62" s="152">
        <v>0</v>
      </c>
      <c r="W62" s="152">
        <v>0</v>
      </c>
      <c r="X62" s="152">
        <v>0</v>
      </c>
      <c r="Y62" s="152">
        <v>0</v>
      </c>
      <c r="Z62" s="156"/>
      <c r="AA62" s="152">
        <v>0</v>
      </c>
      <c r="AB62" s="152">
        <v>0</v>
      </c>
      <c r="AC62" s="152">
        <v>0</v>
      </c>
      <c r="AD62" s="152">
        <v>0</v>
      </c>
      <c r="AE62" s="152">
        <v>0</v>
      </c>
      <c r="AF62" s="152">
        <v>0</v>
      </c>
      <c r="AG62" s="152">
        <v>0</v>
      </c>
      <c r="AH62" s="152">
        <v>0</v>
      </c>
      <c r="AI62" s="152">
        <v>0</v>
      </c>
      <c r="AJ62" s="152">
        <v>0</v>
      </c>
      <c r="AK62" s="152">
        <v>0</v>
      </c>
      <c r="AL62" s="152">
        <v>0</v>
      </c>
      <c r="AM62" s="152">
        <v>0</v>
      </c>
      <c r="AN62" s="152">
        <v>0</v>
      </c>
      <c r="AO62" s="152">
        <v>0</v>
      </c>
      <c r="AP62" s="152">
        <v>0</v>
      </c>
      <c r="AQ62" s="152">
        <v>0</v>
      </c>
      <c r="AR62" s="152">
        <v>0</v>
      </c>
      <c r="AS62" s="152">
        <v>0</v>
      </c>
      <c r="AT62" s="117"/>
      <c r="AU62" s="17" t="str">
        <f>IF(E62+F62=D62," ","GRESEALA")</f>
        <v xml:space="preserve"> </v>
      </c>
      <c r="AV62" s="23" t="str">
        <f>IF(G62+K62+I62+L62+M62=D62," ","GRESEALA")</f>
        <v xml:space="preserve"> </v>
      </c>
      <c r="AW62" s="17" t="str">
        <f>IF(O62+P62=D62," ","GRESEALA")</f>
        <v xml:space="preserve"> </v>
      </c>
      <c r="AX62" s="17" t="str">
        <f>IF(Q62+S62+T62+U62+V62+W62=D62," ","GRESEALA")</f>
        <v xml:space="preserve"> </v>
      </c>
      <c r="AY62" s="17" t="str">
        <f>IF(X62+Y62+Z62=D62," ","GRESEALA")</f>
        <v xml:space="preserve"> </v>
      </c>
      <c r="AZ62" s="17" t="str">
        <f>IF(AA62+AC62+AE62+AF62+AG62+AH62+AI62+AJ62+AK62+AL62+AR62+AS62&gt;=D62," ","GRESEALA")</f>
        <v xml:space="preserve"> </v>
      </c>
      <c r="BA62" s="17" t="str">
        <f>IF(E63+F63=D63," ","GRESEALA")</f>
        <v xml:space="preserve"> </v>
      </c>
      <c r="BB62" s="23" t="str">
        <f>IF(G63+K63+I63+L63+M63=D63," ","GRESEALA")</f>
        <v xml:space="preserve"> </v>
      </c>
      <c r="BC62" s="17" t="str">
        <f>IF(O63+P63=D63," ","GRESEALA")</f>
        <v xml:space="preserve"> </v>
      </c>
      <c r="BD62" s="17" t="str">
        <f>IF(Q63+S63+T63+U63+V63+W63=D63," ","GRESEALA")</f>
        <v xml:space="preserve"> </v>
      </c>
      <c r="BE62" s="17" t="str">
        <f>IF(X63+Y63+Z63=D63," ","GRESEALA")</f>
        <v xml:space="preserve"> </v>
      </c>
      <c r="BF62" s="23" t="str">
        <f>IF(AA63+AC63+AE63+AF63+AG63+AH63+AI63+AJ63+AK63+AL63+AM63+AN63+AO63+AP63+AQ63+AR63+AS63&gt;=D63," ","GRESEALA")</f>
        <v xml:space="preserve"> </v>
      </c>
      <c r="BG62" s="17" t="str">
        <f>IF(E64+F64=D64," ","GRESEALA")</f>
        <v xml:space="preserve"> </v>
      </c>
      <c r="BH62" s="23" t="str">
        <f>IF(G64+K64+I64+L64+M64=D64," ","GRESEALA")</f>
        <v xml:space="preserve"> </v>
      </c>
      <c r="BI62" s="17" t="str">
        <f>IF(O64+P64=D64," ","GRESEALA")</f>
        <v xml:space="preserve"> </v>
      </c>
      <c r="BJ62" s="17" t="str">
        <f>IF(Q64+S64+T64+U64+V64+W64=D64," ","GRESEALA")</f>
        <v xml:space="preserve"> </v>
      </c>
      <c r="BK62" s="17" t="str">
        <f>IF(X64+Y64+Z64=D64," ","GRESEALA")</f>
        <v xml:space="preserve"> </v>
      </c>
    </row>
    <row r="63" spans="2:64" ht="42.75" customHeight="1" x14ac:dyDescent="0.35">
      <c r="B63" s="30">
        <v>15</v>
      </c>
      <c r="C63" s="133" t="s">
        <v>126</v>
      </c>
      <c r="D63" s="154">
        <f t="shared" si="1"/>
        <v>0</v>
      </c>
      <c r="E63" s="154">
        <v>0</v>
      </c>
      <c r="F63" s="154">
        <v>0</v>
      </c>
      <c r="G63" s="154">
        <v>0</v>
      </c>
      <c r="H63" s="154">
        <v>0</v>
      </c>
      <c r="I63" s="154">
        <v>0</v>
      </c>
      <c r="J63" s="154">
        <v>0</v>
      </c>
      <c r="K63" s="154">
        <v>0</v>
      </c>
      <c r="L63" s="154">
        <v>0</v>
      </c>
      <c r="M63" s="156"/>
      <c r="N63" s="156"/>
      <c r="O63" s="154">
        <v>0</v>
      </c>
      <c r="P63" s="154">
        <v>0</v>
      </c>
      <c r="Q63" s="154">
        <v>0</v>
      </c>
      <c r="R63" s="154">
        <v>0</v>
      </c>
      <c r="S63" s="154">
        <v>0</v>
      </c>
      <c r="T63" s="154">
        <v>0</v>
      </c>
      <c r="U63" s="154">
        <v>0</v>
      </c>
      <c r="V63" s="154">
        <v>0</v>
      </c>
      <c r="W63" s="154">
        <v>0</v>
      </c>
      <c r="X63" s="154">
        <v>0</v>
      </c>
      <c r="Y63" s="154">
        <v>0</v>
      </c>
      <c r="Z63" s="156"/>
      <c r="AA63" s="154">
        <v>0</v>
      </c>
      <c r="AB63" s="154">
        <v>0</v>
      </c>
      <c r="AC63" s="154">
        <v>0</v>
      </c>
      <c r="AD63" s="154">
        <v>0</v>
      </c>
      <c r="AE63" s="154">
        <v>0</v>
      </c>
      <c r="AF63" s="154">
        <v>0</v>
      </c>
      <c r="AG63" s="154">
        <v>0</v>
      </c>
      <c r="AH63" s="154">
        <v>0</v>
      </c>
      <c r="AI63" s="154">
        <v>0</v>
      </c>
      <c r="AJ63" s="154">
        <v>0</v>
      </c>
      <c r="AK63" s="154">
        <v>0</v>
      </c>
      <c r="AL63" s="154">
        <v>0</v>
      </c>
      <c r="AM63" s="154">
        <v>0</v>
      </c>
      <c r="AN63" s="154">
        <v>0</v>
      </c>
      <c r="AO63" s="154">
        <v>0</v>
      </c>
      <c r="AP63" s="154">
        <v>0</v>
      </c>
      <c r="AQ63" s="154">
        <v>0</v>
      </c>
      <c r="AR63" s="154">
        <v>0</v>
      </c>
      <c r="AS63" s="154">
        <v>0</v>
      </c>
      <c r="AT63" s="117"/>
      <c r="AU63" s="17" t="str">
        <f>IF(E65+E66+E67=E64," ","GRESEALA")</f>
        <v xml:space="preserve"> </v>
      </c>
      <c r="AV63" s="17" t="str">
        <f>IF(F65+F66+F67=F64," ","GRESEALA")</f>
        <v xml:space="preserve"> </v>
      </c>
      <c r="AW63" s="17" t="str">
        <f>IF(G65+G66+G67=G64," ","GRESEALA")</f>
        <v xml:space="preserve"> </v>
      </c>
      <c r="AX63" s="17" t="str">
        <f>IF(H65+H66+H67=H64," ","GRESEALA")</f>
        <v xml:space="preserve"> </v>
      </c>
      <c r="AY63" s="17" t="str">
        <f t="shared" ref="AY63:BE63" si="55">IF(K65+K66+K67=K64," ","GRESEALA")</f>
        <v xml:space="preserve"> </v>
      </c>
      <c r="AZ63" s="23" t="str">
        <f t="shared" si="55"/>
        <v xml:space="preserve"> </v>
      </c>
      <c r="BA63" s="17" t="str">
        <f t="shared" si="55"/>
        <v xml:space="preserve"> </v>
      </c>
      <c r="BB63" s="17" t="str">
        <f t="shared" si="55"/>
        <v xml:space="preserve"> </v>
      </c>
      <c r="BC63" s="17" t="str">
        <f t="shared" si="55"/>
        <v xml:space="preserve"> </v>
      </c>
      <c r="BD63" s="17" t="str">
        <f t="shared" si="55"/>
        <v xml:space="preserve"> </v>
      </c>
      <c r="BE63" s="17" t="str">
        <f t="shared" si="55"/>
        <v xml:space="preserve"> </v>
      </c>
      <c r="BF63" s="17" t="str">
        <f t="shared" ref="BF63:BK63" si="56">IF(S65+S66+S67=S64," ","GRESEALA")</f>
        <v xml:space="preserve"> </v>
      </c>
      <c r="BG63" s="17" t="str">
        <f t="shared" si="56"/>
        <v xml:space="preserve"> </v>
      </c>
      <c r="BH63" s="17" t="str">
        <f t="shared" si="56"/>
        <v xml:space="preserve"> </v>
      </c>
      <c r="BI63" s="17" t="str">
        <f t="shared" si="56"/>
        <v xml:space="preserve"> </v>
      </c>
      <c r="BJ63" s="17" t="str">
        <f t="shared" si="56"/>
        <v xml:space="preserve"> </v>
      </c>
      <c r="BK63" s="17" t="str">
        <f t="shared" si="56"/>
        <v xml:space="preserve"> </v>
      </c>
      <c r="BL63" s="7"/>
    </row>
    <row r="64" spans="2:64" ht="39.75" customHeight="1" x14ac:dyDescent="0.35">
      <c r="B64" s="20">
        <v>16</v>
      </c>
      <c r="C64" s="141" t="s">
        <v>127</v>
      </c>
      <c r="D64" s="167">
        <f t="shared" si="1"/>
        <v>0</v>
      </c>
      <c r="E64" s="153">
        <f t="shared" ref="E64:AS64" si="57">E65+E66+E67</f>
        <v>0</v>
      </c>
      <c r="F64" s="153">
        <f t="shared" si="57"/>
        <v>0</v>
      </c>
      <c r="G64" s="153">
        <f t="shared" si="57"/>
        <v>0</v>
      </c>
      <c r="H64" s="153">
        <f t="shared" si="57"/>
        <v>0</v>
      </c>
      <c r="I64" s="153">
        <f t="shared" si="57"/>
        <v>0</v>
      </c>
      <c r="J64" s="153">
        <f t="shared" si="57"/>
        <v>0</v>
      </c>
      <c r="K64" s="153">
        <f t="shared" si="57"/>
        <v>0</v>
      </c>
      <c r="L64" s="153">
        <f t="shared" si="57"/>
        <v>0</v>
      </c>
      <c r="M64" s="153">
        <f t="shared" si="57"/>
        <v>0</v>
      </c>
      <c r="N64" s="153">
        <f t="shared" si="57"/>
        <v>0</v>
      </c>
      <c r="O64" s="153">
        <f t="shared" si="57"/>
        <v>0</v>
      </c>
      <c r="P64" s="153">
        <f t="shared" si="57"/>
        <v>0</v>
      </c>
      <c r="Q64" s="153">
        <f t="shared" si="57"/>
        <v>0</v>
      </c>
      <c r="R64" s="153">
        <f t="shared" si="57"/>
        <v>0</v>
      </c>
      <c r="S64" s="153">
        <f t="shared" si="57"/>
        <v>0</v>
      </c>
      <c r="T64" s="153">
        <f t="shared" si="57"/>
        <v>0</v>
      </c>
      <c r="U64" s="153">
        <f t="shared" si="57"/>
        <v>0</v>
      </c>
      <c r="V64" s="153">
        <f t="shared" si="57"/>
        <v>0</v>
      </c>
      <c r="W64" s="153">
        <f t="shared" si="57"/>
        <v>0</v>
      </c>
      <c r="X64" s="153">
        <f t="shared" si="57"/>
        <v>0</v>
      </c>
      <c r="Y64" s="153">
        <f t="shared" si="57"/>
        <v>0</v>
      </c>
      <c r="Z64" s="156">
        <f t="shared" si="57"/>
        <v>0</v>
      </c>
      <c r="AA64" s="153">
        <f t="shared" si="57"/>
        <v>0</v>
      </c>
      <c r="AB64" s="153">
        <f t="shared" si="57"/>
        <v>0</v>
      </c>
      <c r="AC64" s="153">
        <f t="shared" si="57"/>
        <v>0</v>
      </c>
      <c r="AD64" s="153">
        <f t="shared" si="57"/>
        <v>0</v>
      </c>
      <c r="AE64" s="153">
        <f t="shared" si="57"/>
        <v>0</v>
      </c>
      <c r="AF64" s="153">
        <f t="shared" si="57"/>
        <v>0</v>
      </c>
      <c r="AG64" s="153">
        <f t="shared" si="57"/>
        <v>0</v>
      </c>
      <c r="AH64" s="153">
        <f t="shared" si="57"/>
        <v>0</v>
      </c>
      <c r="AI64" s="153">
        <f t="shared" si="57"/>
        <v>0</v>
      </c>
      <c r="AJ64" s="153">
        <f t="shared" si="57"/>
        <v>0</v>
      </c>
      <c r="AK64" s="153">
        <f t="shared" si="57"/>
        <v>0</v>
      </c>
      <c r="AL64" s="153">
        <f t="shared" si="57"/>
        <v>0</v>
      </c>
      <c r="AM64" s="153">
        <f t="shared" si="57"/>
        <v>0</v>
      </c>
      <c r="AN64" s="153">
        <f t="shared" si="57"/>
        <v>0</v>
      </c>
      <c r="AO64" s="153">
        <f t="shared" si="57"/>
        <v>0</v>
      </c>
      <c r="AP64" s="153">
        <f t="shared" si="57"/>
        <v>0</v>
      </c>
      <c r="AQ64" s="153">
        <f t="shared" si="57"/>
        <v>0</v>
      </c>
      <c r="AR64" s="153">
        <f t="shared" si="57"/>
        <v>0</v>
      </c>
      <c r="AS64" s="153">
        <f t="shared" si="57"/>
        <v>0</v>
      </c>
      <c r="AT64" s="117"/>
      <c r="AU64" s="17" t="str">
        <f t="shared" ref="AU64:BH64" si="58">IF(Y65+Y66+Y67=Y64," ","GRESEALA")</f>
        <v xml:space="preserve"> </v>
      </c>
      <c r="AV64" s="17" t="str">
        <f t="shared" si="58"/>
        <v xml:space="preserve"> </v>
      </c>
      <c r="AW64" s="17" t="str">
        <f t="shared" si="58"/>
        <v xml:space="preserve"> </v>
      </c>
      <c r="AX64" s="17" t="str">
        <f t="shared" si="58"/>
        <v xml:space="preserve"> </v>
      </c>
      <c r="AY64" s="17" t="str">
        <f t="shared" si="58"/>
        <v xml:space="preserve"> </v>
      </c>
      <c r="AZ64" s="17" t="str">
        <f t="shared" si="58"/>
        <v xml:space="preserve"> </v>
      </c>
      <c r="BA64" s="17" t="str">
        <f t="shared" si="58"/>
        <v xml:space="preserve"> </v>
      </c>
      <c r="BB64" s="17" t="str">
        <f t="shared" si="58"/>
        <v xml:space="preserve"> </v>
      </c>
      <c r="BC64" s="17" t="str">
        <f t="shared" si="58"/>
        <v xml:space="preserve"> </v>
      </c>
      <c r="BD64" s="17" t="str">
        <f t="shared" si="58"/>
        <v xml:space="preserve"> </v>
      </c>
      <c r="BE64" s="17" t="str">
        <f t="shared" si="58"/>
        <v xml:space="preserve"> </v>
      </c>
      <c r="BF64" s="17" t="str">
        <f t="shared" si="58"/>
        <v xml:space="preserve"> </v>
      </c>
      <c r="BG64" s="17" t="str">
        <f t="shared" si="58"/>
        <v xml:space="preserve"> </v>
      </c>
      <c r="BH64" s="17" t="str">
        <f t="shared" si="58"/>
        <v xml:space="preserve"> </v>
      </c>
      <c r="BI64" s="17" t="str">
        <f t="shared" ref="BI64:BJ64" si="59">IF(AR65+AR66+AR67=AR64," ","GRESEALA")</f>
        <v xml:space="preserve"> </v>
      </c>
      <c r="BJ64" s="17" t="str">
        <f t="shared" si="59"/>
        <v xml:space="preserve"> </v>
      </c>
      <c r="BK64" s="23" t="str">
        <f>IF(AA64+AC64+AE64+AF64+AG64+AH64+AI64+AJ64+AK64+AL64+AM64+AN64+AO64+AP64+AQ64+AR64+AS64&gt;=D64," ","GRESEALA")</f>
        <v xml:space="preserve"> </v>
      </c>
      <c r="BL64" s="74" t="str">
        <f>IF(X35+Y35+Z35=D35," ","GRESEALA")</f>
        <v xml:space="preserve"> </v>
      </c>
    </row>
    <row r="65" spans="2:66" ht="22.5" customHeight="1" x14ac:dyDescent="0.35">
      <c r="B65" s="35" t="s">
        <v>128</v>
      </c>
      <c r="C65" s="142"/>
      <c r="D65" s="154">
        <f t="shared" si="1"/>
        <v>0</v>
      </c>
      <c r="E65" s="154">
        <v>0</v>
      </c>
      <c r="F65" s="154">
        <v>0</v>
      </c>
      <c r="G65" s="154">
        <v>0</v>
      </c>
      <c r="H65" s="154">
        <v>0</v>
      </c>
      <c r="I65" s="154">
        <v>0</v>
      </c>
      <c r="J65" s="154">
        <v>0</v>
      </c>
      <c r="K65" s="154">
        <v>0</v>
      </c>
      <c r="L65" s="154">
        <v>0</v>
      </c>
      <c r="M65" s="154">
        <v>0</v>
      </c>
      <c r="N65" s="154">
        <v>0</v>
      </c>
      <c r="O65" s="154">
        <v>0</v>
      </c>
      <c r="P65" s="154">
        <v>0</v>
      </c>
      <c r="Q65" s="154">
        <v>0</v>
      </c>
      <c r="R65" s="154">
        <v>0</v>
      </c>
      <c r="S65" s="154">
        <v>0</v>
      </c>
      <c r="T65" s="154">
        <v>0</v>
      </c>
      <c r="U65" s="154">
        <v>0</v>
      </c>
      <c r="V65" s="154">
        <v>0</v>
      </c>
      <c r="W65" s="154">
        <v>0</v>
      </c>
      <c r="X65" s="154">
        <v>0</v>
      </c>
      <c r="Y65" s="154">
        <v>0</v>
      </c>
      <c r="Z65" s="156"/>
      <c r="AA65" s="154">
        <v>0</v>
      </c>
      <c r="AB65" s="154">
        <v>0</v>
      </c>
      <c r="AC65" s="154">
        <v>0</v>
      </c>
      <c r="AD65" s="154">
        <v>0</v>
      </c>
      <c r="AE65" s="154">
        <v>0</v>
      </c>
      <c r="AF65" s="154">
        <v>0</v>
      </c>
      <c r="AG65" s="154">
        <v>0</v>
      </c>
      <c r="AH65" s="154">
        <v>0</v>
      </c>
      <c r="AI65" s="154">
        <v>0</v>
      </c>
      <c r="AJ65" s="154">
        <v>0</v>
      </c>
      <c r="AK65" s="154">
        <v>0</v>
      </c>
      <c r="AL65" s="154">
        <v>0</v>
      </c>
      <c r="AM65" s="154">
        <v>0</v>
      </c>
      <c r="AN65" s="154">
        <v>0</v>
      </c>
      <c r="AO65" s="154">
        <v>0</v>
      </c>
      <c r="AP65" s="154">
        <v>0</v>
      </c>
      <c r="AQ65" s="154">
        <v>0</v>
      </c>
      <c r="AR65" s="154">
        <v>0</v>
      </c>
      <c r="AS65" s="154">
        <v>0</v>
      </c>
      <c r="AT65" s="117"/>
      <c r="AU65" s="17" t="str">
        <f>IF(E19+F19=D19," ","GRESEALA")</f>
        <v xml:space="preserve"> </v>
      </c>
      <c r="AV65" s="23" t="str">
        <f>IF(G19+K19+I19+L19+M19=D19," ","GRESEALA")</f>
        <v xml:space="preserve"> </v>
      </c>
      <c r="AW65" s="17" t="str">
        <f>IF(O19+P19=D19," ","GRESEALA")</f>
        <v xml:space="preserve"> </v>
      </c>
      <c r="AX65" s="17" t="str">
        <f>IF(Q19+S19+T19+U19+V19+W19=D19," ","GRESEALA")</f>
        <v xml:space="preserve"> </v>
      </c>
      <c r="AY65" s="17" t="str">
        <f>IF(X19+Y19+Z19=D19," ","GRESEALA")</f>
        <v xml:space="preserve"> </v>
      </c>
      <c r="AZ65" s="23" t="str">
        <f>IF(AA19+AC19+AE19+AF19+AG19+AH19+AI19+AJ19+AK19+AL19+AM19+AN19+AO19+AP19+AQ19+AR19+AS19&gt;=D19," ","GRESEALA")</f>
        <v xml:space="preserve"> </v>
      </c>
      <c r="BA65" s="74" t="str">
        <f>IF(E17+F17=D17," ","GRESEALA")</f>
        <v xml:space="preserve"> </v>
      </c>
      <c r="BB65" s="23" t="str">
        <f>IF(G17+K17+I17+L17+M17=D17," ","GRESEALA")</f>
        <v xml:space="preserve"> </v>
      </c>
      <c r="BC65" s="74" t="str">
        <f>IF(O17+P17=D17," ","GRESEALA")</f>
        <v xml:space="preserve"> </v>
      </c>
      <c r="BD65" s="74" t="str">
        <f>IF(Q17+S17+T17+U17+V17+W17=D17," ","GRESEALA")</f>
        <v xml:space="preserve"> </v>
      </c>
      <c r="BE65" s="74" t="str">
        <f>IF(X17+Y17+Z17=D17," ","GRESEALA")</f>
        <v xml:space="preserve"> </v>
      </c>
      <c r="BF65" s="74" t="str">
        <f>IF(E18+F18=D18," ","GRESEALA")</f>
        <v xml:space="preserve"> </v>
      </c>
      <c r="BG65" s="23" t="str">
        <f>IF(G18+K18+I18+L18+M18=D18," ","GRESEALA")</f>
        <v xml:space="preserve"> </v>
      </c>
      <c r="BH65" s="74" t="str">
        <f>IF(O18+P18=D18," ","GRESEALA")</f>
        <v xml:space="preserve"> </v>
      </c>
      <c r="BI65" s="74" t="str">
        <f>IF(Q18+S18+T18+U18+V18+W18=D18," ","GRESEALA")</f>
        <v xml:space="preserve"> </v>
      </c>
      <c r="BJ65" s="74" t="str">
        <f>IF(X18+Y18+Z18=D18," ","GRESEALA")</f>
        <v xml:space="preserve"> </v>
      </c>
      <c r="BK65" s="74" t="str">
        <f>IF(E19+F19=D19," ","GRESEALA")</f>
        <v xml:space="preserve"> </v>
      </c>
      <c r="BL65" s="74" t="str">
        <f>IF(E35+F35=D35," ","GRESEALA")</f>
        <v xml:space="preserve"> </v>
      </c>
      <c r="BM65" s="23" t="str">
        <f>IF(G35+K35+I35+L35+M35=D35," ","GRESEALA")</f>
        <v xml:space="preserve"> </v>
      </c>
      <c r="BN65" s="74" t="str">
        <f>IF(O35+P35=D35," ","GRESEALA")</f>
        <v xml:space="preserve"> </v>
      </c>
    </row>
    <row r="66" spans="2:66" ht="19.5" customHeight="1" x14ac:dyDescent="0.35">
      <c r="B66" s="35" t="s">
        <v>129</v>
      </c>
      <c r="C66" s="142"/>
      <c r="D66" s="154">
        <f t="shared" si="1"/>
        <v>0</v>
      </c>
      <c r="E66" s="154">
        <v>0</v>
      </c>
      <c r="F66" s="154">
        <v>0</v>
      </c>
      <c r="G66" s="154">
        <v>0</v>
      </c>
      <c r="H66" s="154">
        <v>0</v>
      </c>
      <c r="I66" s="154">
        <v>0</v>
      </c>
      <c r="J66" s="154">
        <v>0</v>
      </c>
      <c r="K66" s="154">
        <v>0</v>
      </c>
      <c r="L66" s="154">
        <v>0</v>
      </c>
      <c r="M66" s="154">
        <v>0</v>
      </c>
      <c r="N66" s="154">
        <v>0</v>
      </c>
      <c r="O66" s="154">
        <v>0</v>
      </c>
      <c r="P66" s="154">
        <v>0</v>
      </c>
      <c r="Q66" s="154">
        <v>0</v>
      </c>
      <c r="R66" s="154">
        <v>0</v>
      </c>
      <c r="S66" s="154">
        <v>0</v>
      </c>
      <c r="T66" s="154">
        <v>0</v>
      </c>
      <c r="U66" s="154">
        <v>0</v>
      </c>
      <c r="V66" s="154">
        <v>0</v>
      </c>
      <c r="W66" s="154">
        <v>0</v>
      </c>
      <c r="X66" s="154">
        <v>0</v>
      </c>
      <c r="Y66" s="154">
        <v>0</v>
      </c>
      <c r="Z66" s="156"/>
      <c r="AA66" s="154">
        <v>0</v>
      </c>
      <c r="AB66" s="154">
        <v>0</v>
      </c>
      <c r="AC66" s="154">
        <v>0</v>
      </c>
      <c r="AD66" s="154">
        <v>0</v>
      </c>
      <c r="AE66" s="154">
        <v>0</v>
      </c>
      <c r="AF66" s="154">
        <v>0</v>
      </c>
      <c r="AG66" s="154">
        <v>0</v>
      </c>
      <c r="AH66" s="154">
        <v>0</v>
      </c>
      <c r="AI66" s="154">
        <v>0</v>
      </c>
      <c r="AJ66" s="154">
        <v>0</v>
      </c>
      <c r="AK66" s="154">
        <v>0</v>
      </c>
      <c r="AL66" s="154">
        <v>0</v>
      </c>
      <c r="AM66" s="154">
        <v>0</v>
      </c>
      <c r="AN66" s="154">
        <v>0</v>
      </c>
      <c r="AO66" s="154">
        <v>0</v>
      </c>
      <c r="AP66" s="154">
        <v>0</v>
      </c>
      <c r="AQ66" s="154">
        <v>0</v>
      </c>
      <c r="AR66" s="154">
        <v>0</v>
      </c>
      <c r="AS66" s="154">
        <v>0</v>
      </c>
      <c r="AT66" s="117"/>
      <c r="AU66" s="74" t="str">
        <f>IF(G19+I19+K19+L19+M19=D19," ","GRESEALA")</f>
        <v xml:space="preserve"> </v>
      </c>
      <c r="AV66" s="74" t="str">
        <f>IF(O19+P19=D19," ","GRESEALA")</f>
        <v xml:space="preserve"> </v>
      </c>
      <c r="AW66" s="74" t="str">
        <f>IF(Q19+S19+T19+U19+V19+W19=D19," ","GRESEALA")</f>
        <v xml:space="preserve"> </v>
      </c>
      <c r="AX66" s="74" t="str">
        <f>IF(X19+Y19+Z19=D19," ","GRESEALA")</f>
        <v xml:space="preserve"> </v>
      </c>
      <c r="AY66" s="74" t="str">
        <f>IF(E20+F20=D20," ","GRESEALA")</f>
        <v xml:space="preserve"> </v>
      </c>
      <c r="AZ66" s="23" t="str">
        <f>IF(G20+K20+I20+L20+M20=D20," ","GRESEALA")</f>
        <v xml:space="preserve"> </v>
      </c>
      <c r="BA66" s="74" t="str">
        <f>IF(O20+P20=D20," ","GRESEALA")</f>
        <v xml:space="preserve"> </v>
      </c>
      <c r="BB66" s="74" t="str">
        <f>IF(Q20+S20+T20+U20+V20+W20=D20," ","GRESEALA")</f>
        <v xml:space="preserve"> </v>
      </c>
      <c r="BC66" s="74" t="str">
        <f>IF(X20+Y20+Z20=D20," ","GRESEALA")</f>
        <v xml:space="preserve"> </v>
      </c>
      <c r="BD66" s="74" t="str">
        <f>IF(E21+F21=D21," ","GRESEALA")</f>
        <v xml:space="preserve"> </v>
      </c>
      <c r="BE66" s="23" t="str">
        <f>IF(G21+K21+I21+L21+M21=D21," ","GRESEALA")</f>
        <v xml:space="preserve"> </v>
      </c>
      <c r="BF66" s="74" t="str">
        <f>IF(O21+P21=D21," ","GRESEALA")</f>
        <v xml:space="preserve"> </v>
      </c>
      <c r="BG66" s="74" t="str">
        <f>IF(Q21+S21+T21+U21+V21+W21=D21," ","GRESEALA")</f>
        <v xml:space="preserve"> </v>
      </c>
      <c r="BH66" s="74" t="str">
        <f>IF(X21+Y21+Z21=D21," ","GRESEALA")</f>
        <v xml:space="preserve"> </v>
      </c>
      <c r="BI66" s="76" t="str">
        <f>IF(E22+F22=D22," ","GRESEALA")</f>
        <v xml:space="preserve"> </v>
      </c>
      <c r="BJ66" s="77" t="str">
        <f>IF(G22+K22+I22+L22+M22=D22," ","GRESEALA")</f>
        <v xml:space="preserve"> </v>
      </c>
      <c r="BK66" s="76" t="str">
        <f>IF(O22+P22=D22," ","GRESEALA")</f>
        <v xml:space="preserve"> </v>
      </c>
      <c r="BL66" s="78" t="str">
        <f>IF(Q22+S22+T22+U22+V22+W22=D22," ","GRESEALA")</f>
        <v xml:space="preserve"> </v>
      </c>
      <c r="BM66" s="79" t="str">
        <f>IF(X22+Y22+Z22=D22," ","GRESEALA")</f>
        <v xml:space="preserve"> </v>
      </c>
      <c r="BN66" s="74" t="str">
        <f>IF(Q35+S35+T35+U35+V35+W35=D35," ","GRESEALA")</f>
        <v xml:space="preserve"> </v>
      </c>
    </row>
    <row r="67" spans="2:66" ht="21" customHeight="1" x14ac:dyDescent="0.35">
      <c r="B67" s="35" t="s">
        <v>130</v>
      </c>
      <c r="C67" s="142"/>
      <c r="D67" s="154">
        <f t="shared" si="1"/>
        <v>0</v>
      </c>
      <c r="E67" s="154">
        <v>0</v>
      </c>
      <c r="F67" s="154">
        <v>0</v>
      </c>
      <c r="G67" s="154">
        <v>0</v>
      </c>
      <c r="H67" s="154">
        <v>0</v>
      </c>
      <c r="I67" s="154">
        <v>0</v>
      </c>
      <c r="J67" s="154">
        <v>0</v>
      </c>
      <c r="K67" s="154">
        <v>0</v>
      </c>
      <c r="L67" s="154">
        <v>0</v>
      </c>
      <c r="M67" s="154">
        <v>0</v>
      </c>
      <c r="N67" s="154">
        <v>0</v>
      </c>
      <c r="O67" s="154">
        <v>0</v>
      </c>
      <c r="P67" s="154">
        <v>0</v>
      </c>
      <c r="Q67" s="154">
        <v>0</v>
      </c>
      <c r="R67" s="154">
        <v>0</v>
      </c>
      <c r="S67" s="154">
        <v>0</v>
      </c>
      <c r="T67" s="154">
        <v>0</v>
      </c>
      <c r="U67" s="154">
        <v>0</v>
      </c>
      <c r="V67" s="154">
        <v>0</v>
      </c>
      <c r="W67" s="154">
        <v>0</v>
      </c>
      <c r="X67" s="154">
        <v>0</v>
      </c>
      <c r="Y67" s="154">
        <v>0</v>
      </c>
      <c r="Z67" s="156"/>
      <c r="AA67" s="154">
        <v>0</v>
      </c>
      <c r="AB67" s="154">
        <v>0</v>
      </c>
      <c r="AC67" s="154">
        <v>0</v>
      </c>
      <c r="AD67" s="154">
        <v>0</v>
      </c>
      <c r="AE67" s="154">
        <v>0</v>
      </c>
      <c r="AF67" s="154">
        <v>0</v>
      </c>
      <c r="AG67" s="154">
        <v>0</v>
      </c>
      <c r="AH67" s="154">
        <v>0</v>
      </c>
      <c r="AI67" s="154">
        <v>0</v>
      </c>
      <c r="AJ67" s="154">
        <v>0</v>
      </c>
      <c r="AK67" s="154">
        <v>0</v>
      </c>
      <c r="AL67" s="154">
        <v>0</v>
      </c>
      <c r="AM67" s="154">
        <v>0</v>
      </c>
      <c r="AN67" s="154">
        <v>0</v>
      </c>
      <c r="AO67" s="154">
        <v>0</v>
      </c>
      <c r="AP67" s="154">
        <v>0</v>
      </c>
      <c r="AQ67" s="154">
        <v>0</v>
      </c>
      <c r="AR67" s="154">
        <v>0</v>
      </c>
      <c r="AS67" s="154">
        <v>0</v>
      </c>
      <c r="AT67" s="117"/>
      <c r="AU67" s="74" t="str">
        <f>IF(E23+F23=D23," ","GRESEALA")</f>
        <v xml:space="preserve"> </v>
      </c>
      <c r="AV67" s="23" t="str">
        <f>IF(G23+K23+I23+L23+M23=D23," ","GRESEALA")</f>
        <v xml:space="preserve"> </v>
      </c>
      <c r="AW67" s="74" t="str">
        <f>IF(O23+P23=D23," ","GRESEALA")</f>
        <v xml:space="preserve"> </v>
      </c>
      <c r="AX67" s="74" t="str">
        <f>IF(Q23+S23+T23+U23+V23+W23=D23," ","GRESEALA")</f>
        <v xml:space="preserve"> </v>
      </c>
      <c r="AY67" s="74" t="str">
        <f>IF(X23+Y23+Z23=D23," ","GRESEALA")</f>
        <v xml:space="preserve"> </v>
      </c>
      <c r="AZ67" s="74" t="str">
        <f>IF(E24+F24=D24," ","GRESEALA")</f>
        <v xml:space="preserve"> </v>
      </c>
      <c r="BA67" s="23" t="str">
        <f>IF(G24+K24+I24+L24+M24=D24," ","GRESEALA")</f>
        <v xml:space="preserve"> </v>
      </c>
      <c r="BB67" s="74" t="str">
        <f>IF(O24+P24=D24," ","GRESEALA")</f>
        <v xml:space="preserve"> </v>
      </c>
      <c r="BC67" s="74" t="str">
        <f>IF(Q24+S24+T24+U24+V24+W24=D24," ","GRESEALA")</f>
        <v xml:space="preserve"> </v>
      </c>
      <c r="BD67" s="74" t="str">
        <f>IF(X24+Y24+Z24=D24," ","GRESEALA")</f>
        <v xml:space="preserve"> </v>
      </c>
      <c r="BE67" s="74" t="str">
        <f>IF(E25+F25=D25," ","GRESEALA")</f>
        <v xml:space="preserve"> </v>
      </c>
      <c r="BF67" s="23" t="str">
        <f>IF(G25+K25+I25+L25+M25=D25," ","GRESEALA")</f>
        <v xml:space="preserve"> </v>
      </c>
      <c r="BG67" s="74" t="str">
        <f>IF(O25+P25=D25," ","GRESEALA")</f>
        <v xml:space="preserve"> </v>
      </c>
      <c r="BH67" s="74" t="str">
        <f>IF(Q25+S25+T25+U25+V25+W25=D25," ","GRESEALA")</f>
        <v xml:space="preserve"> </v>
      </c>
      <c r="BI67" s="74" t="str">
        <f>IF(X25+Y25+Z25=D25," ","GRESEALA")</f>
        <v xml:space="preserve"> </v>
      </c>
      <c r="BJ67" s="74" t="str">
        <f>IF(E26+F26=D26," ","GRESEALA")</f>
        <v xml:space="preserve"> </v>
      </c>
      <c r="BK67" s="23" t="str">
        <f>IF(G26+K26+I26+L26+M26=D26," ","GRESEALA")</f>
        <v xml:space="preserve"> </v>
      </c>
      <c r="BL67" s="74" t="str">
        <f>IF(O26+P26=D26," ","GRESEALA")</f>
        <v xml:space="preserve"> </v>
      </c>
      <c r="BM67" s="74" t="str">
        <f>IF(Q26+S26+T26+U26+V26+W26=D26," ","GRESEALA")</f>
        <v xml:space="preserve"> </v>
      </c>
      <c r="BN67" s="74" t="str">
        <f>IF(X26+Y26+Z26=D26," ","GRESEALA")</f>
        <v xml:space="preserve"> </v>
      </c>
    </row>
    <row r="68" spans="2:66" ht="24" customHeight="1" x14ac:dyDescent="0.35">
      <c r="B68" s="20" t="s">
        <v>131</v>
      </c>
      <c r="C68" s="127" t="s">
        <v>132</v>
      </c>
      <c r="D68" s="145">
        <f>O68+P68</f>
        <v>134</v>
      </c>
      <c r="E68" s="145">
        <f t="shared" ref="E68:AS68" si="60">E20+E23+E26+E29+E32+E35</f>
        <v>85</v>
      </c>
      <c r="F68" s="145">
        <f t="shared" si="60"/>
        <v>49</v>
      </c>
      <c r="G68" s="145">
        <f t="shared" si="60"/>
        <v>12</v>
      </c>
      <c r="H68" s="145">
        <f t="shared" si="60"/>
        <v>0</v>
      </c>
      <c r="I68" s="145">
        <f t="shared" si="60"/>
        <v>11</v>
      </c>
      <c r="J68" s="145">
        <f t="shared" si="60"/>
        <v>0</v>
      </c>
      <c r="K68" s="145">
        <f t="shared" si="60"/>
        <v>10</v>
      </c>
      <c r="L68" s="145">
        <f t="shared" si="60"/>
        <v>21</v>
      </c>
      <c r="M68" s="145">
        <f t="shared" si="60"/>
        <v>80</v>
      </c>
      <c r="N68" s="145">
        <f t="shared" si="60"/>
        <v>20</v>
      </c>
      <c r="O68" s="145">
        <f t="shared" si="60"/>
        <v>51</v>
      </c>
      <c r="P68" s="145">
        <f t="shared" si="60"/>
        <v>83</v>
      </c>
      <c r="Q68" s="145">
        <f t="shared" si="60"/>
        <v>11</v>
      </c>
      <c r="R68" s="145">
        <f t="shared" si="60"/>
        <v>7</v>
      </c>
      <c r="S68" s="145">
        <f t="shared" si="60"/>
        <v>27</v>
      </c>
      <c r="T68" s="145">
        <f t="shared" si="60"/>
        <v>23</v>
      </c>
      <c r="U68" s="145">
        <f t="shared" si="60"/>
        <v>60</v>
      </c>
      <c r="V68" s="145">
        <f t="shared" si="60"/>
        <v>1</v>
      </c>
      <c r="W68" s="145">
        <f t="shared" si="60"/>
        <v>12</v>
      </c>
      <c r="X68" s="145">
        <f t="shared" si="60"/>
        <v>99</v>
      </c>
      <c r="Y68" s="145">
        <f t="shared" si="60"/>
        <v>35</v>
      </c>
      <c r="Z68" s="145">
        <f t="shared" si="60"/>
        <v>0</v>
      </c>
      <c r="AA68" s="145">
        <f t="shared" si="60"/>
        <v>0</v>
      </c>
      <c r="AB68" s="145">
        <f t="shared" si="60"/>
        <v>0</v>
      </c>
      <c r="AC68" s="145">
        <f t="shared" si="60"/>
        <v>0</v>
      </c>
      <c r="AD68" s="145">
        <f t="shared" si="60"/>
        <v>0</v>
      </c>
      <c r="AE68" s="145">
        <f t="shared" si="60"/>
        <v>1</v>
      </c>
      <c r="AF68" s="145">
        <f t="shared" si="60"/>
        <v>0</v>
      </c>
      <c r="AG68" s="145">
        <f t="shared" si="60"/>
        <v>0</v>
      </c>
      <c r="AH68" s="145">
        <f t="shared" si="60"/>
        <v>0</v>
      </c>
      <c r="AI68" s="145">
        <f t="shared" si="60"/>
        <v>0</v>
      </c>
      <c r="AJ68" s="145">
        <f t="shared" si="60"/>
        <v>0</v>
      </c>
      <c r="AK68" s="145">
        <f t="shared" si="60"/>
        <v>0</v>
      </c>
      <c r="AL68" s="145">
        <f t="shared" si="60"/>
        <v>0</v>
      </c>
      <c r="AM68" s="145">
        <f t="shared" si="60"/>
        <v>0</v>
      </c>
      <c r="AN68" s="145">
        <f t="shared" si="60"/>
        <v>0</v>
      </c>
      <c r="AO68" s="145">
        <f t="shared" si="60"/>
        <v>0</v>
      </c>
      <c r="AP68" s="145">
        <f t="shared" si="60"/>
        <v>0</v>
      </c>
      <c r="AQ68" s="145">
        <f t="shared" si="60"/>
        <v>0</v>
      </c>
      <c r="AR68" s="145">
        <f t="shared" si="60"/>
        <v>0</v>
      </c>
      <c r="AS68" s="145">
        <f t="shared" si="60"/>
        <v>133</v>
      </c>
      <c r="AT68" s="126"/>
      <c r="AU68" s="74" t="str">
        <f>IF(E27+F27=D27," ","GRESEALA")</f>
        <v xml:space="preserve"> </v>
      </c>
      <c r="AV68" s="23" t="str">
        <f>IF(G27+K27+I27+L27+M27=D27," ","GRESEALA")</f>
        <v xml:space="preserve"> </v>
      </c>
      <c r="AW68" s="74" t="str">
        <f>IF(O27+P27=D27," ","GRESEALA")</f>
        <v xml:space="preserve"> </v>
      </c>
      <c r="AX68" s="74" t="str">
        <f>IF(Q27+S27+T27+U27+V27+W27=D27," ","GRESEALA")</f>
        <v xml:space="preserve"> </v>
      </c>
      <c r="AY68" s="74" t="str">
        <f>IF(X27+Y27+Z27=D27," ","GRESEALA")</f>
        <v xml:space="preserve"> </v>
      </c>
      <c r="AZ68" s="74" t="str">
        <f>IF(E28+F28=D28," ","GRESEALA")</f>
        <v xml:space="preserve"> </v>
      </c>
      <c r="BA68" s="23" t="str">
        <f>IF(G28+K28+I28+L28++M28=D28," ","GRESEALA")</f>
        <v xml:space="preserve"> </v>
      </c>
      <c r="BB68" s="74" t="str">
        <f>IF(O28+P28=D28," ","GRESEALA")</f>
        <v xml:space="preserve"> </v>
      </c>
      <c r="BC68" s="74" t="str">
        <f>IF(Q28+S28+T28+U28+V28+W28=D28," ","GRESEALA")</f>
        <v xml:space="preserve"> </v>
      </c>
      <c r="BD68" s="74" t="str">
        <f>IF(X28+Y28+Z28=D28," ","GRESEALA")</f>
        <v xml:space="preserve"> </v>
      </c>
      <c r="BE68" s="74" t="str">
        <f>IF(E29+F29=D29," ","GRESEALA")</f>
        <v xml:space="preserve"> </v>
      </c>
      <c r="BF68" s="23" t="str">
        <f>IF(G29+K29+I29+L29+M29=D29," ","GRESEALA")</f>
        <v xml:space="preserve"> </v>
      </c>
      <c r="BG68" s="74" t="str">
        <f>IF(O29+P29=D29," ","GRESEALA")</f>
        <v xml:space="preserve"> </v>
      </c>
      <c r="BH68" s="74" t="str">
        <f>IF(Q29+S29+T29+U29+V29+W29=D29," ","GRESEALA")</f>
        <v xml:space="preserve"> </v>
      </c>
      <c r="BI68" s="74" t="str">
        <f>IF(X29+Y29+Z29=D29," ","GRESEALA")</f>
        <v xml:space="preserve"> </v>
      </c>
      <c r="BJ68" s="74" t="str">
        <f>IF(E30+F30=D30," ","GRESEALA")</f>
        <v xml:space="preserve"> </v>
      </c>
      <c r="BK68" s="23" t="str">
        <f>IF(G30+K30+I30+L30+M30=D30," ","GRESEALA")</f>
        <v xml:space="preserve"> </v>
      </c>
      <c r="BL68" s="74" t="str">
        <f>IF(O30+P30=D30," ","GRESEALA")</f>
        <v xml:space="preserve"> </v>
      </c>
      <c r="BM68" s="74" t="str">
        <f>IF(Q30+S30+T30+U30+V30+W30=D30," ","GRESEALA")</f>
        <v xml:space="preserve"> </v>
      </c>
      <c r="BN68" s="74" t="str">
        <f>IF(X30+Y30+Z30=D30," ","GRESEALA")</f>
        <v xml:space="preserve"> </v>
      </c>
    </row>
    <row r="69" spans="2:66" ht="32.25" customHeight="1" x14ac:dyDescent="0.35">
      <c r="B69" s="20"/>
      <c r="C69" s="127" t="s">
        <v>133</v>
      </c>
      <c r="D69" s="145" t="str">
        <f t="shared" ref="D69:AS69" si="61">IF(D68=D16, "  ", "GRESEALA")</f>
        <v xml:space="preserve">  </v>
      </c>
      <c r="E69" s="145" t="str">
        <f t="shared" si="61"/>
        <v xml:space="preserve">  </v>
      </c>
      <c r="F69" s="145" t="str">
        <f t="shared" si="61"/>
        <v xml:space="preserve">  </v>
      </c>
      <c r="G69" s="145" t="str">
        <f t="shared" si="61"/>
        <v xml:space="preserve">  </v>
      </c>
      <c r="H69" s="145" t="str">
        <f t="shared" si="61"/>
        <v xml:space="preserve">  </v>
      </c>
      <c r="I69" s="145" t="str">
        <f t="shared" si="61"/>
        <v xml:space="preserve">  </v>
      </c>
      <c r="J69" s="145" t="str">
        <f t="shared" si="61"/>
        <v xml:space="preserve">  </v>
      </c>
      <c r="K69" s="145" t="str">
        <f t="shared" si="61"/>
        <v xml:space="preserve">  </v>
      </c>
      <c r="L69" s="145" t="str">
        <f t="shared" si="61"/>
        <v xml:space="preserve">  </v>
      </c>
      <c r="M69" s="145" t="str">
        <f t="shared" si="61"/>
        <v xml:space="preserve">  </v>
      </c>
      <c r="N69" s="145" t="str">
        <f t="shared" si="61"/>
        <v xml:space="preserve">  </v>
      </c>
      <c r="O69" s="145" t="str">
        <f t="shared" si="61"/>
        <v xml:space="preserve">  </v>
      </c>
      <c r="P69" s="145" t="str">
        <f t="shared" si="61"/>
        <v xml:space="preserve">  </v>
      </c>
      <c r="Q69" s="145" t="str">
        <f t="shared" si="61"/>
        <v xml:space="preserve">  </v>
      </c>
      <c r="R69" s="145" t="str">
        <f t="shared" si="61"/>
        <v xml:space="preserve">  </v>
      </c>
      <c r="S69" s="145" t="str">
        <f t="shared" si="61"/>
        <v xml:space="preserve">  </v>
      </c>
      <c r="T69" s="145" t="str">
        <f t="shared" si="61"/>
        <v xml:space="preserve">  </v>
      </c>
      <c r="U69" s="145" t="str">
        <f t="shared" si="61"/>
        <v xml:space="preserve">  </v>
      </c>
      <c r="V69" s="145" t="str">
        <f t="shared" si="61"/>
        <v xml:space="preserve">  </v>
      </c>
      <c r="W69" s="145" t="str">
        <f t="shared" si="61"/>
        <v xml:space="preserve">  </v>
      </c>
      <c r="X69" s="145" t="str">
        <f t="shared" si="61"/>
        <v xml:space="preserve">  </v>
      </c>
      <c r="Y69" s="145" t="str">
        <f t="shared" si="61"/>
        <v xml:space="preserve">  </v>
      </c>
      <c r="Z69" s="145" t="str">
        <f t="shared" si="61"/>
        <v xml:space="preserve">  </v>
      </c>
      <c r="AA69" s="145" t="str">
        <f t="shared" si="61"/>
        <v xml:space="preserve">  </v>
      </c>
      <c r="AB69" s="145" t="str">
        <f t="shared" si="61"/>
        <v xml:space="preserve">  </v>
      </c>
      <c r="AC69" s="145" t="str">
        <f t="shared" si="61"/>
        <v xml:space="preserve">  </v>
      </c>
      <c r="AD69" s="145" t="str">
        <f t="shared" si="61"/>
        <v xml:space="preserve">  </v>
      </c>
      <c r="AE69" s="145" t="str">
        <f t="shared" si="61"/>
        <v xml:space="preserve">  </v>
      </c>
      <c r="AF69" s="145" t="str">
        <f t="shared" si="61"/>
        <v xml:space="preserve">  </v>
      </c>
      <c r="AG69" s="145" t="str">
        <f t="shared" si="61"/>
        <v xml:space="preserve">  </v>
      </c>
      <c r="AH69" s="145" t="str">
        <f t="shared" si="61"/>
        <v xml:space="preserve">  </v>
      </c>
      <c r="AI69" s="145" t="str">
        <f t="shared" si="61"/>
        <v xml:space="preserve">  </v>
      </c>
      <c r="AJ69" s="145" t="str">
        <f t="shared" si="61"/>
        <v xml:space="preserve">  </v>
      </c>
      <c r="AK69" s="145" t="str">
        <f t="shared" si="61"/>
        <v xml:space="preserve">  </v>
      </c>
      <c r="AL69" s="145" t="str">
        <f t="shared" si="61"/>
        <v xml:space="preserve">  </v>
      </c>
      <c r="AM69" s="145" t="str">
        <f t="shared" si="61"/>
        <v xml:space="preserve">  </v>
      </c>
      <c r="AN69" s="145" t="str">
        <f t="shared" si="61"/>
        <v xml:space="preserve">  </v>
      </c>
      <c r="AO69" s="145" t="str">
        <f t="shared" si="61"/>
        <v xml:space="preserve">  </v>
      </c>
      <c r="AP69" s="145" t="str">
        <f t="shared" si="61"/>
        <v xml:space="preserve">  </v>
      </c>
      <c r="AQ69" s="145" t="str">
        <f t="shared" si="61"/>
        <v xml:space="preserve">  </v>
      </c>
      <c r="AR69" s="145" t="str">
        <f t="shared" si="61"/>
        <v xml:space="preserve">  </v>
      </c>
      <c r="AS69" s="145" t="str">
        <f t="shared" si="61"/>
        <v xml:space="preserve">  </v>
      </c>
      <c r="AT69" s="144"/>
      <c r="AU69" s="74" t="str">
        <f>IF(E31+F31=D31," ","GRESEALA")</f>
        <v xml:space="preserve"> </v>
      </c>
      <c r="AV69" s="23" t="str">
        <f>IF(G31+K31+I31+L31+M31=D31," ","GRESEALA")</f>
        <v xml:space="preserve"> </v>
      </c>
      <c r="AW69" s="74" t="str">
        <f>IF(O31+P31=D31," ","GRESEALA")</f>
        <v xml:space="preserve"> </v>
      </c>
      <c r="AX69" s="74" t="str">
        <f>IF(Q31+S31+T31+U31+V31+W31=D31," ","GRESEALA")</f>
        <v xml:space="preserve"> </v>
      </c>
      <c r="AY69" s="74" t="str">
        <f>IF(X31+Y31+Z31=D31," ","GRESEALA")</f>
        <v xml:space="preserve"> </v>
      </c>
      <c r="AZ69" s="74" t="str">
        <f>IF(E32+F32=D32," ","GRESEALA")</f>
        <v xml:space="preserve"> </v>
      </c>
      <c r="BA69" s="23" t="str">
        <f>IF(G32+K32+I32+L32+M32=D32," ","GRESEALA")</f>
        <v xml:space="preserve"> </v>
      </c>
      <c r="BB69" s="74" t="str">
        <f>IF(O32+P32=D32," ","GRESEALA")</f>
        <v xml:space="preserve"> </v>
      </c>
      <c r="BC69" s="74" t="str">
        <f>IF(Q32+S32+T32+U32+V32+W32=D32," ","GRESEALA")</f>
        <v xml:space="preserve"> </v>
      </c>
      <c r="BD69" s="74" t="str">
        <f>IF(X32+Y32+Z32=D32," ","GRESEALA")</f>
        <v xml:space="preserve"> </v>
      </c>
      <c r="BE69" s="74" t="str">
        <f>IF(E33+F33=D33," ","GRESEALA")</f>
        <v xml:space="preserve"> </v>
      </c>
      <c r="BF69" s="23" t="str">
        <f>IF(G33+K33+I33+L33+M33=D33," ","GRESEALA")</f>
        <v xml:space="preserve"> </v>
      </c>
      <c r="BG69" s="74" t="str">
        <f>IF(O33+P33=D33," ","GRESEALA")</f>
        <v xml:space="preserve"> </v>
      </c>
      <c r="BH69" s="74" t="str">
        <f>IF(Q33+S33+T33+U33+V33+W33=D33," ","GRESEALA")</f>
        <v xml:space="preserve"> </v>
      </c>
      <c r="BI69" s="74" t="str">
        <f>IF(X33+Y33+Z33=D33," ","GRESEALA")</f>
        <v xml:space="preserve"> </v>
      </c>
      <c r="BJ69" s="74" t="str">
        <f>IF(E34+F34=D34," ","GRESEALA")</f>
        <v xml:space="preserve"> </v>
      </c>
      <c r="BK69" s="23" t="str">
        <f>IF(G34+K34+I34+L34+M34=D34," ","GRESEALA")</f>
        <v xml:space="preserve"> </v>
      </c>
      <c r="BL69" s="74" t="str">
        <f>IF(O34+P34=D34," ","GRESEALA")</f>
        <v xml:space="preserve"> </v>
      </c>
      <c r="BM69" s="74" t="str">
        <f>IF(Q34+S34+T34+U34+V34+W34=D34," ","GRESEALA")</f>
        <v xml:space="preserve"> </v>
      </c>
      <c r="BN69" s="74" t="str">
        <f>IF(X34+Y34+Z34=D34," ","GRESEALA")</f>
        <v xml:space="preserve"> </v>
      </c>
    </row>
    <row r="70" spans="2:66" ht="23.25" customHeight="1" x14ac:dyDescent="0.35">
      <c r="C70" s="6" t="s">
        <v>134</v>
      </c>
      <c r="D70" s="84"/>
      <c r="E70" s="84"/>
      <c r="F70" s="84"/>
      <c r="G70" s="84"/>
      <c r="H70" s="84"/>
      <c r="I70" s="84"/>
      <c r="J70" s="84"/>
      <c r="K70" s="85"/>
      <c r="L70" s="85"/>
      <c r="M70" s="86"/>
      <c r="N70" s="86"/>
      <c r="O70" s="86"/>
      <c r="P70" s="86"/>
      <c r="Q70" s="87"/>
      <c r="R70" s="87"/>
      <c r="S70" s="87"/>
      <c r="T70" s="87"/>
      <c r="U70" s="87"/>
      <c r="V70" s="87"/>
      <c r="W70" s="87"/>
      <c r="X70" s="87"/>
      <c r="Y70" s="87"/>
      <c r="Z70" s="87"/>
      <c r="AA70" s="87"/>
      <c r="AB70" s="87"/>
      <c r="AC70" s="87"/>
      <c r="AD70" s="87"/>
      <c r="AE70" s="87"/>
      <c r="AF70" s="12"/>
      <c r="AG70" s="88"/>
      <c r="AH70" s="88"/>
      <c r="AI70" s="88"/>
      <c r="AJ70" s="88"/>
      <c r="AK70" s="88"/>
      <c r="AL70" s="88"/>
      <c r="AM70" s="88"/>
      <c r="AN70" s="88"/>
      <c r="AO70" s="88"/>
      <c r="AP70" s="88"/>
      <c r="AQ70" s="88"/>
      <c r="AR70" s="88"/>
      <c r="AS70" s="88"/>
      <c r="AT70" s="88"/>
      <c r="AU70" s="89"/>
      <c r="AV70" s="89"/>
      <c r="AW70" s="89"/>
      <c r="BA70" s="89"/>
      <c r="BB70" s="89"/>
      <c r="BC70" s="89"/>
      <c r="BD70" s="89"/>
      <c r="BE70" s="89"/>
      <c r="BG70" s="89"/>
      <c r="BH70" s="89"/>
    </row>
    <row r="71" spans="2:66" ht="22.5" customHeight="1" x14ac:dyDescent="0.35">
      <c r="C71" s="4" t="s">
        <v>135</v>
      </c>
      <c r="D71" s="84"/>
      <c r="E71" s="84"/>
      <c r="F71" s="84"/>
      <c r="G71" s="84"/>
      <c r="H71" s="84"/>
      <c r="I71" s="84"/>
      <c r="J71" s="84"/>
      <c r="K71" s="85"/>
      <c r="L71" s="85"/>
      <c r="M71" s="86"/>
      <c r="N71" s="86"/>
      <c r="O71" s="86"/>
      <c r="P71" s="86"/>
      <c r="Q71" s="87"/>
      <c r="R71" s="87"/>
      <c r="S71" s="87"/>
      <c r="T71" s="87"/>
      <c r="U71" s="87"/>
      <c r="V71" s="87"/>
      <c r="W71" s="87"/>
      <c r="X71" s="87"/>
      <c r="Y71" s="87"/>
      <c r="Z71" s="87"/>
      <c r="AA71" s="87"/>
      <c r="AB71" s="87"/>
      <c r="AC71" s="87"/>
      <c r="AD71" s="87"/>
      <c r="AE71" s="87"/>
      <c r="AF71" s="88"/>
      <c r="AG71" s="88"/>
      <c r="AH71" s="88"/>
      <c r="AI71" s="88"/>
      <c r="AJ71" s="88"/>
      <c r="AK71" s="88"/>
      <c r="AL71" s="88"/>
      <c r="AM71" s="88"/>
      <c r="AN71" s="88"/>
      <c r="AO71" s="88"/>
      <c r="AP71" s="88"/>
      <c r="AQ71" s="88"/>
      <c r="AR71" s="88"/>
      <c r="AS71" s="88"/>
      <c r="AT71" s="88"/>
      <c r="AU71" s="89"/>
      <c r="AV71" s="89"/>
      <c r="AW71" s="89"/>
      <c r="BA71" s="89"/>
      <c r="BB71" s="89"/>
      <c r="BC71" s="89"/>
      <c r="BD71" s="89"/>
      <c r="BE71" s="89"/>
      <c r="BG71" s="89"/>
      <c r="BH71" s="89"/>
    </row>
    <row r="72" spans="2:66" ht="22.5" customHeight="1" x14ac:dyDescent="0.35">
      <c r="C72" s="4" t="s">
        <v>136</v>
      </c>
      <c r="D72" s="84"/>
      <c r="E72" s="84"/>
      <c r="F72" s="84"/>
      <c r="G72" s="84"/>
      <c r="H72" s="84"/>
      <c r="I72" s="84"/>
      <c r="J72" s="84"/>
      <c r="K72" s="85"/>
      <c r="L72" s="85"/>
      <c r="M72" s="86"/>
      <c r="N72" s="86"/>
      <c r="O72" s="86"/>
      <c r="P72" s="86"/>
      <c r="Q72" s="91"/>
      <c r="R72" s="91"/>
      <c r="S72" s="91"/>
      <c r="T72" s="91"/>
      <c r="U72" s="91"/>
      <c r="V72" s="91"/>
      <c r="W72" s="91"/>
      <c r="X72" s="91"/>
      <c r="Y72" s="91"/>
      <c r="Z72" s="91"/>
      <c r="AA72" s="91"/>
      <c r="AB72" s="91"/>
      <c r="AC72" s="91"/>
      <c r="AD72" s="91"/>
      <c r="AE72" s="91"/>
    </row>
    <row r="73" spans="2:66" ht="19.5" customHeight="1" x14ac:dyDescent="0.35">
      <c r="C73" s="4" t="s">
        <v>137</v>
      </c>
      <c r="D73" s="84"/>
      <c r="E73" s="84"/>
      <c r="F73" s="84"/>
      <c r="G73" s="84"/>
      <c r="H73" s="84"/>
      <c r="I73" s="84"/>
      <c r="J73" s="84"/>
      <c r="K73" s="85"/>
      <c r="L73" s="85"/>
      <c r="M73" s="86"/>
      <c r="N73" s="86"/>
      <c r="O73" s="86"/>
      <c r="P73" s="86"/>
      <c r="Q73" s="91"/>
      <c r="R73" s="91"/>
      <c r="S73" s="91"/>
      <c r="T73" s="91"/>
      <c r="U73" s="91"/>
      <c r="V73" s="91"/>
      <c r="W73" s="91"/>
      <c r="X73" s="91"/>
      <c r="Y73" s="91"/>
      <c r="Z73" s="91"/>
      <c r="AA73" s="91"/>
      <c r="AB73" s="91"/>
      <c r="AC73" s="91"/>
      <c r="AD73" s="91"/>
      <c r="AE73" s="91"/>
    </row>
    <row r="74" spans="2:66" ht="20.25" customHeight="1" x14ac:dyDescent="0.35">
      <c r="C74" s="4" t="s">
        <v>138</v>
      </c>
      <c r="D74" s="84"/>
      <c r="E74" s="84"/>
      <c r="F74" s="84"/>
      <c r="G74" s="84"/>
      <c r="H74" s="84"/>
      <c r="I74" s="84"/>
      <c r="J74" s="84"/>
      <c r="K74" s="85"/>
      <c r="L74" s="85"/>
      <c r="M74" s="86"/>
      <c r="N74" s="86"/>
      <c r="O74" s="86"/>
      <c r="P74" s="86"/>
      <c r="Q74" s="91"/>
      <c r="R74" s="91"/>
      <c r="S74" s="91"/>
      <c r="T74" s="91"/>
      <c r="U74" s="91"/>
      <c r="V74" s="91"/>
      <c r="W74" s="91"/>
      <c r="X74" s="91"/>
      <c r="Y74" s="91"/>
      <c r="Z74" s="91"/>
      <c r="AA74" s="91"/>
      <c r="AB74" s="91"/>
      <c r="AC74" s="91"/>
      <c r="AD74" s="91"/>
      <c r="AE74" s="91"/>
    </row>
    <row r="75" spans="2:66" ht="23.25" customHeight="1" x14ac:dyDescent="0.35">
      <c r="C75" s="4" t="s">
        <v>139</v>
      </c>
      <c r="D75" s="84"/>
      <c r="E75" s="84"/>
      <c r="F75" s="84"/>
      <c r="G75" s="84"/>
      <c r="H75" s="84"/>
      <c r="I75" s="84"/>
      <c r="J75" s="84"/>
      <c r="K75" s="85"/>
      <c r="L75" s="85"/>
      <c r="M75" s="86"/>
      <c r="N75" s="86"/>
      <c r="O75" s="86"/>
      <c r="P75" s="86"/>
      <c r="Q75" s="91"/>
      <c r="R75" s="91"/>
      <c r="S75" s="91"/>
      <c r="T75" s="91"/>
      <c r="U75" s="91"/>
      <c r="V75" s="91"/>
      <c r="W75" s="91"/>
      <c r="X75" s="91"/>
      <c r="Y75" s="91"/>
      <c r="Z75" s="91"/>
      <c r="AA75" s="91"/>
      <c r="AB75" s="91"/>
      <c r="AC75" s="91"/>
      <c r="AD75" s="91"/>
      <c r="AE75" s="91"/>
    </row>
    <row r="76" spans="2:66" ht="20.25" customHeight="1" x14ac:dyDescent="0.35">
      <c r="C76" s="4" t="s">
        <v>140</v>
      </c>
      <c r="D76" s="84"/>
      <c r="E76" s="84"/>
      <c r="F76" s="84"/>
      <c r="G76" s="84"/>
      <c r="H76" s="84"/>
      <c r="I76" s="84"/>
      <c r="J76" s="84"/>
      <c r="K76" s="85"/>
      <c r="L76" s="85"/>
      <c r="M76" s="86"/>
      <c r="N76" s="86"/>
      <c r="O76" s="86"/>
      <c r="P76" s="86"/>
      <c r="Q76" s="91"/>
      <c r="R76" s="91"/>
      <c r="S76" s="91"/>
      <c r="T76" s="91"/>
      <c r="U76" s="91"/>
      <c r="V76" s="91"/>
      <c r="W76" s="91"/>
      <c r="X76" s="91"/>
      <c r="Y76" s="91"/>
      <c r="Z76" s="91"/>
      <c r="AA76" s="91"/>
      <c r="AB76" s="91"/>
      <c r="AC76" s="91"/>
      <c r="AD76" s="91"/>
      <c r="AE76" s="91"/>
    </row>
    <row r="77" spans="2:66" ht="21" customHeight="1" x14ac:dyDescent="0.35">
      <c r="C77" s="5" t="s">
        <v>141</v>
      </c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91"/>
      <c r="Q77" s="91"/>
      <c r="R77" s="91"/>
      <c r="S77" s="91"/>
      <c r="T77" s="91"/>
      <c r="U77" s="91"/>
      <c r="V77" s="91"/>
      <c r="W77" s="91"/>
      <c r="X77" s="91"/>
      <c r="Y77" s="91"/>
      <c r="Z77" s="91"/>
      <c r="AA77" s="91"/>
      <c r="AB77" s="91"/>
      <c r="AC77" s="91"/>
      <c r="AD77" s="91"/>
      <c r="AE77" s="91"/>
    </row>
    <row r="78" spans="2:66" ht="23.25" customHeight="1" x14ac:dyDescent="0.35">
      <c r="C78" s="4" t="s">
        <v>142</v>
      </c>
      <c r="D78" s="84"/>
      <c r="E78" s="84"/>
      <c r="F78" s="84"/>
      <c r="G78" s="84"/>
      <c r="H78" s="84"/>
      <c r="I78" s="84"/>
      <c r="J78" s="84"/>
      <c r="K78" s="85"/>
      <c r="L78" s="85"/>
      <c r="M78" s="86"/>
      <c r="N78" s="86"/>
      <c r="O78" s="86"/>
      <c r="P78" s="86"/>
      <c r="Q78" s="91"/>
      <c r="R78" s="91"/>
      <c r="S78" s="91"/>
      <c r="T78" s="91"/>
      <c r="U78" s="91"/>
      <c r="V78" s="91"/>
      <c r="W78" s="91"/>
      <c r="X78" s="91"/>
      <c r="Y78" s="91"/>
      <c r="Z78" s="91"/>
      <c r="AA78" s="91"/>
      <c r="AB78" s="91"/>
      <c r="AC78" s="91"/>
      <c r="AD78" s="91"/>
      <c r="AE78" s="91"/>
    </row>
    <row r="79" spans="2:66" ht="21" customHeight="1" x14ac:dyDescent="0.35">
      <c r="C79" s="4" t="s">
        <v>143</v>
      </c>
      <c r="D79" s="84"/>
      <c r="E79" s="84"/>
      <c r="F79" s="84"/>
      <c r="G79" s="84"/>
      <c r="H79" s="84"/>
      <c r="I79" s="84"/>
      <c r="J79" s="84"/>
      <c r="K79" s="85"/>
      <c r="L79" s="85"/>
      <c r="M79" s="86"/>
      <c r="N79" s="86"/>
      <c r="O79" s="86"/>
      <c r="P79" s="86"/>
      <c r="Q79" s="91"/>
      <c r="R79" s="91"/>
      <c r="S79" s="91"/>
      <c r="T79" s="91"/>
      <c r="U79" s="91"/>
      <c r="V79" s="91"/>
      <c r="W79" s="91"/>
      <c r="X79" s="91"/>
      <c r="Y79" s="91"/>
      <c r="Z79" s="91"/>
      <c r="AA79" s="91"/>
      <c r="AB79" s="91"/>
      <c r="AC79" s="91"/>
      <c r="AD79" s="91"/>
      <c r="AE79" s="91"/>
    </row>
    <row r="80" spans="2:66" ht="24" customHeight="1" x14ac:dyDescent="0.35">
      <c r="C80" s="4" t="s">
        <v>144</v>
      </c>
      <c r="D80" s="84"/>
      <c r="E80" s="84"/>
      <c r="F80" s="84"/>
      <c r="G80" s="84"/>
      <c r="H80" s="84"/>
      <c r="I80" s="84"/>
      <c r="J80" s="84"/>
      <c r="K80" s="85"/>
      <c r="L80" s="85"/>
      <c r="M80" s="86"/>
      <c r="N80" s="86"/>
      <c r="O80" s="86"/>
      <c r="P80" s="86"/>
      <c r="Q80" s="91"/>
      <c r="R80" s="91"/>
      <c r="S80" s="91"/>
      <c r="T80" s="91"/>
      <c r="U80" s="91"/>
      <c r="V80" s="91"/>
      <c r="W80" s="91"/>
      <c r="X80" s="91"/>
      <c r="Y80" s="91"/>
      <c r="Z80" s="91"/>
      <c r="AA80" s="91"/>
      <c r="AB80" s="91"/>
      <c r="AC80" s="91"/>
      <c r="AD80" s="91"/>
      <c r="AE80" s="91"/>
    </row>
    <row r="81" spans="2:60" ht="26.25" customHeight="1" x14ac:dyDescent="0.35">
      <c r="C81" s="4" t="s">
        <v>145</v>
      </c>
      <c r="D81" s="84"/>
      <c r="E81" s="84"/>
      <c r="F81" s="84"/>
      <c r="G81" s="84"/>
      <c r="H81" s="84"/>
      <c r="I81" s="84"/>
      <c r="J81" s="84"/>
      <c r="K81" s="85"/>
      <c r="L81" s="85"/>
      <c r="M81" s="86"/>
      <c r="N81" s="86"/>
      <c r="O81" s="86"/>
      <c r="P81" s="86"/>
      <c r="Q81" s="91"/>
      <c r="R81" s="91"/>
      <c r="S81" s="91"/>
      <c r="T81" s="91"/>
      <c r="U81" s="91"/>
      <c r="V81" s="91"/>
      <c r="W81" s="91"/>
      <c r="X81" s="91"/>
      <c r="Y81" s="91"/>
      <c r="Z81" s="91"/>
      <c r="AA81" s="91"/>
      <c r="AB81" s="91"/>
      <c r="AC81" s="91"/>
      <c r="AD81" s="91"/>
      <c r="AE81" s="91"/>
      <c r="BB81" s="12"/>
      <c r="BC81" s="12"/>
      <c r="BD81" s="12"/>
      <c r="BE81" s="12"/>
      <c r="BF81" s="12"/>
      <c r="BG81" s="12"/>
      <c r="BH81" s="12"/>
    </row>
    <row r="82" spans="2:60" ht="24" customHeight="1" x14ac:dyDescent="0.35">
      <c r="C82" s="6" t="s">
        <v>146</v>
      </c>
      <c r="D82" s="84"/>
      <c r="E82" s="84"/>
      <c r="F82" s="84"/>
      <c r="G82" s="84"/>
      <c r="H82" s="84"/>
      <c r="I82" s="84"/>
      <c r="J82" s="84"/>
      <c r="K82" s="85"/>
      <c r="L82" s="85"/>
      <c r="M82" s="86"/>
      <c r="N82" s="86"/>
      <c r="O82" s="86"/>
      <c r="P82" s="86"/>
      <c r="Q82" s="91"/>
      <c r="R82" s="91"/>
      <c r="S82" s="91"/>
      <c r="T82" s="91"/>
      <c r="U82" s="91"/>
      <c r="V82" s="91"/>
      <c r="W82" s="91"/>
      <c r="X82" s="91"/>
      <c r="Y82" s="91"/>
      <c r="Z82" s="91"/>
      <c r="AA82" s="91"/>
      <c r="AB82" s="91"/>
      <c r="AC82" s="91"/>
      <c r="AD82" s="91"/>
      <c r="AE82" s="91"/>
      <c r="BB82" s="12"/>
      <c r="BC82" s="12"/>
      <c r="BD82" s="12"/>
      <c r="BE82" s="12"/>
      <c r="BF82" s="12"/>
      <c r="BG82" s="12"/>
      <c r="BH82" s="12"/>
    </row>
    <row r="83" spans="2:60" ht="22.5" customHeight="1" x14ac:dyDescent="0.35">
      <c r="C83" s="6" t="s">
        <v>147</v>
      </c>
      <c r="D83" s="84"/>
      <c r="E83" s="92"/>
      <c r="F83" s="92"/>
      <c r="G83" s="92"/>
      <c r="H83" s="92"/>
      <c r="I83" s="92"/>
      <c r="J83" s="92"/>
      <c r="K83" s="92"/>
      <c r="L83" s="92"/>
      <c r="M83" s="92"/>
      <c r="N83" s="92"/>
      <c r="O83" s="92"/>
      <c r="P83" s="92"/>
      <c r="Q83" s="91"/>
      <c r="R83" s="91"/>
      <c r="S83" s="91"/>
      <c r="T83" s="91"/>
      <c r="U83" s="91"/>
      <c r="V83" s="91"/>
      <c r="W83" s="91"/>
      <c r="X83" s="91"/>
      <c r="Y83" s="91"/>
      <c r="Z83" s="91"/>
      <c r="AA83" s="91"/>
      <c r="AB83" s="91"/>
      <c r="AC83" s="91"/>
      <c r="AD83" s="91"/>
      <c r="AE83" s="91"/>
      <c r="BB83" s="12"/>
      <c r="BC83" s="12"/>
      <c r="BD83" s="12"/>
      <c r="BE83" s="12"/>
      <c r="BF83" s="12"/>
      <c r="BG83" s="12"/>
      <c r="BH83" s="12"/>
    </row>
    <row r="84" spans="2:60" ht="27" customHeight="1" x14ac:dyDescent="0.35">
      <c r="BB84" s="12"/>
      <c r="BC84" s="12"/>
      <c r="BD84" s="12"/>
      <c r="BE84" s="12"/>
      <c r="BF84" s="12"/>
      <c r="BG84" s="12"/>
      <c r="BH84" s="12"/>
    </row>
    <row r="85" spans="2:60" s="93" customFormat="1" ht="46.5" customHeight="1" x14ac:dyDescent="0.35">
      <c r="C85" s="293" t="s">
        <v>192</v>
      </c>
      <c r="D85" s="294"/>
      <c r="E85" s="94"/>
      <c r="F85" s="95"/>
      <c r="G85" s="96"/>
      <c r="H85" s="96"/>
      <c r="I85" s="96"/>
      <c r="J85" s="96"/>
      <c r="K85" s="96"/>
      <c r="L85" s="96"/>
      <c r="M85" s="97"/>
      <c r="N85" s="96"/>
      <c r="Z85" s="97"/>
      <c r="AA85" s="97"/>
      <c r="AB85" s="97"/>
      <c r="AC85" s="97"/>
      <c r="AD85" s="97"/>
      <c r="AE85" s="97"/>
      <c r="AV85" s="97"/>
      <c r="AW85" s="97"/>
      <c r="AX85" s="97"/>
      <c r="AY85" s="97"/>
      <c r="AZ85" s="97"/>
      <c r="BA85" s="97"/>
    </row>
    <row r="86" spans="2:60" s="93" customFormat="1" ht="12.75" customHeight="1" x14ac:dyDescent="0.35">
      <c r="B86" s="98"/>
      <c r="C86" s="94"/>
      <c r="D86" s="94"/>
      <c r="E86" s="94"/>
      <c r="F86" s="95"/>
      <c r="G86" s="96"/>
      <c r="H86" s="96"/>
      <c r="I86" s="96"/>
      <c r="J86" s="96"/>
      <c r="K86" s="96"/>
      <c r="L86" s="96"/>
      <c r="M86" s="97"/>
      <c r="N86" s="96"/>
      <c r="O86" s="97"/>
      <c r="P86" s="97"/>
      <c r="Q86" s="97"/>
      <c r="R86" s="97"/>
      <c r="S86" s="97"/>
      <c r="T86" s="97"/>
      <c r="U86" s="97"/>
      <c r="V86" s="97"/>
      <c r="W86" s="97"/>
      <c r="X86" s="97"/>
      <c r="Y86" s="97"/>
      <c r="Z86" s="97"/>
      <c r="AA86" s="97"/>
      <c r="AB86" s="97"/>
      <c r="AC86" s="97"/>
      <c r="AD86" s="97"/>
      <c r="AE86" s="97"/>
      <c r="AV86" s="97"/>
      <c r="AW86" s="97"/>
      <c r="AX86" s="97"/>
      <c r="AY86" s="97"/>
      <c r="AZ86" s="97"/>
      <c r="BA86" s="97"/>
    </row>
    <row r="87" spans="2:60" s="93" customFormat="1" ht="19.899999999999999" customHeight="1" x14ac:dyDescent="0.35">
      <c r="B87" s="98"/>
      <c r="C87" s="94"/>
      <c r="D87" s="94"/>
      <c r="E87" s="94"/>
      <c r="F87" s="95"/>
      <c r="G87" s="96"/>
      <c r="H87" s="96"/>
      <c r="I87" s="96"/>
      <c r="J87" s="96"/>
      <c r="K87" s="96"/>
      <c r="L87" s="96"/>
      <c r="M87" s="97"/>
      <c r="N87" s="96"/>
      <c r="Z87" s="97"/>
      <c r="AA87" s="97"/>
      <c r="AB87" s="97"/>
      <c r="AC87" s="97"/>
      <c r="AD87" s="97"/>
      <c r="AE87" s="97"/>
      <c r="AV87" s="97"/>
      <c r="AW87" s="97"/>
      <c r="AX87" s="97"/>
      <c r="AY87" s="97"/>
      <c r="AZ87" s="97"/>
      <c r="BA87" s="97"/>
    </row>
    <row r="88" spans="2:60" s="146" customFormat="1" ht="19.899999999999999" customHeight="1" x14ac:dyDescent="0.3">
      <c r="C88" s="147" t="s">
        <v>149</v>
      </c>
      <c r="D88" s="148"/>
      <c r="E88" s="148"/>
      <c r="Y88" s="146" t="s">
        <v>151</v>
      </c>
    </row>
    <row r="89" spans="2:60" s="143" customFormat="1" ht="32.25" customHeight="1" x14ac:dyDescent="0.3">
      <c r="C89" s="149" t="s">
        <v>195</v>
      </c>
      <c r="D89" s="150"/>
      <c r="E89" s="150"/>
      <c r="F89" s="150"/>
      <c r="Y89" s="143" t="s">
        <v>197</v>
      </c>
      <c r="AU89" s="151"/>
      <c r="AV89" s="151"/>
      <c r="AW89" s="151"/>
      <c r="AX89" s="151"/>
      <c r="AY89" s="151"/>
      <c r="AZ89" s="151"/>
      <c r="BA89" s="151"/>
    </row>
    <row r="90" spans="2:60" ht="32.25" customHeight="1" x14ac:dyDescent="0.35">
      <c r="C90" s="99" t="s">
        <v>152</v>
      </c>
      <c r="N90" s="11"/>
      <c r="P90" s="12"/>
      <c r="Q90" s="12"/>
      <c r="R90" s="12"/>
      <c r="S90" s="12"/>
      <c r="T90" s="12"/>
      <c r="U90" s="12"/>
      <c r="V90" s="12"/>
      <c r="W90" s="12"/>
      <c r="X90" s="12"/>
      <c r="Y90" s="12"/>
      <c r="Z90" s="12"/>
      <c r="AG90" s="12"/>
      <c r="AH90" s="12"/>
      <c r="BB90" s="12"/>
      <c r="BC90" s="12"/>
      <c r="BD90" s="12"/>
      <c r="BE90" s="12"/>
      <c r="BF90" s="12"/>
      <c r="BG90" s="12"/>
      <c r="BH90" s="12"/>
    </row>
    <row r="91" spans="2:60" ht="32.25" customHeight="1" x14ac:dyDescent="0.35">
      <c r="C91" s="100" t="s">
        <v>135</v>
      </c>
      <c r="N91" s="11"/>
      <c r="P91" s="12"/>
      <c r="Q91" s="12"/>
      <c r="R91" s="12"/>
      <c r="S91" s="12"/>
      <c r="T91" s="12"/>
      <c r="U91" s="12"/>
      <c r="V91" s="12"/>
      <c r="W91" s="12"/>
      <c r="X91" s="12"/>
      <c r="Y91" s="12"/>
      <c r="Z91" s="12"/>
      <c r="AG91" s="12"/>
      <c r="AH91" s="12"/>
      <c r="BB91" s="12"/>
      <c r="BC91" s="12"/>
      <c r="BD91" s="12"/>
      <c r="BE91" s="12"/>
      <c r="BF91" s="12"/>
      <c r="BG91" s="12"/>
      <c r="BH91" s="12"/>
    </row>
    <row r="92" spans="2:60" ht="32.25" customHeight="1" x14ac:dyDescent="0.35">
      <c r="C92" s="100" t="s">
        <v>153</v>
      </c>
      <c r="N92" s="11"/>
      <c r="P92" s="12"/>
      <c r="Q92" s="12"/>
      <c r="R92" s="12"/>
      <c r="S92" s="12"/>
      <c r="T92" s="12"/>
      <c r="U92" s="12"/>
      <c r="V92" s="12"/>
      <c r="W92" s="12"/>
      <c r="X92" s="12"/>
      <c r="Y92" s="12"/>
      <c r="Z92" s="12"/>
      <c r="AG92" s="12"/>
      <c r="AH92" s="12"/>
      <c r="BB92" s="12"/>
      <c r="BC92" s="12"/>
      <c r="BD92" s="12"/>
      <c r="BE92" s="12"/>
      <c r="BF92" s="12"/>
      <c r="BG92" s="12"/>
      <c r="BH92" s="12"/>
    </row>
    <row r="93" spans="2:60" ht="32.25" customHeight="1" x14ac:dyDescent="0.35">
      <c r="C93" s="100" t="s">
        <v>154</v>
      </c>
      <c r="N93" s="11"/>
      <c r="P93" s="12"/>
      <c r="Q93" s="12"/>
      <c r="R93" s="12"/>
      <c r="S93" s="12"/>
      <c r="T93" s="12"/>
      <c r="U93" s="12"/>
      <c r="V93" s="12"/>
      <c r="W93" s="12"/>
      <c r="X93" s="12"/>
      <c r="Y93" s="12"/>
      <c r="Z93" s="12"/>
      <c r="AG93" s="12"/>
      <c r="AH93" s="12"/>
      <c r="BB93" s="12"/>
      <c r="BC93" s="12"/>
      <c r="BD93" s="12"/>
      <c r="BE93" s="12"/>
      <c r="BF93" s="12"/>
      <c r="BG93" s="12"/>
      <c r="BH93" s="12"/>
    </row>
    <row r="94" spans="2:60" ht="32.25" customHeight="1" x14ac:dyDescent="0.35">
      <c r="C94" s="100" t="s">
        <v>155</v>
      </c>
      <c r="N94" s="11"/>
      <c r="P94" s="12"/>
      <c r="Q94" s="12"/>
      <c r="R94" s="12"/>
      <c r="S94" s="12"/>
      <c r="T94" s="12"/>
      <c r="U94" s="12"/>
      <c r="V94" s="12"/>
      <c r="W94" s="12"/>
      <c r="X94" s="12"/>
      <c r="Y94" s="12"/>
      <c r="Z94" s="12"/>
      <c r="AG94" s="12"/>
      <c r="AH94" s="12"/>
      <c r="BB94" s="12"/>
      <c r="BC94" s="12"/>
      <c r="BD94" s="12"/>
      <c r="BE94" s="12"/>
      <c r="BF94" s="12"/>
      <c r="BG94" s="12"/>
      <c r="BH94" s="12"/>
    </row>
    <row r="95" spans="2:60" ht="32.25" customHeight="1" x14ac:dyDescent="0.35">
      <c r="C95" s="100" t="s">
        <v>140</v>
      </c>
      <c r="N95" s="11"/>
      <c r="P95" s="12"/>
      <c r="Q95" s="12"/>
      <c r="R95" s="12"/>
      <c r="S95" s="12"/>
      <c r="T95" s="12"/>
      <c r="U95" s="12"/>
      <c r="V95" s="12"/>
      <c r="W95" s="12"/>
      <c r="X95" s="12"/>
      <c r="Y95" s="12"/>
      <c r="Z95" s="12"/>
      <c r="AG95" s="12"/>
      <c r="AH95" s="12"/>
      <c r="BB95" s="12"/>
      <c r="BC95" s="12"/>
      <c r="BD95" s="12"/>
      <c r="BE95" s="12"/>
      <c r="BF95" s="12"/>
      <c r="BG95" s="12"/>
      <c r="BH95" s="12"/>
    </row>
    <row r="96" spans="2:60" ht="32.25" customHeight="1" x14ac:dyDescent="0.35">
      <c r="C96" s="295" t="s">
        <v>156</v>
      </c>
      <c r="D96" s="295"/>
      <c r="E96" s="295"/>
      <c r="F96" s="295"/>
      <c r="G96" s="295"/>
      <c r="H96" s="295"/>
      <c r="I96" s="295"/>
      <c r="J96" s="295"/>
      <c r="K96" s="295"/>
      <c r="L96" s="295"/>
      <c r="M96" s="295"/>
      <c r="N96" s="295"/>
      <c r="O96" s="295"/>
      <c r="P96" s="12"/>
      <c r="Q96" s="12"/>
      <c r="R96" s="12"/>
      <c r="S96" s="12"/>
      <c r="T96" s="12"/>
      <c r="U96" s="12"/>
      <c r="V96" s="12"/>
      <c r="W96" s="12"/>
      <c r="X96" s="12"/>
      <c r="Y96" s="12"/>
      <c r="Z96" s="12"/>
      <c r="AG96" s="12"/>
      <c r="AH96" s="12"/>
      <c r="BB96" s="12"/>
      <c r="BC96" s="12"/>
      <c r="BD96" s="12"/>
      <c r="BE96" s="12"/>
      <c r="BF96" s="12"/>
      <c r="BG96" s="12"/>
      <c r="BH96" s="12"/>
    </row>
    <row r="97" spans="3:60" ht="32.25" customHeight="1" x14ac:dyDescent="0.35">
      <c r="C97" s="100" t="s">
        <v>145</v>
      </c>
      <c r="N97" s="11"/>
      <c r="P97" s="12"/>
      <c r="Q97" s="12"/>
      <c r="R97" s="12"/>
      <c r="S97" s="12"/>
      <c r="T97" s="12"/>
      <c r="U97" s="12"/>
      <c r="V97" s="12"/>
      <c r="W97" s="12"/>
      <c r="X97" s="12"/>
      <c r="Y97" s="12"/>
      <c r="Z97" s="12"/>
      <c r="AG97" s="12"/>
      <c r="AH97" s="12"/>
      <c r="BA97" s="12"/>
      <c r="BB97" s="12"/>
      <c r="BC97" s="12"/>
      <c r="BD97" s="12"/>
      <c r="BE97" s="12"/>
      <c r="BF97" s="12"/>
      <c r="BG97" s="12"/>
      <c r="BH97" s="12"/>
    </row>
    <row r="98" spans="3:60" ht="32.25" customHeight="1" x14ac:dyDescent="0.35">
      <c r="C98" s="99" t="s">
        <v>157</v>
      </c>
      <c r="N98" s="11"/>
      <c r="P98" s="12"/>
      <c r="Q98" s="12"/>
      <c r="R98" s="12"/>
      <c r="S98" s="12"/>
      <c r="T98" s="12"/>
      <c r="U98" s="12"/>
      <c r="V98" s="12"/>
      <c r="W98" s="12"/>
      <c r="X98" s="12"/>
      <c r="Y98" s="12"/>
      <c r="Z98" s="12"/>
      <c r="AG98" s="12"/>
      <c r="AH98" s="12"/>
      <c r="BA98" s="12"/>
      <c r="BB98" s="12"/>
      <c r="BC98" s="12"/>
      <c r="BD98" s="12"/>
      <c r="BE98" s="12"/>
      <c r="BF98" s="12"/>
      <c r="BG98" s="12"/>
      <c r="BH98" s="12"/>
    </row>
    <row r="99" spans="3:60" ht="32.25" customHeight="1" x14ac:dyDescent="0.35">
      <c r="C99" s="101" t="s">
        <v>158</v>
      </c>
      <c r="N99" s="11"/>
      <c r="P99" s="12"/>
      <c r="Q99" s="12"/>
      <c r="R99" s="12"/>
      <c r="S99" s="12"/>
      <c r="T99" s="12"/>
      <c r="U99" s="12"/>
      <c r="V99" s="12"/>
      <c r="W99" s="12"/>
      <c r="X99" s="12"/>
      <c r="Y99" s="12"/>
      <c r="Z99" s="12"/>
      <c r="AG99" s="12"/>
      <c r="AH99" s="12"/>
      <c r="BA99" s="12"/>
      <c r="BB99" s="12"/>
      <c r="BC99" s="12"/>
      <c r="BD99" s="12"/>
      <c r="BE99" s="12"/>
      <c r="BF99" s="12"/>
      <c r="BG99" s="12"/>
      <c r="BH99" s="12"/>
    </row>
    <row r="100" spans="3:60" ht="32.25" customHeight="1" x14ac:dyDescent="0.35">
      <c r="C100" s="101" t="s">
        <v>169</v>
      </c>
      <c r="N100" s="11"/>
      <c r="P100" s="12"/>
      <c r="Q100" s="12"/>
      <c r="R100" s="12"/>
      <c r="S100" s="12"/>
      <c r="T100" s="12"/>
      <c r="U100" s="12"/>
      <c r="V100" s="12"/>
      <c r="W100" s="12"/>
      <c r="X100" s="12"/>
      <c r="Y100" s="12"/>
      <c r="Z100" s="12"/>
      <c r="AG100" s="12"/>
      <c r="AH100" s="12"/>
      <c r="BA100" s="12"/>
      <c r="BB100" s="12"/>
      <c r="BC100" s="12"/>
      <c r="BD100" s="12"/>
      <c r="BE100" s="12"/>
      <c r="BF100" s="12"/>
      <c r="BG100" s="12"/>
      <c r="BH100" s="12"/>
    </row>
    <row r="101" spans="3:60" ht="32.25" customHeight="1" x14ac:dyDescent="0.35">
      <c r="C101" s="101" t="s">
        <v>159</v>
      </c>
      <c r="N101" s="11"/>
      <c r="P101" s="12"/>
      <c r="Q101" s="12"/>
      <c r="R101" s="12"/>
      <c r="S101" s="12"/>
      <c r="T101" s="12"/>
      <c r="U101" s="12"/>
      <c r="V101" s="12"/>
      <c r="W101" s="12"/>
      <c r="X101" s="12"/>
      <c r="Y101" s="12"/>
      <c r="Z101" s="12"/>
      <c r="AG101" s="12"/>
      <c r="AH101" s="12"/>
      <c r="BA101" s="12"/>
      <c r="BB101" s="12"/>
      <c r="BC101" s="12"/>
      <c r="BD101" s="12"/>
      <c r="BE101" s="12"/>
      <c r="BF101" s="12"/>
      <c r="BG101" s="12"/>
      <c r="BH101" s="12"/>
    </row>
    <row r="102" spans="3:60" ht="32.25" customHeight="1" x14ac:dyDescent="0.35">
      <c r="C102" s="102" t="s">
        <v>160</v>
      </c>
      <c r="N102" s="11"/>
      <c r="P102" s="12"/>
      <c r="Q102" s="12"/>
      <c r="R102" s="12"/>
      <c r="S102" s="12"/>
      <c r="T102" s="12"/>
      <c r="U102" s="12"/>
      <c r="V102" s="12"/>
      <c r="W102" s="12"/>
      <c r="X102" s="12"/>
      <c r="Y102" s="12"/>
      <c r="Z102" s="12"/>
      <c r="AG102" s="12"/>
      <c r="AH102" s="12"/>
      <c r="BA102" s="12"/>
      <c r="BB102" s="12"/>
      <c r="BC102" s="12"/>
      <c r="BD102" s="12"/>
      <c r="BE102" s="12"/>
      <c r="BF102" s="12"/>
      <c r="BG102" s="12"/>
      <c r="BH102" s="12"/>
    </row>
    <row r="103" spans="3:60" ht="32.25" customHeight="1" x14ac:dyDescent="0.65">
      <c r="C103" s="104" t="s">
        <v>161</v>
      </c>
      <c r="D103" s="105"/>
      <c r="E103" s="105"/>
      <c r="F103" s="105"/>
      <c r="G103" s="106"/>
      <c r="H103" s="106"/>
      <c r="I103" s="106"/>
      <c r="J103" s="106"/>
      <c r="K103" s="107"/>
      <c r="L103" s="107"/>
      <c r="M103" s="107"/>
      <c r="N103" s="107"/>
      <c r="O103" s="107"/>
      <c r="P103" s="108"/>
      <c r="Q103" s="108"/>
      <c r="R103" s="108"/>
      <c r="S103" s="108"/>
      <c r="T103" s="108"/>
      <c r="U103" s="108"/>
      <c r="V103" s="108"/>
      <c r="W103" s="108"/>
      <c r="X103" s="108"/>
      <c r="BA103" s="12"/>
      <c r="BB103" s="12"/>
      <c r="BC103" s="12"/>
      <c r="BD103" s="12"/>
      <c r="BE103" s="12"/>
      <c r="BF103" s="12"/>
      <c r="BG103" s="12"/>
      <c r="BH103" s="12"/>
    </row>
    <row r="104" spans="3:60" ht="32.25" customHeight="1" x14ac:dyDescent="0.65">
      <c r="C104" s="109" t="s">
        <v>170</v>
      </c>
      <c r="D104" s="105"/>
      <c r="E104" s="105"/>
      <c r="F104" s="105"/>
      <c r="G104" s="106"/>
      <c r="H104" s="106"/>
      <c r="I104" s="106"/>
      <c r="J104" s="106"/>
      <c r="K104" s="107"/>
      <c r="L104" s="107"/>
      <c r="M104" s="107"/>
      <c r="N104" s="107"/>
      <c r="O104" s="107"/>
      <c r="P104" s="108"/>
      <c r="Q104" s="108"/>
      <c r="R104" s="108"/>
      <c r="S104" s="108"/>
      <c r="T104" s="108"/>
      <c r="U104" s="108"/>
      <c r="V104" s="108"/>
      <c r="W104" s="108"/>
      <c r="X104" s="108"/>
      <c r="BA104" s="12"/>
      <c r="BB104" s="12"/>
      <c r="BC104" s="12"/>
      <c r="BD104" s="12"/>
      <c r="BE104" s="12"/>
      <c r="BF104" s="12"/>
      <c r="BG104" s="12"/>
      <c r="BH104" s="12"/>
    </row>
    <row r="105" spans="3:60" ht="32.25" customHeight="1" x14ac:dyDescent="0.35">
      <c r="C105" s="109" t="s">
        <v>162</v>
      </c>
      <c r="D105" s="105"/>
      <c r="E105" s="105"/>
      <c r="F105" s="105"/>
      <c r="G105" s="106"/>
      <c r="H105" s="106"/>
      <c r="I105" s="106"/>
      <c r="J105" s="106"/>
      <c r="K105" s="107"/>
      <c r="L105" s="107"/>
      <c r="M105" s="107"/>
      <c r="N105" s="107"/>
      <c r="O105" s="107"/>
      <c r="P105" s="108"/>
      <c r="Q105" s="108"/>
      <c r="R105" s="108"/>
      <c r="S105" s="108"/>
      <c r="T105" s="108"/>
      <c r="U105" s="108"/>
      <c r="V105" s="108"/>
      <c r="W105" s="108"/>
      <c r="X105" s="108"/>
      <c r="BA105" s="12"/>
      <c r="BB105" s="12"/>
      <c r="BC105" s="12"/>
      <c r="BD105" s="12"/>
      <c r="BE105" s="12"/>
      <c r="BF105" s="12"/>
      <c r="BG105" s="12"/>
      <c r="BH105" s="12"/>
    </row>
    <row r="106" spans="3:60" ht="32.25" customHeight="1" x14ac:dyDescent="0.35">
      <c r="C106" s="109" t="s">
        <v>163</v>
      </c>
      <c r="D106" s="105"/>
      <c r="E106" s="105"/>
      <c r="F106" s="105"/>
      <c r="G106" s="106"/>
      <c r="H106" s="106"/>
      <c r="I106" s="106"/>
      <c r="J106" s="106"/>
      <c r="K106" s="107"/>
      <c r="L106" s="107"/>
      <c r="M106" s="107"/>
      <c r="N106" s="107"/>
      <c r="O106" s="107"/>
      <c r="P106" s="108"/>
      <c r="Q106" s="108"/>
      <c r="R106" s="108"/>
      <c r="S106" s="108"/>
      <c r="T106" s="108"/>
      <c r="U106" s="108"/>
      <c r="V106" s="108"/>
      <c r="W106" s="108"/>
      <c r="X106" s="108"/>
      <c r="BA106" s="12"/>
      <c r="BB106" s="12"/>
      <c r="BC106" s="12"/>
      <c r="BD106" s="12"/>
      <c r="BE106" s="12"/>
      <c r="BF106" s="12"/>
      <c r="BG106" s="12"/>
      <c r="BH106" s="12"/>
    </row>
    <row r="107" spans="3:60" ht="32.25" customHeight="1" x14ac:dyDescent="0.35">
      <c r="C107" s="110" t="s">
        <v>164</v>
      </c>
      <c r="BA107" s="12"/>
      <c r="BB107" s="12"/>
      <c r="BC107" s="12"/>
      <c r="BD107" s="12"/>
      <c r="BE107" s="12"/>
      <c r="BF107" s="12"/>
      <c r="BG107" s="12"/>
      <c r="BH107" s="12"/>
    </row>
    <row r="108" spans="3:60" ht="32.25" customHeight="1" x14ac:dyDescent="0.35">
      <c r="C108" s="111"/>
      <c r="BA108" s="12"/>
      <c r="BB108" s="12"/>
      <c r="BC108" s="12"/>
      <c r="BD108" s="12"/>
      <c r="BE108" s="12"/>
      <c r="BF108" s="12"/>
      <c r="BG108" s="12"/>
      <c r="BH108" s="12"/>
    </row>
    <row r="109" spans="3:60" ht="32.25" customHeight="1" x14ac:dyDescent="0.35">
      <c r="BA109" s="12"/>
      <c r="BB109" s="12"/>
      <c r="BC109" s="12"/>
      <c r="BD109" s="12"/>
      <c r="BE109" s="12"/>
      <c r="BF109" s="12"/>
      <c r="BG109" s="12"/>
      <c r="BH109" s="12"/>
    </row>
    <row r="110" spans="3:60" ht="32.25" customHeight="1" x14ac:dyDescent="0.35">
      <c r="BA110" s="12"/>
      <c r="BB110" s="12"/>
      <c r="BC110" s="12"/>
      <c r="BD110" s="12"/>
      <c r="BE110" s="12"/>
      <c r="BF110" s="12"/>
      <c r="BG110" s="12"/>
      <c r="BH110" s="12"/>
    </row>
    <row r="111" spans="3:60" ht="32.25" customHeight="1" x14ac:dyDescent="0.35">
      <c r="BA111" s="12"/>
      <c r="BB111" s="12"/>
      <c r="BC111" s="12"/>
      <c r="BD111" s="12"/>
      <c r="BE111" s="12"/>
      <c r="BF111" s="12"/>
      <c r="BG111" s="12"/>
      <c r="BH111" s="12"/>
    </row>
    <row r="112" spans="3:60" ht="32.25" customHeight="1" x14ac:dyDescent="0.35">
      <c r="C112" s="12"/>
      <c r="D112" s="12"/>
      <c r="E112" s="12"/>
      <c r="F112" s="12"/>
      <c r="G112" s="12"/>
      <c r="H112" s="12"/>
      <c r="I112" s="12"/>
      <c r="J112" s="12"/>
      <c r="K112" s="12"/>
      <c r="L112" s="12"/>
      <c r="M112" s="12"/>
      <c r="N112" s="12"/>
      <c r="O112" s="12"/>
      <c r="P112" s="12"/>
      <c r="Q112" s="12"/>
      <c r="R112" s="12"/>
      <c r="S112" s="12"/>
      <c r="T112" s="12"/>
      <c r="U112" s="12"/>
      <c r="V112" s="12"/>
      <c r="W112" s="12"/>
      <c r="X112" s="12"/>
      <c r="Y112" s="12"/>
      <c r="Z112" s="12"/>
      <c r="AA112" s="12"/>
      <c r="AB112" s="12"/>
      <c r="AC112" s="12"/>
      <c r="AD112" s="12"/>
      <c r="AE112" s="12"/>
      <c r="AF112" s="12"/>
      <c r="AG112" s="12"/>
      <c r="AH112" s="12"/>
      <c r="AU112" s="12"/>
      <c r="AV112" s="12"/>
      <c r="AW112" s="12"/>
      <c r="AX112" s="12"/>
      <c r="AY112" s="12"/>
      <c r="AZ112" s="12"/>
      <c r="BA112" s="12"/>
      <c r="BB112" s="12"/>
      <c r="BC112" s="12"/>
      <c r="BD112" s="12"/>
      <c r="BE112" s="12"/>
      <c r="BF112" s="12"/>
      <c r="BG112" s="12"/>
      <c r="BH112" s="12"/>
    </row>
    <row r="113" s="12" customFormat="1" ht="32.25" customHeight="1" x14ac:dyDescent="0.35"/>
    <row r="114" s="12" customFormat="1" ht="32.25" customHeight="1" x14ac:dyDescent="0.35"/>
    <row r="115" s="12" customFormat="1" ht="32.25" customHeight="1" x14ac:dyDescent="0.35"/>
    <row r="116" s="12" customFormat="1" ht="32.25" customHeight="1" x14ac:dyDescent="0.35"/>
    <row r="117" s="12" customFormat="1" ht="32.25" customHeight="1" x14ac:dyDescent="0.35"/>
    <row r="118" s="12" customFormat="1" ht="32.25" customHeight="1" x14ac:dyDescent="0.35"/>
    <row r="119" s="12" customFormat="1" ht="32.25" customHeight="1" x14ac:dyDescent="0.35"/>
    <row r="120" s="12" customFormat="1" ht="32.25" customHeight="1" x14ac:dyDescent="0.35"/>
    <row r="121" s="12" customFormat="1" ht="32.25" customHeight="1" x14ac:dyDescent="0.35"/>
    <row r="122" s="12" customFormat="1" ht="32.25" customHeight="1" x14ac:dyDescent="0.35"/>
    <row r="123" s="12" customFormat="1" ht="32.25" customHeight="1" x14ac:dyDescent="0.35"/>
    <row r="124" s="12" customFormat="1" ht="32.25" customHeight="1" x14ac:dyDescent="0.35"/>
    <row r="125" s="12" customFormat="1" ht="32.25" customHeight="1" x14ac:dyDescent="0.35"/>
    <row r="126" s="12" customFormat="1" ht="32.25" customHeight="1" x14ac:dyDescent="0.35"/>
    <row r="127" s="12" customFormat="1" ht="32.25" customHeight="1" x14ac:dyDescent="0.35"/>
    <row r="128" s="12" customFormat="1" ht="32.25" customHeight="1" x14ac:dyDescent="0.35"/>
    <row r="129" s="12" customFormat="1" ht="32.25" customHeight="1" x14ac:dyDescent="0.35"/>
    <row r="130" s="12" customFormat="1" ht="32.25" customHeight="1" x14ac:dyDescent="0.35"/>
    <row r="131" s="12" customFormat="1" ht="32.25" customHeight="1" x14ac:dyDescent="0.35"/>
    <row r="132" s="12" customFormat="1" ht="32.25" customHeight="1" x14ac:dyDescent="0.35"/>
    <row r="133" s="12" customFormat="1" ht="32.25" customHeight="1" x14ac:dyDescent="0.35"/>
    <row r="134" s="12" customFormat="1" ht="32.25" customHeight="1" x14ac:dyDescent="0.35"/>
    <row r="135" s="12" customFormat="1" ht="32.25" customHeight="1" x14ac:dyDescent="0.35"/>
    <row r="136" s="12" customFormat="1" ht="32.25" customHeight="1" x14ac:dyDescent="0.35"/>
    <row r="137" s="12" customFormat="1" ht="32.25" customHeight="1" x14ac:dyDescent="0.35"/>
    <row r="138" s="12" customFormat="1" ht="32.25" customHeight="1" x14ac:dyDescent="0.35"/>
    <row r="139" s="12" customFormat="1" ht="32.25" customHeight="1" x14ac:dyDescent="0.35"/>
    <row r="140" s="12" customFormat="1" ht="32.25" customHeight="1" x14ac:dyDescent="0.35"/>
    <row r="141" s="12" customFormat="1" ht="32.25" customHeight="1" x14ac:dyDescent="0.35"/>
    <row r="142" s="12" customFormat="1" ht="32.25" customHeight="1" x14ac:dyDescent="0.35"/>
    <row r="143" s="12" customFormat="1" ht="32.25" customHeight="1" x14ac:dyDescent="0.35"/>
    <row r="144" s="12" customFormat="1" ht="32.25" customHeight="1" x14ac:dyDescent="0.35"/>
    <row r="145" s="12" customFormat="1" ht="32.25" customHeight="1" x14ac:dyDescent="0.35"/>
  </sheetData>
  <mergeCells count="70">
    <mergeCell ref="B4:AR4"/>
    <mergeCell ref="B7:B11"/>
    <mergeCell ref="C7:C11"/>
    <mergeCell ref="D7:AT7"/>
    <mergeCell ref="D8:D11"/>
    <mergeCell ref="E8:F8"/>
    <mergeCell ref="G8:N8"/>
    <mergeCell ref="O8:P8"/>
    <mergeCell ref="Q8:W8"/>
    <mergeCell ref="X8:Z8"/>
    <mergeCell ref="S9:S11"/>
    <mergeCell ref="AA8:AS8"/>
    <mergeCell ref="E9:E11"/>
    <mergeCell ref="F9:F11"/>
    <mergeCell ref="G9:G11"/>
    <mergeCell ref="H9:H11"/>
    <mergeCell ref="I9:I11"/>
    <mergeCell ref="J9:J11"/>
    <mergeCell ref="K9:K11"/>
    <mergeCell ref="L9:L11"/>
    <mergeCell ref="M9:M11"/>
    <mergeCell ref="N9:N11"/>
    <mergeCell ref="O9:O11"/>
    <mergeCell ref="P9:P11"/>
    <mergeCell ref="Q9:Q11"/>
    <mergeCell ref="R9:R11"/>
    <mergeCell ref="AH9:AH11"/>
    <mergeCell ref="T9:T11"/>
    <mergeCell ref="U9:U11"/>
    <mergeCell ref="V9:V11"/>
    <mergeCell ref="W9:W11"/>
    <mergeCell ref="X9:X11"/>
    <mergeCell ref="Y9:Y11"/>
    <mergeCell ref="Z9:Z11"/>
    <mergeCell ref="AA9:AD9"/>
    <mergeCell ref="AE9:AE11"/>
    <mergeCell ref="AF9:AF11"/>
    <mergeCell ref="AG9:AG11"/>
    <mergeCell ref="AT9:AT11"/>
    <mergeCell ref="AI9:AI11"/>
    <mergeCell ref="AJ9:AJ11"/>
    <mergeCell ref="AK9:AK11"/>
    <mergeCell ref="AL9:AL11"/>
    <mergeCell ref="AM9:AM11"/>
    <mergeCell ref="AN9:AN11"/>
    <mergeCell ref="BJ11:BJ12"/>
    <mergeCell ref="BK11:BK12"/>
    <mergeCell ref="BL11:BL12"/>
    <mergeCell ref="BA11:BA12"/>
    <mergeCell ref="BB11:BB12"/>
    <mergeCell ref="BC11:BC12"/>
    <mergeCell ref="BD11:BD12"/>
    <mergeCell ref="BE11:BE12"/>
    <mergeCell ref="BF11:BF12"/>
    <mergeCell ref="C85:D85"/>
    <mergeCell ref="C96:O96"/>
    <mergeCell ref="BG11:BG12"/>
    <mergeCell ref="BH11:BH12"/>
    <mergeCell ref="BI11:BI12"/>
    <mergeCell ref="AU11:AU12"/>
    <mergeCell ref="AV11:AV12"/>
    <mergeCell ref="AW11:AW12"/>
    <mergeCell ref="AX11:AX12"/>
    <mergeCell ref="AY11:AY12"/>
    <mergeCell ref="AZ11:AZ12"/>
    <mergeCell ref="AO9:AO11"/>
    <mergeCell ref="AP9:AP11"/>
    <mergeCell ref="AQ9:AQ11"/>
    <mergeCell ref="AR9:AR11"/>
    <mergeCell ref="AS9:AS11"/>
  </mergeCells>
  <dataValidations count="1">
    <dataValidation type="list" allowBlank="1" showInputMessage="1" showErrorMessage="1" sqref="T5">
      <formula1>$HO$4:$HO$15</formula1>
    </dataValidation>
  </dataValidations>
  <pageMargins left="0.25" right="0.25" top="0.25" bottom="0.25" header="0.23622047244094499" footer="0.15748031496063"/>
  <pageSetup paperSize="9" scale="25" fitToWidth="0" fitToHeight="0" orientation="landscape" r:id="rId1"/>
  <headerFooter alignWithMargins="0">
    <oddFooter>Page &amp;P</oddFooter>
  </headerFooter>
  <rowBreaks count="1" manualBreakCount="1">
    <brk id="47" min="1" max="39" man="1"/>
  </rowBreaks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O145"/>
  <sheetViews>
    <sheetView topLeftCell="B10" zoomScale="60" zoomScaleNormal="60" workbookViewId="0">
      <selection activeCell="E13" sqref="E13"/>
    </sheetView>
  </sheetViews>
  <sheetFormatPr defaultRowHeight="12.75" customHeight="1" x14ac:dyDescent="0.35"/>
  <cols>
    <col min="1" max="1" width="3.42578125" style="12" hidden="1" customWidth="1"/>
    <col min="2" max="2" width="11.28515625" style="12" customWidth="1"/>
    <col min="3" max="3" width="47.5703125" style="8" customWidth="1"/>
    <col min="4" max="4" width="14.5703125" style="9" customWidth="1"/>
    <col min="5" max="5" width="14.140625" style="9" customWidth="1"/>
    <col min="6" max="6" width="13" style="9" customWidth="1"/>
    <col min="7" max="7" width="13.140625" style="7" customWidth="1"/>
    <col min="8" max="8" width="13.5703125" style="7" customWidth="1"/>
    <col min="9" max="9" width="13" style="7" customWidth="1"/>
    <col min="10" max="10" width="12.7109375" style="7" customWidth="1"/>
    <col min="11" max="12" width="13" style="10" customWidth="1"/>
    <col min="13" max="13" width="15.7109375" style="10" customWidth="1"/>
    <col min="14" max="14" width="13.7109375" style="10" customWidth="1"/>
    <col min="15" max="15" width="14.140625" style="10" customWidth="1"/>
    <col min="16" max="16" width="14" style="11" customWidth="1"/>
    <col min="17" max="17" width="13.140625" style="11" customWidth="1"/>
    <col min="18" max="18" width="9.5703125" style="11" customWidth="1"/>
    <col min="19" max="19" width="12.42578125" style="11" customWidth="1"/>
    <col min="20" max="20" width="15.85546875" style="11" customWidth="1"/>
    <col min="21" max="21" width="14" style="11" customWidth="1"/>
    <col min="22" max="22" width="11.7109375" style="11" customWidth="1"/>
    <col min="23" max="23" width="11.5703125" style="11" customWidth="1"/>
    <col min="24" max="24" width="19.85546875" style="11" customWidth="1"/>
    <col min="25" max="25" width="17.140625" style="11" customWidth="1"/>
    <col min="26" max="26" width="10.140625" style="11" customWidth="1"/>
    <col min="27" max="27" width="11.140625" style="11" customWidth="1"/>
    <col min="28" max="28" width="9.28515625" style="11" customWidth="1"/>
    <col min="29" max="29" width="10.85546875" style="11" customWidth="1"/>
    <col min="30" max="30" width="9.42578125" style="11" customWidth="1"/>
    <col min="31" max="31" width="10.5703125" style="11" customWidth="1"/>
    <col min="32" max="32" width="9.5703125" style="11" customWidth="1"/>
    <col min="33" max="33" width="9.140625" style="11" customWidth="1"/>
    <col min="34" max="34" width="11.5703125" style="11" customWidth="1"/>
    <col min="35" max="35" width="8.42578125" style="12" customWidth="1"/>
    <col min="36" max="36" width="9.85546875" style="12" customWidth="1"/>
    <col min="37" max="37" width="9.28515625" style="12" customWidth="1"/>
    <col min="38" max="38" width="8.5703125" style="12" customWidth="1"/>
    <col min="39" max="39" width="9.42578125" style="12" customWidth="1"/>
    <col min="40" max="40" width="9.28515625" style="12" customWidth="1"/>
    <col min="41" max="41" width="10.140625" style="12" customWidth="1"/>
    <col min="42" max="42" width="9.28515625" style="12" customWidth="1"/>
    <col min="43" max="43" width="11.85546875" style="12" customWidth="1"/>
    <col min="44" max="44" width="8.7109375" style="12" customWidth="1"/>
    <col min="45" max="45" width="14.140625" style="12" customWidth="1"/>
    <col min="46" max="46" width="15.140625" style="12" hidden="1" customWidth="1"/>
    <col min="47" max="60" width="12.140625" style="90" customWidth="1"/>
    <col min="61" max="65" width="12.140625" style="12" customWidth="1"/>
    <col min="66" max="82" width="26.140625" style="12" customWidth="1"/>
    <col min="83" max="222" width="9.140625" style="12"/>
    <col min="223" max="223" width="13.42578125" style="12" customWidth="1"/>
    <col min="224" max="264" width="9.140625" style="12"/>
    <col min="265" max="265" width="0" style="12" hidden="1" customWidth="1"/>
    <col min="266" max="266" width="15.5703125" style="12" customWidth="1"/>
    <col min="267" max="267" width="55.140625" style="12" customWidth="1"/>
    <col min="268" max="268" width="15.5703125" style="12" customWidth="1"/>
    <col min="269" max="270" width="13" style="12" customWidth="1"/>
    <col min="271" max="272" width="13.140625" style="12" customWidth="1"/>
    <col min="273" max="273" width="10.5703125" style="12" customWidth="1"/>
    <col min="274" max="274" width="12.42578125" style="12" customWidth="1"/>
    <col min="275" max="275" width="11.5703125" style="12" customWidth="1"/>
    <col min="276" max="276" width="12.28515625" style="12" customWidth="1"/>
    <col min="277" max="277" width="12.7109375" style="12" customWidth="1"/>
    <col min="278" max="278" width="12.5703125" style="12" customWidth="1"/>
    <col min="279" max="279" width="13.140625" style="12" customWidth="1"/>
    <col min="280" max="280" width="13.42578125" style="12" customWidth="1"/>
    <col min="281" max="281" width="10.28515625" style="12" customWidth="1"/>
    <col min="282" max="282" width="14.28515625" style="12" customWidth="1"/>
    <col min="283" max="283" width="12.85546875" style="12" customWidth="1"/>
    <col min="284" max="284" width="12" style="12" customWidth="1"/>
    <col min="285" max="285" width="16.28515625" style="12" customWidth="1"/>
    <col min="286" max="286" width="14.5703125" style="12" customWidth="1"/>
    <col min="287" max="287" width="16.85546875" style="12" customWidth="1"/>
    <col min="288" max="288" width="11.140625" style="12" customWidth="1"/>
    <col min="289" max="289" width="10.42578125" style="12" customWidth="1"/>
    <col min="290" max="290" width="10.85546875" style="12" customWidth="1"/>
    <col min="291" max="291" width="10.140625" style="12" customWidth="1"/>
    <col min="292" max="292" width="12.85546875" style="12" customWidth="1"/>
    <col min="293" max="294" width="11" style="12" customWidth="1"/>
    <col min="295" max="295" width="11.5703125" style="12" customWidth="1"/>
    <col min="296" max="296" width="11.28515625" style="12" customWidth="1"/>
    <col min="297" max="297" width="10.140625" style="12" customWidth="1"/>
    <col min="298" max="299" width="11.85546875" style="12" customWidth="1"/>
    <col min="300" max="300" width="12.28515625" style="12" customWidth="1"/>
    <col min="301" max="301" width="12.7109375" style="12" customWidth="1"/>
    <col min="302" max="302" width="15.140625" style="12" customWidth="1"/>
    <col min="303" max="303" width="10" style="12" customWidth="1"/>
    <col min="304" max="314" width="7.85546875" style="12" customWidth="1"/>
    <col min="315" max="315" width="9.140625" style="12" customWidth="1"/>
    <col min="316" max="316" width="8.28515625" style="12" customWidth="1"/>
    <col min="317" max="317" width="10.140625" style="12" customWidth="1"/>
    <col min="318" max="318" width="9.140625" style="12"/>
    <col min="319" max="319" width="11.85546875" style="12" customWidth="1"/>
    <col min="320" max="320" width="14.28515625" style="12" customWidth="1"/>
    <col min="321" max="520" width="9.140625" style="12"/>
    <col min="521" max="521" width="0" style="12" hidden="1" customWidth="1"/>
    <col min="522" max="522" width="15.5703125" style="12" customWidth="1"/>
    <col min="523" max="523" width="55.140625" style="12" customWidth="1"/>
    <col min="524" max="524" width="15.5703125" style="12" customWidth="1"/>
    <col min="525" max="526" width="13" style="12" customWidth="1"/>
    <col min="527" max="528" width="13.140625" style="12" customWidth="1"/>
    <col min="529" max="529" width="10.5703125" style="12" customWidth="1"/>
    <col min="530" max="530" width="12.42578125" style="12" customWidth="1"/>
    <col min="531" max="531" width="11.5703125" style="12" customWidth="1"/>
    <col min="532" max="532" width="12.28515625" style="12" customWidth="1"/>
    <col min="533" max="533" width="12.7109375" style="12" customWidth="1"/>
    <col min="534" max="534" width="12.5703125" style="12" customWidth="1"/>
    <col min="535" max="535" width="13.140625" style="12" customWidth="1"/>
    <col min="536" max="536" width="13.42578125" style="12" customWidth="1"/>
    <col min="537" max="537" width="10.28515625" style="12" customWidth="1"/>
    <col min="538" max="538" width="14.28515625" style="12" customWidth="1"/>
    <col min="539" max="539" width="12.85546875" style="12" customWidth="1"/>
    <col min="540" max="540" width="12" style="12" customWidth="1"/>
    <col min="541" max="541" width="16.28515625" style="12" customWidth="1"/>
    <col min="542" max="542" width="14.5703125" style="12" customWidth="1"/>
    <col min="543" max="543" width="16.85546875" style="12" customWidth="1"/>
    <col min="544" max="544" width="11.140625" style="12" customWidth="1"/>
    <col min="545" max="545" width="10.42578125" style="12" customWidth="1"/>
    <col min="546" max="546" width="10.85546875" style="12" customWidth="1"/>
    <col min="547" max="547" width="10.140625" style="12" customWidth="1"/>
    <col min="548" max="548" width="12.85546875" style="12" customWidth="1"/>
    <col min="549" max="550" width="11" style="12" customWidth="1"/>
    <col min="551" max="551" width="11.5703125" style="12" customWidth="1"/>
    <col min="552" max="552" width="11.28515625" style="12" customWidth="1"/>
    <col min="553" max="553" width="10.140625" style="12" customWidth="1"/>
    <col min="554" max="555" width="11.85546875" style="12" customWidth="1"/>
    <col min="556" max="556" width="12.28515625" style="12" customWidth="1"/>
    <col min="557" max="557" width="12.7109375" style="12" customWidth="1"/>
    <col min="558" max="558" width="15.140625" style="12" customWidth="1"/>
    <col min="559" max="559" width="10" style="12" customWidth="1"/>
    <col min="560" max="570" width="7.85546875" style="12" customWidth="1"/>
    <col min="571" max="571" width="9.140625" style="12" customWidth="1"/>
    <col min="572" max="572" width="8.28515625" style="12" customWidth="1"/>
    <col min="573" max="573" width="10.140625" style="12" customWidth="1"/>
    <col min="574" max="574" width="9.140625" style="12"/>
    <col min="575" max="575" width="11.85546875" style="12" customWidth="1"/>
    <col min="576" max="576" width="14.28515625" style="12" customWidth="1"/>
    <col min="577" max="776" width="9.140625" style="12"/>
    <col min="777" max="777" width="0" style="12" hidden="1" customWidth="1"/>
    <col min="778" max="778" width="15.5703125" style="12" customWidth="1"/>
    <col min="779" max="779" width="55.140625" style="12" customWidth="1"/>
    <col min="780" max="780" width="15.5703125" style="12" customWidth="1"/>
    <col min="781" max="782" width="13" style="12" customWidth="1"/>
    <col min="783" max="784" width="13.140625" style="12" customWidth="1"/>
    <col min="785" max="785" width="10.5703125" style="12" customWidth="1"/>
    <col min="786" max="786" width="12.42578125" style="12" customWidth="1"/>
    <col min="787" max="787" width="11.5703125" style="12" customWidth="1"/>
    <col min="788" max="788" width="12.28515625" style="12" customWidth="1"/>
    <col min="789" max="789" width="12.7109375" style="12" customWidth="1"/>
    <col min="790" max="790" width="12.5703125" style="12" customWidth="1"/>
    <col min="791" max="791" width="13.140625" style="12" customWidth="1"/>
    <col min="792" max="792" width="13.42578125" style="12" customWidth="1"/>
    <col min="793" max="793" width="10.28515625" style="12" customWidth="1"/>
    <col min="794" max="794" width="14.28515625" style="12" customWidth="1"/>
    <col min="795" max="795" width="12.85546875" style="12" customWidth="1"/>
    <col min="796" max="796" width="12" style="12" customWidth="1"/>
    <col min="797" max="797" width="16.28515625" style="12" customWidth="1"/>
    <col min="798" max="798" width="14.5703125" style="12" customWidth="1"/>
    <col min="799" max="799" width="16.85546875" style="12" customWidth="1"/>
    <col min="800" max="800" width="11.140625" style="12" customWidth="1"/>
    <col min="801" max="801" width="10.42578125" style="12" customWidth="1"/>
    <col min="802" max="802" width="10.85546875" style="12" customWidth="1"/>
    <col min="803" max="803" width="10.140625" style="12" customWidth="1"/>
    <col min="804" max="804" width="12.85546875" style="12" customWidth="1"/>
    <col min="805" max="806" width="11" style="12" customWidth="1"/>
    <col min="807" max="807" width="11.5703125" style="12" customWidth="1"/>
    <col min="808" max="808" width="11.28515625" style="12" customWidth="1"/>
    <col min="809" max="809" width="10.140625" style="12" customWidth="1"/>
    <col min="810" max="811" width="11.85546875" style="12" customWidth="1"/>
    <col min="812" max="812" width="12.28515625" style="12" customWidth="1"/>
    <col min="813" max="813" width="12.7109375" style="12" customWidth="1"/>
    <col min="814" max="814" width="15.140625" style="12" customWidth="1"/>
    <col min="815" max="815" width="10" style="12" customWidth="1"/>
    <col min="816" max="826" width="7.85546875" style="12" customWidth="1"/>
    <col min="827" max="827" width="9.140625" style="12" customWidth="1"/>
    <col min="828" max="828" width="8.28515625" style="12" customWidth="1"/>
    <col min="829" max="829" width="10.140625" style="12" customWidth="1"/>
    <col min="830" max="830" width="9.140625" style="12"/>
    <col min="831" max="831" width="11.85546875" style="12" customWidth="1"/>
    <col min="832" max="832" width="14.28515625" style="12" customWidth="1"/>
    <col min="833" max="1032" width="9.140625" style="12"/>
    <col min="1033" max="1033" width="0" style="12" hidden="1" customWidth="1"/>
    <col min="1034" max="1034" width="15.5703125" style="12" customWidth="1"/>
    <col min="1035" max="1035" width="55.140625" style="12" customWidth="1"/>
    <col min="1036" max="1036" width="15.5703125" style="12" customWidth="1"/>
    <col min="1037" max="1038" width="13" style="12" customWidth="1"/>
    <col min="1039" max="1040" width="13.140625" style="12" customWidth="1"/>
    <col min="1041" max="1041" width="10.5703125" style="12" customWidth="1"/>
    <col min="1042" max="1042" width="12.42578125" style="12" customWidth="1"/>
    <col min="1043" max="1043" width="11.5703125" style="12" customWidth="1"/>
    <col min="1044" max="1044" width="12.28515625" style="12" customWidth="1"/>
    <col min="1045" max="1045" width="12.7109375" style="12" customWidth="1"/>
    <col min="1046" max="1046" width="12.5703125" style="12" customWidth="1"/>
    <col min="1047" max="1047" width="13.140625" style="12" customWidth="1"/>
    <col min="1048" max="1048" width="13.42578125" style="12" customWidth="1"/>
    <col min="1049" max="1049" width="10.28515625" style="12" customWidth="1"/>
    <col min="1050" max="1050" width="14.28515625" style="12" customWidth="1"/>
    <col min="1051" max="1051" width="12.85546875" style="12" customWidth="1"/>
    <col min="1052" max="1052" width="12" style="12" customWidth="1"/>
    <col min="1053" max="1053" width="16.28515625" style="12" customWidth="1"/>
    <col min="1054" max="1054" width="14.5703125" style="12" customWidth="1"/>
    <col min="1055" max="1055" width="16.85546875" style="12" customWidth="1"/>
    <col min="1056" max="1056" width="11.140625" style="12" customWidth="1"/>
    <col min="1057" max="1057" width="10.42578125" style="12" customWidth="1"/>
    <col min="1058" max="1058" width="10.85546875" style="12" customWidth="1"/>
    <col min="1059" max="1059" width="10.140625" style="12" customWidth="1"/>
    <col min="1060" max="1060" width="12.85546875" style="12" customWidth="1"/>
    <col min="1061" max="1062" width="11" style="12" customWidth="1"/>
    <col min="1063" max="1063" width="11.5703125" style="12" customWidth="1"/>
    <col min="1064" max="1064" width="11.28515625" style="12" customWidth="1"/>
    <col min="1065" max="1065" width="10.140625" style="12" customWidth="1"/>
    <col min="1066" max="1067" width="11.85546875" style="12" customWidth="1"/>
    <col min="1068" max="1068" width="12.28515625" style="12" customWidth="1"/>
    <col min="1069" max="1069" width="12.7109375" style="12" customWidth="1"/>
    <col min="1070" max="1070" width="15.140625" style="12" customWidth="1"/>
    <col min="1071" max="1071" width="10" style="12" customWidth="1"/>
    <col min="1072" max="1082" width="7.85546875" style="12" customWidth="1"/>
    <col min="1083" max="1083" width="9.140625" style="12" customWidth="1"/>
    <col min="1084" max="1084" width="8.28515625" style="12" customWidth="1"/>
    <col min="1085" max="1085" width="10.140625" style="12" customWidth="1"/>
    <col min="1086" max="1086" width="9.140625" style="12"/>
    <col min="1087" max="1087" width="11.85546875" style="12" customWidth="1"/>
    <col min="1088" max="1088" width="14.28515625" style="12" customWidth="1"/>
    <col min="1089" max="1288" width="9.140625" style="12"/>
    <col min="1289" max="1289" width="0" style="12" hidden="1" customWidth="1"/>
    <col min="1290" max="1290" width="15.5703125" style="12" customWidth="1"/>
    <col min="1291" max="1291" width="55.140625" style="12" customWidth="1"/>
    <col min="1292" max="1292" width="15.5703125" style="12" customWidth="1"/>
    <col min="1293" max="1294" width="13" style="12" customWidth="1"/>
    <col min="1295" max="1296" width="13.140625" style="12" customWidth="1"/>
    <col min="1297" max="1297" width="10.5703125" style="12" customWidth="1"/>
    <col min="1298" max="1298" width="12.42578125" style="12" customWidth="1"/>
    <col min="1299" max="1299" width="11.5703125" style="12" customWidth="1"/>
    <col min="1300" max="1300" width="12.28515625" style="12" customWidth="1"/>
    <col min="1301" max="1301" width="12.7109375" style="12" customWidth="1"/>
    <col min="1302" max="1302" width="12.5703125" style="12" customWidth="1"/>
    <col min="1303" max="1303" width="13.140625" style="12" customWidth="1"/>
    <col min="1304" max="1304" width="13.42578125" style="12" customWidth="1"/>
    <col min="1305" max="1305" width="10.28515625" style="12" customWidth="1"/>
    <col min="1306" max="1306" width="14.28515625" style="12" customWidth="1"/>
    <col min="1307" max="1307" width="12.85546875" style="12" customWidth="1"/>
    <col min="1308" max="1308" width="12" style="12" customWidth="1"/>
    <col min="1309" max="1309" width="16.28515625" style="12" customWidth="1"/>
    <col min="1310" max="1310" width="14.5703125" style="12" customWidth="1"/>
    <col min="1311" max="1311" width="16.85546875" style="12" customWidth="1"/>
    <col min="1312" max="1312" width="11.140625" style="12" customWidth="1"/>
    <col min="1313" max="1313" width="10.42578125" style="12" customWidth="1"/>
    <col min="1314" max="1314" width="10.85546875" style="12" customWidth="1"/>
    <col min="1315" max="1315" width="10.140625" style="12" customWidth="1"/>
    <col min="1316" max="1316" width="12.85546875" style="12" customWidth="1"/>
    <col min="1317" max="1318" width="11" style="12" customWidth="1"/>
    <col min="1319" max="1319" width="11.5703125" style="12" customWidth="1"/>
    <col min="1320" max="1320" width="11.28515625" style="12" customWidth="1"/>
    <col min="1321" max="1321" width="10.140625" style="12" customWidth="1"/>
    <col min="1322" max="1323" width="11.85546875" style="12" customWidth="1"/>
    <col min="1324" max="1324" width="12.28515625" style="12" customWidth="1"/>
    <col min="1325" max="1325" width="12.7109375" style="12" customWidth="1"/>
    <col min="1326" max="1326" width="15.140625" style="12" customWidth="1"/>
    <col min="1327" max="1327" width="10" style="12" customWidth="1"/>
    <col min="1328" max="1338" width="7.85546875" style="12" customWidth="1"/>
    <col min="1339" max="1339" width="9.140625" style="12" customWidth="1"/>
    <col min="1340" max="1340" width="8.28515625" style="12" customWidth="1"/>
    <col min="1341" max="1341" width="10.140625" style="12" customWidth="1"/>
    <col min="1342" max="1342" width="9.140625" style="12"/>
    <col min="1343" max="1343" width="11.85546875" style="12" customWidth="1"/>
    <col min="1344" max="1344" width="14.28515625" style="12" customWidth="1"/>
    <col min="1345" max="1544" width="9.140625" style="12"/>
    <col min="1545" max="1545" width="0" style="12" hidden="1" customWidth="1"/>
    <col min="1546" max="1546" width="15.5703125" style="12" customWidth="1"/>
    <col min="1547" max="1547" width="55.140625" style="12" customWidth="1"/>
    <col min="1548" max="1548" width="15.5703125" style="12" customWidth="1"/>
    <col min="1549" max="1550" width="13" style="12" customWidth="1"/>
    <col min="1551" max="1552" width="13.140625" style="12" customWidth="1"/>
    <col min="1553" max="1553" width="10.5703125" style="12" customWidth="1"/>
    <col min="1554" max="1554" width="12.42578125" style="12" customWidth="1"/>
    <col min="1555" max="1555" width="11.5703125" style="12" customWidth="1"/>
    <col min="1556" max="1556" width="12.28515625" style="12" customWidth="1"/>
    <col min="1557" max="1557" width="12.7109375" style="12" customWidth="1"/>
    <col min="1558" max="1558" width="12.5703125" style="12" customWidth="1"/>
    <col min="1559" max="1559" width="13.140625" style="12" customWidth="1"/>
    <col min="1560" max="1560" width="13.42578125" style="12" customWidth="1"/>
    <col min="1561" max="1561" width="10.28515625" style="12" customWidth="1"/>
    <col min="1562" max="1562" width="14.28515625" style="12" customWidth="1"/>
    <col min="1563" max="1563" width="12.85546875" style="12" customWidth="1"/>
    <col min="1564" max="1564" width="12" style="12" customWidth="1"/>
    <col min="1565" max="1565" width="16.28515625" style="12" customWidth="1"/>
    <col min="1566" max="1566" width="14.5703125" style="12" customWidth="1"/>
    <col min="1567" max="1567" width="16.85546875" style="12" customWidth="1"/>
    <col min="1568" max="1568" width="11.140625" style="12" customWidth="1"/>
    <col min="1569" max="1569" width="10.42578125" style="12" customWidth="1"/>
    <col min="1570" max="1570" width="10.85546875" style="12" customWidth="1"/>
    <col min="1571" max="1571" width="10.140625" style="12" customWidth="1"/>
    <col min="1572" max="1572" width="12.85546875" style="12" customWidth="1"/>
    <col min="1573" max="1574" width="11" style="12" customWidth="1"/>
    <col min="1575" max="1575" width="11.5703125" style="12" customWidth="1"/>
    <col min="1576" max="1576" width="11.28515625" style="12" customWidth="1"/>
    <col min="1577" max="1577" width="10.140625" style="12" customWidth="1"/>
    <col min="1578" max="1579" width="11.85546875" style="12" customWidth="1"/>
    <col min="1580" max="1580" width="12.28515625" style="12" customWidth="1"/>
    <col min="1581" max="1581" width="12.7109375" style="12" customWidth="1"/>
    <col min="1582" max="1582" width="15.140625" style="12" customWidth="1"/>
    <col min="1583" max="1583" width="10" style="12" customWidth="1"/>
    <col min="1584" max="1594" width="7.85546875" style="12" customWidth="1"/>
    <col min="1595" max="1595" width="9.140625" style="12" customWidth="1"/>
    <col min="1596" max="1596" width="8.28515625" style="12" customWidth="1"/>
    <col min="1597" max="1597" width="10.140625" style="12" customWidth="1"/>
    <col min="1598" max="1598" width="9.140625" style="12"/>
    <col min="1599" max="1599" width="11.85546875" style="12" customWidth="1"/>
    <col min="1600" max="1600" width="14.28515625" style="12" customWidth="1"/>
    <col min="1601" max="1800" width="9.140625" style="12"/>
    <col min="1801" max="1801" width="0" style="12" hidden="1" customWidth="1"/>
    <col min="1802" max="1802" width="15.5703125" style="12" customWidth="1"/>
    <col min="1803" max="1803" width="55.140625" style="12" customWidth="1"/>
    <col min="1804" max="1804" width="15.5703125" style="12" customWidth="1"/>
    <col min="1805" max="1806" width="13" style="12" customWidth="1"/>
    <col min="1807" max="1808" width="13.140625" style="12" customWidth="1"/>
    <col min="1809" max="1809" width="10.5703125" style="12" customWidth="1"/>
    <col min="1810" max="1810" width="12.42578125" style="12" customWidth="1"/>
    <col min="1811" max="1811" width="11.5703125" style="12" customWidth="1"/>
    <col min="1812" max="1812" width="12.28515625" style="12" customWidth="1"/>
    <col min="1813" max="1813" width="12.7109375" style="12" customWidth="1"/>
    <col min="1814" max="1814" width="12.5703125" style="12" customWidth="1"/>
    <col min="1815" max="1815" width="13.140625" style="12" customWidth="1"/>
    <col min="1816" max="1816" width="13.42578125" style="12" customWidth="1"/>
    <col min="1817" max="1817" width="10.28515625" style="12" customWidth="1"/>
    <col min="1818" max="1818" width="14.28515625" style="12" customWidth="1"/>
    <col min="1819" max="1819" width="12.85546875" style="12" customWidth="1"/>
    <col min="1820" max="1820" width="12" style="12" customWidth="1"/>
    <col min="1821" max="1821" width="16.28515625" style="12" customWidth="1"/>
    <col min="1822" max="1822" width="14.5703125" style="12" customWidth="1"/>
    <col min="1823" max="1823" width="16.85546875" style="12" customWidth="1"/>
    <col min="1824" max="1824" width="11.140625" style="12" customWidth="1"/>
    <col min="1825" max="1825" width="10.42578125" style="12" customWidth="1"/>
    <col min="1826" max="1826" width="10.85546875" style="12" customWidth="1"/>
    <col min="1827" max="1827" width="10.140625" style="12" customWidth="1"/>
    <col min="1828" max="1828" width="12.85546875" style="12" customWidth="1"/>
    <col min="1829" max="1830" width="11" style="12" customWidth="1"/>
    <col min="1831" max="1831" width="11.5703125" style="12" customWidth="1"/>
    <col min="1832" max="1832" width="11.28515625" style="12" customWidth="1"/>
    <col min="1833" max="1833" width="10.140625" style="12" customWidth="1"/>
    <col min="1834" max="1835" width="11.85546875" style="12" customWidth="1"/>
    <col min="1836" max="1836" width="12.28515625" style="12" customWidth="1"/>
    <col min="1837" max="1837" width="12.7109375" style="12" customWidth="1"/>
    <col min="1838" max="1838" width="15.140625" style="12" customWidth="1"/>
    <col min="1839" max="1839" width="10" style="12" customWidth="1"/>
    <col min="1840" max="1850" width="7.85546875" style="12" customWidth="1"/>
    <col min="1851" max="1851" width="9.140625" style="12" customWidth="1"/>
    <col min="1852" max="1852" width="8.28515625" style="12" customWidth="1"/>
    <col min="1853" max="1853" width="10.140625" style="12" customWidth="1"/>
    <col min="1854" max="1854" width="9.140625" style="12"/>
    <col min="1855" max="1855" width="11.85546875" style="12" customWidth="1"/>
    <col min="1856" max="1856" width="14.28515625" style="12" customWidth="1"/>
    <col min="1857" max="2056" width="9.140625" style="12"/>
    <col min="2057" max="2057" width="0" style="12" hidden="1" customWidth="1"/>
    <col min="2058" max="2058" width="15.5703125" style="12" customWidth="1"/>
    <col min="2059" max="2059" width="55.140625" style="12" customWidth="1"/>
    <col min="2060" max="2060" width="15.5703125" style="12" customWidth="1"/>
    <col min="2061" max="2062" width="13" style="12" customWidth="1"/>
    <col min="2063" max="2064" width="13.140625" style="12" customWidth="1"/>
    <col min="2065" max="2065" width="10.5703125" style="12" customWidth="1"/>
    <col min="2066" max="2066" width="12.42578125" style="12" customWidth="1"/>
    <col min="2067" max="2067" width="11.5703125" style="12" customWidth="1"/>
    <col min="2068" max="2068" width="12.28515625" style="12" customWidth="1"/>
    <col min="2069" max="2069" width="12.7109375" style="12" customWidth="1"/>
    <col min="2070" max="2070" width="12.5703125" style="12" customWidth="1"/>
    <col min="2071" max="2071" width="13.140625" style="12" customWidth="1"/>
    <col min="2072" max="2072" width="13.42578125" style="12" customWidth="1"/>
    <col min="2073" max="2073" width="10.28515625" style="12" customWidth="1"/>
    <col min="2074" max="2074" width="14.28515625" style="12" customWidth="1"/>
    <col min="2075" max="2075" width="12.85546875" style="12" customWidth="1"/>
    <col min="2076" max="2076" width="12" style="12" customWidth="1"/>
    <col min="2077" max="2077" width="16.28515625" style="12" customWidth="1"/>
    <col min="2078" max="2078" width="14.5703125" style="12" customWidth="1"/>
    <col min="2079" max="2079" width="16.85546875" style="12" customWidth="1"/>
    <col min="2080" max="2080" width="11.140625" style="12" customWidth="1"/>
    <col min="2081" max="2081" width="10.42578125" style="12" customWidth="1"/>
    <col min="2082" max="2082" width="10.85546875" style="12" customWidth="1"/>
    <col min="2083" max="2083" width="10.140625" style="12" customWidth="1"/>
    <col min="2084" max="2084" width="12.85546875" style="12" customWidth="1"/>
    <col min="2085" max="2086" width="11" style="12" customWidth="1"/>
    <col min="2087" max="2087" width="11.5703125" style="12" customWidth="1"/>
    <col min="2088" max="2088" width="11.28515625" style="12" customWidth="1"/>
    <col min="2089" max="2089" width="10.140625" style="12" customWidth="1"/>
    <col min="2090" max="2091" width="11.85546875" style="12" customWidth="1"/>
    <col min="2092" max="2092" width="12.28515625" style="12" customWidth="1"/>
    <col min="2093" max="2093" width="12.7109375" style="12" customWidth="1"/>
    <col min="2094" max="2094" width="15.140625" style="12" customWidth="1"/>
    <col min="2095" max="2095" width="10" style="12" customWidth="1"/>
    <col min="2096" max="2106" width="7.85546875" style="12" customWidth="1"/>
    <col min="2107" max="2107" width="9.140625" style="12" customWidth="1"/>
    <col min="2108" max="2108" width="8.28515625" style="12" customWidth="1"/>
    <col min="2109" max="2109" width="10.140625" style="12" customWidth="1"/>
    <col min="2110" max="2110" width="9.140625" style="12"/>
    <col min="2111" max="2111" width="11.85546875" style="12" customWidth="1"/>
    <col min="2112" max="2112" width="14.28515625" style="12" customWidth="1"/>
    <col min="2113" max="2312" width="9.140625" style="12"/>
    <col min="2313" max="2313" width="0" style="12" hidden="1" customWidth="1"/>
    <col min="2314" max="2314" width="15.5703125" style="12" customWidth="1"/>
    <col min="2315" max="2315" width="55.140625" style="12" customWidth="1"/>
    <col min="2316" max="2316" width="15.5703125" style="12" customWidth="1"/>
    <col min="2317" max="2318" width="13" style="12" customWidth="1"/>
    <col min="2319" max="2320" width="13.140625" style="12" customWidth="1"/>
    <col min="2321" max="2321" width="10.5703125" style="12" customWidth="1"/>
    <col min="2322" max="2322" width="12.42578125" style="12" customWidth="1"/>
    <col min="2323" max="2323" width="11.5703125" style="12" customWidth="1"/>
    <col min="2324" max="2324" width="12.28515625" style="12" customWidth="1"/>
    <col min="2325" max="2325" width="12.7109375" style="12" customWidth="1"/>
    <col min="2326" max="2326" width="12.5703125" style="12" customWidth="1"/>
    <col min="2327" max="2327" width="13.140625" style="12" customWidth="1"/>
    <col min="2328" max="2328" width="13.42578125" style="12" customWidth="1"/>
    <col min="2329" max="2329" width="10.28515625" style="12" customWidth="1"/>
    <col min="2330" max="2330" width="14.28515625" style="12" customWidth="1"/>
    <col min="2331" max="2331" width="12.85546875" style="12" customWidth="1"/>
    <col min="2332" max="2332" width="12" style="12" customWidth="1"/>
    <col min="2333" max="2333" width="16.28515625" style="12" customWidth="1"/>
    <col min="2334" max="2334" width="14.5703125" style="12" customWidth="1"/>
    <col min="2335" max="2335" width="16.85546875" style="12" customWidth="1"/>
    <col min="2336" max="2336" width="11.140625" style="12" customWidth="1"/>
    <col min="2337" max="2337" width="10.42578125" style="12" customWidth="1"/>
    <col min="2338" max="2338" width="10.85546875" style="12" customWidth="1"/>
    <col min="2339" max="2339" width="10.140625" style="12" customWidth="1"/>
    <col min="2340" max="2340" width="12.85546875" style="12" customWidth="1"/>
    <col min="2341" max="2342" width="11" style="12" customWidth="1"/>
    <col min="2343" max="2343" width="11.5703125" style="12" customWidth="1"/>
    <col min="2344" max="2344" width="11.28515625" style="12" customWidth="1"/>
    <col min="2345" max="2345" width="10.140625" style="12" customWidth="1"/>
    <col min="2346" max="2347" width="11.85546875" style="12" customWidth="1"/>
    <col min="2348" max="2348" width="12.28515625" style="12" customWidth="1"/>
    <col min="2349" max="2349" width="12.7109375" style="12" customWidth="1"/>
    <col min="2350" max="2350" width="15.140625" style="12" customWidth="1"/>
    <col min="2351" max="2351" width="10" style="12" customWidth="1"/>
    <col min="2352" max="2362" width="7.85546875" style="12" customWidth="1"/>
    <col min="2363" max="2363" width="9.140625" style="12" customWidth="1"/>
    <col min="2364" max="2364" width="8.28515625" style="12" customWidth="1"/>
    <col min="2365" max="2365" width="10.140625" style="12" customWidth="1"/>
    <col min="2366" max="2366" width="9.140625" style="12"/>
    <col min="2367" max="2367" width="11.85546875" style="12" customWidth="1"/>
    <col min="2368" max="2368" width="14.28515625" style="12" customWidth="1"/>
    <col min="2369" max="2568" width="9.140625" style="12"/>
    <col min="2569" max="2569" width="0" style="12" hidden="1" customWidth="1"/>
    <col min="2570" max="2570" width="15.5703125" style="12" customWidth="1"/>
    <col min="2571" max="2571" width="55.140625" style="12" customWidth="1"/>
    <col min="2572" max="2572" width="15.5703125" style="12" customWidth="1"/>
    <col min="2573" max="2574" width="13" style="12" customWidth="1"/>
    <col min="2575" max="2576" width="13.140625" style="12" customWidth="1"/>
    <col min="2577" max="2577" width="10.5703125" style="12" customWidth="1"/>
    <col min="2578" max="2578" width="12.42578125" style="12" customWidth="1"/>
    <col min="2579" max="2579" width="11.5703125" style="12" customWidth="1"/>
    <col min="2580" max="2580" width="12.28515625" style="12" customWidth="1"/>
    <col min="2581" max="2581" width="12.7109375" style="12" customWidth="1"/>
    <col min="2582" max="2582" width="12.5703125" style="12" customWidth="1"/>
    <col min="2583" max="2583" width="13.140625" style="12" customWidth="1"/>
    <col min="2584" max="2584" width="13.42578125" style="12" customWidth="1"/>
    <col min="2585" max="2585" width="10.28515625" style="12" customWidth="1"/>
    <col min="2586" max="2586" width="14.28515625" style="12" customWidth="1"/>
    <col min="2587" max="2587" width="12.85546875" style="12" customWidth="1"/>
    <col min="2588" max="2588" width="12" style="12" customWidth="1"/>
    <col min="2589" max="2589" width="16.28515625" style="12" customWidth="1"/>
    <col min="2590" max="2590" width="14.5703125" style="12" customWidth="1"/>
    <col min="2591" max="2591" width="16.85546875" style="12" customWidth="1"/>
    <col min="2592" max="2592" width="11.140625" style="12" customWidth="1"/>
    <col min="2593" max="2593" width="10.42578125" style="12" customWidth="1"/>
    <col min="2594" max="2594" width="10.85546875" style="12" customWidth="1"/>
    <col min="2595" max="2595" width="10.140625" style="12" customWidth="1"/>
    <col min="2596" max="2596" width="12.85546875" style="12" customWidth="1"/>
    <col min="2597" max="2598" width="11" style="12" customWidth="1"/>
    <col min="2599" max="2599" width="11.5703125" style="12" customWidth="1"/>
    <col min="2600" max="2600" width="11.28515625" style="12" customWidth="1"/>
    <col min="2601" max="2601" width="10.140625" style="12" customWidth="1"/>
    <col min="2602" max="2603" width="11.85546875" style="12" customWidth="1"/>
    <col min="2604" max="2604" width="12.28515625" style="12" customWidth="1"/>
    <col min="2605" max="2605" width="12.7109375" style="12" customWidth="1"/>
    <col min="2606" max="2606" width="15.140625" style="12" customWidth="1"/>
    <col min="2607" max="2607" width="10" style="12" customWidth="1"/>
    <col min="2608" max="2618" width="7.85546875" style="12" customWidth="1"/>
    <col min="2619" max="2619" width="9.140625" style="12" customWidth="1"/>
    <col min="2620" max="2620" width="8.28515625" style="12" customWidth="1"/>
    <col min="2621" max="2621" width="10.140625" style="12" customWidth="1"/>
    <col min="2622" max="2622" width="9.140625" style="12"/>
    <col min="2623" max="2623" width="11.85546875" style="12" customWidth="1"/>
    <col min="2624" max="2624" width="14.28515625" style="12" customWidth="1"/>
    <col min="2625" max="2824" width="9.140625" style="12"/>
    <col min="2825" max="2825" width="0" style="12" hidden="1" customWidth="1"/>
    <col min="2826" max="2826" width="15.5703125" style="12" customWidth="1"/>
    <col min="2827" max="2827" width="55.140625" style="12" customWidth="1"/>
    <col min="2828" max="2828" width="15.5703125" style="12" customWidth="1"/>
    <col min="2829" max="2830" width="13" style="12" customWidth="1"/>
    <col min="2831" max="2832" width="13.140625" style="12" customWidth="1"/>
    <col min="2833" max="2833" width="10.5703125" style="12" customWidth="1"/>
    <col min="2834" max="2834" width="12.42578125" style="12" customWidth="1"/>
    <col min="2835" max="2835" width="11.5703125" style="12" customWidth="1"/>
    <col min="2836" max="2836" width="12.28515625" style="12" customWidth="1"/>
    <col min="2837" max="2837" width="12.7109375" style="12" customWidth="1"/>
    <col min="2838" max="2838" width="12.5703125" style="12" customWidth="1"/>
    <col min="2839" max="2839" width="13.140625" style="12" customWidth="1"/>
    <col min="2840" max="2840" width="13.42578125" style="12" customWidth="1"/>
    <col min="2841" max="2841" width="10.28515625" style="12" customWidth="1"/>
    <col min="2842" max="2842" width="14.28515625" style="12" customWidth="1"/>
    <col min="2843" max="2843" width="12.85546875" style="12" customWidth="1"/>
    <col min="2844" max="2844" width="12" style="12" customWidth="1"/>
    <col min="2845" max="2845" width="16.28515625" style="12" customWidth="1"/>
    <col min="2846" max="2846" width="14.5703125" style="12" customWidth="1"/>
    <col min="2847" max="2847" width="16.85546875" style="12" customWidth="1"/>
    <col min="2848" max="2848" width="11.140625" style="12" customWidth="1"/>
    <col min="2849" max="2849" width="10.42578125" style="12" customWidth="1"/>
    <col min="2850" max="2850" width="10.85546875" style="12" customWidth="1"/>
    <col min="2851" max="2851" width="10.140625" style="12" customWidth="1"/>
    <col min="2852" max="2852" width="12.85546875" style="12" customWidth="1"/>
    <col min="2853" max="2854" width="11" style="12" customWidth="1"/>
    <col min="2855" max="2855" width="11.5703125" style="12" customWidth="1"/>
    <col min="2856" max="2856" width="11.28515625" style="12" customWidth="1"/>
    <col min="2857" max="2857" width="10.140625" style="12" customWidth="1"/>
    <col min="2858" max="2859" width="11.85546875" style="12" customWidth="1"/>
    <col min="2860" max="2860" width="12.28515625" style="12" customWidth="1"/>
    <col min="2861" max="2861" width="12.7109375" style="12" customWidth="1"/>
    <col min="2862" max="2862" width="15.140625" style="12" customWidth="1"/>
    <col min="2863" max="2863" width="10" style="12" customWidth="1"/>
    <col min="2864" max="2874" width="7.85546875" style="12" customWidth="1"/>
    <col min="2875" max="2875" width="9.140625" style="12" customWidth="1"/>
    <col min="2876" max="2876" width="8.28515625" style="12" customWidth="1"/>
    <col min="2877" max="2877" width="10.140625" style="12" customWidth="1"/>
    <col min="2878" max="2878" width="9.140625" style="12"/>
    <col min="2879" max="2879" width="11.85546875" style="12" customWidth="1"/>
    <col min="2880" max="2880" width="14.28515625" style="12" customWidth="1"/>
    <col min="2881" max="3080" width="9.140625" style="12"/>
    <col min="3081" max="3081" width="0" style="12" hidden="1" customWidth="1"/>
    <col min="3082" max="3082" width="15.5703125" style="12" customWidth="1"/>
    <col min="3083" max="3083" width="55.140625" style="12" customWidth="1"/>
    <col min="3084" max="3084" width="15.5703125" style="12" customWidth="1"/>
    <col min="3085" max="3086" width="13" style="12" customWidth="1"/>
    <col min="3087" max="3088" width="13.140625" style="12" customWidth="1"/>
    <col min="3089" max="3089" width="10.5703125" style="12" customWidth="1"/>
    <col min="3090" max="3090" width="12.42578125" style="12" customWidth="1"/>
    <col min="3091" max="3091" width="11.5703125" style="12" customWidth="1"/>
    <col min="3092" max="3092" width="12.28515625" style="12" customWidth="1"/>
    <col min="3093" max="3093" width="12.7109375" style="12" customWidth="1"/>
    <col min="3094" max="3094" width="12.5703125" style="12" customWidth="1"/>
    <col min="3095" max="3095" width="13.140625" style="12" customWidth="1"/>
    <col min="3096" max="3096" width="13.42578125" style="12" customWidth="1"/>
    <col min="3097" max="3097" width="10.28515625" style="12" customWidth="1"/>
    <col min="3098" max="3098" width="14.28515625" style="12" customWidth="1"/>
    <col min="3099" max="3099" width="12.85546875" style="12" customWidth="1"/>
    <col min="3100" max="3100" width="12" style="12" customWidth="1"/>
    <col min="3101" max="3101" width="16.28515625" style="12" customWidth="1"/>
    <col min="3102" max="3102" width="14.5703125" style="12" customWidth="1"/>
    <col min="3103" max="3103" width="16.85546875" style="12" customWidth="1"/>
    <col min="3104" max="3104" width="11.140625" style="12" customWidth="1"/>
    <col min="3105" max="3105" width="10.42578125" style="12" customWidth="1"/>
    <col min="3106" max="3106" width="10.85546875" style="12" customWidth="1"/>
    <col min="3107" max="3107" width="10.140625" style="12" customWidth="1"/>
    <col min="3108" max="3108" width="12.85546875" style="12" customWidth="1"/>
    <col min="3109" max="3110" width="11" style="12" customWidth="1"/>
    <col min="3111" max="3111" width="11.5703125" style="12" customWidth="1"/>
    <col min="3112" max="3112" width="11.28515625" style="12" customWidth="1"/>
    <col min="3113" max="3113" width="10.140625" style="12" customWidth="1"/>
    <col min="3114" max="3115" width="11.85546875" style="12" customWidth="1"/>
    <col min="3116" max="3116" width="12.28515625" style="12" customWidth="1"/>
    <col min="3117" max="3117" width="12.7109375" style="12" customWidth="1"/>
    <col min="3118" max="3118" width="15.140625" style="12" customWidth="1"/>
    <col min="3119" max="3119" width="10" style="12" customWidth="1"/>
    <col min="3120" max="3130" width="7.85546875" style="12" customWidth="1"/>
    <col min="3131" max="3131" width="9.140625" style="12" customWidth="1"/>
    <col min="3132" max="3132" width="8.28515625" style="12" customWidth="1"/>
    <col min="3133" max="3133" width="10.140625" style="12" customWidth="1"/>
    <col min="3134" max="3134" width="9.140625" style="12"/>
    <col min="3135" max="3135" width="11.85546875" style="12" customWidth="1"/>
    <col min="3136" max="3136" width="14.28515625" style="12" customWidth="1"/>
    <col min="3137" max="3336" width="9.140625" style="12"/>
    <col min="3337" max="3337" width="0" style="12" hidden="1" customWidth="1"/>
    <col min="3338" max="3338" width="15.5703125" style="12" customWidth="1"/>
    <col min="3339" max="3339" width="55.140625" style="12" customWidth="1"/>
    <col min="3340" max="3340" width="15.5703125" style="12" customWidth="1"/>
    <col min="3341" max="3342" width="13" style="12" customWidth="1"/>
    <col min="3343" max="3344" width="13.140625" style="12" customWidth="1"/>
    <col min="3345" max="3345" width="10.5703125" style="12" customWidth="1"/>
    <col min="3346" max="3346" width="12.42578125" style="12" customWidth="1"/>
    <col min="3347" max="3347" width="11.5703125" style="12" customWidth="1"/>
    <col min="3348" max="3348" width="12.28515625" style="12" customWidth="1"/>
    <col min="3349" max="3349" width="12.7109375" style="12" customWidth="1"/>
    <col min="3350" max="3350" width="12.5703125" style="12" customWidth="1"/>
    <col min="3351" max="3351" width="13.140625" style="12" customWidth="1"/>
    <col min="3352" max="3352" width="13.42578125" style="12" customWidth="1"/>
    <col min="3353" max="3353" width="10.28515625" style="12" customWidth="1"/>
    <col min="3354" max="3354" width="14.28515625" style="12" customWidth="1"/>
    <col min="3355" max="3355" width="12.85546875" style="12" customWidth="1"/>
    <col min="3356" max="3356" width="12" style="12" customWidth="1"/>
    <col min="3357" max="3357" width="16.28515625" style="12" customWidth="1"/>
    <col min="3358" max="3358" width="14.5703125" style="12" customWidth="1"/>
    <col min="3359" max="3359" width="16.85546875" style="12" customWidth="1"/>
    <col min="3360" max="3360" width="11.140625" style="12" customWidth="1"/>
    <col min="3361" max="3361" width="10.42578125" style="12" customWidth="1"/>
    <col min="3362" max="3362" width="10.85546875" style="12" customWidth="1"/>
    <col min="3363" max="3363" width="10.140625" style="12" customWidth="1"/>
    <col min="3364" max="3364" width="12.85546875" style="12" customWidth="1"/>
    <col min="3365" max="3366" width="11" style="12" customWidth="1"/>
    <col min="3367" max="3367" width="11.5703125" style="12" customWidth="1"/>
    <col min="3368" max="3368" width="11.28515625" style="12" customWidth="1"/>
    <col min="3369" max="3369" width="10.140625" style="12" customWidth="1"/>
    <col min="3370" max="3371" width="11.85546875" style="12" customWidth="1"/>
    <col min="3372" max="3372" width="12.28515625" style="12" customWidth="1"/>
    <col min="3373" max="3373" width="12.7109375" style="12" customWidth="1"/>
    <col min="3374" max="3374" width="15.140625" style="12" customWidth="1"/>
    <col min="3375" max="3375" width="10" style="12" customWidth="1"/>
    <col min="3376" max="3386" width="7.85546875" style="12" customWidth="1"/>
    <col min="3387" max="3387" width="9.140625" style="12" customWidth="1"/>
    <col min="3388" max="3388" width="8.28515625" style="12" customWidth="1"/>
    <col min="3389" max="3389" width="10.140625" style="12" customWidth="1"/>
    <col min="3390" max="3390" width="9.140625" style="12"/>
    <col min="3391" max="3391" width="11.85546875" style="12" customWidth="1"/>
    <col min="3392" max="3392" width="14.28515625" style="12" customWidth="1"/>
    <col min="3393" max="3592" width="9.140625" style="12"/>
    <col min="3593" max="3593" width="0" style="12" hidden="1" customWidth="1"/>
    <col min="3594" max="3594" width="15.5703125" style="12" customWidth="1"/>
    <col min="3595" max="3595" width="55.140625" style="12" customWidth="1"/>
    <col min="3596" max="3596" width="15.5703125" style="12" customWidth="1"/>
    <col min="3597" max="3598" width="13" style="12" customWidth="1"/>
    <col min="3599" max="3600" width="13.140625" style="12" customWidth="1"/>
    <col min="3601" max="3601" width="10.5703125" style="12" customWidth="1"/>
    <col min="3602" max="3602" width="12.42578125" style="12" customWidth="1"/>
    <col min="3603" max="3603" width="11.5703125" style="12" customWidth="1"/>
    <col min="3604" max="3604" width="12.28515625" style="12" customWidth="1"/>
    <col min="3605" max="3605" width="12.7109375" style="12" customWidth="1"/>
    <col min="3606" max="3606" width="12.5703125" style="12" customWidth="1"/>
    <col min="3607" max="3607" width="13.140625" style="12" customWidth="1"/>
    <col min="3608" max="3608" width="13.42578125" style="12" customWidth="1"/>
    <col min="3609" max="3609" width="10.28515625" style="12" customWidth="1"/>
    <col min="3610" max="3610" width="14.28515625" style="12" customWidth="1"/>
    <col min="3611" max="3611" width="12.85546875" style="12" customWidth="1"/>
    <col min="3612" max="3612" width="12" style="12" customWidth="1"/>
    <col min="3613" max="3613" width="16.28515625" style="12" customWidth="1"/>
    <col min="3614" max="3614" width="14.5703125" style="12" customWidth="1"/>
    <col min="3615" max="3615" width="16.85546875" style="12" customWidth="1"/>
    <col min="3616" max="3616" width="11.140625" style="12" customWidth="1"/>
    <col min="3617" max="3617" width="10.42578125" style="12" customWidth="1"/>
    <col min="3618" max="3618" width="10.85546875" style="12" customWidth="1"/>
    <col min="3619" max="3619" width="10.140625" style="12" customWidth="1"/>
    <col min="3620" max="3620" width="12.85546875" style="12" customWidth="1"/>
    <col min="3621" max="3622" width="11" style="12" customWidth="1"/>
    <col min="3623" max="3623" width="11.5703125" style="12" customWidth="1"/>
    <col min="3624" max="3624" width="11.28515625" style="12" customWidth="1"/>
    <col min="3625" max="3625" width="10.140625" style="12" customWidth="1"/>
    <col min="3626" max="3627" width="11.85546875" style="12" customWidth="1"/>
    <col min="3628" max="3628" width="12.28515625" style="12" customWidth="1"/>
    <col min="3629" max="3629" width="12.7109375" style="12" customWidth="1"/>
    <col min="3630" max="3630" width="15.140625" style="12" customWidth="1"/>
    <col min="3631" max="3631" width="10" style="12" customWidth="1"/>
    <col min="3632" max="3642" width="7.85546875" style="12" customWidth="1"/>
    <col min="3643" max="3643" width="9.140625" style="12" customWidth="1"/>
    <col min="3644" max="3644" width="8.28515625" style="12" customWidth="1"/>
    <col min="3645" max="3645" width="10.140625" style="12" customWidth="1"/>
    <col min="3646" max="3646" width="9.140625" style="12"/>
    <col min="3647" max="3647" width="11.85546875" style="12" customWidth="1"/>
    <col min="3648" max="3648" width="14.28515625" style="12" customWidth="1"/>
    <col min="3649" max="3848" width="9.140625" style="12"/>
    <col min="3849" max="3849" width="0" style="12" hidden="1" customWidth="1"/>
    <col min="3850" max="3850" width="15.5703125" style="12" customWidth="1"/>
    <col min="3851" max="3851" width="55.140625" style="12" customWidth="1"/>
    <col min="3852" max="3852" width="15.5703125" style="12" customWidth="1"/>
    <col min="3853" max="3854" width="13" style="12" customWidth="1"/>
    <col min="3855" max="3856" width="13.140625" style="12" customWidth="1"/>
    <col min="3857" max="3857" width="10.5703125" style="12" customWidth="1"/>
    <col min="3858" max="3858" width="12.42578125" style="12" customWidth="1"/>
    <col min="3859" max="3859" width="11.5703125" style="12" customWidth="1"/>
    <col min="3860" max="3860" width="12.28515625" style="12" customWidth="1"/>
    <col min="3861" max="3861" width="12.7109375" style="12" customWidth="1"/>
    <col min="3862" max="3862" width="12.5703125" style="12" customWidth="1"/>
    <col min="3863" max="3863" width="13.140625" style="12" customWidth="1"/>
    <col min="3864" max="3864" width="13.42578125" style="12" customWidth="1"/>
    <col min="3865" max="3865" width="10.28515625" style="12" customWidth="1"/>
    <col min="3866" max="3866" width="14.28515625" style="12" customWidth="1"/>
    <col min="3867" max="3867" width="12.85546875" style="12" customWidth="1"/>
    <col min="3868" max="3868" width="12" style="12" customWidth="1"/>
    <col min="3869" max="3869" width="16.28515625" style="12" customWidth="1"/>
    <col min="3870" max="3870" width="14.5703125" style="12" customWidth="1"/>
    <col min="3871" max="3871" width="16.85546875" style="12" customWidth="1"/>
    <col min="3872" max="3872" width="11.140625" style="12" customWidth="1"/>
    <col min="3873" max="3873" width="10.42578125" style="12" customWidth="1"/>
    <col min="3874" max="3874" width="10.85546875" style="12" customWidth="1"/>
    <col min="3875" max="3875" width="10.140625" style="12" customWidth="1"/>
    <col min="3876" max="3876" width="12.85546875" style="12" customWidth="1"/>
    <col min="3877" max="3878" width="11" style="12" customWidth="1"/>
    <col min="3879" max="3879" width="11.5703125" style="12" customWidth="1"/>
    <col min="3880" max="3880" width="11.28515625" style="12" customWidth="1"/>
    <col min="3881" max="3881" width="10.140625" style="12" customWidth="1"/>
    <col min="3882" max="3883" width="11.85546875" style="12" customWidth="1"/>
    <col min="3884" max="3884" width="12.28515625" style="12" customWidth="1"/>
    <col min="3885" max="3885" width="12.7109375" style="12" customWidth="1"/>
    <col min="3886" max="3886" width="15.140625" style="12" customWidth="1"/>
    <col min="3887" max="3887" width="10" style="12" customWidth="1"/>
    <col min="3888" max="3898" width="7.85546875" style="12" customWidth="1"/>
    <col min="3899" max="3899" width="9.140625" style="12" customWidth="1"/>
    <col min="3900" max="3900" width="8.28515625" style="12" customWidth="1"/>
    <col min="3901" max="3901" width="10.140625" style="12" customWidth="1"/>
    <col min="3902" max="3902" width="9.140625" style="12"/>
    <col min="3903" max="3903" width="11.85546875" style="12" customWidth="1"/>
    <col min="3904" max="3904" width="14.28515625" style="12" customWidth="1"/>
    <col min="3905" max="4104" width="9.140625" style="12"/>
    <col min="4105" max="4105" width="0" style="12" hidden="1" customWidth="1"/>
    <col min="4106" max="4106" width="15.5703125" style="12" customWidth="1"/>
    <col min="4107" max="4107" width="55.140625" style="12" customWidth="1"/>
    <col min="4108" max="4108" width="15.5703125" style="12" customWidth="1"/>
    <col min="4109" max="4110" width="13" style="12" customWidth="1"/>
    <col min="4111" max="4112" width="13.140625" style="12" customWidth="1"/>
    <col min="4113" max="4113" width="10.5703125" style="12" customWidth="1"/>
    <col min="4114" max="4114" width="12.42578125" style="12" customWidth="1"/>
    <col min="4115" max="4115" width="11.5703125" style="12" customWidth="1"/>
    <col min="4116" max="4116" width="12.28515625" style="12" customWidth="1"/>
    <col min="4117" max="4117" width="12.7109375" style="12" customWidth="1"/>
    <col min="4118" max="4118" width="12.5703125" style="12" customWidth="1"/>
    <col min="4119" max="4119" width="13.140625" style="12" customWidth="1"/>
    <col min="4120" max="4120" width="13.42578125" style="12" customWidth="1"/>
    <col min="4121" max="4121" width="10.28515625" style="12" customWidth="1"/>
    <col min="4122" max="4122" width="14.28515625" style="12" customWidth="1"/>
    <col min="4123" max="4123" width="12.85546875" style="12" customWidth="1"/>
    <col min="4124" max="4124" width="12" style="12" customWidth="1"/>
    <col min="4125" max="4125" width="16.28515625" style="12" customWidth="1"/>
    <col min="4126" max="4126" width="14.5703125" style="12" customWidth="1"/>
    <col min="4127" max="4127" width="16.85546875" style="12" customWidth="1"/>
    <col min="4128" max="4128" width="11.140625" style="12" customWidth="1"/>
    <col min="4129" max="4129" width="10.42578125" style="12" customWidth="1"/>
    <col min="4130" max="4130" width="10.85546875" style="12" customWidth="1"/>
    <col min="4131" max="4131" width="10.140625" style="12" customWidth="1"/>
    <col min="4132" max="4132" width="12.85546875" style="12" customWidth="1"/>
    <col min="4133" max="4134" width="11" style="12" customWidth="1"/>
    <col min="4135" max="4135" width="11.5703125" style="12" customWidth="1"/>
    <col min="4136" max="4136" width="11.28515625" style="12" customWidth="1"/>
    <col min="4137" max="4137" width="10.140625" style="12" customWidth="1"/>
    <col min="4138" max="4139" width="11.85546875" style="12" customWidth="1"/>
    <col min="4140" max="4140" width="12.28515625" style="12" customWidth="1"/>
    <col min="4141" max="4141" width="12.7109375" style="12" customWidth="1"/>
    <col min="4142" max="4142" width="15.140625" style="12" customWidth="1"/>
    <col min="4143" max="4143" width="10" style="12" customWidth="1"/>
    <col min="4144" max="4154" width="7.85546875" style="12" customWidth="1"/>
    <col min="4155" max="4155" width="9.140625" style="12" customWidth="1"/>
    <col min="4156" max="4156" width="8.28515625" style="12" customWidth="1"/>
    <col min="4157" max="4157" width="10.140625" style="12" customWidth="1"/>
    <col min="4158" max="4158" width="9.140625" style="12"/>
    <col min="4159" max="4159" width="11.85546875" style="12" customWidth="1"/>
    <col min="4160" max="4160" width="14.28515625" style="12" customWidth="1"/>
    <col min="4161" max="4360" width="9.140625" style="12"/>
    <col min="4361" max="4361" width="0" style="12" hidden="1" customWidth="1"/>
    <col min="4362" max="4362" width="15.5703125" style="12" customWidth="1"/>
    <col min="4363" max="4363" width="55.140625" style="12" customWidth="1"/>
    <col min="4364" max="4364" width="15.5703125" style="12" customWidth="1"/>
    <col min="4365" max="4366" width="13" style="12" customWidth="1"/>
    <col min="4367" max="4368" width="13.140625" style="12" customWidth="1"/>
    <col min="4369" max="4369" width="10.5703125" style="12" customWidth="1"/>
    <col min="4370" max="4370" width="12.42578125" style="12" customWidth="1"/>
    <col min="4371" max="4371" width="11.5703125" style="12" customWidth="1"/>
    <col min="4372" max="4372" width="12.28515625" style="12" customWidth="1"/>
    <col min="4373" max="4373" width="12.7109375" style="12" customWidth="1"/>
    <col min="4374" max="4374" width="12.5703125" style="12" customWidth="1"/>
    <col min="4375" max="4375" width="13.140625" style="12" customWidth="1"/>
    <col min="4376" max="4376" width="13.42578125" style="12" customWidth="1"/>
    <col min="4377" max="4377" width="10.28515625" style="12" customWidth="1"/>
    <col min="4378" max="4378" width="14.28515625" style="12" customWidth="1"/>
    <col min="4379" max="4379" width="12.85546875" style="12" customWidth="1"/>
    <col min="4380" max="4380" width="12" style="12" customWidth="1"/>
    <col min="4381" max="4381" width="16.28515625" style="12" customWidth="1"/>
    <col min="4382" max="4382" width="14.5703125" style="12" customWidth="1"/>
    <col min="4383" max="4383" width="16.85546875" style="12" customWidth="1"/>
    <col min="4384" max="4384" width="11.140625" style="12" customWidth="1"/>
    <col min="4385" max="4385" width="10.42578125" style="12" customWidth="1"/>
    <col min="4386" max="4386" width="10.85546875" style="12" customWidth="1"/>
    <col min="4387" max="4387" width="10.140625" style="12" customWidth="1"/>
    <col min="4388" max="4388" width="12.85546875" style="12" customWidth="1"/>
    <col min="4389" max="4390" width="11" style="12" customWidth="1"/>
    <col min="4391" max="4391" width="11.5703125" style="12" customWidth="1"/>
    <col min="4392" max="4392" width="11.28515625" style="12" customWidth="1"/>
    <col min="4393" max="4393" width="10.140625" style="12" customWidth="1"/>
    <col min="4394" max="4395" width="11.85546875" style="12" customWidth="1"/>
    <col min="4396" max="4396" width="12.28515625" style="12" customWidth="1"/>
    <col min="4397" max="4397" width="12.7109375" style="12" customWidth="1"/>
    <col min="4398" max="4398" width="15.140625" style="12" customWidth="1"/>
    <col min="4399" max="4399" width="10" style="12" customWidth="1"/>
    <col min="4400" max="4410" width="7.85546875" style="12" customWidth="1"/>
    <col min="4411" max="4411" width="9.140625" style="12" customWidth="1"/>
    <col min="4412" max="4412" width="8.28515625" style="12" customWidth="1"/>
    <col min="4413" max="4413" width="10.140625" style="12" customWidth="1"/>
    <col min="4414" max="4414" width="9.140625" style="12"/>
    <col min="4415" max="4415" width="11.85546875" style="12" customWidth="1"/>
    <col min="4416" max="4416" width="14.28515625" style="12" customWidth="1"/>
    <col min="4417" max="4616" width="9.140625" style="12"/>
    <col min="4617" max="4617" width="0" style="12" hidden="1" customWidth="1"/>
    <col min="4618" max="4618" width="15.5703125" style="12" customWidth="1"/>
    <col min="4619" max="4619" width="55.140625" style="12" customWidth="1"/>
    <col min="4620" max="4620" width="15.5703125" style="12" customWidth="1"/>
    <col min="4621" max="4622" width="13" style="12" customWidth="1"/>
    <col min="4623" max="4624" width="13.140625" style="12" customWidth="1"/>
    <col min="4625" max="4625" width="10.5703125" style="12" customWidth="1"/>
    <col min="4626" max="4626" width="12.42578125" style="12" customWidth="1"/>
    <col min="4627" max="4627" width="11.5703125" style="12" customWidth="1"/>
    <col min="4628" max="4628" width="12.28515625" style="12" customWidth="1"/>
    <col min="4629" max="4629" width="12.7109375" style="12" customWidth="1"/>
    <col min="4630" max="4630" width="12.5703125" style="12" customWidth="1"/>
    <col min="4631" max="4631" width="13.140625" style="12" customWidth="1"/>
    <col min="4632" max="4632" width="13.42578125" style="12" customWidth="1"/>
    <col min="4633" max="4633" width="10.28515625" style="12" customWidth="1"/>
    <col min="4634" max="4634" width="14.28515625" style="12" customWidth="1"/>
    <col min="4635" max="4635" width="12.85546875" style="12" customWidth="1"/>
    <col min="4636" max="4636" width="12" style="12" customWidth="1"/>
    <col min="4637" max="4637" width="16.28515625" style="12" customWidth="1"/>
    <col min="4638" max="4638" width="14.5703125" style="12" customWidth="1"/>
    <col min="4639" max="4639" width="16.85546875" style="12" customWidth="1"/>
    <col min="4640" max="4640" width="11.140625" style="12" customWidth="1"/>
    <col min="4641" max="4641" width="10.42578125" style="12" customWidth="1"/>
    <col min="4642" max="4642" width="10.85546875" style="12" customWidth="1"/>
    <col min="4643" max="4643" width="10.140625" style="12" customWidth="1"/>
    <col min="4644" max="4644" width="12.85546875" style="12" customWidth="1"/>
    <col min="4645" max="4646" width="11" style="12" customWidth="1"/>
    <col min="4647" max="4647" width="11.5703125" style="12" customWidth="1"/>
    <col min="4648" max="4648" width="11.28515625" style="12" customWidth="1"/>
    <col min="4649" max="4649" width="10.140625" style="12" customWidth="1"/>
    <col min="4650" max="4651" width="11.85546875" style="12" customWidth="1"/>
    <col min="4652" max="4652" width="12.28515625" style="12" customWidth="1"/>
    <col min="4653" max="4653" width="12.7109375" style="12" customWidth="1"/>
    <col min="4654" max="4654" width="15.140625" style="12" customWidth="1"/>
    <col min="4655" max="4655" width="10" style="12" customWidth="1"/>
    <col min="4656" max="4666" width="7.85546875" style="12" customWidth="1"/>
    <col min="4667" max="4667" width="9.140625" style="12" customWidth="1"/>
    <col min="4668" max="4668" width="8.28515625" style="12" customWidth="1"/>
    <col min="4669" max="4669" width="10.140625" style="12" customWidth="1"/>
    <col min="4670" max="4670" width="9.140625" style="12"/>
    <col min="4671" max="4671" width="11.85546875" style="12" customWidth="1"/>
    <col min="4672" max="4672" width="14.28515625" style="12" customWidth="1"/>
    <col min="4673" max="4872" width="9.140625" style="12"/>
    <col min="4873" max="4873" width="0" style="12" hidden="1" customWidth="1"/>
    <col min="4874" max="4874" width="15.5703125" style="12" customWidth="1"/>
    <col min="4875" max="4875" width="55.140625" style="12" customWidth="1"/>
    <col min="4876" max="4876" width="15.5703125" style="12" customWidth="1"/>
    <col min="4877" max="4878" width="13" style="12" customWidth="1"/>
    <col min="4879" max="4880" width="13.140625" style="12" customWidth="1"/>
    <col min="4881" max="4881" width="10.5703125" style="12" customWidth="1"/>
    <col min="4882" max="4882" width="12.42578125" style="12" customWidth="1"/>
    <col min="4883" max="4883" width="11.5703125" style="12" customWidth="1"/>
    <col min="4884" max="4884" width="12.28515625" style="12" customWidth="1"/>
    <col min="4885" max="4885" width="12.7109375" style="12" customWidth="1"/>
    <col min="4886" max="4886" width="12.5703125" style="12" customWidth="1"/>
    <col min="4887" max="4887" width="13.140625" style="12" customWidth="1"/>
    <col min="4888" max="4888" width="13.42578125" style="12" customWidth="1"/>
    <col min="4889" max="4889" width="10.28515625" style="12" customWidth="1"/>
    <col min="4890" max="4890" width="14.28515625" style="12" customWidth="1"/>
    <col min="4891" max="4891" width="12.85546875" style="12" customWidth="1"/>
    <col min="4892" max="4892" width="12" style="12" customWidth="1"/>
    <col min="4893" max="4893" width="16.28515625" style="12" customWidth="1"/>
    <col min="4894" max="4894" width="14.5703125" style="12" customWidth="1"/>
    <col min="4895" max="4895" width="16.85546875" style="12" customWidth="1"/>
    <col min="4896" max="4896" width="11.140625" style="12" customWidth="1"/>
    <col min="4897" max="4897" width="10.42578125" style="12" customWidth="1"/>
    <col min="4898" max="4898" width="10.85546875" style="12" customWidth="1"/>
    <col min="4899" max="4899" width="10.140625" style="12" customWidth="1"/>
    <col min="4900" max="4900" width="12.85546875" style="12" customWidth="1"/>
    <col min="4901" max="4902" width="11" style="12" customWidth="1"/>
    <col min="4903" max="4903" width="11.5703125" style="12" customWidth="1"/>
    <col min="4904" max="4904" width="11.28515625" style="12" customWidth="1"/>
    <col min="4905" max="4905" width="10.140625" style="12" customWidth="1"/>
    <col min="4906" max="4907" width="11.85546875" style="12" customWidth="1"/>
    <col min="4908" max="4908" width="12.28515625" style="12" customWidth="1"/>
    <col min="4909" max="4909" width="12.7109375" style="12" customWidth="1"/>
    <col min="4910" max="4910" width="15.140625" style="12" customWidth="1"/>
    <col min="4911" max="4911" width="10" style="12" customWidth="1"/>
    <col min="4912" max="4922" width="7.85546875" style="12" customWidth="1"/>
    <col min="4923" max="4923" width="9.140625" style="12" customWidth="1"/>
    <col min="4924" max="4924" width="8.28515625" style="12" customWidth="1"/>
    <col min="4925" max="4925" width="10.140625" style="12" customWidth="1"/>
    <col min="4926" max="4926" width="9.140625" style="12"/>
    <col min="4927" max="4927" width="11.85546875" style="12" customWidth="1"/>
    <col min="4928" max="4928" width="14.28515625" style="12" customWidth="1"/>
    <col min="4929" max="5128" width="9.140625" style="12"/>
    <col min="5129" max="5129" width="0" style="12" hidden="1" customWidth="1"/>
    <col min="5130" max="5130" width="15.5703125" style="12" customWidth="1"/>
    <col min="5131" max="5131" width="55.140625" style="12" customWidth="1"/>
    <col min="5132" max="5132" width="15.5703125" style="12" customWidth="1"/>
    <col min="5133" max="5134" width="13" style="12" customWidth="1"/>
    <col min="5135" max="5136" width="13.140625" style="12" customWidth="1"/>
    <col min="5137" max="5137" width="10.5703125" style="12" customWidth="1"/>
    <col min="5138" max="5138" width="12.42578125" style="12" customWidth="1"/>
    <col min="5139" max="5139" width="11.5703125" style="12" customWidth="1"/>
    <col min="5140" max="5140" width="12.28515625" style="12" customWidth="1"/>
    <col min="5141" max="5141" width="12.7109375" style="12" customWidth="1"/>
    <col min="5142" max="5142" width="12.5703125" style="12" customWidth="1"/>
    <col min="5143" max="5143" width="13.140625" style="12" customWidth="1"/>
    <col min="5144" max="5144" width="13.42578125" style="12" customWidth="1"/>
    <col min="5145" max="5145" width="10.28515625" style="12" customWidth="1"/>
    <col min="5146" max="5146" width="14.28515625" style="12" customWidth="1"/>
    <col min="5147" max="5147" width="12.85546875" style="12" customWidth="1"/>
    <col min="5148" max="5148" width="12" style="12" customWidth="1"/>
    <col min="5149" max="5149" width="16.28515625" style="12" customWidth="1"/>
    <col min="5150" max="5150" width="14.5703125" style="12" customWidth="1"/>
    <col min="5151" max="5151" width="16.85546875" style="12" customWidth="1"/>
    <col min="5152" max="5152" width="11.140625" style="12" customWidth="1"/>
    <col min="5153" max="5153" width="10.42578125" style="12" customWidth="1"/>
    <col min="5154" max="5154" width="10.85546875" style="12" customWidth="1"/>
    <col min="5155" max="5155" width="10.140625" style="12" customWidth="1"/>
    <col min="5156" max="5156" width="12.85546875" style="12" customWidth="1"/>
    <col min="5157" max="5158" width="11" style="12" customWidth="1"/>
    <col min="5159" max="5159" width="11.5703125" style="12" customWidth="1"/>
    <col min="5160" max="5160" width="11.28515625" style="12" customWidth="1"/>
    <col min="5161" max="5161" width="10.140625" style="12" customWidth="1"/>
    <col min="5162" max="5163" width="11.85546875" style="12" customWidth="1"/>
    <col min="5164" max="5164" width="12.28515625" style="12" customWidth="1"/>
    <col min="5165" max="5165" width="12.7109375" style="12" customWidth="1"/>
    <col min="5166" max="5166" width="15.140625" style="12" customWidth="1"/>
    <col min="5167" max="5167" width="10" style="12" customWidth="1"/>
    <col min="5168" max="5178" width="7.85546875" style="12" customWidth="1"/>
    <col min="5179" max="5179" width="9.140625" style="12" customWidth="1"/>
    <col min="5180" max="5180" width="8.28515625" style="12" customWidth="1"/>
    <col min="5181" max="5181" width="10.140625" style="12" customWidth="1"/>
    <col min="5182" max="5182" width="9.140625" style="12"/>
    <col min="5183" max="5183" width="11.85546875" style="12" customWidth="1"/>
    <col min="5184" max="5184" width="14.28515625" style="12" customWidth="1"/>
    <col min="5185" max="5384" width="9.140625" style="12"/>
    <col min="5385" max="5385" width="0" style="12" hidden="1" customWidth="1"/>
    <col min="5386" max="5386" width="15.5703125" style="12" customWidth="1"/>
    <col min="5387" max="5387" width="55.140625" style="12" customWidth="1"/>
    <col min="5388" max="5388" width="15.5703125" style="12" customWidth="1"/>
    <col min="5389" max="5390" width="13" style="12" customWidth="1"/>
    <col min="5391" max="5392" width="13.140625" style="12" customWidth="1"/>
    <col min="5393" max="5393" width="10.5703125" style="12" customWidth="1"/>
    <col min="5394" max="5394" width="12.42578125" style="12" customWidth="1"/>
    <col min="5395" max="5395" width="11.5703125" style="12" customWidth="1"/>
    <col min="5396" max="5396" width="12.28515625" style="12" customWidth="1"/>
    <col min="5397" max="5397" width="12.7109375" style="12" customWidth="1"/>
    <col min="5398" max="5398" width="12.5703125" style="12" customWidth="1"/>
    <col min="5399" max="5399" width="13.140625" style="12" customWidth="1"/>
    <col min="5400" max="5400" width="13.42578125" style="12" customWidth="1"/>
    <col min="5401" max="5401" width="10.28515625" style="12" customWidth="1"/>
    <col min="5402" max="5402" width="14.28515625" style="12" customWidth="1"/>
    <col min="5403" max="5403" width="12.85546875" style="12" customWidth="1"/>
    <col min="5404" max="5404" width="12" style="12" customWidth="1"/>
    <col min="5405" max="5405" width="16.28515625" style="12" customWidth="1"/>
    <col min="5406" max="5406" width="14.5703125" style="12" customWidth="1"/>
    <col min="5407" max="5407" width="16.85546875" style="12" customWidth="1"/>
    <col min="5408" max="5408" width="11.140625" style="12" customWidth="1"/>
    <col min="5409" max="5409" width="10.42578125" style="12" customWidth="1"/>
    <col min="5410" max="5410" width="10.85546875" style="12" customWidth="1"/>
    <col min="5411" max="5411" width="10.140625" style="12" customWidth="1"/>
    <col min="5412" max="5412" width="12.85546875" style="12" customWidth="1"/>
    <col min="5413" max="5414" width="11" style="12" customWidth="1"/>
    <col min="5415" max="5415" width="11.5703125" style="12" customWidth="1"/>
    <col min="5416" max="5416" width="11.28515625" style="12" customWidth="1"/>
    <col min="5417" max="5417" width="10.140625" style="12" customWidth="1"/>
    <col min="5418" max="5419" width="11.85546875" style="12" customWidth="1"/>
    <col min="5420" max="5420" width="12.28515625" style="12" customWidth="1"/>
    <col min="5421" max="5421" width="12.7109375" style="12" customWidth="1"/>
    <col min="5422" max="5422" width="15.140625" style="12" customWidth="1"/>
    <col min="5423" max="5423" width="10" style="12" customWidth="1"/>
    <col min="5424" max="5434" width="7.85546875" style="12" customWidth="1"/>
    <col min="5435" max="5435" width="9.140625" style="12" customWidth="1"/>
    <col min="5436" max="5436" width="8.28515625" style="12" customWidth="1"/>
    <col min="5437" max="5437" width="10.140625" style="12" customWidth="1"/>
    <col min="5438" max="5438" width="9.140625" style="12"/>
    <col min="5439" max="5439" width="11.85546875" style="12" customWidth="1"/>
    <col min="5440" max="5440" width="14.28515625" style="12" customWidth="1"/>
    <col min="5441" max="5640" width="9.140625" style="12"/>
    <col min="5641" max="5641" width="0" style="12" hidden="1" customWidth="1"/>
    <col min="5642" max="5642" width="15.5703125" style="12" customWidth="1"/>
    <col min="5643" max="5643" width="55.140625" style="12" customWidth="1"/>
    <col min="5644" max="5644" width="15.5703125" style="12" customWidth="1"/>
    <col min="5645" max="5646" width="13" style="12" customWidth="1"/>
    <col min="5647" max="5648" width="13.140625" style="12" customWidth="1"/>
    <col min="5649" max="5649" width="10.5703125" style="12" customWidth="1"/>
    <col min="5650" max="5650" width="12.42578125" style="12" customWidth="1"/>
    <col min="5651" max="5651" width="11.5703125" style="12" customWidth="1"/>
    <col min="5652" max="5652" width="12.28515625" style="12" customWidth="1"/>
    <col min="5653" max="5653" width="12.7109375" style="12" customWidth="1"/>
    <col min="5654" max="5654" width="12.5703125" style="12" customWidth="1"/>
    <col min="5655" max="5655" width="13.140625" style="12" customWidth="1"/>
    <col min="5656" max="5656" width="13.42578125" style="12" customWidth="1"/>
    <col min="5657" max="5657" width="10.28515625" style="12" customWidth="1"/>
    <col min="5658" max="5658" width="14.28515625" style="12" customWidth="1"/>
    <col min="5659" max="5659" width="12.85546875" style="12" customWidth="1"/>
    <col min="5660" max="5660" width="12" style="12" customWidth="1"/>
    <col min="5661" max="5661" width="16.28515625" style="12" customWidth="1"/>
    <col min="5662" max="5662" width="14.5703125" style="12" customWidth="1"/>
    <col min="5663" max="5663" width="16.85546875" style="12" customWidth="1"/>
    <col min="5664" max="5664" width="11.140625" style="12" customWidth="1"/>
    <col min="5665" max="5665" width="10.42578125" style="12" customWidth="1"/>
    <col min="5666" max="5666" width="10.85546875" style="12" customWidth="1"/>
    <col min="5667" max="5667" width="10.140625" style="12" customWidth="1"/>
    <col min="5668" max="5668" width="12.85546875" style="12" customWidth="1"/>
    <col min="5669" max="5670" width="11" style="12" customWidth="1"/>
    <col min="5671" max="5671" width="11.5703125" style="12" customWidth="1"/>
    <col min="5672" max="5672" width="11.28515625" style="12" customWidth="1"/>
    <col min="5673" max="5673" width="10.140625" style="12" customWidth="1"/>
    <col min="5674" max="5675" width="11.85546875" style="12" customWidth="1"/>
    <col min="5676" max="5676" width="12.28515625" style="12" customWidth="1"/>
    <col min="5677" max="5677" width="12.7109375" style="12" customWidth="1"/>
    <col min="5678" max="5678" width="15.140625" style="12" customWidth="1"/>
    <col min="5679" max="5679" width="10" style="12" customWidth="1"/>
    <col min="5680" max="5690" width="7.85546875" style="12" customWidth="1"/>
    <col min="5691" max="5691" width="9.140625" style="12" customWidth="1"/>
    <col min="5692" max="5692" width="8.28515625" style="12" customWidth="1"/>
    <col min="5693" max="5693" width="10.140625" style="12" customWidth="1"/>
    <col min="5694" max="5694" width="9.140625" style="12"/>
    <col min="5695" max="5695" width="11.85546875" style="12" customWidth="1"/>
    <col min="5696" max="5696" width="14.28515625" style="12" customWidth="1"/>
    <col min="5697" max="5896" width="9.140625" style="12"/>
    <col min="5897" max="5897" width="0" style="12" hidden="1" customWidth="1"/>
    <col min="5898" max="5898" width="15.5703125" style="12" customWidth="1"/>
    <col min="5899" max="5899" width="55.140625" style="12" customWidth="1"/>
    <col min="5900" max="5900" width="15.5703125" style="12" customWidth="1"/>
    <col min="5901" max="5902" width="13" style="12" customWidth="1"/>
    <col min="5903" max="5904" width="13.140625" style="12" customWidth="1"/>
    <col min="5905" max="5905" width="10.5703125" style="12" customWidth="1"/>
    <col min="5906" max="5906" width="12.42578125" style="12" customWidth="1"/>
    <col min="5907" max="5907" width="11.5703125" style="12" customWidth="1"/>
    <col min="5908" max="5908" width="12.28515625" style="12" customWidth="1"/>
    <col min="5909" max="5909" width="12.7109375" style="12" customWidth="1"/>
    <col min="5910" max="5910" width="12.5703125" style="12" customWidth="1"/>
    <col min="5911" max="5911" width="13.140625" style="12" customWidth="1"/>
    <col min="5912" max="5912" width="13.42578125" style="12" customWidth="1"/>
    <col min="5913" max="5913" width="10.28515625" style="12" customWidth="1"/>
    <col min="5914" max="5914" width="14.28515625" style="12" customWidth="1"/>
    <col min="5915" max="5915" width="12.85546875" style="12" customWidth="1"/>
    <col min="5916" max="5916" width="12" style="12" customWidth="1"/>
    <col min="5917" max="5917" width="16.28515625" style="12" customWidth="1"/>
    <col min="5918" max="5918" width="14.5703125" style="12" customWidth="1"/>
    <col min="5919" max="5919" width="16.85546875" style="12" customWidth="1"/>
    <col min="5920" max="5920" width="11.140625" style="12" customWidth="1"/>
    <col min="5921" max="5921" width="10.42578125" style="12" customWidth="1"/>
    <col min="5922" max="5922" width="10.85546875" style="12" customWidth="1"/>
    <col min="5923" max="5923" width="10.140625" style="12" customWidth="1"/>
    <col min="5924" max="5924" width="12.85546875" style="12" customWidth="1"/>
    <col min="5925" max="5926" width="11" style="12" customWidth="1"/>
    <col min="5927" max="5927" width="11.5703125" style="12" customWidth="1"/>
    <col min="5928" max="5928" width="11.28515625" style="12" customWidth="1"/>
    <col min="5929" max="5929" width="10.140625" style="12" customWidth="1"/>
    <col min="5930" max="5931" width="11.85546875" style="12" customWidth="1"/>
    <col min="5932" max="5932" width="12.28515625" style="12" customWidth="1"/>
    <col min="5933" max="5933" width="12.7109375" style="12" customWidth="1"/>
    <col min="5934" max="5934" width="15.140625" style="12" customWidth="1"/>
    <col min="5935" max="5935" width="10" style="12" customWidth="1"/>
    <col min="5936" max="5946" width="7.85546875" style="12" customWidth="1"/>
    <col min="5947" max="5947" width="9.140625" style="12" customWidth="1"/>
    <col min="5948" max="5948" width="8.28515625" style="12" customWidth="1"/>
    <col min="5949" max="5949" width="10.140625" style="12" customWidth="1"/>
    <col min="5950" max="5950" width="9.140625" style="12"/>
    <col min="5951" max="5951" width="11.85546875" style="12" customWidth="1"/>
    <col min="5952" max="5952" width="14.28515625" style="12" customWidth="1"/>
    <col min="5953" max="6152" width="9.140625" style="12"/>
    <col min="6153" max="6153" width="0" style="12" hidden="1" customWidth="1"/>
    <col min="6154" max="6154" width="15.5703125" style="12" customWidth="1"/>
    <col min="6155" max="6155" width="55.140625" style="12" customWidth="1"/>
    <col min="6156" max="6156" width="15.5703125" style="12" customWidth="1"/>
    <col min="6157" max="6158" width="13" style="12" customWidth="1"/>
    <col min="6159" max="6160" width="13.140625" style="12" customWidth="1"/>
    <col min="6161" max="6161" width="10.5703125" style="12" customWidth="1"/>
    <col min="6162" max="6162" width="12.42578125" style="12" customWidth="1"/>
    <col min="6163" max="6163" width="11.5703125" style="12" customWidth="1"/>
    <col min="6164" max="6164" width="12.28515625" style="12" customWidth="1"/>
    <col min="6165" max="6165" width="12.7109375" style="12" customWidth="1"/>
    <col min="6166" max="6166" width="12.5703125" style="12" customWidth="1"/>
    <col min="6167" max="6167" width="13.140625" style="12" customWidth="1"/>
    <col min="6168" max="6168" width="13.42578125" style="12" customWidth="1"/>
    <col min="6169" max="6169" width="10.28515625" style="12" customWidth="1"/>
    <col min="6170" max="6170" width="14.28515625" style="12" customWidth="1"/>
    <col min="6171" max="6171" width="12.85546875" style="12" customWidth="1"/>
    <col min="6172" max="6172" width="12" style="12" customWidth="1"/>
    <col min="6173" max="6173" width="16.28515625" style="12" customWidth="1"/>
    <col min="6174" max="6174" width="14.5703125" style="12" customWidth="1"/>
    <col min="6175" max="6175" width="16.85546875" style="12" customWidth="1"/>
    <col min="6176" max="6176" width="11.140625" style="12" customWidth="1"/>
    <col min="6177" max="6177" width="10.42578125" style="12" customWidth="1"/>
    <col min="6178" max="6178" width="10.85546875" style="12" customWidth="1"/>
    <col min="6179" max="6179" width="10.140625" style="12" customWidth="1"/>
    <col min="6180" max="6180" width="12.85546875" style="12" customWidth="1"/>
    <col min="6181" max="6182" width="11" style="12" customWidth="1"/>
    <col min="6183" max="6183" width="11.5703125" style="12" customWidth="1"/>
    <col min="6184" max="6184" width="11.28515625" style="12" customWidth="1"/>
    <col min="6185" max="6185" width="10.140625" style="12" customWidth="1"/>
    <col min="6186" max="6187" width="11.85546875" style="12" customWidth="1"/>
    <col min="6188" max="6188" width="12.28515625" style="12" customWidth="1"/>
    <col min="6189" max="6189" width="12.7109375" style="12" customWidth="1"/>
    <col min="6190" max="6190" width="15.140625" style="12" customWidth="1"/>
    <col min="6191" max="6191" width="10" style="12" customWidth="1"/>
    <col min="6192" max="6202" width="7.85546875" style="12" customWidth="1"/>
    <col min="6203" max="6203" width="9.140625" style="12" customWidth="1"/>
    <col min="6204" max="6204" width="8.28515625" style="12" customWidth="1"/>
    <col min="6205" max="6205" width="10.140625" style="12" customWidth="1"/>
    <col min="6206" max="6206" width="9.140625" style="12"/>
    <col min="6207" max="6207" width="11.85546875" style="12" customWidth="1"/>
    <col min="6208" max="6208" width="14.28515625" style="12" customWidth="1"/>
    <col min="6209" max="6408" width="9.140625" style="12"/>
    <col min="6409" max="6409" width="0" style="12" hidden="1" customWidth="1"/>
    <col min="6410" max="6410" width="15.5703125" style="12" customWidth="1"/>
    <col min="6411" max="6411" width="55.140625" style="12" customWidth="1"/>
    <col min="6412" max="6412" width="15.5703125" style="12" customWidth="1"/>
    <col min="6413" max="6414" width="13" style="12" customWidth="1"/>
    <col min="6415" max="6416" width="13.140625" style="12" customWidth="1"/>
    <col min="6417" max="6417" width="10.5703125" style="12" customWidth="1"/>
    <col min="6418" max="6418" width="12.42578125" style="12" customWidth="1"/>
    <col min="6419" max="6419" width="11.5703125" style="12" customWidth="1"/>
    <col min="6420" max="6420" width="12.28515625" style="12" customWidth="1"/>
    <col min="6421" max="6421" width="12.7109375" style="12" customWidth="1"/>
    <col min="6422" max="6422" width="12.5703125" style="12" customWidth="1"/>
    <col min="6423" max="6423" width="13.140625" style="12" customWidth="1"/>
    <col min="6424" max="6424" width="13.42578125" style="12" customWidth="1"/>
    <col min="6425" max="6425" width="10.28515625" style="12" customWidth="1"/>
    <col min="6426" max="6426" width="14.28515625" style="12" customWidth="1"/>
    <col min="6427" max="6427" width="12.85546875" style="12" customWidth="1"/>
    <col min="6428" max="6428" width="12" style="12" customWidth="1"/>
    <col min="6429" max="6429" width="16.28515625" style="12" customWidth="1"/>
    <col min="6430" max="6430" width="14.5703125" style="12" customWidth="1"/>
    <col min="6431" max="6431" width="16.85546875" style="12" customWidth="1"/>
    <col min="6432" max="6432" width="11.140625" style="12" customWidth="1"/>
    <col min="6433" max="6433" width="10.42578125" style="12" customWidth="1"/>
    <col min="6434" max="6434" width="10.85546875" style="12" customWidth="1"/>
    <col min="6435" max="6435" width="10.140625" style="12" customWidth="1"/>
    <col min="6436" max="6436" width="12.85546875" style="12" customWidth="1"/>
    <col min="6437" max="6438" width="11" style="12" customWidth="1"/>
    <col min="6439" max="6439" width="11.5703125" style="12" customWidth="1"/>
    <col min="6440" max="6440" width="11.28515625" style="12" customWidth="1"/>
    <col min="6441" max="6441" width="10.140625" style="12" customWidth="1"/>
    <col min="6442" max="6443" width="11.85546875" style="12" customWidth="1"/>
    <col min="6444" max="6444" width="12.28515625" style="12" customWidth="1"/>
    <col min="6445" max="6445" width="12.7109375" style="12" customWidth="1"/>
    <col min="6446" max="6446" width="15.140625" style="12" customWidth="1"/>
    <col min="6447" max="6447" width="10" style="12" customWidth="1"/>
    <col min="6448" max="6458" width="7.85546875" style="12" customWidth="1"/>
    <col min="6459" max="6459" width="9.140625" style="12" customWidth="1"/>
    <col min="6460" max="6460" width="8.28515625" style="12" customWidth="1"/>
    <col min="6461" max="6461" width="10.140625" style="12" customWidth="1"/>
    <col min="6462" max="6462" width="9.140625" style="12"/>
    <col min="6463" max="6463" width="11.85546875" style="12" customWidth="1"/>
    <col min="6464" max="6464" width="14.28515625" style="12" customWidth="1"/>
    <col min="6465" max="6664" width="9.140625" style="12"/>
    <col min="6665" max="6665" width="0" style="12" hidden="1" customWidth="1"/>
    <col min="6666" max="6666" width="15.5703125" style="12" customWidth="1"/>
    <col min="6667" max="6667" width="55.140625" style="12" customWidth="1"/>
    <col min="6668" max="6668" width="15.5703125" style="12" customWidth="1"/>
    <col min="6669" max="6670" width="13" style="12" customWidth="1"/>
    <col min="6671" max="6672" width="13.140625" style="12" customWidth="1"/>
    <col min="6673" max="6673" width="10.5703125" style="12" customWidth="1"/>
    <col min="6674" max="6674" width="12.42578125" style="12" customWidth="1"/>
    <col min="6675" max="6675" width="11.5703125" style="12" customWidth="1"/>
    <col min="6676" max="6676" width="12.28515625" style="12" customWidth="1"/>
    <col min="6677" max="6677" width="12.7109375" style="12" customWidth="1"/>
    <col min="6678" max="6678" width="12.5703125" style="12" customWidth="1"/>
    <col min="6679" max="6679" width="13.140625" style="12" customWidth="1"/>
    <col min="6680" max="6680" width="13.42578125" style="12" customWidth="1"/>
    <col min="6681" max="6681" width="10.28515625" style="12" customWidth="1"/>
    <col min="6682" max="6682" width="14.28515625" style="12" customWidth="1"/>
    <col min="6683" max="6683" width="12.85546875" style="12" customWidth="1"/>
    <col min="6684" max="6684" width="12" style="12" customWidth="1"/>
    <col min="6685" max="6685" width="16.28515625" style="12" customWidth="1"/>
    <col min="6686" max="6686" width="14.5703125" style="12" customWidth="1"/>
    <col min="6687" max="6687" width="16.85546875" style="12" customWidth="1"/>
    <col min="6688" max="6688" width="11.140625" style="12" customWidth="1"/>
    <col min="6689" max="6689" width="10.42578125" style="12" customWidth="1"/>
    <col min="6690" max="6690" width="10.85546875" style="12" customWidth="1"/>
    <col min="6691" max="6691" width="10.140625" style="12" customWidth="1"/>
    <col min="6692" max="6692" width="12.85546875" style="12" customWidth="1"/>
    <col min="6693" max="6694" width="11" style="12" customWidth="1"/>
    <col min="6695" max="6695" width="11.5703125" style="12" customWidth="1"/>
    <col min="6696" max="6696" width="11.28515625" style="12" customWidth="1"/>
    <col min="6697" max="6697" width="10.140625" style="12" customWidth="1"/>
    <col min="6698" max="6699" width="11.85546875" style="12" customWidth="1"/>
    <col min="6700" max="6700" width="12.28515625" style="12" customWidth="1"/>
    <col min="6701" max="6701" width="12.7109375" style="12" customWidth="1"/>
    <col min="6702" max="6702" width="15.140625" style="12" customWidth="1"/>
    <col min="6703" max="6703" width="10" style="12" customWidth="1"/>
    <col min="6704" max="6714" width="7.85546875" style="12" customWidth="1"/>
    <col min="6715" max="6715" width="9.140625" style="12" customWidth="1"/>
    <col min="6716" max="6716" width="8.28515625" style="12" customWidth="1"/>
    <col min="6717" max="6717" width="10.140625" style="12" customWidth="1"/>
    <col min="6718" max="6718" width="9.140625" style="12"/>
    <col min="6719" max="6719" width="11.85546875" style="12" customWidth="1"/>
    <col min="6720" max="6720" width="14.28515625" style="12" customWidth="1"/>
    <col min="6721" max="6920" width="9.140625" style="12"/>
    <col min="6921" max="6921" width="0" style="12" hidden="1" customWidth="1"/>
    <col min="6922" max="6922" width="15.5703125" style="12" customWidth="1"/>
    <col min="6923" max="6923" width="55.140625" style="12" customWidth="1"/>
    <col min="6924" max="6924" width="15.5703125" style="12" customWidth="1"/>
    <col min="6925" max="6926" width="13" style="12" customWidth="1"/>
    <col min="6927" max="6928" width="13.140625" style="12" customWidth="1"/>
    <col min="6929" max="6929" width="10.5703125" style="12" customWidth="1"/>
    <col min="6930" max="6930" width="12.42578125" style="12" customWidth="1"/>
    <col min="6931" max="6931" width="11.5703125" style="12" customWidth="1"/>
    <col min="6932" max="6932" width="12.28515625" style="12" customWidth="1"/>
    <col min="6933" max="6933" width="12.7109375" style="12" customWidth="1"/>
    <col min="6934" max="6934" width="12.5703125" style="12" customWidth="1"/>
    <col min="6935" max="6935" width="13.140625" style="12" customWidth="1"/>
    <col min="6936" max="6936" width="13.42578125" style="12" customWidth="1"/>
    <col min="6937" max="6937" width="10.28515625" style="12" customWidth="1"/>
    <col min="6938" max="6938" width="14.28515625" style="12" customWidth="1"/>
    <col min="6939" max="6939" width="12.85546875" style="12" customWidth="1"/>
    <col min="6940" max="6940" width="12" style="12" customWidth="1"/>
    <col min="6941" max="6941" width="16.28515625" style="12" customWidth="1"/>
    <col min="6942" max="6942" width="14.5703125" style="12" customWidth="1"/>
    <col min="6943" max="6943" width="16.85546875" style="12" customWidth="1"/>
    <col min="6944" max="6944" width="11.140625" style="12" customWidth="1"/>
    <col min="6945" max="6945" width="10.42578125" style="12" customWidth="1"/>
    <col min="6946" max="6946" width="10.85546875" style="12" customWidth="1"/>
    <col min="6947" max="6947" width="10.140625" style="12" customWidth="1"/>
    <col min="6948" max="6948" width="12.85546875" style="12" customWidth="1"/>
    <col min="6949" max="6950" width="11" style="12" customWidth="1"/>
    <col min="6951" max="6951" width="11.5703125" style="12" customWidth="1"/>
    <col min="6952" max="6952" width="11.28515625" style="12" customWidth="1"/>
    <col min="6953" max="6953" width="10.140625" style="12" customWidth="1"/>
    <col min="6954" max="6955" width="11.85546875" style="12" customWidth="1"/>
    <col min="6956" max="6956" width="12.28515625" style="12" customWidth="1"/>
    <col min="6957" max="6957" width="12.7109375" style="12" customWidth="1"/>
    <col min="6958" max="6958" width="15.140625" style="12" customWidth="1"/>
    <col min="6959" max="6959" width="10" style="12" customWidth="1"/>
    <col min="6960" max="6970" width="7.85546875" style="12" customWidth="1"/>
    <col min="6971" max="6971" width="9.140625" style="12" customWidth="1"/>
    <col min="6972" max="6972" width="8.28515625" style="12" customWidth="1"/>
    <col min="6973" max="6973" width="10.140625" style="12" customWidth="1"/>
    <col min="6974" max="6974" width="9.140625" style="12"/>
    <col min="6975" max="6975" width="11.85546875" style="12" customWidth="1"/>
    <col min="6976" max="6976" width="14.28515625" style="12" customWidth="1"/>
    <col min="6977" max="7176" width="9.140625" style="12"/>
    <col min="7177" max="7177" width="0" style="12" hidden="1" customWidth="1"/>
    <col min="7178" max="7178" width="15.5703125" style="12" customWidth="1"/>
    <col min="7179" max="7179" width="55.140625" style="12" customWidth="1"/>
    <col min="7180" max="7180" width="15.5703125" style="12" customWidth="1"/>
    <col min="7181" max="7182" width="13" style="12" customWidth="1"/>
    <col min="7183" max="7184" width="13.140625" style="12" customWidth="1"/>
    <col min="7185" max="7185" width="10.5703125" style="12" customWidth="1"/>
    <col min="7186" max="7186" width="12.42578125" style="12" customWidth="1"/>
    <col min="7187" max="7187" width="11.5703125" style="12" customWidth="1"/>
    <col min="7188" max="7188" width="12.28515625" style="12" customWidth="1"/>
    <col min="7189" max="7189" width="12.7109375" style="12" customWidth="1"/>
    <col min="7190" max="7190" width="12.5703125" style="12" customWidth="1"/>
    <col min="7191" max="7191" width="13.140625" style="12" customWidth="1"/>
    <col min="7192" max="7192" width="13.42578125" style="12" customWidth="1"/>
    <col min="7193" max="7193" width="10.28515625" style="12" customWidth="1"/>
    <col min="7194" max="7194" width="14.28515625" style="12" customWidth="1"/>
    <col min="7195" max="7195" width="12.85546875" style="12" customWidth="1"/>
    <col min="7196" max="7196" width="12" style="12" customWidth="1"/>
    <col min="7197" max="7197" width="16.28515625" style="12" customWidth="1"/>
    <col min="7198" max="7198" width="14.5703125" style="12" customWidth="1"/>
    <col min="7199" max="7199" width="16.85546875" style="12" customWidth="1"/>
    <col min="7200" max="7200" width="11.140625" style="12" customWidth="1"/>
    <col min="7201" max="7201" width="10.42578125" style="12" customWidth="1"/>
    <col min="7202" max="7202" width="10.85546875" style="12" customWidth="1"/>
    <col min="7203" max="7203" width="10.140625" style="12" customWidth="1"/>
    <col min="7204" max="7204" width="12.85546875" style="12" customWidth="1"/>
    <col min="7205" max="7206" width="11" style="12" customWidth="1"/>
    <col min="7207" max="7207" width="11.5703125" style="12" customWidth="1"/>
    <col min="7208" max="7208" width="11.28515625" style="12" customWidth="1"/>
    <col min="7209" max="7209" width="10.140625" style="12" customWidth="1"/>
    <col min="7210" max="7211" width="11.85546875" style="12" customWidth="1"/>
    <col min="7212" max="7212" width="12.28515625" style="12" customWidth="1"/>
    <col min="7213" max="7213" width="12.7109375" style="12" customWidth="1"/>
    <col min="7214" max="7214" width="15.140625" style="12" customWidth="1"/>
    <col min="7215" max="7215" width="10" style="12" customWidth="1"/>
    <col min="7216" max="7226" width="7.85546875" style="12" customWidth="1"/>
    <col min="7227" max="7227" width="9.140625" style="12" customWidth="1"/>
    <col min="7228" max="7228" width="8.28515625" style="12" customWidth="1"/>
    <col min="7229" max="7229" width="10.140625" style="12" customWidth="1"/>
    <col min="7230" max="7230" width="9.140625" style="12"/>
    <col min="7231" max="7231" width="11.85546875" style="12" customWidth="1"/>
    <col min="7232" max="7232" width="14.28515625" style="12" customWidth="1"/>
    <col min="7233" max="7432" width="9.140625" style="12"/>
    <col min="7433" max="7433" width="0" style="12" hidden="1" customWidth="1"/>
    <col min="7434" max="7434" width="15.5703125" style="12" customWidth="1"/>
    <col min="7435" max="7435" width="55.140625" style="12" customWidth="1"/>
    <col min="7436" max="7436" width="15.5703125" style="12" customWidth="1"/>
    <col min="7437" max="7438" width="13" style="12" customWidth="1"/>
    <col min="7439" max="7440" width="13.140625" style="12" customWidth="1"/>
    <col min="7441" max="7441" width="10.5703125" style="12" customWidth="1"/>
    <col min="7442" max="7442" width="12.42578125" style="12" customWidth="1"/>
    <col min="7443" max="7443" width="11.5703125" style="12" customWidth="1"/>
    <col min="7444" max="7444" width="12.28515625" style="12" customWidth="1"/>
    <col min="7445" max="7445" width="12.7109375" style="12" customWidth="1"/>
    <col min="7446" max="7446" width="12.5703125" style="12" customWidth="1"/>
    <col min="7447" max="7447" width="13.140625" style="12" customWidth="1"/>
    <col min="7448" max="7448" width="13.42578125" style="12" customWidth="1"/>
    <col min="7449" max="7449" width="10.28515625" style="12" customWidth="1"/>
    <col min="7450" max="7450" width="14.28515625" style="12" customWidth="1"/>
    <col min="7451" max="7451" width="12.85546875" style="12" customWidth="1"/>
    <col min="7452" max="7452" width="12" style="12" customWidth="1"/>
    <col min="7453" max="7453" width="16.28515625" style="12" customWidth="1"/>
    <col min="7454" max="7454" width="14.5703125" style="12" customWidth="1"/>
    <col min="7455" max="7455" width="16.85546875" style="12" customWidth="1"/>
    <col min="7456" max="7456" width="11.140625" style="12" customWidth="1"/>
    <col min="7457" max="7457" width="10.42578125" style="12" customWidth="1"/>
    <col min="7458" max="7458" width="10.85546875" style="12" customWidth="1"/>
    <col min="7459" max="7459" width="10.140625" style="12" customWidth="1"/>
    <col min="7460" max="7460" width="12.85546875" style="12" customWidth="1"/>
    <col min="7461" max="7462" width="11" style="12" customWidth="1"/>
    <col min="7463" max="7463" width="11.5703125" style="12" customWidth="1"/>
    <col min="7464" max="7464" width="11.28515625" style="12" customWidth="1"/>
    <col min="7465" max="7465" width="10.140625" style="12" customWidth="1"/>
    <col min="7466" max="7467" width="11.85546875" style="12" customWidth="1"/>
    <col min="7468" max="7468" width="12.28515625" style="12" customWidth="1"/>
    <col min="7469" max="7469" width="12.7109375" style="12" customWidth="1"/>
    <col min="7470" max="7470" width="15.140625" style="12" customWidth="1"/>
    <col min="7471" max="7471" width="10" style="12" customWidth="1"/>
    <col min="7472" max="7482" width="7.85546875" style="12" customWidth="1"/>
    <col min="7483" max="7483" width="9.140625" style="12" customWidth="1"/>
    <col min="7484" max="7484" width="8.28515625" style="12" customWidth="1"/>
    <col min="7485" max="7485" width="10.140625" style="12" customWidth="1"/>
    <col min="7486" max="7486" width="9.140625" style="12"/>
    <col min="7487" max="7487" width="11.85546875" style="12" customWidth="1"/>
    <col min="7488" max="7488" width="14.28515625" style="12" customWidth="1"/>
    <col min="7489" max="7688" width="9.140625" style="12"/>
    <col min="7689" max="7689" width="0" style="12" hidden="1" customWidth="1"/>
    <col min="7690" max="7690" width="15.5703125" style="12" customWidth="1"/>
    <col min="7691" max="7691" width="55.140625" style="12" customWidth="1"/>
    <col min="7692" max="7692" width="15.5703125" style="12" customWidth="1"/>
    <col min="7693" max="7694" width="13" style="12" customWidth="1"/>
    <col min="7695" max="7696" width="13.140625" style="12" customWidth="1"/>
    <col min="7697" max="7697" width="10.5703125" style="12" customWidth="1"/>
    <col min="7698" max="7698" width="12.42578125" style="12" customWidth="1"/>
    <col min="7699" max="7699" width="11.5703125" style="12" customWidth="1"/>
    <col min="7700" max="7700" width="12.28515625" style="12" customWidth="1"/>
    <col min="7701" max="7701" width="12.7109375" style="12" customWidth="1"/>
    <col min="7702" max="7702" width="12.5703125" style="12" customWidth="1"/>
    <col min="7703" max="7703" width="13.140625" style="12" customWidth="1"/>
    <col min="7704" max="7704" width="13.42578125" style="12" customWidth="1"/>
    <col min="7705" max="7705" width="10.28515625" style="12" customWidth="1"/>
    <col min="7706" max="7706" width="14.28515625" style="12" customWidth="1"/>
    <col min="7707" max="7707" width="12.85546875" style="12" customWidth="1"/>
    <col min="7708" max="7708" width="12" style="12" customWidth="1"/>
    <col min="7709" max="7709" width="16.28515625" style="12" customWidth="1"/>
    <col min="7710" max="7710" width="14.5703125" style="12" customWidth="1"/>
    <col min="7711" max="7711" width="16.85546875" style="12" customWidth="1"/>
    <col min="7712" max="7712" width="11.140625" style="12" customWidth="1"/>
    <col min="7713" max="7713" width="10.42578125" style="12" customWidth="1"/>
    <col min="7714" max="7714" width="10.85546875" style="12" customWidth="1"/>
    <col min="7715" max="7715" width="10.140625" style="12" customWidth="1"/>
    <col min="7716" max="7716" width="12.85546875" style="12" customWidth="1"/>
    <col min="7717" max="7718" width="11" style="12" customWidth="1"/>
    <col min="7719" max="7719" width="11.5703125" style="12" customWidth="1"/>
    <col min="7720" max="7720" width="11.28515625" style="12" customWidth="1"/>
    <col min="7721" max="7721" width="10.140625" style="12" customWidth="1"/>
    <col min="7722" max="7723" width="11.85546875" style="12" customWidth="1"/>
    <col min="7724" max="7724" width="12.28515625" style="12" customWidth="1"/>
    <col min="7725" max="7725" width="12.7109375" style="12" customWidth="1"/>
    <col min="7726" max="7726" width="15.140625" style="12" customWidth="1"/>
    <col min="7727" max="7727" width="10" style="12" customWidth="1"/>
    <col min="7728" max="7738" width="7.85546875" style="12" customWidth="1"/>
    <col min="7739" max="7739" width="9.140625" style="12" customWidth="1"/>
    <col min="7740" max="7740" width="8.28515625" style="12" customWidth="1"/>
    <col min="7741" max="7741" width="10.140625" style="12" customWidth="1"/>
    <col min="7742" max="7742" width="9.140625" style="12"/>
    <col min="7743" max="7743" width="11.85546875" style="12" customWidth="1"/>
    <col min="7744" max="7744" width="14.28515625" style="12" customWidth="1"/>
    <col min="7745" max="7944" width="9.140625" style="12"/>
    <col min="7945" max="7945" width="0" style="12" hidden="1" customWidth="1"/>
    <col min="7946" max="7946" width="15.5703125" style="12" customWidth="1"/>
    <col min="7947" max="7947" width="55.140625" style="12" customWidth="1"/>
    <col min="7948" max="7948" width="15.5703125" style="12" customWidth="1"/>
    <col min="7949" max="7950" width="13" style="12" customWidth="1"/>
    <col min="7951" max="7952" width="13.140625" style="12" customWidth="1"/>
    <col min="7953" max="7953" width="10.5703125" style="12" customWidth="1"/>
    <col min="7954" max="7954" width="12.42578125" style="12" customWidth="1"/>
    <col min="7955" max="7955" width="11.5703125" style="12" customWidth="1"/>
    <col min="7956" max="7956" width="12.28515625" style="12" customWidth="1"/>
    <col min="7957" max="7957" width="12.7109375" style="12" customWidth="1"/>
    <col min="7958" max="7958" width="12.5703125" style="12" customWidth="1"/>
    <col min="7959" max="7959" width="13.140625" style="12" customWidth="1"/>
    <col min="7960" max="7960" width="13.42578125" style="12" customWidth="1"/>
    <col min="7961" max="7961" width="10.28515625" style="12" customWidth="1"/>
    <col min="7962" max="7962" width="14.28515625" style="12" customWidth="1"/>
    <col min="7963" max="7963" width="12.85546875" style="12" customWidth="1"/>
    <col min="7964" max="7964" width="12" style="12" customWidth="1"/>
    <col min="7965" max="7965" width="16.28515625" style="12" customWidth="1"/>
    <col min="7966" max="7966" width="14.5703125" style="12" customWidth="1"/>
    <col min="7967" max="7967" width="16.85546875" style="12" customWidth="1"/>
    <col min="7968" max="7968" width="11.140625" style="12" customWidth="1"/>
    <col min="7969" max="7969" width="10.42578125" style="12" customWidth="1"/>
    <col min="7970" max="7970" width="10.85546875" style="12" customWidth="1"/>
    <col min="7971" max="7971" width="10.140625" style="12" customWidth="1"/>
    <col min="7972" max="7972" width="12.85546875" style="12" customWidth="1"/>
    <col min="7973" max="7974" width="11" style="12" customWidth="1"/>
    <col min="7975" max="7975" width="11.5703125" style="12" customWidth="1"/>
    <col min="7976" max="7976" width="11.28515625" style="12" customWidth="1"/>
    <col min="7977" max="7977" width="10.140625" style="12" customWidth="1"/>
    <col min="7978" max="7979" width="11.85546875" style="12" customWidth="1"/>
    <col min="7980" max="7980" width="12.28515625" style="12" customWidth="1"/>
    <col min="7981" max="7981" width="12.7109375" style="12" customWidth="1"/>
    <col min="7982" max="7982" width="15.140625" style="12" customWidth="1"/>
    <col min="7983" max="7983" width="10" style="12" customWidth="1"/>
    <col min="7984" max="7994" width="7.85546875" style="12" customWidth="1"/>
    <col min="7995" max="7995" width="9.140625" style="12" customWidth="1"/>
    <col min="7996" max="7996" width="8.28515625" style="12" customWidth="1"/>
    <col min="7997" max="7997" width="10.140625" style="12" customWidth="1"/>
    <col min="7998" max="7998" width="9.140625" style="12"/>
    <col min="7999" max="7999" width="11.85546875" style="12" customWidth="1"/>
    <col min="8000" max="8000" width="14.28515625" style="12" customWidth="1"/>
    <col min="8001" max="8200" width="9.140625" style="12"/>
    <col min="8201" max="8201" width="0" style="12" hidden="1" customWidth="1"/>
    <col min="8202" max="8202" width="15.5703125" style="12" customWidth="1"/>
    <col min="8203" max="8203" width="55.140625" style="12" customWidth="1"/>
    <col min="8204" max="8204" width="15.5703125" style="12" customWidth="1"/>
    <col min="8205" max="8206" width="13" style="12" customWidth="1"/>
    <col min="8207" max="8208" width="13.140625" style="12" customWidth="1"/>
    <col min="8209" max="8209" width="10.5703125" style="12" customWidth="1"/>
    <col min="8210" max="8210" width="12.42578125" style="12" customWidth="1"/>
    <col min="8211" max="8211" width="11.5703125" style="12" customWidth="1"/>
    <col min="8212" max="8212" width="12.28515625" style="12" customWidth="1"/>
    <col min="8213" max="8213" width="12.7109375" style="12" customWidth="1"/>
    <col min="8214" max="8214" width="12.5703125" style="12" customWidth="1"/>
    <col min="8215" max="8215" width="13.140625" style="12" customWidth="1"/>
    <col min="8216" max="8216" width="13.42578125" style="12" customWidth="1"/>
    <col min="8217" max="8217" width="10.28515625" style="12" customWidth="1"/>
    <col min="8218" max="8218" width="14.28515625" style="12" customWidth="1"/>
    <col min="8219" max="8219" width="12.85546875" style="12" customWidth="1"/>
    <col min="8220" max="8220" width="12" style="12" customWidth="1"/>
    <col min="8221" max="8221" width="16.28515625" style="12" customWidth="1"/>
    <col min="8222" max="8222" width="14.5703125" style="12" customWidth="1"/>
    <col min="8223" max="8223" width="16.85546875" style="12" customWidth="1"/>
    <col min="8224" max="8224" width="11.140625" style="12" customWidth="1"/>
    <col min="8225" max="8225" width="10.42578125" style="12" customWidth="1"/>
    <col min="8226" max="8226" width="10.85546875" style="12" customWidth="1"/>
    <col min="8227" max="8227" width="10.140625" style="12" customWidth="1"/>
    <col min="8228" max="8228" width="12.85546875" style="12" customWidth="1"/>
    <col min="8229" max="8230" width="11" style="12" customWidth="1"/>
    <col min="8231" max="8231" width="11.5703125" style="12" customWidth="1"/>
    <col min="8232" max="8232" width="11.28515625" style="12" customWidth="1"/>
    <col min="8233" max="8233" width="10.140625" style="12" customWidth="1"/>
    <col min="8234" max="8235" width="11.85546875" style="12" customWidth="1"/>
    <col min="8236" max="8236" width="12.28515625" style="12" customWidth="1"/>
    <col min="8237" max="8237" width="12.7109375" style="12" customWidth="1"/>
    <col min="8238" max="8238" width="15.140625" style="12" customWidth="1"/>
    <col min="8239" max="8239" width="10" style="12" customWidth="1"/>
    <col min="8240" max="8250" width="7.85546875" style="12" customWidth="1"/>
    <col min="8251" max="8251" width="9.140625" style="12" customWidth="1"/>
    <col min="8252" max="8252" width="8.28515625" style="12" customWidth="1"/>
    <col min="8253" max="8253" width="10.140625" style="12" customWidth="1"/>
    <col min="8254" max="8254" width="9.140625" style="12"/>
    <col min="8255" max="8255" width="11.85546875" style="12" customWidth="1"/>
    <col min="8256" max="8256" width="14.28515625" style="12" customWidth="1"/>
    <col min="8257" max="8456" width="9.140625" style="12"/>
    <col min="8457" max="8457" width="0" style="12" hidden="1" customWidth="1"/>
    <col min="8458" max="8458" width="15.5703125" style="12" customWidth="1"/>
    <col min="8459" max="8459" width="55.140625" style="12" customWidth="1"/>
    <col min="8460" max="8460" width="15.5703125" style="12" customWidth="1"/>
    <col min="8461" max="8462" width="13" style="12" customWidth="1"/>
    <col min="8463" max="8464" width="13.140625" style="12" customWidth="1"/>
    <col min="8465" max="8465" width="10.5703125" style="12" customWidth="1"/>
    <col min="8466" max="8466" width="12.42578125" style="12" customWidth="1"/>
    <col min="8467" max="8467" width="11.5703125" style="12" customWidth="1"/>
    <col min="8468" max="8468" width="12.28515625" style="12" customWidth="1"/>
    <col min="8469" max="8469" width="12.7109375" style="12" customWidth="1"/>
    <col min="8470" max="8470" width="12.5703125" style="12" customWidth="1"/>
    <col min="8471" max="8471" width="13.140625" style="12" customWidth="1"/>
    <col min="8472" max="8472" width="13.42578125" style="12" customWidth="1"/>
    <col min="8473" max="8473" width="10.28515625" style="12" customWidth="1"/>
    <col min="8474" max="8474" width="14.28515625" style="12" customWidth="1"/>
    <col min="8475" max="8475" width="12.85546875" style="12" customWidth="1"/>
    <col min="8476" max="8476" width="12" style="12" customWidth="1"/>
    <col min="8477" max="8477" width="16.28515625" style="12" customWidth="1"/>
    <col min="8478" max="8478" width="14.5703125" style="12" customWidth="1"/>
    <col min="8479" max="8479" width="16.85546875" style="12" customWidth="1"/>
    <col min="8480" max="8480" width="11.140625" style="12" customWidth="1"/>
    <col min="8481" max="8481" width="10.42578125" style="12" customWidth="1"/>
    <col min="8482" max="8482" width="10.85546875" style="12" customWidth="1"/>
    <col min="8483" max="8483" width="10.140625" style="12" customWidth="1"/>
    <col min="8484" max="8484" width="12.85546875" style="12" customWidth="1"/>
    <col min="8485" max="8486" width="11" style="12" customWidth="1"/>
    <col min="8487" max="8487" width="11.5703125" style="12" customWidth="1"/>
    <col min="8488" max="8488" width="11.28515625" style="12" customWidth="1"/>
    <col min="8489" max="8489" width="10.140625" style="12" customWidth="1"/>
    <col min="8490" max="8491" width="11.85546875" style="12" customWidth="1"/>
    <col min="8492" max="8492" width="12.28515625" style="12" customWidth="1"/>
    <col min="8493" max="8493" width="12.7109375" style="12" customWidth="1"/>
    <col min="8494" max="8494" width="15.140625" style="12" customWidth="1"/>
    <col min="8495" max="8495" width="10" style="12" customWidth="1"/>
    <col min="8496" max="8506" width="7.85546875" style="12" customWidth="1"/>
    <col min="8507" max="8507" width="9.140625" style="12" customWidth="1"/>
    <col min="8508" max="8508" width="8.28515625" style="12" customWidth="1"/>
    <col min="8509" max="8509" width="10.140625" style="12" customWidth="1"/>
    <col min="8510" max="8510" width="9.140625" style="12"/>
    <col min="8511" max="8511" width="11.85546875" style="12" customWidth="1"/>
    <col min="8512" max="8512" width="14.28515625" style="12" customWidth="1"/>
    <col min="8513" max="8712" width="9.140625" style="12"/>
    <col min="8713" max="8713" width="0" style="12" hidden="1" customWidth="1"/>
    <col min="8714" max="8714" width="15.5703125" style="12" customWidth="1"/>
    <col min="8715" max="8715" width="55.140625" style="12" customWidth="1"/>
    <col min="8716" max="8716" width="15.5703125" style="12" customWidth="1"/>
    <col min="8717" max="8718" width="13" style="12" customWidth="1"/>
    <col min="8719" max="8720" width="13.140625" style="12" customWidth="1"/>
    <col min="8721" max="8721" width="10.5703125" style="12" customWidth="1"/>
    <col min="8722" max="8722" width="12.42578125" style="12" customWidth="1"/>
    <col min="8723" max="8723" width="11.5703125" style="12" customWidth="1"/>
    <col min="8724" max="8724" width="12.28515625" style="12" customWidth="1"/>
    <col min="8725" max="8725" width="12.7109375" style="12" customWidth="1"/>
    <col min="8726" max="8726" width="12.5703125" style="12" customWidth="1"/>
    <col min="8727" max="8727" width="13.140625" style="12" customWidth="1"/>
    <col min="8728" max="8728" width="13.42578125" style="12" customWidth="1"/>
    <col min="8729" max="8729" width="10.28515625" style="12" customWidth="1"/>
    <col min="8730" max="8730" width="14.28515625" style="12" customWidth="1"/>
    <col min="8731" max="8731" width="12.85546875" style="12" customWidth="1"/>
    <col min="8732" max="8732" width="12" style="12" customWidth="1"/>
    <col min="8733" max="8733" width="16.28515625" style="12" customWidth="1"/>
    <col min="8734" max="8734" width="14.5703125" style="12" customWidth="1"/>
    <col min="8735" max="8735" width="16.85546875" style="12" customWidth="1"/>
    <col min="8736" max="8736" width="11.140625" style="12" customWidth="1"/>
    <col min="8737" max="8737" width="10.42578125" style="12" customWidth="1"/>
    <col min="8738" max="8738" width="10.85546875" style="12" customWidth="1"/>
    <col min="8739" max="8739" width="10.140625" style="12" customWidth="1"/>
    <col min="8740" max="8740" width="12.85546875" style="12" customWidth="1"/>
    <col min="8741" max="8742" width="11" style="12" customWidth="1"/>
    <col min="8743" max="8743" width="11.5703125" style="12" customWidth="1"/>
    <col min="8744" max="8744" width="11.28515625" style="12" customWidth="1"/>
    <col min="8745" max="8745" width="10.140625" style="12" customWidth="1"/>
    <col min="8746" max="8747" width="11.85546875" style="12" customWidth="1"/>
    <col min="8748" max="8748" width="12.28515625" style="12" customWidth="1"/>
    <col min="8749" max="8749" width="12.7109375" style="12" customWidth="1"/>
    <col min="8750" max="8750" width="15.140625" style="12" customWidth="1"/>
    <col min="8751" max="8751" width="10" style="12" customWidth="1"/>
    <col min="8752" max="8762" width="7.85546875" style="12" customWidth="1"/>
    <col min="8763" max="8763" width="9.140625" style="12" customWidth="1"/>
    <col min="8764" max="8764" width="8.28515625" style="12" customWidth="1"/>
    <col min="8765" max="8765" width="10.140625" style="12" customWidth="1"/>
    <col min="8766" max="8766" width="9.140625" style="12"/>
    <col min="8767" max="8767" width="11.85546875" style="12" customWidth="1"/>
    <col min="8768" max="8768" width="14.28515625" style="12" customWidth="1"/>
    <col min="8769" max="8968" width="9.140625" style="12"/>
    <col min="8969" max="8969" width="0" style="12" hidden="1" customWidth="1"/>
    <col min="8970" max="8970" width="15.5703125" style="12" customWidth="1"/>
    <col min="8971" max="8971" width="55.140625" style="12" customWidth="1"/>
    <col min="8972" max="8972" width="15.5703125" style="12" customWidth="1"/>
    <col min="8973" max="8974" width="13" style="12" customWidth="1"/>
    <col min="8975" max="8976" width="13.140625" style="12" customWidth="1"/>
    <col min="8977" max="8977" width="10.5703125" style="12" customWidth="1"/>
    <col min="8978" max="8978" width="12.42578125" style="12" customWidth="1"/>
    <col min="8979" max="8979" width="11.5703125" style="12" customWidth="1"/>
    <col min="8980" max="8980" width="12.28515625" style="12" customWidth="1"/>
    <col min="8981" max="8981" width="12.7109375" style="12" customWidth="1"/>
    <col min="8982" max="8982" width="12.5703125" style="12" customWidth="1"/>
    <col min="8983" max="8983" width="13.140625" style="12" customWidth="1"/>
    <col min="8984" max="8984" width="13.42578125" style="12" customWidth="1"/>
    <col min="8985" max="8985" width="10.28515625" style="12" customWidth="1"/>
    <col min="8986" max="8986" width="14.28515625" style="12" customWidth="1"/>
    <col min="8987" max="8987" width="12.85546875" style="12" customWidth="1"/>
    <col min="8988" max="8988" width="12" style="12" customWidth="1"/>
    <col min="8989" max="8989" width="16.28515625" style="12" customWidth="1"/>
    <col min="8990" max="8990" width="14.5703125" style="12" customWidth="1"/>
    <col min="8991" max="8991" width="16.85546875" style="12" customWidth="1"/>
    <col min="8992" max="8992" width="11.140625" style="12" customWidth="1"/>
    <col min="8993" max="8993" width="10.42578125" style="12" customWidth="1"/>
    <col min="8994" max="8994" width="10.85546875" style="12" customWidth="1"/>
    <col min="8995" max="8995" width="10.140625" style="12" customWidth="1"/>
    <col min="8996" max="8996" width="12.85546875" style="12" customWidth="1"/>
    <col min="8997" max="8998" width="11" style="12" customWidth="1"/>
    <col min="8999" max="8999" width="11.5703125" style="12" customWidth="1"/>
    <col min="9000" max="9000" width="11.28515625" style="12" customWidth="1"/>
    <col min="9001" max="9001" width="10.140625" style="12" customWidth="1"/>
    <col min="9002" max="9003" width="11.85546875" style="12" customWidth="1"/>
    <col min="9004" max="9004" width="12.28515625" style="12" customWidth="1"/>
    <col min="9005" max="9005" width="12.7109375" style="12" customWidth="1"/>
    <col min="9006" max="9006" width="15.140625" style="12" customWidth="1"/>
    <col min="9007" max="9007" width="10" style="12" customWidth="1"/>
    <col min="9008" max="9018" width="7.85546875" style="12" customWidth="1"/>
    <col min="9019" max="9019" width="9.140625" style="12" customWidth="1"/>
    <col min="9020" max="9020" width="8.28515625" style="12" customWidth="1"/>
    <col min="9021" max="9021" width="10.140625" style="12" customWidth="1"/>
    <col min="9022" max="9022" width="9.140625" style="12"/>
    <col min="9023" max="9023" width="11.85546875" style="12" customWidth="1"/>
    <col min="9024" max="9024" width="14.28515625" style="12" customWidth="1"/>
    <col min="9025" max="9224" width="9.140625" style="12"/>
    <col min="9225" max="9225" width="0" style="12" hidden="1" customWidth="1"/>
    <col min="9226" max="9226" width="15.5703125" style="12" customWidth="1"/>
    <col min="9227" max="9227" width="55.140625" style="12" customWidth="1"/>
    <col min="9228" max="9228" width="15.5703125" style="12" customWidth="1"/>
    <col min="9229" max="9230" width="13" style="12" customWidth="1"/>
    <col min="9231" max="9232" width="13.140625" style="12" customWidth="1"/>
    <col min="9233" max="9233" width="10.5703125" style="12" customWidth="1"/>
    <col min="9234" max="9234" width="12.42578125" style="12" customWidth="1"/>
    <col min="9235" max="9235" width="11.5703125" style="12" customWidth="1"/>
    <col min="9236" max="9236" width="12.28515625" style="12" customWidth="1"/>
    <col min="9237" max="9237" width="12.7109375" style="12" customWidth="1"/>
    <col min="9238" max="9238" width="12.5703125" style="12" customWidth="1"/>
    <col min="9239" max="9239" width="13.140625" style="12" customWidth="1"/>
    <col min="9240" max="9240" width="13.42578125" style="12" customWidth="1"/>
    <col min="9241" max="9241" width="10.28515625" style="12" customWidth="1"/>
    <col min="9242" max="9242" width="14.28515625" style="12" customWidth="1"/>
    <col min="9243" max="9243" width="12.85546875" style="12" customWidth="1"/>
    <col min="9244" max="9244" width="12" style="12" customWidth="1"/>
    <col min="9245" max="9245" width="16.28515625" style="12" customWidth="1"/>
    <col min="9246" max="9246" width="14.5703125" style="12" customWidth="1"/>
    <col min="9247" max="9247" width="16.85546875" style="12" customWidth="1"/>
    <col min="9248" max="9248" width="11.140625" style="12" customWidth="1"/>
    <col min="9249" max="9249" width="10.42578125" style="12" customWidth="1"/>
    <col min="9250" max="9250" width="10.85546875" style="12" customWidth="1"/>
    <col min="9251" max="9251" width="10.140625" style="12" customWidth="1"/>
    <col min="9252" max="9252" width="12.85546875" style="12" customWidth="1"/>
    <col min="9253" max="9254" width="11" style="12" customWidth="1"/>
    <col min="9255" max="9255" width="11.5703125" style="12" customWidth="1"/>
    <col min="9256" max="9256" width="11.28515625" style="12" customWidth="1"/>
    <col min="9257" max="9257" width="10.140625" style="12" customWidth="1"/>
    <col min="9258" max="9259" width="11.85546875" style="12" customWidth="1"/>
    <col min="9260" max="9260" width="12.28515625" style="12" customWidth="1"/>
    <col min="9261" max="9261" width="12.7109375" style="12" customWidth="1"/>
    <col min="9262" max="9262" width="15.140625" style="12" customWidth="1"/>
    <col min="9263" max="9263" width="10" style="12" customWidth="1"/>
    <col min="9264" max="9274" width="7.85546875" style="12" customWidth="1"/>
    <col min="9275" max="9275" width="9.140625" style="12" customWidth="1"/>
    <col min="9276" max="9276" width="8.28515625" style="12" customWidth="1"/>
    <col min="9277" max="9277" width="10.140625" style="12" customWidth="1"/>
    <col min="9278" max="9278" width="9.140625" style="12"/>
    <col min="9279" max="9279" width="11.85546875" style="12" customWidth="1"/>
    <col min="9280" max="9280" width="14.28515625" style="12" customWidth="1"/>
    <col min="9281" max="9480" width="9.140625" style="12"/>
    <col min="9481" max="9481" width="0" style="12" hidden="1" customWidth="1"/>
    <col min="9482" max="9482" width="15.5703125" style="12" customWidth="1"/>
    <col min="9483" max="9483" width="55.140625" style="12" customWidth="1"/>
    <col min="9484" max="9484" width="15.5703125" style="12" customWidth="1"/>
    <col min="9485" max="9486" width="13" style="12" customWidth="1"/>
    <col min="9487" max="9488" width="13.140625" style="12" customWidth="1"/>
    <col min="9489" max="9489" width="10.5703125" style="12" customWidth="1"/>
    <col min="9490" max="9490" width="12.42578125" style="12" customWidth="1"/>
    <col min="9491" max="9491" width="11.5703125" style="12" customWidth="1"/>
    <col min="9492" max="9492" width="12.28515625" style="12" customWidth="1"/>
    <col min="9493" max="9493" width="12.7109375" style="12" customWidth="1"/>
    <col min="9494" max="9494" width="12.5703125" style="12" customWidth="1"/>
    <col min="9495" max="9495" width="13.140625" style="12" customWidth="1"/>
    <col min="9496" max="9496" width="13.42578125" style="12" customWidth="1"/>
    <col min="9497" max="9497" width="10.28515625" style="12" customWidth="1"/>
    <col min="9498" max="9498" width="14.28515625" style="12" customWidth="1"/>
    <col min="9499" max="9499" width="12.85546875" style="12" customWidth="1"/>
    <col min="9500" max="9500" width="12" style="12" customWidth="1"/>
    <col min="9501" max="9501" width="16.28515625" style="12" customWidth="1"/>
    <col min="9502" max="9502" width="14.5703125" style="12" customWidth="1"/>
    <col min="9503" max="9503" width="16.85546875" style="12" customWidth="1"/>
    <col min="9504" max="9504" width="11.140625" style="12" customWidth="1"/>
    <col min="9505" max="9505" width="10.42578125" style="12" customWidth="1"/>
    <col min="9506" max="9506" width="10.85546875" style="12" customWidth="1"/>
    <col min="9507" max="9507" width="10.140625" style="12" customWidth="1"/>
    <col min="9508" max="9508" width="12.85546875" style="12" customWidth="1"/>
    <col min="9509" max="9510" width="11" style="12" customWidth="1"/>
    <col min="9511" max="9511" width="11.5703125" style="12" customWidth="1"/>
    <col min="9512" max="9512" width="11.28515625" style="12" customWidth="1"/>
    <col min="9513" max="9513" width="10.140625" style="12" customWidth="1"/>
    <col min="9514" max="9515" width="11.85546875" style="12" customWidth="1"/>
    <col min="9516" max="9516" width="12.28515625" style="12" customWidth="1"/>
    <col min="9517" max="9517" width="12.7109375" style="12" customWidth="1"/>
    <col min="9518" max="9518" width="15.140625" style="12" customWidth="1"/>
    <col min="9519" max="9519" width="10" style="12" customWidth="1"/>
    <col min="9520" max="9530" width="7.85546875" style="12" customWidth="1"/>
    <col min="9531" max="9531" width="9.140625" style="12" customWidth="1"/>
    <col min="9532" max="9532" width="8.28515625" style="12" customWidth="1"/>
    <col min="9533" max="9533" width="10.140625" style="12" customWidth="1"/>
    <col min="9534" max="9534" width="9.140625" style="12"/>
    <col min="9535" max="9535" width="11.85546875" style="12" customWidth="1"/>
    <col min="9536" max="9536" width="14.28515625" style="12" customWidth="1"/>
    <col min="9537" max="9736" width="9.140625" style="12"/>
    <col min="9737" max="9737" width="0" style="12" hidden="1" customWidth="1"/>
    <col min="9738" max="9738" width="15.5703125" style="12" customWidth="1"/>
    <col min="9739" max="9739" width="55.140625" style="12" customWidth="1"/>
    <col min="9740" max="9740" width="15.5703125" style="12" customWidth="1"/>
    <col min="9741" max="9742" width="13" style="12" customWidth="1"/>
    <col min="9743" max="9744" width="13.140625" style="12" customWidth="1"/>
    <col min="9745" max="9745" width="10.5703125" style="12" customWidth="1"/>
    <col min="9746" max="9746" width="12.42578125" style="12" customWidth="1"/>
    <col min="9747" max="9747" width="11.5703125" style="12" customWidth="1"/>
    <col min="9748" max="9748" width="12.28515625" style="12" customWidth="1"/>
    <col min="9749" max="9749" width="12.7109375" style="12" customWidth="1"/>
    <col min="9750" max="9750" width="12.5703125" style="12" customWidth="1"/>
    <col min="9751" max="9751" width="13.140625" style="12" customWidth="1"/>
    <col min="9752" max="9752" width="13.42578125" style="12" customWidth="1"/>
    <col min="9753" max="9753" width="10.28515625" style="12" customWidth="1"/>
    <col min="9754" max="9754" width="14.28515625" style="12" customWidth="1"/>
    <col min="9755" max="9755" width="12.85546875" style="12" customWidth="1"/>
    <col min="9756" max="9756" width="12" style="12" customWidth="1"/>
    <col min="9757" max="9757" width="16.28515625" style="12" customWidth="1"/>
    <col min="9758" max="9758" width="14.5703125" style="12" customWidth="1"/>
    <col min="9759" max="9759" width="16.85546875" style="12" customWidth="1"/>
    <col min="9760" max="9760" width="11.140625" style="12" customWidth="1"/>
    <col min="9761" max="9761" width="10.42578125" style="12" customWidth="1"/>
    <col min="9762" max="9762" width="10.85546875" style="12" customWidth="1"/>
    <col min="9763" max="9763" width="10.140625" style="12" customWidth="1"/>
    <col min="9764" max="9764" width="12.85546875" style="12" customWidth="1"/>
    <col min="9765" max="9766" width="11" style="12" customWidth="1"/>
    <col min="9767" max="9767" width="11.5703125" style="12" customWidth="1"/>
    <col min="9768" max="9768" width="11.28515625" style="12" customWidth="1"/>
    <col min="9769" max="9769" width="10.140625" style="12" customWidth="1"/>
    <col min="9770" max="9771" width="11.85546875" style="12" customWidth="1"/>
    <col min="9772" max="9772" width="12.28515625" style="12" customWidth="1"/>
    <col min="9773" max="9773" width="12.7109375" style="12" customWidth="1"/>
    <col min="9774" max="9774" width="15.140625" style="12" customWidth="1"/>
    <col min="9775" max="9775" width="10" style="12" customWidth="1"/>
    <col min="9776" max="9786" width="7.85546875" style="12" customWidth="1"/>
    <col min="9787" max="9787" width="9.140625" style="12" customWidth="1"/>
    <col min="9788" max="9788" width="8.28515625" style="12" customWidth="1"/>
    <col min="9789" max="9789" width="10.140625" style="12" customWidth="1"/>
    <col min="9790" max="9790" width="9.140625" style="12"/>
    <col min="9791" max="9791" width="11.85546875" style="12" customWidth="1"/>
    <col min="9792" max="9792" width="14.28515625" style="12" customWidth="1"/>
    <col min="9793" max="9992" width="9.140625" style="12"/>
    <col min="9993" max="9993" width="0" style="12" hidden="1" customWidth="1"/>
    <col min="9994" max="9994" width="15.5703125" style="12" customWidth="1"/>
    <col min="9995" max="9995" width="55.140625" style="12" customWidth="1"/>
    <col min="9996" max="9996" width="15.5703125" style="12" customWidth="1"/>
    <col min="9997" max="9998" width="13" style="12" customWidth="1"/>
    <col min="9999" max="10000" width="13.140625" style="12" customWidth="1"/>
    <col min="10001" max="10001" width="10.5703125" style="12" customWidth="1"/>
    <col min="10002" max="10002" width="12.42578125" style="12" customWidth="1"/>
    <col min="10003" max="10003" width="11.5703125" style="12" customWidth="1"/>
    <col min="10004" max="10004" width="12.28515625" style="12" customWidth="1"/>
    <col min="10005" max="10005" width="12.7109375" style="12" customWidth="1"/>
    <col min="10006" max="10006" width="12.5703125" style="12" customWidth="1"/>
    <col min="10007" max="10007" width="13.140625" style="12" customWidth="1"/>
    <col min="10008" max="10008" width="13.42578125" style="12" customWidth="1"/>
    <col min="10009" max="10009" width="10.28515625" style="12" customWidth="1"/>
    <col min="10010" max="10010" width="14.28515625" style="12" customWidth="1"/>
    <col min="10011" max="10011" width="12.85546875" style="12" customWidth="1"/>
    <col min="10012" max="10012" width="12" style="12" customWidth="1"/>
    <col min="10013" max="10013" width="16.28515625" style="12" customWidth="1"/>
    <col min="10014" max="10014" width="14.5703125" style="12" customWidth="1"/>
    <col min="10015" max="10015" width="16.85546875" style="12" customWidth="1"/>
    <col min="10016" max="10016" width="11.140625" style="12" customWidth="1"/>
    <col min="10017" max="10017" width="10.42578125" style="12" customWidth="1"/>
    <col min="10018" max="10018" width="10.85546875" style="12" customWidth="1"/>
    <col min="10019" max="10019" width="10.140625" style="12" customWidth="1"/>
    <col min="10020" max="10020" width="12.85546875" style="12" customWidth="1"/>
    <col min="10021" max="10022" width="11" style="12" customWidth="1"/>
    <col min="10023" max="10023" width="11.5703125" style="12" customWidth="1"/>
    <col min="10024" max="10024" width="11.28515625" style="12" customWidth="1"/>
    <col min="10025" max="10025" width="10.140625" style="12" customWidth="1"/>
    <col min="10026" max="10027" width="11.85546875" style="12" customWidth="1"/>
    <col min="10028" max="10028" width="12.28515625" style="12" customWidth="1"/>
    <col min="10029" max="10029" width="12.7109375" style="12" customWidth="1"/>
    <col min="10030" max="10030" width="15.140625" style="12" customWidth="1"/>
    <col min="10031" max="10031" width="10" style="12" customWidth="1"/>
    <col min="10032" max="10042" width="7.85546875" style="12" customWidth="1"/>
    <col min="10043" max="10043" width="9.140625" style="12" customWidth="1"/>
    <col min="10044" max="10044" width="8.28515625" style="12" customWidth="1"/>
    <col min="10045" max="10045" width="10.140625" style="12" customWidth="1"/>
    <col min="10046" max="10046" width="9.140625" style="12"/>
    <col min="10047" max="10047" width="11.85546875" style="12" customWidth="1"/>
    <col min="10048" max="10048" width="14.28515625" style="12" customWidth="1"/>
    <col min="10049" max="10248" width="9.140625" style="12"/>
    <col min="10249" max="10249" width="0" style="12" hidden="1" customWidth="1"/>
    <col min="10250" max="10250" width="15.5703125" style="12" customWidth="1"/>
    <col min="10251" max="10251" width="55.140625" style="12" customWidth="1"/>
    <col min="10252" max="10252" width="15.5703125" style="12" customWidth="1"/>
    <col min="10253" max="10254" width="13" style="12" customWidth="1"/>
    <col min="10255" max="10256" width="13.140625" style="12" customWidth="1"/>
    <col min="10257" max="10257" width="10.5703125" style="12" customWidth="1"/>
    <col min="10258" max="10258" width="12.42578125" style="12" customWidth="1"/>
    <col min="10259" max="10259" width="11.5703125" style="12" customWidth="1"/>
    <col min="10260" max="10260" width="12.28515625" style="12" customWidth="1"/>
    <col min="10261" max="10261" width="12.7109375" style="12" customWidth="1"/>
    <col min="10262" max="10262" width="12.5703125" style="12" customWidth="1"/>
    <col min="10263" max="10263" width="13.140625" style="12" customWidth="1"/>
    <col min="10264" max="10264" width="13.42578125" style="12" customWidth="1"/>
    <col min="10265" max="10265" width="10.28515625" style="12" customWidth="1"/>
    <col min="10266" max="10266" width="14.28515625" style="12" customWidth="1"/>
    <col min="10267" max="10267" width="12.85546875" style="12" customWidth="1"/>
    <col min="10268" max="10268" width="12" style="12" customWidth="1"/>
    <col min="10269" max="10269" width="16.28515625" style="12" customWidth="1"/>
    <col min="10270" max="10270" width="14.5703125" style="12" customWidth="1"/>
    <col min="10271" max="10271" width="16.85546875" style="12" customWidth="1"/>
    <col min="10272" max="10272" width="11.140625" style="12" customWidth="1"/>
    <col min="10273" max="10273" width="10.42578125" style="12" customWidth="1"/>
    <col min="10274" max="10274" width="10.85546875" style="12" customWidth="1"/>
    <col min="10275" max="10275" width="10.140625" style="12" customWidth="1"/>
    <col min="10276" max="10276" width="12.85546875" style="12" customWidth="1"/>
    <col min="10277" max="10278" width="11" style="12" customWidth="1"/>
    <col min="10279" max="10279" width="11.5703125" style="12" customWidth="1"/>
    <col min="10280" max="10280" width="11.28515625" style="12" customWidth="1"/>
    <col min="10281" max="10281" width="10.140625" style="12" customWidth="1"/>
    <col min="10282" max="10283" width="11.85546875" style="12" customWidth="1"/>
    <col min="10284" max="10284" width="12.28515625" style="12" customWidth="1"/>
    <col min="10285" max="10285" width="12.7109375" style="12" customWidth="1"/>
    <col min="10286" max="10286" width="15.140625" style="12" customWidth="1"/>
    <col min="10287" max="10287" width="10" style="12" customWidth="1"/>
    <col min="10288" max="10298" width="7.85546875" style="12" customWidth="1"/>
    <col min="10299" max="10299" width="9.140625" style="12" customWidth="1"/>
    <col min="10300" max="10300" width="8.28515625" style="12" customWidth="1"/>
    <col min="10301" max="10301" width="10.140625" style="12" customWidth="1"/>
    <col min="10302" max="10302" width="9.140625" style="12"/>
    <col min="10303" max="10303" width="11.85546875" style="12" customWidth="1"/>
    <col min="10304" max="10304" width="14.28515625" style="12" customWidth="1"/>
    <col min="10305" max="10504" width="9.140625" style="12"/>
    <col min="10505" max="10505" width="0" style="12" hidden="1" customWidth="1"/>
    <col min="10506" max="10506" width="15.5703125" style="12" customWidth="1"/>
    <col min="10507" max="10507" width="55.140625" style="12" customWidth="1"/>
    <col min="10508" max="10508" width="15.5703125" style="12" customWidth="1"/>
    <col min="10509" max="10510" width="13" style="12" customWidth="1"/>
    <col min="10511" max="10512" width="13.140625" style="12" customWidth="1"/>
    <col min="10513" max="10513" width="10.5703125" style="12" customWidth="1"/>
    <col min="10514" max="10514" width="12.42578125" style="12" customWidth="1"/>
    <col min="10515" max="10515" width="11.5703125" style="12" customWidth="1"/>
    <col min="10516" max="10516" width="12.28515625" style="12" customWidth="1"/>
    <col min="10517" max="10517" width="12.7109375" style="12" customWidth="1"/>
    <col min="10518" max="10518" width="12.5703125" style="12" customWidth="1"/>
    <col min="10519" max="10519" width="13.140625" style="12" customWidth="1"/>
    <col min="10520" max="10520" width="13.42578125" style="12" customWidth="1"/>
    <col min="10521" max="10521" width="10.28515625" style="12" customWidth="1"/>
    <col min="10522" max="10522" width="14.28515625" style="12" customWidth="1"/>
    <col min="10523" max="10523" width="12.85546875" style="12" customWidth="1"/>
    <col min="10524" max="10524" width="12" style="12" customWidth="1"/>
    <col min="10525" max="10525" width="16.28515625" style="12" customWidth="1"/>
    <col min="10526" max="10526" width="14.5703125" style="12" customWidth="1"/>
    <col min="10527" max="10527" width="16.85546875" style="12" customWidth="1"/>
    <col min="10528" max="10528" width="11.140625" style="12" customWidth="1"/>
    <col min="10529" max="10529" width="10.42578125" style="12" customWidth="1"/>
    <col min="10530" max="10530" width="10.85546875" style="12" customWidth="1"/>
    <col min="10531" max="10531" width="10.140625" style="12" customWidth="1"/>
    <col min="10532" max="10532" width="12.85546875" style="12" customWidth="1"/>
    <col min="10533" max="10534" width="11" style="12" customWidth="1"/>
    <col min="10535" max="10535" width="11.5703125" style="12" customWidth="1"/>
    <col min="10536" max="10536" width="11.28515625" style="12" customWidth="1"/>
    <col min="10537" max="10537" width="10.140625" style="12" customWidth="1"/>
    <col min="10538" max="10539" width="11.85546875" style="12" customWidth="1"/>
    <col min="10540" max="10540" width="12.28515625" style="12" customWidth="1"/>
    <col min="10541" max="10541" width="12.7109375" style="12" customWidth="1"/>
    <col min="10542" max="10542" width="15.140625" style="12" customWidth="1"/>
    <col min="10543" max="10543" width="10" style="12" customWidth="1"/>
    <col min="10544" max="10554" width="7.85546875" style="12" customWidth="1"/>
    <col min="10555" max="10555" width="9.140625" style="12" customWidth="1"/>
    <col min="10556" max="10556" width="8.28515625" style="12" customWidth="1"/>
    <col min="10557" max="10557" width="10.140625" style="12" customWidth="1"/>
    <col min="10558" max="10558" width="9.140625" style="12"/>
    <col min="10559" max="10559" width="11.85546875" style="12" customWidth="1"/>
    <col min="10560" max="10560" width="14.28515625" style="12" customWidth="1"/>
    <col min="10561" max="10760" width="9.140625" style="12"/>
    <col min="10761" max="10761" width="0" style="12" hidden="1" customWidth="1"/>
    <col min="10762" max="10762" width="15.5703125" style="12" customWidth="1"/>
    <col min="10763" max="10763" width="55.140625" style="12" customWidth="1"/>
    <col min="10764" max="10764" width="15.5703125" style="12" customWidth="1"/>
    <col min="10765" max="10766" width="13" style="12" customWidth="1"/>
    <col min="10767" max="10768" width="13.140625" style="12" customWidth="1"/>
    <col min="10769" max="10769" width="10.5703125" style="12" customWidth="1"/>
    <col min="10770" max="10770" width="12.42578125" style="12" customWidth="1"/>
    <col min="10771" max="10771" width="11.5703125" style="12" customWidth="1"/>
    <col min="10772" max="10772" width="12.28515625" style="12" customWidth="1"/>
    <col min="10773" max="10773" width="12.7109375" style="12" customWidth="1"/>
    <col min="10774" max="10774" width="12.5703125" style="12" customWidth="1"/>
    <col min="10775" max="10775" width="13.140625" style="12" customWidth="1"/>
    <col min="10776" max="10776" width="13.42578125" style="12" customWidth="1"/>
    <col min="10777" max="10777" width="10.28515625" style="12" customWidth="1"/>
    <col min="10778" max="10778" width="14.28515625" style="12" customWidth="1"/>
    <col min="10779" max="10779" width="12.85546875" style="12" customWidth="1"/>
    <col min="10780" max="10780" width="12" style="12" customWidth="1"/>
    <col min="10781" max="10781" width="16.28515625" style="12" customWidth="1"/>
    <col min="10782" max="10782" width="14.5703125" style="12" customWidth="1"/>
    <col min="10783" max="10783" width="16.85546875" style="12" customWidth="1"/>
    <col min="10784" max="10784" width="11.140625" style="12" customWidth="1"/>
    <col min="10785" max="10785" width="10.42578125" style="12" customWidth="1"/>
    <col min="10786" max="10786" width="10.85546875" style="12" customWidth="1"/>
    <col min="10787" max="10787" width="10.140625" style="12" customWidth="1"/>
    <col min="10788" max="10788" width="12.85546875" style="12" customWidth="1"/>
    <col min="10789" max="10790" width="11" style="12" customWidth="1"/>
    <col min="10791" max="10791" width="11.5703125" style="12" customWidth="1"/>
    <col min="10792" max="10792" width="11.28515625" style="12" customWidth="1"/>
    <col min="10793" max="10793" width="10.140625" style="12" customWidth="1"/>
    <col min="10794" max="10795" width="11.85546875" style="12" customWidth="1"/>
    <col min="10796" max="10796" width="12.28515625" style="12" customWidth="1"/>
    <col min="10797" max="10797" width="12.7109375" style="12" customWidth="1"/>
    <col min="10798" max="10798" width="15.140625" style="12" customWidth="1"/>
    <col min="10799" max="10799" width="10" style="12" customWidth="1"/>
    <col min="10800" max="10810" width="7.85546875" style="12" customWidth="1"/>
    <col min="10811" max="10811" width="9.140625" style="12" customWidth="1"/>
    <col min="10812" max="10812" width="8.28515625" style="12" customWidth="1"/>
    <col min="10813" max="10813" width="10.140625" style="12" customWidth="1"/>
    <col min="10814" max="10814" width="9.140625" style="12"/>
    <col min="10815" max="10815" width="11.85546875" style="12" customWidth="1"/>
    <col min="10816" max="10816" width="14.28515625" style="12" customWidth="1"/>
    <col min="10817" max="11016" width="9.140625" style="12"/>
    <col min="11017" max="11017" width="0" style="12" hidden="1" customWidth="1"/>
    <col min="11018" max="11018" width="15.5703125" style="12" customWidth="1"/>
    <col min="11019" max="11019" width="55.140625" style="12" customWidth="1"/>
    <col min="11020" max="11020" width="15.5703125" style="12" customWidth="1"/>
    <col min="11021" max="11022" width="13" style="12" customWidth="1"/>
    <col min="11023" max="11024" width="13.140625" style="12" customWidth="1"/>
    <col min="11025" max="11025" width="10.5703125" style="12" customWidth="1"/>
    <col min="11026" max="11026" width="12.42578125" style="12" customWidth="1"/>
    <col min="11027" max="11027" width="11.5703125" style="12" customWidth="1"/>
    <col min="11028" max="11028" width="12.28515625" style="12" customWidth="1"/>
    <col min="11029" max="11029" width="12.7109375" style="12" customWidth="1"/>
    <col min="11030" max="11030" width="12.5703125" style="12" customWidth="1"/>
    <col min="11031" max="11031" width="13.140625" style="12" customWidth="1"/>
    <col min="11032" max="11032" width="13.42578125" style="12" customWidth="1"/>
    <col min="11033" max="11033" width="10.28515625" style="12" customWidth="1"/>
    <col min="11034" max="11034" width="14.28515625" style="12" customWidth="1"/>
    <col min="11035" max="11035" width="12.85546875" style="12" customWidth="1"/>
    <col min="11036" max="11036" width="12" style="12" customWidth="1"/>
    <col min="11037" max="11037" width="16.28515625" style="12" customWidth="1"/>
    <col min="11038" max="11038" width="14.5703125" style="12" customWidth="1"/>
    <col min="11039" max="11039" width="16.85546875" style="12" customWidth="1"/>
    <col min="11040" max="11040" width="11.140625" style="12" customWidth="1"/>
    <col min="11041" max="11041" width="10.42578125" style="12" customWidth="1"/>
    <col min="11042" max="11042" width="10.85546875" style="12" customWidth="1"/>
    <col min="11043" max="11043" width="10.140625" style="12" customWidth="1"/>
    <col min="11044" max="11044" width="12.85546875" style="12" customWidth="1"/>
    <col min="11045" max="11046" width="11" style="12" customWidth="1"/>
    <col min="11047" max="11047" width="11.5703125" style="12" customWidth="1"/>
    <col min="11048" max="11048" width="11.28515625" style="12" customWidth="1"/>
    <col min="11049" max="11049" width="10.140625" style="12" customWidth="1"/>
    <col min="11050" max="11051" width="11.85546875" style="12" customWidth="1"/>
    <col min="11052" max="11052" width="12.28515625" style="12" customWidth="1"/>
    <col min="11053" max="11053" width="12.7109375" style="12" customWidth="1"/>
    <col min="11054" max="11054" width="15.140625" style="12" customWidth="1"/>
    <col min="11055" max="11055" width="10" style="12" customWidth="1"/>
    <col min="11056" max="11066" width="7.85546875" style="12" customWidth="1"/>
    <col min="11067" max="11067" width="9.140625" style="12" customWidth="1"/>
    <col min="11068" max="11068" width="8.28515625" style="12" customWidth="1"/>
    <col min="11069" max="11069" width="10.140625" style="12" customWidth="1"/>
    <col min="11070" max="11070" width="9.140625" style="12"/>
    <col min="11071" max="11071" width="11.85546875" style="12" customWidth="1"/>
    <col min="11072" max="11072" width="14.28515625" style="12" customWidth="1"/>
    <col min="11073" max="11272" width="9.140625" style="12"/>
    <col min="11273" max="11273" width="0" style="12" hidden="1" customWidth="1"/>
    <col min="11274" max="11274" width="15.5703125" style="12" customWidth="1"/>
    <col min="11275" max="11275" width="55.140625" style="12" customWidth="1"/>
    <col min="11276" max="11276" width="15.5703125" style="12" customWidth="1"/>
    <col min="11277" max="11278" width="13" style="12" customWidth="1"/>
    <col min="11279" max="11280" width="13.140625" style="12" customWidth="1"/>
    <col min="11281" max="11281" width="10.5703125" style="12" customWidth="1"/>
    <col min="11282" max="11282" width="12.42578125" style="12" customWidth="1"/>
    <col min="11283" max="11283" width="11.5703125" style="12" customWidth="1"/>
    <col min="11284" max="11284" width="12.28515625" style="12" customWidth="1"/>
    <col min="11285" max="11285" width="12.7109375" style="12" customWidth="1"/>
    <col min="11286" max="11286" width="12.5703125" style="12" customWidth="1"/>
    <col min="11287" max="11287" width="13.140625" style="12" customWidth="1"/>
    <col min="11288" max="11288" width="13.42578125" style="12" customWidth="1"/>
    <col min="11289" max="11289" width="10.28515625" style="12" customWidth="1"/>
    <col min="11290" max="11290" width="14.28515625" style="12" customWidth="1"/>
    <col min="11291" max="11291" width="12.85546875" style="12" customWidth="1"/>
    <col min="11292" max="11292" width="12" style="12" customWidth="1"/>
    <col min="11293" max="11293" width="16.28515625" style="12" customWidth="1"/>
    <col min="11294" max="11294" width="14.5703125" style="12" customWidth="1"/>
    <col min="11295" max="11295" width="16.85546875" style="12" customWidth="1"/>
    <col min="11296" max="11296" width="11.140625" style="12" customWidth="1"/>
    <col min="11297" max="11297" width="10.42578125" style="12" customWidth="1"/>
    <col min="11298" max="11298" width="10.85546875" style="12" customWidth="1"/>
    <col min="11299" max="11299" width="10.140625" style="12" customWidth="1"/>
    <col min="11300" max="11300" width="12.85546875" style="12" customWidth="1"/>
    <col min="11301" max="11302" width="11" style="12" customWidth="1"/>
    <col min="11303" max="11303" width="11.5703125" style="12" customWidth="1"/>
    <col min="11304" max="11304" width="11.28515625" style="12" customWidth="1"/>
    <col min="11305" max="11305" width="10.140625" style="12" customWidth="1"/>
    <col min="11306" max="11307" width="11.85546875" style="12" customWidth="1"/>
    <col min="11308" max="11308" width="12.28515625" style="12" customWidth="1"/>
    <col min="11309" max="11309" width="12.7109375" style="12" customWidth="1"/>
    <col min="11310" max="11310" width="15.140625" style="12" customWidth="1"/>
    <col min="11311" max="11311" width="10" style="12" customWidth="1"/>
    <col min="11312" max="11322" width="7.85546875" style="12" customWidth="1"/>
    <col min="11323" max="11323" width="9.140625" style="12" customWidth="1"/>
    <col min="11324" max="11324" width="8.28515625" style="12" customWidth="1"/>
    <col min="11325" max="11325" width="10.140625" style="12" customWidth="1"/>
    <col min="11326" max="11326" width="9.140625" style="12"/>
    <col min="11327" max="11327" width="11.85546875" style="12" customWidth="1"/>
    <col min="11328" max="11328" width="14.28515625" style="12" customWidth="1"/>
    <col min="11329" max="11528" width="9.140625" style="12"/>
    <col min="11529" max="11529" width="0" style="12" hidden="1" customWidth="1"/>
    <col min="11530" max="11530" width="15.5703125" style="12" customWidth="1"/>
    <col min="11531" max="11531" width="55.140625" style="12" customWidth="1"/>
    <col min="11532" max="11532" width="15.5703125" style="12" customWidth="1"/>
    <col min="11533" max="11534" width="13" style="12" customWidth="1"/>
    <col min="11535" max="11536" width="13.140625" style="12" customWidth="1"/>
    <col min="11537" max="11537" width="10.5703125" style="12" customWidth="1"/>
    <col min="11538" max="11538" width="12.42578125" style="12" customWidth="1"/>
    <col min="11539" max="11539" width="11.5703125" style="12" customWidth="1"/>
    <col min="11540" max="11540" width="12.28515625" style="12" customWidth="1"/>
    <col min="11541" max="11541" width="12.7109375" style="12" customWidth="1"/>
    <col min="11542" max="11542" width="12.5703125" style="12" customWidth="1"/>
    <col min="11543" max="11543" width="13.140625" style="12" customWidth="1"/>
    <col min="11544" max="11544" width="13.42578125" style="12" customWidth="1"/>
    <col min="11545" max="11545" width="10.28515625" style="12" customWidth="1"/>
    <col min="11546" max="11546" width="14.28515625" style="12" customWidth="1"/>
    <col min="11547" max="11547" width="12.85546875" style="12" customWidth="1"/>
    <col min="11548" max="11548" width="12" style="12" customWidth="1"/>
    <col min="11549" max="11549" width="16.28515625" style="12" customWidth="1"/>
    <col min="11550" max="11550" width="14.5703125" style="12" customWidth="1"/>
    <col min="11551" max="11551" width="16.85546875" style="12" customWidth="1"/>
    <col min="11552" max="11552" width="11.140625" style="12" customWidth="1"/>
    <col min="11553" max="11553" width="10.42578125" style="12" customWidth="1"/>
    <col min="11554" max="11554" width="10.85546875" style="12" customWidth="1"/>
    <col min="11555" max="11555" width="10.140625" style="12" customWidth="1"/>
    <col min="11556" max="11556" width="12.85546875" style="12" customWidth="1"/>
    <col min="11557" max="11558" width="11" style="12" customWidth="1"/>
    <col min="11559" max="11559" width="11.5703125" style="12" customWidth="1"/>
    <col min="11560" max="11560" width="11.28515625" style="12" customWidth="1"/>
    <col min="11561" max="11561" width="10.140625" style="12" customWidth="1"/>
    <col min="11562" max="11563" width="11.85546875" style="12" customWidth="1"/>
    <col min="11564" max="11564" width="12.28515625" style="12" customWidth="1"/>
    <col min="11565" max="11565" width="12.7109375" style="12" customWidth="1"/>
    <col min="11566" max="11566" width="15.140625" style="12" customWidth="1"/>
    <col min="11567" max="11567" width="10" style="12" customWidth="1"/>
    <col min="11568" max="11578" width="7.85546875" style="12" customWidth="1"/>
    <col min="11579" max="11579" width="9.140625" style="12" customWidth="1"/>
    <col min="11580" max="11580" width="8.28515625" style="12" customWidth="1"/>
    <col min="11581" max="11581" width="10.140625" style="12" customWidth="1"/>
    <col min="11582" max="11582" width="9.140625" style="12"/>
    <col min="11583" max="11583" width="11.85546875" style="12" customWidth="1"/>
    <col min="11584" max="11584" width="14.28515625" style="12" customWidth="1"/>
    <col min="11585" max="11784" width="9.140625" style="12"/>
    <col min="11785" max="11785" width="0" style="12" hidden="1" customWidth="1"/>
    <col min="11786" max="11786" width="15.5703125" style="12" customWidth="1"/>
    <col min="11787" max="11787" width="55.140625" style="12" customWidth="1"/>
    <col min="11788" max="11788" width="15.5703125" style="12" customWidth="1"/>
    <col min="11789" max="11790" width="13" style="12" customWidth="1"/>
    <col min="11791" max="11792" width="13.140625" style="12" customWidth="1"/>
    <col min="11793" max="11793" width="10.5703125" style="12" customWidth="1"/>
    <col min="11794" max="11794" width="12.42578125" style="12" customWidth="1"/>
    <col min="11795" max="11795" width="11.5703125" style="12" customWidth="1"/>
    <col min="11796" max="11796" width="12.28515625" style="12" customWidth="1"/>
    <col min="11797" max="11797" width="12.7109375" style="12" customWidth="1"/>
    <col min="11798" max="11798" width="12.5703125" style="12" customWidth="1"/>
    <col min="11799" max="11799" width="13.140625" style="12" customWidth="1"/>
    <col min="11800" max="11800" width="13.42578125" style="12" customWidth="1"/>
    <col min="11801" max="11801" width="10.28515625" style="12" customWidth="1"/>
    <col min="11802" max="11802" width="14.28515625" style="12" customWidth="1"/>
    <col min="11803" max="11803" width="12.85546875" style="12" customWidth="1"/>
    <col min="11804" max="11804" width="12" style="12" customWidth="1"/>
    <col min="11805" max="11805" width="16.28515625" style="12" customWidth="1"/>
    <col min="11806" max="11806" width="14.5703125" style="12" customWidth="1"/>
    <col min="11807" max="11807" width="16.85546875" style="12" customWidth="1"/>
    <col min="11808" max="11808" width="11.140625" style="12" customWidth="1"/>
    <col min="11809" max="11809" width="10.42578125" style="12" customWidth="1"/>
    <col min="11810" max="11810" width="10.85546875" style="12" customWidth="1"/>
    <col min="11811" max="11811" width="10.140625" style="12" customWidth="1"/>
    <col min="11812" max="11812" width="12.85546875" style="12" customWidth="1"/>
    <col min="11813" max="11814" width="11" style="12" customWidth="1"/>
    <col min="11815" max="11815" width="11.5703125" style="12" customWidth="1"/>
    <col min="11816" max="11816" width="11.28515625" style="12" customWidth="1"/>
    <col min="11817" max="11817" width="10.140625" style="12" customWidth="1"/>
    <col min="11818" max="11819" width="11.85546875" style="12" customWidth="1"/>
    <col min="11820" max="11820" width="12.28515625" style="12" customWidth="1"/>
    <col min="11821" max="11821" width="12.7109375" style="12" customWidth="1"/>
    <col min="11822" max="11822" width="15.140625" style="12" customWidth="1"/>
    <col min="11823" max="11823" width="10" style="12" customWidth="1"/>
    <col min="11824" max="11834" width="7.85546875" style="12" customWidth="1"/>
    <col min="11835" max="11835" width="9.140625" style="12" customWidth="1"/>
    <col min="11836" max="11836" width="8.28515625" style="12" customWidth="1"/>
    <col min="11837" max="11837" width="10.140625" style="12" customWidth="1"/>
    <col min="11838" max="11838" width="9.140625" style="12"/>
    <col min="11839" max="11839" width="11.85546875" style="12" customWidth="1"/>
    <col min="11840" max="11840" width="14.28515625" style="12" customWidth="1"/>
    <col min="11841" max="12040" width="9.140625" style="12"/>
    <col min="12041" max="12041" width="0" style="12" hidden="1" customWidth="1"/>
    <col min="12042" max="12042" width="15.5703125" style="12" customWidth="1"/>
    <col min="12043" max="12043" width="55.140625" style="12" customWidth="1"/>
    <col min="12044" max="12044" width="15.5703125" style="12" customWidth="1"/>
    <col min="12045" max="12046" width="13" style="12" customWidth="1"/>
    <col min="12047" max="12048" width="13.140625" style="12" customWidth="1"/>
    <col min="12049" max="12049" width="10.5703125" style="12" customWidth="1"/>
    <col min="12050" max="12050" width="12.42578125" style="12" customWidth="1"/>
    <col min="12051" max="12051" width="11.5703125" style="12" customWidth="1"/>
    <col min="12052" max="12052" width="12.28515625" style="12" customWidth="1"/>
    <col min="12053" max="12053" width="12.7109375" style="12" customWidth="1"/>
    <col min="12054" max="12054" width="12.5703125" style="12" customWidth="1"/>
    <col min="12055" max="12055" width="13.140625" style="12" customWidth="1"/>
    <col min="12056" max="12056" width="13.42578125" style="12" customWidth="1"/>
    <col min="12057" max="12057" width="10.28515625" style="12" customWidth="1"/>
    <col min="12058" max="12058" width="14.28515625" style="12" customWidth="1"/>
    <col min="12059" max="12059" width="12.85546875" style="12" customWidth="1"/>
    <col min="12060" max="12060" width="12" style="12" customWidth="1"/>
    <col min="12061" max="12061" width="16.28515625" style="12" customWidth="1"/>
    <col min="12062" max="12062" width="14.5703125" style="12" customWidth="1"/>
    <col min="12063" max="12063" width="16.85546875" style="12" customWidth="1"/>
    <col min="12064" max="12064" width="11.140625" style="12" customWidth="1"/>
    <col min="12065" max="12065" width="10.42578125" style="12" customWidth="1"/>
    <col min="12066" max="12066" width="10.85546875" style="12" customWidth="1"/>
    <col min="12067" max="12067" width="10.140625" style="12" customWidth="1"/>
    <col min="12068" max="12068" width="12.85546875" style="12" customWidth="1"/>
    <col min="12069" max="12070" width="11" style="12" customWidth="1"/>
    <col min="12071" max="12071" width="11.5703125" style="12" customWidth="1"/>
    <col min="12072" max="12072" width="11.28515625" style="12" customWidth="1"/>
    <col min="12073" max="12073" width="10.140625" style="12" customWidth="1"/>
    <col min="12074" max="12075" width="11.85546875" style="12" customWidth="1"/>
    <col min="12076" max="12076" width="12.28515625" style="12" customWidth="1"/>
    <col min="12077" max="12077" width="12.7109375" style="12" customWidth="1"/>
    <col min="12078" max="12078" width="15.140625" style="12" customWidth="1"/>
    <col min="12079" max="12079" width="10" style="12" customWidth="1"/>
    <col min="12080" max="12090" width="7.85546875" style="12" customWidth="1"/>
    <col min="12091" max="12091" width="9.140625" style="12" customWidth="1"/>
    <col min="12092" max="12092" width="8.28515625" style="12" customWidth="1"/>
    <col min="12093" max="12093" width="10.140625" style="12" customWidth="1"/>
    <col min="12094" max="12094" width="9.140625" style="12"/>
    <col min="12095" max="12095" width="11.85546875" style="12" customWidth="1"/>
    <col min="12096" max="12096" width="14.28515625" style="12" customWidth="1"/>
    <col min="12097" max="12296" width="9.140625" style="12"/>
    <col min="12297" max="12297" width="0" style="12" hidden="1" customWidth="1"/>
    <col min="12298" max="12298" width="15.5703125" style="12" customWidth="1"/>
    <col min="12299" max="12299" width="55.140625" style="12" customWidth="1"/>
    <col min="12300" max="12300" width="15.5703125" style="12" customWidth="1"/>
    <col min="12301" max="12302" width="13" style="12" customWidth="1"/>
    <col min="12303" max="12304" width="13.140625" style="12" customWidth="1"/>
    <col min="12305" max="12305" width="10.5703125" style="12" customWidth="1"/>
    <col min="12306" max="12306" width="12.42578125" style="12" customWidth="1"/>
    <col min="12307" max="12307" width="11.5703125" style="12" customWidth="1"/>
    <col min="12308" max="12308" width="12.28515625" style="12" customWidth="1"/>
    <col min="12309" max="12309" width="12.7109375" style="12" customWidth="1"/>
    <col min="12310" max="12310" width="12.5703125" style="12" customWidth="1"/>
    <col min="12311" max="12311" width="13.140625" style="12" customWidth="1"/>
    <col min="12312" max="12312" width="13.42578125" style="12" customWidth="1"/>
    <col min="12313" max="12313" width="10.28515625" style="12" customWidth="1"/>
    <col min="12314" max="12314" width="14.28515625" style="12" customWidth="1"/>
    <col min="12315" max="12315" width="12.85546875" style="12" customWidth="1"/>
    <col min="12316" max="12316" width="12" style="12" customWidth="1"/>
    <col min="12317" max="12317" width="16.28515625" style="12" customWidth="1"/>
    <col min="12318" max="12318" width="14.5703125" style="12" customWidth="1"/>
    <col min="12319" max="12319" width="16.85546875" style="12" customWidth="1"/>
    <col min="12320" max="12320" width="11.140625" style="12" customWidth="1"/>
    <col min="12321" max="12321" width="10.42578125" style="12" customWidth="1"/>
    <col min="12322" max="12322" width="10.85546875" style="12" customWidth="1"/>
    <col min="12323" max="12323" width="10.140625" style="12" customWidth="1"/>
    <col min="12324" max="12324" width="12.85546875" style="12" customWidth="1"/>
    <col min="12325" max="12326" width="11" style="12" customWidth="1"/>
    <col min="12327" max="12327" width="11.5703125" style="12" customWidth="1"/>
    <col min="12328" max="12328" width="11.28515625" style="12" customWidth="1"/>
    <col min="12329" max="12329" width="10.140625" style="12" customWidth="1"/>
    <col min="12330" max="12331" width="11.85546875" style="12" customWidth="1"/>
    <col min="12332" max="12332" width="12.28515625" style="12" customWidth="1"/>
    <col min="12333" max="12333" width="12.7109375" style="12" customWidth="1"/>
    <col min="12334" max="12334" width="15.140625" style="12" customWidth="1"/>
    <col min="12335" max="12335" width="10" style="12" customWidth="1"/>
    <col min="12336" max="12346" width="7.85546875" style="12" customWidth="1"/>
    <col min="12347" max="12347" width="9.140625" style="12" customWidth="1"/>
    <col min="12348" max="12348" width="8.28515625" style="12" customWidth="1"/>
    <col min="12349" max="12349" width="10.140625" style="12" customWidth="1"/>
    <col min="12350" max="12350" width="9.140625" style="12"/>
    <col min="12351" max="12351" width="11.85546875" style="12" customWidth="1"/>
    <col min="12352" max="12352" width="14.28515625" style="12" customWidth="1"/>
    <col min="12353" max="12552" width="9.140625" style="12"/>
    <col min="12553" max="12553" width="0" style="12" hidden="1" customWidth="1"/>
    <col min="12554" max="12554" width="15.5703125" style="12" customWidth="1"/>
    <col min="12555" max="12555" width="55.140625" style="12" customWidth="1"/>
    <col min="12556" max="12556" width="15.5703125" style="12" customWidth="1"/>
    <col min="12557" max="12558" width="13" style="12" customWidth="1"/>
    <col min="12559" max="12560" width="13.140625" style="12" customWidth="1"/>
    <col min="12561" max="12561" width="10.5703125" style="12" customWidth="1"/>
    <col min="12562" max="12562" width="12.42578125" style="12" customWidth="1"/>
    <col min="12563" max="12563" width="11.5703125" style="12" customWidth="1"/>
    <col min="12564" max="12564" width="12.28515625" style="12" customWidth="1"/>
    <col min="12565" max="12565" width="12.7109375" style="12" customWidth="1"/>
    <col min="12566" max="12566" width="12.5703125" style="12" customWidth="1"/>
    <col min="12567" max="12567" width="13.140625" style="12" customWidth="1"/>
    <col min="12568" max="12568" width="13.42578125" style="12" customWidth="1"/>
    <col min="12569" max="12569" width="10.28515625" style="12" customWidth="1"/>
    <col min="12570" max="12570" width="14.28515625" style="12" customWidth="1"/>
    <col min="12571" max="12571" width="12.85546875" style="12" customWidth="1"/>
    <col min="12572" max="12572" width="12" style="12" customWidth="1"/>
    <col min="12573" max="12573" width="16.28515625" style="12" customWidth="1"/>
    <col min="12574" max="12574" width="14.5703125" style="12" customWidth="1"/>
    <col min="12575" max="12575" width="16.85546875" style="12" customWidth="1"/>
    <col min="12576" max="12576" width="11.140625" style="12" customWidth="1"/>
    <col min="12577" max="12577" width="10.42578125" style="12" customWidth="1"/>
    <col min="12578" max="12578" width="10.85546875" style="12" customWidth="1"/>
    <col min="12579" max="12579" width="10.140625" style="12" customWidth="1"/>
    <col min="12580" max="12580" width="12.85546875" style="12" customWidth="1"/>
    <col min="12581" max="12582" width="11" style="12" customWidth="1"/>
    <col min="12583" max="12583" width="11.5703125" style="12" customWidth="1"/>
    <col min="12584" max="12584" width="11.28515625" style="12" customWidth="1"/>
    <col min="12585" max="12585" width="10.140625" style="12" customWidth="1"/>
    <col min="12586" max="12587" width="11.85546875" style="12" customWidth="1"/>
    <col min="12588" max="12588" width="12.28515625" style="12" customWidth="1"/>
    <col min="12589" max="12589" width="12.7109375" style="12" customWidth="1"/>
    <col min="12590" max="12590" width="15.140625" style="12" customWidth="1"/>
    <col min="12591" max="12591" width="10" style="12" customWidth="1"/>
    <col min="12592" max="12602" width="7.85546875" style="12" customWidth="1"/>
    <col min="12603" max="12603" width="9.140625" style="12" customWidth="1"/>
    <col min="12604" max="12604" width="8.28515625" style="12" customWidth="1"/>
    <col min="12605" max="12605" width="10.140625" style="12" customWidth="1"/>
    <col min="12606" max="12606" width="9.140625" style="12"/>
    <col min="12607" max="12607" width="11.85546875" style="12" customWidth="1"/>
    <col min="12608" max="12608" width="14.28515625" style="12" customWidth="1"/>
    <col min="12609" max="12808" width="9.140625" style="12"/>
    <col min="12809" max="12809" width="0" style="12" hidden="1" customWidth="1"/>
    <col min="12810" max="12810" width="15.5703125" style="12" customWidth="1"/>
    <col min="12811" max="12811" width="55.140625" style="12" customWidth="1"/>
    <col min="12812" max="12812" width="15.5703125" style="12" customWidth="1"/>
    <col min="12813" max="12814" width="13" style="12" customWidth="1"/>
    <col min="12815" max="12816" width="13.140625" style="12" customWidth="1"/>
    <col min="12817" max="12817" width="10.5703125" style="12" customWidth="1"/>
    <col min="12818" max="12818" width="12.42578125" style="12" customWidth="1"/>
    <col min="12819" max="12819" width="11.5703125" style="12" customWidth="1"/>
    <col min="12820" max="12820" width="12.28515625" style="12" customWidth="1"/>
    <col min="12821" max="12821" width="12.7109375" style="12" customWidth="1"/>
    <col min="12822" max="12822" width="12.5703125" style="12" customWidth="1"/>
    <col min="12823" max="12823" width="13.140625" style="12" customWidth="1"/>
    <col min="12824" max="12824" width="13.42578125" style="12" customWidth="1"/>
    <col min="12825" max="12825" width="10.28515625" style="12" customWidth="1"/>
    <col min="12826" max="12826" width="14.28515625" style="12" customWidth="1"/>
    <col min="12827" max="12827" width="12.85546875" style="12" customWidth="1"/>
    <col min="12828" max="12828" width="12" style="12" customWidth="1"/>
    <col min="12829" max="12829" width="16.28515625" style="12" customWidth="1"/>
    <col min="12830" max="12830" width="14.5703125" style="12" customWidth="1"/>
    <col min="12831" max="12831" width="16.85546875" style="12" customWidth="1"/>
    <col min="12832" max="12832" width="11.140625" style="12" customWidth="1"/>
    <col min="12833" max="12833" width="10.42578125" style="12" customWidth="1"/>
    <col min="12834" max="12834" width="10.85546875" style="12" customWidth="1"/>
    <col min="12835" max="12835" width="10.140625" style="12" customWidth="1"/>
    <col min="12836" max="12836" width="12.85546875" style="12" customWidth="1"/>
    <col min="12837" max="12838" width="11" style="12" customWidth="1"/>
    <col min="12839" max="12839" width="11.5703125" style="12" customWidth="1"/>
    <col min="12840" max="12840" width="11.28515625" style="12" customWidth="1"/>
    <col min="12841" max="12841" width="10.140625" style="12" customWidth="1"/>
    <col min="12842" max="12843" width="11.85546875" style="12" customWidth="1"/>
    <col min="12844" max="12844" width="12.28515625" style="12" customWidth="1"/>
    <col min="12845" max="12845" width="12.7109375" style="12" customWidth="1"/>
    <col min="12846" max="12846" width="15.140625" style="12" customWidth="1"/>
    <col min="12847" max="12847" width="10" style="12" customWidth="1"/>
    <col min="12848" max="12858" width="7.85546875" style="12" customWidth="1"/>
    <col min="12859" max="12859" width="9.140625" style="12" customWidth="1"/>
    <col min="12860" max="12860" width="8.28515625" style="12" customWidth="1"/>
    <col min="12861" max="12861" width="10.140625" style="12" customWidth="1"/>
    <col min="12862" max="12862" width="9.140625" style="12"/>
    <col min="12863" max="12863" width="11.85546875" style="12" customWidth="1"/>
    <col min="12864" max="12864" width="14.28515625" style="12" customWidth="1"/>
    <col min="12865" max="13064" width="9.140625" style="12"/>
    <col min="13065" max="13065" width="0" style="12" hidden="1" customWidth="1"/>
    <col min="13066" max="13066" width="15.5703125" style="12" customWidth="1"/>
    <col min="13067" max="13067" width="55.140625" style="12" customWidth="1"/>
    <col min="13068" max="13068" width="15.5703125" style="12" customWidth="1"/>
    <col min="13069" max="13070" width="13" style="12" customWidth="1"/>
    <col min="13071" max="13072" width="13.140625" style="12" customWidth="1"/>
    <col min="13073" max="13073" width="10.5703125" style="12" customWidth="1"/>
    <col min="13074" max="13074" width="12.42578125" style="12" customWidth="1"/>
    <col min="13075" max="13075" width="11.5703125" style="12" customWidth="1"/>
    <col min="13076" max="13076" width="12.28515625" style="12" customWidth="1"/>
    <col min="13077" max="13077" width="12.7109375" style="12" customWidth="1"/>
    <col min="13078" max="13078" width="12.5703125" style="12" customWidth="1"/>
    <col min="13079" max="13079" width="13.140625" style="12" customWidth="1"/>
    <col min="13080" max="13080" width="13.42578125" style="12" customWidth="1"/>
    <col min="13081" max="13081" width="10.28515625" style="12" customWidth="1"/>
    <col min="13082" max="13082" width="14.28515625" style="12" customWidth="1"/>
    <col min="13083" max="13083" width="12.85546875" style="12" customWidth="1"/>
    <col min="13084" max="13084" width="12" style="12" customWidth="1"/>
    <col min="13085" max="13085" width="16.28515625" style="12" customWidth="1"/>
    <col min="13086" max="13086" width="14.5703125" style="12" customWidth="1"/>
    <col min="13087" max="13087" width="16.85546875" style="12" customWidth="1"/>
    <col min="13088" max="13088" width="11.140625" style="12" customWidth="1"/>
    <col min="13089" max="13089" width="10.42578125" style="12" customWidth="1"/>
    <col min="13090" max="13090" width="10.85546875" style="12" customWidth="1"/>
    <col min="13091" max="13091" width="10.140625" style="12" customWidth="1"/>
    <col min="13092" max="13092" width="12.85546875" style="12" customWidth="1"/>
    <col min="13093" max="13094" width="11" style="12" customWidth="1"/>
    <col min="13095" max="13095" width="11.5703125" style="12" customWidth="1"/>
    <col min="13096" max="13096" width="11.28515625" style="12" customWidth="1"/>
    <col min="13097" max="13097" width="10.140625" style="12" customWidth="1"/>
    <col min="13098" max="13099" width="11.85546875" style="12" customWidth="1"/>
    <col min="13100" max="13100" width="12.28515625" style="12" customWidth="1"/>
    <col min="13101" max="13101" width="12.7109375" style="12" customWidth="1"/>
    <col min="13102" max="13102" width="15.140625" style="12" customWidth="1"/>
    <col min="13103" max="13103" width="10" style="12" customWidth="1"/>
    <col min="13104" max="13114" width="7.85546875" style="12" customWidth="1"/>
    <col min="13115" max="13115" width="9.140625" style="12" customWidth="1"/>
    <col min="13116" max="13116" width="8.28515625" style="12" customWidth="1"/>
    <col min="13117" max="13117" width="10.140625" style="12" customWidth="1"/>
    <col min="13118" max="13118" width="9.140625" style="12"/>
    <col min="13119" max="13119" width="11.85546875" style="12" customWidth="1"/>
    <col min="13120" max="13120" width="14.28515625" style="12" customWidth="1"/>
    <col min="13121" max="13320" width="9.140625" style="12"/>
    <col min="13321" max="13321" width="0" style="12" hidden="1" customWidth="1"/>
    <col min="13322" max="13322" width="15.5703125" style="12" customWidth="1"/>
    <col min="13323" max="13323" width="55.140625" style="12" customWidth="1"/>
    <col min="13324" max="13324" width="15.5703125" style="12" customWidth="1"/>
    <col min="13325" max="13326" width="13" style="12" customWidth="1"/>
    <col min="13327" max="13328" width="13.140625" style="12" customWidth="1"/>
    <col min="13329" max="13329" width="10.5703125" style="12" customWidth="1"/>
    <col min="13330" max="13330" width="12.42578125" style="12" customWidth="1"/>
    <col min="13331" max="13331" width="11.5703125" style="12" customWidth="1"/>
    <col min="13332" max="13332" width="12.28515625" style="12" customWidth="1"/>
    <col min="13333" max="13333" width="12.7109375" style="12" customWidth="1"/>
    <col min="13334" max="13334" width="12.5703125" style="12" customWidth="1"/>
    <col min="13335" max="13335" width="13.140625" style="12" customWidth="1"/>
    <col min="13336" max="13336" width="13.42578125" style="12" customWidth="1"/>
    <col min="13337" max="13337" width="10.28515625" style="12" customWidth="1"/>
    <col min="13338" max="13338" width="14.28515625" style="12" customWidth="1"/>
    <col min="13339" max="13339" width="12.85546875" style="12" customWidth="1"/>
    <col min="13340" max="13340" width="12" style="12" customWidth="1"/>
    <col min="13341" max="13341" width="16.28515625" style="12" customWidth="1"/>
    <col min="13342" max="13342" width="14.5703125" style="12" customWidth="1"/>
    <col min="13343" max="13343" width="16.85546875" style="12" customWidth="1"/>
    <col min="13344" max="13344" width="11.140625" style="12" customWidth="1"/>
    <col min="13345" max="13345" width="10.42578125" style="12" customWidth="1"/>
    <col min="13346" max="13346" width="10.85546875" style="12" customWidth="1"/>
    <col min="13347" max="13347" width="10.140625" style="12" customWidth="1"/>
    <col min="13348" max="13348" width="12.85546875" style="12" customWidth="1"/>
    <col min="13349" max="13350" width="11" style="12" customWidth="1"/>
    <col min="13351" max="13351" width="11.5703125" style="12" customWidth="1"/>
    <col min="13352" max="13352" width="11.28515625" style="12" customWidth="1"/>
    <col min="13353" max="13353" width="10.140625" style="12" customWidth="1"/>
    <col min="13354" max="13355" width="11.85546875" style="12" customWidth="1"/>
    <col min="13356" max="13356" width="12.28515625" style="12" customWidth="1"/>
    <col min="13357" max="13357" width="12.7109375" style="12" customWidth="1"/>
    <col min="13358" max="13358" width="15.140625" style="12" customWidth="1"/>
    <col min="13359" max="13359" width="10" style="12" customWidth="1"/>
    <col min="13360" max="13370" width="7.85546875" style="12" customWidth="1"/>
    <col min="13371" max="13371" width="9.140625" style="12" customWidth="1"/>
    <col min="13372" max="13372" width="8.28515625" style="12" customWidth="1"/>
    <col min="13373" max="13373" width="10.140625" style="12" customWidth="1"/>
    <col min="13374" max="13374" width="9.140625" style="12"/>
    <col min="13375" max="13375" width="11.85546875" style="12" customWidth="1"/>
    <col min="13376" max="13376" width="14.28515625" style="12" customWidth="1"/>
    <col min="13377" max="13576" width="9.140625" style="12"/>
    <col min="13577" max="13577" width="0" style="12" hidden="1" customWidth="1"/>
    <col min="13578" max="13578" width="15.5703125" style="12" customWidth="1"/>
    <col min="13579" max="13579" width="55.140625" style="12" customWidth="1"/>
    <col min="13580" max="13580" width="15.5703125" style="12" customWidth="1"/>
    <col min="13581" max="13582" width="13" style="12" customWidth="1"/>
    <col min="13583" max="13584" width="13.140625" style="12" customWidth="1"/>
    <col min="13585" max="13585" width="10.5703125" style="12" customWidth="1"/>
    <col min="13586" max="13586" width="12.42578125" style="12" customWidth="1"/>
    <col min="13587" max="13587" width="11.5703125" style="12" customWidth="1"/>
    <col min="13588" max="13588" width="12.28515625" style="12" customWidth="1"/>
    <col min="13589" max="13589" width="12.7109375" style="12" customWidth="1"/>
    <col min="13590" max="13590" width="12.5703125" style="12" customWidth="1"/>
    <col min="13591" max="13591" width="13.140625" style="12" customWidth="1"/>
    <col min="13592" max="13592" width="13.42578125" style="12" customWidth="1"/>
    <col min="13593" max="13593" width="10.28515625" style="12" customWidth="1"/>
    <col min="13594" max="13594" width="14.28515625" style="12" customWidth="1"/>
    <col min="13595" max="13595" width="12.85546875" style="12" customWidth="1"/>
    <col min="13596" max="13596" width="12" style="12" customWidth="1"/>
    <col min="13597" max="13597" width="16.28515625" style="12" customWidth="1"/>
    <col min="13598" max="13598" width="14.5703125" style="12" customWidth="1"/>
    <col min="13599" max="13599" width="16.85546875" style="12" customWidth="1"/>
    <col min="13600" max="13600" width="11.140625" style="12" customWidth="1"/>
    <col min="13601" max="13601" width="10.42578125" style="12" customWidth="1"/>
    <col min="13602" max="13602" width="10.85546875" style="12" customWidth="1"/>
    <col min="13603" max="13603" width="10.140625" style="12" customWidth="1"/>
    <col min="13604" max="13604" width="12.85546875" style="12" customWidth="1"/>
    <col min="13605" max="13606" width="11" style="12" customWidth="1"/>
    <col min="13607" max="13607" width="11.5703125" style="12" customWidth="1"/>
    <col min="13608" max="13608" width="11.28515625" style="12" customWidth="1"/>
    <col min="13609" max="13609" width="10.140625" style="12" customWidth="1"/>
    <col min="13610" max="13611" width="11.85546875" style="12" customWidth="1"/>
    <col min="13612" max="13612" width="12.28515625" style="12" customWidth="1"/>
    <col min="13613" max="13613" width="12.7109375" style="12" customWidth="1"/>
    <col min="13614" max="13614" width="15.140625" style="12" customWidth="1"/>
    <col min="13615" max="13615" width="10" style="12" customWidth="1"/>
    <col min="13616" max="13626" width="7.85546875" style="12" customWidth="1"/>
    <col min="13627" max="13627" width="9.140625" style="12" customWidth="1"/>
    <col min="13628" max="13628" width="8.28515625" style="12" customWidth="1"/>
    <col min="13629" max="13629" width="10.140625" style="12" customWidth="1"/>
    <col min="13630" max="13630" width="9.140625" style="12"/>
    <col min="13631" max="13631" width="11.85546875" style="12" customWidth="1"/>
    <col min="13632" max="13632" width="14.28515625" style="12" customWidth="1"/>
    <col min="13633" max="13832" width="9.140625" style="12"/>
    <col min="13833" max="13833" width="0" style="12" hidden="1" customWidth="1"/>
    <col min="13834" max="13834" width="15.5703125" style="12" customWidth="1"/>
    <col min="13835" max="13835" width="55.140625" style="12" customWidth="1"/>
    <col min="13836" max="13836" width="15.5703125" style="12" customWidth="1"/>
    <col min="13837" max="13838" width="13" style="12" customWidth="1"/>
    <col min="13839" max="13840" width="13.140625" style="12" customWidth="1"/>
    <col min="13841" max="13841" width="10.5703125" style="12" customWidth="1"/>
    <col min="13842" max="13842" width="12.42578125" style="12" customWidth="1"/>
    <col min="13843" max="13843" width="11.5703125" style="12" customWidth="1"/>
    <col min="13844" max="13844" width="12.28515625" style="12" customWidth="1"/>
    <col min="13845" max="13845" width="12.7109375" style="12" customWidth="1"/>
    <col min="13846" max="13846" width="12.5703125" style="12" customWidth="1"/>
    <col min="13847" max="13847" width="13.140625" style="12" customWidth="1"/>
    <col min="13848" max="13848" width="13.42578125" style="12" customWidth="1"/>
    <col min="13849" max="13849" width="10.28515625" style="12" customWidth="1"/>
    <col min="13850" max="13850" width="14.28515625" style="12" customWidth="1"/>
    <col min="13851" max="13851" width="12.85546875" style="12" customWidth="1"/>
    <col min="13852" max="13852" width="12" style="12" customWidth="1"/>
    <col min="13853" max="13853" width="16.28515625" style="12" customWidth="1"/>
    <col min="13854" max="13854" width="14.5703125" style="12" customWidth="1"/>
    <col min="13855" max="13855" width="16.85546875" style="12" customWidth="1"/>
    <col min="13856" max="13856" width="11.140625" style="12" customWidth="1"/>
    <col min="13857" max="13857" width="10.42578125" style="12" customWidth="1"/>
    <col min="13858" max="13858" width="10.85546875" style="12" customWidth="1"/>
    <col min="13859" max="13859" width="10.140625" style="12" customWidth="1"/>
    <col min="13860" max="13860" width="12.85546875" style="12" customWidth="1"/>
    <col min="13861" max="13862" width="11" style="12" customWidth="1"/>
    <col min="13863" max="13863" width="11.5703125" style="12" customWidth="1"/>
    <col min="13864" max="13864" width="11.28515625" style="12" customWidth="1"/>
    <col min="13865" max="13865" width="10.140625" style="12" customWidth="1"/>
    <col min="13866" max="13867" width="11.85546875" style="12" customWidth="1"/>
    <col min="13868" max="13868" width="12.28515625" style="12" customWidth="1"/>
    <col min="13869" max="13869" width="12.7109375" style="12" customWidth="1"/>
    <col min="13870" max="13870" width="15.140625" style="12" customWidth="1"/>
    <col min="13871" max="13871" width="10" style="12" customWidth="1"/>
    <col min="13872" max="13882" width="7.85546875" style="12" customWidth="1"/>
    <col min="13883" max="13883" width="9.140625" style="12" customWidth="1"/>
    <col min="13884" max="13884" width="8.28515625" style="12" customWidth="1"/>
    <col min="13885" max="13885" width="10.140625" style="12" customWidth="1"/>
    <col min="13886" max="13886" width="9.140625" style="12"/>
    <col min="13887" max="13887" width="11.85546875" style="12" customWidth="1"/>
    <col min="13888" max="13888" width="14.28515625" style="12" customWidth="1"/>
    <col min="13889" max="14088" width="9.140625" style="12"/>
    <col min="14089" max="14089" width="0" style="12" hidden="1" customWidth="1"/>
    <col min="14090" max="14090" width="15.5703125" style="12" customWidth="1"/>
    <col min="14091" max="14091" width="55.140625" style="12" customWidth="1"/>
    <col min="14092" max="14092" width="15.5703125" style="12" customWidth="1"/>
    <col min="14093" max="14094" width="13" style="12" customWidth="1"/>
    <col min="14095" max="14096" width="13.140625" style="12" customWidth="1"/>
    <col min="14097" max="14097" width="10.5703125" style="12" customWidth="1"/>
    <col min="14098" max="14098" width="12.42578125" style="12" customWidth="1"/>
    <col min="14099" max="14099" width="11.5703125" style="12" customWidth="1"/>
    <col min="14100" max="14100" width="12.28515625" style="12" customWidth="1"/>
    <col min="14101" max="14101" width="12.7109375" style="12" customWidth="1"/>
    <col min="14102" max="14102" width="12.5703125" style="12" customWidth="1"/>
    <col min="14103" max="14103" width="13.140625" style="12" customWidth="1"/>
    <col min="14104" max="14104" width="13.42578125" style="12" customWidth="1"/>
    <col min="14105" max="14105" width="10.28515625" style="12" customWidth="1"/>
    <col min="14106" max="14106" width="14.28515625" style="12" customWidth="1"/>
    <col min="14107" max="14107" width="12.85546875" style="12" customWidth="1"/>
    <col min="14108" max="14108" width="12" style="12" customWidth="1"/>
    <col min="14109" max="14109" width="16.28515625" style="12" customWidth="1"/>
    <col min="14110" max="14110" width="14.5703125" style="12" customWidth="1"/>
    <col min="14111" max="14111" width="16.85546875" style="12" customWidth="1"/>
    <col min="14112" max="14112" width="11.140625" style="12" customWidth="1"/>
    <col min="14113" max="14113" width="10.42578125" style="12" customWidth="1"/>
    <col min="14114" max="14114" width="10.85546875" style="12" customWidth="1"/>
    <col min="14115" max="14115" width="10.140625" style="12" customWidth="1"/>
    <col min="14116" max="14116" width="12.85546875" style="12" customWidth="1"/>
    <col min="14117" max="14118" width="11" style="12" customWidth="1"/>
    <col min="14119" max="14119" width="11.5703125" style="12" customWidth="1"/>
    <col min="14120" max="14120" width="11.28515625" style="12" customWidth="1"/>
    <col min="14121" max="14121" width="10.140625" style="12" customWidth="1"/>
    <col min="14122" max="14123" width="11.85546875" style="12" customWidth="1"/>
    <col min="14124" max="14124" width="12.28515625" style="12" customWidth="1"/>
    <col min="14125" max="14125" width="12.7109375" style="12" customWidth="1"/>
    <col min="14126" max="14126" width="15.140625" style="12" customWidth="1"/>
    <col min="14127" max="14127" width="10" style="12" customWidth="1"/>
    <col min="14128" max="14138" width="7.85546875" style="12" customWidth="1"/>
    <col min="14139" max="14139" width="9.140625" style="12" customWidth="1"/>
    <col min="14140" max="14140" width="8.28515625" style="12" customWidth="1"/>
    <col min="14141" max="14141" width="10.140625" style="12" customWidth="1"/>
    <col min="14142" max="14142" width="9.140625" style="12"/>
    <col min="14143" max="14143" width="11.85546875" style="12" customWidth="1"/>
    <col min="14144" max="14144" width="14.28515625" style="12" customWidth="1"/>
    <col min="14145" max="14344" width="9.140625" style="12"/>
    <col min="14345" max="14345" width="0" style="12" hidden="1" customWidth="1"/>
    <col min="14346" max="14346" width="15.5703125" style="12" customWidth="1"/>
    <col min="14347" max="14347" width="55.140625" style="12" customWidth="1"/>
    <col min="14348" max="14348" width="15.5703125" style="12" customWidth="1"/>
    <col min="14349" max="14350" width="13" style="12" customWidth="1"/>
    <col min="14351" max="14352" width="13.140625" style="12" customWidth="1"/>
    <col min="14353" max="14353" width="10.5703125" style="12" customWidth="1"/>
    <col min="14354" max="14354" width="12.42578125" style="12" customWidth="1"/>
    <col min="14355" max="14355" width="11.5703125" style="12" customWidth="1"/>
    <col min="14356" max="14356" width="12.28515625" style="12" customWidth="1"/>
    <col min="14357" max="14357" width="12.7109375" style="12" customWidth="1"/>
    <col min="14358" max="14358" width="12.5703125" style="12" customWidth="1"/>
    <col min="14359" max="14359" width="13.140625" style="12" customWidth="1"/>
    <col min="14360" max="14360" width="13.42578125" style="12" customWidth="1"/>
    <col min="14361" max="14361" width="10.28515625" style="12" customWidth="1"/>
    <col min="14362" max="14362" width="14.28515625" style="12" customWidth="1"/>
    <col min="14363" max="14363" width="12.85546875" style="12" customWidth="1"/>
    <col min="14364" max="14364" width="12" style="12" customWidth="1"/>
    <col min="14365" max="14365" width="16.28515625" style="12" customWidth="1"/>
    <col min="14366" max="14366" width="14.5703125" style="12" customWidth="1"/>
    <col min="14367" max="14367" width="16.85546875" style="12" customWidth="1"/>
    <col min="14368" max="14368" width="11.140625" style="12" customWidth="1"/>
    <col min="14369" max="14369" width="10.42578125" style="12" customWidth="1"/>
    <col min="14370" max="14370" width="10.85546875" style="12" customWidth="1"/>
    <col min="14371" max="14371" width="10.140625" style="12" customWidth="1"/>
    <col min="14372" max="14372" width="12.85546875" style="12" customWidth="1"/>
    <col min="14373" max="14374" width="11" style="12" customWidth="1"/>
    <col min="14375" max="14375" width="11.5703125" style="12" customWidth="1"/>
    <col min="14376" max="14376" width="11.28515625" style="12" customWidth="1"/>
    <col min="14377" max="14377" width="10.140625" style="12" customWidth="1"/>
    <col min="14378" max="14379" width="11.85546875" style="12" customWidth="1"/>
    <col min="14380" max="14380" width="12.28515625" style="12" customWidth="1"/>
    <col min="14381" max="14381" width="12.7109375" style="12" customWidth="1"/>
    <col min="14382" max="14382" width="15.140625" style="12" customWidth="1"/>
    <col min="14383" max="14383" width="10" style="12" customWidth="1"/>
    <col min="14384" max="14394" width="7.85546875" style="12" customWidth="1"/>
    <col min="14395" max="14395" width="9.140625" style="12" customWidth="1"/>
    <col min="14396" max="14396" width="8.28515625" style="12" customWidth="1"/>
    <col min="14397" max="14397" width="10.140625" style="12" customWidth="1"/>
    <col min="14398" max="14398" width="9.140625" style="12"/>
    <col min="14399" max="14399" width="11.85546875" style="12" customWidth="1"/>
    <col min="14400" max="14400" width="14.28515625" style="12" customWidth="1"/>
    <col min="14401" max="14600" width="9.140625" style="12"/>
    <col min="14601" max="14601" width="0" style="12" hidden="1" customWidth="1"/>
    <col min="14602" max="14602" width="15.5703125" style="12" customWidth="1"/>
    <col min="14603" max="14603" width="55.140625" style="12" customWidth="1"/>
    <col min="14604" max="14604" width="15.5703125" style="12" customWidth="1"/>
    <col min="14605" max="14606" width="13" style="12" customWidth="1"/>
    <col min="14607" max="14608" width="13.140625" style="12" customWidth="1"/>
    <col min="14609" max="14609" width="10.5703125" style="12" customWidth="1"/>
    <col min="14610" max="14610" width="12.42578125" style="12" customWidth="1"/>
    <col min="14611" max="14611" width="11.5703125" style="12" customWidth="1"/>
    <col min="14612" max="14612" width="12.28515625" style="12" customWidth="1"/>
    <col min="14613" max="14613" width="12.7109375" style="12" customWidth="1"/>
    <col min="14614" max="14614" width="12.5703125" style="12" customWidth="1"/>
    <col min="14615" max="14615" width="13.140625" style="12" customWidth="1"/>
    <col min="14616" max="14616" width="13.42578125" style="12" customWidth="1"/>
    <col min="14617" max="14617" width="10.28515625" style="12" customWidth="1"/>
    <col min="14618" max="14618" width="14.28515625" style="12" customWidth="1"/>
    <col min="14619" max="14619" width="12.85546875" style="12" customWidth="1"/>
    <col min="14620" max="14620" width="12" style="12" customWidth="1"/>
    <col min="14621" max="14621" width="16.28515625" style="12" customWidth="1"/>
    <col min="14622" max="14622" width="14.5703125" style="12" customWidth="1"/>
    <col min="14623" max="14623" width="16.85546875" style="12" customWidth="1"/>
    <col min="14624" max="14624" width="11.140625" style="12" customWidth="1"/>
    <col min="14625" max="14625" width="10.42578125" style="12" customWidth="1"/>
    <col min="14626" max="14626" width="10.85546875" style="12" customWidth="1"/>
    <col min="14627" max="14627" width="10.140625" style="12" customWidth="1"/>
    <col min="14628" max="14628" width="12.85546875" style="12" customWidth="1"/>
    <col min="14629" max="14630" width="11" style="12" customWidth="1"/>
    <col min="14631" max="14631" width="11.5703125" style="12" customWidth="1"/>
    <col min="14632" max="14632" width="11.28515625" style="12" customWidth="1"/>
    <col min="14633" max="14633" width="10.140625" style="12" customWidth="1"/>
    <col min="14634" max="14635" width="11.85546875" style="12" customWidth="1"/>
    <col min="14636" max="14636" width="12.28515625" style="12" customWidth="1"/>
    <col min="14637" max="14637" width="12.7109375" style="12" customWidth="1"/>
    <col min="14638" max="14638" width="15.140625" style="12" customWidth="1"/>
    <col min="14639" max="14639" width="10" style="12" customWidth="1"/>
    <col min="14640" max="14650" width="7.85546875" style="12" customWidth="1"/>
    <col min="14651" max="14651" width="9.140625" style="12" customWidth="1"/>
    <col min="14652" max="14652" width="8.28515625" style="12" customWidth="1"/>
    <col min="14653" max="14653" width="10.140625" style="12" customWidth="1"/>
    <col min="14654" max="14654" width="9.140625" style="12"/>
    <col min="14655" max="14655" width="11.85546875" style="12" customWidth="1"/>
    <col min="14656" max="14656" width="14.28515625" style="12" customWidth="1"/>
    <col min="14657" max="14856" width="9.140625" style="12"/>
    <col min="14857" max="14857" width="0" style="12" hidden="1" customWidth="1"/>
    <col min="14858" max="14858" width="15.5703125" style="12" customWidth="1"/>
    <col min="14859" max="14859" width="55.140625" style="12" customWidth="1"/>
    <col min="14860" max="14860" width="15.5703125" style="12" customWidth="1"/>
    <col min="14861" max="14862" width="13" style="12" customWidth="1"/>
    <col min="14863" max="14864" width="13.140625" style="12" customWidth="1"/>
    <col min="14865" max="14865" width="10.5703125" style="12" customWidth="1"/>
    <col min="14866" max="14866" width="12.42578125" style="12" customWidth="1"/>
    <col min="14867" max="14867" width="11.5703125" style="12" customWidth="1"/>
    <col min="14868" max="14868" width="12.28515625" style="12" customWidth="1"/>
    <col min="14869" max="14869" width="12.7109375" style="12" customWidth="1"/>
    <col min="14870" max="14870" width="12.5703125" style="12" customWidth="1"/>
    <col min="14871" max="14871" width="13.140625" style="12" customWidth="1"/>
    <col min="14872" max="14872" width="13.42578125" style="12" customWidth="1"/>
    <col min="14873" max="14873" width="10.28515625" style="12" customWidth="1"/>
    <col min="14874" max="14874" width="14.28515625" style="12" customWidth="1"/>
    <col min="14875" max="14875" width="12.85546875" style="12" customWidth="1"/>
    <col min="14876" max="14876" width="12" style="12" customWidth="1"/>
    <col min="14877" max="14877" width="16.28515625" style="12" customWidth="1"/>
    <col min="14878" max="14878" width="14.5703125" style="12" customWidth="1"/>
    <col min="14879" max="14879" width="16.85546875" style="12" customWidth="1"/>
    <col min="14880" max="14880" width="11.140625" style="12" customWidth="1"/>
    <col min="14881" max="14881" width="10.42578125" style="12" customWidth="1"/>
    <col min="14882" max="14882" width="10.85546875" style="12" customWidth="1"/>
    <col min="14883" max="14883" width="10.140625" style="12" customWidth="1"/>
    <col min="14884" max="14884" width="12.85546875" style="12" customWidth="1"/>
    <col min="14885" max="14886" width="11" style="12" customWidth="1"/>
    <col min="14887" max="14887" width="11.5703125" style="12" customWidth="1"/>
    <col min="14888" max="14888" width="11.28515625" style="12" customWidth="1"/>
    <col min="14889" max="14889" width="10.140625" style="12" customWidth="1"/>
    <col min="14890" max="14891" width="11.85546875" style="12" customWidth="1"/>
    <col min="14892" max="14892" width="12.28515625" style="12" customWidth="1"/>
    <col min="14893" max="14893" width="12.7109375" style="12" customWidth="1"/>
    <col min="14894" max="14894" width="15.140625" style="12" customWidth="1"/>
    <col min="14895" max="14895" width="10" style="12" customWidth="1"/>
    <col min="14896" max="14906" width="7.85546875" style="12" customWidth="1"/>
    <col min="14907" max="14907" width="9.140625" style="12" customWidth="1"/>
    <col min="14908" max="14908" width="8.28515625" style="12" customWidth="1"/>
    <col min="14909" max="14909" width="10.140625" style="12" customWidth="1"/>
    <col min="14910" max="14910" width="9.140625" style="12"/>
    <col min="14911" max="14911" width="11.85546875" style="12" customWidth="1"/>
    <col min="14912" max="14912" width="14.28515625" style="12" customWidth="1"/>
    <col min="14913" max="15112" width="9.140625" style="12"/>
    <col min="15113" max="15113" width="0" style="12" hidden="1" customWidth="1"/>
    <col min="15114" max="15114" width="15.5703125" style="12" customWidth="1"/>
    <col min="15115" max="15115" width="55.140625" style="12" customWidth="1"/>
    <col min="15116" max="15116" width="15.5703125" style="12" customWidth="1"/>
    <col min="15117" max="15118" width="13" style="12" customWidth="1"/>
    <col min="15119" max="15120" width="13.140625" style="12" customWidth="1"/>
    <col min="15121" max="15121" width="10.5703125" style="12" customWidth="1"/>
    <col min="15122" max="15122" width="12.42578125" style="12" customWidth="1"/>
    <col min="15123" max="15123" width="11.5703125" style="12" customWidth="1"/>
    <col min="15124" max="15124" width="12.28515625" style="12" customWidth="1"/>
    <col min="15125" max="15125" width="12.7109375" style="12" customWidth="1"/>
    <col min="15126" max="15126" width="12.5703125" style="12" customWidth="1"/>
    <col min="15127" max="15127" width="13.140625" style="12" customWidth="1"/>
    <col min="15128" max="15128" width="13.42578125" style="12" customWidth="1"/>
    <col min="15129" max="15129" width="10.28515625" style="12" customWidth="1"/>
    <col min="15130" max="15130" width="14.28515625" style="12" customWidth="1"/>
    <col min="15131" max="15131" width="12.85546875" style="12" customWidth="1"/>
    <col min="15132" max="15132" width="12" style="12" customWidth="1"/>
    <col min="15133" max="15133" width="16.28515625" style="12" customWidth="1"/>
    <col min="15134" max="15134" width="14.5703125" style="12" customWidth="1"/>
    <col min="15135" max="15135" width="16.85546875" style="12" customWidth="1"/>
    <col min="15136" max="15136" width="11.140625" style="12" customWidth="1"/>
    <col min="15137" max="15137" width="10.42578125" style="12" customWidth="1"/>
    <col min="15138" max="15138" width="10.85546875" style="12" customWidth="1"/>
    <col min="15139" max="15139" width="10.140625" style="12" customWidth="1"/>
    <col min="15140" max="15140" width="12.85546875" style="12" customWidth="1"/>
    <col min="15141" max="15142" width="11" style="12" customWidth="1"/>
    <col min="15143" max="15143" width="11.5703125" style="12" customWidth="1"/>
    <col min="15144" max="15144" width="11.28515625" style="12" customWidth="1"/>
    <col min="15145" max="15145" width="10.140625" style="12" customWidth="1"/>
    <col min="15146" max="15147" width="11.85546875" style="12" customWidth="1"/>
    <col min="15148" max="15148" width="12.28515625" style="12" customWidth="1"/>
    <col min="15149" max="15149" width="12.7109375" style="12" customWidth="1"/>
    <col min="15150" max="15150" width="15.140625" style="12" customWidth="1"/>
    <col min="15151" max="15151" width="10" style="12" customWidth="1"/>
    <col min="15152" max="15162" width="7.85546875" style="12" customWidth="1"/>
    <col min="15163" max="15163" width="9.140625" style="12" customWidth="1"/>
    <col min="15164" max="15164" width="8.28515625" style="12" customWidth="1"/>
    <col min="15165" max="15165" width="10.140625" style="12" customWidth="1"/>
    <col min="15166" max="15166" width="9.140625" style="12"/>
    <col min="15167" max="15167" width="11.85546875" style="12" customWidth="1"/>
    <col min="15168" max="15168" width="14.28515625" style="12" customWidth="1"/>
    <col min="15169" max="15368" width="9.140625" style="12"/>
    <col min="15369" max="15369" width="0" style="12" hidden="1" customWidth="1"/>
    <col min="15370" max="15370" width="15.5703125" style="12" customWidth="1"/>
    <col min="15371" max="15371" width="55.140625" style="12" customWidth="1"/>
    <col min="15372" max="15372" width="15.5703125" style="12" customWidth="1"/>
    <col min="15373" max="15374" width="13" style="12" customWidth="1"/>
    <col min="15375" max="15376" width="13.140625" style="12" customWidth="1"/>
    <col min="15377" max="15377" width="10.5703125" style="12" customWidth="1"/>
    <col min="15378" max="15378" width="12.42578125" style="12" customWidth="1"/>
    <col min="15379" max="15379" width="11.5703125" style="12" customWidth="1"/>
    <col min="15380" max="15380" width="12.28515625" style="12" customWidth="1"/>
    <col min="15381" max="15381" width="12.7109375" style="12" customWidth="1"/>
    <col min="15382" max="15382" width="12.5703125" style="12" customWidth="1"/>
    <col min="15383" max="15383" width="13.140625" style="12" customWidth="1"/>
    <col min="15384" max="15384" width="13.42578125" style="12" customWidth="1"/>
    <col min="15385" max="15385" width="10.28515625" style="12" customWidth="1"/>
    <col min="15386" max="15386" width="14.28515625" style="12" customWidth="1"/>
    <col min="15387" max="15387" width="12.85546875" style="12" customWidth="1"/>
    <col min="15388" max="15388" width="12" style="12" customWidth="1"/>
    <col min="15389" max="15389" width="16.28515625" style="12" customWidth="1"/>
    <col min="15390" max="15390" width="14.5703125" style="12" customWidth="1"/>
    <col min="15391" max="15391" width="16.85546875" style="12" customWidth="1"/>
    <col min="15392" max="15392" width="11.140625" style="12" customWidth="1"/>
    <col min="15393" max="15393" width="10.42578125" style="12" customWidth="1"/>
    <col min="15394" max="15394" width="10.85546875" style="12" customWidth="1"/>
    <col min="15395" max="15395" width="10.140625" style="12" customWidth="1"/>
    <col min="15396" max="15396" width="12.85546875" style="12" customWidth="1"/>
    <col min="15397" max="15398" width="11" style="12" customWidth="1"/>
    <col min="15399" max="15399" width="11.5703125" style="12" customWidth="1"/>
    <col min="15400" max="15400" width="11.28515625" style="12" customWidth="1"/>
    <col min="15401" max="15401" width="10.140625" style="12" customWidth="1"/>
    <col min="15402" max="15403" width="11.85546875" style="12" customWidth="1"/>
    <col min="15404" max="15404" width="12.28515625" style="12" customWidth="1"/>
    <col min="15405" max="15405" width="12.7109375" style="12" customWidth="1"/>
    <col min="15406" max="15406" width="15.140625" style="12" customWidth="1"/>
    <col min="15407" max="15407" width="10" style="12" customWidth="1"/>
    <col min="15408" max="15418" width="7.85546875" style="12" customWidth="1"/>
    <col min="15419" max="15419" width="9.140625" style="12" customWidth="1"/>
    <col min="15420" max="15420" width="8.28515625" style="12" customWidth="1"/>
    <col min="15421" max="15421" width="10.140625" style="12" customWidth="1"/>
    <col min="15422" max="15422" width="9.140625" style="12"/>
    <col min="15423" max="15423" width="11.85546875" style="12" customWidth="1"/>
    <col min="15424" max="15424" width="14.28515625" style="12" customWidth="1"/>
    <col min="15425" max="15624" width="9.140625" style="12"/>
    <col min="15625" max="15625" width="0" style="12" hidden="1" customWidth="1"/>
    <col min="15626" max="15626" width="15.5703125" style="12" customWidth="1"/>
    <col min="15627" max="15627" width="55.140625" style="12" customWidth="1"/>
    <col min="15628" max="15628" width="15.5703125" style="12" customWidth="1"/>
    <col min="15629" max="15630" width="13" style="12" customWidth="1"/>
    <col min="15631" max="15632" width="13.140625" style="12" customWidth="1"/>
    <col min="15633" max="15633" width="10.5703125" style="12" customWidth="1"/>
    <col min="15634" max="15634" width="12.42578125" style="12" customWidth="1"/>
    <col min="15635" max="15635" width="11.5703125" style="12" customWidth="1"/>
    <col min="15636" max="15636" width="12.28515625" style="12" customWidth="1"/>
    <col min="15637" max="15637" width="12.7109375" style="12" customWidth="1"/>
    <col min="15638" max="15638" width="12.5703125" style="12" customWidth="1"/>
    <col min="15639" max="15639" width="13.140625" style="12" customWidth="1"/>
    <col min="15640" max="15640" width="13.42578125" style="12" customWidth="1"/>
    <col min="15641" max="15641" width="10.28515625" style="12" customWidth="1"/>
    <col min="15642" max="15642" width="14.28515625" style="12" customWidth="1"/>
    <col min="15643" max="15643" width="12.85546875" style="12" customWidth="1"/>
    <col min="15644" max="15644" width="12" style="12" customWidth="1"/>
    <col min="15645" max="15645" width="16.28515625" style="12" customWidth="1"/>
    <col min="15646" max="15646" width="14.5703125" style="12" customWidth="1"/>
    <col min="15647" max="15647" width="16.85546875" style="12" customWidth="1"/>
    <col min="15648" max="15648" width="11.140625" style="12" customWidth="1"/>
    <col min="15649" max="15649" width="10.42578125" style="12" customWidth="1"/>
    <col min="15650" max="15650" width="10.85546875" style="12" customWidth="1"/>
    <col min="15651" max="15651" width="10.140625" style="12" customWidth="1"/>
    <col min="15652" max="15652" width="12.85546875" style="12" customWidth="1"/>
    <col min="15653" max="15654" width="11" style="12" customWidth="1"/>
    <col min="15655" max="15655" width="11.5703125" style="12" customWidth="1"/>
    <col min="15656" max="15656" width="11.28515625" style="12" customWidth="1"/>
    <col min="15657" max="15657" width="10.140625" style="12" customWidth="1"/>
    <col min="15658" max="15659" width="11.85546875" style="12" customWidth="1"/>
    <col min="15660" max="15660" width="12.28515625" style="12" customWidth="1"/>
    <col min="15661" max="15661" width="12.7109375" style="12" customWidth="1"/>
    <col min="15662" max="15662" width="15.140625" style="12" customWidth="1"/>
    <col min="15663" max="15663" width="10" style="12" customWidth="1"/>
    <col min="15664" max="15674" width="7.85546875" style="12" customWidth="1"/>
    <col min="15675" max="15675" width="9.140625" style="12" customWidth="1"/>
    <col min="15676" max="15676" width="8.28515625" style="12" customWidth="1"/>
    <col min="15677" max="15677" width="10.140625" style="12" customWidth="1"/>
    <col min="15678" max="15678" width="9.140625" style="12"/>
    <col min="15679" max="15679" width="11.85546875" style="12" customWidth="1"/>
    <col min="15680" max="15680" width="14.28515625" style="12" customWidth="1"/>
    <col min="15681" max="15880" width="9.140625" style="12"/>
    <col min="15881" max="15881" width="0" style="12" hidden="1" customWidth="1"/>
    <col min="15882" max="15882" width="15.5703125" style="12" customWidth="1"/>
    <col min="15883" max="15883" width="55.140625" style="12" customWidth="1"/>
    <col min="15884" max="15884" width="15.5703125" style="12" customWidth="1"/>
    <col min="15885" max="15886" width="13" style="12" customWidth="1"/>
    <col min="15887" max="15888" width="13.140625" style="12" customWidth="1"/>
    <col min="15889" max="15889" width="10.5703125" style="12" customWidth="1"/>
    <col min="15890" max="15890" width="12.42578125" style="12" customWidth="1"/>
    <col min="15891" max="15891" width="11.5703125" style="12" customWidth="1"/>
    <col min="15892" max="15892" width="12.28515625" style="12" customWidth="1"/>
    <col min="15893" max="15893" width="12.7109375" style="12" customWidth="1"/>
    <col min="15894" max="15894" width="12.5703125" style="12" customWidth="1"/>
    <col min="15895" max="15895" width="13.140625" style="12" customWidth="1"/>
    <col min="15896" max="15896" width="13.42578125" style="12" customWidth="1"/>
    <col min="15897" max="15897" width="10.28515625" style="12" customWidth="1"/>
    <col min="15898" max="15898" width="14.28515625" style="12" customWidth="1"/>
    <col min="15899" max="15899" width="12.85546875" style="12" customWidth="1"/>
    <col min="15900" max="15900" width="12" style="12" customWidth="1"/>
    <col min="15901" max="15901" width="16.28515625" style="12" customWidth="1"/>
    <col min="15902" max="15902" width="14.5703125" style="12" customWidth="1"/>
    <col min="15903" max="15903" width="16.85546875" style="12" customWidth="1"/>
    <col min="15904" max="15904" width="11.140625" style="12" customWidth="1"/>
    <col min="15905" max="15905" width="10.42578125" style="12" customWidth="1"/>
    <col min="15906" max="15906" width="10.85546875" style="12" customWidth="1"/>
    <col min="15907" max="15907" width="10.140625" style="12" customWidth="1"/>
    <col min="15908" max="15908" width="12.85546875" style="12" customWidth="1"/>
    <col min="15909" max="15910" width="11" style="12" customWidth="1"/>
    <col min="15911" max="15911" width="11.5703125" style="12" customWidth="1"/>
    <col min="15912" max="15912" width="11.28515625" style="12" customWidth="1"/>
    <col min="15913" max="15913" width="10.140625" style="12" customWidth="1"/>
    <col min="15914" max="15915" width="11.85546875" style="12" customWidth="1"/>
    <col min="15916" max="15916" width="12.28515625" style="12" customWidth="1"/>
    <col min="15917" max="15917" width="12.7109375" style="12" customWidth="1"/>
    <col min="15918" max="15918" width="15.140625" style="12" customWidth="1"/>
    <col min="15919" max="15919" width="10" style="12" customWidth="1"/>
    <col min="15920" max="15930" width="7.85546875" style="12" customWidth="1"/>
    <col min="15931" max="15931" width="9.140625" style="12" customWidth="1"/>
    <col min="15932" max="15932" width="8.28515625" style="12" customWidth="1"/>
    <col min="15933" max="15933" width="10.140625" style="12" customWidth="1"/>
    <col min="15934" max="15934" width="9.140625" style="12"/>
    <col min="15935" max="15935" width="11.85546875" style="12" customWidth="1"/>
    <col min="15936" max="15936" width="14.28515625" style="12" customWidth="1"/>
    <col min="15937" max="16136" width="9.140625" style="12"/>
    <col min="16137" max="16137" width="0" style="12" hidden="1" customWidth="1"/>
    <col min="16138" max="16138" width="15.5703125" style="12" customWidth="1"/>
    <col min="16139" max="16139" width="55.140625" style="12" customWidth="1"/>
    <col min="16140" max="16140" width="15.5703125" style="12" customWidth="1"/>
    <col min="16141" max="16142" width="13" style="12" customWidth="1"/>
    <col min="16143" max="16144" width="13.140625" style="12" customWidth="1"/>
    <col min="16145" max="16145" width="10.5703125" style="12" customWidth="1"/>
    <col min="16146" max="16146" width="12.42578125" style="12" customWidth="1"/>
    <col min="16147" max="16147" width="11.5703125" style="12" customWidth="1"/>
    <col min="16148" max="16148" width="12.28515625" style="12" customWidth="1"/>
    <col min="16149" max="16149" width="12.7109375" style="12" customWidth="1"/>
    <col min="16150" max="16150" width="12.5703125" style="12" customWidth="1"/>
    <col min="16151" max="16151" width="13.140625" style="12" customWidth="1"/>
    <col min="16152" max="16152" width="13.42578125" style="12" customWidth="1"/>
    <col min="16153" max="16153" width="10.28515625" style="12" customWidth="1"/>
    <col min="16154" max="16154" width="14.28515625" style="12" customWidth="1"/>
    <col min="16155" max="16155" width="12.85546875" style="12" customWidth="1"/>
    <col min="16156" max="16156" width="12" style="12" customWidth="1"/>
    <col min="16157" max="16157" width="16.28515625" style="12" customWidth="1"/>
    <col min="16158" max="16158" width="14.5703125" style="12" customWidth="1"/>
    <col min="16159" max="16159" width="16.85546875" style="12" customWidth="1"/>
    <col min="16160" max="16160" width="11.140625" style="12" customWidth="1"/>
    <col min="16161" max="16161" width="10.42578125" style="12" customWidth="1"/>
    <col min="16162" max="16162" width="10.85546875" style="12" customWidth="1"/>
    <col min="16163" max="16163" width="10.140625" style="12" customWidth="1"/>
    <col min="16164" max="16164" width="12.85546875" style="12" customWidth="1"/>
    <col min="16165" max="16166" width="11" style="12" customWidth="1"/>
    <col min="16167" max="16167" width="11.5703125" style="12" customWidth="1"/>
    <col min="16168" max="16168" width="11.28515625" style="12" customWidth="1"/>
    <col min="16169" max="16169" width="10.140625" style="12" customWidth="1"/>
    <col min="16170" max="16171" width="11.85546875" style="12" customWidth="1"/>
    <col min="16172" max="16172" width="12.28515625" style="12" customWidth="1"/>
    <col min="16173" max="16173" width="12.7109375" style="12" customWidth="1"/>
    <col min="16174" max="16174" width="15.140625" style="12" customWidth="1"/>
    <col min="16175" max="16175" width="10" style="12" customWidth="1"/>
    <col min="16176" max="16186" width="7.85546875" style="12" customWidth="1"/>
    <col min="16187" max="16187" width="9.140625" style="12" customWidth="1"/>
    <col min="16188" max="16188" width="8.28515625" style="12" customWidth="1"/>
    <col min="16189" max="16189" width="10.140625" style="12" customWidth="1"/>
    <col min="16190" max="16190" width="9.140625" style="12"/>
    <col min="16191" max="16191" width="11.85546875" style="12" customWidth="1"/>
    <col min="16192" max="16192" width="14.28515625" style="12" customWidth="1"/>
    <col min="16193" max="16384" width="9.140625" style="12"/>
  </cols>
  <sheetData>
    <row r="1" spans="2:223" ht="21" customHeight="1" x14ac:dyDescent="0.35">
      <c r="B1" s="143" t="s">
        <v>191</v>
      </c>
      <c r="AK1" s="10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</row>
    <row r="2" spans="2:223" ht="21" customHeight="1" x14ac:dyDescent="0.35">
      <c r="B2" s="7"/>
      <c r="AK2" s="10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</row>
    <row r="3" spans="2:223" ht="21" customHeight="1" x14ac:dyDescent="0.35">
      <c r="B3" s="7"/>
      <c r="AK3" s="10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</row>
    <row r="4" spans="2:223" ht="21" customHeight="1" x14ac:dyDescent="0.35">
      <c r="B4" s="308" t="s">
        <v>171</v>
      </c>
      <c r="C4" s="308"/>
      <c r="D4" s="308"/>
      <c r="E4" s="308"/>
      <c r="F4" s="308"/>
      <c r="G4" s="308"/>
      <c r="H4" s="308"/>
      <c r="I4" s="308"/>
      <c r="J4" s="308"/>
      <c r="K4" s="308"/>
      <c r="L4" s="308"/>
      <c r="M4" s="308"/>
      <c r="N4" s="308"/>
      <c r="O4" s="308"/>
      <c r="P4" s="308"/>
      <c r="Q4" s="308"/>
      <c r="R4" s="308"/>
      <c r="S4" s="308"/>
      <c r="T4" s="308"/>
      <c r="U4" s="308"/>
      <c r="V4" s="308"/>
      <c r="W4" s="308"/>
      <c r="X4" s="308"/>
      <c r="Y4" s="308"/>
      <c r="Z4" s="308"/>
      <c r="AA4" s="308"/>
      <c r="AB4" s="308"/>
      <c r="AC4" s="308"/>
      <c r="AD4" s="308"/>
      <c r="AE4" s="308"/>
      <c r="AF4" s="308"/>
      <c r="AG4" s="308"/>
      <c r="AH4" s="308"/>
      <c r="AI4" s="308"/>
      <c r="AJ4" s="308"/>
      <c r="AK4" s="308"/>
      <c r="AL4" s="308"/>
      <c r="AM4" s="308"/>
      <c r="AN4" s="308"/>
      <c r="AO4" s="308"/>
      <c r="AP4" s="308"/>
      <c r="AQ4" s="308"/>
      <c r="AR4" s="308"/>
      <c r="AU4" s="8"/>
      <c r="AV4" s="8"/>
      <c r="AW4" s="8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HO4" s="12" t="s">
        <v>178</v>
      </c>
    </row>
    <row r="5" spans="2:223" ht="21" customHeight="1" x14ac:dyDescent="0.35">
      <c r="B5" s="121"/>
      <c r="C5" s="121"/>
      <c r="D5" s="121"/>
      <c r="E5" s="121"/>
      <c r="F5" s="121"/>
      <c r="G5" s="121"/>
      <c r="H5" s="121"/>
      <c r="I5" s="121"/>
      <c r="J5" s="121"/>
      <c r="K5" s="121"/>
      <c r="L5" s="121"/>
      <c r="M5" s="121"/>
      <c r="N5" s="121"/>
      <c r="O5" s="121"/>
      <c r="P5" s="121"/>
      <c r="Q5" s="124" t="s">
        <v>177</v>
      </c>
      <c r="R5" s="121"/>
      <c r="S5" s="121"/>
      <c r="T5" s="123" t="s">
        <v>178</v>
      </c>
      <c r="U5" s="122">
        <v>2022</v>
      </c>
      <c r="V5" s="121"/>
      <c r="W5" s="121"/>
      <c r="X5" s="121"/>
      <c r="Y5" s="121"/>
      <c r="Z5" s="121"/>
      <c r="AA5" s="121"/>
      <c r="AB5" s="121"/>
      <c r="AC5" s="121"/>
      <c r="AD5" s="121"/>
      <c r="AE5" s="121"/>
      <c r="AF5" s="121"/>
      <c r="AG5" s="121"/>
      <c r="AH5" s="121"/>
      <c r="AI5" s="121"/>
      <c r="AJ5" s="121"/>
      <c r="AK5" s="121"/>
      <c r="AL5" s="121"/>
      <c r="AM5" s="121"/>
      <c r="AN5" s="121"/>
      <c r="AO5" s="121"/>
      <c r="AP5" s="121"/>
      <c r="AQ5" s="121"/>
      <c r="AR5" s="121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HO5" s="12" t="s">
        <v>179</v>
      </c>
    </row>
    <row r="6" spans="2:223" ht="21" customHeight="1" x14ac:dyDescent="0.35"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170"/>
      <c r="M6" s="170"/>
      <c r="N6" s="170"/>
      <c r="O6" s="170"/>
      <c r="P6" s="170"/>
      <c r="Q6" s="170"/>
      <c r="R6" s="170"/>
      <c r="S6" s="170"/>
      <c r="T6" s="170"/>
      <c r="U6" s="170"/>
      <c r="V6" s="170"/>
      <c r="W6" s="170"/>
      <c r="X6" s="170"/>
      <c r="Y6" s="170"/>
      <c r="Z6" s="170"/>
      <c r="AA6" s="170"/>
      <c r="AB6" s="170"/>
      <c r="AC6" s="170"/>
      <c r="AD6" s="170"/>
      <c r="AE6" s="170"/>
      <c r="AF6" s="170"/>
      <c r="AG6" s="170"/>
      <c r="AH6" s="170"/>
      <c r="AI6" s="170"/>
      <c r="AJ6" s="170"/>
      <c r="AK6" s="170"/>
      <c r="AL6" s="170"/>
      <c r="AM6" s="170"/>
      <c r="AN6" s="170"/>
      <c r="AO6" s="170"/>
      <c r="AP6" s="170"/>
      <c r="AQ6" s="170"/>
      <c r="AR6" s="170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HO6" s="12" t="s">
        <v>180</v>
      </c>
    </row>
    <row r="7" spans="2:223" ht="36" customHeight="1" x14ac:dyDescent="0.35">
      <c r="B7" s="312" t="s">
        <v>193</v>
      </c>
      <c r="C7" s="312" t="s">
        <v>2</v>
      </c>
      <c r="D7" s="315" t="s">
        <v>172</v>
      </c>
      <c r="E7" s="315"/>
      <c r="F7" s="315"/>
      <c r="G7" s="315"/>
      <c r="H7" s="315"/>
      <c r="I7" s="315"/>
      <c r="J7" s="315"/>
      <c r="K7" s="315"/>
      <c r="L7" s="315"/>
      <c r="M7" s="315"/>
      <c r="N7" s="315"/>
      <c r="O7" s="315"/>
      <c r="P7" s="315"/>
      <c r="Q7" s="315"/>
      <c r="R7" s="315"/>
      <c r="S7" s="315"/>
      <c r="T7" s="315"/>
      <c r="U7" s="315"/>
      <c r="V7" s="315"/>
      <c r="W7" s="315"/>
      <c r="X7" s="315"/>
      <c r="Y7" s="315"/>
      <c r="Z7" s="315"/>
      <c r="AA7" s="315"/>
      <c r="AB7" s="315"/>
      <c r="AC7" s="315"/>
      <c r="AD7" s="315"/>
      <c r="AE7" s="315"/>
      <c r="AF7" s="315"/>
      <c r="AG7" s="315"/>
      <c r="AH7" s="315"/>
      <c r="AI7" s="315"/>
      <c r="AJ7" s="315"/>
      <c r="AK7" s="315"/>
      <c r="AL7" s="315"/>
      <c r="AM7" s="315"/>
      <c r="AN7" s="315"/>
      <c r="AO7" s="315"/>
      <c r="AP7" s="315"/>
      <c r="AQ7" s="315"/>
      <c r="AR7" s="315"/>
      <c r="AS7" s="315"/>
      <c r="AT7" s="316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HO7" s="12" t="s">
        <v>181</v>
      </c>
    </row>
    <row r="8" spans="2:223" ht="44.25" customHeight="1" x14ac:dyDescent="0.35">
      <c r="B8" s="312"/>
      <c r="C8" s="312"/>
      <c r="D8" s="312" t="s">
        <v>173</v>
      </c>
      <c r="E8" s="312" t="s">
        <v>3</v>
      </c>
      <c r="F8" s="312"/>
      <c r="G8" s="312" t="s">
        <v>4</v>
      </c>
      <c r="H8" s="312"/>
      <c r="I8" s="312"/>
      <c r="J8" s="312"/>
      <c r="K8" s="312"/>
      <c r="L8" s="312"/>
      <c r="M8" s="312"/>
      <c r="N8" s="312"/>
      <c r="O8" s="312" t="s">
        <v>5</v>
      </c>
      <c r="P8" s="312"/>
      <c r="Q8" s="312" t="s">
        <v>6</v>
      </c>
      <c r="R8" s="312"/>
      <c r="S8" s="312"/>
      <c r="T8" s="312"/>
      <c r="U8" s="312"/>
      <c r="V8" s="312"/>
      <c r="W8" s="312"/>
      <c r="X8" s="312" t="s">
        <v>7</v>
      </c>
      <c r="Y8" s="312"/>
      <c r="Z8" s="312"/>
      <c r="AA8" s="312" t="s">
        <v>8</v>
      </c>
      <c r="AB8" s="312"/>
      <c r="AC8" s="312"/>
      <c r="AD8" s="312"/>
      <c r="AE8" s="312"/>
      <c r="AF8" s="312"/>
      <c r="AG8" s="312"/>
      <c r="AH8" s="312"/>
      <c r="AI8" s="312"/>
      <c r="AJ8" s="312"/>
      <c r="AK8" s="312"/>
      <c r="AL8" s="312"/>
      <c r="AM8" s="312"/>
      <c r="AN8" s="312"/>
      <c r="AO8" s="312"/>
      <c r="AP8" s="312"/>
      <c r="AQ8" s="312"/>
      <c r="AR8" s="312"/>
      <c r="AS8" s="312"/>
      <c r="AT8" s="169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7"/>
      <c r="HO8" s="12" t="s">
        <v>182</v>
      </c>
    </row>
    <row r="9" spans="2:223" ht="27.75" customHeight="1" x14ac:dyDescent="0.35">
      <c r="B9" s="312"/>
      <c r="C9" s="312"/>
      <c r="D9" s="312"/>
      <c r="E9" s="301" t="s">
        <v>9</v>
      </c>
      <c r="F9" s="301" t="s">
        <v>10</v>
      </c>
      <c r="G9" s="301" t="s">
        <v>11</v>
      </c>
      <c r="H9" s="306" t="s">
        <v>174</v>
      </c>
      <c r="I9" s="307" t="s">
        <v>12</v>
      </c>
      <c r="J9" s="307" t="s">
        <v>166</v>
      </c>
      <c r="K9" s="307" t="s">
        <v>13</v>
      </c>
      <c r="L9" s="305" t="s">
        <v>14</v>
      </c>
      <c r="M9" s="301" t="s">
        <v>168</v>
      </c>
      <c r="N9" s="306" t="s">
        <v>15</v>
      </c>
      <c r="O9" s="301" t="s">
        <v>16</v>
      </c>
      <c r="P9" s="301" t="s">
        <v>17</v>
      </c>
      <c r="Q9" s="306" t="s">
        <v>199</v>
      </c>
      <c r="R9" s="306" t="s">
        <v>41</v>
      </c>
      <c r="S9" s="301" t="s">
        <v>18</v>
      </c>
      <c r="T9" s="301" t="s">
        <v>19</v>
      </c>
      <c r="U9" s="301" t="s">
        <v>20</v>
      </c>
      <c r="V9" s="301" t="s">
        <v>21</v>
      </c>
      <c r="W9" s="301" t="s">
        <v>22</v>
      </c>
      <c r="X9" s="301" t="s">
        <v>23</v>
      </c>
      <c r="Y9" s="301" t="s">
        <v>24</v>
      </c>
      <c r="Z9" s="301" t="s">
        <v>25</v>
      </c>
      <c r="AA9" s="301" t="s">
        <v>26</v>
      </c>
      <c r="AB9" s="301"/>
      <c r="AC9" s="301"/>
      <c r="AD9" s="301"/>
      <c r="AE9" s="301" t="s">
        <v>27</v>
      </c>
      <c r="AF9" s="301" t="s">
        <v>194</v>
      </c>
      <c r="AG9" s="300" t="s">
        <v>29</v>
      </c>
      <c r="AH9" s="305" t="s">
        <v>30</v>
      </c>
      <c r="AI9" s="301" t="s">
        <v>31</v>
      </c>
      <c r="AJ9" s="301" t="s">
        <v>32</v>
      </c>
      <c r="AK9" s="305" t="s">
        <v>33</v>
      </c>
      <c r="AL9" s="305" t="s">
        <v>34</v>
      </c>
      <c r="AM9" s="300" t="s">
        <v>35</v>
      </c>
      <c r="AN9" s="300" t="s">
        <v>36</v>
      </c>
      <c r="AO9" s="300" t="s">
        <v>37</v>
      </c>
      <c r="AP9" s="300" t="s">
        <v>38</v>
      </c>
      <c r="AQ9" s="300" t="s">
        <v>165</v>
      </c>
      <c r="AR9" s="301" t="s">
        <v>39</v>
      </c>
      <c r="AS9" s="301" t="s">
        <v>40</v>
      </c>
      <c r="AT9" s="317"/>
      <c r="AU9" s="12">
        <v>1</v>
      </c>
      <c r="AV9" s="12">
        <v>2</v>
      </c>
      <c r="AW9" s="12">
        <v>3</v>
      </c>
      <c r="AX9" s="12">
        <v>4</v>
      </c>
      <c r="AY9" s="12">
        <v>5</v>
      </c>
      <c r="AZ9" s="12">
        <v>6</v>
      </c>
      <c r="BA9" s="12">
        <v>7</v>
      </c>
      <c r="BB9" s="12">
        <v>8</v>
      </c>
      <c r="BC9" s="12">
        <v>9</v>
      </c>
      <c r="BD9" s="12">
        <v>10</v>
      </c>
      <c r="BE9" s="12">
        <v>11</v>
      </c>
      <c r="BF9" s="12">
        <v>12</v>
      </c>
      <c r="BG9" s="12">
        <v>13</v>
      </c>
      <c r="BH9" s="12">
        <v>14</v>
      </c>
      <c r="BI9" s="12">
        <v>15</v>
      </c>
      <c r="BJ9" s="12">
        <v>16</v>
      </c>
      <c r="BK9" s="12">
        <v>17</v>
      </c>
      <c r="BL9" s="12">
        <v>18</v>
      </c>
      <c r="HO9" s="12" t="s">
        <v>183</v>
      </c>
    </row>
    <row r="10" spans="2:223" s="7" customFormat="1" ht="117" customHeight="1" x14ac:dyDescent="0.35">
      <c r="B10" s="312"/>
      <c r="C10" s="312"/>
      <c r="D10" s="312"/>
      <c r="E10" s="301"/>
      <c r="F10" s="301"/>
      <c r="G10" s="301"/>
      <c r="H10" s="306"/>
      <c r="I10" s="307"/>
      <c r="J10" s="307"/>
      <c r="K10" s="307"/>
      <c r="L10" s="305"/>
      <c r="M10" s="301"/>
      <c r="N10" s="306"/>
      <c r="O10" s="301"/>
      <c r="P10" s="301"/>
      <c r="Q10" s="306"/>
      <c r="R10" s="306"/>
      <c r="S10" s="301"/>
      <c r="T10" s="301"/>
      <c r="U10" s="301"/>
      <c r="V10" s="301"/>
      <c r="W10" s="301"/>
      <c r="X10" s="301"/>
      <c r="Y10" s="301"/>
      <c r="Z10" s="301"/>
      <c r="AA10" s="168" t="s">
        <v>42</v>
      </c>
      <c r="AB10" s="168" t="s">
        <v>16</v>
      </c>
      <c r="AC10" s="168" t="s">
        <v>43</v>
      </c>
      <c r="AD10" s="168" t="s">
        <v>16</v>
      </c>
      <c r="AE10" s="301"/>
      <c r="AF10" s="301"/>
      <c r="AG10" s="300"/>
      <c r="AH10" s="305"/>
      <c r="AI10" s="301"/>
      <c r="AJ10" s="301"/>
      <c r="AK10" s="305"/>
      <c r="AL10" s="305"/>
      <c r="AM10" s="300"/>
      <c r="AN10" s="300"/>
      <c r="AO10" s="300"/>
      <c r="AP10" s="300"/>
      <c r="AQ10" s="300"/>
      <c r="AR10" s="301"/>
      <c r="AS10" s="301"/>
      <c r="AT10" s="317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HO10" s="12" t="s">
        <v>184</v>
      </c>
    </row>
    <row r="11" spans="2:223" s="7" customFormat="1" ht="177" customHeight="1" x14ac:dyDescent="0.35">
      <c r="B11" s="312"/>
      <c r="C11" s="312"/>
      <c r="D11" s="312"/>
      <c r="E11" s="301"/>
      <c r="F11" s="301"/>
      <c r="G11" s="301"/>
      <c r="H11" s="306"/>
      <c r="I11" s="307"/>
      <c r="J11" s="307"/>
      <c r="K11" s="307"/>
      <c r="L11" s="305"/>
      <c r="M11" s="301"/>
      <c r="N11" s="306"/>
      <c r="O11" s="301"/>
      <c r="P11" s="301"/>
      <c r="Q11" s="306"/>
      <c r="R11" s="306"/>
      <c r="S11" s="301"/>
      <c r="T11" s="301"/>
      <c r="U11" s="301"/>
      <c r="V11" s="301"/>
      <c r="W11" s="301"/>
      <c r="X11" s="301"/>
      <c r="Y11" s="301"/>
      <c r="Z11" s="301"/>
      <c r="AA11" s="168" t="s">
        <v>44</v>
      </c>
      <c r="AB11" s="168" t="s">
        <v>16</v>
      </c>
      <c r="AC11" s="168" t="s">
        <v>44</v>
      </c>
      <c r="AD11" s="168" t="s">
        <v>16</v>
      </c>
      <c r="AE11" s="301"/>
      <c r="AF11" s="301"/>
      <c r="AG11" s="300"/>
      <c r="AH11" s="305"/>
      <c r="AI11" s="301"/>
      <c r="AJ11" s="301"/>
      <c r="AK11" s="305"/>
      <c r="AL11" s="305"/>
      <c r="AM11" s="300"/>
      <c r="AN11" s="300"/>
      <c r="AO11" s="300"/>
      <c r="AP11" s="300"/>
      <c r="AQ11" s="300"/>
      <c r="AR11" s="301"/>
      <c r="AS11" s="301"/>
      <c r="AT11" s="317"/>
      <c r="AU11" s="298" t="s">
        <v>45</v>
      </c>
      <c r="AV11" s="296" t="s">
        <v>45</v>
      </c>
      <c r="AW11" s="296" t="s">
        <v>45</v>
      </c>
      <c r="AX11" s="296" t="s">
        <v>45</v>
      </c>
      <c r="AY11" s="296" t="s">
        <v>45</v>
      </c>
      <c r="AZ11" s="296" t="s">
        <v>45</v>
      </c>
      <c r="BA11" s="296" t="s">
        <v>45</v>
      </c>
      <c r="BB11" s="296" t="s">
        <v>45</v>
      </c>
      <c r="BC11" s="296" t="s">
        <v>45</v>
      </c>
      <c r="BD11" s="296" t="s">
        <v>45</v>
      </c>
      <c r="BE11" s="296" t="s">
        <v>45</v>
      </c>
      <c r="BF11" s="296" t="s">
        <v>45</v>
      </c>
      <c r="BG11" s="296" t="s">
        <v>45</v>
      </c>
      <c r="BH11" s="296" t="s">
        <v>45</v>
      </c>
      <c r="BI11" s="296" t="s">
        <v>45</v>
      </c>
      <c r="BJ11" s="296" t="s">
        <v>45</v>
      </c>
      <c r="BK11" s="296" t="s">
        <v>45</v>
      </c>
      <c r="BL11" s="302" t="s">
        <v>46</v>
      </c>
      <c r="HO11" s="12" t="s">
        <v>185</v>
      </c>
    </row>
    <row r="12" spans="2:223" ht="35.25" customHeight="1" x14ac:dyDescent="0.35">
      <c r="B12" s="3">
        <v>0</v>
      </c>
      <c r="C12" s="3">
        <v>1</v>
      </c>
      <c r="D12" s="3">
        <v>2</v>
      </c>
      <c r="E12" s="3">
        <v>3</v>
      </c>
      <c r="F12" s="3">
        <v>4</v>
      </c>
      <c r="G12" s="3">
        <v>5</v>
      </c>
      <c r="H12" s="3">
        <v>6</v>
      </c>
      <c r="I12" s="3">
        <v>7</v>
      </c>
      <c r="J12" s="3">
        <v>8</v>
      </c>
      <c r="K12" s="3">
        <v>9</v>
      </c>
      <c r="L12" s="3">
        <v>10</v>
      </c>
      <c r="M12" s="3">
        <v>11</v>
      </c>
      <c r="N12" s="3">
        <v>12</v>
      </c>
      <c r="O12" s="3">
        <v>13</v>
      </c>
      <c r="P12" s="3">
        <v>14</v>
      </c>
      <c r="Q12" s="3">
        <v>15</v>
      </c>
      <c r="R12" s="3">
        <v>16</v>
      </c>
      <c r="S12" s="3">
        <v>17</v>
      </c>
      <c r="T12" s="3">
        <v>18</v>
      </c>
      <c r="U12" s="3">
        <v>19</v>
      </c>
      <c r="V12" s="3">
        <v>20</v>
      </c>
      <c r="W12" s="3">
        <v>21</v>
      </c>
      <c r="X12" s="3">
        <v>22</v>
      </c>
      <c r="Y12" s="3">
        <v>23</v>
      </c>
      <c r="Z12" s="3">
        <v>24</v>
      </c>
      <c r="AA12" s="3">
        <v>25</v>
      </c>
      <c r="AB12" s="3">
        <v>26</v>
      </c>
      <c r="AC12" s="3">
        <v>27</v>
      </c>
      <c r="AD12" s="3">
        <v>28</v>
      </c>
      <c r="AE12" s="3">
        <v>29</v>
      </c>
      <c r="AF12" s="3">
        <v>30</v>
      </c>
      <c r="AG12" s="3">
        <v>31</v>
      </c>
      <c r="AH12" s="3">
        <v>32</v>
      </c>
      <c r="AI12" s="3">
        <v>33</v>
      </c>
      <c r="AJ12" s="3">
        <v>34</v>
      </c>
      <c r="AK12" s="3">
        <v>35</v>
      </c>
      <c r="AL12" s="3">
        <v>36</v>
      </c>
      <c r="AM12" s="3">
        <v>37</v>
      </c>
      <c r="AN12" s="3">
        <v>38</v>
      </c>
      <c r="AO12" s="3">
        <v>39</v>
      </c>
      <c r="AP12" s="3">
        <v>40</v>
      </c>
      <c r="AQ12" s="3">
        <v>41</v>
      </c>
      <c r="AR12" s="3">
        <v>42</v>
      </c>
      <c r="AS12" s="3">
        <v>43</v>
      </c>
      <c r="AT12" s="116"/>
      <c r="AU12" s="299"/>
      <c r="AV12" s="297"/>
      <c r="AW12" s="297"/>
      <c r="AX12" s="297"/>
      <c r="AY12" s="297"/>
      <c r="AZ12" s="297"/>
      <c r="BA12" s="297"/>
      <c r="BB12" s="297"/>
      <c r="BC12" s="297"/>
      <c r="BD12" s="297"/>
      <c r="BE12" s="297"/>
      <c r="BF12" s="297"/>
      <c r="BG12" s="297"/>
      <c r="BH12" s="297"/>
      <c r="BI12" s="297"/>
      <c r="BJ12" s="297"/>
      <c r="BK12" s="297"/>
      <c r="BL12" s="303"/>
      <c r="BM12" s="12" t="s">
        <v>190</v>
      </c>
      <c r="HO12" s="12" t="s">
        <v>186</v>
      </c>
    </row>
    <row r="13" spans="2:223" s="11" customFormat="1" ht="57.75" customHeight="1" x14ac:dyDescent="0.45">
      <c r="B13" s="14" t="s">
        <v>47</v>
      </c>
      <c r="C13" s="152" t="s">
        <v>48</v>
      </c>
      <c r="D13" s="184">
        <f>O13+P13</f>
        <v>615</v>
      </c>
      <c r="E13" s="152">
        <v>199</v>
      </c>
      <c r="F13" s="152">
        <v>416</v>
      </c>
      <c r="G13" s="152">
        <v>32</v>
      </c>
      <c r="H13" s="152">
        <v>22</v>
      </c>
      <c r="I13" s="152">
        <v>42</v>
      </c>
      <c r="J13" s="152">
        <v>4</v>
      </c>
      <c r="K13" s="152">
        <v>66</v>
      </c>
      <c r="L13" s="152">
        <v>123</v>
      </c>
      <c r="M13" s="152">
        <v>352</v>
      </c>
      <c r="N13" s="152">
        <v>112</v>
      </c>
      <c r="O13" s="152">
        <v>273</v>
      </c>
      <c r="P13" s="152">
        <v>342</v>
      </c>
      <c r="Q13" s="152">
        <v>133</v>
      </c>
      <c r="R13" s="152">
        <v>33</v>
      </c>
      <c r="S13" s="152">
        <v>191</v>
      </c>
      <c r="T13" s="152">
        <v>91</v>
      </c>
      <c r="U13" s="152">
        <v>164</v>
      </c>
      <c r="V13" s="152">
        <v>8</v>
      </c>
      <c r="W13" s="152">
        <v>28</v>
      </c>
      <c r="X13" s="152">
        <v>475</v>
      </c>
      <c r="Y13" s="152">
        <v>140</v>
      </c>
      <c r="Z13" s="152">
        <v>0</v>
      </c>
      <c r="AA13" s="152">
        <v>0</v>
      </c>
      <c r="AB13" s="152">
        <v>0</v>
      </c>
      <c r="AC13" s="152">
        <v>0</v>
      </c>
      <c r="AD13" s="152">
        <v>0</v>
      </c>
      <c r="AE13" s="152">
        <v>1</v>
      </c>
      <c r="AF13" s="152">
        <v>0</v>
      </c>
      <c r="AG13" s="152">
        <v>0</v>
      </c>
      <c r="AH13" s="152">
        <v>0</v>
      </c>
      <c r="AI13" s="152">
        <v>0</v>
      </c>
      <c r="AJ13" s="152">
        <v>0</v>
      </c>
      <c r="AK13" s="152">
        <v>0</v>
      </c>
      <c r="AL13" s="152">
        <v>0</v>
      </c>
      <c r="AM13" s="152">
        <v>0</v>
      </c>
      <c r="AN13" s="152">
        <v>0</v>
      </c>
      <c r="AO13" s="152">
        <v>0</v>
      </c>
      <c r="AP13" s="152">
        <v>0</v>
      </c>
      <c r="AQ13" s="152">
        <v>0</v>
      </c>
      <c r="AR13" s="152">
        <v>0</v>
      </c>
      <c r="AS13" s="152">
        <v>614</v>
      </c>
      <c r="AT13" s="117"/>
      <c r="AU13" s="16" t="str">
        <f>IF(G13++I13+K13+L13+M13=D13," ","GRESEALA")</f>
        <v xml:space="preserve"> </v>
      </c>
      <c r="AV13" s="16" t="str">
        <f>IF(AA13+AC13+AE13+AF13+AG13+AH13+AI13+AJ13+AK13+AL13+AM13+AN13+AO13+AP13+AQ13+AR13+AS13&gt;=D13," ","GRESEALA")</f>
        <v xml:space="preserve"> </v>
      </c>
      <c r="AW13" s="17" t="str">
        <f>IF(E13+F13=D13," ","GRESEALA")</f>
        <v xml:space="preserve"> </v>
      </c>
      <c r="AX13" s="17" t="str">
        <f>IF(O13+P13=D13," ","GRESEALA")</f>
        <v xml:space="preserve"> </v>
      </c>
      <c r="AY13" s="17" t="str">
        <f>IF(Q13+S13+T13+U13+V13+W13=D13," ","GRESEALA")</f>
        <v xml:space="preserve"> </v>
      </c>
      <c r="AZ13" s="17" t="str">
        <f>IF(X13+Y13+Z13=D13," ","GRESEALA")</f>
        <v xml:space="preserve"> </v>
      </c>
      <c r="BA13" s="17" t="str">
        <f>IF(N13&lt;=M13," ","GRESEALA")</f>
        <v xml:space="preserve"> </v>
      </c>
      <c r="BB13" s="17" t="str">
        <f>IF(AS13&lt;=D13," ","GRESEALA")</f>
        <v xml:space="preserve"> </v>
      </c>
      <c r="BC13" s="17" t="str">
        <f>IF(H13&lt;=G13," ","GRESEALA")</f>
        <v xml:space="preserve"> </v>
      </c>
      <c r="BD13" s="17" t="str">
        <f>IF(AS14&lt;=D14," ","GRESEALA")</f>
        <v xml:space="preserve"> </v>
      </c>
      <c r="BE13" s="17" t="str">
        <f>IF(H14&lt;=G14," ","GRESEALA")</f>
        <v xml:space="preserve"> </v>
      </c>
      <c r="BF13" s="17" t="str">
        <f>IF(AS15&lt;=D15," ","GRESEALA")</f>
        <v xml:space="preserve"> </v>
      </c>
      <c r="BG13" s="17" t="str">
        <f>IF(H15&lt;=G15," ","GRESEALA")</f>
        <v xml:space="preserve"> </v>
      </c>
      <c r="BH13" s="17" t="str">
        <f>IF(Z15&lt;=Z13," ","GRESEALA")</f>
        <v xml:space="preserve"> </v>
      </c>
      <c r="BI13" s="17" t="str">
        <f>IF(AA15&lt;=AA13," ","GRESEALA")</f>
        <v xml:space="preserve"> </v>
      </c>
      <c r="BJ13" s="17" t="str">
        <f>IF(AB15&lt;=AB13," ","GRESEALA")</f>
        <v xml:space="preserve"> </v>
      </c>
      <c r="BK13" s="17" t="str">
        <f>IF(H15&lt;=H13," ","GRESEALA")</f>
        <v xml:space="preserve"> </v>
      </c>
      <c r="BL13" s="18" t="str">
        <f>IF((X39=0)*AND(X40=0)*AND(X38=0),"  ","GRESEALA")</f>
        <v xml:space="preserve">  </v>
      </c>
      <c r="BM13" s="19" t="str">
        <f>IF(J14&lt;=I14," ","GRESEALA")</f>
        <v xml:space="preserve"> </v>
      </c>
      <c r="HO13" s="12" t="s">
        <v>187</v>
      </c>
    </row>
    <row r="14" spans="2:223" s="24" customFormat="1" ht="43.5" customHeight="1" x14ac:dyDescent="0.45">
      <c r="B14" s="20" t="s">
        <v>49</v>
      </c>
      <c r="C14" s="157" t="s">
        <v>50</v>
      </c>
      <c r="D14" s="197">
        <f>O14+P14</f>
        <v>126</v>
      </c>
      <c r="E14" s="178">
        <f>E16+E37+E38+E41+E42+E45+E46+E47+E48+E52+E53+E54+E60+E63+E64</f>
        <v>66</v>
      </c>
      <c r="F14" s="178">
        <f t="shared" ref="F14:AS14" si="0">F16+F37+F38+F41+F42+F45+F46+F47+F48+F52+F53+F54+F60+F63+F64</f>
        <v>60</v>
      </c>
      <c r="G14" s="178">
        <f t="shared" si="0"/>
        <v>13</v>
      </c>
      <c r="H14" s="178">
        <f t="shared" si="0"/>
        <v>0</v>
      </c>
      <c r="I14" s="178">
        <f t="shared" si="0"/>
        <v>10</v>
      </c>
      <c r="J14" s="178">
        <f t="shared" si="0"/>
        <v>0</v>
      </c>
      <c r="K14" s="178">
        <f t="shared" si="0"/>
        <v>12</v>
      </c>
      <c r="L14" s="178">
        <f t="shared" si="0"/>
        <v>23</v>
      </c>
      <c r="M14" s="178">
        <f t="shared" si="0"/>
        <v>68</v>
      </c>
      <c r="N14" s="178">
        <f t="shared" si="0"/>
        <v>20</v>
      </c>
      <c r="O14" s="178">
        <f t="shared" si="0"/>
        <v>61</v>
      </c>
      <c r="P14" s="178">
        <f t="shared" si="0"/>
        <v>65</v>
      </c>
      <c r="Q14" s="178">
        <f t="shared" si="0"/>
        <v>7</v>
      </c>
      <c r="R14" s="178">
        <f t="shared" si="0"/>
        <v>1</v>
      </c>
      <c r="S14" s="178">
        <f t="shared" si="0"/>
        <v>26</v>
      </c>
      <c r="T14" s="178">
        <f t="shared" si="0"/>
        <v>23</v>
      </c>
      <c r="U14" s="178">
        <f t="shared" si="0"/>
        <v>53</v>
      </c>
      <c r="V14" s="178">
        <f t="shared" si="0"/>
        <v>6</v>
      </c>
      <c r="W14" s="178">
        <f t="shared" si="0"/>
        <v>11</v>
      </c>
      <c r="X14" s="178">
        <f t="shared" si="0"/>
        <v>89</v>
      </c>
      <c r="Y14" s="178">
        <f t="shared" si="0"/>
        <v>37</v>
      </c>
      <c r="Z14" s="178">
        <f t="shared" si="0"/>
        <v>0</v>
      </c>
      <c r="AA14" s="178">
        <f t="shared" si="0"/>
        <v>0</v>
      </c>
      <c r="AB14" s="178">
        <f t="shared" si="0"/>
        <v>0</v>
      </c>
      <c r="AC14" s="178">
        <f t="shared" si="0"/>
        <v>0</v>
      </c>
      <c r="AD14" s="178">
        <f t="shared" si="0"/>
        <v>0</v>
      </c>
      <c r="AE14" s="178">
        <f t="shared" si="0"/>
        <v>0</v>
      </c>
      <c r="AF14" s="178">
        <f t="shared" si="0"/>
        <v>0</v>
      </c>
      <c r="AG14" s="178">
        <f t="shared" si="0"/>
        <v>0</v>
      </c>
      <c r="AH14" s="178">
        <f t="shared" si="0"/>
        <v>0</v>
      </c>
      <c r="AI14" s="178">
        <f t="shared" si="0"/>
        <v>0</v>
      </c>
      <c r="AJ14" s="178">
        <f t="shared" si="0"/>
        <v>0</v>
      </c>
      <c r="AK14" s="178">
        <f t="shared" si="0"/>
        <v>0</v>
      </c>
      <c r="AL14" s="178">
        <f t="shared" si="0"/>
        <v>0</v>
      </c>
      <c r="AM14" s="178">
        <f t="shared" si="0"/>
        <v>0</v>
      </c>
      <c r="AN14" s="178">
        <f t="shared" si="0"/>
        <v>0</v>
      </c>
      <c r="AO14" s="178">
        <f t="shared" si="0"/>
        <v>0</v>
      </c>
      <c r="AP14" s="178">
        <f t="shared" si="0"/>
        <v>0</v>
      </c>
      <c r="AQ14" s="178">
        <f t="shared" si="0"/>
        <v>0</v>
      </c>
      <c r="AR14" s="178">
        <f t="shared" si="0"/>
        <v>0</v>
      </c>
      <c r="AS14" s="178">
        <f t="shared" si="0"/>
        <v>126</v>
      </c>
      <c r="AT14" s="117"/>
      <c r="AU14" s="17" t="str">
        <f>IF(E14+F14=D14," ","GRESEALA")</f>
        <v xml:space="preserve"> </v>
      </c>
      <c r="AV14" s="23" t="str">
        <f>IF(G14+K14+I14+L14+M14=D14," ","GRESEALA")</f>
        <v xml:space="preserve"> </v>
      </c>
      <c r="AW14" s="17" t="str">
        <f>IF(O14+P14=D14," ","GRESEALA")</f>
        <v xml:space="preserve"> </v>
      </c>
      <c r="AX14" s="17" t="str">
        <f>IF(Q14+S14+T14+U14+V14+W14=D14," ","GRESEALA")</f>
        <v xml:space="preserve"> </v>
      </c>
      <c r="AY14" s="17" t="str">
        <f>IF(X14+Y14+Z14=D14," ","GRESEALA")</f>
        <v xml:space="preserve"> </v>
      </c>
      <c r="AZ14" s="17" t="str">
        <f>IF(AA14+AC14+AE14+AF14+AG14+AH14+AI14+AJ14+AK14+AL14+AR14+AS14&gt;=D14," ","GRESEALA")</f>
        <v xml:space="preserve"> </v>
      </c>
      <c r="BA14" s="17" t="str">
        <f>IF(E15+F15=D15," ","GRESEALA")</f>
        <v xml:space="preserve"> </v>
      </c>
      <c r="BB14" s="23" t="str">
        <f>IF(G15+K15+I15+L15+M15=D15," ","GRESEALA")</f>
        <v xml:space="preserve"> </v>
      </c>
      <c r="BC14" s="17" t="str">
        <f>IF(O15+P15=D15," ","GRESEALA")</f>
        <v xml:space="preserve"> </v>
      </c>
      <c r="BD14" s="17" t="str">
        <f>IF(Q15+S15+T15+U15+V15+W15=D15," ","GRESEALA")</f>
        <v xml:space="preserve"> </v>
      </c>
      <c r="BE14" s="17" t="str">
        <f>IF(X15+Y15+Z15=D15," ","GRESEALA")</f>
        <v xml:space="preserve"> </v>
      </c>
      <c r="BF14" s="23" t="str">
        <f>IF(AA15+AC15+AE15+AF15+AG15+AH15+AI15+AJ15+AK15+AL15+AM15+AN15+AO15+AP15+AQ15+AR15+AS15&gt;=D15," ","GRESEALA")</f>
        <v xml:space="preserve"> </v>
      </c>
      <c r="BG14" s="17" t="str">
        <f>IF(D15&lt;=D13," ","GRESEALA")</f>
        <v xml:space="preserve"> </v>
      </c>
      <c r="BH14" s="17" t="str">
        <f>IF(E15&lt;=E13," ","GRESEALA")</f>
        <v xml:space="preserve"> </v>
      </c>
      <c r="BI14" s="17" t="str">
        <f>IF(F15&lt;=F13," ","GRESEALA")</f>
        <v xml:space="preserve"> </v>
      </c>
      <c r="BJ14" s="17" t="str">
        <f>IF(G15&lt;=G13," ","GRESEALA")</f>
        <v xml:space="preserve"> </v>
      </c>
      <c r="BK14" s="17" t="str">
        <f>IF(K15&lt;=K13," ","GRESEALA")</f>
        <v xml:space="preserve"> </v>
      </c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  <c r="CI14" s="12"/>
      <c r="CJ14" s="12"/>
      <c r="CK14" s="12"/>
      <c r="CL14" s="12"/>
      <c r="CM14" s="12"/>
      <c r="CN14" s="12"/>
      <c r="CO14" s="12"/>
      <c r="CP14" s="12"/>
      <c r="CQ14" s="12"/>
      <c r="CR14" s="12"/>
      <c r="CS14" s="12"/>
      <c r="CT14" s="12"/>
      <c r="CU14" s="12"/>
      <c r="CV14" s="12"/>
      <c r="CW14" s="12"/>
      <c r="CX14" s="12"/>
      <c r="CY14" s="12"/>
      <c r="CZ14" s="12"/>
      <c r="DA14" s="12"/>
      <c r="DB14" s="12"/>
      <c r="DC14" s="12"/>
      <c r="DD14" s="12"/>
      <c r="DE14" s="12"/>
      <c r="DF14" s="12"/>
      <c r="DG14" s="12"/>
      <c r="DH14" s="12"/>
      <c r="DI14" s="12"/>
      <c r="DJ14" s="12"/>
      <c r="DK14" s="12"/>
      <c r="DL14" s="12"/>
      <c r="DM14" s="12"/>
      <c r="DN14" s="12"/>
      <c r="DO14" s="12"/>
      <c r="DP14" s="12"/>
      <c r="DQ14" s="12"/>
      <c r="DR14" s="12"/>
      <c r="DS14" s="12"/>
      <c r="DT14" s="12"/>
      <c r="DU14" s="12"/>
      <c r="DV14" s="12"/>
      <c r="DW14" s="12"/>
      <c r="DX14" s="12"/>
      <c r="DY14" s="12"/>
      <c r="DZ14" s="12"/>
      <c r="EA14" s="12"/>
      <c r="EB14" s="12"/>
      <c r="EC14" s="12"/>
      <c r="ED14" s="12"/>
      <c r="EE14" s="12"/>
      <c r="EF14" s="12"/>
      <c r="EG14" s="12"/>
      <c r="EH14" s="12"/>
      <c r="EI14" s="12"/>
      <c r="EJ14" s="12"/>
      <c r="EK14" s="12"/>
      <c r="EL14" s="12"/>
      <c r="EM14" s="12"/>
      <c r="EN14" s="12"/>
      <c r="EO14" s="12"/>
      <c r="EP14" s="12"/>
      <c r="EQ14" s="12"/>
      <c r="ER14" s="12"/>
      <c r="ES14" s="12"/>
      <c r="ET14" s="12"/>
      <c r="EU14" s="12"/>
      <c r="EV14" s="12"/>
      <c r="EW14" s="12"/>
      <c r="EX14" s="12"/>
      <c r="EY14" s="12"/>
      <c r="EZ14" s="12"/>
      <c r="FA14" s="12"/>
      <c r="FB14" s="12"/>
      <c r="FC14" s="12"/>
      <c r="FD14" s="12"/>
      <c r="FE14" s="12"/>
      <c r="FF14" s="12"/>
      <c r="FG14" s="12"/>
      <c r="FH14" s="12"/>
      <c r="FI14" s="12"/>
      <c r="FJ14" s="12"/>
      <c r="FK14" s="12"/>
      <c r="FL14" s="12"/>
      <c r="FM14" s="12"/>
      <c r="FN14" s="12"/>
      <c r="FO14" s="12"/>
      <c r="FP14" s="12"/>
      <c r="FQ14" s="12"/>
      <c r="FR14" s="12"/>
      <c r="FS14" s="12"/>
      <c r="FT14" s="12"/>
      <c r="FU14" s="12"/>
      <c r="FV14" s="12"/>
      <c r="FW14" s="12"/>
      <c r="FX14" s="12"/>
      <c r="FY14" s="12"/>
      <c r="FZ14" s="12"/>
      <c r="GA14" s="12"/>
      <c r="GB14" s="12"/>
      <c r="GC14" s="12"/>
      <c r="GD14" s="12"/>
      <c r="GE14" s="12"/>
      <c r="GF14" s="12"/>
      <c r="GG14" s="12"/>
      <c r="GH14" s="12"/>
      <c r="GI14" s="12"/>
      <c r="GJ14" s="12"/>
      <c r="GK14" s="12"/>
      <c r="GL14" s="12"/>
      <c r="GM14" s="12"/>
      <c r="GN14" s="12"/>
      <c r="GO14" s="12"/>
      <c r="GP14" s="12"/>
      <c r="GQ14" s="12"/>
      <c r="GR14" s="12"/>
      <c r="GS14" s="12"/>
      <c r="GT14" s="12"/>
      <c r="GU14" s="12"/>
      <c r="GV14" s="12"/>
      <c r="GW14" s="12"/>
      <c r="GX14" s="12"/>
      <c r="GY14" s="12"/>
      <c r="GZ14" s="12"/>
      <c r="HA14" s="12"/>
      <c r="HB14" s="12"/>
      <c r="HC14" s="12"/>
      <c r="HD14" s="12"/>
      <c r="HE14" s="12"/>
      <c r="HF14" s="12"/>
      <c r="HG14" s="12"/>
      <c r="HH14" s="12"/>
      <c r="HI14" s="12"/>
      <c r="HJ14" s="12"/>
      <c r="HK14" s="12"/>
      <c r="HL14" s="12"/>
      <c r="HM14" s="12"/>
      <c r="HN14" s="12"/>
      <c r="HO14" s="12" t="s">
        <v>188</v>
      </c>
    </row>
    <row r="15" spans="2:223" s="27" customFormat="1" ht="60.75" customHeight="1" x14ac:dyDescent="0.45">
      <c r="B15" s="25" t="s">
        <v>51</v>
      </c>
      <c r="C15" s="128" t="s">
        <v>52</v>
      </c>
      <c r="D15" s="184">
        <f t="shared" ref="D15:D67" si="1">O15+P15</f>
        <v>424</v>
      </c>
      <c r="E15" s="152">
        <v>102</v>
      </c>
      <c r="F15" s="152">
        <v>322</v>
      </c>
      <c r="G15" s="152">
        <v>32</v>
      </c>
      <c r="H15" s="152">
        <v>22</v>
      </c>
      <c r="I15" s="152">
        <v>26</v>
      </c>
      <c r="J15" s="152">
        <v>4</v>
      </c>
      <c r="K15" s="152">
        <v>40</v>
      </c>
      <c r="L15" s="152">
        <v>80</v>
      </c>
      <c r="M15" s="152">
        <v>246</v>
      </c>
      <c r="N15" s="152">
        <v>95</v>
      </c>
      <c r="O15" s="152">
        <v>190</v>
      </c>
      <c r="P15" s="152">
        <v>234</v>
      </c>
      <c r="Q15" s="152">
        <v>120</v>
      </c>
      <c r="R15" s="152">
        <v>4</v>
      </c>
      <c r="S15" s="152">
        <v>148</v>
      </c>
      <c r="T15" s="152">
        <v>51</v>
      </c>
      <c r="U15" s="152">
        <v>88</v>
      </c>
      <c r="V15" s="152">
        <v>6</v>
      </c>
      <c r="W15" s="152">
        <v>11</v>
      </c>
      <c r="X15" s="152">
        <v>325</v>
      </c>
      <c r="Y15" s="152">
        <v>99</v>
      </c>
      <c r="Z15" s="152">
        <v>0</v>
      </c>
      <c r="AA15" s="152">
        <v>0</v>
      </c>
      <c r="AB15" s="152">
        <v>0</v>
      </c>
      <c r="AC15" s="152">
        <v>0</v>
      </c>
      <c r="AD15" s="152">
        <v>0</v>
      </c>
      <c r="AE15" s="152">
        <v>1</v>
      </c>
      <c r="AF15" s="152">
        <v>0</v>
      </c>
      <c r="AG15" s="152">
        <v>0</v>
      </c>
      <c r="AH15" s="152">
        <v>0</v>
      </c>
      <c r="AI15" s="152">
        <v>0</v>
      </c>
      <c r="AJ15" s="152">
        <v>0</v>
      </c>
      <c r="AK15" s="152">
        <v>0</v>
      </c>
      <c r="AL15" s="152">
        <v>0</v>
      </c>
      <c r="AM15" s="152">
        <v>0</v>
      </c>
      <c r="AN15" s="152">
        <v>0</v>
      </c>
      <c r="AO15" s="152">
        <v>0</v>
      </c>
      <c r="AP15" s="152">
        <v>0</v>
      </c>
      <c r="AQ15" s="152">
        <v>0</v>
      </c>
      <c r="AR15" s="152">
        <v>0</v>
      </c>
      <c r="AS15" s="152">
        <v>423</v>
      </c>
      <c r="AT15" s="117"/>
      <c r="AU15" s="17" t="str">
        <f>IF(AK15&lt;=AK13," ","GRESEALA")</f>
        <v xml:space="preserve"> </v>
      </c>
      <c r="AV15" s="17" t="str">
        <f>IF(AL15&lt;=AL13," ","GRESEALA")</f>
        <v xml:space="preserve"> </v>
      </c>
      <c r="AW15" s="17" t="str">
        <f>IF(AR15&lt;=AR13," ","GRESEALA")</f>
        <v xml:space="preserve"> </v>
      </c>
      <c r="AX15" s="17" t="str">
        <f>IF(AS15&lt;=AS13," ","GRESEALA")</f>
        <v xml:space="preserve"> </v>
      </c>
      <c r="AY15" s="23" t="str">
        <f>IF(AS15&lt;=AS13," ","GRESEALA")</f>
        <v xml:space="preserve"> </v>
      </c>
      <c r="AZ15" s="17" t="str">
        <f>IF(M15&lt;=M13," ","GRESEALA")</f>
        <v xml:space="preserve"> </v>
      </c>
      <c r="BA15" s="17" t="str">
        <f>IF(N15&lt;=N13," ","GRESEALA")</f>
        <v xml:space="preserve"> </v>
      </c>
      <c r="BB15" s="17" t="str">
        <f>IF(O15&lt;=O13," ","GRESEALA")</f>
        <v xml:space="preserve"> </v>
      </c>
      <c r="BC15" s="17" t="str">
        <f>IF(P15&lt;=P13," ","GRESEALA")</f>
        <v xml:space="preserve"> </v>
      </c>
      <c r="BD15" s="17" t="str">
        <f>IF(Q15&lt;=Q13," ","GRESEALA")</f>
        <v xml:space="preserve"> </v>
      </c>
      <c r="BE15" s="17" t="str">
        <f t="shared" ref="BE15:BK15" si="2">IF(S15&lt;=S13," ","GRESEALA")</f>
        <v xml:space="preserve"> </v>
      </c>
      <c r="BF15" s="17" t="str">
        <f t="shared" si="2"/>
        <v xml:space="preserve"> </v>
      </c>
      <c r="BG15" s="17" t="str">
        <f t="shared" si="2"/>
        <v xml:space="preserve"> </v>
      </c>
      <c r="BH15" s="17" t="str">
        <f t="shared" si="2"/>
        <v xml:space="preserve"> </v>
      </c>
      <c r="BI15" s="17" t="str">
        <f t="shared" si="2"/>
        <v xml:space="preserve"> </v>
      </c>
      <c r="BJ15" s="17" t="str">
        <f t="shared" si="2"/>
        <v xml:space="preserve"> </v>
      </c>
      <c r="BK15" s="17" t="str">
        <f t="shared" si="2"/>
        <v xml:space="preserve"> </v>
      </c>
      <c r="BL15" s="12"/>
      <c r="HO15" s="12" t="s">
        <v>189</v>
      </c>
    </row>
    <row r="16" spans="2:223" ht="42" customHeight="1" x14ac:dyDescent="0.45">
      <c r="B16" s="20" t="s">
        <v>53</v>
      </c>
      <c r="C16" s="129" t="s">
        <v>54</v>
      </c>
      <c r="D16" s="185">
        <f t="shared" si="1"/>
        <v>105</v>
      </c>
      <c r="E16" s="153">
        <f>E17+E18</f>
        <v>57</v>
      </c>
      <c r="F16" s="153">
        <f t="shared" ref="F16:AS16" si="3">F17+F18</f>
        <v>48</v>
      </c>
      <c r="G16" s="153">
        <f t="shared" si="3"/>
        <v>13</v>
      </c>
      <c r="H16" s="153">
        <f t="shared" si="3"/>
        <v>0</v>
      </c>
      <c r="I16" s="153">
        <f t="shared" si="3"/>
        <v>10</v>
      </c>
      <c r="J16" s="153">
        <f t="shared" si="3"/>
        <v>0</v>
      </c>
      <c r="K16" s="153">
        <f t="shared" si="3"/>
        <v>11</v>
      </c>
      <c r="L16" s="153">
        <f t="shared" si="3"/>
        <v>14</v>
      </c>
      <c r="M16" s="153">
        <f t="shared" si="3"/>
        <v>57</v>
      </c>
      <c r="N16" s="153">
        <f t="shared" si="3"/>
        <v>14</v>
      </c>
      <c r="O16" s="153">
        <f t="shared" si="3"/>
        <v>46</v>
      </c>
      <c r="P16" s="153">
        <f t="shared" si="3"/>
        <v>59</v>
      </c>
      <c r="Q16" s="153">
        <f t="shared" si="3"/>
        <v>7</v>
      </c>
      <c r="R16" s="153">
        <f t="shared" si="3"/>
        <v>1</v>
      </c>
      <c r="S16" s="153">
        <f t="shared" si="3"/>
        <v>21</v>
      </c>
      <c r="T16" s="153">
        <f t="shared" si="3"/>
        <v>19</v>
      </c>
      <c r="U16" s="153">
        <f t="shared" si="3"/>
        <v>44</v>
      </c>
      <c r="V16" s="153">
        <f t="shared" si="3"/>
        <v>5</v>
      </c>
      <c r="W16" s="153">
        <f t="shared" si="3"/>
        <v>9</v>
      </c>
      <c r="X16" s="153">
        <f t="shared" si="3"/>
        <v>78</v>
      </c>
      <c r="Y16" s="153">
        <f t="shared" si="3"/>
        <v>27</v>
      </c>
      <c r="Z16" s="153">
        <f t="shared" si="3"/>
        <v>0</v>
      </c>
      <c r="AA16" s="153">
        <f t="shared" si="3"/>
        <v>0</v>
      </c>
      <c r="AB16" s="153">
        <f t="shared" si="3"/>
        <v>0</v>
      </c>
      <c r="AC16" s="153">
        <f t="shared" si="3"/>
        <v>0</v>
      </c>
      <c r="AD16" s="153">
        <f t="shared" si="3"/>
        <v>0</v>
      </c>
      <c r="AE16" s="153">
        <f t="shared" si="3"/>
        <v>0</v>
      </c>
      <c r="AF16" s="153">
        <f t="shared" si="3"/>
        <v>0</v>
      </c>
      <c r="AG16" s="153">
        <f t="shared" si="3"/>
        <v>0</v>
      </c>
      <c r="AH16" s="153">
        <f t="shared" si="3"/>
        <v>0</v>
      </c>
      <c r="AI16" s="153">
        <f t="shared" si="3"/>
        <v>0</v>
      </c>
      <c r="AJ16" s="153">
        <f t="shared" si="3"/>
        <v>0</v>
      </c>
      <c r="AK16" s="153">
        <f t="shared" si="3"/>
        <v>0</v>
      </c>
      <c r="AL16" s="153">
        <f t="shared" si="3"/>
        <v>0</v>
      </c>
      <c r="AM16" s="153">
        <f t="shared" si="3"/>
        <v>0</v>
      </c>
      <c r="AN16" s="153">
        <f t="shared" si="3"/>
        <v>0</v>
      </c>
      <c r="AO16" s="153">
        <f t="shared" si="3"/>
        <v>0</v>
      </c>
      <c r="AP16" s="153">
        <f t="shared" si="3"/>
        <v>0</v>
      </c>
      <c r="AQ16" s="153">
        <f t="shared" si="3"/>
        <v>0</v>
      </c>
      <c r="AR16" s="153">
        <f t="shared" si="3"/>
        <v>0</v>
      </c>
      <c r="AS16" s="153">
        <f t="shared" si="3"/>
        <v>105</v>
      </c>
      <c r="AT16" s="117"/>
      <c r="AU16" s="17" t="str">
        <f t="shared" ref="AU16:BB16" si="4">IF(AC15&lt;=AC13," ","GRESEALA")</f>
        <v xml:space="preserve"> </v>
      </c>
      <c r="AV16" s="17" t="str">
        <f t="shared" si="4"/>
        <v xml:space="preserve"> </v>
      </c>
      <c r="AW16" s="17" t="str">
        <f t="shared" si="4"/>
        <v xml:space="preserve"> </v>
      </c>
      <c r="AX16" s="17" t="str">
        <f t="shared" si="4"/>
        <v xml:space="preserve"> </v>
      </c>
      <c r="AY16" s="17" t="str">
        <f t="shared" si="4"/>
        <v xml:space="preserve"> </v>
      </c>
      <c r="AZ16" s="17" t="str">
        <f t="shared" si="4"/>
        <v xml:space="preserve"> </v>
      </c>
      <c r="BA16" s="17" t="str">
        <f t="shared" si="4"/>
        <v xml:space="preserve"> </v>
      </c>
      <c r="BB16" s="17" t="str">
        <f t="shared" si="4"/>
        <v xml:space="preserve"> </v>
      </c>
      <c r="BC16" s="17" t="str">
        <f>IF(D16&lt;=D14," ","GRESEALA")</f>
        <v xml:space="preserve"> </v>
      </c>
      <c r="BD16" s="17" t="str">
        <f>IF(E16&lt;=E14," ","GRESEALA")</f>
        <v xml:space="preserve"> </v>
      </c>
      <c r="BE16" s="17" t="str">
        <f>IF(F16&lt;=F14," ","GRESEALA")</f>
        <v xml:space="preserve"> </v>
      </c>
      <c r="BF16" s="17" t="str">
        <f>IF(G16&lt;=G14," ","GRESEALA")</f>
        <v xml:space="preserve"> </v>
      </c>
      <c r="BG16" s="17" t="str">
        <f>IF(H16&lt;=H14," ","GRESEALA")</f>
        <v xml:space="preserve"> </v>
      </c>
      <c r="BH16" s="17" t="str">
        <f>IF(K16&lt;=K14," ","GRESEALA")</f>
        <v xml:space="preserve"> </v>
      </c>
      <c r="BI16" s="23" t="str">
        <f>IF(L16&lt;=L14," ","GRESEALA")</f>
        <v xml:space="preserve"> </v>
      </c>
      <c r="BJ16" s="17" t="str">
        <f>IF(M16&lt;=M14," ","GRESEALA")</f>
        <v xml:space="preserve"> </v>
      </c>
      <c r="BK16" s="17" t="str">
        <f>IF(N16&lt;=N14," ","GRESEALA")</f>
        <v xml:space="preserve"> </v>
      </c>
    </row>
    <row r="17" spans="2:64" s="34" customFormat="1" ht="42" customHeight="1" x14ac:dyDescent="0.45">
      <c r="B17" s="30" t="s">
        <v>55</v>
      </c>
      <c r="C17" s="130" t="s">
        <v>56</v>
      </c>
      <c r="D17" s="186">
        <f t="shared" si="1"/>
        <v>68</v>
      </c>
      <c r="E17" s="154">
        <v>35</v>
      </c>
      <c r="F17" s="154">
        <v>33</v>
      </c>
      <c r="G17" s="154">
        <v>8</v>
      </c>
      <c r="H17" s="154">
        <v>0</v>
      </c>
      <c r="I17" s="154">
        <v>7</v>
      </c>
      <c r="J17" s="154">
        <v>0</v>
      </c>
      <c r="K17" s="154">
        <v>6</v>
      </c>
      <c r="L17" s="154">
        <v>5</v>
      </c>
      <c r="M17" s="154">
        <v>42</v>
      </c>
      <c r="N17" s="154">
        <v>11</v>
      </c>
      <c r="O17" s="154">
        <v>37</v>
      </c>
      <c r="P17" s="154">
        <v>31</v>
      </c>
      <c r="Q17" s="154">
        <v>5</v>
      </c>
      <c r="R17" s="154">
        <v>1</v>
      </c>
      <c r="S17" s="154">
        <v>15</v>
      </c>
      <c r="T17" s="154">
        <v>14</v>
      </c>
      <c r="U17" s="154">
        <v>27</v>
      </c>
      <c r="V17" s="154">
        <v>2</v>
      </c>
      <c r="W17" s="154">
        <v>5</v>
      </c>
      <c r="X17" s="154">
        <v>51</v>
      </c>
      <c r="Y17" s="154">
        <v>17</v>
      </c>
      <c r="Z17" s="154">
        <v>0</v>
      </c>
      <c r="AA17" s="154">
        <v>0</v>
      </c>
      <c r="AB17" s="154">
        <v>0</v>
      </c>
      <c r="AC17" s="154">
        <v>0</v>
      </c>
      <c r="AD17" s="154">
        <v>0</v>
      </c>
      <c r="AE17" s="154">
        <v>0</v>
      </c>
      <c r="AF17" s="154">
        <v>0</v>
      </c>
      <c r="AG17" s="154">
        <v>0</v>
      </c>
      <c r="AH17" s="154">
        <v>0</v>
      </c>
      <c r="AI17" s="154">
        <v>0</v>
      </c>
      <c r="AJ17" s="154">
        <v>0</v>
      </c>
      <c r="AK17" s="154">
        <v>0</v>
      </c>
      <c r="AL17" s="154">
        <v>0</v>
      </c>
      <c r="AM17" s="154">
        <v>0</v>
      </c>
      <c r="AN17" s="154">
        <v>0</v>
      </c>
      <c r="AO17" s="154">
        <v>0</v>
      </c>
      <c r="AP17" s="154">
        <v>0</v>
      </c>
      <c r="AQ17" s="154">
        <v>0</v>
      </c>
      <c r="AR17" s="154">
        <v>0</v>
      </c>
      <c r="AS17" s="154">
        <v>68</v>
      </c>
      <c r="AT17" s="117"/>
      <c r="AU17" s="17" t="str">
        <f>IF(O16&lt;=O14," ","GRESEALA")</f>
        <v xml:space="preserve"> </v>
      </c>
      <c r="AV17" s="17" t="str">
        <f>IF(P16&lt;=P14," ","GRESEALA")</f>
        <v xml:space="preserve"> </v>
      </c>
      <c r="AW17" s="17" t="str">
        <f>IF(Q16&lt;=Q14," ","GRESEALA")</f>
        <v xml:space="preserve"> </v>
      </c>
      <c r="AX17" s="17" t="str">
        <f t="shared" ref="AX17:BK17" si="5">IF(S16&lt;=S14," ","GRESEALA")</f>
        <v xml:space="preserve"> </v>
      </c>
      <c r="AY17" s="17" t="str">
        <f t="shared" si="5"/>
        <v xml:space="preserve"> </v>
      </c>
      <c r="AZ17" s="17" t="str">
        <f t="shared" si="5"/>
        <v xml:space="preserve"> </v>
      </c>
      <c r="BA17" s="17" t="str">
        <f t="shared" si="5"/>
        <v xml:space="preserve"> </v>
      </c>
      <c r="BB17" s="17" t="str">
        <f t="shared" si="5"/>
        <v xml:space="preserve"> </v>
      </c>
      <c r="BC17" s="17" t="str">
        <f t="shared" si="5"/>
        <v xml:space="preserve"> </v>
      </c>
      <c r="BD17" s="17" t="str">
        <f t="shared" si="5"/>
        <v xml:space="preserve"> </v>
      </c>
      <c r="BE17" s="17" t="str">
        <f t="shared" si="5"/>
        <v xml:space="preserve"> </v>
      </c>
      <c r="BF17" s="17" t="str">
        <f t="shared" si="5"/>
        <v xml:space="preserve"> </v>
      </c>
      <c r="BG17" s="17" t="str">
        <f t="shared" si="5"/>
        <v xml:space="preserve"> </v>
      </c>
      <c r="BH17" s="17" t="str">
        <f t="shared" si="5"/>
        <v xml:space="preserve"> </v>
      </c>
      <c r="BI17" s="17" t="str">
        <f t="shared" si="5"/>
        <v xml:space="preserve"> </v>
      </c>
      <c r="BJ17" s="17" t="str">
        <f t="shared" si="5"/>
        <v xml:space="preserve"> </v>
      </c>
      <c r="BK17" s="17" t="str">
        <f t="shared" si="5"/>
        <v xml:space="preserve"> </v>
      </c>
      <c r="BL17" s="12"/>
    </row>
    <row r="18" spans="2:64" ht="39.75" customHeight="1" x14ac:dyDescent="0.45">
      <c r="B18" s="30" t="s">
        <v>57</v>
      </c>
      <c r="C18" s="130" t="s">
        <v>58</v>
      </c>
      <c r="D18" s="186">
        <f t="shared" si="1"/>
        <v>37</v>
      </c>
      <c r="E18" s="154">
        <v>22</v>
      </c>
      <c r="F18" s="154">
        <v>15</v>
      </c>
      <c r="G18" s="154">
        <v>5</v>
      </c>
      <c r="H18" s="154">
        <v>0</v>
      </c>
      <c r="I18" s="154">
        <v>3</v>
      </c>
      <c r="J18" s="154">
        <v>0</v>
      </c>
      <c r="K18" s="154">
        <v>5</v>
      </c>
      <c r="L18" s="154">
        <v>9</v>
      </c>
      <c r="M18" s="154">
        <v>15</v>
      </c>
      <c r="N18" s="154">
        <v>3</v>
      </c>
      <c r="O18" s="154">
        <v>9</v>
      </c>
      <c r="P18" s="154">
        <v>28</v>
      </c>
      <c r="Q18" s="154">
        <v>2</v>
      </c>
      <c r="R18" s="154">
        <v>0</v>
      </c>
      <c r="S18" s="154">
        <v>6</v>
      </c>
      <c r="T18" s="154">
        <v>5</v>
      </c>
      <c r="U18" s="154">
        <v>17</v>
      </c>
      <c r="V18" s="154">
        <v>3</v>
      </c>
      <c r="W18" s="154">
        <v>4</v>
      </c>
      <c r="X18" s="154">
        <v>27</v>
      </c>
      <c r="Y18" s="154">
        <v>10</v>
      </c>
      <c r="Z18" s="154">
        <v>0</v>
      </c>
      <c r="AA18" s="154">
        <v>0</v>
      </c>
      <c r="AB18" s="154">
        <v>0</v>
      </c>
      <c r="AC18" s="154">
        <v>0</v>
      </c>
      <c r="AD18" s="154">
        <v>0</v>
      </c>
      <c r="AE18" s="154">
        <v>0</v>
      </c>
      <c r="AF18" s="154">
        <v>0</v>
      </c>
      <c r="AG18" s="154">
        <v>0</v>
      </c>
      <c r="AH18" s="154">
        <v>0</v>
      </c>
      <c r="AI18" s="154">
        <v>0</v>
      </c>
      <c r="AJ18" s="154">
        <v>0</v>
      </c>
      <c r="AK18" s="154">
        <v>0</v>
      </c>
      <c r="AL18" s="154">
        <v>0</v>
      </c>
      <c r="AM18" s="154">
        <v>0</v>
      </c>
      <c r="AN18" s="154">
        <v>0</v>
      </c>
      <c r="AO18" s="154">
        <v>0</v>
      </c>
      <c r="AP18" s="154">
        <v>0</v>
      </c>
      <c r="AQ18" s="154">
        <v>0</v>
      </c>
      <c r="AR18" s="154">
        <v>0</v>
      </c>
      <c r="AS18" s="154">
        <v>37</v>
      </c>
      <c r="AT18" s="117"/>
      <c r="AU18" s="17" t="str">
        <f t="shared" ref="AU18:AZ18" si="6">IF(AG16&lt;=AG14," ","GRESEALA")</f>
        <v xml:space="preserve"> </v>
      </c>
      <c r="AV18" s="17" t="str">
        <f t="shared" si="6"/>
        <v xml:space="preserve"> </v>
      </c>
      <c r="AW18" s="17" t="str">
        <f t="shared" si="6"/>
        <v xml:space="preserve"> </v>
      </c>
      <c r="AX18" s="17" t="str">
        <f t="shared" si="6"/>
        <v xml:space="preserve"> </v>
      </c>
      <c r="AY18" s="17" t="str">
        <f t="shared" si="6"/>
        <v xml:space="preserve"> </v>
      </c>
      <c r="AZ18" s="17" t="str">
        <f t="shared" si="6"/>
        <v xml:space="preserve"> </v>
      </c>
      <c r="BA18" s="17" t="str">
        <f t="shared" ref="BA18:BB18" si="7">IF(AR16&lt;=AR14," ","GRESEALA")</f>
        <v xml:space="preserve"> </v>
      </c>
      <c r="BB18" s="17" t="str">
        <f t="shared" si="7"/>
        <v xml:space="preserve"> </v>
      </c>
      <c r="BC18" s="17" t="str">
        <f>IF(E17+E18=E16," ","GRESEALA")</f>
        <v xml:space="preserve"> </v>
      </c>
      <c r="BD18" s="17" t="str">
        <f>IF(F17+F18=F16," ","GRESEALA")</f>
        <v xml:space="preserve"> </v>
      </c>
      <c r="BE18" s="17" t="str">
        <f>IF(G17+G18=G16," ","GRESEALA")</f>
        <v xml:space="preserve"> </v>
      </c>
      <c r="BF18" s="17" t="str">
        <f>IF(H17+H18=H16," ","GRESEALA")</f>
        <v xml:space="preserve"> </v>
      </c>
      <c r="BG18" s="17" t="str">
        <f>IF(K17+K18=K16," ","GRESEALA")</f>
        <v xml:space="preserve"> </v>
      </c>
      <c r="BH18" s="23" t="str">
        <f>IF(L17+L18=L16," ","GRESEALA")</f>
        <v xml:space="preserve"> </v>
      </c>
      <c r="BI18" s="17" t="str">
        <f>IF(M17+M18=M16," ","GRESEALA")</f>
        <v xml:space="preserve"> </v>
      </c>
      <c r="BJ18" s="17" t="str">
        <f>IF(N17+N18=N16," ","GRESEALA")</f>
        <v xml:space="preserve"> </v>
      </c>
      <c r="BK18" s="17" t="str">
        <f>IF(O17+O18=O16," ","GRESEALA")</f>
        <v xml:space="preserve"> </v>
      </c>
    </row>
    <row r="19" spans="2:64" s="38" customFormat="1" ht="44.25" customHeight="1" x14ac:dyDescent="0.45">
      <c r="B19" s="35" t="s">
        <v>59</v>
      </c>
      <c r="C19" s="130" t="s">
        <v>60</v>
      </c>
      <c r="D19" s="187">
        <f t="shared" si="1"/>
        <v>18</v>
      </c>
      <c r="E19" s="155">
        <v>10</v>
      </c>
      <c r="F19" s="155">
        <v>8</v>
      </c>
      <c r="G19" s="155">
        <v>2</v>
      </c>
      <c r="H19" s="155">
        <v>0</v>
      </c>
      <c r="I19" s="155">
        <v>2</v>
      </c>
      <c r="J19" s="155">
        <v>0</v>
      </c>
      <c r="K19" s="155">
        <v>2</v>
      </c>
      <c r="L19" s="155">
        <v>2</v>
      </c>
      <c r="M19" s="155">
        <v>10</v>
      </c>
      <c r="N19" s="155">
        <v>2</v>
      </c>
      <c r="O19" s="155">
        <v>8</v>
      </c>
      <c r="P19" s="155">
        <v>10</v>
      </c>
      <c r="Q19" s="155">
        <v>1</v>
      </c>
      <c r="R19" s="155">
        <v>0</v>
      </c>
      <c r="S19" s="155">
        <v>4</v>
      </c>
      <c r="T19" s="155">
        <v>3</v>
      </c>
      <c r="U19" s="155">
        <v>8</v>
      </c>
      <c r="V19" s="155">
        <v>1</v>
      </c>
      <c r="W19" s="155">
        <v>1</v>
      </c>
      <c r="X19" s="155">
        <v>18</v>
      </c>
      <c r="Y19" s="155">
        <v>0</v>
      </c>
      <c r="Z19" s="155">
        <v>0</v>
      </c>
      <c r="AA19" s="155">
        <v>0</v>
      </c>
      <c r="AB19" s="155">
        <v>0</v>
      </c>
      <c r="AC19" s="155">
        <v>0</v>
      </c>
      <c r="AD19" s="155">
        <v>0</v>
      </c>
      <c r="AE19" s="155">
        <v>0</v>
      </c>
      <c r="AF19" s="155">
        <v>0</v>
      </c>
      <c r="AG19" s="155">
        <v>0</v>
      </c>
      <c r="AH19" s="155">
        <v>0</v>
      </c>
      <c r="AI19" s="155">
        <v>0</v>
      </c>
      <c r="AJ19" s="155">
        <v>0</v>
      </c>
      <c r="AK19" s="155">
        <v>0</v>
      </c>
      <c r="AL19" s="155">
        <v>0</v>
      </c>
      <c r="AM19" s="155">
        <v>0</v>
      </c>
      <c r="AN19" s="155">
        <v>0</v>
      </c>
      <c r="AO19" s="155">
        <v>0</v>
      </c>
      <c r="AP19" s="155">
        <v>0</v>
      </c>
      <c r="AQ19" s="155">
        <v>0</v>
      </c>
      <c r="AR19" s="155">
        <v>0</v>
      </c>
      <c r="AS19" s="155">
        <v>18</v>
      </c>
      <c r="AT19" s="117"/>
      <c r="AU19" s="17" t="str">
        <f>IF(P17+P18=P16," ","GRESEALA")</f>
        <v xml:space="preserve"> </v>
      </c>
      <c r="AV19" s="17" t="str">
        <f>IF(Q17+Q18=Q16," ","GRESEALA")</f>
        <v xml:space="preserve"> </v>
      </c>
      <c r="AW19" s="17" t="str">
        <f t="shared" ref="AW19:BK19" si="8">IF(S17+S18=S16," ","GRESEALA")</f>
        <v xml:space="preserve"> </v>
      </c>
      <c r="AX19" s="17" t="str">
        <f t="shared" si="8"/>
        <v xml:space="preserve"> </v>
      </c>
      <c r="AY19" s="17" t="str">
        <f t="shared" si="8"/>
        <v xml:space="preserve"> </v>
      </c>
      <c r="AZ19" s="17" t="str">
        <f t="shared" si="8"/>
        <v xml:space="preserve"> </v>
      </c>
      <c r="BA19" s="17" t="str">
        <f t="shared" si="8"/>
        <v xml:space="preserve"> </v>
      </c>
      <c r="BB19" s="17" t="str">
        <f t="shared" si="8"/>
        <v xml:space="preserve"> </v>
      </c>
      <c r="BC19" s="17" t="str">
        <f t="shared" si="8"/>
        <v xml:space="preserve"> </v>
      </c>
      <c r="BD19" s="17" t="str">
        <f t="shared" si="8"/>
        <v xml:space="preserve"> </v>
      </c>
      <c r="BE19" s="17" t="str">
        <f t="shared" si="8"/>
        <v xml:space="preserve"> </v>
      </c>
      <c r="BF19" s="17" t="str">
        <f t="shared" si="8"/>
        <v xml:space="preserve"> </v>
      </c>
      <c r="BG19" s="17" t="str">
        <f t="shared" si="8"/>
        <v xml:space="preserve"> </v>
      </c>
      <c r="BH19" s="17" t="str">
        <f t="shared" si="8"/>
        <v xml:space="preserve"> </v>
      </c>
      <c r="BI19" s="17" t="str">
        <f t="shared" si="8"/>
        <v xml:space="preserve"> </v>
      </c>
      <c r="BJ19" s="17" t="str">
        <f t="shared" si="8"/>
        <v xml:space="preserve"> </v>
      </c>
      <c r="BK19" s="17" t="str">
        <f t="shared" si="8"/>
        <v xml:space="preserve"> </v>
      </c>
    </row>
    <row r="20" spans="2:64" s="38" customFormat="1" ht="57" customHeight="1" x14ac:dyDescent="0.45">
      <c r="B20" s="20" t="s">
        <v>61</v>
      </c>
      <c r="C20" s="131" t="s">
        <v>62</v>
      </c>
      <c r="D20" s="185">
        <f t="shared" si="1"/>
        <v>57</v>
      </c>
      <c r="E20" s="153">
        <f>E21+E22</f>
        <v>31</v>
      </c>
      <c r="F20" s="153">
        <f t="shared" ref="F20:AS20" si="9">F21+F22</f>
        <v>26</v>
      </c>
      <c r="G20" s="153">
        <f t="shared" si="9"/>
        <v>0</v>
      </c>
      <c r="H20" s="153">
        <f>H21+H22</f>
        <v>0</v>
      </c>
      <c r="I20" s="153">
        <f t="shared" ref="I20:J20" si="10">I21+I22</f>
        <v>0</v>
      </c>
      <c r="J20" s="153">
        <f t="shared" si="10"/>
        <v>0</v>
      </c>
      <c r="K20" s="153">
        <f t="shared" si="9"/>
        <v>0</v>
      </c>
      <c r="L20" s="153">
        <f t="shared" si="9"/>
        <v>0</v>
      </c>
      <c r="M20" s="153">
        <f t="shared" si="9"/>
        <v>57</v>
      </c>
      <c r="N20" s="153">
        <f t="shared" si="9"/>
        <v>14</v>
      </c>
      <c r="O20" s="153">
        <f t="shared" si="9"/>
        <v>28</v>
      </c>
      <c r="P20" s="153">
        <f t="shared" si="9"/>
        <v>29</v>
      </c>
      <c r="Q20" s="153">
        <f t="shared" si="9"/>
        <v>4</v>
      </c>
      <c r="R20" s="153">
        <f t="shared" si="9"/>
        <v>0</v>
      </c>
      <c r="S20" s="153">
        <f t="shared" si="9"/>
        <v>11</v>
      </c>
      <c r="T20" s="153">
        <f t="shared" si="9"/>
        <v>11</v>
      </c>
      <c r="U20" s="153">
        <f t="shared" si="9"/>
        <v>24</v>
      </c>
      <c r="V20" s="153">
        <f t="shared" si="9"/>
        <v>2</v>
      </c>
      <c r="W20" s="153">
        <f t="shared" si="9"/>
        <v>5</v>
      </c>
      <c r="X20" s="153">
        <f t="shared" si="9"/>
        <v>43</v>
      </c>
      <c r="Y20" s="153">
        <f t="shared" si="9"/>
        <v>14</v>
      </c>
      <c r="Z20" s="153">
        <f t="shared" si="9"/>
        <v>0</v>
      </c>
      <c r="AA20" s="153">
        <f t="shared" si="9"/>
        <v>0</v>
      </c>
      <c r="AB20" s="153">
        <f t="shared" si="9"/>
        <v>0</v>
      </c>
      <c r="AC20" s="153">
        <f t="shared" si="9"/>
        <v>0</v>
      </c>
      <c r="AD20" s="153">
        <f t="shared" si="9"/>
        <v>0</v>
      </c>
      <c r="AE20" s="153">
        <f t="shared" si="9"/>
        <v>0</v>
      </c>
      <c r="AF20" s="153">
        <f t="shared" si="9"/>
        <v>0</v>
      </c>
      <c r="AG20" s="153">
        <f t="shared" si="9"/>
        <v>0</v>
      </c>
      <c r="AH20" s="153">
        <f t="shared" si="9"/>
        <v>0</v>
      </c>
      <c r="AI20" s="153">
        <f t="shared" si="9"/>
        <v>0</v>
      </c>
      <c r="AJ20" s="153">
        <f t="shared" si="9"/>
        <v>0</v>
      </c>
      <c r="AK20" s="153">
        <f t="shared" si="9"/>
        <v>0</v>
      </c>
      <c r="AL20" s="153">
        <f t="shared" si="9"/>
        <v>0</v>
      </c>
      <c r="AM20" s="153">
        <f t="shared" si="9"/>
        <v>0</v>
      </c>
      <c r="AN20" s="153">
        <f t="shared" si="9"/>
        <v>0</v>
      </c>
      <c r="AO20" s="153">
        <f t="shared" si="9"/>
        <v>0</v>
      </c>
      <c r="AP20" s="153">
        <f t="shared" si="9"/>
        <v>0</v>
      </c>
      <c r="AQ20" s="153">
        <f t="shared" si="9"/>
        <v>0</v>
      </c>
      <c r="AR20" s="153">
        <f t="shared" si="9"/>
        <v>0</v>
      </c>
      <c r="AS20" s="153">
        <f t="shared" si="9"/>
        <v>57</v>
      </c>
      <c r="AT20" s="117"/>
      <c r="AU20" s="17" t="str">
        <f>IF(AH17+AH18=AH16," ","GRESEALA")</f>
        <v xml:space="preserve"> </v>
      </c>
      <c r="AV20" s="17" t="str">
        <f>IF(AI17+AI18=AI16," ","GRESEALA")</f>
        <v xml:space="preserve"> </v>
      </c>
      <c r="AW20" s="17" t="str">
        <f>IF(AJ17+AJ18=AJ16," ","GRESEALA")</f>
        <v xml:space="preserve"> </v>
      </c>
      <c r="AX20" s="17" t="str">
        <f>IF(AK17+AK18=AK16," ","GRESEALA")</f>
        <v xml:space="preserve"> </v>
      </c>
      <c r="AY20" s="17" t="str">
        <f>IF(AL17+AL18=AL16," ","GRESEALA")</f>
        <v xml:space="preserve"> </v>
      </c>
      <c r="AZ20" s="17" t="str">
        <f t="shared" ref="AZ20:BA20" si="11">IF(AR17+AR18=AR16," ","GRESEALA")</f>
        <v xml:space="preserve"> </v>
      </c>
      <c r="BA20" s="17" t="str">
        <f t="shared" si="11"/>
        <v xml:space="preserve"> </v>
      </c>
      <c r="BB20" s="17" t="str">
        <f>IF(E16+F16=D16," ","GRESEALA")</f>
        <v xml:space="preserve"> </v>
      </c>
      <c r="BC20" s="17" t="str">
        <f>IF(G16+K16+I16+L16+M16=D16," ","GRESEALA")</f>
        <v xml:space="preserve"> </v>
      </c>
      <c r="BD20" s="17" t="str">
        <f>IF(O16+P16=D16," ","GRESEALA")</f>
        <v xml:space="preserve"> </v>
      </c>
      <c r="BE20" s="17" t="str">
        <f>IF(Q16+S16+T16+U16+V16+W16=D16," ","GRESEALA")</f>
        <v xml:space="preserve"> </v>
      </c>
      <c r="BF20" s="17" t="str">
        <f>IF(X16+Y16+Z16=D16," ","GRESEALA")</f>
        <v xml:space="preserve"> </v>
      </c>
      <c r="BG20" s="17" t="str">
        <f>IF(AA16+AC16+AE16+AF16+AG16+AH16+AI16+AJ16+AK16+AL16+AM16+AN16+AO16+AP16+AQ16+AR16+AS16&gt;=D16," ","GRESEALA")</f>
        <v xml:space="preserve"> </v>
      </c>
      <c r="BH20" s="17" t="str">
        <f>IF(AS16&lt;=D16," ","GRESEALA")</f>
        <v xml:space="preserve"> </v>
      </c>
      <c r="BI20" s="17" t="str">
        <f>IF(H16&lt;=G16," ","GRESEALA")</f>
        <v xml:space="preserve"> </v>
      </c>
      <c r="BJ20" s="17" t="str">
        <f>IF(E21+E22=E20," ","GRESEALA")</f>
        <v xml:space="preserve"> </v>
      </c>
      <c r="BK20" s="17" t="str">
        <f>IF(F21+F22=F20," ","GRESEALA")</f>
        <v xml:space="preserve"> </v>
      </c>
    </row>
    <row r="21" spans="2:64" s="38" customFormat="1" ht="38.25" customHeight="1" x14ac:dyDescent="0.45">
      <c r="B21" s="35" t="s">
        <v>63</v>
      </c>
      <c r="C21" s="132" t="s">
        <v>64</v>
      </c>
      <c r="D21" s="188">
        <f t="shared" si="1"/>
        <v>42</v>
      </c>
      <c r="E21" s="155">
        <v>22</v>
      </c>
      <c r="F21" s="155">
        <v>20</v>
      </c>
      <c r="G21" s="156">
        <v>0</v>
      </c>
      <c r="H21" s="156">
        <v>0</v>
      </c>
      <c r="I21" s="156">
        <v>0</v>
      </c>
      <c r="J21" s="156">
        <v>0</v>
      </c>
      <c r="K21" s="156">
        <v>0</v>
      </c>
      <c r="L21" s="156">
        <v>0</v>
      </c>
      <c r="M21" s="154">
        <v>42</v>
      </c>
      <c r="N21" s="154">
        <v>11</v>
      </c>
      <c r="O21" s="155">
        <v>26</v>
      </c>
      <c r="P21" s="155">
        <v>16</v>
      </c>
      <c r="Q21" s="155">
        <v>3</v>
      </c>
      <c r="R21" s="155">
        <v>0</v>
      </c>
      <c r="S21" s="155">
        <v>9</v>
      </c>
      <c r="T21" s="155">
        <v>9</v>
      </c>
      <c r="U21" s="155">
        <v>17</v>
      </c>
      <c r="V21" s="155">
        <v>1</v>
      </c>
      <c r="W21" s="155">
        <v>3</v>
      </c>
      <c r="X21" s="155">
        <v>32</v>
      </c>
      <c r="Y21" s="155">
        <v>10</v>
      </c>
      <c r="Z21" s="155">
        <v>0</v>
      </c>
      <c r="AA21" s="155">
        <v>0</v>
      </c>
      <c r="AB21" s="155">
        <v>0</v>
      </c>
      <c r="AC21" s="155">
        <v>0</v>
      </c>
      <c r="AD21" s="155">
        <v>0</v>
      </c>
      <c r="AE21" s="155">
        <v>0</v>
      </c>
      <c r="AF21" s="155">
        <v>0</v>
      </c>
      <c r="AG21" s="155">
        <v>0</v>
      </c>
      <c r="AH21" s="155">
        <v>0</v>
      </c>
      <c r="AI21" s="155">
        <v>0</v>
      </c>
      <c r="AJ21" s="155">
        <v>0</v>
      </c>
      <c r="AK21" s="155">
        <v>0</v>
      </c>
      <c r="AL21" s="155">
        <v>0</v>
      </c>
      <c r="AM21" s="155">
        <v>0</v>
      </c>
      <c r="AN21" s="155">
        <v>0</v>
      </c>
      <c r="AO21" s="155">
        <v>0</v>
      </c>
      <c r="AP21" s="155">
        <v>0</v>
      </c>
      <c r="AQ21" s="155">
        <v>0</v>
      </c>
      <c r="AR21" s="155">
        <v>0</v>
      </c>
      <c r="AS21" s="155">
        <v>42</v>
      </c>
      <c r="AT21" s="117"/>
      <c r="AU21" s="17" t="str">
        <f>IF(G21+G22=G20," ","GRESEALA")</f>
        <v xml:space="preserve"> </v>
      </c>
      <c r="AV21" s="17" t="str">
        <f>IF(H21+H22=H20," ","GRESEALA")</f>
        <v xml:space="preserve"> </v>
      </c>
      <c r="AW21" s="17" t="str">
        <f t="shared" ref="AW21:BC21" si="12">IF(K21+K22=K20," ","GRESEALA")</f>
        <v xml:space="preserve"> </v>
      </c>
      <c r="AX21" s="17" t="str">
        <f t="shared" si="12"/>
        <v xml:space="preserve"> </v>
      </c>
      <c r="AY21" s="17" t="str">
        <f t="shared" si="12"/>
        <v xml:space="preserve"> </v>
      </c>
      <c r="AZ21" s="17" t="str">
        <f t="shared" si="12"/>
        <v xml:space="preserve"> </v>
      </c>
      <c r="BA21" s="17" t="str">
        <f t="shared" si="12"/>
        <v xml:space="preserve"> </v>
      </c>
      <c r="BB21" s="17" t="str">
        <f t="shared" si="12"/>
        <v xml:space="preserve"> </v>
      </c>
      <c r="BC21" s="17" t="str">
        <f t="shared" si="12"/>
        <v xml:space="preserve"> </v>
      </c>
      <c r="BD21" s="17" t="str">
        <f t="shared" ref="BD21:BK21" si="13">IF(S21+S22=S20," ","GRESEALA")</f>
        <v xml:space="preserve"> </v>
      </c>
      <c r="BE21" s="17" t="str">
        <f t="shared" si="13"/>
        <v xml:space="preserve"> </v>
      </c>
      <c r="BF21" s="17" t="str">
        <f t="shared" si="13"/>
        <v xml:space="preserve"> </v>
      </c>
      <c r="BG21" s="17" t="str">
        <f t="shared" si="13"/>
        <v xml:space="preserve"> </v>
      </c>
      <c r="BH21" s="17" t="str">
        <f t="shared" si="13"/>
        <v xml:space="preserve"> </v>
      </c>
      <c r="BI21" s="17" t="str">
        <f t="shared" si="13"/>
        <v xml:space="preserve"> </v>
      </c>
      <c r="BJ21" s="17" t="str">
        <f t="shared" si="13"/>
        <v xml:space="preserve"> </v>
      </c>
      <c r="BK21" s="17" t="str">
        <f t="shared" si="13"/>
        <v xml:space="preserve"> </v>
      </c>
    </row>
    <row r="22" spans="2:64" s="38" customFormat="1" ht="42" customHeight="1" x14ac:dyDescent="0.45">
      <c r="B22" s="35" t="s">
        <v>65</v>
      </c>
      <c r="C22" s="132" t="s">
        <v>66</v>
      </c>
      <c r="D22" s="188">
        <f t="shared" si="1"/>
        <v>15</v>
      </c>
      <c r="E22" s="155">
        <v>9</v>
      </c>
      <c r="F22" s="155">
        <v>6</v>
      </c>
      <c r="G22" s="156">
        <v>0</v>
      </c>
      <c r="H22" s="156">
        <v>0</v>
      </c>
      <c r="I22" s="156">
        <v>0</v>
      </c>
      <c r="J22" s="156">
        <v>0</v>
      </c>
      <c r="K22" s="156">
        <v>0</v>
      </c>
      <c r="L22" s="156">
        <v>0</v>
      </c>
      <c r="M22" s="154">
        <v>15</v>
      </c>
      <c r="N22" s="154">
        <v>3</v>
      </c>
      <c r="O22" s="155">
        <v>2</v>
      </c>
      <c r="P22" s="155">
        <v>13</v>
      </c>
      <c r="Q22" s="155">
        <v>1</v>
      </c>
      <c r="R22" s="155">
        <v>0</v>
      </c>
      <c r="S22" s="155">
        <v>2</v>
      </c>
      <c r="T22" s="155">
        <v>2</v>
      </c>
      <c r="U22" s="155">
        <v>7</v>
      </c>
      <c r="V22" s="155">
        <v>1</v>
      </c>
      <c r="W22" s="155">
        <v>2</v>
      </c>
      <c r="X22" s="155">
        <v>11</v>
      </c>
      <c r="Y22" s="155">
        <v>4</v>
      </c>
      <c r="Z22" s="155">
        <v>0</v>
      </c>
      <c r="AA22" s="155">
        <v>0</v>
      </c>
      <c r="AB22" s="155">
        <v>0</v>
      </c>
      <c r="AC22" s="155">
        <v>0</v>
      </c>
      <c r="AD22" s="155">
        <v>0</v>
      </c>
      <c r="AE22" s="155">
        <v>0</v>
      </c>
      <c r="AF22" s="155">
        <v>0</v>
      </c>
      <c r="AG22" s="155">
        <v>0</v>
      </c>
      <c r="AH22" s="155">
        <v>0</v>
      </c>
      <c r="AI22" s="155">
        <v>0</v>
      </c>
      <c r="AJ22" s="155">
        <v>0</v>
      </c>
      <c r="AK22" s="155">
        <v>0</v>
      </c>
      <c r="AL22" s="155">
        <v>0</v>
      </c>
      <c r="AM22" s="155">
        <v>0</v>
      </c>
      <c r="AN22" s="155">
        <v>0</v>
      </c>
      <c r="AO22" s="155">
        <v>0</v>
      </c>
      <c r="AP22" s="155">
        <v>0</v>
      </c>
      <c r="AQ22" s="155">
        <v>0</v>
      </c>
      <c r="AR22" s="155">
        <v>0</v>
      </c>
      <c r="AS22" s="155">
        <v>15</v>
      </c>
      <c r="AT22" s="117"/>
      <c r="AU22" s="17" t="str">
        <f t="shared" ref="AU22:BF22" si="14">IF(AA21+AA22=AA20," ","GRESEALA")</f>
        <v xml:space="preserve"> </v>
      </c>
      <c r="AV22" s="17" t="str">
        <f t="shared" si="14"/>
        <v xml:space="preserve"> </v>
      </c>
      <c r="AW22" s="17" t="str">
        <f t="shared" si="14"/>
        <v xml:space="preserve"> </v>
      </c>
      <c r="AX22" s="17" t="str">
        <f t="shared" si="14"/>
        <v xml:space="preserve"> </v>
      </c>
      <c r="AY22" s="17" t="str">
        <f t="shared" si="14"/>
        <v xml:space="preserve"> </v>
      </c>
      <c r="AZ22" s="17" t="str">
        <f t="shared" si="14"/>
        <v xml:space="preserve"> </v>
      </c>
      <c r="BA22" s="17" t="str">
        <f t="shared" si="14"/>
        <v xml:space="preserve"> </v>
      </c>
      <c r="BB22" s="17" t="str">
        <f t="shared" si="14"/>
        <v xml:space="preserve"> </v>
      </c>
      <c r="BC22" s="17" t="str">
        <f t="shared" si="14"/>
        <v xml:space="preserve"> </v>
      </c>
      <c r="BD22" s="17" t="str">
        <f t="shared" si="14"/>
        <v xml:space="preserve"> </v>
      </c>
      <c r="BE22" s="17" t="str">
        <f t="shared" si="14"/>
        <v xml:space="preserve"> </v>
      </c>
      <c r="BF22" s="17" t="str">
        <f t="shared" si="14"/>
        <v xml:space="preserve"> </v>
      </c>
      <c r="BG22" s="17" t="str">
        <f t="shared" ref="BG22:BH22" si="15">IF(AR21+AR22=AR20," ","GRESEALA")</f>
        <v xml:space="preserve"> </v>
      </c>
      <c r="BH22" s="17" t="str">
        <f t="shared" si="15"/>
        <v xml:space="preserve"> </v>
      </c>
      <c r="BI22" s="17" t="str">
        <f>IF(E20+F20=D20," ","GRESEALA")</f>
        <v xml:space="preserve"> </v>
      </c>
      <c r="BJ22" s="17" t="str">
        <f>IF(G20+I20+K20+L20+M20=D20," ","GRESEALA")</f>
        <v xml:space="preserve"> </v>
      </c>
      <c r="BK22" s="17" t="str">
        <f>IF(O20+P20=D20," ","GRESEALA")</f>
        <v xml:space="preserve"> </v>
      </c>
    </row>
    <row r="23" spans="2:64" s="38" customFormat="1" ht="39" customHeight="1" x14ac:dyDescent="0.45">
      <c r="B23" s="20" t="s">
        <v>67</v>
      </c>
      <c r="C23" s="131" t="s">
        <v>68</v>
      </c>
      <c r="D23" s="185">
        <f t="shared" si="1"/>
        <v>0</v>
      </c>
      <c r="E23" s="153">
        <f>E24+E25</f>
        <v>0</v>
      </c>
      <c r="F23" s="153">
        <f t="shared" ref="F23:AS23" si="16">F24+F25</f>
        <v>0</v>
      </c>
      <c r="G23" s="153">
        <f t="shared" si="16"/>
        <v>0</v>
      </c>
      <c r="H23" s="153">
        <f>H24+H25</f>
        <v>0</v>
      </c>
      <c r="I23" s="153">
        <f t="shared" ref="I23:J23" si="17">I24+I25</f>
        <v>0</v>
      </c>
      <c r="J23" s="153">
        <f t="shared" si="17"/>
        <v>0</v>
      </c>
      <c r="K23" s="153">
        <f t="shared" si="16"/>
        <v>0</v>
      </c>
      <c r="L23" s="153">
        <f t="shared" si="16"/>
        <v>0</v>
      </c>
      <c r="M23" s="153">
        <f t="shared" si="16"/>
        <v>0</v>
      </c>
      <c r="N23" s="153">
        <f t="shared" si="16"/>
        <v>0</v>
      </c>
      <c r="O23" s="153">
        <f t="shared" si="16"/>
        <v>0</v>
      </c>
      <c r="P23" s="153">
        <f t="shared" si="16"/>
        <v>0</v>
      </c>
      <c r="Q23" s="153">
        <f t="shared" si="16"/>
        <v>0</v>
      </c>
      <c r="R23" s="153">
        <f t="shared" si="16"/>
        <v>0</v>
      </c>
      <c r="S23" s="153">
        <f t="shared" si="16"/>
        <v>0</v>
      </c>
      <c r="T23" s="153">
        <f t="shared" si="16"/>
        <v>0</v>
      </c>
      <c r="U23" s="153">
        <f t="shared" si="16"/>
        <v>0</v>
      </c>
      <c r="V23" s="153">
        <f t="shared" si="16"/>
        <v>0</v>
      </c>
      <c r="W23" s="153">
        <f t="shared" si="16"/>
        <v>0</v>
      </c>
      <c r="X23" s="153">
        <f t="shared" si="16"/>
        <v>0</v>
      </c>
      <c r="Y23" s="153">
        <f t="shared" si="16"/>
        <v>0</v>
      </c>
      <c r="Z23" s="153">
        <f t="shared" si="16"/>
        <v>0</v>
      </c>
      <c r="AA23" s="153">
        <f t="shared" si="16"/>
        <v>0</v>
      </c>
      <c r="AB23" s="153">
        <f t="shared" si="16"/>
        <v>0</v>
      </c>
      <c r="AC23" s="153">
        <f t="shared" si="16"/>
        <v>0</v>
      </c>
      <c r="AD23" s="153">
        <f t="shared" si="16"/>
        <v>0</v>
      </c>
      <c r="AE23" s="153">
        <f t="shared" si="16"/>
        <v>0</v>
      </c>
      <c r="AF23" s="153">
        <f t="shared" si="16"/>
        <v>0</v>
      </c>
      <c r="AG23" s="153">
        <f t="shared" si="16"/>
        <v>0</v>
      </c>
      <c r="AH23" s="153">
        <f t="shared" si="16"/>
        <v>0</v>
      </c>
      <c r="AI23" s="153">
        <f t="shared" si="16"/>
        <v>0</v>
      </c>
      <c r="AJ23" s="153">
        <f t="shared" si="16"/>
        <v>0</v>
      </c>
      <c r="AK23" s="153">
        <f t="shared" si="16"/>
        <v>0</v>
      </c>
      <c r="AL23" s="153">
        <f t="shared" si="16"/>
        <v>0</v>
      </c>
      <c r="AM23" s="153">
        <f t="shared" si="16"/>
        <v>0</v>
      </c>
      <c r="AN23" s="153">
        <f t="shared" si="16"/>
        <v>0</v>
      </c>
      <c r="AO23" s="153">
        <f t="shared" si="16"/>
        <v>0</v>
      </c>
      <c r="AP23" s="153">
        <f t="shared" si="16"/>
        <v>0</v>
      </c>
      <c r="AQ23" s="153">
        <f t="shared" si="16"/>
        <v>0</v>
      </c>
      <c r="AR23" s="153">
        <f t="shared" si="16"/>
        <v>0</v>
      </c>
      <c r="AS23" s="153">
        <f t="shared" si="16"/>
        <v>0</v>
      </c>
      <c r="AT23" s="117"/>
      <c r="AU23" s="17" t="str">
        <f>IF(Q20+S20+T20+U20+V20+W20=D20," ","GRESEALA")</f>
        <v xml:space="preserve"> </v>
      </c>
      <c r="AV23" s="17" t="str">
        <f>IF(X20+Y20+Z20=D20," ","GRESEALA")</f>
        <v xml:space="preserve"> </v>
      </c>
      <c r="AW23" s="17" t="str">
        <f>IF(AA20+AC20+AE20+AF20+AG20+AH20+AI20+AJ20+AK20+AL20+AR20+AS20&gt;=D20," ","GRESEALA")</f>
        <v xml:space="preserve"> </v>
      </c>
      <c r="AX23" s="17" t="str">
        <f>IF(AS20&gt;=D20," ","GRESEALA")</f>
        <v xml:space="preserve"> </v>
      </c>
      <c r="AY23" s="17" t="str">
        <f>IF(H20&gt;=G20," ","GRESEALA")</f>
        <v xml:space="preserve"> </v>
      </c>
      <c r="AZ23" s="17" t="str">
        <f>IF(E24+E25=E23," ","GRESEALA")</f>
        <v xml:space="preserve"> </v>
      </c>
      <c r="BA23" s="17" t="str">
        <f>IF(F24+F25=F23," ","GRESEALA")</f>
        <v xml:space="preserve"> </v>
      </c>
      <c r="BB23" s="17" t="str">
        <f>IF(G24+G25=G23," ","GRESEALA")</f>
        <v xml:space="preserve"> </v>
      </c>
      <c r="BC23" s="17" t="str">
        <f>IF(H24+H25=H23," ","GRESEALA")</f>
        <v xml:space="preserve"> </v>
      </c>
      <c r="BD23" s="17" t="str">
        <f t="shared" ref="BD23:BJ23" si="18">IF(K24+K25=K23," ","GRESEALA")</f>
        <v xml:space="preserve"> </v>
      </c>
      <c r="BE23" s="17" t="str">
        <f t="shared" si="18"/>
        <v xml:space="preserve"> </v>
      </c>
      <c r="BF23" s="17" t="str">
        <f t="shared" si="18"/>
        <v xml:space="preserve"> </v>
      </c>
      <c r="BG23" s="17" t="str">
        <f t="shared" si="18"/>
        <v xml:space="preserve"> </v>
      </c>
      <c r="BH23" s="17" t="str">
        <f t="shared" si="18"/>
        <v xml:space="preserve"> </v>
      </c>
      <c r="BI23" s="17" t="str">
        <f t="shared" si="18"/>
        <v xml:space="preserve"> </v>
      </c>
      <c r="BJ23" s="17" t="str">
        <f t="shared" si="18"/>
        <v xml:space="preserve"> </v>
      </c>
      <c r="BK23" s="17" t="str">
        <f t="shared" ref="BK23" si="19">IF(S24+S25=S23," ","GRESEALA")</f>
        <v xml:space="preserve"> </v>
      </c>
    </row>
    <row r="24" spans="2:64" s="38" customFormat="1" ht="42.75" customHeight="1" x14ac:dyDescent="0.45">
      <c r="B24" s="35" t="s">
        <v>69</v>
      </c>
      <c r="C24" s="132" t="s">
        <v>70</v>
      </c>
      <c r="D24" s="187">
        <f t="shared" si="1"/>
        <v>0</v>
      </c>
      <c r="E24" s="155">
        <v>0</v>
      </c>
      <c r="F24" s="155">
        <v>0</v>
      </c>
      <c r="G24" s="155">
        <v>0</v>
      </c>
      <c r="H24" s="155">
        <v>0</v>
      </c>
      <c r="I24" s="155">
        <v>0</v>
      </c>
      <c r="J24" s="155">
        <v>0</v>
      </c>
      <c r="K24" s="155">
        <v>0</v>
      </c>
      <c r="L24" s="155">
        <v>0</v>
      </c>
      <c r="M24" s="155">
        <v>0</v>
      </c>
      <c r="N24" s="155">
        <v>0</v>
      </c>
      <c r="O24" s="155">
        <v>0</v>
      </c>
      <c r="P24" s="155">
        <v>0</v>
      </c>
      <c r="Q24" s="155">
        <v>0</v>
      </c>
      <c r="R24" s="155">
        <v>0</v>
      </c>
      <c r="S24" s="155">
        <v>0</v>
      </c>
      <c r="T24" s="155">
        <v>0</v>
      </c>
      <c r="U24" s="155">
        <v>0</v>
      </c>
      <c r="V24" s="155">
        <v>0</v>
      </c>
      <c r="W24" s="155">
        <v>0</v>
      </c>
      <c r="X24" s="155">
        <v>0</v>
      </c>
      <c r="Y24" s="155">
        <v>0</v>
      </c>
      <c r="Z24" s="155">
        <v>0</v>
      </c>
      <c r="AA24" s="155">
        <v>0</v>
      </c>
      <c r="AB24" s="155">
        <v>0</v>
      </c>
      <c r="AC24" s="155">
        <v>0</v>
      </c>
      <c r="AD24" s="155">
        <v>0</v>
      </c>
      <c r="AE24" s="155">
        <v>0</v>
      </c>
      <c r="AF24" s="155">
        <v>0</v>
      </c>
      <c r="AG24" s="155">
        <v>0</v>
      </c>
      <c r="AH24" s="155">
        <v>0</v>
      </c>
      <c r="AI24" s="155">
        <v>0</v>
      </c>
      <c r="AJ24" s="155">
        <v>0</v>
      </c>
      <c r="AK24" s="155">
        <v>0</v>
      </c>
      <c r="AL24" s="155">
        <v>0</v>
      </c>
      <c r="AM24" s="155">
        <v>0</v>
      </c>
      <c r="AN24" s="155">
        <v>0</v>
      </c>
      <c r="AO24" s="155">
        <v>0</v>
      </c>
      <c r="AP24" s="155">
        <v>0</v>
      </c>
      <c r="AQ24" s="155">
        <v>0</v>
      </c>
      <c r="AR24" s="155">
        <v>0</v>
      </c>
      <c r="AS24" s="155">
        <v>0</v>
      </c>
      <c r="AT24" s="117"/>
      <c r="AU24" s="17" t="str">
        <f t="shared" ref="AU24:BK24" si="20">IF(T24+T25=T23," ","GRESEALA")</f>
        <v xml:space="preserve"> </v>
      </c>
      <c r="AV24" s="17" t="str">
        <f t="shared" si="20"/>
        <v xml:space="preserve"> </v>
      </c>
      <c r="AW24" s="17" t="str">
        <f t="shared" si="20"/>
        <v xml:space="preserve"> </v>
      </c>
      <c r="AX24" s="17" t="str">
        <f t="shared" si="20"/>
        <v xml:space="preserve"> </v>
      </c>
      <c r="AY24" s="17" t="str">
        <f t="shared" si="20"/>
        <v xml:space="preserve"> </v>
      </c>
      <c r="AZ24" s="17" t="str">
        <f t="shared" si="20"/>
        <v xml:space="preserve"> </v>
      </c>
      <c r="BA24" s="17" t="str">
        <f t="shared" si="20"/>
        <v xml:space="preserve"> </v>
      </c>
      <c r="BB24" s="17" t="str">
        <f t="shared" si="20"/>
        <v xml:space="preserve"> </v>
      </c>
      <c r="BC24" s="17" t="str">
        <f t="shared" si="20"/>
        <v xml:space="preserve"> </v>
      </c>
      <c r="BD24" s="17" t="str">
        <f t="shared" si="20"/>
        <v xml:space="preserve"> </v>
      </c>
      <c r="BE24" s="17" t="str">
        <f t="shared" si="20"/>
        <v xml:space="preserve"> </v>
      </c>
      <c r="BF24" s="17" t="str">
        <f t="shared" si="20"/>
        <v xml:space="preserve"> </v>
      </c>
      <c r="BG24" s="17" t="str">
        <f t="shared" si="20"/>
        <v xml:space="preserve"> </v>
      </c>
      <c r="BH24" s="17" t="str">
        <f t="shared" si="20"/>
        <v xml:space="preserve"> </v>
      </c>
      <c r="BI24" s="17" t="str">
        <f t="shared" si="20"/>
        <v xml:space="preserve"> </v>
      </c>
      <c r="BJ24" s="17" t="str">
        <f t="shared" si="20"/>
        <v xml:space="preserve"> </v>
      </c>
      <c r="BK24" s="17" t="str">
        <f t="shared" si="20"/>
        <v xml:space="preserve"> </v>
      </c>
    </row>
    <row r="25" spans="2:64" s="38" customFormat="1" ht="40.5" customHeight="1" x14ac:dyDescent="0.45">
      <c r="B25" s="35" t="s">
        <v>71</v>
      </c>
      <c r="C25" s="132" t="s">
        <v>72</v>
      </c>
      <c r="D25" s="187">
        <f t="shared" si="1"/>
        <v>0</v>
      </c>
      <c r="E25" s="155">
        <v>0</v>
      </c>
      <c r="F25" s="155">
        <v>0</v>
      </c>
      <c r="G25" s="155">
        <v>0</v>
      </c>
      <c r="H25" s="155">
        <v>0</v>
      </c>
      <c r="I25" s="155">
        <v>0</v>
      </c>
      <c r="J25" s="155">
        <v>0</v>
      </c>
      <c r="K25" s="155">
        <v>0</v>
      </c>
      <c r="L25" s="155">
        <v>0</v>
      </c>
      <c r="M25" s="155">
        <v>0</v>
      </c>
      <c r="N25" s="155">
        <v>0</v>
      </c>
      <c r="O25" s="155">
        <v>0</v>
      </c>
      <c r="P25" s="155">
        <v>0</v>
      </c>
      <c r="Q25" s="155">
        <v>0</v>
      </c>
      <c r="R25" s="155">
        <v>0</v>
      </c>
      <c r="S25" s="155">
        <v>0</v>
      </c>
      <c r="T25" s="155">
        <v>0</v>
      </c>
      <c r="U25" s="155">
        <v>0</v>
      </c>
      <c r="V25" s="155">
        <v>0</v>
      </c>
      <c r="W25" s="155">
        <v>0</v>
      </c>
      <c r="X25" s="155">
        <v>0</v>
      </c>
      <c r="Y25" s="155">
        <v>0</v>
      </c>
      <c r="Z25" s="155">
        <v>0</v>
      </c>
      <c r="AA25" s="155">
        <v>0</v>
      </c>
      <c r="AB25" s="155">
        <v>0</v>
      </c>
      <c r="AC25" s="155">
        <v>0</v>
      </c>
      <c r="AD25" s="155">
        <v>0</v>
      </c>
      <c r="AE25" s="155">
        <v>0</v>
      </c>
      <c r="AF25" s="155"/>
      <c r="AG25" s="155">
        <v>0</v>
      </c>
      <c r="AH25" s="155">
        <v>0</v>
      </c>
      <c r="AI25" s="155">
        <v>0</v>
      </c>
      <c r="AJ25" s="155">
        <v>0</v>
      </c>
      <c r="AK25" s="155">
        <v>0</v>
      </c>
      <c r="AL25" s="155">
        <v>0</v>
      </c>
      <c r="AM25" s="155">
        <v>0</v>
      </c>
      <c r="AN25" s="155">
        <v>0</v>
      </c>
      <c r="AO25" s="155">
        <v>0</v>
      </c>
      <c r="AP25" s="155">
        <v>0</v>
      </c>
      <c r="AQ25" s="155">
        <v>0</v>
      </c>
      <c r="AR25" s="155">
        <v>0</v>
      </c>
      <c r="AS25" s="155">
        <v>0</v>
      </c>
      <c r="AT25" s="117"/>
      <c r="AU25" s="17" t="str">
        <f>IF(AK24+AK25=AK23," ","GRESEALA")</f>
        <v xml:space="preserve"> </v>
      </c>
      <c r="AV25" s="17" t="str">
        <f>IF(AL24+AL25=AL23," ","GRESEALA")</f>
        <v xml:space="preserve"> </v>
      </c>
      <c r="AW25" s="17" t="str">
        <f>IF(AR24+AR25=AR23," ","GRESEALA")</f>
        <v xml:space="preserve"> </v>
      </c>
      <c r="AX25" s="17" t="str">
        <f>IF(AS24+AS25=AS23," ","GRESEALA")</f>
        <v xml:space="preserve"> </v>
      </c>
      <c r="AY25" s="17" t="str">
        <f>IF(E23+F23=D23," ","GRESEALA")</f>
        <v xml:space="preserve"> </v>
      </c>
      <c r="AZ25" s="17" t="str">
        <f>IF(G23+K23+I23+L23+M23=D23," ","GRESEALA")</f>
        <v xml:space="preserve"> </v>
      </c>
      <c r="BA25" s="17" t="str">
        <f>IF(O23+P23=D23," ","GRESEALA")</f>
        <v xml:space="preserve"> </v>
      </c>
      <c r="BB25" s="17" t="str">
        <f>IF(Q23+S23+T23+U23+V23+W23=D23," ","GRESEALA")</f>
        <v xml:space="preserve"> </v>
      </c>
      <c r="BC25" s="17" t="str">
        <f>IF(X23+Y23+Z23=D23," ","GRESEALA")</f>
        <v xml:space="preserve"> </v>
      </c>
      <c r="BD25" s="17" t="str">
        <f>IF(AA23+AC23+AE23+AF23+AG23+AH23+AI23+AJ23+AK23+AL23+AM23+AN23+AO23+AP23+AQ23+AR23+AS23&gt;=D23," ","GRESEALA")</f>
        <v xml:space="preserve"> </v>
      </c>
      <c r="BE25" s="17" t="str">
        <f>IF(AS23&lt;=D23," ","GRESEALA")</f>
        <v xml:space="preserve"> </v>
      </c>
      <c r="BF25" s="17" t="str">
        <f>IF(H23&lt;=G23," ","GRESEALA")</f>
        <v xml:space="preserve"> </v>
      </c>
      <c r="BG25" s="17" t="str">
        <f>IF(E27+E28=E26," ","GRESEALA")</f>
        <v xml:space="preserve"> </v>
      </c>
      <c r="BH25" s="17" t="str">
        <f>IF(F27+F28=F26," ","GRESEALA")</f>
        <v xml:space="preserve"> </v>
      </c>
      <c r="BI25" s="17" t="str">
        <f>IF(G27+G28=G26," ","GRESEALA")</f>
        <v xml:space="preserve"> </v>
      </c>
      <c r="BJ25" s="17" t="str">
        <f>IF(H27+H28=H26," ","GRESEALA")</f>
        <v xml:space="preserve"> </v>
      </c>
      <c r="BK25" s="17" t="str">
        <f>IF(K27+K28=K26," ","GRESEALA")</f>
        <v xml:space="preserve"> </v>
      </c>
    </row>
    <row r="26" spans="2:64" s="38" customFormat="1" ht="57" customHeight="1" x14ac:dyDescent="0.45">
      <c r="B26" s="20" t="s">
        <v>73</v>
      </c>
      <c r="C26" s="131" t="s">
        <v>74</v>
      </c>
      <c r="D26" s="185">
        <f t="shared" si="1"/>
        <v>0</v>
      </c>
      <c r="E26" s="153">
        <f>E27+E28</f>
        <v>0</v>
      </c>
      <c r="F26" s="153">
        <f t="shared" ref="F26:AR26" si="21">F27+F28</f>
        <v>0</v>
      </c>
      <c r="G26" s="153">
        <f t="shared" si="21"/>
        <v>0</v>
      </c>
      <c r="H26" s="153">
        <f t="shared" si="21"/>
        <v>0</v>
      </c>
      <c r="I26" s="153">
        <f t="shared" si="21"/>
        <v>0</v>
      </c>
      <c r="J26" s="153">
        <f t="shared" si="21"/>
        <v>0</v>
      </c>
      <c r="K26" s="153">
        <f t="shared" si="21"/>
        <v>0</v>
      </c>
      <c r="L26" s="153">
        <f t="shared" si="21"/>
        <v>0</v>
      </c>
      <c r="M26" s="153">
        <f t="shared" si="21"/>
        <v>0</v>
      </c>
      <c r="N26" s="153">
        <f t="shared" si="21"/>
        <v>0</v>
      </c>
      <c r="O26" s="153">
        <f t="shared" si="21"/>
        <v>0</v>
      </c>
      <c r="P26" s="153">
        <f t="shared" si="21"/>
        <v>0</v>
      </c>
      <c r="Q26" s="153">
        <f t="shared" si="21"/>
        <v>0</v>
      </c>
      <c r="R26" s="153">
        <f t="shared" si="21"/>
        <v>0</v>
      </c>
      <c r="S26" s="153">
        <f t="shared" si="21"/>
        <v>0</v>
      </c>
      <c r="T26" s="153">
        <f t="shared" si="21"/>
        <v>0</v>
      </c>
      <c r="U26" s="153">
        <f t="shared" si="21"/>
        <v>0</v>
      </c>
      <c r="V26" s="153">
        <f t="shared" si="21"/>
        <v>0</v>
      </c>
      <c r="W26" s="153">
        <f t="shared" si="21"/>
        <v>0</v>
      </c>
      <c r="X26" s="153">
        <f t="shared" si="21"/>
        <v>0</v>
      </c>
      <c r="Y26" s="153">
        <f t="shared" si="21"/>
        <v>0</v>
      </c>
      <c r="Z26" s="153">
        <f t="shared" si="21"/>
        <v>0</v>
      </c>
      <c r="AA26" s="153">
        <f t="shared" si="21"/>
        <v>0</v>
      </c>
      <c r="AB26" s="153">
        <f t="shared" si="21"/>
        <v>0</v>
      </c>
      <c r="AC26" s="153">
        <f t="shared" si="21"/>
        <v>0</v>
      </c>
      <c r="AD26" s="153">
        <f t="shared" si="21"/>
        <v>0</v>
      </c>
      <c r="AE26" s="153">
        <f t="shared" si="21"/>
        <v>0</v>
      </c>
      <c r="AF26" s="153">
        <f t="shared" si="21"/>
        <v>0</v>
      </c>
      <c r="AG26" s="153">
        <f t="shared" si="21"/>
        <v>0</v>
      </c>
      <c r="AH26" s="153">
        <f t="shared" si="21"/>
        <v>0</v>
      </c>
      <c r="AI26" s="153">
        <f t="shared" si="21"/>
        <v>0</v>
      </c>
      <c r="AJ26" s="153">
        <f t="shared" si="21"/>
        <v>0</v>
      </c>
      <c r="AK26" s="153">
        <f t="shared" si="21"/>
        <v>0</v>
      </c>
      <c r="AL26" s="153">
        <f t="shared" si="21"/>
        <v>0</v>
      </c>
      <c r="AM26" s="153">
        <f t="shared" si="21"/>
        <v>0</v>
      </c>
      <c r="AN26" s="153">
        <f t="shared" si="21"/>
        <v>0</v>
      </c>
      <c r="AO26" s="153">
        <f t="shared" si="21"/>
        <v>0</v>
      </c>
      <c r="AP26" s="153">
        <f t="shared" si="21"/>
        <v>0</v>
      </c>
      <c r="AQ26" s="153">
        <f t="shared" si="21"/>
        <v>0</v>
      </c>
      <c r="AR26" s="153">
        <f t="shared" si="21"/>
        <v>0</v>
      </c>
      <c r="AS26" s="153">
        <f>AS27+AS28</f>
        <v>0</v>
      </c>
      <c r="AT26" s="117"/>
      <c r="AU26" s="17" t="str">
        <f t="shared" ref="AU26:AZ26" si="22">IF(L27+L28=L26," ","GRESEALA")</f>
        <v xml:space="preserve"> </v>
      </c>
      <c r="AV26" s="17" t="str">
        <f t="shared" si="22"/>
        <v xml:space="preserve"> </v>
      </c>
      <c r="AW26" s="17" t="str">
        <f t="shared" si="22"/>
        <v xml:space="preserve"> </v>
      </c>
      <c r="AX26" s="17" t="str">
        <f t="shared" si="22"/>
        <v xml:space="preserve"> </v>
      </c>
      <c r="AY26" s="17" t="str">
        <f t="shared" si="22"/>
        <v xml:space="preserve"> </v>
      </c>
      <c r="AZ26" s="17" t="str">
        <f t="shared" si="22"/>
        <v xml:space="preserve"> </v>
      </c>
      <c r="BA26" s="17" t="str">
        <f t="shared" ref="BA26:BK26" si="23">IF(S27+S28=S26," ","GRESEALA")</f>
        <v xml:space="preserve"> </v>
      </c>
      <c r="BB26" s="17" t="str">
        <f t="shared" si="23"/>
        <v xml:space="preserve"> </v>
      </c>
      <c r="BC26" s="17" t="str">
        <f t="shared" si="23"/>
        <v xml:space="preserve"> </v>
      </c>
      <c r="BD26" s="17" t="str">
        <f t="shared" si="23"/>
        <v xml:space="preserve"> </v>
      </c>
      <c r="BE26" s="17" t="str">
        <f t="shared" si="23"/>
        <v xml:space="preserve"> </v>
      </c>
      <c r="BF26" s="17" t="str">
        <f t="shared" si="23"/>
        <v xml:space="preserve"> </v>
      </c>
      <c r="BG26" s="17" t="str">
        <f t="shared" si="23"/>
        <v xml:space="preserve"> </v>
      </c>
      <c r="BH26" s="17" t="str">
        <f t="shared" si="23"/>
        <v xml:space="preserve"> </v>
      </c>
      <c r="BI26" s="17" t="str">
        <f t="shared" si="23"/>
        <v xml:space="preserve"> </v>
      </c>
      <c r="BJ26" s="17" t="str">
        <f t="shared" si="23"/>
        <v xml:space="preserve"> </v>
      </c>
      <c r="BK26" s="17" t="str">
        <f t="shared" si="23"/>
        <v xml:space="preserve"> </v>
      </c>
    </row>
    <row r="27" spans="2:64" s="38" customFormat="1" ht="37.5" customHeight="1" x14ac:dyDescent="0.45">
      <c r="B27" s="35" t="s">
        <v>75</v>
      </c>
      <c r="C27" s="132" t="s">
        <v>76</v>
      </c>
      <c r="D27" s="189">
        <f t="shared" si="1"/>
        <v>0</v>
      </c>
      <c r="E27" s="155">
        <v>0</v>
      </c>
      <c r="F27" s="155">
        <v>0</v>
      </c>
      <c r="G27" s="155">
        <v>0</v>
      </c>
      <c r="H27" s="155">
        <v>0</v>
      </c>
      <c r="I27" s="155">
        <v>0</v>
      </c>
      <c r="J27" s="155">
        <v>0</v>
      </c>
      <c r="K27" s="155">
        <v>0</v>
      </c>
      <c r="L27" s="155">
        <v>0</v>
      </c>
      <c r="M27" s="155">
        <v>0</v>
      </c>
      <c r="N27" s="155">
        <v>0</v>
      </c>
      <c r="O27" s="155">
        <v>0</v>
      </c>
      <c r="P27" s="155">
        <v>0</v>
      </c>
      <c r="Q27" s="155">
        <v>0</v>
      </c>
      <c r="R27" s="155">
        <v>0</v>
      </c>
      <c r="S27" s="155">
        <v>0</v>
      </c>
      <c r="T27" s="155">
        <v>0</v>
      </c>
      <c r="U27" s="155">
        <v>0</v>
      </c>
      <c r="V27" s="155">
        <v>0</v>
      </c>
      <c r="W27" s="155">
        <v>0</v>
      </c>
      <c r="X27" s="155">
        <v>0</v>
      </c>
      <c r="Y27" s="155">
        <v>0</v>
      </c>
      <c r="Z27" s="155">
        <v>0</v>
      </c>
      <c r="AA27" s="155">
        <v>0</v>
      </c>
      <c r="AB27" s="155">
        <v>0</v>
      </c>
      <c r="AC27" s="155">
        <v>0</v>
      </c>
      <c r="AD27" s="155">
        <v>0</v>
      </c>
      <c r="AE27" s="155">
        <v>0</v>
      </c>
      <c r="AF27" s="155">
        <v>0</v>
      </c>
      <c r="AG27" s="155">
        <v>0</v>
      </c>
      <c r="AH27" s="155">
        <v>0</v>
      </c>
      <c r="AI27" s="155">
        <v>0</v>
      </c>
      <c r="AJ27" s="155">
        <v>0</v>
      </c>
      <c r="AK27" s="155">
        <v>0</v>
      </c>
      <c r="AL27" s="155">
        <v>0</v>
      </c>
      <c r="AM27" s="155">
        <v>0</v>
      </c>
      <c r="AN27" s="155">
        <v>0</v>
      </c>
      <c r="AO27" s="155">
        <v>0</v>
      </c>
      <c r="AP27" s="155">
        <v>0</v>
      </c>
      <c r="AQ27" s="155">
        <v>0</v>
      </c>
      <c r="AR27" s="155">
        <v>0</v>
      </c>
      <c r="AS27" s="155">
        <v>0</v>
      </c>
      <c r="AT27" s="117"/>
      <c r="AU27" s="17" t="str">
        <f t="shared" ref="AU27:BC27" si="24">IF(AD27+AD28=AD26," ","GRESEALA")</f>
        <v xml:space="preserve"> </v>
      </c>
      <c r="AV27" s="17" t="str">
        <f t="shared" si="24"/>
        <v xml:space="preserve"> </v>
      </c>
      <c r="AW27" s="17" t="str">
        <f t="shared" si="24"/>
        <v xml:space="preserve"> </v>
      </c>
      <c r="AX27" s="17" t="str">
        <f t="shared" si="24"/>
        <v xml:space="preserve"> </v>
      </c>
      <c r="AY27" s="17" t="str">
        <f t="shared" si="24"/>
        <v xml:space="preserve"> </v>
      </c>
      <c r="AZ27" s="17" t="str">
        <f t="shared" si="24"/>
        <v xml:space="preserve"> </v>
      </c>
      <c r="BA27" s="17" t="str">
        <f t="shared" si="24"/>
        <v xml:space="preserve"> </v>
      </c>
      <c r="BB27" s="17" t="str">
        <f t="shared" si="24"/>
        <v xml:space="preserve"> </v>
      </c>
      <c r="BC27" s="17" t="str">
        <f t="shared" si="24"/>
        <v xml:space="preserve"> </v>
      </c>
      <c r="BD27" s="17" t="str">
        <f t="shared" ref="BD27:BE27" si="25">IF(AR27+AR28=AR26," ","GRESEALA")</f>
        <v xml:space="preserve"> </v>
      </c>
      <c r="BE27" s="17" t="str">
        <f t="shared" si="25"/>
        <v xml:space="preserve"> </v>
      </c>
      <c r="BF27" s="17" t="str">
        <f>IF(E26+F26=D26," ","GRESEALA")</f>
        <v xml:space="preserve"> </v>
      </c>
      <c r="BG27" s="17" t="str">
        <f>IF(G26+K26+I26+L26+M26=D26," ","GRESEALA")</f>
        <v xml:space="preserve"> </v>
      </c>
      <c r="BH27" s="17" t="str">
        <f>IF(O26+P26=D26," ","GRESEALA")</f>
        <v xml:space="preserve"> </v>
      </c>
      <c r="BI27" s="17" t="str">
        <f>IF(Q26+S26+T26+U26+V26+W26=D26," ","GRESEALA")</f>
        <v xml:space="preserve"> </v>
      </c>
      <c r="BJ27" s="17" t="str">
        <f>IF(X26+Y26+Z26=D26," ","GRESEALA")</f>
        <v xml:space="preserve"> </v>
      </c>
      <c r="BK27" s="17" t="str">
        <f>IF(AA26+AC26+AE26+AF26+AG26+AH26+AI26+AJ26+AK26+AL26+AM26+AN26+AO26+AP26+AQ26+AR26+AS26&gt;=D26," ","GRESEALA")</f>
        <v xml:space="preserve"> </v>
      </c>
    </row>
    <row r="28" spans="2:64" s="38" customFormat="1" ht="45.75" customHeight="1" x14ac:dyDescent="0.45">
      <c r="B28" s="35" t="s">
        <v>77</v>
      </c>
      <c r="C28" s="132" t="s">
        <v>78</v>
      </c>
      <c r="D28" s="189">
        <f t="shared" si="1"/>
        <v>0</v>
      </c>
      <c r="E28" s="155">
        <v>0</v>
      </c>
      <c r="F28" s="155">
        <v>0</v>
      </c>
      <c r="G28" s="155">
        <v>0</v>
      </c>
      <c r="H28" s="155">
        <v>0</v>
      </c>
      <c r="I28" s="155">
        <v>0</v>
      </c>
      <c r="J28" s="155">
        <v>0</v>
      </c>
      <c r="K28" s="155">
        <v>0</v>
      </c>
      <c r="L28" s="155">
        <v>0</v>
      </c>
      <c r="M28" s="155">
        <v>0</v>
      </c>
      <c r="N28" s="155">
        <v>0</v>
      </c>
      <c r="O28" s="155">
        <v>0</v>
      </c>
      <c r="P28" s="155">
        <v>0</v>
      </c>
      <c r="Q28" s="155">
        <v>0</v>
      </c>
      <c r="R28" s="155">
        <v>0</v>
      </c>
      <c r="S28" s="155">
        <v>0</v>
      </c>
      <c r="T28" s="155">
        <v>0</v>
      </c>
      <c r="U28" s="155">
        <v>0</v>
      </c>
      <c r="V28" s="155">
        <v>0</v>
      </c>
      <c r="W28" s="155">
        <v>0</v>
      </c>
      <c r="X28" s="155">
        <v>0</v>
      </c>
      <c r="Y28" s="155">
        <v>0</v>
      </c>
      <c r="Z28" s="155">
        <v>0</v>
      </c>
      <c r="AA28" s="155">
        <v>0</v>
      </c>
      <c r="AB28" s="155">
        <v>0</v>
      </c>
      <c r="AC28" s="155">
        <v>0</v>
      </c>
      <c r="AD28" s="155">
        <v>0</v>
      </c>
      <c r="AE28" s="155">
        <v>0</v>
      </c>
      <c r="AF28" s="155">
        <v>0</v>
      </c>
      <c r="AG28" s="155">
        <v>0</v>
      </c>
      <c r="AH28" s="155">
        <v>0</v>
      </c>
      <c r="AI28" s="155">
        <v>0</v>
      </c>
      <c r="AJ28" s="155">
        <v>0</v>
      </c>
      <c r="AK28" s="155">
        <v>0</v>
      </c>
      <c r="AL28" s="155">
        <v>0</v>
      </c>
      <c r="AM28" s="155">
        <v>0</v>
      </c>
      <c r="AN28" s="155">
        <v>0</v>
      </c>
      <c r="AO28" s="155">
        <v>0</v>
      </c>
      <c r="AP28" s="155">
        <v>0</v>
      </c>
      <c r="AQ28" s="155">
        <v>0</v>
      </c>
      <c r="AR28" s="155">
        <v>0</v>
      </c>
      <c r="AS28" s="155">
        <v>0</v>
      </c>
      <c r="AT28" s="117"/>
      <c r="AU28" s="17" t="str">
        <f>IF(AS26&lt;=D26," ","GRESEALA")</f>
        <v xml:space="preserve"> </v>
      </c>
      <c r="AV28" s="17" t="str">
        <f>IF(H26&lt;=G26," ","GRESEALA")</f>
        <v xml:space="preserve"> </v>
      </c>
      <c r="AW28" s="17" t="str">
        <f>IF(E30+E31=E29," ","GRESEALA")</f>
        <v xml:space="preserve"> </v>
      </c>
      <c r="AX28" s="17" t="str">
        <f>IF(F30+F31=F29," ","GRESEALA")</f>
        <v xml:space="preserve"> </v>
      </c>
      <c r="AY28" s="17" t="str">
        <f>IF(G30+G31=G29," ","GRESEALA")</f>
        <v xml:space="preserve"> </v>
      </c>
      <c r="AZ28" s="17" t="str">
        <f>IF(H30+H31=H29," ","GRESEALA")</f>
        <v xml:space="preserve"> </v>
      </c>
      <c r="BA28" s="17" t="str">
        <f t="shared" ref="BA28:BG28" si="26">IF(K30+K31=K29," ","GRESEALA")</f>
        <v xml:space="preserve"> </v>
      </c>
      <c r="BB28" s="17" t="str">
        <f t="shared" si="26"/>
        <v xml:space="preserve"> </v>
      </c>
      <c r="BC28" s="17" t="str">
        <f t="shared" si="26"/>
        <v xml:space="preserve"> </v>
      </c>
      <c r="BD28" s="17" t="str">
        <f t="shared" si="26"/>
        <v xml:space="preserve"> </v>
      </c>
      <c r="BE28" s="17" t="str">
        <f t="shared" si="26"/>
        <v xml:space="preserve"> </v>
      </c>
      <c r="BF28" s="17" t="str">
        <f t="shared" si="26"/>
        <v xml:space="preserve"> </v>
      </c>
      <c r="BG28" s="17" t="str">
        <f t="shared" si="26"/>
        <v xml:space="preserve"> </v>
      </c>
      <c r="BH28" s="17" t="str">
        <f t="shared" ref="BH28:BK28" si="27">IF(S30+S31=S29," ","GRESEALA")</f>
        <v xml:space="preserve"> </v>
      </c>
      <c r="BI28" s="17" t="str">
        <f t="shared" si="27"/>
        <v xml:space="preserve"> </v>
      </c>
      <c r="BJ28" s="17" t="str">
        <f t="shared" si="27"/>
        <v xml:space="preserve"> </v>
      </c>
      <c r="BK28" s="17" t="str">
        <f t="shared" si="27"/>
        <v xml:space="preserve"> </v>
      </c>
    </row>
    <row r="29" spans="2:64" s="38" customFormat="1" ht="41.25" customHeight="1" x14ac:dyDescent="0.45">
      <c r="B29" s="20" t="s">
        <v>79</v>
      </c>
      <c r="C29" s="131" t="s">
        <v>80</v>
      </c>
      <c r="D29" s="185">
        <f t="shared" si="1"/>
        <v>0</v>
      </c>
      <c r="E29" s="153">
        <f>E30+E31</f>
        <v>0</v>
      </c>
      <c r="F29" s="153">
        <f t="shared" ref="F29:AS29" si="28">F30+F31</f>
        <v>0</v>
      </c>
      <c r="G29" s="153">
        <f t="shared" si="28"/>
        <v>0</v>
      </c>
      <c r="H29" s="153">
        <f t="shared" si="28"/>
        <v>0</v>
      </c>
      <c r="I29" s="153">
        <f t="shared" si="28"/>
        <v>0</v>
      </c>
      <c r="J29" s="153">
        <f t="shared" si="28"/>
        <v>0</v>
      </c>
      <c r="K29" s="153">
        <f t="shared" si="28"/>
        <v>0</v>
      </c>
      <c r="L29" s="153">
        <f t="shared" si="28"/>
        <v>0</v>
      </c>
      <c r="M29" s="153">
        <f t="shared" si="28"/>
        <v>0</v>
      </c>
      <c r="N29" s="153">
        <f t="shared" si="28"/>
        <v>0</v>
      </c>
      <c r="O29" s="153">
        <f t="shared" si="28"/>
        <v>0</v>
      </c>
      <c r="P29" s="153">
        <f t="shared" si="28"/>
        <v>0</v>
      </c>
      <c r="Q29" s="153">
        <f t="shared" si="28"/>
        <v>0</v>
      </c>
      <c r="R29" s="153">
        <f t="shared" si="28"/>
        <v>0</v>
      </c>
      <c r="S29" s="153">
        <f t="shared" si="28"/>
        <v>0</v>
      </c>
      <c r="T29" s="153">
        <f t="shared" si="28"/>
        <v>0</v>
      </c>
      <c r="U29" s="153">
        <f t="shared" si="28"/>
        <v>0</v>
      </c>
      <c r="V29" s="153">
        <f t="shared" si="28"/>
        <v>0</v>
      </c>
      <c r="W29" s="153">
        <f t="shared" si="28"/>
        <v>0</v>
      </c>
      <c r="X29" s="153">
        <f t="shared" si="28"/>
        <v>0</v>
      </c>
      <c r="Y29" s="153">
        <f t="shared" si="28"/>
        <v>0</v>
      </c>
      <c r="Z29" s="153">
        <f t="shared" si="28"/>
        <v>0</v>
      </c>
      <c r="AA29" s="153">
        <f t="shared" si="28"/>
        <v>0</v>
      </c>
      <c r="AB29" s="153">
        <f t="shared" si="28"/>
        <v>0</v>
      </c>
      <c r="AC29" s="153">
        <f t="shared" si="28"/>
        <v>0</v>
      </c>
      <c r="AD29" s="153">
        <f t="shared" si="28"/>
        <v>0</v>
      </c>
      <c r="AE29" s="153">
        <f t="shared" si="28"/>
        <v>0</v>
      </c>
      <c r="AF29" s="153">
        <f t="shared" si="28"/>
        <v>0</v>
      </c>
      <c r="AG29" s="153">
        <f t="shared" si="28"/>
        <v>0</v>
      </c>
      <c r="AH29" s="153">
        <f t="shared" si="28"/>
        <v>0</v>
      </c>
      <c r="AI29" s="153">
        <f t="shared" si="28"/>
        <v>0</v>
      </c>
      <c r="AJ29" s="153">
        <f t="shared" si="28"/>
        <v>0</v>
      </c>
      <c r="AK29" s="153">
        <f t="shared" si="28"/>
        <v>0</v>
      </c>
      <c r="AL29" s="153">
        <f t="shared" si="28"/>
        <v>0</v>
      </c>
      <c r="AM29" s="153">
        <f t="shared" si="28"/>
        <v>0</v>
      </c>
      <c r="AN29" s="153">
        <f t="shared" si="28"/>
        <v>0</v>
      </c>
      <c r="AO29" s="153">
        <f t="shared" si="28"/>
        <v>0</v>
      </c>
      <c r="AP29" s="153">
        <f t="shared" si="28"/>
        <v>0</v>
      </c>
      <c r="AQ29" s="153">
        <f t="shared" si="28"/>
        <v>0</v>
      </c>
      <c r="AR29" s="153">
        <f t="shared" si="28"/>
        <v>0</v>
      </c>
      <c r="AS29" s="153">
        <f t="shared" si="28"/>
        <v>0</v>
      </c>
      <c r="AT29" s="117"/>
      <c r="AU29" s="17" t="str">
        <f t="shared" ref="AU29:BJ29" si="29">IF(W30+W31=W29," ","GRESEALA")</f>
        <v xml:space="preserve"> </v>
      </c>
      <c r="AV29" s="17" t="str">
        <f t="shared" si="29"/>
        <v xml:space="preserve"> </v>
      </c>
      <c r="AW29" s="17" t="str">
        <f t="shared" si="29"/>
        <v xml:space="preserve"> </v>
      </c>
      <c r="AX29" s="17" t="str">
        <f t="shared" si="29"/>
        <v xml:space="preserve"> </v>
      </c>
      <c r="AY29" s="17" t="str">
        <f t="shared" si="29"/>
        <v xml:space="preserve"> </v>
      </c>
      <c r="AZ29" s="17" t="str">
        <f t="shared" si="29"/>
        <v xml:space="preserve"> </v>
      </c>
      <c r="BA29" s="17" t="str">
        <f t="shared" si="29"/>
        <v xml:space="preserve"> </v>
      </c>
      <c r="BB29" s="17" t="str">
        <f t="shared" si="29"/>
        <v xml:space="preserve"> </v>
      </c>
      <c r="BC29" s="17" t="str">
        <f t="shared" si="29"/>
        <v xml:space="preserve"> </v>
      </c>
      <c r="BD29" s="17" t="str">
        <f t="shared" si="29"/>
        <v xml:space="preserve"> </v>
      </c>
      <c r="BE29" s="17" t="str">
        <f t="shared" si="29"/>
        <v xml:space="preserve"> </v>
      </c>
      <c r="BF29" s="17" t="str">
        <f t="shared" si="29"/>
        <v xml:space="preserve"> </v>
      </c>
      <c r="BG29" s="17" t="str">
        <f t="shared" si="29"/>
        <v xml:space="preserve"> </v>
      </c>
      <c r="BH29" s="17" t="str">
        <f t="shared" si="29"/>
        <v xml:space="preserve"> </v>
      </c>
      <c r="BI29" s="17" t="str">
        <f t="shared" si="29"/>
        <v xml:space="preserve"> </v>
      </c>
      <c r="BJ29" s="17" t="str">
        <f t="shared" si="29"/>
        <v xml:space="preserve"> </v>
      </c>
      <c r="BK29" s="17" t="str">
        <f t="shared" ref="BK29:BL29" si="30">IF(AR30+AR31=AR29," ","GRESEALA")</f>
        <v xml:space="preserve"> </v>
      </c>
      <c r="BL29" s="43" t="str">
        <f t="shared" si="30"/>
        <v xml:space="preserve"> </v>
      </c>
    </row>
    <row r="30" spans="2:64" s="38" customFormat="1" ht="41.25" customHeight="1" x14ac:dyDescent="0.45">
      <c r="B30" s="35" t="s">
        <v>81</v>
      </c>
      <c r="C30" s="132" t="s">
        <v>82</v>
      </c>
      <c r="D30" s="187">
        <f t="shared" si="1"/>
        <v>0</v>
      </c>
      <c r="E30" s="155">
        <v>0</v>
      </c>
      <c r="F30" s="155">
        <v>0</v>
      </c>
      <c r="G30" s="155">
        <v>0</v>
      </c>
      <c r="H30" s="155">
        <v>0</v>
      </c>
      <c r="I30" s="155">
        <v>0</v>
      </c>
      <c r="J30" s="155">
        <v>0</v>
      </c>
      <c r="K30" s="155">
        <v>0</v>
      </c>
      <c r="L30" s="155">
        <v>0</v>
      </c>
      <c r="M30" s="155">
        <v>0</v>
      </c>
      <c r="N30" s="155">
        <v>0</v>
      </c>
      <c r="O30" s="155">
        <v>0</v>
      </c>
      <c r="P30" s="155">
        <v>0</v>
      </c>
      <c r="Q30" s="155">
        <v>0</v>
      </c>
      <c r="R30" s="155">
        <v>0</v>
      </c>
      <c r="S30" s="155">
        <v>0</v>
      </c>
      <c r="T30" s="155">
        <v>0</v>
      </c>
      <c r="U30" s="155">
        <v>0</v>
      </c>
      <c r="V30" s="155">
        <v>0</v>
      </c>
      <c r="W30" s="155">
        <v>0</v>
      </c>
      <c r="X30" s="155">
        <v>0</v>
      </c>
      <c r="Y30" s="155">
        <v>0</v>
      </c>
      <c r="Z30" s="155">
        <v>0</v>
      </c>
      <c r="AA30" s="155">
        <v>0</v>
      </c>
      <c r="AB30" s="155">
        <v>0</v>
      </c>
      <c r="AC30" s="155">
        <v>0</v>
      </c>
      <c r="AD30" s="155">
        <v>0</v>
      </c>
      <c r="AE30" s="155">
        <v>0</v>
      </c>
      <c r="AF30" s="155">
        <v>0</v>
      </c>
      <c r="AG30" s="155">
        <v>0</v>
      </c>
      <c r="AH30" s="155">
        <v>0</v>
      </c>
      <c r="AI30" s="155">
        <v>0</v>
      </c>
      <c r="AJ30" s="155">
        <v>0</v>
      </c>
      <c r="AK30" s="155">
        <v>0</v>
      </c>
      <c r="AL30" s="155">
        <v>0</v>
      </c>
      <c r="AM30" s="155">
        <v>0</v>
      </c>
      <c r="AN30" s="155">
        <v>0</v>
      </c>
      <c r="AO30" s="155">
        <v>0</v>
      </c>
      <c r="AP30" s="155">
        <v>0</v>
      </c>
      <c r="AQ30" s="155">
        <v>0</v>
      </c>
      <c r="AR30" s="155">
        <v>0</v>
      </c>
      <c r="AS30" s="155">
        <v>0</v>
      </c>
      <c r="AT30" s="117"/>
      <c r="AU30" s="17" t="str">
        <f>IF(E29+F29=D29," ","GRESEALA")</f>
        <v xml:space="preserve"> </v>
      </c>
      <c r="AV30" s="17" t="str">
        <f>IF(G29+K29+I29+L29+M29=D29," ","GRESEALA")</f>
        <v xml:space="preserve"> </v>
      </c>
      <c r="AW30" s="17" t="str">
        <f>IF(O29+P29=D29," ","GRESEALA")</f>
        <v xml:space="preserve"> </v>
      </c>
      <c r="AX30" s="17" t="str">
        <f>IF(Q29+S29+T29+U29+V29+W29=D29," ","GRESEALA")</f>
        <v xml:space="preserve"> </v>
      </c>
      <c r="AY30" s="17" t="str">
        <f>IF(X29+Y29+Z29=D29," ","GRESEALA")</f>
        <v xml:space="preserve"> </v>
      </c>
      <c r="AZ30" s="17" t="str">
        <f>IF(AA29+AC29+AE29+AF29+AG29+AH29+AI29+AJ29+AK29+AL29+AM29+AN29+AO29+AP29+AQ29+AR29+AS29&gt;=D29," ","GRESEALA")</f>
        <v xml:space="preserve"> </v>
      </c>
      <c r="BA30" s="17" t="str">
        <f>IF(AS29&lt;=D29," ","GRESEALA")</f>
        <v xml:space="preserve"> </v>
      </c>
      <c r="BB30" s="17" t="str">
        <f>IF(H29&lt;=G29," ","GRESEALA")</f>
        <v xml:space="preserve"> </v>
      </c>
      <c r="BC30" s="17" t="str">
        <f>IF(E33+E34=E32," ","GRESEALA")</f>
        <v xml:space="preserve"> </v>
      </c>
      <c r="BD30" s="17" t="str">
        <f>IF(F33+F34=F32," ","GRESEALA")</f>
        <v xml:space="preserve"> </v>
      </c>
      <c r="BE30" s="17" t="str">
        <f>IF(G33+G34=G32," ","GRESEALA")</f>
        <v xml:space="preserve"> </v>
      </c>
      <c r="BF30" s="17" t="str">
        <f>IF(H33+H34=H32," ","GRESEALA")</f>
        <v xml:space="preserve"> </v>
      </c>
      <c r="BG30" s="17" t="str">
        <f>IF(K33+K34=K32," ","GRESEALA")</f>
        <v xml:space="preserve"> </v>
      </c>
      <c r="BH30" s="17" t="str">
        <f>IF(L33+L34=L32," ","GRESEALA")</f>
        <v xml:space="preserve"> </v>
      </c>
      <c r="BI30" s="17" t="str">
        <f>IF(M33+M34=M32," ","GRESEALA")</f>
        <v xml:space="preserve"> </v>
      </c>
      <c r="BJ30" s="17" t="str">
        <f>IF(N33+N34=N32," ","GRESEALA")</f>
        <v xml:space="preserve"> </v>
      </c>
      <c r="BK30" s="17" t="str">
        <f>IF(O33+O34=O32," ","GRESEALA")</f>
        <v xml:space="preserve"> </v>
      </c>
    </row>
    <row r="31" spans="2:64" s="38" customFormat="1" ht="42" customHeight="1" x14ac:dyDescent="0.45">
      <c r="B31" s="35" t="s">
        <v>83</v>
      </c>
      <c r="C31" s="132" t="s">
        <v>84</v>
      </c>
      <c r="D31" s="187">
        <f t="shared" si="1"/>
        <v>0</v>
      </c>
      <c r="E31" s="155">
        <v>0</v>
      </c>
      <c r="F31" s="155">
        <v>0</v>
      </c>
      <c r="G31" s="155">
        <v>0</v>
      </c>
      <c r="H31" s="155">
        <v>0</v>
      </c>
      <c r="I31" s="155">
        <v>0</v>
      </c>
      <c r="J31" s="155">
        <v>0</v>
      </c>
      <c r="K31" s="155">
        <v>0</v>
      </c>
      <c r="L31" s="155">
        <v>0</v>
      </c>
      <c r="M31" s="155">
        <v>0</v>
      </c>
      <c r="N31" s="155">
        <v>0</v>
      </c>
      <c r="O31" s="155">
        <v>0</v>
      </c>
      <c r="P31" s="155">
        <v>0</v>
      </c>
      <c r="Q31" s="155">
        <v>0</v>
      </c>
      <c r="R31" s="155">
        <v>0</v>
      </c>
      <c r="S31" s="155">
        <v>0</v>
      </c>
      <c r="T31" s="155">
        <v>0</v>
      </c>
      <c r="U31" s="155">
        <v>0</v>
      </c>
      <c r="V31" s="155">
        <v>0</v>
      </c>
      <c r="W31" s="155">
        <v>0</v>
      </c>
      <c r="X31" s="155">
        <v>0</v>
      </c>
      <c r="Y31" s="155">
        <v>0</v>
      </c>
      <c r="Z31" s="155">
        <v>0</v>
      </c>
      <c r="AA31" s="155">
        <v>0</v>
      </c>
      <c r="AB31" s="155">
        <v>0</v>
      </c>
      <c r="AC31" s="155">
        <v>0</v>
      </c>
      <c r="AD31" s="155">
        <v>0</v>
      </c>
      <c r="AE31" s="155">
        <v>0</v>
      </c>
      <c r="AF31" s="155">
        <v>0</v>
      </c>
      <c r="AG31" s="155">
        <v>0</v>
      </c>
      <c r="AH31" s="155">
        <v>0</v>
      </c>
      <c r="AI31" s="155">
        <v>0</v>
      </c>
      <c r="AJ31" s="155">
        <v>0</v>
      </c>
      <c r="AK31" s="155">
        <v>0</v>
      </c>
      <c r="AL31" s="155">
        <v>0</v>
      </c>
      <c r="AM31" s="155">
        <v>0</v>
      </c>
      <c r="AN31" s="155">
        <v>0</v>
      </c>
      <c r="AO31" s="155">
        <v>0</v>
      </c>
      <c r="AP31" s="155">
        <v>0</v>
      </c>
      <c r="AQ31" s="155">
        <v>0</v>
      </c>
      <c r="AR31" s="155">
        <v>0</v>
      </c>
      <c r="AS31" s="155">
        <v>0</v>
      </c>
      <c r="AT31" s="117"/>
      <c r="AU31" s="17" t="str">
        <f>IF(P33+P34=P32," ","GRESEALA")</f>
        <v xml:space="preserve"> </v>
      </c>
      <c r="AV31" s="17" t="str">
        <f>IF(Q33+Q34=Q32," ","GRESEALA")</f>
        <v xml:space="preserve"> </v>
      </c>
      <c r="AW31" s="17" t="str">
        <f t="shared" ref="AW31:BK31" si="31">IF(S33+S34=S32," ","GRESEALA")</f>
        <v xml:space="preserve"> </v>
      </c>
      <c r="AX31" s="17" t="str">
        <f t="shared" si="31"/>
        <v xml:space="preserve"> </v>
      </c>
      <c r="AY31" s="17" t="str">
        <f t="shared" si="31"/>
        <v xml:space="preserve"> </v>
      </c>
      <c r="AZ31" s="17" t="str">
        <f t="shared" si="31"/>
        <v xml:space="preserve"> </v>
      </c>
      <c r="BA31" s="17" t="str">
        <f t="shared" si="31"/>
        <v xml:space="preserve"> </v>
      </c>
      <c r="BB31" s="17" t="str">
        <f t="shared" si="31"/>
        <v xml:space="preserve"> </v>
      </c>
      <c r="BC31" s="17" t="str">
        <f t="shared" si="31"/>
        <v xml:space="preserve"> </v>
      </c>
      <c r="BD31" s="17" t="str">
        <f t="shared" si="31"/>
        <v xml:space="preserve"> </v>
      </c>
      <c r="BE31" s="17" t="str">
        <f t="shared" si="31"/>
        <v xml:space="preserve"> </v>
      </c>
      <c r="BF31" s="17" t="str">
        <f t="shared" si="31"/>
        <v xml:space="preserve"> </v>
      </c>
      <c r="BG31" s="17" t="str">
        <f t="shared" si="31"/>
        <v xml:space="preserve"> </v>
      </c>
      <c r="BH31" s="17" t="str">
        <f t="shared" si="31"/>
        <v xml:space="preserve"> </v>
      </c>
      <c r="BI31" s="17" t="str">
        <f t="shared" si="31"/>
        <v xml:space="preserve"> </v>
      </c>
      <c r="BJ31" s="17" t="str">
        <f t="shared" si="31"/>
        <v xml:space="preserve"> </v>
      </c>
      <c r="BK31" s="17" t="str">
        <f t="shared" si="31"/>
        <v xml:space="preserve"> </v>
      </c>
    </row>
    <row r="32" spans="2:64" s="38" customFormat="1" ht="60.75" customHeight="1" x14ac:dyDescent="0.45">
      <c r="B32" s="20" t="s">
        <v>85</v>
      </c>
      <c r="C32" s="131" t="s">
        <v>86</v>
      </c>
      <c r="D32" s="185">
        <f t="shared" si="1"/>
        <v>0</v>
      </c>
      <c r="E32" s="153">
        <f>E33+E34</f>
        <v>0</v>
      </c>
      <c r="F32" s="153">
        <f t="shared" ref="F32:AS32" si="32">F33+F34</f>
        <v>0</v>
      </c>
      <c r="G32" s="153">
        <f t="shared" si="32"/>
        <v>0</v>
      </c>
      <c r="H32" s="153">
        <f t="shared" si="32"/>
        <v>0</v>
      </c>
      <c r="I32" s="153">
        <f t="shared" si="32"/>
        <v>0</v>
      </c>
      <c r="J32" s="153">
        <f t="shared" si="32"/>
        <v>0</v>
      </c>
      <c r="K32" s="153">
        <f t="shared" si="32"/>
        <v>0</v>
      </c>
      <c r="L32" s="153">
        <f t="shared" si="32"/>
        <v>0</v>
      </c>
      <c r="M32" s="153">
        <f t="shared" si="32"/>
        <v>0</v>
      </c>
      <c r="N32" s="153">
        <f t="shared" si="32"/>
        <v>0</v>
      </c>
      <c r="O32" s="153">
        <f t="shared" si="32"/>
        <v>0</v>
      </c>
      <c r="P32" s="153">
        <f t="shared" si="32"/>
        <v>0</v>
      </c>
      <c r="Q32" s="153">
        <f t="shared" si="32"/>
        <v>0</v>
      </c>
      <c r="R32" s="153">
        <f t="shared" si="32"/>
        <v>0</v>
      </c>
      <c r="S32" s="153">
        <f t="shared" si="32"/>
        <v>0</v>
      </c>
      <c r="T32" s="153">
        <f t="shared" si="32"/>
        <v>0</v>
      </c>
      <c r="U32" s="153">
        <f t="shared" si="32"/>
        <v>0</v>
      </c>
      <c r="V32" s="153">
        <f t="shared" si="32"/>
        <v>0</v>
      </c>
      <c r="W32" s="153">
        <f t="shared" si="32"/>
        <v>0</v>
      </c>
      <c r="X32" s="153">
        <f t="shared" si="32"/>
        <v>0</v>
      </c>
      <c r="Y32" s="153">
        <f t="shared" si="32"/>
        <v>0</v>
      </c>
      <c r="Z32" s="153">
        <f t="shared" si="32"/>
        <v>0</v>
      </c>
      <c r="AA32" s="153">
        <f t="shared" si="32"/>
        <v>0</v>
      </c>
      <c r="AB32" s="153">
        <f t="shared" si="32"/>
        <v>0</v>
      </c>
      <c r="AC32" s="153">
        <f t="shared" si="32"/>
        <v>0</v>
      </c>
      <c r="AD32" s="153">
        <f t="shared" si="32"/>
        <v>0</v>
      </c>
      <c r="AE32" s="153">
        <f t="shared" si="32"/>
        <v>0</v>
      </c>
      <c r="AF32" s="153">
        <f t="shared" si="32"/>
        <v>0</v>
      </c>
      <c r="AG32" s="153">
        <f t="shared" si="32"/>
        <v>0</v>
      </c>
      <c r="AH32" s="153">
        <f t="shared" si="32"/>
        <v>0</v>
      </c>
      <c r="AI32" s="153">
        <f t="shared" si="32"/>
        <v>0</v>
      </c>
      <c r="AJ32" s="153">
        <f t="shared" si="32"/>
        <v>0</v>
      </c>
      <c r="AK32" s="153">
        <f t="shared" si="32"/>
        <v>0</v>
      </c>
      <c r="AL32" s="153">
        <f t="shared" si="32"/>
        <v>0</v>
      </c>
      <c r="AM32" s="153">
        <f t="shared" si="32"/>
        <v>0</v>
      </c>
      <c r="AN32" s="153">
        <f t="shared" si="32"/>
        <v>0</v>
      </c>
      <c r="AO32" s="153">
        <f t="shared" si="32"/>
        <v>0</v>
      </c>
      <c r="AP32" s="153">
        <f t="shared" si="32"/>
        <v>0</v>
      </c>
      <c r="AQ32" s="153">
        <f t="shared" si="32"/>
        <v>0</v>
      </c>
      <c r="AR32" s="153">
        <f t="shared" si="32"/>
        <v>0</v>
      </c>
      <c r="AS32" s="153">
        <f t="shared" si="32"/>
        <v>0</v>
      </c>
      <c r="AT32" s="117"/>
      <c r="AU32" s="17" t="str">
        <f>IF(AH33+AH34=AH32," ","GRESEALA")</f>
        <v xml:space="preserve"> </v>
      </c>
      <c r="AV32" s="17" t="str">
        <f>IF(AI33+AI34=AI32," ","GRESEALA")</f>
        <v xml:space="preserve"> </v>
      </c>
      <c r="AW32" s="17" t="str">
        <f>IF(AJ33+AJ34=AJ32," ","GRESEALA")</f>
        <v xml:space="preserve"> </v>
      </c>
      <c r="AX32" s="17" t="str">
        <f>IF(AK33+AK34=AK32," ","GRESEALA")</f>
        <v xml:space="preserve"> </v>
      </c>
      <c r="AY32" s="17" t="str">
        <f>IF(AL33+AL34=AL32," ","GRESEALA")</f>
        <v xml:space="preserve"> </v>
      </c>
      <c r="AZ32" s="17" t="str">
        <f t="shared" ref="AZ32:BA32" si="33">IF(AR33+AR34=AR32," ","GRESEALA")</f>
        <v xml:space="preserve"> </v>
      </c>
      <c r="BA32" s="17" t="str">
        <f t="shared" si="33"/>
        <v xml:space="preserve"> </v>
      </c>
      <c r="BB32" s="17" t="str">
        <f>IF(E32+F32=D32," ","GRESEALA")</f>
        <v xml:space="preserve"> </v>
      </c>
      <c r="BC32" s="17" t="str">
        <f>IF(G32+K32+I32+L32+M32=D32," ","GRESEALA")</f>
        <v xml:space="preserve"> </v>
      </c>
      <c r="BD32" s="17" t="str">
        <f>IF(O32+P32=D32," ","GRESEALA")</f>
        <v xml:space="preserve"> </v>
      </c>
      <c r="BE32" s="17" t="str">
        <f>IF(Q32+S32+T32+U32+V32+W32=D32," ","GRESEALA")</f>
        <v xml:space="preserve"> </v>
      </c>
      <c r="BF32" s="17" t="str">
        <f>IF(X32+Y32+Z32=D32," ","GRESEALA")</f>
        <v xml:space="preserve"> </v>
      </c>
      <c r="BG32" s="17" t="str">
        <f>IF(AA32+AC32+AE32+AF32+AG32+AH32+AI32+AJ32+AK32+AL32+AM32+AN32+AO32+AP32+AQ32+AR32+AS32&gt;=D32," ","GRESEALA")</f>
        <v xml:space="preserve"> </v>
      </c>
      <c r="BH32" s="17" t="str">
        <f>IF(AS32&lt;=D32," ","GRESEALA")</f>
        <v xml:space="preserve"> </v>
      </c>
      <c r="BI32" s="17" t="str">
        <f>IF(H32&gt;=G32," ","GRESEALA")</f>
        <v xml:space="preserve"> </v>
      </c>
      <c r="BJ32" s="17" t="str">
        <f>IF(E36+F36=D36," ","GRESEALA")</f>
        <v xml:space="preserve"> </v>
      </c>
      <c r="BK32" s="17" t="str">
        <f>IF(G36+K36+I36+L36+M36=D36," ","GRESEALA")</f>
        <v xml:space="preserve"> </v>
      </c>
    </row>
    <row r="33" spans="2:223" s="38" customFormat="1" ht="43.5" customHeight="1" x14ac:dyDescent="0.45">
      <c r="B33" s="35" t="s">
        <v>87</v>
      </c>
      <c r="C33" s="132" t="s">
        <v>88</v>
      </c>
      <c r="D33" s="187">
        <f t="shared" si="1"/>
        <v>0</v>
      </c>
      <c r="E33" s="155">
        <v>0</v>
      </c>
      <c r="F33" s="155">
        <v>0</v>
      </c>
      <c r="G33" s="155">
        <v>0</v>
      </c>
      <c r="H33" s="155">
        <v>0</v>
      </c>
      <c r="I33" s="155">
        <v>0</v>
      </c>
      <c r="J33" s="155">
        <v>0</v>
      </c>
      <c r="K33" s="155">
        <v>0</v>
      </c>
      <c r="L33" s="155">
        <v>0</v>
      </c>
      <c r="M33" s="155">
        <v>0</v>
      </c>
      <c r="N33" s="155">
        <v>0</v>
      </c>
      <c r="O33" s="155">
        <v>0</v>
      </c>
      <c r="P33" s="155">
        <v>0</v>
      </c>
      <c r="Q33" s="155">
        <v>0</v>
      </c>
      <c r="R33" s="155">
        <v>0</v>
      </c>
      <c r="S33" s="155">
        <v>0</v>
      </c>
      <c r="T33" s="155">
        <v>0</v>
      </c>
      <c r="U33" s="155">
        <v>0</v>
      </c>
      <c r="V33" s="155">
        <v>0</v>
      </c>
      <c r="W33" s="155">
        <v>0</v>
      </c>
      <c r="X33" s="155">
        <v>0</v>
      </c>
      <c r="Y33" s="155">
        <v>0</v>
      </c>
      <c r="Z33" s="155">
        <v>0</v>
      </c>
      <c r="AA33" s="155">
        <v>0</v>
      </c>
      <c r="AB33" s="155">
        <v>0</v>
      </c>
      <c r="AC33" s="155">
        <v>0</v>
      </c>
      <c r="AD33" s="155">
        <v>0</v>
      </c>
      <c r="AE33" s="155">
        <v>0</v>
      </c>
      <c r="AF33" s="155">
        <v>0</v>
      </c>
      <c r="AG33" s="155">
        <v>0</v>
      </c>
      <c r="AH33" s="155">
        <v>0</v>
      </c>
      <c r="AI33" s="155">
        <v>0</v>
      </c>
      <c r="AJ33" s="155">
        <v>0</v>
      </c>
      <c r="AK33" s="155">
        <v>0</v>
      </c>
      <c r="AL33" s="155">
        <v>0</v>
      </c>
      <c r="AM33" s="155">
        <v>0</v>
      </c>
      <c r="AN33" s="155">
        <v>0</v>
      </c>
      <c r="AO33" s="155">
        <v>0</v>
      </c>
      <c r="AP33" s="155">
        <v>0</v>
      </c>
      <c r="AQ33" s="155">
        <v>0</v>
      </c>
      <c r="AR33" s="155">
        <v>0</v>
      </c>
      <c r="AS33" s="155">
        <v>0</v>
      </c>
      <c r="AT33" s="117"/>
      <c r="AU33" s="17" t="str">
        <f>IF(O36+P36=D36," ","GRESEALA")</f>
        <v xml:space="preserve"> </v>
      </c>
      <c r="AV33" s="17" t="str">
        <f>IF(Q36+S36+T36+U36+V36+W36=D36," ","GRESEALA")</f>
        <v xml:space="preserve"> </v>
      </c>
      <c r="AW33" s="17" t="str">
        <f>IF(X36+Y36+Z36=D36," ","GRESEALA")</f>
        <v xml:space="preserve"> </v>
      </c>
      <c r="AX33" s="17" t="str">
        <f>IF(AA36+AC36+AE36+AF36+AG36+AH36+AI36+AJ36+AK36+AL36+AM36+AN36+AO36+AP36+AQ36+AR36+AS36&gt;=D36," ","GRESEALA")</f>
        <v xml:space="preserve"> </v>
      </c>
      <c r="AY33" s="17" t="str">
        <f>IF(AS36&lt;=D36," ","GRESEALA")</f>
        <v xml:space="preserve"> </v>
      </c>
      <c r="AZ33" s="17" t="str">
        <f>IF(H36&lt;=G36," ","GRESEALA")</f>
        <v xml:space="preserve"> </v>
      </c>
      <c r="BA33" s="17" t="str">
        <f>IF(E39+E40=E38," ","GRESEALA")</f>
        <v xml:space="preserve"> </v>
      </c>
      <c r="BB33" s="17" t="str">
        <f>IF(F39+F40=F38," ","GRESEALA")</f>
        <v xml:space="preserve"> </v>
      </c>
      <c r="BC33" s="17" t="str">
        <f>IF(G39+G40=G38," ","GRESEALA")</f>
        <v xml:space="preserve"> </v>
      </c>
      <c r="BD33" s="17" t="str">
        <f>IF(H39+H40=H38," ","GRESEALA")</f>
        <v xml:space="preserve"> </v>
      </c>
      <c r="BE33" s="17" t="str">
        <f t="shared" ref="BE33:BK33" si="34">IF(K39+K40=K38," ","GRESEALA")</f>
        <v xml:space="preserve"> </v>
      </c>
      <c r="BF33" s="17" t="str">
        <f t="shared" si="34"/>
        <v xml:space="preserve"> </v>
      </c>
      <c r="BG33" s="17" t="str">
        <f t="shared" si="34"/>
        <v xml:space="preserve"> </v>
      </c>
      <c r="BH33" s="17" t="str">
        <f t="shared" si="34"/>
        <v xml:space="preserve"> </v>
      </c>
      <c r="BI33" s="17" t="str">
        <f t="shared" si="34"/>
        <v xml:space="preserve"> </v>
      </c>
      <c r="BJ33" s="17" t="str">
        <f t="shared" si="34"/>
        <v xml:space="preserve"> </v>
      </c>
      <c r="BK33" s="17" t="str">
        <f t="shared" si="34"/>
        <v xml:space="preserve"> </v>
      </c>
    </row>
    <row r="34" spans="2:223" s="38" customFormat="1" ht="45" customHeight="1" x14ac:dyDescent="0.45">
      <c r="B34" s="35" t="s">
        <v>89</v>
      </c>
      <c r="C34" s="132" t="s">
        <v>90</v>
      </c>
      <c r="D34" s="187">
        <f t="shared" si="1"/>
        <v>0</v>
      </c>
      <c r="E34" s="155">
        <v>0</v>
      </c>
      <c r="F34" s="155">
        <v>0</v>
      </c>
      <c r="G34" s="155">
        <v>0</v>
      </c>
      <c r="H34" s="155">
        <v>0</v>
      </c>
      <c r="I34" s="155">
        <v>0</v>
      </c>
      <c r="J34" s="155">
        <v>0</v>
      </c>
      <c r="K34" s="155">
        <v>0</v>
      </c>
      <c r="L34" s="155">
        <v>0</v>
      </c>
      <c r="M34" s="155">
        <v>0</v>
      </c>
      <c r="N34" s="155">
        <v>0</v>
      </c>
      <c r="O34" s="155">
        <v>0</v>
      </c>
      <c r="P34" s="155">
        <v>0</v>
      </c>
      <c r="Q34" s="155">
        <v>0</v>
      </c>
      <c r="R34" s="155">
        <v>0</v>
      </c>
      <c r="S34" s="155">
        <v>0</v>
      </c>
      <c r="T34" s="155">
        <v>0</v>
      </c>
      <c r="U34" s="155">
        <v>0</v>
      </c>
      <c r="V34" s="155">
        <v>0</v>
      </c>
      <c r="W34" s="155">
        <v>0</v>
      </c>
      <c r="X34" s="155">
        <v>0</v>
      </c>
      <c r="Y34" s="155">
        <v>0</v>
      </c>
      <c r="Z34" s="155">
        <v>0</v>
      </c>
      <c r="AA34" s="155">
        <v>0</v>
      </c>
      <c r="AB34" s="155">
        <v>0</v>
      </c>
      <c r="AC34" s="155">
        <v>0</v>
      </c>
      <c r="AD34" s="155">
        <v>0</v>
      </c>
      <c r="AE34" s="155">
        <v>0</v>
      </c>
      <c r="AF34" s="155">
        <v>0</v>
      </c>
      <c r="AG34" s="155">
        <v>0</v>
      </c>
      <c r="AH34" s="155">
        <v>0</v>
      </c>
      <c r="AI34" s="155">
        <v>0</v>
      </c>
      <c r="AJ34" s="155">
        <v>0</v>
      </c>
      <c r="AK34" s="155">
        <v>0</v>
      </c>
      <c r="AL34" s="155">
        <v>0</v>
      </c>
      <c r="AM34" s="155">
        <v>0</v>
      </c>
      <c r="AN34" s="155">
        <v>0</v>
      </c>
      <c r="AO34" s="155">
        <v>0</v>
      </c>
      <c r="AP34" s="155">
        <v>0</v>
      </c>
      <c r="AQ34" s="155">
        <v>0</v>
      </c>
      <c r="AR34" s="155">
        <v>0</v>
      </c>
      <c r="AS34" s="155">
        <v>0</v>
      </c>
      <c r="AT34" s="117"/>
      <c r="AU34" s="17" t="str">
        <f t="shared" ref="AU34:BK34" si="35">IF(S39+S40=S38," ","GRESEALA")</f>
        <v xml:space="preserve"> </v>
      </c>
      <c r="AV34" s="17" t="str">
        <f t="shared" si="35"/>
        <v xml:space="preserve"> </v>
      </c>
      <c r="AW34" s="17" t="str">
        <f t="shared" si="35"/>
        <v xml:space="preserve"> </v>
      </c>
      <c r="AX34" s="17" t="str">
        <f t="shared" si="35"/>
        <v xml:space="preserve"> </v>
      </c>
      <c r="AY34" s="17" t="str">
        <f t="shared" si="35"/>
        <v xml:space="preserve"> </v>
      </c>
      <c r="AZ34" s="17" t="str">
        <f t="shared" si="35"/>
        <v xml:space="preserve"> </v>
      </c>
      <c r="BA34" s="17" t="str">
        <f t="shared" si="35"/>
        <v xml:space="preserve"> </v>
      </c>
      <c r="BB34" s="17" t="str">
        <f t="shared" si="35"/>
        <v xml:space="preserve"> </v>
      </c>
      <c r="BC34" s="17" t="str">
        <f t="shared" si="35"/>
        <v xml:space="preserve"> </v>
      </c>
      <c r="BD34" s="17" t="str">
        <f t="shared" si="35"/>
        <v xml:space="preserve"> </v>
      </c>
      <c r="BE34" s="17" t="str">
        <f t="shared" si="35"/>
        <v xml:space="preserve"> </v>
      </c>
      <c r="BF34" s="17" t="str">
        <f t="shared" si="35"/>
        <v xml:space="preserve"> </v>
      </c>
      <c r="BG34" s="17" t="str">
        <f t="shared" si="35"/>
        <v xml:space="preserve"> </v>
      </c>
      <c r="BH34" s="17" t="str">
        <f t="shared" si="35"/>
        <v xml:space="preserve"> </v>
      </c>
      <c r="BI34" s="17" t="str">
        <f t="shared" si="35"/>
        <v xml:space="preserve"> </v>
      </c>
      <c r="BJ34" s="17" t="str">
        <f t="shared" si="35"/>
        <v xml:space="preserve"> </v>
      </c>
      <c r="BK34" s="17" t="str">
        <f t="shared" si="35"/>
        <v xml:space="preserve"> </v>
      </c>
    </row>
    <row r="35" spans="2:223" s="38" customFormat="1" ht="32.25" customHeight="1" x14ac:dyDescent="0.45">
      <c r="B35" s="20" t="s">
        <v>91</v>
      </c>
      <c r="C35" s="131" t="s">
        <v>92</v>
      </c>
      <c r="D35" s="185">
        <f t="shared" si="1"/>
        <v>48</v>
      </c>
      <c r="E35" s="153">
        <f t="shared" ref="E35:AS35" si="36">E16-E20-E23-E26-E29-E32</f>
        <v>26</v>
      </c>
      <c r="F35" s="153">
        <f t="shared" si="36"/>
        <v>22</v>
      </c>
      <c r="G35" s="153">
        <f t="shared" si="36"/>
        <v>13</v>
      </c>
      <c r="H35" s="153">
        <f t="shared" si="36"/>
        <v>0</v>
      </c>
      <c r="I35" s="153">
        <f t="shared" si="36"/>
        <v>10</v>
      </c>
      <c r="J35" s="153">
        <f t="shared" si="36"/>
        <v>0</v>
      </c>
      <c r="K35" s="153">
        <f t="shared" si="36"/>
        <v>11</v>
      </c>
      <c r="L35" s="153">
        <f t="shared" si="36"/>
        <v>14</v>
      </c>
      <c r="M35" s="153">
        <f t="shared" si="36"/>
        <v>0</v>
      </c>
      <c r="N35" s="153">
        <f t="shared" si="36"/>
        <v>0</v>
      </c>
      <c r="O35" s="153">
        <f t="shared" si="36"/>
        <v>18</v>
      </c>
      <c r="P35" s="153">
        <f t="shared" si="36"/>
        <v>30</v>
      </c>
      <c r="Q35" s="153">
        <f t="shared" si="36"/>
        <v>3</v>
      </c>
      <c r="R35" s="153">
        <f t="shared" si="36"/>
        <v>1</v>
      </c>
      <c r="S35" s="153">
        <f t="shared" si="36"/>
        <v>10</v>
      </c>
      <c r="T35" s="153">
        <f t="shared" si="36"/>
        <v>8</v>
      </c>
      <c r="U35" s="153">
        <f t="shared" si="36"/>
        <v>20</v>
      </c>
      <c r="V35" s="153">
        <f t="shared" si="36"/>
        <v>3</v>
      </c>
      <c r="W35" s="153">
        <f t="shared" si="36"/>
        <v>4</v>
      </c>
      <c r="X35" s="153">
        <f t="shared" si="36"/>
        <v>35</v>
      </c>
      <c r="Y35" s="153">
        <f t="shared" si="36"/>
        <v>13</v>
      </c>
      <c r="Z35" s="153">
        <f t="shared" si="36"/>
        <v>0</v>
      </c>
      <c r="AA35" s="153">
        <f t="shared" si="36"/>
        <v>0</v>
      </c>
      <c r="AB35" s="153">
        <f t="shared" si="36"/>
        <v>0</v>
      </c>
      <c r="AC35" s="153">
        <f t="shared" si="36"/>
        <v>0</v>
      </c>
      <c r="AD35" s="153">
        <f t="shared" si="36"/>
        <v>0</v>
      </c>
      <c r="AE35" s="153">
        <f t="shared" si="36"/>
        <v>0</v>
      </c>
      <c r="AF35" s="153">
        <f t="shared" si="36"/>
        <v>0</v>
      </c>
      <c r="AG35" s="153">
        <f t="shared" si="36"/>
        <v>0</v>
      </c>
      <c r="AH35" s="153">
        <f t="shared" si="36"/>
        <v>0</v>
      </c>
      <c r="AI35" s="153">
        <f t="shared" si="36"/>
        <v>0</v>
      </c>
      <c r="AJ35" s="153">
        <f t="shared" si="36"/>
        <v>0</v>
      </c>
      <c r="AK35" s="153">
        <f t="shared" si="36"/>
        <v>0</v>
      </c>
      <c r="AL35" s="153">
        <f t="shared" si="36"/>
        <v>0</v>
      </c>
      <c r="AM35" s="153">
        <f t="shared" si="36"/>
        <v>0</v>
      </c>
      <c r="AN35" s="153">
        <f t="shared" si="36"/>
        <v>0</v>
      </c>
      <c r="AO35" s="153">
        <f t="shared" si="36"/>
        <v>0</v>
      </c>
      <c r="AP35" s="153">
        <f t="shared" si="36"/>
        <v>0</v>
      </c>
      <c r="AQ35" s="153">
        <f t="shared" si="36"/>
        <v>0</v>
      </c>
      <c r="AR35" s="153">
        <f t="shared" si="36"/>
        <v>0</v>
      </c>
      <c r="AS35" s="153">
        <f t="shared" si="36"/>
        <v>48</v>
      </c>
      <c r="AT35" s="117"/>
      <c r="AU35" s="17" t="str">
        <f>IF(AJ39+AJ40=AJ38," ","GRESEALA")</f>
        <v xml:space="preserve"> </v>
      </c>
      <c r="AV35" s="17" t="str">
        <f>IF(AK39+AK40=AK38," ","GRESEALA")</f>
        <v xml:space="preserve"> </v>
      </c>
      <c r="AW35" s="17" t="str">
        <f>IF(AL39+AL40=AL38," ","GRESEALA")</f>
        <v xml:space="preserve"> </v>
      </c>
      <c r="AX35" s="17" t="str">
        <f>IF(AR39+AR40=AR38," ","GRESEALA")</f>
        <v xml:space="preserve"> </v>
      </c>
      <c r="AY35" s="17" t="str">
        <f>IF(AS39+AS40=AS38," ","GRESEALA")</f>
        <v xml:space="preserve"> </v>
      </c>
      <c r="AZ35" s="17" t="str">
        <f>IF(E38+F38=D38," ","GRESEALA")</f>
        <v xml:space="preserve"> </v>
      </c>
      <c r="BA35" s="17" t="str">
        <f>IF(G38+K38+I38+L38+M38=D38," ","GRESEALA")</f>
        <v xml:space="preserve"> </v>
      </c>
      <c r="BB35" s="17" t="str">
        <f>IF(O38+P38=D38," ","GRESEALA")</f>
        <v xml:space="preserve"> </v>
      </c>
      <c r="BC35" s="17" t="str">
        <f>IF(Q38+S38+T38+U38+V38+W38=D38," ","GRESEALA")</f>
        <v xml:space="preserve"> </v>
      </c>
      <c r="BD35" s="17" t="str">
        <f>IF(X38+Y38+Z38=D38," ","GRESEALA")</f>
        <v xml:space="preserve"> </v>
      </c>
      <c r="BE35" s="17" t="str">
        <f>IF(AA38+AC38+AE38+AF38+AG38+AH38+AI38+AJ38+AK38+AL38+AM38+AN38+AO38+AP38+AQ38+AR38+AS38&gt;=D38," ","GRESEALA")</f>
        <v xml:space="preserve"> </v>
      </c>
      <c r="BF35" s="17" t="str">
        <f>IF(AS38&lt;=D38," ","GRESEALA")</f>
        <v xml:space="preserve"> </v>
      </c>
      <c r="BG35" s="17" t="str">
        <f>IF(H38&lt;=G38," ","GRESEALA")</f>
        <v xml:space="preserve"> </v>
      </c>
      <c r="BH35" s="17" t="str">
        <f>IF(E37+F37=D37," ","GRESEALA")</f>
        <v xml:space="preserve"> </v>
      </c>
      <c r="BI35" s="17" t="str">
        <f>IF(G37+K37+I37+L37+M37=D37," ","GRESEALA")</f>
        <v xml:space="preserve"> </v>
      </c>
      <c r="BJ35" s="17" t="str">
        <f>IF(O37+P37=D37," ","GRESEALA")</f>
        <v xml:space="preserve"> </v>
      </c>
      <c r="BK35" s="17" t="str">
        <f>IF(Q37+S37+T37+U37+V37+W37=D37," ","GRESEALA")</f>
        <v xml:space="preserve"> </v>
      </c>
      <c r="BL35" s="44"/>
    </row>
    <row r="36" spans="2:223" ht="58.5" customHeight="1" x14ac:dyDescent="0.35">
      <c r="B36" s="25" t="s">
        <v>93</v>
      </c>
      <c r="C36" s="128" t="s">
        <v>94</v>
      </c>
      <c r="D36" s="190">
        <f t="shared" si="1"/>
        <v>489</v>
      </c>
      <c r="E36" s="152">
        <v>133</v>
      </c>
      <c r="F36" s="152">
        <v>356</v>
      </c>
      <c r="G36" s="152">
        <v>22</v>
      </c>
      <c r="H36" s="152">
        <v>22</v>
      </c>
      <c r="I36" s="152">
        <v>42</v>
      </c>
      <c r="J36" s="152">
        <v>4</v>
      </c>
      <c r="K36" s="152">
        <v>41</v>
      </c>
      <c r="L36" s="152">
        <v>100</v>
      </c>
      <c r="M36" s="152">
        <v>284</v>
      </c>
      <c r="N36" s="152">
        <v>92</v>
      </c>
      <c r="O36" s="152">
        <v>212</v>
      </c>
      <c r="P36" s="152">
        <v>277</v>
      </c>
      <c r="Q36" s="152">
        <v>126</v>
      </c>
      <c r="R36" s="152">
        <v>32</v>
      </c>
      <c r="S36" s="152">
        <v>165</v>
      </c>
      <c r="T36" s="152">
        <v>68</v>
      </c>
      <c r="U36" s="152">
        <v>108</v>
      </c>
      <c r="V36" s="152">
        <v>5</v>
      </c>
      <c r="W36" s="152">
        <v>17</v>
      </c>
      <c r="X36" s="152">
        <v>386</v>
      </c>
      <c r="Y36" s="152">
        <v>103</v>
      </c>
      <c r="Z36" s="152">
        <v>0</v>
      </c>
      <c r="AA36" s="152">
        <v>0</v>
      </c>
      <c r="AB36" s="152">
        <v>0</v>
      </c>
      <c r="AC36" s="152">
        <v>0</v>
      </c>
      <c r="AD36" s="152">
        <v>0</v>
      </c>
      <c r="AE36" s="152">
        <v>1</v>
      </c>
      <c r="AF36" s="152">
        <v>0</v>
      </c>
      <c r="AG36" s="152">
        <v>0</v>
      </c>
      <c r="AH36" s="152">
        <v>0</v>
      </c>
      <c r="AI36" s="152">
        <v>0</v>
      </c>
      <c r="AJ36" s="152">
        <v>0</v>
      </c>
      <c r="AK36" s="152">
        <v>0</v>
      </c>
      <c r="AL36" s="152">
        <v>0</v>
      </c>
      <c r="AM36" s="152">
        <v>0</v>
      </c>
      <c r="AN36" s="152">
        <v>0</v>
      </c>
      <c r="AO36" s="152">
        <v>0</v>
      </c>
      <c r="AP36" s="152">
        <v>0</v>
      </c>
      <c r="AQ36" s="152">
        <v>0</v>
      </c>
      <c r="AR36" s="152">
        <v>0</v>
      </c>
      <c r="AS36" s="152">
        <v>488</v>
      </c>
      <c r="AT36" s="117"/>
      <c r="AU36" s="17" t="str">
        <f>IF(X37+Y37+Z37=D37," ","GRESEALA")</f>
        <v xml:space="preserve"> </v>
      </c>
      <c r="AV36" s="17" t="str">
        <f>IF(AA37+AC37+AE37+AF37+AG37+AH37+AI37+AJ37+AK37+AL37+AR37+AS37&gt;=D37," ","GRESEALA")</f>
        <v xml:space="preserve"> </v>
      </c>
      <c r="AW36" s="17" t="str">
        <f>IF(AS37&lt;=D37," ","GRESEALA")</f>
        <v xml:space="preserve"> </v>
      </c>
      <c r="AX36" s="17" t="str">
        <f>IF(H37&lt;=G37," ","GRESEALA")</f>
        <v xml:space="preserve"> </v>
      </c>
      <c r="AY36" s="17" t="str">
        <f>IF(E41+F41=D41," ","GRESEALA")</f>
        <v xml:space="preserve"> </v>
      </c>
      <c r="AZ36" s="23" t="str">
        <f>IF(G41+K41+I41+L41+M41=D41," ","GRESEALA")</f>
        <v xml:space="preserve"> </v>
      </c>
      <c r="BA36" s="17" t="str">
        <f>IF(O41+P41=D41," ","GRESEALA")</f>
        <v xml:space="preserve"> </v>
      </c>
      <c r="BB36" s="17" t="str">
        <f>IF(Q41+S41+T41+U41+V41+W41=D41," ","GRESEALA")</f>
        <v xml:space="preserve"> </v>
      </c>
      <c r="BC36" s="17" t="str">
        <f>IF(X41+Y41+Z41=D41," ","GRESEALA")</f>
        <v xml:space="preserve"> </v>
      </c>
      <c r="BD36" s="17" t="str">
        <f>IF(AA41+AC41+AE41+AF41+AG41+AH41+AI41+AJ41+AK41+AL41+AR41+AS41&gt;=D41," ","GRESEALA")</f>
        <v xml:space="preserve"> </v>
      </c>
      <c r="BE36" s="17" t="str">
        <f>IF(AS41&lt;=D41," ","GRESEALA")</f>
        <v xml:space="preserve"> </v>
      </c>
      <c r="BF36" s="17" t="str">
        <f>IF(H41&lt;=G41," ","GRESEALA")</f>
        <v xml:space="preserve"> </v>
      </c>
      <c r="BG36" s="17" t="str">
        <f>IF(E43+E44=E42," ","GRESEALA")</f>
        <v xml:space="preserve"> </v>
      </c>
      <c r="BH36" s="17" t="str">
        <f>IF(F43+F44=F42," ","GRESEALA")</f>
        <v xml:space="preserve"> </v>
      </c>
      <c r="BI36" s="17" t="str">
        <f>IF(G43+G44=G42," ","GRESEALA")</f>
        <v xml:space="preserve"> </v>
      </c>
      <c r="BJ36" s="17" t="str">
        <f>IF(H43+H44=H42," ","GRESEALA")</f>
        <v xml:space="preserve"> </v>
      </c>
      <c r="BK36" s="17" t="str">
        <f>IF(K43+K44=K42," ","GRESEALA")</f>
        <v xml:space="preserve"> </v>
      </c>
    </row>
    <row r="37" spans="2:223" s="7" customFormat="1" ht="43.5" customHeight="1" x14ac:dyDescent="0.35">
      <c r="B37" s="30">
        <v>2</v>
      </c>
      <c r="C37" s="133" t="s">
        <v>95</v>
      </c>
      <c r="D37" s="191">
        <f t="shared" si="1"/>
        <v>13</v>
      </c>
      <c r="E37" s="154">
        <v>2</v>
      </c>
      <c r="F37" s="154">
        <v>11</v>
      </c>
      <c r="G37" s="154">
        <v>0</v>
      </c>
      <c r="H37" s="154">
        <v>0</v>
      </c>
      <c r="I37" s="154">
        <v>0</v>
      </c>
      <c r="J37" s="154">
        <v>0</v>
      </c>
      <c r="K37" s="154">
        <v>0</v>
      </c>
      <c r="L37" s="154">
        <v>5</v>
      </c>
      <c r="M37" s="154">
        <v>8</v>
      </c>
      <c r="N37" s="154">
        <v>6</v>
      </c>
      <c r="O37" s="154">
        <v>9</v>
      </c>
      <c r="P37" s="154">
        <v>4</v>
      </c>
      <c r="Q37" s="154">
        <v>0</v>
      </c>
      <c r="R37" s="154">
        <v>0</v>
      </c>
      <c r="S37" s="154">
        <v>5</v>
      </c>
      <c r="T37" s="154">
        <v>4</v>
      </c>
      <c r="U37" s="154">
        <v>4</v>
      </c>
      <c r="V37" s="154">
        <v>0</v>
      </c>
      <c r="W37" s="154">
        <v>0</v>
      </c>
      <c r="X37" s="154">
        <v>11</v>
      </c>
      <c r="Y37" s="154">
        <v>2</v>
      </c>
      <c r="Z37" s="156">
        <v>0</v>
      </c>
      <c r="AA37" s="154">
        <v>0</v>
      </c>
      <c r="AB37" s="154">
        <v>0</v>
      </c>
      <c r="AC37" s="154">
        <v>0</v>
      </c>
      <c r="AD37" s="154">
        <v>0</v>
      </c>
      <c r="AE37" s="154">
        <v>0</v>
      </c>
      <c r="AF37" s="154">
        <v>0</v>
      </c>
      <c r="AG37" s="154">
        <v>0</v>
      </c>
      <c r="AH37" s="154">
        <v>0</v>
      </c>
      <c r="AI37" s="154">
        <v>0</v>
      </c>
      <c r="AJ37" s="154">
        <v>0</v>
      </c>
      <c r="AK37" s="154">
        <v>0</v>
      </c>
      <c r="AL37" s="154">
        <v>0</v>
      </c>
      <c r="AM37" s="154">
        <v>0</v>
      </c>
      <c r="AN37" s="154">
        <v>0</v>
      </c>
      <c r="AO37" s="154">
        <v>0</v>
      </c>
      <c r="AP37" s="154">
        <v>0</v>
      </c>
      <c r="AQ37" s="154">
        <v>0</v>
      </c>
      <c r="AR37" s="154">
        <v>0</v>
      </c>
      <c r="AS37" s="154">
        <v>13</v>
      </c>
      <c r="AT37" s="117"/>
      <c r="AU37" s="23" t="str">
        <f>IF(X43+X44=X42," ","GRESEALA")</f>
        <v xml:space="preserve"> </v>
      </c>
      <c r="AV37" s="17" t="str">
        <f>IF(M43+M44=M42," ","GRESEALA")</f>
        <v xml:space="preserve"> </v>
      </c>
      <c r="AW37" s="17" t="str">
        <f>IF(N43+N44=N42," ","GRESEALA")</f>
        <v xml:space="preserve"> </v>
      </c>
      <c r="AX37" s="17" t="str">
        <f>IF(O43+O44=O42," ","GRESEALA")</f>
        <v xml:space="preserve"> </v>
      </c>
      <c r="AY37" s="17" t="str">
        <f>IF(P43+P44=P42," ","GRESEALA")</f>
        <v xml:space="preserve"> </v>
      </c>
      <c r="AZ37" s="17" t="str">
        <f>IF(Q43+Q44=Q42," ","GRESEALA")</f>
        <v xml:space="preserve"> </v>
      </c>
      <c r="BA37" s="17" t="str">
        <f t="shared" ref="BA37:BK37" si="37">IF(S43+S44=S42," ","GRESEALA")</f>
        <v xml:space="preserve"> </v>
      </c>
      <c r="BB37" s="17" t="str">
        <f t="shared" si="37"/>
        <v xml:space="preserve"> </v>
      </c>
      <c r="BC37" s="17" t="str">
        <f t="shared" si="37"/>
        <v xml:space="preserve"> </v>
      </c>
      <c r="BD37" s="17" t="str">
        <f t="shared" si="37"/>
        <v xml:space="preserve"> </v>
      </c>
      <c r="BE37" s="17" t="str">
        <f t="shared" si="37"/>
        <v xml:space="preserve"> </v>
      </c>
      <c r="BF37" s="17" t="str">
        <f t="shared" si="37"/>
        <v xml:space="preserve"> </v>
      </c>
      <c r="BG37" s="17" t="str">
        <f t="shared" si="37"/>
        <v xml:space="preserve"> </v>
      </c>
      <c r="BH37" s="17" t="str">
        <f t="shared" si="37"/>
        <v xml:space="preserve"> </v>
      </c>
      <c r="BI37" s="17" t="str">
        <f t="shared" si="37"/>
        <v xml:space="preserve"> </v>
      </c>
      <c r="BJ37" s="17" t="str">
        <f t="shared" si="37"/>
        <v xml:space="preserve"> </v>
      </c>
      <c r="BK37" s="17" t="str">
        <f t="shared" si="37"/>
        <v xml:space="preserve"> </v>
      </c>
      <c r="BL37" s="12"/>
    </row>
    <row r="38" spans="2:223" s="7" customFormat="1" ht="54.75" customHeight="1" x14ac:dyDescent="0.35">
      <c r="B38" s="20">
        <v>3</v>
      </c>
      <c r="C38" s="127" t="s">
        <v>96</v>
      </c>
      <c r="D38" s="192">
        <f t="shared" si="1"/>
        <v>8</v>
      </c>
      <c r="E38" s="157">
        <f>E39+E40</f>
        <v>7</v>
      </c>
      <c r="F38" s="157">
        <f t="shared" ref="F38:AS38" si="38">F39+F40</f>
        <v>1</v>
      </c>
      <c r="G38" s="157">
        <f t="shared" si="38"/>
        <v>0</v>
      </c>
      <c r="H38" s="157">
        <f t="shared" si="38"/>
        <v>0</v>
      </c>
      <c r="I38" s="157">
        <f t="shared" si="38"/>
        <v>0</v>
      </c>
      <c r="J38" s="157">
        <f t="shared" si="38"/>
        <v>0</v>
      </c>
      <c r="K38" s="157">
        <f t="shared" si="38"/>
        <v>1</v>
      </c>
      <c r="L38" s="157">
        <f t="shared" si="38"/>
        <v>4</v>
      </c>
      <c r="M38" s="157">
        <f t="shared" si="38"/>
        <v>3</v>
      </c>
      <c r="N38" s="157">
        <f t="shared" si="38"/>
        <v>0</v>
      </c>
      <c r="O38" s="157">
        <f t="shared" si="38"/>
        <v>6</v>
      </c>
      <c r="P38" s="157">
        <f t="shared" si="38"/>
        <v>2</v>
      </c>
      <c r="Q38" s="157">
        <f t="shared" si="38"/>
        <v>0</v>
      </c>
      <c r="R38" s="157">
        <f t="shared" si="38"/>
        <v>0</v>
      </c>
      <c r="S38" s="157">
        <f t="shared" si="38"/>
        <v>0</v>
      </c>
      <c r="T38" s="157">
        <f t="shared" si="38"/>
        <v>0</v>
      </c>
      <c r="U38" s="157">
        <f t="shared" si="38"/>
        <v>5</v>
      </c>
      <c r="V38" s="157">
        <f t="shared" si="38"/>
        <v>1</v>
      </c>
      <c r="W38" s="157">
        <f t="shared" si="38"/>
        <v>2</v>
      </c>
      <c r="X38" s="157">
        <f t="shared" si="38"/>
        <v>0</v>
      </c>
      <c r="Y38" s="157">
        <f t="shared" si="38"/>
        <v>8</v>
      </c>
      <c r="Z38" s="158">
        <f t="shared" si="38"/>
        <v>0</v>
      </c>
      <c r="AA38" s="157">
        <f t="shared" si="38"/>
        <v>0</v>
      </c>
      <c r="AB38" s="157">
        <f t="shared" si="38"/>
        <v>0</v>
      </c>
      <c r="AC38" s="157">
        <f t="shared" si="38"/>
        <v>0</v>
      </c>
      <c r="AD38" s="157">
        <f t="shared" si="38"/>
        <v>0</v>
      </c>
      <c r="AE38" s="157">
        <f t="shared" si="38"/>
        <v>0</v>
      </c>
      <c r="AF38" s="157">
        <f t="shared" si="38"/>
        <v>0</v>
      </c>
      <c r="AG38" s="157">
        <f t="shared" si="38"/>
        <v>0</v>
      </c>
      <c r="AH38" s="157">
        <f t="shared" si="38"/>
        <v>0</v>
      </c>
      <c r="AI38" s="157">
        <f t="shared" si="38"/>
        <v>0</v>
      </c>
      <c r="AJ38" s="157">
        <f t="shared" si="38"/>
        <v>0</v>
      </c>
      <c r="AK38" s="157">
        <f t="shared" si="38"/>
        <v>0</v>
      </c>
      <c r="AL38" s="157">
        <f t="shared" si="38"/>
        <v>0</v>
      </c>
      <c r="AM38" s="157">
        <f t="shared" si="38"/>
        <v>0</v>
      </c>
      <c r="AN38" s="157">
        <f t="shared" si="38"/>
        <v>0</v>
      </c>
      <c r="AO38" s="157">
        <f t="shared" si="38"/>
        <v>0</v>
      </c>
      <c r="AP38" s="157">
        <f t="shared" si="38"/>
        <v>0</v>
      </c>
      <c r="AQ38" s="157">
        <f t="shared" si="38"/>
        <v>0</v>
      </c>
      <c r="AR38" s="157">
        <f t="shared" si="38"/>
        <v>0</v>
      </c>
      <c r="AS38" s="157">
        <f t="shared" si="38"/>
        <v>8</v>
      </c>
      <c r="AT38" s="46"/>
      <c r="AU38" s="17" t="str">
        <f>IF(M43+M44=M42," ","GRESEALA")</f>
        <v xml:space="preserve"> </v>
      </c>
      <c r="AV38" s="17" t="str">
        <f>IF(N43+N44=N42," ","GRESEALA")</f>
        <v xml:space="preserve"> </v>
      </c>
      <c r="AW38" s="17" t="str">
        <f>IF(O43+O44=O42," ","GRESEALA")</f>
        <v xml:space="preserve"> </v>
      </c>
      <c r="AX38" s="17" t="str">
        <f>IF(P43+P44=P42," ","GRESEALA")</f>
        <v xml:space="preserve"> </v>
      </c>
      <c r="AY38" s="17" t="str">
        <f>IF(Q43+Q44=Q42," ","GRESEALA")</f>
        <v xml:space="preserve"> </v>
      </c>
      <c r="AZ38" s="17" t="str">
        <f t="shared" ref="AZ38:BK38" si="39">IF(S43+S44=S42," ","GRESEALA")</f>
        <v xml:space="preserve"> </v>
      </c>
      <c r="BA38" s="17" t="str">
        <f t="shared" si="39"/>
        <v xml:space="preserve"> </v>
      </c>
      <c r="BB38" s="17" t="str">
        <f t="shared" si="39"/>
        <v xml:space="preserve"> </v>
      </c>
      <c r="BC38" s="17" t="str">
        <f t="shared" si="39"/>
        <v xml:space="preserve"> </v>
      </c>
      <c r="BD38" s="17" t="str">
        <f t="shared" si="39"/>
        <v xml:space="preserve"> </v>
      </c>
      <c r="BE38" s="17" t="str">
        <f t="shared" si="39"/>
        <v xml:space="preserve"> </v>
      </c>
      <c r="BF38" s="17" t="str">
        <f t="shared" si="39"/>
        <v xml:space="preserve"> </v>
      </c>
      <c r="BG38" s="17" t="str">
        <f t="shared" si="39"/>
        <v xml:space="preserve"> </v>
      </c>
      <c r="BH38" s="17" t="str">
        <f t="shared" si="39"/>
        <v xml:space="preserve"> </v>
      </c>
      <c r="BI38" s="17" t="str">
        <f t="shared" si="39"/>
        <v xml:space="preserve"> </v>
      </c>
      <c r="BJ38" s="17" t="str">
        <f t="shared" si="39"/>
        <v xml:space="preserve"> </v>
      </c>
      <c r="BK38" s="17" t="str">
        <f t="shared" si="39"/>
        <v xml:space="preserve"> </v>
      </c>
      <c r="BL38" s="12"/>
    </row>
    <row r="39" spans="2:223" ht="24.75" customHeight="1" x14ac:dyDescent="0.45">
      <c r="B39" s="50" t="s">
        <v>97</v>
      </c>
      <c r="C39" s="134" t="s">
        <v>98</v>
      </c>
      <c r="D39" s="193">
        <f t="shared" si="1"/>
        <v>0</v>
      </c>
      <c r="E39" s="159"/>
      <c r="F39" s="159"/>
      <c r="G39" s="159"/>
      <c r="H39" s="159"/>
      <c r="I39" s="159"/>
      <c r="J39" s="159"/>
      <c r="K39" s="159"/>
      <c r="L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  <c r="AG39" s="159"/>
      <c r="AH39" s="159"/>
      <c r="AI39" s="159"/>
      <c r="AJ39" s="159"/>
      <c r="AK39" s="159"/>
      <c r="AL39" s="159"/>
      <c r="AM39" s="159"/>
      <c r="AN39" s="159"/>
      <c r="AO39" s="159"/>
      <c r="AP39" s="159"/>
      <c r="AQ39" s="159"/>
      <c r="AR39" s="159"/>
      <c r="AS39" s="159"/>
      <c r="AT39" s="125"/>
      <c r="AU39" s="17" t="str">
        <f t="shared" ref="AU39:BB39" si="40">IF(AE43+AE44=AE42," ","GRESEALA")</f>
        <v xml:space="preserve"> </v>
      </c>
      <c r="AV39" s="17" t="str">
        <f t="shared" si="40"/>
        <v xml:space="preserve"> </v>
      </c>
      <c r="AW39" s="17" t="str">
        <f t="shared" si="40"/>
        <v xml:space="preserve"> </v>
      </c>
      <c r="AX39" s="17" t="str">
        <f t="shared" si="40"/>
        <v xml:space="preserve"> </v>
      </c>
      <c r="AY39" s="17" t="str">
        <f t="shared" si="40"/>
        <v xml:space="preserve"> </v>
      </c>
      <c r="AZ39" s="17" t="str">
        <f t="shared" si="40"/>
        <v xml:space="preserve"> </v>
      </c>
      <c r="BA39" s="17" t="str">
        <f t="shared" si="40"/>
        <v xml:space="preserve"> </v>
      </c>
      <c r="BB39" s="17" t="str">
        <f t="shared" si="40"/>
        <v xml:space="preserve"> </v>
      </c>
      <c r="BC39" s="17" t="str">
        <f t="shared" ref="BC39:BD39" si="41">IF(AR43+AR44=AR42," ","GRESEALA")</f>
        <v xml:space="preserve"> </v>
      </c>
      <c r="BD39" s="17" t="str">
        <f t="shared" si="41"/>
        <v xml:space="preserve"> </v>
      </c>
      <c r="BE39" s="17" t="str">
        <f>IF(E42+F42=D42," ","GRESEALA")</f>
        <v xml:space="preserve"> </v>
      </c>
      <c r="BF39" s="23" t="str">
        <f>IF(G42+K42+I42+L42+M42=D42," ","GRESEALA")</f>
        <v xml:space="preserve"> </v>
      </c>
      <c r="BG39" s="17" t="str">
        <f>IF(O42+P42=D42," ","GRESEALA")</f>
        <v xml:space="preserve"> </v>
      </c>
      <c r="BH39" s="17" t="str">
        <f>IF(Q42+S42+T42+U42+V42+W42=D42," ","GRESEALA")</f>
        <v xml:space="preserve"> </v>
      </c>
      <c r="BI39" s="17" t="str">
        <f>IF(X42+Y42+Z42=D42," ","GRESEALA")</f>
        <v xml:space="preserve"> </v>
      </c>
      <c r="BJ39" s="23" t="str">
        <f>IF(AA42+AC42+AE42+AF42+AG42+AH42+AI42+AJ42+AK42+AL42+AM42+AN42+AO42+AP42+AQ42+AR42+AS42&gt;=D42," ","GRESEALA")</f>
        <v xml:space="preserve"> </v>
      </c>
      <c r="BK39" s="17" t="str">
        <f>IF(AS42&lt;=D42," ","GRESEALA")</f>
        <v xml:space="preserve"> </v>
      </c>
      <c r="BL39" s="17" t="str">
        <f>IF(H42&lt;=G42," ","GRESEALA")</f>
        <v xml:space="preserve"> </v>
      </c>
    </row>
    <row r="40" spans="2:223" ht="59.25" customHeight="1" x14ac:dyDescent="0.45">
      <c r="B40" s="30" t="s">
        <v>99</v>
      </c>
      <c r="C40" s="135" t="s">
        <v>100</v>
      </c>
      <c r="D40" s="186">
        <f t="shared" si="1"/>
        <v>8</v>
      </c>
      <c r="E40" s="154">
        <v>7</v>
      </c>
      <c r="F40" s="154">
        <v>1</v>
      </c>
      <c r="G40" s="154">
        <v>0</v>
      </c>
      <c r="H40" s="154">
        <v>0</v>
      </c>
      <c r="I40" s="154">
        <v>0</v>
      </c>
      <c r="J40" s="154">
        <v>0</v>
      </c>
      <c r="K40" s="154">
        <v>1</v>
      </c>
      <c r="L40" s="154">
        <v>4</v>
      </c>
      <c r="M40" s="154">
        <v>3</v>
      </c>
      <c r="N40" s="154">
        <v>0</v>
      </c>
      <c r="O40" s="154">
        <v>6</v>
      </c>
      <c r="P40" s="154">
        <v>2</v>
      </c>
      <c r="Q40" s="154">
        <v>0</v>
      </c>
      <c r="R40" s="154">
        <v>0</v>
      </c>
      <c r="S40" s="154">
        <v>0</v>
      </c>
      <c r="T40" s="154">
        <v>0</v>
      </c>
      <c r="U40" s="154">
        <v>5</v>
      </c>
      <c r="V40" s="154">
        <v>1</v>
      </c>
      <c r="W40" s="154">
        <v>2</v>
      </c>
      <c r="X40" s="156"/>
      <c r="Y40" s="154">
        <v>8</v>
      </c>
      <c r="Z40" s="156"/>
      <c r="AA40" s="156"/>
      <c r="AB40" s="156"/>
      <c r="AC40" s="156"/>
      <c r="AD40" s="156"/>
      <c r="AE40" s="154">
        <v>0</v>
      </c>
      <c r="AF40" s="154">
        <v>0</v>
      </c>
      <c r="AG40" s="154">
        <v>0</v>
      </c>
      <c r="AH40" s="154">
        <v>0</v>
      </c>
      <c r="AI40" s="154">
        <v>0</v>
      </c>
      <c r="AJ40" s="154">
        <v>0</v>
      </c>
      <c r="AK40" s="154">
        <v>0</v>
      </c>
      <c r="AL40" s="154">
        <v>0</v>
      </c>
      <c r="AM40" s="154">
        <v>0</v>
      </c>
      <c r="AN40" s="154">
        <v>0</v>
      </c>
      <c r="AO40" s="154"/>
      <c r="AP40" s="154">
        <v>0</v>
      </c>
      <c r="AQ40" s="154">
        <v>0</v>
      </c>
      <c r="AR40" s="154">
        <v>0</v>
      </c>
      <c r="AS40" s="154">
        <v>8</v>
      </c>
      <c r="AT40" s="117"/>
      <c r="AU40" s="17" t="str">
        <f>IF(AS13&lt;=D13," ","GRESEALA")</f>
        <v xml:space="preserve"> </v>
      </c>
      <c r="AV40" s="17" t="str">
        <f>IF(AS14&lt;=D14," ","GRESEALA")</f>
        <v xml:space="preserve"> </v>
      </c>
      <c r="AW40" s="17" t="str">
        <f>IF(AS15&lt;=D15," ","GRESEALA")</f>
        <v xml:space="preserve"> </v>
      </c>
      <c r="AX40" s="17" t="str">
        <f>IF(AS16&lt;=D16," ","GRESEALA")</f>
        <v xml:space="preserve"> </v>
      </c>
      <c r="AY40" s="17" t="str">
        <f>IF(AS17&lt;=D17," ","GRESEALA")</f>
        <v xml:space="preserve"> </v>
      </c>
      <c r="AZ40" s="17" t="str">
        <f>IF(AS18&lt;=D18," ","GRESEALA")</f>
        <v xml:space="preserve"> </v>
      </c>
      <c r="BA40" s="17" t="str">
        <f>IF(AS19&lt;=D19," ","GRESEALA")</f>
        <v xml:space="preserve"> </v>
      </c>
      <c r="BB40" s="17" t="str">
        <f>IF(AS20&lt;=D20," ","GRESEALA")</f>
        <v xml:space="preserve"> </v>
      </c>
      <c r="BC40" s="17" t="str">
        <f>IF(AS21&lt;=D21," ","GRESEALA")</f>
        <v xml:space="preserve"> </v>
      </c>
      <c r="BD40" s="17" t="str">
        <f>IF(AS22&lt;=D22," ","GRESEALA")</f>
        <v xml:space="preserve"> </v>
      </c>
      <c r="BE40" s="17" t="str">
        <f>IF(AS23&lt;=D23," ","GRESEALA")</f>
        <v xml:space="preserve"> </v>
      </c>
      <c r="BF40" s="17" t="str">
        <f>IF(AS24&lt;=D24," ","GRESEALA")</f>
        <v xml:space="preserve"> </v>
      </c>
      <c r="BG40" s="17" t="str">
        <f>IF(AS25&lt;=D25," ","GRESEALA")</f>
        <v xml:space="preserve"> </v>
      </c>
      <c r="BH40" s="17" t="str">
        <f>IF(AS26&lt;=D26," ","GRESEALA")</f>
        <v xml:space="preserve"> </v>
      </c>
      <c r="BI40" s="17" t="str">
        <f>IF(AS27&lt;=D27," ","GRESEALA")</f>
        <v xml:space="preserve"> </v>
      </c>
      <c r="BJ40" s="17" t="str">
        <f>IF(AS28&lt;=D28," ","GRESEALA")</f>
        <v xml:space="preserve"> </v>
      </c>
      <c r="BK40" s="17" t="str">
        <f>IF(AS29&lt;=D29," ","GRESEALA")</f>
        <v xml:space="preserve"> </v>
      </c>
    </row>
    <row r="41" spans="2:223" ht="44.25" customHeight="1" x14ac:dyDescent="0.45">
      <c r="B41" s="30">
        <v>4</v>
      </c>
      <c r="C41" s="136" t="s">
        <v>101</v>
      </c>
      <c r="D41" s="194">
        <f t="shared" si="1"/>
        <v>0</v>
      </c>
      <c r="E41" s="154">
        <v>0</v>
      </c>
      <c r="F41" s="154">
        <v>0</v>
      </c>
      <c r="G41" s="154">
        <v>0</v>
      </c>
      <c r="H41" s="154">
        <v>0</v>
      </c>
      <c r="I41" s="154">
        <v>0</v>
      </c>
      <c r="J41" s="154">
        <v>0</v>
      </c>
      <c r="K41" s="154">
        <v>0</v>
      </c>
      <c r="L41" s="154">
        <v>0</v>
      </c>
      <c r="M41" s="154">
        <v>0</v>
      </c>
      <c r="N41" s="154">
        <v>0</v>
      </c>
      <c r="O41" s="154">
        <v>0</v>
      </c>
      <c r="P41" s="154">
        <v>0</v>
      </c>
      <c r="Q41" s="154">
        <v>0</v>
      </c>
      <c r="R41" s="154">
        <v>0</v>
      </c>
      <c r="S41" s="154">
        <v>0</v>
      </c>
      <c r="T41" s="154">
        <v>0</v>
      </c>
      <c r="U41" s="154">
        <v>0</v>
      </c>
      <c r="V41" s="154">
        <v>0</v>
      </c>
      <c r="W41" s="154">
        <v>0</v>
      </c>
      <c r="X41" s="160"/>
      <c r="Y41" s="156"/>
      <c r="Z41" s="156"/>
      <c r="AA41" s="154">
        <v>0</v>
      </c>
      <c r="AB41" s="154">
        <v>0</v>
      </c>
      <c r="AC41" s="154">
        <v>0</v>
      </c>
      <c r="AD41" s="154">
        <v>0</v>
      </c>
      <c r="AE41" s="154">
        <v>0</v>
      </c>
      <c r="AF41" s="154">
        <v>0</v>
      </c>
      <c r="AG41" s="154">
        <v>0</v>
      </c>
      <c r="AH41" s="154">
        <v>0</v>
      </c>
      <c r="AI41" s="154">
        <v>0</v>
      </c>
      <c r="AJ41" s="154">
        <v>0</v>
      </c>
      <c r="AK41" s="154">
        <v>0</v>
      </c>
      <c r="AL41" s="154">
        <v>0</v>
      </c>
      <c r="AM41" s="154">
        <v>0</v>
      </c>
      <c r="AN41" s="154">
        <v>0</v>
      </c>
      <c r="AO41" s="154">
        <v>0</v>
      </c>
      <c r="AP41" s="154">
        <v>0</v>
      </c>
      <c r="AQ41" s="154">
        <v>0</v>
      </c>
      <c r="AR41" s="154">
        <v>0</v>
      </c>
      <c r="AS41" s="154">
        <v>0</v>
      </c>
      <c r="AT41" s="117"/>
      <c r="AU41" s="17" t="str">
        <f>IF(AS30&lt;=D30," ","GRESEALA")</f>
        <v xml:space="preserve"> </v>
      </c>
      <c r="AV41" s="17" t="str">
        <f>IF(AS31&lt;=D31," ","GRESEALA")</f>
        <v xml:space="preserve"> </v>
      </c>
      <c r="AW41" s="17" t="str">
        <f>IF(AS32&lt;=D32," ","GRESEALA")</f>
        <v xml:space="preserve"> </v>
      </c>
      <c r="AX41" s="17" t="str">
        <f>IF(AS33&lt;=D33," ","GRESEALA")</f>
        <v xml:space="preserve"> </v>
      </c>
      <c r="AY41" s="17" t="str">
        <f>IF(AS34&lt;=D34," ","GRESEALA")</f>
        <v xml:space="preserve"> </v>
      </c>
      <c r="AZ41" s="17" t="str">
        <f>IF(AS35&lt;=D35," ","GRESEALA")</f>
        <v xml:space="preserve"> </v>
      </c>
      <c r="BA41" s="17" t="str">
        <f>IF(AS36&lt;=D36," ","GRESEALA")</f>
        <v xml:space="preserve"> </v>
      </c>
      <c r="BB41" s="17" t="str">
        <f>IF(AS37&lt;=D37," ","GRESEALA")</f>
        <v xml:space="preserve"> </v>
      </c>
      <c r="BC41" s="17" t="str">
        <f>IF(AS38&lt;=D38," ","GRESEALA")</f>
        <v xml:space="preserve"> </v>
      </c>
      <c r="BD41" s="17" t="str">
        <f>IF(AS39&lt;=D39," ","GRESEALA")</f>
        <v xml:space="preserve"> </v>
      </c>
      <c r="BE41" s="17" t="str">
        <f>IF(AS40&lt;=D40," ","GRESEALA")</f>
        <v xml:space="preserve"> </v>
      </c>
      <c r="BF41" s="17" t="str">
        <f>IF(AS41&lt;=D41," ","GRESEALA")</f>
        <v xml:space="preserve"> </v>
      </c>
      <c r="BG41" s="17" t="str">
        <f>IF(AS42&lt;=D42," ","GRESEALA")</f>
        <v xml:space="preserve"> </v>
      </c>
      <c r="BH41" s="17" t="str">
        <f>IF(AS43&lt;=D43," ","GRESEALA")</f>
        <v xml:space="preserve"> </v>
      </c>
      <c r="BI41" s="17" t="str">
        <f>IF(AS44&lt;=D44," ","GRESEALA")</f>
        <v xml:space="preserve"> </v>
      </c>
      <c r="BJ41" s="17" t="str">
        <f>IF(AS45&lt;=D45," ","GRESEALA")</f>
        <v xml:space="preserve"> </v>
      </c>
      <c r="BK41" s="17" t="str">
        <f>IF(AS46&lt;=D46," ","GRESEALA")</f>
        <v xml:space="preserve"> </v>
      </c>
    </row>
    <row r="42" spans="2:223" ht="42.75" customHeight="1" x14ac:dyDescent="0.35">
      <c r="B42" s="20">
        <v>5</v>
      </c>
      <c r="C42" s="127" t="s">
        <v>102</v>
      </c>
      <c r="D42" s="192">
        <f t="shared" si="1"/>
        <v>0</v>
      </c>
      <c r="E42" s="157">
        <f>E43+E44</f>
        <v>0</v>
      </c>
      <c r="F42" s="157">
        <f t="shared" ref="F42:AS42" si="42">F43+F44</f>
        <v>0</v>
      </c>
      <c r="G42" s="157">
        <f t="shared" si="42"/>
        <v>0</v>
      </c>
      <c r="H42" s="157">
        <f t="shared" si="42"/>
        <v>0</v>
      </c>
      <c r="I42" s="157">
        <f t="shared" si="42"/>
        <v>0</v>
      </c>
      <c r="J42" s="157">
        <f t="shared" si="42"/>
        <v>0</v>
      </c>
      <c r="K42" s="157">
        <f t="shared" si="42"/>
        <v>0</v>
      </c>
      <c r="L42" s="157">
        <f t="shared" si="42"/>
        <v>0</v>
      </c>
      <c r="M42" s="157">
        <f t="shared" si="42"/>
        <v>0</v>
      </c>
      <c r="N42" s="157">
        <f t="shared" si="42"/>
        <v>0</v>
      </c>
      <c r="O42" s="157">
        <f t="shared" si="42"/>
        <v>0</v>
      </c>
      <c r="P42" s="157">
        <f t="shared" si="42"/>
        <v>0</v>
      </c>
      <c r="Q42" s="157">
        <f t="shared" si="42"/>
        <v>0</v>
      </c>
      <c r="R42" s="157">
        <f t="shared" si="42"/>
        <v>0</v>
      </c>
      <c r="S42" s="157">
        <f t="shared" si="42"/>
        <v>0</v>
      </c>
      <c r="T42" s="157">
        <f t="shared" si="42"/>
        <v>0</v>
      </c>
      <c r="U42" s="157">
        <f t="shared" si="42"/>
        <v>0</v>
      </c>
      <c r="V42" s="157">
        <f t="shared" si="42"/>
        <v>0</v>
      </c>
      <c r="W42" s="157">
        <f t="shared" si="42"/>
        <v>0</v>
      </c>
      <c r="X42" s="157">
        <f t="shared" si="42"/>
        <v>0</v>
      </c>
      <c r="Y42" s="157">
        <f t="shared" si="42"/>
        <v>0</v>
      </c>
      <c r="Z42" s="158">
        <f t="shared" si="42"/>
        <v>0</v>
      </c>
      <c r="AA42" s="157">
        <f t="shared" si="42"/>
        <v>0</v>
      </c>
      <c r="AB42" s="157">
        <f t="shared" si="42"/>
        <v>0</v>
      </c>
      <c r="AC42" s="157">
        <f t="shared" si="42"/>
        <v>0</v>
      </c>
      <c r="AD42" s="157">
        <f t="shared" si="42"/>
        <v>0</v>
      </c>
      <c r="AE42" s="157">
        <f t="shared" si="42"/>
        <v>0</v>
      </c>
      <c r="AF42" s="157">
        <f t="shared" si="42"/>
        <v>0</v>
      </c>
      <c r="AG42" s="157">
        <f t="shared" si="42"/>
        <v>0</v>
      </c>
      <c r="AH42" s="157">
        <f t="shared" si="42"/>
        <v>0</v>
      </c>
      <c r="AI42" s="157">
        <f t="shared" si="42"/>
        <v>0</v>
      </c>
      <c r="AJ42" s="157">
        <f t="shared" si="42"/>
        <v>0</v>
      </c>
      <c r="AK42" s="157">
        <f t="shared" si="42"/>
        <v>0</v>
      </c>
      <c r="AL42" s="157">
        <f t="shared" si="42"/>
        <v>0</v>
      </c>
      <c r="AM42" s="157">
        <f t="shared" si="42"/>
        <v>0</v>
      </c>
      <c r="AN42" s="157">
        <f t="shared" si="42"/>
        <v>0</v>
      </c>
      <c r="AO42" s="157">
        <f t="shared" si="42"/>
        <v>0</v>
      </c>
      <c r="AP42" s="157">
        <f t="shared" si="42"/>
        <v>0</v>
      </c>
      <c r="AQ42" s="157">
        <f t="shared" si="42"/>
        <v>0</v>
      </c>
      <c r="AR42" s="157">
        <f t="shared" si="42"/>
        <v>0</v>
      </c>
      <c r="AS42" s="157">
        <f t="shared" si="42"/>
        <v>0</v>
      </c>
      <c r="AT42" s="46"/>
      <c r="AU42" s="17" t="str">
        <f>IF(AS47&lt;=D47," ","GRESEALA")</f>
        <v xml:space="preserve"> </v>
      </c>
      <c r="AV42" s="17" t="str">
        <f>IF(AS48&lt;=D48," ","GRESEALA")</f>
        <v xml:space="preserve"> </v>
      </c>
      <c r="AW42" s="17" t="str">
        <f>IF(AS49&lt;=D49," ","GRESEALA")</f>
        <v xml:space="preserve"> </v>
      </c>
      <c r="AX42" s="17" t="str">
        <f>IF(AS50&lt;=D50," ","GRESEALA")</f>
        <v xml:space="preserve"> </v>
      </c>
      <c r="AY42" s="17" t="str">
        <f>IF(AS51&lt;=D51," ","GRESEALA")</f>
        <v xml:space="preserve"> </v>
      </c>
      <c r="AZ42" s="17" t="str">
        <f>IF(AS52&lt;=D52," ","GRESEALA")</f>
        <v xml:space="preserve"> </v>
      </c>
      <c r="BA42" s="17" t="str">
        <f>IF(AS53&lt;=D53," ","GRESEALA")</f>
        <v xml:space="preserve"> </v>
      </c>
      <c r="BB42" s="17" t="str">
        <f>IF(AS54&lt;=D54," ","GRESEALA")</f>
        <v xml:space="preserve"> </v>
      </c>
      <c r="BC42" s="17" t="str">
        <f>IF(AS55&lt;=D55," ","GRESEALA")</f>
        <v xml:space="preserve"> </v>
      </c>
      <c r="BD42" s="17" t="str">
        <f>IF(AS56&lt;=D56," ","GRESEALA")</f>
        <v xml:space="preserve"> </v>
      </c>
      <c r="BE42" s="17" t="str">
        <f>IF(AS57&lt;=D57," ","GRESEALA")</f>
        <v xml:space="preserve"> </v>
      </c>
      <c r="BF42" s="17" t="str">
        <f>IF(AS58&lt;=D58," ","GRESEALA")</f>
        <v xml:space="preserve"> </v>
      </c>
      <c r="BG42" s="17" t="str">
        <f>IF(AS59&lt;=D59," ","GRESEALA")</f>
        <v xml:space="preserve"> </v>
      </c>
      <c r="BH42" s="17" t="str">
        <f>IF(AS60&lt;=D60," ","GRESEALA")</f>
        <v xml:space="preserve"> </v>
      </c>
      <c r="BI42" s="17" t="str">
        <f>IF(AS61&lt;=D61," ","GRESEALA")</f>
        <v xml:space="preserve"> </v>
      </c>
      <c r="BJ42" s="17" t="str">
        <f>IF(AS62&lt;=D62," ","GRESEALA")</f>
        <v xml:space="preserve"> </v>
      </c>
      <c r="BK42" s="17" t="str">
        <f>IF(AS63&lt;=D63," ","GRESEALA")</f>
        <v xml:space="preserve"> </v>
      </c>
    </row>
    <row r="43" spans="2:223" ht="27" customHeight="1" x14ac:dyDescent="0.45">
      <c r="B43" s="59" t="s">
        <v>103</v>
      </c>
      <c r="C43" s="137" t="s">
        <v>104</v>
      </c>
      <c r="D43" s="186">
        <f t="shared" si="1"/>
        <v>0</v>
      </c>
      <c r="E43" s="154">
        <v>0</v>
      </c>
      <c r="F43" s="154">
        <v>0</v>
      </c>
      <c r="G43" s="156"/>
      <c r="H43" s="156"/>
      <c r="I43" s="156"/>
      <c r="J43" s="156"/>
      <c r="K43" s="156"/>
      <c r="L43" s="156"/>
      <c r="M43" s="154">
        <v>0</v>
      </c>
      <c r="N43" s="154">
        <v>0</v>
      </c>
      <c r="O43" s="154">
        <v>0</v>
      </c>
      <c r="P43" s="154">
        <v>0</v>
      </c>
      <c r="Q43" s="154">
        <v>0</v>
      </c>
      <c r="R43" s="154">
        <v>0</v>
      </c>
      <c r="S43" s="154">
        <v>0</v>
      </c>
      <c r="T43" s="154">
        <v>0</v>
      </c>
      <c r="U43" s="154">
        <v>0</v>
      </c>
      <c r="V43" s="154">
        <v>0</v>
      </c>
      <c r="W43" s="154">
        <v>0</v>
      </c>
      <c r="X43" s="154">
        <v>0</v>
      </c>
      <c r="Y43" s="154">
        <v>0</v>
      </c>
      <c r="Z43" s="156"/>
      <c r="AA43" s="154">
        <v>0</v>
      </c>
      <c r="AB43" s="154">
        <v>0</v>
      </c>
      <c r="AC43" s="154">
        <v>0</v>
      </c>
      <c r="AD43" s="154">
        <v>0</v>
      </c>
      <c r="AE43" s="154">
        <v>0</v>
      </c>
      <c r="AF43" s="154">
        <v>0</v>
      </c>
      <c r="AG43" s="154">
        <v>0</v>
      </c>
      <c r="AH43" s="154">
        <v>0</v>
      </c>
      <c r="AI43" s="154">
        <v>0</v>
      </c>
      <c r="AJ43" s="154">
        <v>0</v>
      </c>
      <c r="AK43" s="154">
        <v>0</v>
      </c>
      <c r="AL43" s="154">
        <v>0</v>
      </c>
      <c r="AM43" s="154">
        <v>0</v>
      </c>
      <c r="AN43" s="154">
        <v>0</v>
      </c>
      <c r="AO43" s="154">
        <v>0</v>
      </c>
      <c r="AP43" s="154">
        <v>0</v>
      </c>
      <c r="AQ43" s="154">
        <v>0</v>
      </c>
      <c r="AR43" s="154">
        <v>0</v>
      </c>
      <c r="AS43" s="154">
        <v>0</v>
      </c>
      <c r="AT43" s="117"/>
      <c r="AU43" s="17" t="str">
        <f>IF(AS64&lt;=D64," ","GRESEALA")</f>
        <v xml:space="preserve"> </v>
      </c>
      <c r="AV43" s="17" t="str">
        <f>IF(AS65&lt;=D65," ","GRESEALA")</f>
        <v xml:space="preserve"> </v>
      </c>
      <c r="AW43" s="17" t="str">
        <f>IF(AS66&lt;=D66," ","GRESEALA")</f>
        <v xml:space="preserve"> </v>
      </c>
      <c r="AX43" s="17" t="str">
        <f>IF(AS67&lt;=D67," ","GRESEALA")</f>
        <v xml:space="preserve"> </v>
      </c>
      <c r="AY43" s="17" t="str">
        <f>IF(E45+F45=D45," ","GRESEALA")</f>
        <v xml:space="preserve"> </v>
      </c>
      <c r="AZ43" s="23" t="str">
        <f>IF(G45+K45+I45+L45+M45=D45," ","GRESEALA")</f>
        <v xml:space="preserve"> </v>
      </c>
      <c r="BA43" s="17" t="str">
        <f>IF(O45+P45=D45," ","GRESEALA")</f>
        <v xml:space="preserve"> </v>
      </c>
      <c r="BB43" s="17" t="str">
        <f>IF(Q45+S45+T45+U45+V45+W45=D45," ","GRESEALA")</f>
        <v xml:space="preserve"> </v>
      </c>
      <c r="BC43" s="17" t="str">
        <f>IF(X45+Y45+Z45=D45," ","GRESEALA")</f>
        <v xml:space="preserve"> </v>
      </c>
      <c r="BD43" s="23" t="str">
        <f>IF(AA45+AC45+AE45+AF45+AG45+AH45+AI45+AJ45+AK45+AL45+AM45+AN45+AO45+AP45+AQ45+AR45+AS45&gt;=D45," ","GRESEALA")</f>
        <v xml:space="preserve"> </v>
      </c>
      <c r="BE43" s="17" t="str">
        <f>IF(H45&lt;=G45," ","GRESEALA")</f>
        <v xml:space="preserve"> </v>
      </c>
      <c r="BF43" s="17" t="str">
        <f>IF(E46+F46=D46," ","GRESEALA")</f>
        <v xml:space="preserve"> </v>
      </c>
      <c r="BG43" s="23" t="str">
        <f>IF(G46+K46+I46+L46+M46=D46," ","GRESEALA")</f>
        <v xml:space="preserve"> </v>
      </c>
      <c r="BH43" s="17" t="str">
        <f>IF(O46+P46=D46," ","GRESEALA")</f>
        <v xml:space="preserve"> </v>
      </c>
      <c r="BI43" s="17" t="str">
        <f>IF(Q46+S46+T46+U46+V46+W46=D46," ","GRESEALA")</f>
        <v xml:space="preserve"> </v>
      </c>
      <c r="BJ43" s="17" t="str">
        <f>IF(X46+Y46+Z46=D46," ","GRESEALA")</f>
        <v xml:space="preserve"> </v>
      </c>
      <c r="BK43" s="23" t="str">
        <f>IF(AA46+AC46+AE46+AF46+AG46+AH46+AI46+AJ46+AK46+AL46+AM46+AN46+AO46+AP46+AQ46+AR46+AS46&gt;=D46," ","GRESEALA")</f>
        <v xml:space="preserve"> </v>
      </c>
      <c r="BL43" s="17" t="str">
        <f>IF(H46&lt;=G46," ","GRESEALA")</f>
        <v xml:space="preserve"> </v>
      </c>
    </row>
    <row r="44" spans="2:223" ht="38.25" customHeight="1" x14ac:dyDescent="0.45">
      <c r="B44" s="59" t="s">
        <v>105</v>
      </c>
      <c r="C44" s="137" t="s">
        <v>106</v>
      </c>
      <c r="D44" s="186">
        <f t="shared" si="1"/>
        <v>0</v>
      </c>
      <c r="E44" s="154">
        <v>0</v>
      </c>
      <c r="F44" s="154">
        <v>0</v>
      </c>
      <c r="G44" s="154">
        <v>0</v>
      </c>
      <c r="H44" s="154">
        <v>0</v>
      </c>
      <c r="I44" s="154">
        <v>0</v>
      </c>
      <c r="J44" s="154">
        <v>0</v>
      </c>
      <c r="K44" s="154">
        <v>0</v>
      </c>
      <c r="L44" s="154">
        <v>0</v>
      </c>
      <c r="M44" s="154">
        <v>0</v>
      </c>
      <c r="N44" s="154">
        <v>0</v>
      </c>
      <c r="O44" s="154">
        <v>0</v>
      </c>
      <c r="P44" s="154">
        <v>0</v>
      </c>
      <c r="Q44" s="154">
        <v>0</v>
      </c>
      <c r="R44" s="154">
        <v>0</v>
      </c>
      <c r="S44" s="154">
        <v>0</v>
      </c>
      <c r="T44" s="154">
        <v>0</v>
      </c>
      <c r="U44" s="154">
        <v>0</v>
      </c>
      <c r="V44" s="154">
        <v>0</v>
      </c>
      <c r="W44" s="154">
        <v>0</v>
      </c>
      <c r="X44" s="154">
        <v>0</v>
      </c>
      <c r="Y44" s="154">
        <v>0</v>
      </c>
      <c r="Z44" s="156"/>
      <c r="AA44" s="154">
        <v>0</v>
      </c>
      <c r="AB44" s="154">
        <v>0</v>
      </c>
      <c r="AC44" s="154">
        <v>0</v>
      </c>
      <c r="AD44" s="154">
        <v>0</v>
      </c>
      <c r="AE44" s="154">
        <v>0</v>
      </c>
      <c r="AF44" s="154">
        <v>0</v>
      </c>
      <c r="AG44" s="154">
        <v>0</v>
      </c>
      <c r="AH44" s="154">
        <v>0</v>
      </c>
      <c r="AI44" s="154">
        <v>0</v>
      </c>
      <c r="AJ44" s="154">
        <v>0</v>
      </c>
      <c r="AK44" s="154">
        <v>0</v>
      </c>
      <c r="AL44" s="154">
        <v>0</v>
      </c>
      <c r="AM44" s="154">
        <v>0</v>
      </c>
      <c r="AN44" s="154">
        <v>0</v>
      </c>
      <c r="AO44" s="154">
        <v>0</v>
      </c>
      <c r="AP44" s="154">
        <v>0</v>
      </c>
      <c r="AQ44" s="154">
        <v>0</v>
      </c>
      <c r="AR44" s="154">
        <v>0</v>
      </c>
      <c r="AS44" s="154">
        <v>0</v>
      </c>
      <c r="AT44" s="117"/>
      <c r="AU44" s="17" t="str">
        <f>IF(E47+F47=D47," ","GRESEALA")</f>
        <v xml:space="preserve"> </v>
      </c>
      <c r="AV44" s="23" t="str">
        <f>IF(G47+K47+I47+L47+M47=D47," ","GRESEALA")</f>
        <v xml:space="preserve"> </v>
      </c>
      <c r="AW44" s="17" t="str">
        <f>IF(O47+P47=D47," ","GRESEALA")</f>
        <v xml:space="preserve"> </v>
      </c>
      <c r="AX44" s="17" t="str">
        <f>IF(Q47+S47+T47+U47+V47+W47=D47," ","GRESEALA")</f>
        <v xml:space="preserve"> </v>
      </c>
      <c r="AY44" s="17" t="str">
        <f>IF(X47+Y47+Z47=D47," ","GRESEALA")</f>
        <v xml:space="preserve"> </v>
      </c>
      <c r="AZ44" s="17" t="str">
        <f>IF(AA47+AC47+AE47+AF47+AG47+AH47+AI47+AJ47+AK47+AL47+AR47+AS47&gt;=D47," ","GRESEALA")</f>
        <v xml:space="preserve"> </v>
      </c>
      <c r="BA44" s="17" t="str">
        <f>IF(H47&lt;=G47," ","GRESEALA")</f>
        <v xml:space="preserve"> </v>
      </c>
      <c r="BB44" s="17" t="str">
        <f>IF(E49+E50+E51=E48," ","GRESEALA")</f>
        <v xml:space="preserve"> </v>
      </c>
      <c r="BC44" s="17" t="str">
        <f>IF(F49+F50+F51=F48," ","GRESEALA")</f>
        <v xml:space="preserve"> </v>
      </c>
      <c r="BD44" s="17" t="str">
        <f>IF(G49+G50+G51=G48," ","GRESEALA")</f>
        <v xml:space="preserve"> </v>
      </c>
      <c r="BE44" s="17" t="str">
        <f>IF(H49+H50+H51=H48," ","GRESEALA")</f>
        <v xml:space="preserve"> </v>
      </c>
      <c r="BF44" s="17" t="str">
        <f t="shared" ref="BF44:BK44" si="43">IF(K49+K50+K51=K48," ","GRESEALA")</f>
        <v xml:space="preserve"> </v>
      </c>
      <c r="BG44" s="23" t="str">
        <f t="shared" si="43"/>
        <v xml:space="preserve"> </v>
      </c>
      <c r="BH44" s="17" t="str">
        <f t="shared" si="43"/>
        <v xml:space="preserve"> </v>
      </c>
      <c r="BI44" s="17" t="str">
        <f t="shared" si="43"/>
        <v xml:space="preserve"> </v>
      </c>
      <c r="BJ44" s="17" t="str">
        <f t="shared" si="43"/>
        <v xml:space="preserve"> </v>
      </c>
      <c r="BK44" s="17" t="str">
        <f t="shared" si="43"/>
        <v xml:space="preserve"> </v>
      </c>
    </row>
    <row r="45" spans="2:223" ht="63" customHeight="1" x14ac:dyDescent="0.45">
      <c r="B45" s="30">
        <v>6</v>
      </c>
      <c r="C45" s="138" t="s">
        <v>175</v>
      </c>
      <c r="D45" s="194">
        <f t="shared" si="1"/>
        <v>0</v>
      </c>
      <c r="E45" s="154">
        <v>0</v>
      </c>
      <c r="F45" s="154">
        <v>0</v>
      </c>
      <c r="G45" s="160"/>
      <c r="H45" s="160"/>
      <c r="I45" s="160"/>
      <c r="J45" s="160"/>
      <c r="K45" s="156"/>
      <c r="L45" s="156"/>
      <c r="M45" s="156"/>
      <c r="N45" s="156"/>
      <c r="O45" s="154">
        <v>0</v>
      </c>
      <c r="P45" s="154">
        <v>0</v>
      </c>
      <c r="Q45" s="154">
        <v>0</v>
      </c>
      <c r="R45" s="154">
        <v>0</v>
      </c>
      <c r="S45" s="154">
        <v>0</v>
      </c>
      <c r="T45" s="154">
        <v>0</v>
      </c>
      <c r="U45" s="154">
        <v>0</v>
      </c>
      <c r="V45" s="154">
        <v>0</v>
      </c>
      <c r="W45" s="154">
        <v>0</v>
      </c>
      <c r="X45" s="154">
        <v>0</v>
      </c>
      <c r="Y45" s="154">
        <v>0</v>
      </c>
      <c r="Z45" s="156"/>
      <c r="AA45" s="154">
        <v>0</v>
      </c>
      <c r="AB45" s="154">
        <v>0</v>
      </c>
      <c r="AC45" s="154">
        <v>0</v>
      </c>
      <c r="AD45" s="154">
        <v>0</v>
      </c>
      <c r="AE45" s="154">
        <v>0</v>
      </c>
      <c r="AF45" s="154">
        <v>0</v>
      </c>
      <c r="AG45" s="154">
        <v>0</v>
      </c>
      <c r="AH45" s="154">
        <v>0</v>
      </c>
      <c r="AI45" s="154">
        <v>0</v>
      </c>
      <c r="AJ45" s="154">
        <v>0</v>
      </c>
      <c r="AK45" s="154">
        <v>0</v>
      </c>
      <c r="AL45" s="154">
        <v>0</v>
      </c>
      <c r="AM45" s="154">
        <v>0</v>
      </c>
      <c r="AN45" s="154">
        <v>0</v>
      </c>
      <c r="AO45" s="154">
        <v>0</v>
      </c>
      <c r="AP45" s="154">
        <v>0</v>
      </c>
      <c r="AQ45" s="154">
        <v>0</v>
      </c>
      <c r="AR45" s="154">
        <v>0</v>
      </c>
      <c r="AS45" s="154">
        <v>0</v>
      </c>
      <c r="AT45" s="117"/>
      <c r="AU45" s="17" t="str">
        <f>IF(Q49+Q50+Q51=Q48," ","GRESEALA")</f>
        <v xml:space="preserve"> </v>
      </c>
      <c r="AV45" s="17" t="str">
        <f t="shared" ref="AV45:BK45" si="44">IF(S49+S50+S51=S48," ","GRESEALA")</f>
        <v xml:space="preserve"> </v>
      </c>
      <c r="AW45" s="17" t="str">
        <f t="shared" si="44"/>
        <v xml:space="preserve"> </v>
      </c>
      <c r="AX45" s="17" t="str">
        <f t="shared" si="44"/>
        <v xml:space="preserve"> </v>
      </c>
      <c r="AY45" s="17" t="str">
        <f t="shared" si="44"/>
        <v xml:space="preserve"> </v>
      </c>
      <c r="AZ45" s="17" t="str">
        <f t="shared" si="44"/>
        <v xml:space="preserve"> </v>
      </c>
      <c r="BA45" s="17" t="str">
        <f t="shared" si="44"/>
        <v xml:space="preserve"> </v>
      </c>
      <c r="BB45" s="17" t="str">
        <f t="shared" si="44"/>
        <v xml:space="preserve"> </v>
      </c>
      <c r="BC45" s="17" t="str">
        <f t="shared" si="44"/>
        <v xml:space="preserve"> </v>
      </c>
      <c r="BD45" s="17" t="str">
        <f t="shared" si="44"/>
        <v xml:space="preserve"> </v>
      </c>
      <c r="BE45" s="17" t="str">
        <f t="shared" si="44"/>
        <v xml:space="preserve"> </v>
      </c>
      <c r="BF45" s="17" t="str">
        <f t="shared" si="44"/>
        <v xml:space="preserve"> </v>
      </c>
      <c r="BG45" s="17" t="str">
        <f t="shared" si="44"/>
        <v xml:space="preserve"> </v>
      </c>
      <c r="BH45" s="17" t="str">
        <f t="shared" si="44"/>
        <v xml:space="preserve"> </v>
      </c>
      <c r="BI45" s="17" t="str">
        <f t="shared" si="44"/>
        <v xml:space="preserve"> </v>
      </c>
      <c r="BJ45" s="17" t="str">
        <f t="shared" si="44"/>
        <v xml:space="preserve"> </v>
      </c>
      <c r="BK45" s="17" t="str">
        <f t="shared" si="44"/>
        <v xml:space="preserve"> </v>
      </c>
    </row>
    <row r="46" spans="2:223" s="24" customFormat="1" ht="66" customHeight="1" x14ac:dyDescent="0.45">
      <c r="B46" s="30">
        <v>7</v>
      </c>
      <c r="C46" s="138" t="s">
        <v>176</v>
      </c>
      <c r="D46" s="195">
        <f t="shared" si="1"/>
        <v>0</v>
      </c>
      <c r="E46" s="154">
        <v>0</v>
      </c>
      <c r="F46" s="154">
        <v>0</v>
      </c>
      <c r="G46" s="154">
        <v>0</v>
      </c>
      <c r="H46" s="154">
        <v>0</v>
      </c>
      <c r="I46" s="154">
        <v>0</v>
      </c>
      <c r="J46" s="154">
        <v>0</v>
      </c>
      <c r="K46" s="154">
        <v>0</v>
      </c>
      <c r="L46" s="154">
        <v>0</v>
      </c>
      <c r="M46" s="154">
        <v>0</v>
      </c>
      <c r="N46" s="154">
        <v>0</v>
      </c>
      <c r="O46" s="154">
        <v>0</v>
      </c>
      <c r="P46" s="154">
        <v>0</v>
      </c>
      <c r="Q46" s="154">
        <v>0</v>
      </c>
      <c r="R46" s="154">
        <v>0</v>
      </c>
      <c r="S46" s="154">
        <v>0</v>
      </c>
      <c r="T46" s="154">
        <v>0</v>
      </c>
      <c r="U46" s="154">
        <v>0</v>
      </c>
      <c r="V46" s="154">
        <v>0</v>
      </c>
      <c r="W46" s="154">
        <v>0</v>
      </c>
      <c r="X46" s="160"/>
      <c r="Y46" s="156"/>
      <c r="Z46" s="156"/>
      <c r="AA46" s="154">
        <v>0</v>
      </c>
      <c r="AB46" s="154">
        <v>0</v>
      </c>
      <c r="AC46" s="154">
        <v>0</v>
      </c>
      <c r="AD46" s="154">
        <v>0</v>
      </c>
      <c r="AE46" s="154">
        <v>0</v>
      </c>
      <c r="AF46" s="154">
        <v>0</v>
      </c>
      <c r="AG46" s="154">
        <v>0</v>
      </c>
      <c r="AH46" s="154">
        <v>0</v>
      </c>
      <c r="AI46" s="154">
        <v>0</v>
      </c>
      <c r="AJ46" s="154">
        <v>0</v>
      </c>
      <c r="AK46" s="154">
        <v>0</v>
      </c>
      <c r="AL46" s="154">
        <v>0</v>
      </c>
      <c r="AM46" s="154">
        <v>0</v>
      </c>
      <c r="AN46" s="154">
        <v>0</v>
      </c>
      <c r="AO46" s="154">
        <v>0</v>
      </c>
      <c r="AP46" s="154">
        <v>0</v>
      </c>
      <c r="AQ46" s="154">
        <v>0</v>
      </c>
      <c r="AR46" s="154">
        <v>0</v>
      </c>
      <c r="AS46" s="154">
        <v>0</v>
      </c>
      <c r="AT46" s="117"/>
      <c r="AU46" s="17" t="str">
        <f>IF(AI49+AI50+AI51=AI48," ","GRESEALA")</f>
        <v xml:space="preserve"> </v>
      </c>
      <c r="AV46" s="17" t="str">
        <f>IF(AJ49+AJ50+AJ51=AJ48," ","GRESEALA")</f>
        <v xml:space="preserve"> </v>
      </c>
      <c r="AW46" s="17" t="str">
        <f>IF(AK49+AK50+AK51=AK48," ","GRESEALA")</f>
        <v xml:space="preserve"> </v>
      </c>
      <c r="AX46" s="17" t="str">
        <f>IF(AL49+AL50+AL51=AL48," ","GRESEALA")</f>
        <v xml:space="preserve"> </v>
      </c>
      <c r="AY46" s="17" t="str">
        <f t="shared" ref="AY46:AZ46" si="45">IF(AR49+AR50+AR51=AR48," ","GRESEALA")</f>
        <v xml:space="preserve"> </v>
      </c>
      <c r="AZ46" s="17" t="str">
        <f t="shared" si="45"/>
        <v xml:space="preserve"> </v>
      </c>
      <c r="BA46" s="17" t="str">
        <f>IF(E48+F48=D48," ","GRESEALA")</f>
        <v xml:space="preserve"> </v>
      </c>
      <c r="BB46" s="23" t="str">
        <f>IF(G48+K48+I48+L48+M48=D48," ","GRESEALA")</f>
        <v xml:space="preserve"> </v>
      </c>
      <c r="BC46" s="17" t="str">
        <f>IF(O48+P48=D48," ","GRESEALA")</f>
        <v xml:space="preserve"> </v>
      </c>
      <c r="BD46" s="17" t="str">
        <f>IF(Q48+S48+T48+U48+V48+W48=D48," ","GRESEALA")</f>
        <v xml:space="preserve"> </v>
      </c>
      <c r="BE46" s="17" t="str">
        <f>IF(X48+Y48+Z48=D48," ","GRESEALA")</f>
        <v xml:space="preserve"> </v>
      </c>
      <c r="BF46" s="23" t="str">
        <f>IF(AA48+AC48+AE48+AF48+AG48+AH48+AI48+AJ48+AK48+AL48+AM48+AN48+AO48+AP48+AQ48+AR48+AS48&gt;=D48," ","GRESEALA")</f>
        <v xml:space="preserve"> </v>
      </c>
      <c r="BG46" s="17" t="str">
        <f>IF(H48&lt;=G48," ","GRESEALA")</f>
        <v xml:space="preserve"> </v>
      </c>
      <c r="BH46" s="17" t="str">
        <f>IF(H13&lt;=G13," ","GRESEALA")</f>
        <v xml:space="preserve"> </v>
      </c>
      <c r="BI46" s="17" t="str">
        <f>IF(H14&lt;=G14," ","GRESEALA")</f>
        <v xml:space="preserve"> </v>
      </c>
      <c r="BJ46" s="17" t="str">
        <f>IF(H15&lt;=G15," ","GRESEALA")</f>
        <v xml:space="preserve"> </v>
      </c>
      <c r="BK46" s="17" t="str">
        <f>IF(H16&lt;=G16," ","GRESEALA")</f>
        <v xml:space="preserve"> </v>
      </c>
      <c r="BL46" s="12"/>
      <c r="BM46" s="12"/>
      <c r="BN46" s="12"/>
      <c r="BO46" s="12"/>
      <c r="BP46" s="12"/>
      <c r="BQ46" s="12"/>
      <c r="BR46" s="12"/>
      <c r="BS46" s="12"/>
      <c r="BT46" s="12"/>
      <c r="BU46" s="12"/>
      <c r="BV46" s="12"/>
      <c r="BW46" s="12"/>
      <c r="BX46" s="12"/>
      <c r="BY46" s="12"/>
      <c r="BZ46" s="12"/>
      <c r="CA46" s="12"/>
      <c r="CB46" s="12"/>
      <c r="CC46" s="12"/>
      <c r="CD46" s="12"/>
      <c r="CE46" s="12"/>
      <c r="CF46" s="12"/>
      <c r="CG46" s="12"/>
      <c r="CH46" s="12"/>
      <c r="CI46" s="12"/>
      <c r="CJ46" s="12"/>
      <c r="CK46" s="12"/>
      <c r="CL46" s="12"/>
      <c r="CM46" s="12"/>
      <c r="CN46" s="12"/>
      <c r="CO46" s="12"/>
      <c r="CP46" s="12"/>
      <c r="CQ46" s="12"/>
      <c r="CR46" s="12"/>
      <c r="CS46" s="12"/>
      <c r="CT46" s="12"/>
      <c r="CU46" s="12"/>
      <c r="CV46" s="12"/>
      <c r="CW46" s="12"/>
      <c r="CX46" s="12"/>
      <c r="CY46" s="12"/>
      <c r="CZ46" s="12"/>
      <c r="DA46" s="12"/>
      <c r="DB46" s="12"/>
      <c r="DC46" s="12"/>
      <c r="DD46" s="12"/>
      <c r="DE46" s="12"/>
      <c r="DF46" s="12"/>
      <c r="DG46" s="12"/>
      <c r="DH46" s="12"/>
      <c r="DI46" s="12"/>
      <c r="DJ46" s="12"/>
      <c r="DK46" s="12"/>
      <c r="DL46" s="12"/>
      <c r="DM46" s="12"/>
      <c r="DN46" s="12"/>
      <c r="DO46" s="12"/>
      <c r="DP46" s="12"/>
      <c r="DQ46" s="12"/>
      <c r="DR46" s="12"/>
      <c r="DS46" s="12"/>
      <c r="DT46" s="12"/>
      <c r="DU46" s="12"/>
      <c r="DV46" s="12"/>
      <c r="DW46" s="12"/>
      <c r="DX46" s="12"/>
      <c r="DY46" s="12"/>
      <c r="DZ46" s="12"/>
      <c r="EA46" s="12"/>
      <c r="EB46" s="12"/>
      <c r="EC46" s="12"/>
      <c r="ED46" s="12"/>
      <c r="EE46" s="12"/>
      <c r="EF46" s="12"/>
      <c r="EG46" s="12"/>
      <c r="EH46" s="12"/>
      <c r="EI46" s="12"/>
      <c r="EJ46" s="12"/>
      <c r="EK46" s="12"/>
      <c r="EL46" s="12"/>
      <c r="EM46" s="12"/>
      <c r="EN46" s="12"/>
      <c r="EO46" s="12"/>
      <c r="EP46" s="12"/>
      <c r="EQ46" s="12"/>
      <c r="ER46" s="12"/>
      <c r="ES46" s="12"/>
      <c r="ET46" s="12"/>
      <c r="EU46" s="12"/>
      <c r="EV46" s="12"/>
      <c r="EW46" s="12"/>
      <c r="EX46" s="12"/>
      <c r="EY46" s="12"/>
      <c r="EZ46" s="12"/>
      <c r="FA46" s="12"/>
      <c r="FB46" s="12"/>
      <c r="FC46" s="12"/>
      <c r="FD46" s="12"/>
      <c r="FE46" s="12"/>
      <c r="FF46" s="12"/>
      <c r="FG46" s="12"/>
      <c r="FH46" s="12"/>
      <c r="FI46" s="12"/>
      <c r="FJ46" s="12"/>
      <c r="FK46" s="12"/>
      <c r="FL46" s="12"/>
      <c r="FM46" s="12"/>
      <c r="FN46" s="12"/>
      <c r="FO46" s="12"/>
      <c r="FP46" s="12"/>
      <c r="FQ46" s="12"/>
      <c r="FR46" s="12"/>
      <c r="FS46" s="12"/>
      <c r="FT46" s="12"/>
      <c r="FU46" s="12"/>
      <c r="FV46" s="12"/>
      <c r="FW46" s="12"/>
      <c r="FX46" s="12"/>
      <c r="FY46" s="12"/>
      <c r="FZ46" s="12"/>
      <c r="GA46" s="12"/>
      <c r="GB46" s="12"/>
      <c r="GC46" s="12"/>
      <c r="GD46" s="12"/>
      <c r="GE46" s="12"/>
      <c r="GF46" s="12"/>
      <c r="GG46" s="12"/>
      <c r="GH46" s="12"/>
      <c r="GI46" s="12"/>
      <c r="GJ46" s="12"/>
      <c r="GK46" s="12"/>
      <c r="GL46" s="12"/>
      <c r="GM46" s="12"/>
      <c r="GN46" s="12"/>
      <c r="GO46" s="12"/>
      <c r="GP46" s="12"/>
      <c r="GQ46" s="12"/>
      <c r="GR46" s="12"/>
      <c r="GS46" s="12"/>
      <c r="GT46" s="12"/>
      <c r="GU46" s="12"/>
      <c r="GV46" s="12"/>
      <c r="GW46" s="12"/>
      <c r="GX46" s="12"/>
      <c r="GY46" s="12"/>
      <c r="GZ46" s="12"/>
      <c r="HA46" s="12"/>
      <c r="HB46" s="12"/>
      <c r="HC46" s="12"/>
      <c r="HD46" s="12"/>
      <c r="HE46" s="12"/>
      <c r="HF46" s="12"/>
      <c r="HG46" s="12"/>
      <c r="HH46" s="12"/>
      <c r="HI46" s="12"/>
      <c r="HJ46" s="12"/>
      <c r="HK46" s="12"/>
      <c r="HL46" s="12"/>
      <c r="HM46" s="12"/>
      <c r="HN46" s="12"/>
      <c r="HO46" s="12"/>
    </row>
    <row r="47" spans="2:223" ht="78.75" customHeight="1" x14ac:dyDescent="0.45">
      <c r="B47" s="30">
        <v>8</v>
      </c>
      <c r="C47" s="133" t="s">
        <v>107</v>
      </c>
      <c r="D47" s="186">
        <f t="shared" si="1"/>
        <v>0</v>
      </c>
      <c r="E47" s="154">
        <v>0</v>
      </c>
      <c r="F47" s="154">
        <v>0</v>
      </c>
      <c r="G47" s="156"/>
      <c r="H47" s="156"/>
      <c r="I47" s="156"/>
      <c r="J47" s="156"/>
      <c r="K47" s="156"/>
      <c r="L47" s="156"/>
      <c r="M47" s="154">
        <v>0</v>
      </c>
      <c r="N47" s="154">
        <v>0</v>
      </c>
      <c r="O47" s="154">
        <v>0</v>
      </c>
      <c r="P47" s="154">
        <v>0</v>
      </c>
      <c r="Q47" s="154">
        <v>0</v>
      </c>
      <c r="R47" s="154">
        <v>0</v>
      </c>
      <c r="S47" s="154">
        <v>0</v>
      </c>
      <c r="T47" s="154">
        <v>0</v>
      </c>
      <c r="U47" s="154">
        <v>0</v>
      </c>
      <c r="V47" s="154">
        <v>0</v>
      </c>
      <c r="W47" s="154">
        <v>0</v>
      </c>
      <c r="X47" s="154">
        <v>0</v>
      </c>
      <c r="Y47" s="154">
        <v>0</v>
      </c>
      <c r="Z47" s="156"/>
      <c r="AA47" s="154">
        <v>0</v>
      </c>
      <c r="AB47" s="154">
        <v>0</v>
      </c>
      <c r="AC47" s="154">
        <v>0</v>
      </c>
      <c r="AD47" s="154">
        <v>0</v>
      </c>
      <c r="AE47" s="154">
        <v>0</v>
      </c>
      <c r="AF47" s="154">
        <v>0</v>
      </c>
      <c r="AG47" s="154">
        <v>0</v>
      </c>
      <c r="AH47" s="154">
        <v>0</v>
      </c>
      <c r="AI47" s="154">
        <v>0</v>
      </c>
      <c r="AJ47" s="154">
        <v>0</v>
      </c>
      <c r="AK47" s="154">
        <v>0</v>
      </c>
      <c r="AL47" s="154">
        <v>0</v>
      </c>
      <c r="AM47" s="154">
        <v>0</v>
      </c>
      <c r="AN47" s="154">
        <v>0</v>
      </c>
      <c r="AO47" s="154">
        <v>0</v>
      </c>
      <c r="AP47" s="154">
        <v>0</v>
      </c>
      <c r="AQ47" s="154">
        <v>0</v>
      </c>
      <c r="AR47" s="154">
        <v>0</v>
      </c>
      <c r="AS47" s="154">
        <v>0</v>
      </c>
      <c r="AT47" s="117"/>
      <c r="AU47" s="17" t="str">
        <f>IF(H17&lt;=G17," ","GRESEALA")</f>
        <v xml:space="preserve"> </v>
      </c>
      <c r="AV47" s="17" t="str">
        <f>IF(H18&lt;=G18," ","GRESEALA")</f>
        <v xml:space="preserve"> </v>
      </c>
      <c r="AW47" s="17" t="str">
        <f>IF(H19&lt;=G19," ","GRESEALA")</f>
        <v xml:space="preserve"> </v>
      </c>
      <c r="AX47" s="17" t="str">
        <f>IF(H20&lt;=G20," ","GRESEALA")</f>
        <v xml:space="preserve"> </v>
      </c>
      <c r="AY47" s="17" t="str">
        <f>IF(H21&lt;=G21," ","GRESEALA")</f>
        <v xml:space="preserve"> </v>
      </c>
      <c r="AZ47" s="17" t="str">
        <f>IF(H22&lt;=G22," ","GRESEALA")</f>
        <v xml:space="preserve"> </v>
      </c>
      <c r="BA47" s="17" t="str">
        <f>IF(H23&lt;=G23," ","GRESEALA")</f>
        <v xml:space="preserve"> </v>
      </c>
      <c r="BB47" s="17" t="str">
        <f>IF(H24&lt;=G24," ","GRESEALA")</f>
        <v xml:space="preserve"> </v>
      </c>
      <c r="BC47" s="17" t="str">
        <f>IF(H25&lt;=G25," ","GRESEALA")</f>
        <v xml:space="preserve"> </v>
      </c>
      <c r="BD47" s="17" t="str">
        <f>IF(H26&lt;=G26," ","GRESEALA")</f>
        <v xml:space="preserve"> </v>
      </c>
      <c r="BE47" s="17" t="str">
        <f>IF(H27&lt;=G27," ","GRESEALA")</f>
        <v xml:space="preserve"> </v>
      </c>
      <c r="BF47" s="17" t="str">
        <f>IF(H28&lt;=G28," ","GRESEALA")</f>
        <v xml:space="preserve"> </v>
      </c>
      <c r="BG47" s="17" t="str">
        <f>IF(H29&lt;=G29," ","GRESEALA")</f>
        <v xml:space="preserve"> </v>
      </c>
      <c r="BH47" s="17" t="str">
        <f>IF(H30&lt;=G30," ","GRESEALA")</f>
        <v xml:space="preserve"> </v>
      </c>
      <c r="BI47" s="17" t="str">
        <f>IF(H31&lt;=G31," ","GRESEALA")</f>
        <v xml:space="preserve"> </v>
      </c>
      <c r="BJ47" s="17" t="str">
        <f>IF(H32&lt;=G32," ","GRESEALA")</f>
        <v xml:space="preserve"> </v>
      </c>
      <c r="BK47" s="17" t="str">
        <f>IF(H33&lt;=G33," ","GRESEALA")</f>
        <v xml:space="preserve"> </v>
      </c>
      <c r="BL47" s="38"/>
    </row>
    <row r="48" spans="2:223" ht="42" customHeight="1" x14ac:dyDescent="0.35">
      <c r="B48" s="20">
        <v>9</v>
      </c>
      <c r="C48" s="127" t="s">
        <v>108</v>
      </c>
      <c r="D48" s="192">
        <f t="shared" si="1"/>
        <v>0</v>
      </c>
      <c r="E48" s="157">
        <f>E49+E50+E51</f>
        <v>0</v>
      </c>
      <c r="F48" s="157">
        <f t="shared" ref="F48:AS48" si="46">F49+F50+F51</f>
        <v>0</v>
      </c>
      <c r="G48" s="157">
        <f t="shared" si="46"/>
        <v>0</v>
      </c>
      <c r="H48" s="157">
        <f t="shared" si="46"/>
        <v>0</v>
      </c>
      <c r="I48" s="157">
        <f t="shared" si="46"/>
        <v>0</v>
      </c>
      <c r="J48" s="157">
        <f t="shared" si="46"/>
        <v>0</v>
      </c>
      <c r="K48" s="157">
        <f t="shared" si="46"/>
        <v>0</v>
      </c>
      <c r="L48" s="157">
        <f t="shared" si="46"/>
        <v>0</v>
      </c>
      <c r="M48" s="157">
        <f t="shared" si="46"/>
        <v>0</v>
      </c>
      <c r="N48" s="157">
        <f t="shared" si="46"/>
        <v>0</v>
      </c>
      <c r="O48" s="157">
        <f t="shared" si="46"/>
        <v>0</v>
      </c>
      <c r="P48" s="157">
        <f t="shared" si="46"/>
        <v>0</v>
      </c>
      <c r="Q48" s="157">
        <f t="shared" si="46"/>
        <v>0</v>
      </c>
      <c r="R48" s="157">
        <f t="shared" si="46"/>
        <v>0</v>
      </c>
      <c r="S48" s="157">
        <f t="shared" si="46"/>
        <v>0</v>
      </c>
      <c r="T48" s="157">
        <f t="shared" si="46"/>
        <v>0</v>
      </c>
      <c r="U48" s="157">
        <f t="shared" si="46"/>
        <v>0</v>
      </c>
      <c r="V48" s="157">
        <f t="shared" si="46"/>
        <v>0</v>
      </c>
      <c r="W48" s="157">
        <f t="shared" si="46"/>
        <v>0</v>
      </c>
      <c r="X48" s="157">
        <f t="shared" si="46"/>
        <v>0</v>
      </c>
      <c r="Y48" s="157">
        <f t="shared" si="46"/>
        <v>0</v>
      </c>
      <c r="Z48" s="158">
        <f t="shared" si="46"/>
        <v>0</v>
      </c>
      <c r="AA48" s="157">
        <f t="shared" si="46"/>
        <v>0</v>
      </c>
      <c r="AB48" s="157">
        <f t="shared" si="46"/>
        <v>0</v>
      </c>
      <c r="AC48" s="157">
        <f t="shared" si="46"/>
        <v>0</v>
      </c>
      <c r="AD48" s="157">
        <f t="shared" si="46"/>
        <v>0</v>
      </c>
      <c r="AE48" s="157">
        <f t="shared" si="46"/>
        <v>0</v>
      </c>
      <c r="AF48" s="157">
        <f t="shared" si="46"/>
        <v>0</v>
      </c>
      <c r="AG48" s="157">
        <f t="shared" si="46"/>
        <v>0</v>
      </c>
      <c r="AH48" s="157">
        <f t="shared" si="46"/>
        <v>0</v>
      </c>
      <c r="AI48" s="157">
        <f t="shared" si="46"/>
        <v>0</v>
      </c>
      <c r="AJ48" s="157">
        <f t="shared" si="46"/>
        <v>0</v>
      </c>
      <c r="AK48" s="157">
        <f t="shared" si="46"/>
        <v>0</v>
      </c>
      <c r="AL48" s="157">
        <f t="shared" si="46"/>
        <v>0</v>
      </c>
      <c r="AM48" s="157">
        <f t="shared" si="46"/>
        <v>0</v>
      </c>
      <c r="AN48" s="157">
        <f t="shared" si="46"/>
        <v>0</v>
      </c>
      <c r="AO48" s="157">
        <f t="shared" si="46"/>
        <v>0</v>
      </c>
      <c r="AP48" s="157">
        <f t="shared" si="46"/>
        <v>0</v>
      </c>
      <c r="AQ48" s="157">
        <f t="shared" si="46"/>
        <v>0</v>
      </c>
      <c r="AR48" s="157">
        <f t="shared" si="46"/>
        <v>0</v>
      </c>
      <c r="AS48" s="157">
        <f t="shared" si="46"/>
        <v>0</v>
      </c>
      <c r="AT48" s="46"/>
      <c r="AU48" s="17" t="str">
        <f>IF(H34&lt;=G34," ","GRESEALA")</f>
        <v xml:space="preserve"> </v>
      </c>
      <c r="AV48" s="17" t="str">
        <f>IF(H35&lt;=G35," ","GRESEALA")</f>
        <v xml:space="preserve"> </v>
      </c>
      <c r="AW48" s="17" t="str">
        <f>IF(H36&lt;=G36," ","GRESEALA")</f>
        <v xml:space="preserve"> </v>
      </c>
      <c r="AX48" s="17" t="str">
        <f>IF(H37&lt;=G37," ","GRESEALA")</f>
        <v xml:space="preserve"> </v>
      </c>
      <c r="AY48" s="17" t="str">
        <f>IF(H38&lt;=G38," ","GRESEALA")</f>
        <v xml:space="preserve"> </v>
      </c>
      <c r="AZ48" s="17" t="str">
        <f>IF(H39&lt;=G39," ","GRESEALA")</f>
        <v xml:space="preserve"> </v>
      </c>
      <c r="BA48" s="17" t="str">
        <f>IF(H40&lt;=G40," ","GRESEALA")</f>
        <v xml:space="preserve"> </v>
      </c>
      <c r="BB48" s="17" t="str">
        <f>IF(H41&lt;=G41," ","GRESEALA")</f>
        <v xml:space="preserve"> </v>
      </c>
      <c r="BC48" s="17" t="str">
        <f>IF(H42&lt;=G42," ","GRESEALA")</f>
        <v xml:space="preserve"> </v>
      </c>
      <c r="BD48" s="17" t="str">
        <f>IF(H43&lt;=G43," ","GRESEALA")</f>
        <v xml:space="preserve"> </v>
      </c>
      <c r="BE48" s="17" t="str">
        <f>IF(H44&lt;=G44," ","GRESEALA")</f>
        <v xml:space="preserve"> </v>
      </c>
      <c r="BF48" s="17" t="str">
        <f>IF(H45&lt;=G45," ","GRESEALA")</f>
        <v xml:space="preserve"> </v>
      </c>
      <c r="BG48" s="17" t="str">
        <f>IF(H46&lt;=G46," ","GRESEALA")</f>
        <v xml:space="preserve"> </v>
      </c>
      <c r="BH48" s="17" t="str">
        <f>IF(H47&lt;=G47," ","GRESEALA")</f>
        <v xml:space="preserve"> </v>
      </c>
      <c r="BI48" s="17" t="str">
        <f>IF(H48&lt;=G48," ","GRESEALA")</f>
        <v xml:space="preserve"> </v>
      </c>
      <c r="BJ48" s="17" t="str">
        <f>IF(H49&lt;=G49," ","GRESEALA")</f>
        <v xml:space="preserve"> </v>
      </c>
      <c r="BK48" s="17" t="str">
        <f>IF(H50&lt;=G50," ","GRESEALA")</f>
        <v xml:space="preserve"> </v>
      </c>
    </row>
    <row r="49" spans="2:64" ht="48" customHeight="1" x14ac:dyDescent="0.45">
      <c r="B49" s="30" t="s">
        <v>109</v>
      </c>
      <c r="C49" s="139" t="s">
        <v>110</v>
      </c>
      <c r="D49" s="189">
        <f t="shared" si="1"/>
        <v>0</v>
      </c>
      <c r="E49" s="154">
        <v>0</v>
      </c>
      <c r="F49" s="154">
        <v>0</v>
      </c>
      <c r="G49" s="154">
        <v>0</v>
      </c>
      <c r="H49" s="154">
        <v>0</v>
      </c>
      <c r="I49" s="154">
        <v>0</v>
      </c>
      <c r="J49" s="154">
        <v>0</v>
      </c>
      <c r="K49" s="154">
        <v>0</v>
      </c>
      <c r="L49" s="154">
        <v>0</v>
      </c>
      <c r="M49" s="154">
        <v>0</v>
      </c>
      <c r="N49" s="154">
        <v>0</v>
      </c>
      <c r="O49" s="154">
        <v>0</v>
      </c>
      <c r="P49" s="154">
        <v>0</v>
      </c>
      <c r="Q49" s="154">
        <v>0</v>
      </c>
      <c r="R49" s="154">
        <v>0</v>
      </c>
      <c r="S49" s="154">
        <v>0</v>
      </c>
      <c r="T49" s="154">
        <v>0</v>
      </c>
      <c r="U49" s="154">
        <v>0</v>
      </c>
      <c r="V49" s="154">
        <v>0</v>
      </c>
      <c r="W49" s="154">
        <v>0</v>
      </c>
      <c r="X49" s="154">
        <v>0</v>
      </c>
      <c r="Y49" s="154">
        <v>0</v>
      </c>
      <c r="Z49" s="156"/>
      <c r="AA49" s="154">
        <v>0</v>
      </c>
      <c r="AB49" s="154">
        <v>0</v>
      </c>
      <c r="AC49" s="154">
        <v>0</v>
      </c>
      <c r="AD49" s="154">
        <v>0</v>
      </c>
      <c r="AE49" s="154">
        <v>0</v>
      </c>
      <c r="AF49" s="154">
        <v>0</v>
      </c>
      <c r="AG49" s="154">
        <v>0</v>
      </c>
      <c r="AH49" s="154">
        <v>0</v>
      </c>
      <c r="AI49" s="154">
        <v>0</v>
      </c>
      <c r="AJ49" s="154">
        <v>0</v>
      </c>
      <c r="AK49" s="154">
        <v>0</v>
      </c>
      <c r="AL49" s="154">
        <v>0</v>
      </c>
      <c r="AM49" s="154">
        <v>0</v>
      </c>
      <c r="AN49" s="154">
        <v>0</v>
      </c>
      <c r="AO49" s="154">
        <v>0</v>
      </c>
      <c r="AP49" s="154">
        <v>0</v>
      </c>
      <c r="AQ49" s="154">
        <v>0</v>
      </c>
      <c r="AR49" s="154">
        <v>0</v>
      </c>
      <c r="AS49" s="154">
        <v>0</v>
      </c>
      <c r="AT49" s="117"/>
      <c r="AU49" s="17" t="str">
        <f>IF(H51&lt;=G51," ","GRESEALA")</f>
        <v xml:space="preserve"> </v>
      </c>
      <c r="AV49" s="17" t="str">
        <f>IF(H52&lt;=G52," ","GRESEALA")</f>
        <v xml:space="preserve"> </v>
      </c>
      <c r="AW49" s="17" t="str">
        <f>IF(H53&lt;=G53," ","GRESEALA")</f>
        <v xml:space="preserve"> </v>
      </c>
      <c r="AX49" s="17" t="str">
        <f>IF(H54&lt;=G54," ","GRESEALA")</f>
        <v xml:space="preserve"> </v>
      </c>
      <c r="AY49" s="17" t="str">
        <f>IF(H55&lt;=G55," ","GRESEALA")</f>
        <v xml:space="preserve"> </v>
      </c>
      <c r="AZ49" s="17" t="str">
        <f>IF(H56&lt;=G56," ","GRESEALA")</f>
        <v xml:space="preserve"> </v>
      </c>
      <c r="BA49" s="17" t="str">
        <f>IF(H57&lt;=G57," ","GRESEALA")</f>
        <v xml:space="preserve"> </v>
      </c>
      <c r="BB49" s="17" t="str">
        <f>IF(H58&lt;=G58," ","GRESEALA")</f>
        <v xml:space="preserve"> </v>
      </c>
      <c r="BC49" s="17" t="str">
        <f>IF(H59&lt;=G59," ","GRESEALA")</f>
        <v xml:space="preserve"> </v>
      </c>
      <c r="BD49" s="17" t="str">
        <f>IF(H60&lt;=G60," ","GRESEALA")</f>
        <v xml:space="preserve"> </v>
      </c>
      <c r="BE49" s="17" t="str">
        <f>IF(H61&lt;=G61," ","GRESEALA")</f>
        <v xml:space="preserve"> </v>
      </c>
      <c r="BF49" s="17" t="str">
        <f>IF(H62&lt;=G62," ","GRESEALA")</f>
        <v xml:space="preserve"> </v>
      </c>
      <c r="BG49" s="17" t="str">
        <f>IF(H63&lt;=G63," ","GRESEALA")</f>
        <v xml:space="preserve"> </v>
      </c>
      <c r="BH49" s="17" t="str">
        <f>IF(H64&lt;=G64," ","GRESEALA")</f>
        <v xml:space="preserve"> </v>
      </c>
      <c r="BI49" s="17" t="str">
        <f>IF(H65&lt;=G65," ","GRESEALA")</f>
        <v xml:space="preserve"> </v>
      </c>
      <c r="BJ49" s="17" t="str">
        <f>IF(H66&lt;=G66," ","GRESEALA")</f>
        <v xml:space="preserve"> </v>
      </c>
      <c r="BK49" s="17" t="str">
        <f>IF(H67&lt;=G67," ","GRESEALA")</f>
        <v xml:space="preserve"> </v>
      </c>
    </row>
    <row r="50" spans="2:64" ht="41.25" customHeight="1" x14ac:dyDescent="0.45">
      <c r="B50" s="30" t="s">
        <v>111</v>
      </c>
      <c r="C50" s="139" t="s">
        <v>112</v>
      </c>
      <c r="D50" s="186">
        <f t="shared" si="1"/>
        <v>0</v>
      </c>
      <c r="E50" s="154">
        <v>0</v>
      </c>
      <c r="F50" s="154">
        <v>0</v>
      </c>
      <c r="G50" s="154">
        <v>0</v>
      </c>
      <c r="H50" s="154">
        <v>0</v>
      </c>
      <c r="I50" s="154">
        <v>0</v>
      </c>
      <c r="J50" s="154">
        <v>0</v>
      </c>
      <c r="K50" s="154">
        <v>0</v>
      </c>
      <c r="L50" s="154">
        <v>0</v>
      </c>
      <c r="M50" s="154">
        <v>0</v>
      </c>
      <c r="N50" s="154">
        <v>0</v>
      </c>
      <c r="O50" s="154">
        <v>0</v>
      </c>
      <c r="P50" s="154">
        <v>0</v>
      </c>
      <c r="Q50" s="154">
        <v>0</v>
      </c>
      <c r="R50" s="154">
        <v>0</v>
      </c>
      <c r="S50" s="154">
        <v>0</v>
      </c>
      <c r="T50" s="154">
        <v>0</v>
      </c>
      <c r="U50" s="154">
        <v>0</v>
      </c>
      <c r="V50" s="154">
        <v>0</v>
      </c>
      <c r="W50" s="154">
        <v>0</v>
      </c>
      <c r="X50" s="154">
        <v>0</v>
      </c>
      <c r="Y50" s="154">
        <v>0</v>
      </c>
      <c r="Z50" s="156"/>
      <c r="AA50" s="154">
        <v>0</v>
      </c>
      <c r="AB50" s="154">
        <v>0</v>
      </c>
      <c r="AC50" s="154">
        <v>0</v>
      </c>
      <c r="AD50" s="154">
        <v>0</v>
      </c>
      <c r="AE50" s="154">
        <v>0</v>
      </c>
      <c r="AF50" s="154">
        <v>0</v>
      </c>
      <c r="AG50" s="154">
        <v>0</v>
      </c>
      <c r="AH50" s="154">
        <v>0</v>
      </c>
      <c r="AI50" s="154">
        <v>0</v>
      </c>
      <c r="AJ50" s="154">
        <v>0</v>
      </c>
      <c r="AK50" s="154">
        <v>0</v>
      </c>
      <c r="AL50" s="154">
        <v>0</v>
      </c>
      <c r="AM50" s="154">
        <v>0</v>
      </c>
      <c r="AN50" s="154">
        <v>0</v>
      </c>
      <c r="AO50" s="154">
        <v>0</v>
      </c>
      <c r="AP50" s="154">
        <v>0</v>
      </c>
      <c r="AQ50" s="154">
        <v>0</v>
      </c>
      <c r="AR50" s="154">
        <v>0</v>
      </c>
      <c r="AS50" s="154">
        <v>0</v>
      </c>
      <c r="AT50" s="117"/>
      <c r="AU50" s="17" t="str">
        <f>IF(E52+F52=D52," ","GRESEALA")</f>
        <v xml:space="preserve"> </v>
      </c>
      <c r="AV50" s="23" t="str">
        <f>IF(G52+K52+I52+L52++M52=D52," ","GRESEALA")</f>
        <v xml:space="preserve"> </v>
      </c>
      <c r="AW50" s="17" t="str">
        <f>IF(O52+P52=D52," ","GRESEALA")</f>
        <v xml:space="preserve"> </v>
      </c>
      <c r="AX50" s="17" t="str">
        <f>IF(Q52+S52+T52+U52+V52+W52=D52," ","GRESEALA")</f>
        <v xml:space="preserve"> </v>
      </c>
      <c r="AY50" s="17" t="str">
        <f>IF(X52+Y52+Z52=D52," ","GRESEALA")</f>
        <v xml:space="preserve"> </v>
      </c>
      <c r="AZ50" s="23" t="str">
        <f>IF(AA52+AC52+AE52+AF52+AG52+AH52+AI52+AJ52+AK52+AL52+AM52+AN52+AO52+AP52+AQ52+AR52+AS52&gt;=D52," ","GRESEALA")</f>
        <v xml:space="preserve"> </v>
      </c>
      <c r="BA50" s="17" t="str">
        <f>IF(E36&lt;=E13," ","GRESEALA")</f>
        <v xml:space="preserve"> </v>
      </c>
      <c r="BB50" s="17" t="str">
        <f>IF(F36&lt;=F13," ","GRESEALA")</f>
        <v xml:space="preserve"> </v>
      </c>
      <c r="BC50" s="17" t="str">
        <f>IF(G36&lt;=G13," ","GRESEALA")</f>
        <v xml:space="preserve"> </v>
      </c>
      <c r="BD50" s="17" t="str">
        <f>IF(H36&lt;=H13," ","GRESEALA")</f>
        <v xml:space="preserve"> </v>
      </c>
      <c r="BE50" s="17" t="str">
        <f t="shared" ref="BE50:BK50" si="47">IF(K36&lt;=K13," ","GRESEALA")</f>
        <v xml:space="preserve"> </v>
      </c>
      <c r="BF50" s="23" t="str">
        <f t="shared" si="47"/>
        <v xml:space="preserve"> </v>
      </c>
      <c r="BG50" s="17" t="str">
        <f t="shared" si="47"/>
        <v xml:space="preserve"> </v>
      </c>
      <c r="BH50" s="17" t="str">
        <f t="shared" si="47"/>
        <v xml:space="preserve"> </v>
      </c>
      <c r="BI50" s="17" t="str">
        <f t="shared" si="47"/>
        <v xml:space="preserve"> </v>
      </c>
      <c r="BJ50" s="17" t="str">
        <f t="shared" si="47"/>
        <v xml:space="preserve"> </v>
      </c>
      <c r="BK50" s="17" t="str">
        <f t="shared" si="47"/>
        <v xml:space="preserve"> </v>
      </c>
    </row>
    <row r="51" spans="2:64" ht="31.5" customHeight="1" x14ac:dyDescent="0.45">
      <c r="B51" s="30" t="s">
        <v>113</v>
      </c>
      <c r="C51" s="139" t="s">
        <v>114</v>
      </c>
      <c r="D51" s="186">
        <f t="shared" si="1"/>
        <v>0</v>
      </c>
      <c r="E51" s="154">
        <v>0</v>
      </c>
      <c r="F51" s="154">
        <v>0</v>
      </c>
      <c r="G51" s="154">
        <v>0</v>
      </c>
      <c r="H51" s="154">
        <v>0</v>
      </c>
      <c r="I51" s="154">
        <v>0</v>
      </c>
      <c r="J51" s="154">
        <v>0</v>
      </c>
      <c r="K51" s="154">
        <v>0</v>
      </c>
      <c r="L51" s="154">
        <v>0</v>
      </c>
      <c r="M51" s="154">
        <v>0</v>
      </c>
      <c r="N51" s="154">
        <v>0</v>
      </c>
      <c r="O51" s="154">
        <v>0</v>
      </c>
      <c r="P51" s="154">
        <v>0</v>
      </c>
      <c r="Q51" s="154">
        <v>0</v>
      </c>
      <c r="R51" s="154">
        <v>0</v>
      </c>
      <c r="S51" s="154">
        <v>0</v>
      </c>
      <c r="T51" s="154">
        <v>0</v>
      </c>
      <c r="U51" s="154">
        <v>0</v>
      </c>
      <c r="V51" s="154">
        <v>0</v>
      </c>
      <c r="W51" s="154">
        <v>0</v>
      </c>
      <c r="X51" s="154">
        <v>0</v>
      </c>
      <c r="Y51" s="154">
        <v>0</v>
      </c>
      <c r="Z51" s="156"/>
      <c r="AA51" s="154">
        <v>0</v>
      </c>
      <c r="AB51" s="154">
        <v>0</v>
      </c>
      <c r="AC51" s="154">
        <v>0</v>
      </c>
      <c r="AD51" s="154">
        <v>0</v>
      </c>
      <c r="AE51" s="154">
        <v>0</v>
      </c>
      <c r="AF51" s="154">
        <v>0</v>
      </c>
      <c r="AG51" s="154">
        <v>0</v>
      </c>
      <c r="AH51" s="154">
        <v>0</v>
      </c>
      <c r="AI51" s="154">
        <v>0</v>
      </c>
      <c r="AJ51" s="154">
        <v>0</v>
      </c>
      <c r="AK51" s="154">
        <v>0</v>
      </c>
      <c r="AL51" s="154">
        <v>0</v>
      </c>
      <c r="AM51" s="154">
        <v>0</v>
      </c>
      <c r="AN51" s="154">
        <v>0</v>
      </c>
      <c r="AO51" s="154">
        <v>0</v>
      </c>
      <c r="AP51" s="154">
        <v>0</v>
      </c>
      <c r="AQ51" s="154">
        <v>0</v>
      </c>
      <c r="AR51" s="154">
        <v>0</v>
      </c>
      <c r="AS51" s="154">
        <v>0</v>
      </c>
      <c r="AT51" s="117"/>
      <c r="AU51" s="17" t="str">
        <f t="shared" ref="AU51:BK51" si="48">IF(S36&lt;=S13," ","GRESEALA")</f>
        <v xml:space="preserve"> </v>
      </c>
      <c r="AV51" s="17" t="str">
        <f t="shared" si="48"/>
        <v xml:space="preserve"> </v>
      </c>
      <c r="AW51" s="17" t="str">
        <f t="shared" si="48"/>
        <v xml:space="preserve"> </v>
      </c>
      <c r="AX51" s="17" t="str">
        <f t="shared" si="48"/>
        <v xml:space="preserve"> </v>
      </c>
      <c r="AY51" s="17" t="str">
        <f t="shared" si="48"/>
        <v xml:space="preserve"> </v>
      </c>
      <c r="AZ51" s="17" t="str">
        <f t="shared" si="48"/>
        <v xml:space="preserve"> </v>
      </c>
      <c r="BA51" s="17" t="str">
        <f t="shared" si="48"/>
        <v xml:space="preserve"> </v>
      </c>
      <c r="BB51" s="17" t="str">
        <f t="shared" si="48"/>
        <v xml:space="preserve"> </v>
      </c>
      <c r="BC51" s="17" t="str">
        <f t="shared" si="48"/>
        <v xml:space="preserve"> </v>
      </c>
      <c r="BD51" s="17" t="str">
        <f t="shared" si="48"/>
        <v xml:space="preserve"> </v>
      </c>
      <c r="BE51" s="17" t="str">
        <f t="shared" si="48"/>
        <v xml:space="preserve"> </v>
      </c>
      <c r="BF51" s="17" t="str">
        <f t="shared" si="48"/>
        <v xml:space="preserve"> </v>
      </c>
      <c r="BG51" s="17" t="str">
        <f t="shared" si="48"/>
        <v xml:space="preserve"> </v>
      </c>
      <c r="BH51" s="17" t="str">
        <f t="shared" si="48"/>
        <v xml:space="preserve"> </v>
      </c>
      <c r="BI51" s="17" t="str">
        <f t="shared" si="48"/>
        <v xml:space="preserve"> </v>
      </c>
      <c r="BJ51" s="17" t="str">
        <f t="shared" si="48"/>
        <v xml:space="preserve"> </v>
      </c>
      <c r="BK51" s="17" t="str">
        <f t="shared" si="48"/>
        <v xml:space="preserve"> </v>
      </c>
    </row>
    <row r="52" spans="2:64" ht="45" customHeight="1" x14ac:dyDescent="0.45">
      <c r="B52" s="30">
        <v>10</v>
      </c>
      <c r="C52" s="133" t="s">
        <v>115</v>
      </c>
      <c r="D52" s="186">
        <f t="shared" si="1"/>
        <v>0</v>
      </c>
      <c r="E52" s="154">
        <v>0</v>
      </c>
      <c r="F52" s="154">
        <v>0</v>
      </c>
      <c r="G52" s="154">
        <v>0</v>
      </c>
      <c r="H52" s="154">
        <v>0</v>
      </c>
      <c r="I52" s="154">
        <v>0</v>
      </c>
      <c r="J52" s="154">
        <v>0</v>
      </c>
      <c r="K52" s="154">
        <v>0</v>
      </c>
      <c r="L52" s="154">
        <v>0</v>
      </c>
      <c r="M52" s="154">
        <v>0</v>
      </c>
      <c r="N52" s="154">
        <v>0</v>
      </c>
      <c r="O52" s="154">
        <v>0</v>
      </c>
      <c r="P52" s="154">
        <v>0</v>
      </c>
      <c r="Q52" s="156"/>
      <c r="R52" s="156"/>
      <c r="S52" s="154">
        <v>0</v>
      </c>
      <c r="T52" s="154">
        <v>0</v>
      </c>
      <c r="U52" s="154">
        <v>0</v>
      </c>
      <c r="V52" s="154">
        <v>0</v>
      </c>
      <c r="W52" s="154">
        <v>0</v>
      </c>
      <c r="X52" s="154">
        <v>0</v>
      </c>
      <c r="Y52" s="154">
        <v>0</v>
      </c>
      <c r="Z52" s="156"/>
      <c r="AA52" s="154">
        <v>0</v>
      </c>
      <c r="AB52" s="154">
        <v>0</v>
      </c>
      <c r="AC52" s="154">
        <v>0</v>
      </c>
      <c r="AD52" s="154">
        <v>0</v>
      </c>
      <c r="AE52" s="154">
        <v>0</v>
      </c>
      <c r="AF52" s="154">
        <v>0</v>
      </c>
      <c r="AG52" s="154">
        <v>0</v>
      </c>
      <c r="AH52" s="154">
        <v>0</v>
      </c>
      <c r="AI52" s="154">
        <v>0</v>
      </c>
      <c r="AJ52" s="154">
        <v>0</v>
      </c>
      <c r="AK52" s="154">
        <v>0</v>
      </c>
      <c r="AL52" s="154">
        <v>0</v>
      </c>
      <c r="AM52" s="154">
        <v>0</v>
      </c>
      <c r="AN52" s="154">
        <v>0</v>
      </c>
      <c r="AO52" s="154">
        <v>0</v>
      </c>
      <c r="AP52" s="154">
        <v>0</v>
      </c>
      <c r="AQ52" s="154">
        <v>0</v>
      </c>
      <c r="AR52" s="154">
        <v>0</v>
      </c>
      <c r="AS52" s="154">
        <v>0</v>
      </c>
      <c r="AT52" s="117"/>
      <c r="AU52" s="17" t="str">
        <f>IF(AJ36&lt;=AJ13," ","GRESEALA")</f>
        <v xml:space="preserve"> </v>
      </c>
      <c r="AV52" s="17" t="str">
        <f>IF(AK36&lt;=AK13," ","GRESEALA")</f>
        <v xml:space="preserve"> </v>
      </c>
      <c r="AW52" s="17" t="str">
        <f>IF(AL36&lt;=AL13," ","GRESEALA")</f>
        <v xml:space="preserve"> </v>
      </c>
      <c r="AX52" s="17" t="str">
        <f>IF(AR36&lt;=AR13," ","GRESEALA")</f>
        <v xml:space="preserve"> </v>
      </c>
      <c r="AY52" s="17" t="str">
        <f>IF(AS36&lt;=AS13," ","GRESEALA")</f>
        <v xml:space="preserve"> </v>
      </c>
      <c r="AZ52" s="17" t="str">
        <f>IF(E16+E37+E38+E41+E42+E45+E46+E47+E48+E52+E53+E54+E55+E60+E61+E63+E64&gt;=E14," ","GRESEALA")</f>
        <v xml:space="preserve"> </v>
      </c>
      <c r="BA52" s="17" t="str">
        <f>IF(F16+F37+F38+F41+F42+F45+F46+F47+F48+F52+F53+F54+F55+F60+F61+F63+F64&gt;=F14," ","GRESEALA")</f>
        <v xml:space="preserve"> </v>
      </c>
      <c r="BB52" s="17" t="str">
        <f>IF(G16+G37+G38+G41+G42+G45+G46+G47+G48+G52+G53+G54+G55+G60+G61+G63+G64&gt;=G14," ","GRESEALA")</f>
        <v xml:space="preserve"> </v>
      </c>
      <c r="BC52" s="17" t="str">
        <f>IF(H16+H37+H38+H41+H42+H45+H46+H47+H48+H52+H53+H54+H55+H60+H61+H63+H64&gt;=H14," ","GRESEALA")</f>
        <v xml:space="preserve"> </v>
      </c>
      <c r="BD52" s="17" t="str">
        <f t="shared" ref="BD52:BJ52" si="49">IF(K16+K37+K38+K41+K42+K45+K46+K47+K48+K52+K53+K54+K55+K60+K61+K63+K64&gt;=K14," ","GRESEALA")</f>
        <v xml:space="preserve"> </v>
      </c>
      <c r="BE52" s="23" t="str">
        <f t="shared" si="49"/>
        <v xml:space="preserve"> </v>
      </c>
      <c r="BF52" s="17" t="str">
        <f t="shared" si="49"/>
        <v xml:space="preserve"> </v>
      </c>
      <c r="BG52" s="17" t="str">
        <f t="shared" si="49"/>
        <v xml:space="preserve"> </v>
      </c>
      <c r="BH52" s="17" t="str">
        <f t="shared" si="49"/>
        <v xml:space="preserve"> </v>
      </c>
      <c r="BI52" s="17" t="str">
        <f t="shared" si="49"/>
        <v xml:space="preserve"> </v>
      </c>
      <c r="BJ52" s="17" t="str">
        <f t="shared" si="49"/>
        <v xml:space="preserve"> </v>
      </c>
      <c r="BK52" s="17" t="str">
        <f t="shared" ref="BK52" si="50">IF(S16+S37+S38+S41+S42+S45+S46+S47+S48+S52+S53+S54+S55+S60+S61+S63+S64&gt;=S14," ","GRESEALA")</f>
        <v xml:space="preserve"> </v>
      </c>
    </row>
    <row r="53" spans="2:64" ht="45.75" customHeight="1" x14ac:dyDescent="0.45">
      <c r="B53" s="30">
        <v>11</v>
      </c>
      <c r="C53" s="138" t="s">
        <v>116</v>
      </c>
      <c r="D53" s="186">
        <f t="shared" si="1"/>
        <v>0</v>
      </c>
      <c r="E53" s="154">
        <v>0</v>
      </c>
      <c r="F53" s="154">
        <v>0</v>
      </c>
      <c r="G53" s="154">
        <v>0</v>
      </c>
      <c r="H53" s="154">
        <v>0</v>
      </c>
      <c r="I53" s="154">
        <v>0</v>
      </c>
      <c r="J53" s="154">
        <v>0</v>
      </c>
      <c r="K53" s="154">
        <v>0</v>
      </c>
      <c r="L53" s="154">
        <v>0</v>
      </c>
      <c r="M53" s="154">
        <v>0</v>
      </c>
      <c r="N53" s="154">
        <v>0</v>
      </c>
      <c r="O53" s="154">
        <v>0</v>
      </c>
      <c r="P53" s="154">
        <v>0</v>
      </c>
      <c r="Q53" s="156"/>
      <c r="R53" s="156"/>
      <c r="S53" s="154">
        <v>0</v>
      </c>
      <c r="T53" s="154">
        <v>0</v>
      </c>
      <c r="U53" s="154">
        <v>0</v>
      </c>
      <c r="V53" s="154">
        <v>0</v>
      </c>
      <c r="W53" s="154">
        <v>0</v>
      </c>
      <c r="X53" s="154">
        <v>0</v>
      </c>
      <c r="Y53" s="154">
        <v>0</v>
      </c>
      <c r="Z53" s="156"/>
      <c r="AA53" s="154">
        <v>0</v>
      </c>
      <c r="AB53" s="154">
        <v>0</v>
      </c>
      <c r="AC53" s="154">
        <v>0</v>
      </c>
      <c r="AD53" s="154">
        <v>0</v>
      </c>
      <c r="AE53" s="154">
        <v>0</v>
      </c>
      <c r="AF53" s="154">
        <v>0</v>
      </c>
      <c r="AG53" s="154">
        <v>0</v>
      </c>
      <c r="AH53" s="154">
        <v>0</v>
      </c>
      <c r="AI53" s="154">
        <v>0</v>
      </c>
      <c r="AJ53" s="154">
        <v>0</v>
      </c>
      <c r="AK53" s="154">
        <v>0</v>
      </c>
      <c r="AL53" s="154">
        <v>0</v>
      </c>
      <c r="AM53" s="154">
        <v>0</v>
      </c>
      <c r="AN53" s="154">
        <v>0</v>
      </c>
      <c r="AO53" s="154">
        <v>0</v>
      </c>
      <c r="AP53" s="154">
        <v>0</v>
      </c>
      <c r="AQ53" s="154">
        <v>0</v>
      </c>
      <c r="AR53" s="154">
        <v>0</v>
      </c>
      <c r="AS53" s="154">
        <v>0</v>
      </c>
      <c r="AT53" s="117"/>
      <c r="AU53" s="17" t="str">
        <f t="shared" ref="AU53:BK53" si="51">IF(T16+T37+T38+T41+T42+T45+T46+T47+T48+T52+T53+T54+T55+T60+T61+T63+T64&gt;=T14," ","GRESEALA")</f>
        <v xml:space="preserve"> </v>
      </c>
      <c r="AV53" s="17" t="str">
        <f t="shared" si="51"/>
        <v xml:space="preserve"> </v>
      </c>
      <c r="AW53" s="17" t="str">
        <f t="shared" si="51"/>
        <v xml:space="preserve"> </v>
      </c>
      <c r="AX53" s="17" t="str">
        <f t="shared" si="51"/>
        <v xml:space="preserve"> </v>
      </c>
      <c r="AY53" s="17" t="str">
        <f t="shared" si="51"/>
        <v xml:space="preserve"> </v>
      </c>
      <c r="AZ53" s="17" t="str">
        <f t="shared" si="51"/>
        <v xml:space="preserve"> </v>
      </c>
      <c r="BA53" s="17" t="str">
        <f t="shared" si="51"/>
        <v xml:space="preserve"> </v>
      </c>
      <c r="BB53" s="17" t="str">
        <f t="shared" si="51"/>
        <v xml:space="preserve"> </v>
      </c>
      <c r="BC53" s="17" t="str">
        <f t="shared" si="51"/>
        <v xml:space="preserve"> </v>
      </c>
      <c r="BD53" s="17" t="str">
        <f t="shared" si="51"/>
        <v xml:space="preserve"> </v>
      </c>
      <c r="BE53" s="17" t="str">
        <f t="shared" si="51"/>
        <v xml:space="preserve"> </v>
      </c>
      <c r="BF53" s="17" t="str">
        <f t="shared" si="51"/>
        <v xml:space="preserve"> </v>
      </c>
      <c r="BG53" s="17" t="str">
        <f t="shared" si="51"/>
        <v xml:space="preserve"> </v>
      </c>
      <c r="BH53" s="17" t="str">
        <f t="shared" si="51"/>
        <v xml:space="preserve"> </v>
      </c>
      <c r="BI53" s="17" t="str">
        <f t="shared" si="51"/>
        <v xml:space="preserve"> </v>
      </c>
      <c r="BJ53" s="17" t="str">
        <f t="shared" si="51"/>
        <v xml:space="preserve"> </v>
      </c>
      <c r="BK53" s="17" t="str">
        <f t="shared" si="51"/>
        <v xml:space="preserve"> </v>
      </c>
    </row>
    <row r="54" spans="2:64" ht="60" customHeight="1" x14ac:dyDescent="0.45">
      <c r="B54" s="30">
        <v>12</v>
      </c>
      <c r="C54" s="133" t="s">
        <v>117</v>
      </c>
      <c r="D54" s="194">
        <f t="shared" si="1"/>
        <v>0</v>
      </c>
      <c r="E54" s="154">
        <v>0</v>
      </c>
      <c r="F54" s="154">
        <v>0</v>
      </c>
      <c r="G54" s="154">
        <v>0</v>
      </c>
      <c r="H54" s="154">
        <v>0</v>
      </c>
      <c r="I54" s="154">
        <v>0</v>
      </c>
      <c r="J54" s="154">
        <v>0</v>
      </c>
      <c r="K54" s="154">
        <v>0</v>
      </c>
      <c r="L54" s="154">
        <v>0</v>
      </c>
      <c r="M54" s="154">
        <v>0</v>
      </c>
      <c r="N54" s="154">
        <v>0</v>
      </c>
      <c r="O54" s="154">
        <v>0</v>
      </c>
      <c r="P54" s="154">
        <v>0</v>
      </c>
      <c r="Q54" s="154">
        <v>0</v>
      </c>
      <c r="R54" s="154">
        <v>0</v>
      </c>
      <c r="S54" s="154">
        <v>0</v>
      </c>
      <c r="T54" s="154">
        <v>0</v>
      </c>
      <c r="U54" s="154">
        <v>0</v>
      </c>
      <c r="V54" s="154">
        <v>0</v>
      </c>
      <c r="W54" s="154">
        <v>0</v>
      </c>
      <c r="X54" s="154">
        <v>0</v>
      </c>
      <c r="Y54" s="154">
        <v>0</v>
      </c>
      <c r="Z54" s="156"/>
      <c r="AA54" s="154">
        <v>0</v>
      </c>
      <c r="AB54" s="154">
        <v>0</v>
      </c>
      <c r="AC54" s="154">
        <v>0</v>
      </c>
      <c r="AD54" s="154">
        <v>0</v>
      </c>
      <c r="AE54" s="160"/>
      <c r="AF54" s="154">
        <v>0</v>
      </c>
      <c r="AG54" s="154">
        <v>0</v>
      </c>
      <c r="AH54" s="154">
        <v>0</v>
      </c>
      <c r="AI54" s="154">
        <v>0</v>
      </c>
      <c r="AJ54" s="154">
        <v>0</v>
      </c>
      <c r="AK54" s="154">
        <v>0</v>
      </c>
      <c r="AL54" s="154">
        <v>0</v>
      </c>
      <c r="AM54" s="154">
        <v>0</v>
      </c>
      <c r="AN54" s="154">
        <v>0</v>
      </c>
      <c r="AO54" s="154">
        <v>0</v>
      </c>
      <c r="AP54" s="154">
        <v>0</v>
      </c>
      <c r="AQ54" s="154">
        <v>0</v>
      </c>
      <c r="AR54" s="154">
        <v>0</v>
      </c>
      <c r="AS54" s="154">
        <v>0</v>
      </c>
      <c r="AT54" s="117"/>
      <c r="AU54" s="17" t="str">
        <f>IF(AK16+AK37+AK38+AK41+AK42+AK45+AK46+AK47+AK48+AK52+AK53+AK54+AK55+AK60+AK61+AK63+AK64&gt;=AK14," ","GRESEALA")</f>
        <v xml:space="preserve"> </v>
      </c>
      <c r="AV54" s="17" t="str">
        <f>IF(AL16+AL37+AL38+AL41+AL42+AL45+AL46+AL47+AL48+AL52+AL53+AL54+AL55+AL60+AL61+AL63+AL64&gt;=AL14," ","GRESEALA")</f>
        <v xml:space="preserve"> </v>
      </c>
      <c r="AW54" s="17" t="str">
        <f>IF(AR16+AR37+AR38+AR41+AR42+AR45+AR46+AR47+AR48+AR52+AR53+AR54+AR55+AR60+AR61+AR63+AR64&gt;=AR14," ","GRESEALA")</f>
        <v xml:space="preserve"> </v>
      </c>
      <c r="AX54" s="17" t="str">
        <f>IF(AS16+AS37+AS38+AS41+AS42+AS45+AS46+AS47+AS48+AS52+AS53+AS54+AS55+AS60+AS61+AS63+AS64&gt;=AS14," ","GRESEALA")</f>
        <v xml:space="preserve"> </v>
      </c>
      <c r="AY54" s="17" t="str">
        <f>IF(E15+E36+E59+E62&gt;=E13," ","GRESEALA")</f>
        <v xml:space="preserve"> </v>
      </c>
      <c r="AZ54" s="17" t="str">
        <f>IF(F15+F36+F59+F62&gt;=F13," ","GRESEALA")</f>
        <v xml:space="preserve"> </v>
      </c>
      <c r="BA54" s="17" t="str">
        <f>IF(G15+G36+G59+G62&gt;=G13," ","GRESEALA")</f>
        <v xml:space="preserve"> </v>
      </c>
      <c r="BB54" s="17" t="str">
        <f>IF(H15+H36+H59+H62&gt;=H13," ","GRESEALA")</f>
        <v xml:space="preserve"> </v>
      </c>
      <c r="BC54" s="17" t="str">
        <f t="shared" ref="BC54:BI54" si="52">IF(K15+K36+K59+K62&gt;=K13," ","GRESEALA")</f>
        <v xml:space="preserve"> </v>
      </c>
      <c r="BD54" s="23" t="str">
        <f t="shared" si="52"/>
        <v xml:space="preserve"> </v>
      </c>
      <c r="BE54" s="17" t="str">
        <f t="shared" si="52"/>
        <v xml:space="preserve"> </v>
      </c>
      <c r="BF54" s="17" t="str">
        <f t="shared" si="52"/>
        <v xml:space="preserve"> </v>
      </c>
      <c r="BG54" s="17" t="str">
        <f t="shared" si="52"/>
        <v xml:space="preserve"> </v>
      </c>
      <c r="BH54" s="17" t="str">
        <f t="shared" si="52"/>
        <v xml:space="preserve"> </v>
      </c>
      <c r="BI54" s="17" t="str">
        <f t="shared" si="52"/>
        <v xml:space="preserve"> </v>
      </c>
      <c r="BJ54" s="17" t="str">
        <f t="shared" ref="BJ54:BK54" si="53">IF(S15+S36+S59+S62&gt;=S13," ","GRESEALA")</f>
        <v xml:space="preserve"> </v>
      </c>
      <c r="BK54" s="17" t="str">
        <f t="shared" si="53"/>
        <v xml:space="preserve"> </v>
      </c>
    </row>
    <row r="55" spans="2:64" ht="60.75" hidden="1" customHeight="1" x14ac:dyDescent="0.45">
      <c r="B55" s="20"/>
      <c r="C55" s="127" t="s">
        <v>118</v>
      </c>
      <c r="D55" s="185">
        <f t="shared" si="1"/>
        <v>0</v>
      </c>
      <c r="E55" s="157"/>
      <c r="F55" s="157"/>
      <c r="G55" s="157"/>
      <c r="H55" s="157"/>
      <c r="I55" s="157"/>
      <c r="J55" s="157"/>
      <c r="K55" s="157"/>
      <c r="L55" s="157"/>
      <c r="M55" s="157"/>
      <c r="N55" s="157"/>
      <c r="O55" s="157"/>
      <c r="P55" s="157"/>
      <c r="Q55" s="157"/>
      <c r="R55" s="157"/>
      <c r="S55" s="157"/>
      <c r="T55" s="157"/>
      <c r="U55" s="157"/>
      <c r="V55" s="157"/>
      <c r="W55" s="157"/>
      <c r="X55" s="157"/>
      <c r="Y55" s="157"/>
      <c r="Z55" s="158"/>
      <c r="AA55" s="157"/>
      <c r="AB55" s="157"/>
      <c r="AC55" s="157"/>
      <c r="AD55" s="157"/>
      <c r="AE55" s="157"/>
      <c r="AF55" s="157"/>
      <c r="AG55" s="157"/>
      <c r="AH55" s="157"/>
      <c r="AI55" s="157"/>
      <c r="AJ55" s="157"/>
      <c r="AK55" s="157"/>
      <c r="AL55" s="157"/>
      <c r="AM55" s="157"/>
      <c r="AN55" s="157"/>
      <c r="AO55" s="157"/>
      <c r="AP55" s="157"/>
      <c r="AQ55" s="157"/>
      <c r="AR55" s="157"/>
      <c r="AS55" s="157"/>
      <c r="AT55" s="46"/>
      <c r="AU55" s="64"/>
      <c r="AV55" s="64"/>
      <c r="AW55" s="64"/>
      <c r="AX55" s="64"/>
      <c r="AY55" s="64"/>
      <c r="AZ55" s="64"/>
      <c r="BA55" s="64"/>
      <c r="BB55" s="64"/>
      <c r="BC55" s="64"/>
      <c r="BD55" s="64"/>
      <c r="BE55" s="64"/>
      <c r="BF55" s="64"/>
      <c r="BG55" s="64"/>
      <c r="BH55" s="64"/>
      <c r="BI55" s="64"/>
      <c r="BJ55" s="64"/>
      <c r="BK55" s="64"/>
    </row>
    <row r="56" spans="2:64" ht="27" hidden="1" customHeight="1" x14ac:dyDescent="0.45">
      <c r="B56" s="65"/>
      <c r="C56" s="140" t="s">
        <v>119</v>
      </c>
      <c r="D56" s="189">
        <f t="shared" si="1"/>
        <v>0</v>
      </c>
      <c r="E56" s="156"/>
      <c r="F56" s="156"/>
      <c r="G56" s="156"/>
      <c r="H56" s="156"/>
      <c r="I56" s="156"/>
      <c r="J56" s="156"/>
      <c r="K56" s="156"/>
      <c r="L56" s="156"/>
      <c r="M56" s="156"/>
      <c r="N56" s="156"/>
      <c r="O56" s="156"/>
      <c r="P56" s="156"/>
      <c r="Q56" s="156"/>
      <c r="R56" s="156"/>
      <c r="S56" s="156"/>
      <c r="T56" s="156"/>
      <c r="U56" s="156"/>
      <c r="V56" s="156"/>
      <c r="W56" s="156"/>
      <c r="X56" s="156"/>
      <c r="Y56" s="156"/>
      <c r="Z56" s="156"/>
      <c r="AA56" s="156"/>
      <c r="AB56" s="156"/>
      <c r="AC56" s="156"/>
      <c r="AD56" s="156"/>
      <c r="AE56" s="156"/>
      <c r="AF56" s="156"/>
      <c r="AG56" s="156"/>
      <c r="AH56" s="156"/>
      <c r="AI56" s="156"/>
      <c r="AJ56" s="156"/>
      <c r="AK56" s="156"/>
      <c r="AL56" s="156"/>
      <c r="AM56" s="156"/>
      <c r="AN56" s="156"/>
      <c r="AO56" s="156"/>
      <c r="AP56" s="156"/>
      <c r="AQ56" s="156"/>
      <c r="AR56" s="156"/>
      <c r="AS56" s="156"/>
      <c r="AT56" s="117"/>
      <c r="AU56" s="64"/>
      <c r="AV56" s="64"/>
      <c r="AW56" s="64"/>
      <c r="AX56" s="64"/>
      <c r="AY56" s="64"/>
      <c r="AZ56" s="64"/>
      <c r="BA56" s="64"/>
      <c r="BB56" s="64"/>
      <c r="BC56" s="64"/>
      <c r="BD56" s="64"/>
      <c r="BE56" s="64"/>
      <c r="BF56" s="64"/>
      <c r="BG56" s="64"/>
      <c r="BH56" s="64"/>
      <c r="BI56" s="64"/>
      <c r="BJ56" s="64"/>
      <c r="BK56" s="64"/>
    </row>
    <row r="57" spans="2:64" ht="40.5" hidden="1" customHeight="1" x14ac:dyDescent="0.45">
      <c r="B57" s="65"/>
      <c r="C57" s="140" t="s">
        <v>120</v>
      </c>
      <c r="D57" s="187">
        <f t="shared" si="1"/>
        <v>0</v>
      </c>
      <c r="E57" s="156"/>
      <c r="F57" s="156"/>
      <c r="G57" s="156"/>
      <c r="H57" s="156"/>
      <c r="I57" s="156"/>
      <c r="J57" s="156"/>
      <c r="K57" s="156"/>
      <c r="L57" s="156"/>
      <c r="M57" s="156"/>
      <c r="N57" s="156"/>
      <c r="O57" s="156"/>
      <c r="P57" s="156"/>
      <c r="Q57" s="156"/>
      <c r="R57" s="156"/>
      <c r="S57" s="156"/>
      <c r="T57" s="156"/>
      <c r="U57" s="156"/>
      <c r="V57" s="156"/>
      <c r="W57" s="156"/>
      <c r="X57" s="156"/>
      <c r="Y57" s="156"/>
      <c r="Z57" s="156"/>
      <c r="AA57" s="156"/>
      <c r="AB57" s="156"/>
      <c r="AC57" s="156"/>
      <c r="AD57" s="156"/>
      <c r="AE57" s="156"/>
      <c r="AF57" s="156"/>
      <c r="AG57" s="156"/>
      <c r="AH57" s="156"/>
      <c r="AI57" s="156"/>
      <c r="AJ57" s="156"/>
      <c r="AK57" s="156"/>
      <c r="AL57" s="156"/>
      <c r="AM57" s="156"/>
      <c r="AN57" s="156"/>
      <c r="AO57" s="156"/>
      <c r="AP57" s="156"/>
      <c r="AQ57" s="156"/>
      <c r="AR57" s="156"/>
      <c r="AS57" s="156"/>
      <c r="AT57" s="117"/>
      <c r="AU57" s="64"/>
      <c r="AV57" s="64"/>
      <c r="AW57" s="64"/>
      <c r="AX57" s="64"/>
      <c r="AY57" s="64"/>
      <c r="AZ57" s="64"/>
      <c r="BA57" s="64"/>
      <c r="BB57" s="64"/>
      <c r="BC57" s="64"/>
      <c r="BD57" s="64"/>
      <c r="BE57" s="64"/>
      <c r="BF57" s="64"/>
      <c r="BG57" s="64"/>
      <c r="BH57" s="64"/>
      <c r="BI57" s="64"/>
      <c r="BJ57" s="64"/>
      <c r="BK57" s="64"/>
    </row>
    <row r="58" spans="2:64" ht="45.75" hidden="1" customHeight="1" x14ac:dyDescent="0.45">
      <c r="B58" s="65"/>
      <c r="C58" s="140" t="s">
        <v>121</v>
      </c>
      <c r="D58" s="189">
        <f t="shared" si="1"/>
        <v>0</v>
      </c>
      <c r="E58" s="156"/>
      <c r="F58" s="156"/>
      <c r="G58" s="156"/>
      <c r="H58" s="156"/>
      <c r="I58" s="156"/>
      <c r="J58" s="156"/>
      <c r="K58" s="156"/>
      <c r="L58" s="156"/>
      <c r="M58" s="156"/>
      <c r="N58" s="156"/>
      <c r="O58" s="156"/>
      <c r="P58" s="156"/>
      <c r="Q58" s="156"/>
      <c r="R58" s="156"/>
      <c r="S58" s="156"/>
      <c r="T58" s="156"/>
      <c r="U58" s="156"/>
      <c r="V58" s="156"/>
      <c r="W58" s="156"/>
      <c r="X58" s="156"/>
      <c r="Y58" s="156"/>
      <c r="Z58" s="156"/>
      <c r="AA58" s="156"/>
      <c r="AB58" s="156"/>
      <c r="AC58" s="156"/>
      <c r="AD58" s="156"/>
      <c r="AE58" s="156"/>
      <c r="AF58" s="156"/>
      <c r="AG58" s="156"/>
      <c r="AH58" s="156"/>
      <c r="AI58" s="156"/>
      <c r="AJ58" s="156"/>
      <c r="AK58" s="156"/>
      <c r="AL58" s="156"/>
      <c r="AM58" s="156"/>
      <c r="AN58" s="156"/>
      <c r="AO58" s="156"/>
      <c r="AP58" s="156"/>
      <c r="AQ58" s="156"/>
      <c r="AR58" s="156"/>
      <c r="AS58" s="156"/>
      <c r="AT58" s="117"/>
      <c r="AU58" s="64"/>
      <c r="AV58" s="64"/>
      <c r="AW58" s="64"/>
      <c r="AX58" s="64"/>
      <c r="AY58" s="64"/>
      <c r="AZ58" s="64"/>
      <c r="BA58" s="64"/>
      <c r="BB58" s="64"/>
      <c r="BC58" s="64"/>
      <c r="BD58" s="64"/>
      <c r="BE58" s="64"/>
      <c r="BF58" s="64"/>
      <c r="BG58" s="64"/>
      <c r="BH58" s="64"/>
      <c r="BI58" s="64"/>
      <c r="BJ58" s="64"/>
      <c r="BK58" s="64"/>
    </row>
    <row r="59" spans="2:64" ht="39" customHeight="1" x14ac:dyDescent="0.35">
      <c r="B59" s="69">
        <v>13.1</v>
      </c>
      <c r="C59" s="128" t="s">
        <v>122</v>
      </c>
      <c r="D59" s="190">
        <f t="shared" si="1"/>
        <v>0</v>
      </c>
      <c r="E59" s="152">
        <v>0</v>
      </c>
      <c r="F59" s="152">
        <v>0</v>
      </c>
      <c r="G59" s="152">
        <v>0</v>
      </c>
      <c r="H59" s="152">
        <v>0</v>
      </c>
      <c r="I59" s="152">
        <v>0</v>
      </c>
      <c r="J59" s="152">
        <v>0</v>
      </c>
      <c r="K59" s="152">
        <v>0</v>
      </c>
      <c r="L59" s="152">
        <v>0</v>
      </c>
      <c r="M59" s="152">
        <v>0</v>
      </c>
      <c r="N59" s="152">
        <v>0</v>
      </c>
      <c r="O59" s="152">
        <v>0</v>
      </c>
      <c r="P59" s="152">
        <v>0</v>
      </c>
      <c r="Q59" s="152">
        <v>0</v>
      </c>
      <c r="R59" s="152">
        <v>0</v>
      </c>
      <c r="S59" s="152">
        <v>0</v>
      </c>
      <c r="T59" s="152">
        <v>0</v>
      </c>
      <c r="U59" s="152">
        <v>0</v>
      </c>
      <c r="V59" s="152">
        <v>0</v>
      </c>
      <c r="W59" s="152">
        <v>0</v>
      </c>
      <c r="X59" s="152">
        <v>0</v>
      </c>
      <c r="Y59" s="152">
        <v>0</v>
      </c>
      <c r="Z59" s="156"/>
      <c r="AA59" s="152">
        <v>0</v>
      </c>
      <c r="AB59" s="152">
        <v>0</v>
      </c>
      <c r="AC59" s="152">
        <v>0</v>
      </c>
      <c r="AD59" s="152">
        <v>0</v>
      </c>
      <c r="AE59" s="152">
        <v>0</v>
      </c>
      <c r="AF59" s="152">
        <v>0</v>
      </c>
      <c r="AG59" s="152">
        <v>0</v>
      </c>
      <c r="AH59" s="152">
        <v>0</v>
      </c>
      <c r="AI59" s="152">
        <v>0</v>
      </c>
      <c r="AJ59" s="152">
        <v>0</v>
      </c>
      <c r="AK59" s="152">
        <v>0</v>
      </c>
      <c r="AL59" s="152">
        <v>0</v>
      </c>
      <c r="AM59" s="152">
        <v>0</v>
      </c>
      <c r="AN59" s="152">
        <v>0</v>
      </c>
      <c r="AO59" s="152">
        <v>0</v>
      </c>
      <c r="AP59" s="152">
        <v>0</v>
      </c>
      <c r="AQ59" s="152">
        <v>0</v>
      </c>
      <c r="AR59" s="152">
        <v>0</v>
      </c>
      <c r="AS59" s="152">
        <v>0</v>
      </c>
      <c r="AT59" s="117"/>
      <c r="AU59" s="17" t="str">
        <f t="shared" ref="AU59:BK59" si="54">IF(U15+U36+U59+U62&gt;=U13," ","GRESEALA")</f>
        <v xml:space="preserve"> </v>
      </c>
      <c r="AV59" s="17" t="str">
        <f t="shared" si="54"/>
        <v xml:space="preserve"> </v>
      </c>
      <c r="AW59" s="17" t="str">
        <f t="shared" si="54"/>
        <v xml:space="preserve"> </v>
      </c>
      <c r="AX59" s="17" t="str">
        <f t="shared" si="54"/>
        <v xml:space="preserve"> </v>
      </c>
      <c r="AY59" s="17" t="str">
        <f t="shared" si="54"/>
        <v xml:space="preserve"> </v>
      </c>
      <c r="AZ59" s="17" t="str">
        <f t="shared" si="54"/>
        <v xml:space="preserve"> </v>
      </c>
      <c r="BA59" s="17" t="str">
        <f t="shared" si="54"/>
        <v xml:space="preserve"> </v>
      </c>
      <c r="BB59" s="17" t="str">
        <f t="shared" si="54"/>
        <v xml:space="preserve"> </v>
      </c>
      <c r="BC59" s="17" t="str">
        <f t="shared" si="54"/>
        <v xml:space="preserve"> </v>
      </c>
      <c r="BD59" s="17" t="str">
        <f t="shared" si="54"/>
        <v xml:space="preserve"> </v>
      </c>
      <c r="BE59" s="17" t="str">
        <f t="shared" si="54"/>
        <v xml:space="preserve"> </v>
      </c>
      <c r="BF59" s="17" t="str">
        <f t="shared" si="54"/>
        <v xml:space="preserve"> </v>
      </c>
      <c r="BG59" s="17" t="str">
        <f t="shared" si="54"/>
        <v xml:space="preserve"> </v>
      </c>
      <c r="BH59" s="17" t="str">
        <f t="shared" si="54"/>
        <v xml:space="preserve"> </v>
      </c>
      <c r="BI59" s="17" t="str">
        <f t="shared" si="54"/>
        <v xml:space="preserve"> </v>
      </c>
      <c r="BJ59" s="17" t="str">
        <f t="shared" si="54"/>
        <v xml:space="preserve"> </v>
      </c>
      <c r="BK59" s="17" t="str">
        <f t="shared" si="54"/>
        <v xml:space="preserve"> </v>
      </c>
    </row>
    <row r="60" spans="2:64" ht="40.5" customHeight="1" x14ac:dyDescent="0.45">
      <c r="B60" s="30">
        <v>13</v>
      </c>
      <c r="C60" s="133" t="s">
        <v>123</v>
      </c>
      <c r="D60" s="189">
        <f t="shared" si="1"/>
        <v>0</v>
      </c>
      <c r="E60" s="154">
        <v>0</v>
      </c>
      <c r="F60" s="154">
        <v>0</v>
      </c>
      <c r="G60" s="154">
        <v>0</v>
      </c>
      <c r="H60" s="154">
        <v>0</v>
      </c>
      <c r="I60" s="154">
        <v>0</v>
      </c>
      <c r="J60" s="154">
        <v>0</v>
      </c>
      <c r="K60" s="154">
        <v>0</v>
      </c>
      <c r="L60" s="154">
        <v>0</v>
      </c>
      <c r="M60" s="154">
        <v>0</v>
      </c>
      <c r="N60" s="154">
        <v>0</v>
      </c>
      <c r="O60" s="154">
        <v>0</v>
      </c>
      <c r="P60" s="154">
        <v>0</v>
      </c>
      <c r="Q60" s="154">
        <v>0</v>
      </c>
      <c r="R60" s="154">
        <v>0</v>
      </c>
      <c r="S60" s="154">
        <v>0</v>
      </c>
      <c r="T60" s="154">
        <v>0</v>
      </c>
      <c r="U60" s="154">
        <v>0</v>
      </c>
      <c r="V60" s="154">
        <v>0</v>
      </c>
      <c r="W60" s="154">
        <v>0</v>
      </c>
      <c r="X60" s="154">
        <v>0</v>
      </c>
      <c r="Y60" s="154">
        <v>0</v>
      </c>
      <c r="Z60" s="156"/>
      <c r="AA60" s="154">
        <v>0</v>
      </c>
      <c r="AB60" s="154">
        <v>0</v>
      </c>
      <c r="AC60" s="154">
        <v>0</v>
      </c>
      <c r="AD60" s="154">
        <v>0</v>
      </c>
      <c r="AE60" s="154">
        <v>0</v>
      </c>
      <c r="AF60" s="154">
        <v>0</v>
      </c>
      <c r="AG60" s="154">
        <v>0</v>
      </c>
      <c r="AH60" s="154">
        <v>0</v>
      </c>
      <c r="AI60" s="154">
        <v>0</v>
      </c>
      <c r="AJ60" s="154">
        <v>0</v>
      </c>
      <c r="AK60" s="154">
        <v>0</v>
      </c>
      <c r="AL60" s="154">
        <v>0</v>
      </c>
      <c r="AM60" s="154">
        <v>0</v>
      </c>
      <c r="AN60" s="154">
        <v>0</v>
      </c>
      <c r="AO60" s="154">
        <v>0</v>
      </c>
      <c r="AP60" s="154">
        <v>0</v>
      </c>
      <c r="AQ60" s="154">
        <v>0</v>
      </c>
      <c r="AR60" s="154">
        <v>0</v>
      </c>
      <c r="AS60" s="154">
        <v>0</v>
      </c>
      <c r="AT60" s="117"/>
      <c r="AU60" s="17" t="str">
        <f>IF(AL15+AL36+AL59+AL62&gt;=AL13," ","GRESEALA")</f>
        <v xml:space="preserve"> </v>
      </c>
      <c r="AV60" s="17" t="str">
        <f>IF(AR15+AR36+AR59+AR62&gt;=AR13," ","GRESEALA")</f>
        <v xml:space="preserve"> </v>
      </c>
      <c r="AW60" s="17" t="str">
        <f>IF(AS15+AS36+AS59+AS62&gt;=AS13," ","GRESEALA")</f>
        <v xml:space="preserve"> </v>
      </c>
      <c r="AX60" s="17" t="str">
        <f>IF(E53+F53=D53," ","GRESEALA")</f>
        <v xml:space="preserve"> </v>
      </c>
      <c r="AY60" s="23" t="str">
        <f>IF(G53+K53+I53+L53+M53=D53," ","GRESEALA")</f>
        <v xml:space="preserve"> </v>
      </c>
      <c r="AZ60" s="17" t="str">
        <f>IF(O53+P53=D53," ","GRESEALA")</f>
        <v xml:space="preserve"> </v>
      </c>
      <c r="BA60" s="17" t="str">
        <f>IF(Q53+S53+T53+U53+V53+W53=D53," ","GRESEALA")</f>
        <v xml:space="preserve"> </v>
      </c>
      <c r="BB60" s="17" t="str">
        <f>IF(X53+Y53+Z53=D53," ","GRESEALA")</f>
        <v xml:space="preserve"> </v>
      </c>
      <c r="BC60" s="23" t="str">
        <f>IF(AA53+AC53+AE53+AF53+AG53+AH53+AI53+AJ53+AK53+AL53+AM53+AN53+AO53+AP53+AQ53+AR53+AS53&gt;=D53," ","GRESEALA")</f>
        <v xml:space="preserve"> </v>
      </c>
      <c r="BD60" s="17" t="str">
        <f>IF(E54+F54=D54," ","GRESEALA")</f>
        <v xml:space="preserve"> </v>
      </c>
      <c r="BE60" s="23" t="str">
        <f>IF(G54+K54+I54+L54+M54=D54," ","GRESEALA")</f>
        <v xml:space="preserve"> </v>
      </c>
      <c r="BF60" s="17" t="str">
        <f>IF(O54+P54=D54," ","GRESEALA")</f>
        <v xml:space="preserve"> </v>
      </c>
      <c r="BG60" s="17" t="str">
        <f>IF(Q54+S54+T54+U54+V54+W54=D54," ","GRESEALA")</f>
        <v xml:space="preserve"> </v>
      </c>
      <c r="BH60" s="17" t="str">
        <f>IF(X54+Y54+Z54=D54," ","GRESEALA")</f>
        <v xml:space="preserve"> </v>
      </c>
      <c r="BI60" s="23" t="str">
        <f>IF(AA54+AC54+AE54+AF54+AG54+AH54+AI54+AJ54+AK54+AL54+AM54+AN54+AO54+AP54+AQ54+AR54+AS54&gt;=D54," ","GRESEALA")</f>
        <v xml:space="preserve"> </v>
      </c>
      <c r="BJ60" s="17" t="str">
        <f>IF(E59+F59=D59," ","GRESEALA")</f>
        <v xml:space="preserve"> </v>
      </c>
      <c r="BK60" s="23" t="str">
        <f>IF(G59+K59+I59+L59+M59=D59," ","GRESEALA")</f>
        <v xml:space="preserve"> </v>
      </c>
    </row>
    <row r="61" spans="2:64" ht="62.25" hidden="1" customHeight="1" x14ac:dyDescent="0.45">
      <c r="B61" s="30">
        <v>14</v>
      </c>
      <c r="C61" s="133" t="s">
        <v>124</v>
      </c>
      <c r="D61" s="186">
        <f t="shared" si="1"/>
        <v>0</v>
      </c>
      <c r="E61" s="154"/>
      <c r="F61" s="154"/>
      <c r="G61" s="154"/>
      <c r="H61" s="154"/>
      <c r="I61" s="154"/>
      <c r="J61" s="154"/>
      <c r="K61" s="154"/>
      <c r="L61" s="154"/>
      <c r="M61" s="154"/>
      <c r="N61" s="154"/>
      <c r="O61" s="154"/>
      <c r="P61" s="154"/>
      <c r="Q61" s="154"/>
      <c r="R61" s="154"/>
      <c r="S61" s="154"/>
      <c r="T61" s="154"/>
      <c r="U61" s="154"/>
      <c r="V61" s="154"/>
      <c r="W61" s="154"/>
      <c r="X61" s="154"/>
      <c r="Y61" s="154"/>
      <c r="Z61" s="156"/>
      <c r="AA61" s="154"/>
      <c r="AB61" s="154"/>
      <c r="AC61" s="154"/>
      <c r="AD61" s="154"/>
      <c r="AE61" s="154"/>
      <c r="AF61" s="154"/>
      <c r="AG61" s="154"/>
      <c r="AH61" s="154"/>
      <c r="AI61" s="154"/>
      <c r="AJ61" s="154"/>
      <c r="AK61" s="154"/>
      <c r="AL61" s="154"/>
      <c r="AM61" s="154"/>
      <c r="AN61" s="154"/>
      <c r="AO61" s="154"/>
      <c r="AP61" s="154"/>
      <c r="AQ61" s="154"/>
      <c r="AR61" s="154"/>
      <c r="AS61" s="154"/>
      <c r="AT61" s="117"/>
      <c r="AU61" s="17" t="str">
        <f>IF(O59+P59=D59," ","GRESEALA")</f>
        <v xml:space="preserve"> </v>
      </c>
      <c r="AV61" s="17" t="str">
        <f>IF(Q59+S59+T59+U59+V59+W59=D59," ","GRESEALA")</f>
        <v xml:space="preserve"> </v>
      </c>
      <c r="AW61" s="17" t="str">
        <f>IF(X59+Y59+Z59=D59," ","GRESEALA")</f>
        <v xml:space="preserve"> </v>
      </c>
      <c r="AX61" s="17" t="str">
        <f>IF(AA59+AC59+AE59+AF59+AG59+AH59+AI59+AJ59+AK59+AL59+AR59+AS59&gt;=D59," ","GRESEALA")</f>
        <v xml:space="preserve"> </v>
      </c>
      <c r="AY61" s="17" t="str">
        <f>IF(D54=AE54," ","GRESEALA")</f>
        <v xml:space="preserve"> </v>
      </c>
      <c r="AZ61" s="17" t="str">
        <f>IF(E60+F60=D60," ","GRESEALA")</f>
        <v xml:space="preserve"> </v>
      </c>
      <c r="BA61" s="23" t="str">
        <f>IF(G60+K60+I60+L60+M60=D60," ","GRESEALA")</f>
        <v xml:space="preserve"> </v>
      </c>
      <c r="BB61" s="17" t="str">
        <f>IF(O60+P60=D60," ","GRESEALA")</f>
        <v xml:space="preserve"> </v>
      </c>
      <c r="BC61" s="17" t="str">
        <f>IF(Q60+S60+T60+U60+V60+W60=D60," ","GRESEALA")</f>
        <v xml:space="preserve"> </v>
      </c>
      <c r="BD61" s="17" t="str">
        <f>IF(X60+Y60+Z60=D60," ","GRESEALA")</f>
        <v xml:space="preserve"> </v>
      </c>
      <c r="BE61" s="23" t="str">
        <f>IF(AA60+AC60+AE60+AF60+AG60+AH60+AI60+AJ60+AK60+AL60+AM60+AN60+AO60+AP60+AQ60+AR60+AS60&gt;=D60," ","GRESEALA")</f>
        <v xml:space="preserve"> </v>
      </c>
      <c r="BF61" s="17" t="str">
        <f>IF(E61+F61=D61," ","GRESEALA")</f>
        <v xml:space="preserve"> </v>
      </c>
      <c r="BG61" s="23" t="str">
        <f>IF(G61+K61+I61+L61+M61=D61," ","GRESEALA")</f>
        <v xml:space="preserve"> </v>
      </c>
      <c r="BH61" s="17" t="str">
        <f>IF(O61+P61=D61," ","GRESEALA")</f>
        <v xml:space="preserve"> </v>
      </c>
      <c r="BI61" s="17" t="str">
        <f>IF(Q61+S61+T61+U61+V61+W61=D61," ","GRESEALA")</f>
        <v xml:space="preserve"> </v>
      </c>
      <c r="BJ61" s="17" t="str">
        <f>IF(X61+Y61+Z61=D61," ","GRESEALA")</f>
        <v xml:space="preserve"> </v>
      </c>
      <c r="BK61" s="23" t="str">
        <f>IF(AA61+AC61+AE61+AF61+AG61+AH61+AI61+AJ61+AK61+AL61+AM61+AN61+AO61+AP61+AQ61+AR61+AS61&gt;=D61," ","GRESEALA")</f>
        <v xml:space="preserve"> </v>
      </c>
    </row>
    <row r="62" spans="2:64" s="27" customFormat="1" ht="38.25" customHeight="1" x14ac:dyDescent="0.35">
      <c r="B62" s="69">
        <v>15.1</v>
      </c>
      <c r="C62" s="128" t="s">
        <v>125</v>
      </c>
      <c r="D62" s="190">
        <f t="shared" si="1"/>
        <v>0</v>
      </c>
      <c r="E62" s="152">
        <v>0</v>
      </c>
      <c r="F62" s="152">
        <v>0</v>
      </c>
      <c r="G62" s="152">
        <v>0</v>
      </c>
      <c r="H62" s="152">
        <v>0</v>
      </c>
      <c r="I62" s="152">
        <v>0</v>
      </c>
      <c r="J62" s="152">
        <v>0</v>
      </c>
      <c r="K62" s="152">
        <v>0</v>
      </c>
      <c r="L62" s="152">
        <v>0</v>
      </c>
      <c r="M62" s="161"/>
      <c r="N62" s="161"/>
      <c r="O62" s="152">
        <v>0</v>
      </c>
      <c r="P62" s="152">
        <v>0</v>
      </c>
      <c r="Q62" s="152">
        <v>0</v>
      </c>
      <c r="R62" s="152">
        <v>0</v>
      </c>
      <c r="S62" s="152">
        <v>0</v>
      </c>
      <c r="T62" s="152">
        <v>0</v>
      </c>
      <c r="U62" s="152">
        <v>0</v>
      </c>
      <c r="V62" s="152">
        <v>0</v>
      </c>
      <c r="W62" s="152">
        <v>0</v>
      </c>
      <c r="X62" s="152">
        <v>0</v>
      </c>
      <c r="Y62" s="152">
        <v>0</v>
      </c>
      <c r="Z62" s="156"/>
      <c r="AA62" s="152">
        <v>0</v>
      </c>
      <c r="AB62" s="152">
        <v>0</v>
      </c>
      <c r="AC62" s="152">
        <v>0</v>
      </c>
      <c r="AD62" s="152">
        <v>0</v>
      </c>
      <c r="AE62" s="152">
        <v>0</v>
      </c>
      <c r="AF62" s="152">
        <v>0</v>
      </c>
      <c r="AG62" s="152">
        <v>0</v>
      </c>
      <c r="AH62" s="152">
        <v>0</v>
      </c>
      <c r="AI62" s="152">
        <v>0</v>
      </c>
      <c r="AJ62" s="152">
        <v>0</v>
      </c>
      <c r="AK62" s="152">
        <v>0</v>
      </c>
      <c r="AL62" s="152">
        <v>0</v>
      </c>
      <c r="AM62" s="152">
        <v>0</v>
      </c>
      <c r="AN62" s="152">
        <v>0</v>
      </c>
      <c r="AO62" s="152">
        <v>0</v>
      </c>
      <c r="AP62" s="152">
        <v>0</v>
      </c>
      <c r="AQ62" s="152">
        <v>0</v>
      </c>
      <c r="AR62" s="152">
        <v>0</v>
      </c>
      <c r="AS62" s="152">
        <v>0</v>
      </c>
      <c r="AT62" s="117"/>
      <c r="AU62" s="17" t="str">
        <f>IF(E62+F62=D62," ","GRESEALA")</f>
        <v xml:space="preserve"> </v>
      </c>
      <c r="AV62" s="23" t="str">
        <f>IF(G62+K62+I62+L62+M62=D62," ","GRESEALA")</f>
        <v xml:space="preserve"> </v>
      </c>
      <c r="AW62" s="17" t="str">
        <f>IF(O62+P62=D62," ","GRESEALA")</f>
        <v xml:space="preserve"> </v>
      </c>
      <c r="AX62" s="17" t="str">
        <f>IF(Q62+S62+T62+U62+V62+W62=D62," ","GRESEALA")</f>
        <v xml:space="preserve"> </v>
      </c>
      <c r="AY62" s="17" t="str">
        <f>IF(X62+Y62+Z62=D62," ","GRESEALA")</f>
        <v xml:space="preserve"> </v>
      </c>
      <c r="AZ62" s="17" t="str">
        <f>IF(AA62+AC62+AE62+AF62+AG62+AH62+AI62+AJ62+AK62+AL62+AR62+AS62&gt;=D62," ","GRESEALA")</f>
        <v xml:space="preserve"> </v>
      </c>
      <c r="BA62" s="17" t="str">
        <f>IF(E63+F63=D63," ","GRESEALA")</f>
        <v xml:space="preserve"> </v>
      </c>
      <c r="BB62" s="23" t="str">
        <f>IF(G63+K63+I63+L63+M63=D63," ","GRESEALA")</f>
        <v xml:space="preserve"> </v>
      </c>
      <c r="BC62" s="17" t="str">
        <f>IF(O63+P63=D63," ","GRESEALA")</f>
        <v xml:space="preserve"> </v>
      </c>
      <c r="BD62" s="17" t="str">
        <f>IF(Q63+S63+T63+U63+V63+W63=D63," ","GRESEALA")</f>
        <v xml:space="preserve"> </v>
      </c>
      <c r="BE62" s="17" t="str">
        <f>IF(X63+Y63+Z63=D63," ","GRESEALA")</f>
        <v xml:space="preserve"> </v>
      </c>
      <c r="BF62" s="23" t="str">
        <f>IF(AA63+AC63+AE63+AF63+AG63+AH63+AI63+AJ63+AK63+AL63+AM63+AN63+AO63+AP63+AQ63+AR63+AS63&gt;=D63," ","GRESEALA")</f>
        <v xml:space="preserve"> </v>
      </c>
      <c r="BG62" s="17" t="str">
        <f>IF(E64+F64=D64," ","GRESEALA")</f>
        <v xml:space="preserve"> </v>
      </c>
      <c r="BH62" s="23" t="str">
        <f>IF(G64+K64+I64+L64+M64=D64," ","GRESEALA")</f>
        <v xml:space="preserve"> </v>
      </c>
      <c r="BI62" s="17" t="str">
        <f>IF(O64+P64=D64," ","GRESEALA")</f>
        <v xml:space="preserve"> </v>
      </c>
      <c r="BJ62" s="17" t="str">
        <f>IF(Q64+S64+T64+U64+V64+W64=D64," ","GRESEALA")</f>
        <v xml:space="preserve"> </v>
      </c>
      <c r="BK62" s="17" t="str">
        <f>IF(X64+Y64+Z64=D64," ","GRESEALA")</f>
        <v xml:space="preserve"> </v>
      </c>
    </row>
    <row r="63" spans="2:64" ht="42.75" customHeight="1" x14ac:dyDescent="0.45">
      <c r="B63" s="30">
        <v>15</v>
      </c>
      <c r="C63" s="133" t="s">
        <v>126</v>
      </c>
      <c r="D63" s="186">
        <f t="shared" si="1"/>
        <v>0</v>
      </c>
      <c r="E63" s="154">
        <v>0</v>
      </c>
      <c r="F63" s="154">
        <v>0</v>
      </c>
      <c r="G63" s="154">
        <v>0</v>
      </c>
      <c r="H63" s="154">
        <v>0</v>
      </c>
      <c r="I63" s="154">
        <v>0</v>
      </c>
      <c r="J63" s="154">
        <v>0</v>
      </c>
      <c r="K63" s="154">
        <v>0</v>
      </c>
      <c r="L63" s="154">
        <v>0</v>
      </c>
      <c r="M63" s="156"/>
      <c r="N63" s="156"/>
      <c r="O63" s="154">
        <v>0</v>
      </c>
      <c r="P63" s="154">
        <v>0</v>
      </c>
      <c r="Q63" s="154">
        <v>0</v>
      </c>
      <c r="R63" s="154">
        <v>0</v>
      </c>
      <c r="S63" s="154">
        <v>0</v>
      </c>
      <c r="T63" s="154">
        <v>0</v>
      </c>
      <c r="U63" s="154">
        <v>0</v>
      </c>
      <c r="V63" s="154">
        <v>0</v>
      </c>
      <c r="W63" s="154">
        <v>0</v>
      </c>
      <c r="X63" s="154">
        <v>0</v>
      </c>
      <c r="Y63" s="154">
        <v>0</v>
      </c>
      <c r="Z63" s="156"/>
      <c r="AA63" s="154">
        <v>0</v>
      </c>
      <c r="AB63" s="154">
        <v>0</v>
      </c>
      <c r="AC63" s="154">
        <v>0</v>
      </c>
      <c r="AD63" s="154">
        <v>0</v>
      </c>
      <c r="AE63" s="154">
        <v>0</v>
      </c>
      <c r="AF63" s="154">
        <v>0</v>
      </c>
      <c r="AG63" s="154">
        <v>0</v>
      </c>
      <c r="AH63" s="154">
        <v>0</v>
      </c>
      <c r="AI63" s="154">
        <v>0</v>
      </c>
      <c r="AJ63" s="154">
        <v>0</v>
      </c>
      <c r="AK63" s="154">
        <v>0</v>
      </c>
      <c r="AL63" s="154">
        <v>0</v>
      </c>
      <c r="AM63" s="154">
        <v>0</v>
      </c>
      <c r="AN63" s="154">
        <v>0</v>
      </c>
      <c r="AO63" s="154">
        <v>0</v>
      </c>
      <c r="AP63" s="154">
        <v>0</v>
      </c>
      <c r="AQ63" s="154">
        <v>0</v>
      </c>
      <c r="AR63" s="154">
        <v>0</v>
      </c>
      <c r="AS63" s="154">
        <v>0</v>
      </c>
      <c r="AT63" s="117"/>
      <c r="AU63" s="17" t="str">
        <f>IF(E65+E66+E67=E64," ","GRESEALA")</f>
        <v xml:space="preserve"> </v>
      </c>
      <c r="AV63" s="17" t="str">
        <f>IF(F65+F66+F67=F64," ","GRESEALA")</f>
        <v xml:space="preserve"> </v>
      </c>
      <c r="AW63" s="17" t="str">
        <f>IF(G65+G66+G67=G64," ","GRESEALA")</f>
        <v xml:space="preserve"> </v>
      </c>
      <c r="AX63" s="17" t="str">
        <f>IF(H65+H66+H67=H64," ","GRESEALA")</f>
        <v xml:space="preserve"> </v>
      </c>
      <c r="AY63" s="17" t="str">
        <f t="shared" ref="AY63:BE63" si="55">IF(K65+K66+K67=K64," ","GRESEALA")</f>
        <v xml:space="preserve"> </v>
      </c>
      <c r="AZ63" s="23" t="str">
        <f t="shared" si="55"/>
        <v xml:space="preserve"> </v>
      </c>
      <c r="BA63" s="17" t="str">
        <f t="shared" si="55"/>
        <v xml:space="preserve"> </v>
      </c>
      <c r="BB63" s="17" t="str">
        <f t="shared" si="55"/>
        <v xml:space="preserve"> </v>
      </c>
      <c r="BC63" s="17" t="str">
        <f t="shared" si="55"/>
        <v xml:space="preserve"> </v>
      </c>
      <c r="BD63" s="17" t="str">
        <f t="shared" si="55"/>
        <v xml:space="preserve"> </v>
      </c>
      <c r="BE63" s="17" t="str">
        <f t="shared" si="55"/>
        <v xml:space="preserve"> </v>
      </c>
      <c r="BF63" s="17" t="str">
        <f t="shared" ref="BF63:BK63" si="56">IF(S65+S66+S67=S64," ","GRESEALA")</f>
        <v xml:space="preserve"> </v>
      </c>
      <c r="BG63" s="17" t="str">
        <f t="shared" si="56"/>
        <v xml:space="preserve"> </v>
      </c>
      <c r="BH63" s="17" t="str">
        <f t="shared" si="56"/>
        <v xml:space="preserve"> </v>
      </c>
      <c r="BI63" s="17" t="str">
        <f t="shared" si="56"/>
        <v xml:space="preserve"> </v>
      </c>
      <c r="BJ63" s="17" t="str">
        <f t="shared" si="56"/>
        <v xml:space="preserve"> </v>
      </c>
      <c r="BK63" s="17" t="str">
        <f t="shared" si="56"/>
        <v xml:space="preserve"> </v>
      </c>
      <c r="BL63" s="7"/>
    </row>
    <row r="64" spans="2:64" ht="39.75" customHeight="1" x14ac:dyDescent="0.35">
      <c r="B64" s="20">
        <v>16</v>
      </c>
      <c r="C64" s="141" t="s">
        <v>127</v>
      </c>
      <c r="D64" s="196">
        <f t="shared" si="1"/>
        <v>0</v>
      </c>
      <c r="E64" s="153">
        <f t="shared" ref="E64:AS64" si="57">E65+E66+E67</f>
        <v>0</v>
      </c>
      <c r="F64" s="153">
        <f t="shared" si="57"/>
        <v>0</v>
      </c>
      <c r="G64" s="153">
        <f t="shared" si="57"/>
        <v>0</v>
      </c>
      <c r="H64" s="153">
        <f t="shared" si="57"/>
        <v>0</v>
      </c>
      <c r="I64" s="153">
        <f t="shared" si="57"/>
        <v>0</v>
      </c>
      <c r="J64" s="153">
        <f t="shared" si="57"/>
        <v>0</v>
      </c>
      <c r="K64" s="153">
        <f t="shared" si="57"/>
        <v>0</v>
      </c>
      <c r="L64" s="153">
        <f t="shared" si="57"/>
        <v>0</v>
      </c>
      <c r="M64" s="153">
        <f t="shared" si="57"/>
        <v>0</v>
      </c>
      <c r="N64" s="153">
        <f t="shared" si="57"/>
        <v>0</v>
      </c>
      <c r="O64" s="153">
        <f t="shared" si="57"/>
        <v>0</v>
      </c>
      <c r="P64" s="153">
        <f t="shared" si="57"/>
        <v>0</v>
      </c>
      <c r="Q64" s="153">
        <f t="shared" si="57"/>
        <v>0</v>
      </c>
      <c r="R64" s="153">
        <f t="shared" si="57"/>
        <v>0</v>
      </c>
      <c r="S64" s="153">
        <f t="shared" si="57"/>
        <v>0</v>
      </c>
      <c r="T64" s="153">
        <f t="shared" si="57"/>
        <v>0</v>
      </c>
      <c r="U64" s="153">
        <f t="shared" si="57"/>
        <v>0</v>
      </c>
      <c r="V64" s="153">
        <f t="shared" si="57"/>
        <v>0</v>
      </c>
      <c r="W64" s="153">
        <f t="shared" si="57"/>
        <v>0</v>
      </c>
      <c r="X64" s="153">
        <f t="shared" si="57"/>
        <v>0</v>
      </c>
      <c r="Y64" s="153">
        <f t="shared" si="57"/>
        <v>0</v>
      </c>
      <c r="Z64" s="156">
        <f t="shared" si="57"/>
        <v>0</v>
      </c>
      <c r="AA64" s="153">
        <f t="shared" si="57"/>
        <v>0</v>
      </c>
      <c r="AB64" s="153">
        <f t="shared" si="57"/>
        <v>0</v>
      </c>
      <c r="AC64" s="153">
        <f t="shared" si="57"/>
        <v>0</v>
      </c>
      <c r="AD64" s="153">
        <f t="shared" si="57"/>
        <v>0</v>
      </c>
      <c r="AE64" s="153">
        <f t="shared" si="57"/>
        <v>0</v>
      </c>
      <c r="AF64" s="153">
        <f t="shared" si="57"/>
        <v>0</v>
      </c>
      <c r="AG64" s="153">
        <f t="shared" si="57"/>
        <v>0</v>
      </c>
      <c r="AH64" s="153">
        <f t="shared" si="57"/>
        <v>0</v>
      </c>
      <c r="AI64" s="153">
        <f t="shared" si="57"/>
        <v>0</v>
      </c>
      <c r="AJ64" s="153">
        <f t="shared" si="57"/>
        <v>0</v>
      </c>
      <c r="AK64" s="153">
        <f t="shared" si="57"/>
        <v>0</v>
      </c>
      <c r="AL64" s="153">
        <f t="shared" si="57"/>
        <v>0</v>
      </c>
      <c r="AM64" s="153">
        <f t="shared" si="57"/>
        <v>0</v>
      </c>
      <c r="AN64" s="153">
        <f t="shared" si="57"/>
        <v>0</v>
      </c>
      <c r="AO64" s="153">
        <f t="shared" si="57"/>
        <v>0</v>
      </c>
      <c r="AP64" s="153">
        <f t="shared" si="57"/>
        <v>0</v>
      </c>
      <c r="AQ64" s="153">
        <f t="shared" si="57"/>
        <v>0</v>
      </c>
      <c r="AR64" s="153">
        <f t="shared" si="57"/>
        <v>0</v>
      </c>
      <c r="AS64" s="153">
        <f t="shared" si="57"/>
        <v>0</v>
      </c>
      <c r="AT64" s="117"/>
      <c r="AU64" s="17" t="str">
        <f t="shared" ref="AU64:BH64" si="58">IF(Y65+Y66+Y67=Y64," ","GRESEALA")</f>
        <v xml:space="preserve"> </v>
      </c>
      <c r="AV64" s="17" t="str">
        <f t="shared" si="58"/>
        <v xml:space="preserve"> </v>
      </c>
      <c r="AW64" s="17" t="str">
        <f t="shared" si="58"/>
        <v xml:space="preserve"> </v>
      </c>
      <c r="AX64" s="17" t="str">
        <f t="shared" si="58"/>
        <v xml:space="preserve"> </v>
      </c>
      <c r="AY64" s="17" t="str">
        <f t="shared" si="58"/>
        <v xml:space="preserve"> </v>
      </c>
      <c r="AZ64" s="17" t="str">
        <f t="shared" si="58"/>
        <v xml:space="preserve"> </v>
      </c>
      <c r="BA64" s="17" t="str">
        <f t="shared" si="58"/>
        <v xml:space="preserve"> </v>
      </c>
      <c r="BB64" s="17" t="str">
        <f t="shared" si="58"/>
        <v xml:space="preserve"> </v>
      </c>
      <c r="BC64" s="17" t="str">
        <f t="shared" si="58"/>
        <v xml:space="preserve"> </v>
      </c>
      <c r="BD64" s="17" t="str">
        <f t="shared" si="58"/>
        <v xml:space="preserve"> </v>
      </c>
      <c r="BE64" s="17" t="str">
        <f t="shared" si="58"/>
        <v xml:space="preserve"> </v>
      </c>
      <c r="BF64" s="17" t="str">
        <f t="shared" si="58"/>
        <v xml:space="preserve"> </v>
      </c>
      <c r="BG64" s="17" t="str">
        <f t="shared" si="58"/>
        <v xml:space="preserve"> </v>
      </c>
      <c r="BH64" s="17" t="str">
        <f t="shared" si="58"/>
        <v xml:space="preserve"> </v>
      </c>
      <c r="BI64" s="17" t="str">
        <f t="shared" ref="BI64:BJ64" si="59">IF(AR65+AR66+AR67=AR64," ","GRESEALA")</f>
        <v xml:space="preserve"> </v>
      </c>
      <c r="BJ64" s="17" t="str">
        <f t="shared" si="59"/>
        <v xml:space="preserve"> </v>
      </c>
      <c r="BK64" s="23" t="str">
        <f>IF(AA64+AC64+AE64+AF64+AG64+AH64+AI64+AJ64+AK64+AL64+AM64+AN64+AO64+AP64+AQ64+AR64+AS64&gt;=D64," ","GRESEALA")</f>
        <v xml:space="preserve"> </v>
      </c>
      <c r="BL64" s="74" t="str">
        <f>IF(X35+Y35+Z35=D35," ","GRESEALA")</f>
        <v xml:space="preserve"> </v>
      </c>
    </row>
    <row r="65" spans="2:66" ht="22.5" customHeight="1" x14ac:dyDescent="0.45">
      <c r="B65" s="35" t="s">
        <v>128</v>
      </c>
      <c r="C65" s="142"/>
      <c r="D65" s="186">
        <f t="shared" si="1"/>
        <v>0</v>
      </c>
      <c r="E65" s="154">
        <v>0</v>
      </c>
      <c r="F65" s="154">
        <v>0</v>
      </c>
      <c r="G65" s="154">
        <v>0</v>
      </c>
      <c r="H65" s="154">
        <v>0</v>
      </c>
      <c r="I65" s="154">
        <v>0</v>
      </c>
      <c r="J65" s="154">
        <v>0</v>
      </c>
      <c r="K65" s="154">
        <v>0</v>
      </c>
      <c r="L65" s="154">
        <v>0</v>
      </c>
      <c r="M65" s="154">
        <v>0</v>
      </c>
      <c r="N65" s="154">
        <v>0</v>
      </c>
      <c r="O65" s="154">
        <v>0</v>
      </c>
      <c r="P65" s="154">
        <v>0</v>
      </c>
      <c r="Q65" s="154">
        <v>0</v>
      </c>
      <c r="R65" s="154">
        <v>0</v>
      </c>
      <c r="S65" s="154">
        <v>0</v>
      </c>
      <c r="T65" s="154">
        <v>0</v>
      </c>
      <c r="U65" s="154">
        <v>0</v>
      </c>
      <c r="V65" s="154">
        <v>0</v>
      </c>
      <c r="W65" s="154">
        <v>0</v>
      </c>
      <c r="X65" s="154">
        <v>0</v>
      </c>
      <c r="Y65" s="154">
        <v>0</v>
      </c>
      <c r="Z65" s="156"/>
      <c r="AA65" s="154">
        <v>0</v>
      </c>
      <c r="AB65" s="154">
        <v>0</v>
      </c>
      <c r="AC65" s="154">
        <v>0</v>
      </c>
      <c r="AD65" s="154">
        <v>0</v>
      </c>
      <c r="AE65" s="154">
        <v>0</v>
      </c>
      <c r="AF65" s="154">
        <v>0</v>
      </c>
      <c r="AG65" s="154">
        <v>0</v>
      </c>
      <c r="AH65" s="154">
        <v>0</v>
      </c>
      <c r="AI65" s="154">
        <v>0</v>
      </c>
      <c r="AJ65" s="154">
        <v>0</v>
      </c>
      <c r="AK65" s="154">
        <v>0</v>
      </c>
      <c r="AL65" s="154">
        <v>0</v>
      </c>
      <c r="AM65" s="154">
        <v>0</v>
      </c>
      <c r="AN65" s="154">
        <v>0</v>
      </c>
      <c r="AO65" s="154">
        <v>0</v>
      </c>
      <c r="AP65" s="154">
        <v>0</v>
      </c>
      <c r="AQ65" s="154">
        <v>0</v>
      </c>
      <c r="AR65" s="154">
        <v>0</v>
      </c>
      <c r="AS65" s="154">
        <v>0</v>
      </c>
      <c r="AT65" s="117"/>
      <c r="AU65" s="17" t="str">
        <f>IF(E19+F19=D19," ","GRESEALA")</f>
        <v xml:space="preserve"> </v>
      </c>
      <c r="AV65" s="23" t="str">
        <f>IF(G19+K19+I19+L19+M19=D19," ","GRESEALA")</f>
        <v xml:space="preserve"> </v>
      </c>
      <c r="AW65" s="17" t="str">
        <f>IF(O19+P19=D19," ","GRESEALA")</f>
        <v xml:space="preserve"> </v>
      </c>
      <c r="AX65" s="17" t="str">
        <f>IF(Q19+S19+T19+U19+V19+W19=D19," ","GRESEALA")</f>
        <v xml:space="preserve"> </v>
      </c>
      <c r="AY65" s="17" t="str">
        <f>IF(X19+Y19+Z19=D19," ","GRESEALA")</f>
        <v xml:space="preserve"> </v>
      </c>
      <c r="AZ65" s="23" t="str">
        <f>IF(AA19+AC19+AE19+AF19+AG19+AH19+AI19+AJ19+AK19+AL19+AM19+AN19+AO19+AP19+AQ19+AR19+AS19&gt;=D19," ","GRESEALA")</f>
        <v xml:space="preserve"> </v>
      </c>
      <c r="BA65" s="74" t="str">
        <f>IF(E17+F17=D17," ","GRESEALA")</f>
        <v xml:space="preserve"> </v>
      </c>
      <c r="BB65" s="23" t="str">
        <f>IF(G17+K17+I17+L17+M17=D17," ","GRESEALA")</f>
        <v xml:space="preserve"> </v>
      </c>
      <c r="BC65" s="74" t="str">
        <f>IF(O17+P17=D17," ","GRESEALA")</f>
        <v xml:space="preserve"> </v>
      </c>
      <c r="BD65" s="74" t="str">
        <f>IF(Q17+S17+T17+U17+V17+W17=D17," ","GRESEALA")</f>
        <v xml:space="preserve"> </v>
      </c>
      <c r="BE65" s="74" t="str">
        <f>IF(X17+Y17+Z17=D17," ","GRESEALA")</f>
        <v xml:space="preserve"> </v>
      </c>
      <c r="BF65" s="74" t="str">
        <f>IF(E18+F18=D18," ","GRESEALA")</f>
        <v xml:space="preserve"> </v>
      </c>
      <c r="BG65" s="23" t="str">
        <f>IF(G18+K18+I18+L18+M18=D18," ","GRESEALA")</f>
        <v xml:space="preserve"> </v>
      </c>
      <c r="BH65" s="74" t="str">
        <f>IF(O18+P18=D18," ","GRESEALA")</f>
        <v xml:space="preserve"> </v>
      </c>
      <c r="BI65" s="74" t="str">
        <f>IF(Q18+S18+T18+U18+V18+W18=D18," ","GRESEALA")</f>
        <v xml:space="preserve"> </v>
      </c>
      <c r="BJ65" s="74" t="str">
        <f>IF(X18+Y18+Z18=D18," ","GRESEALA")</f>
        <v xml:space="preserve"> </v>
      </c>
      <c r="BK65" s="74" t="str">
        <f>IF(E19+F19=D19," ","GRESEALA")</f>
        <v xml:space="preserve"> </v>
      </c>
      <c r="BL65" s="74" t="str">
        <f>IF(E35+F35=D35," ","GRESEALA")</f>
        <v xml:space="preserve"> </v>
      </c>
      <c r="BM65" s="23" t="str">
        <f>IF(G35+K35+I35+L35+M35=D35," ","GRESEALA")</f>
        <v xml:space="preserve"> </v>
      </c>
      <c r="BN65" s="74" t="str">
        <f>IF(O35+P35=D35," ","GRESEALA")</f>
        <v xml:space="preserve"> </v>
      </c>
    </row>
    <row r="66" spans="2:66" ht="19.5" customHeight="1" x14ac:dyDescent="0.45">
      <c r="B66" s="35" t="s">
        <v>129</v>
      </c>
      <c r="C66" s="142"/>
      <c r="D66" s="186">
        <f t="shared" si="1"/>
        <v>0</v>
      </c>
      <c r="E66" s="154">
        <v>0</v>
      </c>
      <c r="F66" s="154">
        <v>0</v>
      </c>
      <c r="G66" s="154">
        <v>0</v>
      </c>
      <c r="H66" s="154">
        <v>0</v>
      </c>
      <c r="I66" s="154">
        <v>0</v>
      </c>
      <c r="J66" s="154">
        <v>0</v>
      </c>
      <c r="K66" s="154">
        <v>0</v>
      </c>
      <c r="L66" s="154">
        <v>0</v>
      </c>
      <c r="M66" s="154">
        <v>0</v>
      </c>
      <c r="N66" s="154">
        <v>0</v>
      </c>
      <c r="O66" s="154">
        <v>0</v>
      </c>
      <c r="P66" s="154">
        <v>0</v>
      </c>
      <c r="Q66" s="154">
        <v>0</v>
      </c>
      <c r="R66" s="154">
        <v>0</v>
      </c>
      <c r="S66" s="154">
        <v>0</v>
      </c>
      <c r="T66" s="154">
        <v>0</v>
      </c>
      <c r="U66" s="154">
        <v>0</v>
      </c>
      <c r="V66" s="154">
        <v>0</v>
      </c>
      <c r="W66" s="154">
        <v>0</v>
      </c>
      <c r="X66" s="154">
        <v>0</v>
      </c>
      <c r="Y66" s="154">
        <v>0</v>
      </c>
      <c r="Z66" s="156"/>
      <c r="AA66" s="154">
        <v>0</v>
      </c>
      <c r="AB66" s="154">
        <v>0</v>
      </c>
      <c r="AC66" s="154">
        <v>0</v>
      </c>
      <c r="AD66" s="154">
        <v>0</v>
      </c>
      <c r="AE66" s="154">
        <v>0</v>
      </c>
      <c r="AF66" s="154">
        <v>0</v>
      </c>
      <c r="AG66" s="154">
        <v>0</v>
      </c>
      <c r="AH66" s="154">
        <v>0</v>
      </c>
      <c r="AI66" s="154">
        <v>0</v>
      </c>
      <c r="AJ66" s="154">
        <v>0</v>
      </c>
      <c r="AK66" s="154">
        <v>0</v>
      </c>
      <c r="AL66" s="154">
        <v>0</v>
      </c>
      <c r="AM66" s="154">
        <v>0</v>
      </c>
      <c r="AN66" s="154">
        <v>0</v>
      </c>
      <c r="AO66" s="154">
        <v>0</v>
      </c>
      <c r="AP66" s="154">
        <v>0</v>
      </c>
      <c r="AQ66" s="154">
        <v>0</v>
      </c>
      <c r="AR66" s="154">
        <v>0</v>
      </c>
      <c r="AS66" s="154">
        <v>0</v>
      </c>
      <c r="AT66" s="117"/>
      <c r="AU66" s="74" t="str">
        <f>IF(G19+I19+K19+L19+M19=D19," ","GRESEALA")</f>
        <v xml:space="preserve"> </v>
      </c>
      <c r="AV66" s="74" t="str">
        <f>IF(O19+P19=D19," ","GRESEALA")</f>
        <v xml:space="preserve"> </v>
      </c>
      <c r="AW66" s="74" t="str">
        <f>IF(Q19+S19+T19+U19+V19+W19=D19," ","GRESEALA")</f>
        <v xml:space="preserve"> </v>
      </c>
      <c r="AX66" s="74" t="str">
        <f>IF(X19+Y19+Z19=D19," ","GRESEALA")</f>
        <v xml:space="preserve"> </v>
      </c>
      <c r="AY66" s="74" t="str">
        <f>IF(E20+F20=D20," ","GRESEALA")</f>
        <v xml:space="preserve"> </v>
      </c>
      <c r="AZ66" s="23" t="str">
        <f>IF(G20+K20+I20+L20+M20=D20," ","GRESEALA")</f>
        <v xml:space="preserve"> </v>
      </c>
      <c r="BA66" s="74" t="str">
        <f>IF(O20+P20=D20," ","GRESEALA")</f>
        <v xml:space="preserve"> </v>
      </c>
      <c r="BB66" s="74" t="str">
        <f>IF(Q20+S20+T20+U20+V20+W20=D20," ","GRESEALA")</f>
        <v xml:space="preserve"> </v>
      </c>
      <c r="BC66" s="74" t="str">
        <f>IF(X20+Y20+Z20=D20," ","GRESEALA")</f>
        <v xml:space="preserve"> </v>
      </c>
      <c r="BD66" s="74" t="str">
        <f>IF(E21+F21=D21," ","GRESEALA")</f>
        <v xml:space="preserve"> </v>
      </c>
      <c r="BE66" s="23" t="str">
        <f>IF(G21+K21+I21+L21+M21=D21," ","GRESEALA")</f>
        <v xml:space="preserve"> </v>
      </c>
      <c r="BF66" s="74" t="str">
        <f>IF(O21+P21=D21," ","GRESEALA")</f>
        <v xml:space="preserve"> </v>
      </c>
      <c r="BG66" s="74" t="str">
        <f>IF(Q21+S21+T21+U21+V21+W21=D21," ","GRESEALA")</f>
        <v xml:space="preserve"> </v>
      </c>
      <c r="BH66" s="74" t="str">
        <f>IF(X21+Y21+Z21=D21," ","GRESEALA")</f>
        <v xml:space="preserve"> </v>
      </c>
      <c r="BI66" s="76" t="str">
        <f>IF(E22+F22=D22," ","GRESEALA")</f>
        <v xml:space="preserve"> </v>
      </c>
      <c r="BJ66" s="77" t="str">
        <f>IF(G22+K22+I22+L22+M22=D22," ","GRESEALA")</f>
        <v xml:space="preserve"> </v>
      </c>
      <c r="BK66" s="76" t="str">
        <f>IF(O22+P22=D22," ","GRESEALA")</f>
        <v xml:space="preserve"> </v>
      </c>
      <c r="BL66" s="78" t="str">
        <f>IF(Q22+S22+T22+U22+V22+W22=D22," ","GRESEALA")</f>
        <v xml:space="preserve"> </v>
      </c>
      <c r="BM66" s="79" t="str">
        <f>IF(X22+Y22+Z22=D22," ","GRESEALA")</f>
        <v xml:space="preserve"> </v>
      </c>
      <c r="BN66" s="74" t="str">
        <f>IF(Q35+S35+T35+U35+V35+W35=D35," ","GRESEALA")</f>
        <v xml:space="preserve"> </v>
      </c>
    </row>
    <row r="67" spans="2:66" ht="21" customHeight="1" x14ac:dyDescent="0.45">
      <c r="B67" s="35" t="s">
        <v>130</v>
      </c>
      <c r="C67" s="142"/>
      <c r="D67" s="186">
        <f t="shared" si="1"/>
        <v>0</v>
      </c>
      <c r="E67" s="154">
        <v>0</v>
      </c>
      <c r="F67" s="154">
        <v>0</v>
      </c>
      <c r="G67" s="154">
        <v>0</v>
      </c>
      <c r="H67" s="154">
        <v>0</v>
      </c>
      <c r="I67" s="154">
        <v>0</v>
      </c>
      <c r="J67" s="154">
        <v>0</v>
      </c>
      <c r="K67" s="154">
        <v>0</v>
      </c>
      <c r="L67" s="154">
        <v>0</v>
      </c>
      <c r="M67" s="154">
        <v>0</v>
      </c>
      <c r="N67" s="154">
        <v>0</v>
      </c>
      <c r="O67" s="154">
        <v>0</v>
      </c>
      <c r="P67" s="154">
        <v>0</v>
      </c>
      <c r="Q67" s="154">
        <v>0</v>
      </c>
      <c r="R67" s="154">
        <v>0</v>
      </c>
      <c r="S67" s="154">
        <v>0</v>
      </c>
      <c r="T67" s="154">
        <v>0</v>
      </c>
      <c r="U67" s="154">
        <v>0</v>
      </c>
      <c r="V67" s="154">
        <v>0</v>
      </c>
      <c r="W67" s="154">
        <v>0</v>
      </c>
      <c r="X67" s="154">
        <v>0</v>
      </c>
      <c r="Y67" s="154">
        <v>0</v>
      </c>
      <c r="Z67" s="156"/>
      <c r="AA67" s="154">
        <v>0</v>
      </c>
      <c r="AB67" s="154">
        <v>0</v>
      </c>
      <c r="AC67" s="154">
        <v>0</v>
      </c>
      <c r="AD67" s="154">
        <v>0</v>
      </c>
      <c r="AE67" s="154">
        <v>0</v>
      </c>
      <c r="AF67" s="154">
        <v>0</v>
      </c>
      <c r="AG67" s="154">
        <v>0</v>
      </c>
      <c r="AH67" s="154">
        <v>0</v>
      </c>
      <c r="AI67" s="154">
        <v>0</v>
      </c>
      <c r="AJ67" s="154">
        <v>0</v>
      </c>
      <c r="AK67" s="154">
        <v>0</v>
      </c>
      <c r="AL67" s="154">
        <v>0</v>
      </c>
      <c r="AM67" s="154">
        <v>0</v>
      </c>
      <c r="AN67" s="154">
        <v>0</v>
      </c>
      <c r="AO67" s="154">
        <v>0</v>
      </c>
      <c r="AP67" s="154">
        <v>0</v>
      </c>
      <c r="AQ67" s="154">
        <v>0</v>
      </c>
      <c r="AR67" s="154">
        <v>0</v>
      </c>
      <c r="AS67" s="154">
        <v>0</v>
      </c>
      <c r="AT67" s="117"/>
      <c r="AU67" s="74" t="str">
        <f>IF(E23+F23=D23," ","GRESEALA")</f>
        <v xml:space="preserve"> </v>
      </c>
      <c r="AV67" s="23" t="str">
        <f>IF(G23+K23+I23+L23+M23=D23," ","GRESEALA")</f>
        <v xml:space="preserve"> </v>
      </c>
      <c r="AW67" s="74" t="str">
        <f>IF(O23+P23=D23," ","GRESEALA")</f>
        <v xml:space="preserve"> </v>
      </c>
      <c r="AX67" s="74" t="str">
        <f>IF(Q23+S23+T23+U23+V23+W23=D23," ","GRESEALA")</f>
        <v xml:space="preserve"> </v>
      </c>
      <c r="AY67" s="74" t="str">
        <f>IF(X23+Y23+Z23=D23," ","GRESEALA")</f>
        <v xml:space="preserve"> </v>
      </c>
      <c r="AZ67" s="74" t="str">
        <f>IF(E24+F24=D24," ","GRESEALA")</f>
        <v xml:space="preserve"> </v>
      </c>
      <c r="BA67" s="23" t="str">
        <f>IF(G24+K24+I24+L24+M24=D24," ","GRESEALA")</f>
        <v xml:space="preserve"> </v>
      </c>
      <c r="BB67" s="74" t="str">
        <f>IF(O24+P24=D24," ","GRESEALA")</f>
        <v xml:space="preserve"> </v>
      </c>
      <c r="BC67" s="74" t="str">
        <f>IF(Q24+S24+T24+U24+V24+W24=D24," ","GRESEALA")</f>
        <v xml:space="preserve"> </v>
      </c>
      <c r="BD67" s="74" t="str">
        <f>IF(X24+Y24+Z24=D24," ","GRESEALA")</f>
        <v xml:space="preserve"> </v>
      </c>
      <c r="BE67" s="74" t="str">
        <f>IF(E25+F25=D25," ","GRESEALA")</f>
        <v xml:space="preserve"> </v>
      </c>
      <c r="BF67" s="23" t="str">
        <f>IF(G25+K25+I25+L25+M25=D25," ","GRESEALA")</f>
        <v xml:space="preserve"> </v>
      </c>
      <c r="BG67" s="74" t="str">
        <f>IF(O25+P25=D25," ","GRESEALA")</f>
        <v xml:space="preserve"> </v>
      </c>
      <c r="BH67" s="74" t="str">
        <f>IF(Q25+S25+T25+U25+V25+W25=D25," ","GRESEALA")</f>
        <v xml:space="preserve"> </v>
      </c>
      <c r="BI67" s="74" t="str">
        <f>IF(X25+Y25+Z25=D25," ","GRESEALA")</f>
        <v xml:space="preserve"> </v>
      </c>
      <c r="BJ67" s="74" t="str">
        <f>IF(E26+F26=D26," ","GRESEALA")</f>
        <v xml:space="preserve"> </v>
      </c>
      <c r="BK67" s="23" t="str">
        <f>IF(G26+K26+I26+L26+M26=D26," ","GRESEALA")</f>
        <v xml:space="preserve"> </v>
      </c>
      <c r="BL67" s="74" t="str">
        <f>IF(O26+P26=D26," ","GRESEALA")</f>
        <v xml:space="preserve"> </v>
      </c>
      <c r="BM67" s="74" t="str">
        <f>IF(Q26+S26+T26+U26+V26+W26=D26," ","GRESEALA")</f>
        <v xml:space="preserve"> </v>
      </c>
      <c r="BN67" s="74" t="str">
        <f>IF(X26+Y26+Z26=D26," ","GRESEALA")</f>
        <v xml:space="preserve"> </v>
      </c>
    </row>
    <row r="68" spans="2:66" ht="24" customHeight="1" x14ac:dyDescent="0.45">
      <c r="B68" s="20" t="s">
        <v>131</v>
      </c>
      <c r="C68" s="127" t="s">
        <v>132</v>
      </c>
      <c r="D68" s="185">
        <f>O68+P68</f>
        <v>105</v>
      </c>
      <c r="E68" s="145">
        <f t="shared" ref="E68:AS68" si="60">E20+E23+E26+E29+E32+E35</f>
        <v>57</v>
      </c>
      <c r="F68" s="145">
        <f t="shared" si="60"/>
        <v>48</v>
      </c>
      <c r="G68" s="145">
        <f t="shared" si="60"/>
        <v>13</v>
      </c>
      <c r="H68" s="145">
        <f t="shared" si="60"/>
        <v>0</v>
      </c>
      <c r="I68" s="145">
        <f t="shared" si="60"/>
        <v>10</v>
      </c>
      <c r="J68" s="145">
        <f t="shared" si="60"/>
        <v>0</v>
      </c>
      <c r="K68" s="145">
        <f t="shared" si="60"/>
        <v>11</v>
      </c>
      <c r="L68" s="145">
        <f t="shared" si="60"/>
        <v>14</v>
      </c>
      <c r="M68" s="145">
        <f t="shared" si="60"/>
        <v>57</v>
      </c>
      <c r="N68" s="145">
        <f t="shared" si="60"/>
        <v>14</v>
      </c>
      <c r="O68" s="145">
        <f t="shared" si="60"/>
        <v>46</v>
      </c>
      <c r="P68" s="145">
        <f t="shared" si="60"/>
        <v>59</v>
      </c>
      <c r="Q68" s="145">
        <f t="shared" si="60"/>
        <v>7</v>
      </c>
      <c r="R68" s="145">
        <f t="shared" si="60"/>
        <v>1</v>
      </c>
      <c r="S68" s="145">
        <f t="shared" si="60"/>
        <v>21</v>
      </c>
      <c r="T68" s="145">
        <f t="shared" si="60"/>
        <v>19</v>
      </c>
      <c r="U68" s="145">
        <f t="shared" si="60"/>
        <v>44</v>
      </c>
      <c r="V68" s="145">
        <f t="shared" si="60"/>
        <v>5</v>
      </c>
      <c r="W68" s="145">
        <f t="shared" si="60"/>
        <v>9</v>
      </c>
      <c r="X68" s="145">
        <f t="shared" si="60"/>
        <v>78</v>
      </c>
      <c r="Y68" s="145">
        <f t="shared" si="60"/>
        <v>27</v>
      </c>
      <c r="Z68" s="145">
        <f t="shared" si="60"/>
        <v>0</v>
      </c>
      <c r="AA68" s="145">
        <f t="shared" si="60"/>
        <v>0</v>
      </c>
      <c r="AB68" s="145">
        <f t="shared" si="60"/>
        <v>0</v>
      </c>
      <c r="AC68" s="145">
        <f t="shared" si="60"/>
        <v>0</v>
      </c>
      <c r="AD68" s="145">
        <f t="shared" si="60"/>
        <v>0</v>
      </c>
      <c r="AE68" s="145">
        <f t="shared" si="60"/>
        <v>0</v>
      </c>
      <c r="AF68" s="145">
        <f t="shared" si="60"/>
        <v>0</v>
      </c>
      <c r="AG68" s="145">
        <f t="shared" si="60"/>
        <v>0</v>
      </c>
      <c r="AH68" s="145">
        <f t="shared" si="60"/>
        <v>0</v>
      </c>
      <c r="AI68" s="145">
        <f t="shared" si="60"/>
        <v>0</v>
      </c>
      <c r="AJ68" s="145">
        <f t="shared" si="60"/>
        <v>0</v>
      </c>
      <c r="AK68" s="145">
        <f t="shared" si="60"/>
        <v>0</v>
      </c>
      <c r="AL68" s="145">
        <f t="shared" si="60"/>
        <v>0</v>
      </c>
      <c r="AM68" s="145">
        <f t="shared" si="60"/>
        <v>0</v>
      </c>
      <c r="AN68" s="145">
        <f t="shared" si="60"/>
        <v>0</v>
      </c>
      <c r="AO68" s="145">
        <f t="shared" si="60"/>
        <v>0</v>
      </c>
      <c r="AP68" s="145">
        <f t="shared" si="60"/>
        <v>0</v>
      </c>
      <c r="AQ68" s="145">
        <f t="shared" si="60"/>
        <v>0</v>
      </c>
      <c r="AR68" s="145">
        <f t="shared" si="60"/>
        <v>0</v>
      </c>
      <c r="AS68" s="145">
        <f t="shared" si="60"/>
        <v>105</v>
      </c>
      <c r="AT68" s="126"/>
      <c r="AU68" s="74" t="str">
        <f>IF(E27+F27=D27," ","GRESEALA")</f>
        <v xml:space="preserve"> </v>
      </c>
      <c r="AV68" s="23" t="str">
        <f>IF(G27+K27+I27+L27+M27=D27," ","GRESEALA")</f>
        <v xml:space="preserve"> </v>
      </c>
      <c r="AW68" s="74" t="str">
        <f>IF(O27+P27=D27," ","GRESEALA")</f>
        <v xml:space="preserve"> </v>
      </c>
      <c r="AX68" s="74" t="str">
        <f>IF(Q27+S27+T27+U27+V27+W27=D27," ","GRESEALA")</f>
        <v xml:space="preserve"> </v>
      </c>
      <c r="AY68" s="74" t="str">
        <f>IF(X27+Y27+Z27=D27," ","GRESEALA")</f>
        <v xml:space="preserve"> </v>
      </c>
      <c r="AZ68" s="74" t="str">
        <f>IF(E28+F28=D28," ","GRESEALA")</f>
        <v xml:space="preserve"> </v>
      </c>
      <c r="BA68" s="23" t="str">
        <f>IF(G28+K28+I28+L28++M28=D28," ","GRESEALA")</f>
        <v xml:space="preserve"> </v>
      </c>
      <c r="BB68" s="74" t="str">
        <f>IF(O28+P28=D28," ","GRESEALA")</f>
        <v xml:space="preserve"> </v>
      </c>
      <c r="BC68" s="74" t="str">
        <f>IF(Q28+S28+T28+U28+V28+W28=D28," ","GRESEALA")</f>
        <v xml:space="preserve"> </v>
      </c>
      <c r="BD68" s="74" t="str">
        <f>IF(X28+Y28+Z28=D28," ","GRESEALA")</f>
        <v xml:space="preserve"> </v>
      </c>
      <c r="BE68" s="74" t="str">
        <f>IF(E29+F29=D29," ","GRESEALA")</f>
        <v xml:space="preserve"> </v>
      </c>
      <c r="BF68" s="23" t="str">
        <f>IF(G29+K29+I29+L29+M29=D29," ","GRESEALA")</f>
        <v xml:space="preserve"> </v>
      </c>
      <c r="BG68" s="74" t="str">
        <f>IF(O29+P29=D29," ","GRESEALA")</f>
        <v xml:space="preserve"> </v>
      </c>
      <c r="BH68" s="74" t="str">
        <f>IF(Q29+S29+T29+U29+V29+W29=D29," ","GRESEALA")</f>
        <v xml:space="preserve"> </v>
      </c>
      <c r="BI68" s="74" t="str">
        <f>IF(X29+Y29+Z29=D29," ","GRESEALA")</f>
        <v xml:space="preserve"> </v>
      </c>
      <c r="BJ68" s="74" t="str">
        <f>IF(E30+F30=D30," ","GRESEALA")</f>
        <v xml:space="preserve"> </v>
      </c>
      <c r="BK68" s="23" t="str">
        <f>IF(G30+K30+I30+L30+M30=D30," ","GRESEALA")</f>
        <v xml:space="preserve"> </v>
      </c>
      <c r="BL68" s="74" t="str">
        <f>IF(O30+P30=D30," ","GRESEALA")</f>
        <v xml:space="preserve"> </v>
      </c>
      <c r="BM68" s="74" t="str">
        <f>IF(Q30+S30+T30+U30+V30+W30=D30," ","GRESEALA")</f>
        <v xml:space="preserve"> </v>
      </c>
      <c r="BN68" s="74" t="str">
        <f>IF(X30+Y30+Z30=D30," ","GRESEALA")</f>
        <v xml:space="preserve"> </v>
      </c>
    </row>
    <row r="69" spans="2:66" ht="32.25" customHeight="1" x14ac:dyDescent="0.45">
      <c r="B69" s="20"/>
      <c r="C69" s="127" t="s">
        <v>133</v>
      </c>
      <c r="D69" s="185" t="str">
        <f t="shared" ref="D69:AS69" si="61">IF(D68=D16, "  ", "GRESEALA")</f>
        <v xml:space="preserve">  </v>
      </c>
      <c r="E69" s="145" t="str">
        <f t="shared" si="61"/>
        <v xml:space="preserve">  </v>
      </c>
      <c r="F69" s="145" t="str">
        <f t="shared" si="61"/>
        <v xml:space="preserve">  </v>
      </c>
      <c r="G69" s="145" t="str">
        <f t="shared" si="61"/>
        <v xml:space="preserve">  </v>
      </c>
      <c r="H69" s="145" t="str">
        <f t="shared" si="61"/>
        <v xml:space="preserve">  </v>
      </c>
      <c r="I69" s="145" t="str">
        <f t="shared" si="61"/>
        <v xml:space="preserve">  </v>
      </c>
      <c r="J69" s="145" t="str">
        <f t="shared" si="61"/>
        <v xml:space="preserve">  </v>
      </c>
      <c r="K69" s="145" t="str">
        <f t="shared" si="61"/>
        <v xml:space="preserve">  </v>
      </c>
      <c r="L69" s="145" t="str">
        <f t="shared" si="61"/>
        <v xml:space="preserve">  </v>
      </c>
      <c r="M69" s="145" t="str">
        <f t="shared" si="61"/>
        <v xml:space="preserve">  </v>
      </c>
      <c r="N69" s="145" t="str">
        <f t="shared" si="61"/>
        <v xml:space="preserve">  </v>
      </c>
      <c r="O69" s="145" t="str">
        <f t="shared" si="61"/>
        <v xml:space="preserve">  </v>
      </c>
      <c r="P69" s="145" t="str">
        <f t="shared" si="61"/>
        <v xml:space="preserve">  </v>
      </c>
      <c r="Q69" s="145" t="str">
        <f t="shared" si="61"/>
        <v xml:space="preserve">  </v>
      </c>
      <c r="R69" s="145" t="str">
        <f t="shared" si="61"/>
        <v xml:space="preserve">  </v>
      </c>
      <c r="S69" s="145" t="str">
        <f t="shared" si="61"/>
        <v xml:space="preserve">  </v>
      </c>
      <c r="T69" s="145" t="str">
        <f t="shared" si="61"/>
        <v xml:space="preserve">  </v>
      </c>
      <c r="U69" s="145" t="str">
        <f t="shared" si="61"/>
        <v xml:space="preserve">  </v>
      </c>
      <c r="V69" s="145" t="str">
        <f t="shared" si="61"/>
        <v xml:space="preserve">  </v>
      </c>
      <c r="W69" s="145" t="str">
        <f t="shared" si="61"/>
        <v xml:space="preserve">  </v>
      </c>
      <c r="X69" s="145" t="str">
        <f t="shared" si="61"/>
        <v xml:space="preserve">  </v>
      </c>
      <c r="Y69" s="145" t="str">
        <f t="shared" si="61"/>
        <v xml:space="preserve">  </v>
      </c>
      <c r="Z69" s="145" t="str">
        <f t="shared" si="61"/>
        <v xml:space="preserve">  </v>
      </c>
      <c r="AA69" s="145" t="str">
        <f t="shared" si="61"/>
        <v xml:space="preserve">  </v>
      </c>
      <c r="AB69" s="145" t="str">
        <f t="shared" si="61"/>
        <v xml:space="preserve">  </v>
      </c>
      <c r="AC69" s="145" t="str">
        <f t="shared" si="61"/>
        <v xml:space="preserve">  </v>
      </c>
      <c r="AD69" s="145" t="str">
        <f t="shared" si="61"/>
        <v xml:space="preserve">  </v>
      </c>
      <c r="AE69" s="145" t="str">
        <f t="shared" si="61"/>
        <v xml:space="preserve">  </v>
      </c>
      <c r="AF69" s="145" t="str">
        <f t="shared" si="61"/>
        <v xml:space="preserve">  </v>
      </c>
      <c r="AG69" s="145" t="str">
        <f t="shared" si="61"/>
        <v xml:space="preserve">  </v>
      </c>
      <c r="AH69" s="145" t="str">
        <f t="shared" si="61"/>
        <v xml:space="preserve">  </v>
      </c>
      <c r="AI69" s="145" t="str">
        <f t="shared" si="61"/>
        <v xml:space="preserve">  </v>
      </c>
      <c r="AJ69" s="145" t="str">
        <f t="shared" si="61"/>
        <v xml:space="preserve">  </v>
      </c>
      <c r="AK69" s="145" t="str">
        <f t="shared" si="61"/>
        <v xml:space="preserve">  </v>
      </c>
      <c r="AL69" s="145" t="str">
        <f t="shared" si="61"/>
        <v xml:space="preserve">  </v>
      </c>
      <c r="AM69" s="145" t="str">
        <f t="shared" si="61"/>
        <v xml:space="preserve">  </v>
      </c>
      <c r="AN69" s="145" t="str">
        <f t="shared" si="61"/>
        <v xml:space="preserve">  </v>
      </c>
      <c r="AO69" s="145" t="str">
        <f t="shared" si="61"/>
        <v xml:space="preserve">  </v>
      </c>
      <c r="AP69" s="145" t="str">
        <f t="shared" si="61"/>
        <v xml:space="preserve">  </v>
      </c>
      <c r="AQ69" s="145" t="str">
        <f t="shared" si="61"/>
        <v xml:space="preserve">  </v>
      </c>
      <c r="AR69" s="145" t="str">
        <f t="shared" si="61"/>
        <v xml:space="preserve">  </v>
      </c>
      <c r="AS69" s="145" t="str">
        <f t="shared" si="61"/>
        <v xml:space="preserve">  </v>
      </c>
      <c r="AT69" s="144"/>
      <c r="AU69" s="74" t="str">
        <f>IF(E31+F31=D31," ","GRESEALA")</f>
        <v xml:space="preserve"> </v>
      </c>
      <c r="AV69" s="23" t="str">
        <f>IF(G31+K31+I31+L31+M31=D31," ","GRESEALA")</f>
        <v xml:space="preserve"> </v>
      </c>
      <c r="AW69" s="74" t="str">
        <f>IF(O31+P31=D31," ","GRESEALA")</f>
        <v xml:space="preserve"> </v>
      </c>
      <c r="AX69" s="74" t="str">
        <f>IF(Q31+S31+T31+U31+V31+W31=D31," ","GRESEALA")</f>
        <v xml:space="preserve"> </v>
      </c>
      <c r="AY69" s="74" t="str">
        <f>IF(X31+Y31+Z31=D31," ","GRESEALA")</f>
        <v xml:space="preserve"> </v>
      </c>
      <c r="AZ69" s="74" t="str">
        <f>IF(E32+F32=D32," ","GRESEALA")</f>
        <v xml:space="preserve"> </v>
      </c>
      <c r="BA69" s="23" t="str">
        <f>IF(G32+K32+I32+L32+M32=D32," ","GRESEALA")</f>
        <v xml:space="preserve"> </v>
      </c>
      <c r="BB69" s="74" t="str">
        <f>IF(O32+P32=D32," ","GRESEALA")</f>
        <v xml:space="preserve"> </v>
      </c>
      <c r="BC69" s="74" t="str">
        <f>IF(Q32+S32+T32+U32+V32+W32=D32," ","GRESEALA")</f>
        <v xml:space="preserve"> </v>
      </c>
      <c r="BD69" s="74" t="str">
        <f>IF(X32+Y32+Z32=D32," ","GRESEALA")</f>
        <v xml:space="preserve"> </v>
      </c>
      <c r="BE69" s="74" t="str">
        <f>IF(E33+F33=D33," ","GRESEALA")</f>
        <v xml:space="preserve"> </v>
      </c>
      <c r="BF69" s="23" t="str">
        <f>IF(G33+K33+I33+L33+M33=D33," ","GRESEALA")</f>
        <v xml:space="preserve"> </v>
      </c>
      <c r="BG69" s="74" t="str">
        <f>IF(O33+P33=D33," ","GRESEALA")</f>
        <v xml:space="preserve"> </v>
      </c>
      <c r="BH69" s="74" t="str">
        <f>IF(Q33+S33+T33+U33+V33+W33=D33," ","GRESEALA")</f>
        <v xml:space="preserve"> </v>
      </c>
      <c r="BI69" s="74" t="str">
        <f>IF(X33+Y33+Z33=D33," ","GRESEALA")</f>
        <v xml:space="preserve"> </v>
      </c>
      <c r="BJ69" s="74" t="str">
        <f>IF(E34+F34=D34," ","GRESEALA")</f>
        <v xml:space="preserve"> </v>
      </c>
      <c r="BK69" s="23" t="str">
        <f>IF(G34+K34+I34+L34+M34=D34," ","GRESEALA")</f>
        <v xml:space="preserve"> </v>
      </c>
      <c r="BL69" s="74" t="str">
        <f>IF(O34+P34=D34," ","GRESEALA")</f>
        <v xml:space="preserve"> </v>
      </c>
      <c r="BM69" s="74" t="str">
        <f>IF(Q34+S34+T34+U34+V34+W34=D34," ","GRESEALA")</f>
        <v xml:space="preserve"> </v>
      </c>
      <c r="BN69" s="74" t="str">
        <f>IF(X34+Y34+Z34=D34," ","GRESEALA")</f>
        <v xml:space="preserve"> </v>
      </c>
    </row>
    <row r="70" spans="2:66" ht="23.25" customHeight="1" x14ac:dyDescent="0.35">
      <c r="C70" s="6" t="s">
        <v>134</v>
      </c>
      <c r="D70" s="84"/>
      <c r="E70" s="84"/>
      <c r="F70" s="84"/>
      <c r="G70" s="84"/>
      <c r="H70" s="84"/>
      <c r="I70" s="84"/>
      <c r="J70" s="84"/>
      <c r="K70" s="85"/>
      <c r="L70" s="85"/>
      <c r="M70" s="86"/>
      <c r="N70" s="86"/>
      <c r="O70" s="86"/>
      <c r="P70" s="86"/>
      <c r="Q70" s="87"/>
      <c r="R70" s="87"/>
      <c r="S70" s="87"/>
      <c r="T70" s="87"/>
      <c r="U70" s="87"/>
      <c r="V70" s="87"/>
      <c r="W70" s="87"/>
      <c r="X70" s="87"/>
      <c r="Y70" s="87"/>
      <c r="Z70" s="87"/>
      <c r="AA70" s="87"/>
      <c r="AB70" s="87"/>
      <c r="AC70" s="87"/>
      <c r="AD70" s="87"/>
      <c r="AE70" s="87"/>
      <c r="AF70" s="12"/>
      <c r="AG70" s="88"/>
      <c r="AH70" s="88"/>
      <c r="AI70" s="88"/>
      <c r="AJ70" s="88"/>
      <c r="AK70" s="88"/>
      <c r="AL70" s="88"/>
      <c r="AM70" s="88"/>
      <c r="AN70" s="88"/>
      <c r="AO70" s="88"/>
      <c r="AP70" s="88"/>
      <c r="AQ70" s="88"/>
      <c r="AR70" s="88"/>
      <c r="AS70" s="88"/>
      <c r="AT70" s="88"/>
      <c r="AU70" s="89"/>
      <c r="AV70" s="89"/>
      <c r="AW70" s="89"/>
      <c r="BA70" s="89"/>
      <c r="BB70" s="89"/>
      <c r="BC70" s="89"/>
      <c r="BD70" s="89"/>
      <c r="BE70" s="89"/>
      <c r="BG70" s="89"/>
      <c r="BH70" s="89"/>
    </row>
    <row r="71" spans="2:66" ht="22.5" customHeight="1" x14ac:dyDescent="0.35">
      <c r="C71" s="4" t="s">
        <v>135</v>
      </c>
      <c r="D71" s="84"/>
      <c r="E71" s="84"/>
      <c r="F71" s="84"/>
      <c r="G71" s="84"/>
      <c r="H71" s="84"/>
      <c r="I71" s="84"/>
      <c r="J71" s="84"/>
      <c r="K71" s="85"/>
      <c r="L71" s="85"/>
      <c r="M71" s="86"/>
      <c r="N71" s="86"/>
      <c r="O71" s="86"/>
      <c r="P71" s="86"/>
      <c r="Q71" s="87"/>
      <c r="R71" s="87"/>
      <c r="S71" s="87"/>
      <c r="T71" s="87"/>
      <c r="U71" s="87"/>
      <c r="V71" s="87"/>
      <c r="W71" s="87"/>
      <c r="X71" s="87"/>
      <c r="Y71" s="87"/>
      <c r="Z71" s="87"/>
      <c r="AA71" s="87"/>
      <c r="AB71" s="87"/>
      <c r="AC71" s="87"/>
      <c r="AD71" s="87"/>
      <c r="AE71" s="87"/>
      <c r="AF71" s="88"/>
      <c r="AG71" s="88"/>
      <c r="AH71" s="88"/>
      <c r="AI71" s="88"/>
      <c r="AJ71" s="88"/>
      <c r="AK71" s="88"/>
      <c r="AL71" s="88"/>
      <c r="AM71" s="88"/>
      <c r="AN71" s="88"/>
      <c r="AO71" s="88"/>
      <c r="AP71" s="88"/>
      <c r="AQ71" s="88"/>
      <c r="AR71" s="88"/>
      <c r="AS71" s="88"/>
      <c r="AT71" s="88"/>
      <c r="AU71" s="89"/>
      <c r="AV71" s="89"/>
      <c r="AW71" s="89"/>
      <c r="BA71" s="89"/>
      <c r="BB71" s="89"/>
      <c r="BC71" s="89"/>
      <c r="BD71" s="89"/>
      <c r="BE71" s="89"/>
      <c r="BG71" s="89"/>
      <c r="BH71" s="89"/>
    </row>
    <row r="72" spans="2:66" ht="22.5" customHeight="1" x14ac:dyDescent="0.35">
      <c r="C72" s="4" t="s">
        <v>136</v>
      </c>
      <c r="D72" s="84"/>
      <c r="E72" s="84"/>
      <c r="F72" s="84"/>
      <c r="G72" s="84"/>
      <c r="H72" s="84"/>
      <c r="I72" s="84"/>
      <c r="J72" s="84"/>
      <c r="K72" s="85"/>
      <c r="L72" s="85"/>
      <c r="M72" s="86"/>
      <c r="N72" s="86"/>
      <c r="O72" s="86"/>
      <c r="P72" s="86"/>
      <c r="Q72" s="91"/>
      <c r="R72" s="91"/>
      <c r="S72" s="91"/>
      <c r="T72" s="91"/>
      <c r="U72" s="91"/>
      <c r="V72" s="91"/>
      <c r="W72" s="91"/>
      <c r="X72" s="91"/>
      <c r="Y72" s="91"/>
      <c r="Z72" s="91"/>
      <c r="AA72" s="91"/>
      <c r="AB72" s="91"/>
      <c r="AC72" s="91"/>
      <c r="AD72" s="91"/>
      <c r="AE72" s="91"/>
    </row>
    <row r="73" spans="2:66" ht="19.5" customHeight="1" x14ac:dyDescent="0.35">
      <c r="C73" s="4" t="s">
        <v>137</v>
      </c>
      <c r="D73" s="84"/>
      <c r="E73" s="84"/>
      <c r="F73" s="84"/>
      <c r="G73" s="84"/>
      <c r="H73" s="84"/>
      <c r="I73" s="84"/>
      <c r="J73" s="84"/>
      <c r="K73" s="85"/>
      <c r="L73" s="85"/>
      <c r="M73" s="86"/>
      <c r="N73" s="86"/>
      <c r="O73" s="86"/>
      <c r="P73" s="86"/>
      <c r="Q73" s="91"/>
      <c r="R73" s="91"/>
      <c r="S73" s="91"/>
      <c r="T73" s="91"/>
      <c r="U73" s="91"/>
      <c r="V73" s="91"/>
      <c r="W73" s="91"/>
      <c r="X73" s="91"/>
      <c r="Y73" s="91"/>
      <c r="Z73" s="91"/>
      <c r="AA73" s="91"/>
      <c r="AB73" s="91"/>
      <c r="AC73" s="91"/>
      <c r="AD73" s="91"/>
      <c r="AE73" s="91"/>
    </row>
    <row r="74" spans="2:66" ht="20.25" customHeight="1" x14ac:dyDescent="0.35">
      <c r="C74" s="4" t="s">
        <v>138</v>
      </c>
      <c r="D74" s="84"/>
      <c r="E74" s="84"/>
      <c r="F74" s="84"/>
      <c r="G74" s="84"/>
      <c r="H74" s="84"/>
      <c r="I74" s="84"/>
      <c r="J74" s="84"/>
      <c r="K74" s="85"/>
      <c r="L74" s="85"/>
      <c r="M74" s="86"/>
      <c r="N74" s="86"/>
      <c r="O74" s="86"/>
      <c r="P74" s="86"/>
      <c r="Q74" s="91"/>
      <c r="R74" s="91"/>
      <c r="S74" s="91"/>
      <c r="T74" s="91"/>
      <c r="U74" s="91"/>
      <c r="V74" s="91"/>
      <c r="W74" s="91"/>
      <c r="X74" s="91"/>
      <c r="Y74" s="91"/>
      <c r="Z74" s="91"/>
      <c r="AA74" s="91"/>
      <c r="AB74" s="91"/>
      <c r="AC74" s="91"/>
      <c r="AD74" s="91"/>
      <c r="AE74" s="91"/>
    </row>
    <row r="75" spans="2:66" ht="23.25" customHeight="1" x14ac:dyDescent="0.35">
      <c r="C75" s="4" t="s">
        <v>139</v>
      </c>
      <c r="D75" s="84"/>
      <c r="E75" s="84"/>
      <c r="F75" s="84"/>
      <c r="G75" s="84"/>
      <c r="H75" s="84"/>
      <c r="I75" s="84"/>
      <c r="J75" s="84"/>
      <c r="K75" s="85"/>
      <c r="L75" s="85"/>
      <c r="M75" s="86"/>
      <c r="N75" s="86"/>
      <c r="O75" s="86"/>
      <c r="P75" s="86"/>
      <c r="Q75" s="91"/>
      <c r="R75" s="91"/>
      <c r="S75" s="91"/>
      <c r="T75" s="91"/>
      <c r="U75" s="91"/>
      <c r="V75" s="91"/>
      <c r="W75" s="91"/>
      <c r="X75" s="91"/>
      <c r="Y75" s="91"/>
      <c r="Z75" s="91"/>
      <c r="AA75" s="91"/>
      <c r="AB75" s="91"/>
      <c r="AC75" s="91"/>
      <c r="AD75" s="91"/>
      <c r="AE75" s="91"/>
    </row>
    <row r="76" spans="2:66" ht="20.25" customHeight="1" x14ac:dyDescent="0.35">
      <c r="C76" s="4" t="s">
        <v>140</v>
      </c>
      <c r="D76" s="84"/>
      <c r="E76" s="84"/>
      <c r="F76" s="84"/>
      <c r="G76" s="84"/>
      <c r="H76" s="84"/>
      <c r="I76" s="84"/>
      <c r="J76" s="84"/>
      <c r="K76" s="85"/>
      <c r="L76" s="85"/>
      <c r="M76" s="86"/>
      <c r="N76" s="86"/>
      <c r="O76" s="86"/>
      <c r="P76" s="86"/>
      <c r="Q76" s="91"/>
      <c r="R76" s="91"/>
      <c r="S76" s="91"/>
      <c r="T76" s="91"/>
      <c r="U76" s="91"/>
      <c r="V76" s="91"/>
      <c r="W76" s="91"/>
      <c r="X76" s="91"/>
      <c r="Y76" s="91"/>
      <c r="Z76" s="91"/>
      <c r="AA76" s="91"/>
      <c r="AB76" s="91"/>
      <c r="AC76" s="91"/>
      <c r="AD76" s="91"/>
      <c r="AE76" s="91"/>
    </row>
    <row r="77" spans="2:66" ht="21" customHeight="1" x14ac:dyDescent="0.35">
      <c r="C77" s="5" t="s">
        <v>141</v>
      </c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91"/>
      <c r="Q77" s="91"/>
      <c r="R77" s="91"/>
      <c r="S77" s="91"/>
      <c r="T77" s="91"/>
      <c r="U77" s="91"/>
      <c r="V77" s="91"/>
      <c r="W77" s="91"/>
      <c r="X77" s="91"/>
      <c r="Y77" s="91"/>
      <c r="Z77" s="91"/>
      <c r="AA77" s="91"/>
      <c r="AB77" s="91"/>
      <c r="AC77" s="91"/>
      <c r="AD77" s="91"/>
      <c r="AE77" s="91"/>
    </row>
    <row r="78" spans="2:66" ht="23.25" customHeight="1" x14ac:dyDescent="0.35">
      <c r="C78" s="4" t="s">
        <v>142</v>
      </c>
      <c r="D78" s="84"/>
      <c r="E78" s="84"/>
      <c r="F78" s="84"/>
      <c r="G78" s="84"/>
      <c r="H78" s="84"/>
      <c r="I78" s="84"/>
      <c r="J78" s="84"/>
      <c r="K78" s="85"/>
      <c r="L78" s="85"/>
      <c r="M78" s="86"/>
      <c r="N78" s="86"/>
      <c r="O78" s="86"/>
      <c r="P78" s="86"/>
      <c r="Q78" s="91"/>
      <c r="R78" s="91"/>
      <c r="S78" s="91"/>
      <c r="T78" s="91"/>
      <c r="U78" s="91"/>
      <c r="V78" s="91"/>
      <c r="W78" s="91"/>
      <c r="X78" s="91"/>
      <c r="Y78" s="91"/>
      <c r="Z78" s="91"/>
      <c r="AA78" s="91"/>
      <c r="AB78" s="91"/>
      <c r="AC78" s="91"/>
      <c r="AD78" s="91"/>
      <c r="AE78" s="91"/>
    </row>
    <row r="79" spans="2:66" ht="21" customHeight="1" x14ac:dyDescent="0.35">
      <c r="C79" s="4" t="s">
        <v>143</v>
      </c>
      <c r="D79" s="84"/>
      <c r="E79" s="84"/>
      <c r="F79" s="84"/>
      <c r="G79" s="84"/>
      <c r="H79" s="84"/>
      <c r="I79" s="84"/>
      <c r="J79" s="84"/>
      <c r="K79" s="85"/>
      <c r="L79" s="85"/>
      <c r="M79" s="86"/>
      <c r="N79" s="86"/>
      <c r="O79" s="86"/>
      <c r="P79" s="86"/>
      <c r="Q79" s="91"/>
      <c r="R79" s="91"/>
      <c r="S79" s="91"/>
      <c r="T79" s="91"/>
      <c r="U79" s="91"/>
      <c r="V79" s="91"/>
      <c r="W79" s="91"/>
      <c r="X79" s="91"/>
      <c r="Y79" s="91"/>
      <c r="Z79" s="91"/>
      <c r="AA79" s="91"/>
      <c r="AB79" s="91"/>
      <c r="AC79" s="91"/>
      <c r="AD79" s="91"/>
      <c r="AE79" s="91"/>
    </row>
    <row r="80" spans="2:66" ht="24" customHeight="1" x14ac:dyDescent="0.35">
      <c r="C80" s="4" t="s">
        <v>144</v>
      </c>
      <c r="D80" s="84"/>
      <c r="E80" s="84"/>
      <c r="F80" s="84"/>
      <c r="G80" s="84"/>
      <c r="H80" s="84"/>
      <c r="I80" s="84"/>
      <c r="J80" s="84"/>
      <c r="K80" s="85"/>
      <c r="L80" s="85"/>
      <c r="M80" s="86"/>
      <c r="N80" s="86"/>
      <c r="O80" s="86"/>
      <c r="P80" s="86"/>
      <c r="Q80" s="91"/>
      <c r="R80" s="91"/>
      <c r="S80" s="91"/>
      <c r="T80" s="91"/>
      <c r="U80" s="91"/>
      <c r="V80" s="91"/>
      <c r="W80" s="91"/>
      <c r="X80" s="91"/>
      <c r="Y80" s="91"/>
      <c r="Z80" s="91"/>
      <c r="AA80" s="91"/>
      <c r="AB80" s="91"/>
      <c r="AC80" s="91"/>
      <c r="AD80" s="91"/>
      <c r="AE80" s="91"/>
    </row>
    <row r="81" spans="2:60" ht="26.25" customHeight="1" x14ac:dyDescent="0.35">
      <c r="C81" s="4" t="s">
        <v>145</v>
      </c>
      <c r="D81" s="84"/>
      <c r="E81" s="84"/>
      <c r="F81" s="84"/>
      <c r="G81" s="84"/>
      <c r="H81" s="84"/>
      <c r="I81" s="84"/>
      <c r="J81" s="84"/>
      <c r="K81" s="85"/>
      <c r="L81" s="85"/>
      <c r="M81" s="86"/>
      <c r="N81" s="86"/>
      <c r="O81" s="86"/>
      <c r="P81" s="86"/>
      <c r="Q81" s="91"/>
      <c r="R81" s="91"/>
      <c r="S81" s="91"/>
      <c r="T81" s="91"/>
      <c r="U81" s="91"/>
      <c r="V81" s="91"/>
      <c r="W81" s="91"/>
      <c r="X81" s="91"/>
      <c r="Y81" s="91"/>
      <c r="Z81" s="91"/>
      <c r="AA81" s="91"/>
      <c r="AB81" s="91"/>
      <c r="AC81" s="91"/>
      <c r="AD81" s="91"/>
      <c r="AE81" s="91"/>
      <c r="BB81" s="12"/>
      <c r="BC81" s="12"/>
      <c r="BD81" s="12"/>
      <c r="BE81" s="12"/>
      <c r="BF81" s="12"/>
      <c r="BG81" s="12"/>
      <c r="BH81" s="12"/>
    </row>
    <row r="82" spans="2:60" ht="24" customHeight="1" x14ac:dyDescent="0.35">
      <c r="C82" s="6" t="s">
        <v>146</v>
      </c>
      <c r="D82" s="84"/>
      <c r="E82" s="84"/>
      <c r="F82" s="84"/>
      <c r="G82" s="84"/>
      <c r="H82" s="84"/>
      <c r="I82" s="84"/>
      <c r="J82" s="84"/>
      <c r="K82" s="85"/>
      <c r="L82" s="85"/>
      <c r="M82" s="86"/>
      <c r="N82" s="86"/>
      <c r="O82" s="86"/>
      <c r="P82" s="86"/>
      <c r="Q82" s="91"/>
      <c r="R82" s="91"/>
      <c r="S82" s="91"/>
      <c r="T82" s="91"/>
      <c r="U82" s="91"/>
      <c r="V82" s="91"/>
      <c r="W82" s="91"/>
      <c r="X82" s="91"/>
      <c r="Y82" s="91"/>
      <c r="Z82" s="91"/>
      <c r="AA82" s="91"/>
      <c r="AB82" s="91"/>
      <c r="AC82" s="91"/>
      <c r="AD82" s="91"/>
      <c r="AE82" s="91"/>
      <c r="BB82" s="12"/>
      <c r="BC82" s="12"/>
      <c r="BD82" s="12"/>
      <c r="BE82" s="12"/>
      <c r="BF82" s="12"/>
      <c r="BG82" s="12"/>
      <c r="BH82" s="12"/>
    </row>
    <row r="83" spans="2:60" ht="22.5" customHeight="1" x14ac:dyDescent="0.35">
      <c r="C83" s="6" t="s">
        <v>147</v>
      </c>
      <c r="D83" s="84"/>
      <c r="E83" s="92"/>
      <c r="F83" s="92"/>
      <c r="G83" s="92"/>
      <c r="H83" s="92"/>
      <c r="I83" s="92"/>
      <c r="J83" s="92"/>
      <c r="K83" s="92"/>
      <c r="L83" s="92"/>
      <c r="M83" s="92"/>
      <c r="N83" s="92"/>
      <c r="O83" s="92"/>
      <c r="P83" s="92"/>
      <c r="Q83" s="91"/>
      <c r="R83" s="91"/>
      <c r="S83" s="91"/>
      <c r="T83" s="91"/>
      <c r="U83" s="91"/>
      <c r="V83" s="91"/>
      <c r="W83" s="91"/>
      <c r="X83" s="91"/>
      <c r="Y83" s="91"/>
      <c r="Z83" s="91"/>
      <c r="AA83" s="91"/>
      <c r="AB83" s="91"/>
      <c r="AC83" s="91"/>
      <c r="AD83" s="91"/>
      <c r="AE83" s="91"/>
      <c r="BB83" s="12"/>
      <c r="BC83" s="12"/>
      <c r="BD83" s="12"/>
      <c r="BE83" s="12"/>
      <c r="BF83" s="12"/>
      <c r="BG83" s="12"/>
      <c r="BH83" s="12"/>
    </row>
    <row r="84" spans="2:60" ht="27" customHeight="1" x14ac:dyDescent="0.35">
      <c r="BB84" s="12"/>
      <c r="BC84" s="12"/>
      <c r="BD84" s="12"/>
      <c r="BE84" s="12"/>
      <c r="BF84" s="12"/>
      <c r="BG84" s="12"/>
      <c r="BH84" s="12"/>
    </row>
    <row r="85" spans="2:60" s="93" customFormat="1" ht="46.5" customHeight="1" x14ac:dyDescent="0.35">
      <c r="C85" s="293" t="s">
        <v>192</v>
      </c>
      <c r="D85" s="294"/>
      <c r="E85" s="94"/>
      <c r="F85" s="95"/>
      <c r="G85" s="96"/>
      <c r="H85" s="96"/>
      <c r="I85" s="96"/>
      <c r="J85" s="96"/>
      <c r="K85" s="96"/>
      <c r="L85" s="96"/>
      <c r="M85" s="97"/>
      <c r="N85" s="96"/>
      <c r="Z85" s="97"/>
      <c r="AA85" s="97"/>
      <c r="AB85" s="97"/>
      <c r="AC85" s="97"/>
      <c r="AD85" s="97"/>
      <c r="AE85" s="97"/>
      <c r="AV85" s="97"/>
      <c r="AW85" s="97"/>
      <c r="AX85" s="97"/>
      <c r="AY85" s="97"/>
      <c r="AZ85" s="97"/>
      <c r="BA85" s="97"/>
    </row>
    <row r="86" spans="2:60" s="93" customFormat="1" ht="12.75" customHeight="1" x14ac:dyDescent="0.35">
      <c r="B86" s="98"/>
      <c r="C86" s="94"/>
      <c r="D86" s="94"/>
      <c r="E86" s="94"/>
      <c r="F86" s="95"/>
      <c r="G86" s="96"/>
      <c r="H86" s="96"/>
      <c r="I86" s="96"/>
      <c r="J86" s="96"/>
      <c r="K86" s="96"/>
      <c r="L86" s="96"/>
      <c r="M86" s="97"/>
      <c r="N86" s="96"/>
      <c r="O86" s="97"/>
      <c r="P86" s="97"/>
      <c r="Q86" s="97"/>
      <c r="R86" s="97"/>
      <c r="S86" s="97"/>
      <c r="T86" s="97"/>
      <c r="U86" s="97"/>
      <c r="V86" s="97"/>
      <c r="W86" s="97"/>
      <c r="X86" s="97"/>
      <c r="Y86" s="97"/>
      <c r="Z86" s="97"/>
      <c r="AA86" s="97"/>
      <c r="AB86" s="97"/>
      <c r="AC86" s="97"/>
      <c r="AD86" s="97"/>
      <c r="AE86" s="97"/>
      <c r="AV86" s="97"/>
      <c r="AW86" s="97"/>
      <c r="AX86" s="97"/>
      <c r="AY86" s="97"/>
      <c r="AZ86" s="97"/>
      <c r="BA86" s="97"/>
    </row>
    <row r="87" spans="2:60" s="93" customFormat="1" ht="19.899999999999999" customHeight="1" x14ac:dyDescent="0.35">
      <c r="B87" s="98"/>
      <c r="C87" s="94"/>
      <c r="D87" s="94"/>
      <c r="E87" s="94"/>
      <c r="F87" s="95"/>
      <c r="G87" s="96"/>
      <c r="H87" s="96"/>
      <c r="I87" s="96"/>
      <c r="J87" s="96"/>
      <c r="K87" s="96"/>
      <c r="L87" s="96"/>
      <c r="M87" s="97"/>
      <c r="N87" s="96"/>
      <c r="Z87" s="97"/>
      <c r="AA87" s="97"/>
      <c r="AB87" s="97"/>
      <c r="AC87" s="97"/>
      <c r="AD87" s="97"/>
      <c r="AE87" s="97"/>
      <c r="AV87" s="97"/>
      <c r="AW87" s="97"/>
      <c r="AX87" s="97"/>
      <c r="AY87" s="97"/>
      <c r="AZ87" s="97"/>
      <c r="BA87" s="97"/>
    </row>
    <row r="88" spans="2:60" s="146" customFormat="1" ht="19.899999999999999" customHeight="1" x14ac:dyDescent="0.35">
      <c r="C88" s="171" t="s">
        <v>149</v>
      </c>
      <c r="D88" s="172"/>
      <c r="E88" s="172"/>
      <c r="F88" s="173"/>
      <c r="G88" s="173"/>
      <c r="H88" s="173"/>
      <c r="I88" s="173"/>
      <c r="J88" s="173"/>
      <c r="K88" s="173"/>
      <c r="L88" s="173"/>
      <c r="M88" s="173"/>
      <c r="N88" s="173"/>
      <c r="O88" s="173"/>
      <c r="P88" s="173"/>
      <c r="Q88" s="173" t="s">
        <v>196</v>
      </c>
      <c r="R88" s="173"/>
      <c r="S88" s="173"/>
      <c r="T88" s="173"/>
      <c r="U88" s="173"/>
      <c r="V88" s="173"/>
      <c r="W88" s="173"/>
      <c r="X88" s="173"/>
      <c r="Y88" s="173" t="s">
        <v>151</v>
      </c>
      <c r="Z88" s="173"/>
      <c r="AA88" s="173"/>
    </row>
    <row r="89" spans="2:60" s="143" customFormat="1" ht="32.25" customHeight="1" x14ac:dyDescent="0.35">
      <c r="C89" s="174" t="s">
        <v>195</v>
      </c>
      <c r="D89" s="175"/>
      <c r="E89" s="175"/>
      <c r="F89" s="175"/>
      <c r="G89" s="176"/>
      <c r="H89" s="176"/>
      <c r="I89" s="176"/>
      <c r="J89" s="176"/>
      <c r="K89" s="176"/>
      <c r="L89" s="176"/>
      <c r="M89" s="176"/>
      <c r="N89" s="176"/>
      <c r="O89" s="176"/>
      <c r="P89" s="176"/>
      <c r="Q89" s="176" t="s">
        <v>198</v>
      </c>
      <c r="R89" s="176"/>
      <c r="S89" s="176"/>
      <c r="T89" s="176"/>
      <c r="U89" s="176"/>
      <c r="V89" s="176"/>
      <c r="W89" s="176"/>
      <c r="X89" s="176"/>
      <c r="Y89" s="176" t="s">
        <v>197</v>
      </c>
      <c r="Z89" s="176"/>
      <c r="AA89" s="176"/>
      <c r="AU89" s="151"/>
      <c r="AV89" s="151"/>
      <c r="AW89" s="151"/>
      <c r="AX89" s="151"/>
      <c r="AY89" s="151"/>
      <c r="AZ89" s="151"/>
      <c r="BA89" s="151"/>
    </row>
    <row r="90" spans="2:60" ht="32.25" customHeight="1" x14ac:dyDescent="0.35">
      <c r="C90" s="99" t="s">
        <v>152</v>
      </c>
      <c r="N90" s="11"/>
      <c r="P90" s="12"/>
      <c r="Q90" s="12"/>
      <c r="R90" s="12"/>
      <c r="S90" s="12"/>
      <c r="T90" s="12"/>
      <c r="U90" s="12"/>
      <c r="V90" s="12"/>
      <c r="W90" s="12"/>
      <c r="X90" s="12"/>
      <c r="Y90" s="12"/>
      <c r="Z90" s="12"/>
      <c r="AG90" s="12"/>
      <c r="AH90" s="12"/>
      <c r="BB90" s="12"/>
      <c r="BC90" s="12"/>
      <c r="BD90" s="12"/>
      <c r="BE90" s="12"/>
      <c r="BF90" s="12"/>
      <c r="BG90" s="12"/>
      <c r="BH90" s="12"/>
    </row>
    <row r="91" spans="2:60" ht="32.25" customHeight="1" x14ac:dyDescent="0.35">
      <c r="C91" s="100" t="s">
        <v>135</v>
      </c>
      <c r="N91" s="11"/>
      <c r="P91" s="12"/>
      <c r="Q91" s="12"/>
      <c r="R91" s="12"/>
      <c r="S91" s="12"/>
      <c r="T91" s="12"/>
      <c r="U91" s="12"/>
      <c r="V91" s="12"/>
      <c r="W91" s="12"/>
      <c r="X91" s="12"/>
      <c r="Y91" s="12"/>
      <c r="Z91" s="12"/>
      <c r="AG91" s="12"/>
      <c r="AH91" s="12"/>
      <c r="BB91" s="12"/>
      <c r="BC91" s="12"/>
      <c r="BD91" s="12"/>
      <c r="BE91" s="12"/>
      <c r="BF91" s="12"/>
      <c r="BG91" s="12"/>
      <c r="BH91" s="12"/>
    </row>
    <row r="92" spans="2:60" ht="32.25" customHeight="1" x14ac:dyDescent="0.35">
      <c r="C92" s="100" t="s">
        <v>153</v>
      </c>
      <c r="N92" s="11"/>
      <c r="P92" s="12"/>
      <c r="Q92" s="12"/>
      <c r="R92" s="12"/>
      <c r="S92" s="12"/>
      <c r="T92" s="12"/>
      <c r="U92" s="12"/>
      <c r="V92" s="12"/>
      <c r="W92" s="12"/>
      <c r="X92" s="12"/>
      <c r="Y92" s="12"/>
      <c r="Z92" s="12"/>
      <c r="AG92" s="12"/>
      <c r="AH92" s="12"/>
      <c r="BB92" s="12"/>
      <c r="BC92" s="12"/>
      <c r="BD92" s="12"/>
      <c r="BE92" s="12"/>
      <c r="BF92" s="12"/>
      <c r="BG92" s="12"/>
      <c r="BH92" s="12"/>
    </row>
    <row r="93" spans="2:60" ht="32.25" customHeight="1" x14ac:dyDescent="0.35">
      <c r="C93" s="100" t="s">
        <v>154</v>
      </c>
      <c r="N93" s="11"/>
      <c r="P93" s="12"/>
      <c r="Q93" s="12"/>
      <c r="R93" s="12"/>
      <c r="S93" s="12"/>
      <c r="T93" s="12"/>
      <c r="U93" s="12"/>
      <c r="V93" s="12"/>
      <c r="W93" s="12"/>
      <c r="X93" s="12"/>
      <c r="Y93" s="12"/>
      <c r="Z93" s="12"/>
      <c r="AG93" s="12"/>
      <c r="AH93" s="12"/>
      <c r="BB93" s="12"/>
      <c r="BC93" s="12"/>
      <c r="BD93" s="12"/>
      <c r="BE93" s="12"/>
      <c r="BF93" s="12"/>
      <c r="BG93" s="12"/>
      <c r="BH93" s="12"/>
    </row>
    <row r="94" spans="2:60" ht="32.25" customHeight="1" x14ac:dyDescent="0.35">
      <c r="C94" s="100" t="s">
        <v>155</v>
      </c>
      <c r="N94" s="11"/>
      <c r="P94" s="12"/>
      <c r="Q94" s="12"/>
      <c r="R94" s="12"/>
      <c r="S94" s="12"/>
      <c r="T94" s="12"/>
      <c r="U94" s="12"/>
      <c r="V94" s="12"/>
      <c r="W94" s="12"/>
      <c r="X94" s="12"/>
      <c r="Y94" s="12"/>
      <c r="Z94" s="12"/>
      <c r="AG94" s="12"/>
      <c r="AH94" s="12"/>
      <c r="BB94" s="12"/>
      <c r="BC94" s="12"/>
      <c r="BD94" s="12"/>
      <c r="BE94" s="12"/>
      <c r="BF94" s="12"/>
      <c r="BG94" s="12"/>
      <c r="BH94" s="12"/>
    </row>
    <row r="95" spans="2:60" ht="32.25" customHeight="1" x14ac:dyDescent="0.35">
      <c r="C95" s="100" t="s">
        <v>140</v>
      </c>
      <c r="N95" s="11"/>
      <c r="P95" s="12"/>
      <c r="Q95" s="12"/>
      <c r="R95" s="12"/>
      <c r="S95" s="12"/>
      <c r="T95" s="12"/>
      <c r="U95" s="12"/>
      <c r="V95" s="12"/>
      <c r="W95" s="12"/>
      <c r="X95" s="12"/>
      <c r="Y95" s="12"/>
      <c r="Z95" s="12"/>
      <c r="AG95" s="12"/>
      <c r="AH95" s="12"/>
      <c r="BB95" s="12"/>
      <c r="BC95" s="12"/>
      <c r="BD95" s="12"/>
      <c r="BE95" s="12"/>
      <c r="BF95" s="12"/>
      <c r="BG95" s="12"/>
      <c r="BH95" s="12"/>
    </row>
    <row r="96" spans="2:60" ht="32.25" customHeight="1" x14ac:dyDescent="0.35">
      <c r="C96" s="295" t="s">
        <v>156</v>
      </c>
      <c r="D96" s="295"/>
      <c r="E96" s="295"/>
      <c r="F96" s="295"/>
      <c r="G96" s="295"/>
      <c r="H96" s="295"/>
      <c r="I96" s="295"/>
      <c r="J96" s="295"/>
      <c r="K96" s="295"/>
      <c r="L96" s="295"/>
      <c r="M96" s="295"/>
      <c r="N96" s="295"/>
      <c r="O96" s="295"/>
      <c r="P96" s="12"/>
      <c r="Q96" s="12"/>
      <c r="R96" s="12"/>
      <c r="S96" s="12"/>
      <c r="T96" s="12"/>
      <c r="U96" s="12"/>
      <c r="V96" s="12"/>
      <c r="W96" s="12"/>
      <c r="X96" s="12"/>
      <c r="Y96" s="12"/>
      <c r="Z96" s="12"/>
      <c r="AG96" s="12"/>
      <c r="AH96" s="12"/>
      <c r="BB96" s="12"/>
      <c r="BC96" s="12"/>
      <c r="BD96" s="12"/>
      <c r="BE96" s="12"/>
      <c r="BF96" s="12"/>
      <c r="BG96" s="12"/>
      <c r="BH96" s="12"/>
    </row>
    <row r="97" spans="3:60" ht="32.25" customHeight="1" x14ac:dyDescent="0.35">
      <c r="C97" s="100" t="s">
        <v>145</v>
      </c>
      <c r="N97" s="11"/>
      <c r="P97" s="12"/>
      <c r="Q97" s="12"/>
      <c r="R97" s="12"/>
      <c r="S97" s="12"/>
      <c r="T97" s="12"/>
      <c r="U97" s="12"/>
      <c r="V97" s="12"/>
      <c r="W97" s="12"/>
      <c r="X97" s="12"/>
      <c r="Y97" s="12"/>
      <c r="Z97" s="12"/>
      <c r="AG97" s="12"/>
      <c r="AH97" s="12"/>
      <c r="BA97" s="12"/>
      <c r="BB97" s="12"/>
      <c r="BC97" s="12"/>
      <c r="BD97" s="12"/>
      <c r="BE97" s="12"/>
      <c r="BF97" s="12"/>
      <c r="BG97" s="12"/>
      <c r="BH97" s="12"/>
    </row>
    <row r="98" spans="3:60" ht="32.25" customHeight="1" x14ac:dyDescent="0.35">
      <c r="C98" s="99" t="s">
        <v>157</v>
      </c>
      <c r="N98" s="11"/>
      <c r="P98" s="12"/>
      <c r="Q98" s="12"/>
      <c r="R98" s="12"/>
      <c r="S98" s="12"/>
      <c r="T98" s="12"/>
      <c r="U98" s="12"/>
      <c r="V98" s="12"/>
      <c r="W98" s="12"/>
      <c r="X98" s="12"/>
      <c r="Y98" s="12"/>
      <c r="Z98" s="12"/>
      <c r="AG98" s="12"/>
      <c r="AH98" s="12"/>
      <c r="BA98" s="12"/>
      <c r="BB98" s="12"/>
      <c r="BC98" s="12"/>
      <c r="BD98" s="12"/>
      <c r="BE98" s="12"/>
      <c r="BF98" s="12"/>
      <c r="BG98" s="12"/>
      <c r="BH98" s="12"/>
    </row>
    <row r="99" spans="3:60" ht="32.25" customHeight="1" x14ac:dyDescent="0.35">
      <c r="C99" s="101" t="s">
        <v>158</v>
      </c>
      <c r="N99" s="11"/>
      <c r="P99" s="12"/>
      <c r="Q99" s="12"/>
      <c r="R99" s="12"/>
      <c r="S99" s="12"/>
      <c r="T99" s="12"/>
      <c r="U99" s="12"/>
      <c r="V99" s="12"/>
      <c r="W99" s="12"/>
      <c r="X99" s="12"/>
      <c r="Y99" s="12"/>
      <c r="Z99" s="12"/>
      <c r="AG99" s="12"/>
      <c r="AH99" s="12"/>
      <c r="BA99" s="12"/>
      <c r="BB99" s="12"/>
      <c r="BC99" s="12"/>
      <c r="BD99" s="12"/>
      <c r="BE99" s="12"/>
      <c r="BF99" s="12"/>
      <c r="BG99" s="12"/>
      <c r="BH99" s="12"/>
    </row>
    <row r="100" spans="3:60" ht="32.25" customHeight="1" x14ac:dyDescent="0.35">
      <c r="C100" s="101" t="s">
        <v>169</v>
      </c>
      <c r="N100" s="11"/>
      <c r="P100" s="12"/>
      <c r="Q100" s="12"/>
      <c r="R100" s="12"/>
      <c r="S100" s="12"/>
      <c r="T100" s="12"/>
      <c r="U100" s="12"/>
      <c r="V100" s="12"/>
      <c r="W100" s="12"/>
      <c r="X100" s="12"/>
      <c r="Y100" s="12"/>
      <c r="Z100" s="12"/>
      <c r="AG100" s="12"/>
      <c r="AH100" s="12"/>
      <c r="BA100" s="12"/>
      <c r="BB100" s="12"/>
      <c r="BC100" s="12"/>
      <c r="BD100" s="12"/>
      <c r="BE100" s="12"/>
      <c r="BF100" s="12"/>
      <c r="BG100" s="12"/>
      <c r="BH100" s="12"/>
    </row>
    <row r="101" spans="3:60" ht="32.25" customHeight="1" x14ac:dyDescent="0.35">
      <c r="C101" s="101" t="s">
        <v>159</v>
      </c>
      <c r="N101" s="11"/>
      <c r="P101" s="12"/>
      <c r="Q101" s="12"/>
      <c r="R101" s="12"/>
      <c r="S101" s="12"/>
      <c r="T101" s="12"/>
      <c r="U101" s="12"/>
      <c r="V101" s="12"/>
      <c r="W101" s="12"/>
      <c r="X101" s="12"/>
      <c r="Y101" s="12"/>
      <c r="Z101" s="12"/>
      <c r="AG101" s="12"/>
      <c r="AH101" s="12"/>
      <c r="BA101" s="12"/>
      <c r="BB101" s="12"/>
      <c r="BC101" s="12"/>
      <c r="BD101" s="12"/>
      <c r="BE101" s="12"/>
      <c r="BF101" s="12"/>
      <c r="BG101" s="12"/>
      <c r="BH101" s="12"/>
    </row>
    <row r="102" spans="3:60" ht="32.25" customHeight="1" x14ac:dyDescent="0.35">
      <c r="C102" s="102" t="s">
        <v>160</v>
      </c>
      <c r="N102" s="11"/>
      <c r="P102" s="12"/>
      <c r="Q102" s="12"/>
      <c r="R102" s="12"/>
      <c r="S102" s="12"/>
      <c r="T102" s="12"/>
      <c r="U102" s="12"/>
      <c r="V102" s="12"/>
      <c r="W102" s="12"/>
      <c r="X102" s="12"/>
      <c r="Y102" s="12"/>
      <c r="Z102" s="12"/>
      <c r="AG102" s="12"/>
      <c r="AH102" s="12"/>
      <c r="BA102" s="12"/>
      <c r="BB102" s="12"/>
      <c r="BC102" s="12"/>
      <c r="BD102" s="12"/>
      <c r="BE102" s="12"/>
      <c r="BF102" s="12"/>
      <c r="BG102" s="12"/>
      <c r="BH102" s="12"/>
    </row>
    <row r="103" spans="3:60" ht="32.25" customHeight="1" x14ac:dyDescent="0.65">
      <c r="C103" s="104" t="s">
        <v>161</v>
      </c>
      <c r="D103" s="105"/>
      <c r="E103" s="105"/>
      <c r="F103" s="105"/>
      <c r="G103" s="106"/>
      <c r="H103" s="106"/>
      <c r="I103" s="106"/>
      <c r="J103" s="106"/>
      <c r="K103" s="107"/>
      <c r="L103" s="107"/>
      <c r="M103" s="107"/>
      <c r="N103" s="107"/>
      <c r="O103" s="107"/>
      <c r="P103" s="108"/>
      <c r="Q103" s="108"/>
      <c r="R103" s="108"/>
      <c r="S103" s="108"/>
      <c r="T103" s="108"/>
      <c r="U103" s="108"/>
      <c r="V103" s="108"/>
      <c r="W103" s="108"/>
      <c r="X103" s="108"/>
      <c r="BA103" s="12"/>
      <c r="BB103" s="12"/>
      <c r="BC103" s="12"/>
      <c r="BD103" s="12"/>
      <c r="BE103" s="12"/>
      <c r="BF103" s="12"/>
      <c r="BG103" s="12"/>
      <c r="BH103" s="12"/>
    </row>
    <row r="104" spans="3:60" ht="32.25" customHeight="1" x14ac:dyDescent="0.65">
      <c r="C104" s="109" t="s">
        <v>170</v>
      </c>
      <c r="D104" s="105"/>
      <c r="E104" s="105"/>
      <c r="F104" s="105"/>
      <c r="G104" s="106"/>
      <c r="H104" s="106"/>
      <c r="I104" s="106"/>
      <c r="J104" s="106"/>
      <c r="K104" s="107"/>
      <c r="L104" s="107"/>
      <c r="M104" s="107"/>
      <c r="N104" s="107"/>
      <c r="O104" s="107"/>
      <c r="P104" s="108"/>
      <c r="Q104" s="108"/>
      <c r="R104" s="108"/>
      <c r="S104" s="108"/>
      <c r="T104" s="108"/>
      <c r="U104" s="108"/>
      <c r="V104" s="108"/>
      <c r="W104" s="108"/>
      <c r="X104" s="108"/>
      <c r="BA104" s="12"/>
      <c r="BB104" s="12"/>
      <c r="BC104" s="12"/>
      <c r="BD104" s="12"/>
      <c r="BE104" s="12"/>
      <c r="BF104" s="12"/>
      <c r="BG104" s="12"/>
      <c r="BH104" s="12"/>
    </row>
    <row r="105" spans="3:60" ht="32.25" customHeight="1" x14ac:dyDescent="0.35">
      <c r="C105" s="109" t="s">
        <v>162</v>
      </c>
      <c r="D105" s="105"/>
      <c r="E105" s="105"/>
      <c r="F105" s="105"/>
      <c r="G105" s="106"/>
      <c r="H105" s="106"/>
      <c r="I105" s="106"/>
      <c r="J105" s="106"/>
      <c r="K105" s="107"/>
      <c r="L105" s="107"/>
      <c r="M105" s="107"/>
      <c r="N105" s="107"/>
      <c r="O105" s="107"/>
      <c r="P105" s="108"/>
      <c r="Q105" s="108"/>
      <c r="R105" s="108"/>
      <c r="S105" s="108"/>
      <c r="T105" s="108"/>
      <c r="U105" s="108"/>
      <c r="V105" s="108"/>
      <c r="W105" s="108"/>
      <c r="X105" s="108"/>
      <c r="BA105" s="12"/>
      <c r="BB105" s="12"/>
      <c r="BC105" s="12"/>
      <c r="BD105" s="12"/>
      <c r="BE105" s="12"/>
      <c r="BF105" s="12"/>
      <c r="BG105" s="12"/>
      <c r="BH105" s="12"/>
    </row>
    <row r="106" spans="3:60" ht="32.25" customHeight="1" x14ac:dyDescent="0.35">
      <c r="C106" s="109" t="s">
        <v>163</v>
      </c>
      <c r="D106" s="105"/>
      <c r="E106" s="105"/>
      <c r="F106" s="105"/>
      <c r="G106" s="106"/>
      <c r="H106" s="106"/>
      <c r="I106" s="106"/>
      <c r="J106" s="106"/>
      <c r="K106" s="107"/>
      <c r="L106" s="107"/>
      <c r="M106" s="107"/>
      <c r="N106" s="107"/>
      <c r="O106" s="107"/>
      <c r="P106" s="108"/>
      <c r="Q106" s="108"/>
      <c r="R106" s="108"/>
      <c r="S106" s="108"/>
      <c r="T106" s="108"/>
      <c r="U106" s="108"/>
      <c r="V106" s="108"/>
      <c r="W106" s="108"/>
      <c r="X106" s="108"/>
      <c r="BA106" s="12"/>
      <c r="BB106" s="12"/>
      <c r="BC106" s="12"/>
      <c r="BD106" s="12"/>
      <c r="BE106" s="12"/>
      <c r="BF106" s="12"/>
      <c r="BG106" s="12"/>
      <c r="BH106" s="12"/>
    </row>
    <row r="107" spans="3:60" ht="32.25" customHeight="1" x14ac:dyDescent="0.35">
      <c r="C107" s="110" t="s">
        <v>164</v>
      </c>
      <c r="BA107" s="12"/>
      <c r="BB107" s="12"/>
      <c r="BC107" s="12"/>
      <c r="BD107" s="12"/>
      <c r="BE107" s="12"/>
      <c r="BF107" s="12"/>
      <c r="BG107" s="12"/>
      <c r="BH107" s="12"/>
    </row>
    <row r="108" spans="3:60" ht="32.25" customHeight="1" x14ac:dyDescent="0.35">
      <c r="C108" s="111"/>
      <c r="BA108" s="12"/>
      <c r="BB108" s="12"/>
      <c r="BC108" s="12"/>
      <c r="BD108" s="12"/>
      <c r="BE108" s="12"/>
      <c r="BF108" s="12"/>
      <c r="BG108" s="12"/>
      <c r="BH108" s="12"/>
    </row>
    <row r="109" spans="3:60" ht="32.25" customHeight="1" x14ac:dyDescent="0.35">
      <c r="BA109" s="12"/>
      <c r="BB109" s="12"/>
      <c r="BC109" s="12"/>
      <c r="BD109" s="12"/>
      <c r="BE109" s="12"/>
      <c r="BF109" s="12"/>
      <c r="BG109" s="12"/>
      <c r="BH109" s="12"/>
    </row>
    <row r="110" spans="3:60" ht="32.25" customHeight="1" x14ac:dyDescent="0.35">
      <c r="BA110" s="12"/>
      <c r="BB110" s="12"/>
      <c r="BC110" s="12"/>
      <c r="BD110" s="12"/>
      <c r="BE110" s="12"/>
      <c r="BF110" s="12"/>
      <c r="BG110" s="12"/>
      <c r="BH110" s="12"/>
    </row>
    <row r="111" spans="3:60" ht="32.25" customHeight="1" x14ac:dyDescent="0.35">
      <c r="BA111" s="12"/>
      <c r="BB111" s="12"/>
      <c r="BC111" s="12"/>
      <c r="BD111" s="12"/>
      <c r="BE111" s="12"/>
      <c r="BF111" s="12"/>
      <c r="BG111" s="12"/>
      <c r="BH111" s="12"/>
    </row>
    <row r="112" spans="3:60" ht="32.25" customHeight="1" x14ac:dyDescent="0.35">
      <c r="C112" s="12"/>
      <c r="D112" s="12"/>
      <c r="E112" s="12"/>
      <c r="F112" s="12"/>
      <c r="G112" s="12"/>
      <c r="H112" s="12"/>
      <c r="I112" s="12"/>
      <c r="J112" s="12"/>
      <c r="K112" s="12"/>
      <c r="L112" s="12"/>
      <c r="M112" s="12"/>
      <c r="N112" s="12"/>
      <c r="O112" s="12"/>
      <c r="P112" s="12"/>
      <c r="Q112" s="12"/>
      <c r="R112" s="12"/>
      <c r="S112" s="12"/>
      <c r="T112" s="12"/>
      <c r="U112" s="12"/>
      <c r="V112" s="12"/>
      <c r="W112" s="12"/>
      <c r="X112" s="12"/>
      <c r="Y112" s="12"/>
      <c r="Z112" s="12"/>
      <c r="AA112" s="12"/>
      <c r="AB112" s="12"/>
      <c r="AC112" s="12"/>
      <c r="AD112" s="12"/>
      <c r="AE112" s="12"/>
      <c r="AF112" s="12"/>
      <c r="AG112" s="12"/>
      <c r="AH112" s="12"/>
      <c r="AU112" s="12"/>
      <c r="AV112" s="12"/>
      <c r="AW112" s="12"/>
      <c r="AX112" s="12"/>
      <c r="AY112" s="12"/>
      <c r="AZ112" s="12"/>
      <c r="BA112" s="12"/>
      <c r="BB112" s="12"/>
      <c r="BC112" s="12"/>
      <c r="BD112" s="12"/>
      <c r="BE112" s="12"/>
      <c r="BF112" s="12"/>
      <c r="BG112" s="12"/>
      <c r="BH112" s="12"/>
    </row>
    <row r="113" s="12" customFormat="1" ht="32.25" customHeight="1" x14ac:dyDescent="0.35"/>
    <row r="114" s="12" customFormat="1" ht="32.25" customHeight="1" x14ac:dyDescent="0.35"/>
    <row r="115" s="12" customFormat="1" ht="32.25" customHeight="1" x14ac:dyDescent="0.35"/>
    <row r="116" s="12" customFormat="1" ht="32.25" customHeight="1" x14ac:dyDescent="0.35"/>
    <row r="117" s="12" customFormat="1" ht="32.25" customHeight="1" x14ac:dyDescent="0.35"/>
    <row r="118" s="12" customFormat="1" ht="32.25" customHeight="1" x14ac:dyDescent="0.35"/>
    <row r="119" s="12" customFormat="1" ht="32.25" customHeight="1" x14ac:dyDescent="0.35"/>
    <row r="120" s="12" customFormat="1" ht="32.25" customHeight="1" x14ac:dyDescent="0.35"/>
    <row r="121" s="12" customFormat="1" ht="32.25" customHeight="1" x14ac:dyDescent="0.35"/>
    <row r="122" s="12" customFormat="1" ht="32.25" customHeight="1" x14ac:dyDescent="0.35"/>
    <row r="123" s="12" customFormat="1" ht="32.25" customHeight="1" x14ac:dyDescent="0.35"/>
    <row r="124" s="12" customFormat="1" ht="32.25" customHeight="1" x14ac:dyDescent="0.35"/>
    <row r="125" s="12" customFormat="1" ht="32.25" customHeight="1" x14ac:dyDescent="0.35"/>
    <row r="126" s="12" customFormat="1" ht="32.25" customHeight="1" x14ac:dyDescent="0.35"/>
    <row r="127" s="12" customFormat="1" ht="32.25" customHeight="1" x14ac:dyDescent="0.35"/>
    <row r="128" s="12" customFormat="1" ht="32.25" customHeight="1" x14ac:dyDescent="0.35"/>
    <row r="129" s="12" customFormat="1" ht="32.25" customHeight="1" x14ac:dyDescent="0.35"/>
    <row r="130" s="12" customFormat="1" ht="32.25" customHeight="1" x14ac:dyDescent="0.35"/>
    <row r="131" s="12" customFormat="1" ht="32.25" customHeight="1" x14ac:dyDescent="0.35"/>
    <row r="132" s="12" customFormat="1" ht="32.25" customHeight="1" x14ac:dyDescent="0.35"/>
    <row r="133" s="12" customFormat="1" ht="32.25" customHeight="1" x14ac:dyDescent="0.35"/>
    <row r="134" s="12" customFormat="1" ht="32.25" customHeight="1" x14ac:dyDescent="0.35"/>
    <row r="135" s="12" customFormat="1" ht="32.25" customHeight="1" x14ac:dyDescent="0.35"/>
    <row r="136" s="12" customFormat="1" ht="32.25" customHeight="1" x14ac:dyDescent="0.35"/>
    <row r="137" s="12" customFormat="1" ht="32.25" customHeight="1" x14ac:dyDescent="0.35"/>
    <row r="138" s="12" customFormat="1" ht="32.25" customHeight="1" x14ac:dyDescent="0.35"/>
    <row r="139" s="12" customFormat="1" ht="32.25" customHeight="1" x14ac:dyDescent="0.35"/>
    <row r="140" s="12" customFormat="1" ht="32.25" customHeight="1" x14ac:dyDescent="0.35"/>
    <row r="141" s="12" customFormat="1" ht="32.25" customHeight="1" x14ac:dyDescent="0.35"/>
    <row r="142" s="12" customFormat="1" ht="32.25" customHeight="1" x14ac:dyDescent="0.35"/>
    <row r="143" s="12" customFormat="1" ht="32.25" customHeight="1" x14ac:dyDescent="0.35"/>
    <row r="144" s="12" customFormat="1" ht="32.25" customHeight="1" x14ac:dyDescent="0.35"/>
    <row r="145" s="12" customFormat="1" ht="32.25" customHeight="1" x14ac:dyDescent="0.35"/>
  </sheetData>
  <mergeCells count="70">
    <mergeCell ref="B4:AR4"/>
    <mergeCell ref="B7:B11"/>
    <mergeCell ref="C7:C11"/>
    <mergeCell ref="D7:AT7"/>
    <mergeCell ref="D8:D11"/>
    <mergeCell ref="E8:F8"/>
    <mergeCell ref="G8:N8"/>
    <mergeCell ref="O8:P8"/>
    <mergeCell ref="Q8:W8"/>
    <mergeCell ref="X8:Z8"/>
    <mergeCell ref="S9:S11"/>
    <mergeCell ref="AA8:AS8"/>
    <mergeCell ref="E9:E11"/>
    <mergeCell ref="F9:F11"/>
    <mergeCell ref="G9:G11"/>
    <mergeCell ref="H9:H11"/>
    <mergeCell ref="I9:I11"/>
    <mergeCell ref="J9:J11"/>
    <mergeCell ref="K9:K11"/>
    <mergeCell ref="L9:L11"/>
    <mergeCell ref="M9:M11"/>
    <mergeCell ref="N9:N11"/>
    <mergeCell ref="O9:O11"/>
    <mergeCell ref="P9:P11"/>
    <mergeCell ref="Q9:Q11"/>
    <mergeCell ref="R9:R11"/>
    <mergeCell ref="AH9:AH11"/>
    <mergeCell ref="T9:T11"/>
    <mergeCell ref="U9:U11"/>
    <mergeCell ref="V9:V11"/>
    <mergeCell ref="W9:W11"/>
    <mergeCell ref="X9:X11"/>
    <mergeCell ref="Y9:Y11"/>
    <mergeCell ref="Z9:Z11"/>
    <mergeCell ref="AA9:AD9"/>
    <mergeCell ref="AE9:AE11"/>
    <mergeCell ref="AF9:AF11"/>
    <mergeCell ref="AG9:AG11"/>
    <mergeCell ref="AT9:AT11"/>
    <mergeCell ref="AI9:AI11"/>
    <mergeCell ref="AJ9:AJ11"/>
    <mergeCell ref="AK9:AK11"/>
    <mergeCell ref="AL9:AL11"/>
    <mergeCell ref="AM9:AM11"/>
    <mergeCell ref="AN9:AN11"/>
    <mergeCell ref="BJ11:BJ12"/>
    <mergeCell ref="BK11:BK12"/>
    <mergeCell ref="BL11:BL12"/>
    <mergeCell ref="BA11:BA12"/>
    <mergeCell ref="BB11:BB12"/>
    <mergeCell ref="BC11:BC12"/>
    <mergeCell ref="BD11:BD12"/>
    <mergeCell ref="BE11:BE12"/>
    <mergeCell ref="BF11:BF12"/>
    <mergeCell ref="C85:D85"/>
    <mergeCell ref="C96:O96"/>
    <mergeCell ref="BG11:BG12"/>
    <mergeCell ref="BH11:BH12"/>
    <mergeCell ref="BI11:BI12"/>
    <mergeCell ref="AU11:AU12"/>
    <mergeCell ref="AV11:AV12"/>
    <mergeCell ref="AW11:AW12"/>
    <mergeCell ref="AX11:AX12"/>
    <mergeCell ref="AY11:AY12"/>
    <mergeCell ref="AZ11:AZ12"/>
    <mergeCell ref="AO9:AO11"/>
    <mergeCell ref="AP9:AP11"/>
    <mergeCell ref="AQ9:AQ11"/>
    <mergeCell ref="AR9:AR11"/>
    <mergeCell ref="AS9:AS11"/>
  </mergeCells>
  <dataValidations count="1">
    <dataValidation type="list" allowBlank="1" showInputMessage="1" showErrorMessage="1" sqref="T5">
      <formula1>$HO$4:$HO$15</formula1>
    </dataValidation>
  </dataValidations>
  <pageMargins left="0.25" right="0.25" top="0.25" bottom="0.25" header="0.23622047244094499" footer="0.15748031496063"/>
  <pageSetup paperSize="9" scale="25" fitToWidth="0" fitToHeight="0" orientation="landscape" r:id="rId1"/>
  <headerFooter alignWithMargins="0">
    <oddFooter>Page &amp;P</oddFooter>
  </headerFooter>
  <rowBreaks count="1" manualBreakCount="1">
    <brk id="47" min="1" max="39" man="1"/>
  </rowBreaks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O145"/>
  <sheetViews>
    <sheetView topLeftCell="B7" zoomScale="60" zoomScaleNormal="60" workbookViewId="0">
      <selection activeCell="M35" sqref="M35"/>
    </sheetView>
  </sheetViews>
  <sheetFormatPr defaultRowHeight="12.75" customHeight="1" x14ac:dyDescent="0.35"/>
  <cols>
    <col min="1" max="1" width="3.42578125" style="12" hidden="1" customWidth="1"/>
    <col min="2" max="2" width="11.28515625" style="12" customWidth="1"/>
    <col min="3" max="3" width="47.5703125" style="8" customWidth="1"/>
    <col min="4" max="4" width="14.5703125" style="9" customWidth="1"/>
    <col min="5" max="5" width="14.140625" style="9" customWidth="1"/>
    <col min="6" max="6" width="13" style="9" customWidth="1"/>
    <col min="7" max="7" width="13.140625" style="7" customWidth="1"/>
    <col min="8" max="8" width="13.5703125" style="7" customWidth="1"/>
    <col min="9" max="9" width="13" style="7" customWidth="1"/>
    <col min="10" max="10" width="12.7109375" style="7" customWidth="1"/>
    <col min="11" max="12" width="13" style="10" customWidth="1"/>
    <col min="13" max="13" width="15.7109375" style="10" customWidth="1"/>
    <col min="14" max="14" width="13.7109375" style="10" customWidth="1"/>
    <col min="15" max="15" width="14.140625" style="10" customWidth="1"/>
    <col min="16" max="16" width="14" style="11" customWidth="1"/>
    <col min="17" max="17" width="13.140625" style="11" customWidth="1"/>
    <col min="18" max="18" width="9.5703125" style="11" customWidth="1"/>
    <col min="19" max="19" width="12.42578125" style="11" customWidth="1"/>
    <col min="20" max="20" width="15.85546875" style="11" customWidth="1"/>
    <col min="21" max="21" width="14" style="11" customWidth="1"/>
    <col min="22" max="22" width="11.7109375" style="11" customWidth="1"/>
    <col min="23" max="23" width="11.5703125" style="11" customWidth="1"/>
    <col min="24" max="24" width="14.140625" style="11" customWidth="1"/>
    <col min="25" max="25" width="14.5703125" style="11" customWidth="1"/>
    <col min="26" max="26" width="10.140625" style="11" customWidth="1"/>
    <col min="27" max="27" width="11.140625" style="11" customWidth="1"/>
    <col min="28" max="28" width="9.28515625" style="11" customWidth="1"/>
    <col min="29" max="29" width="10.85546875" style="11" customWidth="1"/>
    <col min="30" max="30" width="9.42578125" style="11" customWidth="1"/>
    <col min="31" max="31" width="10.5703125" style="11" customWidth="1"/>
    <col min="32" max="32" width="9.5703125" style="11" customWidth="1"/>
    <col min="33" max="33" width="9.140625" style="11" customWidth="1"/>
    <col min="34" max="34" width="11.5703125" style="11" customWidth="1"/>
    <col min="35" max="35" width="8.42578125" style="12" customWidth="1"/>
    <col min="36" max="36" width="9.85546875" style="12" customWidth="1"/>
    <col min="37" max="37" width="9.28515625" style="12" customWidth="1"/>
    <col min="38" max="38" width="8.5703125" style="12" customWidth="1"/>
    <col min="39" max="39" width="9.42578125" style="12" customWidth="1"/>
    <col min="40" max="40" width="9.28515625" style="12" customWidth="1"/>
    <col min="41" max="41" width="10.140625" style="12" customWidth="1"/>
    <col min="42" max="42" width="9.28515625" style="12" customWidth="1"/>
    <col min="43" max="43" width="11.85546875" style="12" customWidth="1"/>
    <col min="44" max="44" width="8.7109375" style="12" customWidth="1"/>
    <col min="45" max="45" width="14.140625" style="12" customWidth="1"/>
    <col min="46" max="46" width="15.140625" style="12" hidden="1" customWidth="1"/>
    <col min="47" max="60" width="12.140625" style="90" customWidth="1"/>
    <col min="61" max="65" width="12.140625" style="12" customWidth="1"/>
    <col min="66" max="82" width="26.140625" style="12" customWidth="1"/>
    <col min="83" max="222" width="9.140625" style="12"/>
    <col min="223" max="223" width="13.42578125" style="12" customWidth="1"/>
    <col min="224" max="264" width="9.140625" style="12"/>
    <col min="265" max="265" width="0" style="12" hidden="1" customWidth="1"/>
    <col min="266" max="266" width="15.5703125" style="12" customWidth="1"/>
    <col min="267" max="267" width="55.140625" style="12" customWidth="1"/>
    <col min="268" max="268" width="15.5703125" style="12" customWidth="1"/>
    <col min="269" max="270" width="13" style="12" customWidth="1"/>
    <col min="271" max="272" width="13.140625" style="12" customWidth="1"/>
    <col min="273" max="273" width="10.5703125" style="12" customWidth="1"/>
    <col min="274" max="274" width="12.42578125" style="12" customWidth="1"/>
    <col min="275" max="275" width="11.5703125" style="12" customWidth="1"/>
    <col min="276" max="276" width="12.28515625" style="12" customWidth="1"/>
    <col min="277" max="277" width="12.7109375" style="12" customWidth="1"/>
    <col min="278" max="278" width="12.5703125" style="12" customWidth="1"/>
    <col min="279" max="279" width="13.140625" style="12" customWidth="1"/>
    <col min="280" max="280" width="13.42578125" style="12" customWidth="1"/>
    <col min="281" max="281" width="10.28515625" style="12" customWidth="1"/>
    <col min="282" max="282" width="14.28515625" style="12" customWidth="1"/>
    <col min="283" max="283" width="12.85546875" style="12" customWidth="1"/>
    <col min="284" max="284" width="12" style="12" customWidth="1"/>
    <col min="285" max="285" width="16.28515625" style="12" customWidth="1"/>
    <col min="286" max="286" width="14.5703125" style="12" customWidth="1"/>
    <col min="287" max="287" width="16.85546875" style="12" customWidth="1"/>
    <col min="288" max="288" width="11.140625" style="12" customWidth="1"/>
    <col min="289" max="289" width="10.42578125" style="12" customWidth="1"/>
    <col min="290" max="290" width="10.85546875" style="12" customWidth="1"/>
    <col min="291" max="291" width="10.140625" style="12" customWidth="1"/>
    <col min="292" max="292" width="12.85546875" style="12" customWidth="1"/>
    <col min="293" max="294" width="11" style="12" customWidth="1"/>
    <col min="295" max="295" width="11.5703125" style="12" customWidth="1"/>
    <col min="296" max="296" width="11.28515625" style="12" customWidth="1"/>
    <col min="297" max="297" width="10.140625" style="12" customWidth="1"/>
    <col min="298" max="299" width="11.85546875" style="12" customWidth="1"/>
    <col min="300" max="300" width="12.28515625" style="12" customWidth="1"/>
    <col min="301" max="301" width="12.7109375" style="12" customWidth="1"/>
    <col min="302" max="302" width="15.140625" style="12" customWidth="1"/>
    <col min="303" max="303" width="10" style="12" customWidth="1"/>
    <col min="304" max="314" width="7.85546875" style="12" customWidth="1"/>
    <col min="315" max="315" width="9.140625" style="12" customWidth="1"/>
    <col min="316" max="316" width="8.28515625" style="12" customWidth="1"/>
    <col min="317" max="317" width="10.140625" style="12" customWidth="1"/>
    <col min="318" max="318" width="9.140625" style="12"/>
    <col min="319" max="319" width="11.85546875" style="12" customWidth="1"/>
    <col min="320" max="320" width="14.28515625" style="12" customWidth="1"/>
    <col min="321" max="520" width="9.140625" style="12"/>
    <col min="521" max="521" width="0" style="12" hidden="1" customWidth="1"/>
    <col min="522" max="522" width="15.5703125" style="12" customWidth="1"/>
    <col min="523" max="523" width="55.140625" style="12" customWidth="1"/>
    <col min="524" max="524" width="15.5703125" style="12" customWidth="1"/>
    <col min="525" max="526" width="13" style="12" customWidth="1"/>
    <col min="527" max="528" width="13.140625" style="12" customWidth="1"/>
    <col min="529" max="529" width="10.5703125" style="12" customWidth="1"/>
    <col min="530" max="530" width="12.42578125" style="12" customWidth="1"/>
    <col min="531" max="531" width="11.5703125" style="12" customWidth="1"/>
    <col min="532" max="532" width="12.28515625" style="12" customWidth="1"/>
    <col min="533" max="533" width="12.7109375" style="12" customWidth="1"/>
    <col min="534" max="534" width="12.5703125" style="12" customWidth="1"/>
    <col min="535" max="535" width="13.140625" style="12" customWidth="1"/>
    <col min="536" max="536" width="13.42578125" style="12" customWidth="1"/>
    <col min="537" max="537" width="10.28515625" style="12" customWidth="1"/>
    <col min="538" max="538" width="14.28515625" style="12" customWidth="1"/>
    <col min="539" max="539" width="12.85546875" style="12" customWidth="1"/>
    <col min="540" max="540" width="12" style="12" customWidth="1"/>
    <col min="541" max="541" width="16.28515625" style="12" customWidth="1"/>
    <col min="542" max="542" width="14.5703125" style="12" customWidth="1"/>
    <col min="543" max="543" width="16.85546875" style="12" customWidth="1"/>
    <col min="544" max="544" width="11.140625" style="12" customWidth="1"/>
    <col min="545" max="545" width="10.42578125" style="12" customWidth="1"/>
    <col min="546" max="546" width="10.85546875" style="12" customWidth="1"/>
    <col min="547" max="547" width="10.140625" style="12" customWidth="1"/>
    <col min="548" max="548" width="12.85546875" style="12" customWidth="1"/>
    <col min="549" max="550" width="11" style="12" customWidth="1"/>
    <col min="551" max="551" width="11.5703125" style="12" customWidth="1"/>
    <col min="552" max="552" width="11.28515625" style="12" customWidth="1"/>
    <col min="553" max="553" width="10.140625" style="12" customWidth="1"/>
    <col min="554" max="555" width="11.85546875" style="12" customWidth="1"/>
    <col min="556" max="556" width="12.28515625" style="12" customWidth="1"/>
    <col min="557" max="557" width="12.7109375" style="12" customWidth="1"/>
    <col min="558" max="558" width="15.140625" style="12" customWidth="1"/>
    <col min="559" max="559" width="10" style="12" customWidth="1"/>
    <col min="560" max="570" width="7.85546875" style="12" customWidth="1"/>
    <col min="571" max="571" width="9.140625" style="12" customWidth="1"/>
    <col min="572" max="572" width="8.28515625" style="12" customWidth="1"/>
    <col min="573" max="573" width="10.140625" style="12" customWidth="1"/>
    <col min="574" max="574" width="9.140625" style="12"/>
    <col min="575" max="575" width="11.85546875" style="12" customWidth="1"/>
    <col min="576" max="576" width="14.28515625" style="12" customWidth="1"/>
    <col min="577" max="776" width="9.140625" style="12"/>
    <col min="777" max="777" width="0" style="12" hidden="1" customWidth="1"/>
    <col min="778" max="778" width="15.5703125" style="12" customWidth="1"/>
    <col min="779" max="779" width="55.140625" style="12" customWidth="1"/>
    <col min="780" max="780" width="15.5703125" style="12" customWidth="1"/>
    <col min="781" max="782" width="13" style="12" customWidth="1"/>
    <col min="783" max="784" width="13.140625" style="12" customWidth="1"/>
    <col min="785" max="785" width="10.5703125" style="12" customWidth="1"/>
    <col min="786" max="786" width="12.42578125" style="12" customWidth="1"/>
    <col min="787" max="787" width="11.5703125" style="12" customWidth="1"/>
    <col min="788" max="788" width="12.28515625" style="12" customWidth="1"/>
    <col min="789" max="789" width="12.7109375" style="12" customWidth="1"/>
    <col min="790" max="790" width="12.5703125" style="12" customWidth="1"/>
    <col min="791" max="791" width="13.140625" style="12" customWidth="1"/>
    <col min="792" max="792" width="13.42578125" style="12" customWidth="1"/>
    <col min="793" max="793" width="10.28515625" style="12" customWidth="1"/>
    <col min="794" max="794" width="14.28515625" style="12" customWidth="1"/>
    <col min="795" max="795" width="12.85546875" style="12" customWidth="1"/>
    <col min="796" max="796" width="12" style="12" customWidth="1"/>
    <col min="797" max="797" width="16.28515625" style="12" customWidth="1"/>
    <col min="798" max="798" width="14.5703125" style="12" customWidth="1"/>
    <col min="799" max="799" width="16.85546875" style="12" customWidth="1"/>
    <col min="800" max="800" width="11.140625" style="12" customWidth="1"/>
    <col min="801" max="801" width="10.42578125" style="12" customWidth="1"/>
    <col min="802" max="802" width="10.85546875" style="12" customWidth="1"/>
    <col min="803" max="803" width="10.140625" style="12" customWidth="1"/>
    <col min="804" max="804" width="12.85546875" style="12" customWidth="1"/>
    <col min="805" max="806" width="11" style="12" customWidth="1"/>
    <col min="807" max="807" width="11.5703125" style="12" customWidth="1"/>
    <col min="808" max="808" width="11.28515625" style="12" customWidth="1"/>
    <col min="809" max="809" width="10.140625" style="12" customWidth="1"/>
    <col min="810" max="811" width="11.85546875" style="12" customWidth="1"/>
    <col min="812" max="812" width="12.28515625" style="12" customWidth="1"/>
    <col min="813" max="813" width="12.7109375" style="12" customWidth="1"/>
    <col min="814" max="814" width="15.140625" style="12" customWidth="1"/>
    <col min="815" max="815" width="10" style="12" customWidth="1"/>
    <col min="816" max="826" width="7.85546875" style="12" customWidth="1"/>
    <col min="827" max="827" width="9.140625" style="12" customWidth="1"/>
    <col min="828" max="828" width="8.28515625" style="12" customWidth="1"/>
    <col min="829" max="829" width="10.140625" style="12" customWidth="1"/>
    <col min="830" max="830" width="9.140625" style="12"/>
    <col min="831" max="831" width="11.85546875" style="12" customWidth="1"/>
    <col min="832" max="832" width="14.28515625" style="12" customWidth="1"/>
    <col min="833" max="1032" width="9.140625" style="12"/>
    <col min="1033" max="1033" width="0" style="12" hidden="1" customWidth="1"/>
    <col min="1034" max="1034" width="15.5703125" style="12" customWidth="1"/>
    <col min="1035" max="1035" width="55.140625" style="12" customWidth="1"/>
    <col min="1036" max="1036" width="15.5703125" style="12" customWidth="1"/>
    <col min="1037" max="1038" width="13" style="12" customWidth="1"/>
    <col min="1039" max="1040" width="13.140625" style="12" customWidth="1"/>
    <col min="1041" max="1041" width="10.5703125" style="12" customWidth="1"/>
    <col min="1042" max="1042" width="12.42578125" style="12" customWidth="1"/>
    <col min="1043" max="1043" width="11.5703125" style="12" customWidth="1"/>
    <col min="1044" max="1044" width="12.28515625" style="12" customWidth="1"/>
    <col min="1045" max="1045" width="12.7109375" style="12" customWidth="1"/>
    <col min="1046" max="1046" width="12.5703125" style="12" customWidth="1"/>
    <col min="1047" max="1047" width="13.140625" style="12" customWidth="1"/>
    <col min="1048" max="1048" width="13.42578125" style="12" customWidth="1"/>
    <col min="1049" max="1049" width="10.28515625" style="12" customWidth="1"/>
    <col min="1050" max="1050" width="14.28515625" style="12" customWidth="1"/>
    <col min="1051" max="1051" width="12.85546875" style="12" customWidth="1"/>
    <col min="1052" max="1052" width="12" style="12" customWidth="1"/>
    <col min="1053" max="1053" width="16.28515625" style="12" customWidth="1"/>
    <col min="1054" max="1054" width="14.5703125" style="12" customWidth="1"/>
    <col min="1055" max="1055" width="16.85546875" style="12" customWidth="1"/>
    <col min="1056" max="1056" width="11.140625" style="12" customWidth="1"/>
    <col min="1057" max="1057" width="10.42578125" style="12" customWidth="1"/>
    <col min="1058" max="1058" width="10.85546875" style="12" customWidth="1"/>
    <col min="1059" max="1059" width="10.140625" style="12" customWidth="1"/>
    <col min="1060" max="1060" width="12.85546875" style="12" customWidth="1"/>
    <col min="1061" max="1062" width="11" style="12" customWidth="1"/>
    <col min="1063" max="1063" width="11.5703125" style="12" customWidth="1"/>
    <col min="1064" max="1064" width="11.28515625" style="12" customWidth="1"/>
    <col min="1065" max="1065" width="10.140625" style="12" customWidth="1"/>
    <col min="1066" max="1067" width="11.85546875" style="12" customWidth="1"/>
    <col min="1068" max="1068" width="12.28515625" style="12" customWidth="1"/>
    <col min="1069" max="1069" width="12.7109375" style="12" customWidth="1"/>
    <col min="1070" max="1070" width="15.140625" style="12" customWidth="1"/>
    <col min="1071" max="1071" width="10" style="12" customWidth="1"/>
    <col min="1072" max="1082" width="7.85546875" style="12" customWidth="1"/>
    <col min="1083" max="1083" width="9.140625" style="12" customWidth="1"/>
    <col min="1084" max="1084" width="8.28515625" style="12" customWidth="1"/>
    <col min="1085" max="1085" width="10.140625" style="12" customWidth="1"/>
    <col min="1086" max="1086" width="9.140625" style="12"/>
    <col min="1087" max="1087" width="11.85546875" style="12" customWidth="1"/>
    <col min="1088" max="1088" width="14.28515625" style="12" customWidth="1"/>
    <col min="1089" max="1288" width="9.140625" style="12"/>
    <col min="1289" max="1289" width="0" style="12" hidden="1" customWidth="1"/>
    <col min="1290" max="1290" width="15.5703125" style="12" customWidth="1"/>
    <col min="1291" max="1291" width="55.140625" style="12" customWidth="1"/>
    <col min="1292" max="1292" width="15.5703125" style="12" customWidth="1"/>
    <col min="1293" max="1294" width="13" style="12" customWidth="1"/>
    <col min="1295" max="1296" width="13.140625" style="12" customWidth="1"/>
    <col min="1297" max="1297" width="10.5703125" style="12" customWidth="1"/>
    <col min="1298" max="1298" width="12.42578125" style="12" customWidth="1"/>
    <col min="1299" max="1299" width="11.5703125" style="12" customWidth="1"/>
    <col min="1300" max="1300" width="12.28515625" style="12" customWidth="1"/>
    <col min="1301" max="1301" width="12.7109375" style="12" customWidth="1"/>
    <col min="1302" max="1302" width="12.5703125" style="12" customWidth="1"/>
    <col min="1303" max="1303" width="13.140625" style="12" customWidth="1"/>
    <col min="1304" max="1304" width="13.42578125" style="12" customWidth="1"/>
    <col min="1305" max="1305" width="10.28515625" style="12" customWidth="1"/>
    <col min="1306" max="1306" width="14.28515625" style="12" customWidth="1"/>
    <col min="1307" max="1307" width="12.85546875" style="12" customWidth="1"/>
    <col min="1308" max="1308" width="12" style="12" customWidth="1"/>
    <col min="1309" max="1309" width="16.28515625" style="12" customWidth="1"/>
    <col min="1310" max="1310" width="14.5703125" style="12" customWidth="1"/>
    <col min="1311" max="1311" width="16.85546875" style="12" customWidth="1"/>
    <col min="1312" max="1312" width="11.140625" style="12" customWidth="1"/>
    <col min="1313" max="1313" width="10.42578125" style="12" customWidth="1"/>
    <col min="1314" max="1314" width="10.85546875" style="12" customWidth="1"/>
    <col min="1315" max="1315" width="10.140625" style="12" customWidth="1"/>
    <col min="1316" max="1316" width="12.85546875" style="12" customWidth="1"/>
    <col min="1317" max="1318" width="11" style="12" customWidth="1"/>
    <col min="1319" max="1319" width="11.5703125" style="12" customWidth="1"/>
    <col min="1320" max="1320" width="11.28515625" style="12" customWidth="1"/>
    <col min="1321" max="1321" width="10.140625" style="12" customWidth="1"/>
    <col min="1322" max="1323" width="11.85546875" style="12" customWidth="1"/>
    <col min="1324" max="1324" width="12.28515625" style="12" customWidth="1"/>
    <col min="1325" max="1325" width="12.7109375" style="12" customWidth="1"/>
    <col min="1326" max="1326" width="15.140625" style="12" customWidth="1"/>
    <col min="1327" max="1327" width="10" style="12" customWidth="1"/>
    <col min="1328" max="1338" width="7.85546875" style="12" customWidth="1"/>
    <col min="1339" max="1339" width="9.140625" style="12" customWidth="1"/>
    <col min="1340" max="1340" width="8.28515625" style="12" customWidth="1"/>
    <col min="1341" max="1341" width="10.140625" style="12" customWidth="1"/>
    <col min="1342" max="1342" width="9.140625" style="12"/>
    <col min="1343" max="1343" width="11.85546875" style="12" customWidth="1"/>
    <col min="1344" max="1344" width="14.28515625" style="12" customWidth="1"/>
    <col min="1345" max="1544" width="9.140625" style="12"/>
    <col min="1545" max="1545" width="0" style="12" hidden="1" customWidth="1"/>
    <col min="1546" max="1546" width="15.5703125" style="12" customWidth="1"/>
    <col min="1547" max="1547" width="55.140625" style="12" customWidth="1"/>
    <col min="1548" max="1548" width="15.5703125" style="12" customWidth="1"/>
    <col min="1549" max="1550" width="13" style="12" customWidth="1"/>
    <col min="1551" max="1552" width="13.140625" style="12" customWidth="1"/>
    <col min="1553" max="1553" width="10.5703125" style="12" customWidth="1"/>
    <col min="1554" max="1554" width="12.42578125" style="12" customWidth="1"/>
    <col min="1555" max="1555" width="11.5703125" style="12" customWidth="1"/>
    <col min="1556" max="1556" width="12.28515625" style="12" customWidth="1"/>
    <col min="1557" max="1557" width="12.7109375" style="12" customWidth="1"/>
    <col min="1558" max="1558" width="12.5703125" style="12" customWidth="1"/>
    <col min="1559" max="1559" width="13.140625" style="12" customWidth="1"/>
    <col min="1560" max="1560" width="13.42578125" style="12" customWidth="1"/>
    <col min="1561" max="1561" width="10.28515625" style="12" customWidth="1"/>
    <col min="1562" max="1562" width="14.28515625" style="12" customWidth="1"/>
    <col min="1563" max="1563" width="12.85546875" style="12" customWidth="1"/>
    <col min="1564" max="1564" width="12" style="12" customWidth="1"/>
    <col min="1565" max="1565" width="16.28515625" style="12" customWidth="1"/>
    <col min="1566" max="1566" width="14.5703125" style="12" customWidth="1"/>
    <col min="1567" max="1567" width="16.85546875" style="12" customWidth="1"/>
    <col min="1568" max="1568" width="11.140625" style="12" customWidth="1"/>
    <col min="1569" max="1569" width="10.42578125" style="12" customWidth="1"/>
    <col min="1570" max="1570" width="10.85546875" style="12" customWidth="1"/>
    <col min="1571" max="1571" width="10.140625" style="12" customWidth="1"/>
    <col min="1572" max="1572" width="12.85546875" style="12" customWidth="1"/>
    <col min="1573" max="1574" width="11" style="12" customWidth="1"/>
    <col min="1575" max="1575" width="11.5703125" style="12" customWidth="1"/>
    <col min="1576" max="1576" width="11.28515625" style="12" customWidth="1"/>
    <col min="1577" max="1577" width="10.140625" style="12" customWidth="1"/>
    <col min="1578" max="1579" width="11.85546875" style="12" customWidth="1"/>
    <col min="1580" max="1580" width="12.28515625" style="12" customWidth="1"/>
    <col min="1581" max="1581" width="12.7109375" style="12" customWidth="1"/>
    <col min="1582" max="1582" width="15.140625" style="12" customWidth="1"/>
    <col min="1583" max="1583" width="10" style="12" customWidth="1"/>
    <col min="1584" max="1594" width="7.85546875" style="12" customWidth="1"/>
    <col min="1595" max="1595" width="9.140625" style="12" customWidth="1"/>
    <col min="1596" max="1596" width="8.28515625" style="12" customWidth="1"/>
    <col min="1597" max="1597" width="10.140625" style="12" customWidth="1"/>
    <col min="1598" max="1598" width="9.140625" style="12"/>
    <col min="1599" max="1599" width="11.85546875" style="12" customWidth="1"/>
    <col min="1600" max="1600" width="14.28515625" style="12" customWidth="1"/>
    <col min="1601" max="1800" width="9.140625" style="12"/>
    <col min="1801" max="1801" width="0" style="12" hidden="1" customWidth="1"/>
    <col min="1802" max="1802" width="15.5703125" style="12" customWidth="1"/>
    <col min="1803" max="1803" width="55.140625" style="12" customWidth="1"/>
    <col min="1804" max="1804" width="15.5703125" style="12" customWidth="1"/>
    <col min="1805" max="1806" width="13" style="12" customWidth="1"/>
    <col min="1807" max="1808" width="13.140625" style="12" customWidth="1"/>
    <col min="1809" max="1809" width="10.5703125" style="12" customWidth="1"/>
    <col min="1810" max="1810" width="12.42578125" style="12" customWidth="1"/>
    <col min="1811" max="1811" width="11.5703125" style="12" customWidth="1"/>
    <col min="1812" max="1812" width="12.28515625" style="12" customWidth="1"/>
    <col min="1813" max="1813" width="12.7109375" style="12" customWidth="1"/>
    <col min="1814" max="1814" width="12.5703125" style="12" customWidth="1"/>
    <col min="1815" max="1815" width="13.140625" style="12" customWidth="1"/>
    <col min="1816" max="1816" width="13.42578125" style="12" customWidth="1"/>
    <col min="1817" max="1817" width="10.28515625" style="12" customWidth="1"/>
    <col min="1818" max="1818" width="14.28515625" style="12" customWidth="1"/>
    <col min="1819" max="1819" width="12.85546875" style="12" customWidth="1"/>
    <col min="1820" max="1820" width="12" style="12" customWidth="1"/>
    <col min="1821" max="1821" width="16.28515625" style="12" customWidth="1"/>
    <col min="1822" max="1822" width="14.5703125" style="12" customWidth="1"/>
    <col min="1823" max="1823" width="16.85546875" style="12" customWidth="1"/>
    <col min="1824" max="1824" width="11.140625" style="12" customWidth="1"/>
    <col min="1825" max="1825" width="10.42578125" style="12" customWidth="1"/>
    <col min="1826" max="1826" width="10.85546875" style="12" customWidth="1"/>
    <col min="1827" max="1827" width="10.140625" style="12" customWidth="1"/>
    <col min="1828" max="1828" width="12.85546875" style="12" customWidth="1"/>
    <col min="1829" max="1830" width="11" style="12" customWidth="1"/>
    <col min="1831" max="1831" width="11.5703125" style="12" customWidth="1"/>
    <col min="1832" max="1832" width="11.28515625" style="12" customWidth="1"/>
    <col min="1833" max="1833" width="10.140625" style="12" customWidth="1"/>
    <col min="1834" max="1835" width="11.85546875" style="12" customWidth="1"/>
    <col min="1836" max="1836" width="12.28515625" style="12" customWidth="1"/>
    <col min="1837" max="1837" width="12.7109375" style="12" customWidth="1"/>
    <col min="1838" max="1838" width="15.140625" style="12" customWidth="1"/>
    <col min="1839" max="1839" width="10" style="12" customWidth="1"/>
    <col min="1840" max="1850" width="7.85546875" style="12" customWidth="1"/>
    <col min="1851" max="1851" width="9.140625" style="12" customWidth="1"/>
    <col min="1852" max="1852" width="8.28515625" style="12" customWidth="1"/>
    <col min="1853" max="1853" width="10.140625" style="12" customWidth="1"/>
    <col min="1854" max="1854" width="9.140625" style="12"/>
    <col min="1855" max="1855" width="11.85546875" style="12" customWidth="1"/>
    <col min="1856" max="1856" width="14.28515625" style="12" customWidth="1"/>
    <col min="1857" max="2056" width="9.140625" style="12"/>
    <col min="2057" max="2057" width="0" style="12" hidden="1" customWidth="1"/>
    <col min="2058" max="2058" width="15.5703125" style="12" customWidth="1"/>
    <col min="2059" max="2059" width="55.140625" style="12" customWidth="1"/>
    <col min="2060" max="2060" width="15.5703125" style="12" customWidth="1"/>
    <col min="2061" max="2062" width="13" style="12" customWidth="1"/>
    <col min="2063" max="2064" width="13.140625" style="12" customWidth="1"/>
    <col min="2065" max="2065" width="10.5703125" style="12" customWidth="1"/>
    <col min="2066" max="2066" width="12.42578125" style="12" customWidth="1"/>
    <col min="2067" max="2067" width="11.5703125" style="12" customWidth="1"/>
    <col min="2068" max="2068" width="12.28515625" style="12" customWidth="1"/>
    <col min="2069" max="2069" width="12.7109375" style="12" customWidth="1"/>
    <col min="2070" max="2070" width="12.5703125" style="12" customWidth="1"/>
    <col min="2071" max="2071" width="13.140625" style="12" customWidth="1"/>
    <col min="2072" max="2072" width="13.42578125" style="12" customWidth="1"/>
    <col min="2073" max="2073" width="10.28515625" style="12" customWidth="1"/>
    <col min="2074" max="2074" width="14.28515625" style="12" customWidth="1"/>
    <col min="2075" max="2075" width="12.85546875" style="12" customWidth="1"/>
    <col min="2076" max="2076" width="12" style="12" customWidth="1"/>
    <col min="2077" max="2077" width="16.28515625" style="12" customWidth="1"/>
    <col min="2078" max="2078" width="14.5703125" style="12" customWidth="1"/>
    <col min="2079" max="2079" width="16.85546875" style="12" customWidth="1"/>
    <col min="2080" max="2080" width="11.140625" style="12" customWidth="1"/>
    <col min="2081" max="2081" width="10.42578125" style="12" customWidth="1"/>
    <col min="2082" max="2082" width="10.85546875" style="12" customWidth="1"/>
    <col min="2083" max="2083" width="10.140625" style="12" customWidth="1"/>
    <col min="2084" max="2084" width="12.85546875" style="12" customWidth="1"/>
    <col min="2085" max="2086" width="11" style="12" customWidth="1"/>
    <col min="2087" max="2087" width="11.5703125" style="12" customWidth="1"/>
    <col min="2088" max="2088" width="11.28515625" style="12" customWidth="1"/>
    <col min="2089" max="2089" width="10.140625" style="12" customWidth="1"/>
    <col min="2090" max="2091" width="11.85546875" style="12" customWidth="1"/>
    <col min="2092" max="2092" width="12.28515625" style="12" customWidth="1"/>
    <col min="2093" max="2093" width="12.7109375" style="12" customWidth="1"/>
    <col min="2094" max="2094" width="15.140625" style="12" customWidth="1"/>
    <col min="2095" max="2095" width="10" style="12" customWidth="1"/>
    <col min="2096" max="2106" width="7.85546875" style="12" customWidth="1"/>
    <col min="2107" max="2107" width="9.140625" style="12" customWidth="1"/>
    <col min="2108" max="2108" width="8.28515625" style="12" customWidth="1"/>
    <col min="2109" max="2109" width="10.140625" style="12" customWidth="1"/>
    <col min="2110" max="2110" width="9.140625" style="12"/>
    <col min="2111" max="2111" width="11.85546875" style="12" customWidth="1"/>
    <col min="2112" max="2112" width="14.28515625" style="12" customWidth="1"/>
    <col min="2113" max="2312" width="9.140625" style="12"/>
    <col min="2313" max="2313" width="0" style="12" hidden="1" customWidth="1"/>
    <col min="2314" max="2314" width="15.5703125" style="12" customWidth="1"/>
    <col min="2315" max="2315" width="55.140625" style="12" customWidth="1"/>
    <col min="2316" max="2316" width="15.5703125" style="12" customWidth="1"/>
    <col min="2317" max="2318" width="13" style="12" customWidth="1"/>
    <col min="2319" max="2320" width="13.140625" style="12" customWidth="1"/>
    <col min="2321" max="2321" width="10.5703125" style="12" customWidth="1"/>
    <col min="2322" max="2322" width="12.42578125" style="12" customWidth="1"/>
    <col min="2323" max="2323" width="11.5703125" style="12" customWidth="1"/>
    <col min="2324" max="2324" width="12.28515625" style="12" customWidth="1"/>
    <col min="2325" max="2325" width="12.7109375" style="12" customWidth="1"/>
    <col min="2326" max="2326" width="12.5703125" style="12" customWidth="1"/>
    <col min="2327" max="2327" width="13.140625" style="12" customWidth="1"/>
    <col min="2328" max="2328" width="13.42578125" style="12" customWidth="1"/>
    <col min="2329" max="2329" width="10.28515625" style="12" customWidth="1"/>
    <col min="2330" max="2330" width="14.28515625" style="12" customWidth="1"/>
    <col min="2331" max="2331" width="12.85546875" style="12" customWidth="1"/>
    <col min="2332" max="2332" width="12" style="12" customWidth="1"/>
    <col min="2333" max="2333" width="16.28515625" style="12" customWidth="1"/>
    <col min="2334" max="2334" width="14.5703125" style="12" customWidth="1"/>
    <col min="2335" max="2335" width="16.85546875" style="12" customWidth="1"/>
    <col min="2336" max="2336" width="11.140625" style="12" customWidth="1"/>
    <col min="2337" max="2337" width="10.42578125" style="12" customWidth="1"/>
    <col min="2338" max="2338" width="10.85546875" style="12" customWidth="1"/>
    <col min="2339" max="2339" width="10.140625" style="12" customWidth="1"/>
    <col min="2340" max="2340" width="12.85546875" style="12" customWidth="1"/>
    <col min="2341" max="2342" width="11" style="12" customWidth="1"/>
    <col min="2343" max="2343" width="11.5703125" style="12" customWidth="1"/>
    <col min="2344" max="2344" width="11.28515625" style="12" customWidth="1"/>
    <col min="2345" max="2345" width="10.140625" style="12" customWidth="1"/>
    <col min="2346" max="2347" width="11.85546875" style="12" customWidth="1"/>
    <col min="2348" max="2348" width="12.28515625" style="12" customWidth="1"/>
    <col min="2349" max="2349" width="12.7109375" style="12" customWidth="1"/>
    <col min="2350" max="2350" width="15.140625" style="12" customWidth="1"/>
    <col min="2351" max="2351" width="10" style="12" customWidth="1"/>
    <col min="2352" max="2362" width="7.85546875" style="12" customWidth="1"/>
    <col min="2363" max="2363" width="9.140625" style="12" customWidth="1"/>
    <col min="2364" max="2364" width="8.28515625" style="12" customWidth="1"/>
    <col min="2365" max="2365" width="10.140625" style="12" customWidth="1"/>
    <col min="2366" max="2366" width="9.140625" style="12"/>
    <col min="2367" max="2367" width="11.85546875" style="12" customWidth="1"/>
    <col min="2368" max="2368" width="14.28515625" style="12" customWidth="1"/>
    <col min="2369" max="2568" width="9.140625" style="12"/>
    <col min="2569" max="2569" width="0" style="12" hidden="1" customWidth="1"/>
    <col min="2570" max="2570" width="15.5703125" style="12" customWidth="1"/>
    <col min="2571" max="2571" width="55.140625" style="12" customWidth="1"/>
    <col min="2572" max="2572" width="15.5703125" style="12" customWidth="1"/>
    <col min="2573" max="2574" width="13" style="12" customWidth="1"/>
    <col min="2575" max="2576" width="13.140625" style="12" customWidth="1"/>
    <col min="2577" max="2577" width="10.5703125" style="12" customWidth="1"/>
    <col min="2578" max="2578" width="12.42578125" style="12" customWidth="1"/>
    <col min="2579" max="2579" width="11.5703125" style="12" customWidth="1"/>
    <col min="2580" max="2580" width="12.28515625" style="12" customWidth="1"/>
    <col min="2581" max="2581" width="12.7109375" style="12" customWidth="1"/>
    <col min="2582" max="2582" width="12.5703125" style="12" customWidth="1"/>
    <col min="2583" max="2583" width="13.140625" style="12" customWidth="1"/>
    <col min="2584" max="2584" width="13.42578125" style="12" customWidth="1"/>
    <col min="2585" max="2585" width="10.28515625" style="12" customWidth="1"/>
    <col min="2586" max="2586" width="14.28515625" style="12" customWidth="1"/>
    <col min="2587" max="2587" width="12.85546875" style="12" customWidth="1"/>
    <col min="2588" max="2588" width="12" style="12" customWidth="1"/>
    <col min="2589" max="2589" width="16.28515625" style="12" customWidth="1"/>
    <col min="2590" max="2590" width="14.5703125" style="12" customWidth="1"/>
    <col min="2591" max="2591" width="16.85546875" style="12" customWidth="1"/>
    <col min="2592" max="2592" width="11.140625" style="12" customWidth="1"/>
    <col min="2593" max="2593" width="10.42578125" style="12" customWidth="1"/>
    <col min="2594" max="2594" width="10.85546875" style="12" customWidth="1"/>
    <col min="2595" max="2595" width="10.140625" style="12" customWidth="1"/>
    <col min="2596" max="2596" width="12.85546875" style="12" customWidth="1"/>
    <col min="2597" max="2598" width="11" style="12" customWidth="1"/>
    <col min="2599" max="2599" width="11.5703125" style="12" customWidth="1"/>
    <col min="2600" max="2600" width="11.28515625" style="12" customWidth="1"/>
    <col min="2601" max="2601" width="10.140625" style="12" customWidth="1"/>
    <col min="2602" max="2603" width="11.85546875" style="12" customWidth="1"/>
    <col min="2604" max="2604" width="12.28515625" style="12" customWidth="1"/>
    <col min="2605" max="2605" width="12.7109375" style="12" customWidth="1"/>
    <col min="2606" max="2606" width="15.140625" style="12" customWidth="1"/>
    <col min="2607" max="2607" width="10" style="12" customWidth="1"/>
    <col min="2608" max="2618" width="7.85546875" style="12" customWidth="1"/>
    <col min="2619" max="2619" width="9.140625" style="12" customWidth="1"/>
    <col min="2620" max="2620" width="8.28515625" style="12" customWidth="1"/>
    <col min="2621" max="2621" width="10.140625" style="12" customWidth="1"/>
    <col min="2622" max="2622" width="9.140625" style="12"/>
    <col min="2623" max="2623" width="11.85546875" style="12" customWidth="1"/>
    <col min="2624" max="2624" width="14.28515625" style="12" customWidth="1"/>
    <col min="2625" max="2824" width="9.140625" style="12"/>
    <col min="2825" max="2825" width="0" style="12" hidden="1" customWidth="1"/>
    <col min="2826" max="2826" width="15.5703125" style="12" customWidth="1"/>
    <col min="2827" max="2827" width="55.140625" style="12" customWidth="1"/>
    <col min="2828" max="2828" width="15.5703125" style="12" customWidth="1"/>
    <col min="2829" max="2830" width="13" style="12" customWidth="1"/>
    <col min="2831" max="2832" width="13.140625" style="12" customWidth="1"/>
    <col min="2833" max="2833" width="10.5703125" style="12" customWidth="1"/>
    <col min="2834" max="2834" width="12.42578125" style="12" customWidth="1"/>
    <col min="2835" max="2835" width="11.5703125" style="12" customWidth="1"/>
    <col min="2836" max="2836" width="12.28515625" style="12" customWidth="1"/>
    <col min="2837" max="2837" width="12.7109375" style="12" customWidth="1"/>
    <col min="2838" max="2838" width="12.5703125" style="12" customWidth="1"/>
    <col min="2839" max="2839" width="13.140625" style="12" customWidth="1"/>
    <col min="2840" max="2840" width="13.42578125" style="12" customWidth="1"/>
    <col min="2841" max="2841" width="10.28515625" style="12" customWidth="1"/>
    <col min="2842" max="2842" width="14.28515625" style="12" customWidth="1"/>
    <col min="2843" max="2843" width="12.85546875" style="12" customWidth="1"/>
    <col min="2844" max="2844" width="12" style="12" customWidth="1"/>
    <col min="2845" max="2845" width="16.28515625" style="12" customWidth="1"/>
    <col min="2846" max="2846" width="14.5703125" style="12" customWidth="1"/>
    <col min="2847" max="2847" width="16.85546875" style="12" customWidth="1"/>
    <col min="2848" max="2848" width="11.140625" style="12" customWidth="1"/>
    <col min="2849" max="2849" width="10.42578125" style="12" customWidth="1"/>
    <col min="2850" max="2850" width="10.85546875" style="12" customWidth="1"/>
    <col min="2851" max="2851" width="10.140625" style="12" customWidth="1"/>
    <col min="2852" max="2852" width="12.85546875" style="12" customWidth="1"/>
    <col min="2853" max="2854" width="11" style="12" customWidth="1"/>
    <col min="2855" max="2855" width="11.5703125" style="12" customWidth="1"/>
    <col min="2856" max="2856" width="11.28515625" style="12" customWidth="1"/>
    <col min="2857" max="2857" width="10.140625" style="12" customWidth="1"/>
    <col min="2858" max="2859" width="11.85546875" style="12" customWidth="1"/>
    <col min="2860" max="2860" width="12.28515625" style="12" customWidth="1"/>
    <col min="2861" max="2861" width="12.7109375" style="12" customWidth="1"/>
    <col min="2862" max="2862" width="15.140625" style="12" customWidth="1"/>
    <col min="2863" max="2863" width="10" style="12" customWidth="1"/>
    <col min="2864" max="2874" width="7.85546875" style="12" customWidth="1"/>
    <col min="2875" max="2875" width="9.140625" style="12" customWidth="1"/>
    <col min="2876" max="2876" width="8.28515625" style="12" customWidth="1"/>
    <col min="2877" max="2877" width="10.140625" style="12" customWidth="1"/>
    <col min="2878" max="2878" width="9.140625" style="12"/>
    <col min="2879" max="2879" width="11.85546875" style="12" customWidth="1"/>
    <col min="2880" max="2880" width="14.28515625" style="12" customWidth="1"/>
    <col min="2881" max="3080" width="9.140625" style="12"/>
    <col min="3081" max="3081" width="0" style="12" hidden="1" customWidth="1"/>
    <col min="3082" max="3082" width="15.5703125" style="12" customWidth="1"/>
    <col min="3083" max="3083" width="55.140625" style="12" customWidth="1"/>
    <col min="3084" max="3084" width="15.5703125" style="12" customWidth="1"/>
    <col min="3085" max="3086" width="13" style="12" customWidth="1"/>
    <col min="3087" max="3088" width="13.140625" style="12" customWidth="1"/>
    <col min="3089" max="3089" width="10.5703125" style="12" customWidth="1"/>
    <col min="3090" max="3090" width="12.42578125" style="12" customWidth="1"/>
    <col min="3091" max="3091" width="11.5703125" style="12" customWidth="1"/>
    <col min="3092" max="3092" width="12.28515625" style="12" customWidth="1"/>
    <col min="3093" max="3093" width="12.7109375" style="12" customWidth="1"/>
    <col min="3094" max="3094" width="12.5703125" style="12" customWidth="1"/>
    <col min="3095" max="3095" width="13.140625" style="12" customWidth="1"/>
    <col min="3096" max="3096" width="13.42578125" style="12" customWidth="1"/>
    <col min="3097" max="3097" width="10.28515625" style="12" customWidth="1"/>
    <col min="3098" max="3098" width="14.28515625" style="12" customWidth="1"/>
    <col min="3099" max="3099" width="12.85546875" style="12" customWidth="1"/>
    <col min="3100" max="3100" width="12" style="12" customWidth="1"/>
    <col min="3101" max="3101" width="16.28515625" style="12" customWidth="1"/>
    <col min="3102" max="3102" width="14.5703125" style="12" customWidth="1"/>
    <col min="3103" max="3103" width="16.85546875" style="12" customWidth="1"/>
    <col min="3104" max="3104" width="11.140625" style="12" customWidth="1"/>
    <col min="3105" max="3105" width="10.42578125" style="12" customWidth="1"/>
    <col min="3106" max="3106" width="10.85546875" style="12" customWidth="1"/>
    <col min="3107" max="3107" width="10.140625" style="12" customWidth="1"/>
    <col min="3108" max="3108" width="12.85546875" style="12" customWidth="1"/>
    <col min="3109" max="3110" width="11" style="12" customWidth="1"/>
    <col min="3111" max="3111" width="11.5703125" style="12" customWidth="1"/>
    <col min="3112" max="3112" width="11.28515625" style="12" customWidth="1"/>
    <col min="3113" max="3113" width="10.140625" style="12" customWidth="1"/>
    <col min="3114" max="3115" width="11.85546875" style="12" customWidth="1"/>
    <col min="3116" max="3116" width="12.28515625" style="12" customWidth="1"/>
    <col min="3117" max="3117" width="12.7109375" style="12" customWidth="1"/>
    <col min="3118" max="3118" width="15.140625" style="12" customWidth="1"/>
    <col min="3119" max="3119" width="10" style="12" customWidth="1"/>
    <col min="3120" max="3130" width="7.85546875" style="12" customWidth="1"/>
    <col min="3131" max="3131" width="9.140625" style="12" customWidth="1"/>
    <col min="3132" max="3132" width="8.28515625" style="12" customWidth="1"/>
    <col min="3133" max="3133" width="10.140625" style="12" customWidth="1"/>
    <col min="3134" max="3134" width="9.140625" style="12"/>
    <col min="3135" max="3135" width="11.85546875" style="12" customWidth="1"/>
    <col min="3136" max="3136" width="14.28515625" style="12" customWidth="1"/>
    <col min="3137" max="3336" width="9.140625" style="12"/>
    <col min="3337" max="3337" width="0" style="12" hidden="1" customWidth="1"/>
    <col min="3338" max="3338" width="15.5703125" style="12" customWidth="1"/>
    <col min="3339" max="3339" width="55.140625" style="12" customWidth="1"/>
    <col min="3340" max="3340" width="15.5703125" style="12" customWidth="1"/>
    <col min="3341" max="3342" width="13" style="12" customWidth="1"/>
    <col min="3343" max="3344" width="13.140625" style="12" customWidth="1"/>
    <col min="3345" max="3345" width="10.5703125" style="12" customWidth="1"/>
    <col min="3346" max="3346" width="12.42578125" style="12" customWidth="1"/>
    <col min="3347" max="3347" width="11.5703125" style="12" customWidth="1"/>
    <col min="3348" max="3348" width="12.28515625" style="12" customWidth="1"/>
    <col min="3349" max="3349" width="12.7109375" style="12" customWidth="1"/>
    <col min="3350" max="3350" width="12.5703125" style="12" customWidth="1"/>
    <col min="3351" max="3351" width="13.140625" style="12" customWidth="1"/>
    <col min="3352" max="3352" width="13.42578125" style="12" customWidth="1"/>
    <col min="3353" max="3353" width="10.28515625" style="12" customWidth="1"/>
    <col min="3354" max="3354" width="14.28515625" style="12" customWidth="1"/>
    <col min="3355" max="3355" width="12.85546875" style="12" customWidth="1"/>
    <col min="3356" max="3356" width="12" style="12" customWidth="1"/>
    <col min="3357" max="3357" width="16.28515625" style="12" customWidth="1"/>
    <col min="3358" max="3358" width="14.5703125" style="12" customWidth="1"/>
    <col min="3359" max="3359" width="16.85546875" style="12" customWidth="1"/>
    <col min="3360" max="3360" width="11.140625" style="12" customWidth="1"/>
    <col min="3361" max="3361" width="10.42578125" style="12" customWidth="1"/>
    <col min="3362" max="3362" width="10.85546875" style="12" customWidth="1"/>
    <col min="3363" max="3363" width="10.140625" style="12" customWidth="1"/>
    <col min="3364" max="3364" width="12.85546875" style="12" customWidth="1"/>
    <col min="3365" max="3366" width="11" style="12" customWidth="1"/>
    <col min="3367" max="3367" width="11.5703125" style="12" customWidth="1"/>
    <col min="3368" max="3368" width="11.28515625" style="12" customWidth="1"/>
    <col min="3369" max="3369" width="10.140625" style="12" customWidth="1"/>
    <col min="3370" max="3371" width="11.85546875" style="12" customWidth="1"/>
    <col min="3372" max="3372" width="12.28515625" style="12" customWidth="1"/>
    <col min="3373" max="3373" width="12.7109375" style="12" customWidth="1"/>
    <col min="3374" max="3374" width="15.140625" style="12" customWidth="1"/>
    <col min="3375" max="3375" width="10" style="12" customWidth="1"/>
    <col min="3376" max="3386" width="7.85546875" style="12" customWidth="1"/>
    <col min="3387" max="3387" width="9.140625" style="12" customWidth="1"/>
    <col min="3388" max="3388" width="8.28515625" style="12" customWidth="1"/>
    <col min="3389" max="3389" width="10.140625" style="12" customWidth="1"/>
    <col min="3390" max="3390" width="9.140625" style="12"/>
    <col min="3391" max="3391" width="11.85546875" style="12" customWidth="1"/>
    <col min="3392" max="3392" width="14.28515625" style="12" customWidth="1"/>
    <col min="3393" max="3592" width="9.140625" style="12"/>
    <col min="3593" max="3593" width="0" style="12" hidden="1" customWidth="1"/>
    <col min="3594" max="3594" width="15.5703125" style="12" customWidth="1"/>
    <col min="3595" max="3595" width="55.140625" style="12" customWidth="1"/>
    <col min="3596" max="3596" width="15.5703125" style="12" customWidth="1"/>
    <col min="3597" max="3598" width="13" style="12" customWidth="1"/>
    <col min="3599" max="3600" width="13.140625" style="12" customWidth="1"/>
    <col min="3601" max="3601" width="10.5703125" style="12" customWidth="1"/>
    <col min="3602" max="3602" width="12.42578125" style="12" customWidth="1"/>
    <col min="3603" max="3603" width="11.5703125" style="12" customWidth="1"/>
    <col min="3604" max="3604" width="12.28515625" style="12" customWidth="1"/>
    <col min="3605" max="3605" width="12.7109375" style="12" customWidth="1"/>
    <col min="3606" max="3606" width="12.5703125" style="12" customWidth="1"/>
    <col min="3607" max="3607" width="13.140625" style="12" customWidth="1"/>
    <col min="3608" max="3608" width="13.42578125" style="12" customWidth="1"/>
    <col min="3609" max="3609" width="10.28515625" style="12" customWidth="1"/>
    <col min="3610" max="3610" width="14.28515625" style="12" customWidth="1"/>
    <col min="3611" max="3611" width="12.85546875" style="12" customWidth="1"/>
    <col min="3612" max="3612" width="12" style="12" customWidth="1"/>
    <col min="3613" max="3613" width="16.28515625" style="12" customWidth="1"/>
    <col min="3614" max="3614" width="14.5703125" style="12" customWidth="1"/>
    <col min="3615" max="3615" width="16.85546875" style="12" customWidth="1"/>
    <col min="3616" max="3616" width="11.140625" style="12" customWidth="1"/>
    <col min="3617" max="3617" width="10.42578125" style="12" customWidth="1"/>
    <col min="3618" max="3618" width="10.85546875" style="12" customWidth="1"/>
    <col min="3619" max="3619" width="10.140625" style="12" customWidth="1"/>
    <col min="3620" max="3620" width="12.85546875" style="12" customWidth="1"/>
    <col min="3621" max="3622" width="11" style="12" customWidth="1"/>
    <col min="3623" max="3623" width="11.5703125" style="12" customWidth="1"/>
    <col min="3624" max="3624" width="11.28515625" style="12" customWidth="1"/>
    <col min="3625" max="3625" width="10.140625" style="12" customWidth="1"/>
    <col min="3626" max="3627" width="11.85546875" style="12" customWidth="1"/>
    <col min="3628" max="3628" width="12.28515625" style="12" customWidth="1"/>
    <col min="3629" max="3629" width="12.7109375" style="12" customWidth="1"/>
    <col min="3630" max="3630" width="15.140625" style="12" customWidth="1"/>
    <col min="3631" max="3631" width="10" style="12" customWidth="1"/>
    <col min="3632" max="3642" width="7.85546875" style="12" customWidth="1"/>
    <col min="3643" max="3643" width="9.140625" style="12" customWidth="1"/>
    <col min="3644" max="3644" width="8.28515625" style="12" customWidth="1"/>
    <col min="3645" max="3645" width="10.140625" style="12" customWidth="1"/>
    <col min="3646" max="3646" width="9.140625" style="12"/>
    <col min="3647" max="3647" width="11.85546875" style="12" customWidth="1"/>
    <col min="3648" max="3648" width="14.28515625" style="12" customWidth="1"/>
    <col min="3649" max="3848" width="9.140625" style="12"/>
    <col min="3849" max="3849" width="0" style="12" hidden="1" customWidth="1"/>
    <col min="3850" max="3850" width="15.5703125" style="12" customWidth="1"/>
    <col min="3851" max="3851" width="55.140625" style="12" customWidth="1"/>
    <col min="3852" max="3852" width="15.5703125" style="12" customWidth="1"/>
    <col min="3853" max="3854" width="13" style="12" customWidth="1"/>
    <col min="3855" max="3856" width="13.140625" style="12" customWidth="1"/>
    <col min="3857" max="3857" width="10.5703125" style="12" customWidth="1"/>
    <col min="3858" max="3858" width="12.42578125" style="12" customWidth="1"/>
    <col min="3859" max="3859" width="11.5703125" style="12" customWidth="1"/>
    <col min="3860" max="3860" width="12.28515625" style="12" customWidth="1"/>
    <col min="3861" max="3861" width="12.7109375" style="12" customWidth="1"/>
    <col min="3862" max="3862" width="12.5703125" style="12" customWidth="1"/>
    <col min="3863" max="3863" width="13.140625" style="12" customWidth="1"/>
    <col min="3864" max="3864" width="13.42578125" style="12" customWidth="1"/>
    <col min="3865" max="3865" width="10.28515625" style="12" customWidth="1"/>
    <col min="3866" max="3866" width="14.28515625" style="12" customWidth="1"/>
    <col min="3867" max="3867" width="12.85546875" style="12" customWidth="1"/>
    <col min="3868" max="3868" width="12" style="12" customWidth="1"/>
    <col min="3869" max="3869" width="16.28515625" style="12" customWidth="1"/>
    <col min="3870" max="3870" width="14.5703125" style="12" customWidth="1"/>
    <col min="3871" max="3871" width="16.85546875" style="12" customWidth="1"/>
    <col min="3872" max="3872" width="11.140625" style="12" customWidth="1"/>
    <col min="3873" max="3873" width="10.42578125" style="12" customWidth="1"/>
    <col min="3874" max="3874" width="10.85546875" style="12" customWidth="1"/>
    <col min="3875" max="3875" width="10.140625" style="12" customWidth="1"/>
    <col min="3876" max="3876" width="12.85546875" style="12" customWidth="1"/>
    <col min="3877" max="3878" width="11" style="12" customWidth="1"/>
    <col min="3879" max="3879" width="11.5703125" style="12" customWidth="1"/>
    <col min="3880" max="3880" width="11.28515625" style="12" customWidth="1"/>
    <col min="3881" max="3881" width="10.140625" style="12" customWidth="1"/>
    <col min="3882" max="3883" width="11.85546875" style="12" customWidth="1"/>
    <col min="3884" max="3884" width="12.28515625" style="12" customWidth="1"/>
    <col min="3885" max="3885" width="12.7109375" style="12" customWidth="1"/>
    <col min="3886" max="3886" width="15.140625" style="12" customWidth="1"/>
    <col min="3887" max="3887" width="10" style="12" customWidth="1"/>
    <col min="3888" max="3898" width="7.85546875" style="12" customWidth="1"/>
    <col min="3899" max="3899" width="9.140625" style="12" customWidth="1"/>
    <col min="3900" max="3900" width="8.28515625" style="12" customWidth="1"/>
    <col min="3901" max="3901" width="10.140625" style="12" customWidth="1"/>
    <col min="3902" max="3902" width="9.140625" style="12"/>
    <col min="3903" max="3903" width="11.85546875" style="12" customWidth="1"/>
    <col min="3904" max="3904" width="14.28515625" style="12" customWidth="1"/>
    <col min="3905" max="4104" width="9.140625" style="12"/>
    <col min="4105" max="4105" width="0" style="12" hidden="1" customWidth="1"/>
    <col min="4106" max="4106" width="15.5703125" style="12" customWidth="1"/>
    <col min="4107" max="4107" width="55.140625" style="12" customWidth="1"/>
    <col min="4108" max="4108" width="15.5703125" style="12" customWidth="1"/>
    <col min="4109" max="4110" width="13" style="12" customWidth="1"/>
    <col min="4111" max="4112" width="13.140625" style="12" customWidth="1"/>
    <col min="4113" max="4113" width="10.5703125" style="12" customWidth="1"/>
    <col min="4114" max="4114" width="12.42578125" style="12" customWidth="1"/>
    <col min="4115" max="4115" width="11.5703125" style="12" customWidth="1"/>
    <col min="4116" max="4116" width="12.28515625" style="12" customWidth="1"/>
    <col min="4117" max="4117" width="12.7109375" style="12" customWidth="1"/>
    <col min="4118" max="4118" width="12.5703125" style="12" customWidth="1"/>
    <col min="4119" max="4119" width="13.140625" style="12" customWidth="1"/>
    <col min="4120" max="4120" width="13.42578125" style="12" customWidth="1"/>
    <col min="4121" max="4121" width="10.28515625" style="12" customWidth="1"/>
    <col min="4122" max="4122" width="14.28515625" style="12" customWidth="1"/>
    <col min="4123" max="4123" width="12.85546875" style="12" customWidth="1"/>
    <col min="4124" max="4124" width="12" style="12" customWidth="1"/>
    <col min="4125" max="4125" width="16.28515625" style="12" customWidth="1"/>
    <col min="4126" max="4126" width="14.5703125" style="12" customWidth="1"/>
    <col min="4127" max="4127" width="16.85546875" style="12" customWidth="1"/>
    <col min="4128" max="4128" width="11.140625" style="12" customWidth="1"/>
    <col min="4129" max="4129" width="10.42578125" style="12" customWidth="1"/>
    <col min="4130" max="4130" width="10.85546875" style="12" customWidth="1"/>
    <col min="4131" max="4131" width="10.140625" style="12" customWidth="1"/>
    <col min="4132" max="4132" width="12.85546875" style="12" customWidth="1"/>
    <col min="4133" max="4134" width="11" style="12" customWidth="1"/>
    <col min="4135" max="4135" width="11.5703125" style="12" customWidth="1"/>
    <col min="4136" max="4136" width="11.28515625" style="12" customWidth="1"/>
    <col min="4137" max="4137" width="10.140625" style="12" customWidth="1"/>
    <col min="4138" max="4139" width="11.85546875" style="12" customWidth="1"/>
    <col min="4140" max="4140" width="12.28515625" style="12" customWidth="1"/>
    <col min="4141" max="4141" width="12.7109375" style="12" customWidth="1"/>
    <col min="4142" max="4142" width="15.140625" style="12" customWidth="1"/>
    <col min="4143" max="4143" width="10" style="12" customWidth="1"/>
    <col min="4144" max="4154" width="7.85546875" style="12" customWidth="1"/>
    <col min="4155" max="4155" width="9.140625" style="12" customWidth="1"/>
    <col min="4156" max="4156" width="8.28515625" style="12" customWidth="1"/>
    <col min="4157" max="4157" width="10.140625" style="12" customWidth="1"/>
    <col min="4158" max="4158" width="9.140625" style="12"/>
    <col min="4159" max="4159" width="11.85546875" style="12" customWidth="1"/>
    <col min="4160" max="4160" width="14.28515625" style="12" customWidth="1"/>
    <col min="4161" max="4360" width="9.140625" style="12"/>
    <col min="4361" max="4361" width="0" style="12" hidden="1" customWidth="1"/>
    <col min="4362" max="4362" width="15.5703125" style="12" customWidth="1"/>
    <col min="4363" max="4363" width="55.140625" style="12" customWidth="1"/>
    <col min="4364" max="4364" width="15.5703125" style="12" customWidth="1"/>
    <col min="4365" max="4366" width="13" style="12" customWidth="1"/>
    <col min="4367" max="4368" width="13.140625" style="12" customWidth="1"/>
    <col min="4369" max="4369" width="10.5703125" style="12" customWidth="1"/>
    <col min="4370" max="4370" width="12.42578125" style="12" customWidth="1"/>
    <col min="4371" max="4371" width="11.5703125" style="12" customWidth="1"/>
    <col min="4372" max="4372" width="12.28515625" style="12" customWidth="1"/>
    <col min="4373" max="4373" width="12.7109375" style="12" customWidth="1"/>
    <col min="4374" max="4374" width="12.5703125" style="12" customWidth="1"/>
    <col min="4375" max="4375" width="13.140625" style="12" customWidth="1"/>
    <col min="4376" max="4376" width="13.42578125" style="12" customWidth="1"/>
    <col min="4377" max="4377" width="10.28515625" style="12" customWidth="1"/>
    <col min="4378" max="4378" width="14.28515625" style="12" customWidth="1"/>
    <col min="4379" max="4379" width="12.85546875" style="12" customWidth="1"/>
    <col min="4380" max="4380" width="12" style="12" customWidth="1"/>
    <col min="4381" max="4381" width="16.28515625" style="12" customWidth="1"/>
    <col min="4382" max="4382" width="14.5703125" style="12" customWidth="1"/>
    <col min="4383" max="4383" width="16.85546875" style="12" customWidth="1"/>
    <col min="4384" max="4384" width="11.140625" style="12" customWidth="1"/>
    <col min="4385" max="4385" width="10.42578125" style="12" customWidth="1"/>
    <col min="4386" max="4386" width="10.85546875" style="12" customWidth="1"/>
    <col min="4387" max="4387" width="10.140625" style="12" customWidth="1"/>
    <col min="4388" max="4388" width="12.85546875" style="12" customWidth="1"/>
    <col min="4389" max="4390" width="11" style="12" customWidth="1"/>
    <col min="4391" max="4391" width="11.5703125" style="12" customWidth="1"/>
    <col min="4392" max="4392" width="11.28515625" style="12" customWidth="1"/>
    <col min="4393" max="4393" width="10.140625" style="12" customWidth="1"/>
    <col min="4394" max="4395" width="11.85546875" style="12" customWidth="1"/>
    <col min="4396" max="4396" width="12.28515625" style="12" customWidth="1"/>
    <col min="4397" max="4397" width="12.7109375" style="12" customWidth="1"/>
    <col min="4398" max="4398" width="15.140625" style="12" customWidth="1"/>
    <col min="4399" max="4399" width="10" style="12" customWidth="1"/>
    <col min="4400" max="4410" width="7.85546875" style="12" customWidth="1"/>
    <col min="4411" max="4411" width="9.140625" style="12" customWidth="1"/>
    <col min="4412" max="4412" width="8.28515625" style="12" customWidth="1"/>
    <col min="4413" max="4413" width="10.140625" style="12" customWidth="1"/>
    <col min="4414" max="4414" width="9.140625" style="12"/>
    <col min="4415" max="4415" width="11.85546875" style="12" customWidth="1"/>
    <col min="4416" max="4416" width="14.28515625" style="12" customWidth="1"/>
    <col min="4417" max="4616" width="9.140625" style="12"/>
    <col min="4617" max="4617" width="0" style="12" hidden="1" customWidth="1"/>
    <col min="4618" max="4618" width="15.5703125" style="12" customWidth="1"/>
    <col min="4619" max="4619" width="55.140625" style="12" customWidth="1"/>
    <col min="4620" max="4620" width="15.5703125" style="12" customWidth="1"/>
    <col min="4621" max="4622" width="13" style="12" customWidth="1"/>
    <col min="4623" max="4624" width="13.140625" style="12" customWidth="1"/>
    <col min="4625" max="4625" width="10.5703125" style="12" customWidth="1"/>
    <col min="4626" max="4626" width="12.42578125" style="12" customWidth="1"/>
    <col min="4627" max="4627" width="11.5703125" style="12" customWidth="1"/>
    <col min="4628" max="4628" width="12.28515625" style="12" customWidth="1"/>
    <col min="4629" max="4629" width="12.7109375" style="12" customWidth="1"/>
    <col min="4630" max="4630" width="12.5703125" style="12" customWidth="1"/>
    <col min="4631" max="4631" width="13.140625" style="12" customWidth="1"/>
    <col min="4632" max="4632" width="13.42578125" style="12" customWidth="1"/>
    <col min="4633" max="4633" width="10.28515625" style="12" customWidth="1"/>
    <col min="4634" max="4634" width="14.28515625" style="12" customWidth="1"/>
    <col min="4635" max="4635" width="12.85546875" style="12" customWidth="1"/>
    <col min="4636" max="4636" width="12" style="12" customWidth="1"/>
    <col min="4637" max="4637" width="16.28515625" style="12" customWidth="1"/>
    <col min="4638" max="4638" width="14.5703125" style="12" customWidth="1"/>
    <col min="4639" max="4639" width="16.85546875" style="12" customWidth="1"/>
    <col min="4640" max="4640" width="11.140625" style="12" customWidth="1"/>
    <col min="4641" max="4641" width="10.42578125" style="12" customWidth="1"/>
    <col min="4642" max="4642" width="10.85546875" style="12" customWidth="1"/>
    <col min="4643" max="4643" width="10.140625" style="12" customWidth="1"/>
    <col min="4644" max="4644" width="12.85546875" style="12" customWidth="1"/>
    <col min="4645" max="4646" width="11" style="12" customWidth="1"/>
    <col min="4647" max="4647" width="11.5703125" style="12" customWidth="1"/>
    <col min="4648" max="4648" width="11.28515625" style="12" customWidth="1"/>
    <col min="4649" max="4649" width="10.140625" style="12" customWidth="1"/>
    <col min="4650" max="4651" width="11.85546875" style="12" customWidth="1"/>
    <col min="4652" max="4652" width="12.28515625" style="12" customWidth="1"/>
    <col min="4653" max="4653" width="12.7109375" style="12" customWidth="1"/>
    <col min="4654" max="4654" width="15.140625" style="12" customWidth="1"/>
    <col min="4655" max="4655" width="10" style="12" customWidth="1"/>
    <col min="4656" max="4666" width="7.85546875" style="12" customWidth="1"/>
    <col min="4667" max="4667" width="9.140625" style="12" customWidth="1"/>
    <col min="4668" max="4668" width="8.28515625" style="12" customWidth="1"/>
    <col min="4669" max="4669" width="10.140625" style="12" customWidth="1"/>
    <col min="4670" max="4670" width="9.140625" style="12"/>
    <col min="4671" max="4671" width="11.85546875" style="12" customWidth="1"/>
    <col min="4672" max="4672" width="14.28515625" style="12" customWidth="1"/>
    <col min="4673" max="4872" width="9.140625" style="12"/>
    <col min="4873" max="4873" width="0" style="12" hidden="1" customWidth="1"/>
    <col min="4874" max="4874" width="15.5703125" style="12" customWidth="1"/>
    <col min="4875" max="4875" width="55.140625" style="12" customWidth="1"/>
    <col min="4876" max="4876" width="15.5703125" style="12" customWidth="1"/>
    <col min="4877" max="4878" width="13" style="12" customWidth="1"/>
    <col min="4879" max="4880" width="13.140625" style="12" customWidth="1"/>
    <col min="4881" max="4881" width="10.5703125" style="12" customWidth="1"/>
    <col min="4882" max="4882" width="12.42578125" style="12" customWidth="1"/>
    <col min="4883" max="4883" width="11.5703125" style="12" customWidth="1"/>
    <col min="4884" max="4884" width="12.28515625" style="12" customWidth="1"/>
    <col min="4885" max="4885" width="12.7109375" style="12" customWidth="1"/>
    <col min="4886" max="4886" width="12.5703125" style="12" customWidth="1"/>
    <col min="4887" max="4887" width="13.140625" style="12" customWidth="1"/>
    <col min="4888" max="4888" width="13.42578125" style="12" customWidth="1"/>
    <col min="4889" max="4889" width="10.28515625" style="12" customWidth="1"/>
    <col min="4890" max="4890" width="14.28515625" style="12" customWidth="1"/>
    <col min="4891" max="4891" width="12.85546875" style="12" customWidth="1"/>
    <col min="4892" max="4892" width="12" style="12" customWidth="1"/>
    <col min="4893" max="4893" width="16.28515625" style="12" customWidth="1"/>
    <col min="4894" max="4894" width="14.5703125" style="12" customWidth="1"/>
    <col min="4895" max="4895" width="16.85546875" style="12" customWidth="1"/>
    <col min="4896" max="4896" width="11.140625" style="12" customWidth="1"/>
    <col min="4897" max="4897" width="10.42578125" style="12" customWidth="1"/>
    <col min="4898" max="4898" width="10.85546875" style="12" customWidth="1"/>
    <col min="4899" max="4899" width="10.140625" style="12" customWidth="1"/>
    <col min="4900" max="4900" width="12.85546875" style="12" customWidth="1"/>
    <col min="4901" max="4902" width="11" style="12" customWidth="1"/>
    <col min="4903" max="4903" width="11.5703125" style="12" customWidth="1"/>
    <col min="4904" max="4904" width="11.28515625" style="12" customWidth="1"/>
    <col min="4905" max="4905" width="10.140625" style="12" customWidth="1"/>
    <col min="4906" max="4907" width="11.85546875" style="12" customWidth="1"/>
    <col min="4908" max="4908" width="12.28515625" style="12" customWidth="1"/>
    <col min="4909" max="4909" width="12.7109375" style="12" customWidth="1"/>
    <col min="4910" max="4910" width="15.140625" style="12" customWidth="1"/>
    <col min="4911" max="4911" width="10" style="12" customWidth="1"/>
    <col min="4912" max="4922" width="7.85546875" style="12" customWidth="1"/>
    <col min="4923" max="4923" width="9.140625" style="12" customWidth="1"/>
    <col min="4924" max="4924" width="8.28515625" style="12" customWidth="1"/>
    <col min="4925" max="4925" width="10.140625" style="12" customWidth="1"/>
    <col min="4926" max="4926" width="9.140625" style="12"/>
    <col min="4927" max="4927" width="11.85546875" style="12" customWidth="1"/>
    <col min="4928" max="4928" width="14.28515625" style="12" customWidth="1"/>
    <col min="4929" max="5128" width="9.140625" style="12"/>
    <col min="5129" max="5129" width="0" style="12" hidden="1" customWidth="1"/>
    <col min="5130" max="5130" width="15.5703125" style="12" customWidth="1"/>
    <col min="5131" max="5131" width="55.140625" style="12" customWidth="1"/>
    <col min="5132" max="5132" width="15.5703125" style="12" customWidth="1"/>
    <col min="5133" max="5134" width="13" style="12" customWidth="1"/>
    <col min="5135" max="5136" width="13.140625" style="12" customWidth="1"/>
    <col min="5137" max="5137" width="10.5703125" style="12" customWidth="1"/>
    <col min="5138" max="5138" width="12.42578125" style="12" customWidth="1"/>
    <col min="5139" max="5139" width="11.5703125" style="12" customWidth="1"/>
    <col min="5140" max="5140" width="12.28515625" style="12" customWidth="1"/>
    <col min="5141" max="5141" width="12.7109375" style="12" customWidth="1"/>
    <col min="5142" max="5142" width="12.5703125" style="12" customWidth="1"/>
    <col min="5143" max="5143" width="13.140625" style="12" customWidth="1"/>
    <col min="5144" max="5144" width="13.42578125" style="12" customWidth="1"/>
    <col min="5145" max="5145" width="10.28515625" style="12" customWidth="1"/>
    <col min="5146" max="5146" width="14.28515625" style="12" customWidth="1"/>
    <col min="5147" max="5147" width="12.85546875" style="12" customWidth="1"/>
    <col min="5148" max="5148" width="12" style="12" customWidth="1"/>
    <col min="5149" max="5149" width="16.28515625" style="12" customWidth="1"/>
    <col min="5150" max="5150" width="14.5703125" style="12" customWidth="1"/>
    <col min="5151" max="5151" width="16.85546875" style="12" customWidth="1"/>
    <col min="5152" max="5152" width="11.140625" style="12" customWidth="1"/>
    <col min="5153" max="5153" width="10.42578125" style="12" customWidth="1"/>
    <col min="5154" max="5154" width="10.85546875" style="12" customWidth="1"/>
    <col min="5155" max="5155" width="10.140625" style="12" customWidth="1"/>
    <col min="5156" max="5156" width="12.85546875" style="12" customWidth="1"/>
    <col min="5157" max="5158" width="11" style="12" customWidth="1"/>
    <col min="5159" max="5159" width="11.5703125" style="12" customWidth="1"/>
    <col min="5160" max="5160" width="11.28515625" style="12" customWidth="1"/>
    <col min="5161" max="5161" width="10.140625" style="12" customWidth="1"/>
    <col min="5162" max="5163" width="11.85546875" style="12" customWidth="1"/>
    <col min="5164" max="5164" width="12.28515625" style="12" customWidth="1"/>
    <col min="5165" max="5165" width="12.7109375" style="12" customWidth="1"/>
    <col min="5166" max="5166" width="15.140625" style="12" customWidth="1"/>
    <col min="5167" max="5167" width="10" style="12" customWidth="1"/>
    <col min="5168" max="5178" width="7.85546875" style="12" customWidth="1"/>
    <col min="5179" max="5179" width="9.140625" style="12" customWidth="1"/>
    <col min="5180" max="5180" width="8.28515625" style="12" customWidth="1"/>
    <col min="5181" max="5181" width="10.140625" style="12" customWidth="1"/>
    <col min="5182" max="5182" width="9.140625" style="12"/>
    <col min="5183" max="5183" width="11.85546875" style="12" customWidth="1"/>
    <col min="5184" max="5184" width="14.28515625" style="12" customWidth="1"/>
    <col min="5185" max="5384" width="9.140625" style="12"/>
    <col min="5385" max="5385" width="0" style="12" hidden="1" customWidth="1"/>
    <col min="5386" max="5386" width="15.5703125" style="12" customWidth="1"/>
    <col min="5387" max="5387" width="55.140625" style="12" customWidth="1"/>
    <col min="5388" max="5388" width="15.5703125" style="12" customWidth="1"/>
    <col min="5389" max="5390" width="13" style="12" customWidth="1"/>
    <col min="5391" max="5392" width="13.140625" style="12" customWidth="1"/>
    <col min="5393" max="5393" width="10.5703125" style="12" customWidth="1"/>
    <col min="5394" max="5394" width="12.42578125" style="12" customWidth="1"/>
    <col min="5395" max="5395" width="11.5703125" style="12" customWidth="1"/>
    <col min="5396" max="5396" width="12.28515625" style="12" customWidth="1"/>
    <col min="5397" max="5397" width="12.7109375" style="12" customWidth="1"/>
    <col min="5398" max="5398" width="12.5703125" style="12" customWidth="1"/>
    <col min="5399" max="5399" width="13.140625" style="12" customWidth="1"/>
    <col min="5400" max="5400" width="13.42578125" style="12" customWidth="1"/>
    <col min="5401" max="5401" width="10.28515625" style="12" customWidth="1"/>
    <col min="5402" max="5402" width="14.28515625" style="12" customWidth="1"/>
    <col min="5403" max="5403" width="12.85546875" style="12" customWidth="1"/>
    <col min="5404" max="5404" width="12" style="12" customWidth="1"/>
    <col min="5405" max="5405" width="16.28515625" style="12" customWidth="1"/>
    <col min="5406" max="5406" width="14.5703125" style="12" customWidth="1"/>
    <col min="5407" max="5407" width="16.85546875" style="12" customWidth="1"/>
    <col min="5408" max="5408" width="11.140625" style="12" customWidth="1"/>
    <col min="5409" max="5409" width="10.42578125" style="12" customWidth="1"/>
    <col min="5410" max="5410" width="10.85546875" style="12" customWidth="1"/>
    <col min="5411" max="5411" width="10.140625" style="12" customWidth="1"/>
    <col min="5412" max="5412" width="12.85546875" style="12" customWidth="1"/>
    <col min="5413" max="5414" width="11" style="12" customWidth="1"/>
    <col min="5415" max="5415" width="11.5703125" style="12" customWidth="1"/>
    <col min="5416" max="5416" width="11.28515625" style="12" customWidth="1"/>
    <col min="5417" max="5417" width="10.140625" style="12" customWidth="1"/>
    <col min="5418" max="5419" width="11.85546875" style="12" customWidth="1"/>
    <col min="5420" max="5420" width="12.28515625" style="12" customWidth="1"/>
    <col min="5421" max="5421" width="12.7109375" style="12" customWidth="1"/>
    <col min="5422" max="5422" width="15.140625" style="12" customWidth="1"/>
    <col min="5423" max="5423" width="10" style="12" customWidth="1"/>
    <col min="5424" max="5434" width="7.85546875" style="12" customWidth="1"/>
    <col min="5435" max="5435" width="9.140625" style="12" customWidth="1"/>
    <col min="5436" max="5436" width="8.28515625" style="12" customWidth="1"/>
    <col min="5437" max="5437" width="10.140625" style="12" customWidth="1"/>
    <col min="5438" max="5438" width="9.140625" style="12"/>
    <col min="5439" max="5439" width="11.85546875" style="12" customWidth="1"/>
    <col min="5440" max="5440" width="14.28515625" style="12" customWidth="1"/>
    <col min="5441" max="5640" width="9.140625" style="12"/>
    <col min="5641" max="5641" width="0" style="12" hidden="1" customWidth="1"/>
    <col min="5642" max="5642" width="15.5703125" style="12" customWidth="1"/>
    <col min="5643" max="5643" width="55.140625" style="12" customWidth="1"/>
    <col min="5644" max="5644" width="15.5703125" style="12" customWidth="1"/>
    <col min="5645" max="5646" width="13" style="12" customWidth="1"/>
    <col min="5647" max="5648" width="13.140625" style="12" customWidth="1"/>
    <col min="5649" max="5649" width="10.5703125" style="12" customWidth="1"/>
    <col min="5650" max="5650" width="12.42578125" style="12" customWidth="1"/>
    <col min="5651" max="5651" width="11.5703125" style="12" customWidth="1"/>
    <col min="5652" max="5652" width="12.28515625" style="12" customWidth="1"/>
    <col min="5653" max="5653" width="12.7109375" style="12" customWidth="1"/>
    <col min="5654" max="5654" width="12.5703125" style="12" customWidth="1"/>
    <col min="5655" max="5655" width="13.140625" style="12" customWidth="1"/>
    <col min="5656" max="5656" width="13.42578125" style="12" customWidth="1"/>
    <col min="5657" max="5657" width="10.28515625" style="12" customWidth="1"/>
    <col min="5658" max="5658" width="14.28515625" style="12" customWidth="1"/>
    <col min="5659" max="5659" width="12.85546875" style="12" customWidth="1"/>
    <col min="5660" max="5660" width="12" style="12" customWidth="1"/>
    <col min="5661" max="5661" width="16.28515625" style="12" customWidth="1"/>
    <col min="5662" max="5662" width="14.5703125" style="12" customWidth="1"/>
    <col min="5663" max="5663" width="16.85546875" style="12" customWidth="1"/>
    <col min="5664" max="5664" width="11.140625" style="12" customWidth="1"/>
    <col min="5665" max="5665" width="10.42578125" style="12" customWidth="1"/>
    <col min="5666" max="5666" width="10.85546875" style="12" customWidth="1"/>
    <col min="5667" max="5667" width="10.140625" style="12" customWidth="1"/>
    <col min="5668" max="5668" width="12.85546875" style="12" customWidth="1"/>
    <col min="5669" max="5670" width="11" style="12" customWidth="1"/>
    <col min="5671" max="5671" width="11.5703125" style="12" customWidth="1"/>
    <col min="5672" max="5672" width="11.28515625" style="12" customWidth="1"/>
    <col min="5673" max="5673" width="10.140625" style="12" customWidth="1"/>
    <col min="5674" max="5675" width="11.85546875" style="12" customWidth="1"/>
    <col min="5676" max="5676" width="12.28515625" style="12" customWidth="1"/>
    <col min="5677" max="5677" width="12.7109375" style="12" customWidth="1"/>
    <col min="5678" max="5678" width="15.140625" style="12" customWidth="1"/>
    <col min="5679" max="5679" width="10" style="12" customWidth="1"/>
    <col min="5680" max="5690" width="7.85546875" style="12" customWidth="1"/>
    <col min="5691" max="5691" width="9.140625" style="12" customWidth="1"/>
    <col min="5692" max="5692" width="8.28515625" style="12" customWidth="1"/>
    <col min="5693" max="5693" width="10.140625" style="12" customWidth="1"/>
    <col min="5694" max="5694" width="9.140625" style="12"/>
    <col min="5695" max="5695" width="11.85546875" style="12" customWidth="1"/>
    <col min="5696" max="5696" width="14.28515625" style="12" customWidth="1"/>
    <col min="5697" max="5896" width="9.140625" style="12"/>
    <col min="5897" max="5897" width="0" style="12" hidden="1" customWidth="1"/>
    <col min="5898" max="5898" width="15.5703125" style="12" customWidth="1"/>
    <col min="5899" max="5899" width="55.140625" style="12" customWidth="1"/>
    <col min="5900" max="5900" width="15.5703125" style="12" customWidth="1"/>
    <col min="5901" max="5902" width="13" style="12" customWidth="1"/>
    <col min="5903" max="5904" width="13.140625" style="12" customWidth="1"/>
    <col min="5905" max="5905" width="10.5703125" style="12" customWidth="1"/>
    <col min="5906" max="5906" width="12.42578125" style="12" customWidth="1"/>
    <col min="5907" max="5907" width="11.5703125" style="12" customWidth="1"/>
    <col min="5908" max="5908" width="12.28515625" style="12" customWidth="1"/>
    <col min="5909" max="5909" width="12.7109375" style="12" customWidth="1"/>
    <col min="5910" max="5910" width="12.5703125" style="12" customWidth="1"/>
    <col min="5911" max="5911" width="13.140625" style="12" customWidth="1"/>
    <col min="5912" max="5912" width="13.42578125" style="12" customWidth="1"/>
    <col min="5913" max="5913" width="10.28515625" style="12" customWidth="1"/>
    <col min="5914" max="5914" width="14.28515625" style="12" customWidth="1"/>
    <col min="5915" max="5915" width="12.85546875" style="12" customWidth="1"/>
    <col min="5916" max="5916" width="12" style="12" customWidth="1"/>
    <col min="5917" max="5917" width="16.28515625" style="12" customWidth="1"/>
    <col min="5918" max="5918" width="14.5703125" style="12" customWidth="1"/>
    <col min="5919" max="5919" width="16.85546875" style="12" customWidth="1"/>
    <col min="5920" max="5920" width="11.140625" style="12" customWidth="1"/>
    <col min="5921" max="5921" width="10.42578125" style="12" customWidth="1"/>
    <col min="5922" max="5922" width="10.85546875" style="12" customWidth="1"/>
    <col min="5923" max="5923" width="10.140625" style="12" customWidth="1"/>
    <col min="5924" max="5924" width="12.85546875" style="12" customWidth="1"/>
    <col min="5925" max="5926" width="11" style="12" customWidth="1"/>
    <col min="5927" max="5927" width="11.5703125" style="12" customWidth="1"/>
    <col min="5928" max="5928" width="11.28515625" style="12" customWidth="1"/>
    <col min="5929" max="5929" width="10.140625" style="12" customWidth="1"/>
    <col min="5930" max="5931" width="11.85546875" style="12" customWidth="1"/>
    <col min="5932" max="5932" width="12.28515625" style="12" customWidth="1"/>
    <col min="5933" max="5933" width="12.7109375" style="12" customWidth="1"/>
    <col min="5934" max="5934" width="15.140625" style="12" customWidth="1"/>
    <col min="5935" max="5935" width="10" style="12" customWidth="1"/>
    <col min="5936" max="5946" width="7.85546875" style="12" customWidth="1"/>
    <col min="5947" max="5947" width="9.140625" style="12" customWidth="1"/>
    <col min="5948" max="5948" width="8.28515625" style="12" customWidth="1"/>
    <col min="5949" max="5949" width="10.140625" style="12" customWidth="1"/>
    <col min="5950" max="5950" width="9.140625" style="12"/>
    <col min="5951" max="5951" width="11.85546875" style="12" customWidth="1"/>
    <col min="5952" max="5952" width="14.28515625" style="12" customWidth="1"/>
    <col min="5953" max="6152" width="9.140625" style="12"/>
    <col min="6153" max="6153" width="0" style="12" hidden="1" customWidth="1"/>
    <col min="6154" max="6154" width="15.5703125" style="12" customWidth="1"/>
    <col min="6155" max="6155" width="55.140625" style="12" customWidth="1"/>
    <col min="6156" max="6156" width="15.5703125" style="12" customWidth="1"/>
    <col min="6157" max="6158" width="13" style="12" customWidth="1"/>
    <col min="6159" max="6160" width="13.140625" style="12" customWidth="1"/>
    <col min="6161" max="6161" width="10.5703125" style="12" customWidth="1"/>
    <col min="6162" max="6162" width="12.42578125" style="12" customWidth="1"/>
    <col min="6163" max="6163" width="11.5703125" style="12" customWidth="1"/>
    <col min="6164" max="6164" width="12.28515625" style="12" customWidth="1"/>
    <col min="6165" max="6165" width="12.7109375" style="12" customWidth="1"/>
    <col min="6166" max="6166" width="12.5703125" style="12" customWidth="1"/>
    <col min="6167" max="6167" width="13.140625" style="12" customWidth="1"/>
    <col min="6168" max="6168" width="13.42578125" style="12" customWidth="1"/>
    <col min="6169" max="6169" width="10.28515625" style="12" customWidth="1"/>
    <col min="6170" max="6170" width="14.28515625" style="12" customWidth="1"/>
    <col min="6171" max="6171" width="12.85546875" style="12" customWidth="1"/>
    <col min="6172" max="6172" width="12" style="12" customWidth="1"/>
    <col min="6173" max="6173" width="16.28515625" style="12" customWidth="1"/>
    <col min="6174" max="6174" width="14.5703125" style="12" customWidth="1"/>
    <col min="6175" max="6175" width="16.85546875" style="12" customWidth="1"/>
    <col min="6176" max="6176" width="11.140625" style="12" customWidth="1"/>
    <col min="6177" max="6177" width="10.42578125" style="12" customWidth="1"/>
    <col min="6178" max="6178" width="10.85546875" style="12" customWidth="1"/>
    <col min="6179" max="6179" width="10.140625" style="12" customWidth="1"/>
    <col min="6180" max="6180" width="12.85546875" style="12" customWidth="1"/>
    <col min="6181" max="6182" width="11" style="12" customWidth="1"/>
    <col min="6183" max="6183" width="11.5703125" style="12" customWidth="1"/>
    <col min="6184" max="6184" width="11.28515625" style="12" customWidth="1"/>
    <col min="6185" max="6185" width="10.140625" style="12" customWidth="1"/>
    <col min="6186" max="6187" width="11.85546875" style="12" customWidth="1"/>
    <col min="6188" max="6188" width="12.28515625" style="12" customWidth="1"/>
    <col min="6189" max="6189" width="12.7109375" style="12" customWidth="1"/>
    <col min="6190" max="6190" width="15.140625" style="12" customWidth="1"/>
    <col min="6191" max="6191" width="10" style="12" customWidth="1"/>
    <col min="6192" max="6202" width="7.85546875" style="12" customWidth="1"/>
    <col min="6203" max="6203" width="9.140625" style="12" customWidth="1"/>
    <col min="6204" max="6204" width="8.28515625" style="12" customWidth="1"/>
    <col min="6205" max="6205" width="10.140625" style="12" customWidth="1"/>
    <col min="6206" max="6206" width="9.140625" style="12"/>
    <col min="6207" max="6207" width="11.85546875" style="12" customWidth="1"/>
    <col min="6208" max="6208" width="14.28515625" style="12" customWidth="1"/>
    <col min="6209" max="6408" width="9.140625" style="12"/>
    <col min="6409" max="6409" width="0" style="12" hidden="1" customWidth="1"/>
    <col min="6410" max="6410" width="15.5703125" style="12" customWidth="1"/>
    <col min="6411" max="6411" width="55.140625" style="12" customWidth="1"/>
    <col min="6412" max="6412" width="15.5703125" style="12" customWidth="1"/>
    <col min="6413" max="6414" width="13" style="12" customWidth="1"/>
    <col min="6415" max="6416" width="13.140625" style="12" customWidth="1"/>
    <col min="6417" max="6417" width="10.5703125" style="12" customWidth="1"/>
    <col min="6418" max="6418" width="12.42578125" style="12" customWidth="1"/>
    <col min="6419" max="6419" width="11.5703125" style="12" customWidth="1"/>
    <col min="6420" max="6420" width="12.28515625" style="12" customWidth="1"/>
    <col min="6421" max="6421" width="12.7109375" style="12" customWidth="1"/>
    <col min="6422" max="6422" width="12.5703125" style="12" customWidth="1"/>
    <col min="6423" max="6423" width="13.140625" style="12" customWidth="1"/>
    <col min="6424" max="6424" width="13.42578125" style="12" customWidth="1"/>
    <col min="6425" max="6425" width="10.28515625" style="12" customWidth="1"/>
    <col min="6426" max="6426" width="14.28515625" style="12" customWidth="1"/>
    <col min="6427" max="6427" width="12.85546875" style="12" customWidth="1"/>
    <col min="6428" max="6428" width="12" style="12" customWidth="1"/>
    <col min="6429" max="6429" width="16.28515625" style="12" customWidth="1"/>
    <col min="6430" max="6430" width="14.5703125" style="12" customWidth="1"/>
    <col min="6431" max="6431" width="16.85546875" style="12" customWidth="1"/>
    <col min="6432" max="6432" width="11.140625" style="12" customWidth="1"/>
    <col min="6433" max="6433" width="10.42578125" style="12" customWidth="1"/>
    <col min="6434" max="6434" width="10.85546875" style="12" customWidth="1"/>
    <col min="6435" max="6435" width="10.140625" style="12" customWidth="1"/>
    <col min="6436" max="6436" width="12.85546875" style="12" customWidth="1"/>
    <col min="6437" max="6438" width="11" style="12" customWidth="1"/>
    <col min="6439" max="6439" width="11.5703125" style="12" customWidth="1"/>
    <col min="6440" max="6440" width="11.28515625" style="12" customWidth="1"/>
    <col min="6441" max="6441" width="10.140625" style="12" customWidth="1"/>
    <col min="6442" max="6443" width="11.85546875" style="12" customWidth="1"/>
    <col min="6444" max="6444" width="12.28515625" style="12" customWidth="1"/>
    <col min="6445" max="6445" width="12.7109375" style="12" customWidth="1"/>
    <col min="6446" max="6446" width="15.140625" style="12" customWidth="1"/>
    <col min="6447" max="6447" width="10" style="12" customWidth="1"/>
    <col min="6448" max="6458" width="7.85546875" style="12" customWidth="1"/>
    <col min="6459" max="6459" width="9.140625" style="12" customWidth="1"/>
    <col min="6460" max="6460" width="8.28515625" style="12" customWidth="1"/>
    <col min="6461" max="6461" width="10.140625" style="12" customWidth="1"/>
    <col min="6462" max="6462" width="9.140625" style="12"/>
    <col min="6463" max="6463" width="11.85546875" style="12" customWidth="1"/>
    <col min="6464" max="6464" width="14.28515625" style="12" customWidth="1"/>
    <col min="6465" max="6664" width="9.140625" style="12"/>
    <col min="6665" max="6665" width="0" style="12" hidden="1" customWidth="1"/>
    <col min="6666" max="6666" width="15.5703125" style="12" customWidth="1"/>
    <col min="6667" max="6667" width="55.140625" style="12" customWidth="1"/>
    <col min="6668" max="6668" width="15.5703125" style="12" customWidth="1"/>
    <col min="6669" max="6670" width="13" style="12" customWidth="1"/>
    <col min="6671" max="6672" width="13.140625" style="12" customWidth="1"/>
    <col min="6673" max="6673" width="10.5703125" style="12" customWidth="1"/>
    <col min="6674" max="6674" width="12.42578125" style="12" customWidth="1"/>
    <col min="6675" max="6675" width="11.5703125" style="12" customWidth="1"/>
    <col min="6676" max="6676" width="12.28515625" style="12" customWidth="1"/>
    <col min="6677" max="6677" width="12.7109375" style="12" customWidth="1"/>
    <col min="6678" max="6678" width="12.5703125" style="12" customWidth="1"/>
    <col min="6679" max="6679" width="13.140625" style="12" customWidth="1"/>
    <col min="6680" max="6680" width="13.42578125" style="12" customWidth="1"/>
    <col min="6681" max="6681" width="10.28515625" style="12" customWidth="1"/>
    <col min="6682" max="6682" width="14.28515625" style="12" customWidth="1"/>
    <col min="6683" max="6683" width="12.85546875" style="12" customWidth="1"/>
    <col min="6684" max="6684" width="12" style="12" customWidth="1"/>
    <col min="6685" max="6685" width="16.28515625" style="12" customWidth="1"/>
    <col min="6686" max="6686" width="14.5703125" style="12" customWidth="1"/>
    <col min="6687" max="6687" width="16.85546875" style="12" customWidth="1"/>
    <col min="6688" max="6688" width="11.140625" style="12" customWidth="1"/>
    <col min="6689" max="6689" width="10.42578125" style="12" customWidth="1"/>
    <col min="6690" max="6690" width="10.85546875" style="12" customWidth="1"/>
    <col min="6691" max="6691" width="10.140625" style="12" customWidth="1"/>
    <col min="6692" max="6692" width="12.85546875" style="12" customWidth="1"/>
    <col min="6693" max="6694" width="11" style="12" customWidth="1"/>
    <col min="6695" max="6695" width="11.5703125" style="12" customWidth="1"/>
    <col min="6696" max="6696" width="11.28515625" style="12" customWidth="1"/>
    <col min="6697" max="6697" width="10.140625" style="12" customWidth="1"/>
    <col min="6698" max="6699" width="11.85546875" style="12" customWidth="1"/>
    <col min="6700" max="6700" width="12.28515625" style="12" customWidth="1"/>
    <col min="6701" max="6701" width="12.7109375" style="12" customWidth="1"/>
    <col min="6702" max="6702" width="15.140625" style="12" customWidth="1"/>
    <col min="6703" max="6703" width="10" style="12" customWidth="1"/>
    <col min="6704" max="6714" width="7.85546875" style="12" customWidth="1"/>
    <col min="6715" max="6715" width="9.140625" style="12" customWidth="1"/>
    <col min="6716" max="6716" width="8.28515625" style="12" customWidth="1"/>
    <col min="6717" max="6717" width="10.140625" style="12" customWidth="1"/>
    <col min="6718" max="6718" width="9.140625" style="12"/>
    <col min="6719" max="6719" width="11.85546875" style="12" customWidth="1"/>
    <col min="6720" max="6720" width="14.28515625" style="12" customWidth="1"/>
    <col min="6721" max="6920" width="9.140625" style="12"/>
    <col min="6921" max="6921" width="0" style="12" hidden="1" customWidth="1"/>
    <col min="6922" max="6922" width="15.5703125" style="12" customWidth="1"/>
    <col min="6923" max="6923" width="55.140625" style="12" customWidth="1"/>
    <col min="6924" max="6924" width="15.5703125" style="12" customWidth="1"/>
    <col min="6925" max="6926" width="13" style="12" customWidth="1"/>
    <col min="6927" max="6928" width="13.140625" style="12" customWidth="1"/>
    <col min="6929" max="6929" width="10.5703125" style="12" customWidth="1"/>
    <col min="6930" max="6930" width="12.42578125" style="12" customWidth="1"/>
    <col min="6931" max="6931" width="11.5703125" style="12" customWidth="1"/>
    <col min="6932" max="6932" width="12.28515625" style="12" customWidth="1"/>
    <col min="6933" max="6933" width="12.7109375" style="12" customWidth="1"/>
    <col min="6934" max="6934" width="12.5703125" style="12" customWidth="1"/>
    <col min="6935" max="6935" width="13.140625" style="12" customWidth="1"/>
    <col min="6936" max="6936" width="13.42578125" style="12" customWidth="1"/>
    <col min="6937" max="6937" width="10.28515625" style="12" customWidth="1"/>
    <col min="6938" max="6938" width="14.28515625" style="12" customWidth="1"/>
    <col min="6939" max="6939" width="12.85546875" style="12" customWidth="1"/>
    <col min="6940" max="6940" width="12" style="12" customWidth="1"/>
    <col min="6941" max="6941" width="16.28515625" style="12" customWidth="1"/>
    <col min="6942" max="6942" width="14.5703125" style="12" customWidth="1"/>
    <col min="6943" max="6943" width="16.85546875" style="12" customWidth="1"/>
    <col min="6944" max="6944" width="11.140625" style="12" customWidth="1"/>
    <col min="6945" max="6945" width="10.42578125" style="12" customWidth="1"/>
    <col min="6946" max="6946" width="10.85546875" style="12" customWidth="1"/>
    <col min="6947" max="6947" width="10.140625" style="12" customWidth="1"/>
    <col min="6948" max="6948" width="12.85546875" style="12" customWidth="1"/>
    <col min="6949" max="6950" width="11" style="12" customWidth="1"/>
    <col min="6951" max="6951" width="11.5703125" style="12" customWidth="1"/>
    <col min="6952" max="6952" width="11.28515625" style="12" customWidth="1"/>
    <col min="6953" max="6953" width="10.140625" style="12" customWidth="1"/>
    <col min="6954" max="6955" width="11.85546875" style="12" customWidth="1"/>
    <col min="6956" max="6956" width="12.28515625" style="12" customWidth="1"/>
    <col min="6957" max="6957" width="12.7109375" style="12" customWidth="1"/>
    <col min="6958" max="6958" width="15.140625" style="12" customWidth="1"/>
    <col min="6959" max="6959" width="10" style="12" customWidth="1"/>
    <col min="6960" max="6970" width="7.85546875" style="12" customWidth="1"/>
    <col min="6971" max="6971" width="9.140625" style="12" customWidth="1"/>
    <col min="6972" max="6972" width="8.28515625" style="12" customWidth="1"/>
    <col min="6973" max="6973" width="10.140625" style="12" customWidth="1"/>
    <col min="6974" max="6974" width="9.140625" style="12"/>
    <col min="6975" max="6975" width="11.85546875" style="12" customWidth="1"/>
    <col min="6976" max="6976" width="14.28515625" style="12" customWidth="1"/>
    <col min="6977" max="7176" width="9.140625" style="12"/>
    <col min="7177" max="7177" width="0" style="12" hidden="1" customWidth="1"/>
    <col min="7178" max="7178" width="15.5703125" style="12" customWidth="1"/>
    <col min="7179" max="7179" width="55.140625" style="12" customWidth="1"/>
    <col min="7180" max="7180" width="15.5703125" style="12" customWidth="1"/>
    <col min="7181" max="7182" width="13" style="12" customWidth="1"/>
    <col min="7183" max="7184" width="13.140625" style="12" customWidth="1"/>
    <col min="7185" max="7185" width="10.5703125" style="12" customWidth="1"/>
    <col min="7186" max="7186" width="12.42578125" style="12" customWidth="1"/>
    <col min="7187" max="7187" width="11.5703125" style="12" customWidth="1"/>
    <col min="7188" max="7188" width="12.28515625" style="12" customWidth="1"/>
    <col min="7189" max="7189" width="12.7109375" style="12" customWidth="1"/>
    <col min="7190" max="7190" width="12.5703125" style="12" customWidth="1"/>
    <col min="7191" max="7191" width="13.140625" style="12" customWidth="1"/>
    <col min="7192" max="7192" width="13.42578125" style="12" customWidth="1"/>
    <col min="7193" max="7193" width="10.28515625" style="12" customWidth="1"/>
    <col min="7194" max="7194" width="14.28515625" style="12" customWidth="1"/>
    <col min="7195" max="7195" width="12.85546875" style="12" customWidth="1"/>
    <col min="7196" max="7196" width="12" style="12" customWidth="1"/>
    <col min="7197" max="7197" width="16.28515625" style="12" customWidth="1"/>
    <col min="7198" max="7198" width="14.5703125" style="12" customWidth="1"/>
    <col min="7199" max="7199" width="16.85546875" style="12" customWidth="1"/>
    <col min="7200" max="7200" width="11.140625" style="12" customWidth="1"/>
    <col min="7201" max="7201" width="10.42578125" style="12" customWidth="1"/>
    <col min="7202" max="7202" width="10.85546875" style="12" customWidth="1"/>
    <col min="7203" max="7203" width="10.140625" style="12" customWidth="1"/>
    <col min="7204" max="7204" width="12.85546875" style="12" customWidth="1"/>
    <col min="7205" max="7206" width="11" style="12" customWidth="1"/>
    <col min="7207" max="7207" width="11.5703125" style="12" customWidth="1"/>
    <col min="7208" max="7208" width="11.28515625" style="12" customWidth="1"/>
    <col min="7209" max="7209" width="10.140625" style="12" customWidth="1"/>
    <col min="7210" max="7211" width="11.85546875" style="12" customWidth="1"/>
    <col min="7212" max="7212" width="12.28515625" style="12" customWidth="1"/>
    <col min="7213" max="7213" width="12.7109375" style="12" customWidth="1"/>
    <col min="7214" max="7214" width="15.140625" style="12" customWidth="1"/>
    <col min="7215" max="7215" width="10" style="12" customWidth="1"/>
    <col min="7216" max="7226" width="7.85546875" style="12" customWidth="1"/>
    <col min="7227" max="7227" width="9.140625" style="12" customWidth="1"/>
    <col min="7228" max="7228" width="8.28515625" style="12" customWidth="1"/>
    <col min="7229" max="7229" width="10.140625" style="12" customWidth="1"/>
    <col min="7230" max="7230" width="9.140625" style="12"/>
    <col min="7231" max="7231" width="11.85546875" style="12" customWidth="1"/>
    <col min="7232" max="7232" width="14.28515625" style="12" customWidth="1"/>
    <col min="7233" max="7432" width="9.140625" style="12"/>
    <col min="7433" max="7433" width="0" style="12" hidden="1" customWidth="1"/>
    <col min="7434" max="7434" width="15.5703125" style="12" customWidth="1"/>
    <col min="7435" max="7435" width="55.140625" style="12" customWidth="1"/>
    <col min="7436" max="7436" width="15.5703125" style="12" customWidth="1"/>
    <col min="7437" max="7438" width="13" style="12" customWidth="1"/>
    <col min="7439" max="7440" width="13.140625" style="12" customWidth="1"/>
    <col min="7441" max="7441" width="10.5703125" style="12" customWidth="1"/>
    <col min="7442" max="7442" width="12.42578125" style="12" customWidth="1"/>
    <col min="7443" max="7443" width="11.5703125" style="12" customWidth="1"/>
    <col min="7444" max="7444" width="12.28515625" style="12" customWidth="1"/>
    <col min="7445" max="7445" width="12.7109375" style="12" customWidth="1"/>
    <col min="7446" max="7446" width="12.5703125" style="12" customWidth="1"/>
    <col min="7447" max="7447" width="13.140625" style="12" customWidth="1"/>
    <col min="7448" max="7448" width="13.42578125" style="12" customWidth="1"/>
    <col min="7449" max="7449" width="10.28515625" style="12" customWidth="1"/>
    <col min="7450" max="7450" width="14.28515625" style="12" customWidth="1"/>
    <col min="7451" max="7451" width="12.85546875" style="12" customWidth="1"/>
    <col min="7452" max="7452" width="12" style="12" customWidth="1"/>
    <col min="7453" max="7453" width="16.28515625" style="12" customWidth="1"/>
    <col min="7454" max="7454" width="14.5703125" style="12" customWidth="1"/>
    <col min="7455" max="7455" width="16.85546875" style="12" customWidth="1"/>
    <col min="7456" max="7456" width="11.140625" style="12" customWidth="1"/>
    <col min="7457" max="7457" width="10.42578125" style="12" customWidth="1"/>
    <col min="7458" max="7458" width="10.85546875" style="12" customWidth="1"/>
    <col min="7459" max="7459" width="10.140625" style="12" customWidth="1"/>
    <col min="7460" max="7460" width="12.85546875" style="12" customWidth="1"/>
    <col min="7461" max="7462" width="11" style="12" customWidth="1"/>
    <col min="7463" max="7463" width="11.5703125" style="12" customWidth="1"/>
    <col min="7464" max="7464" width="11.28515625" style="12" customWidth="1"/>
    <col min="7465" max="7465" width="10.140625" style="12" customWidth="1"/>
    <col min="7466" max="7467" width="11.85546875" style="12" customWidth="1"/>
    <col min="7468" max="7468" width="12.28515625" style="12" customWidth="1"/>
    <col min="7469" max="7469" width="12.7109375" style="12" customWidth="1"/>
    <col min="7470" max="7470" width="15.140625" style="12" customWidth="1"/>
    <col min="7471" max="7471" width="10" style="12" customWidth="1"/>
    <col min="7472" max="7482" width="7.85546875" style="12" customWidth="1"/>
    <col min="7483" max="7483" width="9.140625" style="12" customWidth="1"/>
    <col min="7484" max="7484" width="8.28515625" style="12" customWidth="1"/>
    <col min="7485" max="7485" width="10.140625" style="12" customWidth="1"/>
    <col min="7486" max="7486" width="9.140625" style="12"/>
    <col min="7487" max="7487" width="11.85546875" style="12" customWidth="1"/>
    <col min="7488" max="7488" width="14.28515625" style="12" customWidth="1"/>
    <col min="7489" max="7688" width="9.140625" style="12"/>
    <col min="7689" max="7689" width="0" style="12" hidden="1" customWidth="1"/>
    <col min="7690" max="7690" width="15.5703125" style="12" customWidth="1"/>
    <col min="7691" max="7691" width="55.140625" style="12" customWidth="1"/>
    <col min="7692" max="7692" width="15.5703125" style="12" customWidth="1"/>
    <col min="7693" max="7694" width="13" style="12" customWidth="1"/>
    <col min="7695" max="7696" width="13.140625" style="12" customWidth="1"/>
    <col min="7697" max="7697" width="10.5703125" style="12" customWidth="1"/>
    <col min="7698" max="7698" width="12.42578125" style="12" customWidth="1"/>
    <col min="7699" max="7699" width="11.5703125" style="12" customWidth="1"/>
    <col min="7700" max="7700" width="12.28515625" style="12" customWidth="1"/>
    <col min="7701" max="7701" width="12.7109375" style="12" customWidth="1"/>
    <col min="7702" max="7702" width="12.5703125" style="12" customWidth="1"/>
    <col min="7703" max="7703" width="13.140625" style="12" customWidth="1"/>
    <col min="7704" max="7704" width="13.42578125" style="12" customWidth="1"/>
    <col min="7705" max="7705" width="10.28515625" style="12" customWidth="1"/>
    <col min="7706" max="7706" width="14.28515625" style="12" customWidth="1"/>
    <col min="7707" max="7707" width="12.85546875" style="12" customWidth="1"/>
    <col min="7708" max="7708" width="12" style="12" customWidth="1"/>
    <col min="7709" max="7709" width="16.28515625" style="12" customWidth="1"/>
    <col min="7710" max="7710" width="14.5703125" style="12" customWidth="1"/>
    <col min="7711" max="7711" width="16.85546875" style="12" customWidth="1"/>
    <col min="7712" max="7712" width="11.140625" style="12" customWidth="1"/>
    <col min="7713" max="7713" width="10.42578125" style="12" customWidth="1"/>
    <col min="7714" max="7714" width="10.85546875" style="12" customWidth="1"/>
    <col min="7715" max="7715" width="10.140625" style="12" customWidth="1"/>
    <col min="7716" max="7716" width="12.85546875" style="12" customWidth="1"/>
    <col min="7717" max="7718" width="11" style="12" customWidth="1"/>
    <col min="7719" max="7719" width="11.5703125" style="12" customWidth="1"/>
    <col min="7720" max="7720" width="11.28515625" style="12" customWidth="1"/>
    <col min="7721" max="7721" width="10.140625" style="12" customWidth="1"/>
    <col min="7722" max="7723" width="11.85546875" style="12" customWidth="1"/>
    <col min="7724" max="7724" width="12.28515625" style="12" customWidth="1"/>
    <col min="7725" max="7725" width="12.7109375" style="12" customWidth="1"/>
    <col min="7726" max="7726" width="15.140625" style="12" customWidth="1"/>
    <col min="7727" max="7727" width="10" style="12" customWidth="1"/>
    <col min="7728" max="7738" width="7.85546875" style="12" customWidth="1"/>
    <col min="7739" max="7739" width="9.140625" style="12" customWidth="1"/>
    <col min="7740" max="7740" width="8.28515625" style="12" customWidth="1"/>
    <col min="7741" max="7741" width="10.140625" style="12" customWidth="1"/>
    <col min="7742" max="7742" width="9.140625" style="12"/>
    <col min="7743" max="7743" width="11.85546875" style="12" customWidth="1"/>
    <col min="7744" max="7744" width="14.28515625" style="12" customWidth="1"/>
    <col min="7745" max="7944" width="9.140625" style="12"/>
    <col min="7945" max="7945" width="0" style="12" hidden="1" customWidth="1"/>
    <col min="7946" max="7946" width="15.5703125" style="12" customWidth="1"/>
    <col min="7947" max="7947" width="55.140625" style="12" customWidth="1"/>
    <col min="7948" max="7948" width="15.5703125" style="12" customWidth="1"/>
    <col min="7949" max="7950" width="13" style="12" customWidth="1"/>
    <col min="7951" max="7952" width="13.140625" style="12" customWidth="1"/>
    <col min="7953" max="7953" width="10.5703125" style="12" customWidth="1"/>
    <col min="7954" max="7954" width="12.42578125" style="12" customWidth="1"/>
    <col min="7955" max="7955" width="11.5703125" style="12" customWidth="1"/>
    <col min="7956" max="7956" width="12.28515625" style="12" customWidth="1"/>
    <col min="7957" max="7957" width="12.7109375" style="12" customWidth="1"/>
    <col min="7958" max="7958" width="12.5703125" style="12" customWidth="1"/>
    <col min="7959" max="7959" width="13.140625" style="12" customWidth="1"/>
    <col min="7960" max="7960" width="13.42578125" style="12" customWidth="1"/>
    <col min="7961" max="7961" width="10.28515625" style="12" customWidth="1"/>
    <col min="7962" max="7962" width="14.28515625" style="12" customWidth="1"/>
    <col min="7963" max="7963" width="12.85546875" style="12" customWidth="1"/>
    <col min="7964" max="7964" width="12" style="12" customWidth="1"/>
    <col min="7965" max="7965" width="16.28515625" style="12" customWidth="1"/>
    <col min="7966" max="7966" width="14.5703125" style="12" customWidth="1"/>
    <col min="7967" max="7967" width="16.85546875" style="12" customWidth="1"/>
    <col min="7968" max="7968" width="11.140625" style="12" customWidth="1"/>
    <col min="7969" max="7969" width="10.42578125" style="12" customWidth="1"/>
    <col min="7970" max="7970" width="10.85546875" style="12" customWidth="1"/>
    <col min="7971" max="7971" width="10.140625" style="12" customWidth="1"/>
    <col min="7972" max="7972" width="12.85546875" style="12" customWidth="1"/>
    <col min="7973" max="7974" width="11" style="12" customWidth="1"/>
    <col min="7975" max="7975" width="11.5703125" style="12" customWidth="1"/>
    <col min="7976" max="7976" width="11.28515625" style="12" customWidth="1"/>
    <col min="7977" max="7977" width="10.140625" style="12" customWidth="1"/>
    <col min="7978" max="7979" width="11.85546875" style="12" customWidth="1"/>
    <col min="7980" max="7980" width="12.28515625" style="12" customWidth="1"/>
    <col min="7981" max="7981" width="12.7109375" style="12" customWidth="1"/>
    <col min="7982" max="7982" width="15.140625" style="12" customWidth="1"/>
    <col min="7983" max="7983" width="10" style="12" customWidth="1"/>
    <col min="7984" max="7994" width="7.85546875" style="12" customWidth="1"/>
    <col min="7995" max="7995" width="9.140625" style="12" customWidth="1"/>
    <col min="7996" max="7996" width="8.28515625" style="12" customWidth="1"/>
    <col min="7997" max="7997" width="10.140625" style="12" customWidth="1"/>
    <col min="7998" max="7998" width="9.140625" style="12"/>
    <col min="7999" max="7999" width="11.85546875" style="12" customWidth="1"/>
    <col min="8000" max="8000" width="14.28515625" style="12" customWidth="1"/>
    <col min="8001" max="8200" width="9.140625" style="12"/>
    <col min="8201" max="8201" width="0" style="12" hidden="1" customWidth="1"/>
    <col min="8202" max="8202" width="15.5703125" style="12" customWidth="1"/>
    <col min="8203" max="8203" width="55.140625" style="12" customWidth="1"/>
    <col min="8204" max="8204" width="15.5703125" style="12" customWidth="1"/>
    <col min="8205" max="8206" width="13" style="12" customWidth="1"/>
    <col min="8207" max="8208" width="13.140625" style="12" customWidth="1"/>
    <col min="8209" max="8209" width="10.5703125" style="12" customWidth="1"/>
    <col min="8210" max="8210" width="12.42578125" style="12" customWidth="1"/>
    <col min="8211" max="8211" width="11.5703125" style="12" customWidth="1"/>
    <col min="8212" max="8212" width="12.28515625" style="12" customWidth="1"/>
    <col min="8213" max="8213" width="12.7109375" style="12" customWidth="1"/>
    <col min="8214" max="8214" width="12.5703125" style="12" customWidth="1"/>
    <col min="8215" max="8215" width="13.140625" style="12" customWidth="1"/>
    <col min="8216" max="8216" width="13.42578125" style="12" customWidth="1"/>
    <col min="8217" max="8217" width="10.28515625" style="12" customWidth="1"/>
    <col min="8218" max="8218" width="14.28515625" style="12" customWidth="1"/>
    <col min="8219" max="8219" width="12.85546875" style="12" customWidth="1"/>
    <col min="8220" max="8220" width="12" style="12" customWidth="1"/>
    <col min="8221" max="8221" width="16.28515625" style="12" customWidth="1"/>
    <col min="8222" max="8222" width="14.5703125" style="12" customWidth="1"/>
    <col min="8223" max="8223" width="16.85546875" style="12" customWidth="1"/>
    <col min="8224" max="8224" width="11.140625" style="12" customWidth="1"/>
    <col min="8225" max="8225" width="10.42578125" style="12" customWidth="1"/>
    <col min="8226" max="8226" width="10.85546875" style="12" customWidth="1"/>
    <col min="8227" max="8227" width="10.140625" style="12" customWidth="1"/>
    <col min="8228" max="8228" width="12.85546875" style="12" customWidth="1"/>
    <col min="8229" max="8230" width="11" style="12" customWidth="1"/>
    <col min="8231" max="8231" width="11.5703125" style="12" customWidth="1"/>
    <col min="8232" max="8232" width="11.28515625" style="12" customWidth="1"/>
    <col min="8233" max="8233" width="10.140625" style="12" customWidth="1"/>
    <col min="8234" max="8235" width="11.85546875" style="12" customWidth="1"/>
    <col min="8236" max="8236" width="12.28515625" style="12" customWidth="1"/>
    <col min="8237" max="8237" width="12.7109375" style="12" customWidth="1"/>
    <col min="8238" max="8238" width="15.140625" style="12" customWidth="1"/>
    <col min="8239" max="8239" width="10" style="12" customWidth="1"/>
    <col min="8240" max="8250" width="7.85546875" style="12" customWidth="1"/>
    <col min="8251" max="8251" width="9.140625" style="12" customWidth="1"/>
    <col min="8252" max="8252" width="8.28515625" style="12" customWidth="1"/>
    <col min="8253" max="8253" width="10.140625" style="12" customWidth="1"/>
    <col min="8254" max="8254" width="9.140625" style="12"/>
    <col min="8255" max="8255" width="11.85546875" style="12" customWidth="1"/>
    <col min="8256" max="8256" width="14.28515625" style="12" customWidth="1"/>
    <col min="8257" max="8456" width="9.140625" style="12"/>
    <col min="8457" max="8457" width="0" style="12" hidden="1" customWidth="1"/>
    <col min="8458" max="8458" width="15.5703125" style="12" customWidth="1"/>
    <col min="8459" max="8459" width="55.140625" style="12" customWidth="1"/>
    <col min="8460" max="8460" width="15.5703125" style="12" customWidth="1"/>
    <col min="8461" max="8462" width="13" style="12" customWidth="1"/>
    <col min="8463" max="8464" width="13.140625" style="12" customWidth="1"/>
    <col min="8465" max="8465" width="10.5703125" style="12" customWidth="1"/>
    <col min="8466" max="8466" width="12.42578125" style="12" customWidth="1"/>
    <col min="8467" max="8467" width="11.5703125" style="12" customWidth="1"/>
    <col min="8468" max="8468" width="12.28515625" style="12" customWidth="1"/>
    <col min="8469" max="8469" width="12.7109375" style="12" customWidth="1"/>
    <col min="8470" max="8470" width="12.5703125" style="12" customWidth="1"/>
    <col min="8471" max="8471" width="13.140625" style="12" customWidth="1"/>
    <col min="8472" max="8472" width="13.42578125" style="12" customWidth="1"/>
    <col min="8473" max="8473" width="10.28515625" style="12" customWidth="1"/>
    <col min="8474" max="8474" width="14.28515625" style="12" customWidth="1"/>
    <col min="8475" max="8475" width="12.85546875" style="12" customWidth="1"/>
    <col min="8476" max="8476" width="12" style="12" customWidth="1"/>
    <col min="8477" max="8477" width="16.28515625" style="12" customWidth="1"/>
    <col min="8478" max="8478" width="14.5703125" style="12" customWidth="1"/>
    <col min="8479" max="8479" width="16.85546875" style="12" customWidth="1"/>
    <col min="8480" max="8480" width="11.140625" style="12" customWidth="1"/>
    <col min="8481" max="8481" width="10.42578125" style="12" customWidth="1"/>
    <col min="8482" max="8482" width="10.85546875" style="12" customWidth="1"/>
    <col min="8483" max="8483" width="10.140625" style="12" customWidth="1"/>
    <col min="8484" max="8484" width="12.85546875" style="12" customWidth="1"/>
    <col min="8485" max="8486" width="11" style="12" customWidth="1"/>
    <col min="8487" max="8487" width="11.5703125" style="12" customWidth="1"/>
    <col min="8488" max="8488" width="11.28515625" style="12" customWidth="1"/>
    <col min="8489" max="8489" width="10.140625" style="12" customWidth="1"/>
    <col min="8490" max="8491" width="11.85546875" style="12" customWidth="1"/>
    <col min="8492" max="8492" width="12.28515625" style="12" customWidth="1"/>
    <col min="8493" max="8493" width="12.7109375" style="12" customWidth="1"/>
    <col min="8494" max="8494" width="15.140625" style="12" customWidth="1"/>
    <col min="8495" max="8495" width="10" style="12" customWidth="1"/>
    <col min="8496" max="8506" width="7.85546875" style="12" customWidth="1"/>
    <col min="8507" max="8507" width="9.140625" style="12" customWidth="1"/>
    <col min="8508" max="8508" width="8.28515625" style="12" customWidth="1"/>
    <col min="8509" max="8509" width="10.140625" style="12" customWidth="1"/>
    <col min="8510" max="8510" width="9.140625" style="12"/>
    <col min="8511" max="8511" width="11.85546875" style="12" customWidth="1"/>
    <col min="8512" max="8512" width="14.28515625" style="12" customWidth="1"/>
    <col min="8513" max="8712" width="9.140625" style="12"/>
    <col min="8713" max="8713" width="0" style="12" hidden="1" customWidth="1"/>
    <col min="8714" max="8714" width="15.5703125" style="12" customWidth="1"/>
    <col min="8715" max="8715" width="55.140625" style="12" customWidth="1"/>
    <col min="8716" max="8716" width="15.5703125" style="12" customWidth="1"/>
    <col min="8717" max="8718" width="13" style="12" customWidth="1"/>
    <col min="8719" max="8720" width="13.140625" style="12" customWidth="1"/>
    <col min="8721" max="8721" width="10.5703125" style="12" customWidth="1"/>
    <col min="8722" max="8722" width="12.42578125" style="12" customWidth="1"/>
    <col min="8723" max="8723" width="11.5703125" style="12" customWidth="1"/>
    <col min="8724" max="8724" width="12.28515625" style="12" customWidth="1"/>
    <col min="8725" max="8725" width="12.7109375" style="12" customWidth="1"/>
    <col min="8726" max="8726" width="12.5703125" style="12" customWidth="1"/>
    <col min="8727" max="8727" width="13.140625" style="12" customWidth="1"/>
    <col min="8728" max="8728" width="13.42578125" style="12" customWidth="1"/>
    <col min="8729" max="8729" width="10.28515625" style="12" customWidth="1"/>
    <col min="8730" max="8730" width="14.28515625" style="12" customWidth="1"/>
    <col min="8731" max="8731" width="12.85546875" style="12" customWidth="1"/>
    <col min="8732" max="8732" width="12" style="12" customWidth="1"/>
    <col min="8733" max="8733" width="16.28515625" style="12" customWidth="1"/>
    <col min="8734" max="8734" width="14.5703125" style="12" customWidth="1"/>
    <col min="8735" max="8735" width="16.85546875" style="12" customWidth="1"/>
    <col min="8736" max="8736" width="11.140625" style="12" customWidth="1"/>
    <col min="8737" max="8737" width="10.42578125" style="12" customWidth="1"/>
    <col min="8738" max="8738" width="10.85546875" style="12" customWidth="1"/>
    <col min="8739" max="8739" width="10.140625" style="12" customWidth="1"/>
    <col min="8740" max="8740" width="12.85546875" style="12" customWidth="1"/>
    <col min="8741" max="8742" width="11" style="12" customWidth="1"/>
    <col min="8743" max="8743" width="11.5703125" style="12" customWidth="1"/>
    <col min="8744" max="8744" width="11.28515625" style="12" customWidth="1"/>
    <col min="8745" max="8745" width="10.140625" style="12" customWidth="1"/>
    <col min="8746" max="8747" width="11.85546875" style="12" customWidth="1"/>
    <col min="8748" max="8748" width="12.28515625" style="12" customWidth="1"/>
    <col min="8749" max="8749" width="12.7109375" style="12" customWidth="1"/>
    <col min="8750" max="8750" width="15.140625" style="12" customWidth="1"/>
    <col min="8751" max="8751" width="10" style="12" customWidth="1"/>
    <col min="8752" max="8762" width="7.85546875" style="12" customWidth="1"/>
    <col min="8763" max="8763" width="9.140625" style="12" customWidth="1"/>
    <col min="8764" max="8764" width="8.28515625" style="12" customWidth="1"/>
    <col min="8765" max="8765" width="10.140625" style="12" customWidth="1"/>
    <col min="8766" max="8766" width="9.140625" style="12"/>
    <col min="8767" max="8767" width="11.85546875" style="12" customWidth="1"/>
    <col min="8768" max="8768" width="14.28515625" style="12" customWidth="1"/>
    <col min="8769" max="8968" width="9.140625" style="12"/>
    <col min="8969" max="8969" width="0" style="12" hidden="1" customWidth="1"/>
    <col min="8970" max="8970" width="15.5703125" style="12" customWidth="1"/>
    <col min="8971" max="8971" width="55.140625" style="12" customWidth="1"/>
    <col min="8972" max="8972" width="15.5703125" style="12" customWidth="1"/>
    <col min="8973" max="8974" width="13" style="12" customWidth="1"/>
    <col min="8975" max="8976" width="13.140625" style="12" customWidth="1"/>
    <col min="8977" max="8977" width="10.5703125" style="12" customWidth="1"/>
    <col min="8978" max="8978" width="12.42578125" style="12" customWidth="1"/>
    <col min="8979" max="8979" width="11.5703125" style="12" customWidth="1"/>
    <col min="8980" max="8980" width="12.28515625" style="12" customWidth="1"/>
    <col min="8981" max="8981" width="12.7109375" style="12" customWidth="1"/>
    <col min="8982" max="8982" width="12.5703125" style="12" customWidth="1"/>
    <col min="8983" max="8983" width="13.140625" style="12" customWidth="1"/>
    <col min="8984" max="8984" width="13.42578125" style="12" customWidth="1"/>
    <col min="8985" max="8985" width="10.28515625" style="12" customWidth="1"/>
    <col min="8986" max="8986" width="14.28515625" style="12" customWidth="1"/>
    <col min="8987" max="8987" width="12.85546875" style="12" customWidth="1"/>
    <col min="8988" max="8988" width="12" style="12" customWidth="1"/>
    <col min="8989" max="8989" width="16.28515625" style="12" customWidth="1"/>
    <col min="8990" max="8990" width="14.5703125" style="12" customWidth="1"/>
    <col min="8991" max="8991" width="16.85546875" style="12" customWidth="1"/>
    <col min="8992" max="8992" width="11.140625" style="12" customWidth="1"/>
    <col min="8993" max="8993" width="10.42578125" style="12" customWidth="1"/>
    <col min="8994" max="8994" width="10.85546875" style="12" customWidth="1"/>
    <col min="8995" max="8995" width="10.140625" style="12" customWidth="1"/>
    <col min="8996" max="8996" width="12.85546875" style="12" customWidth="1"/>
    <col min="8997" max="8998" width="11" style="12" customWidth="1"/>
    <col min="8999" max="8999" width="11.5703125" style="12" customWidth="1"/>
    <col min="9000" max="9000" width="11.28515625" style="12" customWidth="1"/>
    <col min="9001" max="9001" width="10.140625" style="12" customWidth="1"/>
    <col min="9002" max="9003" width="11.85546875" style="12" customWidth="1"/>
    <col min="9004" max="9004" width="12.28515625" style="12" customWidth="1"/>
    <col min="9005" max="9005" width="12.7109375" style="12" customWidth="1"/>
    <col min="9006" max="9006" width="15.140625" style="12" customWidth="1"/>
    <col min="9007" max="9007" width="10" style="12" customWidth="1"/>
    <col min="9008" max="9018" width="7.85546875" style="12" customWidth="1"/>
    <col min="9019" max="9019" width="9.140625" style="12" customWidth="1"/>
    <col min="9020" max="9020" width="8.28515625" style="12" customWidth="1"/>
    <col min="9021" max="9021" width="10.140625" style="12" customWidth="1"/>
    <col min="9022" max="9022" width="9.140625" style="12"/>
    <col min="9023" max="9023" width="11.85546875" style="12" customWidth="1"/>
    <col min="9024" max="9024" width="14.28515625" style="12" customWidth="1"/>
    <col min="9025" max="9224" width="9.140625" style="12"/>
    <col min="9225" max="9225" width="0" style="12" hidden="1" customWidth="1"/>
    <col min="9226" max="9226" width="15.5703125" style="12" customWidth="1"/>
    <col min="9227" max="9227" width="55.140625" style="12" customWidth="1"/>
    <col min="9228" max="9228" width="15.5703125" style="12" customWidth="1"/>
    <col min="9229" max="9230" width="13" style="12" customWidth="1"/>
    <col min="9231" max="9232" width="13.140625" style="12" customWidth="1"/>
    <col min="9233" max="9233" width="10.5703125" style="12" customWidth="1"/>
    <col min="9234" max="9234" width="12.42578125" style="12" customWidth="1"/>
    <col min="9235" max="9235" width="11.5703125" style="12" customWidth="1"/>
    <col min="9236" max="9236" width="12.28515625" style="12" customWidth="1"/>
    <col min="9237" max="9237" width="12.7109375" style="12" customWidth="1"/>
    <col min="9238" max="9238" width="12.5703125" style="12" customWidth="1"/>
    <col min="9239" max="9239" width="13.140625" style="12" customWidth="1"/>
    <col min="9240" max="9240" width="13.42578125" style="12" customWidth="1"/>
    <col min="9241" max="9241" width="10.28515625" style="12" customWidth="1"/>
    <col min="9242" max="9242" width="14.28515625" style="12" customWidth="1"/>
    <col min="9243" max="9243" width="12.85546875" style="12" customWidth="1"/>
    <col min="9244" max="9244" width="12" style="12" customWidth="1"/>
    <col min="9245" max="9245" width="16.28515625" style="12" customWidth="1"/>
    <col min="9246" max="9246" width="14.5703125" style="12" customWidth="1"/>
    <col min="9247" max="9247" width="16.85546875" style="12" customWidth="1"/>
    <col min="9248" max="9248" width="11.140625" style="12" customWidth="1"/>
    <col min="9249" max="9249" width="10.42578125" style="12" customWidth="1"/>
    <col min="9250" max="9250" width="10.85546875" style="12" customWidth="1"/>
    <col min="9251" max="9251" width="10.140625" style="12" customWidth="1"/>
    <col min="9252" max="9252" width="12.85546875" style="12" customWidth="1"/>
    <col min="9253" max="9254" width="11" style="12" customWidth="1"/>
    <col min="9255" max="9255" width="11.5703125" style="12" customWidth="1"/>
    <col min="9256" max="9256" width="11.28515625" style="12" customWidth="1"/>
    <col min="9257" max="9257" width="10.140625" style="12" customWidth="1"/>
    <col min="9258" max="9259" width="11.85546875" style="12" customWidth="1"/>
    <col min="9260" max="9260" width="12.28515625" style="12" customWidth="1"/>
    <col min="9261" max="9261" width="12.7109375" style="12" customWidth="1"/>
    <col min="9262" max="9262" width="15.140625" style="12" customWidth="1"/>
    <col min="9263" max="9263" width="10" style="12" customWidth="1"/>
    <col min="9264" max="9274" width="7.85546875" style="12" customWidth="1"/>
    <col min="9275" max="9275" width="9.140625" style="12" customWidth="1"/>
    <col min="9276" max="9276" width="8.28515625" style="12" customWidth="1"/>
    <col min="9277" max="9277" width="10.140625" style="12" customWidth="1"/>
    <col min="9278" max="9278" width="9.140625" style="12"/>
    <col min="9279" max="9279" width="11.85546875" style="12" customWidth="1"/>
    <col min="9280" max="9280" width="14.28515625" style="12" customWidth="1"/>
    <col min="9281" max="9480" width="9.140625" style="12"/>
    <col min="9481" max="9481" width="0" style="12" hidden="1" customWidth="1"/>
    <col min="9482" max="9482" width="15.5703125" style="12" customWidth="1"/>
    <col min="9483" max="9483" width="55.140625" style="12" customWidth="1"/>
    <col min="9484" max="9484" width="15.5703125" style="12" customWidth="1"/>
    <col min="9485" max="9486" width="13" style="12" customWidth="1"/>
    <col min="9487" max="9488" width="13.140625" style="12" customWidth="1"/>
    <col min="9489" max="9489" width="10.5703125" style="12" customWidth="1"/>
    <col min="9490" max="9490" width="12.42578125" style="12" customWidth="1"/>
    <col min="9491" max="9491" width="11.5703125" style="12" customWidth="1"/>
    <col min="9492" max="9492" width="12.28515625" style="12" customWidth="1"/>
    <col min="9493" max="9493" width="12.7109375" style="12" customWidth="1"/>
    <col min="9494" max="9494" width="12.5703125" style="12" customWidth="1"/>
    <col min="9495" max="9495" width="13.140625" style="12" customWidth="1"/>
    <col min="9496" max="9496" width="13.42578125" style="12" customWidth="1"/>
    <col min="9497" max="9497" width="10.28515625" style="12" customWidth="1"/>
    <col min="9498" max="9498" width="14.28515625" style="12" customWidth="1"/>
    <col min="9499" max="9499" width="12.85546875" style="12" customWidth="1"/>
    <col min="9500" max="9500" width="12" style="12" customWidth="1"/>
    <col min="9501" max="9501" width="16.28515625" style="12" customWidth="1"/>
    <col min="9502" max="9502" width="14.5703125" style="12" customWidth="1"/>
    <col min="9503" max="9503" width="16.85546875" style="12" customWidth="1"/>
    <col min="9504" max="9504" width="11.140625" style="12" customWidth="1"/>
    <col min="9505" max="9505" width="10.42578125" style="12" customWidth="1"/>
    <col min="9506" max="9506" width="10.85546875" style="12" customWidth="1"/>
    <col min="9507" max="9507" width="10.140625" style="12" customWidth="1"/>
    <col min="9508" max="9508" width="12.85546875" style="12" customWidth="1"/>
    <col min="9509" max="9510" width="11" style="12" customWidth="1"/>
    <col min="9511" max="9511" width="11.5703125" style="12" customWidth="1"/>
    <col min="9512" max="9512" width="11.28515625" style="12" customWidth="1"/>
    <col min="9513" max="9513" width="10.140625" style="12" customWidth="1"/>
    <col min="9514" max="9515" width="11.85546875" style="12" customWidth="1"/>
    <col min="9516" max="9516" width="12.28515625" style="12" customWidth="1"/>
    <col min="9517" max="9517" width="12.7109375" style="12" customWidth="1"/>
    <col min="9518" max="9518" width="15.140625" style="12" customWidth="1"/>
    <col min="9519" max="9519" width="10" style="12" customWidth="1"/>
    <col min="9520" max="9530" width="7.85546875" style="12" customWidth="1"/>
    <col min="9531" max="9531" width="9.140625" style="12" customWidth="1"/>
    <col min="9532" max="9532" width="8.28515625" style="12" customWidth="1"/>
    <col min="9533" max="9533" width="10.140625" style="12" customWidth="1"/>
    <col min="9534" max="9534" width="9.140625" style="12"/>
    <col min="9535" max="9535" width="11.85546875" style="12" customWidth="1"/>
    <col min="9536" max="9536" width="14.28515625" style="12" customWidth="1"/>
    <col min="9537" max="9736" width="9.140625" style="12"/>
    <col min="9737" max="9737" width="0" style="12" hidden="1" customWidth="1"/>
    <col min="9738" max="9738" width="15.5703125" style="12" customWidth="1"/>
    <col min="9739" max="9739" width="55.140625" style="12" customWidth="1"/>
    <col min="9740" max="9740" width="15.5703125" style="12" customWidth="1"/>
    <col min="9741" max="9742" width="13" style="12" customWidth="1"/>
    <col min="9743" max="9744" width="13.140625" style="12" customWidth="1"/>
    <col min="9745" max="9745" width="10.5703125" style="12" customWidth="1"/>
    <col min="9746" max="9746" width="12.42578125" style="12" customWidth="1"/>
    <col min="9747" max="9747" width="11.5703125" style="12" customWidth="1"/>
    <col min="9748" max="9748" width="12.28515625" style="12" customWidth="1"/>
    <col min="9749" max="9749" width="12.7109375" style="12" customWidth="1"/>
    <col min="9750" max="9750" width="12.5703125" style="12" customWidth="1"/>
    <col min="9751" max="9751" width="13.140625" style="12" customWidth="1"/>
    <col min="9752" max="9752" width="13.42578125" style="12" customWidth="1"/>
    <col min="9753" max="9753" width="10.28515625" style="12" customWidth="1"/>
    <col min="9754" max="9754" width="14.28515625" style="12" customWidth="1"/>
    <col min="9755" max="9755" width="12.85546875" style="12" customWidth="1"/>
    <col min="9756" max="9756" width="12" style="12" customWidth="1"/>
    <col min="9757" max="9757" width="16.28515625" style="12" customWidth="1"/>
    <col min="9758" max="9758" width="14.5703125" style="12" customWidth="1"/>
    <col min="9759" max="9759" width="16.85546875" style="12" customWidth="1"/>
    <col min="9760" max="9760" width="11.140625" style="12" customWidth="1"/>
    <col min="9761" max="9761" width="10.42578125" style="12" customWidth="1"/>
    <col min="9762" max="9762" width="10.85546875" style="12" customWidth="1"/>
    <col min="9763" max="9763" width="10.140625" style="12" customWidth="1"/>
    <col min="9764" max="9764" width="12.85546875" style="12" customWidth="1"/>
    <col min="9765" max="9766" width="11" style="12" customWidth="1"/>
    <col min="9767" max="9767" width="11.5703125" style="12" customWidth="1"/>
    <col min="9768" max="9768" width="11.28515625" style="12" customWidth="1"/>
    <col min="9769" max="9769" width="10.140625" style="12" customWidth="1"/>
    <col min="9770" max="9771" width="11.85546875" style="12" customWidth="1"/>
    <col min="9772" max="9772" width="12.28515625" style="12" customWidth="1"/>
    <col min="9773" max="9773" width="12.7109375" style="12" customWidth="1"/>
    <col min="9774" max="9774" width="15.140625" style="12" customWidth="1"/>
    <col min="9775" max="9775" width="10" style="12" customWidth="1"/>
    <col min="9776" max="9786" width="7.85546875" style="12" customWidth="1"/>
    <col min="9787" max="9787" width="9.140625" style="12" customWidth="1"/>
    <col min="9788" max="9788" width="8.28515625" style="12" customWidth="1"/>
    <col min="9789" max="9789" width="10.140625" style="12" customWidth="1"/>
    <col min="9790" max="9790" width="9.140625" style="12"/>
    <col min="9791" max="9791" width="11.85546875" style="12" customWidth="1"/>
    <col min="9792" max="9792" width="14.28515625" style="12" customWidth="1"/>
    <col min="9793" max="9992" width="9.140625" style="12"/>
    <col min="9993" max="9993" width="0" style="12" hidden="1" customWidth="1"/>
    <col min="9994" max="9994" width="15.5703125" style="12" customWidth="1"/>
    <col min="9995" max="9995" width="55.140625" style="12" customWidth="1"/>
    <col min="9996" max="9996" width="15.5703125" style="12" customWidth="1"/>
    <col min="9997" max="9998" width="13" style="12" customWidth="1"/>
    <col min="9999" max="10000" width="13.140625" style="12" customWidth="1"/>
    <col min="10001" max="10001" width="10.5703125" style="12" customWidth="1"/>
    <col min="10002" max="10002" width="12.42578125" style="12" customWidth="1"/>
    <col min="10003" max="10003" width="11.5703125" style="12" customWidth="1"/>
    <col min="10004" max="10004" width="12.28515625" style="12" customWidth="1"/>
    <col min="10005" max="10005" width="12.7109375" style="12" customWidth="1"/>
    <col min="10006" max="10006" width="12.5703125" style="12" customWidth="1"/>
    <col min="10007" max="10007" width="13.140625" style="12" customWidth="1"/>
    <col min="10008" max="10008" width="13.42578125" style="12" customWidth="1"/>
    <col min="10009" max="10009" width="10.28515625" style="12" customWidth="1"/>
    <col min="10010" max="10010" width="14.28515625" style="12" customWidth="1"/>
    <col min="10011" max="10011" width="12.85546875" style="12" customWidth="1"/>
    <col min="10012" max="10012" width="12" style="12" customWidth="1"/>
    <col min="10013" max="10013" width="16.28515625" style="12" customWidth="1"/>
    <col min="10014" max="10014" width="14.5703125" style="12" customWidth="1"/>
    <col min="10015" max="10015" width="16.85546875" style="12" customWidth="1"/>
    <col min="10016" max="10016" width="11.140625" style="12" customWidth="1"/>
    <col min="10017" max="10017" width="10.42578125" style="12" customWidth="1"/>
    <col min="10018" max="10018" width="10.85546875" style="12" customWidth="1"/>
    <col min="10019" max="10019" width="10.140625" style="12" customWidth="1"/>
    <col min="10020" max="10020" width="12.85546875" style="12" customWidth="1"/>
    <col min="10021" max="10022" width="11" style="12" customWidth="1"/>
    <col min="10023" max="10023" width="11.5703125" style="12" customWidth="1"/>
    <col min="10024" max="10024" width="11.28515625" style="12" customWidth="1"/>
    <col min="10025" max="10025" width="10.140625" style="12" customWidth="1"/>
    <col min="10026" max="10027" width="11.85546875" style="12" customWidth="1"/>
    <col min="10028" max="10028" width="12.28515625" style="12" customWidth="1"/>
    <col min="10029" max="10029" width="12.7109375" style="12" customWidth="1"/>
    <col min="10030" max="10030" width="15.140625" style="12" customWidth="1"/>
    <col min="10031" max="10031" width="10" style="12" customWidth="1"/>
    <col min="10032" max="10042" width="7.85546875" style="12" customWidth="1"/>
    <col min="10043" max="10043" width="9.140625" style="12" customWidth="1"/>
    <col min="10044" max="10044" width="8.28515625" style="12" customWidth="1"/>
    <col min="10045" max="10045" width="10.140625" style="12" customWidth="1"/>
    <col min="10046" max="10046" width="9.140625" style="12"/>
    <col min="10047" max="10047" width="11.85546875" style="12" customWidth="1"/>
    <col min="10048" max="10048" width="14.28515625" style="12" customWidth="1"/>
    <col min="10049" max="10248" width="9.140625" style="12"/>
    <col min="10249" max="10249" width="0" style="12" hidden="1" customWidth="1"/>
    <col min="10250" max="10250" width="15.5703125" style="12" customWidth="1"/>
    <col min="10251" max="10251" width="55.140625" style="12" customWidth="1"/>
    <col min="10252" max="10252" width="15.5703125" style="12" customWidth="1"/>
    <col min="10253" max="10254" width="13" style="12" customWidth="1"/>
    <col min="10255" max="10256" width="13.140625" style="12" customWidth="1"/>
    <col min="10257" max="10257" width="10.5703125" style="12" customWidth="1"/>
    <col min="10258" max="10258" width="12.42578125" style="12" customWidth="1"/>
    <col min="10259" max="10259" width="11.5703125" style="12" customWidth="1"/>
    <col min="10260" max="10260" width="12.28515625" style="12" customWidth="1"/>
    <col min="10261" max="10261" width="12.7109375" style="12" customWidth="1"/>
    <col min="10262" max="10262" width="12.5703125" style="12" customWidth="1"/>
    <col min="10263" max="10263" width="13.140625" style="12" customWidth="1"/>
    <col min="10264" max="10264" width="13.42578125" style="12" customWidth="1"/>
    <col min="10265" max="10265" width="10.28515625" style="12" customWidth="1"/>
    <col min="10266" max="10266" width="14.28515625" style="12" customWidth="1"/>
    <col min="10267" max="10267" width="12.85546875" style="12" customWidth="1"/>
    <col min="10268" max="10268" width="12" style="12" customWidth="1"/>
    <col min="10269" max="10269" width="16.28515625" style="12" customWidth="1"/>
    <col min="10270" max="10270" width="14.5703125" style="12" customWidth="1"/>
    <col min="10271" max="10271" width="16.85546875" style="12" customWidth="1"/>
    <col min="10272" max="10272" width="11.140625" style="12" customWidth="1"/>
    <col min="10273" max="10273" width="10.42578125" style="12" customWidth="1"/>
    <col min="10274" max="10274" width="10.85546875" style="12" customWidth="1"/>
    <col min="10275" max="10275" width="10.140625" style="12" customWidth="1"/>
    <col min="10276" max="10276" width="12.85546875" style="12" customWidth="1"/>
    <col min="10277" max="10278" width="11" style="12" customWidth="1"/>
    <col min="10279" max="10279" width="11.5703125" style="12" customWidth="1"/>
    <col min="10280" max="10280" width="11.28515625" style="12" customWidth="1"/>
    <col min="10281" max="10281" width="10.140625" style="12" customWidth="1"/>
    <col min="10282" max="10283" width="11.85546875" style="12" customWidth="1"/>
    <col min="10284" max="10284" width="12.28515625" style="12" customWidth="1"/>
    <col min="10285" max="10285" width="12.7109375" style="12" customWidth="1"/>
    <col min="10286" max="10286" width="15.140625" style="12" customWidth="1"/>
    <col min="10287" max="10287" width="10" style="12" customWidth="1"/>
    <col min="10288" max="10298" width="7.85546875" style="12" customWidth="1"/>
    <col min="10299" max="10299" width="9.140625" style="12" customWidth="1"/>
    <col min="10300" max="10300" width="8.28515625" style="12" customWidth="1"/>
    <col min="10301" max="10301" width="10.140625" style="12" customWidth="1"/>
    <col min="10302" max="10302" width="9.140625" style="12"/>
    <col min="10303" max="10303" width="11.85546875" style="12" customWidth="1"/>
    <col min="10304" max="10304" width="14.28515625" style="12" customWidth="1"/>
    <col min="10305" max="10504" width="9.140625" style="12"/>
    <col min="10505" max="10505" width="0" style="12" hidden="1" customWidth="1"/>
    <col min="10506" max="10506" width="15.5703125" style="12" customWidth="1"/>
    <col min="10507" max="10507" width="55.140625" style="12" customWidth="1"/>
    <col min="10508" max="10508" width="15.5703125" style="12" customWidth="1"/>
    <col min="10509" max="10510" width="13" style="12" customWidth="1"/>
    <col min="10511" max="10512" width="13.140625" style="12" customWidth="1"/>
    <col min="10513" max="10513" width="10.5703125" style="12" customWidth="1"/>
    <col min="10514" max="10514" width="12.42578125" style="12" customWidth="1"/>
    <col min="10515" max="10515" width="11.5703125" style="12" customWidth="1"/>
    <col min="10516" max="10516" width="12.28515625" style="12" customWidth="1"/>
    <col min="10517" max="10517" width="12.7109375" style="12" customWidth="1"/>
    <col min="10518" max="10518" width="12.5703125" style="12" customWidth="1"/>
    <col min="10519" max="10519" width="13.140625" style="12" customWidth="1"/>
    <col min="10520" max="10520" width="13.42578125" style="12" customWidth="1"/>
    <col min="10521" max="10521" width="10.28515625" style="12" customWidth="1"/>
    <col min="10522" max="10522" width="14.28515625" style="12" customWidth="1"/>
    <col min="10523" max="10523" width="12.85546875" style="12" customWidth="1"/>
    <col min="10524" max="10524" width="12" style="12" customWidth="1"/>
    <col min="10525" max="10525" width="16.28515625" style="12" customWidth="1"/>
    <col min="10526" max="10526" width="14.5703125" style="12" customWidth="1"/>
    <col min="10527" max="10527" width="16.85546875" style="12" customWidth="1"/>
    <col min="10528" max="10528" width="11.140625" style="12" customWidth="1"/>
    <col min="10529" max="10529" width="10.42578125" style="12" customWidth="1"/>
    <col min="10530" max="10530" width="10.85546875" style="12" customWidth="1"/>
    <col min="10531" max="10531" width="10.140625" style="12" customWidth="1"/>
    <col min="10532" max="10532" width="12.85546875" style="12" customWidth="1"/>
    <col min="10533" max="10534" width="11" style="12" customWidth="1"/>
    <col min="10535" max="10535" width="11.5703125" style="12" customWidth="1"/>
    <col min="10536" max="10536" width="11.28515625" style="12" customWidth="1"/>
    <col min="10537" max="10537" width="10.140625" style="12" customWidth="1"/>
    <col min="10538" max="10539" width="11.85546875" style="12" customWidth="1"/>
    <col min="10540" max="10540" width="12.28515625" style="12" customWidth="1"/>
    <col min="10541" max="10541" width="12.7109375" style="12" customWidth="1"/>
    <col min="10542" max="10542" width="15.140625" style="12" customWidth="1"/>
    <col min="10543" max="10543" width="10" style="12" customWidth="1"/>
    <col min="10544" max="10554" width="7.85546875" style="12" customWidth="1"/>
    <col min="10555" max="10555" width="9.140625" style="12" customWidth="1"/>
    <col min="10556" max="10556" width="8.28515625" style="12" customWidth="1"/>
    <col min="10557" max="10557" width="10.140625" style="12" customWidth="1"/>
    <col min="10558" max="10558" width="9.140625" style="12"/>
    <col min="10559" max="10559" width="11.85546875" style="12" customWidth="1"/>
    <col min="10560" max="10560" width="14.28515625" style="12" customWidth="1"/>
    <col min="10561" max="10760" width="9.140625" style="12"/>
    <col min="10761" max="10761" width="0" style="12" hidden="1" customWidth="1"/>
    <col min="10762" max="10762" width="15.5703125" style="12" customWidth="1"/>
    <col min="10763" max="10763" width="55.140625" style="12" customWidth="1"/>
    <col min="10764" max="10764" width="15.5703125" style="12" customWidth="1"/>
    <col min="10765" max="10766" width="13" style="12" customWidth="1"/>
    <col min="10767" max="10768" width="13.140625" style="12" customWidth="1"/>
    <col min="10769" max="10769" width="10.5703125" style="12" customWidth="1"/>
    <col min="10770" max="10770" width="12.42578125" style="12" customWidth="1"/>
    <col min="10771" max="10771" width="11.5703125" style="12" customWidth="1"/>
    <col min="10772" max="10772" width="12.28515625" style="12" customWidth="1"/>
    <col min="10773" max="10773" width="12.7109375" style="12" customWidth="1"/>
    <col min="10774" max="10774" width="12.5703125" style="12" customWidth="1"/>
    <col min="10775" max="10775" width="13.140625" style="12" customWidth="1"/>
    <col min="10776" max="10776" width="13.42578125" style="12" customWidth="1"/>
    <col min="10777" max="10777" width="10.28515625" style="12" customWidth="1"/>
    <col min="10778" max="10778" width="14.28515625" style="12" customWidth="1"/>
    <col min="10779" max="10779" width="12.85546875" style="12" customWidth="1"/>
    <col min="10780" max="10780" width="12" style="12" customWidth="1"/>
    <col min="10781" max="10781" width="16.28515625" style="12" customWidth="1"/>
    <col min="10782" max="10782" width="14.5703125" style="12" customWidth="1"/>
    <col min="10783" max="10783" width="16.85546875" style="12" customWidth="1"/>
    <col min="10784" max="10784" width="11.140625" style="12" customWidth="1"/>
    <col min="10785" max="10785" width="10.42578125" style="12" customWidth="1"/>
    <col min="10786" max="10786" width="10.85546875" style="12" customWidth="1"/>
    <col min="10787" max="10787" width="10.140625" style="12" customWidth="1"/>
    <col min="10788" max="10788" width="12.85546875" style="12" customWidth="1"/>
    <col min="10789" max="10790" width="11" style="12" customWidth="1"/>
    <col min="10791" max="10791" width="11.5703125" style="12" customWidth="1"/>
    <col min="10792" max="10792" width="11.28515625" style="12" customWidth="1"/>
    <col min="10793" max="10793" width="10.140625" style="12" customWidth="1"/>
    <col min="10794" max="10795" width="11.85546875" style="12" customWidth="1"/>
    <col min="10796" max="10796" width="12.28515625" style="12" customWidth="1"/>
    <col min="10797" max="10797" width="12.7109375" style="12" customWidth="1"/>
    <col min="10798" max="10798" width="15.140625" style="12" customWidth="1"/>
    <col min="10799" max="10799" width="10" style="12" customWidth="1"/>
    <col min="10800" max="10810" width="7.85546875" style="12" customWidth="1"/>
    <col min="10811" max="10811" width="9.140625" style="12" customWidth="1"/>
    <col min="10812" max="10812" width="8.28515625" style="12" customWidth="1"/>
    <col min="10813" max="10813" width="10.140625" style="12" customWidth="1"/>
    <col min="10814" max="10814" width="9.140625" style="12"/>
    <col min="10815" max="10815" width="11.85546875" style="12" customWidth="1"/>
    <col min="10816" max="10816" width="14.28515625" style="12" customWidth="1"/>
    <col min="10817" max="11016" width="9.140625" style="12"/>
    <col min="11017" max="11017" width="0" style="12" hidden="1" customWidth="1"/>
    <col min="11018" max="11018" width="15.5703125" style="12" customWidth="1"/>
    <col min="11019" max="11019" width="55.140625" style="12" customWidth="1"/>
    <col min="11020" max="11020" width="15.5703125" style="12" customWidth="1"/>
    <col min="11021" max="11022" width="13" style="12" customWidth="1"/>
    <col min="11023" max="11024" width="13.140625" style="12" customWidth="1"/>
    <col min="11025" max="11025" width="10.5703125" style="12" customWidth="1"/>
    <col min="11026" max="11026" width="12.42578125" style="12" customWidth="1"/>
    <col min="11027" max="11027" width="11.5703125" style="12" customWidth="1"/>
    <col min="11028" max="11028" width="12.28515625" style="12" customWidth="1"/>
    <col min="11029" max="11029" width="12.7109375" style="12" customWidth="1"/>
    <col min="11030" max="11030" width="12.5703125" style="12" customWidth="1"/>
    <col min="11031" max="11031" width="13.140625" style="12" customWidth="1"/>
    <col min="11032" max="11032" width="13.42578125" style="12" customWidth="1"/>
    <col min="11033" max="11033" width="10.28515625" style="12" customWidth="1"/>
    <col min="11034" max="11034" width="14.28515625" style="12" customWidth="1"/>
    <col min="11035" max="11035" width="12.85546875" style="12" customWidth="1"/>
    <col min="11036" max="11036" width="12" style="12" customWidth="1"/>
    <col min="11037" max="11037" width="16.28515625" style="12" customWidth="1"/>
    <col min="11038" max="11038" width="14.5703125" style="12" customWidth="1"/>
    <col min="11039" max="11039" width="16.85546875" style="12" customWidth="1"/>
    <col min="11040" max="11040" width="11.140625" style="12" customWidth="1"/>
    <col min="11041" max="11041" width="10.42578125" style="12" customWidth="1"/>
    <col min="11042" max="11042" width="10.85546875" style="12" customWidth="1"/>
    <col min="11043" max="11043" width="10.140625" style="12" customWidth="1"/>
    <col min="11044" max="11044" width="12.85546875" style="12" customWidth="1"/>
    <col min="11045" max="11046" width="11" style="12" customWidth="1"/>
    <col min="11047" max="11047" width="11.5703125" style="12" customWidth="1"/>
    <col min="11048" max="11048" width="11.28515625" style="12" customWidth="1"/>
    <col min="11049" max="11049" width="10.140625" style="12" customWidth="1"/>
    <col min="11050" max="11051" width="11.85546875" style="12" customWidth="1"/>
    <col min="11052" max="11052" width="12.28515625" style="12" customWidth="1"/>
    <col min="11053" max="11053" width="12.7109375" style="12" customWidth="1"/>
    <col min="11054" max="11054" width="15.140625" style="12" customWidth="1"/>
    <col min="11055" max="11055" width="10" style="12" customWidth="1"/>
    <col min="11056" max="11066" width="7.85546875" style="12" customWidth="1"/>
    <col min="11067" max="11067" width="9.140625" style="12" customWidth="1"/>
    <col min="11068" max="11068" width="8.28515625" style="12" customWidth="1"/>
    <col min="11069" max="11069" width="10.140625" style="12" customWidth="1"/>
    <col min="11070" max="11070" width="9.140625" style="12"/>
    <col min="11071" max="11071" width="11.85546875" style="12" customWidth="1"/>
    <col min="11072" max="11072" width="14.28515625" style="12" customWidth="1"/>
    <col min="11073" max="11272" width="9.140625" style="12"/>
    <col min="11273" max="11273" width="0" style="12" hidden="1" customWidth="1"/>
    <col min="11274" max="11274" width="15.5703125" style="12" customWidth="1"/>
    <col min="11275" max="11275" width="55.140625" style="12" customWidth="1"/>
    <col min="11276" max="11276" width="15.5703125" style="12" customWidth="1"/>
    <col min="11277" max="11278" width="13" style="12" customWidth="1"/>
    <col min="11279" max="11280" width="13.140625" style="12" customWidth="1"/>
    <col min="11281" max="11281" width="10.5703125" style="12" customWidth="1"/>
    <col min="11282" max="11282" width="12.42578125" style="12" customWidth="1"/>
    <col min="11283" max="11283" width="11.5703125" style="12" customWidth="1"/>
    <col min="11284" max="11284" width="12.28515625" style="12" customWidth="1"/>
    <col min="11285" max="11285" width="12.7109375" style="12" customWidth="1"/>
    <col min="11286" max="11286" width="12.5703125" style="12" customWidth="1"/>
    <col min="11287" max="11287" width="13.140625" style="12" customWidth="1"/>
    <col min="11288" max="11288" width="13.42578125" style="12" customWidth="1"/>
    <col min="11289" max="11289" width="10.28515625" style="12" customWidth="1"/>
    <col min="11290" max="11290" width="14.28515625" style="12" customWidth="1"/>
    <col min="11291" max="11291" width="12.85546875" style="12" customWidth="1"/>
    <col min="11292" max="11292" width="12" style="12" customWidth="1"/>
    <col min="11293" max="11293" width="16.28515625" style="12" customWidth="1"/>
    <col min="11294" max="11294" width="14.5703125" style="12" customWidth="1"/>
    <col min="11295" max="11295" width="16.85546875" style="12" customWidth="1"/>
    <col min="11296" max="11296" width="11.140625" style="12" customWidth="1"/>
    <col min="11297" max="11297" width="10.42578125" style="12" customWidth="1"/>
    <col min="11298" max="11298" width="10.85546875" style="12" customWidth="1"/>
    <col min="11299" max="11299" width="10.140625" style="12" customWidth="1"/>
    <col min="11300" max="11300" width="12.85546875" style="12" customWidth="1"/>
    <col min="11301" max="11302" width="11" style="12" customWidth="1"/>
    <col min="11303" max="11303" width="11.5703125" style="12" customWidth="1"/>
    <col min="11304" max="11304" width="11.28515625" style="12" customWidth="1"/>
    <col min="11305" max="11305" width="10.140625" style="12" customWidth="1"/>
    <col min="11306" max="11307" width="11.85546875" style="12" customWidth="1"/>
    <col min="11308" max="11308" width="12.28515625" style="12" customWidth="1"/>
    <col min="11309" max="11309" width="12.7109375" style="12" customWidth="1"/>
    <col min="11310" max="11310" width="15.140625" style="12" customWidth="1"/>
    <col min="11311" max="11311" width="10" style="12" customWidth="1"/>
    <col min="11312" max="11322" width="7.85546875" style="12" customWidth="1"/>
    <col min="11323" max="11323" width="9.140625" style="12" customWidth="1"/>
    <col min="11324" max="11324" width="8.28515625" style="12" customWidth="1"/>
    <col min="11325" max="11325" width="10.140625" style="12" customWidth="1"/>
    <col min="11326" max="11326" width="9.140625" style="12"/>
    <col min="11327" max="11327" width="11.85546875" style="12" customWidth="1"/>
    <col min="11328" max="11328" width="14.28515625" style="12" customWidth="1"/>
    <col min="11329" max="11528" width="9.140625" style="12"/>
    <col min="11529" max="11529" width="0" style="12" hidden="1" customWidth="1"/>
    <col min="11530" max="11530" width="15.5703125" style="12" customWidth="1"/>
    <col min="11531" max="11531" width="55.140625" style="12" customWidth="1"/>
    <col min="11532" max="11532" width="15.5703125" style="12" customWidth="1"/>
    <col min="11533" max="11534" width="13" style="12" customWidth="1"/>
    <col min="11535" max="11536" width="13.140625" style="12" customWidth="1"/>
    <col min="11537" max="11537" width="10.5703125" style="12" customWidth="1"/>
    <col min="11538" max="11538" width="12.42578125" style="12" customWidth="1"/>
    <col min="11539" max="11539" width="11.5703125" style="12" customWidth="1"/>
    <col min="11540" max="11540" width="12.28515625" style="12" customWidth="1"/>
    <col min="11541" max="11541" width="12.7109375" style="12" customWidth="1"/>
    <col min="11542" max="11542" width="12.5703125" style="12" customWidth="1"/>
    <col min="11543" max="11543" width="13.140625" style="12" customWidth="1"/>
    <col min="11544" max="11544" width="13.42578125" style="12" customWidth="1"/>
    <col min="11545" max="11545" width="10.28515625" style="12" customWidth="1"/>
    <col min="11546" max="11546" width="14.28515625" style="12" customWidth="1"/>
    <col min="11547" max="11547" width="12.85546875" style="12" customWidth="1"/>
    <col min="11548" max="11548" width="12" style="12" customWidth="1"/>
    <col min="11549" max="11549" width="16.28515625" style="12" customWidth="1"/>
    <col min="11550" max="11550" width="14.5703125" style="12" customWidth="1"/>
    <col min="11551" max="11551" width="16.85546875" style="12" customWidth="1"/>
    <col min="11552" max="11552" width="11.140625" style="12" customWidth="1"/>
    <col min="11553" max="11553" width="10.42578125" style="12" customWidth="1"/>
    <col min="11554" max="11554" width="10.85546875" style="12" customWidth="1"/>
    <col min="11555" max="11555" width="10.140625" style="12" customWidth="1"/>
    <col min="11556" max="11556" width="12.85546875" style="12" customWidth="1"/>
    <col min="11557" max="11558" width="11" style="12" customWidth="1"/>
    <col min="11559" max="11559" width="11.5703125" style="12" customWidth="1"/>
    <col min="11560" max="11560" width="11.28515625" style="12" customWidth="1"/>
    <col min="11561" max="11561" width="10.140625" style="12" customWidth="1"/>
    <col min="11562" max="11563" width="11.85546875" style="12" customWidth="1"/>
    <col min="11564" max="11564" width="12.28515625" style="12" customWidth="1"/>
    <col min="11565" max="11565" width="12.7109375" style="12" customWidth="1"/>
    <col min="11566" max="11566" width="15.140625" style="12" customWidth="1"/>
    <col min="11567" max="11567" width="10" style="12" customWidth="1"/>
    <col min="11568" max="11578" width="7.85546875" style="12" customWidth="1"/>
    <col min="11579" max="11579" width="9.140625" style="12" customWidth="1"/>
    <col min="11580" max="11580" width="8.28515625" style="12" customWidth="1"/>
    <col min="11581" max="11581" width="10.140625" style="12" customWidth="1"/>
    <col min="11582" max="11582" width="9.140625" style="12"/>
    <col min="11583" max="11583" width="11.85546875" style="12" customWidth="1"/>
    <col min="11584" max="11584" width="14.28515625" style="12" customWidth="1"/>
    <col min="11585" max="11784" width="9.140625" style="12"/>
    <col min="11785" max="11785" width="0" style="12" hidden="1" customWidth="1"/>
    <col min="11786" max="11786" width="15.5703125" style="12" customWidth="1"/>
    <col min="11787" max="11787" width="55.140625" style="12" customWidth="1"/>
    <col min="11788" max="11788" width="15.5703125" style="12" customWidth="1"/>
    <col min="11789" max="11790" width="13" style="12" customWidth="1"/>
    <col min="11791" max="11792" width="13.140625" style="12" customWidth="1"/>
    <col min="11793" max="11793" width="10.5703125" style="12" customWidth="1"/>
    <col min="11794" max="11794" width="12.42578125" style="12" customWidth="1"/>
    <col min="11795" max="11795" width="11.5703125" style="12" customWidth="1"/>
    <col min="11796" max="11796" width="12.28515625" style="12" customWidth="1"/>
    <col min="11797" max="11797" width="12.7109375" style="12" customWidth="1"/>
    <col min="11798" max="11798" width="12.5703125" style="12" customWidth="1"/>
    <col min="11799" max="11799" width="13.140625" style="12" customWidth="1"/>
    <col min="11800" max="11800" width="13.42578125" style="12" customWidth="1"/>
    <col min="11801" max="11801" width="10.28515625" style="12" customWidth="1"/>
    <col min="11802" max="11802" width="14.28515625" style="12" customWidth="1"/>
    <col min="11803" max="11803" width="12.85546875" style="12" customWidth="1"/>
    <col min="11804" max="11804" width="12" style="12" customWidth="1"/>
    <col min="11805" max="11805" width="16.28515625" style="12" customWidth="1"/>
    <col min="11806" max="11806" width="14.5703125" style="12" customWidth="1"/>
    <col min="11807" max="11807" width="16.85546875" style="12" customWidth="1"/>
    <col min="11808" max="11808" width="11.140625" style="12" customWidth="1"/>
    <col min="11809" max="11809" width="10.42578125" style="12" customWidth="1"/>
    <col min="11810" max="11810" width="10.85546875" style="12" customWidth="1"/>
    <col min="11811" max="11811" width="10.140625" style="12" customWidth="1"/>
    <col min="11812" max="11812" width="12.85546875" style="12" customWidth="1"/>
    <col min="11813" max="11814" width="11" style="12" customWidth="1"/>
    <col min="11815" max="11815" width="11.5703125" style="12" customWidth="1"/>
    <col min="11816" max="11816" width="11.28515625" style="12" customWidth="1"/>
    <col min="11817" max="11817" width="10.140625" style="12" customWidth="1"/>
    <col min="11818" max="11819" width="11.85546875" style="12" customWidth="1"/>
    <col min="11820" max="11820" width="12.28515625" style="12" customWidth="1"/>
    <col min="11821" max="11821" width="12.7109375" style="12" customWidth="1"/>
    <col min="11822" max="11822" width="15.140625" style="12" customWidth="1"/>
    <col min="11823" max="11823" width="10" style="12" customWidth="1"/>
    <col min="11824" max="11834" width="7.85546875" style="12" customWidth="1"/>
    <col min="11835" max="11835" width="9.140625" style="12" customWidth="1"/>
    <col min="11836" max="11836" width="8.28515625" style="12" customWidth="1"/>
    <col min="11837" max="11837" width="10.140625" style="12" customWidth="1"/>
    <col min="11838" max="11838" width="9.140625" style="12"/>
    <col min="11839" max="11839" width="11.85546875" style="12" customWidth="1"/>
    <col min="11840" max="11840" width="14.28515625" style="12" customWidth="1"/>
    <col min="11841" max="12040" width="9.140625" style="12"/>
    <col min="12041" max="12041" width="0" style="12" hidden="1" customWidth="1"/>
    <col min="12042" max="12042" width="15.5703125" style="12" customWidth="1"/>
    <col min="12043" max="12043" width="55.140625" style="12" customWidth="1"/>
    <col min="12044" max="12044" width="15.5703125" style="12" customWidth="1"/>
    <col min="12045" max="12046" width="13" style="12" customWidth="1"/>
    <col min="12047" max="12048" width="13.140625" style="12" customWidth="1"/>
    <col min="12049" max="12049" width="10.5703125" style="12" customWidth="1"/>
    <col min="12050" max="12050" width="12.42578125" style="12" customWidth="1"/>
    <col min="12051" max="12051" width="11.5703125" style="12" customWidth="1"/>
    <col min="12052" max="12052" width="12.28515625" style="12" customWidth="1"/>
    <col min="12053" max="12053" width="12.7109375" style="12" customWidth="1"/>
    <col min="12054" max="12054" width="12.5703125" style="12" customWidth="1"/>
    <col min="12055" max="12055" width="13.140625" style="12" customWidth="1"/>
    <col min="12056" max="12056" width="13.42578125" style="12" customWidth="1"/>
    <col min="12057" max="12057" width="10.28515625" style="12" customWidth="1"/>
    <col min="12058" max="12058" width="14.28515625" style="12" customWidth="1"/>
    <col min="12059" max="12059" width="12.85546875" style="12" customWidth="1"/>
    <col min="12060" max="12060" width="12" style="12" customWidth="1"/>
    <col min="12061" max="12061" width="16.28515625" style="12" customWidth="1"/>
    <col min="12062" max="12062" width="14.5703125" style="12" customWidth="1"/>
    <col min="12063" max="12063" width="16.85546875" style="12" customWidth="1"/>
    <col min="12064" max="12064" width="11.140625" style="12" customWidth="1"/>
    <col min="12065" max="12065" width="10.42578125" style="12" customWidth="1"/>
    <col min="12066" max="12066" width="10.85546875" style="12" customWidth="1"/>
    <col min="12067" max="12067" width="10.140625" style="12" customWidth="1"/>
    <col min="12068" max="12068" width="12.85546875" style="12" customWidth="1"/>
    <col min="12069" max="12070" width="11" style="12" customWidth="1"/>
    <col min="12071" max="12071" width="11.5703125" style="12" customWidth="1"/>
    <col min="12072" max="12072" width="11.28515625" style="12" customWidth="1"/>
    <col min="12073" max="12073" width="10.140625" style="12" customWidth="1"/>
    <col min="12074" max="12075" width="11.85546875" style="12" customWidth="1"/>
    <col min="12076" max="12076" width="12.28515625" style="12" customWidth="1"/>
    <col min="12077" max="12077" width="12.7109375" style="12" customWidth="1"/>
    <col min="12078" max="12078" width="15.140625" style="12" customWidth="1"/>
    <col min="12079" max="12079" width="10" style="12" customWidth="1"/>
    <col min="12080" max="12090" width="7.85546875" style="12" customWidth="1"/>
    <col min="12091" max="12091" width="9.140625" style="12" customWidth="1"/>
    <col min="12092" max="12092" width="8.28515625" style="12" customWidth="1"/>
    <col min="12093" max="12093" width="10.140625" style="12" customWidth="1"/>
    <col min="12094" max="12094" width="9.140625" style="12"/>
    <col min="12095" max="12095" width="11.85546875" style="12" customWidth="1"/>
    <col min="12096" max="12096" width="14.28515625" style="12" customWidth="1"/>
    <col min="12097" max="12296" width="9.140625" style="12"/>
    <col min="12297" max="12297" width="0" style="12" hidden="1" customWidth="1"/>
    <col min="12298" max="12298" width="15.5703125" style="12" customWidth="1"/>
    <col min="12299" max="12299" width="55.140625" style="12" customWidth="1"/>
    <col min="12300" max="12300" width="15.5703125" style="12" customWidth="1"/>
    <col min="12301" max="12302" width="13" style="12" customWidth="1"/>
    <col min="12303" max="12304" width="13.140625" style="12" customWidth="1"/>
    <col min="12305" max="12305" width="10.5703125" style="12" customWidth="1"/>
    <col min="12306" max="12306" width="12.42578125" style="12" customWidth="1"/>
    <col min="12307" max="12307" width="11.5703125" style="12" customWidth="1"/>
    <col min="12308" max="12308" width="12.28515625" style="12" customWidth="1"/>
    <col min="12309" max="12309" width="12.7109375" style="12" customWidth="1"/>
    <col min="12310" max="12310" width="12.5703125" style="12" customWidth="1"/>
    <col min="12311" max="12311" width="13.140625" style="12" customWidth="1"/>
    <col min="12312" max="12312" width="13.42578125" style="12" customWidth="1"/>
    <col min="12313" max="12313" width="10.28515625" style="12" customWidth="1"/>
    <col min="12314" max="12314" width="14.28515625" style="12" customWidth="1"/>
    <col min="12315" max="12315" width="12.85546875" style="12" customWidth="1"/>
    <col min="12316" max="12316" width="12" style="12" customWidth="1"/>
    <col min="12317" max="12317" width="16.28515625" style="12" customWidth="1"/>
    <col min="12318" max="12318" width="14.5703125" style="12" customWidth="1"/>
    <col min="12319" max="12319" width="16.85546875" style="12" customWidth="1"/>
    <col min="12320" max="12320" width="11.140625" style="12" customWidth="1"/>
    <col min="12321" max="12321" width="10.42578125" style="12" customWidth="1"/>
    <col min="12322" max="12322" width="10.85546875" style="12" customWidth="1"/>
    <col min="12323" max="12323" width="10.140625" style="12" customWidth="1"/>
    <col min="12324" max="12324" width="12.85546875" style="12" customWidth="1"/>
    <col min="12325" max="12326" width="11" style="12" customWidth="1"/>
    <col min="12327" max="12327" width="11.5703125" style="12" customWidth="1"/>
    <col min="12328" max="12328" width="11.28515625" style="12" customWidth="1"/>
    <col min="12329" max="12329" width="10.140625" style="12" customWidth="1"/>
    <col min="12330" max="12331" width="11.85546875" style="12" customWidth="1"/>
    <col min="12332" max="12332" width="12.28515625" style="12" customWidth="1"/>
    <col min="12333" max="12333" width="12.7109375" style="12" customWidth="1"/>
    <col min="12334" max="12334" width="15.140625" style="12" customWidth="1"/>
    <col min="12335" max="12335" width="10" style="12" customWidth="1"/>
    <col min="12336" max="12346" width="7.85546875" style="12" customWidth="1"/>
    <col min="12347" max="12347" width="9.140625" style="12" customWidth="1"/>
    <col min="12348" max="12348" width="8.28515625" style="12" customWidth="1"/>
    <col min="12349" max="12349" width="10.140625" style="12" customWidth="1"/>
    <col min="12350" max="12350" width="9.140625" style="12"/>
    <col min="12351" max="12351" width="11.85546875" style="12" customWidth="1"/>
    <col min="12352" max="12352" width="14.28515625" style="12" customWidth="1"/>
    <col min="12353" max="12552" width="9.140625" style="12"/>
    <col min="12553" max="12553" width="0" style="12" hidden="1" customWidth="1"/>
    <col min="12554" max="12554" width="15.5703125" style="12" customWidth="1"/>
    <col min="12555" max="12555" width="55.140625" style="12" customWidth="1"/>
    <col min="12556" max="12556" width="15.5703125" style="12" customWidth="1"/>
    <col min="12557" max="12558" width="13" style="12" customWidth="1"/>
    <col min="12559" max="12560" width="13.140625" style="12" customWidth="1"/>
    <col min="12561" max="12561" width="10.5703125" style="12" customWidth="1"/>
    <col min="12562" max="12562" width="12.42578125" style="12" customWidth="1"/>
    <col min="12563" max="12563" width="11.5703125" style="12" customWidth="1"/>
    <col min="12564" max="12564" width="12.28515625" style="12" customWidth="1"/>
    <col min="12565" max="12565" width="12.7109375" style="12" customWidth="1"/>
    <col min="12566" max="12566" width="12.5703125" style="12" customWidth="1"/>
    <col min="12567" max="12567" width="13.140625" style="12" customWidth="1"/>
    <col min="12568" max="12568" width="13.42578125" style="12" customWidth="1"/>
    <col min="12569" max="12569" width="10.28515625" style="12" customWidth="1"/>
    <col min="12570" max="12570" width="14.28515625" style="12" customWidth="1"/>
    <col min="12571" max="12571" width="12.85546875" style="12" customWidth="1"/>
    <col min="12572" max="12572" width="12" style="12" customWidth="1"/>
    <col min="12573" max="12573" width="16.28515625" style="12" customWidth="1"/>
    <col min="12574" max="12574" width="14.5703125" style="12" customWidth="1"/>
    <col min="12575" max="12575" width="16.85546875" style="12" customWidth="1"/>
    <col min="12576" max="12576" width="11.140625" style="12" customWidth="1"/>
    <col min="12577" max="12577" width="10.42578125" style="12" customWidth="1"/>
    <col min="12578" max="12578" width="10.85546875" style="12" customWidth="1"/>
    <col min="12579" max="12579" width="10.140625" style="12" customWidth="1"/>
    <col min="12580" max="12580" width="12.85546875" style="12" customWidth="1"/>
    <col min="12581" max="12582" width="11" style="12" customWidth="1"/>
    <col min="12583" max="12583" width="11.5703125" style="12" customWidth="1"/>
    <col min="12584" max="12584" width="11.28515625" style="12" customWidth="1"/>
    <col min="12585" max="12585" width="10.140625" style="12" customWidth="1"/>
    <col min="12586" max="12587" width="11.85546875" style="12" customWidth="1"/>
    <col min="12588" max="12588" width="12.28515625" style="12" customWidth="1"/>
    <col min="12589" max="12589" width="12.7109375" style="12" customWidth="1"/>
    <col min="12590" max="12590" width="15.140625" style="12" customWidth="1"/>
    <col min="12591" max="12591" width="10" style="12" customWidth="1"/>
    <col min="12592" max="12602" width="7.85546875" style="12" customWidth="1"/>
    <col min="12603" max="12603" width="9.140625" style="12" customWidth="1"/>
    <col min="12604" max="12604" width="8.28515625" style="12" customWidth="1"/>
    <col min="12605" max="12605" width="10.140625" style="12" customWidth="1"/>
    <col min="12606" max="12606" width="9.140625" style="12"/>
    <col min="12607" max="12607" width="11.85546875" style="12" customWidth="1"/>
    <col min="12608" max="12608" width="14.28515625" style="12" customWidth="1"/>
    <col min="12609" max="12808" width="9.140625" style="12"/>
    <col min="12809" max="12809" width="0" style="12" hidden="1" customWidth="1"/>
    <col min="12810" max="12810" width="15.5703125" style="12" customWidth="1"/>
    <col min="12811" max="12811" width="55.140625" style="12" customWidth="1"/>
    <col min="12812" max="12812" width="15.5703125" style="12" customWidth="1"/>
    <col min="12813" max="12814" width="13" style="12" customWidth="1"/>
    <col min="12815" max="12816" width="13.140625" style="12" customWidth="1"/>
    <col min="12817" max="12817" width="10.5703125" style="12" customWidth="1"/>
    <col min="12818" max="12818" width="12.42578125" style="12" customWidth="1"/>
    <col min="12819" max="12819" width="11.5703125" style="12" customWidth="1"/>
    <col min="12820" max="12820" width="12.28515625" style="12" customWidth="1"/>
    <col min="12821" max="12821" width="12.7109375" style="12" customWidth="1"/>
    <col min="12822" max="12822" width="12.5703125" style="12" customWidth="1"/>
    <col min="12823" max="12823" width="13.140625" style="12" customWidth="1"/>
    <col min="12824" max="12824" width="13.42578125" style="12" customWidth="1"/>
    <col min="12825" max="12825" width="10.28515625" style="12" customWidth="1"/>
    <col min="12826" max="12826" width="14.28515625" style="12" customWidth="1"/>
    <col min="12827" max="12827" width="12.85546875" style="12" customWidth="1"/>
    <col min="12828" max="12828" width="12" style="12" customWidth="1"/>
    <col min="12829" max="12829" width="16.28515625" style="12" customWidth="1"/>
    <col min="12830" max="12830" width="14.5703125" style="12" customWidth="1"/>
    <col min="12831" max="12831" width="16.85546875" style="12" customWidth="1"/>
    <col min="12832" max="12832" width="11.140625" style="12" customWidth="1"/>
    <col min="12833" max="12833" width="10.42578125" style="12" customWidth="1"/>
    <col min="12834" max="12834" width="10.85546875" style="12" customWidth="1"/>
    <col min="12835" max="12835" width="10.140625" style="12" customWidth="1"/>
    <col min="12836" max="12836" width="12.85546875" style="12" customWidth="1"/>
    <col min="12837" max="12838" width="11" style="12" customWidth="1"/>
    <col min="12839" max="12839" width="11.5703125" style="12" customWidth="1"/>
    <col min="12840" max="12840" width="11.28515625" style="12" customWidth="1"/>
    <col min="12841" max="12841" width="10.140625" style="12" customWidth="1"/>
    <col min="12842" max="12843" width="11.85546875" style="12" customWidth="1"/>
    <col min="12844" max="12844" width="12.28515625" style="12" customWidth="1"/>
    <col min="12845" max="12845" width="12.7109375" style="12" customWidth="1"/>
    <col min="12846" max="12846" width="15.140625" style="12" customWidth="1"/>
    <col min="12847" max="12847" width="10" style="12" customWidth="1"/>
    <col min="12848" max="12858" width="7.85546875" style="12" customWidth="1"/>
    <col min="12859" max="12859" width="9.140625" style="12" customWidth="1"/>
    <col min="12860" max="12860" width="8.28515625" style="12" customWidth="1"/>
    <col min="12861" max="12861" width="10.140625" style="12" customWidth="1"/>
    <col min="12862" max="12862" width="9.140625" style="12"/>
    <col min="12863" max="12863" width="11.85546875" style="12" customWidth="1"/>
    <col min="12864" max="12864" width="14.28515625" style="12" customWidth="1"/>
    <col min="12865" max="13064" width="9.140625" style="12"/>
    <col min="13065" max="13065" width="0" style="12" hidden="1" customWidth="1"/>
    <col min="13066" max="13066" width="15.5703125" style="12" customWidth="1"/>
    <col min="13067" max="13067" width="55.140625" style="12" customWidth="1"/>
    <col min="13068" max="13068" width="15.5703125" style="12" customWidth="1"/>
    <col min="13069" max="13070" width="13" style="12" customWidth="1"/>
    <col min="13071" max="13072" width="13.140625" style="12" customWidth="1"/>
    <col min="13073" max="13073" width="10.5703125" style="12" customWidth="1"/>
    <col min="13074" max="13074" width="12.42578125" style="12" customWidth="1"/>
    <col min="13075" max="13075" width="11.5703125" style="12" customWidth="1"/>
    <col min="13076" max="13076" width="12.28515625" style="12" customWidth="1"/>
    <col min="13077" max="13077" width="12.7109375" style="12" customWidth="1"/>
    <col min="13078" max="13078" width="12.5703125" style="12" customWidth="1"/>
    <col min="13079" max="13079" width="13.140625" style="12" customWidth="1"/>
    <col min="13080" max="13080" width="13.42578125" style="12" customWidth="1"/>
    <col min="13081" max="13081" width="10.28515625" style="12" customWidth="1"/>
    <col min="13082" max="13082" width="14.28515625" style="12" customWidth="1"/>
    <col min="13083" max="13083" width="12.85546875" style="12" customWidth="1"/>
    <col min="13084" max="13084" width="12" style="12" customWidth="1"/>
    <col min="13085" max="13085" width="16.28515625" style="12" customWidth="1"/>
    <col min="13086" max="13086" width="14.5703125" style="12" customWidth="1"/>
    <col min="13087" max="13087" width="16.85546875" style="12" customWidth="1"/>
    <col min="13088" max="13088" width="11.140625" style="12" customWidth="1"/>
    <col min="13089" max="13089" width="10.42578125" style="12" customWidth="1"/>
    <col min="13090" max="13090" width="10.85546875" style="12" customWidth="1"/>
    <col min="13091" max="13091" width="10.140625" style="12" customWidth="1"/>
    <col min="13092" max="13092" width="12.85546875" style="12" customWidth="1"/>
    <col min="13093" max="13094" width="11" style="12" customWidth="1"/>
    <col min="13095" max="13095" width="11.5703125" style="12" customWidth="1"/>
    <col min="13096" max="13096" width="11.28515625" style="12" customWidth="1"/>
    <col min="13097" max="13097" width="10.140625" style="12" customWidth="1"/>
    <col min="13098" max="13099" width="11.85546875" style="12" customWidth="1"/>
    <col min="13100" max="13100" width="12.28515625" style="12" customWidth="1"/>
    <col min="13101" max="13101" width="12.7109375" style="12" customWidth="1"/>
    <col min="13102" max="13102" width="15.140625" style="12" customWidth="1"/>
    <col min="13103" max="13103" width="10" style="12" customWidth="1"/>
    <col min="13104" max="13114" width="7.85546875" style="12" customWidth="1"/>
    <col min="13115" max="13115" width="9.140625" style="12" customWidth="1"/>
    <col min="13116" max="13116" width="8.28515625" style="12" customWidth="1"/>
    <col min="13117" max="13117" width="10.140625" style="12" customWidth="1"/>
    <col min="13118" max="13118" width="9.140625" style="12"/>
    <col min="13119" max="13119" width="11.85546875" style="12" customWidth="1"/>
    <col min="13120" max="13120" width="14.28515625" style="12" customWidth="1"/>
    <col min="13121" max="13320" width="9.140625" style="12"/>
    <col min="13321" max="13321" width="0" style="12" hidden="1" customWidth="1"/>
    <col min="13322" max="13322" width="15.5703125" style="12" customWidth="1"/>
    <col min="13323" max="13323" width="55.140625" style="12" customWidth="1"/>
    <col min="13324" max="13324" width="15.5703125" style="12" customWidth="1"/>
    <col min="13325" max="13326" width="13" style="12" customWidth="1"/>
    <col min="13327" max="13328" width="13.140625" style="12" customWidth="1"/>
    <col min="13329" max="13329" width="10.5703125" style="12" customWidth="1"/>
    <col min="13330" max="13330" width="12.42578125" style="12" customWidth="1"/>
    <col min="13331" max="13331" width="11.5703125" style="12" customWidth="1"/>
    <col min="13332" max="13332" width="12.28515625" style="12" customWidth="1"/>
    <col min="13333" max="13333" width="12.7109375" style="12" customWidth="1"/>
    <col min="13334" max="13334" width="12.5703125" style="12" customWidth="1"/>
    <col min="13335" max="13335" width="13.140625" style="12" customWidth="1"/>
    <col min="13336" max="13336" width="13.42578125" style="12" customWidth="1"/>
    <col min="13337" max="13337" width="10.28515625" style="12" customWidth="1"/>
    <col min="13338" max="13338" width="14.28515625" style="12" customWidth="1"/>
    <col min="13339" max="13339" width="12.85546875" style="12" customWidth="1"/>
    <col min="13340" max="13340" width="12" style="12" customWidth="1"/>
    <col min="13341" max="13341" width="16.28515625" style="12" customWidth="1"/>
    <col min="13342" max="13342" width="14.5703125" style="12" customWidth="1"/>
    <col min="13343" max="13343" width="16.85546875" style="12" customWidth="1"/>
    <col min="13344" max="13344" width="11.140625" style="12" customWidth="1"/>
    <col min="13345" max="13345" width="10.42578125" style="12" customWidth="1"/>
    <col min="13346" max="13346" width="10.85546875" style="12" customWidth="1"/>
    <col min="13347" max="13347" width="10.140625" style="12" customWidth="1"/>
    <col min="13348" max="13348" width="12.85546875" style="12" customWidth="1"/>
    <col min="13349" max="13350" width="11" style="12" customWidth="1"/>
    <col min="13351" max="13351" width="11.5703125" style="12" customWidth="1"/>
    <col min="13352" max="13352" width="11.28515625" style="12" customWidth="1"/>
    <col min="13353" max="13353" width="10.140625" style="12" customWidth="1"/>
    <col min="13354" max="13355" width="11.85546875" style="12" customWidth="1"/>
    <col min="13356" max="13356" width="12.28515625" style="12" customWidth="1"/>
    <col min="13357" max="13357" width="12.7109375" style="12" customWidth="1"/>
    <col min="13358" max="13358" width="15.140625" style="12" customWidth="1"/>
    <col min="13359" max="13359" width="10" style="12" customWidth="1"/>
    <col min="13360" max="13370" width="7.85546875" style="12" customWidth="1"/>
    <col min="13371" max="13371" width="9.140625" style="12" customWidth="1"/>
    <col min="13372" max="13372" width="8.28515625" style="12" customWidth="1"/>
    <col min="13373" max="13373" width="10.140625" style="12" customWidth="1"/>
    <col min="13374" max="13374" width="9.140625" style="12"/>
    <col min="13375" max="13375" width="11.85546875" style="12" customWidth="1"/>
    <col min="13376" max="13376" width="14.28515625" style="12" customWidth="1"/>
    <col min="13377" max="13576" width="9.140625" style="12"/>
    <col min="13577" max="13577" width="0" style="12" hidden="1" customWidth="1"/>
    <col min="13578" max="13578" width="15.5703125" style="12" customWidth="1"/>
    <col min="13579" max="13579" width="55.140625" style="12" customWidth="1"/>
    <col min="13580" max="13580" width="15.5703125" style="12" customWidth="1"/>
    <col min="13581" max="13582" width="13" style="12" customWidth="1"/>
    <col min="13583" max="13584" width="13.140625" style="12" customWidth="1"/>
    <col min="13585" max="13585" width="10.5703125" style="12" customWidth="1"/>
    <col min="13586" max="13586" width="12.42578125" style="12" customWidth="1"/>
    <col min="13587" max="13587" width="11.5703125" style="12" customWidth="1"/>
    <col min="13588" max="13588" width="12.28515625" style="12" customWidth="1"/>
    <col min="13589" max="13589" width="12.7109375" style="12" customWidth="1"/>
    <col min="13590" max="13590" width="12.5703125" style="12" customWidth="1"/>
    <col min="13591" max="13591" width="13.140625" style="12" customWidth="1"/>
    <col min="13592" max="13592" width="13.42578125" style="12" customWidth="1"/>
    <col min="13593" max="13593" width="10.28515625" style="12" customWidth="1"/>
    <col min="13594" max="13594" width="14.28515625" style="12" customWidth="1"/>
    <col min="13595" max="13595" width="12.85546875" style="12" customWidth="1"/>
    <col min="13596" max="13596" width="12" style="12" customWidth="1"/>
    <col min="13597" max="13597" width="16.28515625" style="12" customWidth="1"/>
    <col min="13598" max="13598" width="14.5703125" style="12" customWidth="1"/>
    <col min="13599" max="13599" width="16.85546875" style="12" customWidth="1"/>
    <col min="13600" max="13600" width="11.140625" style="12" customWidth="1"/>
    <col min="13601" max="13601" width="10.42578125" style="12" customWidth="1"/>
    <col min="13602" max="13602" width="10.85546875" style="12" customWidth="1"/>
    <col min="13603" max="13603" width="10.140625" style="12" customWidth="1"/>
    <col min="13604" max="13604" width="12.85546875" style="12" customWidth="1"/>
    <col min="13605" max="13606" width="11" style="12" customWidth="1"/>
    <col min="13607" max="13607" width="11.5703125" style="12" customWidth="1"/>
    <col min="13608" max="13608" width="11.28515625" style="12" customWidth="1"/>
    <col min="13609" max="13609" width="10.140625" style="12" customWidth="1"/>
    <col min="13610" max="13611" width="11.85546875" style="12" customWidth="1"/>
    <col min="13612" max="13612" width="12.28515625" style="12" customWidth="1"/>
    <col min="13613" max="13613" width="12.7109375" style="12" customWidth="1"/>
    <col min="13614" max="13614" width="15.140625" style="12" customWidth="1"/>
    <col min="13615" max="13615" width="10" style="12" customWidth="1"/>
    <col min="13616" max="13626" width="7.85546875" style="12" customWidth="1"/>
    <col min="13627" max="13627" width="9.140625" style="12" customWidth="1"/>
    <col min="13628" max="13628" width="8.28515625" style="12" customWidth="1"/>
    <col min="13629" max="13629" width="10.140625" style="12" customWidth="1"/>
    <col min="13630" max="13630" width="9.140625" style="12"/>
    <col min="13631" max="13631" width="11.85546875" style="12" customWidth="1"/>
    <col min="13632" max="13632" width="14.28515625" style="12" customWidth="1"/>
    <col min="13633" max="13832" width="9.140625" style="12"/>
    <col min="13833" max="13833" width="0" style="12" hidden="1" customWidth="1"/>
    <col min="13834" max="13834" width="15.5703125" style="12" customWidth="1"/>
    <col min="13835" max="13835" width="55.140625" style="12" customWidth="1"/>
    <col min="13836" max="13836" width="15.5703125" style="12" customWidth="1"/>
    <col min="13837" max="13838" width="13" style="12" customWidth="1"/>
    <col min="13839" max="13840" width="13.140625" style="12" customWidth="1"/>
    <col min="13841" max="13841" width="10.5703125" style="12" customWidth="1"/>
    <col min="13842" max="13842" width="12.42578125" style="12" customWidth="1"/>
    <col min="13843" max="13843" width="11.5703125" style="12" customWidth="1"/>
    <col min="13844" max="13844" width="12.28515625" style="12" customWidth="1"/>
    <col min="13845" max="13845" width="12.7109375" style="12" customWidth="1"/>
    <col min="13846" max="13846" width="12.5703125" style="12" customWidth="1"/>
    <col min="13847" max="13847" width="13.140625" style="12" customWidth="1"/>
    <col min="13848" max="13848" width="13.42578125" style="12" customWidth="1"/>
    <col min="13849" max="13849" width="10.28515625" style="12" customWidth="1"/>
    <col min="13850" max="13850" width="14.28515625" style="12" customWidth="1"/>
    <col min="13851" max="13851" width="12.85546875" style="12" customWidth="1"/>
    <col min="13852" max="13852" width="12" style="12" customWidth="1"/>
    <col min="13853" max="13853" width="16.28515625" style="12" customWidth="1"/>
    <col min="13854" max="13854" width="14.5703125" style="12" customWidth="1"/>
    <col min="13855" max="13855" width="16.85546875" style="12" customWidth="1"/>
    <col min="13856" max="13856" width="11.140625" style="12" customWidth="1"/>
    <col min="13857" max="13857" width="10.42578125" style="12" customWidth="1"/>
    <col min="13858" max="13858" width="10.85546875" style="12" customWidth="1"/>
    <col min="13859" max="13859" width="10.140625" style="12" customWidth="1"/>
    <col min="13860" max="13860" width="12.85546875" style="12" customWidth="1"/>
    <col min="13861" max="13862" width="11" style="12" customWidth="1"/>
    <col min="13863" max="13863" width="11.5703125" style="12" customWidth="1"/>
    <col min="13864" max="13864" width="11.28515625" style="12" customWidth="1"/>
    <col min="13865" max="13865" width="10.140625" style="12" customWidth="1"/>
    <col min="13866" max="13867" width="11.85546875" style="12" customWidth="1"/>
    <col min="13868" max="13868" width="12.28515625" style="12" customWidth="1"/>
    <col min="13869" max="13869" width="12.7109375" style="12" customWidth="1"/>
    <col min="13870" max="13870" width="15.140625" style="12" customWidth="1"/>
    <col min="13871" max="13871" width="10" style="12" customWidth="1"/>
    <col min="13872" max="13882" width="7.85546875" style="12" customWidth="1"/>
    <col min="13883" max="13883" width="9.140625" style="12" customWidth="1"/>
    <col min="13884" max="13884" width="8.28515625" style="12" customWidth="1"/>
    <col min="13885" max="13885" width="10.140625" style="12" customWidth="1"/>
    <col min="13886" max="13886" width="9.140625" style="12"/>
    <col min="13887" max="13887" width="11.85546875" style="12" customWidth="1"/>
    <col min="13888" max="13888" width="14.28515625" style="12" customWidth="1"/>
    <col min="13889" max="14088" width="9.140625" style="12"/>
    <col min="14089" max="14089" width="0" style="12" hidden="1" customWidth="1"/>
    <col min="14090" max="14090" width="15.5703125" style="12" customWidth="1"/>
    <col min="14091" max="14091" width="55.140625" style="12" customWidth="1"/>
    <col min="14092" max="14092" width="15.5703125" style="12" customWidth="1"/>
    <col min="14093" max="14094" width="13" style="12" customWidth="1"/>
    <col min="14095" max="14096" width="13.140625" style="12" customWidth="1"/>
    <col min="14097" max="14097" width="10.5703125" style="12" customWidth="1"/>
    <col min="14098" max="14098" width="12.42578125" style="12" customWidth="1"/>
    <col min="14099" max="14099" width="11.5703125" style="12" customWidth="1"/>
    <col min="14100" max="14100" width="12.28515625" style="12" customWidth="1"/>
    <col min="14101" max="14101" width="12.7109375" style="12" customWidth="1"/>
    <col min="14102" max="14102" width="12.5703125" style="12" customWidth="1"/>
    <col min="14103" max="14103" width="13.140625" style="12" customWidth="1"/>
    <col min="14104" max="14104" width="13.42578125" style="12" customWidth="1"/>
    <col min="14105" max="14105" width="10.28515625" style="12" customWidth="1"/>
    <col min="14106" max="14106" width="14.28515625" style="12" customWidth="1"/>
    <col min="14107" max="14107" width="12.85546875" style="12" customWidth="1"/>
    <col min="14108" max="14108" width="12" style="12" customWidth="1"/>
    <col min="14109" max="14109" width="16.28515625" style="12" customWidth="1"/>
    <col min="14110" max="14110" width="14.5703125" style="12" customWidth="1"/>
    <col min="14111" max="14111" width="16.85546875" style="12" customWidth="1"/>
    <col min="14112" max="14112" width="11.140625" style="12" customWidth="1"/>
    <col min="14113" max="14113" width="10.42578125" style="12" customWidth="1"/>
    <col min="14114" max="14114" width="10.85546875" style="12" customWidth="1"/>
    <col min="14115" max="14115" width="10.140625" style="12" customWidth="1"/>
    <col min="14116" max="14116" width="12.85546875" style="12" customWidth="1"/>
    <col min="14117" max="14118" width="11" style="12" customWidth="1"/>
    <col min="14119" max="14119" width="11.5703125" style="12" customWidth="1"/>
    <col min="14120" max="14120" width="11.28515625" style="12" customWidth="1"/>
    <col min="14121" max="14121" width="10.140625" style="12" customWidth="1"/>
    <col min="14122" max="14123" width="11.85546875" style="12" customWidth="1"/>
    <col min="14124" max="14124" width="12.28515625" style="12" customWidth="1"/>
    <col min="14125" max="14125" width="12.7109375" style="12" customWidth="1"/>
    <col min="14126" max="14126" width="15.140625" style="12" customWidth="1"/>
    <col min="14127" max="14127" width="10" style="12" customWidth="1"/>
    <col min="14128" max="14138" width="7.85546875" style="12" customWidth="1"/>
    <col min="14139" max="14139" width="9.140625" style="12" customWidth="1"/>
    <col min="14140" max="14140" width="8.28515625" style="12" customWidth="1"/>
    <col min="14141" max="14141" width="10.140625" style="12" customWidth="1"/>
    <col min="14142" max="14142" width="9.140625" style="12"/>
    <col min="14143" max="14143" width="11.85546875" style="12" customWidth="1"/>
    <col min="14144" max="14144" width="14.28515625" style="12" customWidth="1"/>
    <col min="14145" max="14344" width="9.140625" style="12"/>
    <col min="14345" max="14345" width="0" style="12" hidden="1" customWidth="1"/>
    <col min="14346" max="14346" width="15.5703125" style="12" customWidth="1"/>
    <col min="14347" max="14347" width="55.140625" style="12" customWidth="1"/>
    <col min="14348" max="14348" width="15.5703125" style="12" customWidth="1"/>
    <col min="14349" max="14350" width="13" style="12" customWidth="1"/>
    <col min="14351" max="14352" width="13.140625" style="12" customWidth="1"/>
    <col min="14353" max="14353" width="10.5703125" style="12" customWidth="1"/>
    <col min="14354" max="14354" width="12.42578125" style="12" customWidth="1"/>
    <col min="14355" max="14355" width="11.5703125" style="12" customWidth="1"/>
    <col min="14356" max="14356" width="12.28515625" style="12" customWidth="1"/>
    <col min="14357" max="14357" width="12.7109375" style="12" customWidth="1"/>
    <col min="14358" max="14358" width="12.5703125" style="12" customWidth="1"/>
    <col min="14359" max="14359" width="13.140625" style="12" customWidth="1"/>
    <col min="14360" max="14360" width="13.42578125" style="12" customWidth="1"/>
    <col min="14361" max="14361" width="10.28515625" style="12" customWidth="1"/>
    <col min="14362" max="14362" width="14.28515625" style="12" customWidth="1"/>
    <col min="14363" max="14363" width="12.85546875" style="12" customWidth="1"/>
    <col min="14364" max="14364" width="12" style="12" customWidth="1"/>
    <col min="14365" max="14365" width="16.28515625" style="12" customWidth="1"/>
    <col min="14366" max="14366" width="14.5703125" style="12" customWidth="1"/>
    <col min="14367" max="14367" width="16.85546875" style="12" customWidth="1"/>
    <col min="14368" max="14368" width="11.140625" style="12" customWidth="1"/>
    <col min="14369" max="14369" width="10.42578125" style="12" customWidth="1"/>
    <col min="14370" max="14370" width="10.85546875" style="12" customWidth="1"/>
    <col min="14371" max="14371" width="10.140625" style="12" customWidth="1"/>
    <col min="14372" max="14372" width="12.85546875" style="12" customWidth="1"/>
    <col min="14373" max="14374" width="11" style="12" customWidth="1"/>
    <col min="14375" max="14375" width="11.5703125" style="12" customWidth="1"/>
    <col min="14376" max="14376" width="11.28515625" style="12" customWidth="1"/>
    <col min="14377" max="14377" width="10.140625" style="12" customWidth="1"/>
    <col min="14378" max="14379" width="11.85546875" style="12" customWidth="1"/>
    <col min="14380" max="14380" width="12.28515625" style="12" customWidth="1"/>
    <col min="14381" max="14381" width="12.7109375" style="12" customWidth="1"/>
    <col min="14382" max="14382" width="15.140625" style="12" customWidth="1"/>
    <col min="14383" max="14383" width="10" style="12" customWidth="1"/>
    <col min="14384" max="14394" width="7.85546875" style="12" customWidth="1"/>
    <col min="14395" max="14395" width="9.140625" style="12" customWidth="1"/>
    <col min="14396" max="14396" width="8.28515625" style="12" customWidth="1"/>
    <col min="14397" max="14397" width="10.140625" style="12" customWidth="1"/>
    <col min="14398" max="14398" width="9.140625" style="12"/>
    <col min="14399" max="14399" width="11.85546875" style="12" customWidth="1"/>
    <col min="14400" max="14400" width="14.28515625" style="12" customWidth="1"/>
    <col min="14401" max="14600" width="9.140625" style="12"/>
    <col min="14601" max="14601" width="0" style="12" hidden="1" customWidth="1"/>
    <col min="14602" max="14602" width="15.5703125" style="12" customWidth="1"/>
    <col min="14603" max="14603" width="55.140625" style="12" customWidth="1"/>
    <col min="14604" max="14604" width="15.5703125" style="12" customWidth="1"/>
    <col min="14605" max="14606" width="13" style="12" customWidth="1"/>
    <col min="14607" max="14608" width="13.140625" style="12" customWidth="1"/>
    <col min="14609" max="14609" width="10.5703125" style="12" customWidth="1"/>
    <col min="14610" max="14610" width="12.42578125" style="12" customWidth="1"/>
    <col min="14611" max="14611" width="11.5703125" style="12" customWidth="1"/>
    <col min="14612" max="14612" width="12.28515625" style="12" customWidth="1"/>
    <col min="14613" max="14613" width="12.7109375" style="12" customWidth="1"/>
    <col min="14614" max="14614" width="12.5703125" style="12" customWidth="1"/>
    <col min="14615" max="14615" width="13.140625" style="12" customWidth="1"/>
    <col min="14616" max="14616" width="13.42578125" style="12" customWidth="1"/>
    <col min="14617" max="14617" width="10.28515625" style="12" customWidth="1"/>
    <col min="14618" max="14618" width="14.28515625" style="12" customWidth="1"/>
    <col min="14619" max="14619" width="12.85546875" style="12" customWidth="1"/>
    <col min="14620" max="14620" width="12" style="12" customWidth="1"/>
    <col min="14621" max="14621" width="16.28515625" style="12" customWidth="1"/>
    <col min="14622" max="14622" width="14.5703125" style="12" customWidth="1"/>
    <col min="14623" max="14623" width="16.85546875" style="12" customWidth="1"/>
    <col min="14624" max="14624" width="11.140625" style="12" customWidth="1"/>
    <col min="14625" max="14625" width="10.42578125" style="12" customWidth="1"/>
    <col min="14626" max="14626" width="10.85546875" style="12" customWidth="1"/>
    <col min="14627" max="14627" width="10.140625" style="12" customWidth="1"/>
    <col min="14628" max="14628" width="12.85546875" style="12" customWidth="1"/>
    <col min="14629" max="14630" width="11" style="12" customWidth="1"/>
    <col min="14631" max="14631" width="11.5703125" style="12" customWidth="1"/>
    <col min="14632" max="14632" width="11.28515625" style="12" customWidth="1"/>
    <col min="14633" max="14633" width="10.140625" style="12" customWidth="1"/>
    <col min="14634" max="14635" width="11.85546875" style="12" customWidth="1"/>
    <col min="14636" max="14636" width="12.28515625" style="12" customWidth="1"/>
    <col min="14637" max="14637" width="12.7109375" style="12" customWidth="1"/>
    <col min="14638" max="14638" width="15.140625" style="12" customWidth="1"/>
    <col min="14639" max="14639" width="10" style="12" customWidth="1"/>
    <col min="14640" max="14650" width="7.85546875" style="12" customWidth="1"/>
    <col min="14651" max="14651" width="9.140625" style="12" customWidth="1"/>
    <col min="14652" max="14652" width="8.28515625" style="12" customWidth="1"/>
    <col min="14653" max="14653" width="10.140625" style="12" customWidth="1"/>
    <col min="14654" max="14654" width="9.140625" style="12"/>
    <col min="14655" max="14655" width="11.85546875" style="12" customWidth="1"/>
    <col min="14656" max="14656" width="14.28515625" style="12" customWidth="1"/>
    <col min="14657" max="14856" width="9.140625" style="12"/>
    <col min="14857" max="14857" width="0" style="12" hidden="1" customWidth="1"/>
    <col min="14858" max="14858" width="15.5703125" style="12" customWidth="1"/>
    <col min="14859" max="14859" width="55.140625" style="12" customWidth="1"/>
    <col min="14860" max="14860" width="15.5703125" style="12" customWidth="1"/>
    <col min="14861" max="14862" width="13" style="12" customWidth="1"/>
    <col min="14863" max="14864" width="13.140625" style="12" customWidth="1"/>
    <col min="14865" max="14865" width="10.5703125" style="12" customWidth="1"/>
    <col min="14866" max="14866" width="12.42578125" style="12" customWidth="1"/>
    <col min="14867" max="14867" width="11.5703125" style="12" customWidth="1"/>
    <col min="14868" max="14868" width="12.28515625" style="12" customWidth="1"/>
    <col min="14869" max="14869" width="12.7109375" style="12" customWidth="1"/>
    <col min="14870" max="14870" width="12.5703125" style="12" customWidth="1"/>
    <col min="14871" max="14871" width="13.140625" style="12" customWidth="1"/>
    <col min="14872" max="14872" width="13.42578125" style="12" customWidth="1"/>
    <col min="14873" max="14873" width="10.28515625" style="12" customWidth="1"/>
    <col min="14874" max="14874" width="14.28515625" style="12" customWidth="1"/>
    <col min="14875" max="14875" width="12.85546875" style="12" customWidth="1"/>
    <col min="14876" max="14876" width="12" style="12" customWidth="1"/>
    <col min="14877" max="14877" width="16.28515625" style="12" customWidth="1"/>
    <col min="14878" max="14878" width="14.5703125" style="12" customWidth="1"/>
    <col min="14879" max="14879" width="16.85546875" style="12" customWidth="1"/>
    <col min="14880" max="14880" width="11.140625" style="12" customWidth="1"/>
    <col min="14881" max="14881" width="10.42578125" style="12" customWidth="1"/>
    <col min="14882" max="14882" width="10.85546875" style="12" customWidth="1"/>
    <col min="14883" max="14883" width="10.140625" style="12" customWidth="1"/>
    <col min="14884" max="14884" width="12.85546875" style="12" customWidth="1"/>
    <col min="14885" max="14886" width="11" style="12" customWidth="1"/>
    <col min="14887" max="14887" width="11.5703125" style="12" customWidth="1"/>
    <col min="14888" max="14888" width="11.28515625" style="12" customWidth="1"/>
    <col min="14889" max="14889" width="10.140625" style="12" customWidth="1"/>
    <col min="14890" max="14891" width="11.85546875" style="12" customWidth="1"/>
    <col min="14892" max="14892" width="12.28515625" style="12" customWidth="1"/>
    <col min="14893" max="14893" width="12.7109375" style="12" customWidth="1"/>
    <col min="14894" max="14894" width="15.140625" style="12" customWidth="1"/>
    <col min="14895" max="14895" width="10" style="12" customWidth="1"/>
    <col min="14896" max="14906" width="7.85546875" style="12" customWidth="1"/>
    <col min="14907" max="14907" width="9.140625" style="12" customWidth="1"/>
    <col min="14908" max="14908" width="8.28515625" style="12" customWidth="1"/>
    <col min="14909" max="14909" width="10.140625" style="12" customWidth="1"/>
    <col min="14910" max="14910" width="9.140625" style="12"/>
    <col min="14911" max="14911" width="11.85546875" style="12" customWidth="1"/>
    <col min="14912" max="14912" width="14.28515625" style="12" customWidth="1"/>
    <col min="14913" max="15112" width="9.140625" style="12"/>
    <col min="15113" max="15113" width="0" style="12" hidden="1" customWidth="1"/>
    <col min="15114" max="15114" width="15.5703125" style="12" customWidth="1"/>
    <col min="15115" max="15115" width="55.140625" style="12" customWidth="1"/>
    <col min="15116" max="15116" width="15.5703125" style="12" customWidth="1"/>
    <col min="15117" max="15118" width="13" style="12" customWidth="1"/>
    <col min="15119" max="15120" width="13.140625" style="12" customWidth="1"/>
    <col min="15121" max="15121" width="10.5703125" style="12" customWidth="1"/>
    <col min="15122" max="15122" width="12.42578125" style="12" customWidth="1"/>
    <col min="15123" max="15123" width="11.5703125" style="12" customWidth="1"/>
    <col min="15124" max="15124" width="12.28515625" style="12" customWidth="1"/>
    <col min="15125" max="15125" width="12.7109375" style="12" customWidth="1"/>
    <col min="15126" max="15126" width="12.5703125" style="12" customWidth="1"/>
    <col min="15127" max="15127" width="13.140625" style="12" customWidth="1"/>
    <col min="15128" max="15128" width="13.42578125" style="12" customWidth="1"/>
    <col min="15129" max="15129" width="10.28515625" style="12" customWidth="1"/>
    <col min="15130" max="15130" width="14.28515625" style="12" customWidth="1"/>
    <col min="15131" max="15131" width="12.85546875" style="12" customWidth="1"/>
    <col min="15132" max="15132" width="12" style="12" customWidth="1"/>
    <col min="15133" max="15133" width="16.28515625" style="12" customWidth="1"/>
    <col min="15134" max="15134" width="14.5703125" style="12" customWidth="1"/>
    <col min="15135" max="15135" width="16.85546875" style="12" customWidth="1"/>
    <col min="15136" max="15136" width="11.140625" style="12" customWidth="1"/>
    <col min="15137" max="15137" width="10.42578125" style="12" customWidth="1"/>
    <col min="15138" max="15138" width="10.85546875" style="12" customWidth="1"/>
    <col min="15139" max="15139" width="10.140625" style="12" customWidth="1"/>
    <col min="15140" max="15140" width="12.85546875" style="12" customWidth="1"/>
    <col min="15141" max="15142" width="11" style="12" customWidth="1"/>
    <col min="15143" max="15143" width="11.5703125" style="12" customWidth="1"/>
    <col min="15144" max="15144" width="11.28515625" style="12" customWidth="1"/>
    <col min="15145" max="15145" width="10.140625" style="12" customWidth="1"/>
    <col min="15146" max="15147" width="11.85546875" style="12" customWidth="1"/>
    <col min="15148" max="15148" width="12.28515625" style="12" customWidth="1"/>
    <col min="15149" max="15149" width="12.7109375" style="12" customWidth="1"/>
    <col min="15150" max="15150" width="15.140625" style="12" customWidth="1"/>
    <col min="15151" max="15151" width="10" style="12" customWidth="1"/>
    <col min="15152" max="15162" width="7.85546875" style="12" customWidth="1"/>
    <col min="15163" max="15163" width="9.140625" style="12" customWidth="1"/>
    <col min="15164" max="15164" width="8.28515625" style="12" customWidth="1"/>
    <col min="15165" max="15165" width="10.140625" style="12" customWidth="1"/>
    <col min="15166" max="15166" width="9.140625" style="12"/>
    <col min="15167" max="15167" width="11.85546875" style="12" customWidth="1"/>
    <col min="15168" max="15168" width="14.28515625" style="12" customWidth="1"/>
    <col min="15169" max="15368" width="9.140625" style="12"/>
    <col min="15369" max="15369" width="0" style="12" hidden="1" customWidth="1"/>
    <col min="15370" max="15370" width="15.5703125" style="12" customWidth="1"/>
    <col min="15371" max="15371" width="55.140625" style="12" customWidth="1"/>
    <col min="15372" max="15372" width="15.5703125" style="12" customWidth="1"/>
    <col min="15373" max="15374" width="13" style="12" customWidth="1"/>
    <col min="15375" max="15376" width="13.140625" style="12" customWidth="1"/>
    <col min="15377" max="15377" width="10.5703125" style="12" customWidth="1"/>
    <col min="15378" max="15378" width="12.42578125" style="12" customWidth="1"/>
    <col min="15379" max="15379" width="11.5703125" style="12" customWidth="1"/>
    <col min="15380" max="15380" width="12.28515625" style="12" customWidth="1"/>
    <col min="15381" max="15381" width="12.7109375" style="12" customWidth="1"/>
    <col min="15382" max="15382" width="12.5703125" style="12" customWidth="1"/>
    <col min="15383" max="15383" width="13.140625" style="12" customWidth="1"/>
    <col min="15384" max="15384" width="13.42578125" style="12" customWidth="1"/>
    <col min="15385" max="15385" width="10.28515625" style="12" customWidth="1"/>
    <col min="15386" max="15386" width="14.28515625" style="12" customWidth="1"/>
    <col min="15387" max="15387" width="12.85546875" style="12" customWidth="1"/>
    <col min="15388" max="15388" width="12" style="12" customWidth="1"/>
    <col min="15389" max="15389" width="16.28515625" style="12" customWidth="1"/>
    <col min="15390" max="15390" width="14.5703125" style="12" customWidth="1"/>
    <col min="15391" max="15391" width="16.85546875" style="12" customWidth="1"/>
    <col min="15392" max="15392" width="11.140625" style="12" customWidth="1"/>
    <col min="15393" max="15393" width="10.42578125" style="12" customWidth="1"/>
    <col min="15394" max="15394" width="10.85546875" style="12" customWidth="1"/>
    <col min="15395" max="15395" width="10.140625" style="12" customWidth="1"/>
    <col min="15396" max="15396" width="12.85546875" style="12" customWidth="1"/>
    <col min="15397" max="15398" width="11" style="12" customWidth="1"/>
    <col min="15399" max="15399" width="11.5703125" style="12" customWidth="1"/>
    <col min="15400" max="15400" width="11.28515625" style="12" customWidth="1"/>
    <col min="15401" max="15401" width="10.140625" style="12" customWidth="1"/>
    <col min="15402" max="15403" width="11.85546875" style="12" customWidth="1"/>
    <col min="15404" max="15404" width="12.28515625" style="12" customWidth="1"/>
    <col min="15405" max="15405" width="12.7109375" style="12" customWidth="1"/>
    <col min="15406" max="15406" width="15.140625" style="12" customWidth="1"/>
    <col min="15407" max="15407" width="10" style="12" customWidth="1"/>
    <col min="15408" max="15418" width="7.85546875" style="12" customWidth="1"/>
    <col min="15419" max="15419" width="9.140625" style="12" customWidth="1"/>
    <col min="15420" max="15420" width="8.28515625" style="12" customWidth="1"/>
    <col min="15421" max="15421" width="10.140625" style="12" customWidth="1"/>
    <col min="15422" max="15422" width="9.140625" style="12"/>
    <col min="15423" max="15423" width="11.85546875" style="12" customWidth="1"/>
    <col min="15424" max="15424" width="14.28515625" style="12" customWidth="1"/>
    <col min="15425" max="15624" width="9.140625" style="12"/>
    <col min="15625" max="15625" width="0" style="12" hidden="1" customWidth="1"/>
    <col min="15626" max="15626" width="15.5703125" style="12" customWidth="1"/>
    <col min="15627" max="15627" width="55.140625" style="12" customWidth="1"/>
    <col min="15628" max="15628" width="15.5703125" style="12" customWidth="1"/>
    <col min="15629" max="15630" width="13" style="12" customWidth="1"/>
    <col min="15631" max="15632" width="13.140625" style="12" customWidth="1"/>
    <col min="15633" max="15633" width="10.5703125" style="12" customWidth="1"/>
    <col min="15634" max="15634" width="12.42578125" style="12" customWidth="1"/>
    <col min="15635" max="15635" width="11.5703125" style="12" customWidth="1"/>
    <col min="15636" max="15636" width="12.28515625" style="12" customWidth="1"/>
    <col min="15637" max="15637" width="12.7109375" style="12" customWidth="1"/>
    <col min="15638" max="15638" width="12.5703125" style="12" customWidth="1"/>
    <col min="15639" max="15639" width="13.140625" style="12" customWidth="1"/>
    <col min="15640" max="15640" width="13.42578125" style="12" customWidth="1"/>
    <col min="15641" max="15641" width="10.28515625" style="12" customWidth="1"/>
    <col min="15642" max="15642" width="14.28515625" style="12" customWidth="1"/>
    <col min="15643" max="15643" width="12.85546875" style="12" customWidth="1"/>
    <col min="15644" max="15644" width="12" style="12" customWidth="1"/>
    <col min="15645" max="15645" width="16.28515625" style="12" customWidth="1"/>
    <col min="15646" max="15646" width="14.5703125" style="12" customWidth="1"/>
    <col min="15647" max="15647" width="16.85546875" style="12" customWidth="1"/>
    <col min="15648" max="15648" width="11.140625" style="12" customWidth="1"/>
    <col min="15649" max="15649" width="10.42578125" style="12" customWidth="1"/>
    <col min="15650" max="15650" width="10.85546875" style="12" customWidth="1"/>
    <col min="15651" max="15651" width="10.140625" style="12" customWidth="1"/>
    <col min="15652" max="15652" width="12.85546875" style="12" customWidth="1"/>
    <col min="15653" max="15654" width="11" style="12" customWidth="1"/>
    <col min="15655" max="15655" width="11.5703125" style="12" customWidth="1"/>
    <col min="15656" max="15656" width="11.28515625" style="12" customWidth="1"/>
    <col min="15657" max="15657" width="10.140625" style="12" customWidth="1"/>
    <col min="15658" max="15659" width="11.85546875" style="12" customWidth="1"/>
    <col min="15660" max="15660" width="12.28515625" style="12" customWidth="1"/>
    <col min="15661" max="15661" width="12.7109375" style="12" customWidth="1"/>
    <col min="15662" max="15662" width="15.140625" style="12" customWidth="1"/>
    <col min="15663" max="15663" width="10" style="12" customWidth="1"/>
    <col min="15664" max="15674" width="7.85546875" style="12" customWidth="1"/>
    <col min="15675" max="15675" width="9.140625" style="12" customWidth="1"/>
    <col min="15676" max="15676" width="8.28515625" style="12" customWidth="1"/>
    <col min="15677" max="15677" width="10.140625" style="12" customWidth="1"/>
    <col min="15678" max="15678" width="9.140625" style="12"/>
    <col min="15679" max="15679" width="11.85546875" style="12" customWidth="1"/>
    <col min="15680" max="15680" width="14.28515625" style="12" customWidth="1"/>
    <col min="15681" max="15880" width="9.140625" style="12"/>
    <col min="15881" max="15881" width="0" style="12" hidden="1" customWidth="1"/>
    <col min="15882" max="15882" width="15.5703125" style="12" customWidth="1"/>
    <col min="15883" max="15883" width="55.140625" style="12" customWidth="1"/>
    <col min="15884" max="15884" width="15.5703125" style="12" customWidth="1"/>
    <col min="15885" max="15886" width="13" style="12" customWidth="1"/>
    <col min="15887" max="15888" width="13.140625" style="12" customWidth="1"/>
    <col min="15889" max="15889" width="10.5703125" style="12" customWidth="1"/>
    <col min="15890" max="15890" width="12.42578125" style="12" customWidth="1"/>
    <col min="15891" max="15891" width="11.5703125" style="12" customWidth="1"/>
    <col min="15892" max="15892" width="12.28515625" style="12" customWidth="1"/>
    <col min="15893" max="15893" width="12.7109375" style="12" customWidth="1"/>
    <col min="15894" max="15894" width="12.5703125" style="12" customWidth="1"/>
    <col min="15895" max="15895" width="13.140625" style="12" customWidth="1"/>
    <col min="15896" max="15896" width="13.42578125" style="12" customWidth="1"/>
    <col min="15897" max="15897" width="10.28515625" style="12" customWidth="1"/>
    <col min="15898" max="15898" width="14.28515625" style="12" customWidth="1"/>
    <col min="15899" max="15899" width="12.85546875" style="12" customWidth="1"/>
    <col min="15900" max="15900" width="12" style="12" customWidth="1"/>
    <col min="15901" max="15901" width="16.28515625" style="12" customWidth="1"/>
    <col min="15902" max="15902" width="14.5703125" style="12" customWidth="1"/>
    <col min="15903" max="15903" width="16.85546875" style="12" customWidth="1"/>
    <col min="15904" max="15904" width="11.140625" style="12" customWidth="1"/>
    <col min="15905" max="15905" width="10.42578125" style="12" customWidth="1"/>
    <col min="15906" max="15906" width="10.85546875" style="12" customWidth="1"/>
    <col min="15907" max="15907" width="10.140625" style="12" customWidth="1"/>
    <col min="15908" max="15908" width="12.85546875" style="12" customWidth="1"/>
    <col min="15909" max="15910" width="11" style="12" customWidth="1"/>
    <col min="15911" max="15911" width="11.5703125" style="12" customWidth="1"/>
    <col min="15912" max="15912" width="11.28515625" style="12" customWidth="1"/>
    <col min="15913" max="15913" width="10.140625" style="12" customWidth="1"/>
    <col min="15914" max="15915" width="11.85546875" style="12" customWidth="1"/>
    <col min="15916" max="15916" width="12.28515625" style="12" customWidth="1"/>
    <col min="15917" max="15917" width="12.7109375" style="12" customWidth="1"/>
    <col min="15918" max="15918" width="15.140625" style="12" customWidth="1"/>
    <col min="15919" max="15919" width="10" style="12" customWidth="1"/>
    <col min="15920" max="15930" width="7.85546875" style="12" customWidth="1"/>
    <col min="15931" max="15931" width="9.140625" style="12" customWidth="1"/>
    <col min="15932" max="15932" width="8.28515625" style="12" customWidth="1"/>
    <col min="15933" max="15933" width="10.140625" style="12" customWidth="1"/>
    <col min="15934" max="15934" width="9.140625" style="12"/>
    <col min="15935" max="15935" width="11.85546875" style="12" customWidth="1"/>
    <col min="15936" max="15936" width="14.28515625" style="12" customWidth="1"/>
    <col min="15937" max="16136" width="9.140625" style="12"/>
    <col min="16137" max="16137" width="0" style="12" hidden="1" customWidth="1"/>
    <col min="16138" max="16138" width="15.5703125" style="12" customWidth="1"/>
    <col min="16139" max="16139" width="55.140625" style="12" customWidth="1"/>
    <col min="16140" max="16140" width="15.5703125" style="12" customWidth="1"/>
    <col min="16141" max="16142" width="13" style="12" customWidth="1"/>
    <col min="16143" max="16144" width="13.140625" style="12" customWidth="1"/>
    <col min="16145" max="16145" width="10.5703125" style="12" customWidth="1"/>
    <col min="16146" max="16146" width="12.42578125" style="12" customWidth="1"/>
    <col min="16147" max="16147" width="11.5703125" style="12" customWidth="1"/>
    <col min="16148" max="16148" width="12.28515625" style="12" customWidth="1"/>
    <col min="16149" max="16149" width="12.7109375" style="12" customWidth="1"/>
    <col min="16150" max="16150" width="12.5703125" style="12" customWidth="1"/>
    <col min="16151" max="16151" width="13.140625" style="12" customWidth="1"/>
    <col min="16152" max="16152" width="13.42578125" style="12" customWidth="1"/>
    <col min="16153" max="16153" width="10.28515625" style="12" customWidth="1"/>
    <col min="16154" max="16154" width="14.28515625" style="12" customWidth="1"/>
    <col min="16155" max="16155" width="12.85546875" style="12" customWidth="1"/>
    <col min="16156" max="16156" width="12" style="12" customWidth="1"/>
    <col min="16157" max="16157" width="16.28515625" style="12" customWidth="1"/>
    <col min="16158" max="16158" width="14.5703125" style="12" customWidth="1"/>
    <col min="16159" max="16159" width="16.85546875" style="12" customWidth="1"/>
    <col min="16160" max="16160" width="11.140625" style="12" customWidth="1"/>
    <col min="16161" max="16161" width="10.42578125" style="12" customWidth="1"/>
    <col min="16162" max="16162" width="10.85546875" style="12" customWidth="1"/>
    <col min="16163" max="16163" width="10.140625" style="12" customWidth="1"/>
    <col min="16164" max="16164" width="12.85546875" style="12" customWidth="1"/>
    <col min="16165" max="16166" width="11" style="12" customWidth="1"/>
    <col min="16167" max="16167" width="11.5703125" style="12" customWidth="1"/>
    <col min="16168" max="16168" width="11.28515625" style="12" customWidth="1"/>
    <col min="16169" max="16169" width="10.140625" style="12" customWidth="1"/>
    <col min="16170" max="16171" width="11.85546875" style="12" customWidth="1"/>
    <col min="16172" max="16172" width="12.28515625" style="12" customWidth="1"/>
    <col min="16173" max="16173" width="12.7109375" style="12" customWidth="1"/>
    <col min="16174" max="16174" width="15.140625" style="12" customWidth="1"/>
    <col min="16175" max="16175" width="10" style="12" customWidth="1"/>
    <col min="16176" max="16186" width="7.85546875" style="12" customWidth="1"/>
    <col min="16187" max="16187" width="9.140625" style="12" customWidth="1"/>
    <col min="16188" max="16188" width="8.28515625" style="12" customWidth="1"/>
    <col min="16189" max="16189" width="10.140625" style="12" customWidth="1"/>
    <col min="16190" max="16190" width="9.140625" style="12"/>
    <col min="16191" max="16191" width="11.85546875" style="12" customWidth="1"/>
    <col min="16192" max="16192" width="14.28515625" style="12" customWidth="1"/>
    <col min="16193" max="16384" width="9.140625" style="12"/>
  </cols>
  <sheetData>
    <row r="1" spans="2:223" ht="21" customHeight="1" x14ac:dyDescent="0.35">
      <c r="B1" s="143" t="s">
        <v>191</v>
      </c>
      <c r="AK1" s="10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</row>
    <row r="2" spans="2:223" ht="21" customHeight="1" x14ac:dyDescent="0.35">
      <c r="B2" s="7"/>
      <c r="AK2" s="10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</row>
    <row r="3" spans="2:223" ht="21" customHeight="1" x14ac:dyDescent="0.35">
      <c r="B3" s="7"/>
      <c r="AK3" s="10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</row>
    <row r="4" spans="2:223" ht="21" customHeight="1" x14ac:dyDescent="0.35">
      <c r="B4" s="308" t="s">
        <v>171</v>
      </c>
      <c r="C4" s="308"/>
      <c r="D4" s="308"/>
      <c r="E4" s="308"/>
      <c r="F4" s="308"/>
      <c r="G4" s="308"/>
      <c r="H4" s="308"/>
      <c r="I4" s="308"/>
      <c r="J4" s="308"/>
      <c r="K4" s="308"/>
      <c r="L4" s="308"/>
      <c r="M4" s="308"/>
      <c r="N4" s="308"/>
      <c r="O4" s="308"/>
      <c r="P4" s="308"/>
      <c r="Q4" s="308"/>
      <c r="R4" s="308"/>
      <c r="S4" s="308"/>
      <c r="T4" s="308"/>
      <c r="U4" s="308"/>
      <c r="V4" s="308"/>
      <c r="W4" s="308"/>
      <c r="X4" s="308"/>
      <c r="Y4" s="308"/>
      <c r="Z4" s="308"/>
      <c r="AA4" s="308"/>
      <c r="AB4" s="308"/>
      <c r="AC4" s="308"/>
      <c r="AD4" s="308"/>
      <c r="AE4" s="308"/>
      <c r="AF4" s="308"/>
      <c r="AG4" s="308"/>
      <c r="AH4" s="308"/>
      <c r="AI4" s="308"/>
      <c r="AJ4" s="308"/>
      <c r="AK4" s="308"/>
      <c r="AL4" s="308"/>
      <c r="AM4" s="308"/>
      <c r="AN4" s="308"/>
      <c r="AO4" s="308"/>
      <c r="AP4" s="308"/>
      <c r="AQ4" s="308"/>
      <c r="AR4" s="308"/>
      <c r="AU4" s="8"/>
      <c r="AV4" s="8"/>
      <c r="AW4" s="8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HO4" s="12" t="s">
        <v>178</v>
      </c>
    </row>
    <row r="5" spans="2:223" ht="21" customHeight="1" x14ac:dyDescent="0.35">
      <c r="B5" s="121"/>
      <c r="C5" s="121"/>
      <c r="D5" s="121"/>
      <c r="E5" s="121"/>
      <c r="F5" s="121"/>
      <c r="G5" s="121"/>
      <c r="H5" s="121"/>
      <c r="I5" s="121"/>
      <c r="J5" s="121"/>
      <c r="K5" s="121"/>
      <c r="L5" s="121"/>
      <c r="M5" s="121"/>
      <c r="N5" s="121"/>
      <c r="O5" s="121"/>
      <c r="P5" s="121"/>
      <c r="Q5" s="124" t="s">
        <v>177</v>
      </c>
      <c r="R5" s="121"/>
      <c r="S5" s="121"/>
      <c r="T5" s="123" t="s">
        <v>178</v>
      </c>
      <c r="U5" s="122">
        <v>2022</v>
      </c>
      <c r="V5" s="121"/>
      <c r="W5" s="121"/>
      <c r="X5" s="121"/>
      <c r="Y5" s="121"/>
      <c r="Z5" s="121"/>
      <c r="AA5" s="121"/>
      <c r="AB5" s="121"/>
      <c r="AC5" s="121"/>
      <c r="AD5" s="121"/>
      <c r="AE5" s="121"/>
      <c r="AF5" s="121"/>
      <c r="AG5" s="121"/>
      <c r="AH5" s="121"/>
      <c r="AI5" s="121"/>
      <c r="AJ5" s="121"/>
      <c r="AK5" s="121"/>
      <c r="AL5" s="121"/>
      <c r="AM5" s="121"/>
      <c r="AN5" s="121"/>
      <c r="AO5" s="121"/>
      <c r="AP5" s="121"/>
      <c r="AQ5" s="121"/>
      <c r="AR5" s="121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HO5" s="12" t="s">
        <v>179</v>
      </c>
    </row>
    <row r="6" spans="2:223" ht="21" customHeight="1" x14ac:dyDescent="0.35">
      <c r="B6" s="120"/>
      <c r="C6" s="120"/>
      <c r="D6" s="120"/>
      <c r="E6" s="120"/>
      <c r="F6" s="120"/>
      <c r="G6" s="120"/>
      <c r="H6" s="120"/>
      <c r="I6" s="120"/>
      <c r="J6" s="120"/>
      <c r="K6" s="120"/>
      <c r="L6" s="120"/>
      <c r="M6" s="120"/>
      <c r="N6" s="120"/>
      <c r="O6" s="120"/>
      <c r="P6" s="120"/>
      <c r="Q6" s="120"/>
      <c r="R6" s="120"/>
      <c r="S6" s="120"/>
      <c r="T6" s="120"/>
      <c r="U6" s="120"/>
      <c r="V6" s="120"/>
      <c r="W6" s="120"/>
      <c r="X6" s="120"/>
      <c r="Y6" s="120"/>
      <c r="Z6" s="120"/>
      <c r="AA6" s="120"/>
      <c r="AB6" s="120"/>
      <c r="AC6" s="120"/>
      <c r="AD6" s="120"/>
      <c r="AE6" s="120"/>
      <c r="AF6" s="120"/>
      <c r="AG6" s="120"/>
      <c r="AH6" s="120"/>
      <c r="AI6" s="120"/>
      <c r="AJ6" s="120"/>
      <c r="AK6" s="120"/>
      <c r="AL6" s="120"/>
      <c r="AM6" s="120"/>
      <c r="AN6" s="120"/>
      <c r="AO6" s="120"/>
      <c r="AP6" s="120"/>
      <c r="AQ6" s="120"/>
      <c r="AR6" s="120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HO6" s="12" t="s">
        <v>180</v>
      </c>
    </row>
    <row r="7" spans="2:223" ht="36" customHeight="1" x14ac:dyDescent="0.35">
      <c r="B7" s="312" t="s">
        <v>193</v>
      </c>
      <c r="C7" s="312" t="s">
        <v>2</v>
      </c>
      <c r="D7" s="315" t="s">
        <v>172</v>
      </c>
      <c r="E7" s="315"/>
      <c r="F7" s="315"/>
      <c r="G7" s="315"/>
      <c r="H7" s="315"/>
      <c r="I7" s="315"/>
      <c r="J7" s="315"/>
      <c r="K7" s="315"/>
      <c r="L7" s="315"/>
      <c r="M7" s="315"/>
      <c r="N7" s="315"/>
      <c r="O7" s="315"/>
      <c r="P7" s="315"/>
      <c r="Q7" s="315"/>
      <c r="R7" s="315"/>
      <c r="S7" s="315"/>
      <c r="T7" s="315"/>
      <c r="U7" s="315"/>
      <c r="V7" s="315"/>
      <c r="W7" s="315"/>
      <c r="X7" s="315"/>
      <c r="Y7" s="315"/>
      <c r="Z7" s="315"/>
      <c r="AA7" s="315"/>
      <c r="AB7" s="315"/>
      <c r="AC7" s="315"/>
      <c r="AD7" s="315"/>
      <c r="AE7" s="315"/>
      <c r="AF7" s="315"/>
      <c r="AG7" s="315"/>
      <c r="AH7" s="315"/>
      <c r="AI7" s="315"/>
      <c r="AJ7" s="315"/>
      <c r="AK7" s="315"/>
      <c r="AL7" s="315"/>
      <c r="AM7" s="315"/>
      <c r="AN7" s="315"/>
      <c r="AO7" s="315"/>
      <c r="AP7" s="315"/>
      <c r="AQ7" s="315"/>
      <c r="AR7" s="315"/>
      <c r="AS7" s="315"/>
      <c r="AT7" s="316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HO7" s="12" t="s">
        <v>181</v>
      </c>
    </row>
    <row r="8" spans="2:223" ht="44.25" customHeight="1" x14ac:dyDescent="0.35">
      <c r="B8" s="312"/>
      <c r="C8" s="312"/>
      <c r="D8" s="312" t="s">
        <v>173</v>
      </c>
      <c r="E8" s="312" t="s">
        <v>3</v>
      </c>
      <c r="F8" s="312"/>
      <c r="G8" s="312" t="s">
        <v>4</v>
      </c>
      <c r="H8" s="312"/>
      <c r="I8" s="312"/>
      <c r="J8" s="312"/>
      <c r="K8" s="312"/>
      <c r="L8" s="312"/>
      <c r="M8" s="312"/>
      <c r="N8" s="312"/>
      <c r="O8" s="312" t="s">
        <v>5</v>
      </c>
      <c r="P8" s="312"/>
      <c r="Q8" s="312" t="s">
        <v>6</v>
      </c>
      <c r="R8" s="312"/>
      <c r="S8" s="312"/>
      <c r="T8" s="312"/>
      <c r="U8" s="312"/>
      <c r="V8" s="312"/>
      <c r="W8" s="312"/>
      <c r="X8" s="312" t="s">
        <v>7</v>
      </c>
      <c r="Y8" s="312"/>
      <c r="Z8" s="312"/>
      <c r="AA8" s="312" t="s">
        <v>8</v>
      </c>
      <c r="AB8" s="312"/>
      <c r="AC8" s="312"/>
      <c r="AD8" s="312"/>
      <c r="AE8" s="312"/>
      <c r="AF8" s="312"/>
      <c r="AG8" s="312"/>
      <c r="AH8" s="312"/>
      <c r="AI8" s="312"/>
      <c r="AJ8" s="312"/>
      <c r="AK8" s="312"/>
      <c r="AL8" s="312"/>
      <c r="AM8" s="312"/>
      <c r="AN8" s="312"/>
      <c r="AO8" s="312"/>
      <c r="AP8" s="312"/>
      <c r="AQ8" s="312"/>
      <c r="AR8" s="312"/>
      <c r="AS8" s="312"/>
      <c r="AT8" s="115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7"/>
      <c r="HO8" s="12" t="s">
        <v>182</v>
      </c>
    </row>
    <row r="9" spans="2:223" ht="27.75" customHeight="1" x14ac:dyDescent="0.35">
      <c r="B9" s="312"/>
      <c r="C9" s="312"/>
      <c r="D9" s="312"/>
      <c r="E9" s="301" t="s">
        <v>9</v>
      </c>
      <c r="F9" s="301" t="s">
        <v>10</v>
      </c>
      <c r="G9" s="301" t="s">
        <v>11</v>
      </c>
      <c r="H9" s="306" t="s">
        <v>174</v>
      </c>
      <c r="I9" s="307" t="s">
        <v>12</v>
      </c>
      <c r="J9" s="307" t="s">
        <v>166</v>
      </c>
      <c r="K9" s="307" t="s">
        <v>13</v>
      </c>
      <c r="L9" s="305" t="s">
        <v>14</v>
      </c>
      <c r="M9" s="301" t="s">
        <v>168</v>
      </c>
      <c r="N9" s="306" t="s">
        <v>15</v>
      </c>
      <c r="O9" s="301" t="s">
        <v>16</v>
      </c>
      <c r="P9" s="301" t="s">
        <v>17</v>
      </c>
      <c r="Q9" s="306" t="s">
        <v>199</v>
      </c>
      <c r="R9" s="306" t="s">
        <v>41</v>
      </c>
      <c r="S9" s="301" t="s">
        <v>18</v>
      </c>
      <c r="T9" s="301" t="s">
        <v>19</v>
      </c>
      <c r="U9" s="301" t="s">
        <v>20</v>
      </c>
      <c r="V9" s="301" t="s">
        <v>21</v>
      </c>
      <c r="W9" s="301" t="s">
        <v>22</v>
      </c>
      <c r="X9" s="301" t="s">
        <v>23</v>
      </c>
      <c r="Y9" s="301" t="s">
        <v>24</v>
      </c>
      <c r="Z9" s="301" t="s">
        <v>25</v>
      </c>
      <c r="AA9" s="301" t="s">
        <v>26</v>
      </c>
      <c r="AB9" s="301"/>
      <c r="AC9" s="301"/>
      <c r="AD9" s="301"/>
      <c r="AE9" s="301" t="s">
        <v>27</v>
      </c>
      <c r="AF9" s="301" t="s">
        <v>194</v>
      </c>
      <c r="AG9" s="300" t="s">
        <v>29</v>
      </c>
      <c r="AH9" s="305" t="s">
        <v>30</v>
      </c>
      <c r="AI9" s="301" t="s">
        <v>31</v>
      </c>
      <c r="AJ9" s="301" t="s">
        <v>32</v>
      </c>
      <c r="AK9" s="305" t="s">
        <v>33</v>
      </c>
      <c r="AL9" s="305" t="s">
        <v>34</v>
      </c>
      <c r="AM9" s="300" t="s">
        <v>35</v>
      </c>
      <c r="AN9" s="300" t="s">
        <v>36</v>
      </c>
      <c r="AO9" s="300" t="s">
        <v>37</v>
      </c>
      <c r="AP9" s="300" t="s">
        <v>38</v>
      </c>
      <c r="AQ9" s="300" t="s">
        <v>165</v>
      </c>
      <c r="AR9" s="301" t="s">
        <v>39</v>
      </c>
      <c r="AS9" s="301" t="s">
        <v>40</v>
      </c>
      <c r="AT9" s="317"/>
      <c r="AU9" s="12">
        <v>1</v>
      </c>
      <c r="AV9" s="12">
        <v>2</v>
      </c>
      <c r="AW9" s="12">
        <v>3</v>
      </c>
      <c r="AX9" s="12">
        <v>4</v>
      </c>
      <c r="AY9" s="12">
        <v>5</v>
      </c>
      <c r="AZ9" s="12">
        <v>6</v>
      </c>
      <c r="BA9" s="12">
        <v>7</v>
      </c>
      <c r="BB9" s="12">
        <v>8</v>
      </c>
      <c r="BC9" s="12">
        <v>9</v>
      </c>
      <c r="BD9" s="12">
        <v>10</v>
      </c>
      <c r="BE9" s="12">
        <v>11</v>
      </c>
      <c r="BF9" s="12">
        <v>12</v>
      </c>
      <c r="BG9" s="12">
        <v>13</v>
      </c>
      <c r="BH9" s="12">
        <v>14</v>
      </c>
      <c r="BI9" s="12">
        <v>15</v>
      </c>
      <c r="BJ9" s="12">
        <v>16</v>
      </c>
      <c r="BK9" s="12">
        <v>17</v>
      </c>
      <c r="BL9" s="12">
        <v>18</v>
      </c>
      <c r="HO9" s="12" t="s">
        <v>183</v>
      </c>
    </row>
    <row r="10" spans="2:223" s="7" customFormat="1" ht="117" customHeight="1" x14ac:dyDescent="0.35">
      <c r="B10" s="312"/>
      <c r="C10" s="312"/>
      <c r="D10" s="312"/>
      <c r="E10" s="301"/>
      <c r="F10" s="301"/>
      <c r="G10" s="301"/>
      <c r="H10" s="306"/>
      <c r="I10" s="307"/>
      <c r="J10" s="307"/>
      <c r="K10" s="307"/>
      <c r="L10" s="305"/>
      <c r="M10" s="301"/>
      <c r="N10" s="306"/>
      <c r="O10" s="301"/>
      <c r="P10" s="301"/>
      <c r="Q10" s="306"/>
      <c r="R10" s="306"/>
      <c r="S10" s="301"/>
      <c r="T10" s="301"/>
      <c r="U10" s="301"/>
      <c r="V10" s="301"/>
      <c r="W10" s="301"/>
      <c r="X10" s="301"/>
      <c r="Y10" s="301"/>
      <c r="Z10" s="301"/>
      <c r="AA10" s="1" t="s">
        <v>42</v>
      </c>
      <c r="AB10" s="1" t="s">
        <v>16</v>
      </c>
      <c r="AC10" s="1" t="s">
        <v>43</v>
      </c>
      <c r="AD10" s="1" t="s">
        <v>16</v>
      </c>
      <c r="AE10" s="301"/>
      <c r="AF10" s="301"/>
      <c r="AG10" s="300"/>
      <c r="AH10" s="305"/>
      <c r="AI10" s="301"/>
      <c r="AJ10" s="301"/>
      <c r="AK10" s="305"/>
      <c r="AL10" s="305"/>
      <c r="AM10" s="300"/>
      <c r="AN10" s="300"/>
      <c r="AO10" s="300"/>
      <c r="AP10" s="300"/>
      <c r="AQ10" s="300"/>
      <c r="AR10" s="301"/>
      <c r="AS10" s="301"/>
      <c r="AT10" s="317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HO10" s="12" t="s">
        <v>184</v>
      </c>
    </row>
    <row r="11" spans="2:223" s="7" customFormat="1" ht="177" customHeight="1" x14ac:dyDescent="0.35">
      <c r="B11" s="312"/>
      <c r="C11" s="312"/>
      <c r="D11" s="312"/>
      <c r="E11" s="301"/>
      <c r="F11" s="301"/>
      <c r="G11" s="301"/>
      <c r="H11" s="306"/>
      <c r="I11" s="307"/>
      <c r="J11" s="307"/>
      <c r="K11" s="307"/>
      <c r="L11" s="305"/>
      <c r="M11" s="301"/>
      <c r="N11" s="306"/>
      <c r="O11" s="301"/>
      <c r="P11" s="301"/>
      <c r="Q11" s="306"/>
      <c r="R11" s="306"/>
      <c r="S11" s="301"/>
      <c r="T11" s="301"/>
      <c r="U11" s="301"/>
      <c r="V11" s="301"/>
      <c r="W11" s="301"/>
      <c r="X11" s="301"/>
      <c r="Y11" s="301"/>
      <c r="Z11" s="301"/>
      <c r="AA11" s="1" t="s">
        <v>44</v>
      </c>
      <c r="AB11" s="1" t="s">
        <v>16</v>
      </c>
      <c r="AC11" s="1" t="s">
        <v>44</v>
      </c>
      <c r="AD11" s="1" t="s">
        <v>16</v>
      </c>
      <c r="AE11" s="301"/>
      <c r="AF11" s="301"/>
      <c r="AG11" s="300"/>
      <c r="AH11" s="305"/>
      <c r="AI11" s="301"/>
      <c r="AJ11" s="301"/>
      <c r="AK11" s="305"/>
      <c r="AL11" s="305"/>
      <c r="AM11" s="300"/>
      <c r="AN11" s="300"/>
      <c r="AO11" s="300"/>
      <c r="AP11" s="300"/>
      <c r="AQ11" s="300"/>
      <c r="AR11" s="301"/>
      <c r="AS11" s="301"/>
      <c r="AT11" s="317"/>
      <c r="AU11" s="298" t="s">
        <v>45</v>
      </c>
      <c r="AV11" s="296" t="s">
        <v>45</v>
      </c>
      <c r="AW11" s="296" t="s">
        <v>45</v>
      </c>
      <c r="AX11" s="296" t="s">
        <v>45</v>
      </c>
      <c r="AY11" s="296" t="s">
        <v>45</v>
      </c>
      <c r="AZ11" s="296" t="s">
        <v>45</v>
      </c>
      <c r="BA11" s="296" t="s">
        <v>45</v>
      </c>
      <c r="BB11" s="296" t="s">
        <v>45</v>
      </c>
      <c r="BC11" s="296" t="s">
        <v>45</v>
      </c>
      <c r="BD11" s="296" t="s">
        <v>45</v>
      </c>
      <c r="BE11" s="296" t="s">
        <v>45</v>
      </c>
      <c r="BF11" s="296" t="s">
        <v>45</v>
      </c>
      <c r="BG11" s="296" t="s">
        <v>45</v>
      </c>
      <c r="BH11" s="296" t="s">
        <v>45</v>
      </c>
      <c r="BI11" s="296" t="s">
        <v>45</v>
      </c>
      <c r="BJ11" s="296" t="s">
        <v>45</v>
      </c>
      <c r="BK11" s="296" t="s">
        <v>45</v>
      </c>
      <c r="BL11" s="302" t="s">
        <v>46</v>
      </c>
      <c r="HO11" s="12" t="s">
        <v>185</v>
      </c>
    </row>
    <row r="12" spans="2:223" ht="35.25" customHeight="1" x14ac:dyDescent="0.35">
      <c r="B12" s="3">
        <v>0</v>
      </c>
      <c r="C12" s="3">
        <v>1</v>
      </c>
      <c r="D12" s="3">
        <v>2</v>
      </c>
      <c r="E12" s="3">
        <v>3</v>
      </c>
      <c r="F12" s="3">
        <v>4</v>
      </c>
      <c r="G12" s="3">
        <v>5</v>
      </c>
      <c r="H12" s="3">
        <v>6</v>
      </c>
      <c r="I12" s="3">
        <v>7</v>
      </c>
      <c r="J12" s="3">
        <v>8</v>
      </c>
      <c r="K12" s="3">
        <v>9</v>
      </c>
      <c r="L12" s="3">
        <v>10</v>
      </c>
      <c r="M12" s="3">
        <v>11</v>
      </c>
      <c r="N12" s="3">
        <v>12</v>
      </c>
      <c r="O12" s="3">
        <v>13</v>
      </c>
      <c r="P12" s="3">
        <v>14</v>
      </c>
      <c r="Q12" s="3">
        <v>15</v>
      </c>
      <c r="R12" s="3">
        <v>16</v>
      </c>
      <c r="S12" s="3">
        <v>17</v>
      </c>
      <c r="T12" s="3">
        <v>18</v>
      </c>
      <c r="U12" s="3">
        <v>19</v>
      </c>
      <c r="V12" s="3">
        <v>20</v>
      </c>
      <c r="W12" s="3">
        <v>21</v>
      </c>
      <c r="X12" s="3">
        <v>22</v>
      </c>
      <c r="Y12" s="3">
        <v>23</v>
      </c>
      <c r="Z12" s="3">
        <v>24</v>
      </c>
      <c r="AA12" s="3">
        <v>25</v>
      </c>
      <c r="AB12" s="3">
        <v>26</v>
      </c>
      <c r="AC12" s="3">
        <v>27</v>
      </c>
      <c r="AD12" s="3">
        <v>28</v>
      </c>
      <c r="AE12" s="3">
        <v>29</v>
      </c>
      <c r="AF12" s="3">
        <v>30</v>
      </c>
      <c r="AG12" s="3">
        <v>31</v>
      </c>
      <c r="AH12" s="3">
        <v>32</v>
      </c>
      <c r="AI12" s="3">
        <v>33</v>
      </c>
      <c r="AJ12" s="3">
        <v>34</v>
      </c>
      <c r="AK12" s="3">
        <v>35</v>
      </c>
      <c r="AL12" s="3">
        <v>36</v>
      </c>
      <c r="AM12" s="3">
        <v>37</v>
      </c>
      <c r="AN12" s="3">
        <v>38</v>
      </c>
      <c r="AO12" s="3">
        <v>39</v>
      </c>
      <c r="AP12" s="3">
        <v>40</v>
      </c>
      <c r="AQ12" s="3">
        <v>41</v>
      </c>
      <c r="AR12" s="3">
        <v>42</v>
      </c>
      <c r="AS12" s="3">
        <v>43</v>
      </c>
      <c r="AT12" s="116"/>
      <c r="AU12" s="299"/>
      <c r="AV12" s="297"/>
      <c r="AW12" s="297"/>
      <c r="AX12" s="297"/>
      <c r="AY12" s="297"/>
      <c r="AZ12" s="297"/>
      <c r="BA12" s="297"/>
      <c r="BB12" s="297"/>
      <c r="BC12" s="297"/>
      <c r="BD12" s="297"/>
      <c r="BE12" s="297"/>
      <c r="BF12" s="297"/>
      <c r="BG12" s="297"/>
      <c r="BH12" s="297"/>
      <c r="BI12" s="297"/>
      <c r="BJ12" s="297"/>
      <c r="BK12" s="297"/>
      <c r="BL12" s="303"/>
      <c r="BM12" s="12" t="s">
        <v>190</v>
      </c>
      <c r="HO12" s="12" t="s">
        <v>186</v>
      </c>
    </row>
    <row r="13" spans="2:223" s="11" customFormat="1" ht="57.75" customHeight="1" x14ac:dyDescent="0.35">
      <c r="B13" s="14" t="s">
        <v>47</v>
      </c>
      <c r="C13" s="177" t="s">
        <v>48</v>
      </c>
      <c r="D13" s="152">
        <f>O13+P13</f>
        <v>0</v>
      </c>
      <c r="E13" s="152">
        <v>0</v>
      </c>
      <c r="F13" s="152">
        <v>0</v>
      </c>
      <c r="G13" s="152">
        <v>0</v>
      </c>
      <c r="H13" s="152">
        <v>0</v>
      </c>
      <c r="I13" s="152">
        <v>0</v>
      </c>
      <c r="J13" s="152">
        <v>0</v>
      </c>
      <c r="K13" s="152">
        <v>0</v>
      </c>
      <c r="L13" s="152">
        <v>0</v>
      </c>
      <c r="M13" s="152">
        <v>0</v>
      </c>
      <c r="N13" s="152">
        <v>0</v>
      </c>
      <c r="O13" s="152">
        <v>0</v>
      </c>
      <c r="P13" s="152">
        <v>0</v>
      </c>
      <c r="Q13" s="152">
        <v>0</v>
      </c>
      <c r="R13" s="152">
        <v>0</v>
      </c>
      <c r="S13" s="152">
        <v>0</v>
      </c>
      <c r="T13" s="152">
        <v>0</v>
      </c>
      <c r="U13" s="152">
        <v>0</v>
      </c>
      <c r="V13" s="152">
        <v>0</v>
      </c>
      <c r="W13" s="152">
        <v>0</v>
      </c>
      <c r="X13" s="152">
        <v>0</v>
      </c>
      <c r="Y13" s="152">
        <v>0</v>
      </c>
      <c r="Z13" s="152">
        <v>0</v>
      </c>
      <c r="AA13" s="152">
        <v>0</v>
      </c>
      <c r="AB13" s="152">
        <v>0</v>
      </c>
      <c r="AC13" s="152">
        <v>0</v>
      </c>
      <c r="AD13" s="152">
        <v>0</v>
      </c>
      <c r="AE13" s="152">
        <v>0</v>
      </c>
      <c r="AF13" s="152">
        <v>0</v>
      </c>
      <c r="AG13" s="152">
        <v>0</v>
      </c>
      <c r="AH13" s="152">
        <v>0</v>
      </c>
      <c r="AI13" s="152">
        <v>0</v>
      </c>
      <c r="AJ13" s="152">
        <v>0</v>
      </c>
      <c r="AK13" s="152">
        <v>0</v>
      </c>
      <c r="AL13" s="152">
        <v>0</v>
      </c>
      <c r="AM13" s="152">
        <v>0</v>
      </c>
      <c r="AN13" s="152">
        <v>0</v>
      </c>
      <c r="AO13" s="152">
        <v>0</v>
      </c>
      <c r="AP13" s="152">
        <v>0</v>
      </c>
      <c r="AQ13" s="152">
        <v>0</v>
      </c>
      <c r="AR13" s="152">
        <v>0</v>
      </c>
      <c r="AS13" s="152">
        <v>0</v>
      </c>
      <c r="AT13" s="117"/>
      <c r="AU13" s="16" t="str">
        <f>IF(G13++I13+K13+L13+M13=D13," ","GRESEALA")</f>
        <v xml:space="preserve"> </v>
      </c>
      <c r="AV13" s="16" t="str">
        <f>IF(AA13+AC13+AE13+AF13+AG13+AH13+AI13+AJ13+AK13+AL13+AM13+AN13+AO13+AP13+AQ13+AR13+AS13&gt;=D13," ","GRESEALA")</f>
        <v xml:space="preserve"> </v>
      </c>
      <c r="AW13" s="17" t="str">
        <f>IF(E13+F13=D13," ","GRESEALA")</f>
        <v xml:space="preserve"> </v>
      </c>
      <c r="AX13" s="17" t="str">
        <f>IF(O13+P13=D13," ","GRESEALA")</f>
        <v xml:space="preserve"> </v>
      </c>
      <c r="AY13" s="17" t="str">
        <f>IF(Q13+S13+T13+U13+V13+W13=D13," ","GRESEALA")</f>
        <v xml:space="preserve"> </v>
      </c>
      <c r="AZ13" s="17" t="str">
        <f>IF(X13+Y13+Z13=D13," ","GRESEALA")</f>
        <v xml:space="preserve"> </v>
      </c>
      <c r="BA13" s="17" t="str">
        <f>IF(N13&lt;=M13," ","GRESEALA")</f>
        <v xml:space="preserve"> </v>
      </c>
      <c r="BB13" s="17" t="str">
        <f>IF(AS13&lt;=D13," ","GRESEALA")</f>
        <v xml:space="preserve"> </v>
      </c>
      <c r="BC13" s="17" t="str">
        <f>IF(H13&lt;=G13," ","GRESEALA")</f>
        <v xml:space="preserve"> </v>
      </c>
      <c r="BD13" s="17" t="str">
        <f>IF(AS14&lt;=D14," ","GRESEALA")</f>
        <v xml:space="preserve"> </v>
      </c>
      <c r="BE13" s="17" t="str">
        <f>IF(H14&lt;=G14," ","GRESEALA")</f>
        <v xml:space="preserve"> </v>
      </c>
      <c r="BF13" s="17" t="str">
        <f>IF(AS15&lt;=D15," ","GRESEALA")</f>
        <v xml:space="preserve"> </v>
      </c>
      <c r="BG13" s="17" t="str">
        <f>IF(H15&lt;=G15," ","GRESEALA")</f>
        <v xml:space="preserve"> </v>
      </c>
      <c r="BH13" s="17" t="str">
        <f>IF(Z15&lt;=Z13," ","GRESEALA")</f>
        <v xml:space="preserve"> </v>
      </c>
      <c r="BI13" s="17" t="str">
        <f>IF(AA15&lt;=AA13," ","GRESEALA")</f>
        <v xml:space="preserve"> </v>
      </c>
      <c r="BJ13" s="17" t="str">
        <f>IF(AB15&lt;=AB13," ","GRESEALA")</f>
        <v xml:space="preserve"> </v>
      </c>
      <c r="BK13" s="17" t="str">
        <f>IF(H15&lt;=H13," ","GRESEALA")</f>
        <v xml:space="preserve"> </v>
      </c>
      <c r="BL13" s="18" t="str">
        <f>IF((X39=0)*AND(X40=0)*AND(X38=0),"  ","GRESEALA")</f>
        <v xml:space="preserve">  </v>
      </c>
      <c r="BM13" s="19" t="str">
        <f>IF(J14&lt;=I14," ","GRESEALA")</f>
        <v xml:space="preserve"> </v>
      </c>
      <c r="HO13" s="12" t="s">
        <v>187</v>
      </c>
    </row>
    <row r="14" spans="2:223" s="24" customFormat="1" ht="43.5" customHeight="1" x14ac:dyDescent="0.45">
      <c r="B14" s="20" t="s">
        <v>49</v>
      </c>
      <c r="C14" s="157" t="s">
        <v>50</v>
      </c>
      <c r="D14" s="179">
        <f>O14+P14</f>
        <v>0</v>
      </c>
      <c r="E14" s="178">
        <f>E16+E37+E38+E41+E42+E45+E46+E47+E48+E52+E53+E54+E60+E63+E64</f>
        <v>0</v>
      </c>
      <c r="F14" s="178">
        <f t="shared" ref="F14:AS14" si="0">F16+F37+F38+F41+F42+F45+F46+F47+F48+F52+F53+F54+F60+F63+F64</f>
        <v>0</v>
      </c>
      <c r="G14" s="178">
        <f t="shared" si="0"/>
        <v>0</v>
      </c>
      <c r="H14" s="178">
        <f t="shared" si="0"/>
        <v>0</v>
      </c>
      <c r="I14" s="178">
        <f t="shared" si="0"/>
        <v>0</v>
      </c>
      <c r="J14" s="178">
        <f t="shared" si="0"/>
        <v>0</v>
      </c>
      <c r="K14" s="178">
        <f t="shared" si="0"/>
        <v>0</v>
      </c>
      <c r="L14" s="178">
        <f t="shared" si="0"/>
        <v>0</v>
      </c>
      <c r="M14" s="178">
        <f t="shared" si="0"/>
        <v>0</v>
      </c>
      <c r="N14" s="178">
        <f t="shared" si="0"/>
        <v>0</v>
      </c>
      <c r="O14" s="178">
        <f t="shared" si="0"/>
        <v>0</v>
      </c>
      <c r="P14" s="178">
        <f t="shared" si="0"/>
        <v>0</v>
      </c>
      <c r="Q14" s="178">
        <f t="shared" si="0"/>
        <v>0</v>
      </c>
      <c r="R14" s="178">
        <f t="shared" si="0"/>
        <v>0</v>
      </c>
      <c r="S14" s="178">
        <f t="shared" si="0"/>
        <v>0</v>
      </c>
      <c r="T14" s="178">
        <f t="shared" si="0"/>
        <v>0</v>
      </c>
      <c r="U14" s="178">
        <f t="shared" si="0"/>
        <v>0</v>
      </c>
      <c r="V14" s="178">
        <f t="shared" si="0"/>
        <v>0</v>
      </c>
      <c r="W14" s="178">
        <f t="shared" si="0"/>
        <v>0</v>
      </c>
      <c r="X14" s="178">
        <f t="shared" si="0"/>
        <v>0</v>
      </c>
      <c r="Y14" s="178">
        <f t="shared" si="0"/>
        <v>0</v>
      </c>
      <c r="Z14" s="178">
        <f t="shared" si="0"/>
        <v>0</v>
      </c>
      <c r="AA14" s="178">
        <f t="shared" si="0"/>
        <v>0</v>
      </c>
      <c r="AB14" s="178">
        <f t="shared" si="0"/>
        <v>0</v>
      </c>
      <c r="AC14" s="178">
        <f t="shared" si="0"/>
        <v>0</v>
      </c>
      <c r="AD14" s="178">
        <f t="shared" si="0"/>
        <v>0</v>
      </c>
      <c r="AE14" s="178">
        <f t="shared" si="0"/>
        <v>0</v>
      </c>
      <c r="AF14" s="178">
        <f t="shared" si="0"/>
        <v>0</v>
      </c>
      <c r="AG14" s="178">
        <f t="shared" si="0"/>
        <v>0</v>
      </c>
      <c r="AH14" s="178">
        <f t="shared" si="0"/>
        <v>0</v>
      </c>
      <c r="AI14" s="178">
        <f t="shared" si="0"/>
        <v>0</v>
      </c>
      <c r="AJ14" s="178">
        <f t="shared" si="0"/>
        <v>0</v>
      </c>
      <c r="AK14" s="178">
        <f t="shared" si="0"/>
        <v>0</v>
      </c>
      <c r="AL14" s="178">
        <f t="shared" si="0"/>
        <v>0</v>
      </c>
      <c r="AM14" s="178">
        <f t="shared" si="0"/>
        <v>0</v>
      </c>
      <c r="AN14" s="178">
        <f t="shared" si="0"/>
        <v>0</v>
      </c>
      <c r="AO14" s="178">
        <f t="shared" si="0"/>
        <v>0</v>
      </c>
      <c r="AP14" s="178">
        <f t="shared" si="0"/>
        <v>0</v>
      </c>
      <c r="AQ14" s="178">
        <f t="shared" si="0"/>
        <v>0</v>
      </c>
      <c r="AR14" s="178">
        <f t="shared" si="0"/>
        <v>0</v>
      </c>
      <c r="AS14" s="178">
        <f t="shared" si="0"/>
        <v>0</v>
      </c>
      <c r="AT14" s="117"/>
      <c r="AU14" s="17" t="str">
        <f>IF(E14+F14=D14," ","GRESEALA")</f>
        <v xml:space="preserve"> </v>
      </c>
      <c r="AV14" s="23" t="str">
        <f>IF(G14+K14+I14+L14+M14=D14," ","GRESEALA")</f>
        <v xml:space="preserve"> </v>
      </c>
      <c r="AW14" s="17" t="str">
        <f>IF(O14+P14=D14," ","GRESEALA")</f>
        <v xml:space="preserve"> </v>
      </c>
      <c r="AX14" s="17" t="str">
        <f>IF(Q14+S14+T14+U14+V14+W14=D14," ","GRESEALA")</f>
        <v xml:space="preserve"> </v>
      </c>
      <c r="AY14" s="17" t="str">
        <f>IF(X14+Y14+Z14=D14," ","GRESEALA")</f>
        <v xml:space="preserve"> </v>
      </c>
      <c r="AZ14" s="17" t="str">
        <f>IF(AA14+AC14+AE14+AF14+AG14+AH14+AI14+AJ14+AK14+AL14+AR14+AS14&gt;=D14," ","GRESEALA")</f>
        <v xml:space="preserve"> </v>
      </c>
      <c r="BA14" s="17" t="str">
        <f>IF(E15+F15=D15," ","GRESEALA")</f>
        <v xml:space="preserve"> </v>
      </c>
      <c r="BB14" s="23" t="str">
        <f>IF(G15+K15+I15+L15+M15=D15," ","GRESEALA")</f>
        <v xml:space="preserve"> </v>
      </c>
      <c r="BC14" s="17" t="str">
        <f>IF(O15+P15=D15," ","GRESEALA")</f>
        <v xml:space="preserve"> </v>
      </c>
      <c r="BD14" s="17" t="str">
        <f>IF(Q15+S15+T15+U15+V15+W15=D15," ","GRESEALA")</f>
        <v xml:space="preserve"> </v>
      </c>
      <c r="BE14" s="17" t="str">
        <f>IF(X15+Y15+Z15=D15," ","GRESEALA")</f>
        <v xml:space="preserve"> </v>
      </c>
      <c r="BF14" s="23" t="str">
        <f>IF(AA15+AC15+AE15+AF15+AG15+AH15+AI15+AJ15+AK15+AL15+AM15+AN15+AO15+AP15+AQ15+AR15+AS15&gt;=D15," ","GRESEALA")</f>
        <v xml:space="preserve"> </v>
      </c>
      <c r="BG14" s="17" t="str">
        <f>IF(D15&lt;=D13," ","GRESEALA")</f>
        <v xml:space="preserve"> </v>
      </c>
      <c r="BH14" s="17" t="str">
        <f>IF(E15&lt;=E13," ","GRESEALA")</f>
        <v xml:space="preserve"> </v>
      </c>
      <c r="BI14" s="17" t="str">
        <f>IF(F15&lt;=F13," ","GRESEALA")</f>
        <v xml:space="preserve"> </v>
      </c>
      <c r="BJ14" s="17" t="str">
        <f>IF(G15&lt;=G13," ","GRESEALA")</f>
        <v xml:space="preserve"> </v>
      </c>
      <c r="BK14" s="17" t="str">
        <f>IF(K15&lt;=K13," ","GRESEALA")</f>
        <v xml:space="preserve"> </v>
      </c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  <c r="CI14" s="12"/>
      <c r="CJ14" s="12"/>
      <c r="CK14" s="12"/>
      <c r="CL14" s="12"/>
      <c r="CM14" s="12"/>
      <c r="CN14" s="12"/>
      <c r="CO14" s="12"/>
      <c r="CP14" s="12"/>
      <c r="CQ14" s="12"/>
      <c r="CR14" s="12"/>
      <c r="CS14" s="12"/>
      <c r="CT14" s="12"/>
      <c r="CU14" s="12"/>
      <c r="CV14" s="12"/>
      <c r="CW14" s="12"/>
      <c r="CX14" s="12"/>
      <c r="CY14" s="12"/>
      <c r="CZ14" s="12"/>
      <c r="DA14" s="12"/>
      <c r="DB14" s="12"/>
      <c r="DC14" s="12"/>
      <c r="DD14" s="12"/>
      <c r="DE14" s="12"/>
      <c r="DF14" s="12"/>
      <c r="DG14" s="12"/>
      <c r="DH14" s="12"/>
      <c r="DI14" s="12"/>
      <c r="DJ14" s="12"/>
      <c r="DK14" s="12"/>
      <c r="DL14" s="12"/>
      <c r="DM14" s="12"/>
      <c r="DN14" s="12"/>
      <c r="DO14" s="12"/>
      <c r="DP14" s="12"/>
      <c r="DQ14" s="12"/>
      <c r="DR14" s="12"/>
      <c r="DS14" s="12"/>
      <c r="DT14" s="12"/>
      <c r="DU14" s="12"/>
      <c r="DV14" s="12"/>
      <c r="DW14" s="12"/>
      <c r="DX14" s="12"/>
      <c r="DY14" s="12"/>
      <c r="DZ14" s="12"/>
      <c r="EA14" s="12"/>
      <c r="EB14" s="12"/>
      <c r="EC14" s="12"/>
      <c r="ED14" s="12"/>
      <c r="EE14" s="12"/>
      <c r="EF14" s="12"/>
      <c r="EG14" s="12"/>
      <c r="EH14" s="12"/>
      <c r="EI14" s="12"/>
      <c r="EJ14" s="12"/>
      <c r="EK14" s="12"/>
      <c r="EL14" s="12"/>
      <c r="EM14" s="12"/>
      <c r="EN14" s="12"/>
      <c r="EO14" s="12"/>
      <c r="EP14" s="12"/>
      <c r="EQ14" s="12"/>
      <c r="ER14" s="12"/>
      <c r="ES14" s="12"/>
      <c r="ET14" s="12"/>
      <c r="EU14" s="12"/>
      <c r="EV14" s="12"/>
      <c r="EW14" s="12"/>
      <c r="EX14" s="12"/>
      <c r="EY14" s="12"/>
      <c r="EZ14" s="12"/>
      <c r="FA14" s="12"/>
      <c r="FB14" s="12"/>
      <c r="FC14" s="12"/>
      <c r="FD14" s="12"/>
      <c r="FE14" s="12"/>
      <c r="FF14" s="12"/>
      <c r="FG14" s="12"/>
      <c r="FH14" s="12"/>
      <c r="FI14" s="12"/>
      <c r="FJ14" s="12"/>
      <c r="FK14" s="12"/>
      <c r="FL14" s="12"/>
      <c r="FM14" s="12"/>
      <c r="FN14" s="12"/>
      <c r="FO14" s="12"/>
      <c r="FP14" s="12"/>
      <c r="FQ14" s="12"/>
      <c r="FR14" s="12"/>
      <c r="FS14" s="12"/>
      <c r="FT14" s="12"/>
      <c r="FU14" s="12"/>
      <c r="FV14" s="12"/>
      <c r="FW14" s="12"/>
      <c r="FX14" s="12"/>
      <c r="FY14" s="12"/>
      <c r="FZ14" s="12"/>
      <c r="GA14" s="12"/>
      <c r="GB14" s="12"/>
      <c r="GC14" s="12"/>
      <c r="GD14" s="12"/>
      <c r="GE14" s="12"/>
      <c r="GF14" s="12"/>
      <c r="GG14" s="12"/>
      <c r="GH14" s="12"/>
      <c r="GI14" s="12"/>
      <c r="GJ14" s="12"/>
      <c r="GK14" s="12"/>
      <c r="GL14" s="12"/>
      <c r="GM14" s="12"/>
      <c r="GN14" s="12"/>
      <c r="GO14" s="12"/>
      <c r="GP14" s="12"/>
      <c r="GQ14" s="12"/>
      <c r="GR14" s="12"/>
      <c r="GS14" s="12"/>
      <c r="GT14" s="12"/>
      <c r="GU14" s="12"/>
      <c r="GV14" s="12"/>
      <c r="GW14" s="12"/>
      <c r="GX14" s="12"/>
      <c r="GY14" s="12"/>
      <c r="GZ14" s="12"/>
      <c r="HA14" s="12"/>
      <c r="HB14" s="12"/>
      <c r="HC14" s="12"/>
      <c r="HD14" s="12"/>
      <c r="HE14" s="12"/>
      <c r="HF14" s="12"/>
      <c r="HG14" s="12"/>
      <c r="HH14" s="12"/>
      <c r="HI14" s="12"/>
      <c r="HJ14" s="12"/>
      <c r="HK14" s="12"/>
      <c r="HL14" s="12"/>
      <c r="HM14" s="12"/>
      <c r="HN14" s="12"/>
      <c r="HO14" s="12" t="s">
        <v>188</v>
      </c>
    </row>
    <row r="15" spans="2:223" s="27" customFormat="1" ht="60.75" customHeight="1" x14ac:dyDescent="0.35">
      <c r="B15" s="25" t="s">
        <v>51</v>
      </c>
      <c r="C15" s="128" t="s">
        <v>52</v>
      </c>
      <c r="D15" s="152">
        <f t="shared" ref="D15:D67" si="1">O15+P15</f>
        <v>0</v>
      </c>
      <c r="E15" s="152">
        <v>0</v>
      </c>
      <c r="F15" s="152">
        <v>0</v>
      </c>
      <c r="G15" s="152">
        <v>0</v>
      </c>
      <c r="H15" s="152">
        <v>0</v>
      </c>
      <c r="I15" s="152">
        <v>0</v>
      </c>
      <c r="J15" s="152">
        <v>0</v>
      </c>
      <c r="K15" s="152">
        <v>0</v>
      </c>
      <c r="L15" s="152">
        <v>0</v>
      </c>
      <c r="M15" s="152">
        <v>0</v>
      </c>
      <c r="N15" s="152">
        <v>0</v>
      </c>
      <c r="O15" s="152">
        <v>0</v>
      </c>
      <c r="P15" s="152">
        <v>0</v>
      </c>
      <c r="Q15" s="152">
        <v>0</v>
      </c>
      <c r="R15" s="152">
        <v>0</v>
      </c>
      <c r="S15" s="152">
        <v>0</v>
      </c>
      <c r="T15" s="152">
        <v>0</v>
      </c>
      <c r="U15" s="152">
        <v>0</v>
      </c>
      <c r="V15" s="152">
        <v>0</v>
      </c>
      <c r="W15" s="152">
        <v>0</v>
      </c>
      <c r="X15" s="152">
        <v>0</v>
      </c>
      <c r="Y15" s="152">
        <v>0</v>
      </c>
      <c r="Z15" s="152">
        <v>0</v>
      </c>
      <c r="AA15" s="152">
        <v>0</v>
      </c>
      <c r="AB15" s="152">
        <v>0</v>
      </c>
      <c r="AC15" s="152">
        <v>0</v>
      </c>
      <c r="AD15" s="152">
        <v>0</v>
      </c>
      <c r="AE15" s="152">
        <v>0</v>
      </c>
      <c r="AF15" s="152">
        <v>0</v>
      </c>
      <c r="AG15" s="152">
        <v>0</v>
      </c>
      <c r="AH15" s="152">
        <v>0</v>
      </c>
      <c r="AI15" s="152">
        <v>0</v>
      </c>
      <c r="AJ15" s="152">
        <v>0</v>
      </c>
      <c r="AK15" s="152">
        <v>0</v>
      </c>
      <c r="AL15" s="152">
        <v>0</v>
      </c>
      <c r="AM15" s="152">
        <v>0</v>
      </c>
      <c r="AN15" s="152">
        <v>0</v>
      </c>
      <c r="AO15" s="152">
        <v>0</v>
      </c>
      <c r="AP15" s="152">
        <v>0</v>
      </c>
      <c r="AQ15" s="152">
        <v>0</v>
      </c>
      <c r="AR15" s="152">
        <v>0</v>
      </c>
      <c r="AS15" s="152">
        <v>0</v>
      </c>
      <c r="AT15" s="117"/>
      <c r="AU15" s="17" t="str">
        <f>IF(AK15&lt;=AK13," ","GRESEALA")</f>
        <v xml:space="preserve"> </v>
      </c>
      <c r="AV15" s="17" t="str">
        <f>IF(AL15&lt;=AL13," ","GRESEALA")</f>
        <v xml:space="preserve"> </v>
      </c>
      <c r="AW15" s="17" t="str">
        <f>IF(AR15&lt;=AR13," ","GRESEALA")</f>
        <v xml:space="preserve"> </v>
      </c>
      <c r="AX15" s="17" t="str">
        <f>IF(AS15&lt;=AS13," ","GRESEALA")</f>
        <v xml:space="preserve"> </v>
      </c>
      <c r="AY15" s="23" t="str">
        <f>IF(AS15&lt;=AS13," ","GRESEALA")</f>
        <v xml:space="preserve"> </v>
      </c>
      <c r="AZ15" s="17" t="str">
        <f>IF(M15&lt;=M13," ","GRESEALA")</f>
        <v xml:space="preserve"> </v>
      </c>
      <c r="BA15" s="17" t="str">
        <f>IF(N15&lt;=N13," ","GRESEALA")</f>
        <v xml:space="preserve"> </v>
      </c>
      <c r="BB15" s="17" t="str">
        <f>IF(O15&lt;=O13," ","GRESEALA")</f>
        <v xml:space="preserve"> </v>
      </c>
      <c r="BC15" s="17" t="str">
        <f>IF(P15&lt;=P13," ","GRESEALA")</f>
        <v xml:space="preserve"> </v>
      </c>
      <c r="BD15" s="17" t="str">
        <f>IF(Q15&lt;=Q13," ","GRESEALA")</f>
        <v xml:space="preserve"> </v>
      </c>
      <c r="BE15" s="17" t="str">
        <f t="shared" ref="BE15:BK15" si="2">IF(S15&lt;=S13," ","GRESEALA")</f>
        <v xml:space="preserve"> </v>
      </c>
      <c r="BF15" s="17" t="str">
        <f t="shared" si="2"/>
        <v xml:space="preserve"> </v>
      </c>
      <c r="BG15" s="17" t="str">
        <f t="shared" si="2"/>
        <v xml:space="preserve"> </v>
      </c>
      <c r="BH15" s="17" t="str">
        <f t="shared" si="2"/>
        <v xml:space="preserve"> </v>
      </c>
      <c r="BI15" s="17" t="str">
        <f t="shared" si="2"/>
        <v xml:space="preserve"> </v>
      </c>
      <c r="BJ15" s="17" t="str">
        <f t="shared" si="2"/>
        <v xml:space="preserve"> </v>
      </c>
      <c r="BK15" s="17" t="str">
        <f t="shared" si="2"/>
        <v xml:space="preserve"> </v>
      </c>
      <c r="BL15" s="12"/>
      <c r="HO15" s="12" t="s">
        <v>189</v>
      </c>
    </row>
    <row r="16" spans="2:223" ht="42" customHeight="1" x14ac:dyDescent="0.35">
      <c r="B16" s="20" t="s">
        <v>53</v>
      </c>
      <c r="C16" s="129" t="s">
        <v>54</v>
      </c>
      <c r="D16" s="145">
        <f t="shared" si="1"/>
        <v>0</v>
      </c>
      <c r="E16" s="153">
        <f>E17+E18</f>
        <v>0</v>
      </c>
      <c r="F16" s="153">
        <f t="shared" ref="F16:AS16" si="3">F17+F18</f>
        <v>0</v>
      </c>
      <c r="G16" s="153">
        <f t="shared" si="3"/>
        <v>0</v>
      </c>
      <c r="H16" s="153">
        <f t="shared" si="3"/>
        <v>0</v>
      </c>
      <c r="I16" s="153">
        <f t="shared" si="3"/>
        <v>0</v>
      </c>
      <c r="J16" s="153">
        <f t="shared" si="3"/>
        <v>0</v>
      </c>
      <c r="K16" s="153">
        <f t="shared" si="3"/>
        <v>0</v>
      </c>
      <c r="L16" s="153">
        <f t="shared" si="3"/>
        <v>0</v>
      </c>
      <c r="M16" s="153">
        <f t="shared" si="3"/>
        <v>0</v>
      </c>
      <c r="N16" s="153">
        <f t="shared" si="3"/>
        <v>0</v>
      </c>
      <c r="O16" s="153">
        <f t="shared" si="3"/>
        <v>0</v>
      </c>
      <c r="P16" s="153">
        <f t="shared" si="3"/>
        <v>0</v>
      </c>
      <c r="Q16" s="153">
        <f t="shared" si="3"/>
        <v>0</v>
      </c>
      <c r="R16" s="153">
        <f t="shared" si="3"/>
        <v>0</v>
      </c>
      <c r="S16" s="153">
        <f t="shared" si="3"/>
        <v>0</v>
      </c>
      <c r="T16" s="153">
        <f t="shared" si="3"/>
        <v>0</v>
      </c>
      <c r="U16" s="153">
        <f t="shared" si="3"/>
        <v>0</v>
      </c>
      <c r="V16" s="153">
        <f t="shared" si="3"/>
        <v>0</v>
      </c>
      <c r="W16" s="153">
        <f t="shared" si="3"/>
        <v>0</v>
      </c>
      <c r="X16" s="153">
        <f t="shared" si="3"/>
        <v>0</v>
      </c>
      <c r="Y16" s="153">
        <f t="shared" si="3"/>
        <v>0</v>
      </c>
      <c r="Z16" s="153">
        <f t="shared" si="3"/>
        <v>0</v>
      </c>
      <c r="AA16" s="153">
        <f t="shared" si="3"/>
        <v>0</v>
      </c>
      <c r="AB16" s="153">
        <f t="shared" si="3"/>
        <v>0</v>
      </c>
      <c r="AC16" s="153">
        <f t="shared" si="3"/>
        <v>0</v>
      </c>
      <c r="AD16" s="153">
        <f t="shared" si="3"/>
        <v>0</v>
      </c>
      <c r="AE16" s="153">
        <f t="shared" si="3"/>
        <v>0</v>
      </c>
      <c r="AF16" s="153">
        <f t="shared" si="3"/>
        <v>0</v>
      </c>
      <c r="AG16" s="153">
        <f t="shared" si="3"/>
        <v>0</v>
      </c>
      <c r="AH16" s="153">
        <f t="shared" si="3"/>
        <v>0</v>
      </c>
      <c r="AI16" s="153">
        <f t="shared" si="3"/>
        <v>0</v>
      </c>
      <c r="AJ16" s="153">
        <f t="shared" si="3"/>
        <v>0</v>
      </c>
      <c r="AK16" s="153">
        <f t="shared" si="3"/>
        <v>0</v>
      </c>
      <c r="AL16" s="153">
        <f t="shared" si="3"/>
        <v>0</v>
      </c>
      <c r="AM16" s="153">
        <f t="shared" si="3"/>
        <v>0</v>
      </c>
      <c r="AN16" s="153">
        <f t="shared" si="3"/>
        <v>0</v>
      </c>
      <c r="AO16" s="153">
        <f t="shared" si="3"/>
        <v>0</v>
      </c>
      <c r="AP16" s="153">
        <f t="shared" si="3"/>
        <v>0</v>
      </c>
      <c r="AQ16" s="153">
        <f t="shared" si="3"/>
        <v>0</v>
      </c>
      <c r="AR16" s="153">
        <f t="shared" si="3"/>
        <v>0</v>
      </c>
      <c r="AS16" s="153">
        <f t="shared" si="3"/>
        <v>0</v>
      </c>
      <c r="AT16" s="117"/>
      <c r="AU16" s="17" t="str">
        <f t="shared" ref="AU16:BB16" si="4">IF(AC15&lt;=AC13," ","GRESEALA")</f>
        <v xml:space="preserve"> </v>
      </c>
      <c r="AV16" s="17" t="str">
        <f t="shared" si="4"/>
        <v xml:space="preserve"> </v>
      </c>
      <c r="AW16" s="17" t="str">
        <f t="shared" si="4"/>
        <v xml:space="preserve"> </v>
      </c>
      <c r="AX16" s="17" t="str">
        <f t="shared" si="4"/>
        <v xml:space="preserve"> </v>
      </c>
      <c r="AY16" s="17" t="str">
        <f t="shared" si="4"/>
        <v xml:space="preserve"> </v>
      </c>
      <c r="AZ16" s="17" t="str">
        <f t="shared" si="4"/>
        <v xml:space="preserve"> </v>
      </c>
      <c r="BA16" s="17" t="str">
        <f t="shared" si="4"/>
        <v xml:space="preserve"> </v>
      </c>
      <c r="BB16" s="17" t="str">
        <f t="shared" si="4"/>
        <v xml:space="preserve"> </v>
      </c>
      <c r="BC16" s="17" t="str">
        <f>IF(D16&lt;=D14," ","GRESEALA")</f>
        <v xml:space="preserve"> </v>
      </c>
      <c r="BD16" s="17" t="str">
        <f>IF(E16&lt;=E14," ","GRESEALA")</f>
        <v xml:space="preserve"> </v>
      </c>
      <c r="BE16" s="17" t="str">
        <f>IF(F16&lt;=F14," ","GRESEALA")</f>
        <v xml:space="preserve"> </v>
      </c>
      <c r="BF16" s="17" t="str">
        <f>IF(G16&lt;=G14," ","GRESEALA")</f>
        <v xml:space="preserve"> </v>
      </c>
      <c r="BG16" s="17" t="str">
        <f>IF(H16&lt;=H14," ","GRESEALA")</f>
        <v xml:space="preserve"> </v>
      </c>
      <c r="BH16" s="17" t="str">
        <f>IF(K16&lt;=K14," ","GRESEALA")</f>
        <v xml:space="preserve"> </v>
      </c>
      <c r="BI16" s="23" t="str">
        <f>IF(L16&lt;=L14," ","GRESEALA")</f>
        <v xml:space="preserve"> </v>
      </c>
      <c r="BJ16" s="17" t="str">
        <f>IF(M16&lt;=M14," ","GRESEALA")</f>
        <v xml:space="preserve"> </v>
      </c>
      <c r="BK16" s="17" t="str">
        <f>IF(N16&lt;=N14," ","GRESEALA")</f>
        <v xml:space="preserve"> </v>
      </c>
    </row>
    <row r="17" spans="2:64" s="34" customFormat="1" ht="42" customHeight="1" x14ac:dyDescent="0.35">
      <c r="B17" s="30" t="s">
        <v>55</v>
      </c>
      <c r="C17" s="130" t="s">
        <v>56</v>
      </c>
      <c r="D17" s="154">
        <f t="shared" si="1"/>
        <v>0</v>
      </c>
      <c r="E17" s="154">
        <v>0</v>
      </c>
      <c r="F17" s="154">
        <v>0</v>
      </c>
      <c r="G17" s="154">
        <v>0</v>
      </c>
      <c r="H17" s="154">
        <v>0</v>
      </c>
      <c r="I17" s="154">
        <v>0</v>
      </c>
      <c r="J17" s="154">
        <v>0</v>
      </c>
      <c r="K17" s="154">
        <v>0</v>
      </c>
      <c r="L17" s="154">
        <v>0</v>
      </c>
      <c r="M17" s="154">
        <v>0</v>
      </c>
      <c r="N17" s="154">
        <v>0</v>
      </c>
      <c r="O17" s="154">
        <v>0</v>
      </c>
      <c r="P17" s="154">
        <v>0</v>
      </c>
      <c r="Q17" s="154">
        <v>0</v>
      </c>
      <c r="R17" s="154">
        <v>0</v>
      </c>
      <c r="S17" s="154">
        <v>0</v>
      </c>
      <c r="T17" s="154">
        <v>0</v>
      </c>
      <c r="U17" s="154">
        <v>0</v>
      </c>
      <c r="V17" s="154">
        <v>0</v>
      </c>
      <c r="W17" s="154">
        <v>0</v>
      </c>
      <c r="X17" s="154">
        <v>0</v>
      </c>
      <c r="Y17" s="154">
        <v>0</v>
      </c>
      <c r="Z17" s="154">
        <v>0</v>
      </c>
      <c r="AA17" s="154">
        <v>0</v>
      </c>
      <c r="AB17" s="154">
        <v>0</v>
      </c>
      <c r="AC17" s="154">
        <v>0</v>
      </c>
      <c r="AD17" s="154">
        <v>0</v>
      </c>
      <c r="AE17" s="154">
        <v>0</v>
      </c>
      <c r="AF17" s="154">
        <v>0</v>
      </c>
      <c r="AG17" s="154">
        <v>0</v>
      </c>
      <c r="AH17" s="154">
        <v>0</v>
      </c>
      <c r="AI17" s="154">
        <v>0</v>
      </c>
      <c r="AJ17" s="154">
        <v>0</v>
      </c>
      <c r="AK17" s="154">
        <v>0</v>
      </c>
      <c r="AL17" s="154">
        <v>0</v>
      </c>
      <c r="AM17" s="154">
        <v>0</v>
      </c>
      <c r="AN17" s="154">
        <v>0</v>
      </c>
      <c r="AO17" s="154">
        <v>0</v>
      </c>
      <c r="AP17" s="154">
        <v>0</v>
      </c>
      <c r="AQ17" s="154">
        <v>0</v>
      </c>
      <c r="AR17" s="154">
        <v>0</v>
      </c>
      <c r="AS17" s="154">
        <v>0</v>
      </c>
      <c r="AT17" s="117"/>
      <c r="AU17" s="17" t="str">
        <f>IF(O16&lt;=O14," ","GRESEALA")</f>
        <v xml:space="preserve"> </v>
      </c>
      <c r="AV17" s="17" t="str">
        <f>IF(P16&lt;=P14," ","GRESEALA")</f>
        <v xml:space="preserve"> </v>
      </c>
      <c r="AW17" s="17" t="str">
        <f>IF(Q16&lt;=Q14," ","GRESEALA")</f>
        <v xml:space="preserve"> </v>
      </c>
      <c r="AX17" s="17" t="str">
        <f t="shared" ref="AX17:BK17" si="5">IF(S16&lt;=S14," ","GRESEALA")</f>
        <v xml:space="preserve"> </v>
      </c>
      <c r="AY17" s="17" t="str">
        <f t="shared" si="5"/>
        <v xml:space="preserve"> </v>
      </c>
      <c r="AZ17" s="17" t="str">
        <f t="shared" si="5"/>
        <v xml:space="preserve"> </v>
      </c>
      <c r="BA17" s="17" t="str">
        <f t="shared" si="5"/>
        <v xml:space="preserve"> </v>
      </c>
      <c r="BB17" s="17" t="str">
        <f t="shared" si="5"/>
        <v xml:space="preserve"> </v>
      </c>
      <c r="BC17" s="17" t="str">
        <f t="shared" si="5"/>
        <v xml:space="preserve"> </v>
      </c>
      <c r="BD17" s="17" t="str">
        <f t="shared" si="5"/>
        <v xml:space="preserve"> </v>
      </c>
      <c r="BE17" s="17" t="str">
        <f t="shared" si="5"/>
        <v xml:space="preserve"> </v>
      </c>
      <c r="BF17" s="17" t="str">
        <f t="shared" si="5"/>
        <v xml:space="preserve"> </v>
      </c>
      <c r="BG17" s="17" t="str">
        <f t="shared" si="5"/>
        <v xml:space="preserve"> </v>
      </c>
      <c r="BH17" s="17" t="str">
        <f t="shared" si="5"/>
        <v xml:space="preserve"> </v>
      </c>
      <c r="BI17" s="17" t="str">
        <f t="shared" si="5"/>
        <v xml:space="preserve"> </v>
      </c>
      <c r="BJ17" s="17" t="str">
        <f t="shared" si="5"/>
        <v xml:space="preserve"> </v>
      </c>
      <c r="BK17" s="17" t="str">
        <f t="shared" si="5"/>
        <v xml:space="preserve"> </v>
      </c>
      <c r="BL17" s="12"/>
    </row>
    <row r="18" spans="2:64" ht="39.75" customHeight="1" x14ac:dyDescent="0.35">
      <c r="B18" s="30" t="s">
        <v>57</v>
      </c>
      <c r="C18" s="130" t="s">
        <v>58</v>
      </c>
      <c r="D18" s="154">
        <f t="shared" si="1"/>
        <v>0</v>
      </c>
      <c r="E18" s="154">
        <v>0</v>
      </c>
      <c r="F18" s="154">
        <v>0</v>
      </c>
      <c r="G18" s="154">
        <v>0</v>
      </c>
      <c r="H18" s="154">
        <v>0</v>
      </c>
      <c r="I18" s="154">
        <v>0</v>
      </c>
      <c r="J18" s="154">
        <v>0</v>
      </c>
      <c r="K18" s="154">
        <v>0</v>
      </c>
      <c r="L18" s="154">
        <v>0</v>
      </c>
      <c r="M18" s="154">
        <v>0</v>
      </c>
      <c r="N18" s="154">
        <v>0</v>
      </c>
      <c r="O18" s="154">
        <v>0</v>
      </c>
      <c r="P18" s="154">
        <v>0</v>
      </c>
      <c r="Q18" s="154">
        <v>0</v>
      </c>
      <c r="R18" s="154">
        <v>0</v>
      </c>
      <c r="S18" s="154">
        <v>0</v>
      </c>
      <c r="T18" s="154">
        <v>0</v>
      </c>
      <c r="U18" s="154">
        <v>0</v>
      </c>
      <c r="V18" s="154">
        <v>0</v>
      </c>
      <c r="W18" s="154">
        <v>0</v>
      </c>
      <c r="X18" s="154">
        <v>0</v>
      </c>
      <c r="Y18" s="154">
        <v>0</v>
      </c>
      <c r="Z18" s="154">
        <v>0</v>
      </c>
      <c r="AA18" s="154">
        <v>0</v>
      </c>
      <c r="AB18" s="154">
        <v>0</v>
      </c>
      <c r="AC18" s="154">
        <v>0</v>
      </c>
      <c r="AD18" s="154">
        <v>0</v>
      </c>
      <c r="AE18" s="154">
        <v>0</v>
      </c>
      <c r="AF18" s="154">
        <v>0</v>
      </c>
      <c r="AG18" s="154">
        <v>0</v>
      </c>
      <c r="AH18" s="154">
        <v>0</v>
      </c>
      <c r="AI18" s="154">
        <v>0</v>
      </c>
      <c r="AJ18" s="154">
        <v>0</v>
      </c>
      <c r="AK18" s="154">
        <v>0</v>
      </c>
      <c r="AL18" s="154">
        <v>0</v>
      </c>
      <c r="AM18" s="154">
        <v>0</v>
      </c>
      <c r="AN18" s="154">
        <v>0</v>
      </c>
      <c r="AO18" s="154">
        <v>0</v>
      </c>
      <c r="AP18" s="154">
        <v>0</v>
      </c>
      <c r="AQ18" s="154">
        <v>0</v>
      </c>
      <c r="AR18" s="154">
        <v>0</v>
      </c>
      <c r="AS18" s="154">
        <v>0</v>
      </c>
      <c r="AT18" s="117"/>
      <c r="AU18" s="17" t="str">
        <f t="shared" ref="AU18:AZ18" si="6">IF(AG16&lt;=AG14," ","GRESEALA")</f>
        <v xml:space="preserve"> </v>
      </c>
      <c r="AV18" s="17" t="str">
        <f t="shared" si="6"/>
        <v xml:space="preserve"> </v>
      </c>
      <c r="AW18" s="17" t="str">
        <f t="shared" si="6"/>
        <v xml:space="preserve"> </v>
      </c>
      <c r="AX18" s="17" t="str">
        <f t="shared" si="6"/>
        <v xml:space="preserve"> </v>
      </c>
      <c r="AY18" s="17" t="str">
        <f t="shared" si="6"/>
        <v xml:space="preserve"> </v>
      </c>
      <c r="AZ18" s="17" t="str">
        <f t="shared" si="6"/>
        <v xml:space="preserve"> </v>
      </c>
      <c r="BA18" s="17" t="str">
        <f t="shared" ref="BA18:BB18" si="7">IF(AR16&lt;=AR14," ","GRESEALA")</f>
        <v xml:space="preserve"> </v>
      </c>
      <c r="BB18" s="17" t="str">
        <f t="shared" si="7"/>
        <v xml:space="preserve"> </v>
      </c>
      <c r="BC18" s="17" t="str">
        <f>IF(E17+E18=E16," ","GRESEALA")</f>
        <v xml:space="preserve"> </v>
      </c>
      <c r="BD18" s="17" t="str">
        <f>IF(F17+F18=F16," ","GRESEALA")</f>
        <v xml:space="preserve"> </v>
      </c>
      <c r="BE18" s="17" t="str">
        <f>IF(G17+G18=G16," ","GRESEALA")</f>
        <v xml:space="preserve"> </v>
      </c>
      <c r="BF18" s="17" t="str">
        <f>IF(H17+H18=H16," ","GRESEALA")</f>
        <v xml:space="preserve"> </v>
      </c>
      <c r="BG18" s="17" t="str">
        <f>IF(K17+K18=K16," ","GRESEALA")</f>
        <v xml:space="preserve"> </v>
      </c>
      <c r="BH18" s="23" t="str">
        <f>IF(L17+L18=L16," ","GRESEALA")</f>
        <v xml:space="preserve"> </v>
      </c>
      <c r="BI18" s="17" t="str">
        <f>IF(M17+M18=M16," ","GRESEALA")</f>
        <v xml:space="preserve"> </v>
      </c>
      <c r="BJ18" s="17" t="str">
        <f>IF(N17+N18=N16," ","GRESEALA")</f>
        <v xml:space="preserve"> </v>
      </c>
      <c r="BK18" s="17" t="str">
        <f>IF(O17+O18=O16," ","GRESEALA")</f>
        <v xml:space="preserve"> </v>
      </c>
    </row>
    <row r="19" spans="2:64" s="38" customFormat="1" ht="44.25" customHeight="1" x14ac:dyDescent="0.35">
      <c r="B19" s="35" t="s">
        <v>59</v>
      </c>
      <c r="C19" s="130" t="s">
        <v>60</v>
      </c>
      <c r="D19" s="155">
        <f t="shared" si="1"/>
        <v>0</v>
      </c>
      <c r="E19" s="155">
        <v>0</v>
      </c>
      <c r="F19" s="155">
        <v>0</v>
      </c>
      <c r="G19" s="155">
        <v>0</v>
      </c>
      <c r="H19" s="155">
        <v>0</v>
      </c>
      <c r="I19" s="155">
        <v>0</v>
      </c>
      <c r="J19" s="155">
        <v>0</v>
      </c>
      <c r="K19" s="155">
        <v>0</v>
      </c>
      <c r="L19" s="155">
        <v>0</v>
      </c>
      <c r="M19" s="155">
        <v>0</v>
      </c>
      <c r="N19" s="155">
        <v>0</v>
      </c>
      <c r="O19" s="155">
        <v>0</v>
      </c>
      <c r="P19" s="155">
        <v>0</v>
      </c>
      <c r="Q19" s="155">
        <v>0</v>
      </c>
      <c r="R19" s="155">
        <v>0</v>
      </c>
      <c r="S19" s="155">
        <v>0</v>
      </c>
      <c r="T19" s="155">
        <v>0</v>
      </c>
      <c r="U19" s="155">
        <v>0</v>
      </c>
      <c r="V19" s="155">
        <v>0</v>
      </c>
      <c r="W19" s="155">
        <v>0</v>
      </c>
      <c r="X19" s="155">
        <v>0</v>
      </c>
      <c r="Y19" s="155">
        <v>0</v>
      </c>
      <c r="Z19" s="155">
        <v>0</v>
      </c>
      <c r="AA19" s="155">
        <v>0</v>
      </c>
      <c r="AB19" s="155">
        <v>0</v>
      </c>
      <c r="AC19" s="155">
        <v>0</v>
      </c>
      <c r="AD19" s="155">
        <v>0</v>
      </c>
      <c r="AE19" s="155">
        <v>0</v>
      </c>
      <c r="AF19" s="155">
        <v>0</v>
      </c>
      <c r="AG19" s="155">
        <v>0</v>
      </c>
      <c r="AH19" s="155">
        <v>0</v>
      </c>
      <c r="AI19" s="155">
        <v>0</v>
      </c>
      <c r="AJ19" s="155">
        <v>0</v>
      </c>
      <c r="AK19" s="155">
        <v>0</v>
      </c>
      <c r="AL19" s="155">
        <v>0</v>
      </c>
      <c r="AM19" s="155">
        <v>0</v>
      </c>
      <c r="AN19" s="155">
        <v>0</v>
      </c>
      <c r="AO19" s="155">
        <v>0</v>
      </c>
      <c r="AP19" s="155">
        <v>0</v>
      </c>
      <c r="AQ19" s="155">
        <v>0</v>
      </c>
      <c r="AR19" s="155">
        <v>0</v>
      </c>
      <c r="AS19" s="155">
        <v>0</v>
      </c>
      <c r="AT19" s="117"/>
      <c r="AU19" s="17" t="str">
        <f>IF(P17+P18=P16," ","GRESEALA")</f>
        <v xml:space="preserve"> </v>
      </c>
      <c r="AV19" s="17" t="str">
        <f>IF(Q17+Q18=Q16," ","GRESEALA")</f>
        <v xml:space="preserve"> </v>
      </c>
      <c r="AW19" s="17" t="str">
        <f t="shared" ref="AW19:BK19" si="8">IF(S17+S18=S16," ","GRESEALA")</f>
        <v xml:space="preserve"> </v>
      </c>
      <c r="AX19" s="17" t="str">
        <f t="shared" si="8"/>
        <v xml:space="preserve"> </v>
      </c>
      <c r="AY19" s="17" t="str">
        <f t="shared" si="8"/>
        <v xml:space="preserve"> </v>
      </c>
      <c r="AZ19" s="17" t="str">
        <f t="shared" si="8"/>
        <v xml:space="preserve"> </v>
      </c>
      <c r="BA19" s="17" t="str">
        <f t="shared" si="8"/>
        <v xml:space="preserve"> </v>
      </c>
      <c r="BB19" s="17" t="str">
        <f t="shared" si="8"/>
        <v xml:space="preserve"> </v>
      </c>
      <c r="BC19" s="17" t="str">
        <f t="shared" si="8"/>
        <v xml:space="preserve"> </v>
      </c>
      <c r="BD19" s="17" t="str">
        <f t="shared" si="8"/>
        <v xml:space="preserve"> </v>
      </c>
      <c r="BE19" s="17" t="str">
        <f t="shared" si="8"/>
        <v xml:space="preserve"> </v>
      </c>
      <c r="BF19" s="17" t="str">
        <f t="shared" si="8"/>
        <v xml:space="preserve"> </v>
      </c>
      <c r="BG19" s="17" t="str">
        <f t="shared" si="8"/>
        <v xml:space="preserve"> </v>
      </c>
      <c r="BH19" s="17" t="str">
        <f t="shared" si="8"/>
        <v xml:space="preserve"> </v>
      </c>
      <c r="BI19" s="17" t="str">
        <f t="shared" si="8"/>
        <v xml:space="preserve"> </v>
      </c>
      <c r="BJ19" s="17" t="str">
        <f t="shared" si="8"/>
        <v xml:space="preserve"> </v>
      </c>
      <c r="BK19" s="17" t="str">
        <f t="shared" si="8"/>
        <v xml:space="preserve"> </v>
      </c>
    </row>
    <row r="20" spans="2:64" s="38" customFormat="1" ht="57" customHeight="1" x14ac:dyDescent="0.35">
      <c r="B20" s="20" t="s">
        <v>61</v>
      </c>
      <c r="C20" s="131" t="s">
        <v>62</v>
      </c>
      <c r="D20" s="145">
        <f t="shared" si="1"/>
        <v>0</v>
      </c>
      <c r="E20" s="153">
        <f>E21+E22</f>
        <v>0</v>
      </c>
      <c r="F20" s="153">
        <f t="shared" ref="F20:AS20" si="9">F21+F22</f>
        <v>0</v>
      </c>
      <c r="G20" s="153">
        <f t="shared" si="9"/>
        <v>0</v>
      </c>
      <c r="H20" s="153">
        <f>H21+H22</f>
        <v>0</v>
      </c>
      <c r="I20" s="153">
        <f t="shared" ref="I20:J20" si="10">I21+I22</f>
        <v>0</v>
      </c>
      <c r="J20" s="153">
        <f t="shared" si="10"/>
        <v>0</v>
      </c>
      <c r="K20" s="153">
        <f t="shared" si="9"/>
        <v>0</v>
      </c>
      <c r="L20" s="153">
        <f t="shared" si="9"/>
        <v>0</v>
      </c>
      <c r="M20" s="153">
        <f t="shared" si="9"/>
        <v>0</v>
      </c>
      <c r="N20" s="153">
        <f t="shared" si="9"/>
        <v>0</v>
      </c>
      <c r="O20" s="153">
        <f t="shared" si="9"/>
        <v>0</v>
      </c>
      <c r="P20" s="153">
        <f t="shared" si="9"/>
        <v>0</v>
      </c>
      <c r="Q20" s="153">
        <f t="shared" si="9"/>
        <v>0</v>
      </c>
      <c r="R20" s="153">
        <f t="shared" si="9"/>
        <v>0</v>
      </c>
      <c r="S20" s="153">
        <f t="shared" si="9"/>
        <v>0</v>
      </c>
      <c r="T20" s="153">
        <f t="shared" si="9"/>
        <v>0</v>
      </c>
      <c r="U20" s="153">
        <f t="shared" si="9"/>
        <v>0</v>
      </c>
      <c r="V20" s="153">
        <f t="shared" si="9"/>
        <v>0</v>
      </c>
      <c r="W20" s="153">
        <f t="shared" si="9"/>
        <v>0</v>
      </c>
      <c r="X20" s="153">
        <f t="shared" si="9"/>
        <v>0</v>
      </c>
      <c r="Y20" s="153">
        <f t="shared" si="9"/>
        <v>0</v>
      </c>
      <c r="Z20" s="153">
        <f t="shared" si="9"/>
        <v>0</v>
      </c>
      <c r="AA20" s="153">
        <f t="shared" si="9"/>
        <v>0</v>
      </c>
      <c r="AB20" s="153">
        <f t="shared" si="9"/>
        <v>0</v>
      </c>
      <c r="AC20" s="153">
        <f t="shared" si="9"/>
        <v>0</v>
      </c>
      <c r="AD20" s="153">
        <f t="shared" si="9"/>
        <v>0</v>
      </c>
      <c r="AE20" s="153">
        <f t="shared" si="9"/>
        <v>0</v>
      </c>
      <c r="AF20" s="153">
        <f t="shared" si="9"/>
        <v>0</v>
      </c>
      <c r="AG20" s="153">
        <f t="shared" si="9"/>
        <v>0</v>
      </c>
      <c r="AH20" s="153">
        <f t="shared" si="9"/>
        <v>0</v>
      </c>
      <c r="AI20" s="153">
        <f t="shared" si="9"/>
        <v>0</v>
      </c>
      <c r="AJ20" s="153">
        <f t="shared" si="9"/>
        <v>0</v>
      </c>
      <c r="AK20" s="153">
        <f t="shared" si="9"/>
        <v>0</v>
      </c>
      <c r="AL20" s="153">
        <f t="shared" si="9"/>
        <v>0</v>
      </c>
      <c r="AM20" s="153">
        <f t="shared" si="9"/>
        <v>0</v>
      </c>
      <c r="AN20" s="153">
        <f t="shared" si="9"/>
        <v>0</v>
      </c>
      <c r="AO20" s="153">
        <f t="shared" si="9"/>
        <v>0</v>
      </c>
      <c r="AP20" s="153">
        <f t="shared" si="9"/>
        <v>0</v>
      </c>
      <c r="AQ20" s="153">
        <f t="shared" si="9"/>
        <v>0</v>
      </c>
      <c r="AR20" s="153">
        <f t="shared" si="9"/>
        <v>0</v>
      </c>
      <c r="AS20" s="153">
        <f t="shared" si="9"/>
        <v>0</v>
      </c>
      <c r="AT20" s="117"/>
      <c r="AU20" s="17" t="str">
        <f>IF(AH17+AH18=AH16," ","GRESEALA")</f>
        <v xml:space="preserve"> </v>
      </c>
      <c r="AV20" s="17" t="str">
        <f>IF(AI17+AI18=AI16," ","GRESEALA")</f>
        <v xml:space="preserve"> </v>
      </c>
      <c r="AW20" s="17" t="str">
        <f>IF(AJ17+AJ18=AJ16," ","GRESEALA")</f>
        <v xml:space="preserve"> </v>
      </c>
      <c r="AX20" s="17" t="str">
        <f>IF(AK17+AK18=AK16," ","GRESEALA")</f>
        <v xml:space="preserve"> </v>
      </c>
      <c r="AY20" s="17" t="str">
        <f>IF(AL17+AL18=AL16," ","GRESEALA")</f>
        <v xml:space="preserve"> </v>
      </c>
      <c r="AZ20" s="17" t="str">
        <f t="shared" ref="AZ20:BA20" si="11">IF(AR17+AR18=AR16," ","GRESEALA")</f>
        <v xml:space="preserve"> </v>
      </c>
      <c r="BA20" s="17" t="str">
        <f t="shared" si="11"/>
        <v xml:space="preserve"> </v>
      </c>
      <c r="BB20" s="17" t="str">
        <f>IF(E16+F16=D16," ","GRESEALA")</f>
        <v xml:space="preserve"> </v>
      </c>
      <c r="BC20" s="17" t="str">
        <f>IF(G16+K16+I16+L16+M16=D16," ","GRESEALA")</f>
        <v xml:space="preserve"> </v>
      </c>
      <c r="BD20" s="17" t="str">
        <f>IF(O16+P16=D16," ","GRESEALA")</f>
        <v xml:space="preserve"> </v>
      </c>
      <c r="BE20" s="17" t="str">
        <f>IF(Q16+S16+T16+U16+V16+W16=D16," ","GRESEALA")</f>
        <v xml:space="preserve"> </v>
      </c>
      <c r="BF20" s="17" t="str">
        <f>IF(X16+Y16+Z16=D16," ","GRESEALA")</f>
        <v xml:space="preserve"> </v>
      </c>
      <c r="BG20" s="17" t="str">
        <f>IF(AA16+AC16+AE16+AF16+AG16+AH16+AI16+AJ16+AK16+AL16+AM16+AN16+AO16+AP16+AQ16+AR16+AS16&gt;=D16," ","GRESEALA")</f>
        <v xml:space="preserve"> </v>
      </c>
      <c r="BH20" s="17" t="str">
        <f>IF(AS16&lt;=D16," ","GRESEALA")</f>
        <v xml:space="preserve"> </v>
      </c>
      <c r="BI20" s="17" t="str">
        <f>IF(H16&lt;=G16," ","GRESEALA")</f>
        <v xml:space="preserve"> </v>
      </c>
      <c r="BJ20" s="17" t="str">
        <f>IF(E21+E22=E20," ","GRESEALA")</f>
        <v xml:space="preserve"> </v>
      </c>
      <c r="BK20" s="17" t="str">
        <f>IF(F21+F22=F20," ","GRESEALA")</f>
        <v xml:space="preserve"> </v>
      </c>
    </row>
    <row r="21" spans="2:64" s="38" customFormat="1" ht="38.25" customHeight="1" x14ac:dyDescent="0.35">
      <c r="B21" s="35" t="s">
        <v>63</v>
      </c>
      <c r="C21" s="132" t="s">
        <v>64</v>
      </c>
      <c r="D21" s="180">
        <f t="shared" si="1"/>
        <v>0</v>
      </c>
      <c r="E21" s="155">
        <v>0</v>
      </c>
      <c r="F21" s="155">
        <v>0</v>
      </c>
      <c r="G21" s="156">
        <v>0</v>
      </c>
      <c r="H21" s="156">
        <v>0</v>
      </c>
      <c r="I21" s="156">
        <v>0</v>
      </c>
      <c r="J21" s="156">
        <v>0</v>
      </c>
      <c r="K21" s="156">
        <v>0</v>
      </c>
      <c r="L21" s="156">
        <v>0</v>
      </c>
      <c r="M21" s="155">
        <v>0</v>
      </c>
      <c r="N21" s="155">
        <v>0</v>
      </c>
      <c r="O21" s="155">
        <v>0</v>
      </c>
      <c r="P21" s="155">
        <v>0</v>
      </c>
      <c r="Q21" s="155">
        <v>0</v>
      </c>
      <c r="R21" s="155">
        <v>0</v>
      </c>
      <c r="S21" s="155">
        <v>0</v>
      </c>
      <c r="T21" s="155">
        <v>0</v>
      </c>
      <c r="U21" s="155">
        <v>0</v>
      </c>
      <c r="V21" s="155">
        <v>0</v>
      </c>
      <c r="W21" s="155">
        <v>0</v>
      </c>
      <c r="X21" s="155">
        <v>0</v>
      </c>
      <c r="Y21" s="155">
        <v>0</v>
      </c>
      <c r="Z21" s="155">
        <v>0</v>
      </c>
      <c r="AA21" s="155">
        <v>0</v>
      </c>
      <c r="AB21" s="155">
        <v>0</v>
      </c>
      <c r="AC21" s="155">
        <v>0</v>
      </c>
      <c r="AD21" s="155">
        <v>0</v>
      </c>
      <c r="AE21" s="155">
        <v>0</v>
      </c>
      <c r="AF21" s="155">
        <v>0</v>
      </c>
      <c r="AG21" s="155">
        <v>0</v>
      </c>
      <c r="AH21" s="155">
        <v>0</v>
      </c>
      <c r="AI21" s="155">
        <v>0</v>
      </c>
      <c r="AJ21" s="155">
        <v>0</v>
      </c>
      <c r="AK21" s="155">
        <v>0</v>
      </c>
      <c r="AL21" s="155">
        <v>0</v>
      </c>
      <c r="AM21" s="155">
        <v>0</v>
      </c>
      <c r="AN21" s="155">
        <v>0</v>
      </c>
      <c r="AO21" s="155">
        <v>0</v>
      </c>
      <c r="AP21" s="155">
        <v>0</v>
      </c>
      <c r="AQ21" s="155">
        <v>0</v>
      </c>
      <c r="AR21" s="155">
        <v>0</v>
      </c>
      <c r="AS21" s="155">
        <v>0</v>
      </c>
      <c r="AT21" s="117"/>
      <c r="AU21" s="17" t="str">
        <f>IF(G21+G22=G20," ","GRESEALA")</f>
        <v xml:space="preserve"> </v>
      </c>
      <c r="AV21" s="17" t="str">
        <f>IF(H21+H22=H20," ","GRESEALA")</f>
        <v xml:space="preserve"> </v>
      </c>
      <c r="AW21" s="17" t="str">
        <f t="shared" ref="AW21:BC21" si="12">IF(K21+K22=K20," ","GRESEALA")</f>
        <v xml:space="preserve"> </v>
      </c>
      <c r="AX21" s="17" t="str">
        <f t="shared" si="12"/>
        <v xml:space="preserve"> </v>
      </c>
      <c r="AY21" s="17" t="str">
        <f t="shared" si="12"/>
        <v xml:space="preserve"> </v>
      </c>
      <c r="AZ21" s="17" t="str">
        <f t="shared" si="12"/>
        <v xml:space="preserve"> </v>
      </c>
      <c r="BA21" s="17" t="str">
        <f t="shared" si="12"/>
        <v xml:space="preserve"> </v>
      </c>
      <c r="BB21" s="17" t="str">
        <f t="shared" si="12"/>
        <v xml:space="preserve"> </v>
      </c>
      <c r="BC21" s="17" t="str">
        <f t="shared" si="12"/>
        <v xml:space="preserve"> </v>
      </c>
      <c r="BD21" s="17" t="str">
        <f t="shared" ref="BD21:BK21" si="13">IF(S21+S22=S20," ","GRESEALA")</f>
        <v xml:space="preserve"> </v>
      </c>
      <c r="BE21" s="17" t="str">
        <f t="shared" si="13"/>
        <v xml:space="preserve"> </v>
      </c>
      <c r="BF21" s="17" t="str">
        <f t="shared" si="13"/>
        <v xml:space="preserve"> </v>
      </c>
      <c r="BG21" s="17" t="str">
        <f t="shared" si="13"/>
        <v xml:space="preserve"> </v>
      </c>
      <c r="BH21" s="17" t="str">
        <f t="shared" si="13"/>
        <v xml:space="preserve"> </v>
      </c>
      <c r="BI21" s="17" t="str">
        <f t="shared" si="13"/>
        <v xml:space="preserve"> </v>
      </c>
      <c r="BJ21" s="17" t="str">
        <f t="shared" si="13"/>
        <v xml:space="preserve"> </v>
      </c>
      <c r="BK21" s="17" t="str">
        <f t="shared" si="13"/>
        <v xml:space="preserve"> </v>
      </c>
    </row>
    <row r="22" spans="2:64" s="38" customFormat="1" ht="42" customHeight="1" x14ac:dyDescent="0.35">
      <c r="B22" s="35" t="s">
        <v>65</v>
      </c>
      <c r="C22" s="132" t="s">
        <v>66</v>
      </c>
      <c r="D22" s="180">
        <f t="shared" si="1"/>
        <v>0</v>
      </c>
      <c r="E22" s="155">
        <v>0</v>
      </c>
      <c r="F22" s="155">
        <v>0</v>
      </c>
      <c r="G22" s="156">
        <v>0</v>
      </c>
      <c r="H22" s="156">
        <v>0</v>
      </c>
      <c r="I22" s="156">
        <v>0</v>
      </c>
      <c r="J22" s="156">
        <v>0</v>
      </c>
      <c r="K22" s="156">
        <v>0</v>
      </c>
      <c r="L22" s="156">
        <v>0</v>
      </c>
      <c r="M22" s="155">
        <v>0</v>
      </c>
      <c r="N22" s="155">
        <v>0</v>
      </c>
      <c r="O22" s="155">
        <v>0</v>
      </c>
      <c r="P22" s="155">
        <v>0</v>
      </c>
      <c r="Q22" s="155">
        <v>0</v>
      </c>
      <c r="R22" s="155">
        <v>0</v>
      </c>
      <c r="S22" s="155">
        <v>0</v>
      </c>
      <c r="T22" s="155">
        <v>0</v>
      </c>
      <c r="U22" s="155">
        <v>0</v>
      </c>
      <c r="V22" s="155">
        <v>0</v>
      </c>
      <c r="W22" s="155">
        <v>0</v>
      </c>
      <c r="X22" s="155">
        <v>0</v>
      </c>
      <c r="Y22" s="155">
        <v>0</v>
      </c>
      <c r="Z22" s="155">
        <v>0</v>
      </c>
      <c r="AA22" s="155">
        <v>0</v>
      </c>
      <c r="AB22" s="155">
        <v>0</v>
      </c>
      <c r="AC22" s="155">
        <v>0</v>
      </c>
      <c r="AD22" s="155">
        <v>0</v>
      </c>
      <c r="AE22" s="155">
        <v>0</v>
      </c>
      <c r="AF22" s="155">
        <v>0</v>
      </c>
      <c r="AG22" s="155">
        <v>0</v>
      </c>
      <c r="AH22" s="155">
        <v>0</v>
      </c>
      <c r="AI22" s="155">
        <v>0</v>
      </c>
      <c r="AJ22" s="155">
        <v>0</v>
      </c>
      <c r="AK22" s="155">
        <v>0</v>
      </c>
      <c r="AL22" s="155">
        <v>0</v>
      </c>
      <c r="AM22" s="155">
        <v>0</v>
      </c>
      <c r="AN22" s="155">
        <v>0</v>
      </c>
      <c r="AO22" s="155">
        <v>0</v>
      </c>
      <c r="AP22" s="155">
        <v>0</v>
      </c>
      <c r="AQ22" s="155">
        <v>0</v>
      </c>
      <c r="AR22" s="155">
        <v>0</v>
      </c>
      <c r="AS22" s="155">
        <v>0</v>
      </c>
      <c r="AT22" s="117"/>
      <c r="AU22" s="17" t="str">
        <f t="shared" ref="AU22:BF22" si="14">IF(AA21+AA22=AA20," ","GRESEALA")</f>
        <v xml:space="preserve"> </v>
      </c>
      <c r="AV22" s="17" t="str">
        <f t="shared" si="14"/>
        <v xml:space="preserve"> </v>
      </c>
      <c r="AW22" s="17" t="str">
        <f t="shared" si="14"/>
        <v xml:space="preserve"> </v>
      </c>
      <c r="AX22" s="17" t="str">
        <f t="shared" si="14"/>
        <v xml:space="preserve"> </v>
      </c>
      <c r="AY22" s="17" t="str">
        <f t="shared" si="14"/>
        <v xml:space="preserve"> </v>
      </c>
      <c r="AZ22" s="17" t="str">
        <f t="shared" si="14"/>
        <v xml:space="preserve"> </v>
      </c>
      <c r="BA22" s="17" t="str">
        <f t="shared" si="14"/>
        <v xml:space="preserve"> </v>
      </c>
      <c r="BB22" s="17" t="str">
        <f t="shared" si="14"/>
        <v xml:space="preserve"> </v>
      </c>
      <c r="BC22" s="17" t="str">
        <f t="shared" si="14"/>
        <v xml:space="preserve"> </v>
      </c>
      <c r="BD22" s="17" t="str">
        <f t="shared" si="14"/>
        <v xml:space="preserve"> </v>
      </c>
      <c r="BE22" s="17" t="str">
        <f t="shared" si="14"/>
        <v xml:space="preserve"> </v>
      </c>
      <c r="BF22" s="17" t="str">
        <f t="shared" si="14"/>
        <v xml:space="preserve"> </v>
      </c>
      <c r="BG22" s="17" t="str">
        <f t="shared" ref="BG22:BH22" si="15">IF(AR21+AR22=AR20," ","GRESEALA")</f>
        <v xml:space="preserve"> </v>
      </c>
      <c r="BH22" s="17" t="str">
        <f t="shared" si="15"/>
        <v xml:space="preserve"> </v>
      </c>
      <c r="BI22" s="17" t="str">
        <f>IF(E20+F20=D20," ","GRESEALA")</f>
        <v xml:space="preserve"> </v>
      </c>
      <c r="BJ22" s="17" t="str">
        <f>IF(G20+I20+K20+L20+M20=D20," ","GRESEALA")</f>
        <v xml:space="preserve"> </v>
      </c>
      <c r="BK22" s="17" t="str">
        <f>IF(O20+P20=D20," ","GRESEALA")</f>
        <v xml:space="preserve"> </v>
      </c>
    </row>
    <row r="23" spans="2:64" s="38" customFormat="1" ht="39" customHeight="1" x14ac:dyDescent="0.35">
      <c r="B23" s="20" t="s">
        <v>67</v>
      </c>
      <c r="C23" s="131" t="s">
        <v>68</v>
      </c>
      <c r="D23" s="145">
        <f t="shared" si="1"/>
        <v>0</v>
      </c>
      <c r="E23" s="153">
        <f>E24+E25</f>
        <v>0</v>
      </c>
      <c r="F23" s="153">
        <f t="shared" ref="F23:AS23" si="16">F24+F25</f>
        <v>0</v>
      </c>
      <c r="G23" s="153">
        <f t="shared" si="16"/>
        <v>0</v>
      </c>
      <c r="H23" s="153">
        <f>H24+H25</f>
        <v>0</v>
      </c>
      <c r="I23" s="153">
        <f t="shared" ref="I23:J23" si="17">I24+I25</f>
        <v>0</v>
      </c>
      <c r="J23" s="153">
        <f t="shared" si="17"/>
        <v>0</v>
      </c>
      <c r="K23" s="153">
        <f t="shared" si="16"/>
        <v>0</v>
      </c>
      <c r="L23" s="153">
        <f t="shared" si="16"/>
        <v>0</v>
      </c>
      <c r="M23" s="153">
        <f t="shared" si="16"/>
        <v>0</v>
      </c>
      <c r="N23" s="153">
        <f t="shared" si="16"/>
        <v>0</v>
      </c>
      <c r="O23" s="153">
        <f t="shared" si="16"/>
        <v>0</v>
      </c>
      <c r="P23" s="153">
        <f t="shared" si="16"/>
        <v>0</v>
      </c>
      <c r="Q23" s="153">
        <f t="shared" si="16"/>
        <v>0</v>
      </c>
      <c r="R23" s="153">
        <f t="shared" si="16"/>
        <v>0</v>
      </c>
      <c r="S23" s="153">
        <f t="shared" si="16"/>
        <v>0</v>
      </c>
      <c r="T23" s="153">
        <f t="shared" si="16"/>
        <v>0</v>
      </c>
      <c r="U23" s="153">
        <f t="shared" si="16"/>
        <v>0</v>
      </c>
      <c r="V23" s="153">
        <f t="shared" si="16"/>
        <v>0</v>
      </c>
      <c r="W23" s="153">
        <f t="shared" si="16"/>
        <v>0</v>
      </c>
      <c r="X23" s="153">
        <f t="shared" si="16"/>
        <v>0</v>
      </c>
      <c r="Y23" s="153">
        <f t="shared" si="16"/>
        <v>0</v>
      </c>
      <c r="Z23" s="153">
        <f t="shared" si="16"/>
        <v>0</v>
      </c>
      <c r="AA23" s="153">
        <f t="shared" si="16"/>
        <v>0</v>
      </c>
      <c r="AB23" s="153">
        <f t="shared" si="16"/>
        <v>0</v>
      </c>
      <c r="AC23" s="153">
        <f t="shared" si="16"/>
        <v>0</v>
      </c>
      <c r="AD23" s="153">
        <f t="shared" si="16"/>
        <v>0</v>
      </c>
      <c r="AE23" s="153">
        <f t="shared" si="16"/>
        <v>0</v>
      </c>
      <c r="AF23" s="153">
        <f t="shared" si="16"/>
        <v>0</v>
      </c>
      <c r="AG23" s="153">
        <f t="shared" si="16"/>
        <v>0</v>
      </c>
      <c r="AH23" s="153">
        <f t="shared" si="16"/>
        <v>0</v>
      </c>
      <c r="AI23" s="153">
        <f t="shared" si="16"/>
        <v>0</v>
      </c>
      <c r="AJ23" s="153">
        <f t="shared" si="16"/>
        <v>0</v>
      </c>
      <c r="AK23" s="153">
        <f t="shared" si="16"/>
        <v>0</v>
      </c>
      <c r="AL23" s="153">
        <f t="shared" si="16"/>
        <v>0</v>
      </c>
      <c r="AM23" s="153">
        <f t="shared" si="16"/>
        <v>0</v>
      </c>
      <c r="AN23" s="153">
        <f t="shared" si="16"/>
        <v>0</v>
      </c>
      <c r="AO23" s="153">
        <f t="shared" si="16"/>
        <v>0</v>
      </c>
      <c r="AP23" s="153">
        <f t="shared" si="16"/>
        <v>0</v>
      </c>
      <c r="AQ23" s="153">
        <f t="shared" si="16"/>
        <v>0</v>
      </c>
      <c r="AR23" s="153">
        <f t="shared" si="16"/>
        <v>0</v>
      </c>
      <c r="AS23" s="153">
        <f t="shared" si="16"/>
        <v>0</v>
      </c>
      <c r="AT23" s="117"/>
      <c r="AU23" s="17" t="str">
        <f>IF(Q20+S20+T20+U20+V20+W20=D20," ","GRESEALA")</f>
        <v xml:space="preserve"> </v>
      </c>
      <c r="AV23" s="17" t="str">
        <f>IF(X20+Y20+Z20=D20," ","GRESEALA")</f>
        <v xml:space="preserve"> </v>
      </c>
      <c r="AW23" s="17" t="str">
        <f>IF(AA20+AC20+AE20+AF20+AG20+AH20+AI20+AJ20+AK20+AL20+AR20+AS20&gt;=D20," ","GRESEALA")</f>
        <v xml:space="preserve"> </v>
      </c>
      <c r="AX23" s="17" t="str">
        <f>IF(AS20&gt;=D20," ","GRESEALA")</f>
        <v xml:space="preserve"> </v>
      </c>
      <c r="AY23" s="17" t="str">
        <f>IF(H20&gt;=G20," ","GRESEALA")</f>
        <v xml:space="preserve"> </v>
      </c>
      <c r="AZ23" s="17" t="str">
        <f>IF(E24+E25=E23," ","GRESEALA")</f>
        <v xml:space="preserve"> </v>
      </c>
      <c r="BA23" s="17" t="str">
        <f>IF(F24+F25=F23," ","GRESEALA")</f>
        <v xml:space="preserve"> </v>
      </c>
      <c r="BB23" s="17" t="str">
        <f>IF(G24+G25=G23," ","GRESEALA")</f>
        <v xml:space="preserve"> </v>
      </c>
      <c r="BC23" s="17" t="str">
        <f>IF(H24+H25=H23," ","GRESEALA")</f>
        <v xml:space="preserve"> </v>
      </c>
      <c r="BD23" s="17" t="str">
        <f t="shared" ref="BD23:BJ23" si="18">IF(K24+K25=K23," ","GRESEALA")</f>
        <v xml:space="preserve"> </v>
      </c>
      <c r="BE23" s="17" t="str">
        <f t="shared" si="18"/>
        <v xml:space="preserve"> </v>
      </c>
      <c r="BF23" s="17" t="str">
        <f t="shared" si="18"/>
        <v xml:space="preserve"> </v>
      </c>
      <c r="BG23" s="17" t="str">
        <f t="shared" si="18"/>
        <v xml:space="preserve"> </v>
      </c>
      <c r="BH23" s="17" t="str">
        <f t="shared" si="18"/>
        <v xml:space="preserve"> </v>
      </c>
      <c r="BI23" s="17" t="str">
        <f t="shared" si="18"/>
        <v xml:space="preserve"> </v>
      </c>
      <c r="BJ23" s="17" t="str">
        <f t="shared" si="18"/>
        <v xml:space="preserve"> </v>
      </c>
      <c r="BK23" s="17" t="str">
        <f t="shared" ref="BK23" si="19">IF(S24+S25=S23," ","GRESEALA")</f>
        <v xml:space="preserve"> </v>
      </c>
    </row>
    <row r="24" spans="2:64" s="38" customFormat="1" ht="42.75" customHeight="1" x14ac:dyDescent="0.35">
      <c r="B24" s="35" t="s">
        <v>69</v>
      </c>
      <c r="C24" s="132" t="s">
        <v>70</v>
      </c>
      <c r="D24" s="155">
        <f t="shared" si="1"/>
        <v>0</v>
      </c>
      <c r="E24" s="155">
        <v>0</v>
      </c>
      <c r="F24" s="155">
        <v>0</v>
      </c>
      <c r="G24" s="155">
        <v>0</v>
      </c>
      <c r="H24" s="155">
        <v>0</v>
      </c>
      <c r="I24" s="155">
        <v>0</v>
      </c>
      <c r="J24" s="155">
        <v>0</v>
      </c>
      <c r="K24" s="155">
        <v>0</v>
      </c>
      <c r="L24" s="155">
        <v>0</v>
      </c>
      <c r="M24" s="155">
        <v>0</v>
      </c>
      <c r="N24" s="155">
        <v>0</v>
      </c>
      <c r="O24" s="155">
        <v>0</v>
      </c>
      <c r="P24" s="155">
        <v>0</v>
      </c>
      <c r="Q24" s="155">
        <v>0</v>
      </c>
      <c r="R24" s="155">
        <v>0</v>
      </c>
      <c r="S24" s="155">
        <v>0</v>
      </c>
      <c r="T24" s="155">
        <v>0</v>
      </c>
      <c r="U24" s="155">
        <v>0</v>
      </c>
      <c r="V24" s="155">
        <v>0</v>
      </c>
      <c r="W24" s="155">
        <v>0</v>
      </c>
      <c r="X24" s="155">
        <v>0</v>
      </c>
      <c r="Y24" s="155">
        <v>0</v>
      </c>
      <c r="Z24" s="155">
        <v>0</v>
      </c>
      <c r="AA24" s="155">
        <v>0</v>
      </c>
      <c r="AB24" s="155">
        <v>0</v>
      </c>
      <c r="AC24" s="155">
        <v>0</v>
      </c>
      <c r="AD24" s="155">
        <v>0</v>
      </c>
      <c r="AE24" s="155">
        <v>0</v>
      </c>
      <c r="AF24" s="155">
        <v>0</v>
      </c>
      <c r="AG24" s="155">
        <v>0</v>
      </c>
      <c r="AH24" s="155">
        <v>0</v>
      </c>
      <c r="AI24" s="155">
        <v>0</v>
      </c>
      <c r="AJ24" s="155">
        <v>0</v>
      </c>
      <c r="AK24" s="155">
        <v>0</v>
      </c>
      <c r="AL24" s="155">
        <v>0</v>
      </c>
      <c r="AM24" s="155">
        <v>0</v>
      </c>
      <c r="AN24" s="155">
        <v>0</v>
      </c>
      <c r="AO24" s="155">
        <v>0</v>
      </c>
      <c r="AP24" s="155">
        <v>0</v>
      </c>
      <c r="AQ24" s="155">
        <v>0</v>
      </c>
      <c r="AR24" s="155">
        <v>0</v>
      </c>
      <c r="AS24" s="155">
        <v>0</v>
      </c>
      <c r="AT24" s="117"/>
      <c r="AU24" s="17" t="str">
        <f t="shared" ref="AU24:BK24" si="20">IF(T24+T25=T23," ","GRESEALA")</f>
        <v xml:space="preserve"> </v>
      </c>
      <c r="AV24" s="17" t="str">
        <f t="shared" si="20"/>
        <v xml:space="preserve"> </v>
      </c>
      <c r="AW24" s="17" t="str">
        <f t="shared" si="20"/>
        <v xml:space="preserve"> </v>
      </c>
      <c r="AX24" s="17" t="str">
        <f t="shared" si="20"/>
        <v xml:space="preserve"> </v>
      </c>
      <c r="AY24" s="17" t="str">
        <f t="shared" si="20"/>
        <v xml:space="preserve"> </v>
      </c>
      <c r="AZ24" s="17" t="str">
        <f t="shared" si="20"/>
        <v xml:space="preserve"> </v>
      </c>
      <c r="BA24" s="17" t="str">
        <f t="shared" si="20"/>
        <v xml:space="preserve"> </v>
      </c>
      <c r="BB24" s="17" t="str">
        <f t="shared" si="20"/>
        <v xml:space="preserve"> </v>
      </c>
      <c r="BC24" s="17" t="str">
        <f t="shared" si="20"/>
        <v xml:space="preserve"> </v>
      </c>
      <c r="BD24" s="17" t="str">
        <f t="shared" si="20"/>
        <v xml:space="preserve"> </v>
      </c>
      <c r="BE24" s="17" t="str">
        <f t="shared" si="20"/>
        <v xml:space="preserve"> </v>
      </c>
      <c r="BF24" s="17" t="str">
        <f t="shared" si="20"/>
        <v xml:space="preserve"> </v>
      </c>
      <c r="BG24" s="17" t="str">
        <f t="shared" si="20"/>
        <v xml:space="preserve"> </v>
      </c>
      <c r="BH24" s="17" t="str">
        <f t="shared" si="20"/>
        <v xml:space="preserve"> </v>
      </c>
      <c r="BI24" s="17" t="str">
        <f t="shared" si="20"/>
        <v xml:space="preserve"> </v>
      </c>
      <c r="BJ24" s="17" t="str">
        <f t="shared" si="20"/>
        <v xml:space="preserve"> </v>
      </c>
      <c r="BK24" s="17" t="str">
        <f t="shared" si="20"/>
        <v xml:space="preserve"> </v>
      </c>
    </row>
    <row r="25" spans="2:64" s="38" customFormat="1" ht="40.5" customHeight="1" x14ac:dyDescent="0.35">
      <c r="B25" s="35" t="s">
        <v>71</v>
      </c>
      <c r="C25" s="132" t="s">
        <v>72</v>
      </c>
      <c r="D25" s="155">
        <f t="shared" si="1"/>
        <v>0</v>
      </c>
      <c r="E25" s="155">
        <v>0</v>
      </c>
      <c r="F25" s="155">
        <v>0</v>
      </c>
      <c r="G25" s="155">
        <v>0</v>
      </c>
      <c r="H25" s="155">
        <v>0</v>
      </c>
      <c r="I25" s="155">
        <v>0</v>
      </c>
      <c r="J25" s="155">
        <v>0</v>
      </c>
      <c r="K25" s="155">
        <v>0</v>
      </c>
      <c r="L25" s="155">
        <v>0</v>
      </c>
      <c r="M25" s="155">
        <v>0</v>
      </c>
      <c r="N25" s="155">
        <v>0</v>
      </c>
      <c r="O25" s="155">
        <v>0</v>
      </c>
      <c r="P25" s="155">
        <v>0</v>
      </c>
      <c r="Q25" s="155">
        <v>0</v>
      </c>
      <c r="R25" s="155">
        <v>0</v>
      </c>
      <c r="S25" s="155">
        <v>0</v>
      </c>
      <c r="T25" s="155">
        <v>0</v>
      </c>
      <c r="U25" s="155">
        <v>0</v>
      </c>
      <c r="V25" s="155">
        <v>0</v>
      </c>
      <c r="W25" s="155">
        <v>0</v>
      </c>
      <c r="X25" s="155">
        <v>0</v>
      </c>
      <c r="Y25" s="155">
        <v>0</v>
      </c>
      <c r="Z25" s="155">
        <v>0</v>
      </c>
      <c r="AA25" s="155">
        <v>0</v>
      </c>
      <c r="AB25" s="155">
        <v>0</v>
      </c>
      <c r="AC25" s="155">
        <v>0</v>
      </c>
      <c r="AD25" s="155">
        <v>0</v>
      </c>
      <c r="AE25" s="155">
        <v>0</v>
      </c>
      <c r="AF25" s="155"/>
      <c r="AG25" s="155">
        <v>0</v>
      </c>
      <c r="AH25" s="155">
        <v>0</v>
      </c>
      <c r="AI25" s="155">
        <v>0</v>
      </c>
      <c r="AJ25" s="155">
        <v>0</v>
      </c>
      <c r="AK25" s="155">
        <v>0</v>
      </c>
      <c r="AL25" s="155">
        <v>0</v>
      </c>
      <c r="AM25" s="155">
        <v>0</v>
      </c>
      <c r="AN25" s="155">
        <v>0</v>
      </c>
      <c r="AO25" s="155">
        <v>0</v>
      </c>
      <c r="AP25" s="155">
        <v>0</v>
      </c>
      <c r="AQ25" s="155">
        <v>0</v>
      </c>
      <c r="AR25" s="155">
        <v>0</v>
      </c>
      <c r="AS25" s="155">
        <v>0</v>
      </c>
      <c r="AT25" s="117"/>
      <c r="AU25" s="17" t="str">
        <f>IF(AK24+AK25=AK23," ","GRESEALA")</f>
        <v xml:space="preserve"> </v>
      </c>
      <c r="AV25" s="17" t="str">
        <f>IF(AL24+AL25=AL23," ","GRESEALA")</f>
        <v xml:space="preserve"> </v>
      </c>
      <c r="AW25" s="17" t="str">
        <f>IF(AR24+AR25=AR23," ","GRESEALA")</f>
        <v xml:space="preserve"> </v>
      </c>
      <c r="AX25" s="17" t="str">
        <f>IF(AS24+AS25=AS23," ","GRESEALA")</f>
        <v xml:space="preserve"> </v>
      </c>
      <c r="AY25" s="17" t="str">
        <f>IF(E23+F23=D23," ","GRESEALA")</f>
        <v xml:space="preserve"> </v>
      </c>
      <c r="AZ25" s="17" t="str">
        <f>IF(G23+K23+I23+L23+M23=D23," ","GRESEALA")</f>
        <v xml:space="preserve"> </v>
      </c>
      <c r="BA25" s="17" t="str">
        <f>IF(O23+P23=D23," ","GRESEALA")</f>
        <v xml:space="preserve"> </v>
      </c>
      <c r="BB25" s="17" t="str">
        <f>IF(Q23+S23+T23+U23+V23+W23=D23," ","GRESEALA")</f>
        <v xml:space="preserve"> </v>
      </c>
      <c r="BC25" s="17" t="str">
        <f>IF(X23+Y23+Z23=D23," ","GRESEALA")</f>
        <v xml:space="preserve"> </v>
      </c>
      <c r="BD25" s="17" t="str">
        <f>IF(AA23+AC23+AE23+AF23+AG23+AH23+AI23+AJ23+AK23+AL23+AM23+AN23+AO23+AP23+AQ23+AR23+AS23&gt;=D23," ","GRESEALA")</f>
        <v xml:space="preserve"> </v>
      </c>
      <c r="BE25" s="17" t="str">
        <f>IF(AS23&lt;=D23," ","GRESEALA")</f>
        <v xml:space="preserve"> </v>
      </c>
      <c r="BF25" s="17" t="str">
        <f>IF(H23&lt;=G23," ","GRESEALA")</f>
        <v xml:space="preserve"> </v>
      </c>
      <c r="BG25" s="17" t="str">
        <f>IF(E27+E28=E26," ","GRESEALA")</f>
        <v xml:space="preserve"> </v>
      </c>
      <c r="BH25" s="17" t="str">
        <f>IF(F27+F28=F26," ","GRESEALA")</f>
        <v xml:space="preserve"> </v>
      </c>
      <c r="BI25" s="17" t="str">
        <f>IF(G27+G28=G26," ","GRESEALA")</f>
        <v xml:space="preserve"> </v>
      </c>
      <c r="BJ25" s="17" t="str">
        <f>IF(H27+H28=H26," ","GRESEALA")</f>
        <v xml:space="preserve"> </v>
      </c>
      <c r="BK25" s="17" t="str">
        <f>IF(K27+K28=K26," ","GRESEALA")</f>
        <v xml:space="preserve"> </v>
      </c>
    </row>
    <row r="26" spans="2:64" s="38" customFormat="1" ht="57" customHeight="1" x14ac:dyDescent="0.35">
      <c r="B26" s="20" t="s">
        <v>73</v>
      </c>
      <c r="C26" s="131" t="s">
        <v>74</v>
      </c>
      <c r="D26" s="145">
        <f t="shared" si="1"/>
        <v>0</v>
      </c>
      <c r="E26" s="153">
        <f>E27+E28</f>
        <v>0</v>
      </c>
      <c r="F26" s="153">
        <f t="shared" ref="F26:AR26" si="21">F27+F28</f>
        <v>0</v>
      </c>
      <c r="G26" s="153">
        <f t="shared" si="21"/>
        <v>0</v>
      </c>
      <c r="H26" s="153">
        <f t="shared" si="21"/>
        <v>0</v>
      </c>
      <c r="I26" s="153">
        <f t="shared" si="21"/>
        <v>0</v>
      </c>
      <c r="J26" s="153">
        <f t="shared" si="21"/>
        <v>0</v>
      </c>
      <c r="K26" s="153">
        <f t="shared" si="21"/>
        <v>0</v>
      </c>
      <c r="L26" s="153">
        <f t="shared" si="21"/>
        <v>0</v>
      </c>
      <c r="M26" s="153">
        <f t="shared" si="21"/>
        <v>0</v>
      </c>
      <c r="N26" s="153">
        <f t="shared" si="21"/>
        <v>0</v>
      </c>
      <c r="O26" s="153">
        <f t="shared" si="21"/>
        <v>0</v>
      </c>
      <c r="P26" s="153">
        <f t="shared" si="21"/>
        <v>0</v>
      </c>
      <c r="Q26" s="153">
        <f t="shared" si="21"/>
        <v>0</v>
      </c>
      <c r="R26" s="153">
        <f t="shared" si="21"/>
        <v>0</v>
      </c>
      <c r="S26" s="153">
        <f t="shared" si="21"/>
        <v>0</v>
      </c>
      <c r="T26" s="153">
        <f t="shared" si="21"/>
        <v>0</v>
      </c>
      <c r="U26" s="153">
        <f t="shared" si="21"/>
        <v>0</v>
      </c>
      <c r="V26" s="153">
        <f t="shared" si="21"/>
        <v>0</v>
      </c>
      <c r="W26" s="153">
        <f t="shared" si="21"/>
        <v>0</v>
      </c>
      <c r="X26" s="153">
        <f t="shared" si="21"/>
        <v>0</v>
      </c>
      <c r="Y26" s="153">
        <f t="shared" si="21"/>
        <v>0</v>
      </c>
      <c r="Z26" s="153">
        <f t="shared" si="21"/>
        <v>0</v>
      </c>
      <c r="AA26" s="153">
        <f t="shared" si="21"/>
        <v>0</v>
      </c>
      <c r="AB26" s="153">
        <f t="shared" si="21"/>
        <v>0</v>
      </c>
      <c r="AC26" s="153">
        <f t="shared" si="21"/>
        <v>0</v>
      </c>
      <c r="AD26" s="153">
        <f t="shared" si="21"/>
        <v>0</v>
      </c>
      <c r="AE26" s="153">
        <f t="shared" si="21"/>
        <v>0</v>
      </c>
      <c r="AF26" s="153">
        <f t="shared" si="21"/>
        <v>0</v>
      </c>
      <c r="AG26" s="153">
        <f t="shared" si="21"/>
        <v>0</v>
      </c>
      <c r="AH26" s="153">
        <f t="shared" si="21"/>
        <v>0</v>
      </c>
      <c r="AI26" s="153">
        <f t="shared" si="21"/>
        <v>0</v>
      </c>
      <c r="AJ26" s="153">
        <f t="shared" si="21"/>
        <v>0</v>
      </c>
      <c r="AK26" s="153">
        <f t="shared" si="21"/>
        <v>0</v>
      </c>
      <c r="AL26" s="153">
        <f t="shared" si="21"/>
        <v>0</v>
      </c>
      <c r="AM26" s="153">
        <f t="shared" si="21"/>
        <v>0</v>
      </c>
      <c r="AN26" s="153">
        <f t="shared" si="21"/>
        <v>0</v>
      </c>
      <c r="AO26" s="153">
        <f t="shared" si="21"/>
        <v>0</v>
      </c>
      <c r="AP26" s="153">
        <f t="shared" si="21"/>
        <v>0</v>
      </c>
      <c r="AQ26" s="153">
        <f t="shared" si="21"/>
        <v>0</v>
      </c>
      <c r="AR26" s="153">
        <f t="shared" si="21"/>
        <v>0</v>
      </c>
      <c r="AS26" s="153">
        <f>AS27+AS28</f>
        <v>0</v>
      </c>
      <c r="AT26" s="117"/>
      <c r="AU26" s="17" t="str">
        <f t="shared" ref="AU26:AZ26" si="22">IF(L27+L28=L26," ","GRESEALA")</f>
        <v xml:space="preserve"> </v>
      </c>
      <c r="AV26" s="17" t="str">
        <f t="shared" si="22"/>
        <v xml:space="preserve"> </v>
      </c>
      <c r="AW26" s="17" t="str">
        <f t="shared" si="22"/>
        <v xml:space="preserve"> </v>
      </c>
      <c r="AX26" s="17" t="str">
        <f t="shared" si="22"/>
        <v xml:space="preserve"> </v>
      </c>
      <c r="AY26" s="17" t="str">
        <f t="shared" si="22"/>
        <v xml:space="preserve"> </v>
      </c>
      <c r="AZ26" s="17" t="str">
        <f t="shared" si="22"/>
        <v xml:space="preserve"> </v>
      </c>
      <c r="BA26" s="17" t="str">
        <f t="shared" ref="BA26:BK26" si="23">IF(S27+S28=S26," ","GRESEALA")</f>
        <v xml:space="preserve"> </v>
      </c>
      <c r="BB26" s="17" t="str">
        <f t="shared" si="23"/>
        <v xml:space="preserve"> </v>
      </c>
      <c r="BC26" s="17" t="str">
        <f t="shared" si="23"/>
        <v xml:space="preserve"> </v>
      </c>
      <c r="BD26" s="17" t="str">
        <f t="shared" si="23"/>
        <v xml:space="preserve"> </v>
      </c>
      <c r="BE26" s="17" t="str">
        <f t="shared" si="23"/>
        <v xml:space="preserve"> </v>
      </c>
      <c r="BF26" s="17" t="str">
        <f t="shared" si="23"/>
        <v xml:space="preserve"> </v>
      </c>
      <c r="BG26" s="17" t="str">
        <f t="shared" si="23"/>
        <v xml:space="preserve"> </v>
      </c>
      <c r="BH26" s="17" t="str">
        <f t="shared" si="23"/>
        <v xml:space="preserve"> </v>
      </c>
      <c r="BI26" s="17" t="str">
        <f t="shared" si="23"/>
        <v xml:space="preserve"> </v>
      </c>
      <c r="BJ26" s="17" t="str">
        <f t="shared" si="23"/>
        <v xml:space="preserve"> </v>
      </c>
      <c r="BK26" s="17" t="str">
        <f t="shared" si="23"/>
        <v xml:space="preserve"> </v>
      </c>
    </row>
    <row r="27" spans="2:64" s="38" customFormat="1" ht="37.5" customHeight="1" x14ac:dyDescent="0.35">
      <c r="B27" s="35" t="s">
        <v>75</v>
      </c>
      <c r="C27" s="132" t="s">
        <v>76</v>
      </c>
      <c r="D27" s="166">
        <f t="shared" si="1"/>
        <v>0</v>
      </c>
      <c r="E27" s="155">
        <v>0</v>
      </c>
      <c r="F27" s="155">
        <v>0</v>
      </c>
      <c r="G27" s="155">
        <v>0</v>
      </c>
      <c r="H27" s="155">
        <v>0</v>
      </c>
      <c r="I27" s="155">
        <v>0</v>
      </c>
      <c r="J27" s="155">
        <v>0</v>
      </c>
      <c r="K27" s="155">
        <v>0</v>
      </c>
      <c r="L27" s="155">
        <v>0</v>
      </c>
      <c r="M27" s="155">
        <v>0</v>
      </c>
      <c r="N27" s="155">
        <v>0</v>
      </c>
      <c r="O27" s="155">
        <v>0</v>
      </c>
      <c r="P27" s="155">
        <v>0</v>
      </c>
      <c r="Q27" s="155">
        <v>0</v>
      </c>
      <c r="R27" s="155">
        <v>0</v>
      </c>
      <c r="S27" s="155">
        <v>0</v>
      </c>
      <c r="T27" s="155">
        <v>0</v>
      </c>
      <c r="U27" s="155">
        <v>0</v>
      </c>
      <c r="V27" s="155">
        <v>0</v>
      </c>
      <c r="W27" s="155">
        <v>0</v>
      </c>
      <c r="X27" s="155">
        <v>0</v>
      </c>
      <c r="Y27" s="155">
        <v>0</v>
      </c>
      <c r="Z27" s="155">
        <v>0</v>
      </c>
      <c r="AA27" s="155">
        <v>0</v>
      </c>
      <c r="AB27" s="155">
        <v>0</v>
      </c>
      <c r="AC27" s="155">
        <v>0</v>
      </c>
      <c r="AD27" s="155">
        <v>0</v>
      </c>
      <c r="AE27" s="155">
        <v>0</v>
      </c>
      <c r="AF27" s="155">
        <v>0</v>
      </c>
      <c r="AG27" s="155">
        <v>0</v>
      </c>
      <c r="AH27" s="155">
        <v>0</v>
      </c>
      <c r="AI27" s="155">
        <v>0</v>
      </c>
      <c r="AJ27" s="155">
        <v>0</v>
      </c>
      <c r="AK27" s="155">
        <v>0</v>
      </c>
      <c r="AL27" s="155">
        <v>0</v>
      </c>
      <c r="AM27" s="155">
        <v>0</v>
      </c>
      <c r="AN27" s="155">
        <v>0</v>
      </c>
      <c r="AO27" s="155">
        <v>0</v>
      </c>
      <c r="AP27" s="155">
        <v>0</v>
      </c>
      <c r="AQ27" s="155">
        <v>0</v>
      </c>
      <c r="AR27" s="155">
        <v>0</v>
      </c>
      <c r="AS27" s="155">
        <v>0</v>
      </c>
      <c r="AT27" s="117"/>
      <c r="AU27" s="17" t="str">
        <f t="shared" ref="AU27:BC27" si="24">IF(AD27+AD28=AD26," ","GRESEALA")</f>
        <v xml:space="preserve"> </v>
      </c>
      <c r="AV27" s="17" t="str">
        <f t="shared" si="24"/>
        <v xml:space="preserve"> </v>
      </c>
      <c r="AW27" s="17" t="str">
        <f t="shared" si="24"/>
        <v xml:space="preserve"> </v>
      </c>
      <c r="AX27" s="17" t="str">
        <f t="shared" si="24"/>
        <v xml:space="preserve"> </v>
      </c>
      <c r="AY27" s="17" t="str">
        <f t="shared" si="24"/>
        <v xml:space="preserve"> </v>
      </c>
      <c r="AZ27" s="17" t="str">
        <f t="shared" si="24"/>
        <v xml:space="preserve"> </v>
      </c>
      <c r="BA27" s="17" t="str">
        <f t="shared" si="24"/>
        <v xml:space="preserve"> </v>
      </c>
      <c r="BB27" s="17" t="str">
        <f t="shared" si="24"/>
        <v xml:space="preserve"> </v>
      </c>
      <c r="BC27" s="17" t="str">
        <f t="shared" si="24"/>
        <v xml:space="preserve"> </v>
      </c>
      <c r="BD27" s="17" t="str">
        <f t="shared" ref="BD27:BE27" si="25">IF(AR27+AR28=AR26," ","GRESEALA")</f>
        <v xml:space="preserve"> </v>
      </c>
      <c r="BE27" s="17" t="str">
        <f t="shared" si="25"/>
        <v xml:space="preserve"> </v>
      </c>
      <c r="BF27" s="17" t="str">
        <f>IF(E26+F26=D26," ","GRESEALA")</f>
        <v xml:space="preserve"> </v>
      </c>
      <c r="BG27" s="17" t="str">
        <f>IF(G26+K26+I26+L26+M26=D26," ","GRESEALA")</f>
        <v xml:space="preserve"> </v>
      </c>
      <c r="BH27" s="17" t="str">
        <f>IF(O26+P26=D26," ","GRESEALA")</f>
        <v xml:space="preserve"> </v>
      </c>
      <c r="BI27" s="17" t="str">
        <f>IF(Q26+S26+T26+U26+V26+W26=D26," ","GRESEALA")</f>
        <v xml:space="preserve"> </v>
      </c>
      <c r="BJ27" s="17" t="str">
        <f>IF(X26+Y26+Z26=D26," ","GRESEALA")</f>
        <v xml:space="preserve"> </v>
      </c>
      <c r="BK27" s="17" t="str">
        <f>IF(AA26+AC26+AE26+AF26+AG26+AH26+AI26+AJ26+AK26+AL26+AM26+AN26+AO26+AP26+AQ26+AR26+AS26&gt;=D26," ","GRESEALA")</f>
        <v xml:space="preserve"> </v>
      </c>
    </row>
    <row r="28" spans="2:64" s="38" customFormat="1" ht="45.75" customHeight="1" x14ac:dyDescent="0.35">
      <c r="B28" s="35" t="s">
        <v>77</v>
      </c>
      <c r="C28" s="132" t="s">
        <v>78</v>
      </c>
      <c r="D28" s="166">
        <f t="shared" si="1"/>
        <v>0</v>
      </c>
      <c r="E28" s="155">
        <v>0</v>
      </c>
      <c r="F28" s="155">
        <v>0</v>
      </c>
      <c r="G28" s="155">
        <v>0</v>
      </c>
      <c r="H28" s="155">
        <v>0</v>
      </c>
      <c r="I28" s="155">
        <v>0</v>
      </c>
      <c r="J28" s="155">
        <v>0</v>
      </c>
      <c r="K28" s="155">
        <v>0</v>
      </c>
      <c r="L28" s="155">
        <v>0</v>
      </c>
      <c r="M28" s="155">
        <v>0</v>
      </c>
      <c r="N28" s="155">
        <v>0</v>
      </c>
      <c r="O28" s="155">
        <v>0</v>
      </c>
      <c r="P28" s="155">
        <v>0</v>
      </c>
      <c r="Q28" s="155">
        <v>0</v>
      </c>
      <c r="R28" s="155">
        <v>0</v>
      </c>
      <c r="S28" s="155">
        <v>0</v>
      </c>
      <c r="T28" s="155">
        <v>0</v>
      </c>
      <c r="U28" s="155">
        <v>0</v>
      </c>
      <c r="V28" s="155">
        <v>0</v>
      </c>
      <c r="W28" s="155">
        <v>0</v>
      </c>
      <c r="X28" s="155">
        <v>0</v>
      </c>
      <c r="Y28" s="155">
        <v>0</v>
      </c>
      <c r="Z28" s="155">
        <v>0</v>
      </c>
      <c r="AA28" s="155">
        <v>0</v>
      </c>
      <c r="AB28" s="155">
        <v>0</v>
      </c>
      <c r="AC28" s="155">
        <v>0</v>
      </c>
      <c r="AD28" s="155">
        <v>0</v>
      </c>
      <c r="AE28" s="155">
        <v>0</v>
      </c>
      <c r="AF28" s="155">
        <v>0</v>
      </c>
      <c r="AG28" s="155">
        <v>0</v>
      </c>
      <c r="AH28" s="155">
        <v>0</v>
      </c>
      <c r="AI28" s="155">
        <v>0</v>
      </c>
      <c r="AJ28" s="155">
        <v>0</v>
      </c>
      <c r="AK28" s="155">
        <v>0</v>
      </c>
      <c r="AL28" s="155">
        <v>0</v>
      </c>
      <c r="AM28" s="155">
        <v>0</v>
      </c>
      <c r="AN28" s="155">
        <v>0</v>
      </c>
      <c r="AO28" s="155">
        <v>0</v>
      </c>
      <c r="AP28" s="155">
        <v>0</v>
      </c>
      <c r="AQ28" s="155">
        <v>0</v>
      </c>
      <c r="AR28" s="155">
        <v>0</v>
      </c>
      <c r="AS28" s="155">
        <v>0</v>
      </c>
      <c r="AT28" s="117"/>
      <c r="AU28" s="17" t="str">
        <f>IF(AS26&lt;=D26," ","GRESEALA")</f>
        <v xml:space="preserve"> </v>
      </c>
      <c r="AV28" s="17" t="str">
        <f>IF(H26&lt;=G26," ","GRESEALA")</f>
        <v xml:space="preserve"> </v>
      </c>
      <c r="AW28" s="17" t="str">
        <f>IF(E30+E31=E29," ","GRESEALA")</f>
        <v xml:space="preserve"> </v>
      </c>
      <c r="AX28" s="17" t="str">
        <f>IF(F30+F31=F29," ","GRESEALA")</f>
        <v xml:space="preserve"> </v>
      </c>
      <c r="AY28" s="17" t="str">
        <f>IF(G30+G31=G29," ","GRESEALA")</f>
        <v xml:space="preserve"> </v>
      </c>
      <c r="AZ28" s="17" t="str">
        <f>IF(H30+H31=H29," ","GRESEALA")</f>
        <v xml:space="preserve"> </v>
      </c>
      <c r="BA28" s="17" t="str">
        <f t="shared" ref="BA28:BG28" si="26">IF(K30+K31=K29," ","GRESEALA")</f>
        <v xml:space="preserve"> </v>
      </c>
      <c r="BB28" s="17" t="str">
        <f t="shared" si="26"/>
        <v xml:space="preserve"> </v>
      </c>
      <c r="BC28" s="17" t="str">
        <f t="shared" si="26"/>
        <v xml:space="preserve"> </v>
      </c>
      <c r="BD28" s="17" t="str">
        <f t="shared" si="26"/>
        <v xml:space="preserve"> </v>
      </c>
      <c r="BE28" s="17" t="str">
        <f t="shared" si="26"/>
        <v xml:space="preserve"> </v>
      </c>
      <c r="BF28" s="17" t="str">
        <f t="shared" si="26"/>
        <v xml:space="preserve"> </v>
      </c>
      <c r="BG28" s="17" t="str">
        <f t="shared" si="26"/>
        <v xml:space="preserve"> </v>
      </c>
      <c r="BH28" s="17" t="str">
        <f t="shared" ref="BH28:BK28" si="27">IF(S30+S31=S29," ","GRESEALA")</f>
        <v xml:space="preserve"> </v>
      </c>
      <c r="BI28" s="17" t="str">
        <f t="shared" si="27"/>
        <v xml:space="preserve"> </v>
      </c>
      <c r="BJ28" s="17" t="str">
        <f t="shared" si="27"/>
        <v xml:space="preserve"> </v>
      </c>
      <c r="BK28" s="17" t="str">
        <f t="shared" si="27"/>
        <v xml:space="preserve"> </v>
      </c>
    </row>
    <row r="29" spans="2:64" s="38" customFormat="1" ht="41.25" customHeight="1" x14ac:dyDescent="0.35">
      <c r="B29" s="20" t="s">
        <v>79</v>
      </c>
      <c r="C29" s="131" t="s">
        <v>80</v>
      </c>
      <c r="D29" s="145">
        <f t="shared" si="1"/>
        <v>0</v>
      </c>
      <c r="E29" s="153">
        <f>E30+E31</f>
        <v>0</v>
      </c>
      <c r="F29" s="153">
        <f t="shared" ref="F29:AS29" si="28">F30+F31</f>
        <v>0</v>
      </c>
      <c r="G29" s="153">
        <f t="shared" si="28"/>
        <v>0</v>
      </c>
      <c r="H29" s="153">
        <f t="shared" si="28"/>
        <v>0</v>
      </c>
      <c r="I29" s="153">
        <f t="shared" si="28"/>
        <v>0</v>
      </c>
      <c r="J29" s="153">
        <f t="shared" si="28"/>
        <v>0</v>
      </c>
      <c r="K29" s="153">
        <f t="shared" si="28"/>
        <v>0</v>
      </c>
      <c r="L29" s="153">
        <f t="shared" si="28"/>
        <v>0</v>
      </c>
      <c r="M29" s="153">
        <f t="shared" si="28"/>
        <v>0</v>
      </c>
      <c r="N29" s="153">
        <f t="shared" si="28"/>
        <v>0</v>
      </c>
      <c r="O29" s="153">
        <f t="shared" si="28"/>
        <v>0</v>
      </c>
      <c r="P29" s="153">
        <f t="shared" si="28"/>
        <v>0</v>
      </c>
      <c r="Q29" s="153">
        <f t="shared" si="28"/>
        <v>0</v>
      </c>
      <c r="R29" s="153">
        <f t="shared" si="28"/>
        <v>0</v>
      </c>
      <c r="S29" s="153">
        <f t="shared" si="28"/>
        <v>0</v>
      </c>
      <c r="T29" s="153">
        <f t="shared" si="28"/>
        <v>0</v>
      </c>
      <c r="U29" s="153">
        <f t="shared" si="28"/>
        <v>0</v>
      </c>
      <c r="V29" s="153">
        <f t="shared" si="28"/>
        <v>0</v>
      </c>
      <c r="W29" s="153">
        <f t="shared" si="28"/>
        <v>0</v>
      </c>
      <c r="X29" s="153">
        <f t="shared" si="28"/>
        <v>0</v>
      </c>
      <c r="Y29" s="153">
        <f t="shared" si="28"/>
        <v>0</v>
      </c>
      <c r="Z29" s="153">
        <f t="shared" si="28"/>
        <v>0</v>
      </c>
      <c r="AA29" s="153">
        <f t="shared" si="28"/>
        <v>0</v>
      </c>
      <c r="AB29" s="153">
        <f t="shared" si="28"/>
        <v>0</v>
      </c>
      <c r="AC29" s="153">
        <f t="shared" si="28"/>
        <v>0</v>
      </c>
      <c r="AD29" s="153">
        <f t="shared" si="28"/>
        <v>0</v>
      </c>
      <c r="AE29" s="153">
        <f t="shared" si="28"/>
        <v>0</v>
      </c>
      <c r="AF29" s="153">
        <f t="shared" si="28"/>
        <v>0</v>
      </c>
      <c r="AG29" s="153">
        <f t="shared" si="28"/>
        <v>0</v>
      </c>
      <c r="AH29" s="153">
        <f t="shared" si="28"/>
        <v>0</v>
      </c>
      <c r="AI29" s="153">
        <f t="shared" si="28"/>
        <v>0</v>
      </c>
      <c r="AJ29" s="153">
        <f t="shared" si="28"/>
        <v>0</v>
      </c>
      <c r="AK29" s="153">
        <f t="shared" si="28"/>
        <v>0</v>
      </c>
      <c r="AL29" s="153">
        <f t="shared" si="28"/>
        <v>0</v>
      </c>
      <c r="AM29" s="153">
        <f t="shared" si="28"/>
        <v>0</v>
      </c>
      <c r="AN29" s="153">
        <f t="shared" si="28"/>
        <v>0</v>
      </c>
      <c r="AO29" s="153">
        <f t="shared" si="28"/>
        <v>0</v>
      </c>
      <c r="AP29" s="153">
        <f t="shared" si="28"/>
        <v>0</v>
      </c>
      <c r="AQ29" s="153">
        <f t="shared" si="28"/>
        <v>0</v>
      </c>
      <c r="AR29" s="153">
        <f t="shared" si="28"/>
        <v>0</v>
      </c>
      <c r="AS29" s="153">
        <f t="shared" si="28"/>
        <v>0</v>
      </c>
      <c r="AT29" s="117"/>
      <c r="AU29" s="17" t="str">
        <f t="shared" ref="AU29:BJ29" si="29">IF(W30+W31=W29," ","GRESEALA")</f>
        <v xml:space="preserve"> </v>
      </c>
      <c r="AV29" s="17" t="str">
        <f t="shared" si="29"/>
        <v xml:space="preserve"> </v>
      </c>
      <c r="AW29" s="17" t="str">
        <f t="shared" si="29"/>
        <v xml:space="preserve"> </v>
      </c>
      <c r="AX29" s="17" t="str">
        <f t="shared" si="29"/>
        <v xml:space="preserve"> </v>
      </c>
      <c r="AY29" s="17" t="str">
        <f t="shared" si="29"/>
        <v xml:space="preserve"> </v>
      </c>
      <c r="AZ29" s="17" t="str">
        <f t="shared" si="29"/>
        <v xml:space="preserve"> </v>
      </c>
      <c r="BA29" s="17" t="str">
        <f t="shared" si="29"/>
        <v xml:space="preserve"> </v>
      </c>
      <c r="BB29" s="17" t="str">
        <f t="shared" si="29"/>
        <v xml:space="preserve"> </v>
      </c>
      <c r="BC29" s="17" t="str">
        <f t="shared" si="29"/>
        <v xml:space="preserve"> </v>
      </c>
      <c r="BD29" s="17" t="str">
        <f t="shared" si="29"/>
        <v xml:space="preserve"> </v>
      </c>
      <c r="BE29" s="17" t="str">
        <f t="shared" si="29"/>
        <v xml:space="preserve"> </v>
      </c>
      <c r="BF29" s="17" t="str">
        <f t="shared" si="29"/>
        <v xml:space="preserve"> </v>
      </c>
      <c r="BG29" s="17" t="str">
        <f t="shared" si="29"/>
        <v xml:space="preserve"> </v>
      </c>
      <c r="BH29" s="17" t="str">
        <f t="shared" si="29"/>
        <v xml:space="preserve"> </v>
      </c>
      <c r="BI29" s="17" t="str">
        <f t="shared" si="29"/>
        <v xml:space="preserve"> </v>
      </c>
      <c r="BJ29" s="17" t="str">
        <f t="shared" si="29"/>
        <v xml:space="preserve"> </v>
      </c>
      <c r="BK29" s="17" t="str">
        <f t="shared" ref="BK29:BL29" si="30">IF(AR30+AR31=AR29," ","GRESEALA")</f>
        <v xml:space="preserve"> </v>
      </c>
      <c r="BL29" s="43" t="str">
        <f t="shared" si="30"/>
        <v xml:space="preserve"> </v>
      </c>
    </row>
    <row r="30" spans="2:64" s="38" customFormat="1" ht="41.25" customHeight="1" x14ac:dyDescent="0.35">
      <c r="B30" s="35" t="s">
        <v>81</v>
      </c>
      <c r="C30" s="132" t="s">
        <v>82</v>
      </c>
      <c r="D30" s="155">
        <f t="shared" si="1"/>
        <v>0</v>
      </c>
      <c r="E30" s="155">
        <v>0</v>
      </c>
      <c r="F30" s="155">
        <v>0</v>
      </c>
      <c r="G30" s="155">
        <v>0</v>
      </c>
      <c r="H30" s="155">
        <v>0</v>
      </c>
      <c r="I30" s="155">
        <v>0</v>
      </c>
      <c r="J30" s="155">
        <v>0</v>
      </c>
      <c r="K30" s="155">
        <v>0</v>
      </c>
      <c r="L30" s="155">
        <v>0</v>
      </c>
      <c r="M30" s="155">
        <v>0</v>
      </c>
      <c r="N30" s="155">
        <v>0</v>
      </c>
      <c r="O30" s="155">
        <v>0</v>
      </c>
      <c r="P30" s="155">
        <v>0</v>
      </c>
      <c r="Q30" s="155">
        <v>0</v>
      </c>
      <c r="R30" s="155">
        <v>0</v>
      </c>
      <c r="S30" s="155">
        <v>0</v>
      </c>
      <c r="T30" s="155">
        <v>0</v>
      </c>
      <c r="U30" s="155">
        <v>0</v>
      </c>
      <c r="V30" s="155">
        <v>0</v>
      </c>
      <c r="W30" s="155">
        <v>0</v>
      </c>
      <c r="X30" s="155">
        <v>0</v>
      </c>
      <c r="Y30" s="155">
        <v>0</v>
      </c>
      <c r="Z30" s="155">
        <v>0</v>
      </c>
      <c r="AA30" s="155">
        <v>0</v>
      </c>
      <c r="AB30" s="155">
        <v>0</v>
      </c>
      <c r="AC30" s="155">
        <v>0</v>
      </c>
      <c r="AD30" s="155">
        <v>0</v>
      </c>
      <c r="AE30" s="155">
        <v>0</v>
      </c>
      <c r="AF30" s="155">
        <v>0</v>
      </c>
      <c r="AG30" s="155">
        <v>0</v>
      </c>
      <c r="AH30" s="155">
        <v>0</v>
      </c>
      <c r="AI30" s="155">
        <v>0</v>
      </c>
      <c r="AJ30" s="155">
        <v>0</v>
      </c>
      <c r="AK30" s="155">
        <v>0</v>
      </c>
      <c r="AL30" s="155">
        <v>0</v>
      </c>
      <c r="AM30" s="155">
        <v>0</v>
      </c>
      <c r="AN30" s="155">
        <v>0</v>
      </c>
      <c r="AO30" s="155">
        <v>0</v>
      </c>
      <c r="AP30" s="155">
        <v>0</v>
      </c>
      <c r="AQ30" s="155">
        <v>0</v>
      </c>
      <c r="AR30" s="155">
        <v>0</v>
      </c>
      <c r="AS30" s="155">
        <v>0</v>
      </c>
      <c r="AT30" s="117"/>
      <c r="AU30" s="17" t="str">
        <f>IF(E29+F29=D29," ","GRESEALA")</f>
        <v xml:space="preserve"> </v>
      </c>
      <c r="AV30" s="17" t="str">
        <f>IF(G29+K29+I29+L29+M29=D29," ","GRESEALA")</f>
        <v xml:space="preserve"> </v>
      </c>
      <c r="AW30" s="17" t="str">
        <f>IF(O29+P29=D29," ","GRESEALA")</f>
        <v xml:space="preserve"> </v>
      </c>
      <c r="AX30" s="17" t="str">
        <f>IF(Q29+S29+T29+U29+V29+W29=D29," ","GRESEALA")</f>
        <v xml:space="preserve"> </v>
      </c>
      <c r="AY30" s="17" t="str">
        <f>IF(X29+Y29+Z29=D29," ","GRESEALA")</f>
        <v xml:space="preserve"> </v>
      </c>
      <c r="AZ30" s="17" t="str">
        <f>IF(AA29+AC29+AE29+AF29+AG29+AH29+AI29+AJ29+AK29+AL29+AM29+AN29+AO29+AP29+AQ29+AR29+AS29&gt;=D29," ","GRESEALA")</f>
        <v xml:space="preserve"> </v>
      </c>
      <c r="BA30" s="17" t="str">
        <f>IF(AS29&lt;=D29," ","GRESEALA")</f>
        <v xml:space="preserve"> </v>
      </c>
      <c r="BB30" s="17" t="str">
        <f>IF(H29&lt;=G29," ","GRESEALA")</f>
        <v xml:space="preserve"> </v>
      </c>
      <c r="BC30" s="17" t="str">
        <f>IF(E33+E34=E32," ","GRESEALA")</f>
        <v xml:space="preserve"> </v>
      </c>
      <c r="BD30" s="17" t="str">
        <f>IF(F33+F34=F32," ","GRESEALA")</f>
        <v xml:space="preserve"> </v>
      </c>
      <c r="BE30" s="17" t="str">
        <f>IF(G33+G34=G32," ","GRESEALA")</f>
        <v xml:space="preserve"> </v>
      </c>
      <c r="BF30" s="17" t="str">
        <f>IF(H33+H34=H32," ","GRESEALA")</f>
        <v xml:space="preserve"> </v>
      </c>
      <c r="BG30" s="17" t="str">
        <f>IF(K33+K34=K32," ","GRESEALA")</f>
        <v xml:space="preserve"> </v>
      </c>
      <c r="BH30" s="17" t="str">
        <f>IF(L33+L34=L32," ","GRESEALA")</f>
        <v xml:space="preserve"> </v>
      </c>
      <c r="BI30" s="17" t="str">
        <f>IF(M33+M34=M32," ","GRESEALA")</f>
        <v xml:space="preserve"> </v>
      </c>
      <c r="BJ30" s="17" t="str">
        <f>IF(N33+N34=N32," ","GRESEALA")</f>
        <v xml:space="preserve"> </v>
      </c>
      <c r="BK30" s="17" t="str">
        <f>IF(O33+O34=O32," ","GRESEALA")</f>
        <v xml:space="preserve"> </v>
      </c>
    </row>
    <row r="31" spans="2:64" s="38" customFormat="1" ht="42" customHeight="1" x14ac:dyDescent="0.35">
      <c r="B31" s="35" t="s">
        <v>83</v>
      </c>
      <c r="C31" s="132" t="s">
        <v>84</v>
      </c>
      <c r="D31" s="155">
        <f t="shared" si="1"/>
        <v>0</v>
      </c>
      <c r="E31" s="155">
        <v>0</v>
      </c>
      <c r="F31" s="155">
        <v>0</v>
      </c>
      <c r="G31" s="155">
        <v>0</v>
      </c>
      <c r="H31" s="155">
        <v>0</v>
      </c>
      <c r="I31" s="155">
        <v>0</v>
      </c>
      <c r="J31" s="155">
        <v>0</v>
      </c>
      <c r="K31" s="155">
        <v>0</v>
      </c>
      <c r="L31" s="155">
        <v>0</v>
      </c>
      <c r="M31" s="155">
        <v>0</v>
      </c>
      <c r="N31" s="155">
        <v>0</v>
      </c>
      <c r="O31" s="155">
        <v>0</v>
      </c>
      <c r="P31" s="155">
        <v>0</v>
      </c>
      <c r="Q31" s="155">
        <v>0</v>
      </c>
      <c r="R31" s="155">
        <v>0</v>
      </c>
      <c r="S31" s="155">
        <v>0</v>
      </c>
      <c r="T31" s="155">
        <v>0</v>
      </c>
      <c r="U31" s="155">
        <v>0</v>
      </c>
      <c r="V31" s="155">
        <v>0</v>
      </c>
      <c r="W31" s="155">
        <v>0</v>
      </c>
      <c r="X31" s="155">
        <v>0</v>
      </c>
      <c r="Y31" s="155">
        <v>0</v>
      </c>
      <c r="Z31" s="155">
        <v>0</v>
      </c>
      <c r="AA31" s="155">
        <v>0</v>
      </c>
      <c r="AB31" s="155">
        <v>0</v>
      </c>
      <c r="AC31" s="155">
        <v>0</v>
      </c>
      <c r="AD31" s="155">
        <v>0</v>
      </c>
      <c r="AE31" s="155">
        <v>0</v>
      </c>
      <c r="AF31" s="155">
        <v>0</v>
      </c>
      <c r="AG31" s="155">
        <v>0</v>
      </c>
      <c r="AH31" s="155">
        <v>0</v>
      </c>
      <c r="AI31" s="155">
        <v>0</v>
      </c>
      <c r="AJ31" s="155">
        <v>0</v>
      </c>
      <c r="AK31" s="155">
        <v>0</v>
      </c>
      <c r="AL31" s="155">
        <v>0</v>
      </c>
      <c r="AM31" s="155">
        <v>0</v>
      </c>
      <c r="AN31" s="155">
        <v>0</v>
      </c>
      <c r="AO31" s="155">
        <v>0</v>
      </c>
      <c r="AP31" s="155">
        <v>0</v>
      </c>
      <c r="AQ31" s="155">
        <v>0</v>
      </c>
      <c r="AR31" s="155">
        <v>0</v>
      </c>
      <c r="AS31" s="155">
        <v>0</v>
      </c>
      <c r="AT31" s="117"/>
      <c r="AU31" s="17" t="str">
        <f>IF(P33+P34=P32," ","GRESEALA")</f>
        <v xml:space="preserve"> </v>
      </c>
      <c r="AV31" s="17" t="str">
        <f>IF(Q33+Q34=Q32," ","GRESEALA")</f>
        <v xml:space="preserve"> </v>
      </c>
      <c r="AW31" s="17" t="str">
        <f t="shared" ref="AW31:BK31" si="31">IF(S33+S34=S32," ","GRESEALA")</f>
        <v xml:space="preserve"> </v>
      </c>
      <c r="AX31" s="17" t="str">
        <f t="shared" si="31"/>
        <v xml:space="preserve"> </v>
      </c>
      <c r="AY31" s="17" t="str">
        <f t="shared" si="31"/>
        <v xml:space="preserve"> </v>
      </c>
      <c r="AZ31" s="17" t="str">
        <f t="shared" si="31"/>
        <v xml:space="preserve"> </v>
      </c>
      <c r="BA31" s="17" t="str">
        <f t="shared" si="31"/>
        <v xml:space="preserve"> </v>
      </c>
      <c r="BB31" s="17" t="str">
        <f t="shared" si="31"/>
        <v xml:space="preserve"> </v>
      </c>
      <c r="BC31" s="17" t="str">
        <f t="shared" si="31"/>
        <v xml:space="preserve"> </v>
      </c>
      <c r="BD31" s="17" t="str">
        <f t="shared" si="31"/>
        <v xml:space="preserve"> </v>
      </c>
      <c r="BE31" s="17" t="str">
        <f t="shared" si="31"/>
        <v xml:space="preserve"> </v>
      </c>
      <c r="BF31" s="17" t="str">
        <f t="shared" si="31"/>
        <v xml:space="preserve"> </v>
      </c>
      <c r="BG31" s="17" t="str">
        <f t="shared" si="31"/>
        <v xml:space="preserve"> </v>
      </c>
      <c r="BH31" s="17" t="str">
        <f t="shared" si="31"/>
        <v xml:space="preserve"> </v>
      </c>
      <c r="BI31" s="17" t="str">
        <f t="shared" si="31"/>
        <v xml:space="preserve"> </v>
      </c>
      <c r="BJ31" s="17" t="str">
        <f t="shared" si="31"/>
        <v xml:space="preserve"> </v>
      </c>
      <c r="BK31" s="17" t="str">
        <f t="shared" si="31"/>
        <v xml:space="preserve"> </v>
      </c>
    </row>
    <row r="32" spans="2:64" s="38" customFormat="1" ht="60.75" customHeight="1" x14ac:dyDescent="0.35">
      <c r="B32" s="20" t="s">
        <v>85</v>
      </c>
      <c r="C32" s="131" t="s">
        <v>86</v>
      </c>
      <c r="D32" s="145">
        <f t="shared" si="1"/>
        <v>0</v>
      </c>
      <c r="E32" s="153">
        <f>E33+E34</f>
        <v>0</v>
      </c>
      <c r="F32" s="153">
        <f t="shared" ref="F32:AS32" si="32">F33+F34</f>
        <v>0</v>
      </c>
      <c r="G32" s="153">
        <f t="shared" si="32"/>
        <v>0</v>
      </c>
      <c r="H32" s="153">
        <f t="shared" si="32"/>
        <v>0</v>
      </c>
      <c r="I32" s="153">
        <f t="shared" si="32"/>
        <v>0</v>
      </c>
      <c r="J32" s="153">
        <f t="shared" si="32"/>
        <v>0</v>
      </c>
      <c r="K32" s="153">
        <f t="shared" si="32"/>
        <v>0</v>
      </c>
      <c r="L32" s="153">
        <f t="shared" si="32"/>
        <v>0</v>
      </c>
      <c r="M32" s="153">
        <f t="shared" si="32"/>
        <v>0</v>
      </c>
      <c r="N32" s="153">
        <f t="shared" si="32"/>
        <v>0</v>
      </c>
      <c r="O32" s="153">
        <f t="shared" si="32"/>
        <v>0</v>
      </c>
      <c r="P32" s="153">
        <f t="shared" si="32"/>
        <v>0</v>
      </c>
      <c r="Q32" s="153">
        <f t="shared" si="32"/>
        <v>0</v>
      </c>
      <c r="R32" s="153">
        <f t="shared" si="32"/>
        <v>0</v>
      </c>
      <c r="S32" s="153">
        <f t="shared" si="32"/>
        <v>0</v>
      </c>
      <c r="T32" s="153">
        <f t="shared" si="32"/>
        <v>0</v>
      </c>
      <c r="U32" s="153">
        <f t="shared" si="32"/>
        <v>0</v>
      </c>
      <c r="V32" s="153">
        <f t="shared" si="32"/>
        <v>0</v>
      </c>
      <c r="W32" s="153">
        <f t="shared" si="32"/>
        <v>0</v>
      </c>
      <c r="X32" s="153">
        <f t="shared" si="32"/>
        <v>0</v>
      </c>
      <c r="Y32" s="153">
        <f t="shared" si="32"/>
        <v>0</v>
      </c>
      <c r="Z32" s="153">
        <f t="shared" si="32"/>
        <v>0</v>
      </c>
      <c r="AA32" s="153">
        <f t="shared" si="32"/>
        <v>0</v>
      </c>
      <c r="AB32" s="153">
        <f t="shared" si="32"/>
        <v>0</v>
      </c>
      <c r="AC32" s="153">
        <f t="shared" si="32"/>
        <v>0</v>
      </c>
      <c r="AD32" s="153">
        <f t="shared" si="32"/>
        <v>0</v>
      </c>
      <c r="AE32" s="153">
        <f t="shared" si="32"/>
        <v>0</v>
      </c>
      <c r="AF32" s="153">
        <f t="shared" si="32"/>
        <v>0</v>
      </c>
      <c r="AG32" s="153">
        <f t="shared" si="32"/>
        <v>0</v>
      </c>
      <c r="AH32" s="153">
        <f t="shared" si="32"/>
        <v>0</v>
      </c>
      <c r="AI32" s="153">
        <f t="shared" si="32"/>
        <v>0</v>
      </c>
      <c r="AJ32" s="153">
        <f t="shared" si="32"/>
        <v>0</v>
      </c>
      <c r="AK32" s="153">
        <f t="shared" si="32"/>
        <v>0</v>
      </c>
      <c r="AL32" s="153">
        <f t="shared" si="32"/>
        <v>0</v>
      </c>
      <c r="AM32" s="153">
        <f t="shared" si="32"/>
        <v>0</v>
      </c>
      <c r="AN32" s="153">
        <f t="shared" si="32"/>
        <v>0</v>
      </c>
      <c r="AO32" s="153">
        <f t="shared" si="32"/>
        <v>0</v>
      </c>
      <c r="AP32" s="153">
        <f t="shared" si="32"/>
        <v>0</v>
      </c>
      <c r="AQ32" s="153">
        <f t="shared" si="32"/>
        <v>0</v>
      </c>
      <c r="AR32" s="153">
        <f t="shared" si="32"/>
        <v>0</v>
      </c>
      <c r="AS32" s="153">
        <f t="shared" si="32"/>
        <v>0</v>
      </c>
      <c r="AT32" s="117"/>
      <c r="AU32" s="17" t="str">
        <f>IF(AH33+AH34=AH32," ","GRESEALA")</f>
        <v xml:space="preserve"> </v>
      </c>
      <c r="AV32" s="17" t="str">
        <f>IF(AI33+AI34=AI32," ","GRESEALA")</f>
        <v xml:space="preserve"> </v>
      </c>
      <c r="AW32" s="17" t="str">
        <f>IF(AJ33+AJ34=AJ32," ","GRESEALA")</f>
        <v xml:space="preserve"> </v>
      </c>
      <c r="AX32" s="17" t="str">
        <f>IF(AK33+AK34=AK32," ","GRESEALA")</f>
        <v xml:space="preserve"> </v>
      </c>
      <c r="AY32" s="17" t="str">
        <f>IF(AL33+AL34=AL32," ","GRESEALA")</f>
        <v xml:space="preserve"> </v>
      </c>
      <c r="AZ32" s="17" t="str">
        <f t="shared" ref="AZ32:BA32" si="33">IF(AR33+AR34=AR32," ","GRESEALA")</f>
        <v xml:space="preserve"> </v>
      </c>
      <c r="BA32" s="17" t="str">
        <f t="shared" si="33"/>
        <v xml:space="preserve"> </v>
      </c>
      <c r="BB32" s="17" t="str">
        <f>IF(E32+F32=D32," ","GRESEALA")</f>
        <v xml:space="preserve"> </v>
      </c>
      <c r="BC32" s="17" t="str">
        <f>IF(G32+K32+I32+L32+M32=D32," ","GRESEALA")</f>
        <v xml:space="preserve"> </v>
      </c>
      <c r="BD32" s="17" t="str">
        <f>IF(O32+P32=D32," ","GRESEALA")</f>
        <v xml:space="preserve"> </v>
      </c>
      <c r="BE32" s="17" t="str">
        <f>IF(Q32+S32+T32+U32+V32+W32=D32," ","GRESEALA")</f>
        <v xml:space="preserve"> </v>
      </c>
      <c r="BF32" s="17" t="str">
        <f>IF(X32+Y32+Z32=D32," ","GRESEALA")</f>
        <v xml:space="preserve"> </v>
      </c>
      <c r="BG32" s="17" t="str">
        <f>IF(AA32+AC32+AE32+AF32+AG32+AH32+AI32+AJ32+AK32+AL32+AM32+AN32+AO32+AP32+AQ32+AR32+AS32&gt;=D32," ","GRESEALA")</f>
        <v xml:space="preserve"> </v>
      </c>
      <c r="BH32" s="17" t="str">
        <f>IF(AS32&lt;=D32," ","GRESEALA")</f>
        <v xml:space="preserve"> </v>
      </c>
      <c r="BI32" s="17" t="str">
        <f>IF(H32&gt;=G32," ","GRESEALA")</f>
        <v xml:space="preserve"> </v>
      </c>
      <c r="BJ32" s="17" t="str">
        <f>IF(E36+F36=D36," ","GRESEALA")</f>
        <v xml:space="preserve"> </v>
      </c>
      <c r="BK32" s="17" t="str">
        <f>IF(G36+K36+I36+L36+M36=D36," ","GRESEALA")</f>
        <v xml:space="preserve"> </v>
      </c>
    </row>
    <row r="33" spans="2:223" s="38" customFormat="1" ht="43.5" customHeight="1" x14ac:dyDescent="0.35">
      <c r="B33" s="35" t="s">
        <v>87</v>
      </c>
      <c r="C33" s="132" t="s">
        <v>88</v>
      </c>
      <c r="D33" s="155">
        <f t="shared" si="1"/>
        <v>0</v>
      </c>
      <c r="E33" s="155">
        <v>0</v>
      </c>
      <c r="F33" s="155">
        <v>0</v>
      </c>
      <c r="G33" s="155">
        <v>0</v>
      </c>
      <c r="H33" s="155">
        <v>0</v>
      </c>
      <c r="I33" s="155">
        <v>0</v>
      </c>
      <c r="J33" s="155">
        <v>0</v>
      </c>
      <c r="K33" s="155">
        <v>0</v>
      </c>
      <c r="L33" s="155">
        <v>0</v>
      </c>
      <c r="M33" s="155">
        <v>0</v>
      </c>
      <c r="N33" s="155">
        <v>0</v>
      </c>
      <c r="O33" s="155">
        <v>0</v>
      </c>
      <c r="P33" s="155">
        <v>0</v>
      </c>
      <c r="Q33" s="155">
        <v>0</v>
      </c>
      <c r="R33" s="155">
        <v>0</v>
      </c>
      <c r="S33" s="155">
        <v>0</v>
      </c>
      <c r="T33" s="155">
        <v>0</v>
      </c>
      <c r="U33" s="155">
        <v>0</v>
      </c>
      <c r="V33" s="155">
        <v>0</v>
      </c>
      <c r="W33" s="155">
        <v>0</v>
      </c>
      <c r="X33" s="155">
        <v>0</v>
      </c>
      <c r="Y33" s="155">
        <v>0</v>
      </c>
      <c r="Z33" s="155">
        <v>0</v>
      </c>
      <c r="AA33" s="155">
        <v>0</v>
      </c>
      <c r="AB33" s="155">
        <v>0</v>
      </c>
      <c r="AC33" s="155">
        <v>0</v>
      </c>
      <c r="AD33" s="155">
        <v>0</v>
      </c>
      <c r="AE33" s="155">
        <v>0</v>
      </c>
      <c r="AF33" s="155">
        <v>0</v>
      </c>
      <c r="AG33" s="155">
        <v>0</v>
      </c>
      <c r="AH33" s="155">
        <v>0</v>
      </c>
      <c r="AI33" s="155">
        <v>0</v>
      </c>
      <c r="AJ33" s="155">
        <v>0</v>
      </c>
      <c r="AK33" s="155">
        <v>0</v>
      </c>
      <c r="AL33" s="155">
        <v>0</v>
      </c>
      <c r="AM33" s="155">
        <v>0</v>
      </c>
      <c r="AN33" s="155">
        <v>0</v>
      </c>
      <c r="AO33" s="155">
        <v>0</v>
      </c>
      <c r="AP33" s="155">
        <v>0</v>
      </c>
      <c r="AQ33" s="155">
        <v>0</v>
      </c>
      <c r="AR33" s="155">
        <v>0</v>
      </c>
      <c r="AS33" s="155">
        <v>0</v>
      </c>
      <c r="AT33" s="117"/>
      <c r="AU33" s="17" t="str">
        <f>IF(O36+P36=D36," ","GRESEALA")</f>
        <v xml:space="preserve"> </v>
      </c>
      <c r="AV33" s="17" t="str">
        <f>IF(Q36+S36+T36+U36+V36+W36=D36," ","GRESEALA")</f>
        <v xml:space="preserve"> </v>
      </c>
      <c r="AW33" s="17" t="str">
        <f>IF(X36+Y36+Z36=D36," ","GRESEALA")</f>
        <v xml:space="preserve"> </v>
      </c>
      <c r="AX33" s="17" t="str">
        <f>IF(AA36+AC36+AE36+AF36+AG36+AH36+AI36+AJ36+AK36+AL36+AM36+AN36+AO36+AP36+AQ36+AR36+AS36&gt;=D36," ","GRESEALA")</f>
        <v xml:space="preserve"> </v>
      </c>
      <c r="AY33" s="17" t="str">
        <f>IF(AS36&lt;=D36," ","GRESEALA")</f>
        <v xml:space="preserve"> </v>
      </c>
      <c r="AZ33" s="17" t="str">
        <f>IF(H36&lt;=G36," ","GRESEALA")</f>
        <v xml:space="preserve"> </v>
      </c>
      <c r="BA33" s="17" t="str">
        <f>IF(E39+E40=E38," ","GRESEALA")</f>
        <v xml:space="preserve"> </v>
      </c>
      <c r="BB33" s="17" t="str">
        <f>IF(F39+F40=F38," ","GRESEALA")</f>
        <v xml:space="preserve"> </v>
      </c>
      <c r="BC33" s="17" t="str">
        <f>IF(G39+G40=G38," ","GRESEALA")</f>
        <v xml:space="preserve"> </v>
      </c>
      <c r="BD33" s="17" t="str">
        <f>IF(H39+H40=H38," ","GRESEALA")</f>
        <v xml:space="preserve"> </v>
      </c>
      <c r="BE33" s="17" t="str">
        <f t="shared" ref="BE33:BK33" si="34">IF(K39+K40=K38," ","GRESEALA")</f>
        <v xml:space="preserve"> </v>
      </c>
      <c r="BF33" s="17" t="str">
        <f t="shared" si="34"/>
        <v xml:space="preserve"> </v>
      </c>
      <c r="BG33" s="17" t="str">
        <f t="shared" si="34"/>
        <v xml:space="preserve"> </v>
      </c>
      <c r="BH33" s="17" t="str">
        <f t="shared" si="34"/>
        <v xml:space="preserve"> </v>
      </c>
      <c r="BI33" s="17" t="str">
        <f t="shared" si="34"/>
        <v xml:space="preserve"> </v>
      </c>
      <c r="BJ33" s="17" t="str">
        <f t="shared" si="34"/>
        <v xml:space="preserve"> </v>
      </c>
      <c r="BK33" s="17" t="str">
        <f t="shared" si="34"/>
        <v xml:space="preserve"> </v>
      </c>
    </row>
    <row r="34" spans="2:223" s="38" customFormat="1" ht="45" customHeight="1" x14ac:dyDescent="0.35">
      <c r="B34" s="35" t="s">
        <v>89</v>
      </c>
      <c r="C34" s="132" t="s">
        <v>90</v>
      </c>
      <c r="D34" s="155">
        <f t="shared" si="1"/>
        <v>0</v>
      </c>
      <c r="E34" s="155">
        <v>0</v>
      </c>
      <c r="F34" s="155">
        <v>0</v>
      </c>
      <c r="G34" s="155">
        <v>0</v>
      </c>
      <c r="H34" s="155">
        <v>0</v>
      </c>
      <c r="I34" s="155">
        <v>0</v>
      </c>
      <c r="J34" s="155">
        <v>0</v>
      </c>
      <c r="K34" s="155">
        <v>0</v>
      </c>
      <c r="L34" s="155">
        <v>0</v>
      </c>
      <c r="M34" s="155">
        <v>0</v>
      </c>
      <c r="N34" s="155">
        <v>0</v>
      </c>
      <c r="O34" s="155">
        <v>0</v>
      </c>
      <c r="P34" s="155">
        <v>0</v>
      </c>
      <c r="Q34" s="155">
        <v>0</v>
      </c>
      <c r="R34" s="155">
        <v>0</v>
      </c>
      <c r="S34" s="155">
        <v>0</v>
      </c>
      <c r="T34" s="155">
        <v>0</v>
      </c>
      <c r="U34" s="155">
        <v>0</v>
      </c>
      <c r="V34" s="155">
        <v>0</v>
      </c>
      <c r="W34" s="155">
        <v>0</v>
      </c>
      <c r="X34" s="155">
        <v>0</v>
      </c>
      <c r="Y34" s="155">
        <v>0</v>
      </c>
      <c r="Z34" s="155">
        <v>0</v>
      </c>
      <c r="AA34" s="155">
        <v>0</v>
      </c>
      <c r="AB34" s="155">
        <v>0</v>
      </c>
      <c r="AC34" s="155">
        <v>0</v>
      </c>
      <c r="AD34" s="155">
        <v>0</v>
      </c>
      <c r="AE34" s="155">
        <v>0</v>
      </c>
      <c r="AF34" s="155">
        <v>0</v>
      </c>
      <c r="AG34" s="155">
        <v>0</v>
      </c>
      <c r="AH34" s="155">
        <v>0</v>
      </c>
      <c r="AI34" s="155">
        <v>0</v>
      </c>
      <c r="AJ34" s="155">
        <v>0</v>
      </c>
      <c r="AK34" s="155">
        <v>0</v>
      </c>
      <c r="AL34" s="155">
        <v>0</v>
      </c>
      <c r="AM34" s="155">
        <v>0</v>
      </c>
      <c r="AN34" s="155">
        <v>0</v>
      </c>
      <c r="AO34" s="155">
        <v>0</v>
      </c>
      <c r="AP34" s="155">
        <v>0</v>
      </c>
      <c r="AQ34" s="155">
        <v>0</v>
      </c>
      <c r="AR34" s="155">
        <v>0</v>
      </c>
      <c r="AS34" s="155">
        <v>0</v>
      </c>
      <c r="AT34" s="117"/>
      <c r="AU34" s="17" t="str">
        <f t="shared" ref="AU34:BK34" si="35">IF(S39+S40=S38," ","GRESEALA")</f>
        <v xml:space="preserve"> </v>
      </c>
      <c r="AV34" s="17" t="str">
        <f t="shared" si="35"/>
        <v xml:space="preserve"> </v>
      </c>
      <c r="AW34" s="17" t="str">
        <f t="shared" si="35"/>
        <v xml:space="preserve"> </v>
      </c>
      <c r="AX34" s="17" t="str">
        <f t="shared" si="35"/>
        <v xml:space="preserve"> </v>
      </c>
      <c r="AY34" s="17" t="str">
        <f t="shared" si="35"/>
        <v xml:space="preserve"> </v>
      </c>
      <c r="AZ34" s="17" t="str">
        <f t="shared" si="35"/>
        <v xml:space="preserve"> </v>
      </c>
      <c r="BA34" s="17" t="str">
        <f t="shared" si="35"/>
        <v xml:space="preserve"> </v>
      </c>
      <c r="BB34" s="17" t="str">
        <f t="shared" si="35"/>
        <v xml:space="preserve"> </v>
      </c>
      <c r="BC34" s="17" t="str">
        <f t="shared" si="35"/>
        <v xml:space="preserve"> </v>
      </c>
      <c r="BD34" s="17" t="str">
        <f t="shared" si="35"/>
        <v xml:space="preserve"> </v>
      </c>
      <c r="BE34" s="17" t="str">
        <f t="shared" si="35"/>
        <v xml:space="preserve"> </v>
      </c>
      <c r="BF34" s="17" t="str">
        <f t="shared" si="35"/>
        <v xml:space="preserve"> </v>
      </c>
      <c r="BG34" s="17" t="str">
        <f t="shared" si="35"/>
        <v xml:space="preserve"> </v>
      </c>
      <c r="BH34" s="17" t="str">
        <f t="shared" si="35"/>
        <v xml:space="preserve"> </v>
      </c>
      <c r="BI34" s="17" t="str">
        <f t="shared" si="35"/>
        <v xml:space="preserve"> </v>
      </c>
      <c r="BJ34" s="17" t="str">
        <f t="shared" si="35"/>
        <v xml:space="preserve"> </v>
      </c>
      <c r="BK34" s="17" t="str">
        <f t="shared" si="35"/>
        <v xml:space="preserve"> </v>
      </c>
    </row>
    <row r="35" spans="2:223" s="38" customFormat="1" ht="32.25" customHeight="1" x14ac:dyDescent="0.35">
      <c r="B35" s="20" t="s">
        <v>91</v>
      </c>
      <c r="C35" s="131" t="s">
        <v>92</v>
      </c>
      <c r="D35" s="145">
        <f t="shared" si="1"/>
        <v>0</v>
      </c>
      <c r="E35" s="153">
        <f t="shared" ref="E35:AS35" si="36">E16-E20-E23-E26-E29-E32</f>
        <v>0</v>
      </c>
      <c r="F35" s="153">
        <f t="shared" si="36"/>
        <v>0</v>
      </c>
      <c r="G35" s="153">
        <f t="shared" si="36"/>
        <v>0</v>
      </c>
      <c r="H35" s="153">
        <f t="shared" si="36"/>
        <v>0</v>
      </c>
      <c r="I35" s="153">
        <f t="shared" si="36"/>
        <v>0</v>
      </c>
      <c r="J35" s="153">
        <f t="shared" si="36"/>
        <v>0</v>
      </c>
      <c r="K35" s="153">
        <f t="shared" si="36"/>
        <v>0</v>
      </c>
      <c r="L35" s="153">
        <f t="shared" si="36"/>
        <v>0</v>
      </c>
      <c r="M35" s="153">
        <f t="shared" si="36"/>
        <v>0</v>
      </c>
      <c r="N35" s="153">
        <f t="shared" si="36"/>
        <v>0</v>
      </c>
      <c r="O35" s="153">
        <f t="shared" si="36"/>
        <v>0</v>
      </c>
      <c r="P35" s="153">
        <f t="shared" si="36"/>
        <v>0</v>
      </c>
      <c r="Q35" s="153">
        <f t="shared" si="36"/>
        <v>0</v>
      </c>
      <c r="R35" s="153">
        <f t="shared" si="36"/>
        <v>0</v>
      </c>
      <c r="S35" s="153">
        <f t="shared" si="36"/>
        <v>0</v>
      </c>
      <c r="T35" s="153">
        <f t="shared" si="36"/>
        <v>0</v>
      </c>
      <c r="U35" s="153">
        <f t="shared" si="36"/>
        <v>0</v>
      </c>
      <c r="V35" s="153">
        <f t="shared" si="36"/>
        <v>0</v>
      </c>
      <c r="W35" s="153">
        <f t="shared" si="36"/>
        <v>0</v>
      </c>
      <c r="X35" s="153">
        <f t="shared" si="36"/>
        <v>0</v>
      </c>
      <c r="Y35" s="153">
        <f t="shared" si="36"/>
        <v>0</v>
      </c>
      <c r="Z35" s="153">
        <f t="shared" si="36"/>
        <v>0</v>
      </c>
      <c r="AA35" s="153">
        <f t="shared" si="36"/>
        <v>0</v>
      </c>
      <c r="AB35" s="153">
        <f t="shared" si="36"/>
        <v>0</v>
      </c>
      <c r="AC35" s="153">
        <f t="shared" si="36"/>
        <v>0</v>
      </c>
      <c r="AD35" s="153">
        <f t="shared" si="36"/>
        <v>0</v>
      </c>
      <c r="AE35" s="153">
        <f t="shared" si="36"/>
        <v>0</v>
      </c>
      <c r="AF35" s="153">
        <f t="shared" si="36"/>
        <v>0</v>
      </c>
      <c r="AG35" s="153">
        <f t="shared" si="36"/>
        <v>0</v>
      </c>
      <c r="AH35" s="153">
        <f t="shared" si="36"/>
        <v>0</v>
      </c>
      <c r="AI35" s="153">
        <f t="shared" si="36"/>
        <v>0</v>
      </c>
      <c r="AJ35" s="153">
        <f t="shared" si="36"/>
        <v>0</v>
      </c>
      <c r="AK35" s="153">
        <f t="shared" si="36"/>
        <v>0</v>
      </c>
      <c r="AL35" s="153">
        <f t="shared" si="36"/>
        <v>0</v>
      </c>
      <c r="AM35" s="153">
        <f t="shared" si="36"/>
        <v>0</v>
      </c>
      <c r="AN35" s="153">
        <f t="shared" si="36"/>
        <v>0</v>
      </c>
      <c r="AO35" s="153">
        <f t="shared" si="36"/>
        <v>0</v>
      </c>
      <c r="AP35" s="153">
        <f t="shared" si="36"/>
        <v>0</v>
      </c>
      <c r="AQ35" s="153">
        <f t="shared" si="36"/>
        <v>0</v>
      </c>
      <c r="AR35" s="153">
        <f t="shared" si="36"/>
        <v>0</v>
      </c>
      <c r="AS35" s="153">
        <f t="shared" si="36"/>
        <v>0</v>
      </c>
      <c r="AT35" s="117"/>
      <c r="AU35" s="17" t="str">
        <f>IF(AJ39+AJ40=AJ38," ","GRESEALA")</f>
        <v xml:space="preserve"> </v>
      </c>
      <c r="AV35" s="17" t="str">
        <f>IF(AK39+AK40=AK38," ","GRESEALA")</f>
        <v xml:space="preserve"> </v>
      </c>
      <c r="AW35" s="17" t="str">
        <f>IF(AL39+AL40=AL38," ","GRESEALA")</f>
        <v xml:space="preserve"> </v>
      </c>
      <c r="AX35" s="17" t="str">
        <f>IF(AR39+AR40=AR38," ","GRESEALA")</f>
        <v xml:space="preserve"> </v>
      </c>
      <c r="AY35" s="17" t="str">
        <f>IF(AS39+AS40=AS38," ","GRESEALA")</f>
        <v xml:space="preserve"> </v>
      </c>
      <c r="AZ35" s="17" t="str">
        <f>IF(E38+F38=D38," ","GRESEALA")</f>
        <v xml:space="preserve"> </v>
      </c>
      <c r="BA35" s="17" t="str">
        <f>IF(G38+K38+I38+L38+M38=D38," ","GRESEALA")</f>
        <v xml:space="preserve"> </v>
      </c>
      <c r="BB35" s="17" t="str">
        <f>IF(O38+P38=D38," ","GRESEALA")</f>
        <v xml:space="preserve"> </v>
      </c>
      <c r="BC35" s="17" t="str">
        <f>IF(Q38+S38+T38+U38+V38+W38=D38," ","GRESEALA")</f>
        <v xml:space="preserve"> </v>
      </c>
      <c r="BD35" s="17" t="str">
        <f>IF(X38+Y38+Z38=D38," ","GRESEALA")</f>
        <v xml:space="preserve"> </v>
      </c>
      <c r="BE35" s="17" t="str">
        <f>IF(AA38+AC38+AE38+AF38+AG38+AH38+AI38+AJ38+AK38+AL38+AM38+AN38+AO38+AP38+AQ38+AR38+AS38&gt;=D38," ","GRESEALA")</f>
        <v xml:space="preserve"> </v>
      </c>
      <c r="BF35" s="17" t="str">
        <f>IF(AS38&lt;=D38," ","GRESEALA")</f>
        <v xml:space="preserve"> </v>
      </c>
      <c r="BG35" s="17" t="str">
        <f>IF(H38&lt;=G38," ","GRESEALA")</f>
        <v xml:space="preserve"> </v>
      </c>
      <c r="BH35" s="17" t="str">
        <f>IF(E37+F37=D37," ","GRESEALA")</f>
        <v xml:space="preserve"> </v>
      </c>
      <c r="BI35" s="17" t="str">
        <f>IF(G37+K37+I37+L37+M37=D37," ","GRESEALA")</f>
        <v xml:space="preserve"> </v>
      </c>
      <c r="BJ35" s="17" t="str">
        <f>IF(O37+P37=D37," ","GRESEALA")</f>
        <v xml:space="preserve"> </v>
      </c>
      <c r="BK35" s="17" t="str">
        <f>IF(Q37+S37+T37+U37+V37+W37=D37," ","GRESEALA")</f>
        <v xml:space="preserve"> </v>
      </c>
      <c r="BL35" s="44"/>
    </row>
    <row r="36" spans="2:223" ht="58.5" customHeight="1" x14ac:dyDescent="0.35">
      <c r="B36" s="25" t="s">
        <v>93</v>
      </c>
      <c r="C36" s="128" t="s">
        <v>94</v>
      </c>
      <c r="D36" s="162">
        <f t="shared" si="1"/>
        <v>0</v>
      </c>
      <c r="E36" s="152">
        <v>0</v>
      </c>
      <c r="F36" s="152">
        <v>0</v>
      </c>
      <c r="G36" s="152">
        <v>0</v>
      </c>
      <c r="H36" s="152">
        <v>0</v>
      </c>
      <c r="I36" s="152">
        <v>0</v>
      </c>
      <c r="J36" s="152">
        <v>0</v>
      </c>
      <c r="K36" s="152">
        <v>0</v>
      </c>
      <c r="L36" s="152">
        <v>0</v>
      </c>
      <c r="M36" s="152">
        <v>0</v>
      </c>
      <c r="N36" s="152">
        <v>0</v>
      </c>
      <c r="O36" s="152">
        <v>0</v>
      </c>
      <c r="P36" s="152">
        <v>0</v>
      </c>
      <c r="Q36" s="152">
        <v>0</v>
      </c>
      <c r="R36" s="152">
        <v>0</v>
      </c>
      <c r="S36" s="152">
        <v>0</v>
      </c>
      <c r="T36" s="152">
        <v>0</v>
      </c>
      <c r="U36" s="152">
        <v>0</v>
      </c>
      <c r="V36" s="152">
        <v>0</v>
      </c>
      <c r="W36" s="152">
        <v>0</v>
      </c>
      <c r="X36" s="152">
        <v>0</v>
      </c>
      <c r="Y36" s="152">
        <v>0</v>
      </c>
      <c r="Z36" s="152">
        <v>0</v>
      </c>
      <c r="AA36" s="152">
        <v>0</v>
      </c>
      <c r="AB36" s="152">
        <v>0</v>
      </c>
      <c r="AC36" s="152">
        <v>0</v>
      </c>
      <c r="AD36" s="152">
        <v>0</v>
      </c>
      <c r="AE36" s="152">
        <v>0</v>
      </c>
      <c r="AF36" s="152">
        <v>0</v>
      </c>
      <c r="AG36" s="152">
        <v>0</v>
      </c>
      <c r="AH36" s="152">
        <v>0</v>
      </c>
      <c r="AI36" s="152">
        <v>0</v>
      </c>
      <c r="AJ36" s="152">
        <v>0</v>
      </c>
      <c r="AK36" s="152">
        <v>0</v>
      </c>
      <c r="AL36" s="152">
        <v>0</v>
      </c>
      <c r="AM36" s="152">
        <v>0</v>
      </c>
      <c r="AN36" s="152">
        <v>0</v>
      </c>
      <c r="AO36" s="152">
        <v>0</v>
      </c>
      <c r="AP36" s="152">
        <v>0</v>
      </c>
      <c r="AQ36" s="152">
        <v>0</v>
      </c>
      <c r="AR36" s="152">
        <v>0</v>
      </c>
      <c r="AS36" s="152">
        <v>0</v>
      </c>
      <c r="AT36" s="117"/>
      <c r="AU36" s="17" t="str">
        <f>IF(X37+Y37+Z37=D37," ","GRESEALA")</f>
        <v xml:space="preserve"> </v>
      </c>
      <c r="AV36" s="17" t="str">
        <f>IF(AA37+AC37+AE37+AF37+AG37+AH37+AI37+AJ37+AK37+AL37+AR37+AS37&gt;=D37," ","GRESEALA")</f>
        <v xml:space="preserve"> </v>
      </c>
      <c r="AW36" s="17" t="str">
        <f>IF(AS37&lt;=D37," ","GRESEALA")</f>
        <v xml:space="preserve"> </v>
      </c>
      <c r="AX36" s="17" t="str">
        <f>IF(H37&lt;=G37," ","GRESEALA")</f>
        <v xml:space="preserve"> </v>
      </c>
      <c r="AY36" s="17" t="str">
        <f>IF(E41+F41=D41," ","GRESEALA")</f>
        <v xml:space="preserve"> </v>
      </c>
      <c r="AZ36" s="23" t="str">
        <f>IF(G41+K41+I41+L41+M41=D41," ","GRESEALA")</f>
        <v xml:space="preserve"> </v>
      </c>
      <c r="BA36" s="17" t="str">
        <f>IF(O41+P41=D41," ","GRESEALA")</f>
        <v xml:space="preserve"> </v>
      </c>
      <c r="BB36" s="17" t="str">
        <f>IF(Q41+S41+T41+U41+V41+W41=D41," ","GRESEALA")</f>
        <v xml:space="preserve"> </v>
      </c>
      <c r="BC36" s="17" t="str">
        <f>IF(X41+Y41+Z41=D41," ","GRESEALA")</f>
        <v xml:space="preserve"> </v>
      </c>
      <c r="BD36" s="17" t="str">
        <f>IF(AA41+AC41+AE41+AF41+AG41+AH41+AI41+AJ41+AK41+AL41+AR41+AS41&gt;=D41," ","GRESEALA")</f>
        <v xml:space="preserve"> </v>
      </c>
      <c r="BE36" s="17" t="str">
        <f>IF(AS41&lt;=D41," ","GRESEALA")</f>
        <v xml:space="preserve"> </v>
      </c>
      <c r="BF36" s="17" t="str">
        <f>IF(H41&lt;=G41," ","GRESEALA")</f>
        <v xml:space="preserve"> </v>
      </c>
      <c r="BG36" s="17" t="str">
        <f>IF(E43+E44=E42," ","GRESEALA")</f>
        <v xml:space="preserve"> </v>
      </c>
      <c r="BH36" s="17" t="str">
        <f>IF(F43+F44=F42," ","GRESEALA")</f>
        <v xml:space="preserve"> </v>
      </c>
      <c r="BI36" s="17" t="str">
        <f>IF(G43+G44=G42," ","GRESEALA")</f>
        <v xml:space="preserve"> </v>
      </c>
      <c r="BJ36" s="17" t="str">
        <f>IF(H43+H44=H42," ","GRESEALA")</f>
        <v xml:space="preserve"> </v>
      </c>
      <c r="BK36" s="17" t="str">
        <f>IF(K43+K44=K42," ","GRESEALA")</f>
        <v xml:space="preserve"> </v>
      </c>
    </row>
    <row r="37" spans="2:223" s="7" customFormat="1" ht="43.5" customHeight="1" x14ac:dyDescent="0.35">
      <c r="B37" s="30">
        <v>2</v>
      </c>
      <c r="C37" s="133" t="s">
        <v>95</v>
      </c>
      <c r="D37" s="163">
        <f t="shared" si="1"/>
        <v>0</v>
      </c>
      <c r="E37" s="154">
        <v>0</v>
      </c>
      <c r="F37" s="154">
        <v>0</v>
      </c>
      <c r="G37" s="154">
        <v>0</v>
      </c>
      <c r="H37" s="154">
        <v>0</v>
      </c>
      <c r="I37" s="154">
        <v>0</v>
      </c>
      <c r="J37" s="154">
        <v>0</v>
      </c>
      <c r="K37" s="154">
        <v>0</v>
      </c>
      <c r="L37" s="154">
        <v>0</v>
      </c>
      <c r="M37" s="154">
        <v>0</v>
      </c>
      <c r="N37" s="154">
        <v>0</v>
      </c>
      <c r="O37" s="154">
        <v>0</v>
      </c>
      <c r="P37" s="154">
        <v>0</v>
      </c>
      <c r="Q37" s="154">
        <v>0</v>
      </c>
      <c r="R37" s="154">
        <v>0</v>
      </c>
      <c r="S37" s="154">
        <v>0</v>
      </c>
      <c r="T37" s="154">
        <v>0</v>
      </c>
      <c r="U37" s="154">
        <v>0</v>
      </c>
      <c r="V37" s="154">
        <v>0</v>
      </c>
      <c r="W37" s="154">
        <v>0</v>
      </c>
      <c r="X37" s="154">
        <v>0</v>
      </c>
      <c r="Y37" s="154">
        <v>0</v>
      </c>
      <c r="Z37" s="156">
        <v>0</v>
      </c>
      <c r="AA37" s="154">
        <v>0</v>
      </c>
      <c r="AB37" s="154">
        <v>0</v>
      </c>
      <c r="AC37" s="154">
        <v>0</v>
      </c>
      <c r="AD37" s="154">
        <v>0</v>
      </c>
      <c r="AE37" s="154">
        <v>0</v>
      </c>
      <c r="AF37" s="154">
        <v>0</v>
      </c>
      <c r="AG37" s="154">
        <v>0</v>
      </c>
      <c r="AH37" s="154">
        <v>0</v>
      </c>
      <c r="AI37" s="154">
        <v>0</v>
      </c>
      <c r="AJ37" s="154">
        <v>0</v>
      </c>
      <c r="AK37" s="154">
        <v>0</v>
      </c>
      <c r="AL37" s="154">
        <v>0</v>
      </c>
      <c r="AM37" s="154">
        <v>0</v>
      </c>
      <c r="AN37" s="154">
        <v>0</v>
      </c>
      <c r="AO37" s="154">
        <v>0</v>
      </c>
      <c r="AP37" s="154">
        <v>0</v>
      </c>
      <c r="AQ37" s="154">
        <v>0</v>
      </c>
      <c r="AR37" s="154">
        <v>0</v>
      </c>
      <c r="AS37" s="154">
        <v>0</v>
      </c>
      <c r="AT37" s="117"/>
      <c r="AU37" s="23" t="str">
        <f>IF(X43+X44=X42," ","GRESEALA")</f>
        <v xml:space="preserve"> </v>
      </c>
      <c r="AV37" s="17" t="str">
        <f>IF(M43+M44=M42," ","GRESEALA")</f>
        <v xml:space="preserve"> </v>
      </c>
      <c r="AW37" s="17" t="str">
        <f>IF(N43+N44=N42," ","GRESEALA")</f>
        <v xml:space="preserve"> </v>
      </c>
      <c r="AX37" s="17" t="str">
        <f>IF(O43+O44=O42," ","GRESEALA")</f>
        <v xml:space="preserve"> </v>
      </c>
      <c r="AY37" s="17" t="str">
        <f>IF(P43+P44=P42," ","GRESEALA")</f>
        <v xml:space="preserve"> </v>
      </c>
      <c r="AZ37" s="17" t="str">
        <f>IF(Q43+Q44=Q42," ","GRESEALA")</f>
        <v xml:space="preserve"> </v>
      </c>
      <c r="BA37" s="17" t="str">
        <f t="shared" ref="BA37:BK37" si="37">IF(S43+S44=S42," ","GRESEALA")</f>
        <v xml:space="preserve"> </v>
      </c>
      <c r="BB37" s="17" t="str">
        <f t="shared" si="37"/>
        <v xml:space="preserve"> </v>
      </c>
      <c r="BC37" s="17" t="str">
        <f t="shared" si="37"/>
        <v xml:space="preserve"> </v>
      </c>
      <c r="BD37" s="17" t="str">
        <f t="shared" si="37"/>
        <v xml:space="preserve"> </v>
      </c>
      <c r="BE37" s="17" t="str">
        <f t="shared" si="37"/>
        <v xml:space="preserve"> </v>
      </c>
      <c r="BF37" s="17" t="str">
        <f t="shared" si="37"/>
        <v xml:space="preserve"> </v>
      </c>
      <c r="BG37" s="17" t="str">
        <f t="shared" si="37"/>
        <v xml:space="preserve"> </v>
      </c>
      <c r="BH37" s="17" t="str">
        <f t="shared" si="37"/>
        <v xml:space="preserve"> </v>
      </c>
      <c r="BI37" s="17" t="str">
        <f t="shared" si="37"/>
        <v xml:space="preserve"> </v>
      </c>
      <c r="BJ37" s="17" t="str">
        <f t="shared" si="37"/>
        <v xml:space="preserve"> </v>
      </c>
      <c r="BK37" s="17" t="str">
        <f t="shared" si="37"/>
        <v xml:space="preserve"> </v>
      </c>
      <c r="BL37" s="12"/>
    </row>
    <row r="38" spans="2:223" s="7" customFormat="1" ht="54.75" customHeight="1" x14ac:dyDescent="0.35">
      <c r="B38" s="20">
        <v>3</v>
      </c>
      <c r="C38" s="127" t="s">
        <v>96</v>
      </c>
      <c r="D38" s="157">
        <f t="shared" si="1"/>
        <v>0</v>
      </c>
      <c r="E38" s="157">
        <f>E39+E40</f>
        <v>0</v>
      </c>
      <c r="F38" s="157">
        <f t="shared" ref="F38:AS38" si="38">F39+F40</f>
        <v>0</v>
      </c>
      <c r="G38" s="157">
        <f t="shared" si="38"/>
        <v>0</v>
      </c>
      <c r="H38" s="157">
        <f t="shared" si="38"/>
        <v>0</v>
      </c>
      <c r="I38" s="157">
        <f t="shared" si="38"/>
        <v>0</v>
      </c>
      <c r="J38" s="157">
        <f t="shared" si="38"/>
        <v>0</v>
      </c>
      <c r="K38" s="157">
        <f t="shared" si="38"/>
        <v>0</v>
      </c>
      <c r="L38" s="157">
        <f t="shared" si="38"/>
        <v>0</v>
      </c>
      <c r="M38" s="157">
        <f t="shared" si="38"/>
        <v>0</v>
      </c>
      <c r="N38" s="157">
        <f t="shared" si="38"/>
        <v>0</v>
      </c>
      <c r="O38" s="157">
        <f t="shared" si="38"/>
        <v>0</v>
      </c>
      <c r="P38" s="157">
        <f t="shared" si="38"/>
        <v>0</v>
      </c>
      <c r="Q38" s="157">
        <f t="shared" si="38"/>
        <v>0</v>
      </c>
      <c r="R38" s="157">
        <f t="shared" si="38"/>
        <v>0</v>
      </c>
      <c r="S38" s="157">
        <f t="shared" si="38"/>
        <v>0</v>
      </c>
      <c r="T38" s="157">
        <f t="shared" si="38"/>
        <v>0</v>
      </c>
      <c r="U38" s="157">
        <f t="shared" si="38"/>
        <v>0</v>
      </c>
      <c r="V38" s="157">
        <f t="shared" si="38"/>
        <v>0</v>
      </c>
      <c r="W38" s="157">
        <f t="shared" si="38"/>
        <v>0</v>
      </c>
      <c r="X38" s="157">
        <f t="shared" si="38"/>
        <v>0</v>
      </c>
      <c r="Y38" s="157">
        <f t="shared" si="38"/>
        <v>0</v>
      </c>
      <c r="Z38" s="158">
        <f t="shared" si="38"/>
        <v>0</v>
      </c>
      <c r="AA38" s="157">
        <f t="shared" si="38"/>
        <v>0</v>
      </c>
      <c r="AB38" s="157">
        <f t="shared" si="38"/>
        <v>0</v>
      </c>
      <c r="AC38" s="157">
        <f t="shared" si="38"/>
        <v>0</v>
      </c>
      <c r="AD38" s="157">
        <f t="shared" si="38"/>
        <v>0</v>
      </c>
      <c r="AE38" s="157">
        <f t="shared" si="38"/>
        <v>0</v>
      </c>
      <c r="AF38" s="157">
        <f t="shared" si="38"/>
        <v>0</v>
      </c>
      <c r="AG38" s="157">
        <f t="shared" si="38"/>
        <v>0</v>
      </c>
      <c r="AH38" s="157">
        <f t="shared" si="38"/>
        <v>0</v>
      </c>
      <c r="AI38" s="157">
        <f t="shared" si="38"/>
        <v>0</v>
      </c>
      <c r="AJ38" s="157">
        <f t="shared" si="38"/>
        <v>0</v>
      </c>
      <c r="AK38" s="157">
        <f t="shared" si="38"/>
        <v>0</v>
      </c>
      <c r="AL38" s="157">
        <f t="shared" si="38"/>
        <v>0</v>
      </c>
      <c r="AM38" s="157">
        <f t="shared" si="38"/>
        <v>0</v>
      </c>
      <c r="AN38" s="157">
        <f t="shared" si="38"/>
        <v>0</v>
      </c>
      <c r="AO38" s="157">
        <f t="shared" si="38"/>
        <v>0</v>
      </c>
      <c r="AP38" s="157">
        <f t="shared" si="38"/>
        <v>0</v>
      </c>
      <c r="AQ38" s="157">
        <f t="shared" si="38"/>
        <v>0</v>
      </c>
      <c r="AR38" s="157">
        <f t="shared" si="38"/>
        <v>0</v>
      </c>
      <c r="AS38" s="157">
        <f t="shared" si="38"/>
        <v>0</v>
      </c>
      <c r="AT38" s="46"/>
      <c r="AU38" s="17" t="str">
        <f>IF(M43+M44=M42," ","GRESEALA")</f>
        <v xml:space="preserve"> </v>
      </c>
      <c r="AV38" s="17" t="str">
        <f>IF(N43+N44=N42," ","GRESEALA")</f>
        <v xml:space="preserve"> </v>
      </c>
      <c r="AW38" s="17" t="str">
        <f>IF(O43+O44=O42," ","GRESEALA")</f>
        <v xml:space="preserve"> </v>
      </c>
      <c r="AX38" s="17" t="str">
        <f>IF(P43+P44=P42," ","GRESEALA")</f>
        <v xml:space="preserve"> </v>
      </c>
      <c r="AY38" s="17" t="str">
        <f>IF(Q43+Q44=Q42," ","GRESEALA")</f>
        <v xml:space="preserve"> </v>
      </c>
      <c r="AZ38" s="17" t="str">
        <f t="shared" ref="AZ38:BK38" si="39">IF(S43+S44=S42," ","GRESEALA")</f>
        <v xml:space="preserve"> </v>
      </c>
      <c r="BA38" s="17" t="str">
        <f t="shared" si="39"/>
        <v xml:space="preserve"> </v>
      </c>
      <c r="BB38" s="17" t="str">
        <f t="shared" si="39"/>
        <v xml:space="preserve"> </v>
      </c>
      <c r="BC38" s="17" t="str">
        <f t="shared" si="39"/>
        <v xml:space="preserve"> </v>
      </c>
      <c r="BD38" s="17" t="str">
        <f t="shared" si="39"/>
        <v xml:space="preserve"> </v>
      </c>
      <c r="BE38" s="17" t="str">
        <f t="shared" si="39"/>
        <v xml:space="preserve"> </v>
      </c>
      <c r="BF38" s="17" t="str">
        <f t="shared" si="39"/>
        <v xml:space="preserve"> </v>
      </c>
      <c r="BG38" s="17" t="str">
        <f t="shared" si="39"/>
        <v xml:space="preserve"> </v>
      </c>
      <c r="BH38" s="17" t="str">
        <f t="shared" si="39"/>
        <v xml:space="preserve"> </v>
      </c>
      <c r="BI38" s="17" t="str">
        <f t="shared" si="39"/>
        <v xml:space="preserve"> </v>
      </c>
      <c r="BJ38" s="17" t="str">
        <f t="shared" si="39"/>
        <v xml:space="preserve"> </v>
      </c>
      <c r="BK38" s="17" t="str">
        <f t="shared" si="39"/>
        <v xml:space="preserve"> </v>
      </c>
      <c r="BL38" s="12"/>
    </row>
    <row r="39" spans="2:223" ht="24.75" customHeight="1" x14ac:dyDescent="0.35">
      <c r="B39" s="50" t="s">
        <v>97</v>
      </c>
      <c r="C39" s="134" t="s">
        <v>98</v>
      </c>
      <c r="D39" s="164">
        <f t="shared" si="1"/>
        <v>0</v>
      </c>
      <c r="E39" s="159"/>
      <c r="F39" s="159"/>
      <c r="G39" s="159"/>
      <c r="H39" s="159"/>
      <c r="I39" s="159"/>
      <c r="J39" s="159"/>
      <c r="K39" s="159"/>
      <c r="L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  <c r="AG39" s="159"/>
      <c r="AH39" s="159"/>
      <c r="AI39" s="159"/>
      <c r="AJ39" s="159"/>
      <c r="AK39" s="159"/>
      <c r="AL39" s="159"/>
      <c r="AM39" s="159"/>
      <c r="AN39" s="159"/>
      <c r="AO39" s="159"/>
      <c r="AP39" s="159"/>
      <c r="AQ39" s="159"/>
      <c r="AR39" s="159"/>
      <c r="AS39" s="159"/>
      <c r="AT39" s="125"/>
      <c r="AU39" s="17" t="str">
        <f t="shared" ref="AU39:BB39" si="40">IF(AE43+AE44=AE42," ","GRESEALA")</f>
        <v xml:space="preserve"> </v>
      </c>
      <c r="AV39" s="17" t="str">
        <f t="shared" si="40"/>
        <v xml:space="preserve"> </v>
      </c>
      <c r="AW39" s="17" t="str">
        <f t="shared" si="40"/>
        <v xml:space="preserve"> </v>
      </c>
      <c r="AX39" s="17" t="str">
        <f t="shared" si="40"/>
        <v xml:space="preserve"> </v>
      </c>
      <c r="AY39" s="17" t="str">
        <f t="shared" si="40"/>
        <v xml:space="preserve"> </v>
      </c>
      <c r="AZ39" s="17" t="str">
        <f t="shared" si="40"/>
        <v xml:space="preserve"> </v>
      </c>
      <c r="BA39" s="17" t="str">
        <f t="shared" si="40"/>
        <v xml:space="preserve"> </v>
      </c>
      <c r="BB39" s="17" t="str">
        <f t="shared" si="40"/>
        <v xml:space="preserve"> </v>
      </c>
      <c r="BC39" s="17" t="str">
        <f t="shared" ref="BC39:BD39" si="41">IF(AR43+AR44=AR42," ","GRESEALA")</f>
        <v xml:space="preserve"> </v>
      </c>
      <c r="BD39" s="17" t="str">
        <f t="shared" si="41"/>
        <v xml:space="preserve"> </v>
      </c>
      <c r="BE39" s="17" t="str">
        <f>IF(E42+F42=D42," ","GRESEALA")</f>
        <v xml:space="preserve"> </v>
      </c>
      <c r="BF39" s="23" t="str">
        <f>IF(G42+K42+I42+L42+M42=D42," ","GRESEALA")</f>
        <v xml:space="preserve"> </v>
      </c>
      <c r="BG39" s="17" t="str">
        <f>IF(O42+P42=D42," ","GRESEALA")</f>
        <v xml:space="preserve"> </v>
      </c>
      <c r="BH39" s="17" t="str">
        <f>IF(Q42+S42+T42+U42+V42+W42=D42," ","GRESEALA")</f>
        <v xml:space="preserve"> </v>
      </c>
      <c r="BI39" s="17" t="str">
        <f>IF(X42+Y42+Z42=D42," ","GRESEALA")</f>
        <v xml:space="preserve"> </v>
      </c>
      <c r="BJ39" s="23" t="str">
        <f>IF(AA42+AC42+AE42+AF42+AG42+AH42+AI42+AJ42+AK42+AL42+AM42+AN42+AO42+AP42+AQ42+AR42+AS42&gt;=D42," ","GRESEALA")</f>
        <v xml:space="preserve"> </v>
      </c>
      <c r="BK39" s="17" t="str">
        <f>IF(AS42&lt;=D42," ","GRESEALA")</f>
        <v xml:space="preserve"> </v>
      </c>
      <c r="BL39" s="17" t="str">
        <f>IF(H42&lt;=G42," ","GRESEALA")</f>
        <v xml:space="preserve"> </v>
      </c>
    </row>
    <row r="40" spans="2:223" ht="59.25" customHeight="1" x14ac:dyDescent="0.35">
      <c r="B40" s="30" t="s">
        <v>99</v>
      </c>
      <c r="C40" s="135" t="s">
        <v>100</v>
      </c>
      <c r="D40" s="154">
        <f t="shared" si="1"/>
        <v>0</v>
      </c>
      <c r="E40" s="154">
        <v>0</v>
      </c>
      <c r="F40" s="154">
        <v>0</v>
      </c>
      <c r="G40" s="154">
        <v>0</v>
      </c>
      <c r="H40" s="154">
        <v>0</v>
      </c>
      <c r="I40" s="154">
        <v>0</v>
      </c>
      <c r="J40" s="154">
        <v>0</v>
      </c>
      <c r="K40" s="154">
        <v>0</v>
      </c>
      <c r="L40" s="154">
        <v>0</v>
      </c>
      <c r="M40" s="154">
        <v>0</v>
      </c>
      <c r="N40" s="154">
        <v>0</v>
      </c>
      <c r="O40" s="154">
        <v>0</v>
      </c>
      <c r="P40" s="154">
        <v>0</v>
      </c>
      <c r="Q40" s="154">
        <v>0</v>
      </c>
      <c r="R40" s="154">
        <v>0</v>
      </c>
      <c r="S40" s="154">
        <v>0</v>
      </c>
      <c r="T40" s="154">
        <v>0</v>
      </c>
      <c r="U40" s="154">
        <v>0</v>
      </c>
      <c r="V40" s="154">
        <v>0</v>
      </c>
      <c r="W40" s="154">
        <v>0</v>
      </c>
      <c r="X40" s="156"/>
      <c r="Y40" s="154">
        <v>0</v>
      </c>
      <c r="Z40" s="156"/>
      <c r="AA40" s="156"/>
      <c r="AB40" s="156"/>
      <c r="AC40" s="156"/>
      <c r="AD40" s="156"/>
      <c r="AE40" s="154">
        <v>0</v>
      </c>
      <c r="AF40" s="154">
        <v>0</v>
      </c>
      <c r="AG40" s="154">
        <v>0</v>
      </c>
      <c r="AH40" s="154">
        <v>0</v>
      </c>
      <c r="AI40" s="154">
        <v>0</v>
      </c>
      <c r="AJ40" s="154">
        <v>0</v>
      </c>
      <c r="AK40" s="154">
        <v>0</v>
      </c>
      <c r="AL40" s="154">
        <v>0</v>
      </c>
      <c r="AM40" s="154">
        <v>0</v>
      </c>
      <c r="AN40" s="154">
        <v>0</v>
      </c>
      <c r="AO40" s="154"/>
      <c r="AP40" s="154">
        <v>0</v>
      </c>
      <c r="AQ40" s="154">
        <v>0</v>
      </c>
      <c r="AR40" s="154">
        <v>0</v>
      </c>
      <c r="AS40" s="154">
        <v>0</v>
      </c>
      <c r="AT40" s="117"/>
      <c r="AU40" s="17" t="str">
        <f>IF(AS13&lt;=D13," ","GRESEALA")</f>
        <v xml:space="preserve"> </v>
      </c>
      <c r="AV40" s="17" t="str">
        <f>IF(AS14&lt;=D14," ","GRESEALA")</f>
        <v xml:space="preserve"> </v>
      </c>
      <c r="AW40" s="17" t="str">
        <f>IF(AS15&lt;=D15," ","GRESEALA")</f>
        <v xml:space="preserve"> </v>
      </c>
      <c r="AX40" s="17" t="str">
        <f>IF(AS16&lt;=D16," ","GRESEALA")</f>
        <v xml:space="preserve"> </v>
      </c>
      <c r="AY40" s="17" t="str">
        <f>IF(AS17&lt;=D17," ","GRESEALA")</f>
        <v xml:space="preserve"> </v>
      </c>
      <c r="AZ40" s="17" t="str">
        <f>IF(AS18&lt;=D18," ","GRESEALA")</f>
        <v xml:space="preserve"> </v>
      </c>
      <c r="BA40" s="17" t="str">
        <f>IF(AS19&lt;=D19," ","GRESEALA")</f>
        <v xml:space="preserve"> </v>
      </c>
      <c r="BB40" s="17" t="str">
        <f>IF(AS20&lt;=D20," ","GRESEALA")</f>
        <v xml:space="preserve"> </v>
      </c>
      <c r="BC40" s="17" t="str">
        <f>IF(AS21&lt;=D21," ","GRESEALA")</f>
        <v xml:space="preserve"> </v>
      </c>
      <c r="BD40" s="17" t="str">
        <f>IF(AS22&lt;=D22," ","GRESEALA")</f>
        <v xml:space="preserve"> </v>
      </c>
      <c r="BE40" s="17" t="str">
        <f>IF(AS23&lt;=D23," ","GRESEALA")</f>
        <v xml:space="preserve"> </v>
      </c>
      <c r="BF40" s="17" t="str">
        <f>IF(AS24&lt;=D24," ","GRESEALA")</f>
        <v xml:space="preserve"> </v>
      </c>
      <c r="BG40" s="17" t="str">
        <f>IF(AS25&lt;=D25," ","GRESEALA")</f>
        <v xml:space="preserve"> </v>
      </c>
      <c r="BH40" s="17" t="str">
        <f>IF(AS26&lt;=D26," ","GRESEALA")</f>
        <v xml:space="preserve"> </v>
      </c>
      <c r="BI40" s="17" t="str">
        <f>IF(AS27&lt;=D27," ","GRESEALA")</f>
        <v xml:space="preserve"> </v>
      </c>
      <c r="BJ40" s="17" t="str">
        <f>IF(AS28&lt;=D28," ","GRESEALA")</f>
        <v xml:space="preserve"> </v>
      </c>
      <c r="BK40" s="17" t="str">
        <f>IF(AS29&lt;=D29," ","GRESEALA")</f>
        <v xml:space="preserve"> </v>
      </c>
    </row>
    <row r="41" spans="2:223" ht="44.25" customHeight="1" x14ac:dyDescent="0.35">
      <c r="B41" s="30">
        <v>4</v>
      </c>
      <c r="C41" s="136" t="s">
        <v>101</v>
      </c>
      <c r="D41" s="160">
        <f t="shared" si="1"/>
        <v>0</v>
      </c>
      <c r="E41" s="154">
        <v>0</v>
      </c>
      <c r="F41" s="154">
        <v>0</v>
      </c>
      <c r="G41" s="154">
        <v>0</v>
      </c>
      <c r="H41" s="154">
        <v>0</v>
      </c>
      <c r="I41" s="154">
        <v>0</v>
      </c>
      <c r="J41" s="154">
        <v>0</v>
      </c>
      <c r="K41" s="154">
        <v>0</v>
      </c>
      <c r="L41" s="154">
        <v>0</v>
      </c>
      <c r="M41" s="154">
        <v>0</v>
      </c>
      <c r="N41" s="154">
        <v>0</v>
      </c>
      <c r="O41" s="154">
        <v>0</v>
      </c>
      <c r="P41" s="154">
        <v>0</v>
      </c>
      <c r="Q41" s="154">
        <v>0</v>
      </c>
      <c r="R41" s="154">
        <v>0</v>
      </c>
      <c r="S41" s="154">
        <v>0</v>
      </c>
      <c r="T41" s="154">
        <v>0</v>
      </c>
      <c r="U41" s="154">
        <v>0</v>
      </c>
      <c r="V41" s="154">
        <v>0</v>
      </c>
      <c r="W41" s="154">
        <v>0</v>
      </c>
      <c r="X41" s="160"/>
      <c r="Y41" s="156"/>
      <c r="Z41" s="156"/>
      <c r="AA41" s="154">
        <v>0</v>
      </c>
      <c r="AB41" s="154">
        <v>0</v>
      </c>
      <c r="AC41" s="154">
        <v>0</v>
      </c>
      <c r="AD41" s="154">
        <v>0</v>
      </c>
      <c r="AE41" s="154">
        <v>0</v>
      </c>
      <c r="AF41" s="154">
        <v>0</v>
      </c>
      <c r="AG41" s="154">
        <v>0</v>
      </c>
      <c r="AH41" s="154">
        <v>0</v>
      </c>
      <c r="AI41" s="154">
        <v>0</v>
      </c>
      <c r="AJ41" s="154">
        <v>0</v>
      </c>
      <c r="AK41" s="154">
        <v>0</v>
      </c>
      <c r="AL41" s="154">
        <v>0</v>
      </c>
      <c r="AM41" s="154">
        <v>0</v>
      </c>
      <c r="AN41" s="154">
        <v>0</v>
      </c>
      <c r="AO41" s="154">
        <v>0</v>
      </c>
      <c r="AP41" s="154">
        <v>0</v>
      </c>
      <c r="AQ41" s="154">
        <v>0</v>
      </c>
      <c r="AR41" s="154">
        <v>0</v>
      </c>
      <c r="AS41" s="154">
        <v>0</v>
      </c>
      <c r="AT41" s="117"/>
      <c r="AU41" s="17" t="str">
        <f>IF(AS30&lt;=D30," ","GRESEALA")</f>
        <v xml:space="preserve"> </v>
      </c>
      <c r="AV41" s="17" t="str">
        <f>IF(AS31&lt;=D31," ","GRESEALA")</f>
        <v xml:space="preserve"> </v>
      </c>
      <c r="AW41" s="17" t="str">
        <f>IF(AS32&lt;=D32," ","GRESEALA")</f>
        <v xml:space="preserve"> </v>
      </c>
      <c r="AX41" s="17" t="str">
        <f>IF(AS33&lt;=D33," ","GRESEALA")</f>
        <v xml:space="preserve"> </v>
      </c>
      <c r="AY41" s="17" t="str">
        <f>IF(AS34&lt;=D34," ","GRESEALA")</f>
        <v xml:space="preserve"> </v>
      </c>
      <c r="AZ41" s="17" t="str">
        <f>IF(AS35&lt;=D35," ","GRESEALA")</f>
        <v xml:space="preserve"> </v>
      </c>
      <c r="BA41" s="17" t="str">
        <f>IF(AS36&lt;=D36," ","GRESEALA")</f>
        <v xml:space="preserve"> </v>
      </c>
      <c r="BB41" s="17" t="str">
        <f>IF(AS37&lt;=D37," ","GRESEALA")</f>
        <v xml:space="preserve"> </v>
      </c>
      <c r="BC41" s="17" t="str">
        <f>IF(AS38&lt;=D38," ","GRESEALA")</f>
        <v xml:space="preserve"> </v>
      </c>
      <c r="BD41" s="17" t="str">
        <f>IF(AS39&lt;=D39," ","GRESEALA")</f>
        <v xml:space="preserve"> </v>
      </c>
      <c r="BE41" s="17" t="str">
        <f>IF(AS40&lt;=D40," ","GRESEALA")</f>
        <v xml:space="preserve"> </v>
      </c>
      <c r="BF41" s="17" t="str">
        <f>IF(AS41&lt;=D41," ","GRESEALA")</f>
        <v xml:space="preserve"> </v>
      </c>
      <c r="BG41" s="17" t="str">
        <f>IF(AS42&lt;=D42," ","GRESEALA")</f>
        <v xml:space="preserve"> </v>
      </c>
      <c r="BH41" s="17" t="str">
        <f>IF(AS43&lt;=D43," ","GRESEALA")</f>
        <v xml:space="preserve"> </v>
      </c>
      <c r="BI41" s="17" t="str">
        <f>IF(AS44&lt;=D44," ","GRESEALA")</f>
        <v xml:space="preserve"> </v>
      </c>
      <c r="BJ41" s="17" t="str">
        <f>IF(AS45&lt;=D45," ","GRESEALA")</f>
        <v xml:space="preserve"> </v>
      </c>
      <c r="BK41" s="17" t="str">
        <f>IF(AS46&lt;=D46," ","GRESEALA")</f>
        <v xml:space="preserve"> </v>
      </c>
    </row>
    <row r="42" spans="2:223" ht="42.75" customHeight="1" x14ac:dyDescent="0.35">
      <c r="B42" s="20">
        <v>5</v>
      </c>
      <c r="C42" s="127" t="s">
        <v>102</v>
      </c>
      <c r="D42" s="157">
        <f t="shared" si="1"/>
        <v>0</v>
      </c>
      <c r="E42" s="157">
        <f>E43+E44</f>
        <v>0</v>
      </c>
      <c r="F42" s="157">
        <f t="shared" ref="F42:AS42" si="42">F43+F44</f>
        <v>0</v>
      </c>
      <c r="G42" s="157">
        <f t="shared" si="42"/>
        <v>0</v>
      </c>
      <c r="H42" s="157">
        <f t="shared" si="42"/>
        <v>0</v>
      </c>
      <c r="I42" s="157">
        <f t="shared" si="42"/>
        <v>0</v>
      </c>
      <c r="J42" s="157">
        <f t="shared" si="42"/>
        <v>0</v>
      </c>
      <c r="K42" s="157">
        <f t="shared" si="42"/>
        <v>0</v>
      </c>
      <c r="L42" s="157">
        <f t="shared" si="42"/>
        <v>0</v>
      </c>
      <c r="M42" s="157">
        <f t="shared" si="42"/>
        <v>0</v>
      </c>
      <c r="N42" s="157">
        <f t="shared" si="42"/>
        <v>0</v>
      </c>
      <c r="O42" s="157">
        <f t="shared" si="42"/>
        <v>0</v>
      </c>
      <c r="P42" s="157">
        <f t="shared" si="42"/>
        <v>0</v>
      </c>
      <c r="Q42" s="157">
        <f t="shared" si="42"/>
        <v>0</v>
      </c>
      <c r="R42" s="157">
        <f t="shared" si="42"/>
        <v>0</v>
      </c>
      <c r="S42" s="157">
        <f t="shared" si="42"/>
        <v>0</v>
      </c>
      <c r="T42" s="157">
        <f t="shared" si="42"/>
        <v>0</v>
      </c>
      <c r="U42" s="157">
        <f t="shared" si="42"/>
        <v>0</v>
      </c>
      <c r="V42" s="157">
        <f t="shared" si="42"/>
        <v>0</v>
      </c>
      <c r="W42" s="157">
        <f t="shared" si="42"/>
        <v>0</v>
      </c>
      <c r="X42" s="157">
        <f t="shared" si="42"/>
        <v>0</v>
      </c>
      <c r="Y42" s="157">
        <f t="shared" si="42"/>
        <v>0</v>
      </c>
      <c r="Z42" s="158">
        <f t="shared" si="42"/>
        <v>0</v>
      </c>
      <c r="AA42" s="157">
        <f t="shared" si="42"/>
        <v>0</v>
      </c>
      <c r="AB42" s="157">
        <f t="shared" si="42"/>
        <v>0</v>
      </c>
      <c r="AC42" s="157">
        <f t="shared" si="42"/>
        <v>0</v>
      </c>
      <c r="AD42" s="157">
        <f t="shared" si="42"/>
        <v>0</v>
      </c>
      <c r="AE42" s="157">
        <f t="shared" si="42"/>
        <v>0</v>
      </c>
      <c r="AF42" s="157">
        <f t="shared" si="42"/>
        <v>0</v>
      </c>
      <c r="AG42" s="157">
        <f t="shared" si="42"/>
        <v>0</v>
      </c>
      <c r="AH42" s="157">
        <f t="shared" si="42"/>
        <v>0</v>
      </c>
      <c r="AI42" s="157">
        <f t="shared" si="42"/>
        <v>0</v>
      </c>
      <c r="AJ42" s="157">
        <f t="shared" si="42"/>
        <v>0</v>
      </c>
      <c r="AK42" s="157">
        <f t="shared" si="42"/>
        <v>0</v>
      </c>
      <c r="AL42" s="157">
        <f t="shared" si="42"/>
        <v>0</v>
      </c>
      <c r="AM42" s="157">
        <f t="shared" si="42"/>
        <v>0</v>
      </c>
      <c r="AN42" s="157">
        <f t="shared" si="42"/>
        <v>0</v>
      </c>
      <c r="AO42" s="157">
        <f t="shared" si="42"/>
        <v>0</v>
      </c>
      <c r="AP42" s="157">
        <f t="shared" si="42"/>
        <v>0</v>
      </c>
      <c r="AQ42" s="157">
        <f t="shared" si="42"/>
        <v>0</v>
      </c>
      <c r="AR42" s="157">
        <f t="shared" si="42"/>
        <v>0</v>
      </c>
      <c r="AS42" s="157">
        <f t="shared" si="42"/>
        <v>0</v>
      </c>
      <c r="AT42" s="46"/>
      <c r="AU42" s="17" t="str">
        <f>IF(AS47&lt;=D47," ","GRESEALA")</f>
        <v xml:space="preserve"> </v>
      </c>
      <c r="AV42" s="17" t="str">
        <f>IF(AS48&lt;=D48," ","GRESEALA")</f>
        <v xml:space="preserve"> </v>
      </c>
      <c r="AW42" s="17" t="str">
        <f>IF(AS49&lt;=D49," ","GRESEALA")</f>
        <v xml:space="preserve"> </v>
      </c>
      <c r="AX42" s="17" t="str">
        <f>IF(AS50&lt;=D50," ","GRESEALA")</f>
        <v xml:space="preserve"> </v>
      </c>
      <c r="AY42" s="17" t="str">
        <f>IF(AS51&lt;=D51," ","GRESEALA")</f>
        <v xml:space="preserve"> </v>
      </c>
      <c r="AZ42" s="17" t="str">
        <f>IF(AS52&lt;=D52," ","GRESEALA")</f>
        <v xml:space="preserve"> </v>
      </c>
      <c r="BA42" s="17" t="str">
        <f>IF(AS53&lt;=D53," ","GRESEALA")</f>
        <v xml:space="preserve"> </v>
      </c>
      <c r="BB42" s="17" t="str">
        <f>IF(AS54&lt;=D54," ","GRESEALA")</f>
        <v xml:space="preserve"> </v>
      </c>
      <c r="BC42" s="17" t="str">
        <f>IF(AS55&lt;=D55," ","GRESEALA")</f>
        <v xml:space="preserve"> </v>
      </c>
      <c r="BD42" s="17" t="str">
        <f>IF(AS56&lt;=D56," ","GRESEALA")</f>
        <v xml:space="preserve"> </v>
      </c>
      <c r="BE42" s="17" t="str">
        <f>IF(AS57&lt;=D57," ","GRESEALA")</f>
        <v xml:space="preserve"> </v>
      </c>
      <c r="BF42" s="17" t="str">
        <f>IF(AS58&lt;=D58," ","GRESEALA")</f>
        <v xml:space="preserve"> </v>
      </c>
      <c r="BG42" s="17" t="str">
        <f>IF(AS59&lt;=D59," ","GRESEALA")</f>
        <v xml:space="preserve"> </v>
      </c>
      <c r="BH42" s="17" t="str">
        <f>IF(AS60&lt;=D60," ","GRESEALA")</f>
        <v xml:space="preserve"> </v>
      </c>
      <c r="BI42" s="17" t="str">
        <f>IF(AS61&lt;=D61," ","GRESEALA")</f>
        <v xml:space="preserve"> </v>
      </c>
      <c r="BJ42" s="17" t="str">
        <f>IF(AS62&lt;=D62," ","GRESEALA")</f>
        <v xml:space="preserve"> </v>
      </c>
      <c r="BK42" s="17" t="str">
        <f>IF(AS63&lt;=D63," ","GRESEALA")</f>
        <v xml:space="preserve"> </v>
      </c>
    </row>
    <row r="43" spans="2:223" ht="27" customHeight="1" x14ac:dyDescent="0.35">
      <c r="B43" s="59" t="s">
        <v>103</v>
      </c>
      <c r="C43" s="137" t="s">
        <v>104</v>
      </c>
      <c r="D43" s="154">
        <f t="shared" si="1"/>
        <v>0</v>
      </c>
      <c r="E43" s="154">
        <v>0</v>
      </c>
      <c r="F43" s="154">
        <v>0</v>
      </c>
      <c r="G43" s="156"/>
      <c r="H43" s="156"/>
      <c r="I43" s="156"/>
      <c r="J43" s="156"/>
      <c r="K43" s="156"/>
      <c r="L43" s="156"/>
      <c r="M43" s="154">
        <v>0</v>
      </c>
      <c r="N43" s="154">
        <v>0</v>
      </c>
      <c r="O43" s="154">
        <v>0</v>
      </c>
      <c r="P43" s="154">
        <v>0</v>
      </c>
      <c r="Q43" s="154">
        <v>0</v>
      </c>
      <c r="R43" s="154">
        <v>0</v>
      </c>
      <c r="S43" s="154">
        <v>0</v>
      </c>
      <c r="T43" s="154">
        <v>0</v>
      </c>
      <c r="U43" s="154">
        <v>0</v>
      </c>
      <c r="V43" s="154">
        <v>0</v>
      </c>
      <c r="W43" s="154">
        <v>0</v>
      </c>
      <c r="X43" s="154">
        <v>0</v>
      </c>
      <c r="Y43" s="154">
        <v>0</v>
      </c>
      <c r="Z43" s="156"/>
      <c r="AA43" s="154">
        <v>0</v>
      </c>
      <c r="AB43" s="154">
        <v>0</v>
      </c>
      <c r="AC43" s="154">
        <v>0</v>
      </c>
      <c r="AD43" s="154">
        <v>0</v>
      </c>
      <c r="AE43" s="154">
        <v>0</v>
      </c>
      <c r="AF43" s="154">
        <v>0</v>
      </c>
      <c r="AG43" s="154">
        <v>0</v>
      </c>
      <c r="AH43" s="154">
        <v>0</v>
      </c>
      <c r="AI43" s="154">
        <v>0</v>
      </c>
      <c r="AJ43" s="154">
        <v>0</v>
      </c>
      <c r="AK43" s="154">
        <v>0</v>
      </c>
      <c r="AL43" s="154">
        <v>0</v>
      </c>
      <c r="AM43" s="154">
        <v>0</v>
      </c>
      <c r="AN43" s="154">
        <v>0</v>
      </c>
      <c r="AO43" s="154">
        <v>0</v>
      </c>
      <c r="AP43" s="154">
        <v>0</v>
      </c>
      <c r="AQ43" s="154">
        <v>0</v>
      </c>
      <c r="AR43" s="154">
        <v>0</v>
      </c>
      <c r="AS43" s="154">
        <v>0</v>
      </c>
      <c r="AT43" s="117"/>
      <c r="AU43" s="17" t="str">
        <f>IF(AS64&lt;=D64," ","GRESEALA")</f>
        <v xml:space="preserve"> </v>
      </c>
      <c r="AV43" s="17" t="str">
        <f>IF(AS65&lt;=D65," ","GRESEALA")</f>
        <v xml:space="preserve"> </v>
      </c>
      <c r="AW43" s="17" t="str">
        <f>IF(AS66&lt;=D66," ","GRESEALA")</f>
        <v xml:space="preserve"> </v>
      </c>
      <c r="AX43" s="17" t="str">
        <f>IF(AS67&lt;=D67," ","GRESEALA")</f>
        <v xml:space="preserve"> </v>
      </c>
      <c r="AY43" s="17" t="str">
        <f>IF(E45+F45=D45," ","GRESEALA")</f>
        <v xml:space="preserve"> </v>
      </c>
      <c r="AZ43" s="23" t="str">
        <f>IF(G45+K45+I45+L45+M45=D45," ","GRESEALA")</f>
        <v xml:space="preserve"> </v>
      </c>
      <c r="BA43" s="17" t="str">
        <f>IF(O45+P45=D45," ","GRESEALA")</f>
        <v xml:space="preserve"> </v>
      </c>
      <c r="BB43" s="17" t="str">
        <f>IF(Q45+S45+T45+U45+V45+W45=D45," ","GRESEALA")</f>
        <v xml:space="preserve"> </v>
      </c>
      <c r="BC43" s="17" t="str">
        <f>IF(X45+Y45+Z45=D45," ","GRESEALA")</f>
        <v xml:space="preserve"> </v>
      </c>
      <c r="BD43" s="23" t="str">
        <f>IF(AA45+AC45+AE45+AF45+AG45+AH45+AI45+AJ45+AK45+AL45+AM45+AN45+AO45+AP45+AQ45+AR45+AS45&gt;=D45," ","GRESEALA")</f>
        <v xml:space="preserve"> </v>
      </c>
      <c r="BE43" s="17" t="str">
        <f>IF(H45&lt;=G45," ","GRESEALA")</f>
        <v xml:space="preserve"> </v>
      </c>
      <c r="BF43" s="17" t="str">
        <f>IF(E46+F46=D46," ","GRESEALA")</f>
        <v xml:space="preserve"> </v>
      </c>
      <c r="BG43" s="23" t="str">
        <f>IF(G46+K46+I46+L46+M46=D46," ","GRESEALA")</f>
        <v xml:space="preserve"> </v>
      </c>
      <c r="BH43" s="17" t="str">
        <f>IF(O46+P46=D46," ","GRESEALA")</f>
        <v xml:space="preserve"> </v>
      </c>
      <c r="BI43" s="17" t="str">
        <f>IF(Q46+S46+T46+U46+V46+W46=D46," ","GRESEALA")</f>
        <v xml:space="preserve"> </v>
      </c>
      <c r="BJ43" s="17" t="str">
        <f>IF(X46+Y46+Z46=D46," ","GRESEALA")</f>
        <v xml:space="preserve"> </v>
      </c>
      <c r="BK43" s="23" t="str">
        <f>IF(AA46+AC46+AE46+AF46+AG46+AH46+AI46+AJ46+AK46+AL46+AM46+AN46+AO46+AP46+AQ46+AR46+AS46&gt;=D46," ","GRESEALA")</f>
        <v xml:space="preserve"> </v>
      </c>
      <c r="BL43" s="17" t="str">
        <f>IF(H46&lt;=G46," ","GRESEALA")</f>
        <v xml:space="preserve"> </v>
      </c>
    </row>
    <row r="44" spans="2:223" ht="38.25" customHeight="1" x14ac:dyDescent="0.35">
      <c r="B44" s="59" t="s">
        <v>105</v>
      </c>
      <c r="C44" s="137" t="s">
        <v>106</v>
      </c>
      <c r="D44" s="154">
        <f t="shared" si="1"/>
        <v>0</v>
      </c>
      <c r="E44" s="154">
        <v>0</v>
      </c>
      <c r="F44" s="154">
        <v>0</v>
      </c>
      <c r="G44" s="154">
        <v>0</v>
      </c>
      <c r="H44" s="154">
        <v>0</v>
      </c>
      <c r="I44" s="154">
        <v>0</v>
      </c>
      <c r="J44" s="154">
        <v>0</v>
      </c>
      <c r="K44" s="154">
        <v>0</v>
      </c>
      <c r="L44" s="154">
        <v>0</v>
      </c>
      <c r="M44" s="154">
        <v>0</v>
      </c>
      <c r="N44" s="154">
        <v>0</v>
      </c>
      <c r="O44" s="154">
        <v>0</v>
      </c>
      <c r="P44" s="154">
        <v>0</v>
      </c>
      <c r="Q44" s="154">
        <v>0</v>
      </c>
      <c r="R44" s="154">
        <v>0</v>
      </c>
      <c r="S44" s="154">
        <v>0</v>
      </c>
      <c r="T44" s="154">
        <v>0</v>
      </c>
      <c r="U44" s="154">
        <v>0</v>
      </c>
      <c r="V44" s="154">
        <v>0</v>
      </c>
      <c r="W44" s="154">
        <v>0</v>
      </c>
      <c r="X44" s="154">
        <v>0</v>
      </c>
      <c r="Y44" s="154">
        <v>0</v>
      </c>
      <c r="Z44" s="156"/>
      <c r="AA44" s="154">
        <v>0</v>
      </c>
      <c r="AB44" s="154">
        <v>0</v>
      </c>
      <c r="AC44" s="154">
        <v>0</v>
      </c>
      <c r="AD44" s="154">
        <v>0</v>
      </c>
      <c r="AE44" s="154">
        <v>0</v>
      </c>
      <c r="AF44" s="154">
        <v>0</v>
      </c>
      <c r="AG44" s="154">
        <v>0</v>
      </c>
      <c r="AH44" s="154">
        <v>0</v>
      </c>
      <c r="AI44" s="154">
        <v>0</v>
      </c>
      <c r="AJ44" s="154">
        <v>0</v>
      </c>
      <c r="AK44" s="154">
        <v>0</v>
      </c>
      <c r="AL44" s="154">
        <v>0</v>
      </c>
      <c r="AM44" s="154">
        <v>0</v>
      </c>
      <c r="AN44" s="154">
        <v>0</v>
      </c>
      <c r="AO44" s="154">
        <v>0</v>
      </c>
      <c r="AP44" s="154">
        <v>0</v>
      </c>
      <c r="AQ44" s="154">
        <v>0</v>
      </c>
      <c r="AR44" s="154">
        <v>0</v>
      </c>
      <c r="AS44" s="154">
        <v>0</v>
      </c>
      <c r="AT44" s="117"/>
      <c r="AU44" s="17" t="str">
        <f>IF(E47+F47=D47," ","GRESEALA")</f>
        <v xml:space="preserve"> </v>
      </c>
      <c r="AV44" s="23" t="str">
        <f>IF(G47+K47+I47+L47+M47=D47," ","GRESEALA")</f>
        <v xml:space="preserve"> </v>
      </c>
      <c r="AW44" s="17" t="str">
        <f>IF(O47+P47=D47," ","GRESEALA")</f>
        <v xml:space="preserve"> </v>
      </c>
      <c r="AX44" s="17" t="str">
        <f>IF(Q47+S47+T47+U47+V47+W47=D47," ","GRESEALA")</f>
        <v xml:space="preserve"> </v>
      </c>
      <c r="AY44" s="17" t="str">
        <f>IF(X47+Y47+Z47=D47," ","GRESEALA")</f>
        <v xml:space="preserve"> </v>
      </c>
      <c r="AZ44" s="17" t="str">
        <f>IF(AA47+AC47+AE47+AF47+AG47+AH47+AI47+AJ47+AK47+AL47+AR47+AS47&gt;=D47," ","GRESEALA")</f>
        <v xml:space="preserve"> </v>
      </c>
      <c r="BA44" s="17" t="str">
        <f>IF(H47&lt;=G47," ","GRESEALA")</f>
        <v xml:space="preserve"> </v>
      </c>
      <c r="BB44" s="17" t="str">
        <f>IF(E49+E50+E51=E48," ","GRESEALA")</f>
        <v xml:space="preserve"> </v>
      </c>
      <c r="BC44" s="17" t="str">
        <f>IF(F49+F50+F51=F48," ","GRESEALA")</f>
        <v xml:space="preserve"> </v>
      </c>
      <c r="BD44" s="17" t="str">
        <f>IF(G49+G50+G51=G48," ","GRESEALA")</f>
        <v xml:space="preserve"> </v>
      </c>
      <c r="BE44" s="17" t="str">
        <f>IF(H49+H50+H51=H48," ","GRESEALA")</f>
        <v xml:space="preserve"> </v>
      </c>
      <c r="BF44" s="17" t="str">
        <f t="shared" ref="BF44:BK44" si="43">IF(K49+K50+K51=K48," ","GRESEALA")</f>
        <v xml:space="preserve"> </v>
      </c>
      <c r="BG44" s="23" t="str">
        <f t="shared" si="43"/>
        <v xml:space="preserve"> </v>
      </c>
      <c r="BH44" s="17" t="str">
        <f t="shared" si="43"/>
        <v xml:space="preserve"> </v>
      </c>
      <c r="BI44" s="17" t="str">
        <f t="shared" si="43"/>
        <v xml:space="preserve"> </v>
      </c>
      <c r="BJ44" s="17" t="str">
        <f t="shared" si="43"/>
        <v xml:space="preserve"> </v>
      </c>
      <c r="BK44" s="17" t="str">
        <f t="shared" si="43"/>
        <v xml:space="preserve"> </v>
      </c>
    </row>
    <row r="45" spans="2:223" ht="63" customHeight="1" x14ac:dyDescent="0.35">
      <c r="B45" s="30">
        <v>6</v>
      </c>
      <c r="C45" s="138" t="s">
        <v>175</v>
      </c>
      <c r="D45" s="160">
        <f t="shared" si="1"/>
        <v>0</v>
      </c>
      <c r="E45" s="154">
        <v>0</v>
      </c>
      <c r="F45" s="154">
        <v>0</v>
      </c>
      <c r="G45" s="160"/>
      <c r="H45" s="160"/>
      <c r="I45" s="160"/>
      <c r="J45" s="160"/>
      <c r="K45" s="156"/>
      <c r="L45" s="156"/>
      <c r="M45" s="156"/>
      <c r="N45" s="156"/>
      <c r="O45" s="154">
        <v>0</v>
      </c>
      <c r="P45" s="154">
        <v>0</v>
      </c>
      <c r="Q45" s="154">
        <v>0</v>
      </c>
      <c r="R45" s="154">
        <v>0</v>
      </c>
      <c r="S45" s="154">
        <v>0</v>
      </c>
      <c r="T45" s="154">
        <v>0</v>
      </c>
      <c r="U45" s="154">
        <v>0</v>
      </c>
      <c r="V45" s="154">
        <v>0</v>
      </c>
      <c r="W45" s="154">
        <v>0</v>
      </c>
      <c r="X45" s="154">
        <v>0</v>
      </c>
      <c r="Y45" s="154">
        <v>0</v>
      </c>
      <c r="Z45" s="156"/>
      <c r="AA45" s="154">
        <v>0</v>
      </c>
      <c r="AB45" s="154">
        <v>0</v>
      </c>
      <c r="AC45" s="154">
        <v>0</v>
      </c>
      <c r="AD45" s="154">
        <v>0</v>
      </c>
      <c r="AE45" s="154">
        <v>0</v>
      </c>
      <c r="AF45" s="154">
        <v>0</v>
      </c>
      <c r="AG45" s="154">
        <v>0</v>
      </c>
      <c r="AH45" s="154">
        <v>0</v>
      </c>
      <c r="AI45" s="154">
        <v>0</v>
      </c>
      <c r="AJ45" s="154">
        <v>0</v>
      </c>
      <c r="AK45" s="154">
        <v>0</v>
      </c>
      <c r="AL45" s="154">
        <v>0</v>
      </c>
      <c r="AM45" s="154">
        <v>0</v>
      </c>
      <c r="AN45" s="154">
        <v>0</v>
      </c>
      <c r="AO45" s="154">
        <v>0</v>
      </c>
      <c r="AP45" s="154">
        <v>0</v>
      </c>
      <c r="AQ45" s="154">
        <v>0</v>
      </c>
      <c r="AR45" s="154">
        <v>0</v>
      </c>
      <c r="AS45" s="154">
        <v>0</v>
      </c>
      <c r="AT45" s="117"/>
      <c r="AU45" s="17" t="str">
        <f>IF(Q49+Q50+Q51=Q48," ","GRESEALA")</f>
        <v xml:space="preserve"> </v>
      </c>
      <c r="AV45" s="17" t="str">
        <f t="shared" ref="AV45:BK45" si="44">IF(S49+S50+S51=S48," ","GRESEALA")</f>
        <v xml:space="preserve"> </v>
      </c>
      <c r="AW45" s="17" t="str">
        <f t="shared" si="44"/>
        <v xml:space="preserve"> </v>
      </c>
      <c r="AX45" s="17" t="str">
        <f t="shared" si="44"/>
        <v xml:space="preserve"> </v>
      </c>
      <c r="AY45" s="17" t="str">
        <f t="shared" si="44"/>
        <v xml:space="preserve"> </v>
      </c>
      <c r="AZ45" s="17" t="str">
        <f t="shared" si="44"/>
        <v xml:space="preserve"> </v>
      </c>
      <c r="BA45" s="17" t="str">
        <f t="shared" si="44"/>
        <v xml:space="preserve"> </v>
      </c>
      <c r="BB45" s="17" t="str">
        <f t="shared" si="44"/>
        <v xml:space="preserve"> </v>
      </c>
      <c r="BC45" s="17" t="str">
        <f t="shared" si="44"/>
        <v xml:space="preserve"> </v>
      </c>
      <c r="BD45" s="17" t="str">
        <f t="shared" si="44"/>
        <v xml:space="preserve"> </v>
      </c>
      <c r="BE45" s="17" t="str">
        <f t="shared" si="44"/>
        <v xml:space="preserve"> </v>
      </c>
      <c r="BF45" s="17" t="str">
        <f t="shared" si="44"/>
        <v xml:space="preserve"> </v>
      </c>
      <c r="BG45" s="17" t="str">
        <f t="shared" si="44"/>
        <v xml:space="preserve"> </v>
      </c>
      <c r="BH45" s="17" t="str">
        <f t="shared" si="44"/>
        <v xml:space="preserve"> </v>
      </c>
      <c r="BI45" s="17" t="str">
        <f t="shared" si="44"/>
        <v xml:space="preserve"> </v>
      </c>
      <c r="BJ45" s="17" t="str">
        <f t="shared" si="44"/>
        <v xml:space="preserve"> </v>
      </c>
      <c r="BK45" s="17" t="str">
        <f t="shared" si="44"/>
        <v xml:space="preserve"> </v>
      </c>
    </row>
    <row r="46" spans="2:223" s="24" customFormat="1" ht="66" customHeight="1" x14ac:dyDescent="0.35">
      <c r="B46" s="30">
        <v>7</v>
      </c>
      <c r="C46" s="138" t="s">
        <v>176</v>
      </c>
      <c r="D46" s="165">
        <f t="shared" si="1"/>
        <v>0</v>
      </c>
      <c r="E46" s="154">
        <v>0</v>
      </c>
      <c r="F46" s="154">
        <v>0</v>
      </c>
      <c r="G46" s="154">
        <v>0</v>
      </c>
      <c r="H46" s="154">
        <v>0</v>
      </c>
      <c r="I46" s="154">
        <v>0</v>
      </c>
      <c r="J46" s="154">
        <v>0</v>
      </c>
      <c r="K46" s="154">
        <v>0</v>
      </c>
      <c r="L46" s="154">
        <v>0</v>
      </c>
      <c r="M46" s="154">
        <v>0</v>
      </c>
      <c r="N46" s="154">
        <v>0</v>
      </c>
      <c r="O46" s="154">
        <v>0</v>
      </c>
      <c r="P46" s="154">
        <v>0</v>
      </c>
      <c r="Q46" s="154">
        <v>0</v>
      </c>
      <c r="R46" s="154">
        <v>0</v>
      </c>
      <c r="S46" s="154">
        <v>0</v>
      </c>
      <c r="T46" s="154">
        <v>0</v>
      </c>
      <c r="U46" s="154">
        <v>0</v>
      </c>
      <c r="V46" s="154">
        <v>0</v>
      </c>
      <c r="W46" s="154">
        <v>0</v>
      </c>
      <c r="X46" s="160"/>
      <c r="Y46" s="156"/>
      <c r="Z46" s="156"/>
      <c r="AA46" s="154">
        <v>0</v>
      </c>
      <c r="AB46" s="154">
        <v>0</v>
      </c>
      <c r="AC46" s="154">
        <v>0</v>
      </c>
      <c r="AD46" s="154">
        <v>0</v>
      </c>
      <c r="AE46" s="154">
        <v>0</v>
      </c>
      <c r="AF46" s="154">
        <v>0</v>
      </c>
      <c r="AG46" s="154">
        <v>0</v>
      </c>
      <c r="AH46" s="154">
        <v>0</v>
      </c>
      <c r="AI46" s="154">
        <v>0</v>
      </c>
      <c r="AJ46" s="154">
        <v>0</v>
      </c>
      <c r="AK46" s="154">
        <v>0</v>
      </c>
      <c r="AL46" s="154">
        <v>0</v>
      </c>
      <c r="AM46" s="154">
        <v>0</v>
      </c>
      <c r="AN46" s="154">
        <v>0</v>
      </c>
      <c r="AO46" s="154">
        <v>0</v>
      </c>
      <c r="AP46" s="154">
        <v>0</v>
      </c>
      <c r="AQ46" s="154">
        <v>0</v>
      </c>
      <c r="AR46" s="154">
        <v>0</v>
      </c>
      <c r="AS46" s="154">
        <v>0</v>
      </c>
      <c r="AT46" s="117"/>
      <c r="AU46" s="17" t="str">
        <f>IF(AI49+AI50+AI51=AI48," ","GRESEALA")</f>
        <v xml:space="preserve"> </v>
      </c>
      <c r="AV46" s="17" t="str">
        <f>IF(AJ49+AJ50+AJ51=AJ48," ","GRESEALA")</f>
        <v xml:space="preserve"> </v>
      </c>
      <c r="AW46" s="17" t="str">
        <f>IF(AK49+AK50+AK51=AK48," ","GRESEALA")</f>
        <v xml:space="preserve"> </v>
      </c>
      <c r="AX46" s="17" t="str">
        <f>IF(AL49+AL50+AL51=AL48," ","GRESEALA")</f>
        <v xml:space="preserve"> </v>
      </c>
      <c r="AY46" s="17" t="str">
        <f t="shared" ref="AY46:AZ46" si="45">IF(AR49+AR50+AR51=AR48," ","GRESEALA")</f>
        <v xml:space="preserve"> </v>
      </c>
      <c r="AZ46" s="17" t="str">
        <f t="shared" si="45"/>
        <v xml:space="preserve"> </v>
      </c>
      <c r="BA46" s="17" t="str">
        <f>IF(E48+F48=D48," ","GRESEALA")</f>
        <v xml:space="preserve"> </v>
      </c>
      <c r="BB46" s="23" t="str">
        <f>IF(G48+K48+I48+L48+M48=D48," ","GRESEALA")</f>
        <v xml:space="preserve"> </v>
      </c>
      <c r="BC46" s="17" t="str">
        <f>IF(O48+P48=D48," ","GRESEALA")</f>
        <v xml:space="preserve"> </v>
      </c>
      <c r="BD46" s="17" t="str">
        <f>IF(Q48+S48+T48+U48+V48+W48=D48," ","GRESEALA")</f>
        <v xml:space="preserve"> </v>
      </c>
      <c r="BE46" s="17" t="str">
        <f>IF(X48+Y48+Z48=D48," ","GRESEALA")</f>
        <v xml:space="preserve"> </v>
      </c>
      <c r="BF46" s="23" t="str">
        <f>IF(AA48+AC48+AE48+AF48+AG48+AH48+AI48+AJ48+AK48+AL48+AM48+AN48+AO48+AP48+AQ48+AR48+AS48&gt;=D48," ","GRESEALA")</f>
        <v xml:space="preserve"> </v>
      </c>
      <c r="BG46" s="17" t="str">
        <f>IF(H48&lt;=G48," ","GRESEALA")</f>
        <v xml:space="preserve"> </v>
      </c>
      <c r="BH46" s="17" t="str">
        <f>IF(H13&lt;=G13," ","GRESEALA")</f>
        <v xml:space="preserve"> </v>
      </c>
      <c r="BI46" s="17" t="str">
        <f>IF(H14&lt;=G14," ","GRESEALA")</f>
        <v xml:space="preserve"> </v>
      </c>
      <c r="BJ46" s="17" t="str">
        <f>IF(H15&lt;=G15," ","GRESEALA")</f>
        <v xml:space="preserve"> </v>
      </c>
      <c r="BK46" s="17" t="str">
        <f>IF(H16&lt;=G16," ","GRESEALA")</f>
        <v xml:space="preserve"> </v>
      </c>
      <c r="BL46" s="12"/>
      <c r="BM46" s="12"/>
      <c r="BN46" s="12"/>
      <c r="BO46" s="12"/>
      <c r="BP46" s="12"/>
      <c r="BQ46" s="12"/>
      <c r="BR46" s="12"/>
      <c r="BS46" s="12"/>
      <c r="BT46" s="12"/>
      <c r="BU46" s="12"/>
      <c r="BV46" s="12"/>
      <c r="BW46" s="12"/>
      <c r="BX46" s="12"/>
      <c r="BY46" s="12"/>
      <c r="BZ46" s="12"/>
      <c r="CA46" s="12"/>
      <c r="CB46" s="12"/>
      <c r="CC46" s="12"/>
      <c r="CD46" s="12"/>
      <c r="CE46" s="12"/>
      <c r="CF46" s="12"/>
      <c r="CG46" s="12"/>
      <c r="CH46" s="12"/>
      <c r="CI46" s="12"/>
      <c r="CJ46" s="12"/>
      <c r="CK46" s="12"/>
      <c r="CL46" s="12"/>
      <c r="CM46" s="12"/>
      <c r="CN46" s="12"/>
      <c r="CO46" s="12"/>
      <c r="CP46" s="12"/>
      <c r="CQ46" s="12"/>
      <c r="CR46" s="12"/>
      <c r="CS46" s="12"/>
      <c r="CT46" s="12"/>
      <c r="CU46" s="12"/>
      <c r="CV46" s="12"/>
      <c r="CW46" s="12"/>
      <c r="CX46" s="12"/>
      <c r="CY46" s="12"/>
      <c r="CZ46" s="12"/>
      <c r="DA46" s="12"/>
      <c r="DB46" s="12"/>
      <c r="DC46" s="12"/>
      <c r="DD46" s="12"/>
      <c r="DE46" s="12"/>
      <c r="DF46" s="12"/>
      <c r="DG46" s="12"/>
      <c r="DH46" s="12"/>
      <c r="DI46" s="12"/>
      <c r="DJ46" s="12"/>
      <c r="DK46" s="12"/>
      <c r="DL46" s="12"/>
      <c r="DM46" s="12"/>
      <c r="DN46" s="12"/>
      <c r="DO46" s="12"/>
      <c r="DP46" s="12"/>
      <c r="DQ46" s="12"/>
      <c r="DR46" s="12"/>
      <c r="DS46" s="12"/>
      <c r="DT46" s="12"/>
      <c r="DU46" s="12"/>
      <c r="DV46" s="12"/>
      <c r="DW46" s="12"/>
      <c r="DX46" s="12"/>
      <c r="DY46" s="12"/>
      <c r="DZ46" s="12"/>
      <c r="EA46" s="12"/>
      <c r="EB46" s="12"/>
      <c r="EC46" s="12"/>
      <c r="ED46" s="12"/>
      <c r="EE46" s="12"/>
      <c r="EF46" s="12"/>
      <c r="EG46" s="12"/>
      <c r="EH46" s="12"/>
      <c r="EI46" s="12"/>
      <c r="EJ46" s="12"/>
      <c r="EK46" s="12"/>
      <c r="EL46" s="12"/>
      <c r="EM46" s="12"/>
      <c r="EN46" s="12"/>
      <c r="EO46" s="12"/>
      <c r="EP46" s="12"/>
      <c r="EQ46" s="12"/>
      <c r="ER46" s="12"/>
      <c r="ES46" s="12"/>
      <c r="ET46" s="12"/>
      <c r="EU46" s="12"/>
      <c r="EV46" s="12"/>
      <c r="EW46" s="12"/>
      <c r="EX46" s="12"/>
      <c r="EY46" s="12"/>
      <c r="EZ46" s="12"/>
      <c r="FA46" s="12"/>
      <c r="FB46" s="12"/>
      <c r="FC46" s="12"/>
      <c r="FD46" s="12"/>
      <c r="FE46" s="12"/>
      <c r="FF46" s="12"/>
      <c r="FG46" s="12"/>
      <c r="FH46" s="12"/>
      <c r="FI46" s="12"/>
      <c r="FJ46" s="12"/>
      <c r="FK46" s="12"/>
      <c r="FL46" s="12"/>
      <c r="FM46" s="12"/>
      <c r="FN46" s="12"/>
      <c r="FO46" s="12"/>
      <c r="FP46" s="12"/>
      <c r="FQ46" s="12"/>
      <c r="FR46" s="12"/>
      <c r="FS46" s="12"/>
      <c r="FT46" s="12"/>
      <c r="FU46" s="12"/>
      <c r="FV46" s="12"/>
      <c r="FW46" s="12"/>
      <c r="FX46" s="12"/>
      <c r="FY46" s="12"/>
      <c r="FZ46" s="12"/>
      <c r="GA46" s="12"/>
      <c r="GB46" s="12"/>
      <c r="GC46" s="12"/>
      <c r="GD46" s="12"/>
      <c r="GE46" s="12"/>
      <c r="GF46" s="12"/>
      <c r="GG46" s="12"/>
      <c r="GH46" s="12"/>
      <c r="GI46" s="12"/>
      <c r="GJ46" s="12"/>
      <c r="GK46" s="12"/>
      <c r="GL46" s="12"/>
      <c r="GM46" s="12"/>
      <c r="GN46" s="12"/>
      <c r="GO46" s="12"/>
      <c r="GP46" s="12"/>
      <c r="GQ46" s="12"/>
      <c r="GR46" s="12"/>
      <c r="GS46" s="12"/>
      <c r="GT46" s="12"/>
      <c r="GU46" s="12"/>
      <c r="GV46" s="12"/>
      <c r="GW46" s="12"/>
      <c r="GX46" s="12"/>
      <c r="GY46" s="12"/>
      <c r="GZ46" s="12"/>
      <c r="HA46" s="12"/>
      <c r="HB46" s="12"/>
      <c r="HC46" s="12"/>
      <c r="HD46" s="12"/>
      <c r="HE46" s="12"/>
      <c r="HF46" s="12"/>
      <c r="HG46" s="12"/>
      <c r="HH46" s="12"/>
      <c r="HI46" s="12"/>
      <c r="HJ46" s="12"/>
      <c r="HK46" s="12"/>
      <c r="HL46" s="12"/>
      <c r="HM46" s="12"/>
      <c r="HN46" s="12"/>
      <c r="HO46" s="12"/>
    </row>
    <row r="47" spans="2:223" ht="78.75" customHeight="1" x14ac:dyDescent="0.35">
      <c r="B47" s="30">
        <v>8</v>
      </c>
      <c r="C47" s="133" t="s">
        <v>107</v>
      </c>
      <c r="D47" s="154">
        <f t="shared" si="1"/>
        <v>0</v>
      </c>
      <c r="E47" s="154">
        <v>0</v>
      </c>
      <c r="F47" s="154">
        <v>0</v>
      </c>
      <c r="G47" s="156"/>
      <c r="H47" s="156"/>
      <c r="I47" s="156"/>
      <c r="J47" s="156"/>
      <c r="K47" s="156"/>
      <c r="L47" s="156"/>
      <c r="M47" s="154">
        <v>0</v>
      </c>
      <c r="N47" s="154">
        <v>0</v>
      </c>
      <c r="O47" s="154">
        <v>0</v>
      </c>
      <c r="P47" s="154">
        <v>0</v>
      </c>
      <c r="Q47" s="154">
        <v>0</v>
      </c>
      <c r="R47" s="154">
        <v>0</v>
      </c>
      <c r="S47" s="154">
        <v>0</v>
      </c>
      <c r="T47" s="154">
        <v>0</v>
      </c>
      <c r="U47" s="154">
        <v>0</v>
      </c>
      <c r="V47" s="154">
        <v>0</v>
      </c>
      <c r="W47" s="154">
        <v>0</v>
      </c>
      <c r="X47" s="154">
        <v>0</v>
      </c>
      <c r="Y47" s="154">
        <v>0</v>
      </c>
      <c r="Z47" s="156"/>
      <c r="AA47" s="154">
        <v>0</v>
      </c>
      <c r="AB47" s="154">
        <v>0</v>
      </c>
      <c r="AC47" s="154">
        <v>0</v>
      </c>
      <c r="AD47" s="154">
        <v>0</v>
      </c>
      <c r="AE47" s="154">
        <v>0</v>
      </c>
      <c r="AF47" s="154">
        <v>0</v>
      </c>
      <c r="AG47" s="154">
        <v>0</v>
      </c>
      <c r="AH47" s="154">
        <v>0</v>
      </c>
      <c r="AI47" s="154">
        <v>0</v>
      </c>
      <c r="AJ47" s="154">
        <v>0</v>
      </c>
      <c r="AK47" s="154">
        <v>0</v>
      </c>
      <c r="AL47" s="154">
        <v>0</v>
      </c>
      <c r="AM47" s="154">
        <v>0</v>
      </c>
      <c r="AN47" s="154">
        <v>0</v>
      </c>
      <c r="AO47" s="154">
        <v>0</v>
      </c>
      <c r="AP47" s="154">
        <v>0</v>
      </c>
      <c r="AQ47" s="154">
        <v>0</v>
      </c>
      <c r="AR47" s="154">
        <v>0</v>
      </c>
      <c r="AS47" s="154">
        <v>0</v>
      </c>
      <c r="AT47" s="117"/>
      <c r="AU47" s="17" t="str">
        <f>IF(H17&lt;=G17," ","GRESEALA")</f>
        <v xml:space="preserve"> </v>
      </c>
      <c r="AV47" s="17" t="str">
        <f>IF(H18&lt;=G18," ","GRESEALA")</f>
        <v xml:space="preserve"> </v>
      </c>
      <c r="AW47" s="17" t="str">
        <f>IF(H19&lt;=G19," ","GRESEALA")</f>
        <v xml:space="preserve"> </v>
      </c>
      <c r="AX47" s="17" t="str">
        <f>IF(H20&lt;=G20," ","GRESEALA")</f>
        <v xml:space="preserve"> </v>
      </c>
      <c r="AY47" s="17" t="str">
        <f>IF(H21&lt;=G21," ","GRESEALA")</f>
        <v xml:space="preserve"> </v>
      </c>
      <c r="AZ47" s="17" t="str">
        <f>IF(H22&lt;=G22," ","GRESEALA")</f>
        <v xml:space="preserve"> </v>
      </c>
      <c r="BA47" s="17" t="str">
        <f>IF(H23&lt;=G23," ","GRESEALA")</f>
        <v xml:space="preserve"> </v>
      </c>
      <c r="BB47" s="17" t="str">
        <f>IF(H24&lt;=G24," ","GRESEALA")</f>
        <v xml:space="preserve"> </v>
      </c>
      <c r="BC47" s="17" t="str">
        <f>IF(H25&lt;=G25," ","GRESEALA")</f>
        <v xml:space="preserve"> </v>
      </c>
      <c r="BD47" s="17" t="str">
        <f>IF(H26&lt;=G26," ","GRESEALA")</f>
        <v xml:space="preserve"> </v>
      </c>
      <c r="BE47" s="17" t="str">
        <f>IF(H27&lt;=G27," ","GRESEALA")</f>
        <v xml:space="preserve"> </v>
      </c>
      <c r="BF47" s="17" t="str">
        <f>IF(H28&lt;=G28," ","GRESEALA")</f>
        <v xml:space="preserve"> </v>
      </c>
      <c r="BG47" s="17" t="str">
        <f>IF(H29&lt;=G29," ","GRESEALA")</f>
        <v xml:space="preserve"> </v>
      </c>
      <c r="BH47" s="17" t="str">
        <f>IF(H30&lt;=G30," ","GRESEALA")</f>
        <v xml:space="preserve"> </v>
      </c>
      <c r="BI47" s="17" t="str">
        <f>IF(H31&lt;=G31," ","GRESEALA")</f>
        <v xml:space="preserve"> </v>
      </c>
      <c r="BJ47" s="17" t="str">
        <f>IF(H32&lt;=G32," ","GRESEALA")</f>
        <v xml:space="preserve"> </v>
      </c>
      <c r="BK47" s="17" t="str">
        <f>IF(H33&lt;=G33," ","GRESEALA")</f>
        <v xml:space="preserve"> </v>
      </c>
      <c r="BL47" s="38"/>
    </row>
    <row r="48" spans="2:223" ht="42" customHeight="1" x14ac:dyDescent="0.35">
      <c r="B48" s="20">
        <v>9</v>
      </c>
      <c r="C48" s="127" t="s">
        <v>108</v>
      </c>
      <c r="D48" s="157">
        <f t="shared" si="1"/>
        <v>0</v>
      </c>
      <c r="E48" s="157">
        <f>E49+E50+E51</f>
        <v>0</v>
      </c>
      <c r="F48" s="157">
        <f t="shared" ref="F48:AS48" si="46">F49+F50+F51</f>
        <v>0</v>
      </c>
      <c r="G48" s="157">
        <f t="shared" si="46"/>
        <v>0</v>
      </c>
      <c r="H48" s="157">
        <f t="shared" si="46"/>
        <v>0</v>
      </c>
      <c r="I48" s="157">
        <f t="shared" si="46"/>
        <v>0</v>
      </c>
      <c r="J48" s="157">
        <f t="shared" si="46"/>
        <v>0</v>
      </c>
      <c r="K48" s="157">
        <f t="shared" si="46"/>
        <v>0</v>
      </c>
      <c r="L48" s="157">
        <f t="shared" si="46"/>
        <v>0</v>
      </c>
      <c r="M48" s="157">
        <f t="shared" si="46"/>
        <v>0</v>
      </c>
      <c r="N48" s="157">
        <f t="shared" si="46"/>
        <v>0</v>
      </c>
      <c r="O48" s="157">
        <f t="shared" si="46"/>
        <v>0</v>
      </c>
      <c r="P48" s="157">
        <f t="shared" si="46"/>
        <v>0</v>
      </c>
      <c r="Q48" s="157">
        <f t="shared" si="46"/>
        <v>0</v>
      </c>
      <c r="R48" s="157">
        <f t="shared" si="46"/>
        <v>0</v>
      </c>
      <c r="S48" s="157">
        <f t="shared" si="46"/>
        <v>0</v>
      </c>
      <c r="T48" s="157">
        <f t="shared" si="46"/>
        <v>0</v>
      </c>
      <c r="U48" s="157">
        <f t="shared" si="46"/>
        <v>0</v>
      </c>
      <c r="V48" s="157">
        <f t="shared" si="46"/>
        <v>0</v>
      </c>
      <c r="W48" s="157">
        <f t="shared" si="46"/>
        <v>0</v>
      </c>
      <c r="X48" s="157">
        <f t="shared" si="46"/>
        <v>0</v>
      </c>
      <c r="Y48" s="157">
        <f t="shared" si="46"/>
        <v>0</v>
      </c>
      <c r="Z48" s="158">
        <f t="shared" si="46"/>
        <v>0</v>
      </c>
      <c r="AA48" s="157">
        <f t="shared" si="46"/>
        <v>0</v>
      </c>
      <c r="AB48" s="157">
        <f t="shared" si="46"/>
        <v>0</v>
      </c>
      <c r="AC48" s="157">
        <f t="shared" si="46"/>
        <v>0</v>
      </c>
      <c r="AD48" s="157">
        <f t="shared" si="46"/>
        <v>0</v>
      </c>
      <c r="AE48" s="157">
        <f t="shared" si="46"/>
        <v>0</v>
      </c>
      <c r="AF48" s="157">
        <f t="shared" si="46"/>
        <v>0</v>
      </c>
      <c r="AG48" s="157">
        <f t="shared" si="46"/>
        <v>0</v>
      </c>
      <c r="AH48" s="157">
        <f t="shared" si="46"/>
        <v>0</v>
      </c>
      <c r="AI48" s="157">
        <f t="shared" si="46"/>
        <v>0</v>
      </c>
      <c r="AJ48" s="157">
        <f t="shared" si="46"/>
        <v>0</v>
      </c>
      <c r="AK48" s="157">
        <f t="shared" si="46"/>
        <v>0</v>
      </c>
      <c r="AL48" s="157">
        <f t="shared" si="46"/>
        <v>0</v>
      </c>
      <c r="AM48" s="157">
        <f t="shared" si="46"/>
        <v>0</v>
      </c>
      <c r="AN48" s="157">
        <f t="shared" si="46"/>
        <v>0</v>
      </c>
      <c r="AO48" s="157">
        <f t="shared" si="46"/>
        <v>0</v>
      </c>
      <c r="AP48" s="157">
        <f t="shared" si="46"/>
        <v>0</v>
      </c>
      <c r="AQ48" s="157">
        <f t="shared" si="46"/>
        <v>0</v>
      </c>
      <c r="AR48" s="157">
        <f t="shared" si="46"/>
        <v>0</v>
      </c>
      <c r="AS48" s="157">
        <f t="shared" si="46"/>
        <v>0</v>
      </c>
      <c r="AT48" s="46"/>
      <c r="AU48" s="17" t="str">
        <f>IF(H34&lt;=G34," ","GRESEALA")</f>
        <v xml:space="preserve"> </v>
      </c>
      <c r="AV48" s="17" t="str">
        <f>IF(H35&lt;=G35," ","GRESEALA")</f>
        <v xml:space="preserve"> </v>
      </c>
      <c r="AW48" s="17" t="str">
        <f>IF(H36&lt;=G36," ","GRESEALA")</f>
        <v xml:space="preserve"> </v>
      </c>
      <c r="AX48" s="17" t="str">
        <f>IF(H37&lt;=G37," ","GRESEALA")</f>
        <v xml:space="preserve"> </v>
      </c>
      <c r="AY48" s="17" t="str">
        <f>IF(H38&lt;=G38," ","GRESEALA")</f>
        <v xml:space="preserve"> </v>
      </c>
      <c r="AZ48" s="17" t="str">
        <f>IF(H39&lt;=G39," ","GRESEALA")</f>
        <v xml:space="preserve"> </v>
      </c>
      <c r="BA48" s="17" t="str">
        <f>IF(H40&lt;=G40," ","GRESEALA")</f>
        <v xml:space="preserve"> </v>
      </c>
      <c r="BB48" s="17" t="str">
        <f>IF(H41&lt;=G41," ","GRESEALA")</f>
        <v xml:space="preserve"> </v>
      </c>
      <c r="BC48" s="17" t="str">
        <f>IF(H42&lt;=G42," ","GRESEALA")</f>
        <v xml:space="preserve"> </v>
      </c>
      <c r="BD48" s="17" t="str">
        <f>IF(H43&lt;=G43," ","GRESEALA")</f>
        <v xml:space="preserve"> </v>
      </c>
      <c r="BE48" s="17" t="str">
        <f>IF(H44&lt;=G44," ","GRESEALA")</f>
        <v xml:space="preserve"> </v>
      </c>
      <c r="BF48" s="17" t="str">
        <f>IF(H45&lt;=G45," ","GRESEALA")</f>
        <v xml:space="preserve"> </v>
      </c>
      <c r="BG48" s="17" t="str">
        <f>IF(H46&lt;=G46," ","GRESEALA")</f>
        <v xml:space="preserve"> </v>
      </c>
      <c r="BH48" s="17" t="str">
        <f>IF(H47&lt;=G47," ","GRESEALA")</f>
        <v xml:space="preserve"> </v>
      </c>
      <c r="BI48" s="17" t="str">
        <f>IF(H48&lt;=G48," ","GRESEALA")</f>
        <v xml:space="preserve"> </v>
      </c>
      <c r="BJ48" s="17" t="str">
        <f>IF(H49&lt;=G49," ","GRESEALA")</f>
        <v xml:space="preserve"> </v>
      </c>
      <c r="BK48" s="17" t="str">
        <f>IF(H50&lt;=G50," ","GRESEALA")</f>
        <v xml:space="preserve"> </v>
      </c>
    </row>
    <row r="49" spans="2:64" ht="48" customHeight="1" x14ac:dyDescent="0.35">
      <c r="B49" s="30" t="s">
        <v>109</v>
      </c>
      <c r="C49" s="139" t="s">
        <v>110</v>
      </c>
      <c r="D49" s="166">
        <f t="shared" si="1"/>
        <v>0</v>
      </c>
      <c r="E49" s="154">
        <v>0</v>
      </c>
      <c r="F49" s="154">
        <v>0</v>
      </c>
      <c r="G49" s="154">
        <v>0</v>
      </c>
      <c r="H49" s="154">
        <v>0</v>
      </c>
      <c r="I49" s="154">
        <v>0</v>
      </c>
      <c r="J49" s="154">
        <v>0</v>
      </c>
      <c r="K49" s="154">
        <v>0</v>
      </c>
      <c r="L49" s="154">
        <v>0</v>
      </c>
      <c r="M49" s="154">
        <v>0</v>
      </c>
      <c r="N49" s="154">
        <v>0</v>
      </c>
      <c r="O49" s="154">
        <v>0</v>
      </c>
      <c r="P49" s="154">
        <v>0</v>
      </c>
      <c r="Q49" s="154">
        <v>0</v>
      </c>
      <c r="R49" s="154">
        <v>0</v>
      </c>
      <c r="S49" s="154">
        <v>0</v>
      </c>
      <c r="T49" s="154">
        <v>0</v>
      </c>
      <c r="U49" s="154">
        <v>0</v>
      </c>
      <c r="V49" s="154">
        <v>0</v>
      </c>
      <c r="W49" s="154">
        <v>0</v>
      </c>
      <c r="X49" s="154">
        <v>0</v>
      </c>
      <c r="Y49" s="154">
        <v>0</v>
      </c>
      <c r="Z49" s="156"/>
      <c r="AA49" s="154">
        <v>0</v>
      </c>
      <c r="AB49" s="154">
        <v>0</v>
      </c>
      <c r="AC49" s="154">
        <v>0</v>
      </c>
      <c r="AD49" s="154">
        <v>0</v>
      </c>
      <c r="AE49" s="154">
        <v>0</v>
      </c>
      <c r="AF49" s="154">
        <v>0</v>
      </c>
      <c r="AG49" s="154">
        <v>0</v>
      </c>
      <c r="AH49" s="154">
        <v>0</v>
      </c>
      <c r="AI49" s="154">
        <v>0</v>
      </c>
      <c r="AJ49" s="154">
        <v>0</v>
      </c>
      <c r="AK49" s="154">
        <v>0</v>
      </c>
      <c r="AL49" s="154">
        <v>0</v>
      </c>
      <c r="AM49" s="154">
        <v>0</v>
      </c>
      <c r="AN49" s="154">
        <v>0</v>
      </c>
      <c r="AO49" s="154">
        <v>0</v>
      </c>
      <c r="AP49" s="154">
        <v>0</v>
      </c>
      <c r="AQ49" s="154">
        <v>0</v>
      </c>
      <c r="AR49" s="154">
        <v>0</v>
      </c>
      <c r="AS49" s="154">
        <v>0</v>
      </c>
      <c r="AT49" s="117"/>
      <c r="AU49" s="17" t="str">
        <f>IF(H51&lt;=G51," ","GRESEALA")</f>
        <v xml:space="preserve"> </v>
      </c>
      <c r="AV49" s="17" t="str">
        <f>IF(H52&lt;=G52," ","GRESEALA")</f>
        <v xml:space="preserve"> </v>
      </c>
      <c r="AW49" s="17" t="str">
        <f>IF(H53&lt;=G53," ","GRESEALA")</f>
        <v xml:space="preserve"> </v>
      </c>
      <c r="AX49" s="17" t="str">
        <f>IF(H54&lt;=G54," ","GRESEALA")</f>
        <v xml:space="preserve"> </v>
      </c>
      <c r="AY49" s="17" t="str">
        <f>IF(H55&lt;=G55," ","GRESEALA")</f>
        <v xml:space="preserve"> </v>
      </c>
      <c r="AZ49" s="17" t="str">
        <f>IF(H56&lt;=G56," ","GRESEALA")</f>
        <v xml:space="preserve"> </v>
      </c>
      <c r="BA49" s="17" t="str">
        <f>IF(H57&lt;=G57," ","GRESEALA")</f>
        <v xml:space="preserve"> </v>
      </c>
      <c r="BB49" s="17" t="str">
        <f>IF(H58&lt;=G58," ","GRESEALA")</f>
        <v xml:space="preserve"> </v>
      </c>
      <c r="BC49" s="17" t="str">
        <f>IF(H59&lt;=G59," ","GRESEALA")</f>
        <v xml:space="preserve"> </v>
      </c>
      <c r="BD49" s="17" t="str">
        <f>IF(H60&lt;=G60," ","GRESEALA")</f>
        <v xml:space="preserve"> </v>
      </c>
      <c r="BE49" s="17" t="str">
        <f>IF(H61&lt;=G61," ","GRESEALA")</f>
        <v xml:space="preserve"> </v>
      </c>
      <c r="BF49" s="17" t="str">
        <f>IF(H62&lt;=G62," ","GRESEALA")</f>
        <v xml:space="preserve"> </v>
      </c>
      <c r="BG49" s="17" t="str">
        <f>IF(H63&lt;=G63," ","GRESEALA")</f>
        <v xml:space="preserve"> </v>
      </c>
      <c r="BH49" s="17" t="str">
        <f>IF(H64&lt;=G64," ","GRESEALA")</f>
        <v xml:space="preserve"> </v>
      </c>
      <c r="BI49" s="17" t="str">
        <f>IF(H65&lt;=G65," ","GRESEALA")</f>
        <v xml:space="preserve"> </v>
      </c>
      <c r="BJ49" s="17" t="str">
        <f>IF(H66&lt;=G66," ","GRESEALA")</f>
        <v xml:space="preserve"> </v>
      </c>
      <c r="BK49" s="17" t="str">
        <f>IF(H67&lt;=G67," ","GRESEALA")</f>
        <v xml:space="preserve"> </v>
      </c>
    </row>
    <row r="50" spans="2:64" ht="41.25" customHeight="1" x14ac:dyDescent="0.35">
      <c r="B50" s="30" t="s">
        <v>111</v>
      </c>
      <c r="C50" s="139" t="s">
        <v>112</v>
      </c>
      <c r="D50" s="154">
        <f t="shared" si="1"/>
        <v>0</v>
      </c>
      <c r="E50" s="154">
        <v>0</v>
      </c>
      <c r="F50" s="154">
        <v>0</v>
      </c>
      <c r="G50" s="154">
        <v>0</v>
      </c>
      <c r="H50" s="154">
        <v>0</v>
      </c>
      <c r="I50" s="154">
        <v>0</v>
      </c>
      <c r="J50" s="154">
        <v>0</v>
      </c>
      <c r="K50" s="154">
        <v>0</v>
      </c>
      <c r="L50" s="154">
        <v>0</v>
      </c>
      <c r="M50" s="154">
        <v>0</v>
      </c>
      <c r="N50" s="154">
        <v>0</v>
      </c>
      <c r="O50" s="154">
        <v>0</v>
      </c>
      <c r="P50" s="154">
        <v>0</v>
      </c>
      <c r="Q50" s="154">
        <v>0</v>
      </c>
      <c r="R50" s="154">
        <v>0</v>
      </c>
      <c r="S50" s="154">
        <v>0</v>
      </c>
      <c r="T50" s="154">
        <v>0</v>
      </c>
      <c r="U50" s="154">
        <v>0</v>
      </c>
      <c r="V50" s="154">
        <v>0</v>
      </c>
      <c r="W50" s="154">
        <v>0</v>
      </c>
      <c r="X50" s="154">
        <v>0</v>
      </c>
      <c r="Y50" s="154">
        <v>0</v>
      </c>
      <c r="Z50" s="156"/>
      <c r="AA50" s="154">
        <v>0</v>
      </c>
      <c r="AB50" s="154">
        <v>0</v>
      </c>
      <c r="AC50" s="154">
        <v>0</v>
      </c>
      <c r="AD50" s="154">
        <v>0</v>
      </c>
      <c r="AE50" s="154">
        <v>0</v>
      </c>
      <c r="AF50" s="154">
        <v>0</v>
      </c>
      <c r="AG50" s="154">
        <v>0</v>
      </c>
      <c r="AH50" s="154">
        <v>0</v>
      </c>
      <c r="AI50" s="154">
        <v>0</v>
      </c>
      <c r="AJ50" s="154">
        <v>0</v>
      </c>
      <c r="AK50" s="154">
        <v>0</v>
      </c>
      <c r="AL50" s="154">
        <v>0</v>
      </c>
      <c r="AM50" s="154">
        <v>0</v>
      </c>
      <c r="AN50" s="154">
        <v>0</v>
      </c>
      <c r="AO50" s="154">
        <v>0</v>
      </c>
      <c r="AP50" s="154">
        <v>0</v>
      </c>
      <c r="AQ50" s="154">
        <v>0</v>
      </c>
      <c r="AR50" s="154">
        <v>0</v>
      </c>
      <c r="AS50" s="154">
        <v>0</v>
      </c>
      <c r="AT50" s="117"/>
      <c r="AU50" s="17" t="str">
        <f>IF(E52+F52=D52," ","GRESEALA")</f>
        <v xml:space="preserve"> </v>
      </c>
      <c r="AV50" s="23" t="str">
        <f>IF(G52+K52+I52+L52++M52=D52," ","GRESEALA")</f>
        <v xml:space="preserve"> </v>
      </c>
      <c r="AW50" s="17" t="str">
        <f>IF(O52+P52=D52," ","GRESEALA")</f>
        <v xml:space="preserve"> </v>
      </c>
      <c r="AX50" s="17" t="str">
        <f>IF(Q52+S52+T52+U52+V52+W52=D52," ","GRESEALA")</f>
        <v xml:space="preserve"> </v>
      </c>
      <c r="AY50" s="17" t="str">
        <f>IF(X52+Y52+Z52=D52," ","GRESEALA")</f>
        <v xml:space="preserve"> </v>
      </c>
      <c r="AZ50" s="23" t="str">
        <f>IF(AA52+AC52+AE52+AF52+AG52+AH52+AI52+AJ52+AK52+AL52+AM52+AN52+AO52+AP52+AQ52+AR52+AS52&gt;=D52," ","GRESEALA")</f>
        <v xml:space="preserve"> </v>
      </c>
      <c r="BA50" s="17" t="str">
        <f>IF(E36&lt;=E13," ","GRESEALA")</f>
        <v xml:space="preserve"> </v>
      </c>
      <c r="BB50" s="17" t="str">
        <f>IF(F36&lt;=F13," ","GRESEALA")</f>
        <v xml:space="preserve"> </v>
      </c>
      <c r="BC50" s="17" t="str">
        <f>IF(G36&lt;=G13," ","GRESEALA")</f>
        <v xml:space="preserve"> </v>
      </c>
      <c r="BD50" s="17" t="str">
        <f>IF(H36&lt;=H13," ","GRESEALA")</f>
        <v xml:space="preserve"> </v>
      </c>
      <c r="BE50" s="17" t="str">
        <f t="shared" ref="BE50:BK50" si="47">IF(K36&lt;=K13," ","GRESEALA")</f>
        <v xml:space="preserve"> </v>
      </c>
      <c r="BF50" s="23" t="str">
        <f t="shared" si="47"/>
        <v xml:space="preserve"> </v>
      </c>
      <c r="BG50" s="17" t="str">
        <f t="shared" si="47"/>
        <v xml:space="preserve"> </v>
      </c>
      <c r="BH50" s="17" t="str">
        <f t="shared" si="47"/>
        <v xml:space="preserve"> </v>
      </c>
      <c r="BI50" s="17" t="str">
        <f t="shared" si="47"/>
        <v xml:space="preserve"> </v>
      </c>
      <c r="BJ50" s="17" t="str">
        <f t="shared" si="47"/>
        <v xml:space="preserve"> </v>
      </c>
      <c r="BK50" s="17" t="str">
        <f t="shared" si="47"/>
        <v xml:space="preserve"> </v>
      </c>
    </row>
    <row r="51" spans="2:64" ht="31.5" customHeight="1" x14ac:dyDescent="0.35">
      <c r="B51" s="30" t="s">
        <v>113</v>
      </c>
      <c r="C51" s="139" t="s">
        <v>114</v>
      </c>
      <c r="D51" s="154">
        <f t="shared" si="1"/>
        <v>0</v>
      </c>
      <c r="E51" s="154">
        <v>0</v>
      </c>
      <c r="F51" s="154">
        <v>0</v>
      </c>
      <c r="G51" s="154">
        <v>0</v>
      </c>
      <c r="H51" s="154">
        <v>0</v>
      </c>
      <c r="I51" s="154">
        <v>0</v>
      </c>
      <c r="J51" s="154">
        <v>0</v>
      </c>
      <c r="K51" s="154">
        <v>0</v>
      </c>
      <c r="L51" s="154">
        <v>0</v>
      </c>
      <c r="M51" s="154">
        <v>0</v>
      </c>
      <c r="N51" s="154">
        <v>0</v>
      </c>
      <c r="O51" s="154">
        <v>0</v>
      </c>
      <c r="P51" s="154">
        <v>0</v>
      </c>
      <c r="Q51" s="154">
        <v>0</v>
      </c>
      <c r="R51" s="154">
        <v>0</v>
      </c>
      <c r="S51" s="154">
        <v>0</v>
      </c>
      <c r="T51" s="154">
        <v>0</v>
      </c>
      <c r="U51" s="154">
        <v>0</v>
      </c>
      <c r="V51" s="154">
        <v>0</v>
      </c>
      <c r="W51" s="154">
        <v>0</v>
      </c>
      <c r="X51" s="154">
        <v>0</v>
      </c>
      <c r="Y51" s="154">
        <v>0</v>
      </c>
      <c r="Z51" s="156"/>
      <c r="AA51" s="154">
        <v>0</v>
      </c>
      <c r="AB51" s="154">
        <v>0</v>
      </c>
      <c r="AC51" s="154">
        <v>0</v>
      </c>
      <c r="AD51" s="154">
        <v>0</v>
      </c>
      <c r="AE51" s="154">
        <v>0</v>
      </c>
      <c r="AF51" s="154">
        <v>0</v>
      </c>
      <c r="AG51" s="154">
        <v>0</v>
      </c>
      <c r="AH51" s="154">
        <v>0</v>
      </c>
      <c r="AI51" s="154">
        <v>0</v>
      </c>
      <c r="AJ51" s="154">
        <v>0</v>
      </c>
      <c r="AK51" s="154">
        <v>0</v>
      </c>
      <c r="AL51" s="154">
        <v>0</v>
      </c>
      <c r="AM51" s="154">
        <v>0</v>
      </c>
      <c r="AN51" s="154">
        <v>0</v>
      </c>
      <c r="AO51" s="154">
        <v>0</v>
      </c>
      <c r="AP51" s="154">
        <v>0</v>
      </c>
      <c r="AQ51" s="154">
        <v>0</v>
      </c>
      <c r="AR51" s="154">
        <v>0</v>
      </c>
      <c r="AS51" s="154">
        <v>0</v>
      </c>
      <c r="AT51" s="117"/>
      <c r="AU51" s="17" t="str">
        <f t="shared" ref="AU51:BK51" si="48">IF(S36&lt;=S13," ","GRESEALA")</f>
        <v xml:space="preserve"> </v>
      </c>
      <c r="AV51" s="17" t="str">
        <f t="shared" si="48"/>
        <v xml:space="preserve"> </v>
      </c>
      <c r="AW51" s="17" t="str">
        <f t="shared" si="48"/>
        <v xml:space="preserve"> </v>
      </c>
      <c r="AX51" s="17" t="str">
        <f t="shared" si="48"/>
        <v xml:space="preserve"> </v>
      </c>
      <c r="AY51" s="17" t="str">
        <f t="shared" si="48"/>
        <v xml:space="preserve"> </v>
      </c>
      <c r="AZ51" s="17" t="str">
        <f t="shared" si="48"/>
        <v xml:space="preserve"> </v>
      </c>
      <c r="BA51" s="17" t="str">
        <f t="shared" si="48"/>
        <v xml:space="preserve"> </v>
      </c>
      <c r="BB51" s="17" t="str">
        <f t="shared" si="48"/>
        <v xml:space="preserve"> </v>
      </c>
      <c r="BC51" s="17" t="str">
        <f t="shared" si="48"/>
        <v xml:space="preserve"> </v>
      </c>
      <c r="BD51" s="17" t="str">
        <f t="shared" si="48"/>
        <v xml:space="preserve"> </v>
      </c>
      <c r="BE51" s="17" t="str">
        <f t="shared" si="48"/>
        <v xml:space="preserve"> </v>
      </c>
      <c r="BF51" s="17" t="str">
        <f t="shared" si="48"/>
        <v xml:space="preserve"> </v>
      </c>
      <c r="BG51" s="17" t="str">
        <f t="shared" si="48"/>
        <v xml:space="preserve"> </v>
      </c>
      <c r="BH51" s="17" t="str">
        <f t="shared" si="48"/>
        <v xml:space="preserve"> </v>
      </c>
      <c r="BI51" s="17" t="str">
        <f t="shared" si="48"/>
        <v xml:space="preserve"> </v>
      </c>
      <c r="BJ51" s="17" t="str">
        <f t="shared" si="48"/>
        <v xml:space="preserve"> </v>
      </c>
      <c r="BK51" s="17" t="str">
        <f t="shared" si="48"/>
        <v xml:space="preserve"> </v>
      </c>
    </row>
    <row r="52" spans="2:64" ht="45" customHeight="1" x14ac:dyDescent="0.35">
      <c r="B52" s="30">
        <v>10</v>
      </c>
      <c r="C52" s="133" t="s">
        <v>115</v>
      </c>
      <c r="D52" s="154">
        <f t="shared" si="1"/>
        <v>0</v>
      </c>
      <c r="E52" s="154">
        <v>0</v>
      </c>
      <c r="F52" s="154">
        <v>0</v>
      </c>
      <c r="G52" s="154">
        <v>0</v>
      </c>
      <c r="H52" s="154">
        <v>0</v>
      </c>
      <c r="I52" s="154">
        <v>0</v>
      </c>
      <c r="J52" s="154">
        <v>0</v>
      </c>
      <c r="K52" s="154">
        <v>0</v>
      </c>
      <c r="L52" s="154">
        <v>0</v>
      </c>
      <c r="M52" s="154">
        <v>0</v>
      </c>
      <c r="N52" s="154">
        <v>0</v>
      </c>
      <c r="O52" s="154">
        <v>0</v>
      </c>
      <c r="P52" s="154">
        <v>0</v>
      </c>
      <c r="Q52" s="156"/>
      <c r="R52" s="156"/>
      <c r="S52" s="154">
        <v>0</v>
      </c>
      <c r="T52" s="154">
        <v>0</v>
      </c>
      <c r="U52" s="154">
        <v>0</v>
      </c>
      <c r="V52" s="154">
        <v>0</v>
      </c>
      <c r="W52" s="154">
        <v>0</v>
      </c>
      <c r="X52" s="154">
        <v>0</v>
      </c>
      <c r="Y52" s="154">
        <v>0</v>
      </c>
      <c r="Z52" s="156"/>
      <c r="AA52" s="154">
        <v>0</v>
      </c>
      <c r="AB52" s="154">
        <v>0</v>
      </c>
      <c r="AC52" s="154">
        <v>0</v>
      </c>
      <c r="AD52" s="154">
        <v>0</v>
      </c>
      <c r="AE52" s="154">
        <v>0</v>
      </c>
      <c r="AF52" s="154">
        <v>0</v>
      </c>
      <c r="AG52" s="154">
        <v>0</v>
      </c>
      <c r="AH52" s="154">
        <v>0</v>
      </c>
      <c r="AI52" s="154">
        <v>0</v>
      </c>
      <c r="AJ52" s="154">
        <v>0</v>
      </c>
      <c r="AK52" s="154">
        <v>0</v>
      </c>
      <c r="AL52" s="154">
        <v>0</v>
      </c>
      <c r="AM52" s="154">
        <v>0</v>
      </c>
      <c r="AN52" s="154">
        <v>0</v>
      </c>
      <c r="AO52" s="154">
        <v>0</v>
      </c>
      <c r="AP52" s="154">
        <v>0</v>
      </c>
      <c r="AQ52" s="154">
        <v>0</v>
      </c>
      <c r="AR52" s="154">
        <v>0</v>
      </c>
      <c r="AS52" s="154">
        <v>0</v>
      </c>
      <c r="AT52" s="117"/>
      <c r="AU52" s="17" t="str">
        <f>IF(AJ36&lt;=AJ13," ","GRESEALA")</f>
        <v xml:space="preserve"> </v>
      </c>
      <c r="AV52" s="17" t="str">
        <f>IF(AK36&lt;=AK13," ","GRESEALA")</f>
        <v xml:space="preserve"> </v>
      </c>
      <c r="AW52" s="17" t="str">
        <f>IF(AL36&lt;=AL13," ","GRESEALA")</f>
        <v xml:space="preserve"> </v>
      </c>
      <c r="AX52" s="17" t="str">
        <f>IF(AR36&lt;=AR13," ","GRESEALA")</f>
        <v xml:space="preserve"> </v>
      </c>
      <c r="AY52" s="17" t="str">
        <f>IF(AS36&lt;=AS13," ","GRESEALA")</f>
        <v xml:space="preserve"> </v>
      </c>
      <c r="AZ52" s="17" t="str">
        <f>IF(E16+E37+E38+E41+E42+E45+E46+E47+E48+E52+E53+E54+E55+E60+E61+E63+E64&gt;=E14," ","GRESEALA")</f>
        <v xml:space="preserve"> </v>
      </c>
      <c r="BA52" s="17" t="str">
        <f>IF(F16+F37+F38+F41+F42+F45+F46+F47+F48+F52+F53+F54+F55+F60+F61+F63+F64&gt;=F14," ","GRESEALA")</f>
        <v xml:space="preserve"> </v>
      </c>
      <c r="BB52" s="17" t="str">
        <f>IF(G16+G37+G38+G41+G42+G45+G46+G47+G48+G52+G53+G54+G55+G60+G61+G63+G64&gt;=G14," ","GRESEALA")</f>
        <v xml:space="preserve"> </v>
      </c>
      <c r="BC52" s="17" t="str">
        <f>IF(H16+H37+H38+H41+H42+H45+H46+H47+H48+H52+H53+H54+H55+H60+H61+H63+H64&gt;=H14," ","GRESEALA")</f>
        <v xml:space="preserve"> </v>
      </c>
      <c r="BD52" s="17" t="str">
        <f t="shared" ref="BD52:BJ52" si="49">IF(K16+K37+K38+K41+K42+K45+K46+K47+K48+K52+K53+K54+K55+K60+K61+K63+K64&gt;=K14," ","GRESEALA")</f>
        <v xml:space="preserve"> </v>
      </c>
      <c r="BE52" s="23" t="str">
        <f t="shared" si="49"/>
        <v xml:space="preserve"> </v>
      </c>
      <c r="BF52" s="17" t="str">
        <f t="shared" si="49"/>
        <v xml:space="preserve"> </v>
      </c>
      <c r="BG52" s="17" t="str">
        <f t="shared" si="49"/>
        <v xml:space="preserve"> </v>
      </c>
      <c r="BH52" s="17" t="str">
        <f t="shared" si="49"/>
        <v xml:space="preserve"> </v>
      </c>
      <c r="BI52" s="17" t="str">
        <f t="shared" si="49"/>
        <v xml:space="preserve"> </v>
      </c>
      <c r="BJ52" s="17" t="str">
        <f t="shared" si="49"/>
        <v xml:space="preserve"> </v>
      </c>
      <c r="BK52" s="17" t="str">
        <f t="shared" ref="BK52" si="50">IF(S16+S37+S38+S41+S42+S45+S46+S47+S48+S52+S53+S54+S55+S60+S61+S63+S64&gt;=S14," ","GRESEALA")</f>
        <v xml:space="preserve"> </v>
      </c>
    </row>
    <row r="53" spans="2:64" ht="45.75" customHeight="1" x14ac:dyDescent="0.35">
      <c r="B53" s="30">
        <v>11</v>
      </c>
      <c r="C53" s="138" t="s">
        <v>116</v>
      </c>
      <c r="D53" s="154">
        <f t="shared" si="1"/>
        <v>0</v>
      </c>
      <c r="E53" s="154">
        <v>0</v>
      </c>
      <c r="F53" s="154">
        <v>0</v>
      </c>
      <c r="G53" s="154">
        <v>0</v>
      </c>
      <c r="H53" s="154">
        <v>0</v>
      </c>
      <c r="I53" s="154">
        <v>0</v>
      </c>
      <c r="J53" s="154">
        <v>0</v>
      </c>
      <c r="K53" s="154">
        <v>0</v>
      </c>
      <c r="L53" s="154">
        <v>0</v>
      </c>
      <c r="M53" s="154">
        <v>0</v>
      </c>
      <c r="N53" s="154">
        <v>0</v>
      </c>
      <c r="O53" s="154">
        <v>0</v>
      </c>
      <c r="P53" s="154">
        <v>0</v>
      </c>
      <c r="Q53" s="156"/>
      <c r="R53" s="156"/>
      <c r="S53" s="154">
        <v>0</v>
      </c>
      <c r="T53" s="154">
        <v>0</v>
      </c>
      <c r="U53" s="154">
        <v>0</v>
      </c>
      <c r="V53" s="154">
        <v>0</v>
      </c>
      <c r="W53" s="154">
        <v>0</v>
      </c>
      <c r="X53" s="154">
        <v>0</v>
      </c>
      <c r="Y53" s="154">
        <v>0</v>
      </c>
      <c r="Z53" s="156"/>
      <c r="AA53" s="154">
        <v>0</v>
      </c>
      <c r="AB53" s="154">
        <v>0</v>
      </c>
      <c r="AC53" s="154">
        <v>0</v>
      </c>
      <c r="AD53" s="154">
        <v>0</v>
      </c>
      <c r="AE53" s="154">
        <v>0</v>
      </c>
      <c r="AF53" s="154">
        <v>0</v>
      </c>
      <c r="AG53" s="154">
        <v>0</v>
      </c>
      <c r="AH53" s="154">
        <v>0</v>
      </c>
      <c r="AI53" s="154">
        <v>0</v>
      </c>
      <c r="AJ53" s="154">
        <v>0</v>
      </c>
      <c r="AK53" s="154">
        <v>0</v>
      </c>
      <c r="AL53" s="154">
        <v>0</v>
      </c>
      <c r="AM53" s="154">
        <v>0</v>
      </c>
      <c r="AN53" s="154">
        <v>0</v>
      </c>
      <c r="AO53" s="154">
        <v>0</v>
      </c>
      <c r="AP53" s="154">
        <v>0</v>
      </c>
      <c r="AQ53" s="154">
        <v>0</v>
      </c>
      <c r="AR53" s="154">
        <v>0</v>
      </c>
      <c r="AS53" s="154">
        <v>0</v>
      </c>
      <c r="AT53" s="117"/>
      <c r="AU53" s="17" t="str">
        <f t="shared" ref="AU53:BK53" si="51">IF(T16+T37+T38+T41+T42+T45+T46+T47+T48+T52+T53+T54+T55+T60+T61+T63+T64&gt;=T14," ","GRESEALA")</f>
        <v xml:space="preserve"> </v>
      </c>
      <c r="AV53" s="17" t="str">
        <f t="shared" si="51"/>
        <v xml:space="preserve"> </v>
      </c>
      <c r="AW53" s="17" t="str">
        <f t="shared" si="51"/>
        <v xml:space="preserve"> </v>
      </c>
      <c r="AX53" s="17" t="str">
        <f t="shared" si="51"/>
        <v xml:space="preserve"> </v>
      </c>
      <c r="AY53" s="17" t="str">
        <f t="shared" si="51"/>
        <v xml:space="preserve"> </v>
      </c>
      <c r="AZ53" s="17" t="str">
        <f t="shared" si="51"/>
        <v xml:space="preserve"> </v>
      </c>
      <c r="BA53" s="17" t="str">
        <f t="shared" si="51"/>
        <v xml:space="preserve"> </v>
      </c>
      <c r="BB53" s="17" t="str">
        <f t="shared" si="51"/>
        <v xml:space="preserve"> </v>
      </c>
      <c r="BC53" s="17" t="str">
        <f t="shared" si="51"/>
        <v xml:space="preserve"> </v>
      </c>
      <c r="BD53" s="17" t="str">
        <f t="shared" si="51"/>
        <v xml:space="preserve"> </v>
      </c>
      <c r="BE53" s="17" t="str">
        <f t="shared" si="51"/>
        <v xml:space="preserve"> </v>
      </c>
      <c r="BF53" s="17" t="str">
        <f t="shared" si="51"/>
        <v xml:space="preserve"> </v>
      </c>
      <c r="BG53" s="17" t="str">
        <f t="shared" si="51"/>
        <v xml:space="preserve"> </v>
      </c>
      <c r="BH53" s="17" t="str">
        <f t="shared" si="51"/>
        <v xml:space="preserve"> </v>
      </c>
      <c r="BI53" s="17" t="str">
        <f t="shared" si="51"/>
        <v xml:space="preserve"> </v>
      </c>
      <c r="BJ53" s="17" t="str">
        <f t="shared" si="51"/>
        <v xml:space="preserve"> </v>
      </c>
      <c r="BK53" s="17" t="str">
        <f t="shared" si="51"/>
        <v xml:space="preserve"> </v>
      </c>
    </row>
    <row r="54" spans="2:64" ht="60" customHeight="1" x14ac:dyDescent="0.35">
      <c r="B54" s="30">
        <v>12</v>
      </c>
      <c r="C54" s="133" t="s">
        <v>117</v>
      </c>
      <c r="D54" s="160">
        <f t="shared" si="1"/>
        <v>0</v>
      </c>
      <c r="E54" s="154">
        <v>0</v>
      </c>
      <c r="F54" s="154">
        <v>0</v>
      </c>
      <c r="G54" s="154">
        <v>0</v>
      </c>
      <c r="H54" s="154">
        <v>0</v>
      </c>
      <c r="I54" s="154">
        <v>0</v>
      </c>
      <c r="J54" s="154">
        <v>0</v>
      </c>
      <c r="K54" s="154">
        <v>0</v>
      </c>
      <c r="L54" s="154">
        <v>0</v>
      </c>
      <c r="M54" s="154">
        <v>0</v>
      </c>
      <c r="N54" s="154">
        <v>0</v>
      </c>
      <c r="O54" s="154">
        <v>0</v>
      </c>
      <c r="P54" s="154">
        <v>0</v>
      </c>
      <c r="Q54" s="154">
        <v>0</v>
      </c>
      <c r="R54" s="154">
        <v>0</v>
      </c>
      <c r="S54" s="154">
        <v>0</v>
      </c>
      <c r="T54" s="154">
        <v>0</v>
      </c>
      <c r="U54" s="154">
        <v>0</v>
      </c>
      <c r="V54" s="154">
        <v>0</v>
      </c>
      <c r="W54" s="154">
        <v>0</v>
      </c>
      <c r="X54" s="154">
        <v>0</v>
      </c>
      <c r="Y54" s="154">
        <v>0</v>
      </c>
      <c r="Z54" s="156"/>
      <c r="AA54" s="154">
        <v>0</v>
      </c>
      <c r="AB54" s="154">
        <v>0</v>
      </c>
      <c r="AC54" s="154">
        <v>0</v>
      </c>
      <c r="AD54" s="154">
        <v>0</v>
      </c>
      <c r="AE54" s="160"/>
      <c r="AF54" s="154">
        <v>0</v>
      </c>
      <c r="AG54" s="154">
        <v>0</v>
      </c>
      <c r="AH54" s="154">
        <v>0</v>
      </c>
      <c r="AI54" s="154">
        <v>0</v>
      </c>
      <c r="AJ54" s="154">
        <v>0</v>
      </c>
      <c r="AK54" s="154">
        <v>0</v>
      </c>
      <c r="AL54" s="154">
        <v>0</v>
      </c>
      <c r="AM54" s="154">
        <v>0</v>
      </c>
      <c r="AN54" s="154">
        <v>0</v>
      </c>
      <c r="AO54" s="154">
        <v>0</v>
      </c>
      <c r="AP54" s="154">
        <v>0</v>
      </c>
      <c r="AQ54" s="154">
        <v>0</v>
      </c>
      <c r="AR54" s="154">
        <v>0</v>
      </c>
      <c r="AS54" s="154">
        <v>0</v>
      </c>
      <c r="AT54" s="117"/>
      <c r="AU54" s="17" t="str">
        <f>IF(AK16+AK37+AK38+AK41+AK42+AK45+AK46+AK47+AK48+AK52+AK53+AK54+AK55+AK60+AK61+AK63+AK64&gt;=AK14," ","GRESEALA")</f>
        <v xml:space="preserve"> </v>
      </c>
      <c r="AV54" s="17" t="str">
        <f>IF(AL16+AL37+AL38+AL41+AL42+AL45+AL46+AL47+AL48+AL52+AL53+AL54+AL55+AL60+AL61+AL63+AL64&gt;=AL14," ","GRESEALA")</f>
        <v xml:space="preserve"> </v>
      </c>
      <c r="AW54" s="17" t="str">
        <f>IF(AR16+AR37+AR38+AR41+AR42+AR45+AR46+AR47+AR48+AR52+AR53+AR54+AR55+AR60+AR61+AR63+AR64&gt;=AR14," ","GRESEALA")</f>
        <v xml:space="preserve"> </v>
      </c>
      <c r="AX54" s="17" t="str">
        <f>IF(AS16+AS37+AS38+AS41+AS42+AS45+AS46+AS47+AS48+AS52+AS53+AS54+AS55+AS60+AS61+AS63+AS64&gt;=AS14," ","GRESEALA")</f>
        <v xml:space="preserve"> </v>
      </c>
      <c r="AY54" s="17" t="str">
        <f>IF(E15+E36+E59+E62&gt;=E13," ","GRESEALA")</f>
        <v xml:space="preserve"> </v>
      </c>
      <c r="AZ54" s="17" t="str">
        <f>IF(F15+F36+F59+F62&gt;=F13," ","GRESEALA")</f>
        <v xml:space="preserve"> </v>
      </c>
      <c r="BA54" s="17" t="str">
        <f>IF(G15+G36+G59+G62&gt;=G13," ","GRESEALA")</f>
        <v xml:space="preserve"> </v>
      </c>
      <c r="BB54" s="17" t="str">
        <f>IF(H15+H36+H59+H62&gt;=H13," ","GRESEALA")</f>
        <v xml:space="preserve"> </v>
      </c>
      <c r="BC54" s="17" t="str">
        <f t="shared" ref="BC54:BI54" si="52">IF(K15+K36+K59+K62&gt;=K13," ","GRESEALA")</f>
        <v xml:space="preserve"> </v>
      </c>
      <c r="BD54" s="23" t="str">
        <f t="shared" si="52"/>
        <v xml:space="preserve"> </v>
      </c>
      <c r="BE54" s="17" t="str">
        <f t="shared" si="52"/>
        <v xml:space="preserve"> </v>
      </c>
      <c r="BF54" s="17" t="str">
        <f t="shared" si="52"/>
        <v xml:space="preserve"> </v>
      </c>
      <c r="BG54" s="17" t="str">
        <f t="shared" si="52"/>
        <v xml:space="preserve"> </v>
      </c>
      <c r="BH54" s="17" t="str">
        <f t="shared" si="52"/>
        <v xml:space="preserve"> </v>
      </c>
      <c r="BI54" s="17" t="str">
        <f t="shared" si="52"/>
        <v xml:space="preserve"> </v>
      </c>
      <c r="BJ54" s="17" t="str">
        <f t="shared" ref="BJ54:BK54" si="53">IF(S15+S36+S59+S62&gt;=S13," ","GRESEALA")</f>
        <v xml:space="preserve"> </v>
      </c>
      <c r="BK54" s="17" t="str">
        <f t="shared" si="53"/>
        <v xml:space="preserve"> </v>
      </c>
    </row>
    <row r="55" spans="2:64" ht="60.75" hidden="1" customHeight="1" x14ac:dyDescent="0.35">
      <c r="B55" s="20"/>
      <c r="C55" s="127" t="s">
        <v>118</v>
      </c>
      <c r="D55" s="145">
        <f t="shared" si="1"/>
        <v>0</v>
      </c>
      <c r="E55" s="157"/>
      <c r="F55" s="157"/>
      <c r="G55" s="157"/>
      <c r="H55" s="157"/>
      <c r="I55" s="157"/>
      <c r="J55" s="157"/>
      <c r="K55" s="157"/>
      <c r="L55" s="157"/>
      <c r="M55" s="157"/>
      <c r="N55" s="157"/>
      <c r="O55" s="157"/>
      <c r="P55" s="157"/>
      <c r="Q55" s="157"/>
      <c r="R55" s="157"/>
      <c r="S55" s="157"/>
      <c r="T55" s="157"/>
      <c r="U55" s="157"/>
      <c r="V55" s="157"/>
      <c r="W55" s="157"/>
      <c r="X55" s="157"/>
      <c r="Y55" s="157"/>
      <c r="Z55" s="158"/>
      <c r="AA55" s="157"/>
      <c r="AB55" s="157"/>
      <c r="AC55" s="157"/>
      <c r="AD55" s="157"/>
      <c r="AE55" s="157"/>
      <c r="AF55" s="157"/>
      <c r="AG55" s="157"/>
      <c r="AH55" s="157"/>
      <c r="AI55" s="157"/>
      <c r="AJ55" s="157"/>
      <c r="AK55" s="157"/>
      <c r="AL55" s="157"/>
      <c r="AM55" s="157"/>
      <c r="AN55" s="157"/>
      <c r="AO55" s="157"/>
      <c r="AP55" s="157"/>
      <c r="AQ55" s="157"/>
      <c r="AR55" s="157"/>
      <c r="AS55" s="157"/>
      <c r="AT55" s="46"/>
      <c r="AU55" s="64"/>
      <c r="AV55" s="64"/>
      <c r="AW55" s="64"/>
      <c r="AX55" s="64"/>
      <c r="AY55" s="64"/>
      <c r="AZ55" s="64"/>
      <c r="BA55" s="64"/>
      <c r="BB55" s="64"/>
      <c r="BC55" s="64"/>
      <c r="BD55" s="64"/>
      <c r="BE55" s="64"/>
      <c r="BF55" s="64"/>
      <c r="BG55" s="64"/>
      <c r="BH55" s="64"/>
      <c r="BI55" s="64"/>
      <c r="BJ55" s="64"/>
      <c r="BK55" s="64"/>
    </row>
    <row r="56" spans="2:64" ht="27" hidden="1" customHeight="1" x14ac:dyDescent="0.35">
      <c r="B56" s="65"/>
      <c r="C56" s="140" t="s">
        <v>119</v>
      </c>
      <c r="D56" s="166">
        <f t="shared" si="1"/>
        <v>0</v>
      </c>
      <c r="E56" s="156"/>
      <c r="F56" s="156"/>
      <c r="G56" s="156"/>
      <c r="H56" s="156"/>
      <c r="I56" s="156"/>
      <c r="J56" s="156"/>
      <c r="K56" s="156"/>
      <c r="L56" s="156"/>
      <c r="M56" s="156"/>
      <c r="N56" s="156"/>
      <c r="O56" s="156"/>
      <c r="P56" s="156"/>
      <c r="Q56" s="156"/>
      <c r="R56" s="156"/>
      <c r="S56" s="156"/>
      <c r="T56" s="156"/>
      <c r="U56" s="156"/>
      <c r="V56" s="156"/>
      <c r="W56" s="156"/>
      <c r="X56" s="156"/>
      <c r="Y56" s="156"/>
      <c r="Z56" s="156"/>
      <c r="AA56" s="156"/>
      <c r="AB56" s="156"/>
      <c r="AC56" s="156"/>
      <c r="AD56" s="156"/>
      <c r="AE56" s="156"/>
      <c r="AF56" s="156"/>
      <c r="AG56" s="156"/>
      <c r="AH56" s="156"/>
      <c r="AI56" s="156"/>
      <c r="AJ56" s="156"/>
      <c r="AK56" s="156"/>
      <c r="AL56" s="156"/>
      <c r="AM56" s="156"/>
      <c r="AN56" s="156"/>
      <c r="AO56" s="156"/>
      <c r="AP56" s="156"/>
      <c r="AQ56" s="156"/>
      <c r="AR56" s="156"/>
      <c r="AS56" s="156"/>
      <c r="AT56" s="117"/>
      <c r="AU56" s="64"/>
      <c r="AV56" s="64"/>
      <c r="AW56" s="64"/>
      <c r="AX56" s="64"/>
      <c r="AY56" s="64"/>
      <c r="AZ56" s="64"/>
      <c r="BA56" s="64"/>
      <c r="BB56" s="64"/>
      <c r="BC56" s="64"/>
      <c r="BD56" s="64"/>
      <c r="BE56" s="64"/>
      <c r="BF56" s="64"/>
      <c r="BG56" s="64"/>
      <c r="BH56" s="64"/>
      <c r="BI56" s="64"/>
      <c r="BJ56" s="64"/>
      <c r="BK56" s="64"/>
    </row>
    <row r="57" spans="2:64" ht="40.5" hidden="1" customHeight="1" x14ac:dyDescent="0.35">
      <c r="B57" s="65"/>
      <c r="C57" s="140" t="s">
        <v>120</v>
      </c>
      <c r="D57" s="155">
        <f t="shared" si="1"/>
        <v>0</v>
      </c>
      <c r="E57" s="156"/>
      <c r="F57" s="156"/>
      <c r="G57" s="156"/>
      <c r="H57" s="156"/>
      <c r="I57" s="156"/>
      <c r="J57" s="156"/>
      <c r="K57" s="156"/>
      <c r="L57" s="156"/>
      <c r="M57" s="156"/>
      <c r="N57" s="156"/>
      <c r="O57" s="156"/>
      <c r="P57" s="156"/>
      <c r="Q57" s="156"/>
      <c r="R57" s="156"/>
      <c r="S57" s="156"/>
      <c r="T57" s="156"/>
      <c r="U57" s="156"/>
      <c r="V57" s="156"/>
      <c r="W57" s="156"/>
      <c r="X57" s="156"/>
      <c r="Y57" s="156"/>
      <c r="Z57" s="156"/>
      <c r="AA57" s="156"/>
      <c r="AB57" s="156"/>
      <c r="AC57" s="156"/>
      <c r="AD57" s="156"/>
      <c r="AE57" s="156"/>
      <c r="AF57" s="156"/>
      <c r="AG57" s="156"/>
      <c r="AH57" s="156"/>
      <c r="AI57" s="156"/>
      <c r="AJ57" s="156"/>
      <c r="AK57" s="156"/>
      <c r="AL57" s="156"/>
      <c r="AM57" s="156"/>
      <c r="AN57" s="156"/>
      <c r="AO57" s="156"/>
      <c r="AP57" s="156"/>
      <c r="AQ57" s="156"/>
      <c r="AR57" s="156"/>
      <c r="AS57" s="156"/>
      <c r="AT57" s="117"/>
      <c r="AU57" s="64"/>
      <c r="AV57" s="64"/>
      <c r="AW57" s="64"/>
      <c r="AX57" s="64"/>
      <c r="AY57" s="64"/>
      <c r="AZ57" s="64"/>
      <c r="BA57" s="64"/>
      <c r="BB57" s="64"/>
      <c r="BC57" s="64"/>
      <c r="BD57" s="64"/>
      <c r="BE57" s="64"/>
      <c r="BF57" s="64"/>
      <c r="BG57" s="64"/>
      <c r="BH57" s="64"/>
      <c r="BI57" s="64"/>
      <c r="BJ57" s="64"/>
      <c r="BK57" s="64"/>
    </row>
    <row r="58" spans="2:64" ht="45.75" hidden="1" customHeight="1" x14ac:dyDescent="0.35">
      <c r="B58" s="65"/>
      <c r="C58" s="140" t="s">
        <v>121</v>
      </c>
      <c r="D58" s="166">
        <f t="shared" si="1"/>
        <v>0</v>
      </c>
      <c r="E58" s="156"/>
      <c r="F58" s="156"/>
      <c r="G58" s="156"/>
      <c r="H58" s="156"/>
      <c r="I58" s="156"/>
      <c r="J58" s="156"/>
      <c r="K58" s="156"/>
      <c r="L58" s="156"/>
      <c r="M58" s="156"/>
      <c r="N58" s="156"/>
      <c r="O58" s="156"/>
      <c r="P58" s="156"/>
      <c r="Q58" s="156"/>
      <c r="R58" s="156"/>
      <c r="S58" s="156"/>
      <c r="T58" s="156"/>
      <c r="U58" s="156"/>
      <c r="V58" s="156"/>
      <c r="W58" s="156"/>
      <c r="X58" s="156"/>
      <c r="Y58" s="156"/>
      <c r="Z58" s="156"/>
      <c r="AA58" s="156"/>
      <c r="AB58" s="156"/>
      <c r="AC58" s="156"/>
      <c r="AD58" s="156"/>
      <c r="AE58" s="156"/>
      <c r="AF58" s="156"/>
      <c r="AG58" s="156"/>
      <c r="AH58" s="156"/>
      <c r="AI58" s="156"/>
      <c r="AJ58" s="156"/>
      <c r="AK58" s="156"/>
      <c r="AL58" s="156"/>
      <c r="AM58" s="156"/>
      <c r="AN58" s="156"/>
      <c r="AO58" s="156"/>
      <c r="AP58" s="156"/>
      <c r="AQ58" s="156"/>
      <c r="AR58" s="156"/>
      <c r="AS58" s="156"/>
      <c r="AT58" s="117"/>
      <c r="AU58" s="64"/>
      <c r="AV58" s="64"/>
      <c r="AW58" s="64"/>
      <c r="AX58" s="64"/>
      <c r="AY58" s="64"/>
      <c r="AZ58" s="64"/>
      <c r="BA58" s="64"/>
      <c r="BB58" s="64"/>
      <c r="BC58" s="64"/>
      <c r="BD58" s="64"/>
      <c r="BE58" s="64"/>
      <c r="BF58" s="64"/>
      <c r="BG58" s="64"/>
      <c r="BH58" s="64"/>
      <c r="BI58" s="64"/>
      <c r="BJ58" s="64"/>
      <c r="BK58" s="64"/>
    </row>
    <row r="59" spans="2:64" ht="39" customHeight="1" x14ac:dyDescent="0.35">
      <c r="B59" s="69">
        <v>13.1</v>
      </c>
      <c r="C59" s="128" t="s">
        <v>122</v>
      </c>
      <c r="D59" s="162">
        <f t="shared" si="1"/>
        <v>0</v>
      </c>
      <c r="E59" s="152">
        <v>0</v>
      </c>
      <c r="F59" s="152">
        <v>0</v>
      </c>
      <c r="G59" s="152">
        <v>0</v>
      </c>
      <c r="H59" s="152">
        <v>0</v>
      </c>
      <c r="I59" s="152">
        <v>0</v>
      </c>
      <c r="J59" s="152">
        <v>0</v>
      </c>
      <c r="K59" s="152">
        <v>0</v>
      </c>
      <c r="L59" s="152">
        <v>0</v>
      </c>
      <c r="M59" s="152">
        <v>0</v>
      </c>
      <c r="N59" s="152">
        <v>0</v>
      </c>
      <c r="O59" s="152">
        <v>0</v>
      </c>
      <c r="P59" s="152">
        <v>0</v>
      </c>
      <c r="Q59" s="152">
        <v>0</v>
      </c>
      <c r="R59" s="152">
        <v>0</v>
      </c>
      <c r="S59" s="152">
        <v>0</v>
      </c>
      <c r="T59" s="152">
        <v>0</v>
      </c>
      <c r="U59" s="152">
        <v>0</v>
      </c>
      <c r="V59" s="152">
        <v>0</v>
      </c>
      <c r="W59" s="152">
        <v>0</v>
      </c>
      <c r="X59" s="152">
        <v>0</v>
      </c>
      <c r="Y59" s="152">
        <v>0</v>
      </c>
      <c r="Z59" s="156"/>
      <c r="AA59" s="152">
        <v>0</v>
      </c>
      <c r="AB59" s="152">
        <v>0</v>
      </c>
      <c r="AC59" s="152">
        <v>0</v>
      </c>
      <c r="AD59" s="152">
        <v>0</v>
      </c>
      <c r="AE59" s="152">
        <v>0</v>
      </c>
      <c r="AF59" s="152">
        <v>0</v>
      </c>
      <c r="AG59" s="152">
        <v>0</v>
      </c>
      <c r="AH59" s="152">
        <v>0</v>
      </c>
      <c r="AI59" s="152">
        <v>0</v>
      </c>
      <c r="AJ59" s="152">
        <v>0</v>
      </c>
      <c r="AK59" s="152">
        <v>0</v>
      </c>
      <c r="AL59" s="152">
        <v>0</v>
      </c>
      <c r="AM59" s="152">
        <v>0</v>
      </c>
      <c r="AN59" s="152">
        <v>0</v>
      </c>
      <c r="AO59" s="152">
        <v>0</v>
      </c>
      <c r="AP59" s="152">
        <v>0</v>
      </c>
      <c r="AQ59" s="152">
        <v>0</v>
      </c>
      <c r="AR59" s="152">
        <v>0</v>
      </c>
      <c r="AS59" s="152">
        <v>0</v>
      </c>
      <c r="AT59" s="117"/>
      <c r="AU59" s="17" t="str">
        <f t="shared" ref="AU59:BK59" si="54">IF(U15+U36+U59+U62&gt;=U13," ","GRESEALA")</f>
        <v xml:space="preserve"> </v>
      </c>
      <c r="AV59" s="17" t="str">
        <f t="shared" si="54"/>
        <v xml:space="preserve"> </v>
      </c>
      <c r="AW59" s="17" t="str">
        <f t="shared" si="54"/>
        <v xml:space="preserve"> </v>
      </c>
      <c r="AX59" s="17" t="str">
        <f t="shared" si="54"/>
        <v xml:space="preserve"> </v>
      </c>
      <c r="AY59" s="17" t="str">
        <f t="shared" si="54"/>
        <v xml:space="preserve"> </v>
      </c>
      <c r="AZ59" s="17" t="str">
        <f t="shared" si="54"/>
        <v xml:space="preserve"> </v>
      </c>
      <c r="BA59" s="17" t="str">
        <f t="shared" si="54"/>
        <v xml:space="preserve"> </v>
      </c>
      <c r="BB59" s="17" t="str">
        <f t="shared" si="54"/>
        <v xml:space="preserve"> </v>
      </c>
      <c r="BC59" s="17" t="str">
        <f t="shared" si="54"/>
        <v xml:space="preserve"> </v>
      </c>
      <c r="BD59" s="17" t="str">
        <f t="shared" si="54"/>
        <v xml:space="preserve"> </v>
      </c>
      <c r="BE59" s="17" t="str">
        <f t="shared" si="54"/>
        <v xml:space="preserve"> </v>
      </c>
      <c r="BF59" s="17" t="str">
        <f t="shared" si="54"/>
        <v xml:space="preserve"> </v>
      </c>
      <c r="BG59" s="17" t="str">
        <f t="shared" si="54"/>
        <v xml:space="preserve"> </v>
      </c>
      <c r="BH59" s="17" t="str">
        <f t="shared" si="54"/>
        <v xml:space="preserve"> </v>
      </c>
      <c r="BI59" s="17" t="str">
        <f t="shared" si="54"/>
        <v xml:space="preserve"> </v>
      </c>
      <c r="BJ59" s="17" t="str">
        <f t="shared" si="54"/>
        <v xml:space="preserve"> </v>
      </c>
      <c r="BK59" s="17" t="str">
        <f t="shared" si="54"/>
        <v xml:space="preserve"> </v>
      </c>
    </row>
    <row r="60" spans="2:64" ht="40.5" customHeight="1" x14ac:dyDescent="0.35">
      <c r="B60" s="30">
        <v>13</v>
      </c>
      <c r="C60" s="133" t="s">
        <v>123</v>
      </c>
      <c r="D60" s="166">
        <f t="shared" si="1"/>
        <v>0</v>
      </c>
      <c r="E60" s="154">
        <v>0</v>
      </c>
      <c r="F60" s="154">
        <v>0</v>
      </c>
      <c r="G60" s="154">
        <v>0</v>
      </c>
      <c r="H60" s="154">
        <v>0</v>
      </c>
      <c r="I60" s="154">
        <v>0</v>
      </c>
      <c r="J60" s="154">
        <v>0</v>
      </c>
      <c r="K60" s="154">
        <v>0</v>
      </c>
      <c r="L60" s="154">
        <v>0</v>
      </c>
      <c r="M60" s="154">
        <v>0</v>
      </c>
      <c r="N60" s="154">
        <v>0</v>
      </c>
      <c r="O60" s="154">
        <v>0</v>
      </c>
      <c r="P60" s="154">
        <v>0</v>
      </c>
      <c r="Q60" s="154">
        <v>0</v>
      </c>
      <c r="R60" s="154">
        <v>0</v>
      </c>
      <c r="S60" s="154">
        <v>0</v>
      </c>
      <c r="T60" s="154">
        <v>0</v>
      </c>
      <c r="U60" s="154">
        <v>0</v>
      </c>
      <c r="V60" s="154">
        <v>0</v>
      </c>
      <c r="W60" s="154">
        <v>0</v>
      </c>
      <c r="X60" s="154">
        <v>0</v>
      </c>
      <c r="Y60" s="154">
        <v>0</v>
      </c>
      <c r="Z60" s="156"/>
      <c r="AA60" s="154">
        <v>0</v>
      </c>
      <c r="AB60" s="154">
        <v>0</v>
      </c>
      <c r="AC60" s="154">
        <v>0</v>
      </c>
      <c r="AD60" s="154">
        <v>0</v>
      </c>
      <c r="AE60" s="154">
        <v>0</v>
      </c>
      <c r="AF60" s="154">
        <v>0</v>
      </c>
      <c r="AG60" s="154">
        <v>0</v>
      </c>
      <c r="AH60" s="154">
        <v>0</v>
      </c>
      <c r="AI60" s="154">
        <v>0</v>
      </c>
      <c r="AJ60" s="154">
        <v>0</v>
      </c>
      <c r="AK60" s="154">
        <v>0</v>
      </c>
      <c r="AL60" s="154">
        <v>0</v>
      </c>
      <c r="AM60" s="154">
        <v>0</v>
      </c>
      <c r="AN60" s="154">
        <v>0</v>
      </c>
      <c r="AO60" s="154">
        <v>0</v>
      </c>
      <c r="AP60" s="154">
        <v>0</v>
      </c>
      <c r="AQ60" s="154">
        <v>0</v>
      </c>
      <c r="AR60" s="154">
        <v>0</v>
      </c>
      <c r="AS60" s="154">
        <v>0</v>
      </c>
      <c r="AT60" s="117"/>
      <c r="AU60" s="17" t="str">
        <f>IF(AL15+AL36+AL59+AL62&gt;=AL13," ","GRESEALA")</f>
        <v xml:space="preserve"> </v>
      </c>
      <c r="AV60" s="17" t="str">
        <f>IF(AR15+AR36+AR59+AR62&gt;=AR13," ","GRESEALA")</f>
        <v xml:space="preserve"> </v>
      </c>
      <c r="AW60" s="17" t="str">
        <f>IF(AS15+AS36+AS59+AS62&gt;=AS13," ","GRESEALA")</f>
        <v xml:space="preserve"> </v>
      </c>
      <c r="AX60" s="17" t="str">
        <f>IF(E53+F53=D53," ","GRESEALA")</f>
        <v xml:space="preserve"> </v>
      </c>
      <c r="AY60" s="23" t="str">
        <f>IF(G53+K53+I53+L53+M53=D53," ","GRESEALA")</f>
        <v xml:space="preserve"> </v>
      </c>
      <c r="AZ60" s="17" t="str">
        <f>IF(O53+P53=D53," ","GRESEALA")</f>
        <v xml:space="preserve"> </v>
      </c>
      <c r="BA60" s="17" t="str">
        <f>IF(Q53+S53+T53+U53+V53+W53=D53," ","GRESEALA")</f>
        <v xml:space="preserve"> </v>
      </c>
      <c r="BB60" s="17" t="str">
        <f>IF(X53+Y53+Z53=D53," ","GRESEALA")</f>
        <v xml:space="preserve"> </v>
      </c>
      <c r="BC60" s="23" t="str">
        <f>IF(AA53+AC53+AE53+AF53+AG53+AH53+AI53+AJ53+AK53+AL53+AM53+AN53+AO53+AP53+AQ53+AR53+AS53&gt;=D53," ","GRESEALA")</f>
        <v xml:space="preserve"> </v>
      </c>
      <c r="BD60" s="17" t="str">
        <f>IF(E54+F54=D54," ","GRESEALA")</f>
        <v xml:space="preserve"> </v>
      </c>
      <c r="BE60" s="23" t="str">
        <f>IF(G54+K54+I54+L54+M54=D54," ","GRESEALA")</f>
        <v xml:space="preserve"> </v>
      </c>
      <c r="BF60" s="17" t="str">
        <f>IF(O54+P54=D54," ","GRESEALA")</f>
        <v xml:space="preserve"> </v>
      </c>
      <c r="BG60" s="17" t="str">
        <f>IF(Q54+S54+T54+U54+V54+W54=D54," ","GRESEALA")</f>
        <v xml:space="preserve"> </v>
      </c>
      <c r="BH60" s="17" t="str">
        <f>IF(X54+Y54+Z54=D54," ","GRESEALA")</f>
        <v xml:space="preserve"> </v>
      </c>
      <c r="BI60" s="23" t="str">
        <f>IF(AA54+AC54+AE54+AF54+AG54+AH54+AI54+AJ54+AK54+AL54+AM54+AN54+AO54+AP54+AQ54+AR54+AS54&gt;=D54," ","GRESEALA")</f>
        <v xml:space="preserve"> </v>
      </c>
      <c r="BJ60" s="17" t="str">
        <f>IF(E59+F59=D59," ","GRESEALA")</f>
        <v xml:space="preserve"> </v>
      </c>
      <c r="BK60" s="23" t="str">
        <f>IF(G59+K59+I59+L59+M59=D59," ","GRESEALA")</f>
        <v xml:space="preserve"> </v>
      </c>
    </row>
    <row r="61" spans="2:64" ht="62.25" hidden="1" customHeight="1" x14ac:dyDescent="0.35">
      <c r="B61" s="30">
        <v>14</v>
      </c>
      <c r="C61" s="133" t="s">
        <v>124</v>
      </c>
      <c r="D61" s="154">
        <f t="shared" si="1"/>
        <v>0</v>
      </c>
      <c r="E61" s="154"/>
      <c r="F61" s="154"/>
      <c r="G61" s="154"/>
      <c r="H61" s="154"/>
      <c r="I61" s="154"/>
      <c r="J61" s="154"/>
      <c r="K61" s="154"/>
      <c r="L61" s="154"/>
      <c r="M61" s="154"/>
      <c r="N61" s="154"/>
      <c r="O61" s="154"/>
      <c r="P61" s="154"/>
      <c r="Q61" s="154"/>
      <c r="R61" s="154"/>
      <c r="S61" s="154"/>
      <c r="T61" s="154"/>
      <c r="U61" s="154"/>
      <c r="V61" s="154"/>
      <c r="W61" s="154"/>
      <c r="X61" s="154"/>
      <c r="Y61" s="154"/>
      <c r="Z61" s="156"/>
      <c r="AA61" s="154"/>
      <c r="AB61" s="154"/>
      <c r="AC61" s="154"/>
      <c r="AD61" s="154"/>
      <c r="AE61" s="154"/>
      <c r="AF61" s="154"/>
      <c r="AG61" s="154"/>
      <c r="AH61" s="154"/>
      <c r="AI61" s="154"/>
      <c r="AJ61" s="154"/>
      <c r="AK61" s="154"/>
      <c r="AL61" s="154"/>
      <c r="AM61" s="154"/>
      <c r="AN61" s="154"/>
      <c r="AO61" s="154"/>
      <c r="AP61" s="154"/>
      <c r="AQ61" s="154"/>
      <c r="AR61" s="154"/>
      <c r="AS61" s="154"/>
      <c r="AT61" s="117"/>
      <c r="AU61" s="17" t="str">
        <f>IF(O59+P59=D59," ","GRESEALA")</f>
        <v xml:space="preserve"> </v>
      </c>
      <c r="AV61" s="17" t="str">
        <f>IF(Q59+S59+T59+U59+V59+W59=D59," ","GRESEALA")</f>
        <v xml:space="preserve"> </v>
      </c>
      <c r="AW61" s="17" t="str">
        <f>IF(X59+Y59+Z59=D59," ","GRESEALA")</f>
        <v xml:space="preserve"> </v>
      </c>
      <c r="AX61" s="17" t="str">
        <f>IF(AA59+AC59+AE59+AF59+AG59+AH59+AI59+AJ59+AK59+AL59+AR59+AS59&gt;=D59," ","GRESEALA")</f>
        <v xml:space="preserve"> </v>
      </c>
      <c r="AY61" s="17" t="str">
        <f>IF(D54=AE54," ","GRESEALA")</f>
        <v xml:space="preserve"> </v>
      </c>
      <c r="AZ61" s="17" t="str">
        <f>IF(E60+F60=D60," ","GRESEALA")</f>
        <v xml:space="preserve"> </v>
      </c>
      <c r="BA61" s="23" t="str">
        <f>IF(G60+K60+I60+L60+M60=D60," ","GRESEALA")</f>
        <v xml:space="preserve"> </v>
      </c>
      <c r="BB61" s="17" t="str">
        <f>IF(O60+P60=D60," ","GRESEALA")</f>
        <v xml:space="preserve"> </v>
      </c>
      <c r="BC61" s="17" t="str">
        <f>IF(Q60+S60+T60+U60+V60+W60=D60," ","GRESEALA")</f>
        <v xml:space="preserve"> </v>
      </c>
      <c r="BD61" s="17" t="str">
        <f>IF(X60+Y60+Z60=D60," ","GRESEALA")</f>
        <v xml:space="preserve"> </v>
      </c>
      <c r="BE61" s="23" t="str">
        <f>IF(AA60+AC60+AE60+AF60+AG60+AH60+AI60+AJ60+AK60+AL60+AM60+AN60+AO60+AP60+AQ60+AR60+AS60&gt;=D60," ","GRESEALA")</f>
        <v xml:space="preserve"> </v>
      </c>
      <c r="BF61" s="17" t="str">
        <f>IF(E61+F61=D61," ","GRESEALA")</f>
        <v xml:space="preserve"> </v>
      </c>
      <c r="BG61" s="23" t="str">
        <f>IF(G61+K61+I61+L61+M61=D61," ","GRESEALA")</f>
        <v xml:space="preserve"> </v>
      </c>
      <c r="BH61" s="17" t="str">
        <f>IF(O61+P61=D61," ","GRESEALA")</f>
        <v xml:space="preserve"> </v>
      </c>
      <c r="BI61" s="17" t="str">
        <f>IF(Q61+S61+T61+U61+V61+W61=D61," ","GRESEALA")</f>
        <v xml:space="preserve"> </v>
      </c>
      <c r="BJ61" s="17" t="str">
        <f>IF(X61+Y61+Z61=D61," ","GRESEALA")</f>
        <v xml:space="preserve"> </v>
      </c>
      <c r="BK61" s="23" t="str">
        <f>IF(AA61+AC61+AE61+AF61+AG61+AH61+AI61+AJ61+AK61+AL61+AM61+AN61+AO61+AP61+AQ61+AR61+AS61&gt;=D61," ","GRESEALA")</f>
        <v xml:space="preserve"> </v>
      </c>
    </row>
    <row r="62" spans="2:64" s="27" customFormat="1" ht="38.25" customHeight="1" x14ac:dyDescent="0.35">
      <c r="B62" s="69">
        <v>15.1</v>
      </c>
      <c r="C62" s="128" t="s">
        <v>125</v>
      </c>
      <c r="D62" s="162">
        <f t="shared" si="1"/>
        <v>0</v>
      </c>
      <c r="E62" s="152">
        <v>0</v>
      </c>
      <c r="F62" s="152">
        <v>0</v>
      </c>
      <c r="G62" s="152">
        <v>0</v>
      </c>
      <c r="H62" s="152">
        <v>0</v>
      </c>
      <c r="I62" s="152">
        <v>0</v>
      </c>
      <c r="J62" s="152">
        <v>0</v>
      </c>
      <c r="K62" s="152">
        <v>0</v>
      </c>
      <c r="L62" s="152">
        <v>0</v>
      </c>
      <c r="M62" s="161"/>
      <c r="N62" s="161"/>
      <c r="O62" s="152">
        <v>0</v>
      </c>
      <c r="P62" s="152">
        <v>0</v>
      </c>
      <c r="Q62" s="152">
        <v>0</v>
      </c>
      <c r="R62" s="152">
        <v>0</v>
      </c>
      <c r="S62" s="152">
        <v>0</v>
      </c>
      <c r="T62" s="152">
        <v>0</v>
      </c>
      <c r="U62" s="152">
        <v>0</v>
      </c>
      <c r="V62" s="152">
        <v>0</v>
      </c>
      <c r="W62" s="152">
        <v>0</v>
      </c>
      <c r="X62" s="152">
        <v>0</v>
      </c>
      <c r="Y62" s="152">
        <v>0</v>
      </c>
      <c r="Z62" s="156"/>
      <c r="AA62" s="152">
        <v>0</v>
      </c>
      <c r="AB62" s="152">
        <v>0</v>
      </c>
      <c r="AC62" s="152">
        <v>0</v>
      </c>
      <c r="AD62" s="152">
        <v>0</v>
      </c>
      <c r="AE62" s="152">
        <v>0</v>
      </c>
      <c r="AF62" s="152">
        <v>0</v>
      </c>
      <c r="AG62" s="152">
        <v>0</v>
      </c>
      <c r="AH62" s="152">
        <v>0</v>
      </c>
      <c r="AI62" s="152">
        <v>0</v>
      </c>
      <c r="AJ62" s="152">
        <v>0</v>
      </c>
      <c r="AK62" s="152">
        <v>0</v>
      </c>
      <c r="AL62" s="152">
        <v>0</v>
      </c>
      <c r="AM62" s="152">
        <v>0</v>
      </c>
      <c r="AN62" s="152">
        <v>0</v>
      </c>
      <c r="AO62" s="152">
        <v>0</v>
      </c>
      <c r="AP62" s="152">
        <v>0</v>
      </c>
      <c r="AQ62" s="152">
        <v>0</v>
      </c>
      <c r="AR62" s="152">
        <v>0</v>
      </c>
      <c r="AS62" s="152">
        <v>0</v>
      </c>
      <c r="AT62" s="117"/>
      <c r="AU62" s="17" t="str">
        <f>IF(E62+F62=D62," ","GRESEALA")</f>
        <v xml:space="preserve"> </v>
      </c>
      <c r="AV62" s="23" t="str">
        <f>IF(G62+K62+I62+L62+M62=D62," ","GRESEALA")</f>
        <v xml:space="preserve"> </v>
      </c>
      <c r="AW62" s="17" t="str">
        <f>IF(O62+P62=D62," ","GRESEALA")</f>
        <v xml:space="preserve"> </v>
      </c>
      <c r="AX62" s="17" t="str">
        <f>IF(Q62+S62+T62+U62+V62+W62=D62," ","GRESEALA")</f>
        <v xml:space="preserve"> </v>
      </c>
      <c r="AY62" s="17" t="str">
        <f>IF(X62+Y62+Z62=D62," ","GRESEALA")</f>
        <v xml:space="preserve"> </v>
      </c>
      <c r="AZ62" s="17" t="str">
        <f>IF(AA62+AC62+AE62+AF62+AG62+AH62+AI62+AJ62+AK62+AL62+AR62+AS62&gt;=D62," ","GRESEALA")</f>
        <v xml:space="preserve"> </v>
      </c>
      <c r="BA62" s="17" t="str">
        <f>IF(E63+F63=D63," ","GRESEALA")</f>
        <v xml:space="preserve"> </v>
      </c>
      <c r="BB62" s="23" t="str">
        <f>IF(G63+K63+I63+L63+M63=D63," ","GRESEALA")</f>
        <v xml:space="preserve"> </v>
      </c>
      <c r="BC62" s="17" t="str">
        <f>IF(O63+P63=D63," ","GRESEALA")</f>
        <v xml:space="preserve"> </v>
      </c>
      <c r="BD62" s="17" t="str">
        <f>IF(Q63+S63+T63+U63+V63+W63=D63," ","GRESEALA")</f>
        <v xml:space="preserve"> </v>
      </c>
      <c r="BE62" s="17" t="str">
        <f>IF(X63+Y63+Z63=D63," ","GRESEALA")</f>
        <v xml:space="preserve"> </v>
      </c>
      <c r="BF62" s="23" t="str">
        <f>IF(AA63+AC63+AE63+AF63+AG63+AH63+AI63+AJ63+AK63+AL63+AM63+AN63+AO63+AP63+AQ63+AR63+AS63&gt;=D63," ","GRESEALA")</f>
        <v xml:space="preserve"> </v>
      </c>
      <c r="BG62" s="17" t="str">
        <f>IF(E64+F64=D64," ","GRESEALA")</f>
        <v xml:space="preserve"> </v>
      </c>
      <c r="BH62" s="23" t="str">
        <f>IF(G64+K64+I64+L64+M64=D64," ","GRESEALA")</f>
        <v xml:space="preserve"> </v>
      </c>
      <c r="BI62" s="17" t="str">
        <f>IF(O64+P64=D64," ","GRESEALA")</f>
        <v xml:space="preserve"> </v>
      </c>
      <c r="BJ62" s="17" t="str">
        <f>IF(Q64+S64+T64+U64+V64+W64=D64," ","GRESEALA")</f>
        <v xml:space="preserve"> </v>
      </c>
      <c r="BK62" s="17" t="str">
        <f>IF(X64+Y64+Z64=D64," ","GRESEALA")</f>
        <v xml:space="preserve"> </v>
      </c>
    </row>
    <row r="63" spans="2:64" ht="42.75" customHeight="1" x14ac:dyDescent="0.35">
      <c r="B63" s="30">
        <v>15</v>
      </c>
      <c r="C63" s="133" t="s">
        <v>126</v>
      </c>
      <c r="D63" s="154">
        <f t="shared" si="1"/>
        <v>0</v>
      </c>
      <c r="E63" s="154">
        <v>0</v>
      </c>
      <c r="F63" s="154">
        <v>0</v>
      </c>
      <c r="G63" s="154">
        <v>0</v>
      </c>
      <c r="H63" s="154">
        <v>0</v>
      </c>
      <c r="I63" s="154">
        <v>0</v>
      </c>
      <c r="J63" s="154">
        <v>0</v>
      </c>
      <c r="K63" s="154">
        <v>0</v>
      </c>
      <c r="L63" s="154">
        <v>0</v>
      </c>
      <c r="M63" s="156"/>
      <c r="N63" s="156"/>
      <c r="O63" s="154">
        <v>0</v>
      </c>
      <c r="P63" s="154">
        <v>0</v>
      </c>
      <c r="Q63" s="154">
        <v>0</v>
      </c>
      <c r="R63" s="154">
        <v>0</v>
      </c>
      <c r="S63" s="154">
        <v>0</v>
      </c>
      <c r="T63" s="154">
        <v>0</v>
      </c>
      <c r="U63" s="154">
        <v>0</v>
      </c>
      <c r="V63" s="154">
        <v>0</v>
      </c>
      <c r="W63" s="154">
        <v>0</v>
      </c>
      <c r="X63" s="154">
        <v>0</v>
      </c>
      <c r="Y63" s="154">
        <v>0</v>
      </c>
      <c r="Z63" s="156"/>
      <c r="AA63" s="154">
        <v>0</v>
      </c>
      <c r="AB63" s="154">
        <v>0</v>
      </c>
      <c r="AC63" s="154">
        <v>0</v>
      </c>
      <c r="AD63" s="154">
        <v>0</v>
      </c>
      <c r="AE63" s="154">
        <v>0</v>
      </c>
      <c r="AF63" s="154">
        <v>0</v>
      </c>
      <c r="AG63" s="154">
        <v>0</v>
      </c>
      <c r="AH63" s="154">
        <v>0</v>
      </c>
      <c r="AI63" s="154">
        <v>0</v>
      </c>
      <c r="AJ63" s="154">
        <v>0</v>
      </c>
      <c r="AK63" s="154">
        <v>0</v>
      </c>
      <c r="AL63" s="154">
        <v>0</v>
      </c>
      <c r="AM63" s="154">
        <v>0</v>
      </c>
      <c r="AN63" s="154">
        <v>0</v>
      </c>
      <c r="AO63" s="154">
        <v>0</v>
      </c>
      <c r="AP63" s="154">
        <v>0</v>
      </c>
      <c r="AQ63" s="154">
        <v>0</v>
      </c>
      <c r="AR63" s="154">
        <v>0</v>
      </c>
      <c r="AS63" s="154">
        <v>0</v>
      </c>
      <c r="AT63" s="117"/>
      <c r="AU63" s="17" t="str">
        <f>IF(E65+E66+E67=E64," ","GRESEALA")</f>
        <v xml:space="preserve"> </v>
      </c>
      <c r="AV63" s="17" t="str">
        <f>IF(F65+F66+F67=F64," ","GRESEALA")</f>
        <v xml:space="preserve"> </v>
      </c>
      <c r="AW63" s="17" t="str">
        <f>IF(G65+G66+G67=G64," ","GRESEALA")</f>
        <v xml:space="preserve"> </v>
      </c>
      <c r="AX63" s="17" t="str">
        <f>IF(H65+H66+H67=H64," ","GRESEALA")</f>
        <v xml:space="preserve"> </v>
      </c>
      <c r="AY63" s="17" t="str">
        <f t="shared" ref="AY63:BE63" si="55">IF(K65+K66+K67=K64," ","GRESEALA")</f>
        <v xml:space="preserve"> </v>
      </c>
      <c r="AZ63" s="23" t="str">
        <f t="shared" si="55"/>
        <v xml:space="preserve"> </v>
      </c>
      <c r="BA63" s="17" t="str">
        <f t="shared" si="55"/>
        <v xml:space="preserve"> </v>
      </c>
      <c r="BB63" s="17" t="str">
        <f t="shared" si="55"/>
        <v xml:space="preserve"> </v>
      </c>
      <c r="BC63" s="17" t="str">
        <f t="shared" si="55"/>
        <v xml:space="preserve"> </v>
      </c>
      <c r="BD63" s="17" t="str">
        <f t="shared" si="55"/>
        <v xml:space="preserve"> </v>
      </c>
      <c r="BE63" s="17" t="str">
        <f t="shared" si="55"/>
        <v xml:space="preserve"> </v>
      </c>
      <c r="BF63" s="17" t="str">
        <f t="shared" ref="BF63:BK63" si="56">IF(S65+S66+S67=S64," ","GRESEALA")</f>
        <v xml:space="preserve"> </v>
      </c>
      <c r="BG63" s="17" t="str">
        <f t="shared" si="56"/>
        <v xml:space="preserve"> </v>
      </c>
      <c r="BH63" s="17" t="str">
        <f t="shared" si="56"/>
        <v xml:space="preserve"> </v>
      </c>
      <c r="BI63" s="17" t="str">
        <f t="shared" si="56"/>
        <v xml:space="preserve"> </v>
      </c>
      <c r="BJ63" s="17" t="str">
        <f t="shared" si="56"/>
        <v xml:space="preserve"> </v>
      </c>
      <c r="BK63" s="17" t="str">
        <f t="shared" si="56"/>
        <v xml:space="preserve"> </v>
      </c>
      <c r="BL63" s="7"/>
    </row>
    <row r="64" spans="2:64" ht="39.75" customHeight="1" x14ac:dyDescent="0.35">
      <c r="B64" s="20">
        <v>16</v>
      </c>
      <c r="C64" s="141" t="s">
        <v>127</v>
      </c>
      <c r="D64" s="167">
        <f t="shared" si="1"/>
        <v>0</v>
      </c>
      <c r="E64" s="153">
        <f t="shared" ref="E64:AS64" si="57">E65+E66+E67</f>
        <v>0</v>
      </c>
      <c r="F64" s="153">
        <f t="shared" si="57"/>
        <v>0</v>
      </c>
      <c r="G64" s="153">
        <f t="shared" si="57"/>
        <v>0</v>
      </c>
      <c r="H64" s="153">
        <f t="shared" si="57"/>
        <v>0</v>
      </c>
      <c r="I64" s="153">
        <f t="shared" si="57"/>
        <v>0</v>
      </c>
      <c r="J64" s="153">
        <f t="shared" si="57"/>
        <v>0</v>
      </c>
      <c r="K64" s="153">
        <f t="shared" si="57"/>
        <v>0</v>
      </c>
      <c r="L64" s="153">
        <f t="shared" si="57"/>
        <v>0</v>
      </c>
      <c r="M64" s="153">
        <f t="shared" si="57"/>
        <v>0</v>
      </c>
      <c r="N64" s="153">
        <f t="shared" si="57"/>
        <v>0</v>
      </c>
      <c r="O64" s="153">
        <f t="shared" si="57"/>
        <v>0</v>
      </c>
      <c r="P64" s="153">
        <f t="shared" si="57"/>
        <v>0</v>
      </c>
      <c r="Q64" s="153">
        <f t="shared" si="57"/>
        <v>0</v>
      </c>
      <c r="R64" s="153">
        <f t="shared" si="57"/>
        <v>0</v>
      </c>
      <c r="S64" s="153">
        <f t="shared" si="57"/>
        <v>0</v>
      </c>
      <c r="T64" s="153">
        <f t="shared" si="57"/>
        <v>0</v>
      </c>
      <c r="U64" s="153">
        <f t="shared" si="57"/>
        <v>0</v>
      </c>
      <c r="V64" s="153">
        <f t="shared" si="57"/>
        <v>0</v>
      </c>
      <c r="W64" s="153">
        <f t="shared" si="57"/>
        <v>0</v>
      </c>
      <c r="X64" s="153">
        <f t="shared" si="57"/>
        <v>0</v>
      </c>
      <c r="Y64" s="153">
        <f t="shared" si="57"/>
        <v>0</v>
      </c>
      <c r="Z64" s="156">
        <f t="shared" si="57"/>
        <v>0</v>
      </c>
      <c r="AA64" s="153">
        <f t="shared" si="57"/>
        <v>0</v>
      </c>
      <c r="AB64" s="153">
        <f t="shared" si="57"/>
        <v>0</v>
      </c>
      <c r="AC64" s="153">
        <f t="shared" si="57"/>
        <v>0</v>
      </c>
      <c r="AD64" s="153">
        <f t="shared" si="57"/>
        <v>0</v>
      </c>
      <c r="AE64" s="153">
        <f t="shared" si="57"/>
        <v>0</v>
      </c>
      <c r="AF64" s="153">
        <f t="shared" si="57"/>
        <v>0</v>
      </c>
      <c r="AG64" s="153">
        <f t="shared" si="57"/>
        <v>0</v>
      </c>
      <c r="AH64" s="153">
        <f t="shared" si="57"/>
        <v>0</v>
      </c>
      <c r="AI64" s="153">
        <f t="shared" si="57"/>
        <v>0</v>
      </c>
      <c r="AJ64" s="153">
        <f t="shared" si="57"/>
        <v>0</v>
      </c>
      <c r="AK64" s="153">
        <f t="shared" si="57"/>
        <v>0</v>
      </c>
      <c r="AL64" s="153">
        <f t="shared" si="57"/>
        <v>0</v>
      </c>
      <c r="AM64" s="153">
        <f t="shared" si="57"/>
        <v>0</v>
      </c>
      <c r="AN64" s="153">
        <f t="shared" si="57"/>
        <v>0</v>
      </c>
      <c r="AO64" s="153">
        <f t="shared" si="57"/>
        <v>0</v>
      </c>
      <c r="AP64" s="153">
        <f t="shared" si="57"/>
        <v>0</v>
      </c>
      <c r="AQ64" s="153">
        <f t="shared" si="57"/>
        <v>0</v>
      </c>
      <c r="AR64" s="153">
        <f t="shared" si="57"/>
        <v>0</v>
      </c>
      <c r="AS64" s="153">
        <f t="shared" si="57"/>
        <v>0</v>
      </c>
      <c r="AT64" s="117"/>
      <c r="AU64" s="17" t="str">
        <f t="shared" ref="AU64:BH64" si="58">IF(Y65+Y66+Y67=Y64," ","GRESEALA")</f>
        <v xml:space="preserve"> </v>
      </c>
      <c r="AV64" s="17" t="str">
        <f t="shared" si="58"/>
        <v xml:space="preserve"> </v>
      </c>
      <c r="AW64" s="17" t="str">
        <f t="shared" si="58"/>
        <v xml:space="preserve"> </v>
      </c>
      <c r="AX64" s="17" t="str">
        <f t="shared" si="58"/>
        <v xml:space="preserve"> </v>
      </c>
      <c r="AY64" s="17" t="str">
        <f t="shared" si="58"/>
        <v xml:space="preserve"> </v>
      </c>
      <c r="AZ64" s="17" t="str">
        <f t="shared" si="58"/>
        <v xml:space="preserve"> </v>
      </c>
      <c r="BA64" s="17" t="str">
        <f t="shared" si="58"/>
        <v xml:space="preserve"> </v>
      </c>
      <c r="BB64" s="17" t="str">
        <f t="shared" si="58"/>
        <v xml:space="preserve"> </v>
      </c>
      <c r="BC64" s="17" t="str">
        <f t="shared" si="58"/>
        <v xml:space="preserve"> </v>
      </c>
      <c r="BD64" s="17" t="str">
        <f t="shared" si="58"/>
        <v xml:space="preserve"> </v>
      </c>
      <c r="BE64" s="17" t="str">
        <f t="shared" si="58"/>
        <v xml:space="preserve"> </v>
      </c>
      <c r="BF64" s="17" t="str">
        <f t="shared" si="58"/>
        <v xml:space="preserve"> </v>
      </c>
      <c r="BG64" s="17" t="str">
        <f t="shared" si="58"/>
        <v xml:space="preserve"> </v>
      </c>
      <c r="BH64" s="17" t="str">
        <f t="shared" si="58"/>
        <v xml:space="preserve"> </v>
      </c>
      <c r="BI64" s="17" t="str">
        <f t="shared" ref="BI64:BJ64" si="59">IF(AR65+AR66+AR67=AR64," ","GRESEALA")</f>
        <v xml:space="preserve"> </v>
      </c>
      <c r="BJ64" s="17" t="str">
        <f t="shared" si="59"/>
        <v xml:space="preserve"> </v>
      </c>
      <c r="BK64" s="23" t="str">
        <f>IF(AA64+AC64+AE64+AF64+AG64+AH64+AI64+AJ64+AK64+AL64+AM64+AN64+AO64+AP64+AQ64+AR64+AS64&gt;=D64," ","GRESEALA")</f>
        <v xml:space="preserve"> </v>
      </c>
      <c r="BL64" s="74" t="str">
        <f>IF(X35+Y35+Z35=D35," ","GRESEALA")</f>
        <v xml:space="preserve"> </v>
      </c>
    </row>
    <row r="65" spans="2:66" ht="22.5" customHeight="1" x14ac:dyDescent="0.35">
      <c r="B65" s="35" t="s">
        <v>128</v>
      </c>
      <c r="C65" s="142"/>
      <c r="D65" s="154">
        <f t="shared" si="1"/>
        <v>0</v>
      </c>
      <c r="E65" s="154">
        <v>0</v>
      </c>
      <c r="F65" s="154">
        <v>0</v>
      </c>
      <c r="G65" s="154">
        <v>0</v>
      </c>
      <c r="H65" s="154">
        <v>0</v>
      </c>
      <c r="I65" s="154">
        <v>0</v>
      </c>
      <c r="J65" s="154">
        <v>0</v>
      </c>
      <c r="K65" s="154">
        <v>0</v>
      </c>
      <c r="L65" s="154">
        <v>0</v>
      </c>
      <c r="M65" s="154">
        <v>0</v>
      </c>
      <c r="N65" s="154">
        <v>0</v>
      </c>
      <c r="O65" s="154">
        <v>0</v>
      </c>
      <c r="P65" s="154">
        <v>0</v>
      </c>
      <c r="Q65" s="154">
        <v>0</v>
      </c>
      <c r="R65" s="154">
        <v>0</v>
      </c>
      <c r="S65" s="154">
        <v>0</v>
      </c>
      <c r="T65" s="154">
        <v>0</v>
      </c>
      <c r="U65" s="154">
        <v>0</v>
      </c>
      <c r="V65" s="154">
        <v>0</v>
      </c>
      <c r="W65" s="154">
        <v>0</v>
      </c>
      <c r="X65" s="154">
        <v>0</v>
      </c>
      <c r="Y65" s="154">
        <v>0</v>
      </c>
      <c r="Z65" s="156"/>
      <c r="AA65" s="154">
        <v>0</v>
      </c>
      <c r="AB65" s="154">
        <v>0</v>
      </c>
      <c r="AC65" s="154">
        <v>0</v>
      </c>
      <c r="AD65" s="154">
        <v>0</v>
      </c>
      <c r="AE65" s="154">
        <v>0</v>
      </c>
      <c r="AF65" s="154">
        <v>0</v>
      </c>
      <c r="AG65" s="154">
        <v>0</v>
      </c>
      <c r="AH65" s="154">
        <v>0</v>
      </c>
      <c r="AI65" s="154">
        <v>0</v>
      </c>
      <c r="AJ65" s="154">
        <v>0</v>
      </c>
      <c r="AK65" s="154">
        <v>0</v>
      </c>
      <c r="AL65" s="154">
        <v>0</v>
      </c>
      <c r="AM65" s="154">
        <v>0</v>
      </c>
      <c r="AN65" s="154">
        <v>0</v>
      </c>
      <c r="AO65" s="154">
        <v>0</v>
      </c>
      <c r="AP65" s="154">
        <v>0</v>
      </c>
      <c r="AQ65" s="154">
        <v>0</v>
      </c>
      <c r="AR65" s="154">
        <v>0</v>
      </c>
      <c r="AS65" s="154">
        <v>0</v>
      </c>
      <c r="AT65" s="117"/>
      <c r="AU65" s="17" t="str">
        <f>IF(E19+F19=D19," ","GRESEALA")</f>
        <v xml:space="preserve"> </v>
      </c>
      <c r="AV65" s="23" t="str">
        <f>IF(G19+K19+I19+L19+M19=D19," ","GRESEALA")</f>
        <v xml:space="preserve"> </v>
      </c>
      <c r="AW65" s="17" t="str">
        <f>IF(O19+P19=D19," ","GRESEALA")</f>
        <v xml:space="preserve"> </v>
      </c>
      <c r="AX65" s="17" t="str">
        <f>IF(Q19+S19+T19+U19+V19+W19=D19," ","GRESEALA")</f>
        <v xml:space="preserve"> </v>
      </c>
      <c r="AY65" s="17" t="str">
        <f>IF(X19+Y19+Z19=D19," ","GRESEALA")</f>
        <v xml:space="preserve"> </v>
      </c>
      <c r="AZ65" s="23" t="str">
        <f>IF(AA19+AC19+AE19+AF19+AG19+AH19+AI19+AJ19+AK19+AL19+AM19+AN19+AO19+AP19+AQ19+AR19+AS19&gt;=D19," ","GRESEALA")</f>
        <v xml:space="preserve"> </v>
      </c>
      <c r="BA65" s="74" t="str">
        <f>IF(E17+F17=D17," ","GRESEALA")</f>
        <v xml:space="preserve"> </v>
      </c>
      <c r="BB65" s="23" t="str">
        <f>IF(G17+K17+I17+L17+M17=D17," ","GRESEALA")</f>
        <v xml:space="preserve"> </v>
      </c>
      <c r="BC65" s="74" t="str">
        <f>IF(O17+P17=D17," ","GRESEALA")</f>
        <v xml:space="preserve"> </v>
      </c>
      <c r="BD65" s="74" t="str">
        <f>IF(Q17+S17+T17+U17+V17+W17=D17," ","GRESEALA")</f>
        <v xml:space="preserve"> </v>
      </c>
      <c r="BE65" s="74" t="str">
        <f>IF(X17+Y17+Z17=D17," ","GRESEALA")</f>
        <v xml:space="preserve"> </v>
      </c>
      <c r="BF65" s="74" t="str">
        <f>IF(E18+F18=D18," ","GRESEALA")</f>
        <v xml:space="preserve"> </v>
      </c>
      <c r="BG65" s="23" t="str">
        <f>IF(G18+K18+I18+L18+M18=D18," ","GRESEALA")</f>
        <v xml:space="preserve"> </v>
      </c>
      <c r="BH65" s="74" t="str">
        <f>IF(O18+P18=D18," ","GRESEALA")</f>
        <v xml:space="preserve"> </v>
      </c>
      <c r="BI65" s="74" t="str">
        <f>IF(Q18+S18+T18+U18+V18+W18=D18," ","GRESEALA")</f>
        <v xml:space="preserve"> </v>
      </c>
      <c r="BJ65" s="74" t="str">
        <f>IF(X18+Y18+Z18=D18," ","GRESEALA")</f>
        <v xml:space="preserve"> </v>
      </c>
      <c r="BK65" s="74" t="str">
        <f>IF(E19+F19=D19," ","GRESEALA")</f>
        <v xml:space="preserve"> </v>
      </c>
      <c r="BL65" s="74" t="str">
        <f>IF(E35+F35=D35," ","GRESEALA")</f>
        <v xml:space="preserve"> </v>
      </c>
      <c r="BM65" s="23" t="str">
        <f>IF(G35+K35+I35+L35+M35=D35," ","GRESEALA")</f>
        <v xml:space="preserve"> </v>
      </c>
      <c r="BN65" s="74" t="str">
        <f>IF(O35+P35=D35," ","GRESEALA")</f>
        <v xml:space="preserve"> </v>
      </c>
    </row>
    <row r="66" spans="2:66" ht="19.5" customHeight="1" x14ac:dyDescent="0.35">
      <c r="B66" s="35" t="s">
        <v>129</v>
      </c>
      <c r="C66" s="142"/>
      <c r="D66" s="154">
        <f t="shared" si="1"/>
        <v>0</v>
      </c>
      <c r="E66" s="154">
        <v>0</v>
      </c>
      <c r="F66" s="154">
        <v>0</v>
      </c>
      <c r="G66" s="154">
        <v>0</v>
      </c>
      <c r="H66" s="154">
        <v>0</v>
      </c>
      <c r="I66" s="154">
        <v>0</v>
      </c>
      <c r="J66" s="154">
        <v>0</v>
      </c>
      <c r="K66" s="154">
        <v>0</v>
      </c>
      <c r="L66" s="154">
        <v>0</v>
      </c>
      <c r="M66" s="154">
        <v>0</v>
      </c>
      <c r="N66" s="154">
        <v>0</v>
      </c>
      <c r="O66" s="154">
        <v>0</v>
      </c>
      <c r="P66" s="154">
        <v>0</v>
      </c>
      <c r="Q66" s="154">
        <v>0</v>
      </c>
      <c r="R66" s="154">
        <v>0</v>
      </c>
      <c r="S66" s="154">
        <v>0</v>
      </c>
      <c r="T66" s="154">
        <v>0</v>
      </c>
      <c r="U66" s="154">
        <v>0</v>
      </c>
      <c r="V66" s="154">
        <v>0</v>
      </c>
      <c r="W66" s="154">
        <v>0</v>
      </c>
      <c r="X66" s="154">
        <v>0</v>
      </c>
      <c r="Y66" s="154">
        <v>0</v>
      </c>
      <c r="Z66" s="156"/>
      <c r="AA66" s="154">
        <v>0</v>
      </c>
      <c r="AB66" s="154">
        <v>0</v>
      </c>
      <c r="AC66" s="154">
        <v>0</v>
      </c>
      <c r="AD66" s="154">
        <v>0</v>
      </c>
      <c r="AE66" s="154">
        <v>0</v>
      </c>
      <c r="AF66" s="154">
        <v>0</v>
      </c>
      <c r="AG66" s="154">
        <v>0</v>
      </c>
      <c r="AH66" s="154">
        <v>0</v>
      </c>
      <c r="AI66" s="154">
        <v>0</v>
      </c>
      <c r="AJ66" s="154">
        <v>0</v>
      </c>
      <c r="AK66" s="154">
        <v>0</v>
      </c>
      <c r="AL66" s="154">
        <v>0</v>
      </c>
      <c r="AM66" s="154">
        <v>0</v>
      </c>
      <c r="AN66" s="154">
        <v>0</v>
      </c>
      <c r="AO66" s="154">
        <v>0</v>
      </c>
      <c r="AP66" s="154">
        <v>0</v>
      </c>
      <c r="AQ66" s="154">
        <v>0</v>
      </c>
      <c r="AR66" s="154">
        <v>0</v>
      </c>
      <c r="AS66" s="154">
        <v>0</v>
      </c>
      <c r="AT66" s="117"/>
      <c r="AU66" s="74" t="str">
        <f>IF(G19+I19+K19+L19+M19=D19," ","GRESEALA")</f>
        <v xml:space="preserve"> </v>
      </c>
      <c r="AV66" s="74" t="str">
        <f>IF(O19+P19=D19," ","GRESEALA")</f>
        <v xml:space="preserve"> </v>
      </c>
      <c r="AW66" s="74" t="str">
        <f>IF(Q19+S19+T19+U19+V19+W19=D19," ","GRESEALA")</f>
        <v xml:space="preserve"> </v>
      </c>
      <c r="AX66" s="74" t="str">
        <f>IF(X19+Y19+Z19=D19," ","GRESEALA")</f>
        <v xml:space="preserve"> </v>
      </c>
      <c r="AY66" s="74" t="str">
        <f>IF(E20+F20=D20," ","GRESEALA")</f>
        <v xml:space="preserve"> </v>
      </c>
      <c r="AZ66" s="23" t="str">
        <f>IF(G20+K20+I20+L20+M20=D20," ","GRESEALA")</f>
        <v xml:space="preserve"> </v>
      </c>
      <c r="BA66" s="74" t="str">
        <f>IF(O20+P20=D20," ","GRESEALA")</f>
        <v xml:space="preserve"> </v>
      </c>
      <c r="BB66" s="74" t="str">
        <f>IF(Q20+S20+T20+U20+V20+W20=D20," ","GRESEALA")</f>
        <v xml:space="preserve"> </v>
      </c>
      <c r="BC66" s="74" t="str">
        <f>IF(X20+Y20+Z20=D20," ","GRESEALA")</f>
        <v xml:space="preserve"> </v>
      </c>
      <c r="BD66" s="74" t="str">
        <f>IF(E21+F21=D21," ","GRESEALA")</f>
        <v xml:space="preserve"> </v>
      </c>
      <c r="BE66" s="23" t="str">
        <f>IF(G21+K21+I21+L21+M21=D21," ","GRESEALA")</f>
        <v xml:space="preserve"> </v>
      </c>
      <c r="BF66" s="74" t="str">
        <f>IF(O21+P21=D21," ","GRESEALA")</f>
        <v xml:space="preserve"> </v>
      </c>
      <c r="BG66" s="74" t="str">
        <f>IF(Q21+S21+T21+U21+V21+W21=D21," ","GRESEALA")</f>
        <v xml:space="preserve"> </v>
      </c>
      <c r="BH66" s="74" t="str">
        <f>IF(X21+Y21+Z21=D21," ","GRESEALA")</f>
        <v xml:space="preserve"> </v>
      </c>
      <c r="BI66" s="76" t="str">
        <f>IF(E22+F22=D22," ","GRESEALA")</f>
        <v xml:space="preserve"> </v>
      </c>
      <c r="BJ66" s="77" t="str">
        <f>IF(G22+K22+I22+L22+M22=D22," ","GRESEALA")</f>
        <v xml:space="preserve"> </v>
      </c>
      <c r="BK66" s="76" t="str">
        <f>IF(O22+P22=D22," ","GRESEALA")</f>
        <v xml:space="preserve"> </v>
      </c>
      <c r="BL66" s="78" t="str">
        <f>IF(Q22+S22+T22+U22+V22+W22=D22," ","GRESEALA")</f>
        <v xml:space="preserve"> </v>
      </c>
      <c r="BM66" s="79" t="str">
        <f>IF(X22+Y22+Z22=D22," ","GRESEALA")</f>
        <v xml:space="preserve"> </v>
      </c>
      <c r="BN66" s="74" t="str">
        <f>IF(Q35+S35+T35+U35+V35+W35=D35," ","GRESEALA")</f>
        <v xml:space="preserve"> </v>
      </c>
    </row>
    <row r="67" spans="2:66" ht="21" customHeight="1" x14ac:dyDescent="0.35">
      <c r="B67" s="35" t="s">
        <v>130</v>
      </c>
      <c r="C67" s="142"/>
      <c r="D67" s="154">
        <f t="shared" si="1"/>
        <v>0</v>
      </c>
      <c r="E67" s="154">
        <v>0</v>
      </c>
      <c r="F67" s="154">
        <v>0</v>
      </c>
      <c r="G67" s="154">
        <v>0</v>
      </c>
      <c r="H67" s="154">
        <v>0</v>
      </c>
      <c r="I67" s="154">
        <v>0</v>
      </c>
      <c r="J67" s="154">
        <v>0</v>
      </c>
      <c r="K67" s="154">
        <v>0</v>
      </c>
      <c r="L67" s="154">
        <v>0</v>
      </c>
      <c r="M67" s="154">
        <v>0</v>
      </c>
      <c r="N67" s="154">
        <v>0</v>
      </c>
      <c r="O67" s="154">
        <v>0</v>
      </c>
      <c r="P67" s="154">
        <v>0</v>
      </c>
      <c r="Q67" s="154">
        <v>0</v>
      </c>
      <c r="R67" s="154">
        <v>0</v>
      </c>
      <c r="S67" s="154">
        <v>0</v>
      </c>
      <c r="T67" s="154">
        <v>0</v>
      </c>
      <c r="U67" s="154">
        <v>0</v>
      </c>
      <c r="V67" s="154">
        <v>0</v>
      </c>
      <c r="W67" s="154">
        <v>0</v>
      </c>
      <c r="X67" s="154">
        <v>0</v>
      </c>
      <c r="Y67" s="154">
        <v>0</v>
      </c>
      <c r="Z67" s="156"/>
      <c r="AA67" s="154">
        <v>0</v>
      </c>
      <c r="AB67" s="154">
        <v>0</v>
      </c>
      <c r="AC67" s="154">
        <v>0</v>
      </c>
      <c r="AD67" s="154">
        <v>0</v>
      </c>
      <c r="AE67" s="154">
        <v>0</v>
      </c>
      <c r="AF67" s="154">
        <v>0</v>
      </c>
      <c r="AG67" s="154">
        <v>0</v>
      </c>
      <c r="AH67" s="154">
        <v>0</v>
      </c>
      <c r="AI67" s="154">
        <v>0</v>
      </c>
      <c r="AJ67" s="154">
        <v>0</v>
      </c>
      <c r="AK67" s="154">
        <v>0</v>
      </c>
      <c r="AL67" s="154">
        <v>0</v>
      </c>
      <c r="AM67" s="154">
        <v>0</v>
      </c>
      <c r="AN67" s="154">
        <v>0</v>
      </c>
      <c r="AO67" s="154">
        <v>0</v>
      </c>
      <c r="AP67" s="154">
        <v>0</v>
      </c>
      <c r="AQ67" s="154">
        <v>0</v>
      </c>
      <c r="AR67" s="154">
        <v>0</v>
      </c>
      <c r="AS67" s="154">
        <v>0</v>
      </c>
      <c r="AT67" s="117"/>
      <c r="AU67" s="74" t="str">
        <f>IF(E23+F23=D23," ","GRESEALA")</f>
        <v xml:space="preserve"> </v>
      </c>
      <c r="AV67" s="23" t="str">
        <f>IF(G23+K23+I23+L23+M23=D23," ","GRESEALA")</f>
        <v xml:space="preserve"> </v>
      </c>
      <c r="AW67" s="74" t="str">
        <f>IF(O23+P23=D23," ","GRESEALA")</f>
        <v xml:space="preserve"> </v>
      </c>
      <c r="AX67" s="74" t="str">
        <f>IF(Q23+S23+T23+U23+V23+W23=D23," ","GRESEALA")</f>
        <v xml:space="preserve"> </v>
      </c>
      <c r="AY67" s="74" t="str">
        <f>IF(X23+Y23+Z23=D23," ","GRESEALA")</f>
        <v xml:space="preserve"> </v>
      </c>
      <c r="AZ67" s="74" t="str">
        <f>IF(E24+F24=D24," ","GRESEALA")</f>
        <v xml:space="preserve"> </v>
      </c>
      <c r="BA67" s="23" t="str">
        <f>IF(G24+K24+I24+L24+M24=D24," ","GRESEALA")</f>
        <v xml:space="preserve"> </v>
      </c>
      <c r="BB67" s="74" t="str">
        <f>IF(O24+P24=D24," ","GRESEALA")</f>
        <v xml:space="preserve"> </v>
      </c>
      <c r="BC67" s="74" t="str">
        <f>IF(Q24+S24+T24+U24+V24+W24=D24," ","GRESEALA")</f>
        <v xml:space="preserve"> </v>
      </c>
      <c r="BD67" s="74" t="str">
        <f>IF(X24+Y24+Z24=D24," ","GRESEALA")</f>
        <v xml:space="preserve"> </v>
      </c>
      <c r="BE67" s="74" t="str">
        <f>IF(E25+F25=D25," ","GRESEALA")</f>
        <v xml:space="preserve"> </v>
      </c>
      <c r="BF67" s="23" t="str">
        <f>IF(G25+K25+I25+L25+M25=D25," ","GRESEALA")</f>
        <v xml:space="preserve"> </v>
      </c>
      <c r="BG67" s="74" t="str">
        <f>IF(O25+P25=D25," ","GRESEALA")</f>
        <v xml:space="preserve"> </v>
      </c>
      <c r="BH67" s="74" t="str">
        <f>IF(Q25+S25+T25+U25+V25+W25=D25," ","GRESEALA")</f>
        <v xml:space="preserve"> </v>
      </c>
      <c r="BI67" s="74" t="str">
        <f>IF(X25+Y25+Z25=D25," ","GRESEALA")</f>
        <v xml:space="preserve"> </v>
      </c>
      <c r="BJ67" s="74" t="str">
        <f>IF(E26+F26=D26," ","GRESEALA")</f>
        <v xml:space="preserve"> </v>
      </c>
      <c r="BK67" s="23" t="str">
        <f>IF(G26+K26+I26+L26+M26=D26," ","GRESEALA")</f>
        <v xml:space="preserve"> </v>
      </c>
      <c r="BL67" s="74" t="str">
        <f>IF(O26+P26=D26," ","GRESEALA")</f>
        <v xml:space="preserve"> </v>
      </c>
      <c r="BM67" s="74" t="str">
        <f>IF(Q26+S26+T26+U26+V26+W26=D26," ","GRESEALA")</f>
        <v xml:space="preserve"> </v>
      </c>
      <c r="BN67" s="74" t="str">
        <f>IF(X26+Y26+Z26=D26," ","GRESEALA")</f>
        <v xml:space="preserve"> </v>
      </c>
    </row>
    <row r="68" spans="2:66" ht="24" customHeight="1" x14ac:dyDescent="0.35">
      <c r="B68" s="20" t="s">
        <v>131</v>
      </c>
      <c r="C68" s="127" t="s">
        <v>132</v>
      </c>
      <c r="D68" s="145">
        <f>O68+P68</f>
        <v>0</v>
      </c>
      <c r="E68" s="145">
        <f t="shared" ref="E68:AS68" si="60">E20+E23+E26+E29+E32+E35</f>
        <v>0</v>
      </c>
      <c r="F68" s="145">
        <f t="shared" si="60"/>
        <v>0</v>
      </c>
      <c r="G68" s="145">
        <f t="shared" si="60"/>
        <v>0</v>
      </c>
      <c r="H68" s="145">
        <f t="shared" si="60"/>
        <v>0</v>
      </c>
      <c r="I68" s="145">
        <f t="shared" si="60"/>
        <v>0</v>
      </c>
      <c r="J68" s="145">
        <f t="shared" si="60"/>
        <v>0</v>
      </c>
      <c r="K68" s="145">
        <f t="shared" si="60"/>
        <v>0</v>
      </c>
      <c r="L68" s="145">
        <f t="shared" si="60"/>
        <v>0</v>
      </c>
      <c r="M68" s="145">
        <f t="shared" si="60"/>
        <v>0</v>
      </c>
      <c r="N68" s="145">
        <f t="shared" si="60"/>
        <v>0</v>
      </c>
      <c r="O68" s="145">
        <f t="shared" si="60"/>
        <v>0</v>
      </c>
      <c r="P68" s="145">
        <f t="shared" si="60"/>
        <v>0</v>
      </c>
      <c r="Q68" s="145">
        <f t="shared" si="60"/>
        <v>0</v>
      </c>
      <c r="R68" s="145">
        <f t="shared" si="60"/>
        <v>0</v>
      </c>
      <c r="S68" s="145">
        <f t="shared" si="60"/>
        <v>0</v>
      </c>
      <c r="T68" s="145">
        <f t="shared" si="60"/>
        <v>0</v>
      </c>
      <c r="U68" s="145">
        <f t="shared" si="60"/>
        <v>0</v>
      </c>
      <c r="V68" s="145">
        <f t="shared" si="60"/>
        <v>0</v>
      </c>
      <c r="W68" s="145">
        <f t="shared" si="60"/>
        <v>0</v>
      </c>
      <c r="X68" s="145">
        <f t="shared" si="60"/>
        <v>0</v>
      </c>
      <c r="Y68" s="145">
        <f t="shared" si="60"/>
        <v>0</v>
      </c>
      <c r="Z68" s="145">
        <f t="shared" si="60"/>
        <v>0</v>
      </c>
      <c r="AA68" s="145">
        <f t="shared" si="60"/>
        <v>0</v>
      </c>
      <c r="AB68" s="145">
        <f t="shared" si="60"/>
        <v>0</v>
      </c>
      <c r="AC68" s="145">
        <f t="shared" si="60"/>
        <v>0</v>
      </c>
      <c r="AD68" s="145">
        <f t="shared" si="60"/>
        <v>0</v>
      </c>
      <c r="AE68" s="145">
        <f t="shared" si="60"/>
        <v>0</v>
      </c>
      <c r="AF68" s="145">
        <f t="shared" si="60"/>
        <v>0</v>
      </c>
      <c r="AG68" s="145">
        <f t="shared" si="60"/>
        <v>0</v>
      </c>
      <c r="AH68" s="145">
        <f t="shared" si="60"/>
        <v>0</v>
      </c>
      <c r="AI68" s="145">
        <f t="shared" si="60"/>
        <v>0</v>
      </c>
      <c r="AJ68" s="145">
        <f t="shared" si="60"/>
        <v>0</v>
      </c>
      <c r="AK68" s="145">
        <f t="shared" si="60"/>
        <v>0</v>
      </c>
      <c r="AL68" s="145">
        <f t="shared" si="60"/>
        <v>0</v>
      </c>
      <c r="AM68" s="145">
        <f t="shared" si="60"/>
        <v>0</v>
      </c>
      <c r="AN68" s="145">
        <f t="shared" si="60"/>
        <v>0</v>
      </c>
      <c r="AO68" s="145">
        <f t="shared" si="60"/>
        <v>0</v>
      </c>
      <c r="AP68" s="145">
        <f t="shared" si="60"/>
        <v>0</v>
      </c>
      <c r="AQ68" s="145">
        <f t="shared" si="60"/>
        <v>0</v>
      </c>
      <c r="AR68" s="145">
        <f t="shared" si="60"/>
        <v>0</v>
      </c>
      <c r="AS68" s="145">
        <f t="shared" si="60"/>
        <v>0</v>
      </c>
      <c r="AT68" s="126"/>
      <c r="AU68" s="74" t="str">
        <f>IF(E27+F27=D27," ","GRESEALA")</f>
        <v xml:space="preserve"> </v>
      </c>
      <c r="AV68" s="23" t="str">
        <f>IF(G27+K27+I27+L27+M27=D27," ","GRESEALA")</f>
        <v xml:space="preserve"> </v>
      </c>
      <c r="AW68" s="74" t="str">
        <f>IF(O27+P27=D27," ","GRESEALA")</f>
        <v xml:space="preserve"> </v>
      </c>
      <c r="AX68" s="74" t="str">
        <f>IF(Q27+S27+T27+U27+V27+W27=D27," ","GRESEALA")</f>
        <v xml:space="preserve"> </v>
      </c>
      <c r="AY68" s="74" t="str">
        <f>IF(X27+Y27+Z27=D27," ","GRESEALA")</f>
        <v xml:space="preserve"> </v>
      </c>
      <c r="AZ68" s="74" t="str">
        <f>IF(E28+F28=D28," ","GRESEALA")</f>
        <v xml:space="preserve"> </v>
      </c>
      <c r="BA68" s="23" t="str">
        <f>IF(G28+K28+I28+L28++M28=D28," ","GRESEALA")</f>
        <v xml:space="preserve"> </v>
      </c>
      <c r="BB68" s="74" t="str">
        <f>IF(O28+P28=D28," ","GRESEALA")</f>
        <v xml:space="preserve"> </v>
      </c>
      <c r="BC68" s="74" t="str">
        <f>IF(Q28+S28+T28+U28+V28+W28=D28," ","GRESEALA")</f>
        <v xml:space="preserve"> </v>
      </c>
      <c r="BD68" s="74" t="str">
        <f>IF(X28+Y28+Z28=D28," ","GRESEALA")</f>
        <v xml:space="preserve"> </v>
      </c>
      <c r="BE68" s="74" t="str">
        <f>IF(E29+F29=D29," ","GRESEALA")</f>
        <v xml:space="preserve"> </v>
      </c>
      <c r="BF68" s="23" t="str">
        <f>IF(G29+K29+I29+L29+M29=D29," ","GRESEALA")</f>
        <v xml:space="preserve"> </v>
      </c>
      <c r="BG68" s="74" t="str">
        <f>IF(O29+P29=D29," ","GRESEALA")</f>
        <v xml:space="preserve"> </v>
      </c>
      <c r="BH68" s="74" t="str">
        <f>IF(Q29+S29+T29+U29+V29+W29=D29," ","GRESEALA")</f>
        <v xml:space="preserve"> </v>
      </c>
      <c r="BI68" s="74" t="str">
        <f>IF(X29+Y29+Z29=D29," ","GRESEALA")</f>
        <v xml:space="preserve"> </v>
      </c>
      <c r="BJ68" s="74" t="str">
        <f>IF(E30+F30=D30," ","GRESEALA")</f>
        <v xml:space="preserve"> </v>
      </c>
      <c r="BK68" s="23" t="str">
        <f>IF(G30+K30+I30+L30+M30=D30," ","GRESEALA")</f>
        <v xml:space="preserve"> </v>
      </c>
      <c r="BL68" s="74" t="str">
        <f>IF(O30+P30=D30," ","GRESEALA")</f>
        <v xml:space="preserve"> </v>
      </c>
      <c r="BM68" s="74" t="str">
        <f>IF(Q30+S30+T30+U30+V30+W30=D30," ","GRESEALA")</f>
        <v xml:space="preserve"> </v>
      </c>
      <c r="BN68" s="74" t="str">
        <f>IF(X30+Y30+Z30=D30," ","GRESEALA")</f>
        <v xml:space="preserve"> </v>
      </c>
    </row>
    <row r="69" spans="2:66" ht="32.25" customHeight="1" x14ac:dyDescent="0.35">
      <c r="B69" s="20"/>
      <c r="C69" s="127" t="s">
        <v>133</v>
      </c>
      <c r="D69" s="145" t="str">
        <f t="shared" ref="D69:AS69" si="61">IF(D68=D16, "  ", "GRESEALA")</f>
        <v xml:space="preserve">  </v>
      </c>
      <c r="E69" s="145" t="str">
        <f t="shared" si="61"/>
        <v xml:space="preserve">  </v>
      </c>
      <c r="F69" s="145" t="str">
        <f t="shared" si="61"/>
        <v xml:space="preserve">  </v>
      </c>
      <c r="G69" s="145" t="str">
        <f t="shared" si="61"/>
        <v xml:space="preserve">  </v>
      </c>
      <c r="H69" s="145" t="str">
        <f t="shared" si="61"/>
        <v xml:space="preserve">  </v>
      </c>
      <c r="I69" s="145" t="str">
        <f t="shared" si="61"/>
        <v xml:space="preserve">  </v>
      </c>
      <c r="J69" s="145" t="str">
        <f t="shared" si="61"/>
        <v xml:space="preserve">  </v>
      </c>
      <c r="K69" s="145" t="str">
        <f t="shared" si="61"/>
        <v xml:space="preserve">  </v>
      </c>
      <c r="L69" s="145" t="str">
        <f t="shared" si="61"/>
        <v xml:space="preserve">  </v>
      </c>
      <c r="M69" s="145" t="str">
        <f t="shared" si="61"/>
        <v xml:space="preserve">  </v>
      </c>
      <c r="N69" s="145" t="str">
        <f t="shared" si="61"/>
        <v xml:space="preserve">  </v>
      </c>
      <c r="O69" s="145" t="str">
        <f t="shared" si="61"/>
        <v xml:space="preserve">  </v>
      </c>
      <c r="P69" s="145" t="str">
        <f t="shared" si="61"/>
        <v xml:space="preserve">  </v>
      </c>
      <c r="Q69" s="145" t="str">
        <f t="shared" si="61"/>
        <v xml:space="preserve">  </v>
      </c>
      <c r="R69" s="145" t="str">
        <f t="shared" si="61"/>
        <v xml:space="preserve">  </v>
      </c>
      <c r="S69" s="145" t="str">
        <f t="shared" si="61"/>
        <v xml:space="preserve">  </v>
      </c>
      <c r="T69" s="145" t="str">
        <f t="shared" si="61"/>
        <v xml:space="preserve">  </v>
      </c>
      <c r="U69" s="145" t="str">
        <f t="shared" si="61"/>
        <v xml:space="preserve">  </v>
      </c>
      <c r="V69" s="145" t="str">
        <f t="shared" si="61"/>
        <v xml:space="preserve">  </v>
      </c>
      <c r="W69" s="145" t="str">
        <f t="shared" si="61"/>
        <v xml:space="preserve">  </v>
      </c>
      <c r="X69" s="145" t="str">
        <f t="shared" si="61"/>
        <v xml:space="preserve">  </v>
      </c>
      <c r="Y69" s="145" t="str">
        <f t="shared" si="61"/>
        <v xml:space="preserve">  </v>
      </c>
      <c r="Z69" s="145" t="str">
        <f t="shared" si="61"/>
        <v xml:space="preserve">  </v>
      </c>
      <c r="AA69" s="145" t="str">
        <f t="shared" si="61"/>
        <v xml:space="preserve">  </v>
      </c>
      <c r="AB69" s="145" t="str">
        <f t="shared" si="61"/>
        <v xml:space="preserve">  </v>
      </c>
      <c r="AC69" s="145" t="str">
        <f t="shared" si="61"/>
        <v xml:space="preserve">  </v>
      </c>
      <c r="AD69" s="145" t="str">
        <f t="shared" si="61"/>
        <v xml:space="preserve">  </v>
      </c>
      <c r="AE69" s="145" t="str">
        <f t="shared" si="61"/>
        <v xml:space="preserve">  </v>
      </c>
      <c r="AF69" s="145" t="str">
        <f t="shared" si="61"/>
        <v xml:space="preserve">  </v>
      </c>
      <c r="AG69" s="145" t="str">
        <f t="shared" si="61"/>
        <v xml:space="preserve">  </v>
      </c>
      <c r="AH69" s="145" t="str">
        <f t="shared" si="61"/>
        <v xml:space="preserve">  </v>
      </c>
      <c r="AI69" s="145" t="str">
        <f t="shared" si="61"/>
        <v xml:space="preserve">  </v>
      </c>
      <c r="AJ69" s="145" t="str">
        <f t="shared" si="61"/>
        <v xml:space="preserve">  </v>
      </c>
      <c r="AK69" s="145" t="str">
        <f t="shared" si="61"/>
        <v xml:space="preserve">  </v>
      </c>
      <c r="AL69" s="145" t="str">
        <f t="shared" si="61"/>
        <v xml:space="preserve">  </v>
      </c>
      <c r="AM69" s="145" t="str">
        <f t="shared" si="61"/>
        <v xml:space="preserve">  </v>
      </c>
      <c r="AN69" s="145" t="str">
        <f t="shared" si="61"/>
        <v xml:space="preserve">  </v>
      </c>
      <c r="AO69" s="145" t="str">
        <f t="shared" si="61"/>
        <v xml:space="preserve">  </v>
      </c>
      <c r="AP69" s="145" t="str">
        <f t="shared" si="61"/>
        <v xml:space="preserve">  </v>
      </c>
      <c r="AQ69" s="145" t="str">
        <f t="shared" si="61"/>
        <v xml:space="preserve">  </v>
      </c>
      <c r="AR69" s="145" t="str">
        <f t="shared" si="61"/>
        <v xml:space="preserve">  </v>
      </c>
      <c r="AS69" s="145" t="str">
        <f t="shared" si="61"/>
        <v xml:space="preserve">  </v>
      </c>
      <c r="AT69" s="144"/>
      <c r="AU69" s="74" t="str">
        <f>IF(E31+F31=D31," ","GRESEALA")</f>
        <v xml:space="preserve"> </v>
      </c>
      <c r="AV69" s="23" t="str">
        <f>IF(G31+K31+I31+L31+M31=D31," ","GRESEALA")</f>
        <v xml:space="preserve"> </v>
      </c>
      <c r="AW69" s="74" t="str">
        <f>IF(O31+P31=D31," ","GRESEALA")</f>
        <v xml:space="preserve"> </v>
      </c>
      <c r="AX69" s="74" t="str">
        <f>IF(Q31+S31+T31+U31+V31+W31=D31," ","GRESEALA")</f>
        <v xml:space="preserve"> </v>
      </c>
      <c r="AY69" s="74" t="str">
        <f>IF(X31+Y31+Z31=D31," ","GRESEALA")</f>
        <v xml:space="preserve"> </v>
      </c>
      <c r="AZ69" s="74" t="str">
        <f>IF(E32+F32=D32," ","GRESEALA")</f>
        <v xml:space="preserve"> </v>
      </c>
      <c r="BA69" s="23" t="str">
        <f>IF(G32+K32+I32+L32+M32=D32," ","GRESEALA")</f>
        <v xml:space="preserve"> </v>
      </c>
      <c r="BB69" s="74" t="str">
        <f>IF(O32+P32=D32," ","GRESEALA")</f>
        <v xml:space="preserve"> </v>
      </c>
      <c r="BC69" s="74" t="str">
        <f>IF(Q32+S32+T32+U32+V32+W32=D32," ","GRESEALA")</f>
        <v xml:space="preserve"> </v>
      </c>
      <c r="BD69" s="74" t="str">
        <f>IF(X32+Y32+Z32=D32," ","GRESEALA")</f>
        <v xml:space="preserve"> </v>
      </c>
      <c r="BE69" s="74" t="str">
        <f>IF(E33+F33=D33," ","GRESEALA")</f>
        <v xml:space="preserve"> </v>
      </c>
      <c r="BF69" s="23" t="str">
        <f>IF(G33+K33+I33+L33+M33=D33," ","GRESEALA")</f>
        <v xml:space="preserve"> </v>
      </c>
      <c r="BG69" s="74" t="str">
        <f>IF(O33+P33=D33," ","GRESEALA")</f>
        <v xml:space="preserve"> </v>
      </c>
      <c r="BH69" s="74" t="str">
        <f>IF(Q33+S33+T33+U33+V33+W33=D33," ","GRESEALA")</f>
        <v xml:space="preserve"> </v>
      </c>
      <c r="BI69" s="74" t="str">
        <f>IF(X33+Y33+Z33=D33," ","GRESEALA")</f>
        <v xml:space="preserve"> </v>
      </c>
      <c r="BJ69" s="74" t="str">
        <f>IF(E34+F34=D34," ","GRESEALA")</f>
        <v xml:space="preserve"> </v>
      </c>
      <c r="BK69" s="23" t="str">
        <f>IF(G34+K34+I34+L34+M34=D34," ","GRESEALA")</f>
        <v xml:space="preserve"> </v>
      </c>
      <c r="BL69" s="74" t="str">
        <f>IF(O34+P34=D34," ","GRESEALA")</f>
        <v xml:space="preserve"> </v>
      </c>
      <c r="BM69" s="74" t="str">
        <f>IF(Q34+S34+T34+U34+V34+W34=D34," ","GRESEALA")</f>
        <v xml:space="preserve"> </v>
      </c>
      <c r="BN69" s="74" t="str">
        <f>IF(X34+Y34+Z34=D34," ","GRESEALA")</f>
        <v xml:space="preserve"> </v>
      </c>
    </row>
    <row r="70" spans="2:66" ht="23.25" customHeight="1" x14ac:dyDescent="0.35">
      <c r="C70" s="6" t="s">
        <v>134</v>
      </c>
      <c r="D70" s="84"/>
      <c r="E70" s="84"/>
      <c r="F70" s="84"/>
      <c r="G70" s="84"/>
      <c r="H70" s="84"/>
      <c r="I70" s="84"/>
      <c r="J70" s="84"/>
      <c r="K70" s="85"/>
      <c r="L70" s="85"/>
      <c r="M70" s="86"/>
      <c r="N70" s="86"/>
      <c r="O70" s="86"/>
      <c r="P70" s="86"/>
      <c r="Q70" s="87"/>
      <c r="R70" s="87"/>
      <c r="S70" s="87"/>
      <c r="T70" s="87"/>
      <c r="U70" s="87"/>
      <c r="V70" s="87"/>
      <c r="W70" s="87"/>
      <c r="X70" s="87"/>
      <c r="Y70" s="87"/>
      <c r="Z70" s="87"/>
      <c r="AA70" s="87"/>
      <c r="AB70" s="87"/>
      <c r="AC70" s="87"/>
      <c r="AD70" s="87"/>
      <c r="AE70" s="87"/>
      <c r="AF70" s="12"/>
      <c r="AG70" s="88"/>
      <c r="AH70" s="88"/>
      <c r="AI70" s="88"/>
      <c r="AJ70" s="88"/>
      <c r="AK70" s="88"/>
      <c r="AL70" s="88"/>
      <c r="AM70" s="88"/>
      <c r="AN70" s="88"/>
      <c r="AO70" s="88"/>
      <c r="AP70" s="88"/>
      <c r="AQ70" s="88"/>
      <c r="AR70" s="88"/>
      <c r="AS70" s="88"/>
      <c r="AT70" s="88"/>
      <c r="AU70" s="89"/>
      <c r="AV70" s="89"/>
      <c r="AW70" s="89"/>
      <c r="BA70" s="89"/>
      <c r="BB70" s="89"/>
      <c r="BC70" s="89"/>
      <c r="BD70" s="89"/>
      <c r="BE70" s="89"/>
      <c r="BG70" s="89"/>
      <c r="BH70" s="89"/>
    </row>
    <row r="71" spans="2:66" ht="22.5" customHeight="1" x14ac:dyDescent="0.35">
      <c r="C71" s="4" t="s">
        <v>135</v>
      </c>
      <c r="D71" s="84"/>
      <c r="E71" s="84"/>
      <c r="F71" s="84"/>
      <c r="G71" s="84"/>
      <c r="H71" s="84"/>
      <c r="I71" s="84"/>
      <c r="J71" s="84"/>
      <c r="K71" s="85"/>
      <c r="L71" s="85"/>
      <c r="M71" s="86"/>
      <c r="N71" s="86"/>
      <c r="O71" s="86"/>
      <c r="P71" s="86"/>
      <c r="Q71" s="87"/>
      <c r="R71" s="87"/>
      <c r="S71" s="87"/>
      <c r="T71" s="87"/>
      <c r="U71" s="87"/>
      <c r="V71" s="87"/>
      <c r="W71" s="87"/>
      <c r="X71" s="87"/>
      <c r="Y71" s="87"/>
      <c r="Z71" s="87"/>
      <c r="AA71" s="87"/>
      <c r="AB71" s="87"/>
      <c r="AC71" s="87"/>
      <c r="AD71" s="87"/>
      <c r="AE71" s="87"/>
      <c r="AF71" s="88"/>
      <c r="AG71" s="88"/>
      <c r="AH71" s="88"/>
      <c r="AI71" s="88"/>
      <c r="AJ71" s="88"/>
      <c r="AK71" s="88"/>
      <c r="AL71" s="88"/>
      <c r="AM71" s="88"/>
      <c r="AN71" s="88"/>
      <c r="AO71" s="88"/>
      <c r="AP71" s="88"/>
      <c r="AQ71" s="88"/>
      <c r="AR71" s="88"/>
      <c r="AS71" s="88"/>
      <c r="AT71" s="88"/>
      <c r="AU71" s="89"/>
      <c r="AV71" s="89"/>
      <c r="AW71" s="89"/>
      <c r="BA71" s="89"/>
      <c r="BB71" s="89"/>
      <c r="BC71" s="89"/>
      <c r="BD71" s="89"/>
      <c r="BE71" s="89"/>
      <c r="BG71" s="89"/>
      <c r="BH71" s="89"/>
    </row>
    <row r="72" spans="2:66" ht="22.5" customHeight="1" x14ac:dyDescent="0.35">
      <c r="C72" s="4" t="s">
        <v>136</v>
      </c>
      <c r="D72" s="84"/>
      <c r="E72" s="84"/>
      <c r="F72" s="84"/>
      <c r="G72" s="84"/>
      <c r="H72" s="84"/>
      <c r="I72" s="84"/>
      <c r="J72" s="84"/>
      <c r="K72" s="85"/>
      <c r="L72" s="85"/>
      <c r="M72" s="86"/>
      <c r="N72" s="86"/>
      <c r="O72" s="86"/>
      <c r="P72" s="86"/>
      <c r="Q72" s="91"/>
      <c r="R72" s="91"/>
      <c r="S72" s="91"/>
      <c r="T72" s="91"/>
      <c r="U72" s="91"/>
      <c r="V72" s="91"/>
      <c r="W72" s="91"/>
      <c r="X72" s="91"/>
      <c r="Y72" s="91"/>
      <c r="Z72" s="91"/>
      <c r="AA72" s="91"/>
      <c r="AB72" s="91"/>
      <c r="AC72" s="91"/>
      <c r="AD72" s="91"/>
      <c r="AE72" s="91"/>
    </row>
    <row r="73" spans="2:66" ht="19.5" customHeight="1" x14ac:dyDescent="0.35">
      <c r="C73" s="4" t="s">
        <v>137</v>
      </c>
      <c r="D73" s="84"/>
      <c r="E73" s="84"/>
      <c r="F73" s="84"/>
      <c r="G73" s="84"/>
      <c r="H73" s="84"/>
      <c r="I73" s="84"/>
      <c r="J73" s="84"/>
      <c r="K73" s="85"/>
      <c r="L73" s="85"/>
      <c r="M73" s="86"/>
      <c r="N73" s="86"/>
      <c r="O73" s="86"/>
      <c r="P73" s="86"/>
      <c r="Q73" s="91"/>
      <c r="R73" s="91"/>
      <c r="S73" s="91"/>
      <c r="T73" s="91"/>
      <c r="U73" s="91"/>
      <c r="V73" s="91"/>
      <c r="W73" s="91"/>
      <c r="X73" s="91"/>
      <c r="Y73" s="91"/>
      <c r="Z73" s="91"/>
      <c r="AA73" s="91"/>
      <c r="AB73" s="91"/>
      <c r="AC73" s="91"/>
      <c r="AD73" s="91"/>
      <c r="AE73" s="91"/>
    </row>
    <row r="74" spans="2:66" ht="20.25" customHeight="1" x14ac:dyDescent="0.35">
      <c r="C74" s="4" t="s">
        <v>138</v>
      </c>
      <c r="D74" s="84"/>
      <c r="E74" s="84"/>
      <c r="F74" s="84"/>
      <c r="G74" s="84"/>
      <c r="H74" s="84"/>
      <c r="I74" s="84"/>
      <c r="J74" s="84"/>
      <c r="K74" s="85"/>
      <c r="L74" s="85"/>
      <c r="M74" s="86"/>
      <c r="N74" s="86"/>
      <c r="O74" s="86"/>
      <c r="P74" s="86"/>
      <c r="Q74" s="91"/>
      <c r="R74" s="91"/>
      <c r="S74" s="91"/>
      <c r="T74" s="91"/>
      <c r="U74" s="91"/>
      <c r="V74" s="91"/>
      <c r="W74" s="91"/>
      <c r="X74" s="91"/>
      <c r="Y74" s="91"/>
      <c r="Z74" s="91"/>
      <c r="AA74" s="91"/>
      <c r="AB74" s="91"/>
      <c r="AC74" s="91"/>
      <c r="AD74" s="91"/>
      <c r="AE74" s="91"/>
    </row>
    <row r="75" spans="2:66" ht="23.25" customHeight="1" x14ac:dyDescent="0.35">
      <c r="C75" s="4" t="s">
        <v>139</v>
      </c>
      <c r="D75" s="84"/>
      <c r="E75" s="84"/>
      <c r="F75" s="84"/>
      <c r="G75" s="84"/>
      <c r="H75" s="84"/>
      <c r="I75" s="84"/>
      <c r="J75" s="84"/>
      <c r="K75" s="85"/>
      <c r="L75" s="85"/>
      <c r="M75" s="86"/>
      <c r="N75" s="86"/>
      <c r="O75" s="86"/>
      <c r="P75" s="86"/>
      <c r="Q75" s="91"/>
      <c r="R75" s="91"/>
      <c r="S75" s="91"/>
      <c r="T75" s="91"/>
      <c r="U75" s="91"/>
      <c r="V75" s="91"/>
      <c r="W75" s="91"/>
      <c r="X75" s="91"/>
      <c r="Y75" s="91"/>
      <c r="Z75" s="91"/>
      <c r="AA75" s="91"/>
      <c r="AB75" s="91"/>
      <c r="AC75" s="91"/>
      <c r="AD75" s="91"/>
      <c r="AE75" s="91"/>
    </row>
    <row r="76" spans="2:66" ht="20.25" customHeight="1" x14ac:dyDescent="0.35">
      <c r="C76" s="4" t="s">
        <v>140</v>
      </c>
      <c r="D76" s="84"/>
      <c r="E76" s="84"/>
      <c r="F76" s="84"/>
      <c r="G76" s="84"/>
      <c r="H76" s="84"/>
      <c r="I76" s="84"/>
      <c r="J76" s="84"/>
      <c r="K76" s="85"/>
      <c r="L76" s="85"/>
      <c r="M76" s="86"/>
      <c r="N76" s="86"/>
      <c r="O76" s="86"/>
      <c r="P76" s="86"/>
      <c r="Q76" s="91"/>
      <c r="R76" s="91"/>
      <c r="S76" s="91"/>
      <c r="T76" s="91"/>
      <c r="U76" s="91"/>
      <c r="V76" s="91"/>
      <c r="W76" s="91"/>
      <c r="X76" s="91"/>
      <c r="Y76" s="91"/>
      <c r="Z76" s="91"/>
      <c r="AA76" s="91"/>
      <c r="AB76" s="91"/>
      <c r="AC76" s="91"/>
      <c r="AD76" s="91"/>
      <c r="AE76" s="91"/>
    </row>
    <row r="77" spans="2:66" ht="21" customHeight="1" x14ac:dyDescent="0.35">
      <c r="C77" s="5" t="s">
        <v>141</v>
      </c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91"/>
      <c r="Q77" s="91"/>
      <c r="R77" s="91"/>
      <c r="S77" s="91"/>
      <c r="T77" s="91"/>
      <c r="U77" s="91"/>
      <c r="V77" s="91"/>
      <c r="W77" s="91"/>
      <c r="X77" s="91"/>
      <c r="Y77" s="91"/>
      <c r="Z77" s="91"/>
      <c r="AA77" s="91"/>
      <c r="AB77" s="91"/>
      <c r="AC77" s="91"/>
      <c r="AD77" s="91"/>
      <c r="AE77" s="91"/>
    </row>
    <row r="78" spans="2:66" ht="23.25" customHeight="1" x14ac:dyDescent="0.35">
      <c r="C78" s="4" t="s">
        <v>142</v>
      </c>
      <c r="D78" s="84"/>
      <c r="E78" s="84"/>
      <c r="F78" s="84"/>
      <c r="G78" s="84"/>
      <c r="H78" s="84"/>
      <c r="I78" s="84"/>
      <c r="J78" s="84"/>
      <c r="K78" s="85"/>
      <c r="L78" s="85"/>
      <c r="M78" s="86"/>
      <c r="N78" s="86"/>
      <c r="O78" s="86"/>
      <c r="P78" s="86"/>
      <c r="Q78" s="91"/>
      <c r="R78" s="91"/>
      <c r="S78" s="91"/>
      <c r="T78" s="91"/>
      <c r="U78" s="91"/>
      <c r="V78" s="91"/>
      <c r="W78" s="91"/>
      <c r="X78" s="91"/>
      <c r="Y78" s="91"/>
      <c r="Z78" s="91"/>
      <c r="AA78" s="91"/>
      <c r="AB78" s="91"/>
      <c r="AC78" s="91"/>
      <c r="AD78" s="91"/>
      <c r="AE78" s="91"/>
    </row>
    <row r="79" spans="2:66" ht="21" customHeight="1" x14ac:dyDescent="0.35">
      <c r="C79" s="4" t="s">
        <v>143</v>
      </c>
      <c r="D79" s="84"/>
      <c r="E79" s="84"/>
      <c r="F79" s="84"/>
      <c r="G79" s="84"/>
      <c r="H79" s="84"/>
      <c r="I79" s="84"/>
      <c r="J79" s="84"/>
      <c r="K79" s="85"/>
      <c r="L79" s="85"/>
      <c r="M79" s="86"/>
      <c r="N79" s="86"/>
      <c r="O79" s="86"/>
      <c r="P79" s="86"/>
      <c r="Q79" s="91"/>
      <c r="R79" s="91"/>
      <c r="S79" s="91"/>
      <c r="T79" s="91"/>
      <c r="U79" s="91"/>
      <c r="V79" s="91"/>
      <c r="W79" s="91"/>
      <c r="X79" s="91"/>
      <c r="Y79" s="91"/>
      <c r="Z79" s="91"/>
      <c r="AA79" s="91"/>
      <c r="AB79" s="91"/>
      <c r="AC79" s="91"/>
      <c r="AD79" s="91"/>
      <c r="AE79" s="91"/>
    </row>
    <row r="80" spans="2:66" ht="24" customHeight="1" x14ac:dyDescent="0.35">
      <c r="C80" s="4" t="s">
        <v>144</v>
      </c>
      <c r="D80" s="84"/>
      <c r="E80" s="84"/>
      <c r="F80" s="84"/>
      <c r="G80" s="84"/>
      <c r="H80" s="84"/>
      <c r="I80" s="84"/>
      <c r="J80" s="84"/>
      <c r="K80" s="85"/>
      <c r="L80" s="85"/>
      <c r="M80" s="86"/>
      <c r="N80" s="86"/>
      <c r="O80" s="86"/>
      <c r="P80" s="86"/>
      <c r="Q80" s="91"/>
      <c r="R80" s="91"/>
      <c r="S80" s="91"/>
      <c r="T80" s="91"/>
      <c r="U80" s="91"/>
      <c r="V80" s="91"/>
      <c r="W80" s="91"/>
      <c r="X80" s="91"/>
      <c r="Y80" s="91"/>
      <c r="Z80" s="91"/>
      <c r="AA80" s="91"/>
      <c r="AB80" s="91"/>
      <c r="AC80" s="91"/>
      <c r="AD80" s="91"/>
      <c r="AE80" s="91"/>
    </row>
    <row r="81" spans="2:60" ht="26.25" customHeight="1" x14ac:dyDescent="0.35">
      <c r="C81" s="4" t="s">
        <v>145</v>
      </c>
      <c r="D81" s="84"/>
      <c r="E81" s="84"/>
      <c r="F81" s="84"/>
      <c r="G81" s="84"/>
      <c r="H81" s="84"/>
      <c r="I81" s="84"/>
      <c r="J81" s="84"/>
      <c r="K81" s="85"/>
      <c r="L81" s="85"/>
      <c r="M81" s="86"/>
      <c r="N81" s="86"/>
      <c r="O81" s="86"/>
      <c r="P81" s="86"/>
      <c r="Q81" s="91"/>
      <c r="R81" s="91"/>
      <c r="S81" s="91"/>
      <c r="T81" s="91"/>
      <c r="U81" s="91"/>
      <c r="V81" s="91"/>
      <c r="W81" s="91"/>
      <c r="X81" s="91"/>
      <c r="Y81" s="91"/>
      <c r="Z81" s="91"/>
      <c r="AA81" s="91"/>
      <c r="AB81" s="91"/>
      <c r="AC81" s="91"/>
      <c r="AD81" s="91"/>
      <c r="AE81" s="91"/>
      <c r="BB81" s="12"/>
      <c r="BC81" s="12"/>
      <c r="BD81" s="12"/>
      <c r="BE81" s="12"/>
      <c r="BF81" s="12"/>
      <c r="BG81" s="12"/>
      <c r="BH81" s="12"/>
    </row>
    <row r="82" spans="2:60" ht="24" customHeight="1" x14ac:dyDescent="0.35">
      <c r="C82" s="6" t="s">
        <v>146</v>
      </c>
      <c r="D82" s="84"/>
      <c r="E82" s="84"/>
      <c r="F82" s="84"/>
      <c r="G82" s="84"/>
      <c r="H82" s="84"/>
      <c r="I82" s="84"/>
      <c r="J82" s="84"/>
      <c r="K82" s="85"/>
      <c r="L82" s="85"/>
      <c r="M82" s="86"/>
      <c r="N82" s="86"/>
      <c r="O82" s="86"/>
      <c r="P82" s="86"/>
      <c r="Q82" s="91"/>
      <c r="R82" s="91"/>
      <c r="S82" s="91"/>
      <c r="T82" s="91"/>
      <c r="U82" s="91"/>
      <c r="V82" s="91"/>
      <c r="W82" s="91"/>
      <c r="X82" s="91"/>
      <c r="Y82" s="91"/>
      <c r="Z82" s="91"/>
      <c r="AA82" s="91"/>
      <c r="AB82" s="91"/>
      <c r="AC82" s="91"/>
      <c r="AD82" s="91"/>
      <c r="AE82" s="91"/>
      <c r="BB82" s="12"/>
      <c r="BC82" s="12"/>
      <c r="BD82" s="12"/>
      <c r="BE82" s="12"/>
      <c r="BF82" s="12"/>
      <c r="BG82" s="12"/>
      <c r="BH82" s="12"/>
    </row>
    <row r="83" spans="2:60" ht="22.5" customHeight="1" x14ac:dyDescent="0.35">
      <c r="C83" s="6" t="s">
        <v>147</v>
      </c>
      <c r="D83" s="84"/>
      <c r="E83" s="92"/>
      <c r="F83" s="92"/>
      <c r="G83" s="92"/>
      <c r="H83" s="92"/>
      <c r="I83" s="92"/>
      <c r="J83" s="92"/>
      <c r="K83" s="92"/>
      <c r="L83" s="92"/>
      <c r="M83" s="92"/>
      <c r="N83" s="92"/>
      <c r="O83" s="92"/>
      <c r="P83" s="92"/>
      <c r="Q83" s="91"/>
      <c r="R83" s="91"/>
      <c r="S83" s="91"/>
      <c r="T83" s="91"/>
      <c r="U83" s="91"/>
      <c r="V83" s="91"/>
      <c r="W83" s="91"/>
      <c r="X83" s="91"/>
      <c r="Y83" s="91"/>
      <c r="Z83" s="91"/>
      <c r="AA83" s="91"/>
      <c r="AB83" s="91"/>
      <c r="AC83" s="91"/>
      <c r="AD83" s="91"/>
      <c r="AE83" s="91"/>
      <c r="BB83" s="12"/>
      <c r="BC83" s="12"/>
      <c r="BD83" s="12"/>
      <c r="BE83" s="12"/>
      <c r="BF83" s="12"/>
      <c r="BG83" s="12"/>
      <c r="BH83" s="12"/>
    </row>
    <row r="84" spans="2:60" ht="27" customHeight="1" x14ac:dyDescent="0.35">
      <c r="BB84" s="12"/>
      <c r="BC84" s="12"/>
      <c r="BD84" s="12"/>
      <c r="BE84" s="12"/>
      <c r="BF84" s="12"/>
      <c r="BG84" s="12"/>
      <c r="BH84" s="12"/>
    </row>
    <row r="85" spans="2:60" s="93" customFormat="1" ht="46.5" customHeight="1" x14ac:dyDescent="0.35">
      <c r="C85" s="293" t="s">
        <v>192</v>
      </c>
      <c r="D85" s="294"/>
      <c r="E85" s="94"/>
      <c r="F85" s="95"/>
      <c r="G85" s="96"/>
      <c r="H85" s="96"/>
      <c r="I85" s="96"/>
      <c r="J85" s="96"/>
      <c r="K85" s="96"/>
      <c r="L85" s="96"/>
      <c r="M85" s="97"/>
      <c r="N85" s="96"/>
      <c r="Z85" s="97"/>
      <c r="AA85" s="97"/>
      <c r="AB85" s="97"/>
      <c r="AC85" s="97"/>
      <c r="AD85" s="97"/>
      <c r="AE85" s="97"/>
      <c r="AV85" s="97"/>
      <c r="AW85" s="97"/>
      <c r="AX85" s="97"/>
      <c r="AY85" s="97"/>
      <c r="AZ85" s="97"/>
      <c r="BA85" s="97"/>
    </row>
    <row r="86" spans="2:60" s="93" customFormat="1" ht="12.75" customHeight="1" x14ac:dyDescent="0.35">
      <c r="B86" s="98"/>
      <c r="C86" s="94"/>
      <c r="D86" s="94"/>
      <c r="E86" s="94"/>
      <c r="F86" s="95"/>
      <c r="G86" s="96"/>
      <c r="H86" s="96"/>
      <c r="I86" s="96"/>
      <c r="J86" s="96"/>
      <c r="K86" s="96"/>
      <c r="L86" s="96"/>
      <c r="M86" s="97"/>
      <c r="N86" s="96"/>
      <c r="O86" s="97"/>
      <c r="P86" s="97"/>
      <c r="Q86" s="97"/>
      <c r="R86" s="97"/>
      <c r="S86" s="97"/>
      <c r="T86" s="97"/>
      <c r="U86" s="97"/>
      <c r="V86" s="97"/>
      <c r="W86" s="97"/>
      <c r="X86" s="97"/>
      <c r="Y86" s="97"/>
      <c r="Z86" s="97"/>
      <c r="AA86" s="97"/>
      <c r="AB86" s="97"/>
      <c r="AC86" s="97"/>
      <c r="AD86" s="97"/>
      <c r="AE86" s="97"/>
      <c r="AV86" s="97"/>
      <c r="AW86" s="97"/>
      <c r="AX86" s="97"/>
      <c r="AY86" s="97"/>
      <c r="AZ86" s="97"/>
      <c r="BA86" s="97"/>
    </row>
    <row r="87" spans="2:60" s="93" customFormat="1" ht="19.899999999999999" customHeight="1" x14ac:dyDescent="0.35">
      <c r="B87" s="98"/>
      <c r="C87" s="94"/>
      <c r="D87" s="94"/>
      <c r="E87" s="94"/>
      <c r="F87" s="95"/>
      <c r="G87" s="96"/>
      <c r="H87" s="96"/>
      <c r="I87" s="96"/>
      <c r="J87" s="96"/>
      <c r="K87" s="96"/>
      <c r="L87" s="96"/>
      <c r="M87" s="97"/>
      <c r="N87" s="96"/>
      <c r="Z87" s="97"/>
      <c r="AA87" s="97"/>
      <c r="AB87" s="97"/>
      <c r="AC87" s="97"/>
      <c r="AD87" s="97"/>
      <c r="AE87" s="97"/>
      <c r="AV87" s="97"/>
      <c r="AW87" s="97"/>
      <c r="AX87" s="97"/>
      <c r="AY87" s="97"/>
      <c r="AZ87" s="97"/>
      <c r="BA87" s="97"/>
    </row>
    <row r="88" spans="2:60" s="146" customFormat="1" ht="19.899999999999999" customHeight="1" x14ac:dyDescent="0.3">
      <c r="C88" s="147" t="s">
        <v>149</v>
      </c>
      <c r="D88" s="148"/>
      <c r="E88" s="148"/>
      <c r="Q88" s="146" t="s">
        <v>196</v>
      </c>
      <c r="Y88" s="146" t="s">
        <v>151</v>
      </c>
    </row>
    <row r="89" spans="2:60" s="143" customFormat="1" ht="32.25" customHeight="1" x14ac:dyDescent="0.3">
      <c r="C89" s="149" t="s">
        <v>195</v>
      </c>
      <c r="D89" s="150"/>
      <c r="E89" s="150"/>
      <c r="F89" s="150"/>
      <c r="Q89" s="143" t="s">
        <v>198</v>
      </c>
      <c r="Y89" s="143" t="s">
        <v>197</v>
      </c>
      <c r="AU89" s="151"/>
      <c r="AV89" s="151"/>
      <c r="AW89" s="151"/>
      <c r="AX89" s="151"/>
      <c r="AY89" s="151"/>
      <c r="AZ89" s="151"/>
      <c r="BA89" s="151"/>
    </row>
    <row r="90" spans="2:60" ht="32.25" customHeight="1" x14ac:dyDescent="0.35">
      <c r="C90" s="99" t="s">
        <v>152</v>
      </c>
      <c r="N90" s="11"/>
      <c r="P90" s="12"/>
      <c r="Q90" s="12"/>
      <c r="R90" s="12"/>
      <c r="S90" s="12"/>
      <c r="T90" s="12"/>
      <c r="U90" s="12"/>
      <c r="V90" s="12"/>
      <c r="W90" s="12"/>
      <c r="X90" s="12"/>
      <c r="Y90" s="12"/>
      <c r="Z90" s="12"/>
      <c r="AG90" s="12"/>
      <c r="AH90" s="12"/>
      <c r="BB90" s="12"/>
      <c r="BC90" s="12"/>
      <c r="BD90" s="12"/>
      <c r="BE90" s="12"/>
      <c r="BF90" s="12"/>
      <c r="BG90" s="12"/>
      <c r="BH90" s="12"/>
    </row>
    <row r="91" spans="2:60" ht="32.25" customHeight="1" x14ac:dyDescent="0.35">
      <c r="C91" s="100" t="s">
        <v>135</v>
      </c>
      <c r="N91" s="11"/>
      <c r="P91" s="12"/>
      <c r="Q91" s="12"/>
      <c r="R91" s="12"/>
      <c r="S91" s="12"/>
      <c r="T91" s="12"/>
      <c r="U91" s="12"/>
      <c r="V91" s="12"/>
      <c r="W91" s="12"/>
      <c r="X91" s="12"/>
      <c r="Y91" s="12"/>
      <c r="Z91" s="12"/>
      <c r="AG91" s="12"/>
      <c r="AH91" s="12"/>
      <c r="BB91" s="12"/>
      <c r="BC91" s="12"/>
      <c r="BD91" s="12"/>
      <c r="BE91" s="12"/>
      <c r="BF91" s="12"/>
      <c r="BG91" s="12"/>
      <c r="BH91" s="12"/>
    </row>
    <row r="92" spans="2:60" ht="32.25" customHeight="1" x14ac:dyDescent="0.35">
      <c r="C92" s="100" t="s">
        <v>153</v>
      </c>
      <c r="N92" s="11"/>
      <c r="P92" s="12"/>
      <c r="Q92" s="12"/>
      <c r="R92" s="12"/>
      <c r="S92" s="12"/>
      <c r="T92" s="12"/>
      <c r="U92" s="12"/>
      <c r="V92" s="12"/>
      <c r="W92" s="12"/>
      <c r="X92" s="12"/>
      <c r="Y92" s="12"/>
      <c r="Z92" s="12"/>
      <c r="AG92" s="12"/>
      <c r="AH92" s="12"/>
      <c r="BB92" s="12"/>
      <c r="BC92" s="12"/>
      <c r="BD92" s="12"/>
      <c r="BE92" s="12"/>
      <c r="BF92" s="12"/>
      <c r="BG92" s="12"/>
      <c r="BH92" s="12"/>
    </row>
    <row r="93" spans="2:60" ht="32.25" customHeight="1" x14ac:dyDescent="0.35">
      <c r="C93" s="100" t="s">
        <v>154</v>
      </c>
      <c r="N93" s="11"/>
      <c r="P93" s="12"/>
      <c r="Q93" s="12"/>
      <c r="R93" s="12"/>
      <c r="S93" s="12"/>
      <c r="T93" s="12"/>
      <c r="U93" s="12"/>
      <c r="V93" s="12"/>
      <c r="W93" s="12"/>
      <c r="X93" s="12"/>
      <c r="Y93" s="12"/>
      <c r="Z93" s="12"/>
      <c r="AG93" s="12"/>
      <c r="AH93" s="12"/>
      <c r="BB93" s="12"/>
      <c r="BC93" s="12"/>
      <c r="BD93" s="12"/>
      <c r="BE93" s="12"/>
      <c r="BF93" s="12"/>
      <c r="BG93" s="12"/>
      <c r="BH93" s="12"/>
    </row>
    <row r="94" spans="2:60" ht="32.25" customHeight="1" x14ac:dyDescent="0.35">
      <c r="C94" s="100" t="s">
        <v>155</v>
      </c>
      <c r="N94" s="11"/>
      <c r="P94" s="12"/>
      <c r="Q94" s="12"/>
      <c r="R94" s="12"/>
      <c r="S94" s="12"/>
      <c r="T94" s="12"/>
      <c r="U94" s="12"/>
      <c r="V94" s="12"/>
      <c r="W94" s="12"/>
      <c r="X94" s="12"/>
      <c r="Y94" s="12"/>
      <c r="Z94" s="12"/>
      <c r="AG94" s="12"/>
      <c r="AH94" s="12"/>
      <c r="BB94" s="12"/>
      <c r="BC94" s="12"/>
      <c r="BD94" s="12"/>
      <c r="BE94" s="12"/>
      <c r="BF94" s="12"/>
      <c r="BG94" s="12"/>
      <c r="BH94" s="12"/>
    </row>
    <row r="95" spans="2:60" ht="32.25" customHeight="1" x14ac:dyDescent="0.35">
      <c r="C95" s="100" t="s">
        <v>140</v>
      </c>
      <c r="N95" s="11"/>
      <c r="P95" s="12"/>
      <c r="Q95" s="12"/>
      <c r="R95" s="12"/>
      <c r="S95" s="12"/>
      <c r="T95" s="12"/>
      <c r="U95" s="12"/>
      <c r="V95" s="12"/>
      <c r="W95" s="12"/>
      <c r="X95" s="12"/>
      <c r="Y95" s="12"/>
      <c r="Z95" s="12"/>
      <c r="AG95" s="12"/>
      <c r="AH95" s="12"/>
      <c r="BB95" s="12"/>
      <c r="BC95" s="12"/>
      <c r="BD95" s="12"/>
      <c r="BE95" s="12"/>
      <c r="BF95" s="12"/>
      <c r="BG95" s="12"/>
      <c r="BH95" s="12"/>
    </row>
    <row r="96" spans="2:60" ht="32.25" customHeight="1" x14ac:dyDescent="0.35">
      <c r="C96" s="295" t="s">
        <v>156</v>
      </c>
      <c r="D96" s="295"/>
      <c r="E96" s="295"/>
      <c r="F96" s="295"/>
      <c r="G96" s="295"/>
      <c r="H96" s="295"/>
      <c r="I96" s="295"/>
      <c r="J96" s="295"/>
      <c r="K96" s="295"/>
      <c r="L96" s="295"/>
      <c r="M96" s="295"/>
      <c r="N96" s="295"/>
      <c r="O96" s="295"/>
      <c r="P96" s="12"/>
      <c r="Q96" s="12"/>
      <c r="R96" s="12"/>
      <c r="S96" s="12"/>
      <c r="T96" s="12"/>
      <c r="U96" s="12"/>
      <c r="V96" s="12"/>
      <c r="W96" s="12"/>
      <c r="X96" s="12"/>
      <c r="Y96" s="12"/>
      <c r="Z96" s="12"/>
      <c r="AG96" s="12"/>
      <c r="AH96" s="12"/>
      <c r="BB96" s="12"/>
      <c r="BC96" s="12"/>
      <c r="BD96" s="12"/>
      <c r="BE96" s="12"/>
      <c r="BF96" s="12"/>
      <c r="BG96" s="12"/>
      <c r="BH96" s="12"/>
    </row>
    <row r="97" spans="3:60" ht="32.25" customHeight="1" x14ac:dyDescent="0.35">
      <c r="C97" s="100" t="s">
        <v>145</v>
      </c>
      <c r="N97" s="11"/>
      <c r="P97" s="12"/>
      <c r="Q97" s="12"/>
      <c r="R97" s="12"/>
      <c r="S97" s="12"/>
      <c r="T97" s="12"/>
      <c r="U97" s="12"/>
      <c r="V97" s="12"/>
      <c r="W97" s="12"/>
      <c r="X97" s="12"/>
      <c r="Y97" s="12"/>
      <c r="Z97" s="12"/>
      <c r="AG97" s="12"/>
      <c r="AH97" s="12"/>
      <c r="BA97" s="12"/>
      <c r="BB97" s="12"/>
      <c r="BC97" s="12"/>
      <c r="BD97" s="12"/>
      <c r="BE97" s="12"/>
      <c r="BF97" s="12"/>
      <c r="BG97" s="12"/>
      <c r="BH97" s="12"/>
    </row>
    <row r="98" spans="3:60" ht="32.25" customHeight="1" x14ac:dyDescent="0.35">
      <c r="C98" s="99" t="s">
        <v>157</v>
      </c>
      <c r="N98" s="11"/>
      <c r="P98" s="12"/>
      <c r="Q98" s="12"/>
      <c r="R98" s="12"/>
      <c r="S98" s="12"/>
      <c r="T98" s="12"/>
      <c r="U98" s="12"/>
      <c r="V98" s="12"/>
      <c r="W98" s="12"/>
      <c r="X98" s="12"/>
      <c r="Y98" s="12"/>
      <c r="Z98" s="12"/>
      <c r="AG98" s="12"/>
      <c r="AH98" s="12"/>
      <c r="BA98" s="12"/>
      <c r="BB98" s="12"/>
      <c r="BC98" s="12"/>
      <c r="BD98" s="12"/>
      <c r="BE98" s="12"/>
      <c r="BF98" s="12"/>
      <c r="BG98" s="12"/>
      <c r="BH98" s="12"/>
    </row>
    <row r="99" spans="3:60" ht="32.25" customHeight="1" x14ac:dyDescent="0.35">
      <c r="C99" s="101" t="s">
        <v>158</v>
      </c>
      <c r="N99" s="11"/>
      <c r="P99" s="12"/>
      <c r="Q99" s="12"/>
      <c r="R99" s="12"/>
      <c r="S99" s="12"/>
      <c r="T99" s="12"/>
      <c r="U99" s="12"/>
      <c r="V99" s="12"/>
      <c r="W99" s="12"/>
      <c r="X99" s="12"/>
      <c r="Y99" s="12"/>
      <c r="Z99" s="12"/>
      <c r="AG99" s="12"/>
      <c r="AH99" s="12"/>
      <c r="BA99" s="12"/>
      <c r="BB99" s="12"/>
      <c r="BC99" s="12"/>
      <c r="BD99" s="12"/>
      <c r="BE99" s="12"/>
      <c r="BF99" s="12"/>
      <c r="BG99" s="12"/>
      <c r="BH99" s="12"/>
    </row>
    <row r="100" spans="3:60" ht="32.25" customHeight="1" x14ac:dyDescent="0.35">
      <c r="C100" s="101" t="s">
        <v>169</v>
      </c>
      <c r="N100" s="11"/>
      <c r="P100" s="12"/>
      <c r="Q100" s="12"/>
      <c r="R100" s="12"/>
      <c r="S100" s="12"/>
      <c r="T100" s="12"/>
      <c r="U100" s="12"/>
      <c r="V100" s="12"/>
      <c r="W100" s="12"/>
      <c r="X100" s="12"/>
      <c r="Y100" s="12"/>
      <c r="Z100" s="12"/>
      <c r="AG100" s="12"/>
      <c r="AH100" s="12"/>
      <c r="BA100" s="12"/>
      <c r="BB100" s="12"/>
      <c r="BC100" s="12"/>
      <c r="BD100" s="12"/>
      <c r="BE100" s="12"/>
      <c r="BF100" s="12"/>
      <c r="BG100" s="12"/>
      <c r="BH100" s="12"/>
    </row>
    <row r="101" spans="3:60" ht="32.25" customHeight="1" x14ac:dyDescent="0.35">
      <c r="C101" s="101" t="s">
        <v>159</v>
      </c>
      <c r="N101" s="11"/>
      <c r="P101" s="12"/>
      <c r="Q101" s="12"/>
      <c r="R101" s="12"/>
      <c r="S101" s="12"/>
      <c r="T101" s="12"/>
      <c r="U101" s="12"/>
      <c r="V101" s="12"/>
      <c r="W101" s="12"/>
      <c r="X101" s="12"/>
      <c r="Y101" s="12"/>
      <c r="Z101" s="12"/>
      <c r="AG101" s="12"/>
      <c r="AH101" s="12"/>
      <c r="BA101" s="12"/>
      <c r="BB101" s="12"/>
      <c r="BC101" s="12"/>
      <c r="BD101" s="12"/>
      <c r="BE101" s="12"/>
      <c r="BF101" s="12"/>
      <c r="BG101" s="12"/>
      <c r="BH101" s="12"/>
    </row>
    <row r="102" spans="3:60" ht="32.25" customHeight="1" x14ac:dyDescent="0.35">
      <c r="C102" s="102" t="s">
        <v>160</v>
      </c>
      <c r="N102" s="11"/>
      <c r="P102" s="12"/>
      <c r="Q102" s="12"/>
      <c r="R102" s="12"/>
      <c r="S102" s="12"/>
      <c r="T102" s="12"/>
      <c r="U102" s="12"/>
      <c r="V102" s="12"/>
      <c r="W102" s="12"/>
      <c r="X102" s="12"/>
      <c r="Y102" s="12"/>
      <c r="Z102" s="12"/>
      <c r="AG102" s="12"/>
      <c r="AH102" s="12"/>
      <c r="BA102" s="12"/>
      <c r="BB102" s="12"/>
      <c r="BC102" s="12"/>
      <c r="BD102" s="12"/>
      <c r="BE102" s="12"/>
      <c r="BF102" s="12"/>
      <c r="BG102" s="12"/>
      <c r="BH102" s="12"/>
    </row>
    <row r="103" spans="3:60" ht="32.25" customHeight="1" x14ac:dyDescent="0.65">
      <c r="C103" s="104" t="s">
        <v>161</v>
      </c>
      <c r="D103" s="105"/>
      <c r="E103" s="105"/>
      <c r="F103" s="105"/>
      <c r="G103" s="106"/>
      <c r="H103" s="106"/>
      <c r="I103" s="106"/>
      <c r="J103" s="106"/>
      <c r="K103" s="107"/>
      <c r="L103" s="107"/>
      <c r="M103" s="107"/>
      <c r="N103" s="107"/>
      <c r="O103" s="107"/>
      <c r="P103" s="108"/>
      <c r="Q103" s="108"/>
      <c r="R103" s="108"/>
      <c r="S103" s="108"/>
      <c r="T103" s="108"/>
      <c r="U103" s="108"/>
      <c r="V103" s="108"/>
      <c r="W103" s="108"/>
      <c r="X103" s="108"/>
      <c r="BA103" s="12"/>
      <c r="BB103" s="12"/>
      <c r="BC103" s="12"/>
      <c r="BD103" s="12"/>
      <c r="BE103" s="12"/>
      <c r="BF103" s="12"/>
      <c r="BG103" s="12"/>
      <c r="BH103" s="12"/>
    </row>
    <row r="104" spans="3:60" ht="32.25" customHeight="1" x14ac:dyDescent="0.65">
      <c r="C104" s="109" t="s">
        <v>170</v>
      </c>
      <c r="D104" s="105"/>
      <c r="E104" s="105"/>
      <c r="F104" s="105"/>
      <c r="G104" s="106"/>
      <c r="H104" s="106"/>
      <c r="I104" s="106"/>
      <c r="J104" s="106"/>
      <c r="K104" s="107"/>
      <c r="L104" s="107"/>
      <c r="M104" s="107"/>
      <c r="N104" s="107"/>
      <c r="O104" s="107"/>
      <c r="P104" s="108"/>
      <c r="Q104" s="108"/>
      <c r="R104" s="108"/>
      <c r="S104" s="108"/>
      <c r="T104" s="108"/>
      <c r="U104" s="108"/>
      <c r="V104" s="108"/>
      <c r="W104" s="108"/>
      <c r="X104" s="108"/>
      <c r="BA104" s="12"/>
      <c r="BB104" s="12"/>
      <c r="BC104" s="12"/>
      <c r="BD104" s="12"/>
      <c r="BE104" s="12"/>
      <c r="BF104" s="12"/>
      <c r="BG104" s="12"/>
      <c r="BH104" s="12"/>
    </row>
    <row r="105" spans="3:60" ht="32.25" customHeight="1" x14ac:dyDescent="0.35">
      <c r="C105" s="109" t="s">
        <v>162</v>
      </c>
      <c r="D105" s="105"/>
      <c r="E105" s="105"/>
      <c r="F105" s="105"/>
      <c r="G105" s="106"/>
      <c r="H105" s="106"/>
      <c r="I105" s="106"/>
      <c r="J105" s="106"/>
      <c r="K105" s="107"/>
      <c r="L105" s="107"/>
      <c r="M105" s="107"/>
      <c r="N105" s="107"/>
      <c r="O105" s="107"/>
      <c r="P105" s="108"/>
      <c r="Q105" s="108"/>
      <c r="R105" s="108"/>
      <c r="S105" s="108"/>
      <c r="T105" s="108"/>
      <c r="U105" s="108"/>
      <c r="V105" s="108"/>
      <c r="W105" s="108"/>
      <c r="X105" s="108"/>
      <c r="BA105" s="12"/>
      <c r="BB105" s="12"/>
      <c r="BC105" s="12"/>
      <c r="BD105" s="12"/>
      <c r="BE105" s="12"/>
      <c r="BF105" s="12"/>
      <c r="BG105" s="12"/>
      <c r="BH105" s="12"/>
    </row>
    <row r="106" spans="3:60" ht="32.25" customHeight="1" x14ac:dyDescent="0.35">
      <c r="C106" s="109" t="s">
        <v>163</v>
      </c>
      <c r="D106" s="105"/>
      <c r="E106" s="105"/>
      <c r="F106" s="105"/>
      <c r="G106" s="106"/>
      <c r="H106" s="106"/>
      <c r="I106" s="106"/>
      <c r="J106" s="106"/>
      <c r="K106" s="107"/>
      <c r="L106" s="107"/>
      <c r="M106" s="107"/>
      <c r="N106" s="107"/>
      <c r="O106" s="107"/>
      <c r="P106" s="108"/>
      <c r="Q106" s="108"/>
      <c r="R106" s="108"/>
      <c r="S106" s="108"/>
      <c r="T106" s="108"/>
      <c r="U106" s="108"/>
      <c r="V106" s="108"/>
      <c r="W106" s="108"/>
      <c r="X106" s="108"/>
      <c r="BA106" s="12"/>
      <c r="BB106" s="12"/>
      <c r="BC106" s="12"/>
      <c r="BD106" s="12"/>
      <c r="BE106" s="12"/>
      <c r="BF106" s="12"/>
      <c r="BG106" s="12"/>
      <c r="BH106" s="12"/>
    </row>
    <row r="107" spans="3:60" ht="32.25" customHeight="1" x14ac:dyDescent="0.35">
      <c r="C107" s="110" t="s">
        <v>164</v>
      </c>
      <c r="BA107" s="12"/>
      <c r="BB107" s="12"/>
      <c r="BC107" s="12"/>
      <c r="BD107" s="12"/>
      <c r="BE107" s="12"/>
      <c r="BF107" s="12"/>
      <c r="BG107" s="12"/>
      <c r="BH107" s="12"/>
    </row>
    <row r="108" spans="3:60" ht="32.25" customHeight="1" x14ac:dyDescent="0.35">
      <c r="C108" s="111"/>
      <c r="BA108" s="12"/>
      <c r="BB108" s="12"/>
      <c r="BC108" s="12"/>
      <c r="BD108" s="12"/>
      <c r="BE108" s="12"/>
      <c r="BF108" s="12"/>
      <c r="BG108" s="12"/>
      <c r="BH108" s="12"/>
    </row>
    <row r="109" spans="3:60" ht="32.25" customHeight="1" x14ac:dyDescent="0.35">
      <c r="BA109" s="12"/>
      <c r="BB109" s="12"/>
      <c r="BC109" s="12"/>
      <c r="BD109" s="12"/>
      <c r="BE109" s="12"/>
      <c r="BF109" s="12"/>
      <c r="BG109" s="12"/>
      <c r="BH109" s="12"/>
    </row>
    <row r="110" spans="3:60" ht="32.25" customHeight="1" x14ac:dyDescent="0.35">
      <c r="BA110" s="12"/>
      <c r="BB110" s="12"/>
      <c r="BC110" s="12"/>
      <c r="BD110" s="12"/>
      <c r="BE110" s="12"/>
      <c r="BF110" s="12"/>
      <c r="BG110" s="12"/>
      <c r="BH110" s="12"/>
    </row>
    <row r="111" spans="3:60" ht="32.25" customHeight="1" x14ac:dyDescent="0.35">
      <c r="BA111" s="12"/>
      <c r="BB111" s="12"/>
      <c r="BC111" s="12"/>
      <c r="BD111" s="12"/>
      <c r="BE111" s="12"/>
      <c r="BF111" s="12"/>
      <c r="BG111" s="12"/>
      <c r="BH111" s="12"/>
    </row>
    <row r="112" spans="3:60" ht="32.25" customHeight="1" x14ac:dyDescent="0.35">
      <c r="C112" s="12"/>
      <c r="D112" s="12"/>
      <c r="E112" s="12"/>
      <c r="F112" s="12"/>
      <c r="G112" s="12"/>
      <c r="H112" s="12"/>
      <c r="I112" s="12"/>
      <c r="J112" s="12"/>
      <c r="K112" s="12"/>
      <c r="L112" s="12"/>
      <c r="M112" s="12"/>
      <c r="N112" s="12"/>
      <c r="O112" s="12"/>
      <c r="P112" s="12"/>
      <c r="Q112" s="12"/>
      <c r="R112" s="12"/>
      <c r="S112" s="12"/>
      <c r="T112" s="12"/>
      <c r="U112" s="12"/>
      <c r="V112" s="12"/>
      <c r="W112" s="12"/>
      <c r="X112" s="12"/>
      <c r="Y112" s="12"/>
      <c r="Z112" s="12"/>
      <c r="AA112" s="12"/>
      <c r="AB112" s="12"/>
      <c r="AC112" s="12"/>
      <c r="AD112" s="12"/>
      <c r="AE112" s="12"/>
      <c r="AF112" s="12"/>
      <c r="AG112" s="12"/>
      <c r="AH112" s="12"/>
      <c r="AU112" s="12"/>
      <c r="AV112" s="12"/>
      <c r="AW112" s="12"/>
      <c r="AX112" s="12"/>
      <c r="AY112" s="12"/>
      <c r="AZ112" s="12"/>
      <c r="BA112" s="12"/>
      <c r="BB112" s="12"/>
      <c r="BC112" s="12"/>
      <c r="BD112" s="12"/>
      <c r="BE112" s="12"/>
      <c r="BF112" s="12"/>
      <c r="BG112" s="12"/>
      <c r="BH112" s="12"/>
    </row>
    <row r="113" s="12" customFormat="1" ht="32.25" customHeight="1" x14ac:dyDescent="0.35"/>
    <row r="114" s="12" customFormat="1" ht="32.25" customHeight="1" x14ac:dyDescent="0.35"/>
    <row r="115" s="12" customFormat="1" ht="32.25" customHeight="1" x14ac:dyDescent="0.35"/>
    <row r="116" s="12" customFormat="1" ht="32.25" customHeight="1" x14ac:dyDescent="0.35"/>
    <row r="117" s="12" customFormat="1" ht="32.25" customHeight="1" x14ac:dyDescent="0.35"/>
    <row r="118" s="12" customFormat="1" ht="32.25" customHeight="1" x14ac:dyDescent="0.35"/>
    <row r="119" s="12" customFormat="1" ht="32.25" customHeight="1" x14ac:dyDescent="0.35"/>
    <row r="120" s="12" customFormat="1" ht="32.25" customHeight="1" x14ac:dyDescent="0.35"/>
    <row r="121" s="12" customFormat="1" ht="32.25" customHeight="1" x14ac:dyDescent="0.35"/>
    <row r="122" s="12" customFormat="1" ht="32.25" customHeight="1" x14ac:dyDescent="0.35"/>
    <row r="123" s="12" customFormat="1" ht="32.25" customHeight="1" x14ac:dyDescent="0.35"/>
    <row r="124" s="12" customFormat="1" ht="32.25" customHeight="1" x14ac:dyDescent="0.35"/>
    <row r="125" s="12" customFormat="1" ht="32.25" customHeight="1" x14ac:dyDescent="0.35"/>
    <row r="126" s="12" customFormat="1" ht="32.25" customHeight="1" x14ac:dyDescent="0.35"/>
    <row r="127" s="12" customFormat="1" ht="32.25" customHeight="1" x14ac:dyDescent="0.35"/>
    <row r="128" s="12" customFormat="1" ht="32.25" customHeight="1" x14ac:dyDescent="0.35"/>
    <row r="129" s="12" customFormat="1" ht="32.25" customHeight="1" x14ac:dyDescent="0.35"/>
    <row r="130" s="12" customFormat="1" ht="32.25" customHeight="1" x14ac:dyDescent="0.35"/>
    <row r="131" s="12" customFormat="1" ht="32.25" customHeight="1" x14ac:dyDescent="0.35"/>
    <row r="132" s="12" customFormat="1" ht="32.25" customHeight="1" x14ac:dyDescent="0.35"/>
    <row r="133" s="12" customFormat="1" ht="32.25" customHeight="1" x14ac:dyDescent="0.35"/>
    <row r="134" s="12" customFormat="1" ht="32.25" customHeight="1" x14ac:dyDescent="0.35"/>
    <row r="135" s="12" customFormat="1" ht="32.25" customHeight="1" x14ac:dyDescent="0.35"/>
    <row r="136" s="12" customFormat="1" ht="32.25" customHeight="1" x14ac:dyDescent="0.35"/>
    <row r="137" s="12" customFormat="1" ht="32.25" customHeight="1" x14ac:dyDescent="0.35"/>
    <row r="138" s="12" customFormat="1" ht="32.25" customHeight="1" x14ac:dyDescent="0.35"/>
    <row r="139" s="12" customFormat="1" ht="32.25" customHeight="1" x14ac:dyDescent="0.35"/>
    <row r="140" s="12" customFormat="1" ht="32.25" customHeight="1" x14ac:dyDescent="0.35"/>
    <row r="141" s="12" customFormat="1" ht="32.25" customHeight="1" x14ac:dyDescent="0.35"/>
    <row r="142" s="12" customFormat="1" ht="32.25" customHeight="1" x14ac:dyDescent="0.35"/>
    <row r="143" s="12" customFormat="1" ht="32.25" customHeight="1" x14ac:dyDescent="0.35"/>
    <row r="144" s="12" customFormat="1" ht="32.25" customHeight="1" x14ac:dyDescent="0.35"/>
    <row r="145" s="12" customFormat="1" ht="32.25" customHeight="1" x14ac:dyDescent="0.35"/>
  </sheetData>
  <mergeCells count="70">
    <mergeCell ref="B4:AR4"/>
    <mergeCell ref="B7:B11"/>
    <mergeCell ref="C7:C11"/>
    <mergeCell ref="D7:AT7"/>
    <mergeCell ref="D8:D11"/>
    <mergeCell ref="E8:F8"/>
    <mergeCell ref="G8:N8"/>
    <mergeCell ref="O8:P8"/>
    <mergeCell ref="Q8:W8"/>
    <mergeCell ref="X8:Z8"/>
    <mergeCell ref="S9:S11"/>
    <mergeCell ref="AA8:AS8"/>
    <mergeCell ref="E9:E11"/>
    <mergeCell ref="F9:F11"/>
    <mergeCell ref="G9:G11"/>
    <mergeCell ref="H9:H11"/>
    <mergeCell ref="I9:I11"/>
    <mergeCell ref="J9:J11"/>
    <mergeCell ref="K9:K11"/>
    <mergeCell ref="L9:L11"/>
    <mergeCell ref="M9:M11"/>
    <mergeCell ref="N9:N11"/>
    <mergeCell ref="O9:O11"/>
    <mergeCell ref="P9:P11"/>
    <mergeCell ref="Q9:Q11"/>
    <mergeCell ref="R9:R11"/>
    <mergeCell ref="AH9:AH11"/>
    <mergeCell ref="T9:T11"/>
    <mergeCell ref="U9:U11"/>
    <mergeCell ref="V9:V11"/>
    <mergeCell ref="W9:W11"/>
    <mergeCell ref="X9:X11"/>
    <mergeCell ref="Y9:Y11"/>
    <mergeCell ref="Z9:Z11"/>
    <mergeCell ref="AA9:AD9"/>
    <mergeCell ref="AE9:AE11"/>
    <mergeCell ref="AF9:AF11"/>
    <mergeCell ref="AG9:AG11"/>
    <mergeCell ref="AT9:AT11"/>
    <mergeCell ref="AI9:AI11"/>
    <mergeCell ref="AJ9:AJ11"/>
    <mergeCell ref="AK9:AK11"/>
    <mergeCell ref="AL9:AL11"/>
    <mergeCell ref="AM9:AM11"/>
    <mergeCell ref="AN9:AN11"/>
    <mergeCell ref="BJ11:BJ12"/>
    <mergeCell ref="BK11:BK12"/>
    <mergeCell ref="BL11:BL12"/>
    <mergeCell ref="BA11:BA12"/>
    <mergeCell ref="BB11:BB12"/>
    <mergeCell ref="BC11:BC12"/>
    <mergeCell ref="BD11:BD12"/>
    <mergeCell ref="BE11:BE12"/>
    <mergeCell ref="BF11:BF12"/>
    <mergeCell ref="C85:D85"/>
    <mergeCell ref="C96:O96"/>
    <mergeCell ref="BG11:BG12"/>
    <mergeCell ref="BH11:BH12"/>
    <mergeCell ref="BI11:BI12"/>
    <mergeCell ref="AU11:AU12"/>
    <mergeCell ref="AV11:AV12"/>
    <mergeCell ref="AW11:AW12"/>
    <mergeCell ref="AX11:AX12"/>
    <mergeCell ref="AY11:AY12"/>
    <mergeCell ref="AZ11:AZ12"/>
    <mergeCell ref="AO9:AO11"/>
    <mergeCell ref="AP9:AP11"/>
    <mergeCell ref="AQ9:AQ11"/>
    <mergeCell ref="AR9:AR11"/>
    <mergeCell ref="AS9:AS11"/>
  </mergeCells>
  <dataValidations count="1">
    <dataValidation type="list" allowBlank="1" showInputMessage="1" showErrorMessage="1" sqref="T5">
      <formula1>$HO$4:$HO$15</formula1>
    </dataValidation>
  </dataValidations>
  <pageMargins left="0.25" right="0.25" top="0.25" bottom="0.25" header="0.23622047244094499" footer="0.15748031496063"/>
  <pageSetup paperSize="9" scale="25" fitToWidth="0" fitToHeight="0" orientation="landscape" r:id="rId1"/>
  <headerFooter alignWithMargins="0">
    <oddFooter>Page &amp;P</oddFooter>
  </headerFooter>
  <rowBreaks count="1" manualBreakCount="1">
    <brk id="47" min="1" max="39" man="1"/>
  </rowBreaks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O146"/>
  <sheetViews>
    <sheetView view="pageBreakPreview" topLeftCell="B43" zoomScale="60" zoomScaleNormal="60" workbookViewId="0">
      <selection activeCell="E49" sqref="E49"/>
    </sheetView>
  </sheetViews>
  <sheetFormatPr defaultRowHeight="12.75" customHeight="1" x14ac:dyDescent="0.35"/>
  <cols>
    <col min="1" max="1" width="3.42578125" style="12" hidden="1" customWidth="1"/>
    <col min="2" max="2" width="15.5703125" style="12" customWidth="1"/>
    <col min="3" max="3" width="55.140625" style="8" customWidth="1"/>
    <col min="4" max="4" width="15.5703125" style="9" customWidth="1"/>
    <col min="5" max="6" width="13" style="9" customWidth="1"/>
    <col min="7" max="8" width="13.140625" style="7" customWidth="1"/>
    <col min="9" max="9" width="20" style="7" customWidth="1"/>
    <col min="10" max="10" width="19.140625" style="7" customWidth="1"/>
    <col min="11" max="11" width="16.5703125" style="10" customWidth="1"/>
    <col min="12" max="12" width="17.7109375" style="10" customWidth="1"/>
    <col min="13" max="13" width="13.28515625" style="10" customWidth="1"/>
    <col min="14" max="14" width="12.28515625" style="10" customWidth="1"/>
    <col min="15" max="15" width="12.7109375" style="10" customWidth="1"/>
    <col min="16" max="16" width="12.5703125" style="11" customWidth="1"/>
    <col min="17" max="18" width="13.140625" style="11" customWidth="1"/>
    <col min="19" max="19" width="13.42578125" style="11" customWidth="1"/>
    <col min="20" max="20" width="10.28515625" style="11" customWidth="1"/>
    <col min="21" max="21" width="14.28515625" style="11" customWidth="1"/>
    <col min="22" max="22" width="12.85546875" style="11" customWidth="1"/>
    <col min="23" max="23" width="13.140625" style="11" customWidth="1"/>
    <col min="24" max="24" width="16.28515625" style="11" customWidth="1"/>
    <col min="25" max="25" width="14.5703125" style="11" customWidth="1"/>
    <col min="26" max="26" width="16.85546875" style="11" customWidth="1"/>
    <col min="27" max="27" width="11.140625" style="11" customWidth="1"/>
    <col min="28" max="28" width="10.42578125" style="11" customWidth="1"/>
    <col min="29" max="29" width="10.85546875" style="11" customWidth="1"/>
    <col min="30" max="30" width="10.140625" style="11" customWidth="1"/>
    <col min="31" max="31" width="12.85546875" style="11" customWidth="1"/>
    <col min="32" max="33" width="11" style="11" customWidth="1"/>
    <col min="34" max="34" width="11.5703125" style="11" customWidth="1"/>
    <col min="35" max="35" width="11.28515625" style="12" customWidth="1"/>
    <col min="36" max="36" width="12" style="12" customWidth="1"/>
    <col min="37" max="37" width="12.85546875" style="12" customWidth="1"/>
    <col min="38" max="43" width="11.85546875" style="12" customWidth="1"/>
    <col min="44" max="44" width="14.85546875" style="12" customWidth="1"/>
    <col min="45" max="45" width="12.7109375" style="12" customWidth="1"/>
    <col min="46" max="46" width="15.140625" style="12" hidden="1" customWidth="1"/>
    <col min="47" max="60" width="12.140625" style="90" customWidth="1"/>
    <col min="61" max="65" width="12.140625" style="12" customWidth="1"/>
    <col min="66" max="82" width="26.140625" style="12" customWidth="1"/>
    <col min="83" max="222" width="9.140625" style="12"/>
    <col min="223" max="223" width="13.42578125" style="12" customWidth="1"/>
    <col min="224" max="264" width="9.140625" style="12"/>
    <col min="265" max="265" width="0" style="12" hidden="1" customWidth="1"/>
    <col min="266" max="266" width="15.5703125" style="12" customWidth="1"/>
    <col min="267" max="267" width="55.140625" style="12" customWidth="1"/>
    <col min="268" max="268" width="15.5703125" style="12" customWidth="1"/>
    <col min="269" max="270" width="13" style="12" customWidth="1"/>
    <col min="271" max="272" width="13.140625" style="12" customWidth="1"/>
    <col min="273" max="273" width="10.5703125" style="12" customWidth="1"/>
    <col min="274" max="274" width="12.42578125" style="12" customWidth="1"/>
    <col min="275" max="275" width="11.5703125" style="12" customWidth="1"/>
    <col min="276" max="276" width="12.28515625" style="12" customWidth="1"/>
    <col min="277" max="277" width="12.7109375" style="12" customWidth="1"/>
    <col min="278" max="278" width="12.5703125" style="12" customWidth="1"/>
    <col min="279" max="279" width="13.140625" style="12" customWidth="1"/>
    <col min="280" max="280" width="13.42578125" style="12" customWidth="1"/>
    <col min="281" max="281" width="10.28515625" style="12" customWidth="1"/>
    <col min="282" max="282" width="14.28515625" style="12" customWidth="1"/>
    <col min="283" max="283" width="12.85546875" style="12" customWidth="1"/>
    <col min="284" max="284" width="12" style="12" customWidth="1"/>
    <col min="285" max="285" width="16.28515625" style="12" customWidth="1"/>
    <col min="286" max="286" width="14.5703125" style="12" customWidth="1"/>
    <col min="287" max="287" width="16.85546875" style="12" customWidth="1"/>
    <col min="288" max="288" width="11.140625" style="12" customWidth="1"/>
    <col min="289" max="289" width="10.42578125" style="12" customWidth="1"/>
    <col min="290" max="290" width="10.85546875" style="12" customWidth="1"/>
    <col min="291" max="291" width="10.140625" style="12" customWidth="1"/>
    <col min="292" max="292" width="12.85546875" style="12" customWidth="1"/>
    <col min="293" max="294" width="11" style="12" customWidth="1"/>
    <col min="295" max="295" width="11.5703125" style="12" customWidth="1"/>
    <col min="296" max="296" width="11.28515625" style="12" customWidth="1"/>
    <col min="297" max="297" width="10.140625" style="12" customWidth="1"/>
    <col min="298" max="299" width="11.85546875" style="12" customWidth="1"/>
    <col min="300" max="300" width="12.28515625" style="12" customWidth="1"/>
    <col min="301" max="301" width="12.7109375" style="12" customWidth="1"/>
    <col min="302" max="302" width="15.140625" style="12" customWidth="1"/>
    <col min="303" max="303" width="10" style="12" customWidth="1"/>
    <col min="304" max="314" width="7.85546875" style="12" customWidth="1"/>
    <col min="315" max="315" width="9.140625" style="12" customWidth="1"/>
    <col min="316" max="316" width="8.28515625" style="12" customWidth="1"/>
    <col min="317" max="317" width="10.140625" style="12" customWidth="1"/>
    <col min="318" max="318" width="9.140625" style="12"/>
    <col min="319" max="319" width="11.85546875" style="12" customWidth="1"/>
    <col min="320" max="320" width="14.28515625" style="12" customWidth="1"/>
    <col min="321" max="520" width="9.140625" style="12"/>
    <col min="521" max="521" width="0" style="12" hidden="1" customWidth="1"/>
    <col min="522" max="522" width="15.5703125" style="12" customWidth="1"/>
    <col min="523" max="523" width="55.140625" style="12" customWidth="1"/>
    <col min="524" max="524" width="15.5703125" style="12" customWidth="1"/>
    <col min="525" max="526" width="13" style="12" customWidth="1"/>
    <col min="527" max="528" width="13.140625" style="12" customWidth="1"/>
    <col min="529" max="529" width="10.5703125" style="12" customWidth="1"/>
    <col min="530" max="530" width="12.42578125" style="12" customWidth="1"/>
    <col min="531" max="531" width="11.5703125" style="12" customWidth="1"/>
    <col min="532" max="532" width="12.28515625" style="12" customWidth="1"/>
    <col min="533" max="533" width="12.7109375" style="12" customWidth="1"/>
    <col min="534" max="534" width="12.5703125" style="12" customWidth="1"/>
    <col min="535" max="535" width="13.140625" style="12" customWidth="1"/>
    <col min="536" max="536" width="13.42578125" style="12" customWidth="1"/>
    <col min="537" max="537" width="10.28515625" style="12" customWidth="1"/>
    <col min="538" max="538" width="14.28515625" style="12" customWidth="1"/>
    <col min="539" max="539" width="12.85546875" style="12" customWidth="1"/>
    <col min="540" max="540" width="12" style="12" customWidth="1"/>
    <col min="541" max="541" width="16.28515625" style="12" customWidth="1"/>
    <col min="542" max="542" width="14.5703125" style="12" customWidth="1"/>
    <col min="543" max="543" width="16.85546875" style="12" customWidth="1"/>
    <col min="544" max="544" width="11.140625" style="12" customWidth="1"/>
    <col min="545" max="545" width="10.42578125" style="12" customWidth="1"/>
    <col min="546" max="546" width="10.85546875" style="12" customWidth="1"/>
    <col min="547" max="547" width="10.140625" style="12" customWidth="1"/>
    <col min="548" max="548" width="12.85546875" style="12" customWidth="1"/>
    <col min="549" max="550" width="11" style="12" customWidth="1"/>
    <col min="551" max="551" width="11.5703125" style="12" customWidth="1"/>
    <col min="552" max="552" width="11.28515625" style="12" customWidth="1"/>
    <col min="553" max="553" width="10.140625" style="12" customWidth="1"/>
    <col min="554" max="555" width="11.85546875" style="12" customWidth="1"/>
    <col min="556" max="556" width="12.28515625" style="12" customWidth="1"/>
    <col min="557" max="557" width="12.7109375" style="12" customWidth="1"/>
    <col min="558" max="558" width="15.140625" style="12" customWidth="1"/>
    <col min="559" max="559" width="10" style="12" customWidth="1"/>
    <col min="560" max="570" width="7.85546875" style="12" customWidth="1"/>
    <col min="571" max="571" width="9.140625" style="12" customWidth="1"/>
    <col min="572" max="572" width="8.28515625" style="12" customWidth="1"/>
    <col min="573" max="573" width="10.140625" style="12" customWidth="1"/>
    <col min="574" max="574" width="9.140625" style="12"/>
    <col min="575" max="575" width="11.85546875" style="12" customWidth="1"/>
    <col min="576" max="576" width="14.28515625" style="12" customWidth="1"/>
    <col min="577" max="776" width="9.140625" style="12"/>
    <col min="777" max="777" width="0" style="12" hidden="1" customWidth="1"/>
    <col min="778" max="778" width="15.5703125" style="12" customWidth="1"/>
    <col min="779" max="779" width="55.140625" style="12" customWidth="1"/>
    <col min="780" max="780" width="15.5703125" style="12" customWidth="1"/>
    <col min="781" max="782" width="13" style="12" customWidth="1"/>
    <col min="783" max="784" width="13.140625" style="12" customWidth="1"/>
    <col min="785" max="785" width="10.5703125" style="12" customWidth="1"/>
    <col min="786" max="786" width="12.42578125" style="12" customWidth="1"/>
    <col min="787" max="787" width="11.5703125" style="12" customWidth="1"/>
    <col min="788" max="788" width="12.28515625" style="12" customWidth="1"/>
    <col min="789" max="789" width="12.7109375" style="12" customWidth="1"/>
    <col min="790" max="790" width="12.5703125" style="12" customWidth="1"/>
    <col min="791" max="791" width="13.140625" style="12" customWidth="1"/>
    <col min="792" max="792" width="13.42578125" style="12" customWidth="1"/>
    <col min="793" max="793" width="10.28515625" style="12" customWidth="1"/>
    <col min="794" max="794" width="14.28515625" style="12" customWidth="1"/>
    <col min="795" max="795" width="12.85546875" style="12" customWidth="1"/>
    <col min="796" max="796" width="12" style="12" customWidth="1"/>
    <col min="797" max="797" width="16.28515625" style="12" customWidth="1"/>
    <col min="798" max="798" width="14.5703125" style="12" customWidth="1"/>
    <col min="799" max="799" width="16.85546875" style="12" customWidth="1"/>
    <col min="800" max="800" width="11.140625" style="12" customWidth="1"/>
    <col min="801" max="801" width="10.42578125" style="12" customWidth="1"/>
    <col min="802" max="802" width="10.85546875" style="12" customWidth="1"/>
    <col min="803" max="803" width="10.140625" style="12" customWidth="1"/>
    <col min="804" max="804" width="12.85546875" style="12" customWidth="1"/>
    <col min="805" max="806" width="11" style="12" customWidth="1"/>
    <col min="807" max="807" width="11.5703125" style="12" customWidth="1"/>
    <col min="808" max="808" width="11.28515625" style="12" customWidth="1"/>
    <col min="809" max="809" width="10.140625" style="12" customWidth="1"/>
    <col min="810" max="811" width="11.85546875" style="12" customWidth="1"/>
    <col min="812" max="812" width="12.28515625" style="12" customWidth="1"/>
    <col min="813" max="813" width="12.7109375" style="12" customWidth="1"/>
    <col min="814" max="814" width="15.140625" style="12" customWidth="1"/>
    <col min="815" max="815" width="10" style="12" customWidth="1"/>
    <col min="816" max="826" width="7.85546875" style="12" customWidth="1"/>
    <col min="827" max="827" width="9.140625" style="12" customWidth="1"/>
    <col min="828" max="828" width="8.28515625" style="12" customWidth="1"/>
    <col min="829" max="829" width="10.140625" style="12" customWidth="1"/>
    <col min="830" max="830" width="9.140625" style="12"/>
    <col min="831" max="831" width="11.85546875" style="12" customWidth="1"/>
    <col min="832" max="832" width="14.28515625" style="12" customWidth="1"/>
    <col min="833" max="1032" width="9.140625" style="12"/>
    <col min="1033" max="1033" width="0" style="12" hidden="1" customWidth="1"/>
    <col min="1034" max="1034" width="15.5703125" style="12" customWidth="1"/>
    <col min="1035" max="1035" width="55.140625" style="12" customWidth="1"/>
    <col min="1036" max="1036" width="15.5703125" style="12" customWidth="1"/>
    <col min="1037" max="1038" width="13" style="12" customWidth="1"/>
    <col min="1039" max="1040" width="13.140625" style="12" customWidth="1"/>
    <col min="1041" max="1041" width="10.5703125" style="12" customWidth="1"/>
    <col min="1042" max="1042" width="12.42578125" style="12" customWidth="1"/>
    <col min="1043" max="1043" width="11.5703125" style="12" customWidth="1"/>
    <col min="1044" max="1044" width="12.28515625" style="12" customWidth="1"/>
    <col min="1045" max="1045" width="12.7109375" style="12" customWidth="1"/>
    <col min="1046" max="1046" width="12.5703125" style="12" customWidth="1"/>
    <col min="1047" max="1047" width="13.140625" style="12" customWidth="1"/>
    <col min="1048" max="1048" width="13.42578125" style="12" customWidth="1"/>
    <col min="1049" max="1049" width="10.28515625" style="12" customWidth="1"/>
    <col min="1050" max="1050" width="14.28515625" style="12" customWidth="1"/>
    <col min="1051" max="1051" width="12.85546875" style="12" customWidth="1"/>
    <col min="1052" max="1052" width="12" style="12" customWidth="1"/>
    <col min="1053" max="1053" width="16.28515625" style="12" customWidth="1"/>
    <col min="1054" max="1054" width="14.5703125" style="12" customWidth="1"/>
    <col min="1055" max="1055" width="16.85546875" style="12" customWidth="1"/>
    <col min="1056" max="1056" width="11.140625" style="12" customWidth="1"/>
    <col min="1057" max="1057" width="10.42578125" style="12" customWidth="1"/>
    <col min="1058" max="1058" width="10.85546875" style="12" customWidth="1"/>
    <col min="1059" max="1059" width="10.140625" style="12" customWidth="1"/>
    <col min="1060" max="1060" width="12.85546875" style="12" customWidth="1"/>
    <col min="1061" max="1062" width="11" style="12" customWidth="1"/>
    <col min="1063" max="1063" width="11.5703125" style="12" customWidth="1"/>
    <col min="1064" max="1064" width="11.28515625" style="12" customWidth="1"/>
    <col min="1065" max="1065" width="10.140625" style="12" customWidth="1"/>
    <col min="1066" max="1067" width="11.85546875" style="12" customWidth="1"/>
    <col min="1068" max="1068" width="12.28515625" style="12" customWidth="1"/>
    <col min="1069" max="1069" width="12.7109375" style="12" customWidth="1"/>
    <col min="1070" max="1070" width="15.140625" style="12" customWidth="1"/>
    <col min="1071" max="1071" width="10" style="12" customWidth="1"/>
    <col min="1072" max="1082" width="7.85546875" style="12" customWidth="1"/>
    <col min="1083" max="1083" width="9.140625" style="12" customWidth="1"/>
    <col min="1084" max="1084" width="8.28515625" style="12" customWidth="1"/>
    <col min="1085" max="1085" width="10.140625" style="12" customWidth="1"/>
    <col min="1086" max="1086" width="9.140625" style="12"/>
    <col min="1087" max="1087" width="11.85546875" style="12" customWidth="1"/>
    <col min="1088" max="1088" width="14.28515625" style="12" customWidth="1"/>
    <col min="1089" max="1288" width="9.140625" style="12"/>
    <col min="1289" max="1289" width="0" style="12" hidden="1" customWidth="1"/>
    <col min="1290" max="1290" width="15.5703125" style="12" customWidth="1"/>
    <col min="1291" max="1291" width="55.140625" style="12" customWidth="1"/>
    <col min="1292" max="1292" width="15.5703125" style="12" customWidth="1"/>
    <col min="1293" max="1294" width="13" style="12" customWidth="1"/>
    <col min="1295" max="1296" width="13.140625" style="12" customWidth="1"/>
    <col min="1297" max="1297" width="10.5703125" style="12" customWidth="1"/>
    <col min="1298" max="1298" width="12.42578125" style="12" customWidth="1"/>
    <col min="1299" max="1299" width="11.5703125" style="12" customWidth="1"/>
    <col min="1300" max="1300" width="12.28515625" style="12" customWidth="1"/>
    <col min="1301" max="1301" width="12.7109375" style="12" customWidth="1"/>
    <col min="1302" max="1302" width="12.5703125" style="12" customWidth="1"/>
    <col min="1303" max="1303" width="13.140625" style="12" customWidth="1"/>
    <col min="1304" max="1304" width="13.42578125" style="12" customWidth="1"/>
    <col min="1305" max="1305" width="10.28515625" style="12" customWidth="1"/>
    <col min="1306" max="1306" width="14.28515625" style="12" customWidth="1"/>
    <col min="1307" max="1307" width="12.85546875" style="12" customWidth="1"/>
    <col min="1308" max="1308" width="12" style="12" customWidth="1"/>
    <col min="1309" max="1309" width="16.28515625" style="12" customWidth="1"/>
    <col min="1310" max="1310" width="14.5703125" style="12" customWidth="1"/>
    <col min="1311" max="1311" width="16.85546875" style="12" customWidth="1"/>
    <col min="1312" max="1312" width="11.140625" style="12" customWidth="1"/>
    <col min="1313" max="1313" width="10.42578125" style="12" customWidth="1"/>
    <col min="1314" max="1314" width="10.85546875" style="12" customWidth="1"/>
    <col min="1315" max="1315" width="10.140625" style="12" customWidth="1"/>
    <col min="1316" max="1316" width="12.85546875" style="12" customWidth="1"/>
    <col min="1317" max="1318" width="11" style="12" customWidth="1"/>
    <col min="1319" max="1319" width="11.5703125" style="12" customWidth="1"/>
    <col min="1320" max="1320" width="11.28515625" style="12" customWidth="1"/>
    <col min="1321" max="1321" width="10.140625" style="12" customWidth="1"/>
    <col min="1322" max="1323" width="11.85546875" style="12" customWidth="1"/>
    <col min="1324" max="1324" width="12.28515625" style="12" customWidth="1"/>
    <col min="1325" max="1325" width="12.7109375" style="12" customWidth="1"/>
    <col min="1326" max="1326" width="15.140625" style="12" customWidth="1"/>
    <col min="1327" max="1327" width="10" style="12" customWidth="1"/>
    <col min="1328" max="1338" width="7.85546875" style="12" customWidth="1"/>
    <col min="1339" max="1339" width="9.140625" style="12" customWidth="1"/>
    <col min="1340" max="1340" width="8.28515625" style="12" customWidth="1"/>
    <col min="1341" max="1341" width="10.140625" style="12" customWidth="1"/>
    <col min="1342" max="1342" width="9.140625" style="12"/>
    <col min="1343" max="1343" width="11.85546875" style="12" customWidth="1"/>
    <col min="1344" max="1344" width="14.28515625" style="12" customWidth="1"/>
    <col min="1345" max="1544" width="9.140625" style="12"/>
    <col min="1545" max="1545" width="0" style="12" hidden="1" customWidth="1"/>
    <col min="1546" max="1546" width="15.5703125" style="12" customWidth="1"/>
    <col min="1547" max="1547" width="55.140625" style="12" customWidth="1"/>
    <col min="1548" max="1548" width="15.5703125" style="12" customWidth="1"/>
    <col min="1549" max="1550" width="13" style="12" customWidth="1"/>
    <col min="1551" max="1552" width="13.140625" style="12" customWidth="1"/>
    <col min="1553" max="1553" width="10.5703125" style="12" customWidth="1"/>
    <col min="1554" max="1554" width="12.42578125" style="12" customWidth="1"/>
    <col min="1555" max="1555" width="11.5703125" style="12" customWidth="1"/>
    <col min="1556" max="1556" width="12.28515625" style="12" customWidth="1"/>
    <col min="1557" max="1557" width="12.7109375" style="12" customWidth="1"/>
    <col min="1558" max="1558" width="12.5703125" style="12" customWidth="1"/>
    <col min="1559" max="1559" width="13.140625" style="12" customWidth="1"/>
    <col min="1560" max="1560" width="13.42578125" style="12" customWidth="1"/>
    <col min="1561" max="1561" width="10.28515625" style="12" customWidth="1"/>
    <col min="1562" max="1562" width="14.28515625" style="12" customWidth="1"/>
    <col min="1563" max="1563" width="12.85546875" style="12" customWidth="1"/>
    <col min="1564" max="1564" width="12" style="12" customWidth="1"/>
    <col min="1565" max="1565" width="16.28515625" style="12" customWidth="1"/>
    <col min="1566" max="1566" width="14.5703125" style="12" customWidth="1"/>
    <col min="1567" max="1567" width="16.85546875" style="12" customWidth="1"/>
    <col min="1568" max="1568" width="11.140625" style="12" customWidth="1"/>
    <col min="1569" max="1569" width="10.42578125" style="12" customWidth="1"/>
    <col min="1570" max="1570" width="10.85546875" style="12" customWidth="1"/>
    <col min="1571" max="1571" width="10.140625" style="12" customWidth="1"/>
    <col min="1572" max="1572" width="12.85546875" style="12" customWidth="1"/>
    <col min="1573" max="1574" width="11" style="12" customWidth="1"/>
    <col min="1575" max="1575" width="11.5703125" style="12" customWidth="1"/>
    <col min="1576" max="1576" width="11.28515625" style="12" customWidth="1"/>
    <col min="1577" max="1577" width="10.140625" style="12" customWidth="1"/>
    <col min="1578" max="1579" width="11.85546875" style="12" customWidth="1"/>
    <col min="1580" max="1580" width="12.28515625" style="12" customWidth="1"/>
    <col min="1581" max="1581" width="12.7109375" style="12" customWidth="1"/>
    <col min="1582" max="1582" width="15.140625" style="12" customWidth="1"/>
    <col min="1583" max="1583" width="10" style="12" customWidth="1"/>
    <col min="1584" max="1594" width="7.85546875" style="12" customWidth="1"/>
    <col min="1595" max="1595" width="9.140625" style="12" customWidth="1"/>
    <col min="1596" max="1596" width="8.28515625" style="12" customWidth="1"/>
    <col min="1597" max="1597" width="10.140625" style="12" customWidth="1"/>
    <col min="1598" max="1598" width="9.140625" style="12"/>
    <col min="1599" max="1599" width="11.85546875" style="12" customWidth="1"/>
    <col min="1600" max="1600" width="14.28515625" style="12" customWidth="1"/>
    <col min="1601" max="1800" width="9.140625" style="12"/>
    <col min="1801" max="1801" width="0" style="12" hidden="1" customWidth="1"/>
    <col min="1802" max="1802" width="15.5703125" style="12" customWidth="1"/>
    <col min="1803" max="1803" width="55.140625" style="12" customWidth="1"/>
    <col min="1804" max="1804" width="15.5703125" style="12" customWidth="1"/>
    <col min="1805" max="1806" width="13" style="12" customWidth="1"/>
    <col min="1807" max="1808" width="13.140625" style="12" customWidth="1"/>
    <col min="1809" max="1809" width="10.5703125" style="12" customWidth="1"/>
    <col min="1810" max="1810" width="12.42578125" style="12" customWidth="1"/>
    <col min="1811" max="1811" width="11.5703125" style="12" customWidth="1"/>
    <col min="1812" max="1812" width="12.28515625" style="12" customWidth="1"/>
    <col min="1813" max="1813" width="12.7109375" style="12" customWidth="1"/>
    <col min="1814" max="1814" width="12.5703125" style="12" customWidth="1"/>
    <col min="1815" max="1815" width="13.140625" style="12" customWidth="1"/>
    <col min="1816" max="1816" width="13.42578125" style="12" customWidth="1"/>
    <col min="1817" max="1817" width="10.28515625" style="12" customWidth="1"/>
    <col min="1818" max="1818" width="14.28515625" style="12" customWidth="1"/>
    <col min="1819" max="1819" width="12.85546875" style="12" customWidth="1"/>
    <col min="1820" max="1820" width="12" style="12" customWidth="1"/>
    <col min="1821" max="1821" width="16.28515625" style="12" customWidth="1"/>
    <col min="1822" max="1822" width="14.5703125" style="12" customWidth="1"/>
    <col min="1823" max="1823" width="16.85546875" style="12" customWidth="1"/>
    <col min="1824" max="1824" width="11.140625" style="12" customWidth="1"/>
    <col min="1825" max="1825" width="10.42578125" style="12" customWidth="1"/>
    <col min="1826" max="1826" width="10.85546875" style="12" customWidth="1"/>
    <col min="1827" max="1827" width="10.140625" style="12" customWidth="1"/>
    <col min="1828" max="1828" width="12.85546875" style="12" customWidth="1"/>
    <col min="1829" max="1830" width="11" style="12" customWidth="1"/>
    <col min="1831" max="1831" width="11.5703125" style="12" customWidth="1"/>
    <col min="1832" max="1832" width="11.28515625" style="12" customWidth="1"/>
    <col min="1833" max="1833" width="10.140625" style="12" customWidth="1"/>
    <col min="1834" max="1835" width="11.85546875" style="12" customWidth="1"/>
    <col min="1836" max="1836" width="12.28515625" style="12" customWidth="1"/>
    <col min="1837" max="1837" width="12.7109375" style="12" customWidth="1"/>
    <col min="1838" max="1838" width="15.140625" style="12" customWidth="1"/>
    <col min="1839" max="1839" width="10" style="12" customWidth="1"/>
    <col min="1840" max="1850" width="7.85546875" style="12" customWidth="1"/>
    <col min="1851" max="1851" width="9.140625" style="12" customWidth="1"/>
    <col min="1852" max="1852" width="8.28515625" style="12" customWidth="1"/>
    <col min="1853" max="1853" width="10.140625" style="12" customWidth="1"/>
    <col min="1854" max="1854" width="9.140625" style="12"/>
    <col min="1855" max="1855" width="11.85546875" style="12" customWidth="1"/>
    <col min="1856" max="1856" width="14.28515625" style="12" customWidth="1"/>
    <col min="1857" max="2056" width="9.140625" style="12"/>
    <col min="2057" max="2057" width="0" style="12" hidden="1" customWidth="1"/>
    <col min="2058" max="2058" width="15.5703125" style="12" customWidth="1"/>
    <col min="2059" max="2059" width="55.140625" style="12" customWidth="1"/>
    <col min="2060" max="2060" width="15.5703125" style="12" customWidth="1"/>
    <col min="2061" max="2062" width="13" style="12" customWidth="1"/>
    <col min="2063" max="2064" width="13.140625" style="12" customWidth="1"/>
    <col min="2065" max="2065" width="10.5703125" style="12" customWidth="1"/>
    <col min="2066" max="2066" width="12.42578125" style="12" customWidth="1"/>
    <col min="2067" max="2067" width="11.5703125" style="12" customWidth="1"/>
    <col min="2068" max="2068" width="12.28515625" style="12" customWidth="1"/>
    <col min="2069" max="2069" width="12.7109375" style="12" customWidth="1"/>
    <col min="2070" max="2070" width="12.5703125" style="12" customWidth="1"/>
    <col min="2071" max="2071" width="13.140625" style="12" customWidth="1"/>
    <col min="2072" max="2072" width="13.42578125" style="12" customWidth="1"/>
    <col min="2073" max="2073" width="10.28515625" style="12" customWidth="1"/>
    <col min="2074" max="2074" width="14.28515625" style="12" customWidth="1"/>
    <col min="2075" max="2075" width="12.85546875" style="12" customWidth="1"/>
    <col min="2076" max="2076" width="12" style="12" customWidth="1"/>
    <col min="2077" max="2077" width="16.28515625" style="12" customWidth="1"/>
    <col min="2078" max="2078" width="14.5703125" style="12" customWidth="1"/>
    <col min="2079" max="2079" width="16.85546875" style="12" customWidth="1"/>
    <col min="2080" max="2080" width="11.140625" style="12" customWidth="1"/>
    <col min="2081" max="2081" width="10.42578125" style="12" customWidth="1"/>
    <col min="2082" max="2082" width="10.85546875" style="12" customWidth="1"/>
    <col min="2083" max="2083" width="10.140625" style="12" customWidth="1"/>
    <col min="2084" max="2084" width="12.85546875" style="12" customWidth="1"/>
    <col min="2085" max="2086" width="11" style="12" customWidth="1"/>
    <col min="2087" max="2087" width="11.5703125" style="12" customWidth="1"/>
    <col min="2088" max="2088" width="11.28515625" style="12" customWidth="1"/>
    <col min="2089" max="2089" width="10.140625" style="12" customWidth="1"/>
    <col min="2090" max="2091" width="11.85546875" style="12" customWidth="1"/>
    <col min="2092" max="2092" width="12.28515625" style="12" customWidth="1"/>
    <col min="2093" max="2093" width="12.7109375" style="12" customWidth="1"/>
    <col min="2094" max="2094" width="15.140625" style="12" customWidth="1"/>
    <col min="2095" max="2095" width="10" style="12" customWidth="1"/>
    <col min="2096" max="2106" width="7.85546875" style="12" customWidth="1"/>
    <col min="2107" max="2107" width="9.140625" style="12" customWidth="1"/>
    <col min="2108" max="2108" width="8.28515625" style="12" customWidth="1"/>
    <col min="2109" max="2109" width="10.140625" style="12" customWidth="1"/>
    <col min="2110" max="2110" width="9.140625" style="12"/>
    <col min="2111" max="2111" width="11.85546875" style="12" customWidth="1"/>
    <col min="2112" max="2112" width="14.28515625" style="12" customWidth="1"/>
    <col min="2113" max="2312" width="9.140625" style="12"/>
    <col min="2313" max="2313" width="0" style="12" hidden="1" customWidth="1"/>
    <col min="2314" max="2314" width="15.5703125" style="12" customWidth="1"/>
    <col min="2315" max="2315" width="55.140625" style="12" customWidth="1"/>
    <col min="2316" max="2316" width="15.5703125" style="12" customWidth="1"/>
    <col min="2317" max="2318" width="13" style="12" customWidth="1"/>
    <col min="2319" max="2320" width="13.140625" style="12" customWidth="1"/>
    <col min="2321" max="2321" width="10.5703125" style="12" customWidth="1"/>
    <col min="2322" max="2322" width="12.42578125" style="12" customWidth="1"/>
    <col min="2323" max="2323" width="11.5703125" style="12" customWidth="1"/>
    <col min="2324" max="2324" width="12.28515625" style="12" customWidth="1"/>
    <col min="2325" max="2325" width="12.7109375" style="12" customWidth="1"/>
    <col min="2326" max="2326" width="12.5703125" style="12" customWidth="1"/>
    <col min="2327" max="2327" width="13.140625" style="12" customWidth="1"/>
    <col min="2328" max="2328" width="13.42578125" style="12" customWidth="1"/>
    <col min="2329" max="2329" width="10.28515625" style="12" customWidth="1"/>
    <col min="2330" max="2330" width="14.28515625" style="12" customWidth="1"/>
    <col min="2331" max="2331" width="12.85546875" style="12" customWidth="1"/>
    <col min="2332" max="2332" width="12" style="12" customWidth="1"/>
    <col min="2333" max="2333" width="16.28515625" style="12" customWidth="1"/>
    <col min="2334" max="2334" width="14.5703125" style="12" customWidth="1"/>
    <col min="2335" max="2335" width="16.85546875" style="12" customWidth="1"/>
    <col min="2336" max="2336" width="11.140625" style="12" customWidth="1"/>
    <col min="2337" max="2337" width="10.42578125" style="12" customWidth="1"/>
    <col min="2338" max="2338" width="10.85546875" style="12" customWidth="1"/>
    <col min="2339" max="2339" width="10.140625" style="12" customWidth="1"/>
    <col min="2340" max="2340" width="12.85546875" style="12" customWidth="1"/>
    <col min="2341" max="2342" width="11" style="12" customWidth="1"/>
    <col min="2343" max="2343" width="11.5703125" style="12" customWidth="1"/>
    <col min="2344" max="2344" width="11.28515625" style="12" customWidth="1"/>
    <col min="2345" max="2345" width="10.140625" style="12" customWidth="1"/>
    <col min="2346" max="2347" width="11.85546875" style="12" customWidth="1"/>
    <col min="2348" max="2348" width="12.28515625" style="12" customWidth="1"/>
    <col min="2349" max="2349" width="12.7109375" style="12" customWidth="1"/>
    <col min="2350" max="2350" width="15.140625" style="12" customWidth="1"/>
    <col min="2351" max="2351" width="10" style="12" customWidth="1"/>
    <col min="2352" max="2362" width="7.85546875" style="12" customWidth="1"/>
    <col min="2363" max="2363" width="9.140625" style="12" customWidth="1"/>
    <col min="2364" max="2364" width="8.28515625" style="12" customWidth="1"/>
    <col min="2365" max="2365" width="10.140625" style="12" customWidth="1"/>
    <col min="2366" max="2366" width="9.140625" style="12"/>
    <col min="2367" max="2367" width="11.85546875" style="12" customWidth="1"/>
    <col min="2368" max="2368" width="14.28515625" style="12" customWidth="1"/>
    <col min="2369" max="2568" width="9.140625" style="12"/>
    <col min="2569" max="2569" width="0" style="12" hidden="1" customWidth="1"/>
    <col min="2570" max="2570" width="15.5703125" style="12" customWidth="1"/>
    <col min="2571" max="2571" width="55.140625" style="12" customWidth="1"/>
    <col min="2572" max="2572" width="15.5703125" style="12" customWidth="1"/>
    <col min="2573" max="2574" width="13" style="12" customWidth="1"/>
    <col min="2575" max="2576" width="13.140625" style="12" customWidth="1"/>
    <col min="2577" max="2577" width="10.5703125" style="12" customWidth="1"/>
    <col min="2578" max="2578" width="12.42578125" style="12" customWidth="1"/>
    <col min="2579" max="2579" width="11.5703125" style="12" customWidth="1"/>
    <col min="2580" max="2580" width="12.28515625" style="12" customWidth="1"/>
    <col min="2581" max="2581" width="12.7109375" style="12" customWidth="1"/>
    <col min="2582" max="2582" width="12.5703125" style="12" customWidth="1"/>
    <col min="2583" max="2583" width="13.140625" style="12" customWidth="1"/>
    <col min="2584" max="2584" width="13.42578125" style="12" customWidth="1"/>
    <col min="2585" max="2585" width="10.28515625" style="12" customWidth="1"/>
    <col min="2586" max="2586" width="14.28515625" style="12" customWidth="1"/>
    <col min="2587" max="2587" width="12.85546875" style="12" customWidth="1"/>
    <col min="2588" max="2588" width="12" style="12" customWidth="1"/>
    <col min="2589" max="2589" width="16.28515625" style="12" customWidth="1"/>
    <col min="2590" max="2590" width="14.5703125" style="12" customWidth="1"/>
    <col min="2591" max="2591" width="16.85546875" style="12" customWidth="1"/>
    <col min="2592" max="2592" width="11.140625" style="12" customWidth="1"/>
    <col min="2593" max="2593" width="10.42578125" style="12" customWidth="1"/>
    <col min="2594" max="2594" width="10.85546875" style="12" customWidth="1"/>
    <col min="2595" max="2595" width="10.140625" style="12" customWidth="1"/>
    <col min="2596" max="2596" width="12.85546875" style="12" customWidth="1"/>
    <col min="2597" max="2598" width="11" style="12" customWidth="1"/>
    <col min="2599" max="2599" width="11.5703125" style="12" customWidth="1"/>
    <col min="2600" max="2600" width="11.28515625" style="12" customWidth="1"/>
    <col min="2601" max="2601" width="10.140625" style="12" customWidth="1"/>
    <col min="2602" max="2603" width="11.85546875" style="12" customWidth="1"/>
    <col min="2604" max="2604" width="12.28515625" style="12" customWidth="1"/>
    <col min="2605" max="2605" width="12.7109375" style="12" customWidth="1"/>
    <col min="2606" max="2606" width="15.140625" style="12" customWidth="1"/>
    <col min="2607" max="2607" width="10" style="12" customWidth="1"/>
    <col min="2608" max="2618" width="7.85546875" style="12" customWidth="1"/>
    <col min="2619" max="2619" width="9.140625" style="12" customWidth="1"/>
    <col min="2620" max="2620" width="8.28515625" style="12" customWidth="1"/>
    <col min="2621" max="2621" width="10.140625" style="12" customWidth="1"/>
    <col min="2622" max="2622" width="9.140625" style="12"/>
    <col min="2623" max="2623" width="11.85546875" style="12" customWidth="1"/>
    <col min="2624" max="2624" width="14.28515625" style="12" customWidth="1"/>
    <col min="2625" max="2824" width="9.140625" style="12"/>
    <col min="2825" max="2825" width="0" style="12" hidden="1" customWidth="1"/>
    <col min="2826" max="2826" width="15.5703125" style="12" customWidth="1"/>
    <col min="2827" max="2827" width="55.140625" style="12" customWidth="1"/>
    <col min="2828" max="2828" width="15.5703125" style="12" customWidth="1"/>
    <col min="2829" max="2830" width="13" style="12" customWidth="1"/>
    <col min="2831" max="2832" width="13.140625" style="12" customWidth="1"/>
    <col min="2833" max="2833" width="10.5703125" style="12" customWidth="1"/>
    <col min="2834" max="2834" width="12.42578125" style="12" customWidth="1"/>
    <col min="2835" max="2835" width="11.5703125" style="12" customWidth="1"/>
    <col min="2836" max="2836" width="12.28515625" style="12" customWidth="1"/>
    <col min="2837" max="2837" width="12.7109375" style="12" customWidth="1"/>
    <col min="2838" max="2838" width="12.5703125" style="12" customWidth="1"/>
    <col min="2839" max="2839" width="13.140625" style="12" customWidth="1"/>
    <col min="2840" max="2840" width="13.42578125" style="12" customWidth="1"/>
    <col min="2841" max="2841" width="10.28515625" style="12" customWidth="1"/>
    <col min="2842" max="2842" width="14.28515625" style="12" customWidth="1"/>
    <col min="2843" max="2843" width="12.85546875" style="12" customWidth="1"/>
    <col min="2844" max="2844" width="12" style="12" customWidth="1"/>
    <col min="2845" max="2845" width="16.28515625" style="12" customWidth="1"/>
    <col min="2846" max="2846" width="14.5703125" style="12" customWidth="1"/>
    <col min="2847" max="2847" width="16.85546875" style="12" customWidth="1"/>
    <col min="2848" max="2848" width="11.140625" style="12" customWidth="1"/>
    <col min="2849" max="2849" width="10.42578125" style="12" customWidth="1"/>
    <col min="2850" max="2850" width="10.85546875" style="12" customWidth="1"/>
    <col min="2851" max="2851" width="10.140625" style="12" customWidth="1"/>
    <col min="2852" max="2852" width="12.85546875" style="12" customWidth="1"/>
    <col min="2853" max="2854" width="11" style="12" customWidth="1"/>
    <col min="2855" max="2855" width="11.5703125" style="12" customWidth="1"/>
    <col min="2856" max="2856" width="11.28515625" style="12" customWidth="1"/>
    <col min="2857" max="2857" width="10.140625" style="12" customWidth="1"/>
    <col min="2858" max="2859" width="11.85546875" style="12" customWidth="1"/>
    <col min="2860" max="2860" width="12.28515625" style="12" customWidth="1"/>
    <col min="2861" max="2861" width="12.7109375" style="12" customWidth="1"/>
    <col min="2862" max="2862" width="15.140625" style="12" customWidth="1"/>
    <col min="2863" max="2863" width="10" style="12" customWidth="1"/>
    <col min="2864" max="2874" width="7.85546875" style="12" customWidth="1"/>
    <col min="2875" max="2875" width="9.140625" style="12" customWidth="1"/>
    <col min="2876" max="2876" width="8.28515625" style="12" customWidth="1"/>
    <col min="2877" max="2877" width="10.140625" style="12" customWidth="1"/>
    <col min="2878" max="2878" width="9.140625" style="12"/>
    <col min="2879" max="2879" width="11.85546875" style="12" customWidth="1"/>
    <col min="2880" max="2880" width="14.28515625" style="12" customWidth="1"/>
    <col min="2881" max="3080" width="9.140625" style="12"/>
    <col min="3081" max="3081" width="0" style="12" hidden="1" customWidth="1"/>
    <col min="3082" max="3082" width="15.5703125" style="12" customWidth="1"/>
    <col min="3083" max="3083" width="55.140625" style="12" customWidth="1"/>
    <col min="3084" max="3084" width="15.5703125" style="12" customWidth="1"/>
    <col min="3085" max="3086" width="13" style="12" customWidth="1"/>
    <col min="3087" max="3088" width="13.140625" style="12" customWidth="1"/>
    <col min="3089" max="3089" width="10.5703125" style="12" customWidth="1"/>
    <col min="3090" max="3090" width="12.42578125" style="12" customWidth="1"/>
    <col min="3091" max="3091" width="11.5703125" style="12" customWidth="1"/>
    <col min="3092" max="3092" width="12.28515625" style="12" customWidth="1"/>
    <col min="3093" max="3093" width="12.7109375" style="12" customWidth="1"/>
    <col min="3094" max="3094" width="12.5703125" style="12" customWidth="1"/>
    <col min="3095" max="3095" width="13.140625" style="12" customWidth="1"/>
    <col min="3096" max="3096" width="13.42578125" style="12" customWidth="1"/>
    <col min="3097" max="3097" width="10.28515625" style="12" customWidth="1"/>
    <col min="3098" max="3098" width="14.28515625" style="12" customWidth="1"/>
    <col min="3099" max="3099" width="12.85546875" style="12" customWidth="1"/>
    <col min="3100" max="3100" width="12" style="12" customWidth="1"/>
    <col min="3101" max="3101" width="16.28515625" style="12" customWidth="1"/>
    <col min="3102" max="3102" width="14.5703125" style="12" customWidth="1"/>
    <col min="3103" max="3103" width="16.85546875" style="12" customWidth="1"/>
    <col min="3104" max="3104" width="11.140625" style="12" customWidth="1"/>
    <col min="3105" max="3105" width="10.42578125" style="12" customWidth="1"/>
    <col min="3106" max="3106" width="10.85546875" style="12" customWidth="1"/>
    <col min="3107" max="3107" width="10.140625" style="12" customWidth="1"/>
    <col min="3108" max="3108" width="12.85546875" style="12" customWidth="1"/>
    <col min="3109" max="3110" width="11" style="12" customWidth="1"/>
    <col min="3111" max="3111" width="11.5703125" style="12" customWidth="1"/>
    <col min="3112" max="3112" width="11.28515625" style="12" customWidth="1"/>
    <col min="3113" max="3113" width="10.140625" style="12" customWidth="1"/>
    <col min="3114" max="3115" width="11.85546875" style="12" customWidth="1"/>
    <col min="3116" max="3116" width="12.28515625" style="12" customWidth="1"/>
    <col min="3117" max="3117" width="12.7109375" style="12" customWidth="1"/>
    <col min="3118" max="3118" width="15.140625" style="12" customWidth="1"/>
    <col min="3119" max="3119" width="10" style="12" customWidth="1"/>
    <col min="3120" max="3130" width="7.85546875" style="12" customWidth="1"/>
    <col min="3131" max="3131" width="9.140625" style="12" customWidth="1"/>
    <col min="3132" max="3132" width="8.28515625" style="12" customWidth="1"/>
    <col min="3133" max="3133" width="10.140625" style="12" customWidth="1"/>
    <col min="3134" max="3134" width="9.140625" style="12"/>
    <col min="3135" max="3135" width="11.85546875" style="12" customWidth="1"/>
    <col min="3136" max="3136" width="14.28515625" style="12" customWidth="1"/>
    <col min="3137" max="3336" width="9.140625" style="12"/>
    <col min="3337" max="3337" width="0" style="12" hidden="1" customWidth="1"/>
    <col min="3338" max="3338" width="15.5703125" style="12" customWidth="1"/>
    <col min="3339" max="3339" width="55.140625" style="12" customWidth="1"/>
    <col min="3340" max="3340" width="15.5703125" style="12" customWidth="1"/>
    <col min="3341" max="3342" width="13" style="12" customWidth="1"/>
    <col min="3343" max="3344" width="13.140625" style="12" customWidth="1"/>
    <col min="3345" max="3345" width="10.5703125" style="12" customWidth="1"/>
    <col min="3346" max="3346" width="12.42578125" style="12" customWidth="1"/>
    <col min="3347" max="3347" width="11.5703125" style="12" customWidth="1"/>
    <col min="3348" max="3348" width="12.28515625" style="12" customWidth="1"/>
    <col min="3349" max="3349" width="12.7109375" style="12" customWidth="1"/>
    <col min="3350" max="3350" width="12.5703125" style="12" customWidth="1"/>
    <col min="3351" max="3351" width="13.140625" style="12" customWidth="1"/>
    <col min="3352" max="3352" width="13.42578125" style="12" customWidth="1"/>
    <col min="3353" max="3353" width="10.28515625" style="12" customWidth="1"/>
    <col min="3354" max="3354" width="14.28515625" style="12" customWidth="1"/>
    <col min="3355" max="3355" width="12.85546875" style="12" customWidth="1"/>
    <col min="3356" max="3356" width="12" style="12" customWidth="1"/>
    <col min="3357" max="3357" width="16.28515625" style="12" customWidth="1"/>
    <col min="3358" max="3358" width="14.5703125" style="12" customWidth="1"/>
    <col min="3359" max="3359" width="16.85546875" style="12" customWidth="1"/>
    <col min="3360" max="3360" width="11.140625" style="12" customWidth="1"/>
    <col min="3361" max="3361" width="10.42578125" style="12" customWidth="1"/>
    <col min="3362" max="3362" width="10.85546875" style="12" customWidth="1"/>
    <col min="3363" max="3363" width="10.140625" style="12" customWidth="1"/>
    <col min="3364" max="3364" width="12.85546875" style="12" customWidth="1"/>
    <col min="3365" max="3366" width="11" style="12" customWidth="1"/>
    <col min="3367" max="3367" width="11.5703125" style="12" customWidth="1"/>
    <col min="3368" max="3368" width="11.28515625" style="12" customWidth="1"/>
    <col min="3369" max="3369" width="10.140625" style="12" customWidth="1"/>
    <col min="3370" max="3371" width="11.85546875" style="12" customWidth="1"/>
    <col min="3372" max="3372" width="12.28515625" style="12" customWidth="1"/>
    <col min="3373" max="3373" width="12.7109375" style="12" customWidth="1"/>
    <col min="3374" max="3374" width="15.140625" style="12" customWidth="1"/>
    <col min="3375" max="3375" width="10" style="12" customWidth="1"/>
    <col min="3376" max="3386" width="7.85546875" style="12" customWidth="1"/>
    <col min="3387" max="3387" width="9.140625" style="12" customWidth="1"/>
    <col min="3388" max="3388" width="8.28515625" style="12" customWidth="1"/>
    <col min="3389" max="3389" width="10.140625" style="12" customWidth="1"/>
    <col min="3390" max="3390" width="9.140625" style="12"/>
    <col min="3391" max="3391" width="11.85546875" style="12" customWidth="1"/>
    <col min="3392" max="3392" width="14.28515625" style="12" customWidth="1"/>
    <col min="3393" max="3592" width="9.140625" style="12"/>
    <col min="3593" max="3593" width="0" style="12" hidden="1" customWidth="1"/>
    <col min="3594" max="3594" width="15.5703125" style="12" customWidth="1"/>
    <col min="3595" max="3595" width="55.140625" style="12" customWidth="1"/>
    <col min="3596" max="3596" width="15.5703125" style="12" customWidth="1"/>
    <col min="3597" max="3598" width="13" style="12" customWidth="1"/>
    <col min="3599" max="3600" width="13.140625" style="12" customWidth="1"/>
    <col min="3601" max="3601" width="10.5703125" style="12" customWidth="1"/>
    <col min="3602" max="3602" width="12.42578125" style="12" customWidth="1"/>
    <col min="3603" max="3603" width="11.5703125" style="12" customWidth="1"/>
    <col min="3604" max="3604" width="12.28515625" style="12" customWidth="1"/>
    <col min="3605" max="3605" width="12.7109375" style="12" customWidth="1"/>
    <col min="3606" max="3606" width="12.5703125" style="12" customWidth="1"/>
    <col min="3607" max="3607" width="13.140625" style="12" customWidth="1"/>
    <col min="3608" max="3608" width="13.42578125" style="12" customWidth="1"/>
    <col min="3609" max="3609" width="10.28515625" style="12" customWidth="1"/>
    <col min="3610" max="3610" width="14.28515625" style="12" customWidth="1"/>
    <col min="3611" max="3611" width="12.85546875" style="12" customWidth="1"/>
    <col min="3612" max="3612" width="12" style="12" customWidth="1"/>
    <col min="3613" max="3613" width="16.28515625" style="12" customWidth="1"/>
    <col min="3614" max="3614" width="14.5703125" style="12" customWidth="1"/>
    <col min="3615" max="3615" width="16.85546875" style="12" customWidth="1"/>
    <col min="3616" max="3616" width="11.140625" style="12" customWidth="1"/>
    <col min="3617" max="3617" width="10.42578125" style="12" customWidth="1"/>
    <col min="3618" max="3618" width="10.85546875" style="12" customWidth="1"/>
    <col min="3619" max="3619" width="10.140625" style="12" customWidth="1"/>
    <col min="3620" max="3620" width="12.85546875" style="12" customWidth="1"/>
    <col min="3621" max="3622" width="11" style="12" customWidth="1"/>
    <col min="3623" max="3623" width="11.5703125" style="12" customWidth="1"/>
    <col min="3624" max="3624" width="11.28515625" style="12" customWidth="1"/>
    <col min="3625" max="3625" width="10.140625" style="12" customWidth="1"/>
    <col min="3626" max="3627" width="11.85546875" style="12" customWidth="1"/>
    <col min="3628" max="3628" width="12.28515625" style="12" customWidth="1"/>
    <col min="3629" max="3629" width="12.7109375" style="12" customWidth="1"/>
    <col min="3630" max="3630" width="15.140625" style="12" customWidth="1"/>
    <col min="3631" max="3631" width="10" style="12" customWidth="1"/>
    <col min="3632" max="3642" width="7.85546875" style="12" customWidth="1"/>
    <col min="3643" max="3643" width="9.140625" style="12" customWidth="1"/>
    <col min="3644" max="3644" width="8.28515625" style="12" customWidth="1"/>
    <col min="3645" max="3645" width="10.140625" style="12" customWidth="1"/>
    <col min="3646" max="3646" width="9.140625" style="12"/>
    <col min="3647" max="3647" width="11.85546875" style="12" customWidth="1"/>
    <col min="3648" max="3648" width="14.28515625" style="12" customWidth="1"/>
    <col min="3649" max="3848" width="9.140625" style="12"/>
    <col min="3849" max="3849" width="0" style="12" hidden="1" customWidth="1"/>
    <col min="3850" max="3850" width="15.5703125" style="12" customWidth="1"/>
    <col min="3851" max="3851" width="55.140625" style="12" customWidth="1"/>
    <col min="3852" max="3852" width="15.5703125" style="12" customWidth="1"/>
    <col min="3853" max="3854" width="13" style="12" customWidth="1"/>
    <col min="3855" max="3856" width="13.140625" style="12" customWidth="1"/>
    <col min="3857" max="3857" width="10.5703125" style="12" customWidth="1"/>
    <col min="3858" max="3858" width="12.42578125" style="12" customWidth="1"/>
    <col min="3859" max="3859" width="11.5703125" style="12" customWidth="1"/>
    <col min="3860" max="3860" width="12.28515625" style="12" customWidth="1"/>
    <col min="3861" max="3861" width="12.7109375" style="12" customWidth="1"/>
    <col min="3862" max="3862" width="12.5703125" style="12" customWidth="1"/>
    <col min="3863" max="3863" width="13.140625" style="12" customWidth="1"/>
    <col min="3864" max="3864" width="13.42578125" style="12" customWidth="1"/>
    <col min="3865" max="3865" width="10.28515625" style="12" customWidth="1"/>
    <col min="3866" max="3866" width="14.28515625" style="12" customWidth="1"/>
    <col min="3867" max="3867" width="12.85546875" style="12" customWidth="1"/>
    <col min="3868" max="3868" width="12" style="12" customWidth="1"/>
    <col min="3869" max="3869" width="16.28515625" style="12" customWidth="1"/>
    <col min="3870" max="3870" width="14.5703125" style="12" customWidth="1"/>
    <col min="3871" max="3871" width="16.85546875" style="12" customWidth="1"/>
    <col min="3872" max="3872" width="11.140625" style="12" customWidth="1"/>
    <col min="3873" max="3873" width="10.42578125" style="12" customWidth="1"/>
    <col min="3874" max="3874" width="10.85546875" style="12" customWidth="1"/>
    <col min="3875" max="3875" width="10.140625" style="12" customWidth="1"/>
    <col min="3876" max="3876" width="12.85546875" style="12" customWidth="1"/>
    <col min="3877" max="3878" width="11" style="12" customWidth="1"/>
    <col min="3879" max="3879" width="11.5703125" style="12" customWidth="1"/>
    <col min="3880" max="3880" width="11.28515625" style="12" customWidth="1"/>
    <col min="3881" max="3881" width="10.140625" style="12" customWidth="1"/>
    <col min="3882" max="3883" width="11.85546875" style="12" customWidth="1"/>
    <col min="3884" max="3884" width="12.28515625" style="12" customWidth="1"/>
    <col min="3885" max="3885" width="12.7109375" style="12" customWidth="1"/>
    <col min="3886" max="3886" width="15.140625" style="12" customWidth="1"/>
    <col min="3887" max="3887" width="10" style="12" customWidth="1"/>
    <col min="3888" max="3898" width="7.85546875" style="12" customWidth="1"/>
    <col min="3899" max="3899" width="9.140625" style="12" customWidth="1"/>
    <col min="3900" max="3900" width="8.28515625" style="12" customWidth="1"/>
    <col min="3901" max="3901" width="10.140625" style="12" customWidth="1"/>
    <col min="3902" max="3902" width="9.140625" style="12"/>
    <col min="3903" max="3903" width="11.85546875" style="12" customWidth="1"/>
    <col min="3904" max="3904" width="14.28515625" style="12" customWidth="1"/>
    <col min="3905" max="4104" width="9.140625" style="12"/>
    <col min="4105" max="4105" width="0" style="12" hidden="1" customWidth="1"/>
    <col min="4106" max="4106" width="15.5703125" style="12" customWidth="1"/>
    <col min="4107" max="4107" width="55.140625" style="12" customWidth="1"/>
    <col min="4108" max="4108" width="15.5703125" style="12" customWidth="1"/>
    <col min="4109" max="4110" width="13" style="12" customWidth="1"/>
    <col min="4111" max="4112" width="13.140625" style="12" customWidth="1"/>
    <col min="4113" max="4113" width="10.5703125" style="12" customWidth="1"/>
    <col min="4114" max="4114" width="12.42578125" style="12" customWidth="1"/>
    <col min="4115" max="4115" width="11.5703125" style="12" customWidth="1"/>
    <col min="4116" max="4116" width="12.28515625" style="12" customWidth="1"/>
    <col min="4117" max="4117" width="12.7109375" style="12" customWidth="1"/>
    <col min="4118" max="4118" width="12.5703125" style="12" customWidth="1"/>
    <col min="4119" max="4119" width="13.140625" style="12" customWidth="1"/>
    <col min="4120" max="4120" width="13.42578125" style="12" customWidth="1"/>
    <col min="4121" max="4121" width="10.28515625" style="12" customWidth="1"/>
    <col min="4122" max="4122" width="14.28515625" style="12" customWidth="1"/>
    <col min="4123" max="4123" width="12.85546875" style="12" customWidth="1"/>
    <col min="4124" max="4124" width="12" style="12" customWidth="1"/>
    <col min="4125" max="4125" width="16.28515625" style="12" customWidth="1"/>
    <col min="4126" max="4126" width="14.5703125" style="12" customWidth="1"/>
    <col min="4127" max="4127" width="16.85546875" style="12" customWidth="1"/>
    <col min="4128" max="4128" width="11.140625" style="12" customWidth="1"/>
    <col min="4129" max="4129" width="10.42578125" style="12" customWidth="1"/>
    <col min="4130" max="4130" width="10.85546875" style="12" customWidth="1"/>
    <col min="4131" max="4131" width="10.140625" style="12" customWidth="1"/>
    <col min="4132" max="4132" width="12.85546875" style="12" customWidth="1"/>
    <col min="4133" max="4134" width="11" style="12" customWidth="1"/>
    <col min="4135" max="4135" width="11.5703125" style="12" customWidth="1"/>
    <col min="4136" max="4136" width="11.28515625" style="12" customWidth="1"/>
    <col min="4137" max="4137" width="10.140625" style="12" customWidth="1"/>
    <col min="4138" max="4139" width="11.85546875" style="12" customWidth="1"/>
    <col min="4140" max="4140" width="12.28515625" style="12" customWidth="1"/>
    <col min="4141" max="4141" width="12.7109375" style="12" customWidth="1"/>
    <col min="4142" max="4142" width="15.140625" style="12" customWidth="1"/>
    <col min="4143" max="4143" width="10" style="12" customWidth="1"/>
    <col min="4144" max="4154" width="7.85546875" style="12" customWidth="1"/>
    <col min="4155" max="4155" width="9.140625" style="12" customWidth="1"/>
    <col min="4156" max="4156" width="8.28515625" style="12" customWidth="1"/>
    <col min="4157" max="4157" width="10.140625" style="12" customWidth="1"/>
    <col min="4158" max="4158" width="9.140625" style="12"/>
    <col min="4159" max="4159" width="11.85546875" style="12" customWidth="1"/>
    <col min="4160" max="4160" width="14.28515625" style="12" customWidth="1"/>
    <col min="4161" max="4360" width="9.140625" style="12"/>
    <col min="4361" max="4361" width="0" style="12" hidden="1" customWidth="1"/>
    <col min="4362" max="4362" width="15.5703125" style="12" customWidth="1"/>
    <col min="4363" max="4363" width="55.140625" style="12" customWidth="1"/>
    <col min="4364" max="4364" width="15.5703125" style="12" customWidth="1"/>
    <col min="4365" max="4366" width="13" style="12" customWidth="1"/>
    <col min="4367" max="4368" width="13.140625" style="12" customWidth="1"/>
    <col min="4369" max="4369" width="10.5703125" style="12" customWidth="1"/>
    <col min="4370" max="4370" width="12.42578125" style="12" customWidth="1"/>
    <col min="4371" max="4371" width="11.5703125" style="12" customWidth="1"/>
    <col min="4372" max="4372" width="12.28515625" style="12" customWidth="1"/>
    <col min="4373" max="4373" width="12.7109375" style="12" customWidth="1"/>
    <col min="4374" max="4374" width="12.5703125" style="12" customWidth="1"/>
    <col min="4375" max="4375" width="13.140625" style="12" customWidth="1"/>
    <col min="4376" max="4376" width="13.42578125" style="12" customWidth="1"/>
    <col min="4377" max="4377" width="10.28515625" style="12" customWidth="1"/>
    <col min="4378" max="4378" width="14.28515625" style="12" customWidth="1"/>
    <col min="4379" max="4379" width="12.85546875" style="12" customWidth="1"/>
    <col min="4380" max="4380" width="12" style="12" customWidth="1"/>
    <col min="4381" max="4381" width="16.28515625" style="12" customWidth="1"/>
    <col min="4382" max="4382" width="14.5703125" style="12" customWidth="1"/>
    <col min="4383" max="4383" width="16.85546875" style="12" customWidth="1"/>
    <col min="4384" max="4384" width="11.140625" style="12" customWidth="1"/>
    <col min="4385" max="4385" width="10.42578125" style="12" customWidth="1"/>
    <col min="4386" max="4386" width="10.85546875" style="12" customWidth="1"/>
    <col min="4387" max="4387" width="10.140625" style="12" customWidth="1"/>
    <col min="4388" max="4388" width="12.85546875" style="12" customWidth="1"/>
    <col min="4389" max="4390" width="11" style="12" customWidth="1"/>
    <col min="4391" max="4391" width="11.5703125" style="12" customWidth="1"/>
    <col min="4392" max="4392" width="11.28515625" style="12" customWidth="1"/>
    <col min="4393" max="4393" width="10.140625" style="12" customWidth="1"/>
    <col min="4394" max="4395" width="11.85546875" style="12" customWidth="1"/>
    <col min="4396" max="4396" width="12.28515625" style="12" customWidth="1"/>
    <col min="4397" max="4397" width="12.7109375" style="12" customWidth="1"/>
    <col min="4398" max="4398" width="15.140625" style="12" customWidth="1"/>
    <col min="4399" max="4399" width="10" style="12" customWidth="1"/>
    <col min="4400" max="4410" width="7.85546875" style="12" customWidth="1"/>
    <col min="4411" max="4411" width="9.140625" style="12" customWidth="1"/>
    <col min="4412" max="4412" width="8.28515625" style="12" customWidth="1"/>
    <col min="4413" max="4413" width="10.140625" style="12" customWidth="1"/>
    <col min="4414" max="4414" width="9.140625" style="12"/>
    <col min="4415" max="4415" width="11.85546875" style="12" customWidth="1"/>
    <col min="4416" max="4416" width="14.28515625" style="12" customWidth="1"/>
    <col min="4417" max="4616" width="9.140625" style="12"/>
    <col min="4617" max="4617" width="0" style="12" hidden="1" customWidth="1"/>
    <col min="4618" max="4618" width="15.5703125" style="12" customWidth="1"/>
    <col min="4619" max="4619" width="55.140625" style="12" customWidth="1"/>
    <col min="4620" max="4620" width="15.5703125" style="12" customWidth="1"/>
    <col min="4621" max="4622" width="13" style="12" customWidth="1"/>
    <col min="4623" max="4624" width="13.140625" style="12" customWidth="1"/>
    <col min="4625" max="4625" width="10.5703125" style="12" customWidth="1"/>
    <col min="4626" max="4626" width="12.42578125" style="12" customWidth="1"/>
    <col min="4627" max="4627" width="11.5703125" style="12" customWidth="1"/>
    <col min="4628" max="4628" width="12.28515625" style="12" customWidth="1"/>
    <col min="4629" max="4629" width="12.7109375" style="12" customWidth="1"/>
    <col min="4630" max="4630" width="12.5703125" style="12" customWidth="1"/>
    <col min="4631" max="4631" width="13.140625" style="12" customWidth="1"/>
    <col min="4632" max="4632" width="13.42578125" style="12" customWidth="1"/>
    <col min="4633" max="4633" width="10.28515625" style="12" customWidth="1"/>
    <col min="4634" max="4634" width="14.28515625" style="12" customWidth="1"/>
    <col min="4635" max="4635" width="12.85546875" style="12" customWidth="1"/>
    <col min="4636" max="4636" width="12" style="12" customWidth="1"/>
    <col min="4637" max="4637" width="16.28515625" style="12" customWidth="1"/>
    <col min="4638" max="4638" width="14.5703125" style="12" customWidth="1"/>
    <col min="4639" max="4639" width="16.85546875" style="12" customWidth="1"/>
    <col min="4640" max="4640" width="11.140625" style="12" customWidth="1"/>
    <col min="4641" max="4641" width="10.42578125" style="12" customWidth="1"/>
    <col min="4642" max="4642" width="10.85546875" style="12" customWidth="1"/>
    <col min="4643" max="4643" width="10.140625" style="12" customWidth="1"/>
    <col min="4644" max="4644" width="12.85546875" style="12" customWidth="1"/>
    <col min="4645" max="4646" width="11" style="12" customWidth="1"/>
    <col min="4647" max="4647" width="11.5703125" style="12" customWidth="1"/>
    <col min="4648" max="4648" width="11.28515625" style="12" customWidth="1"/>
    <col min="4649" max="4649" width="10.140625" style="12" customWidth="1"/>
    <col min="4650" max="4651" width="11.85546875" style="12" customWidth="1"/>
    <col min="4652" max="4652" width="12.28515625" style="12" customWidth="1"/>
    <col min="4653" max="4653" width="12.7109375" style="12" customWidth="1"/>
    <col min="4654" max="4654" width="15.140625" style="12" customWidth="1"/>
    <col min="4655" max="4655" width="10" style="12" customWidth="1"/>
    <col min="4656" max="4666" width="7.85546875" style="12" customWidth="1"/>
    <col min="4667" max="4667" width="9.140625" style="12" customWidth="1"/>
    <col min="4668" max="4668" width="8.28515625" style="12" customWidth="1"/>
    <col min="4669" max="4669" width="10.140625" style="12" customWidth="1"/>
    <col min="4670" max="4670" width="9.140625" style="12"/>
    <col min="4671" max="4671" width="11.85546875" style="12" customWidth="1"/>
    <col min="4672" max="4672" width="14.28515625" style="12" customWidth="1"/>
    <col min="4673" max="4872" width="9.140625" style="12"/>
    <col min="4873" max="4873" width="0" style="12" hidden="1" customWidth="1"/>
    <col min="4874" max="4874" width="15.5703125" style="12" customWidth="1"/>
    <col min="4875" max="4875" width="55.140625" style="12" customWidth="1"/>
    <col min="4876" max="4876" width="15.5703125" style="12" customWidth="1"/>
    <col min="4877" max="4878" width="13" style="12" customWidth="1"/>
    <col min="4879" max="4880" width="13.140625" style="12" customWidth="1"/>
    <col min="4881" max="4881" width="10.5703125" style="12" customWidth="1"/>
    <col min="4882" max="4882" width="12.42578125" style="12" customWidth="1"/>
    <col min="4883" max="4883" width="11.5703125" style="12" customWidth="1"/>
    <col min="4884" max="4884" width="12.28515625" style="12" customWidth="1"/>
    <col min="4885" max="4885" width="12.7109375" style="12" customWidth="1"/>
    <col min="4886" max="4886" width="12.5703125" style="12" customWidth="1"/>
    <col min="4887" max="4887" width="13.140625" style="12" customWidth="1"/>
    <col min="4888" max="4888" width="13.42578125" style="12" customWidth="1"/>
    <col min="4889" max="4889" width="10.28515625" style="12" customWidth="1"/>
    <col min="4890" max="4890" width="14.28515625" style="12" customWidth="1"/>
    <col min="4891" max="4891" width="12.85546875" style="12" customWidth="1"/>
    <col min="4892" max="4892" width="12" style="12" customWidth="1"/>
    <col min="4893" max="4893" width="16.28515625" style="12" customWidth="1"/>
    <col min="4894" max="4894" width="14.5703125" style="12" customWidth="1"/>
    <col min="4895" max="4895" width="16.85546875" style="12" customWidth="1"/>
    <col min="4896" max="4896" width="11.140625" style="12" customWidth="1"/>
    <col min="4897" max="4897" width="10.42578125" style="12" customWidth="1"/>
    <col min="4898" max="4898" width="10.85546875" style="12" customWidth="1"/>
    <col min="4899" max="4899" width="10.140625" style="12" customWidth="1"/>
    <col min="4900" max="4900" width="12.85546875" style="12" customWidth="1"/>
    <col min="4901" max="4902" width="11" style="12" customWidth="1"/>
    <col min="4903" max="4903" width="11.5703125" style="12" customWidth="1"/>
    <col min="4904" max="4904" width="11.28515625" style="12" customWidth="1"/>
    <col min="4905" max="4905" width="10.140625" style="12" customWidth="1"/>
    <col min="4906" max="4907" width="11.85546875" style="12" customWidth="1"/>
    <col min="4908" max="4908" width="12.28515625" style="12" customWidth="1"/>
    <col min="4909" max="4909" width="12.7109375" style="12" customWidth="1"/>
    <col min="4910" max="4910" width="15.140625" style="12" customWidth="1"/>
    <col min="4911" max="4911" width="10" style="12" customWidth="1"/>
    <col min="4912" max="4922" width="7.85546875" style="12" customWidth="1"/>
    <col min="4923" max="4923" width="9.140625" style="12" customWidth="1"/>
    <col min="4924" max="4924" width="8.28515625" style="12" customWidth="1"/>
    <col min="4925" max="4925" width="10.140625" style="12" customWidth="1"/>
    <col min="4926" max="4926" width="9.140625" style="12"/>
    <col min="4927" max="4927" width="11.85546875" style="12" customWidth="1"/>
    <col min="4928" max="4928" width="14.28515625" style="12" customWidth="1"/>
    <col min="4929" max="5128" width="9.140625" style="12"/>
    <col min="5129" max="5129" width="0" style="12" hidden="1" customWidth="1"/>
    <col min="5130" max="5130" width="15.5703125" style="12" customWidth="1"/>
    <col min="5131" max="5131" width="55.140625" style="12" customWidth="1"/>
    <col min="5132" max="5132" width="15.5703125" style="12" customWidth="1"/>
    <col min="5133" max="5134" width="13" style="12" customWidth="1"/>
    <col min="5135" max="5136" width="13.140625" style="12" customWidth="1"/>
    <col min="5137" max="5137" width="10.5703125" style="12" customWidth="1"/>
    <col min="5138" max="5138" width="12.42578125" style="12" customWidth="1"/>
    <col min="5139" max="5139" width="11.5703125" style="12" customWidth="1"/>
    <col min="5140" max="5140" width="12.28515625" style="12" customWidth="1"/>
    <col min="5141" max="5141" width="12.7109375" style="12" customWidth="1"/>
    <col min="5142" max="5142" width="12.5703125" style="12" customWidth="1"/>
    <col min="5143" max="5143" width="13.140625" style="12" customWidth="1"/>
    <col min="5144" max="5144" width="13.42578125" style="12" customWidth="1"/>
    <col min="5145" max="5145" width="10.28515625" style="12" customWidth="1"/>
    <col min="5146" max="5146" width="14.28515625" style="12" customWidth="1"/>
    <col min="5147" max="5147" width="12.85546875" style="12" customWidth="1"/>
    <col min="5148" max="5148" width="12" style="12" customWidth="1"/>
    <col min="5149" max="5149" width="16.28515625" style="12" customWidth="1"/>
    <col min="5150" max="5150" width="14.5703125" style="12" customWidth="1"/>
    <col min="5151" max="5151" width="16.85546875" style="12" customWidth="1"/>
    <col min="5152" max="5152" width="11.140625" style="12" customWidth="1"/>
    <col min="5153" max="5153" width="10.42578125" style="12" customWidth="1"/>
    <col min="5154" max="5154" width="10.85546875" style="12" customWidth="1"/>
    <col min="5155" max="5155" width="10.140625" style="12" customWidth="1"/>
    <col min="5156" max="5156" width="12.85546875" style="12" customWidth="1"/>
    <col min="5157" max="5158" width="11" style="12" customWidth="1"/>
    <col min="5159" max="5159" width="11.5703125" style="12" customWidth="1"/>
    <col min="5160" max="5160" width="11.28515625" style="12" customWidth="1"/>
    <col min="5161" max="5161" width="10.140625" style="12" customWidth="1"/>
    <col min="5162" max="5163" width="11.85546875" style="12" customWidth="1"/>
    <col min="5164" max="5164" width="12.28515625" style="12" customWidth="1"/>
    <col min="5165" max="5165" width="12.7109375" style="12" customWidth="1"/>
    <col min="5166" max="5166" width="15.140625" style="12" customWidth="1"/>
    <col min="5167" max="5167" width="10" style="12" customWidth="1"/>
    <col min="5168" max="5178" width="7.85546875" style="12" customWidth="1"/>
    <col min="5179" max="5179" width="9.140625" style="12" customWidth="1"/>
    <col min="5180" max="5180" width="8.28515625" style="12" customWidth="1"/>
    <col min="5181" max="5181" width="10.140625" style="12" customWidth="1"/>
    <col min="5182" max="5182" width="9.140625" style="12"/>
    <col min="5183" max="5183" width="11.85546875" style="12" customWidth="1"/>
    <col min="5184" max="5184" width="14.28515625" style="12" customWidth="1"/>
    <col min="5185" max="5384" width="9.140625" style="12"/>
    <col min="5385" max="5385" width="0" style="12" hidden="1" customWidth="1"/>
    <col min="5386" max="5386" width="15.5703125" style="12" customWidth="1"/>
    <col min="5387" max="5387" width="55.140625" style="12" customWidth="1"/>
    <col min="5388" max="5388" width="15.5703125" style="12" customWidth="1"/>
    <col min="5389" max="5390" width="13" style="12" customWidth="1"/>
    <col min="5391" max="5392" width="13.140625" style="12" customWidth="1"/>
    <col min="5393" max="5393" width="10.5703125" style="12" customWidth="1"/>
    <col min="5394" max="5394" width="12.42578125" style="12" customWidth="1"/>
    <col min="5395" max="5395" width="11.5703125" style="12" customWidth="1"/>
    <col min="5396" max="5396" width="12.28515625" style="12" customWidth="1"/>
    <col min="5397" max="5397" width="12.7109375" style="12" customWidth="1"/>
    <col min="5398" max="5398" width="12.5703125" style="12" customWidth="1"/>
    <col min="5399" max="5399" width="13.140625" style="12" customWidth="1"/>
    <col min="5400" max="5400" width="13.42578125" style="12" customWidth="1"/>
    <col min="5401" max="5401" width="10.28515625" style="12" customWidth="1"/>
    <col min="5402" max="5402" width="14.28515625" style="12" customWidth="1"/>
    <col min="5403" max="5403" width="12.85546875" style="12" customWidth="1"/>
    <col min="5404" max="5404" width="12" style="12" customWidth="1"/>
    <col min="5405" max="5405" width="16.28515625" style="12" customWidth="1"/>
    <col min="5406" max="5406" width="14.5703125" style="12" customWidth="1"/>
    <col min="5407" max="5407" width="16.85546875" style="12" customWidth="1"/>
    <col min="5408" max="5408" width="11.140625" style="12" customWidth="1"/>
    <col min="5409" max="5409" width="10.42578125" style="12" customWidth="1"/>
    <col min="5410" max="5410" width="10.85546875" style="12" customWidth="1"/>
    <col min="5411" max="5411" width="10.140625" style="12" customWidth="1"/>
    <col min="5412" max="5412" width="12.85546875" style="12" customWidth="1"/>
    <col min="5413" max="5414" width="11" style="12" customWidth="1"/>
    <col min="5415" max="5415" width="11.5703125" style="12" customWidth="1"/>
    <col min="5416" max="5416" width="11.28515625" style="12" customWidth="1"/>
    <col min="5417" max="5417" width="10.140625" style="12" customWidth="1"/>
    <col min="5418" max="5419" width="11.85546875" style="12" customWidth="1"/>
    <col min="5420" max="5420" width="12.28515625" style="12" customWidth="1"/>
    <col min="5421" max="5421" width="12.7109375" style="12" customWidth="1"/>
    <col min="5422" max="5422" width="15.140625" style="12" customWidth="1"/>
    <col min="5423" max="5423" width="10" style="12" customWidth="1"/>
    <col min="5424" max="5434" width="7.85546875" style="12" customWidth="1"/>
    <col min="5435" max="5435" width="9.140625" style="12" customWidth="1"/>
    <col min="5436" max="5436" width="8.28515625" style="12" customWidth="1"/>
    <col min="5437" max="5437" width="10.140625" style="12" customWidth="1"/>
    <col min="5438" max="5438" width="9.140625" style="12"/>
    <col min="5439" max="5439" width="11.85546875" style="12" customWidth="1"/>
    <col min="5440" max="5440" width="14.28515625" style="12" customWidth="1"/>
    <col min="5441" max="5640" width="9.140625" style="12"/>
    <col min="5641" max="5641" width="0" style="12" hidden="1" customWidth="1"/>
    <col min="5642" max="5642" width="15.5703125" style="12" customWidth="1"/>
    <col min="5643" max="5643" width="55.140625" style="12" customWidth="1"/>
    <col min="5644" max="5644" width="15.5703125" style="12" customWidth="1"/>
    <col min="5645" max="5646" width="13" style="12" customWidth="1"/>
    <col min="5647" max="5648" width="13.140625" style="12" customWidth="1"/>
    <col min="5649" max="5649" width="10.5703125" style="12" customWidth="1"/>
    <col min="5650" max="5650" width="12.42578125" style="12" customWidth="1"/>
    <col min="5651" max="5651" width="11.5703125" style="12" customWidth="1"/>
    <col min="5652" max="5652" width="12.28515625" style="12" customWidth="1"/>
    <col min="5653" max="5653" width="12.7109375" style="12" customWidth="1"/>
    <col min="5654" max="5654" width="12.5703125" style="12" customWidth="1"/>
    <col min="5655" max="5655" width="13.140625" style="12" customWidth="1"/>
    <col min="5656" max="5656" width="13.42578125" style="12" customWidth="1"/>
    <col min="5657" max="5657" width="10.28515625" style="12" customWidth="1"/>
    <col min="5658" max="5658" width="14.28515625" style="12" customWidth="1"/>
    <col min="5659" max="5659" width="12.85546875" style="12" customWidth="1"/>
    <col min="5660" max="5660" width="12" style="12" customWidth="1"/>
    <col min="5661" max="5661" width="16.28515625" style="12" customWidth="1"/>
    <col min="5662" max="5662" width="14.5703125" style="12" customWidth="1"/>
    <col min="5663" max="5663" width="16.85546875" style="12" customWidth="1"/>
    <col min="5664" max="5664" width="11.140625" style="12" customWidth="1"/>
    <col min="5665" max="5665" width="10.42578125" style="12" customWidth="1"/>
    <col min="5666" max="5666" width="10.85546875" style="12" customWidth="1"/>
    <col min="5667" max="5667" width="10.140625" style="12" customWidth="1"/>
    <col min="5668" max="5668" width="12.85546875" style="12" customWidth="1"/>
    <col min="5669" max="5670" width="11" style="12" customWidth="1"/>
    <col min="5671" max="5671" width="11.5703125" style="12" customWidth="1"/>
    <col min="5672" max="5672" width="11.28515625" style="12" customWidth="1"/>
    <col min="5673" max="5673" width="10.140625" style="12" customWidth="1"/>
    <col min="5674" max="5675" width="11.85546875" style="12" customWidth="1"/>
    <col min="5676" max="5676" width="12.28515625" style="12" customWidth="1"/>
    <col min="5677" max="5677" width="12.7109375" style="12" customWidth="1"/>
    <col min="5678" max="5678" width="15.140625" style="12" customWidth="1"/>
    <col min="5679" max="5679" width="10" style="12" customWidth="1"/>
    <col min="5680" max="5690" width="7.85546875" style="12" customWidth="1"/>
    <col min="5691" max="5691" width="9.140625" style="12" customWidth="1"/>
    <col min="5692" max="5692" width="8.28515625" style="12" customWidth="1"/>
    <col min="5693" max="5693" width="10.140625" style="12" customWidth="1"/>
    <col min="5694" max="5694" width="9.140625" style="12"/>
    <col min="5695" max="5695" width="11.85546875" style="12" customWidth="1"/>
    <col min="5696" max="5696" width="14.28515625" style="12" customWidth="1"/>
    <col min="5697" max="5896" width="9.140625" style="12"/>
    <col min="5897" max="5897" width="0" style="12" hidden="1" customWidth="1"/>
    <col min="5898" max="5898" width="15.5703125" style="12" customWidth="1"/>
    <col min="5899" max="5899" width="55.140625" style="12" customWidth="1"/>
    <col min="5900" max="5900" width="15.5703125" style="12" customWidth="1"/>
    <col min="5901" max="5902" width="13" style="12" customWidth="1"/>
    <col min="5903" max="5904" width="13.140625" style="12" customWidth="1"/>
    <col min="5905" max="5905" width="10.5703125" style="12" customWidth="1"/>
    <col min="5906" max="5906" width="12.42578125" style="12" customWidth="1"/>
    <col min="5907" max="5907" width="11.5703125" style="12" customWidth="1"/>
    <col min="5908" max="5908" width="12.28515625" style="12" customWidth="1"/>
    <col min="5909" max="5909" width="12.7109375" style="12" customWidth="1"/>
    <col min="5910" max="5910" width="12.5703125" style="12" customWidth="1"/>
    <col min="5911" max="5911" width="13.140625" style="12" customWidth="1"/>
    <col min="5912" max="5912" width="13.42578125" style="12" customWidth="1"/>
    <col min="5913" max="5913" width="10.28515625" style="12" customWidth="1"/>
    <col min="5914" max="5914" width="14.28515625" style="12" customWidth="1"/>
    <col min="5915" max="5915" width="12.85546875" style="12" customWidth="1"/>
    <col min="5916" max="5916" width="12" style="12" customWidth="1"/>
    <col min="5917" max="5917" width="16.28515625" style="12" customWidth="1"/>
    <col min="5918" max="5918" width="14.5703125" style="12" customWidth="1"/>
    <col min="5919" max="5919" width="16.85546875" style="12" customWidth="1"/>
    <col min="5920" max="5920" width="11.140625" style="12" customWidth="1"/>
    <col min="5921" max="5921" width="10.42578125" style="12" customWidth="1"/>
    <col min="5922" max="5922" width="10.85546875" style="12" customWidth="1"/>
    <col min="5923" max="5923" width="10.140625" style="12" customWidth="1"/>
    <col min="5924" max="5924" width="12.85546875" style="12" customWidth="1"/>
    <col min="5925" max="5926" width="11" style="12" customWidth="1"/>
    <col min="5927" max="5927" width="11.5703125" style="12" customWidth="1"/>
    <col min="5928" max="5928" width="11.28515625" style="12" customWidth="1"/>
    <col min="5929" max="5929" width="10.140625" style="12" customWidth="1"/>
    <col min="5930" max="5931" width="11.85546875" style="12" customWidth="1"/>
    <col min="5932" max="5932" width="12.28515625" style="12" customWidth="1"/>
    <col min="5933" max="5933" width="12.7109375" style="12" customWidth="1"/>
    <col min="5934" max="5934" width="15.140625" style="12" customWidth="1"/>
    <col min="5935" max="5935" width="10" style="12" customWidth="1"/>
    <col min="5936" max="5946" width="7.85546875" style="12" customWidth="1"/>
    <col min="5947" max="5947" width="9.140625" style="12" customWidth="1"/>
    <col min="5948" max="5948" width="8.28515625" style="12" customWidth="1"/>
    <col min="5949" max="5949" width="10.140625" style="12" customWidth="1"/>
    <col min="5950" max="5950" width="9.140625" style="12"/>
    <col min="5951" max="5951" width="11.85546875" style="12" customWidth="1"/>
    <col min="5952" max="5952" width="14.28515625" style="12" customWidth="1"/>
    <col min="5953" max="6152" width="9.140625" style="12"/>
    <col min="6153" max="6153" width="0" style="12" hidden="1" customWidth="1"/>
    <col min="6154" max="6154" width="15.5703125" style="12" customWidth="1"/>
    <col min="6155" max="6155" width="55.140625" style="12" customWidth="1"/>
    <col min="6156" max="6156" width="15.5703125" style="12" customWidth="1"/>
    <col min="6157" max="6158" width="13" style="12" customWidth="1"/>
    <col min="6159" max="6160" width="13.140625" style="12" customWidth="1"/>
    <col min="6161" max="6161" width="10.5703125" style="12" customWidth="1"/>
    <col min="6162" max="6162" width="12.42578125" style="12" customWidth="1"/>
    <col min="6163" max="6163" width="11.5703125" style="12" customWidth="1"/>
    <col min="6164" max="6164" width="12.28515625" style="12" customWidth="1"/>
    <col min="6165" max="6165" width="12.7109375" style="12" customWidth="1"/>
    <col min="6166" max="6166" width="12.5703125" style="12" customWidth="1"/>
    <col min="6167" max="6167" width="13.140625" style="12" customWidth="1"/>
    <col min="6168" max="6168" width="13.42578125" style="12" customWidth="1"/>
    <col min="6169" max="6169" width="10.28515625" style="12" customWidth="1"/>
    <col min="6170" max="6170" width="14.28515625" style="12" customWidth="1"/>
    <col min="6171" max="6171" width="12.85546875" style="12" customWidth="1"/>
    <col min="6172" max="6172" width="12" style="12" customWidth="1"/>
    <col min="6173" max="6173" width="16.28515625" style="12" customWidth="1"/>
    <col min="6174" max="6174" width="14.5703125" style="12" customWidth="1"/>
    <col min="6175" max="6175" width="16.85546875" style="12" customWidth="1"/>
    <col min="6176" max="6176" width="11.140625" style="12" customWidth="1"/>
    <col min="6177" max="6177" width="10.42578125" style="12" customWidth="1"/>
    <col min="6178" max="6178" width="10.85546875" style="12" customWidth="1"/>
    <col min="6179" max="6179" width="10.140625" style="12" customWidth="1"/>
    <col min="6180" max="6180" width="12.85546875" style="12" customWidth="1"/>
    <col min="6181" max="6182" width="11" style="12" customWidth="1"/>
    <col min="6183" max="6183" width="11.5703125" style="12" customWidth="1"/>
    <col min="6184" max="6184" width="11.28515625" style="12" customWidth="1"/>
    <col min="6185" max="6185" width="10.140625" style="12" customWidth="1"/>
    <col min="6186" max="6187" width="11.85546875" style="12" customWidth="1"/>
    <col min="6188" max="6188" width="12.28515625" style="12" customWidth="1"/>
    <col min="6189" max="6189" width="12.7109375" style="12" customWidth="1"/>
    <col min="6190" max="6190" width="15.140625" style="12" customWidth="1"/>
    <col min="6191" max="6191" width="10" style="12" customWidth="1"/>
    <col min="6192" max="6202" width="7.85546875" style="12" customWidth="1"/>
    <col min="6203" max="6203" width="9.140625" style="12" customWidth="1"/>
    <col min="6204" max="6204" width="8.28515625" style="12" customWidth="1"/>
    <col min="6205" max="6205" width="10.140625" style="12" customWidth="1"/>
    <col min="6206" max="6206" width="9.140625" style="12"/>
    <col min="6207" max="6207" width="11.85546875" style="12" customWidth="1"/>
    <col min="6208" max="6208" width="14.28515625" style="12" customWidth="1"/>
    <col min="6209" max="6408" width="9.140625" style="12"/>
    <col min="6409" max="6409" width="0" style="12" hidden="1" customWidth="1"/>
    <col min="6410" max="6410" width="15.5703125" style="12" customWidth="1"/>
    <col min="6411" max="6411" width="55.140625" style="12" customWidth="1"/>
    <col min="6412" max="6412" width="15.5703125" style="12" customWidth="1"/>
    <col min="6413" max="6414" width="13" style="12" customWidth="1"/>
    <col min="6415" max="6416" width="13.140625" style="12" customWidth="1"/>
    <col min="6417" max="6417" width="10.5703125" style="12" customWidth="1"/>
    <col min="6418" max="6418" width="12.42578125" style="12" customWidth="1"/>
    <col min="6419" max="6419" width="11.5703125" style="12" customWidth="1"/>
    <col min="6420" max="6420" width="12.28515625" style="12" customWidth="1"/>
    <col min="6421" max="6421" width="12.7109375" style="12" customWidth="1"/>
    <col min="6422" max="6422" width="12.5703125" style="12" customWidth="1"/>
    <col min="6423" max="6423" width="13.140625" style="12" customWidth="1"/>
    <col min="6424" max="6424" width="13.42578125" style="12" customWidth="1"/>
    <col min="6425" max="6425" width="10.28515625" style="12" customWidth="1"/>
    <col min="6426" max="6426" width="14.28515625" style="12" customWidth="1"/>
    <col min="6427" max="6427" width="12.85546875" style="12" customWidth="1"/>
    <col min="6428" max="6428" width="12" style="12" customWidth="1"/>
    <col min="6429" max="6429" width="16.28515625" style="12" customWidth="1"/>
    <col min="6430" max="6430" width="14.5703125" style="12" customWidth="1"/>
    <col min="6431" max="6431" width="16.85546875" style="12" customWidth="1"/>
    <col min="6432" max="6432" width="11.140625" style="12" customWidth="1"/>
    <col min="6433" max="6433" width="10.42578125" style="12" customWidth="1"/>
    <col min="6434" max="6434" width="10.85546875" style="12" customWidth="1"/>
    <col min="6435" max="6435" width="10.140625" style="12" customWidth="1"/>
    <col min="6436" max="6436" width="12.85546875" style="12" customWidth="1"/>
    <col min="6437" max="6438" width="11" style="12" customWidth="1"/>
    <col min="6439" max="6439" width="11.5703125" style="12" customWidth="1"/>
    <col min="6440" max="6440" width="11.28515625" style="12" customWidth="1"/>
    <col min="6441" max="6441" width="10.140625" style="12" customWidth="1"/>
    <col min="6442" max="6443" width="11.85546875" style="12" customWidth="1"/>
    <col min="6444" max="6444" width="12.28515625" style="12" customWidth="1"/>
    <col min="6445" max="6445" width="12.7109375" style="12" customWidth="1"/>
    <col min="6446" max="6446" width="15.140625" style="12" customWidth="1"/>
    <col min="6447" max="6447" width="10" style="12" customWidth="1"/>
    <col min="6448" max="6458" width="7.85546875" style="12" customWidth="1"/>
    <col min="6459" max="6459" width="9.140625" style="12" customWidth="1"/>
    <col min="6460" max="6460" width="8.28515625" style="12" customWidth="1"/>
    <col min="6461" max="6461" width="10.140625" style="12" customWidth="1"/>
    <col min="6462" max="6462" width="9.140625" style="12"/>
    <col min="6463" max="6463" width="11.85546875" style="12" customWidth="1"/>
    <col min="6464" max="6464" width="14.28515625" style="12" customWidth="1"/>
    <col min="6465" max="6664" width="9.140625" style="12"/>
    <col min="6665" max="6665" width="0" style="12" hidden="1" customWidth="1"/>
    <col min="6666" max="6666" width="15.5703125" style="12" customWidth="1"/>
    <col min="6667" max="6667" width="55.140625" style="12" customWidth="1"/>
    <col min="6668" max="6668" width="15.5703125" style="12" customWidth="1"/>
    <col min="6669" max="6670" width="13" style="12" customWidth="1"/>
    <col min="6671" max="6672" width="13.140625" style="12" customWidth="1"/>
    <col min="6673" max="6673" width="10.5703125" style="12" customWidth="1"/>
    <col min="6674" max="6674" width="12.42578125" style="12" customWidth="1"/>
    <col min="6675" max="6675" width="11.5703125" style="12" customWidth="1"/>
    <col min="6676" max="6676" width="12.28515625" style="12" customWidth="1"/>
    <col min="6677" max="6677" width="12.7109375" style="12" customWidth="1"/>
    <col min="6678" max="6678" width="12.5703125" style="12" customWidth="1"/>
    <col min="6679" max="6679" width="13.140625" style="12" customWidth="1"/>
    <col min="6680" max="6680" width="13.42578125" style="12" customWidth="1"/>
    <col min="6681" max="6681" width="10.28515625" style="12" customWidth="1"/>
    <col min="6682" max="6682" width="14.28515625" style="12" customWidth="1"/>
    <col min="6683" max="6683" width="12.85546875" style="12" customWidth="1"/>
    <col min="6684" max="6684" width="12" style="12" customWidth="1"/>
    <col min="6685" max="6685" width="16.28515625" style="12" customWidth="1"/>
    <col min="6686" max="6686" width="14.5703125" style="12" customWidth="1"/>
    <col min="6687" max="6687" width="16.85546875" style="12" customWidth="1"/>
    <col min="6688" max="6688" width="11.140625" style="12" customWidth="1"/>
    <col min="6689" max="6689" width="10.42578125" style="12" customWidth="1"/>
    <col min="6690" max="6690" width="10.85546875" style="12" customWidth="1"/>
    <col min="6691" max="6691" width="10.140625" style="12" customWidth="1"/>
    <col min="6692" max="6692" width="12.85546875" style="12" customWidth="1"/>
    <col min="6693" max="6694" width="11" style="12" customWidth="1"/>
    <col min="6695" max="6695" width="11.5703125" style="12" customWidth="1"/>
    <col min="6696" max="6696" width="11.28515625" style="12" customWidth="1"/>
    <col min="6697" max="6697" width="10.140625" style="12" customWidth="1"/>
    <col min="6698" max="6699" width="11.85546875" style="12" customWidth="1"/>
    <col min="6700" max="6700" width="12.28515625" style="12" customWidth="1"/>
    <col min="6701" max="6701" width="12.7109375" style="12" customWidth="1"/>
    <col min="6702" max="6702" width="15.140625" style="12" customWidth="1"/>
    <col min="6703" max="6703" width="10" style="12" customWidth="1"/>
    <col min="6704" max="6714" width="7.85546875" style="12" customWidth="1"/>
    <col min="6715" max="6715" width="9.140625" style="12" customWidth="1"/>
    <col min="6716" max="6716" width="8.28515625" style="12" customWidth="1"/>
    <col min="6717" max="6717" width="10.140625" style="12" customWidth="1"/>
    <col min="6718" max="6718" width="9.140625" style="12"/>
    <col min="6719" max="6719" width="11.85546875" style="12" customWidth="1"/>
    <col min="6720" max="6720" width="14.28515625" style="12" customWidth="1"/>
    <col min="6721" max="6920" width="9.140625" style="12"/>
    <col min="6921" max="6921" width="0" style="12" hidden="1" customWidth="1"/>
    <col min="6922" max="6922" width="15.5703125" style="12" customWidth="1"/>
    <col min="6923" max="6923" width="55.140625" style="12" customWidth="1"/>
    <col min="6924" max="6924" width="15.5703125" style="12" customWidth="1"/>
    <col min="6925" max="6926" width="13" style="12" customWidth="1"/>
    <col min="6927" max="6928" width="13.140625" style="12" customWidth="1"/>
    <col min="6929" max="6929" width="10.5703125" style="12" customWidth="1"/>
    <col min="6930" max="6930" width="12.42578125" style="12" customWidth="1"/>
    <col min="6931" max="6931" width="11.5703125" style="12" customWidth="1"/>
    <col min="6932" max="6932" width="12.28515625" style="12" customWidth="1"/>
    <col min="6933" max="6933" width="12.7109375" style="12" customWidth="1"/>
    <col min="6934" max="6934" width="12.5703125" style="12" customWidth="1"/>
    <col min="6935" max="6935" width="13.140625" style="12" customWidth="1"/>
    <col min="6936" max="6936" width="13.42578125" style="12" customWidth="1"/>
    <col min="6937" max="6937" width="10.28515625" style="12" customWidth="1"/>
    <col min="6938" max="6938" width="14.28515625" style="12" customWidth="1"/>
    <col min="6939" max="6939" width="12.85546875" style="12" customWidth="1"/>
    <col min="6940" max="6940" width="12" style="12" customWidth="1"/>
    <col min="6941" max="6941" width="16.28515625" style="12" customWidth="1"/>
    <col min="6942" max="6942" width="14.5703125" style="12" customWidth="1"/>
    <col min="6943" max="6943" width="16.85546875" style="12" customWidth="1"/>
    <col min="6944" max="6944" width="11.140625" style="12" customWidth="1"/>
    <col min="6945" max="6945" width="10.42578125" style="12" customWidth="1"/>
    <col min="6946" max="6946" width="10.85546875" style="12" customWidth="1"/>
    <col min="6947" max="6947" width="10.140625" style="12" customWidth="1"/>
    <col min="6948" max="6948" width="12.85546875" style="12" customWidth="1"/>
    <col min="6949" max="6950" width="11" style="12" customWidth="1"/>
    <col min="6951" max="6951" width="11.5703125" style="12" customWidth="1"/>
    <col min="6952" max="6952" width="11.28515625" style="12" customWidth="1"/>
    <col min="6953" max="6953" width="10.140625" style="12" customWidth="1"/>
    <col min="6954" max="6955" width="11.85546875" style="12" customWidth="1"/>
    <col min="6956" max="6956" width="12.28515625" style="12" customWidth="1"/>
    <col min="6957" max="6957" width="12.7109375" style="12" customWidth="1"/>
    <col min="6958" max="6958" width="15.140625" style="12" customWidth="1"/>
    <col min="6959" max="6959" width="10" style="12" customWidth="1"/>
    <col min="6960" max="6970" width="7.85546875" style="12" customWidth="1"/>
    <col min="6971" max="6971" width="9.140625" style="12" customWidth="1"/>
    <col min="6972" max="6972" width="8.28515625" style="12" customWidth="1"/>
    <col min="6973" max="6973" width="10.140625" style="12" customWidth="1"/>
    <col min="6974" max="6974" width="9.140625" style="12"/>
    <col min="6975" max="6975" width="11.85546875" style="12" customWidth="1"/>
    <col min="6976" max="6976" width="14.28515625" style="12" customWidth="1"/>
    <col min="6977" max="7176" width="9.140625" style="12"/>
    <col min="7177" max="7177" width="0" style="12" hidden="1" customWidth="1"/>
    <col min="7178" max="7178" width="15.5703125" style="12" customWidth="1"/>
    <col min="7179" max="7179" width="55.140625" style="12" customWidth="1"/>
    <col min="7180" max="7180" width="15.5703125" style="12" customWidth="1"/>
    <col min="7181" max="7182" width="13" style="12" customWidth="1"/>
    <col min="7183" max="7184" width="13.140625" style="12" customWidth="1"/>
    <col min="7185" max="7185" width="10.5703125" style="12" customWidth="1"/>
    <col min="7186" max="7186" width="12.42578125" style="12" customWidth="1"/>
    <col min="7187" max="7187" width="11.5703125" style="12" customWidth="1"/>
    <col min="7188" max="7188" width="12.28515625" style="12" customWidth="1"/>
    <col min="7189" max="7189" width="12.7109375" style="12" customWidth="1"/>
    <col min="7190" max="7190" width="12.5703125" style="12" customWidth="1"/>
    <col min="7191" max="7191" width="13.140625" style="12" customWidth="1"/>
    <col min="7192" max="7192" width="13.42578125" style="12" customWidth="1"/>
    <col min="7193" max="7193" width="10.28515625" style="12" customWidth="1"/>
    <col min="7194" max="7194" width="14.28515625" style="12" customWidth="1"/>
    <col min="7195" max="7195" width="12.85546875" style="12" customWidth="1"/>
    <col min="7196" max="7196" width="12" style="12" customWidth="1"/>
    <col min="7197" max="7197" width="16.28515625" style="12" customWidth="1"/>
    <col min="7198" max="7198" width="14.5703125" style="12" customWidth="1"/>
    <col min="7199" max="7199" width="16.85546875" style="12" customWidth="1"/>
    <col min="7200" max="7200" width="11.140625" style="12" customWidth="1"/>
    <col min="7201" max="7201" width="10.42578125" style="12" customWidth="1"/>
    <col min="7202" max="7202" width="10.85546875" style="12" customWidth="1"/>
    <col min="7203" max="7203" width="10.140625" style="12" customWidth="1"/>
    <col min="7204" max="7204" width="12.85546875" style="12" customWidth="1"/>
    <col min="7205" max="7206" width="11" style="12" customWidth="1"/>
    <col min="7207" max="7207" width="11.5703125" style="12" customWidth="1"/>
    <col min="7208" max="7208" width="11.28515625" style="12" customWidth="1"/>
    <col min="7209" max="7209" width="10.140625" style="12" customWidth="1"/>
    <col min="7210" max="7211" width="11.85546875" style="12" customWidth="1"/>
    <col min="7212" max="7212" width="12.28515625" style="12" customWidth="1"/>
    <col min="7213" max="7213" width="12.7109375" style="12" customWidth="1"/>
    <col min="7214" max="7214" width="15.140625" style="12" customWidth="1"/>
    <col min="7215" max="7215" width="10" style="12" customWidth="1"/>
    <col min="7216" max="7226" width="7.85546875" style="12" customWidth="1"/>
    <col min="7227" max="7227" width="9.140625" style="12" customWidth="1"/>
    <col min="7228" max="7228" width="8.28515625" style="12" customWidth="1"/>
    <col min="7229" max="7229" width="10.140625" style="12" customWidth="1"/>
    <col min="7230" max="7230" width="9.140625" style="12"/>
    <col min="7231" max="7231" width="11.85546875" style="12" customWidth="1"/>
    <col min="7232" max="7232" width="14.28515625" style="12" customWidth="1"/>
    <col min="7233" max="7432" width="9.140625" style="12"/>
    <col min="7433" max="7433" width="0" style="12" hidden="1" customWidth="1"/>
    <col min="7434" max="7434" width="15.5703125" style="12" customWidth="1"/>
    <col min="7435" max="7435" width="55.140625" style="12" customWidth="1"/>
    <col min="7436" max="7436" width="15.5703125" style="12" customWidth="1"/>
    <col min="7437" max="7438" width="13" style="12" customWidth="1"/>
    <col min="7439" max="7440" width="13.140625" style="12" customWidth="1"/>
    <col min="7441" max="7441" width="10.5703125" style="12" customWidth="1"/>
    <col min="7442" max="7442" width="12.42578125" style="12" customWidth="1"/>
    <col min="7443" max="7443" width="11.5703125" style="12" customWidth="1"/>
    <col min="7444" max="7444" width="12.28515625" style="12" customWidth="1"/>
    <col min="7445" max="7445" width="12.7109375" style="12" customWidth="1"/>
    <col min="7446" max="7446" width="12.5703125" style="12" customWidth="1"/>
    <col min="7447" max="7447" width="13.140625" style="12" customWidth="1"/>
    <col min="7448" max="7448" width="13.42578125" style="12" customWidth="1"/>
    <col min="7449" max="7449" width="10.28515625" style="12" customWidth="1"/>
    <col min="7450" max="7450" width="14.28515625" style="12" customWidth="1"/>
    <col min="7451" max="7451" width="12.85546875" style="12" customWidth="1"/>
    <col min="7452" max="7452" width="12" style="12" customWidth="1"/>
    <col min="7453" max="7453" width="16.28515625" style="12" customWidth="1"/>
    <col min="7454" max="7454" width="14.5703125" style="12" customWidth="1"/>
    <col min="7455" max="7455" width="16.85546875" style="12" customWidth="1"/>
    <col min="7456" max="7456" width="11.140625" style="12" customWidth="1"/>
    <col min="7457" max="7457" width="10.42578125" style="12" customWidth="1"/>
    <col min="7458" max="7458" width="10.85546875" style="12" customWidth="1"/>
    <col min="7459" max="7459" width="10.140625" style="12" customWidth="1"/>
    <col min="7460" max="7460" width="12.85546875" style="12" customWidth="1"/>
    <col min="7461" max="7462" width="11" style="12" customWidth="1"/>
    <col min="7463" max="7463" width="11.5703125" style="12" customWidth="1"/>
    <col min="7464" max="7464" width="11.28515625" style="12" customWidth="1"/>
    <col min="7465" max="7465" width="10.140625" style="12" customWidth="1"/>
    <col min="7466" max="7467" width="11.85546875" style="12" customWidth="1"/>
    <col min="7468" max="7468" width="12.28515625" style="12" customWidth="1"/>
    <col min="7469" max="7469" width="12.7109375" style="12" customWidth="1"/>
    <col min="7470" max="7470" width="15.140625" style="12" customWidth="1"/>
    <col min="7471" max="7471" width="10" style="12" customWidth="1"/>
    <col min="7472" max="7482" width="7.85546875" style="12" customWidth="1"/>
    <col min="7483" max="7483" width="9.140625" style="12" customWidth="1"/>
    <col min="7484" max="7484" width="8.28515625" style="12" customWidth="1"/>
    <col min="7485" max="7485" width="10.140625" style="12" customWidth="1"/>
    <col min="7486" max="7486" width="9.140625" style="12"/>
    <col min="7487" max="7487" width="11.85546875" style="12" customWidth="1"/>
    <col min="7488" max="7488" width="14.28515625" style="12" customWidth="1"/>
    <col min="7489" max="7688" width="9.140625" style="12"/>
    <col min="7689" max="7689" width="0" style="12" hidden="1" customWidth="1"/>
    <col min="7690" max="7690" width="15.5703125" style="12" customWidth="1"/>
    <col min="7691" max="7691" width="55.140625" style="12" customWidth="1"/>
    <col min="7692" max="7692" width="15.5703125" style="12" customWidth="1"/>
    <col min="7693" max="7694" width="13" style="12" customWidth="1"/>
    <col min="7695" max="7696" width="13.140625" style="12" customWidth="1"/>
    <col min="7697" max="7697" width="10.5703125" style="12" customWidth="1"/>
    <col min="7698" max="7698" width="12.42578125" style="12" customWidth="1"/>
    <col min="7699" max="7699" width="11.5703125" style="12" customWidth="1"/>
    <col min="7700" max="7700" width="12.28515625" style="12" customWidth="1"/>
    <col min="7701" max="7701" width="12.7109375" style="12" customWidth="1"/>
    <col min="7702" max="7702" width="12.5703125" style="12" customWidth="1"/>
    <col min="7703" max="7703" width="13.140625" style="12" customWidth="1"/>
    <col min="7704" max="7704" width="13.42578125" style="12" customWidth="1"/>
    <col min="7705" max="7705" width="10.28515625" style="12" customWidth="1"/>
    <col min="7706" max="7706" width="14.28515625" style="12" customWidth="1"/>
    <col min="7707" max="7707" width="12.85546875" style="12" customWidth="1"/>
    <col min="7708" max="7708" width="12" style="12" customWidth="1"/>
    <col min="7709" max="7709" width="16.28515625" style="12" customWidth="1"/>
    <col min="7710" max="7710" width="14.5703125" style="12" customWidth="1"/>
    <col min="7711" max="7711" width="16.85546875" style="12" customWidth="1"/>
    <col min="7712" max="7712" width="11.140625" style="12" customWidth="1"/>
    <col min="7713" max="7713" width="10.42578125" style="12" customWidth="1"/>
    <col min="7714" max="7714" width="10.85546875" style="12" customWidth="1"/>
    <col min="7715" max="7715" width="10.140625" style="12" customWidth="1"/>
    <col min="7716" max="7716" width="12.85546875" style="12" customWidth="1"/>
    <col min="7717" max="7718" width="11" style="12" customWidth="1"/>
    <col min="7719" max="7719" width="11.5703125" style="12" customWidth="1"/>
    <col min="7720" max="7720" width="11.28515625" style="12" customWidth="1"/>
    <col min="7721" max="7721" width="10.140625" style="12" customWidth="1"/>
    <col min="7722" max="7723" width="11.85546875" style="12" customWidth="1"/>
    <col min="7724" max="7724" width="12.28515625" style="12" customWidth="1"/>
    <col min="7725" max="7725" width="12.7109375" style="12" customWidth="1"/>
    <col min="7726" max="7726" width="15.140625" style="12" customWidth="1"/>
    <col min="7727" max="7727" width="10" style="12" customWidth="1"/>
    <col min="7728" max="7738" width="7.85546875" style="12" customWidth="1"/>
    <col min="7739" max="7739" width="9.140625" style="12" customWidth="1"/>
    <col min="7740" max="7740" width="8.28515625" style="12" customWidth="1"/>
    <col min="7741" max="7741" width="10.140625" style="12" customWidth="1"/>
    <col min="7742" max="7742" width="9.140625" style="12"/>
    <col min="7743" max="7743" width="11.85546875" style="12" customWidth="1"/>
    <col min="7744" max="7744" width="14.28515625" style="12" customWidth="1"/>
    <col min="7745" max="7944" width="9.140625" style="12"/>
    <col min="7945" max="7945" width="0" style="12" hidden="1" customWidth="1"/>
    <col min="7946" max="7946" width="15.5703125" style="12" customWidth="1"/>
    <col min="7947" max="7947" width="55.140625" style="12" customWidth="1"/>
    <col min="7948" max="7948" width="15.5703125" style="12" customWidth="1"/>
    <col min="7949" max="7950" width="13" style="12" customWidth="1"/>
    <col min="7951" max="7952" width="13.140625" style="12" customWidth="1"/>
    <col min="7953" max="7953" width="10.5703125" style="12" customWidth="1"/>
    <col min="7954" max="7954" width="12.42578125" style="12" customWidth="1"/>
    <col min="7955" max="7955" width="11.5703125" style="12" customWidth="1"/>
    <col min="7956" max="7956" width="12.28515625" style="12" customWidth="1"/>
    <col min="7957" max="7957" width="12.7109375" style="12" customWidth="1"/>
    <col min="7958" max="7958" width="12.5703125" style="12" customWidth="1"/>
    <col min="7959" max="7959" width="13.140625" style="12" customWidth="1"/>
    <col min="7960" max="7960" width="13.42578125" style="12" customWidth="1"/>
    <col min="7961" max="7961" width="10.28515625" style="12" customWidth="1"/>
    <col min="7962" max="7962" width="14.28515625" style="12" customWidth="1"/>
    <col min="7963" max="7963" width="12.85546875" style="12" customWidth="1"/>
    <col min="7964" max="7964" width="12" style="12" customWidth="1"/>
    <col min="7965" max="7965" width="16.28515625" style="12" customWidth="1"/>
    <col min="7966" max="7966" width="14.5703125" style="12" customWidth="1"/>
    <col min="7967" max="7967" width="16.85546875" style="12" customWidth="1"/>
    <col min="7968" max="7968" width="11.140625" style="12" customWidth="1"/>
    <col min="7969" max="7969" width="10.42578125" style="12" customWidth="1"/>
    <col min="7970" max="7970" width="10.85546875" style="12" customWidth="1"/>
    <col min="7971" max="7971" width="10.140625" style="12" customWidth="1"/>
    <col min="7972" max="7972" width="12.85546875" style="12" customWidth="1"/>
    <col min="7973" max="7974" width="11" style="12" customWidth="1"/>
    <col min="7975" max="7975" width="11.5703125" style="12" customWidth="1"/>
    <col min="7976" max="7976" width="11.28515625" style="12" customWidth="1"/>
    <col min="7977" max="7977" width="10.140625" style="12" customWidth="1"/>
    <col min="7978" max="7979" width="11.85546875" style="12" customWidth="1"/>
    <col min="7980" max="7980" width="12.28515625" style="12" customWidth="1"/>
    <col min="7981" max="7981" width="12.7109375" style="12" customWidth="1"/>
    <col min="7982" max="7982" width="15.140625" style="12" customWidth="1"/>
    <col min="7983" max="7983" width="10" style="12" customWidth="1"/>
    <col min="7984" max="7994" width="7.85546875" style="12" customWidth="1"/>
    <col min="7995" max="7995" width="9.140625" style="12" customWidth="1"/>
    <col min="7996" max="7996" width="8.28515625" style="12" customWidth="1"/>
    <col min="7997" max="7997" width="10.140625" style="12" customWidth="1"/>
    <col min="7998" max="7998" width="9.140625" style="12"/>
    <col min="7999" max="7999" width="11.85546875" style="12" customWidth="1"/>
    <col min="8000" max="8000" width="14.28515625" style="12" customWidth="1"/>
    <col min="8001" max="8200" width="9.140625" style="12"/>
    <col min="8201" max="8201" width="0" style="12" hidden="1" customWidth="1"/>
    <col min="8202" max="8202" width="15.5703125" style="12" customWidth="1"/>
    <col min="8203" max="8203" width="55.140625" style="12" customWidth="1"/>
    <col min="8204" max="8204" width="15.5703125" style="12" customWidth="1"/>
    <col min="8205" max="8206" width="13" style="12" customWidth="1"/>
    <col min="8207" max="8208" width="13.140625" style="12" customWidth="1"/>
    <col min="8209" max="8209" width="10.5703125" style="12" customWidth="1"/>
    <col min="8210" max="8210" width="12.42578125" style="12" customWidth="1"/>
    <col min="8211" max="8211" width="11.5703125" style="12" customWidth="1"/>
    <col min="8212" max="8212" width="12.28515625" style="12" customWidth="1"/>
    <col min="8213" max="8213" width="12.7109375" style="12" customWidth="1"/>
    <col min="8214" max="8214" width="12.5703125" style="12" customWidth="1"/>
    <col min="8215" max="8215" width="13.140625" style="12" customWidth="1"/>
    <col min="8216" max="8216" width="13.42578125" style="12" customWidth="1"/>
    <col min="8217" max="8217" width="10.28515625" style="12" customWidth="1"/>
    <col min="8218" max="8218" width="14.28515625" style="12" customWidth="1"/>
    <col min="8219" max="8219" width="12.85546875" style="12" customWidth="1"/>
    <col min="8220" max="8220" width="12" style="12" customWidth="1"/>
    <col min="8221" max="8221" width="16.28515625" style="12" customWidth="1"/>
    <col min="8222" max="8222" width="14.5703125" style="12" customWidth="1"/>
    <col min="8223" max="8223" width="16.85546875" style="12" customWidth="1"/>
    <col min="8224" max="8224" width="11.140625" style="12" customWidth="1"/>
    <col min="8225" max="8225" width="10.42578125" style="12" customWidth="1"/>
    <col min="8226" max="8226" width="10.85546875" style="12" customWidth="1"/>
    <col min="8227" max="8227" width="10.140625" style="12" customWidth="1"/>
    <col min="8228" max="8228" width="12.85546875" style="12" customWidth="1"/>
    <col min="8229" max="8230" width="11" style="12" customWidth="1"/>
    <col min="8231" max="8231" width="11.5703125" style="12" customWidth="1"/>
    <col min="8232" max="8232" width="11.28515625" style="12" customWidth="1"/>
    <col min="8233" max="8233" width="10.140625" style="12" customWidth="1"/>
    <col min="8234" max="8235" width="11.85546875" style="12" customWidth="1"/>
    <col min="8236" max="8236" width="12.28515625" style="12" customWidth="1"/>
    <col min="8237" max="8237" width="12.7109375" style="12" customWidth="1"/>
    <col min="8238" max="8238" width="15.140625" style="12" customWidth="1"/>
    <col min="8239" max="8239" width="10" style="12" customWidth="1"/>
    <col min="8240" max="8250" width="7.85546875" style="12" customWidth="1"/>
    <col min="8251" max="8251" width="9.140625" style="12" customWidth="1"/>
    <col min="8252" max="8252" width="8.28515625" style="12" customWidth="1"/>
    <col min="8253" max="8253" width="10.140625" style="12" customWidth="1"/>
    <col min="8254" max="8254" width="9.140625" style="12"/>
    <col min="8255" max="8255" width="11.85546875" style="12" customWidth="1"/>
    <col min="8256" max="8256" width="14.28515625" style="12" customWidth="1"/>
    <col min="8257" max="8456" width="9.140625" style="12"/>
    <col min="8457" max="8457" width="0" style="12" hidden="1" customWidth="1"/>
    <col min="8458" max="8458" width="15.5703125" style="12" customWidth="1"/>
    <col min="8459" max="8459" width="55.140625" style="12" customWidth="1"/>
    <col min="8460" max="8460" width="15.5703125" style="12" customWidth="1"/>
    <col min="8461" max="8462" width="13" style="12" customWidth="1"/>
    <col min="8463" max="8464" width="13.140625" style="12" customWidth="1"/>
    <col min="8465" max="8465" width="10.5703125" style="12" customWidth="1"/>
    <col min="8466" max="8466" width="12.42578125" style="12" customWidth="1"/>
    <col min="8467" max="8467" width="11.5703125" style="12" customWidth="1"/>
    <col min="8468" max="8468" width="12.28515625" style="12" customWidth="1"/>
    <col min="8469" max="8469" width="12.7109375" style="12" customWidth="1"/>
    <col min="8470" max="8470" width="12.5703125" style="12" customWidth="1"/>
    <col min="8471" max="8471" width="13.140625" style="12" customWidth="1"/>
    <col min="8472" max="8472" width="13.42578125" style="12" customWidth="1"/>
    <col min="8473" max="8473" width="10.28515625" style="12" customWidth="1"/>
    <col min="8474" max="8474" width="14.28515625" style="12" customWidth="1"/>
    <col min="8475" max="8475" width="12.85546875" style="12" customWidth="1"/>
    <col min="8476" max="8476" width="12" style="12" customWidth="1"/>
    <col min="8477" max="8477" width="16.28515625" style="12" customWidth="1"/>
    <col min="8478" max="8478" width="14.5703125" style="12" customWidth="1"/>
    <col min="8479" max="8479" width="16.85546875" style="12" customWidth="1"/>
    <col min="8480" max="8480" width="11.140625" style="12" customWidth="1"/>
    <col min="8481" max="8481" width="10.42578125" style="12" customWidth="1"/>
    <col min="8482" max="8482" width="10.85546875" style="12" customWidth="1"/>
    <col min="8483" max="8483" width="10.140625" style="12" customWidth="1"/>
    <col min="8484" max="8484" width="12.85546875" style="12" customWidth="1"/>
    <col min="8485" max="8486" width="11" style="12" customWidth="1"/>
    <col min="8487" max="8487" width="11.5703125" style="12" customWidth="1"/>
    <col min="8488" max="8488" width="11.28515625" style="12" customWidth="1"/>
    <col min="8489" max="8489" width="10.140625" style="12" customWidth="1"/>
    <col min="8490" max="8491" width="11.85546875" style="12" customWidth="1"/>
    <col min="8492" max="8492" width="12.28515625" style="12" customWidth="1"/>
    <col min="8493" max="8493" width="12.7109375" style="12" customWidth="1"/>
    <col min="8494" max="8494" width="15.140625" style="12" customWidth="1"/>
    <col min="8495" max="8495" width="10" style="12" customWidth="1"/>
    <col min="8496" max="8506" width="7.85546875" style="12" customWidth="1"/>
    <col min="8507" max="8507" width="9.140625" style="12" customWidth="1"/>
    <col min="8508" max="8508" width="8.28515625" style="12" customWidth="1"/>
    <col min="8509" max="8509" width="10.140625" style="12" customWidth="1"/>
    <col min="8510" max="8510" width="9.140625" style="12"/>
    <col min="8511" max="8511" width="11.85546875" style="12" customWidth="1"/>
    <col min="8512" max="8512" width="14.28515625" style="12" customWidth="1"/>
    <col min="8513" max="8712" width="9.140625" style="12"/>
    <col min="8713" max="8713" width="0" style="12" hidden="1" customWidth="1"/>
    <col min="8714" max="8714" width="15.5703125" style="12" customWidth="1"/>
    <col min="8715" max="8715" width="55.140625" style="12" customWidth="1"/>
    <col min="8716" max="8716" width="15.5703125" style="12" customWidth="1"/>
    <col min="8717" max="8718" width="13" style="12" customWidth="1"/>
    <col min="8719" max="8720" width="13.140625" style="12" customWidth="1"/>
    <col min="8721" max="8721" width="10.5703125" style="12" customWidth="1"/>
    <col min="8722" max="8722" width="12.42578125" style="12" customWidth="1"/>
    <col min="8723" max="8723" width="11.5703125" style="12" customWidth="1"/>
    <col min="8724" max="8724" width="12.28515625" style="12" customWidth="1"/>
    <col min="8725" max="8725" width="12.7109375" style="12" customWidth="1"/>
    <col min="8726" max="8726" width="12.5703125" style="12" customWidth="1"/>
    <col min="8727" max="8727" width="13.140625" style="12" customWidth="1"/>
    <col min="8728" max="8728" width="13.42578125" style="12" customWidth="1"/>
    <col min="8729" max="8729" width="10.28515625" style="12" customWidth="1"/>
    <col min="8730" max="8730" width="14.28515625" style="12" customWidth="1"/>
    <col min="8731" max="8731" width="12.85546875" style="12" customWidth="1"/>
    <col min="8732" max="8732" width="12" style="12" customWidth="1"/>
    <col min="8733" max="8733" width="16.28515625" style="12" customWidth="1"/>
    <col min="8734" max="8734" width="14.5703125" style="12" customWidth="1"/>
    <col min="8735" max="8735" width="16.85546875" style="12" customWidth="1"/>
    <col min="8736" max="8736" width="11.140625" style="12" customWidth="1"/>
    <col min="8737" max="8737" width="10.42578125" style="12" customWidth="1"/>
    <col min="8738" max="8738" width="10.85546875" style="12" customWidth="1"/>
    <col min="8739" max="8739" width="10.140625" style="12" customWidth="1"/>
    <col min="8740" max="8740" width="12.85546875" style="12" customWidth="1"/>
    <col min="8741" max="8742" width="11" style="12" customWidth="1"/>
    <col min="8743" max="8743" width="11.5703125" style="12" customWidth="1"/>
    <col min="8744" max="8744" width="11.28515625" style="12" customWidth="1"/>
    <col min="8745" max="8745" width="10.140625" style="12" customWidth="1"/>
    <col min="8746" max="8747" width="11.85546875" style="12" customWidth="1"/>
    <col min="8748" max="8748" width="12.28515625" style="12" customWidth="1"/>
    <col min="8749" max="8749" width="12.7109375" style="12" customWidth="1"/>
    <col min="8750" max="8750" width="15.140625" style="12" customWidth="1"/>
    <col min="8751" max="8751" width="10" style="12" customWidth="1"/>
    <col min="8752" max="8762" width="7.85546875" style="12" customWidth="1"/>
    <col min="8763" max="8763" width="9.140625" style="12" customWidth="1"/>
    <col min="8764" max="8764" width="8.28515625" style="12" customWidth="1"/>
    <col min="8765" max="8765" width="10.140625" style="12" customWidth="1"/>
    <col min="8766" max="8766" width="9.140625" style="12"/>
    <col min="8767" max="8767" width="11.85546875" style="12" customWidth="1"/>
    <col min="8768" max="8768" width="14.28515625" style="12" customWidth="1"/>
    <col min="8769" max="8968" width="9.140625" style="12"/>
    <col min="8969" max="8969" width="0" style="12" hidden="1" customWidth="1"/>
    <col min="8970" max="8970" width="15.5703125" style="12" customWidth="1"/>
    <col min="8971" max="8971" width="55.140625" style="12" customWidth="1"/>
    <col min="8972" max="8972" width="15.5703125" style="12" customWidth="1"/>
    <col min="8973" max="8974" width="13" style="12" customWidth="1"/>
    <col min="8975" max="8976" width="13.140625" style="12" customWidth="1"/>
    <col min="8977" max="8977" width="10.5703125" style="12" customWidth="1"/>
    <col min="8978" max="8978" width="12.42578125" style="12" customWidth="1"/>
    <col min="8979" max="8979" width="11.5703125" style="12" customWidth="1"/>
    <col min="8980" max="8980" width="12.28515625" style="12" customWidth="1"/>
    <col min="8981" max="8981" width="12.7109375" style="12" customWidth="1"/>
    <col min="8982" max="8982" width="12.5703125" style="12" customWidth="1"/>
    <col min="8983" max="8983" width="13.140625" style="12" customWidth="1"/>
    <col min="8984" max="8984" width="13.42578125" style="12" customWidth="1"/>
    <col min="8985" max="8985" width="10.28515625" style="12" customWidth="1"/>
    <col min="8986" max="8986" width="14.28515625" style="12" customWidth="1"/>
    <col min="8987" max="8987" width="12.85546875" style="12" customWidth="1"/>
    <col min="8988" max="8988" width="12" style="12" customWidth="1"/>
    <col min="8989" max="8989" width="16.28515625" style="12" customWidth="1"/>
    <col min="8990" max="8990" width="14.5703125" style="12" customWidth="1"/>
    <col min="8991" max="8991" width="16.85546875" style="12" customWidth="1"/>
    <col min="8992" max="8992" width="11.140625" style="12" customWidth="1"/>
    <col min="8993" max="8993" width="10.42578125" style="12" customWidth="1"/>
    <col min="8994" max="8994" width="10.85546875" style="12" customWidth="1"/>
    <col min="8995" max="8995" width="10.140625" style="12" customWidth="1"/>
    <col min="8996" max="8996" width="12.85546875" style="12" customWidth="1"/>
    <col min="8997" max="8998" width="11" style="12" customWidth="1"/>
    <col min="8999" max="8999" width="11.5703125" style="12" customWidth="1"/>
    <col min="9000" max="9000" width="11.28515625" style="12" customWidth="1"/>
    <col min="9001" max="9001" width="10.140625" style="12" customWidth="1"/>
    <col min="9002" max="9003" width="11.85546875" style="12" customWidth="1"/>
    <col min="9004" max="9004" width="12.28515625" style="12" customWidth="1"/>
    <col min="9005" max="9005" width="12.7109375" style="12" customWidth="1"/>
    <col min="9006" max="9006" width="15.140625" style="12" customWidth="1"/>
    <col min="9007" max="9007" width="10" style="12" customWidth="1"/>
    <col min="9008" max="9018" width="7.85546875" style="12" customWidth="1"/>
    <col min="9019" max="9019" width="9.140625" style="12" customWidth="1"/>
    <col min="9020" max="9020" width="8.28515625" style="12" customWidth="1"/>
    <col min="9021" max="9021" width="10.140625" style="12" customWidth="1"/>
    <col min="9022" max="9022" width="9.140625" style="12"/>
    <col min="9023" max="9023" width="11.85546875" style="12" customWidth="1"/>
    <col min="9024" max="9024" width="14.28515625" style="12" customWidth="1"/>
    <col min="9025" max="9224" width="9.140625" style="12"/>
    <col min="9225" max="9225" width="0" style="12" hidden="1" customWidth="1"/>
    <col min="9226" max="9226" width="15.5703125" style="12" customWidth="1"/>
    <col min="9227" max="9227" width="55.140625" style="12" customWidth="1"/>
    <col min="9228" max="9228" width="15.5703125" style="12" customWidth="1"/>
    <col min="9229" max="9230" width="13" style="12" customWidth="1"/>
    <col min="9231" max="9232" width="13.140625" style="12" customWidth="1"/>
    <col min="9233" max="9233" width="10.5703125" style="12" customWidth="1"/>
    <col min="9234" max="9234" width="12.42578125" style="12" customWidth="1"/>
    <col min="9235" max="9235" width="11.5703125" style="12" customWidth="1"/>
    <col min="9236" max="9236" width="12.28515625" style="12" customWidth="1"/>
    <col min="9237" max="9237" width="12.7109375" style="12" customWidth="1"/>
    <col min="9238" max="9238" width="12.5703125" style="12" customWidth="1"/>
    <col min="9239" max="9239" width="13.140625" style="12" customWidth="1"/>
    <col min="9240" max="9240" width="13.42578125" style="12" customWidth="1"/>
    <col min="9241" max="9241" width="10.28515625" style="12" customWidth="1"/>
    <col min="9242" max="9242" width="14.28515625" style="12" customWidth="1"/>
    <col min="9243" max="9243" width="12.85546875" style="12" customWidth="1"/>
    <col min="9244" max="9244" width="12" style="12" customWidth="1"/>
    <col min="9245" max="9245" width="16.28515625" style="12" customWidth="1"/>
    <col min="9246" max="9246" width="14.5703125" style="12" customWidth="1"/>
    <col min="9247" max="9247" width="16.85546875" style="12" customWidth="1"/>
    <col min="9248" max="9248" width="11.140625" style="12" customWidth="1"/>
    <col min="9249" max="9249" width="10.42578125" style="12" customWidth="1"/>
    <col min="9250" max="9250" width="10.85546875" style="12" customWidth="1"/>
    <col min="9251" max="9251" width="10.140625" style="12" customWidth="1"/>
    <col min="9252" max="9252" width="12.85546875" style="12" customWidth="1"/>
    <col min="9253" max="9254" width="11" style="12" customWidth="1"/>
    <col min="9255" max="9255" width="11.5703125" style="12" customWidth="1"/>
    <col min="9256" max="9256" width="11.28515625" style="12" customWidth="1"/>
    <col min="9257" max="9257" width="10.140625" style="12" customWidth="1"/>
    <col min="9258" max="9259" width="11.85546875" style="12" customWidth="1"/>
    <col min="9260" max="9260" width="12.28515625" style="12" customWidth="1"/>
    <col min="9261" max="9261" width="12.7109375" style="12" customWidth="1"/>
    <col min="9262" max="9262" width="15.140625" style="12" customWidth="1"/>
    <col min="9263" max="9263" width="10" style="12" customWidth="1"/>
    <col min="9264" max="9274" width="7.85546875" style="12" customWidth="1"/>
    <col min="9275" max="9275" width="9.140625" style="12" customWidth="1"/>
    <col min="9276" max="9276" width="8.28515625" style="12" customWidth="1"/>
    <col min="9277" max="9277" width="10.140625" style="12" customWidth="1"/>
    <col min="9278" max="9278" width="9.140625" style="12"/>
    <col min="9279" max="9279" width="11.85546875" style="12" customWidth="1"/>
    <col min="9280" max="9280" width="14.28515625" style="12" customWidth="1"/>
    <col min="9281" max="9480" width="9.140625" style="12"/>
    <col min="9481" max="9481" width="0" style="12" hidden="1" customWidth="1"/>
    <col min="9482" max="9482" width="15.5703125" style="12" customWidth="1"/>
    <col min="9483" max="9483" width="55.140625" style="12" customWidth="1"/>
    <col min="9484" max="9484" width="15.5703125" style="12" customWidth="1"/>
    <col min="9485" max="9486" width="13" style="12" customWidth="1"/>
    <col min="9487" max="9488" width="13.140625" style="12" customWidth="1"/>
    <col min="9489" max="9489" width="10.5703125" style="12" customWidth="1"/>
    <col min="9490" max="9490" width="12.42578125" style="12" customWidth="1"/>
    <col min="9491" max="9491" width="11.5703125" style="12" customWidth="1"/>
    <col min="9492" max="9492" width="12.28515625" style="12" customWidth="1"/>
    <col min="9493" max="9493" width="12.7109375" style="12" customWidth="1"/>
    <col min="9494" max="9494" width="12.5703125" style="12" customWidth="1"/>
    <col min="9495" max="9495" width="13.140625" style="12" customWidth="1"/>
    <col min="9496" max="9496" width="13.42578125" style="12" customWidth="1"/>
    <col min="9497" max="9497" width="10.28515625" style="12" customWidth="1"/>
    <col min="9498" max="9498" width="14.28515625" style="12" customWidth="1"/>
    <col min="9499" max="9499" width="12.85546875" style="12" customWidth="1"/>
    <col min="9500" max="9500" width="12" style="12" customWidth="1"/>
    <col min="9501" max="9501" width="16.28515625" style="12" customWidth="1"/>
    <col min="9502" max="9502" width="14.5703125" style="12" customWidth="1"/>
    <col min="9503" max="9503" width="16.85546875" style="12" customWidth="1"/>
    <col min="9504" max="9504" width="11.140625" style="12" customWidth="1"/>
    <col min="9505" max="9505" width="10.42578125" style="12" customWidth="1"/>
    <col min="9506" max="9506" width="10.85546875" style="12" customWidth="1"/>
    <col min="9507" max="9507" width="10.140625" style="12" customWidth="1"/>
    <col min="9508" max="9508" width="12.85546875" style="12" customWidth="1"/>
    <col min="9509" max="9510" width="11" style="12" customWidth="1"/>
    <col min="9511" max="9511" width="11.5703125" style="12" customWidth="1"/>
    <col min="9512" max="9512" width="11.28515625" style="12" customWidth="1"/>
    <col min="9513" max="9513" width="10.140625" style="12" customWidth="1"/>
    <col min="9514" max="9515" width="11.85546875" style="12" customWidth="1"/>
    <col min="9516" max="9516" width="12.28515625" style="12" customWidth="1"/>
    <col min="9517" max="9517" width="12.7109375" style="12" customWidth="1"/>
    <col min="9518" max="9518" width="15.140625" style="12" customWidth="1"/>
    <col min="9519" max="9519" width="10" style="12" customWidth="1"/>
    <col min="9520" max="9530" width="7.85546875" style="12" customWidth="1"/>
    <col min="9531" max="9531" width="9.140625" style="12" customWidth="1"/>
    <col min="9532" max="9532" width="8.28515625" style="12" customWidth="1"/>
    <col min="9533" max="9533" width="10.140625" style="12" customWidth="1"/>
    <col min="9534" max="9534" width="9.140625" style="12"/>
    <col min="9535" max="9535" width="11.85546875" style="12" customWidth="1"/>
    <col min="9536" max="9536" width="14.28515625" style="12" customWidth="1"/>
    <col min="9537" max="9736" width="9.140625" style="12"/>
    <col min="9737" max="9737" width="0" style="12" hidden="1" customWidth="1"/>
    <col min="9738" max="9738" width="15.5703125" style="12" customWidth="1"/>
    <col min="9739" max="9739" width="55.140625" style="12" customWidth="1"/>
    <col min="9740" max="9740" width="15.5703125" style="12" customWidth="1"/>
    <col min="9741" max="9742" width="13" style="12" customWidth="1"/>
    <col min="9743" max="9744" width="13.140625" style="12" customWidth="1"/>
    <col min="9745" max="9745" width="10.5703125" style="12" customWidth="1"/>
    <col min="9746" max="9746" width="12.42578125" style="12" customWidth="1"/>
    <col min="9747" max="9747" width="11.5703125" style="12" customWidth="1"/>
    <col min="9748" max="9748" width="12.28515625" style="12" customWidth="1"/>
    <col min="9749" max="9749" width="12.7109375" style="12" customWidth="1"/>
    <col min="9750" max="9750" width="12.5703125" style="12" customWidth="1"/>
    <col min="9751" max="9751" width="13.140625" style="12" customWidth="1"/>
    <col min="9752" max="9752" width="13.42578125" style="12" customWidth="1"/>
    <col min="9753" max="9753" width="10.28515625" style="12" customWidth="1"/>
    <col min="9754" max="9754" width="14.28515625" style="12" customWidth="1"/>
    <col min="9755" max="9755" width="12.85546875" style="12" customWidth="1"/>
    <col min="9756" max="9756" width="12" style="12" customWidth="1"/>
    <col min="9757" max="9757" width="16.28515625" style="12" customWidth="1"/>
    <col min="9758" max="9758" width="14.5703125" style="12" customWidth="1"/>
    <col min="9759" max="9759" width="16.85546875" style="12" customWidth="1"/>
    <col min="9760" max="9760" width="11.140625" style="12" customWidth="1"/>
    <col min="9761" max="9761" width="10.42578125" style="12" customWidth="1"/>
    <col min="9762" max="9762" width="10.85546875" style="12" customWidth="1"/>
    <col min="9763" max="9763" width="10.140625" style="12" customWidth="1"/>
    <col min="9764" max="9764" width="12.85546875" style="12" customWidth="1"/>
    <col min="9765" max="9766" width="11" style="12" customWidth="1"/>
    <col min="9767" max="9767" width="11.5703125" style="12" customWidth="1"/>
    <col min="9768" max="9768" width="11.28515625" style="12" customWidth="1"/>
    <col min="9769" max="9769" width="10.140625" style="12" customWidth="1"/>
    <col min="9770" max="9771" width="11.85546875" style="12" customWidth="1"/>
    <col min="9772" max="9772" width="12.28515625" style="12" customWidth="1"/>
    <col min="9773" max="9773" width="12.7109375" style="12" customWidth="1"/>
    <col min="9774" max="9774" width="15.140625" style="12" customWidth="1"/>
    <col min="9775" max="9775" width="10" style="12" customWidth="1"/>
    <col min="9776" max="9786" width="7.85546875" style="12" customWidth="1"/>
    <col min="9787" max="9787" width="9.140625" style="12" customWidth="1"/>
    <col min="9788" max="9788" width="8.28515625" style="12" customWidth="1"/>
    <col min="9789" max="9789" width="10.140625" style="12" customWidth="1"/>
    <col min="9790" max="9790" width="9.140625" style="12"/>
    <col min="9791" max="9791" width="11.85546875" style="12" customWidth="1"/>
    <col min="9792" max="9792" width="14.28515625" style="12" customWidth="1"/>
    <col min="9793" max="9992" width="9.140625" style="12"/>
    <col min="9993" max="9993" width="0" style="12" hidden="1" customWidth="1"/>
    <col min="9994" max="9994" width="15.5703125" style="12" customWidth="1"/>
    <col min="9995" max="9995" width="55.140625" style="12" customWidth="1"/>
    <col min="9996" max="9996" width="15.5703125" style="12" customWidth="1"/>
    <col min="9997" max="9998" width="13" style="12" customWidth="1"/>
    <col min="9999" max="10000" width="13.140625" style="12" customWidth="1"/>
    <col min="10001" max="10001" width="10.5703125" style="12" customWidth="1"/>
    <col min="10002" max="10002" width="12.42578125" style="12" customWidth="1"/>
    <col min="10003" max="10003" width="11.5703125" style="12" customWidth="1"/>
    <col min="10004" max="10004" width="12.28515625" style="12" customWidth="1"/>
    <col min="10005" max="10005" width="12.7109375" style="12" customWidth="1"/>
    <col min="10006" max="10006" width="12.5703125" style="12" customWidth="1"/>
    <col min="10007" max="10007" width="13.140625" style="12" customWidth="1"/>
    <col min="10008" max="10008" width="13.42578125" style="12" customWidth="1"/>
    <col min="10009" max="10009" width="10.28515625" style="12" customWidth="1"/>
    <col min="10010" max="10010" width="14.28515625" style="12" customWidth="1"/>
    <col min="10011" max="10011" width="12.85546875" style="12" customWidth="1"/>
    <col min="10012" max="10012" width="12" style="12" customWidth="1"/>
    <col min="10013" max="10013" width="16.28515625" style="12" customWidth="1"/>
    <col min="10014" max="10014" width="14.5703125" style="12" customWidth="1"/>
    <col min="10015" max="10015" width="16.85546875" style="12" customWidth="1"/>
    <col min="10016" max="10016" width="11.140625" style="12" customWidth="1"/>
    <col min="10017" max="10017" width="10.42578125" style="12" customWidth="1"/>
    <col min="10018" max="10018" width="10.85546875" style="12" customWidth="1"/>
    <col min="10019" max="10019" width="10.140625" style="12" customWidth="1"/>
    <col min="10020" max="10020" width="12.85546875" style="12" customWidth="1"/>
    <col min="10021" max="10022" width="11" style="12" customWidth="1"/>
    <col min="10023" max="10023" width="11.5703125" style="12" customWidth="1"/>
    <col min="10024" max="10024" width="11.28515625" style="12" customWidth="1"/>
    <col min="10025" max="10025" width="10.140625" style="12" customWidth="1"/>
    <col min="10026" max="10027" width="11.85546875" style="12" customWidth="1"/>
    <col min="10028" max="10028" width="12.28515625" style="12" customWidth="1"/>
    <col min="10029" max="10029" width="12.7109375" style="12" customWidth="1"/>
    <col min="10030" max="10030" width="15.140625" style="12" customWidth="1"/>
    <col min="10031" max="10031" width="10" style="12" customWidth="1"/>
    <col min="10032" max="10042" width="7.85546875" style="12" customWidth="1"/>
    <col min="10043" max="10043" width="9.140625" style="12" customWidth="1"/>
    <col min="10044" max="10044" width="8.28515625" style="12" customWidth="1"/>
    <col min="10045" max="10045" width="10.140625" style="12" customWidth="1"/>
    <col min="10046" max="10046" width="9.140625" style="12"/>
    <col min="10047" max="10047" width="11.85546875" style="12" customWidth="1"/>
    <col min="10048" max="10048" width="14.28515625" style="12" customWidth="1"/>
    <col min="10049" max="10248" width="9.140625" style="12"/>
    <col min="10249" max="10249" width="0" style="12" hidden="1" customWidth="1"/>
    <col min="10250" max="10250" width="15.5703125" style="12" customWidth="1"/>
    <col min="10251" max="10251" width="55.140625" style="12" customWidth="1"/>
    <col min="10252" max="10252" width="15.5703125" style="12" customWidth="1"/>
    <col min="10253" max="10254" width="13" style="12" customWidth="1"/>
    <col min="10255" max="10256" width="13.140625" style="12" customWidth="1"/>
    <col min="10257" max="10257" width="10.5703125" style="12" customWidth="1"/>
    <col min="10258" max="10258" width="12.42578125" style="12" customWidth="1"/>
    <col min="10259" max="10259" width="11.5703125" style="12" customWidth="1"/>
    <col min="10260" max="10260" width="12.28515625" style="12" customWidth="1"/>
    <col min="10261" max="10261" width="12.7109375" style="12" customWidth="1"/>
    <col min="10262" max="10262" width="12.5703125" style="12" customWidth="1"/>
    <col min="10263" max="10263" width="13.140625" style="12" customWidth="1"/>
    <col min="10264" max="10264" width="13.42578125" style="12" customWidth="1"/>
    <col min="10265" max="10265" width="10.28515625" style="12" customWidth="1"/>
    <col min="10266" max="10266" width="14.28515625" style="12" customWidth="1"/>
    <col min="10267" max="10267" width="12.85546875" style="12" customWidth="1"/>
    <col min="10268" max="10268" width="12" style="12" customWidth="1"/>
    <col min="10269" max="10269" width="16.28515625" style="12" customWidth="1"/>
    <col min="10270" max="10270" width="14.5703125" style="12" customWidth="1"/>
    <col min="10271" max="10271" width="16.85546875" style="12" customWidth="1"/>
    <col min="10272" max="10272" width="11.140625" style="12" customWidth="1"/>
    <col min="10273" max="10273" width="10.42578125" style="12" customWidth="1"/>
    <col min="10274" max="10274" width="10.85546875" style="12" customWidth="1"/>
    <col min="10275" max="10275" width="10.140625" style="12" customWidth="1"/>
    <col min="10276" max="10276" width="12.85546875" style="12" customWidth="1"/>
    <col min="10277" max="10278" width="11" style="12" customWidth="1"/>
    <col min="10279" max="10279" width="11.5703125" style="12" customWidth="1"/>
    <col min="10280" max="10280" width="11.28515625" style="12" customWidth="1"/>
    <col min="10281" max="10281" width="10.140625" style="12" customWidth="1"/>
    <col min="10282" max="10283" width="11.85546875" style="12" customWidth="1"/>
    <col min="10284" max="10284" width="12.28515625" style="12" customWidth="1"/>
    <col min="10285" max="10285" width="12.7109375" style="12" customWidth="1"/>
    <col min="10286" max="10286" width="15.140625" style="12" customWidth="1"/>
    <col min="10287" max="10287" width="10" style="12" customWidth="1"/>
    <col min="10288" max="10298" width="7.85546875" style="12" customWidth="1"/>
    <col min="10299" max="10299" width="9.140625" style="12" customWidth="1"/>
    <col min="10300" max="10300" width="8.28515625" style="12" customWidth="1"/>
    <col min="10301" max="10301" width="10.140625" style="12" customWidth="1"/>
    <col min="10302" max="10302" width="9.140625" style="12"/>
    <col min="10303" max="10303" width="11.85546875" style="12" customWidth="1"/>
    <col min="10304" max="10304" width="14.28515625" style="12" customWidth="1"/>
    <col min="10305" max="10504" width="9.140625" style="12"/>
    <col min="10505" max="10505" width="0" style="12" hidden="1" customWidth="1"/>
    <col min="10506" max="10506" width="15.5703125" style="12" customWidth="1"/>
    <col min="10507" max="10507" width="55.140625" style="12" customWidth="1"/>
    <col min="10508" max="10508" width="15.5703125" style="12" customWidth="1"/>
    <col min="10509" max="10510" width="13" style="12" customWidth="1"/>
    <col min="10511" max="10512" width="13.140625" style="12" customWidth="1"/>
    <col min="10513" max="10513" width="10.5703125" style="12" customWidth="1"/>
    <col min="10514" max="10514" width="12.42578125" style="12" customWidth="1"/>
    <col min="10515" max="10515" width="11.5703125" style="12" customWidth="1"/>
    <col min="10516" max="10516" width="12.28515625" style="12" customWidth="1"/>
    <col min="10517" max="10517" width="12.7109375" style="12" customWidth="1"/>
    <col min="10518" max="10518" width="12.5703125" style="12" customWidth="1"/>
    <col min="10519" max="10519" width="13.140625" style="12" customWidth="1"/>
    <col min="10520" max="10520" width="13.42578125" style="12" customWidth="1"/>
    <col min="10521" max="10521" width="10.28515625" style="12" customWidth="1"/>
    <col min="10522" max="10522" width="14.28515625" style="12" customWidth="1"/>
    <col min="10523" max="10523" width="12.85546875" style="12" customWidth="1"/>
    <col min="10524" max="10524" width="12" style="12" customWidth="1"/>
    <col min="10525" max="10525" width="16.28515625" style="12" customWidth="1"/>
    <col min="10526" max="10526" width="14.5703125" style="12" customWidth="1"/>
    <col min="10527" max="10527" width="16.85546875" style="12" customWidth="1"/>
    <col min="10528" max="10528" width="11.140625" style="12" customWidth="1"/>
    <col min="10529" max="10529" width="10.42578125" style="12" customWidth="1"/>
    <col min="10530" max="10530" width="10.85546875" style="12" customWidth="1"/>
    <col min="10531" max="10531" width="10.140625" style="12" customWidth="1"/>
    <col min="10532" max="10532" width="12.85546875" style="12" customWidth="1"/>
    <col min="10533" max="10534" width="11" style="12" customWidth="1"/>
    <col min="10535" max="10535" width="11.5703125" style="12" customWidth="1"/>
    <col min="10536" max="10536" width="11.28515625" style="12" customWidth="1"/>
    <col min="10537" max="10537" width="10.140625" style="12" customWidth="1"/>
    <col min="10538" max="10539" width="11.85546875" style="12" customWidth="1"/>
    <col min="10540" max="10540" width="12.28515625" style="12" customWidth="1"/>
    <col min="10541" max="10541" width="12.7109375" style="12" customWidth="1"/>
    <col min="10542" max="10542" width="15.140625" style="12" customWidth="1"/>
    <col min="10543" max="10543" width="10" style="12" customWidth="1"/>
    <col min="10544" max="10554" width="7.85546875" style="12" customWidth="1"/>
    <col min="10555" max="10555" width="9.140625" style="12" customWidth="1"/>
    <col min="10556" max="10556" width="8.28515625" style="12" customWidth="1"/>
    <col min="10557" max="10557" width="10.140625" style="12" customWidth="1"/>
    <col min="10558" max="10558" width="9.140625" style="12"/>
    <col min="10559" max="10559" width="11.85546875" style="12" customWidth="1"/>
    <col min="10560" max="10560" width="14.28515625" style="12" customWidth="1"/>
    <col min="10561" max="10760" width="9.140625" style="12"/>
    <col min="10761" max="10761" width="0" style="12" hidden="1" customWidth="1"/>
    <col min="10762" max="10762" width="15.5703125" style="12" customWidth="1"/>
    <col min="10763" max="10763" width="55.140625" style="12" customWidth="1"/>
    <col min="10764" max="10764" width="15.5703125" style="12" customWidth="1"/>
    <col min="10765" max="10766" width="13" style="12" customWidth="1"/>
    <col min="10767" max="10768" width="13.140625" style="12" customWidth="1"/>
    <col min="10769" max="10769" width="10.5703125" style="12" customWidth="1"/>
    <col min="10770" max="10770" width="12.42578125" style="12" customWidth="1"/>
    <col min="10771" max="10771" width="11.5703125" style="12" customWidth="1"/>
    <col min="10772" max="10772" width="12.28515625" style="12" customWidth="1"/>
    <col min="10773" max="10773" width="12.7109375" style="12" customWidth="1"/>
    <col min="10774" max="10774" width="12.5703125" style="12" customWidth="1"/>
    <col min="10775" max="10775" width="13.140625" style="12" customWidth="1"/>
    <col min="10776" max="10776" width="13.42578125" style="12" customWidth="1"/>
    <col min="10777" max="10777" width="10.28515625" style="12" customWidth="1"/>
    <col min="10778" max="10778" width="14.28515625" style="12" customWidth="1"/>
    <col min="10779" max="10779" width="12.85546875" style="12" customWidth="1"/>
    <col min="10780" max="10780" width="12" style="12" customWidth="1"/>
    <col min="10781" max="10781" width="16.28515625" style="12" customWidth="1"/>
    <col min="10782" max="10782" width="14.5703125" style="12" customWidth="1"/>
    <col min="10783" max="10783" width="16.85546875" style="12" customWidth="1"/>
    <col min="10784" max="10784" width="11.140625" style="12" customWidth="1"/>
    <col min="10785" max="10785" width="10.42578125" style="12" customWidth="1"/>
    <col min="10786" max="10786" width="10.85546875" style="12" customWidth="1"/>
    <col min="10787" max="10787" width="10.140625" style="12" customWidth="1"/>
    <col min="10788" max="10788" width="12.85546875" style="12" customWidth="1"/>
    <col min="10789" max="10790" width="11" style="12" customWidth="1"/>
    <col min="10791" max="10791" width="11.5703125" style="12" customWidth="1"/>
    <col min="10792" max="10792" width="11.28515625" style="12" customWidth="1"/>
    <col min="10793" max="10793" width="10.140625" style="12" customWidth="1"/>
    <col min="10794" max="10795" width="11.85546875" style="12" customWidth="1"/>
    <col min="10796" max="10796" width="12.28515625" style="12" customWidth="1"/>
    <col min="10797" max="10797" width="12.7109375" style="12" customWidth="1"/>
    <col min="10798" max="10798" width="15.140625" style="12" customWidth="1"/>
    <col min="10799" max="10799" width="10" style="12" customWidth="1"/>
    <col min="10800" max="10810" width="7.85546875" style="12" customWidth="1"/>
    <col min="10811" max="10811" width="9.140625" style="12" customWidth="1"/>
    <col min="10812" max="10812" width="8.28515625" style="12" customWidth="1"/>
    <col min="10813" max="10813" width="10.140625" style="12" customWidth="1"/>
    <col min="10814" max="10814" width="9.140625" style="12"/>
    <col min="10815" max="10815" width="11.85546875" style="12" customWidth="1"/>
    <col min="10816" max="10816" width="14.28515625" style="12" customWidth="1"/>
    <col min="10817" max="11016" width="9.140625" style="12"/>
    <col min="11017" max="11017" width="0" style="12" hidden="1" customWidth="1"/>
    <col min="11018" max="11018" width="15.5703125" style="12" customWidth="1"/>
    <col min="11019" max="11019" width="55.140625" style="12" customWidth="1"/>
    <col min="11020" max="11020" width="15.5703125" style="12" customWidth="1"/>
    <col min="11021" max="11022" width="13" style="12" customWidth="1"/>
    <col min="11023" max="11024" width="13.140625" style="12" customWidth="1"/>
    <col min="11025" max="11025" width="10.5703125" style="12" customWidth="1"/>
    <col min="11026" max="11026" width="12.42578125" style="12" customWidth="1"/>
    <col min="11027" max="11027" width="11.5703125" style="12" customWidth="1"/>
    <col min="11028" max="11028" width="12.28515625" style="12" customWidth="1"/>
    <col min="11029" max="11029" width="12.7109375" style="12" customWidth="1"/>
    <col min="11030" max="11030" width="12.5703125" style="12" customWidth="1"/>
    <col min="11031" max="11031" width="13.140625" style="12" customWidth="1"/>
    <col min="11032" max="11032" width="13.42578125" style="12" customWidth="1"/>
    <col min="11033" max="11033" width="10.28515625" style="12" customWidth="1"/>
    <col min="11034" max="11034" width="14.28515625" style="12" customWidth="1"/>
    <col min="11035" max="11035" width="12.85546875" style="12" customWidth="1"/>
    <col min="11036" max="11036" width="12" style="12" customWidth="1"/>
    <col min="11037" max="11037" width="16.28515625" style="12" customWidth="1"/>
    <col min="11038" max="11038" width="14.5703125" style="12" customWidth="1"/>
    <col min="11039" max="11039" width="16.85546875" style="12" customWidth="1"/>
    <col min="11040" max="11040" width="11.140625" style="12" customWidth="1"/>
    <col min="11041" max="11041" width="10.42578125" style="12" customWidth="1"/>
    <col min="11042" max="11042" width="10.85546875" style="12" customWidth="1"/>
    <col min="11043" max="11043" width="10.140625" style="12" customWidth="1"/>
    <col min="11044" max="11044" width="12.85546875" style="12" customWidth="1"/>
    <col min="11045" max="11046" width="11" style="12" customWidth="1"/>
    <col min="11047" max="11047" width="11.5703125" style="12" customWidth="1"/>
    <col min="11048" max="11048" width="11.28515625" style="12" customWidth="1"/>
    <col min="11049" max="11049" width="10.140625" style="12" customWidth="1"/>
    <col min="11050" max="11051" width="11.85546875" style="12" customWidth="1"/>
    <col min="11052" max="11052" width="12.28515625" style="12" customWidth="1"/>
    <col min="11053" max="11053" width="12.7109375" style="12" customWidth="1"/>
    <col min="11054" max="11054" width="15.140625" style="12" customWidth="1"/>
    <col min="11055" max="11055" width="10" style="12" customWidth="1"/>
    <col min="11056" max="11066" width="7.85546875" style="12" customWidth="1"/>
    <col min="11067" max="11067" width="9.140625" style="12" customWidth="1"/>
    <col min="11068" max="11068" width="8.28515625" style="12" customWidth="1"/>
    <col min="11069" max="11069" width="10.140625" style="12" customWidth="1"/>
    <col min="11070" max="11070" width="9.140625" style="12"/>
    <col min="11071" max="11071" width="11.85546875" style="12" customWidth="1"/>
    <col min="11072" max="11072" width="14.28515625" style="12" customWidth="1"/>
    <col min="11073" max="11272" width="9.140625" style="12"/>
    <col min="11273" max="11273" width="0" style="12" hidden="1" customWidth="1"/>
    <col min="11274" max="11274" width="15.5703125" style="12" customWidth="1"/>
    <col min="11275" max="11275" width="55.140625" style="12" customWidth="1"/>
    <col min="11276" max="11276" width="15.5703125" style="12" customWidth="1"/>
    <col min="11277" max="11278" width="13" style="12" customWidth="1"/>
    <col min="11279" max="11280" width="13.140625" style="12" customWidth="1"/>
    <col min="11281" max="11281" width="10.5703125" style="12" customWidth="1"/>
    <col min="11282" max="11282" width="12.42578125" style="12" customWidth="1"/>
    <col min="11283" max="11283" width="11.5703125" style="12" customWidth="1"/>
    <col min="11284" max="11284" width="12.28515625" style="12" customWidth="1"/>
    <col min="11285" max="11285" width="12.7109375" style="12" customWidth="1"/>
    <col min="11286" max="11286" width="12.5703125" style="12" customWidth="1"/>
    <col min="11287" max="11287" width="13.140625" style="12" customWidth="1"/>
    <col min="11288" max="11288" width="13.42578125" style="12" customWidth="1"/>
    <col min="11289" max="11289" width="10.28515625" style="12" customWidth="1"/>
    <col min="11290" max="11290" width="14.28515625" style="12" customWidth="1"/>
    <col min="11291" max="11291" width="12.85546875" style="12" customWidth="1"/>
    <col min="11292" max="11292" width="12" style="12" customWidth="1"/>
    <col min="11293" max="11293" width="16.28515625" style="12" customWidth="1"/>
    <col min="11294" max="11294" width="14.5703125" style="12" customWidth="1"/>
    <col min="11295" max="11295" width="16.85546875" style="12" customWidth="1"/>
    <col min="11296" max="11296" width="11.140625" style="12" customWidth="1"/>
    <col min="11297" max="11297" width="10.42578125" style="12" customWidth="1"/>
    <col min="11298" max="11298" width="10.85546875" style="12" customWidth="1"/>
    <col min="11299" max="11299" width="10.140625" style="12" customWidth="1"/>
    <col min="11300" max="11300" width="12.85546875" style="12" customWidth="1"/>
    <col min="11301" max="11302" width="11" style="12" customWidth="1"/>
    <col min="11303" max="11303" width="11.5703125" style="12" customWidth="1"/>
    <col min="11304" max="11304" width="11.28515625" style="12" customWidth="1"/>
    <col min="11305" max="11305" width="10.140625" style="12" customWidth="1"/>
    <col min="11306" max="11307" width="11.85546875" style="12" customWidth="1"/>
    <col min="11308" max="11308" width="12.28515625" style="12" customWidth="1"/>
    <col min="11309" max="11309" width="12.7109375" style="12" customWidth="1"/>
    <col min="11310" max="11310" width="15.140625" style="12" customWidth="1"/>
    <col min="11311" max="11311" width="10" style="12" customWidth="1"/>
    <col min="11312" max="11322" width="7.85546875" style="12" customWidth="1"/>
    <col min="11323" max="11323" width="9.140625" style="12" customWidth="1"/>
    <col min="11324" max="11324" width="8.28515625" style="12" customWidth="1"/>
    <col min="11325" max="11325" width="10.140625" style="12" customWidth="1"/>
    <col min="11326" max="11326" width="9.140625" style="12"/>
    <col min="11327" max="11327" width="11.85546875" style="12" customWidth="1"/>
    <col min="11328" max="11328" width="14.28515625" style="12" customWidth="1"/>
    <col min="11329" max="11528" width="9.140625" style="12"/>
    <col min="11529" max="11529" width="0" style="12" hidden="1" customWidth="1"/>
    <col min="11530" max="11530" width="15.5703125" style="12" customWidth="1"/>
    <col min="11531" max="11531" width="55.140625" style="12" customWidth="1"/>
    <col min="11532" max="11532" width="15.5703125" style="12" customWidth="1"/>
    <col min="11533" max="11534" width="13" style="12" customWidth="1"/>
    <col min="11535" max="11536" width="13.140625" style="12" customWidth="1"/>
    <col min="11537" max="11537" width="10.5703125" style="12" customWidth="1"/>
    <col min="11538" max="11538" width="12.42578125" style="12" customWidth="1"/>
    <col min="11539" max="11539" width="11.5703125" style="12" customWidth="1"/>
    <col min="11540" max="11540" width="12.28515625" style="12" customWidth="1"/>
    <col min="11541" max="11541" width="12.7109375" style="12" customWidth="1"/>
    <col min="11542" max="11542" width="12.5703125" style="12" customWidth="1"/>
    <col min="11543" max="11543" width="13.140625" style="12" customWidth="1"/>
    <col min="11544" max="11544" width="13.42578125" style="12" customWidth="1"/>
    <col min="11545" max="11545" width="10.28515625" style="12" customWidth="1"/>
    <col min="11546" max="11546" width="14.28515625" style="12" customWidth="1"/>
    <col min="11547" max="11547" width="12.85546875" style="12" customWidth="1"/>
    <col min="11548" max="11548" width="12" style="12" customWidth="1"/>
    <col min="11549" max="11549" width="16.28515625" style="12" customWidth="1"/>
    <col min="11550" max="11550" width="14.5703125" style="12" customWidth="1"/>
    <col min="11551" max="11551" width="16.85546875" style="12" customWidth="1"/>
    <col min="11552" max="11552" width="11.140625" style="12" customWidth="1"/>
    <col min="11553" max="11553" width="10.42578125" style="12" customWidth="1"/>
    <col min="11554" max="11554" width="10.85546875" style="12" customWidth="1"/>
    <col min="11555" max="11555" width="10.140625" style="12" customWidth="1"/>
    <col min="11556" max="11556" width="12.85546875" style="12" customWidth="1"/>
    <col min="11557" max="11558" width="11" style="12" customWidth="1"/>
    <col min="11559" max="11559" width="11.5703125" style="12" customWidth="1"/>
    <col min="11560" max="11560" width="11.28515625" style="12" customWidth="1"/>
    <col min="11561" max="11561" width="10.140625" style="12" customWidth="1"/>
    <col min="11562" max="11563" width="11.85546875" style="12" customWidth="1"/>
    <col min="11564" max="11564" width="12.28515625" style="12" customWidth="1"/>
    <col min="11565" max="11565" width="12.7109375" style="12" customWidth="1"/>
    <col min="11566" max="11566" width="15.140625" style="12" customWidth="1"/>
    <col min="11567" max="11567" width="10" style="12" customWidth="1"/>
    <col min="11568" max="11578" width="7.85546875" style="12" customWidth="1"/>
    <col min="11579" max="11579" width="9.140625" style="12" customWidth="1"/>
    <col min="11580" max="11580" width="8.28515625" style="12" customWidth="1"/>
    <col min="11581" max="11581" width="10.140625" style="12" customWidth="1"/>
    <col min="11582" max="11582" width="9.140625" style="12"/>
    <col min="11583" max="11583" width="11.85546875" style="12" customWidth="1"/>
    <col min="11584" max="11584" width="14.28515625" style="12" customWidth="1"/>
    <col min="11585" max="11784" width="9.140625" style="12"/>
    <col min="11785" max="11785" width="0" style="12" hidden="1" customWidth="1"/>
    <col min="11786" max="11786" width="15.5703125" style="12" customWidth="1"/>
    <col min="11787" max="11787" width="55.140625" style="12" customWidth="1"/>
    <col min="11788" max="11788" width="15.5703125" style="12" customWidth="1"/>
    <col min="11789" max="11790" width="13" style="12" customWidth="1"/>
    <col min="11791" max="11792" width="13.140625" style="12" customWidth="1"/>
    <col min="11793" max="11793" width="10.5703125" style="12" customWidth="1"/>
    <col min="11794" max="11794" width="12.42578125" style="12" customWidth="1"/>
    <col min="11795" max="11795" width="11.5703125" style="12" customWidth="1"/>
    <col min="11796" max="11796" width="12.28515625" style="12" customWidth="1"/>
    <col min="11797" max="11797" width="12.7109375" style="12" customWidth="1"/>
    <col min="11798" max="11798" width="12.5703125" style="12" customWidth="1"/>
    <col min="11799" max="11799" width="13.140625" style="12" customWidth="1"/>
    <col min="11800" max="11800" width="13.42578125" style="12" customWidth="1"/>
    <col min="11801" max="11801" width="10.28515625" style="12" customWidth="1"/>
    <col min="11802" max="11802" width="14.28515625" style="12" customWidth="1"/>
    <col min="11803" max="11803" width="12.85546875" style="12" customWidth="1"/>
    <col min="11804" max="11804" width="12" style="12" customWidth="1"/>
    <col min="11805" max="11805" width="16.28515625" style="12" customWidth="1"/>
    <col min="11806" max="11806" width="14.5703125" style="12" customWidth="1"/>
    <col min="11807" max="11807" width="16.85546875" style="12" customWidth="1"/>
    <col min="11808" max="11808" width="11.140625" style="12" customWidth="1"/>
    <col min="11809" max="11809" width="10.42578125" style="12" customWidth="1"/>
    <col min="11810" max="11810" width="10.85546875" style="12" customWidth="1"/>
    <col min="11811" max="11811" width="10.140625" style="12" customWidth="1"/>
    <col min="11812" max="11812" width="12.85546875" style="12" customWidth="1"/>
    <col min="11813" max="11814" width="11" style="12" customWidth="1"/>
    <col min="11815" max="11815" width="11.5703125" style="12" customWidth="1"/>
    <col min="11816" max="11816" width="11.28515625" style="12" customWidth="1"/>
    <col min="11817" max="11817" width="10.140625" style="12" customWidth="1"/>
    <col min="11818" max="11819" width="11.85546875" style="12" customWidth="1"/>
    <col min="11820" max="11820" width="12.28515625" style="12" customWidth="1"/>
    <col min="11821" max="11821" width="12.7109375" style="12" customWidth="1"/>
    <col min="11822" max="11822" width="15.140625" style="12" customWidth="1"/>
    <col min="11823" max="11823" width="10" style="12" customWidth="1"/>
    <col min="11824" max="11834" width="7.85546875" style="12" customWidth="1"/>
    <col min="11835" max="11835" width="9.140625" style="12" customWidth="1"/>
    <col min="11836" max="11836" width="8.28515625" style="12" customWidth="1"/>
    <col min="11837" max="11837" width="10.140625" style="12" customWidth="1"/>
    <col min="11838" max="11838" width="9.140625" style="12"/>
    <col min="11839" max="11839" width="11.85546875" style="12" customWidth="1"/>
    <col min="11840" max="11840" width="14.28515625" style="12" customWidth="1"/>
    <col min="11841" max="12040" width="9.140625" style="12"/>
    <col min="12041" max="12041" width="0" style="12" hidden="1" customWidth="1"/>
    <col min="12042" max="12042" width="15.5703125" style="12" customWidth="1"/>
    <col min="12043" max="12043" width="55.140625" style="12" customWidth="1"/>
    <col min="12044" max="12044" width="15.5703125" style="12" customWidth="1"/>
    <col min="12045" max="12046" width="13" style="12" customWidth="1"/>
    <col min="12047" max="12048" width="13.140625" style="12" customWidth="1"/>
    <col min="12049" max="12049" width="10.5703125" style="12" customWidth="1"/>
    <col min="12050" max="12050" width="12.42578125" style="12" customWidth="1"/>
    <col min="12051" max="12051" width="11.5703125" style="12" customWidth="1"/>
    <col min="12052" max="12052" width="12.28515625" style="12" customWidth="1"/>
    <col min="12053" max="12053" width="12.7109375" style="12" customWidth="1"/>
    <col min="12054" max="12054" width="12.5703125" style="12" customWidth="1"/>
    <col min="12055" max="12055" width="13.140625" style="12" customWidth="1"/>
    <col min="12056" max="12056" width="13.42578125" style="12" customWidth="1"/>
    <col min="12057" max="12057" width="10.28515625" style="12" customWidth="1"/>
    <col min="12058" max="12058" width="14.28515625" style="12" customWidth="1"/>
    <col min="12059" max="12059" width="12.85546875" style="12" customWidth="1"/>
    <col min="12060" max="12060" width="12" style="12" customWidth="1"/>
    <col min="12061" max="12061" width="16.28515625" style="12" customWidth="1"/>
    <col min="12062" max="12062" width="14.5703125" style="12" customWidth="1"/>
    <col min="12063" max="12063" width="16.85546875" style="12" customWidth="1"/>
    <col min="12064" max="12064" width="11.140625" style="12" customWidth="1"/>
    <col min="12065" max="12065" width="10.42578125" style="12" customWidth="1"/>
    <col min="12066" max="12066" width="10.85546875" style="12" customWidth="1"/>
    <col min="12067" max="12067" width="10.140625" style="12" customWidth="1"/>
    <col min="12068" max="12068" width="12.85546875" style="12" customWidth="1"/>
    <col min="12069" max="12070" width="11" style="12" customWidth="1"/>
    <col min="12071" max="12071" width="11.5703125" style="12" customWidth="1"/>
    <col min="12072" max="12072" width="11.28515625" style="12" customWidth="1"/>
    <col min="12073" max="12073" width="10.140625" style="12" customWidth="1"/>
    <col min="12074" max="12075" width="11.85546875" style="12" customWidth="1"/>
    <col min="12076" max="12076" width="12.28515625" style="12" customWidth="1"/>
    <col min="12077" max="12077" width="12.7109375" style="12" customWidth="1"/>
    <col min="12078" max="12078" width="15.140625" style="12" customWidth="1"/>
    <col min="12079" max="12079" width="10" style="12" customWidth="1"/>
    <col min="12080" max="12090" width="7.85546875" style="12" customWidth="1"/>
    <col min="12091" max="12091" width="9.140625" style="12" customWidth="1"/>
    <col min="12092" max="12092" width="8.28515625" style="12" customWidth="1"/>
    <col min="12093" max="12093" width="10.140625" style="12" customWidth="1"/>
    <col min="12094" max="12094" width="9.140625" style="12"/>
    <col min="12095" max="12095" width="11.85546875" style="12" customWidth="1"/>
    <col min="12096" max="12096" width="14.28515625" style="12" customWidth="1"/>
    <col min="12097" max="12296" width="9.140625" style="12"/>
    <col min="12297" max="12297" width="0" style="12" hidden="1" customWidth="1"/>
    <col min="12298" max="12298" width="15.5703125" style="12" customWidth="1"/>
    <col min="12299" max="12299" width="55.140625" style="12" customWidth="1"/>
    <col min="12300" max="12300" width="15.5703125" style="12" customWidth="1"/>
    <col min="12301" max="12302" width="13" style="12" customWidth="1"/>
    <col min="12303" max="12304" width="13.140625" style="12" customWidth="1"/>
    <col min="12305" max="12305" width="10.5703125" style="12" customWidth="1"/>
    <col min="12306" max="12306" width="12.42578125" style="12" customWidth="1"/>
    <col min="12307" max="12307" width="11.5703125" style="12" customWidth="1"/>
    <col min="12308" max="12308" width="12.28515625" style="12" customWidth="1"/>
    <col min="12309" max="12309" width="12.7109375" style="12" customWidth="1"/>
    <col min="12310" max="12310" width="12.5703125" style="12" customWidth="1"/>
    <col min="12311" max="12311" width="13.140625" style="12" customWidth="1"/>
    <col min="12312" max="12312" width="13.42578125" style="12" customWidth="1"/>
    <col min="12313" max="12313" width="10.28515625" style="12" customWidth="1"/>
    <col min="12314" max="12314" width="14.28515625" style="12" customWidth="1"/>
    <col min="12315" max="12315" width="12.85546875" style="12" customWidth="1"/>
    <col min="12316" max="12316" width="12" style="12" customWidth="1"/>
    <col min="12317" max="12317" width="16.28515625" style="12" customWidth="1"/>
    <col min="12318" max="12318" width="14.5703125" style="12" customWidth="1"/>
    <col min="12319" max="12319" width="16.85546875" style="12" customWidth="1"/>
    <col min="12320" max="12320" width="11.140625" style="12" customWidth="1"/>
    <col min="12321" max="12321" width="10.42578125" style="12" customWidth="1"/>
    <col min="12322" max="12322" width="10.85546875" style="12" customWidth="1"/>
    <col min="12323" max="12323" width="10.140625" style="12" customWidth="1"/>
    <col min="12324" max="12324" width="12.85546875" style="12" customWidth="1"/>
    <col min="12325" max="12326" width="11" style="12" customWidth="1"/>
    <col min="12327" max="12327" width="11.5703125" style="12" customWidth="1"/>
    <col min="12328" max="12328" width="11.28515625" style="12" customWidth="1"/>
    <col min="12329" max="12329" width="10.140625" style="12" customWidth="1"/>
    <col min="12330" max="12331" width="11.85546875" style="12" customWidth="1"/>
    <col min="12332" max="12332" width="12.28515625" style="12" customWidth="1"/>
    <col min="12333" max="12333" width="12.7109375" style="12" customWidth="1"/>
    <col min="12334" max="12334" width="15.140625" style="12" customWidth="1"/>
    <col min="12335" max="12335" width="10" style="12" customWidth="1"/>
    <col min="12336" max="12346" width="7.85546875" style="12" customWidth="1"/>
    <col min="12347" max="12347" width="9.140625" style="12" customWidth="1"/>
    <col min="12348" max="12348" width="8.28515625" style="12" customWidth="1"/>
    <col min="12349" max="12349" width="10.140625" style="12" customWidth="1"/>
    <col min="12350" max="12350" width="9.140625" style="12"/>
    <col min="12351" max="12351" width="11.85546875" style="12" customWidth="1"/>
    <col min="12352" max="12352" width="14.28515625" style="12" customWidth="1"/>
    <col min="12353" max="12552" width="9.140625" style="12"/>
    <col min="12553" max="12553" width="0" style="12" hidden="1" customWidth="1"/>
    <col min="12554" max="12554" width="15.5703125" style="12" customWidth="1"/>
    <col min="12555" max="12555" width="55.140625" style="12" customWidth="1"/>
    <col min="12556" max="12556" width="15.5703125" style="12" customWidth="1"/>
    <col min="12557" max="12558" width="13" style="12" customWidth="1"/>
    <col min="12559" max="12560" width="13.140625" style="12" customWidth="1"/>
    <col min="12561" max="12561" width="10.5703125" style="12" customWidth="1"/>
    <col min="12562" max="12562" width="12.42578125" style="12" customWidth="1"/>
    <col min="12563" max="12563" width="11.5703125" style="12" customWidth="1"/>
    <col min="12564" max="12564" width="12.28515625" style="12" customWidth="1"/>
    <col min="12565" max="12565" width="12.7109375" style="12" customWidth="1"/>
    <col min="12566" max="12566" width="12.5703125" style="12" customWidth="1"/>
    <col min="12567" max="12567" width="13.140625" style="12" customWidth="1"/>
    <col min="12568" max="12568" width="13.42578125" style="12" customWidth="1"/>
    <col min="12569" max="12569" width="10.28515625" style="12" customWidth="1"/>
    <col min="12570" max="12570" width="14.28515625" style="12" customWidth="1"/>
    <col min="12571" max="12571" width="12.85546875" style="12" customWidth="1"/>
    <col min="12572" max="12572" width="12" style="12" customWidth="1"/>
    <col min="12573" max="12573" width="16.28515625" style="12" customWidth="1"/>
    <col min="12574" max="12574" width="14.5703125" style="12" customWidth="1"/>
    <col min="12575" max="12575" width="16.85546875" style="12" customWidth="1"/>
    <col min="12576" max="12576" width="11.140625" style="12" customWidth="1"/>
    <col min="12577" max="12577" width="10.42578125" style="12" customWidth="1"/>
    <col min="12578" max="12578" width="10.85546875" style="12" customWidth="1"/>
    <col min="12579" max="12579" width="10.140625" style="12" customWidth="1"/>
    <col min="12580" max="12580" width="12.85546875" style="12" customWidth="1"/>
    <col min="12581" max="12582" width="11" style="12" customWidth="1"/>
    <col min="12583" max="12583" width="11.5703125" style="12" customWidth="1"/>
    <col min="12584" max="12584" width="11.28515625" style="12" customWidth="1"/>
    <col min="12585" max="12585" width="10.140625" style="12" customWidth="1"/>
    <col min="12586" max="12587" width="11.85546875" style="12" customWidth="1"/>
    <col min="12588" max="12588" width="12.28515625" style="12" customWidth="1"/>
    <col min="12589" max="12589" width="12.7109375" style="12" customWidth="1"/>
    <col min="12590" max="12590" width="15.140625" style="12" customWidth="1"/>
    <col min="12591" max="12591" width="10" style="12" customWidth="1"/>
    <col min="12592" max="12602" width="7.85546875" style="12" customWidth="1"/>
    <col min="12603" max="12603" width="9.140625" style="12" customWidth="1"/>
    <col min="12604" max="12604" width="8.28515625" style="12" customWidth="1"/>
    <col min="12605" max="12605" width="10.140625" style="12" customWidth="1"/>
    <col min="12606" max="12606" width="9.140625" style="12"/>
    <col min="12607" max="12607" width="11.85546875" style="12" customWidth="1"/>
    <col min="12608" max="12608" width="14.28515625" style="12" customWidth="1"/>
    <col min="12609" max="12808" width="9.140625" style="12"/>
    <col min="12809" max="12809" width="0" style="12" hidden="1" customWidth="1"/>
    <col min="12810" max="12810" width="15.5703125" style="12" customWidth="1"/>
    <col min="12811" max="12811" width="55.140625" style="12" customWidth="1"/>
    <col min="12812" max="12812" width="15.5703125" style="12" customWidth="1"/>
    <col min="12813" max="12814" width="13" style="12" customWidth="1"/>
    <col min="12815" max="12816" width="13.140625" style="12" customWidth="1"/>
    <col min="12817" max="12817" width="10.5703125" style="12" customWidth="1"/>
    <col min="12818" max="12818" width="12.42578125" style="12" customWidth="1"/>
    <col min="12819" max="12819" width="11.5703125" style="12" customWidth="1"/>
    <col min="12820" max="12820" width="12.28515625" style="12" customWidth="1"/>
    <col min="12821" max="12821" width="12.7109375" style="12" customWidth="1"/>
    <col min="12822" max="12822" width="12.5703125" style="12" customWidth="1"/>
    <col min="12823" max="12823" width="13.140625" style="12" customWidth="1"/>
    <col min="12824" max="12824" width="13.42578125" style="12" customWidth="1"/>
    <col min="12825" max="12825" width="10.28515625" style="12" customWidth="1"/>
    <col min="12826" max="12826" width="14.28515625" style="12" customWidth="1"/>
    <col min="12827" max="12827" width="12.85546875" style="12" customWidth="1"/>
    <col min="12828" max="12828" width="12" style="12" customWidth="1"/>
    <col min="12829" max="12829" width="16.28515625" style="12" customWidth="1"/>
    <col min="12830" max="12830" width="14.5703125" style="12" customWidth="1"/>
    <col min="12831" max="12831" width="16.85546875" style="12" customWidth="1"/>
    <col min="12832" max="12832" width="11.140625" style="12" customWidth="1"/>
    <col min="12833" max="12833" width="10.42578125" style="12" customWidth="1"/>
    <col min="12834" max="12834" width="10.85546875" style="12" customWidth="1"/>
    <col min="12835" max="12835" width="10.140625" style="12" customWidth="1"/>
    <col min="12836" max="12836" width="12.85546875" style="12" customWidth="1"/>
    <col min="12837" max="12838" width="11" style="12" customWidth="1"/>
    <col min="12839" max="12839" width="11.5703125" style="12" customWidth="1"/>
    <col min="12840" max="12840" width="11.28515625" style="12" customWidth="1"/>
    <col min="12841" max="12841" width="10.140625" style="12" customWidth="1"/>
    <col min="12842" max="12843" width="11.85546875" style="12" customWidth="1"/>
    <col min="12844" max="12844" width="12.28515625" style="12" customWidth="1"/>
    <col min="12845" max="12845" width="12.7109375" style="12" customWidth="1"/>
    <col min="12846" max="12846" width="15.140625" style="12" customWidth="1"/>
    <col min="12847" max="12847" width="10" style="12" customWidth="1"/>
    <col min="12848" max="12858" width="7.85546875" style="12" customWidth="1"/>
    <col min="12859" max="12859" width="9.140625" style="12" customWidth="1"/>
    <col min="12860" max="12860" width="8.28515625" style="12" customWidth="1"/>
    <col min="12861" max="12861" width="10.140625" style="12" customWidth="1"/>
    <col min="12862" max="12862" width="9.140625" style="12"/>
    <col min="12863" max="12863" width="11.85546875" style="12" customWidth="1"/>
    <col min="12864" max="12864" width="14.28515625" style="12" customWidth="1"/>
    <col min="12865" max="13064" width="9.140625" style="12"/>
    <col min="13065" max="13065" width="0" style="12" hidden="1" customWidth="1"/>
    <col min="13066" max="13066" width="15.5703125" style="12" customWidth="1"/>
    <col min="13067" max="13067" width="55.140625" style="12" customWidth="1"/>
    <col min="13068" max="13068" width="15.5703125" style="12" customWidth="1"/>
    <col min="13069" max="13070" width="13" style="12" customWidth="1"/>
    <col min="13071" max="13072" width="13.140625" style="12" customWidth="1"/>
    <col min="13073" max="13073" width="10.5703125" style="12" customWidth="1"/>
    <col min="13074" max="13074" width="12.42578125" style="12" customWidth="1"/>
    <col min="13075" max="13075" width="11.5703125" style="12" customWidth="1"/>
    <col min="13076" max="13076" width="12.28515625" style="12" customWidth="1"/>
    <col min="13077" max="13077" width="12.7109375" style="12" customWidth="1"/>
    <col min="13078" max="13078" width="12.5703125" style="12" customWidth="1"/>
    <col min="13079" max="13079" width="13.140625" style="12" customWidth="1"/>
    <col min="13080" max="13080" width="13.42578125" style="12" customWidth="1"/>
    <col min="13081" max="13081" width="10.28515625" style="12" customWidth="1"/>
    <col min="13082" max="13082" width="14.28515625" style="12" customWidth="1"/>
    <col min="13083" max="13083" width="12.85546875" style="12" customWidth="1"/>
    <col min="13084" max="13084" width="12" style="12" customWidth="1"/>
    <col min="13085" max="13085" width="16.28515625" style="12" customWidth="1"/>
    <col min="13086" max="13086" width="14.5703125" style="12" customWidth="1"/>
    <col min="13087" max="13087" width="16.85546875" style="12" customWidth="1"/>
    <col min="13088" max="13088" width="11.140625" style="12" customWidth="1"/>
    <col min="13089" max="13089" width="10.42578125" style="12" customWidth="1"/>
    <col min="13090" max="13090" width="10.85546875" style="12" customWidth="1"/>
    <col min="13091" max="13091" width="10.140625" style="12" customWidth="1"/>
    <col min="13092" max="13092" width="12.85546875" style="12" customWidth="1"/>
    <col min="13093" max="13094" width="11" style="12" customWidth="1"/>
    <col min="13095" max="13095" width="11.5703125" style="12" customWidth="1"/>
    <col min="13096" max="13096" width="11.28515625" style="12" customWidth="1"/>
    <col min="13097" max="13097" width="10.140625" style="12" customWidth="1"/>
    <col min="13098" max="13099" width="11.85546875" style="12" customWidth="1"/>
    <col min="13100" max="13100" width="12.28515625" style="12" customWidth="1"/>
    <col min="13101" max="13101" width="12.7109375" style="12" customWidth="1"/>
    <col min="13102" max="13102" width="15.140625" style="12" customWidth="1"/>
    <col min="13103" max="13103" width="10" style="12" customWidth="1"/>
    <col min="13104" max="13114" width="7.85546875" style="12" customWidth="1"/>
    <col min="13115" max="13115" width="9.140625" style="12" customWidth="1"/>
    <col min="13116" max="13116" width="8.28515625" style="12" customWidth="1"/>
    <col min="13117" max="13117" width="10.140625" style="12" customWidth="1"/>
    <col min="13118" max="13118" width="9.140625" style="12"/>
    <col min="13119" max="13119" width="11.85546875" style="12" customWidth="1"/>
    <col min="13120" max="13120" width="14.28515625" style="12" customWidth="1"/>
    <col min="13121" max="13320" width="9.140625" style="12"/>
    <col min="13321" max="13321" width="0" style="12" hidden="1" customWidth="1"/>
    <col min="13322" max="13322" width="15.5703125" style="12" customWidth="1"/>
    <col min="13323" max="13323" width="55.140625" style="12" customWidth="1"/>
    <col min="13324" max="13324" width="15.5703125" style="12" customWidth="1"/>
    <col min="13325" max="13326" width="13" style="12" customWidth="1"/>
    <col min="13327" max="13328" width="13.140625" style="12" customWidth="1"/>
    <col min="13329" max="13329" width="10.5703125" style="12" customWidth="1"/>
    <col min="13330" max="13330" width="12.42578125" style="12" customWidth="1"/>
    <col min="13331" max="13331" width="11.5703125" style="12" customWidth="1"/>
    <col min="13332" max="13332" width="12.28515625" style="12" customWidth="1"/>
    <col min="13333" max="13333" width="12.7109375" style="12" customWidth="1"/>
    <col min="13334" max="13334" width="12.5703125" style="12" customWidth="1"/>
    <col min="13335" max="13335" width="13.140625" style="12" customWidth="1"/>
    <col min="13336" max="13336" width="13.42578125" style="12" customWidth="1"/>
    <col min="13337" max="13337" width="10.28515625" style="12" customWidth="1"/>
    <col min="13338" max="13338" width="14.28515625" style="12" customWidth="1"/>
    <col min="13339" max="13339" width="12.85546875" style="12" customWidth="1"/>
    <col min="13340" max="13340" width="12" style="12" customWidth="1"/>
    <col min="13341" max="13341" width="16.28515625" style="12" customWidth="1"/>
    <col min="13342" max="13342" width="14.5703125" style="12" customWidth="1"/>
    <col min="13343" max="13343" width="16.85546875" style="12" customWidth="1"/>
    <col min="13344" max="13344" width="11.140625" style="12" customWidth="1"/>
    <col min="13345" max="13345" width="10.42578125" style="12" customWidth="1"/>
    <col min="13346" max="13346" width="10.85546875" style="12" customWidth="1"/>
    <col min="13347" max="13347" width="10.140625" style="12" customWidth="1"/>
    <col min="13348" max="13348" width="12.85546875" style="12" customWidth="1"/>
    <col min="13349" max="13350" width="11" style="12" customWidth="1"/>
    <col min="13351" max="13351" width="11.5703125" style="12" customWidth="1"/>
    <col min="13352" max="13352" width="11.28515625" style="12" customWidth="1"/>
    <col min="13353" max="13353" width="10.140625" style="12" customWidth="1"/>
    <col min="13354" max="13355" width="11.85546875" style="12" customWidth="1"/>
    <col min="13356" max="13356" width="12.28515625" style="12" customWidth="1"/>
    <col min="13357" max="13357" width="12.7109375" style="12" customWidth="1"/>
    <col min="13358" max="13358" width="15.140625" style="12" customWidth="1"/>
    <col min="13359" max="13359" width="10" style="12" customWidth="1"/>
    <col min="13360" max="13370" width="7.85546875" style="12" customWidth="1"/>
    <col min="13371" max="13371" width="9.140625" style="12" customWidth="1"/>
    <col min="13372" max="13372" width="8.28515625" style="12" customWidth="1"/>
    <col min="13373" max="13373" width="10.140625" style="12" customWidth="1"/>
    <col min="13374" max="13374" width="9.140625" style="12"/>
    <col min="13375" max="13375" width="11.85546875" style="12" customWidth="1"/>
    <col min="13376" max="13376" width="14.28515625" style="12" customWidth="1"/>
    <col min="13377" max="13576" width="9.140625" style="12"/>
    <col min="13577" max="13577" width="0" style="12" hidden="1" customWidth="1"/>
    <col min="13578" max="13578" width="15.5703125" style="12" customWidth="1"/>
    <col min="13579" max="13579" width="55.140625" style="12" customWidth="1"/>
    <col min="13580" max="13580" width="15.5703125" style="12" customWidth="1"/>
    <col min="13581" max="13582" width="13" style="12" customWidth="1"/>
    <col min="13583" max="13584" width="13.140625" style="12" customWidth="1"/>
    <col min="13585" max="13585" width="10.5703125" style="12" customWidth="1"/>
    <col min="13586" max="13586" width="12.42578125" style="12" customWidth="1"/>
    <col min="13587" max="13587" width="11.5703125" style="12" customWidth="1"/>
    <col min="13588" max="13588" width="12.28515625" style="12" customWidth="1"/>
    <col min="13589" max="13589" width="12.7109375" style="12" customWidth="1"/>
    <col min="13590" max="13590" width="12.5703125" style="12" customWidth="1"/>
    <col min="13591" max="13591" width="13.140625" style="12" customWidth="1"/>
    <col min="13592" max="13592" width="13.42578125" style="12" customWidth="1"/>
    <col min="13593" max="13593" width="10.28515625" style="12" customWidth="1"/>
    <col min="13594" max="13594" width="14.28515625" style="12" customWidth="1"/>
    <col min="13595" max="13595" width="12.85546875" style="12" customWidth="1"/>
    <col min="13596" max="13596" width="12" style="12" customWidth="1"/>
    <col min="13597" max="13597" width="16.28515625" style="12" customWidth="1"/>
    <col min="13598" max="13598" width="14.5703125" style="12" customWidth="1"/>
    <col min="13599" max="13599" width="16.85546875" style="12" customWidth="1"/>
    <col min="13600" max="13600" width="11.140625" style="12" customWidth="1"/>
    <col min="13601" max="13601" width="10.42578125" style="12" customWidth="1"/>
    <col min="13602" max="13602" width="10.85546875" style="12" customWidth="1"/>
    <col min="13603" max="13603" width="10.140625" style="12" customWidth="1"/>
    <col min="13604" max="13604" width="12.85546875" style="12" customWidth="1"/>
    <col min="13605" max="13606" width="11" style="12" customWidth="1"/>
    <col min="13607" max="13607" width="11.5703125" style="12" customWidth="1"/>
    <col min="13608" max="13608" width="11.28515625" style="12" customWidth="1"/>
    <col min="13609" max="13609" width="10.140625" style="12" customWidth="1"/>
    <col min="13610" max="13611" width="11.85546875" style="12" customWidth="1"/>
    <col min="13612" max="13612" width="12.28515625" style="12" customWidth="1"/>
    <col min="13613" max="13613" width="12.7109375" style="12" customWidth="1"/>
    <col min="13614" max="13614" width="15.140625" style="12" customWidth="1"/>
    <col min="13615" max="13615" width="10" style="12" customWidth="1"/>
    <col min="13616" max="13626" width="7.85546875" style="12" customWidth="1"/>
    <col min="13627" max="13627" width="9.140625" style="12" customWidth="1"/>
    <col min="13628" max="13628" width="8.28515625" style="12" customWidth="1"/>
    <col min="13629" max="13629" width="10.140625" style="12" customWidth="1"/>
    <col min="13630" max="13630" width="9.140625" style="12"/>
    <col min="13631" max="13631" width="11.85546875" style="12" customWidth="1"/>
    <col min="13632" max="13632" width="14.28515625" style="12" customWidth="1"/>
    <col min="13633" max="13832" width="9.140625" style="12"/>
    <col min="13833" max="13833" width="0" style="12" hidden="1" customWidth="1"/>
    <col min="13834" max="13834" width="15.5703125" style="12" customWidth="1"/>
    <col min="13835" max="13835" width="55.140625" style="12" customWidth="1"/>
    <col min="13836" max="13836" width="15.5703125" style="12" customWidth="1"/>
    <col min="13837" max="13838" width="13" style="12" customWidth="1"/>
    <col min="13839" max="13840" width="13.140625" style="12" customWidth="1"/>
    <col min="13841" max="13841" width="10.5703125" style="12" customWidth="1"/>
    <col min="13842" max="13842" width="12.42578125" style="12" customWidth="1"/>
    <col min="13843" max="13843" width="11.5703125" style="12" customWidth="1"/>
    <col min="13844" max="13844" width="12.28515625" style="12" customWidth="1"/>
    <col min="13845" max="13845" width="12.7109375" style="12" customWidth="1"/>
    <col min="13846" max="13846" width="12.5703125" style="12" customWidth="1"/>
    <col min="13847" max="13847" width="13.140625" style="12" customWidth="1"/>
    <col min="13848" max="13848" width="13.42578125" style="12" customWidth="1"/>
    <col min="13849" max="13849" width="10.28515625" style="12" customWidth="1"/>
    <col min="13850" max="13850" width="14.28515625" style="12" customWidth="1"/>
    <col min="13851" max="13851" width="12.85546875" style="12" customWidth="1"/>
    <col min="13852" max="13852" width="12" style="12" customWidth="1"/>
    <col min="13853" max="13853" width="16.28515625" style="12" customWidth="1"/>
    <col min="13854" max="13854" width="14.5703125" style="12" customWidth="1"/>
    <col min="13855" max="13855" width="16.85546875" style="12" customWidth="1"/>
    <col min="13856" max="13856" width="11.140625" style="12" customWidth="1"/>
    <col min="13857" max="13857" width="10.42578125" style="12" customWidth="1"/>
    <col min="13858" max="13858" width="10.85546875" style="12" customWidth="1"/>
    <col min="13859" max="13859" width="10.140625" style="12" customWidth="1"/>
    <col min="13860" max="13860" width="12.85546875" style="12" customWidth="1"/>
    <col min="13861" max="13862" width="11" style="12" customWidth="1"/>
    <col min="13863" max="13863" width="11.5703125" style="12" customWidth="1"/>
    <col min="13864" max="13864" width="11.28515625" style="12" customWidth="1"/>
    <col min="13865" max="13865" width="10.140625" style="12" customWidth="1"/>
    <col min="13866" max="13867" width="11.85546875" style="12" customWidth="1"/>
    <col min="13868" max="13868" width="12.28515625" style="12" customWidth="1"/>
    <col min="13869" max="13869" width="12.7109375" style="12" customWidth="1"/>
    <col min="13870" max="13870" width="15.140625" style="12" customWidth="1"/>
    <col min="13871" max="13871" width="10" style="12" customWidth="1"/>
    <col min="13872" max="13882" width="7.85546875" style="12" customWidth="1"/>
    <col min="13883" max="13883" width="9.140625" style="12" customWidth="1"/>
    <col min="13884" max="13884" width="8.28515625" style="12" customWidth="1"/>
    <col min="13885" max="13885" width="10.140625" style="12" customWidth="1"/>
    <col min="13886" max="13886" width="9.140625" style="12"/>
    <col min="13887" max="13887" width="11.85546875" style="12" customWidth="1"/>
    <col min="13888" max="13888" width="14.28515625" style="12" customWidth="1"/>
    <col min="13889" max="14088" width="9.140625" style="12"/>
    <col min="14089" max="14089" width="0" style="12" hidden="1" customWidth="1"/>
    <col min="14090" max="14090" width="15.5703125" style="12" customWidth="1"/>
    <col min="14091" max="14091" width="55.140625" style="12" customWidth="1"/>
    <col min="14092" max="14092" width="15.5703125" style="12" customWidth="1"/>
    <col min="14093" max="14094" width="13" style="12" customWidth="1"/>
    <col min="14095" max="14096" width="13.140625" style="12" customWidth="1"/>
    <col min="14097" max="14097" width="10.5703125" style="12" customWidth="1"/>
    <col min="14098" max="14098" width="12.42578125" style="12" customWidth="1"/>
    <col min="14099" max="14099" width="11.5703125" style="12" customWidth="1"/>
    <col min="14100" max="14100" width="12.28515625" style="12" customWidth="1"/>
    <col min="14101" max="14101" width="12.7109375" style="12" customWidth="1"/>
    <col min="14102" max="14102" width="12.5703125" style="12" customWidth="1"/>
    <col min="14103" max="14103" width="13.140625" style="12" customWidth="1"/>
    <col min="14104" max="14104" width="13.42578125" style="12" customWidth="1"/>
    <col min="14105" max="14105" width="10.28515625" style="12" customWidth="1"/>
    <col min="14106" max="14106" width="14.28515625" style="12" customWidth="1"/>
    <col min="14107" max="14107" width="12.85546875" style="12" customWidth="1"/>
    <col min="14108" max="14108" width="12" style="12" customWidth="1"/>
    <col min="14109" max="14109" width="16.28515625" style="12" customWidth="1"/>
    <col min="14110" max="14110" width="14.5703125" style="12" customWidth="1"/>
    <col min="14111" max="14111" width="16.85546875" style="12" customWidth="1"/>
    <col min="14112" max="14112" width="11.140625" style="12" customWidth="1"/>
    <col min="14113" max="14113" width="10.42578125" style="12" customWidth="1"/>
    <col min="14114" max="14114" width="10.85546875" style="12" customWidth="1"/>
    <col min="14115" max="14115" width="10.140625" style="12" customWidth="1"/>
    <col min="14116" max="14116" width="12.85546875" style="12" customWidth="1"/>
    <col min="14117" max="14118" width="11" style="12" customWidth="1"/>
    <col min="14119" max="14119" width="11.5703125" style="12" customWidth="1"/>
    <col min="14120" max="14120" width="11.28515625" style="12" customWidth="1"/>
    <col min="14121" max="14121" width="10.140625" style="12" customWidth="1"/>
    <col min="14122" max="14123" width="11.85546875" style="12" customWidth="1"/>
    <col min="14124" max="14124" width="12.28515625" style="12" customWidth="1"/>
    <col min="14125" max="14125" width="12.7109375" style="12" customWidth="1"/>
    <col min="14126" max="14126" width="15.140625" style="12" customWidth="1"/>
    <col min="14127" max="14127" width="10" style="12" customWidth="1"/>
    <col min="14128" max="14138" width="7.85546875" style="12" customWidth="1"/>
    <col min="14139" max="14139" width="9.140625" style="12" customWidth="1"/>
    <col min="14140" max="14140" width="8.28515625" style="12" customWidth="1"/>
    <col min="14141" max="14141" width="10.140625" style="12" customWidth="1"/>
    <col min="14142" max="14142" width="9.140625" style="12"/>
    <col min="14143" max="14143" width="11.85546875" style="12" customWidth="1"/>
    <col min="14144" max="14144" width="14.28515625" style="12" customWidth="1"/>
    <col min="14145" max="14344" width="9.140625" style="12"/>
    <col min="14345" max="14345" width="0" style="12" hidden="1" customWidth="1"/>
    <col min="14346" max="14346" width="15.5703125" style="12" customWidth="1"/>
    <col min="14347" max="14347" width="55.140625" style="12" customWidth="1"/>
    <col min="14348" max="14348" width="15.5703125" style="12" customWidth="1"/>
    <col min="14349" max="14350" width="13" style="12" customWidth="1"/>
    <col min="14351" max="14352" width="13.140625" style="12" customWidth="1"/>
    <col min="14353" max="14353" width="10.5703125" style="12" customWidth="1"/>
    <col min="14354" max="14354" width="12.42578125" style="12" customWidth="1"/>
    <col min="14355" max="14355" width="11.5703125" style="12" customWidth="1"/>
    <col min="14356" max="14356" width="12.28515625" style="12" customWidth="1"/>
    <col min="14357" max="14357" width="12.7109375" style="12" customWidth="1"/>
    <col min="14358" max="14358" width="12.5703125" style="12" customWidth="1"/>
    <col min="14359" max="14359" width="13.140625" style="12" customWidth="1"/>
    <col min="14360" max="14360" width="13.42578125" style="12" customWidth="1"/>
    <col min="14361" max="14361" width="10.28515625" style="12" customWidth="1"/>
    <col min="14362" max="14362" width="14.28515625" style="12" customWidth="1"/>
    <col min="14363" max="14363" width="12.85546875" style="12" customWidth="1"/>
    <col min="14364" max="14364" width="12" style="12" customWidth="1"/>
    <col min="14365" max="14365" width="16.28515625" style="12" customWidth="1"/>
    <col min="14366" max="14366" width="14.5703125" style="12" customWidth="1"/>
    <col min="14367" max="14367" width="16.85546875" style="12" customWidth="1"/>
    <col min="14368" max="14368" width="11.140625" style="12" customWidth="1"/>
    <col min="14369" max="14369" width="10.42578125" style="12" customWidth="1"/>
    <col min="14370" max="14370" width="10.85546875" style="12" customWidth="1"/>
    <col min="14371" max="14371" width="10.140625" style="12" customWidth="1"/>
    <col min="14372" max="14372" width="12.85546875" style="12" customWidth="1"/>
    <col min="14373" max="14374" width="11" style="12" customWidth="1"/>
    <col min="14375" max="14375" width="11.5703125" style="12" customWidth="1"/>
    <col min="14376" max="14376" width="11.28515625" style="12" customWidth="1"/>
    <col min="14377" max="14377" width="10.140625" style="12" customWidth="1"/>
    <col min="14378" max="14379" width="11.85546875" style="12" customWidth="1"/>
    <col min="14380" max="14380" width="12.28515625" style="12" customWidth="1"/>
    <col min="14381" max="14381" width="12.7109375" style="12" customWidth="1"/>
    <col min="14382" max="14382" width="15.140625" style="12" customWidth="1"/>
    <col min="14383" max="14383" width="10" style="12" customWidth="1"/>
    <col min="14384" max="14394" width="7.85546875" style="12" customWidth="1"/>
    <col min="14395" max="14395" width="9.140625" style="12" customWidth="1"/>
    <col min="14396" max="14396" width="8.28515625" style="12" customWidth="1"/>
    <col min="14397" max="14397" width="10.140625" style="12" customWidth="1"/>
    <col min="14398" max="14398" width="9.140625" style="12"/>
    <col min="14399" max="14399" width="11.85546875" style="12" customWidth="1"/>
    <col min="14400" max="14400" width="14.28515625" style="12" customWidth="1"/>
    <col min="14401" max="14600" width="9.140625" style="12"/>
    <col min="14601" max="14601" width="0" style="12" hidden="1" customWidth="1"/>
    <col min="14602" max="14602" width="15.5703125" style="12" customWidth="1"/>
    <col min="14603" max="14603" width="55.140625" style="12" customWidth="1"/>
    <col min="14604" max="14604" width="15.5703125" style="12" customWidth="1"/>
    <col min="14605" max="14606" width="13" style="12" customWidth="1"/>
    <col min="14607" max="14608" width="13.140625" style="12" customWidth="1"/>
    <col min="14609" max="14609" width="10.5703125" style="12" customWidth="1"/>
    <col min="14610" max="14610" width="12.42578125" style="12" customWidth="1"/>
    <col min="14611" max="14611" width="11.5703125" style="12" customWidth="1"/>
    <col min="14612" max="14612" width="12.28515625" style="12" customWidth="1"/>
    <col min="14613" max="14613" width="12.7109375" style="12" customWidth="1"/>
    <col min="14614" max="14614" width="12.5703125" style="12" customWidth="1"/>
    <col min="14615" max="14615" width="13.140625" style="12" customWidth="1"/>
    <col min="14616" max="14616" width="13.42578125" style="12" customWidth="1"/>
    <col min="14617" max="14617" width="10.28515625" style="12" customWidth="1"/>
    <col min="14618" max="14618" width="14.28515625" style="12" customWidth="1"/>
    <col min="14619" max="14619" width="12.85546875" style="12" customWidth="1"/>
    <col min="14620" max="14620" width="12" style="12" customWidth="1"/>
    <col min="14621" max="14621" width="16.28515625" style="12" customWidth="1"/>
    <col min="14622" max="14622" width="14.5703125" style="12" customWidth="1"/>
    <col min="14623" max="14623" width="16.85546875" style="12" customWidth="1"/>
    <col min="14624" max="14624" width="11.140625" style="12" customWidth="1"/>
    <col min="14625" max="14625" width="10.42578125" style="12" customWidth="1"/>
    <col min="14626" max="14626" width="10.85546875" style="12" customWidth="1"/>
    <col min="14627" max="14627" width="10.140625" style="12" customWidth="1"/>
    <col min="14628" max="14628" width="12.85546875" style="12" customWidth="1"/>
    <col min="14629" max="14630" width="11" style="12" customWidth="1"/>
    <col min="14631" max="14631" width="11.5703125" style="12" customWidth="1"/>
    <col min="14632" max="14632" width="11.28515625" style="12" customWidth="1"/>
    <col min="14633" max="14633" width="10.140625" style="12" customWidth="1"/>
    <col min="14634" max="14635" width="11.85546875" style="12" customWidth="1"/>
    <col min="14636" max="14636" width="12.28515625" style="12" customWidth="1"/>
    <col min="14637" max="14637" width="12.7109375" style="12" customWidth="1"/>
    <col min="14638" max="14638" width="15.140625" style="12" customWidth="1"/>
    <col min="14639" max="14639" width="10" style="12" customWidth="1"/>
    <col min="14640" max="14650" width="7.85546875" style="12" customWidth="1"/>
    <col min="14651" max="14651" width="9.140625" style="12" customWidth="1"/>
    <col min="14652" max="14652" width="8.28515625" style="12" customWidth="1"/>
    <col min="14653" max="14653" width="10.140625" style="12" customWidth="1"/>
    <col min="14654" max="14654" width="9.140625" style="12"/>
    <col min="14655" max="14655" width="11.85546875" style="12" customWidth="1"/>
    <col min="14656" max="14656" width="14.28515625" style="12" customWidth="1"/>
    <col min="14657" max="14856" width="9.140625" style="12"/>
    <col min="14857" max="14857" width="0" style="12" hidden="1" customWidth="1"/>
    <col min="14858" max="14858" width="15.5703125" style="12" customWidth="1"/>
    <col min="14859" max="14859" width="55.140625" style="12" customWidth="1"/>
    <col min="14860" max="14860" width="15.5703125" style="12" customWidth="1"/>
    <col min="14861" max="14862" width="13" style="12" customWidth="1"/>
    <col min="14863" max="14864" width="13.140625" style="12" customWidth="1"/>
    <col min="14865" max="14865" width="10.5703125" style="12" customWidth="1"/>
    <col min="14866" max="14866" width="12.42578125" style="12" customWidth="1"/>
    <col min="14867" max="14867" width="11.5703125" style="12" customWidth="1"/>
    <col min="14868" max="14868" width="12.28515625" style="12" customWidth="1"/>
    <col min="14869" max="14869" width="12.7109375" style="12" customWidth="1"/>
    <col min="14870" max="14870" width="12.5703125" style="12" customWidth="1"/>
    <col min="14871" max="14871" width="13.140625" style="12" customWidth="1"/>
    <col min="14872" max="14872" width="13.42578125" style="12" customWidth="1"/>
    <col min="14873" max="14873" width="10.28515625" style="12" customWidth="1"/>
    <col min="14874" max="14874" width="14.28515625" style="12" customWidth="1"/>
    <col min="14875" max="14875" width="12.85546875" style="12" customWidth="1"/>
    <col min="14876" max="14876" width="12" style="12" customWidth="1"/>
    <col min="14877" max="14877" width="16.28515625" style="12" customWidth="1"/>
    <col min="14878" max="14878" width="14.5703125" style="12" customWidth="1"/>
    <col min="14879" max="14879" width="16.85546875" style="12" customWidth="1"/>
    <col min="14880" max="14880" width="11.140625" style="12" customWidth="1"/>
    <col min="14881" max="14881" width="10.42578125" style="12" customWidth="1"/>
    <col min="14882" max="14882" width="10.85546875" style="12" customWidth="1"/>
    <col min="14883" max="14883" width="10.140625" style="12" customWidth="1"/>
    <col min="14884" max="14884" width="12.85546875" style="12" customWidth="1"/>
    <col min="14885" max="14886" width="11" style="12" customWidth="1"/>
    <col min="14887" max="14887" width="11.5703125" style="12" customWidth="1"/>
    <col min="14888" max="14888" width="11.28515625" style="12" customWidth="1"/>
    <col min="14889" max="14889" width="10.140625" style="12" customWidth="1"/>
    <col min="14890" max="14891" width="11.85546875" style="12" customWidth="1"/>
    <col min="14892" max="14892" width="12.28515625" style="12" customWidth="1"/>
    <col min="14893" max="14893" width="12.7109375" style="12" customWidth="1"/>
    <col min="14894" max="14894" width="15.140625" style="12" customWidth="1"/>
    <col min="14895" max="14895" width="10" style="12" customWidth="1"/>
    <col min="14896" max="14906" width="7.85546875" style="12" customWidth="1"/>
    <col min="14907" max="14907" width="9.140625" style="12" customWidth="1"/>
    <col min="14908" max="14908" width="8.28515625" style="12" customWidth="1"/>
    <col min="14909" max="14909" width="10.140625" style="12" customWidth="1"/>
    <col min="14910" max="14910" width="9.140625" style="12"/>
    <col min="14911" max="14911" width="11.85546875" style="12" customWidth="1"/>
    <col min="14912" max="14912" width="14.28515625" style="12" customWidth="1"/>
    <col min="14913" max="15112" width="9.140625" style="12"/>
    <col min="15113" max="15113" width="0" style="12" hidden="1" customWidth="1"/>
    <col min="15114" max="15114" width="15.5703125" style="12" customWidth="1"/>
    <col min="15115" max="15115" width="55.140625" style="12" customWidth="1"/>
    <col min="15116" max="15116" width="15.5703125" style="12" customWidth="1"/>
    <col min="15117" max="15118" width="13" style="12" customWidth="1"/>
    <col min="15119" max="15120" width="13.140625" style="12" customWidth="1"/>
    <col min="15121" max="15121" width="10.5703125" style="12" customWidth="1"/>
    <col min="15122" max="15122" width="12.42578125" style="12" customWidth="1"/>
    <col min="15123" max="15123" width="11.5703125" style="12" customWidth="1"/>
    <col min="15124" max="15124" width="12.28515625" style="12" customWidth="1"/>
    <col min="15125" max="15125" width="12.7109375" style="12" customWidth="1"/>
    <col min="15126" max="15126" width="12.5703125" style="12" customWidth="1"/>
    <col min="15127" max="15127" width="13.140625" style="12" customWidth="1"/>
    <col min="15128" max="15128" width="13.42578125" style="12" customWidth="1"/>
    <col min="15129" max="15129" width="10.28515625" style="12" customWidth="1"/>
    <col min="15130" max="15130" width="14.28515625" style="12" customWidth="1"/>
    <col min="15131" max="15131" width="12.85546875" style="12" customWidth="1"/>
    <col min="15132" max="15132" width="12" style="12" customWidth="1"/>
    <col min="15133" max="15133" width="16.28515625" style="12" customWidth="1"/>
    <col min="15134" max="15134" width="14.5703125" style="12" customWidth="1"/>
    <col min="15135" max="15135" width="16.85546875" style="12" customWidth="1"/>
    <col min="15136" max="15136" width="11.140625" style="12" customWidth="1"/>
    <col min="15137" max="15137" width="10.42578125" style="12" customWidth="1"/>
    <col min="15138" max="15138" width="10.85546875" style="12" customWidth="1"/>
    <col min="15139" max="15139" width="10.140625" style="12" customWidth="1"/>
    <col min="15140" max="15140" width="12.85546875" style="12" customWidth="1"/>
    <col min="15141" max="15142" width="11" style="12" customWidth="1"/>
    <col min="15143" max="15143" width="11.5703125" style="12" customWidth="1"/>
    <col min="15144" max="15144" width="11.28515625" style="12" customWidth="1"/>
    <col min="15145" max="15145" width="10.140625" style="12" customWidth="1"/>
    <col min="15146" max="15147" width="11.85546875" style="12" customWidth="1"/>
    <col min="15148" max="15148" width="12.28515625" style="12" customWidth="1"/>
    <col min="15149" max="15149" width="12.7109375" style="12" customWidth="1"/>
    <col min="15150" max="15150" width="15.140625" style="12" customWidth="1"/>
    <col min="15151" max="15151" width="10" style="12" customWidth="1"/>
    <col min="15152" max="15162" width="7.85546875" style="12" customWidth="1"/>
    <col min="15163" max="15163" width="9.140625" style="12" customWidth="1"/>
    <col min="15164" max="15164" width="8.28515625" style="12" customWidth="1"/>
    <col min="15165" max="15165" width="10.140625" style="12" customWidth="1"/>
    <col min="15166" max="15166" width="9.140625" style="12"/>
    <col min="15167" max="15167" width="11.85546875" style="12" customWidth="1"/>
    <col min="15168" max="15168" width="14.28515625" style="12" customWidth="1"/>
    <col min="15169" max="15368" width="9.140625" style="12"/>
    <col min="15369" max="15369" width="0" style="12" hidden="1" customWidth="1"/>
    <col min="15370" max="15370" width="15.5703125" style="12" customWidth="1"/>
    <col min="15371" max="15371" width="55.140625" style="12" customWidth="1"/>
    <col min="15372" max="15372" width="15.5703125" style="12" customWidth="1"/>
    <col min="15373" max="15374" width="13" style="12" customWidth="1"/>
    <col min="15375" max="15376" width="13.140625" style="12" customWidth="1"/>
    <col min="15377" max="15377" width="10.5703125" style="12" customWidth="1"/>
    <col min="15378" max="15378" width="12.42578125" style="12" customWidth="1"/>
    <col min="15379" max="15379" width="11.5703125" style="12" customWidth="1"/>
    <col min="15380" max="15380" width="12.28515625" style="12" customWidth="1"/>
    <col min="15381" max="15381" width="12.7109375" style="12" customWidth="1"/>
    <col min="15382" max="15382" width="12.5703125" style="12" customWidth="1"/>
    <col min="15383" max="15383" width="13.140625" style="12" customWidth="1"/>
    <col min="15384" max="15384" width="13.42578125" style="12" customWidth="1"/>
    <col min="15385" max="15385" width="10.28515625" style="12" customWidth="1"/>
    <col min="15386" max="15386" width="14.28515625" style="12" customWidth="1"/>
    <col min="15387" max="15387" width="12.85546875" style="12" customWidth="1"/>
    <col min="15388" max="15388" width="12" style="12" customWidth="1"/>
    <col min="15389" max="15389" width="16.28515625" style="12" customWidth="1"/>
    <col min="15390" max="15390" width="14.5703125" style="12" customWidth="1"/>
    <col min="15391" max="15391" width="16.85546875" style="12" customWidth="1"/>
    <col min="15392" max="15392" width="11.140625" style="12" customWidth="1"/>
    <col min="15393" max="15393" width="10.42578125" style="12" customWidth="1"/>
    <col min="15394" max="15394" width="10.85546875" style="12" customWidth="1"/>
    <col min="15395" max="15395" width="10.140625" style="12" customWidth="1"/>
    <col min="15396" max="15396" width="12.85546875" style="12" customWidth="1"/>
    <col min="15397" max="15398" width="11" style="12" customWidth="1"/>
    <col min="15399" max="15399" width="11.5703125" style="12" customWidth="1"/>
    <col min="15400" max="15400" width="11.28515625" style="12" customWidth="1"/>
    <col min="15401" max="15401" width="10.140625" style="12" customWidth="1"/>
    <col min="15402" max="15403" width="11.85546875" style="12" customWidth="1"/>
    <col min="15404" max="15404" width="12.28515625" style="12" customWidth="1"/>
    <col min="15405" max="15405" width="12.7109375" style="12" customWidth="1"/>
    <col min="15406" max="15406" width="15.140625" style="12" customWidth="1"/>
    <col min="15407" max="15407" width="10" style="12" customWidth="1"/>
    <col min="15408" max="15418" width="7.85546875" style="12" customWidth="1"/>
    <col min="15419" max="15419" width="9.140625" style="12" customWidth="1"/>
    <col min="15420" max="15420" width="8.28515625" style="12" customWidth="1"/>
    <col min="15421" max="15421" width="10.140625" style="12" customWidth="1"/>
    <col min="15422" max="15422" width="9.140625" style="12"/>
    <col min="15423" max="15423" width="11.85546875" style="12" customWidth="1"/>
    <col min="15424" max="15424" width="14.28515625" style="12" customWidth="1"/>
    <col min="15425" max="15624" width="9.140625" style="12"/>
    <col min="15625" max="15625" width="0" style="12" hidden="1" customWidth="1"/>
    <col min="15626" max="15626" width="15.5703125" style="12" customWidth="1"/>
    <col min="15627" max="15627" width="55.140625" style="12" customWidth="1"/>
    <col min="15628" max="15628" width="15.5703125" style="12" customWidth="1"/>
    <col min="15629" max="15630" width="13" style="12" customWidth="1"/>
    <col min="15631" max="15632" width="13.140625" style="12" customWidth="1"/>
    <col min="15633" max="15633" width="10.5703125" style="12" customWidth="1"/>
    <col min="15634" max="15634" width="12.42578125" style="12" customWidth="1"/>
    <col min="15635" max="15635" width="11.5703125" style="12" customWidth="1"/>
    <col min="15636" max="15636" width="12.28515625" style="12" customWidth="1"/>
    <col min="15637" max="15637" width="12.7109375" style="12" customWidth="1"/>
    <col min="15638" max="15638" width="12.5703125" style="12" customWidth="1"/>
    <col min="15639" max="15639" width="13.140625" style="12" customWidth="1"/>
    <col min="15640" max="15640" width="13.42578125" style="12" customWidth="1"/>
    <col min="15641" max="15641" width="10.28515625" style="12" customWidth="1"/>
    <col min="15642" max="15642" width="14.28515625" style="12" customWidth="1"/>
    <col min="15643" max="15643" width="12.85546875" style="12" customWidth="1"/>
    <col min="15644" max="15644" width="12" style="12" customWidth="1"/>
    <col min="15645" max="15645" width="16.28515625" style="12" customWidth="1"/>
    <col min="15646" max="15646" width="14.5703125" style="12" customWidth="1"/>
    <col min="15647" max="15647" width="16.85546875" style="12" customWidth="1"/>
    <col min="15648" max="15648" width="11.140625" style="12" customWidth="1"/>
    <col min="15649" max="15649" width="10.42578125" style="12" customWidth="1"/>
    <col min="15650" max="15650" width="10.85546875" style="12" customWidth="1"/>
    <col min="15651" max="15651" width="10.140625" style="12" customWidth="1"/>
    <col min="15652" max="15652" width="12.85546875" style="12" customWidth="1"/>
    <col min="15653" max="15654" width="11" style="12" customWidth="1"/>
    <col min="15655" max="15655" width="11.5703125" style="12" customWidth="1"/>
    <col min="15656" max="15656" width="11.28515625" style="12" customWidth="1"/>
    <col min="15657" max="15657" width="10.140625" style="12" customWidth="1"/>
    <col min="15658" max="15659" width="11.85546875" style="12" customWidth="1"/>
    <col min="15660" max="15660" width="12.28515625" style="12" customWidth="1"/>
    <col min="15661" max="15661" width="12.7109375" style="12" customWidth="1"/>
    <col min="15662" max="15662" width="15.140625" style="12" customWidth="1"/>
    <col min="15663" max="15663" width="10" style="12" customWidth="1"/>
    <col min="15664" max="15674" width="7.85546875" style="12" customWidth="1"/>
    <col min="15675" max="15675" width="9.140625" style="12" customWidth="1"/>
    <col min="15676" max="15676" width="8.28515625" style="12" customWidth="1"/>
    <col min="15677" max="15677" width="10.140625" style="12" customWidth="1"/>
    <col min="15678" max="15678" width="9.140625" style="12"/>
    <col min="15679" max="15679" width="11.85546875" style="12" customWidth="1"/>
    <col min="15680" max="15680" width="14.28515625" style="12" customWidth="1"/>
    <col min="15681" max="15880" width="9.140625" style="12"/>
    <col min="15881" max="15881" width="0" style="12" hidden="1" customWidth="1"/>
    <col min="15882" max="15882" width="15.5703125" style="12" customWidth="1"/>
    <col min="15883" max="15883" width="55.140625" style="12" customWidth="1"/>
    <col min="15884" max="15884" width="15.5703125" style="12" customWidth="1"/>
    <col min="15885" max="15886" width="13" style="12" customWidth="1"/>
    <col min="15887" max="15888" width="13.140625" style="12" customWidth="1"/>
    <col min="15889" max="15889" width="10.5703125" style="12" customWidth="1"/>
    <col min="15890" max="15890" width="12.42578125" style="12" customWidth="1"/>
    <col min="15891" max="15891" width="11.5703125" style="12" customWidth="1"/>
    <col min="15892" max="15892" width="12.28515625" style="12" customWidth="1"/>
    <col min="15893" max="15893" width="12.7109375" style="12" customWidth="1"/>
    <col min="15894" max="15894" width="12.5703125" style="12" customWidth="1"/>
    <col min="15895" max="15895" width="13.140625" style="12" customWidth="1"/>
    <col min="15896" max="15896" width="13.42578125" style="12" customWidth="1"/>
    <col min="15897" max="15897" width="10.28515625" style="12" customWidth="1"/>
    <col min="15898" max="15898" width="14.28515625" style="12" customWidth="1"/>
    <col min="15899" max="15899" width="12.85546875" style="12" customWidth="1"/>
    <col min="15900" max="15900" width="12" style="12" customWidth="1"/>
    <col min="15901" max="15901" width="16.28515625" style="12" customWidth="1"/>
    <col min="15902" max="15902" width="14.5703125" style="12" customWidth="1"/>
    <col min="15903" max="15903" width="16.85546875" style="12" customWidth="1"/>
    <col min="15904" max="15904" width="11.140625" style="12" customWidth="1"/>
    <col min="15905" max="15905" width="10.42578125" style="12" customWidth="1"/>
    <col min="15906" max="15906" width="10.85546875" style="12" customWidth="1"/>
    <col min="15907" max="15907" width="10.140625" style="12" customWidth="1"/>
    <col min="15908" max="15908" width="12.85546875" style="12" customWidth="1"/>
    <col min="15909" max="15910" width="11" style="12" customWidth="1"/>
    <col min="15911" max="15911" width="11.5703125" style="12" customWidth="1"/>
    <col min="15912" max="15912" width="11.28515625" style="12" customWidth="1"/>
    <col min="15913" max="15913" width="10.140625" style="12" customWidth="1"/>
    <col min="15914" max="15915" width="11.85546875" style="12" customWidth="1"/>
    <col min="15916" max="15916" width="12.28515625" style="12" customWidth="1"/>
    <col min="15917" max="15917" width="12.7109375" style="12" customWidth="1"/>
    <col min="15918" max="15918" width="15.140625" style="12" customWidth="1"/>
    <col min="15919" max="15919" width="10" style="12" customWidth="1"/>
    <col min="15920" max="15930" width="7.85546875" style="12" customWidth="1"/>
    <col min="15931" max="15931" width="9.140625" style="12" customWidth="1"/>
    <col min="15932" max="15932" width="8.28515625" style="12" customWidth="1"/>
    <col min="15933" max="15933" width="10.140625" style="12" customWidth="1"/>
    <col min="15934" max="15934" width="9.140625" style="12"/>
    <col min="15935" max="15935" width="11.85546875" style="12" customWidth="1"/>
    <col min="15936" max="15936" width="14.28515625" style="12" customWidth="1"/>
    <col min="15937" max="16136" width="9.140625" style="12"/>
    <col min="16137" max="16137" width="0" style="12" hidden="1" customWidth="1"/>
    <col min="16138" max="16138" width="15.5703125" style="12" customWidth="1"/>
    <col min="16139" max="16139" width="55.140625" style="12" customWidth="1"/>
    <col min="16140" max="16140" width="15.5703125" style="12" customWidth="1"/>
    <col min="16141" max="16142" width="13" style="12" customWidth="1"/>
    <col min="16143" max="16144" width="13.140625" style="12" customWidth="1"/>
    <col min="16145" max="16145" width="10.5703125" style="12" customWidth="1"/>
    <col min="16146" max="16146" width="12.42578125" style="12" customWidth="1"/>
    <col min="16147" max="16147" width="11.5703125" style="12" customWidth="1"/>
    <col min="16148" max="16148" width="12.28515625" style="12" customWidth="1"/>
    <col min="16149" max="16149" width="12.7109375" style="12" customWidth="1"/>
    <col min="16150" max="16150" width="12.5703125" style="12" customWidth="1"/>
    <col min="16151" max="16151" width="13.140625" style="12" customWidth="1"/>
    <col min="16152" max="16152" width="13.42578125" style="12" customWidth="1"/>
    <col min="16153" max="16153" width="10.28515625" style="12" customWidth="1"/>
    <col min="16154" max="16154" width="14.28515625" style="12" customWidth="1"/>
    <col min="16155" max="16155" width="12.85546875" style="12" customWidth="1"/>
    <col min="16156" max="16156" width="12" style="12" customWidth="1"/>
    <col min="16157" max="16157" width="16.28515625" style="12" customWidth="1"/>
    <col min="16158" max="16158" width="14.5703125" style="12" customWidth="1"/>
    <col min="16159" max="16159" width="16.85546875" style="12" customWidth="1"/>
    <col min="16160" max="16160" width="11.140625" style="12" customWidth="1"/>
    <col min="16161" max="16161" width="10.42578125" style="12" customWidth="1"/>
    <col min="16162" max="16162" width="10.85546875" style="12" customWidth="1"/>
    <col min="16163" max="16163" width="10.140625" style="12" customWidth="1"/>
    <col min="16164" max="16164" width="12.85546875" style="12" customWidth="1"/>
    <col min="16165" max="16166" width="11" style="12" customWidth="1"/>
    <col min="16167" max="16167" width="11.5703125" style="12" customWidth="1"/>
    <col min="16168" max="16168" width="11.28515625" style="12" customWidth="1"/>
    <col min="16169" max="16169" width="10.140625" style="12" customWidth="1"/>
    <col min="16170" max="16171" width="11.85546875" style="12" customWidth="1"/>
    <col min="16172" max="16172" width="12.28515625" style="12" customWidth="1"/>
    <col min="16173" max="16173" width="12.7109375" style="12" customWidth="1"/>
    <col min="16174" max="16174" width="15.140625" style="12" customWidth="1"/>
    <col min="16175" max="16175" width="10" style="12" customWidth="1"/>
    <col min="16176" max="16186" width="7.85546875" style="12" customWidth="1"/>
    <col min="16187" max="16187" width="9.140625" style="12" customWidth="1"/>
    <col min="16188" max="16188" width="8.28515625" style="12" customWidth="1"/>
    <col min="16189" max="16189" width="10.140625" style="12" customWidth="1"/>
    <col min="16190" max="16190" width="9.140625" style="12"/>
    <col min="16191" max="16191" width="11.85546875" style="12" customWidth="1"/>
    <col min="16192" max="16192" width="14.28515625" style="12" customWidth="1"/>
    <col min="16193" max="16384" width="9.140625" style="12"/>
  </cols>
  <sheetData>
    <row r="1" spans="2:223" ht="21" customHeight="1" x14ac:dyDescent="0.35">
      <c r="B1" s="7" t="s">
        <v>0</v>
      </c>
      <c r="AK1" s="10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</row>
    <row r="2" spans="2:223" ht="21" customHeight="1" x14ac:dyDescent="0.35">
      <c r="B2" s="7"/>
      <c r="AK2" s="10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</row>
    <row r="3" spans="2:223" ht="21" customHeight="1" x14ac:dyDescent="0.35">
      <c r="B3" s="7"/>
      <c r="AK3" s="10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</row>
    <row r="4" spans="2:223" ht="21" customHeight="1" x14ac:dyDescent="0.35">
      <c r="B4" s="339" t="s">
        <v>171</v>
      </c>
      <c r="C4" s="339"/>
      <c r="D4" s="339"/>
      <c r="E4" s="339"/>
      <c r="F4" s="339"/>
      <c r="G4" s="339"/>
      <c r="H4" s="339"/>
      <c r="I4" s="339"/>
      <c r="J4" s="339"/>
      <c r="K4" s="339"/>
      <c r="L4" s="339"/>
      <c r="M4" s="339"/>
      <c r="N4" s="339"/>
      <c r="O4" s="339"/>
      <c r="P4" s="339"/>
      <c r="Q4" s="339"/>
      <c r="R4" s="339"/>
      <c r="S4" s="339"/>
      <c r="T4" s="339"/>
      <c r="U4" s="339"/>
      <c r="V4" s="339"/>
      <c r="W4" s="339"/>
      <c r="X4" s="339"/>
      <c r="Y4" s="339"/>
      <c r="Z4" s="339"/>
      <c r="AA4" s="339"/>
      <c r="AB4" s="339"/>
      <c r="AC4" s="339"/>
      <c r="AD4" s="339"/>
      <c r="AE4" s="339"/>
      <c r="AF4" s="339"/>
      <c r="AG4" s="339"/>
      <c r="AH4" s="339"/>
      <c r="AI4" s="339"/>
      <c r="AJ4" s="339"/>
      <c r="AK4" s="339"/>
      <c r="AL4" s="339"/>
      <c r="AM4" s="339"/>
      <c r="AN4" s="339"/>
      <c r="AO4" s="339"/>
      <c r="AP4" s="339"/>
      <c r="AQ4" s="339"/>
      <c r="AR4" s="339"/>
      <c r="AU4" s="8"/>
      <c r="AV4" s="8"/>
      <c r="AW4" s="8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HO4" s="12" t="s">
        <v>178</v>
      </c>
    </row>
    <row r="5" spans="2:223" ht="21" customHeight="1" x14ac:dyDescent="0.35">
      <c r="B5" s="113"/>
      <c r="C5" s="113"/>
      <c r="D5" s="113"/>
      <c r="E5" s="113"/>
      <c r="F5" s="113"/>
      <c r="G5" s="113"/>
      <c r="H5" s="113"/>
      <c r="I5" s="113"/>
      <c r="J5" s="113"/>
      <c r="K5" s="113"/>
      <c r="L5" s="113"/>
      <c r="M5" s="113"/>
      <c r="N5" s="113"/>
      <c r="O5" s="113"/>
      <c r="P5" s="113"/>
      <c r="Q5" s="113" t="s">
        <v>177</v>
      </c>
      <c r="R5" s="113"/>
      <c r="S5" s="113"/>
      <c r="T5" s="114" t="s">
        <v>178</v>
      </c>
      <c r="U5" s="113">
        <v>2022</v>
      </c>
      <c r="V5" s="113"/>
      <c r="W5" s="113"/>
      <c r="X5" s="113"/>
      <c r="Y5" s="113"/>
      <c r="Z5" s="113"/>
      <c r="AA5" s="113"/>
      <c r="AB5" s="113"/>
      <c r="AC5" s="113"/>
      <c r="AD5" s="113"/>
      <c r="AE5" s="113"/>
      <c r="AF5" s="113"/>
      <c r="AG5" s="113"/>
      <c r="AH5" s="113"/>
      <c r="AI5" s="113"/>
      <c r="AJ5" s="113"/>
      <c r="AK5" s="113"/>
      <c r="AL5" s="113"/>
      <c r="AM5" s="113"/>
      <c r="AN5" s="113"/>
      <c r="AO5" s="113"/>
      <c r="AP5" s="113"/>
      <c r="AQ5" s="113"/>
      <c r="AR5" s="113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HO5" s="12" t="s">
        <v>179</v>
      </c>
    </row>
    <row r="6" spans="2:223" ht="21" customHeight="1" x14ac:dyDescent="0.35"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12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  <c r="AK6" s="13"/>
      <c r="AL6" s="13"/>
      <c r="AM6" s="13"/>
      <c r="AN6" s="13"/>
      <c r="AO6" s="13"/>
      <c r="AP6" s="13"/>
      <c r="AQ6" s="13"/>
      <c r="AR6" s="13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HO6" s="12" t="s">
        <v>180</v>
      </c>
    </row>
    <row r="7" spans="2:223" ht="18.75" customHeight="1" x14ac:dyDescent="0.35">
      <c r="B7" s="340" t="s">
        <v>1</v>
      </c>
      <c r="C7" s="340" t="s">
        <v>2</v>
      </c>
      <c r="D7" s="343" t="s">
        <v>172</v>
      </c>
      <c r="E7" s="344"/>
      <c r="F7" s="344"/>
      <c r="G7" s="344"/>
      <c r="H7" s="344"/>
      <c r="I7" s="344"/>
      <c r="J7" s="344"/>
      <c r="K7" s="344"/>
      <c r="L7" s="344"/>
      <c r="M7" s="344"/>
      <c r="N7" s="344"/>
      <c r="O7" s="344"/>
      <c r="P7" s="344"/>
      <c r="Q7" s="344"/>
      <c r="R7" s="344"/>
      <c r="S7" s="344"/>
      <c r="T7" s="344"/>
      <c r="U7" s="344"/>
      <c r="V7" s="344"/>
      <c r="W7" s="344"/>
      <c r="X7" s="344"/>
      <c r="Y7" s="344"/>
      <c r="Z7" s="344"/>
      <c r="AA7" s="344"/>
      <c r="AB7" s="344"/>
      <c r="AC7" s="344"/>
      <c r="AD7" s="344"/>
      <c r="AE7" s="344"/>
      <c r="AF7" s="344"/>
      <c r="AG7" s="344"/>
      <c r="AH7" s="344"/>
      <c r="AI7" s="344"/>
      <c r="AJ7" s="344"/>
      <c r="AK7" s="344"/>
      <c r="AL7" s="344"/>
      <c r="AM7" s="344"/>
      <c r="AN7" s="344"/>
      <c r="AO7" s="344"/>
      <c r="AP7" s="344"/>
      <c r="AQ7" s="344"/>
      <c r="AR7" s="344"/>
      <c r="AS7" s="344"/>
      <c r="AT7" s="345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HO7" s="12" t="s">
        <v>181</v>
      </c>
    </row>
    <row r="8" spans="2:223" ht="34.5" customHeight="1" x14ac:dyDescent="0.35">
      <c r="B8" s="341"/>
      <c r="C8" s="341"/>
      <c r="D8" s="346" t="s">
        <v>173</v>
      </c>
      <c r="E8" s="349" t="s">
        <v>3</v>
      </c>
      <c r="F8" s="350"/>
      <c r="G8" s="349" t="s">
        <v>4</v>
      </c>
      <c r="H8" s="351"/>
      <c r="I8" s="351"/>
      <c r="J8" s="351"/>
      <c r="K8" s="351"/>
      <c r="L8" s="351"/>
      <c r="M8" s="351"/>
      <c r="N8" s="350"/>
      <c r="O8" s="349" t="s">
        <v>5</v>
      </c>
      <c r="P8" s="350"/>
      <c r="Q8" s="349" t="s">
        <v>6</v>
      </c>
      <c r="R8" s="351"/>
      <c r="S8" s="351"/>
      <c r="T8" s="351"/>
      <c r="U8" s="351"/>
      <c r="V8" s="351"/>
      <c r="W8" s="350"/>
      <c r="X8" s="349" t="s">
        <v>7</v>
      </c>
      <c r="Y8" s="351"/>
      <c r="Z8" s="350"/>
      <c r="AA8" s="349" t="s">
        <v>8</v>
      </c>
      <c r="AB8" s="351"/>
      <c r="AC8" s="351"/>
      <c r="AD8" s="351"/>
      <c r="AE8" s="351"/>
      <c r="AF8" s="351"/>
      <c r="AG8" s="351"/>
      <c r="AH8" s="351"/>
      <c r="AI8" s="351"/>
      <c r="AJ8" s="351"/>
      <c r="AK8" s="351"/>
      <c r="AL8" s="351"/>
      <c r="AM8" s="351"/>
      <c r="AN8" s="351"/>
      <c r="AO8" s="351"/>
      <c r="AP8" s="351"/>
      <c r="AQ8" s="351"/>
      <c r="AR8" s="351"/>
      <c r="AS8" s="350"/>
      <c r="AT8" s="115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7"/>
      <c r="HO8" s="12" t="s">
        <v>182</v>
      </c>
    </row>
    <row r="9" spans="2:223" ht="27.75" customHeight="1" x14ac:dyDescent="0.35">
      <c r="B9" s="341"/>
      <c r="C9" s="341"/>
      <c r="D9" s="347"/>
      <c r="E9" s="324" t="s">
        <v>9</v>
      </c>
      <c r="F9" s="324" t="s">
        <v>10</v>
      </c>
      <c r="G9" s="324" t="s">
        <v>11</v>
      </c>
      <c r="H9" s="336" t="s">
        <v>174</v>
      </c>
      <c r="I9" s="318" t="s">
        <v>12</v>
      </c>
      <c r="J9" s="318" t="s">
        <v>166</v>
      </c>
      <c r="K9" s="318" t="s">
        <v>13</v>
      </c>
      <c r="L9" s="327" t="s">
        <v>14</v>
      </c>
      <c r="M9" s="324" t="s">
        <v>168</v>
      </c>
      <c r="N9" s="336" t="s">
        <v>15</v>
      </c>
      <c r="O9" s="324" t="s">
        <v>16</v>
      </c>
      <c r="P9" s="324" t="s">
        <v>17</v>
      </c>
      <c r="Q9" s="336" t="s">
        <v>167</v>
      </c>
      <c r="R9" s="336" t="s">
        <v>41</v>
      </c>
      <c r="S9" s="324" t="s">
        <v>18</v>
      </c>
      <c r="T9" s="324" t="s">
        <v>19</v>
      </c>
      <c r="U9" s="324" t="s">
        <v>20</v>
      </c>
      <c r="V9" s="324" t="s">
        <v>21</v>
      </c>
      <c r="W9" s="324" t="s">
        <v>22</v>
      </c>
      <c r="X9" s="324" t="s">
        <v>23</v>
      </c>
      <c r="Y9" s="324" t="s">
        <v>24</v>
      </c>
      <c r="Z9" s="324" t="s">
        <v>25</v>
      </c>
      <c r="AA9" s="330" t="s">
        <v>26</v>
      </c>
      <c r="AB9" s="331"/>
      <c r="AC9" s="331"/>
      <c r="AD9" s="332"/>
      <c r="AE9" s="324" t="s">
        <v>27</v>
      </c>
      <c r="AF9" s="324" t="s">
        <v>28</v>
      </c>
      <c r="AG9" s="333" t="s">
        <v>29</v>
      </c>
      <c r="AH9" s="327" t="s">
        <v>30</v>
      </c>
      <c r="AI9" s="324" t="s">
        <v>31</v>
      </c>
      <c r="AJ9" s="324" t="s">
        <v>32</v>
      </c>
      <c r="AK9" s="327" t="s">
        <v>33</v>
      </c>
      <c r="AL9" s="327" t="s">
        <v>34</v>
      </c>
      <c r="AM9" s="333" t="s">
        <v>35</v>
      </c>
      <c r="AN9" s="333" t="s">
        <v>36</v>
      </c>
      <c r="AO9" s="333" t="s">
        <v>37</v>
      </c>
      <c r="AP9" s="333" t="s">
        <v>38</v>
      </c>
      <c r="AQ9" s="333" t="s">
        <v>165</v>
      </c>
      <c r="AR9" s="324" t="s">
        <v>39</v>
      </c>
      <c r="AS9" s="324" t="s">
        <v>40</v>
      </c>
      <c r="AT9" s="321"/>
      <c r="AU9" s="12">
        <v>1</v>
      </c>
      <c r="AV9" s="12">
        <v>2</v>
      </c>
      <c r="AW9" s="12">
        <v>3</v>
      </c>
      <c r="AX9" s="12">
        <v>4</v>
      </c>
      <c r="AY9" s="12">
        <v>5</v>
      </c>
      <c r="AZ9" s="12">
        <v>6</v>
      </c>
      <c r="BA9" s="12">
        <v>7</v>
      </c>
      <c r="BB9" s="12">
        <v>8</v>
      </c>
      <c r="BC9" s="12">
        <v>9</v>
      </c>
      <c r="BD9" s="12">
        <v>10</v>
      </c>
      <c r="BE9" s="12">
        <v>11</v>
      </c>
      <c r="BF9" s="12">
        <v>12</v>
      </c>
      <c r="BG9" s="12">
        <v>13</v>
      </c>
      <c r="BH9" s="12">
        <v>14</v>
      </c>
      <c r="BI9" s="12">
        <v>15</v>
      </c>
      <c r="BJ9" s="12">
        <v>16</v>
      </c>
      <c r="BK9" s="12">
        <v>17</v>
      </c>
      <c r="BL9" s="12">
        <v>18</v>
      </c>
      <c r="HO9" s="12" t="s">
        <v>183</v>
      </c>
    </row>
    <row r="10" spans="2:223" s="7" customFormat="1" ht="117" customHeight="1" x14ac:dyDescent="0.35">
      <c r="B10" s="341"/>
      <c r="C10" s="341"/>
      <c r="D10" s="347"/>
      <c r="E10" s="325"/>
      <c r="F10" s="325"/>
      <c r="G10" s="325"/>
      <c r="H10" s="337"/>
      <c r="I10" s="319"/>
      <c r="J10" s="319"/>
      <c r="K10" s="319"/>
      <c r="L10" s="328"/>
      <c r="M10" s="325"/>
      <c r="N10" s="337"/>
      <c r="O10" s="325"/>
      <c r="P10" s="325"/>
      <c r="Q10" s="337"/>
      <c r="R10" s="337"/>
      <c r="S10" s="325"/>
      <c r="T10" s="325"/>
      <c r="U10" s="325"/>
      <c r="V10" s="325"/>
      <c r="W10" s="325"/>
      <c r="X10" s="325"/>
      <c r="Y10" s="325"/>
      <c r="Z10" s="325"/>
      <c r="AA10" s="1" t="s">
        <v>42</v>
      </c>
      <c r="AB10" s="2" t="s">
        <v>16</v>
      </c>
      <c r="AC10" s="1" t="s">
        <v>43</v>
      </c>
      <c r="AD10" s="2" t="s">
        <v>16</v>
      </c>
      <c r="AE10" s="325"/>
      <c r="AF10" s="325"/>
      <c r="AG10" s="334"/>
      <c r="AH10" s="328"/>
      <c r="AI10" s="325"/>
      <c r="AJ10" s="325"/>
      <c r="AK10" s="328"/>
      <c r="AL10" s="328"/>
      <c r="AM10" s="334"/>
      <c r="AN10" s="334"/>
      <c r="AO10" s="334"/>
      <c r="AP10" s="334"/>
      <c r="AQ10" s="334"/>
      <c r="AR10" s="325"/>
      <c r="AS10" s="325"/>
      <c r="AT10" s="32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HO10" s="12" t="s">
        <v>184</v>
      </c>
    </row>
    <row r="11" spans="2:223" s="7" customFormat="1" ht="31.5" customHeight="1" x14ac:dyDescent="0.35">
      <c r="B11" s="342"/>
      <c r="C11" s="342"/>
      <c r="D11" s="348"/>
      <c r="E11" s="326"/>
      <c r="F11" s="326"/>
      <c r="G11" s="326"/>
      <c r="H11" s="338"/>
      <c r="I11" s="320"/>
      <c r="J11" s="320"/>
      <c r="K11" s="320"/>
      <c r="L11" s="329"/>
      <c r="M11" s="326"/>
      <c r="N11" s="338"/>
      <c r="O11" s="326"/>
      <c r="P11" s="326"/>
      <c r="Q11" s="338"/>
      <c r="R11" s="338"/>
      <c r="S11" s="326"/>
      <c r="T11" s="326"/>
      <c r="U11" s="326"/>
      <c r="V11" s="326"/>
      <c r="W11" s="326"/>
      <c r="X11" s="326"/>
      <c r="Y11" s="326"/>
      <c r="Z11" s="326"/>
      <c r="AA11" s="1" t="s">
        <v>44</v>
      </c>
      <c r="AB11" s="1" t="s">
        <v>16</v>
      </c>
      <c r="AC11" s="1" t="s">
        <v>44</v>
      </c>
      <c r="AD11" s="1" t="s">
        <v>16</v>
      </c>
      <c r="AE11" s="326"/>
      <c r="AF11" s="326"/>
      <c r="AG11" s="335"/>
      <c r="AH11" s="329"/>
      <c r="AI11" s="326"/>
      <c r="AJ11" s="326"/>
      <c r="AK11" s="329"/>
      <c r="AL11" s="329"/>
      <c r="AM11" s="335"/>
      <c r="AN11" s="335"/>
      <c r="AO11" s="335"/>
      <c r="AP11" s="335"/>
      <c r="AQ11" s="335"/>
      <c r="AR11" s="326"/>
      <c r="AS11" s="326"/>
      <c r="AT11" s="323"/>
      <c r="AU11" s="296" t="s">
        <v>45</v>
      </c>
      <c r="AV11" s="296" t="s">
        <v>45</v>
      </c>
      <c r="AW11" s="296" t="s">
        <v>45</v>
      </c>
      <c r="AX11" s="296" t="s">
        <v>45</v>
      </c>
      <c r="AY11" s="296" t="s">
        <v>45</v>
      </c>
      <c r="AZ11" s="296" t="s">
        <v>45</v>
      </c>
      <c r="BA11" s="296" t="s">
        <v>45</v>
      </c>
      <c r="BB11" s="296" t="s">
        <v>45</v>
      </c>
      <c r="BC11" s="296" t="s">
        <v>45</v>
      </c>
      <c r="BD11" s="296" t="s">
        <v>45</v>
      </c>
      <c r="BE11" s="296" t="s">
        <v>45</v>
      </c>
      <c r="BF11" s="296" t="s">
        <v>45</v>
      </c>
      <c r="BG11" s="296" t="s">
        <v>45</v>
      </c>
      <c r="BH11" s="296" t="s">
        <v>45</v>
      </c>
      <c r="BI11" s="296" t="s">
        <v>45</v>
      </c>
      <c r="BJ11" s="296" t="s">
        <v>45</v>
      </c>
      <c r="BK11" s="296" t="s">
        <v>45</v>
      </c>
      <c r="BL11" s="302" t="s">
        <v>46</v>
      </c>
      <c r="HO11" s="12" t="s">
        <v>185</v>
      </c>
    </row>
    <row r="12" spans="2:223" ht="35.25" customHeight="1" x14ac:dyDescent="0.35">
      <c r="B12" s="3">
        <v>0</v>
      </c>
      <c r="C12" s="3">
        <v>1</v>
      </c>
      <c r="D12" s="3">
        <v>2</v>
      </c>
      <c r="E12" s="3">
        <v>3</v>
      </c>
      <c r="F12" s="3">
        <v>4</v>
      </c>
      <c r="G12" s="3">
        <v>5</v>
      </c>
      <c r="H12" s="3">
        <v>6</v>
      </c>
      <c r="I12" s="3">
        <v>7</v>
      </c>
      <c r="J12" s="3">
        <v>8</v>
      </c>
      <c r="K12" s="3">
        <v>9</v>
      </c>
      <c r="L12" s="3">
        <v>10</v>
      </c>
      <c r="M12" s="3">
        <v>11</v>
      </c>
      <c r="N12" s="3">
        <v>12</v>
      </c>
      <c r="O12" s="3">
        <v>13</v>
      </c>
      <c r="P12" s="3">
        <v>14</v>
      </c>
      <c r="Q12" s="3">
        <v>15</v>
      </c>
      <c r="R12" s="3">
        <v>16</v>
      </c>
      <c r="S12" s="3">
        <v>17</v>
      </c>
      <c r="T12" s="3">
        <v>18</v>
      </c>
      <c r="U12" s="3">
        <v>19</v>
      </c>
      <c r="V12" s="3">
        <v>20</v>
      </c>
      <c r="W12" s="3">
        <v>21</v>
      </c>
      <c r="X12" s="3">
        <v>22</v>
      </c>
      <c r="Y12" s="3">
        <v>23</v>
      </c>
      <c r="Z12" s="3">
        <v>24</v>
      </c>
      <c r="AA12" s="3">
        <v>25</v>
      </c>
      <c r="AB12" s="3">
        <v>26</v>
      </c>
      <c r="AC12" s="3">
        <v>27</v>
      </c>
      <c r="AD12" s="3">
        <v>28</v>
      </c>
      <c r="AE12" s="3">
        <v>29</v>
      </c>
      <c r="AF12" s="3">
        <v>30</v>
      </c>
      <c r="AG12" s="3">
        <v>31</v>
      </c>
      <c r="AH12" s="3">
        <v>32</v>
      </c>
      <c r="AI12" s="3">
        <v>33</v>
      </c>
      <c r="AJ12" s="3">
        <v>34</v>
      </c>
      <c r="AK12" s="3">
        <v>35</v>
      </c>
      <c r="AL12" s="3">
        <v>36</v>
      </c>
      <c r="AM12" s="3">
        <v>37</v>
      </c>
      <c r="AN12" s="3">
        <v>38</v>
      </c>
      <c r="AO12" s="3">
        <v>39</v>
      </c>
      <c r="AP12" s="3">
        <v>40</v>
      </c>
      <c r="AQ12" s="3">
        <v>41</v>
      </c>
      <c r="AR12" s="3">
        <v>42</v>
      </c>
      <c r="AS12" s="3">
        <v>43</v>
      </c>
      <c r="AT12" s="116"/>
      <c r="AU12" s="297"/>
      <c r="AV12" s="297"/>
      <c r="AW12" s="297"/>
      <c r="AX12" s="297"/>
      <c r="AY12" s="297"/>
      <c r="AZ12" s="297"/>
      <c r="BA12" s="297"/>
      <c r="BB12" s="297"/>
      <c r="BC12" s="297"/>
      <c r="BD12" s="297"/>
      <c r="BE12" s="297"/>
      <c r="BF12" s="297"/>
      <c r="BG12" s="297"/>
      <c r="BH12" s="297"/>
      <c r="BI12" s="297"/>
      <c r="BJ12" s="297"/>
      <c r="BK12" s="297"/>
      <c r="BL12" s="303"/>
      <c r="BM12" s="12" t="s">
        <v>190</v>
      </c>
      <c r="HO12" s="12" t="s">
        <v>186</v>
      </c>
    </row>
    <row r="13" spans="2:223" s="11" customFormat="1" ht="45.75" customHeight="1" x14ac:dyDescent="0.35">
      <c r="B13" s="14" t="s">
        <v>47</v>
      </c>
      <c r="C13" s="15" t="s">
        <v>48</v>
      </c>
      <c r="D13" s="15">
        <f>O13+P13</f>
        <v>0</v>
      </c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  <c r="AL13" s="15"/>
      <c r="AM13" s="15"/>
      <c r="AN13" s="15"/>
      <c r="AO13" s="15"/>
      <c r="AP13" s="15"/>
      <c r="AQ13" s="15"/>
      <c r="AR13" s="15"/>
      <c r="AS13" s="15"/>
      <c r="AT13" s="117"/>
      <c r="AU13" s="16" t="str">
        <f>IF(G13++I13+K13+L13+M13=D13," ","GRESEALA")</f>
        <v xml:space="preserve"> </v>
      </c>
      <c r="AV13" s="16" t="str">
        <f>IF(AA13+AC13+AE13+AF13+AG13+AH13+AI13+AJ13+AK13+AL13+AM13+AN13+AO13+AP13+AQ13+AR13+AS13&gt;=D13," ","GRESEALA")</f>
        <v xml:space="preserve"> </v>
      </c>
      <c r="AW13" s="17" t="str">
        <f>IF(E13+F13=D13," ","GRESEALA")</f>
        <v xml:space="preserve"> </v>
      </c>
      <c r="AX13" s="17" t="str">
        <f>IF(O13+P13=D13," ","GRESEALA")</f>
        <v xml:space="preserve"> </v>
      </c>
      <c r="AY13" s="17" t="str">
        <f>IF(Q13+S13+T13+U13+V13+W13=D13," ","GRESEALA")</f>
        <v xml:space="preserve"> </v>
      </c>
      <c r="AZ13" s="17" t="str">
        <f>IF(X13+Y13+Z13=D13," ","GRESEALA")</f>
        <v xml:space="preserve"> </v>
      </c>
      <c r="BA13" s="17" t="str">
        <f>IF(N13&lt;=M13," ","GRESEALA")</f>
        <v xml:space="preserve"> </v>
      </c>
      <c r="BB13" s="17" t="str">
        <f>IF(AS13&lt;=D13," ","GRESEALA")</f>
        <v xml:space="preserve"> </v>
      </c>
      <c r="BC13" s="17" t="str">
        <f>IF(H13&lt;=G13," ","GRESEALA")</f>
        <v xml:space="preserve"> </v>
      </c>
      <c r="BD13" s="17" t="str">
        <f>IF(AS14&lt;=D14," ","GRESEALA")</f>
        <v xml:space="preserve"> </v>
      </c>
      <c r="BE13" s="17" t="str">
        <f>IF(H14&lt;=G14," ","GRESEALA")</f>
        <v xml:space="preserve"> </v>
      </c>
      <c r="BF13" s="17" t="str">
        <f>IF(AS15&lt;=D15," ","GRESEALA")</f>
        <v xml:space="preserve"> </v>
      </c>
      <c r="BG13" s="17" t="str">
        <f>IF(H15&lt;=G15," ","GRESEALA")</f>
        <v xml:space="preserve"> </v>
      </c>
      <c r="BH13" s="17" t="str">
        <f>IF(Z15&lt;=Z13," ","GRESEALA")</f>
        <v xml:space="preserve"> </v>
      </c>
      <c r="BI13" s="17" t="str">
        <f>IF(AA15&lt;=AA13," ","GRESEALA")</f>
        <v xml:space="preserve"> </v>
      </c>
      <c r="BJ13" s="17" t="str">
        <f>IF(AB15&lt;=AB13," ","GRESEALA")</f>
        <v xml:space="preserve"> </v>
      </c>
      <c r="BK13" s="17" t="str">
        <f>IF(H15&lt;=H13," ","GRESEALA")</f>
        <v xml:space="preserve"> </v>
      </c>
      <c r="BL13" s="18" t="str">
        <f>IF((X39=0)*AND(X40=0)*AND(X38=0),"  ","GRESEALA")</f>
        <v xml:space="preserve">  </v>
      </c>
      <c r="BM13" s="19" t="str">
        <f>IF(J14&lt;=I14," ","GRESEALA")</f>
        <v xml:space="preserve"> </v>
      </c>
      <c r="HO13" s="12" t="s">
        <v>187</v>
      </c>
    </row>
    <row r="14" spans="2:223" s="24" customFormat="1" ht="43.5" customHeight="1" x14ac:dyDescent="0.35">
      <c r="B14" s="20" t="s">
        <v>49</v>
      </c>
      <c r="C14" s="21" t="s">
        <v>50</v>
      </c>
      <c r="D14" s="22">
        <f>O14+P14</f>
        <v>0</v>
      </c>
      <c r="E14" s="22"/>
      <c r="F14" s="22"/>
      <c r="G14" s="22"/>
      <c r="H14" s="22"/>
      <c r="I14" s="22"/>
      <c r="J14" s="22"/>
      <c r="K14" s="22"/>
      <c r="L14" s="22"/>
      <c r="M14" s="22"/>
      <c r="N14" s="22"/>
      <c r="O14" s="22"/>
      <c r="P14" s="22"/>
      <c r="Q14" s="22"/>
      <c r="R14" s="22"/>
      <c r="S14" s="22"/>
      <c r="T14" s="22"/>
      <c r="U14" s="22"/>
      <c r="V14" s="22"/>
      <c r="W14" s="22"/>
      <c r="X14" s="22"/>
      <c r="Y14" s="22"/>
      <c r="Z14" s="22"/>
      <c r="AA14" s="22"/>
      <c r="AB14" s="22"/>
      <c r="AC14" s="22"/>
      <c r="AD14" s="22"/>
      <c r="AE14" s="22"/>
      <c r="AF14" s="22"/>
      <c r="AG14" s="22"/>
      <c r="AH14" s="22"/>
      <c r="AI14" s="22"/>
      <c r="AJ14" s="22"/>
      <c r="AK14" s="22"/>
      <c r="AL14" s="22"/>
      <c r="AM14" s="22"/>
      <c r="AN14" s="22"/>
      <c r="AO14" s="22"/>
      <c r="AP14" s="22"/>
      <c r="AQ14" s="22"/>
      <c r="AR14" s="22"/>
      <c r="AS14" s="22"/>
      <c r="AT14" s="117"/>
      <c r="AU14" s="17" t="str">
        <f>IF(E14+F14=D14," ","GRESEALA")</f>
        <v xml:space="preserve"> </v>
      </c>
      <c r="AV14" s="23" t="str">
        <f>IF(G14+K14+I14+L14+M14=D14," ","GRESEALA")</f>
        <v xml:space="preserve"> </v>
      </c>
      <c r="AW14" s="17" t="str">
        <f>IF(O14+P14=D14," ","GRESEALA")</f>
        <v xml:space="preserve"> </v>
      </c>
      <c r="AX14" s="17" t="str">
        <f>IF(Q14+S14+T14+U14+V14+W14=D14," ","GRESEALA")</f>
        <v xml:space="preserve"> </v>
      </c>
      <c r="AY14" s="17" t="str">
        <f>IF(X14+Y14+Z14=D14," ","GRESEALA")</f>
        <v xml:space="preserve"> </v>
      </c>
      <c r="AZ14" s="17" t="str">
        <f>IF(AA14+AC14+AE14+AF14+AG14+AH14+AI14+AJ14+AK14+AL14+AR14+AS14&gt;=D14," ","GRESEALA")</f>
        <v xml:space="preserve"> </v>
      </c>
      <c r="BA14" s="17" t="str">
        <f>IF(E15+F15=D15," ","GRESEALA")</f>
        <v xml:space="preserve"> </v>
      </c>
      <c r="BB14" s="23" t="str">
        <f>IF(G15+K15+I15+L15+M15=D15," ","GRESEALA")</f>
        <v xml:space="preserve"> </v>
      </c>
      <c r="BC14" s="17" t="str">
        <f>IF(O15+P15=D15," ","GRESEALA")</f>
        <v xml:space="preserve"> </v>
      </c>
      <c r="BD14" s="17" t="str">
        <f>IF(Q15+S15+T15+U15+V15+W15=D15," ","GRESEALA")</f>
        <v xml:space="preserve"> </v>
      </c>
      <c r="BE14" s="17" t="str">
        <f>IF(X15+Y15+Z15=D15," ","GRESEALA")</f>
        <v xml:space="preserve"> </v>
      </c>
      <c r="BF14" s="23" t="str">
        <f>IF(AA15+AC15+AE15+AF15+AG15+AH15+AI15+AJ15+AK15+AL15+AM15+AN15+AO15+AP15+AQ15+AR15+AS15&gt;=D15," ","GRESEALA")</f>
        <v xml:space="preserve"> </v>
      </c>
      <c r="BG14" s="17" t="str">
        <f>IF(D15&lt;=D13," ","GRESEALA")</f>
        <v xml:space="preserve"> </v>
      </c>
      <c r="BH14" s="17" t="str">
        <f>IF(E15&lt;=E13," ","GRESEALA")</f>
        <v xml:space="preserve"> </v>
      </c>
      <c r="BI14" s="17" t="str">
        <f>IF(F15&lt;=F13," ","GRESEALA")</f>
        <v xml:space="preserve"> </v>
      </c>
      <c r="BJ14" s="17" t="str">
        <f>IF(G15&lt;=G13," ","GRESEALA")</f>
        <v xml:space="preserve"> </v>
      </c>
      <c r="BK14" s="17" t="str">
        <f>IF(K15&lt;=K13," ","GRESEALA")</f>
        <v xml:space="preserve"> </v>
      </c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  <c r="CI14" s="12"/>
      <c r="CJ14" s="12"/>
      <c r="CK14" s="12"/>
      <c r="CL14" s="12"/>
      <c r="CM14" s="12"/>
      <c r="CN14" s="12"/>
      <c r="CO14" s="12"/>
      <c r="CP14" s="12"/>
      <c r="CQ14" s="12"/>
      <c r="CR14" s="12"/>
      <c r="CS14" s="12"/>
      <c r="CT14" s="12"/>
      <c r="CU14" s="12"/>
      <c r="CV14" s="12"/>
      <c r="CW14" s="12"/>
      <c r="CX14" s="12"/>
      <c r="CY14" s="12"/>
      <c r="CZ14" s="12"/>
      <c r="DA14" s="12"/>
      <c r="DB14" s="12"/>
      <c r="DC14" s="12"/>
      <c r="DD14" s="12"/>
      <c r="DE14" s="12"/>
      <c r="DF14" s="12"/>
      <c r="DG14" s="12"/>
      <c r="DH14" s="12"/>
      <c r="DI14" s="12"/>
      <c r="DJ14" s="12"/>
      <c r="DK14" s="12"/>
      <c r="DL14" s="12"/>
      <c r="DM14" s="12"/>
      <c r="DN14" s="12"/>
      <c r="DO14" s="12"/>
      <c r="DP14" s="12"/>
      <c r="DQ14" s="12"/>
      <c r="DR14" s="12"/>
      <c r="DS14" s="12"/>
      <c r="DT14" s="12"/>
      <c r="DU14" s="12"/>
      <c r="DV14" s="12"/>
      <c r="DW14" s="12"/>
      <c r="DX14" s="12"/>
      <c r="DY14" s="12"/>
      <c r="DZ14" s="12"/>
      <c r="EA14" s="12"/>
      <c r="EB14" s="12"/>
      <c r="EC14" s="12"/>
      <c r="ED14" s="12"/>
      <c r="EE14" s="12"/>
      <c r="EF14" s="12"/>
      <c r="EG14" s="12"/>
      <c r="EH14" s="12"/>
      <c r="EI14" s="12"/>
      <c r="EJ14" s="12"/>
      <c r="EK14" s="12"/>
      <c r="EL14" s="12"/>
      <c r="EM14" s="12"/>
      <c r="EN14" s="12"/>
      <c r="EO14" s="12"/>
      <c r="EP14" s="12"/>
      <c r="EQ14" s="12"/>
      <c r="ER14" s="12"/>
      <c r="ES14" s="12"/>
      <c r="ET14" s="12"/>
      <c r="EU14" s="12"/>
      <c r="EV14" s="12"/>
      <c r="EW14" s="12"/>
      <c r="EX14" s="12"/>
      <c r="EY14" s="12"/>
      <c r="EZ14" s="12"/>
      <c r="FA14" s="12"/>
      <c r="FB14" s="12"/>
      <c r="FC14" s="12"/>
      <c r="FD14" s="12"/>
      <c r="FE14" s="12"/>
      <c r="FF14" s="12"/>
      <c r="FG14" s="12"/>
      <c r="FH14" s="12"/>
      <c r="FI14" s="12"/>
      <c r="FJ14" s="12"/>
      <c r="FK14" s="12"/>
      <c r="FL14" s="12"/>
      <c r="FM14" s="12"/>
      <c r="FN14" s="12"/>
      <c r="FO14" s="12"/>
      <c r="FP14" s="12"/>
      <c r="FQ14" s="12"/>
      <c r="FR14" s="12"/>
      <c r="FS14" s="12"/>
      <c r="FT14" s="12"/>
      <c r="FU14" s="12"/>
      <c r="FV14" s="12"/>
      <c r="FW14" s="12"/>
      <c r="FX14" s="12"/>
      <c r="FY14" s="12"/>
      <c r="FZ14" s="12"/>
      <c r="GA14" s="12"/>
      <c r="GB14" s="12"/>
      <c r="GC14" s="12"/>
      <c r="GD14" s="12"/>
      <c r="GE14" s="12"/>
      <c r="GF14" s="12"/>
      <c r="GG14" s="12"/>
      <c r="GH14" s="12"/>
      <c r="GI14" s="12"/>
      <c r="GJ14" s="12"/>
      <c r="GK14" s="12"/>
      <c r="GL14" s="12"/>
      <c r="GM14" s="12"/>
      <c r="GN14" s="12"/>
      <c r="GO14" s="12"/>
      <c r="GP14" s="12"/>
      <c r="GQ14" s="12"/>
      <c r="GR14" s="12"/>
      <c r="GS14" s="12"/>
      <c r="GT14" s="12"/>
      <c r="GU14" s="12"/>
      <c r="GV14" s="12"/>
      <c r="GW14" s="12"/>
      <c r="GX14" s="12"/>
      <c r="GY14" s="12"/>
      <c r="GZ14" s="12"/>
      <c r="HA14" s="12"/>
      <c r="HB14" s="12"/>
      <c r="HC14" s="12"/>
      <c r="HD14" s="12"/>
      <c r="HE14" s="12"/>
      <c r="HF14" s="12"/>
      <c r="HG14" s="12"/>
      <c r="HH14" s="12"/>
      <c r="HI14" s="12"/>
      <c r="HJ14" s="12"/>
      <c r="HK14" s="12"/>
      <c r="HL14" s="12"/>
      <c r="HM14" s="12"/>
      <c r="HN14" s="12"/>
      <c r="HO14" s="12" t="s">
        <v>188</v>
      </c>
    </row>
    <row r="15" spans="2:223" s="27" customFormat="1" ht="42" customHeight="1" x14ac:dyDescent="0.35">
      <c r="B15" s="25" t="s">
        <v>51</v>
      </c>
      <c r="C15" s="26" t="s">
        <v>52</v>
      </c>
      <c r="D15" s="15">
        <f t="shared" ref="D15:D67" si="0">O15+P15</f>
        <v>0</v>
      </c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  <c r="AE15" s="15"/>
      <c r="AF15" s="15"/>
      <c r="AG15" s="15"/>
      <c r="AH15" s="15"/>
      <c r="AI15" s="15"/>
      <c r="AJ15" s="15"/>
      <c r="AK15" s="15"/>
      <c r="AL15" s="15"/>
      <c r="AM15" s="15"/>
      <c r="AN15" s="15"/>
      <c r="AO15" s="15"/>
      <c r="AP15" s="15"/>
      <c r="AQ15" s="15"/>
      <c r="AR15" s="15"/>
      <c r="AS15" s="15"/>
      <c r="AT15" s="117"/>
      <c r="AU15" s="17" t="str">
        <f>IF(AK15&lt;=AK13," ","GRESEALA")</f>
        <v xml:space="preserve"> </v>
      </c>
      <c r="AV15" s="17" t="str">
        <f>IF(AL15&lt;=AL13," ","GRESEALA")</f>
        <v xml:space="preserve"> </v>
      </c>
      <c r="AW15" s="17" t="str">
        <f>IF(AR15&lt;=AR13," ","GRESEALA")</f>
        <v xml:space="preserve"> </v>
      </c>
      <c r="AX15" s="17" t="str">
        <f>IF(AS15&lt;=AS13," ","GRESEALA")</f>
        <v xml:space="preserve"> </v>
      </c>
      <c r="AY15" s="23" t="str">
        <f>IF(AS15&lt;=AS13," ","GRESEALA")</f>
        <v xml:space="preserve"> </v>
      </c>
      <c r="AZ15" s="17" t="str">
        <f>IF(M15&lt;=M13," ","GRESEALA")</f>
        <v xml:space="preserve"> </v>
      </c>
      <c r="BA15" s="17" t="str">
        <f>IF(N15&lt;=N13," ","GRESEALA")</f>
        <v xml:space="preserve"> </v>
      </c>
      <c r="BB15" s="17" t="str">
        <f>IF(O15&lt;=O13," ","GRESEALA")</f>
        <v xml:space="preserve"> </v>
      </c>
      <c r="BC15" s="17" t="str">
        <f>IF(P15&lt;=P13," ","GRESEALA")</f>
        <v xml:space="preserve"> </v>
      </c>
      <c r="BD15" s="17" t="str">
        <f>IF(Q15&lt;=Q13," ","GRESEALA")</f>
        <v xml:space="preserve"> </v>
      </c>
      <c r="BE15" s="17" t="str">
        <f t="shared" ref="BE15:BK15" si="1">IF(S15&lt;=S13," ","GRESEALA")</f>
        <v xml:space="preserve"> </v>
      </c>
      <c r="BF15" s="17" t="str">
        <f t="shared" si="1"/>
        <v xml:space="preserve"> </v>
      </c>
      <c r="BG15" s="17" t="str">
        <f t="shared" si="1"/>
        <v xml:space="preserve"> </v>
      </c>
      <c r="BH15" s="17" t="str">
        <f t="shared" si="1"/>
        <v xml:space="preserve"> </v>
      </c>
      <c r="BI15" s="17" t="str">
        <f t="shared" si="1"/>
        <v xml:space="preserve"> </v>
      </c>
      <c r="BJ15" s="17" t="str">
        <f t="shared" si="1"/>
        <v xml:space="preserve"> </v>
      </c>
      <c r="BK15" s="17" t="str">
        <f t="shared" si="1"/>
        <v xml:space="preserve"> </v>
      </c>
      <c r="BL15" s="12"/>
      <c r="HO15" s="12" t="s">
        <v>189</v>
      </c>
    </row>
    <row r="16" spans="2:223" ht="42" customHeight="1" x14ac:dyDescent="0.35">
      <c r="B16" s="20" t="s">
        <v>53</v>
      </c>
      <c r="C16" s="28" t="s">
        <v>54</v>
      </c>
      <c r="D16" s="29">
        <f t="shared" si="0"/>
        <v>0</v>
      </c>
      <c r="E16" s="22">
        <f>E17+E18</f>
        <v>0</v>
      </c>
      <c r="F16" s="22">
        <f t="shared" ref="F16:AS16" si="2">F17+F18</f>
        <v>0</v>
      </c>
      <c r="G16" s="22">
        <f t="shared" si="2"/>
        <v>0</v>
      </c>
      <c r="H16" s="22">
        <f t="shared" si="2"/>
        <v>0</v>
      </c>
      <c r="I16" s="22">
        <f t="shared" si="2"/>
        <v>0</v>
      </c>
      <c r="J16" s="22">
        <f t="shared" si="2"/>
        <v>0</v>
      </c>
      <c r="K16" s="22">
        <f t="shared" si="2"/>
        <v>0</v>
      </c>
      <c r="L16" s="22">
        <f t="shared" si="2"/>
        <v>0</v>
      </c>
      <c r="M16" s="22">
        <f t="shared" si="2"/>
        <v>0</v>
      </c>
      <c r="N16" s="22">
        <f t="shared" si="2"/>
        <v>0</v>
      </c>
      <c r="O16" s="22">
        <f t="shared" si="2"/>
        <v>0</v>
      </c>
      <c r="P16" s="22">
        <f t="shared" si="2"/>
        <v>0</v>
      </c>
      <c r="Q16" s="22">
        <f t="shared" si="2"/>
        <v>0</v>
      </c>
      <c r="R16" s="22">
        <f t="shared" ref="R16" si="3">R17+R18</f>
        <v>0</v>
      </c>
      <c r="S16" s="22">
        <f t="shared" si="2"/>
        <v>0</v>
      </c>
      <c r="T16" s="22">
        <f t="shared" si="2"/>
        <v>0</v>
      </c>
      <c r="U16" s="22">
        <f t="shared" si="2"/>
        <v>0</v>
      </c>
      <c r="V16" s="22">
        <f t="shared" si="2"/>
        <v>0</v>
      </c>
      <c r="W16" s="22">
        <f t="shared" si="2"/>
        <v>0</v>
      </c>
      <c r="X16" s="22">
        <f t="shared" si="2"/>
        <v>0</v>
      </c>
      <c r="Y16" s="22">
        <f t="shared" si="2"/>
        <v>0</v>
      </c>
      <c r="Z16" s="22">
        <f t="shared" si="2"/>
        <v>0</v>
      </c>
      <c r="AA16" s="22">
        <f t="shared" si="2"/>
        <v>0</v>
      </c>
      <c r="AB16" s="22">
        <f t="shared" si="2"/>
        <v>0</v>
      </c>
      <c r="AC16" s="22">
        <f t="shared" si="2"/>
        <v>0</v>
      </c>
      <c r="AD16" s="22">
        <f t="shared" si="2"/>
        <v>0</v>
      </c>
      <c r="AE16" s="22">
        <f t="shared" si="2"/>
        <v>0</v>
      </c>
      <c r="AF16" s="22">
        <f t="shared" si="2"/>
        <v>0</v>
      </c>
      <c r="AG16" s="22">
        <f t="shared" si="2"/>
        <v>0</v>
      </c>
      <c r="AH16" s="22">
        <f t="shared" si="2"/>
        <v>0</v>
      </c>
      <c r="AI16" s="22">
        <f t="shared" si="2"/>
        <v>0</v>
      </c>
      <c r="AJ16" s="22">
        <f t="shared" si="2"/>
        <v>0</v>
      </c>
      <c r="AK16" s="22">
        <f t="shared" si="2"/>
        <v>0</v>
      </c>
      <c r="AL16" s="22">
        <f t="shared" si="2"/>
        <v>0</v>
      </c>
      <c r="AM16" s="22">
        <f t="shared" si="2"/>
        <v>0</v>
      </c>
      <c r="AN16" s="22">
        <f t="shared" si="2"/>
        <v>0</v>
      </c>
      <c r="AO16" s="22">
        <f t="shared" si="2"/>
        <v>0</v>
      </c>
      <c r="AP16" s="22">
        <f t="shared" si="2"/>
        <v>0</v>
      </c>
      <c r="AQ16" s="22">
        <f t="shared" si="2"/>
        <v>0</v>
      </c>
      <c r="AR16" s="22">
        <f t="shared" si="2"/>
        <v>0</v>
      </c>
      <c r="AS16" s="22">
        <f t="shared" si="2"/>
        <v>0</v>
      </c>
      <c r="AT16" s="117"/>
      <c r="AU16" s="17" t="str">
        <f t="shared" ref="AU16:BB16" si="4">IF(AC15&lt;=AC13," ","GRESEALA")</f>
        <v xml:space="preserve"> </v>
      </c>
      <c r="AV16" s="17" t="str">
        <f t="shared" si="4"/>
        <v xml:space="preserve"> </v>
      </c>
      <c r="AW16" s="17" t="str">
        <f t="shared" si="4"/>
        <v xml:space="preserve"> </v>
      </c>
      <c r="AX16" s="17" t="str">
        <f t="shared" si="4"/>
        <v xml:space="preserve"> </v>
      </c>
      <c r="AY16" s="17" t="str">
        <f t="shared" si="4"/>
        <v xml:space="preserve"> </v>
      </c>
      <c r="AZ16" s="17" t="str">
        <f t="shared" si="4"/>
        <v xml:space="preserve"> </v>
      </c>
      <c r="BA16" s="17" t="str">
        <f t="shared" si="4"/>
        <v xml:space="preserve"> </v>
      </c>
      <c r="BB16" s="17" t="str">
        <f t="shared" si="4"/>
        <v xml:space="preserve"> </v>
      </c>
      <c r="BC16" s="17" t="str">
        <f>IF(D16&lt;=D14," ","GRESEALA")</f>
        <v xml:space="preserve"> </v>
      </c>
      <c r="BD16" s="17" t="str">
        <f>IF(E16&lt;=E14," ","GRESEALA")</f>
        <v xml:space="preserve"> </v>
      </c>
      <c r="BE16" s="17" t="str">
        <f>IF(F16&lt;=F14," ","GRESEALA")</f>
        <v xml:space="preserve"> </v>
      </c>
      <c r="BF16" s="17" t="str">
        <f>IF(G16&lt;=G14," ","GRESEALA")</f>
        <v xml:space="preserve"> </v>
      </c>
      <c r="BG16" s="17" t="str">
        <f>IF(H16&lt;=H14," ","GRESEALA")</f>
        <v xml:space="preserve"> </v>
      </c>
      <c r="BH16" s="17" t="str">
        <f>IF(K16&lt;=K14," ","GRESEALA")</f>
        <v xml:space="preserve"> </v>
      </c>
      <c r="BI16" s="23" t="str">
        <f>IF(L16&lt;=L14," ","GRESEALA")</f>
        <v xml:space="preserve"> </v>
      </c>
      <c r="BJ16" s="17" t="str">
        <f>IF(M16&lt;=M14," ","GRESEALA")</f>
        <v xml:space="preserve"> </v>
      </c>
      <c r="BK16" s="17" t="str">
        <f>IF(N16&lt;=N14," ","GRESEALA")</f>
        <v xml:space="preserve"> </v>
      </c>
    </row>
    <row r="17" spans="2:64" s="34" customFormat="1" ht="42" customHeight="1" x14ac:dyDescent="0.35">
      <c r="B17" s="30" t="s">
        <v>55</v>
      </c>
      <c r="C17" s="31" t="s">
        <v>56</v>
      </c>
      <c r="D17" s="32">
        <f t="shared" si="0"/>
        <v>0</v>
      </c>
      <c r="E17" s="33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3"/>
      <c r="AD17" s="33"/>
      <c r="AE17" s="33"/>
      <c r="AF17" s="33"/>
      <c r="AG17" s="33"/>
      <c r="AH17" s="33"/>
      <c r="AI17" s="33"/>
      <c r="AJ17" s="33"/>
      <c r="AK17" s="33"/>
      <c r="AL17" s="33"/>
      <c r="AM17" s="33"/>
      <c r="AN17" s="33"/>
      <c r="AO17" s="33"/>
      <c r="AP17" s="33"/>
      <c r="AQ17" s="33"/>
      <c r="AR17" s="33"/>
      <c r="AS17" s="33"/>
      <c r="AT17" s="37"/>
      <c r="AU17" s="17" t="str">
        <f>IF(O16&lt;=O14," ","GRESEALA")</f>
        <v xml:space="preserve"> </v>
      </c>
      <c r="AV17" s="17" t="str">
        <f>IF(P16&lt;=P14," ","GRESEALA")</f>
        <v xml:space="preserve"> </v>
      </c>
      <c r="AW17" s="17" t="str">
        <f>IF(Q16&lt;=Q14," ","GRESEALA")</f>
        <v xml:space="preserve"> </v>
      </c>
      <c r="AX17" s="17" t="str">
        <f t="shared" ref="AX17:BK17" si="5">IF(S16&lt;=S14," ","GRESEALA")</f>
        <v xml:space="preserve"> </v>
      </c>
      <c r="AY17" s="17" t="str">
        <f t="shared" si="5"/>
        <v xml:space="preserve"> </v>
      </c>
      <c r="AZ17" s="17" t="str">
        <f t="shared" si="5"/>
        <v xml:space="preserve"> </v>
      </c>
      <c r="BA17" s="17" t="str">
        <f t="shared" si="5"/>
        <v xml:space="preserve"> </v>
      </c>
      <c r="BB17" s="17" t="str">
        <f t="shared" si="5"/>
        <v xml:space="preserve"> </v>
      </c>
      <c r="BC17" s="17" t="str">
        <f t="shared" si="5"/>
        <v xml:space="preserve"> </v>
      </c>
      <c r="BD17" s="17" t="str">
        <f t="shared" si="5"/>
        <v xml:space="preserve"> </v>
      </c>
      <c r="BE17" s="17" t="str">
        <f t="shared" si="5"/>
        <v xml:space="preserve"> </v>
      </c>
      <c r="BF17" s="17" t="str">
        <f t="shared" si="5"/>
        <v xml:space="preserve"> </v>
      </c>
      <c r="BG17" s="17" t="str">
        <f t="shared" si="5"/>
        <v xml:space="preserve"> </v>
      </c>
      <c r="BH17" s="17" t="str">
        <f t="shared" si="5"/>
        <v xml:space="preserve"> </v>
      </c>
      <c r="BI17" s="17" t="str">
        <f t="shared" si="5"/>
        <v xml:space="preserve"> </v>
      </c>
      <c r="BJ17" s="17" t="str">
        <f t="shared" si="5"/>
        <v xml:space="preserve"> </v>
      </c>
      <c r="BK17" s="17" t="str">
        <f t="shared" si="5"/>
        <v xml:space="preserve"> </v>
      </c>
      <c r="BL17" s="12"/>
    </row>
    <row r="18" spans="2:64" ht="39.75" customHeight="1" x14ac:dyDescent="0.35">
      <c r="B18" s="30" t="s">
        <v>57</v>
      </c>
      <c r="C18" s="31" t="s">
        <v>58</v>
      </c>
      <c r="D18" s="32">
        <f t="shared" si="0"/>
        <v>0</v>
      </c>
      <c r="E18" s="33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3"/>
      <c r="Z18" s="33"/>
      <c r="AA18" s="33"/>
      <c r="AB18" s="33"/>
      <c r="AC18" s="33"/>
      <c r="AD18" s="33"/>
      <c r="AE18" s="33"/>
      <c r="AF18" s="33"/>
      <c r="AG18" s="33"/>
      <c r="AH18" s="33"/>
      <c r="AI18" s="33"/>
      <c r="AJ18" s="33"/>
      <c r="AK18" s="33"/>
      <c r="AL18" s="33"/>
      <c r="AM18" s="33"/>
      <c r="AN18" s="33"/>
      <c r="AO18" s="33"/>
      <c r="AP18" s="33"/>
      <c r="AQ18" s="33"/>
      <c r="AR18" s="33"/>
      <c r="AS18" s="33"/>
      <c r="AT18" s="37"/>
      <c r="AU18" s="17" t="str">
        <f t="shared" ref="AU18:AZ18" si="6">IF(AG16&lt;=AG14," ","GRESEALA")</f>
        <v xml:space="preserve"> </v>
      </c>
      <c r="AV18" s="17" t="str">
        <f t="shared" si="6"/>
        <v xml:space="preserve"> </v>
      </c>
      <c r="AW18" s="17" t="str">
        <f t="shared" si="6"/>
        <v xml:space="preserve"> </v>
      </c>
      <c r="AX18" s="17" t="str">
        <f t="shared" si="6"/>
        <v xml:space="preserve"> </v>
      </c>
      <c r="AY18" s="17" t="str">
        <f t="shared" si="6"/>
        <v xml:space="preserve"> </v>
      </c>
      <c r="AZ18" s="17" t="str">
        <f t="shared" si="6"/>
        <v xml:space="preserve"> </v>
      </c>
      <c r="BA18" s="17" t="str">
        <f t="shared" ref="BA18:BB18" si="7">IF(AR16&lt;=AR14," ","GRESEALA")</f>
        <v xml:space="preserve"> </v>
      </c>
      <c r="BB18" s="17" t="str">
        <f t="shared" si="7"/>
        <v xml:space="preserve"> </v>
      </c>
      <c r="BC18" s="17" t="str">
        <f>IF(E17+E18=E16," ","GRESEALA")</f>
        <v xml:space="preserve"> </v>
      </c>
      <c r="BD18" s="17" t="str">
        <f>IF(F17+F18=F16," ","GRESEALA")</f>
        <v xml:space="preserve"> </v>
      </c>
      <c r="BE18" s="17" t="str">
        <f>IF(G17+G18=G16," ","GRESEALA")</f>
        <v xml:space="preserve"> </v>
      </c>
      <c r="BF18" s="17" t="str">
        <f>IF(H17+H18=H16," ","GRESEALA")</f>
        <v xml:space="preserve"> </v>
      </c>
      <c r="BG18" s="17" t="str">
        <f>IF(K17+K18=K16," ","GRESEALA")</f>
        <v xml:space="preserve"> </v>
      </c>
      <c r="BH18" s="23" t="str">
        <f>IF(L17+L18=L16," ","GRESEALA")</f>
        <v xml:space="preserve"> </v>
      </c>
      <c r="BI18" s="17" t="str">
        <f>IF(M17+M18=M16," ","GRESEALA")</f>
        <v xml:space="preserve"> </v>
      </c>
      <c r="BJ18" s="17" t="str">
        <f>IF(N17+N18=N16," ","GRESEALA")</f>
        <v xml:space="preserve"> </v>
      </c>
      <c r="BK18" s="17" t="str">
        <f>IF(O17+O18=O16," ","GRESEALA")</f>
        <v xml:space="preserve"> </v>
      </c>
    </row>
    <row r="19" spans="2:64" s="38" customFormat="1" ht="44.25" customHeight="1" x14ac:dyDescent="0.35">
      <c r="B19" s="35" t="s">
        <v>59</v>
      </c>
      <c r="C19" s="31" t="s">
        <v>60</v>
      </c>
      <c r="D19" s="36">
        <f t="shared" si="0"/>
        <v>0</v>
      </c>
      <c r="E19" s="37"/>
      <c r="F19" s="37"/>
      <c r="G19" s="37"/>
      <c r="H19" s="37"/>
      <c r="I19" s="37"/>
      <c r="J19" s="37"/>
      <c r="K19" s="37"/>
      <c r="L19" s="37"/>
      <c r="M19" s="37"/>
      <c r="N19" s="37"/>
      <c r="O19" s="37"/>
      <c r="P19" s="37"/>
      <c r="Q19" s="37"/>
      <c r="R19" s="37"/>
      <c r="S19" s="37"/>
      <c r="T19" s="37"/>
      <c r="U19" s="37"/>
      <c r="V19" s="37"/>
      <c r="W19" s="37"/>
      <c r="X19" s="37"/>
      <c r="Y19" s="37"/>
      <c r="Z19" s="37"/>
      <c r="AA19" s="37"/>
      <c r="AB19" s="37"/>
      <c r="AC19" s="37"/>
      <c r="AD19" s="37"/>
      <c r="AE19" s="37"/>
      <c r="AF19" s="37"/>
      <c r="AG19" s="37"/>
      <c r="AH19" s="37"/>
      <c r="AI19" s="37"/>
      <c r="AJ19" s="37"/>
      <c r="AK19" s="37"/>
      <c r="AL19" s="37"/>
      <c r="AM19" s="37"/>
      <c r="AN19" s="37"/>
      <c r="AO19" s="37"/>
      <c r="AP19" s="37"/>
      <c r="AQ19" s="37"/>
      <c r="AR19" s="37"/>
      <c r="AS19" s="37"/>
      <c r="AT19" s="37"/>
      <c r="AU19" s="17" t="str">
        <f>IF(P17+P18=P16," ","GRESEALA")</f>
        <v xml:space="preserve"> </v>
      </c>
      <c r="AV19" s="17" t="str">
        <f>IF(Q17+Q18=Q16," ","GRESEALA")</f>
        <v xml:space="preserve"> </v>
      </c>
      <c r="AW19" s="17" t="str">
        <f t="shared" ref="AW19:BK19" si="8">IF(S17+S18=S16," ","GRESEALA")</f>
        <v xml:space="preserve"> </v>
      </c>
      <c r="AX19" s="17" t="str">
        <f t="shared" si="8"/>
        <v xml:space="preserve"> </v>
      </c>
      <c r="AY19" s="17" t="str">
        <f t="shared" si="8"/>
        <v xml:space="preserve"> </v>
      </c>
      <c r="AZ19" s="17" t="str">
        <f t="shared" si="8"/>
        <v xml:space="preserve"> </v>
      </c>
      <c r="BA19" s="17" t="str">
        <f t="shared" si="8"/>
        <v xml:space="preserve"> </v>
      </c>
      <c r="BB19" s="17" t="str">
        <f t="shared" si="8"/>
        <v xml:space="preserve"> </v>
      </c>
      <c r="BC19" s="17" t="str">
        <f t="shared" si="8"/>
        <v xml:space="preserve"> </v>
      </c>
      <c r="BD19" s="17" t="str">
        <f t="shared" si="8"/>
        <v xml:space="preserve"> </v>
      </c>
      <c r="BE19" s="17" t="str">
        <f t="shared" si="8"/>
        <v xml:space="preserve"> </v>
      </c>
      <c r="BF19" s="17" t="str">
        <f t="shared" si="8"/>
        <v xml:space="preserve"> </v>
      </c>
      <c r="BG19" s="17" t="str">
        <f t="shared" si="8"/>
        <v xml:space="preserve"> </v>
      </c>
      <c r="BH19" s="17" t="str">
        <f t="shared" si="8"/>
        <v xml:space="preserve"> </v>
      </c>
      <c r="BI19" s="17" t="str">
        <f t="shared" si="8"/>
        <v xml:space="preserve"> </v>
      </c>
      <c r="BJ19" s="17" t="str">
        <f t="shared" si="8"/>
        <v xml:space="preserve"> </v>
      </c>
      <c r="BK19" s="17" t="str">
        <f t="shared" si="8"/>
        <v xml:space="preserve"> </v>
      </c>
    </row>
    <row r="20" spans="2:64" s="38" customFormat="1" ht="62.25" customHeight="1" x14ac:dyDescent="0.35">
      <c r="B20" s="20" t="s">
        <v>61</v>
      </c>
      <c r="C20" s="39" t="s">
        <v>62</v>
      </c>
      <c r="D20" s="29">
        <f t="shared" si="0"/>
        <v>0</v>
      </c>
      <c r="E20" s="22">
        <f>E21+E22</f>
        <v>0</v>
      </c>
      <c r="F20" s="22">
        <f t="shared" ref="F20:AS20" si="9">F21+F22</f>
        <v>0</v>
      </c>
      <c r="G20" s="22">
        <f t="shared" si="9"/>
        <v>0</v>
      </c>
      <c r="H20" s="22">
        <f>H21+H22</f>
        <v>0</v>
      </c>
      <c r="I20" s="22">
        <f t="shared" ref="I20:J20" si="10">I21+I22</f>
        <v>0</v>
      </c>
      <c r="J20" s="22">
        <f t="shared" si="10"/>
        <v>0</v>
      </c>
      <c r="K20" s="22">
        <f t="shared" si="9"/>
        <v>0</v>
      </c>
      <c r="L20" s="22">
        <f t="shared" si="9"/>
        <v>0</v>
      </c>
      <c r="M20" s="22">
        <f t="shared" si="9"/>
        <v>0</v>
      </c>
      <c r="N20" s="22">
        <f t="shared" si="9"/>
        <v>0</v>
      </c>
      <c r="O20" s="22">
        <f t="shared" si="9"/>
        <v>0</v>
      </c>
      <c r="P20" s="22">
        <f t="shared" si="9"/>
        <v>0</v>
      </c>
      <c r="Q20" s="22">
        <f t="shared" si="9"/>
        <v>0</v>
      </c>
      <c r="R20" s="22">
        <f t="shared" ref="R20" si="11">R21+R22</f>
        <v>0</v>
      </c>
      <c r="S20" s="22">
        <f t="shared" si="9"/>
        <v>0</v>
      </c>
      <c r="T20" s="22">
        <f t="shared" si="9"/>
        <v>0</v>
      </c>
      <c r="U20" s="22">
        <f t="shared" si="9"/>
        <v>0</v>
      </c>
      <c r="V20" s="22">
        <f t="shared" si="9"/>
        <v>0</v>
      </c>
      <c r="W20" s="22">
        <f t="shared" si="9"/>
        <v>0</v>
      </c>
      <c r="X20" s="22">
        <f t="shared" si="9"/>
        <v>0</v>
      </c>
      <c r="Y20" s="22">
        <f t="shared" si="9"/>
        <v>0</v>
      </c>
      <c r="Z20" s="22">
        <f t="shared" si="9"/>
        <v>0</v>
      </c>
      <c r="AA20" s="22">
        <f t="shared" si="9"/>
        <v>0</v>
      </c>
      <c r="AB20" s="22">
        <f t="shared" si="9"/>
        <v>0</v>
      </c>
      <c r="AC20" s="22">
        <f t="shared" si="9"/>
        <v>0</v>
      </c>
      <c r="AD20" s="22">
        <f t="shared" si="9"/>
        <v>0</v>
      </c>
      <c r="AE20" s="22">
        <f t="shared" si="9"/>
        <v>0</v>
      </c>
      <c r="AF20" s="22">
        <f t="shared" si="9"/>
        <v>0</v>
      </c>
      <c r="AG20" s="22">
        <f t="shared" si="9"/>
        <v>0</v>
      </c>
      <c r="AH20" s="22">
        <f t="shared" si="9"/>
        <v>0</v>
      </c>
      <c r="AI20" s="22">
        <f t="shared" si="9"/>
        <v>0</v>
      </c>
      <c r="AJ20" s="22">
        <f t="shared" si="9"/>
        <v>0</v>
      </c>
      <c r="AK20" s="22">
        <f t="shared" si="9"/>
        <v>0</v>
      </c>
      <c r="AL20" s="22">
        <f t="shared" si="9"/>
        <v>0</v>
      </c>
      <c r="AM20" s="22">
        <f t="shared" si="9"/>
        <v>0</v>
      </c>
      <c r="AN20" s="22">
        <f t="shared" si="9"/>
        <v>0</v>
      </c>
      <c r="AO20" s="22">
        <f t="shared" si="9"/>
        <v>0</v>
      </c>
      <c r="AP20" s="22">
        <f t="shared" si="9"/>
        <v>0</v>
      </c>
      <c r="AQ20" s="22">
        <f t="shared" si="9"/>
        <v>0</v>
      </c>
      <c r="AR20" s="22">
        <f t="shared" si="9"/>
        <v>0</v>
      </c>
      <c r="AS20" s="22">
        <f t="shared" si="9"/>
        <v>0</v>
      </c>
      <c r="AT20" s="117"/>
      <c r="AU20" s="17" t="str">
        <f>IF(AH17+AH18=AH16," ","GRESEALA")</f>
        <v xml:space="preserve"> </v>
      </c>
      <c r="AV20" s="17" t="str">
        <f>IF(AI17+AI18=AI16," ","GRESEALA")</f>
        <v xml:space="preserve"> </v>
      </c>
      <c r="AW20" s="17" t="str">
        <f>IF(AJ17+AJ18=AJ16," ","GRESEALA")</f>
        <v xml:space="preserve"> </v>
      </c>
      <c r="AX20" s="17" t="str">
        <f>IF(AK17+AK18=AK16," ","GRESEALA")</f>
        <v xml:space="preserve"> </v>
      </c>
      <c r="AY20" s="17" t="str">
        <f>IF(AL17+AL18=AL16," ","GRESEALA")</f>
        <v xml:space="preserve"> </v>
      </c>
      <c r="AZ20" s="17" t="str">
        <f t="shared" ref="AZ20:BA20" si="12">IF(AR17+AR18=AR16," ","GRESEALA")</f>
        <v xml:space="preserve"> </v>
      </c>
      <c r="BA20" s="17" t="str">
        <f t="shared" si="12"/>
        <v xml:space="preserve"> </v>
      </c>
      <c r="BB20" s="17" t="str">
        <f>IF(E16+F16=D16," ","GRESEALA")</f>
        <v xml:space="preserve"> </v>
      </c>
      <c r="BC20" s="17" t="str">
        <f>IF(G16+K16+I16+L16+M16=D16," ","GRESEALA")</f>
        <v xml:space="preserve"> </v>
      </c>
      <c r="BD20" s="17" t="str">
        <f>IF(O16+P16=D16," ","GRESEALA")</f>
        <v xml:space="preserve"> </v>
      </c>
      <c r="BE20" s="17" t="str">
        <f>IF(Q16+S16+T16+U16+V16+W16=D16," ","GRESEALA")</f>
        <v xml:space="preserve"> </v>
      </c>
      <c r="BF20" s="17" t="str">
        <f>IF(X16+Y16+Z16=D16," ","GRESEALA")</f>
        <v xml:space="preserve"> </v>
      </c>
      <c r="BG20" s="17" t="str">
        <f>IF(AA16+AC16+AE16+AF16+AG16+AH16+AI16+AJ16+AK16+AL16+AM16+AN16+AO16+AP16+AQ16+AR16+AS16&gt;=D16," ","GRESEALA")</f>
        <v xml:space="preserve"> </v>
      </c>
      <c r="BH20" s="17" t="str">
        <f>IF(AS16&lt;=D16," ","GRESEALA")</f>
        <v xml:space="preserve"> </v>
      </c>
      <c r="BI20" s="17" t="str">
        <f>IF(H16&lt;=G16," ","GRESEALA")</f>
        <v xml:space="preserve"> </v>
      </c>
      <c r="BJ20" s="17" t="str">
        <f>IF(E21+E22=E20," ","GRESEALA")</f>
        <v xml:space="preserve"> </v>
      </c>
      <c r="BK20" s="17" t="str">
        <f>IF(F21+F22=F20," ","GRESEALA")</f>
        <v xml:space="preserve"> </v>
      </c>
    </row>
    <row r="21" spans="2:64" s="38" customFormat="1" ht="38.25" customHeight="1" x14ac:dyDescent="0.35">
      <c r="B21" s="35" t="s">
        <v>63</v>
      </c>
      <c r="C21" s="41" t="s">
        <v>64</v>
      </c>
      <c r="D21" s="40">
        <f t="shared" si="0"/>
        <v>0</v>
      </c>
      <c r="E21" s="37"/>
      <c r="F21" s="37"/>
      <c r="G21" s="37"/>
      <c r="H21" s="37"/>
      <c r="I21" s="37"/>
      <c r="J21" s="37"/>
      <c r="K21" s="37"/>
      <c r="L21" s="37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  <c r="Y21" s="37"/>
      <c r="Z21" s="37"/>
      <c r="AA21" s="37"/>
      <c r="AB21" s="37"/>
      <c r="AC21" s="37"/>
      <c r="AD21" s="37"/>
      <c r="AE21" s="37"/>
      <c r="AF21" s="37"/>
      <c r="AG21" s="37"/>
      <c r="AH21" s="37"/>
      <c r="AI21" s="37"/>
      <c r="AJ21" s="37"/>
      <c r="AK21" s="37"/>
      <c r="AL21" s="37"/>
      <c r="AM21" s="37"/>
      <c r="AN21" s="37"/>
      <c r="AO21" s="37"/>
      <c r="AP21" s="37"/>
      <c r="AQ21" s="37"/>
      <c r="AR21" s="37"/>
      <c r="AS21" s="37"/>
      <c r="AT21" s="37"/>
      <c r="AU21" s="17" t="str">
        <f>IF(G21+G22=G20," ","GRESEALA")</f>
        <v xml:space="preserve"> </v>
      </c>
      <c r="AV21" s="17" t="str">
        <f>IF(H21+H22=H20," ","GRESEALA")</f>
        <v xml:space="preserve"> </v>
      </c>
      <c r="AW21" s="17" t="str">
        <f t="shared" ref="AW21:BC21" si="13">IF(K21+K22=K20," ","GRESEALA")</f>
        <v xml:space="preserve"> </v>
      </c>
      <c r="AX21" s="17" t="str">
        <f t="shared" si="13"/>
        <v xml:space="preserve"> </v>
      </c>
      <c r="AY21" s="17" t="str">
        <f t="shared" si="13"/>
        <v xml:space="preserve"> </v>
      </c>
      <c r="AZ21" s="17" t="str">
        <f t="shared" si="13"/>
        <v xml:space="preserve"> </v>
      </c>
      <c r="BA21" s="17" t="str">
        <f t="shared" si="13"/>
        <v xml:space="preserve"> </v>
      </c>
      <c r="BB21" s="17" t="str">
        <f t="shared" si="13"/>
        <v xml:space="preserve"> </v>
      </c>
      <c r="BC21" s="17" t="str">
        <f t="shared" si="13"/>
        <v xml:space="preserve"> </v>
      </c>
      <c r="BD21" s="17" t="str">
        <f t="shared" ref="BD21:BK21" si="14">IF(S21+S22=S20," ","GRESEALA")</f>
        <v xml:space="preserve"> </v>
      </c>
      <c r="BE21" s="17" t="str">
        <f t="shared" si="14"/>
        <v xml:space="preserve"> </v>
      </c>
      <c r="BF21" s="17" t="str">
        <f t="shared" si="14"/>
        <v xml:space="preserve"> </v>
      </c>
      <c r="BG21" s="17" t="str">
        <f t="shared" si="14"/>
        <v xml:space="preserve"> </v>
      </c>
      <c r="BH21" s="17" t="str">
        <f t="shared" si="14"/>
        <v xml:space="preserve"> </v>
      </c>
      <c r="BI21" s="17" t="str">
        <f t="shared" si="14"/>
        <v xml:space="preserve"> </v>
      </c>
      <c r="BJ21" s="17" t="str">
        <f t="shared" si="14"/>
        <v xml:space="preserve"> </v>
      </c>
      <c r="BK21" s="17" t="str">
        <f t="shared" si="14"/>
        <v xml:space="preserve"> </v>
      </c>
    </row>
    <row r="22" spans="2:64" s="38" customFormat="1" ht="42" customHeight="1" x14ac:dyDescent="0.35">
      <c r="B22" s="35" t="s">
        <v>65</v>
      </c>
      <c r="C22" s="41" t="s">
        <v>66</v>
      </c>
      <c r="D22" s="40">
        <f t="shared" si="0"/>
        <v>0</v>
      </c>
      <c r="E22" s="37"/>
      <c r="F22" s="37"/>
      <c r="G22" s="37"/>
      <c r="H22" s="37"/>
      <c r="I22" s="37"/>
      <c r="J22" s="37"/>
      <c r="K22" s="37"/>
      <c r="L22" s="37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  <c r="X22" s="37"/>
      <c r="Y22" s="37"/>
      <c r="Z22" s="37"/>
      <c r="AA22" s="37"/>
      <c r="AB22" s="37"/>
      <c r="AC22" s="37"/>
      <c r="AD22" s="37"/>
      <c r="AE22" s="37"/>
      <c r="AF22" s="37"/>
      <c r="AG22" s="37"/>
      <c r="AH22" s="37"/>
      <c r="AI22" s="37"/>
      <c r="AJ22" s="37"/>
      <c r="AK22" s="37"/>
      <c r="AL22" s="37"/>
      <c r="AM22" s="37"/>
      <c r="AN22" s="37"/>
      <c r="AO22" s="37"/>
      <c r="AP22" s="37"/>
      <c r="AQ22" s="37"/>
      <c r="AR22" s="37"/>
      <c r="AS22" s="37"/>
      <c r="AT22" s="37"/>
      <c r="AU22" s="17" t="str">
        <f t="shared" ref="AU22:BF22" si="15">IF(AA21+AA22=AA20," ","GRESEALA")</f>
        <v xml:space="preserve"> </v>
      </c>
      <c r="AV22" s="17" t="str">
        <f t="shared" si="15"/>
        <v xml:space="preserve"> </v>
      </c>
      <c r="AW22" s="17" t="str">
        <f t="shared" si="15"/>
        <v xml:space="preserve"> </v>
      </c>
      <c r="AX22" s="17" t="str">
        <f t="shared" si="15"/>
        <v xml:space="preserve"> </v>
      </c>
      <c r="AY22" s="17" t="str">
        <f t="shared" si="15"/>
        <v xml:space="preserve"> </v>
      </c>
      <c r="AZ22" s="17" t="str">
        <f t="shared" si="15"/>
        <v xml:space="preserve"> </v>
      </c>
      <c r="BA22" s="17" t="str">
        <f t="shared" si="15"/>
        <v xml:space="preserve"> </v>
      </c>
      <c r="BB22" s="17" t="str">
        <f t="shared" si="15"/>
        <v xml:space="preserve"> </v>
      </c>
      <c r="BC22" s="17" t="str">
        <f t="shared" si="15"/>
        <v xml:space="preserve"> </v>
      </c>
      <c r="BD22" s="17" t="str">
        <f t="shared" si="15"/>
        <v xml:space="preserve"> </v>
      </c>
      <c r="BE22" s="17" t="str">
        <f t="shared" si="15"/>
        <v xml:space="preserve"> </v>
      </c>
      <c r="BF22" s="17" t="str">
        <f t="shared" si="15"/>
        <v xml:space="preserve"> </v>
      </c>
      <c r="BG22" s="17" t="str">
        <f t="shared" ref="BG22:BH22" si="16">IF(AR21+AR22=AR20," ","GRESEALA")</f>
        <v xml:space="preserve"> </v>
      </c>
      <c r="BH22" s="17" t="str">
        <f t="shared" si="16"/>
        <v xml:space="preserve"> </v>
      </c>
      <c r="BI22" s="17" t="str">
        <f>IF(E20+F20=D20," ","GRESEALA")</f>
        <v xml:space="preserve"> </v>
      </c>
      <c r="BJ22" s="17" t="str">
        <f>IF(G20+I20+K20+L20+M20=D20," ","GRESEALA")</f>
        <v xml:space="preserve"> </v>
      </c>
      <c r="BK22" s="17" t="str">
        <f>IF(O20+P20=D20," ","GRESEALA")</f>
        <v xml:space="preserve"> </v>
      </c>
    </row>
    <row r="23" spans="2:64" s="38" customFormat="1" ht="39" customHeight="1" x14ac:dyDescent="0.35">
      <c r="B23" s="20" t="s">
        <v>67</v>
      </c>
      <c r="C23" s="39" t="s">
        <v>68</v>
      </c>
      <c r="D23" s="29">
        <f t="shared" si="0"/>
        <v>0</v>
      </c>
      <c r="E23" s="22">
        <f>E24+E25</f>
        <v>0</v>
      </c>
      <c r="F23" s="22">
        <f t="shared" ref="F23:AS23" si="17">F24+F25</f>
        <v>0</v>
      </c>
      <c r="G23" s="22">
        <f t="shared" si="17"/>
        <v>0</v>
      </c>
      <c r="H23" s="22">
        <f>H24+H25</f>
        <v>0</v>
      </c>
      <c r="I23" s="22">
        <f t="shared" ref="I23:J23" si="18">I24+I25</f>
        <v>0</v>
      </c>
      <c r="J23" s="22">
        <f t="shared" si="18"/>
        <v>0</v>
      </c>
      <c r="K23" s="22">
        <f t="shared" si="17"/>
        <v>0</v>
      </c>
      <c r="L23" s="22">
        <f t="shared" si="17"/>
        <v>0</v>
      </c>
      <c r="M23" s="22">
        <f t="shared" si="17"/>
        <v>0</v>
      </c>
      <c r="N23" s="22">
        <f t="shared" si="17"/>
        <v>0</v>
      </c>
      <c r="O23" s="22">
        <f t="shared" si="17"/>
        <v>0</v>
      </c>
      <c r="P23" s="22">
        <f t="shared" si="17"/>
        <v>0</v>
      </c>
      <c r="Q23" s="22">
        <f t="shared" si="17"/>
        <v>0</v>
      </c>
      <c r="R23" s="22">
        <f t="shared" ref="R23" si="19">R24+R25</f>
        <v>0</v>
      </c>
      <c r="S23" s="22">
        <f t="shared" si="17"/>
        <v>0</v>
      </c>
      <c r="T23" s="22">
        <f t="shared" si="17"/>
        <v>0</v>
      </c>
      <c r="U23" s="22">
        <f t="shared" si="17"/>
        <v>0</v>
      </c>
      <c r="V23" s="22">
        <f t="shared" si="17"/>
        <v>0</v>
      </c>
      <c r="W23" s="22">
        <f t="shared" si="17"/>
        <v>0</v>
      </c>
      <c r="X23" s="22">
        <f t="shared" si="17"/>
        <v>0</v>
      </c>
      <c r="Y23" s="22">
        <f t="shared" si="17"/>
        <v>0</v>
      </c>
      <c r="Z23" s="22">
        <f t="shared" si="17"/>
        <v>0</v>
      </c>
      <c r="AA23" s="22">
        <f t="shared" si="17"/>
        <v>0</v>
      </c>
      <c r="AB23" s="22">
        <f t="shared" si="17"/>
        <v>0</v>
      </c>
      <c r="AC23" s="22">
        <f t="shared" si="17"/>
        <v>0</v>
      </c>
      <c r="AD23" s="22">
        <f t="shared" si="17"/>
        <v>0</v>
      </c>
      <c r="AE23" s="22">
        <f t="shared" si="17"/>
        <v>0</v>
      </c>
      <c r="AF23" s="22">
        <f t="shared" si="17"/>
        <v>0</v>
      </c>
      <c r="AG23" s="22">
        <f t="shared" si="17"/>
        <v>0</v>
      </c>
      <c r="AH23" s="22">
        <f t="shared" si="17"/>
        <v>0</v>
      </c>
      <c r="AI23" s="22">
        <f t="shared" si="17"/>
        <v>0</v>
      </c>
      <c r="AJ23" s="22">
        <f t="shared" si="17"/>
        <v>0</v>
      </c>
      <c r="AK23" s="22">
        <f t="shared" si="17"/>
        <v>0</v>
      </c>
      <c r="AL23" s="22">
        <f t="shared" si="17"/>
        <v>0</v>
      </c>
      <c r="AM23" s="22">
        <f t="shared" si="17"/>
        <v>0</v>
      </c>
      <c r="AN23" s="22">
        <f t="shared" si="17"/>
        <v>0</v>
      </c>
      <c r="AO23" s="22">
        <f t="shared" si="17"/>
        <v>0</v>
      </c>
      <c r="AP23" s="22">
        <f t="shared" si="17"/>
        <v>0</v>
      </c>
      <c r="AQ23" s="22">
        <f t="shared" si="17"/>
        <v>0</v>
      </c>
      <c r="AR23" s="22">
        <f t="shared" si="17"/>
        <v>0</v>
      </c>
      <c r="AS23" s="22">
        <f t="shared" si="17"/>
        <v>0</v>
      </c>
      <c r="AT23" s="117"/>
      <c r="AU23" s="17" t="str">
        <f>IF(Q20+S20+T20+U20+V20+W20=D20," ","GRESEALA")</f>
        <v xml:space="preserve"> </v>
      </c>
      <c r="AV23" s="17" t="str">
        <f>IF(X20+Y20+Z20=D20," ","GRESEALA")</f>
        <v xml:space="preserve"> </v>
      </c>
      <c r="AW23" s="17" t="str">
        <f>IF(AA20+AC20+AE20+AF20+AG20+AH20+AI20+AJ20+AK20+AL20+AR20+AS20&gt;=D20," ","GRESEALA")</f>
        <v xml:space="preserve"> </v>
      </c>
      <c r="AX23" s="17" t="str">
        <f>IF(AS20&gt;=D20," ","GRESEALA")</f>
        <v xml:space="preserve"> </v>
      </c>
      <c r="AY23" s="17" t="str">
        <f>IF(H20&gt;=G20," ","GRESEALA")</f>
        <v xml:space="preserve"> </v>
      </c>
      <c r="AZ23" s="17" t="str">
        <f>IF(E24+E25=E23," ","GRESEALA")</f>
        <v xml:space="preserve"> </v>
      </c>
      <c r="BA23" s="17" t="str">
        <f>IF(F24+F25=F23," ","GRESEALA")</f>
        <v xml:space="preserve"> </v>
      </c>
      <c r="BB23" s="17" t="str">
        <f>IF(G24+G25=G23," ","GRESEALA")</f>
        <v xml:space="preserve"> </v>
      </c>
      <c r="BC23" s="17" t="str">
        <f>IF(H24+H25=H23," ","GRESEALA")</f>
        <v xml:space="preserve"> </v>
      </c>
      <c r="BD23" s="17" t="str">
        <f t="shared" ref="BD23:BJ23" si="20">IF(K24+K25=K23," ","GRESEALA")</f>
        <v xml:space="preserve"> </v>
      </c>
      <c r="BE23" s="17" t="str">
        <f t="shared" si="20"/>
        <v xml:space="preserve"> </v>
      </c>
      <c r="BF23" s="17" t="str">
        <f t="shared" si="20"/>
        <v xml:space="preserve"> </v>
      </c>
      <c r="BG23" s="17" t="str">
        <f t="shared" si="20"/>
        <v xml:space="preserve"> </v>
      </c>
      <c r="BH23" s="17" t="str">
        <f t="shared" si="20"/>
        <v xml:space="preserve"> </v>
      </c>
      <c r="BI23" s="17" t="str">
        <f t="shared" si="20"/>
        <v xml:space="preserve"> </v>
      </c>
      <c r="BJ23" s="17" t="str">
        <f t="shared" si="20"/>
        <v xml:space="preserve"> </v>
      </c>
      <c r="BK23" s="17" t="str">
        <f t="shared" ref="BK23" si="21">IF(S24+S25=S23," ","GRESEALA")</f>
        <v xml:space="preserve"> </v>
      </c>
    </row>
    <row r="24" spans="2:64" s="38" customFormat="1" ht="42.75" customHeight="1" x14ac:dyDescent="0.35">
      <c r="B24" s="35" t="s">
        <v>69</v>
      </c>
      <c r="C24" s="41" t="s">
        <v>70</v>
      </c>
      <c r="D24" s="36">
        <f t="shared" si="0"/>
        <v>0</v>
      </c>
      <c r="E24" s="37"/>
      <c r="F24" s="37"/>
      <c r="G24" s="37"/>
      <c r="H24" s="37"/>
      <c r="I24" s="37"/>
      <c r="J24" s="37"/>
      <c r="K24" s="37"/>
      <c r="L24" s="37"/>
      <c r="M24" s="37"/>
      <c r="N24" s="37"/>
      <c r="O24" s="37"/>
      <c r="P24" s="37"/>
      <c r="Q24" s="37"/>
      <c r="R24" s="37"/>
      <c r="S24" s="37"/>
      <c r="T24" s="37"/>
      <c r="U24" s="37"/>
      <c r="V24" s="37"/>
      <c r="W24" s="37"/>
      <c r="X24" s="37"/>
      <c r="Y24" s="37"/>
      <c r="Z24" s="37"/>
      <c r="AA24" s="37"/>
      <c r="AB24" s="37"/>
      <c r="AC24" s="37"/>
      <c r="AD24" s="37"/>
      <c r="AE24" s="37"/>
      <c r="AF24" s="37"/>
      <c r="AG24" s="37"/>
      <c r="AH24" s="37"/>
      <c r="AI24" s="37"/>
      <c r="AJ24" s="37"/>
      <c r="AK24" s="37"/>
      <c r="AL24" s="37"/>
      <c r="AM24" s="37"/>
      <c r="AN24" s="37"/>
      <c r="AO24" s="37"/>
      <c r="AP24" s="37"/>
      <c r="AQ24" s="37"/>
      <c r="AR24" s="37"/>
      <c r="AS24" s="37"/>
      <c r="AT24" s="37"/>
      <c r="AU24" s="17" t="str">
        <f t="shared" ref="AU24:BK24" si="22">IF(T24+T25=T23," ","GRESEALA")</f>
        <v xml:space="preserve"> </v>
      </c>
      <c r="AV24" s="17" t="str">
        <f t="shared" si="22"/>
        <v xml:space="preserve"> </v>
      </c>
      <c r="AW24" s="17" t="str">
        <f t="shared" si="22"/>
        <v xml:space="preserve"> </v>
      </c>
      <c r="AX24" s="17" t="str">
        <f t="shared" si="22"/>
        <v xml:space="preserve"> </v>
      </c>
      <c r="AY24" s="17" t="str">
        <f t="shared" si="22"/>
        <v xml:space="preserve"> </v>
      </c>
      <c r="AZ24" s="17" t="str">
        <f t="shared" si="22"/>
        <v xml:space="preserve"> </v>
      </c>
      <c r="BA24" s="17" t="str">
        <f t="shared" si="22"/>
        <v xml:space="preserve"> </v>
      </c>
      <c r="BB24" s="17" t="str">
        <f t="shared" si="22"/>
        <v xml:space="preserve"> </v>
      </c>
      <c r="BC24" s="17" t="str">
        <f t="shared" si="22"/>
        <v xml:space="preserve"> </v>
      </c>
      <c r="BD24" s="17" t="str">
        <f t="shared" si="22"/>
        <v xml:space="preserve"> </v>
      </c>
      <c r="BE24" s="17" t="str">
        <f t="shared" si="22"/>
        <v xml:space="preserve"> </v>
      </c>
      <c r="BF24" s="17" t="str">
        <f t="shared" si="22"/>
        <v xml:space="preserve"> </v>
      </c>
      <c r="BG24" s="17" t="str">
        <f t="shared" si="22"/>
        <v xml:space="preserve"> </v>
      </c>
      <c r="BH24" s="17" t="str">
        <f t="shared" si="22"/>
        <v xml:space="preserve"> </v>
      </c>
      <c r="BI24" s="17" t="str">
        <f t="shared" si="22"/>
        <v xml:space="preserve"> </v>
      </c>
      <c r="BJ24" s="17" t="str">
        <f t="shared" si="22"/>
        <v xml:space="preserve"> </v>
      </c>
      <c r="BK24" s="17" t="str">
        <f t="shared" si="22"/>
        <v xml:space="preserve"> </v>
      </c>
    </row>
    <row r="25" spans="2:64" s="38" customFormat="1" ht="40.5" customHeight="1" x14ac:dyDescent="0.35">
      <c r="B25" s="35" t="s">
        <v>71</v>
      </c>
      <c r="C25" s="41" t="s">
        <v>72</v>
      </c>
      <c r="D25" s="36">
        <f t="shared" si="0"/>
        <v>0</v>
      </c>
      <c r="E25" s="37"/>
      <c r="F25" s="37"/>
      <c r="G25" s="37"/>
      <c r="H25" s="37"/>
      <c r="I25" s="37"/>
      <c r="J25" s="37"/>
      <c r="K25" s="37"/>
      <c r="L25" s="37"/>
      <c r="M25" s="37"/>
      <c r="N25" s="37"/>
      <c r="O25" s="37"/>
      <c r="P25" s="37"/>
      <c r="Q25" s="37"/>
      <c r="R25" s="37"/>
      <c r="S25" s="37"/>
      <c r="T25" s="37"/>
      <c r="U25" s="37"/>
      <c r="V25" s="37"/>
      <c r="W25" s="37"/>
      <c r="X25" s="37"/>
      <c r="Y25" s="37"/>
      <c r="Z25" s="37"/>
      <c r="AA25" s="37"/>
      <c r="AB25" s="37"/>
      <c r="AC25" s="37"/>
      <c r="AD25" s="37"/>
      <c r="AE25" s="37"/>
      <c r="AF25" s="37"/>
      <c r="AG25" s="37"/>
      <c r="AH25" s="37"/>
      <c r="AI25" s="37"/>
      <c r="AJ25" s="37"/>
      <c r="AK25" s="37"/>
      <c r="AL25" s="37"/>
      <c r="AM25" s="37"/>
      <c r="AN25" s="37"/>
      <c r="AO25" s="37"/>
      <c r="AP25" s="37"/>
      <c r="AQ25" s="37"/>
      <c r="AR25" s="37"/>
      <c r="AS25" s="37"/>
      <c r="AT25" s="37"/>
      <c r="AU25" s="17" t="str">
        <f>IF(AK24+AK25=AK23," ","GRESEALA")</f>
        <v xml:space="preserve"> </v>
      </c>
      <c r="AV25" s="17" t="str">
        <f>IF(AL24+AL25=AL23," ","GRESEALA")</f>
        <v xml:space="preserve"> </v>
      </c>
      <c r="AW25" s="17" t="str">
        <f>IF(AR24+AR25=AR23," ","GRESEALA")</f>
        <v xml:space="preserve"> </v>
      </c>
      <c r="AX25" s="17" t="str">
        <f>IF(AS24+AS25=AS23," ","GRESEALA")</f>
        <v xml:space="preserve"> </v>
      </c>
      <c r="AY25" s="17" t="str">
        <f>IF(E23+F23=D23," ","GRESEALA")</f>
        <v xml:space="preserve"> </v>
      </c>
      <c r="AZ25" s="17" t="str">
        <f>IF(G23+K23+I23+L23+M23=D23," ","GRESEALA")</f>
        <v xml:space="preserve"> </v>
      </c>
      <c r="BA25" s="17" t="str">
        <f>IF(O23+P23=D23," ","GRESEALA")</f>
        <v xml:space="preserve"> </v>
      </c>
      <c r="BB25" s="17" t="str">
        <f>IF(Q23+S23+T23+U23+V23+W23=D23," ","GRESEALA")</f>
        <v xml:space="preserve"> </v>
      </c>
      <c r="BC25" s="17" t="str">
        <f>IF(X23+Y23+Z23=D23," ","GRESEALA")</f>
        <v xml:space="preserve"> </v>
      </c>
      <c r="BD25" s="17" t="str">
        <f>IF(AA23+AC23+AE23+AF23+AG23+AH23+AI23+AJ23+AK23+AL23+AM23+AN23+AO23+AP23+AQ23+AR23+AS23&gt;=D23," ","GRESEALA")</f>
        <v xml:space="preserve"> </v>
      </c>
      <c r="BE25" s="17" t="str">
        <f>IF(AS23&lt;=D23," ","GRESEALA")</f>
        <v xml:space="preserve"> </v>
      </c>
      <c r="BF25" s="17" t="str">
        <f>IF(H23&lt;=G23," ","GRESEALA")</f>
        <v xml:space="preserve"> </v>
      </c>
      <c r="BG25" s="17" t="str">
        <f>IF(E27+E28=E26," ","GRESEALA")</f>
        <v xml:space="preserve"> </v>
      </c>
      <c r="BH25" s="17" t="str">
        <f>IF(F27+F28=F26," ","GRESEALA")</f>
        <v xml:space="preserve"> </v>
      </c>
      <c r="BI25" s="17" t="str">
        <f>IF(G27+G28=G26," ","GRESEALA")</f>
        <v xml:space="preserve"> </v>
      </c>
      <c r="BJ25" s="17" t="str">
        <f>IF(H27+H28=H26," ","GRESEALA")</f>
        <v xml:space="preserve"> </v>
      </c>
      <c r="BK25" s="17" t="str">
        <f>IF(K27+K28=K26," ","GRESEALA")</f>
        <v xml:space="preserve"> </v>
      </c>
    </row>
    <row r="26" spans="2:64" s="38" customFormat="1" ht="57" customHeight="1" x14ac:dyDescent="0.35">
      <c r="B26" s="20" t="s">
        <v>73</v>
      </c>
      <c r="C26" s="39" t="s">
        <v>74</v>
      </c>
      <c r="D26" s="29">
        <f t="shared" si="0"/>
        <v>0</v>
      </c>
      <c r="E26" s="22">
        <f>E27+E28</f>
        <v>0</v>
      </c>
      <c r="F26" s="22">
        <f t="shared" ref="F26:AR26" si="23">F27+F28</f>
        <v>0</v>
      </c>
      <c r="G26" s="22">
        <f t="shared" si="23"/>
        <v>0</v>
      </c>
      <c r="H26" s="22">
        <f t="shared" si="23"/>
        <v>0</v>
      </c>
      <c r="I26" s="22">
        <f t="shared" si="23"/>
        <v>0</v>
      </c>
      <c r="J26" s="22">
        <f t="shared" si="23"/>
        <v>0</v>
      </c>
      <c r="K26" s="22">
        <f t="shared" si="23"/>
        <v>0</v>
      </c>
      <c r="L26" s="22">
        <f t="shared" si="23"/>
        <v>0</v>
      </c>
      <c r="M26" s="22">
        <f t="shared" si="23"/>
        <v>0</v>
      </c>
      <c r="N26" s="22">
        <f t="shared" si="23"/>
        <v>0</v>
      </c>
      <c r="O26" s="22">
        <f t="shared" si="23"/>
        <v>0</v>
      </c>
      <c r="P26" s="22">
        <f t="shared" si="23"/>
        <v>0</v>
      </c>
      <c r="Q26" s="22">
        <f t="shared" si="23"/>
        <v>0</v>
      </c>
      <c r="R26" s="22">
        <f t="shared" ref="R26" si="24">R27+R28</f>
        <v>0</v>
      </c>
      <c r="S26" s="22">
        <f t="shared" si="23"/>
        <v>0</v>
      </c>
      <c r="T26" s="22">
        <f t="shared" si="23"/>
        <v>0</v>
      </c>
      <c r="U26" s="22">
        <f t="shared" si="23"/>
        <v>0</v>
      </c>
      <c r="V26" s="22">
        <f t="shared" si="23"/>
        <v>0</v>
      </c>
      <c r="W26" s="22">
        <f t="shared" si="23"/>
        <v>0</v>
      </c>
      <c r="X26" s="22">
        <f t="shared" si="23"/>
        <v>0</v>
      </c>
      <c r="Y26" s="22">
        <f t="shared" si="23"/>
        <v>0</v>
      </c>
      <c r="Z26" s="22">
        <f t="shared" si="23"/>
        <v>0</v>
      </c>
      <c r="AA26" s="22">
        <f t="shared" si="23"/>
        <v>0</v>
      </c>
      <c r="AB26" s="22">
        <f t="shared" si="23"/>
        <v>0</v>
      </c>
      <c r="AC26" s="22">
        <f t="shared" si="23"/>
        <v>0</v>
      </c>
      <c r="AD26" s="22">
        <f t="shared" si="23"/>
        <v>0</v>
      </c>
      <c r="AE26" s="22">
        <f t="shared" si="23"/>
        <v>0</v>
      </c>
      <c r="AF26" s="22">
        <f t="shared" si="23"/>
        <v>0</v>
      </c>
      <c r="AG26" s="22">
        <f t="shared" si="23"/>
        <v>0</v>
      </c>
      <c r="AH26" s="22">
        <f t="shared" si="23"/>
        <v>0</v>
      </c>
      <c r="AI26" s="22">
        <f t="shared" si="23"/>
        <v>0</v>
      </c>
      <c r="AJ26" s="22">
        <f t="shared" si="23"/>
        <v>0</v>
      </c>
      <c r="AK26" s="22">
        <f t="shared" si="23"/>
        <v>0</v>
      </c>
      <c r="AL26" s="22">
        <f t="shared" si="23"/>
        <v>0</v>
      </c>
      <c r="AM26" s="22">
        <f t="shared" si="23"/>
        <v>0</v>
      </c>
      <c r="AN26" s="22">
        <f t="shared" si="23"/>
        <v>0</v>
      </c>
      <c r="AO26" s="22">
        <f t="shared" si="23"/>
        <v>0</v>
      </c>
      <c r="AP26" s="22">
        <f t="shared" si="23"/>
        <v>0</v>
      </c>
      <c r="AQ26" s="22">
        <f t="shared" si="23"/>
        <v>0</v>
      </c>
      <c r="AR26" s="22">
        <f t="shared" si="23"/>
        <v>0</v>
      </c>
      <c r="AS26" s="22">
        <f>AS27+AS28</f>
        <v>0</v>
      </c>
      <c r="AT26" s="117"/>
      <c r="AU26" s="17" t="str">
        <f t="shared" ref="AU26:AZ26" si="25">IF(L27+L28=L26," ","GRESEALA")</f>
        <v xml:space="preserve"> </v>
      </c>
      <c r="AV26" s="17" t="str">
        <f t="shared" si="25"/>
        <v xml:space="preserve"> </v>
      </c>
      <c r="AW26" s="17" t="str">
        <f t="shared" si="25"/>
        <v xml:space="preserve"> </v>
      </c>
      <c r="AX26" s="17" t="str">
        <f t="shared" si="25"/>
        <v xml:space="preserve"> </v>
      </c>
      <c r="AY26" s="17" t="str">
        <f t="shared" si="25"/>
        <v xml:space="preserve"> </v>
      </c>
      <c r="AZ26" s="17" t="str">
        <f t="shared" si="25"/>
        <v xml:space="preserve"> </v>
      </c>
      <c r="BA26" s="17" t="str">
        <f t="shared" ref="BA26:BK26" si="26">IF(S27+S28=S26," ","GRESEALA")</f>
        <v xml:space="preserve"> </v>
      </c>
      <c r="BB26" s="17" t="str">
        <f t="shared" si="26"/>
        <v xml:space="preserve"> </v>
      </c>
      <c r="BC26" s="17" t="str">
        <f t="shared" si="26"/>
        <v xml:space="preserve"> </v>
      </c>
      <c r="BD26" s="17" t="str">
        <f t="shared" si="26"/>
        <v xml:space="preserve"> </v>
      </c>
      <c r="BE26" s="17" t="str">
        <f t="shared" si="26"/>
        <v xml:space="preserve"> </v>
      </c>
      <c r="BF26" s="17" t="str">
        <f t="shared" si="26"/>
        <v xml:space="preserve"> </v>
      </c>
      <c r="BG26" s="17" t="str">
        <f t="shared" si="26"/>
        <v xml:space="preserve"> </v>
      </c>
      <c r="BH26" s="17" t="str">
        <f t="shared" si="26"/>
        <v xml:space="preserve"> </v>
      </c>
      <c r="BI26" s="17" t="str">
        <f t="shared" si="26"/>
        <v xml:space="preserve"> </v>
      </c>
      <c r="BJ26" s="17" t="str">
        <f t="shared" si="26"/>
        <v xml:space="preserve"> </v>
      </c>
      <c r="BK26" s="17" t="str">
        <f t="shared" si="26"/>
        <v xml:space="preserve"> </v>
      </c>
    </row>
    <row r="27" spans="2:64" s="38" customFormat="1" ht="37.5" customHeight="1" x14ac:dyDescent="0.35">
      <c r="B27" s="35" t="s">
        <v>75</v>
      </c>
      <c r="C27" s="41" t="s">
        <v>76</v>
      </c>
      <c r="D27" s="42">
        <f t="shared" si="0"/>
        <v>0</v>
      </c>
      <c r="E27" s="37"/>
      <c r="F27" s="37"/>
      <c r="G27" s="37"/>
      <c r="H27" s="37"/>
      <c r="I27" s="37"/>
      <c r="J27" s="37"/>
      <c r="K27" s="37"/>
      <c r="L27" s="37"/>
      <c r="M27" s="37"/>
      <c r="N27" s="37"/>
      <c r="O27" s="37"/>
      <c r="P27" s="37"/>
      <c r="Q27" s="37"/>
      <c r="R27" s="37"/>
      <c r="S27" s="37"/>
      <c r="T27" s="37"/>
      <c r="U27" s="37"/>
      <c r="V27" s="37"/>
      <c r="W27" s="37"/>
      <c r="X27" s="37"/>
      <c r="Y27" s="37"/>
      <c r="Z27" s="37"/>
      <c r="AA27" s="37"/>
      <c r="AB27" s="37"/>
      <c r="AC27" s="37"/>
      <c r="AD27" s="37"/>
      <c r="AE27" s="37"/>
      <c r="AF27" s="37"/>
      <c r="AG27" s="37"/>
      <c r="AH27" s="37"/>
      <c r="AI27" s="37"/>
      <c r="AJ27" s="37"/>
      <c r="AK27" s="37"/>
      <c r="AL27" s="37"/>
      <c r="AM27" s="37"/>
      <c r="AN27" s="37"/>
      <c r="AO27" s="37"/>
      <c r="AP27" s="37"/>
      <c r="AQ27" s="37"/>
      <c r="AR27" s="37"/>
      <c r="AS27" s="37"/>
      <c r="AT27" s="37"/>
      <c r="AU27" s="17" t="str">
        <f t="shared" ref="AU27:BC27" si="27">IF(AD27+AD28=AD26," ","GRESEALA")</f>
        <v xml:space="preserve"> </v>
      </c>
      <c r="AV27" s="17" t="str">
        <f t="shared" si="27"/>
        <v xml:space="preserve"> </v>
      </c>
      <c r="AW27" s="17" t="str">
        <f t="shared" si="27"/>
        <v xml:space="preserve"> </v>
      </c>
      <c r="AX27" s="17" t="str">
        <f t="shared" si="27"/>
        <v xml:space="preserve"> </v>
      </c>
      <c r="AY27" s="17" t="str">
        <f t="shared" si="27"/>
        <v xml:space="preserve"> </v>
      </c>
      <c r="AZ27" s="17" t="str">
        <f t="shared" si="27"/>
        <v xml:space="preserve"> </v>
      </c>
      <c r="BA27" s="17" t="str">
        <f t="shared" si="27"/>
        <v xml:space="preserve"> </v>
      </c>
      <c r="BB27" s="17" t="str">
        <f t="shared" si="27"/>
        <v xml:space="preserve"> </v>
      </c>
      <c r="BC27" s="17" t="str">
        <f t="shared" si="27"/>
        <v xml:space="preserve"> </v>
      </c>
      <c r="BD27" s="17" t="str">
        <f t="shared" ref="BD27:BE27" si="28">IF(AR27+AR28=AR26," ","GRESEALA")</f>
        <v xml:space="preserve"> </v>
      </c>
      <c r="BE27" s="17" t="str">
        <f t="shared" si="28"/>
        <v xml:space="preserve"> </v>
      </c>
      <c r="BF27" s="17" t="str">
        <f>IF(E26+F26=D26," ","GRESEALA")</f>
        <v xml:space="preserve"> </v>
      </c>
      <c r="BG27" s="17" t="str">
        <f>IF(G26+K26+I26+L26+M26=D26," ","GRESEALA")</f>
        <v xml:space="preserve"> </v>
      </c>
      <c r="BH27" s="17" t="str">
        <f>IF(O26+P26=D26," ","GRESEALA")</f>
        <v xml:space="preserve"> </v>
      </c>
      <c r="BI27" s="17" t="str">
        <f>IF(Q26+S26+T26+U26+V26+W26=D26," ","GRESEALA")</f>
        <v xml:space="preserve"> </v>
      </c>
      <c r="BJ27" s="17" t="str">
        <f>IF(X26+Y26+Z26=D26," ","GRESEALA")</f>
        <v xml:space="preserve"> </v>
      </c>
      <c r="BK27" s="17" t="str">
        <f>IF(AA26+AC26+AE26+AF26+AG26+AH26+AI26+AJ26+AK26+AL26+AM26+AN26+AO26+AP26+AQ26+AR26+AS26&gt;=D26," ","GRESEALA")</f>
        <v xml:space="preserve"> </v>
      </c>
    </row>
    <row r="28" spans="2:64" s="38" customFormat="1" ht="45.75" customHeight="1" x14ac:dyDescent="0.35">
      <c r="B28" s="35" t="s">
        <v>77</v>
      </c>
      <c r="C28" s="41" t="s">
        <v>78</v>
      </c>
      <c r="D28" s="42">
        <f t="shared" si="0"/>
        <v>0</v>
      </c>
      <c r="E28" s="37"/>
      <c r="F28" s="37"/>
      <c r="G28" s="37"/>
      <c r="H28" s="37"/>
      <c r="I28" s="37"/>
      <c r="J28" s="37"/>
      <c r="K28" s="37"/>
      <c r="L28" s="37"/>
      <c r="M28" s="37"/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  <c r="Y28" s="37"/>
      <c r="Z28" s="37"/>
      <c r="AA28" s="37"/>
      <c r="AB28" s="37"/>
      <c r="AC28" s="37"/>
      <c r="AD28" s="37"/>
      <c r="AE28" s="37"/>
      <c r="AF28" s="37"/>
      <c r="AG28" s="37"/>
      <c r="AH28" s="37"/>
      <c r="AI28" s="37"/>
      <c r="AJ28" s="37"/>
      <c r="AK28" s="37"/>
      <c r="AL28" s="37"/>
      <c r="AM28" s="37"/>
      <c r="AN28" s="37"/>
      <c r="AO28" s="37"/>
      <c r="AP28" s="37"/>
      <c r="AQ28" s="37"/>
      <c r="AR28" s="37"/>
      <c r="AS28" s="37"/>
      <c r="AT28" s="37"/>
      <c r="AU28" s="17" t="str">
        <f>IF(AS26&lt;=D26," ","GRESEALA")</f>
        <v xml:space="preserve"> </v>
      </c>
      <c r="AV28" s="17" t="str">
        <f>IF(H26&lt;=G26," ","GRESEALA")</f>
        <v xml:space="preserve"> </v>
      </c>
      <c r="AW28" s="17" t="str">
        <f>IF(E30+E31=E29," ","GRESEALA")</f>
        <v xml:space="preserve"> </v>
      </c>
      <c r="AX28" s="17" t="str">
        <f>IF(F30+F31=F29," ","GRESEALA")</f>
        <v xml:space="preserve"> </v>
      </c>
      <c r="AY28" s="17" t="str">
        <f>IF(G30+G31=G29," ","GRESEALA")</f>
        <v xml:space="preserve"> </v>
      </c>
      <c r="AZ28" s="17" t="str">
        <f>IF(H30+H31=H29," ","GRESEALA")</f>
        <v xml:space="preserve"> </v>
      </c>
      <c r="BA28" s="17" t="str">
        <f t="shared" ref="BA28:BG28" si="29">IF(K30+K31=K29," ","GRESEALA")</f>
        <v xml:space="preserve"> </v>
      </c>
      <c r="BB28" s="17" t="str">
        <f t="shared" si="29"/>
        <v xml:space="preserve"> </v>
      </c>
      <c r="BC28" s="17" t="str">
        <f t="shared" si="29"/>
        <v xml:space="preserve"> </v>
      </c>
      <c r="BD28" s="17" t="str">
        <f t="shared" si="29"/>
        <v xml:space="preserve"> </v>
      </c>
      <c r="BE28" s="17" t="str">
        <f t="shared" si="29"/>
        <v xml:space="preserve"> </v>
      </c>
      <c r="BF28" s="17" t="str">
        <f t="shared" si="29"/>
        <v xml:space="preserve"> </v>
      </c>
      <c r="BG28" s="17" t="str">
        <f t="shared" si="29"/>
        <v xml:space="preserve"> </v>
      </c>
      <c r="BH28" s="17" t="str">
        <f t="shared" ref="BH28:BK28" si="30">IF(S30+S31=S29," ","GRESEALA")</f>
        <v xml:space="preserve"> </v>
      </c>
      <c r="BI28" s="17" t="str">
        <f t="shared" si="30"/>
        <v xml:space="preserve"> </v>
      </c>
      <c r="BJ28" s="17" t="str">
        <f t="shared" si="30"/>
        <v xml:space="preserve"> </v>
      </c>
      <c r="BK28" s="17" t="str">
        <f t="shared" si="30"/>
        <v xml:space="preserve"> </v>
      </c>
    </row>
    <row r="29" spans="2:64" s="38" customFormat="1" ht="41.25" customHeight="1" x14ac:dyDescent="0.35">
      <c r="B29" s="20" t="s">
        <v>79</v>
      </c>
      <c r="C29" s="39" t="s">
        <v>80</v>
      </c>
      <c r="D29" s="29">
        <f t="shared" si="0"/>
        <v>0</v>
      </c>
      <c r="E29" s="22">
        <f>E30+E31</f>
        <v>0</v>
      </c>
      <c r="F29" s="22">
        <f t="shared" ref="F29:AS29" si="31">F30+F31</f>
        <v>0</v>
      </c>
      <c r="G29" s="22">
        <f t="shared" si="31"/>
        <v>0</v>
      </c>
      <c r="H29" s="22">
        <f t="shared" si="31"/>
        <v>0</v>
      </c>
      <c r="I29" s="22">
        <f t="shared" si="31"/>
        <v>0</v>
      </c>
      <c r="J29" s="22">
        <f t="shared" si="31"/>
        <v>0</v>
      </c>
      <c r="K29" s="22">
        <f t="shared" si="31"/>
        <v>0</v>
      </c>
      <c r="L29" s="22">
        <f t="shared" si="31"/>
        <v>0</v>
      </c>
      <c r="M29" s="22">
        <f t="shared" si="31"/>
        <v>0</v>
      </c>
      <c r="N29" s="22">
        <f t="shared" si="31"/>
        <v>0</v>
      </c>
      <c r="O29" s="22">
        <f t="shared" si="31"/>
        <v>0</v>
      </c>
      <c r="P29" s="22">
        <f t="shared" si="31"/>
        <v>0</v>
      </c>
      <c r="Q29" s="22">
        <f t="shared" si="31"/>
        <v>0</v>
      </c>
      <c r="R29" s="22">
        <f t="shared" ref="R29" si="32">R30+R31</f>
        <v>0</v>
      </c>
      <c r="S29" s="22">
        <f t="shared" si="31"/>
        <v>0</v>
      </c>
      <c r="T29" s="22">
        <f t="shared" si="31"/>
        <v>0</v>
      </c>
      <c r="U29" s="22">
        <f t="shared" si="31"/>
        <v>0</v>
      </c>
      <c r="V29" s="22">
        <f t="shared" si="31"/>
        <v>0</v>
      </c>
      <c r="W29" s="22">
        <f t="shared" si="31"/>
        <v>0</v>
      </c>
      <c r="X29" s="22">
        <f t="shared" si="31"/>
        <v>0</v>
      </c>
      <c r="Y29" s="22">
        <f t="shared" si="31"/>
        <v>0</v>
      </c>
      <c r="Z29" s="22">
        <f t="shared" si="31"/>
        <v>0</v>
      </c>
      <c r="AA29" s="22">
        <f t="shared" si="31"/>
        <v>0</v>
      </c>
      <c r="AB29" s="22">
        <f t="shared" si="31"/>
        <v>0</v>
      </c>
      <c r="AC29" s="22">
        <f t="shared" si="31"/>
        <v>0</v>
      </c>
      <c r="AD29" s="22">
        <f t="shared" si="31"/>
        <v>0</v>
      </c>
      <c r="AE29" s="22">
        <f t="shared" si="31"/>
        <v>0</v>
      </c>
      <c r="AF29" s="22">
        <f t="shared" si="31"/>
        <v>0</v>
      </c>
      <c r="AG29" s="22">
        <f t="shared" si="31"/>
        <v>0</v>
      </c>
      <c r="AH29" s="22">
        <f t="shared" si="31"/>
        <v>0</v>
      </c>
      <c r="AI29" s="22">
        <f t="shared" si="31"/>
        <v>0</v>
      </c>
      <c r="AJ29" s="22">
        <f t="shared" si="31"/>
        <v>0</v>
      </c>
      <c r="AK29" s="22">
        <f t="shared" si="31"/>
        <v>0</v>
      </c>
      <c r="AL29" s="22">
        <f t="shared" si="31"/>
        <v>0</v>
      </c>
      <c r="AM29" s="22">
        <f t="shared" si="31"/>
        <v>0</v>
      </c>
      <c r="AN29" s="22">
        <f t="shared" si="31"/>
        <v>0</v>
      </c>
      <c r="AO29" s="22">
        <f t="shared" si="31"/>
        <v>0</v>
      </c>
      <c r="AP29" s="22">
        <f t="shared" si="31"/>
        <v>0</v>
      </c>
      <c r="AQ29" s="22">
        <f t="shared" si="31"/>
        <v>0</v>
      </c>
      <c r="AR29" s="22">
        <f t="shared" si="31"/>
        <v>0</v>
      </c>
      <c r="AS29" s="22">
        <f t="shared" si="31"/>
        <v>0</v>
      </c>
      <c r="AT29" s="117"/>
      <c r="AU29" s="17" t="str">
        <f t="shared" ref="AU29:BJ29" si="33">IF(W30+W31=W29," ","GRESEALA")</f>
        <v xml:space="preserve"> </v>
      </c>
      <c r="AV29" s="17" t="str">
        <f t="shared" si="33"/>
        <v xml:space="preserve"> </v>
      </c>
      <c r="AW29" s="17" t="str">
        <f t="shared" si="33"/>
        <v xml:space="preserve"> </v>
      </c>
      <c r="AX29" s="17" t="str">
        <f t="shared" si="33"/>
        <v xml:space="preserve"> </v>
      </c>
      <c r="AY29" s="17" t="str">
        <f t="shared" si="33"/>
        <v xml:space="preserve"> </v>
      </c>
      <c r="AZ29" s="17" t="str">
        <f t="shared" si="33"/>
        <v xml:space="preserve"> </v>
      </c>
      <c r="BA29" s="17" t="str">
        <f t="shared" si="33"/>
        <v xml:space="preserve"> </v>
      </c>
      <c r="BB29" s="17" t="str">
        <f t="shared" si="33"/>
        <v xml:space="preserve"> </v>
      </c>
      <c r="BC29" s="17" t="str">
        <f t="shared" si="33"/>
        <v xml:space="preserve"> </v>
      </c>
      <c r="BD29" s="17" t="str">
        <f t="shared" si="33"/>
        <v xml:space="preserve"> </v>
      </c>
      <c r="BE29" s="17" t="str">
        <f t="shared" si="33"/>
        <v xml:space="preserve"> </v>
      </c>
      <c r="BF29" s="17" t="str">
        <f t="shared" si="33"/>
        <v xml:space="preserve"> </v>
      </c>
      <c r="BG29" s="17" t="str">
        <f t="shared" si="33"/>
        <v xml:space="preserve"> </v>
      </c>
      <c r="BH29" s="17" t="str">
        <f t="shared" si="33"/>
        <v xml:space="preserve"> </v>
      </c>
      <c r="BI29" s="17" t="str">
        <f t="shared" si="33"/>
        <v xml:space="preserve"> </v>
      </c>
      <c r="BJ29" s="17" t="str">
        <f t="shared" si="33"/>
        <v xml:space="preserve"> </v>
      </c>
      <c r="BK29" s="17" t="str">
        <f t="shared" ref="BK29:BL29" si="34">IF(AR30+AR31=AR29," ","GRESEALA")</f>
        <v xml:space="preserve"> </v>
      </c>
      <c r="BL29" s="43" t="str">
        <f t="shared" si="34"/>
        <v xml:space="preserve"> </v>
      </c>
    </row>
    <row r="30" spans="2:64" s="38" customFormat="1" ht="41.25" customHeight="1" x14ac:dyDescent="0.35">
      <c r="B30" s="35" t="s">
        <v>81</v>
      </c>
      <c r="C30" s="41" t="s">
        <v>82</v>
      </c>
      <c r="D30" s="36">
        <f t="shared" si="0"/>
        <v>0</v>
      </c>
      <c r="E30" s="37"/>
      <c r="F30" s="37"/>
      <c r="G30" s="37"/>
      <c r="H30" s="37"/>
      <c r="I30" s="37"/>
      <c r="J30" s="37"/>
      <c r="K30" s="37"/>
      <c r="L30" s="37"/>
      <c r="M30" s="37"/>
      <c r="N30" s="37"/>
      <c r="O30" s="37"/>
      <c r="P30" s="37"/>
      <c r="Q30" s="37"/>
      <c r="R30" s="37"/>
      <c r="S30" s="37"/>
      <c r="T30" s="37"/>
      <c r="U30" s="37"/>
      <c r="V30" s="37"/>
      <c r="W30" s="37"/>
      <c r="X30" s="37"/>
      <c r="Y30" s="37"/>
      <c r="Z30" s="37"/>
      <c r="AA30" s="37"/>
      <c r="AB30" s="37"/>
      <c r="AC30" s="37"/>
      <c r="AD30" s="37"/>
      <c r="AE30" s="37"/>
      <c r="AF30" s="37"/>
      <c r="AG30" s="37"/>
      <c r="AH30" s="37"/>
      <c r="AI30" s="37"/>
      <c r="AJ30" s="37"/>
      <c r="AK30" s="37"/>
      <c r="AL30" s="37"/>
      <c r="AM30" s="37"/>
      <c r="AN30" s="37"/>
      <c r="AO30" s="37"/>
      <c r="AP30" s="37"/>
      <c r="AQ30" s="37"/>
      <c r="AR30" s="37"/>
      <c r="AS30" s="37"/>
      <c r="AT30" s="37"/>
      <c r="AU30" s="17" t="str">
        <f>IF(E29+F29=D29," ","GRESEALA")</f>
        <v xml:space="preserve"> </v>
      </c>
      <c r="AV30" s="17" t="str">
        <f>IF(G29+K29+I29+L29+M29=D29," ","GRESEALA")</f>
        <v xml:space="preserve"> </v>
      </c>
      <c r="AW30" s="17" t="str">
        <f>IF(O29+P29=D29," ","GRESEALA")</f>
        <v xml:space="preserve"> </v>
      </c>
      <c r="AX30" s="17" t="str">
        <f>IF(Q29+S29+T29+U29+V29+W29=D29," ","GRESEALA")</f>
        <v xml:space="preserve"> </v>
      </c>
      <c r="AY30" s="17" t="str">
        <f>IF(X29+Y29+Z29=D29," ","GRESEALA")</f>
        <v xml:space="preserve"> </v>
      </c>
      <c r="AZ30" s="17" t="str">
        <f>IF(AA29+AC29+AE29+AF29+AG29+AH29+AI29+AJ29+AK29+AL29+AM29+AN29+AO29+AP29+AQ29+AR29+AS29&gt;=D29," ","GRESEALA")</f>
        <v xml:space="preserve"> </v>
      </c>
      <c r="BA30" s="17" t="str">
        <f>IF(AS29&lt;=D29," ","GRESEALA")</f>
        <v xml:space="preserve"> </v>
      </c>
      <c r="BB30" s="17" t="str">
        <f>IF(H29&lt;=G29," ","GRESEALA")</f>
        <v xml:space="preserve"> </v>
      </c>
      <c r="BC30" s="17" t="str">
        <f>IF(E33+E34=E32," ","GRESEALA")</f>
        <v xml:space="preserve"> </v>
      </c>
      <c r="BD30" s="17" t="str">
        <f>IF(F33+F34=F32," ","GRESEALA")</f>
        <v xml:space="preserve"> </v>
      </c>
      <c r="BE30" s="17" t="str">
        <f>IF(G33+G34=G32," ","GRESEALA")</f>
        <v xml:space="preserve"> </v>
      </c>
      <c r="BF30" s="17" t="str">
        <f>IF(H33+H34=H32," ","GRESEALA")</f>
        <v xml:space="preserve"> </v>
      </c>
      <c r="BG30" s="17" t="str">
        <f>IF(K33+K34=K32," ","GRESEALA")</f>
        <v xml:space="preserve"> </v>
      </c>
      <c r="BH30" s="17" t="str">
        <f>IF(L33+L34=L32," ","GRESEALA")</f>
        <v xml:space="preserve"> </v>
      </c>
      <c r="BI30" s="17" t="str">
        <f>IF(M33+M34=M32," ","GRESEALA")</f>
        <v xml:space="preserve"> </v>
      </c>
      <c r="BJ30" s="17" t="str">
        <f>IF(N33+N34=N32," ","GRESEALA")</f>
        <v xml:space="preserve"> </v>
      </c>
      <c r="BK30" s="17" t="str">
        <f>IF(O33+O34=O32," ","GRESEALA")</f>
        <v xml:space="preserve"> </v>
      </c>
    </row>
    <row r="31" spans="2:64" s="38" customFormat="1" ht="42" customHeight="1" x14ac:dyDescent="0.35">
      <c r="B31" s="35" t="s">
        <v>83</v>
      </c>
      <c r="C31" s="41" t="s">
        <v>84</v>
      </c>
      <c r="D31" s="36">
        <f t="shared" si="0"/>
        <v>0</v>
      </c>
      <c r="E31" s="37"/>
      <c r="F31" s="37"/>
      <c r="G31" s="37"/>
      <c r="H31" s="37"/>
      <c r="I31" s="37"/>
      <c r="J31" s="37"/>
      <c r="K31" s="37"/>
      <c r="L31" s="37"/>
      <c r="M31" s="37"/>
      <c r="N31" s="37"/>
      <c r="O31" s="37"/>
      <c r="P31" s="37"/>
      <c r="Q31" s="37"/>
      <c r="R31" s="37"/>
      <c r="S31" s="37"/>
      <c r="T31" s="37"/>
      <c r="U31" s="37"/>
      <c r="V31" s="37"/>
      <c r="W31" s="37"/>
      <c r="X31" s="37"/>
      <c r="Y31" s="37"/>
      <c r="Z31" s="37"/>
      <c r="AA31" s="37"/>
      <c r="AB31" s="37"/>
      <c r="AC31" s="37"/>
      <c r="AD31" s="37"/>
      <c r="AE31" s="37"/>
      <c r="AF31" s="37"/>
      <c r="AG31" s="37"/>
      <c r="AH31" s="37"/>
      <c r="AI31" s="37"/>
      <c r="AJ31" s="37"/>
      <c r="AK31" s="37"/>
      <c r="AL31" s="37"/>
      <c r="AM31" s="37"/>
      <c r="AN31" s="37"/>
      <c r="AO31" s="37"/>
      <c r="AP31" s="37"/>
      <c r="AQ31" s="37"/>
      <c r="AR31" s="37"/>
      <c r="AS31" s="37"/>
      <c r="AT31" s="37"/>
      <c r="AU31" s="17" t="str">
        <f>IF(P33+P34=P32," ","GRESEALA")</f>
        <v xml:space="preserve"> </v>
      </c>
      <c r="AV31" s="17" t="str">
        <f>IF(Q33+Q34=Q32," ","GRESEALA")</f>
        <v xml:space="preserve"> </v>
      </c>
      <c r="AW31" s="17" t="str">
        <f t="shared" ref="AW31:BK31" si="35">IF(S33+S34=S32," ","GRESEALA")</f>
        <v xml:space="preserve"> </v>
      </c>
      <c r="AX31" s="17" t="str">
        <f t="shared" si="35"/>
        <v xml:space="preserve"> </v>
      </c>
      <c r="AY31" s="17" t="str">
        <f t="shared" si="35"/>
        <v xml:space="preserve"> </v>
      </c>
      <c r="AZ31" s="17" t="str">
        <f t="shared" si="35"/>
        <v xml:space="preserve"> </v>
      </c>
      <c r="BA31" s="17" t="str">
        <f t="shared" si="35"/>
        <v xml:space="preserve"> </v>
      </c>
      <c r="BB31" s="17" t="str">
        <f t="shared" si="35"/>
        <v xml:space="preserve"> </v>
      </c>
      <c r="BC31" s="17" t="str">
        <f t="shared" si="35"/>
        <v xml:space="preserve"> </v>
      </c>
      <c r="BD31" s="17" t="str">
        <f t="shared" si="35"/>
        <v xml:space="preserve"> </v>
      </c>
      <c r="BE31" s="17" t="str">
        <f t="shared" si="35"/>
        <v xml:space="preserve"> </v>
      </c>
      <c r="BF31" s="17" t="str">
        <f t="shared" si="35"/>
        <v xml:space="preserve"> </v>
      </c>
      <c r="BG31" s="17" t="str">
        <f t="shared" si="35"/>
        <v xml:space="preserve"> </v>
      </c>
      <c r="BH31" s="17" t="str">
        <f t="shared" si="35"/>
        <v xml:space="preserve"> </v>
      </c>
      <c r="BI31" s="17" t="str">
        <f t="shared" si="35"/>
        <v xml:space="preserve"> </v>
      </c>
      <c r="BJ31" s="17" t="str">
        <f t="shared" si="35"/>
        <v xml:space="preserve"> </v>
      </c>
      <c r="BK31" s="17" t="str">
        <f t="shared" si="35"/>
        <v xml:space="preserve"> </v>
      </c>
    </row>
    <row r="32" spans="2:64" s="38" customFormat="1" ht="60.75" customHeight="1" x14ac:dyDescent="0.35">
      <c r="B32" s="20" t="s">
        <v>85</v>
      </c>
      <c r="C32" s="39" t="s">
        <v>86</v>
      </c>
      <c r="D32" s="29">
        <f t="shared" si="0"/>
        <v>0</v>
      </c>
      <c r="E32" s="22">
        <f>E33+E34</f>
        <v>0</v>
      </c>
      <c r="F32" s="22">
        <f t="shared" ref="F32:AS32" si="36">F33+F34</f>
        <v>0</v>
      </c>
      <c r="G32" s="22">
        <f t="shared" si="36"/>
        <v>0</v>
      </c>
      <c r="H32" s="22">
        <f t="shared" si="36"/>
        <v>0</v>
      </c>
      <c r="I32" s="22">
        <f t="shared" si="36"/>
        <v>0</v>
      </c>
      <c r="J32" s="22">
        <f t="shared" si="36"/>
        <v>0</v>
      </c>
      <c r="K32" s="22">
        <f t="shared" si="36"/>
        <v>0</v>
      </c>
      <c r="L32" s="22">
        <f t="shared" si="36"/>
        <v>0</v>
      </c>
      <c r="M32" s="22">
        <f t="shared" si="36"/>
        <v>0</v>
      </c>
      <c r="N32" s="22">
        <f t="shared" si="36"/>
        <v>0</v>
      </c>
      <c r="O32" s="22">
        <f t="shared" si="36"/>
        <v>0</v>
      </c>
      <c r="P32" s="22">
        <f t="shared" si="36"/>
        <v>0</v>
      </c>
      <c r="Q32" s="22">
        <f t="shared" si="36"/>
        <v>0</v>
      </c>
      <c r="R32" s="22">
        <f t="shared" ref="R32" si="37">R33+R34</f>
        <v>0</v>
      </c>
      <c r="S32" s="22">
        <f t="shared" si="36"/>
        <v>0</v>
      </c>
      <c r="T32" s="22">
        <f t="shared" si="36"/>
        <v>0</v>
      </c>
      <c r="U32" s="22">
        <f t="shared" si="36"/>
        <v>0</v>
      </c>
      <c r="V32" s="22">
        <f t="shared" si="36"/>
        <v>0</v>
      </c>
      <c r="W32" s="22">
        <f t="shared" si="36"/>
        <v>0</v>
      </c>
      <c r="X32" s="22">
        <f t="shared" si="36"/>
        <v>0</v>
      </c>
      <c r="Y32" s="22">
        <f t="shared" si="36"/>
        <v>0</v>
      </c>
      <c r="Z32" s="22">
        <f t="shared" si="36"/>
        <v>0</v>
      </c>
      <c r="AA32" s="22">
        <f t="shared" si="36"/>
        <v>0</v>
      </c>
      <c r="AB32" s="22">
        <f t="shared" si="36"/>
        <v>0</v>
      </c>
      <c r="AC32" s="22">
        <f t="shared" si="36"/>
        <v>0</v>
      </c>
      <c r="AD32" s="22">
        <f t="shared" si="36"/>
        <v>0</v>
      </c>
      <c r="AE32" s="22">
        <f t="shared" si="36"/>
        <v>0</v>
      </c>
      <c r="AF32" s="22">
        <f t="shared" si="36"/>
        <v>0</v>
      </c>
      <c r="AG32" s="22">
        <f t="shared" si="36"/>
        <v>0</v>
      </c>
      <c r="AH32" s="22">
        <f t="shared" si="36"/>
        <v>0</v>
      </c>
      <c r="AI32" s="22">
        <f t="shared" si="36"/>
        <v>0</v>
      </c>
      <c r="AJ32" s="22">
        <f t="shared" si="36"/>
        <v>0</v>
      </c>
      <c r="AK32" s="22">
        <f t="shared" si="36"/>
        <v>0</v>
      </c>
      <c r="AL32" s="22">
        <f t="shared" si="36"/>
        <v>0</v>
      </c>
      <c r="AM32" s="22">
        <f t="shared" si="36"/>
        <v>0</v>
      </c>
      <c r="AN32" s="22">
        <f t="shared" si="36"/>
        <v>0</v>
      </c>
      <c r="AO32" s="22">
        <f t="shared" si="36"/>
        <v>0</v>
      </c>
      <c r="AP32" s="22">
        <f t="shared" si="36"/>
        <v>0</v>
      </c>
      <c r="AQ32" s="22">
        <f t="shared" si="36"/>
        <v>0</v>
      </c>
      <c r="AR32" s="22">
        <f t="shared" si="36"/>
        <v>0</v>
      </c>
      <c r="AS32" s="22">
        <f t="shared" si="36"/>
        <v>0</v>
      </c>
      <c r="AT32" s="117"/>
      <c r="AU32" s="17" t="str">
        <f>IF(AH33+AH34=AH32," ","GRESEALA")</f>
        <v xml:space="preserve"> </v>
      </c>
      <c r="AV32" s="17" t="str">
        <f>IF(AI33+AI34=AI32," ","GRESEALA")</f>
        <v xml:space="preserve"> </v>
      </c>
      <c r="AW32" s="17" t="str">
        <f>IF(AJ33+AJ34=AJ32," ","GRESEALA")</f>
        <v xml:space="preserve"> </v>
      </c>
      <c r="AX32" s="17" t="str">
        <f>IF(AK33+AK34=AK32," ","GRESEALA")</f>
        <v xml:space="preserve"> </v>
      </c>
      <c r="AY32" s="17" t="str">
        <f>IF(AL33+AL34=AL32," ","GRESEALA")</f>
        <v xml:space="preserve"> </v>
      </c>
      <c r="AZ32" s="17" t="str">
        <f t="shared" ref="AZ32:BA32" si="38">IF(AR33+AR34=AR32," ","GRESEALA")</f>
        <v xml:space="preserve"> </v>
      </c>
      <c r="BA32" s="17" t="str">
        <f t="shared" si="38"/>
        <v xml:space="preserve"> </v>
      </c>
      <c r="BB32" s="17" t="str">
        <f>IF(E32+F32=D32," ","GRESEALA")</f>
        <v xml:space="preserve"> </v>
      </c>
      <c r="BC32" s="17" t="str">
        <f>IF(G32+K32+I32+L32+M32=D32," ","GRESEALA")</f>
        <v xml:space="preserve"> </v>
      </c>
      <c r="BD32" s="17" t="str">
        <f>IF(O32+P32=D32," ","GRESEALA")</f>
        <v xml:space="preserve"> </v>
      </c>
      <c r="BE32" s="17" t="str">
        <f>IF(Q32+S32+T32+U32+V32+W32=D32," ","GRESEALA")</f>
        <v xml:space="preserve"> </v>
      </c>
      <c r="BF32" s="17" t="str">
        <f>IF(X32+Y32+Z32=D32," ","GRESEALA")</f>
        <v xml:space="preserve"> </v>
      </c>
      <c r="BG32" s="17" t="str">
        <f>IF(AA32+AC32+AE32+AF32+AG32+AH32+AI32+AJ32+AK32+AL32+AM32+AN32+AO32+AP32+AQ32+AR32+AS32&gt;=D32," ","GRESEALA")</f>
        <v xml:space="preserve"> </v>
      </c>
      <c r="BH32" s="17" t="str">
        <f>IF(AS32&lt;=D32," ","GRESEALA")</f>
        <v xml:space="preserve"> </v>
      </c>
      <c r="BI32" s="17" t="str">
        <f>IF(H32&gt;=G32," ","GRESEALA")</f>
        <v xml:space="preserve"> </v>
      </c>
      <c r="BJ32" s="17" t="str">
        <f>IF(E36+F36=D36," ","GRESEALA")</f>
        <v xml:space="preserve"> </v>
      </c>
      <c r="BK32" s="17" t="str">
        <f>IF(G36+K36+I36+L36+M36=D36," ","GRESEALA")</f>
        <v xml:space="preserve"> </v>
      </c>
    </row>
    <row r="33" spans="2:223" s="38" customFormat="1" ht="43.5" customHeight="1" x14ac:dyDescent="0.35">
      <c r="B33" s="35" t="s">
        <v>87</v>
      </c>
      <c r="C33" s="41" t="s">
        <v>88</v>
      </c>
      <c r="D33" s="36">
        <f t="shared" si="0"/>
        <v>0</v>
      </c>
      <c r="E33" s="37"/>
      <c r="F33" s="37"/>
      <c r="G33" s="37"/>
      <c r="H33" s="37"/>
      <c r="I33" s="37"/>
      <c r="J33" s="37"/>
      <c r="K33" s="37"/>
      <c r="L33" s="37"/>
      <c r="M33" s="37"/>
      <c r="N33" s="37"/>
      <c r="O33" s="37"/>
      <c r="P33" s="37"/>
      <c r="Q33" s="37"/>
      <c r="R33" s="37"/>
      <c r="S33" s="37"/>
      <c r="T33" s="37"/>
      <c r="U33" s="37"/>
      <c r="V33" s="37"/>
      <c r="W33" s="37"/>
      <c r="X33" s="37"/>
      <c r="Y33" s="37"/>
      <c r="Z33" s="37"/>
      <c r="AA33" s="37"/>
      <c r="AB33" s="37"/>
      <c r="AC33" s="37"/>
      <c r="AD33" s="37"/>
      <c r="AE33" s="37"/>
      <c r="AF33" s="37"/>
      <c r="AG33" s="37"/>
      <c r="AH33" s="37"/>
      <c r="AI33" s="37"/>
      <c r="AJ33" s="37"/>
      <c r="AK33" s="37"/>
      <c r="AL33" s="37"/>
      <c r="AM33" s="37"/>
      <c r="AN33" s="37"/>
      <c r="AO33" s="37"/>
      <c r="AP33" s="37"/>
      <c r="AQ33" s="37"/>
      <c r="AR33" s="37"/>
      <c r="AS33" s="37"/>
      <c r="AT33" s="37"/>
      <c r="AU33" s="17" t="str">
        <f>IF(O36+P36=D36," ","GRESEALA")</f>
        <v xml:space="preserve"> </v>
      </c>
      <c r="AV33" s="17" t="str">
        <f>IF(Q36+S36+T36+U36+V36+W36=D36," ","GRESEALA")</f>
        <v xml:space="preserve"> </v>
      </c>
      <c r="AW33" s="17" t="str">
        <f>IF(X36+Y36+Z36=D36," ","GRESEALA")</f>
        <v xml:space="preserve"> </v>
      </c>
      <c r="AX33" s="17" t="str">
        <f>IF(AA36+AC36+AE36+AF36+AG36+AH36+AI36+AJ36+AK36+AL36+AM36+AN36+AO36+AP36+AQ36+AR36+AS36&gt;=D36," ","GRESEALA")</f>
        <v xml:space="preserve"> </v>
      </c>
      <c r="AY33" s="17" t="str">
        <f>IF(AS36&lt;=D36," ","GRESEALA")</f>
        <v xml:space="preserve"> </v>
      </c>
      <c r="AZ33" s="17" t="str">
        <f>IF(H36&lt;=G36," ","GRESEALA")</f>
        <v xml:space="preserve"> </v>
      </c>
      <c r="BA33" s="17" t="str">
        <f>IF(E39+E40=E38," ","GRESEALA")</f>
        <v xml:space="preserve"> </v>
      </c>
      <c r="BB33" s="17" t="str">
        <f>IF(F39+F40=F38," ","GRESEALA")</f>
        <v xml:space="preserve"> </v>
      </c>
      <c r="BC33" s="17" t="str">
        <f>IF(G39+G40=G38," ","GRESEALA")</f>
        <v xml:space="preserve"> </v>
      </c>
      <c r="BD33" s="17" t="str">
        <f>IF(H39+H40=H38," ","GRESEALA")</f>
        <v xml:space="preserve"> </v>
      </c>
      <c r="BE33" s="17" t="str">
        <f t="shared" ref="BE33:BK33" si="39">IF(K39+K40=K38," ","GRESEALA")</f>
        <v xml:space="preserve"> </v>
      </c>
      <c r="BF33" s="17" t="str">
        <f t="shared" si="39"/>
        <v xml:space="preserve"> </v>
      </c>
      <c r="BG33" s="17" t="str">
        <f t="shared" si="39"/>
        <v xml:space="preserve"> </v>
      </c>
      <c r="BH33" s="17" t="str">
        <f t="shared" si="39"/>
        <v xml:space="preserve"> </v>
      </c>
      <c r="BI33" s="17" t="str">
        <f t="shared" si="39"/>
        <v xml:space="preserve"> </v>
      </c>
      <c r="BJ33" s="17" t="str">
        <f t="shared" si="39"/>
        <v xml:space="preserve"> </v>
      </c>
      <c r="BK33" s="17" t="str">
        <f t="shared" si="39"/>
        <v xml:space="preserve"> </v>
      </c>
    </row>
    <row r="34" spans="2:223" s="38" customFormat="1" ht="45" customHeight="1" x14ac:dyDescent="0.35">
      <c r="B34" s="35" t="s">
        <v>89</v>
      </c>
      <c r="C34" s="41" t="s">
        <v>90</v>
      </c>
      <c r="D34" s="36">
        <f t="shared" si="0"/>
        <v>0</v>
      </c>
      <c r="E34" s="37"/>
      <c r="F34" s="37"/>
      <c r="G34" s="37"/>
      <c r="H34" s="37"/>
      <c r="I34" s="37"/>
      <c r="J34" s="37"/>
      <c r="K34" s="37"/>
      <c r="L34" s="37"/>
      <c r="M34" s="37"/>
      <c r="N34" s="37"/>
      <c r="O34" s="37"/>
      <c r="P34" s="37"/>
      <c r="Q34" s="37"/>
      <c r="R34" s="37"/>
      <c r="S34" s="37"/>
      <c r="T34" s="37"/>
      <c r="U34" s="37"/>
      <c r="V34" s="37"/>
      <c r="W34" s="37"/>
      <c r="X34" s="37"/>
      <c r="Y34" s="37"/>
      <c r="Z34" s="37"/>
      <c r="AA34" s="37"/>
      <c r="AB34" s="37"/>
      <c r="AC34" s="37"/>
      <c r="AD34" s="37"/>
      <c r="AE34" s="37"/>
      <c r="AF34" s="37"/>
      <c r="AG34" s="37"/>
      <c r="AH34" s="37"/>
      <c r="AI34" s="37"/>
      <c r="AJ34" s="37"/>
      <c r="AK34" s="37"/>
      <c r="AL34" s="37"/>
      <c r="AM34" s="37"/>
      <c r="AN34" s="37"/>
      <c r="AO34" s="37"/>
      <c r="AP34" s="37"/>
      <c r="AQ34" s="37"/>
      <c r="AR34" s="37"/>
      <c r="AS34" s="37"/>
      <c r="AT34" s="37"/>
      <c r="AU34" s="17" t="str">
        <f t="shared" ref="AU34:BK34" si="40">IF(S39+S40=S38," ","GRESEALA")</f>
        <v xml:space="preserve"> </v>
      </c>
      <c r="AV34" s="17" t="str">
        <f t="shared" si="40"/>
        <v xml:space="preserve"> </v>
      </c>
      <c r="AW34" s="17" t="str">
        <f t="shared" si="40"/>
        <v xml:space="preserve"> </v>
      </c>
      <c r="AX34" s="17" t="str">
        <f t="shared" si="40"/>
        <v xml:space="preserve"> </v>
      </c>
      <c r="AY34" s="17" t="str">
        <f t="shared" si="40"/>
        <v xml:space="preserve"> </v>
      </c>
      <c r="AZ34" s="17" t="str">
        <f t="shared" si="40"/>
        <v xml:space="preserve"> </v>
      </c>
      <c r="BA34" s="17" t="str">
        <f t="shared" si="40"/>
        <v xml:space="preserve"> </v>
      </c>
      <c r="BB34" s="17" t="str">
        <f t="shared" si="40"/>
        <v xml:space="preserve"> </v>
      </c>
      <c r="BC34" s="17" t="str">
        <f t="shared" si="40"/>
        <v xml:space="preserve"> </v>
      </c>
      <c r="BD34" s="17" t="str">
        <f t="shared" si="40"/>
        <v xml:space="preserve"> </v>
      </c>
      <c r="BE34" s="17" t="str">
        <f t="shared" si="40"/>
        <v xml:space="preserve"> </v>
      </c>
      <c r="BF34" s="17" t="str">
        <f t="shared" si="40"/>
        <v xml:space="preserve"> </v>
      </c>
      <c r="BG34" s="17" t="str">
        <f t="shared" si="40"/>
        <v xml:space="preserve"> </v>
      </c>
      <c r="BH34" s="17" t="str">
        <f t="shared" si="40"/>
        <v xml:space="preserve"> </v>
      </c>
      <c r="BI34" s="17" t="str">
        <f t="shared" si="40"/>
        <v xml:space="preserve"> </v>
      </c>
      <c r="BJ34" s="17" t="str">
        <f t="shared" si="40"/>
        <v xml:space="preserve"> </v>
      </c>
      <c r="BK34" s="17" t="str">
        <f t="shared" si="40"/>
        <v xml:space="preserve"> </v>
      </c>
    </row>
    <row r="35" spans="2:223" s="38" customFormat="1" ht="32.25" customHeight="1" x14ac:dyDescent="0.35">
      <c r="B35" s="20" t="s">
        <v>91</v>
      </c>
      <c r="C35" s="39" t="s">
        <v>92</v>
      </c>
      <c r="D35" s="29">
        <f t="shared" si="0"/>
        <v>0</v>
      </c>
      <c r="E35" s="22">
        <f t="shared" ref="E35:AS35" si="41">E16-E20-E23-E26-E29-E32</f>
        <v>0</v>
      </c>
      <c r="F35" s="22">
        <f t="shared" si="41"/>
        <v>0</v>
      </c>
      <c r="G35" s="22">
        <f t="shared" si="41"/>
        <v>0</v>
      </c>
      <c r="H35" s="22">
        <f t="shared" si="41"/>
        <v>0</v>
      </c>
      <c r="I35" s="22">
        <f t="shared" si="41"/>
        <v>0</v>
      </c>
      <c r="J35" s="22">
        <f t="shared" si="41"/>
        <v>0</v>
      </c>
      <c r="K35" s="22">
        <f t="shared" si="41"/>
        <v>0</v>
      </c>
      <c r="L35" s="22"/>
      <c r="M35" s="22">
        <f t="shared" si="41"/>
        <v>0</v>
      </c>
      <c r="N35" s="22">
        <f t="shared" si="41"/>
        <v>0</v>
      </c>
      <c r="O35" s="22">
        <f t="shared" si="41"/>
        <v>0</v>
      </c>
      <c r="P35" s="22">
        <f t="shared" si="41"/>
        <v>0</v>
      </c>
      <c r="Q35" s="22">
        <f t="shared" si="41"/>
        <v>0</v>
      </c>
      <c r="R35" s="22">
        <f t="shared" ref="R35" si="42">R16-R20-R23-R26-R29-R32</f>
        <v>0</v>
      </c>
      <c r="S35" s="22">
        <f t="shared" si="41"/>
        <v>0</v>
      </c>
      <c r="T35" s="22">
        <f t="shared" si="41"/>
        <v>0</v>
      </c>
      <c r="U35" s="22">
        <f t="shared" si="41"/>
        <v>0</v>
      </c>
      <c r="V35" s="22">
        <f t="shared" si="41"/>
        <v>0</v>
      </c>
      <c r="W35" s="22">
        <f t="shared" si="41"/>
        <v>0</v>
      </c>
      <c r="X35" s="22">
        <f t="shared" si="41"/>
        <v>0</v>
      </c>
      <c r="Y35" s="22">
        <f t="shared" si="41"/>
        <v>0</v>
      </c>
      <c r="Z35" s="22">
        <f t="shared" si="41"/>
        <v>0</v>
      </c>
      <c r="AA35" s="22">
        <f t="shared" si="41"/>
        <v>0</v>
      </c>
      <c r="AB35" s="22">
        <f t="shared" si="41"/>
        <v>0</v>
      </c>
      <c r="AC35" s="22">
        <f t="shared" si="41"/>
        <v>0</v>
      </c>
      <c r="AD35" s="22">
        <f t="shared" si="41"/>
        <v>0</v>
      </c>
      <c r="AE35" s="22">
        <f t="shared" si="41"/>
        <v>0</v>
      </c>
      <c r="AF35" s="22">
        <f t="shared" si="41"/>
        <v>0</v>
      </c>
      <c r="AG35" s="22">
        <f t="shared" si="41"/>
        <v>0</v>
      </c>
      <c r="AH35" s="22">
        <f t="shared" si="41"/>
        <v>0</v>
      </c>
      <c r="AI35" s="22">
        <f t="shared" si="41"/>
        <v>0</v>
      </c>
      <c r="AJ35" s="22">
        <f t="shared" si="41"/>
        <v>0</v>
      </c>
      <c r="AK35" s="22">
        <f t="shared" si="41"/>
        <v>0</v>
      </c>
      <c r="AL35" s="22">
        <f t="shared" si="41"/>
        <v>0</v>
      </c>
      <c r="AM35" s="22">
        <f t="shared" si="41"/>
        <v>0</v>
      </c>
      <c r="AN35" s="22">
        <f t="shared" si="41"/>
        <v>0</v>
      </c>
      <c r="AO35" s="22">
        <f t="shared" si="41"/>
        <v>0</v>
      </c>
      <c r="AP35" s="22">
        <f t="shared" si="41"/>
        <v>0</v>
      </c>
      <c r="AQ35" s="22">
        <f t="shared" si="41"/>
        <v>0</v>
      </c>
      <c r="AR35" s="22">
        <f t="shared" si="41"/>
        <v>0</v>
      </c>
      <c r="AS35" s="22">
        <f t="shared" si="41"/>
        <v>0</v>
      </c>
      <c r="AT35" s="117"/>
      <c r="AU35" s="17" t="str">
        <f>IF(AJ39+AJ40=AJ38," ","GRESEALA")</f>
        <v xml:space="preserve"> </v>
      </c>
      <c r="AV35" s="17" t="str">
        <f>IF(AK39+AK40=AK38," ","GRESEALA")</f>
        <v xml:space="preserve"> </v>
      </c>
      <c r="AW35" s="17" t="str">
        <f>IF(AL39+AL40=AL38," ","GRESEALA")</f>
        <v xml:space="preserve"> </v>
      </c>
      <c r="AX35" s="17" t="str">
        <f>IF(AR39+AR40=AR38," ","GRESEALA")</f>
        <v xml:space="preserve"> </v>
      </c>
      <c r="AY35" s="17" t="str">
        <f>IF(AS39+AS40=AS38," ","GRESEALA")</f>
        <v xml:space="preserve"> </v>
      </c>
      <c r="AZ35" s="17" t="str">
        <f>IF(E38+F38=D38," ","GRESEALA")</f>
        <v xml:space="preserve"> </v>
      </c>
      <c r="BA35" s="17" t="str">
        <f>IF(G38+K38+I38+L38+M38=D38," ","GRESEALA")</f>
        <v xml:space="preserve"> </v>
      </c>
      <c r="BB35" s="17" t="str">
        <f>IF(O38+P38=D38," ","GRESEALA")</f>
        <v xml:space="preserve"> </v>
      </c>
      <c r="BC35" s="17" t="str">
        <f>IF(Q38+S38+T38+U38+V38+W38=D38," ","GRESEALA")</f>
        <v xml:space="preserve"> </v>
      </c>
      <c r="BD35" s="17" t="str">
        <f>IF(X38+Y38+Z38=D38," ","GRESEALA")</f>
        <v xml:space="preserve"> </v>
      </c>
      <c r="BE35" s="17" t="str">
        <f>IF(AA38+AC38+AE38+AF38+AG38+AH38+AI38+AJ38+AK38+AL38+AM38+AN38+AO38+AP38+AQ38+AR38+AS38&gt;=D38," ","GRESEALA")</f>
        <v xml:space="preserve"> </v>
      </c>
      <c r="BF35" s="17" t="str">
        <f>IF(AS38&lt;=D38," ","GRESEALA")</f>
        <v xml:space="preserve"> </v>
      </c>
      <c r="BG35" s="17" t="str">
        <f>IF(H38&lt;=G38," ","GRESEALA")</f>
        <v xml:space="preserve"> </v>
      </c>
      <c r="BH35" s="17" t="str">
        <f>IF(E37+F37=D37," ","GRESEALA")</f>
        <v xml:space="preserve"> </v>
      </c>
      <c r="BI35" s="17" t="str">
        <f>IF(G37+K37+I37+L37+M37=D37," ","GRESEALA")</f>
        <v xml:space="preserve"> </v>
      </c>
      <c r="BJ35" s="17" t="str">
        <f>IF(O37+P37=D37," ","GRESEALA")</f>
        <v xml:space="preserve"> </v>
      </c>
      <c r="BK35" s="17" t="str">
        <f>IF(Q37+S37+T37+U37+V37+W37=D37," ","GRESEALA")</f>
        <v xml:space="preserve"> </v>
      </c>
      <c r="BL35" s="44"/>
    </row>
    <row r="36" spans="2:223" ht="43.5" customHeight="1" x14ac:dyDescent="0.35">
      <c r="B36" s="25" t="s">
        <v>93</v>
      </c>
      <c r="C36" s="26" t="s">
        <v>94</v>
      </c>
      <c r="D36" s="26">
        <f t="shared" si="0"/>
        <v>0</v>
      </c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  <c r="Q36" s="15"/>
      <c r="R36" s="15"/>
      <c r="S36" s="15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  <c r="AE36" s="15"/>
      <c r="AF36" s="15"/>
      <c r="AG36" s="15"/>
      <c r="AH36" s="15"/>
      <c r="AI36" s="15"/>
      <c r="AJ36" s="15"/>
      <c r="AK36" s="15"/>
      <c r="AL36" s="15"/>
      <c r="AM36" s="15"/>
      <c r="AN36" s="15"/>
      <c r="AO36" s="15"/>
      <c r="AP36" s="15"/>
      <c r="AQ36" s="15"/>
      <c r="AR36" s="15"/>
      <c r="AS36" s="15"/>
      <c r="AT36" s="117"/>
      <c r="AU36" s="17" t="str">
        <f>IF(X37+Y37+Z37=D37," ","GRESEALA")</f>
        <v xml:space="preserve"> </v>
      </c>
      <c r="AV36" s="17" t="str">
        <f>IF(AA37+AC37+AE37+AF37+AG37+AH37+AI37+AJ37+AK37+AL37+AR37+AS37&gt;=D37," ","GRESEALA")</f>
        <v xml:space="preserve"> </v>
      </c>
      <c r="AW36" s="17" t="str">
        <f>IF(AS37&lt;=D37," ","GRESEALA")</f>
        <v xml:space="preserve"> </v>
      </c>
      <c r="AX36" s="17" t="str">
        <f>IF(H37&lt;=G37," ","GRESEALA")</f>
        <v xml:space="preserve"> </v>
      </c>
      <c r="AY36" s="17" t="str">
        <f>IF(E41+F41=D41," ","GRESEALA")</f>
        <v xml:space="preserve"> </v>
      </c>
      <c r="AZ36" s="23" t="str">
        <f>IF(G41+K41+I41+L41+M41=D41," ","GRESEALA")</f>
        <v xml:space="preserve"> </v>
      </c>
      <c r="BA36" s="17" t="str">
        <f>IF(O41+P41=D41," ","GRESEALA")</f>
        <v xml:space="preserve"> </v>
      </c>
      <c r="BB36" s="17" t="str">
        <f>IF(Q41+S41+T41+U41+V41+W41=D41," ","GRESEALA")</f>
        <v xml:space="preserve"> </v>
      </c>
      <c r="BC36" s="17" t="str">
        <f>IF(X41+Y41+Z41=D41," ","GRESEALA")</f>
        <v xml:space="preserve"> </v>
      </c>
      <c r="BD36" s="17" t="str">
        <f>IF(AA41+AC41+AE41+AF41+AG41+AH41+AI41+AJ41+AK41+AL41+AR41+AS41&gt;=D41," ","GRESEALA")</f>
        <v xml:space="preserve"> </v>
      </c>
      <c r="BE36" s="17" t="str">
        <f>IF(AS41&lt;=D41," ","GRESEALA")</f>
        <v xml:space="preserve"> </v>
      </c>
      <c r="BF36" s="17" t="str">
        <f>IF(H41&lt;=G41," ","GRESEALA")</f>
        <v xml:space="preserve"> </v>
      </c>
      <c r="BG36" s="17" t="str">
        <f>IF(E43+E44=E42," ","GRESEALA")</f>
        <v xml:space="preserve"> </v>
      </c>
      <c r="BH36" s="17" t="str">
        <f>IF(F43+F44=F42," ","GRESEALA")</f>
        <v xml:space="preserve"> </v>
      </c>
      <c r="BI36" s="17" t="str">
        <f>IF(G43+G44=G42," ","GRESEALA")</f>
        <v xml:space="preserve"> </v>
      </c>
      <c r="BJ36" s="17" t="str">
        <f>IF(H43+H44=H42," ","GRESEALA")</f>
        <v xml:space="preserve"> </v>
      </c>
      <c r="BK36" s="17" t="str">
        <f>IF(K43+K44=K42," ","GRESEALA")</f>
        <v xml:space="preserve"> </v>
      </c>
    </row>
    <row r="37" spans="2:223" s="7" customFormat="1" ht="43.5" customHeight="1" x14ac:dyDescent="0.35">
      <c r="B37" s="30">
        <v>2</v>
      </c>
      <c r="C37" s="45" t="s">
        <v>95</v>
      </c>
      <c r="D37" s="46">
        <f t="shared" si="0"/>
        <v>0</v>
      </c>
      <c r="E37" s="33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3"/>
      <c r="Z37" s="47"/>
      <c r="AA37" s="33"/>
      <c r="AB37" s="33"/>
      <c r="AC37" s="33"/>
      <c r="AD37" s="33"/>
      <c r="AE37" s="33"/>
      <c r="AF37" s="33"/>
      <c r="AG37" s="33"/>
      <c r="AH37" s="33"/>
      <c r="AI37" s="33"/>
      <c r="AJ37" s="33"/>
      <c r="AK37" s="33"/>
      <c r="AL37" s="33"/>
      <c r="AM37" s="33"/>
      <c r="AN37" s="33"/>
      <c r="AO37" s="33"/>
      <c r="AP37" s="33"/>
      <c r="AQ37" s="33"/>
      <c r="AR37" s="33"/>
      <c r="AS37" s="33"/>
      <c r="AT37" s="37"/>
      <c r="AU37" s="23" t="str">
        <f>IF(X43+X44=X42," ","GRESEALA")</f>
        <v xml:space="preserve"> </v>
      </c>
      <c r="AV37" s="17" t="str">
        <f>IF(M43+M44=M42," ","GRESEALA")</f>
        <v xml:space="preserve"> </v>
      </c>
      <c r="AW37" s="17" t="str">
        <f>IF(N43+N44=N42," ","GRESEALA")</f>
        <v xml:space="preserve"> </v>
      </c>
      <c r="AX37" s="17" t="str">
        <f>IF(O43+O44=O42," ","GRESEALA")</f>
        <v xml:space="preserve"> </v>
      </c>
      <c r="AY37" s="17" t="str">
        <f>IF(P43+P44=P42," ","GRESEALA")</f>
        <v xml:space="preserve"> </v>
      </c>
      <c r="AZ37" s="17" t="str">
        <f>IF(Q43+Q44=Q42," ","GRESEALA")</f>
        <v xml:space="preserve"> </v>
      </c>
      <c r="BA37" s="17" t="str">
        <f t="shared" ref="BA37:BK37" si="43">IF(S43+S44=S42," ","GRESEALA")</f>
        <v xml:space="preserve"> </v>
      </c>
      <c r="BB37" s="17" t="str">
        <f t="shared" si="43"/>
        <v xml:space="preserve"> </v>
      </c>
      <c r="BC37" s="17" t="str">
        <f t="shared" si="43"/>
        <v xml:space="preserve"> </v>
      </c>
      <c r="BD37" s="17" t="str">
        <f t="shared" si="43"/>
        <v xml:space="preserve"> </v>
      </c>
      <c r="BE37" s="17" t="str">
        <f t="shared" si="43"/>
        <v xml:space="preserve"> </v>
      </c>
      <c r="BF37" s="17" t="str">
        <f t="shared" si="43"/>
        <v xml:space="preserve"> </v>
      </c>
      <c r="BG37" s="17" t="str">
        <f t="shared" si="43"/>
        <v xml:space="preserve"> </v>
      </c>
      <c r="BH37" s="17" t="str">
        <f t="shared" si="43"/>
        <v xml:space="preserve"> </v>
      </c>
      <c r="BI37" s="17" t="str">
        <f t="shared" si="43"/>
        <v xml:space="preserve"> </v>
      </c>
      <c r="BJ37" s="17" t="str">
        <f t="shared" si="43"/>
        <v xml:space="preserve"> </v>
      </c>
      <c r="BK37" s="17" t="str">
        <f t="shared" si="43"/>
        <v xml:space="preserve"> </v>
      </c>
      <c r="BL37" s="12"/>
    </row>
    <row r="38" spans="2:223" s="7" customFormat="1" ht="62.25" customHeight="1" x14ac:dyDescent="0.35">
      <c r="B38" s="20">
        <v>3</v>
      </c>
      <c r="C38" s="21" t="s">
        <v>96</v>
      </c>
      <c r="D38" s="21">
        <f t="shared" si="0"/>
        <v>0</v>
      </c>
      <c r="E38" s="48">
        <f>E39+E40</f>
        <v>0</v>
      </c>
      <c r="F38" s="48">
        <f t="shared" ref="F38:AS38" si="44">F39+F40</f>
        <v>0</v>
      </c>
      <c r="G38" s="48">
        <f t="shared" si="44"/>
        <v>0</v>
      </c>
      <c r="H38" s="48">
        <f t="shared" si="44"/>
        <v>0</v>
      </c>
      <c r="I38" s="48">
        <f t="shared" si="44"/>
        <v>0</v>
      </c>
      <c r="J38" s="48">
        <f t="shared" si="44"/>
        <v>0</v>
      </c>
      <c r="K38" s="48">
        <f t="shared" si="44"/>
        <v>0</v>
      </c>
      <c r="L38" s="48">
        <f t="shared" si="44"/>
        <v>0</v>
      </c>
      <c r="M38" s="48">
        <f t="shared" si="44"/>
        <v>0</v>
      </c>
      <c r="N38" s="48">
        <f t="shared" si="44"/>
        <v>0</v>
      </c>
      <c r="O38" s="48">
        <f t="shared" si="44"/>
        <v>0</v>
      </c>
      <c r="P38" s="48">
        <f t="shared" si="44"/>
        <v>0</v>
      </c>
      <c r="Q38" s="48">
        <f t="shared" si="44"/>
        <v>0</v>
      </c>
      <c r="R38" s="48">
        <f t="shared" ref="R38" si="45">R39+R40</f>
        <v>0</v>
      </c>
      <c r="S38" s="48">
        <f t="shared" si="44"/>
        <v>0</v>
      </c>
      <c r="T38" s="48">
        <f t="shared" si="44"/>
        <v>0</v>
      </c>
      <c r="U38" s="48">
        <f t="shared" si="44"/>
        <v>0</v>
      </c>
      <c r="V38" s="48">
        <f t="shared" si="44"/>
        <v>0</v>
      </c>
      <c r="W38" s="48">
        <f t="shared" si="44"/>
        <v>0</v>
      </c>
      <c r="X38" s="48">
        <f t="shared" si="44"/>
        <v>0</v>
      </c>
      <c r="Y38" s="48">
        <f t="shared" si="44"/>
        <v>0</v>
      </c>
      <c r="Z38" s="49">
        <f t="shared" si="44"/>
        <v>0</v>
      </c>
      <c r="AA38" s="48">
        <f t="shared" si="44"/>
        <v>0</v>
      </c>
      <c r="AB38" s="48">
        <f t="shared" si="44"/>
        <v>0</v>
      </c>
      <c r="AC38" s="48">
        <f t="shared" si="44"/>
        <v>0</v>
      </c>
      <c r="AD38" s="48">
        <f t="shared" si="44"/>
        <v>0</v>
      </c>
      <c r="AE38" s="48">
        <f t="shared" si="44"/>
        <v>0</v>
      </c>
      <c r="AF38" s="48">
        <f t="shared" si="44"/>
        <v>0</v>
      </c>
      <c r="AG38" s="48">
        <f t="shared" si="44"/>
        <v>0</v>
      </c>
      <c r="AH38" s="48">
        <f t="shared" si="44"/>
        <v>0</v>
      </c>
      <c r="AI38" s="48">
        <f t="shared" si="44"/>
        <v>0</v>
      </c>
      <c r="AJ38" s="48">
        <f t="shared" si="44"/>
        <v>0</v>
      </c>
      <c r="AK38" s="48">
        <f t="shared" si="44"/>
        <v>0</v>
      </c>
      <c r="AL38" s="48">
        <f t="shared" si="44"/>
        <v>0</v>
      </c>
      <c r="AM38" s="48">
        <f t="shared" si="44"/>
        <v>0</v>
      </c>
      <c r="AN38" s="48">
        <f t="shared" si="44"/>
        <v>0</v>
      </c>
      <c r="AO38" s="48">
        <f t="shared" si="44"/>
        <v>0</v>
      </c>
      <c r="AP38" s="48">
        <f t="shared" si="44"/>
        <v>0</v>
      </c>
      <c r="AQ38" s="48">
        <f t="shared" si="44"/>
        <v>0</v>
      </c>
      <c r="AR38" s="48">
        <f t="shared" si="44"/>
        <v>0</v>
      </c>
      <c r="AS38" s="48">
        <f t="shared" si="44"/>
        <v>0</v>
      </c>
      <c r="AT38" s="46"/>
      <c r="AU38" s="17" t="str">
        <f>IF(M43+M44=M42," ","GRESEALA")</f>
        <v xml:space="preserve"> </v>
      </c>
      <c r="AV38" s="17" t="str">
        <f>IF(N43+N44=N42," ","GRESEALA")</f>
        <v xml:space="preserve"> </v>
      </c>
      <c r="AW38" s="17" t="str">
        <f>IF(O43+O44=O42," ","GRESEALA")</f>
        <v xml:space="preserve"> </v>
      </c>
      <c r="AX38" s="17" t="str">
        <f>IF(P43+P44=P42," ","GRESEALA")</f>
        <v xml:space="preserve"> </v>
      </c>
      <c r="AY38" s="17" t="str">
        <f>IF(Q43+Q44=Q42," ","GRESEALA")</f>
        <v xml:space="preserve"> </v>
      </c>
      <c r="AZ38" s="17" t="str">
        <f t="shared" ref="AZ38:BK38" si="46">IF(S43+S44=S42," ","GRESEALA")</f>
        <v xml:space="preserve"> </v>
      </c>
      <c r="BA38" s="17" t="str">
        <f t="shared" si="46"/>
        <v xml:space="preserve"> </v>
      </c>
      <c r="BB38" s="17" t="str">
        <f t="shared" si="46"/>
        <v xml:space="preserve"> </v>
      </c>
      <c r="BC38" s="17" t="str">
        <f t="shared" si="46"/>
        <v xml:space="preserve"> </v>
      </c>
      <c r="BD38" s="17" t="str">
        <f t="shared" si="46"/>
        <v xml:space="preserve"> </v>
      </c>
      <c r="BE38" s="17" t="str">
        <f t="shared" si="46"/>
        <v xml:space="preserve"> </v>
      </c>
      <c r="BF38" s="17" t="str">
        <f t="shared" si="46"/>
        <v xml:space="preserve"> </v>
      </c>
      <c r="BG38" s="17" t="str">
        <f t="shared" si="46"/>
        <v xml:space="preserve"> </v>
      </c>
      <c r="BH38" s="17" t="str">
        <f t="shared" si="46"/>
        <v xml:space="preserve"> </v>
      </c>
      <c r="BI38" s="17" t="str">
        <f t="shared" si="46"/>
        <v xml:space="preserve"> </v>
      </c>
      <c r="BJ38" s="17" t="str">
        <f t="shared" si="46"/>
        <v xml:space="preserve"> </v>
      </c>
      <c r="BK38" s="17" t="str">
        <f t="shared" si="46"/>
        <v xml:space="preserve"> </v>
      </c>
      <c r="BL38" s="12"/>
    </row>
    <row r="39" spans="2:223" ht="24.75" customHeight="1" x14ac:dyDescent="0.35">
      <c r="B39" s="50" t="s">
        <v>97</v>
      </c>
      <c r="C39" s="51" t="s">
        <v>98</v>
      </c>
      <c r="D39" s="52">
        <f t="shared" si="0"/>
        <v>0</v>
      </c>
      <c r="E39" s="53"/>
      <c r="F39" s="53"/>
      <c r="G39" s="53"/>
      <c r="H39" s="53"/>
      <c r="I39" s="53"/>
      <c r="J39" s="53"/>
      <c r="K39" s="53"/>
      <c r="L39" s="53"/>
      <c r="M39" s="53"/>
      <c r="N39" s="53"/>
      <c r="O39" s="53"/>
      <c r="P39" s="53"/>
      <c r="Q39" s="53"/>
      <c r="R39" s="53"/>
      <c r="S39" s="53"/>
      <c r="T39" s="53"/>
      <c r="U39" s="53"/>
      <c r="V39" s="53"/>
      <c r="W39" s="53"/>
      <c r="X39" s="53"/>
      <c r="Y39" s="53"/>
      <c r="Z39" s="53"/>
      <c r="AA39" s="53"/>
      <c r="AB39" s="53"/>
      <c r="AC39" s="53"/>
      <c r="AD39" s="53"/>
      <c r="AE39" s="53"/>
      <c r="AF39" s="53"/>
      <c r="AG39" s="53"/>
      <c r="AH39" s="53"/>
      <c r="AI39" s="53"/>
      <c r="AJ39" s="53"/>
      <c r="AK39" s="53"/>
      <c r="AL39" s="53"/>
      <c r="AM39" s="53"/>
      <c r="AN39" s="53"/>
      <c r="AO39" s="53"/>
      <c r="AP39" s="53"/>
      <c r="AQ39" s="53"/>
      <c r="AR39" s="53"/>
      <c r="AS39" s="53"/>
      <c r="AT39" s="118"/>
      <c r="AU39" s="17" t="str">
        <f t="shared" ref="AU39:BB39" si="47">IF(AE43+AE44=AE42," ","GRESEALA")</f>
        <v xml:space="preserve"> </v>
      </c>
      <c r="AV39" s="17" t="str">
        <f t="shared" si="47"/>
        <v xml:space="preserve"> </v>
      </c>
      <c r="AW39" s="17" t="str">
        <f t="shared" si="47"/>
        <v xml:space="preserve"> </v>
      </c>
      <c r="AX39" s="17" t="str">
        <f t="shared" si="47"/>
        <v xml:space="preserve"> </v>
      </c>
      <c r="AY39" s="17" t="str">
        <f t="shared" si="47"/>
        <v xml:space="preserve"> </v>
      </c>
      <c r="AZ39" s="17" t="str">
        <f t="shared" si="47"/>
        <v xml:space="preserve"> </v>
      </c>
      <c r="BA39" s="17" t="str">
        <f t="shared" si="47"/>
        <v xml:space="preserve"> </v>
      </c>
      <c r="BB39" s="17" t="str">
        <f t="shared" si="47"/>
        <v xml:space="preserve"> </v>
      </c>
      <c r="BC39" s="17" t="str">
        <f t="shared" ref="BC39:BD39" si="48">IF(AR43+AR44=AR42," ","GRESEALA")</f>
        <v xml:space="preserve"> </v>
      </c>
      <c r="BD39" s="17" t="str">
        <f t="shared" si="48"/>
        <v xml:space="preserve"> </v>
      </c>
      <c r="BE39" s="17" t="str">
        <f>IF(E42+F42=D42," ","GRESEALA")</f>
        <v xml:space="preserve"> </v>
      </c>
      <c r="BF39" s="23" t="str">
        <f>IF(G42+K42+I42+L42+M42=D42," ","GRESEALA")</f>
        <v xml:space="preserve"> </v>
      </c>
      <c r="BG39" s="17" t="str">
        <f>IF(O42+P42=D42," ","GRESEALA")</f>
        <v xml:space="preserve"> </v>
      </c>
      <c r="BH39" s="17" t="str">
        <f>IF(Q42+S42+T42+U42+V42+W42=D42," ","GRESEALA")</f>
        <v xml:space="preserve"> </v>
      </c>
      <c r="BI39" s="17" t="str">
        <f>IF(X42+Y42+Z42=D42," ","GRESEALA")</f>
        <v xml:space="preserve"> </v>
      </c>
      <c r="BJ39" s="23" t="str">
        <f>IF(AA42+AC42+AE42+AF42+AG42+AH42+AI42+AJ42+AK42+AL42+AM42+AN42+AO42+AP42+AQ42+AR42+AS42&gt;=D42," ","GRESEALA")</f>
        <v xml:space="preserve"> </v>
      </c>
      <c r="BK39" s="17" t="str">
        <f>IF(AS42&lt;=D42," ","GRESEALA")</f>
        <v xml:space="preserve"> </v>
      </c>
      <c r="BL39" s="17" t="str">
        <f>IF(H42&lt;=G42," ","GRESEALA")</f>
        <v xml:space="preserve"> </v>
      </c>
    </row>
    <row r="40" spans="2:223" ht="45.75" customHeight="1" x14ac:dyDescent="0.35">
      <c r="B40" s="30" t="s">
        <v>99</v>
      </c>
      <c r="C40" s="54" t="s">
        <v>100</v>
      </c>
      <c r="D40" s="55">
        <f t="shared" si="0"/>
        <v>0</v>
      </c>
      <c r="E40" s="33"/>
      <c r="F40" s="33"/>
      <c r="G40" s="33"/>
      <c r="H40" s="33"/>
      <c r="I40" s="33"/>
      <c r="J40" s="33"/>
      <c r="K40" s="33"/>
      <c r="L40" s="33"/>
      <c r="M40" s="33"/>
      <c r="N40" s="33"/>
      <c r="O40" s="33"/>
      <c r="P40" s="33"/>
      <c r="Q40" s="33"/>
      <c r="R40" s="33"/>
      <c r="S40" s="33"/>
      <c r="T40" s="33"/>
      <c r="U40" s="33"/>
      <c r="V40" s="33"/>
      <c r="W40" s="33"/>
      <c r="X40" s="47"/>
      <c r="Y40" s="33"/>
      <c r="Z40" s="47"/>
      <c r="AA40" s="47"/>
      <c r="AB40" s="47"/>
      <c r="AC40" s="47"/>
      <c r="AD40" s="47"/>
      <c r="AE40" s="33"/>
      <c r="AF40" s="33"/>
      <c r="AG40" s="33"/>
      <c r="AH40" s="33"/>
      <c r="AI40" s="33"/>
      <c r="AJ40" s="33"/>
      <c r="AK40" s="33"/>
      <c r="AL40" s="33"/>
      <c r="AM40" s="33"/>
      <c r="AN40" s="33"/>
      <c r="AO40" s="33"/>
      <c r="AP40" s="33"/>
      <c r="AQ40" s="33"/>
      <c r="AR40" s="33"/>
      <c r="AS40" s="33"/>
      <c r="AT40" s="37"/>
      <c r="AU40" s="17" t="str">
        <f>IF(AS13&lt;=D13," ","GRESEALA")</f>
        <v xml:space="preserve"> </v>
      </c>
      <c r="AV40" s="17" t="str">
        <f>IF(AS14&lt;=D14," ","GRESEALA")</f>
        <v xml:space="preserve"> </v>
      </c>
      <c r="AW40" s="17" t="str">
        <f>IF(AS15&lt;=D15," ","GRESEALA")</f>
        <v xml:space="preserve"> </v>
      </c>
      <c r="AX40" s="17" t="str">
        <f>IF(AS16&lt;=D16," ","GRESEALA")</f>
        <v xml:space="preserve"> </v>
      </c>
      <c r="AY40" s="17" t="str">
        <f>IF(AS17&lt;=D17," ","GRESEALA")</f>
        <v xml:space="preserve"> </v>
      </c>
      <c r="AZ40" s="17" t="str">
        <f>IF(AS18&lt;=D18," ","GRESEALA")</f>
        <v xml:space="preserve"> </v>
      </c>
      <c r="BA40" s="17" t="str">
        <f>IF(AS19&lt;=D19," ","GRESEALA")</f>
        <v xml:space="preserve"> </v>
      </c>
      <c r="BB40" s="17" t="str">
        <f>IF(AS20&lt;=D20," ","GRESEALA")</f>
        <v xml:space="preserve"> </v>
      </c>
      <c r="BC40" s="17" t="str">
        <f>IF(AS21&lt;=D21," ","GRESEALA")</f>
        <v xml:space="preserve"> </v>
      </c>
      <c r="BD40" s="17" t="str">
        <f>IF(AS22&lt;=D22," ","GRESEALA")</f>
        <v xml:space="preserve"> </v>
      </c>
      <c r="BE40" s="17" t="str">
        <f>IF(AS23&lt;=D23," ","GRESEALA")</f>
        <v xml:space="preserve"> </v>
      </c>
      <c r="BF40" s="17" t="str">
        <f>IF(AS24&lt;=D24," ","GRESEALA")</f>
        <v xml:space="preserve"> </v>
      </c>
      <c r="BG40" s="17" t="str">
        <f>IF(AS25&lt;=D25," ","GRESEALA")</f>
        <v xml:space="preserve"> </v>
      </c>
      <c r="BH40" s="17" t="str">
        <f>IF(AS26&lt;=D26," ","GRESEALA")</f>
        <v xml:space="preserve"> </v>
      </c>
      <c r="BI40" s="17" t="str">
        <f>IF(AS27&lt;=D27," ","GRESEALA")</f>
        <v xml:space="preserve"> </v>
      </c>
      <c r="BJ40" s="17" t="str">
        <f>IF(AS28&lt;=D28," ","GRESEALA")</f>
        <v xml:space="preserve"> </v>
      </c>
      <c r="BK40" s="17" t="str">
        <f>IF(AS29&lt;=D29," ","GRESEALA")</f>
        <v xml:space="preserve"> </v>
      </c>
    </row>
    <row r="41" spans="2:223" ht="54" customHeight="1" x14ac:dyDescent="0.35">
      <c r="B41" s="30">
        <v>4</v>
      </c>
      <c r="C41" s="56" t="s">
        <v>101</v>
      </c>
      <c r="D41" s="57">
        <f t="shared" si="0"/>
        <v>0</v>
      </c>
      <c r="E41" s="33"/>
      <c r="F41" s="33"/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3"/>
      <c r="W41" s="33"/>
      <c r="X41" s="58"/>
      <c r="Y41" s="47"/>
      <c r="Z41" s="47"/>
      <c r="AA41" s="33"/>
      <c r="AB41" s="33"/>
      <c r="AC41" s="33"/>
      <c r="AD41" s="33"/>
      <c r="AE41" s="33"/>
      <c r="AF41" s="33"/>
      <c r="AG41" s="33"/>
      <c r="AH41" s="33"/>
      <c r="AI41" s="33"/>
      <c r="AJ41" s="33"/>
      <c r="AK41" s="33"/>
      <c r="AL41" s="33"/>
      <c r="AM41" s="33"/>
      <c r="AN41" s="33"/>
      <c r="AO41" s="33"/>
      <c r="AP41" s="33"/>
      <c r="AQ41" s="33"/>
      <c r="AR41" s="33"/>
      <c r="AS41" s="33"/>
      <c r="AT41" s="37"/>
      <c r="AU41" s="17" t="str">
        <f>IF(AS30&lt;=D30," ","GRESEALA")</f>
        <v xml:space="preserve"> </v>
      </c>
      <c r="AV41" s="17" t="str">
        <f>IF(AS31&lt;=D31," ","GRESEALA")</f>
        <v xml:space="preserve"> </v>
      </c>
      <c r="AW41" s="17" t="str">
        <f>IF(AS32&lt;=D32," ","GRESEALA")</f>
        <v xml:space="preserve"> </v>
      </c>
      <c r="AX41" s="17" t="str">
        <f>IF(AS33&lt;=D33," ","GRESEALA")</f>
        <v xml:space="preserve"> </v>
      </c>
      <c r="AY41" s="17" t="str">
        <f>IF(AS34&lt;=D34," ","GRESEALA")</f>
        <v xml:space="preserve"> </v>
      </c>
      <c r="AZ41" s="17" t="str">
        <f>IF(AS35&lt;=D35," ","GRESEALA")</f>
        <v xml:space="preserve"> </v>
      </c>
      <c r="BA41" s="17" t="str">
        <f>IF(AS36&lt;=D36," ","GRESEALA")</f>
        <v xml:space="preserve"> </v>
      </c>
      <c r="BB41" s="17" t="str">
        <f>IF(AS37&lt;=D37," ","GRESEALA")</f>
        <v xml:space="preserve"> </v>
      </c>
      <c r="BC41" s="17" t="str">
        <f>IF(AS38&lt;=D38," ","GRESEALA")</f>
        <v xml:space="preserve"> </v>
      </c>
      <c r="BD41" s="17" t="str">
        <f>IF(AS39&lt;=D39," ","GRESEALA")</f>
        <v xml:space="preserve"> </v>
      </c>
      <c r="BE41" s="17" t="str">
        <f>IF(AS40&lt;=D40," ","GRESEALA")</f>
        <v xml:space="preserve"> </v>
      </c>
      <c r="BF41" s="17" t="str">
        <f>IF(AS41&lt;=D41," ","GRESEALA")</f>
        <v xml:space="preserve"> </v>
      </c>
      <c r="BG41" s="17" t="str">
        <f>IF(AS42&lt;=D42," ","GRESEALA")</f>
        <v xml:space="preserve"> </v>
      </c>
      <c r="BH41" s="17" t="str">
        <f>IF(AS43&lt;=D43," ","GRESEALA")</f>
        <v xml:space="preserve"> </v>
      </c>
      <c r="BI41" s="17" t="str">
        <f>IF(AS44&lt;=D44," ","GRESEALA")</f>
        <v xml:space="preserve"> </v>
      </c>
      <c r="BJ41" s="17" t="str">
        <f>IF(AS45&lt;=D45," ","GRESEALA")</f>
        <v xml:space="preserve"> </v>
      </c>
      <c r="BK41" s="17" t="str">
        <f>IF(AS46&lt;=D46," ","GRESEALA")</f>
        <v xml:space="preserve"> </v>
      </c>
    </row>
    <row r="42" spans="2:223" ht="88.5" customHeight="1" x14ac:dyDescent="0.35">
      <c r="B42" s="20">
        <v>5</v>
      </c>
      <c r="C42" s="21" t="s">
        <v>102</v>
      </c>
      <c r="D42" s="21">
        <f t="shared" si="0"/>
        <v>0</v>
      </c>
      <c r="E42" s="48">
        <f>E43+E44</f>
        <v>0</v>
      </c>
      <c r="F42" s="48">
        <f t="shared" ref="F42:AS42" si="49">F43+F44</f>
        <v>0</v>
      </c>
      <c r="G42" s="48">
        <f t="shared" si="49"/>
        <v>0</v>
      </c>
      <c r="H42" s="48">
        <f t="shared" si="49"/>
        <v>0</v>
      </c>
      <c r="I42" s="48">
        <f t="shared" si="49"/>
        <v>0</v>
      </c>
      <c r="J42" s="48">
        <f t="shared" si="49"/>
        <v>0</v>
      </c>
      <c r="K42" s="48">
        <f t="shared" si="49"/>
        <v>0</v>
      </c>
      <c r="L42" s="48">
        <f t="shared" si="49"/>
        <v>0</v>
      </c>
      <c r="M42" s="48">
        <f t="shared" si="49"/>
        <v>0</v>
      </c>
      <c r="N42" s="48">
        <f t="shared" si="49"/>
        <v>0</v>
      </c>
      <c r="O42" s="48">
        <f t="shared" si="49"/>
        <v>0</v>
      </c>
      <c r="P42" s="48">
        <f t="shared" si="49"/>
        <v>0</v>
      </c>
      <c r="Q42" s="48">
        <f t="shared" si="49"/>
        <v>0</v>
      </c>
      <c r="R42" s="48">
        <f t="shared" ref="R42" si="50">R43+R44</f>
        <v>0</v>
      </c>
      <c r="S42" s="48">
        <f t="shared" si="49"/>
        <v>0</v>
      </c>
      <c r="T42" s="48">
        <f t="shared" si="49"/>
        <v>0</v>
      </c>
      <c r="U42" s="48">
        <f t="shared" si="49"/>
        <v>0</v>
      </c>
      <c r="V42" s="48">
        <f t="shared" si="49"/>
        <v>0</v>
      </c>
      <c r="W42" s="48">
        <f t="shared" si="49"/>
        <v>0</v>
      </c>
      <c r="X42" s="48">
        <f t="shared" si="49"/>
        <v>0</v>
      </c>
      <c r="Y42" s="48">
        <f t="shared" si="49"/>
        <v>0</v>
      </c>
      <c r="Z42" s="49">
        <f t="shared" si="49"/>
        <v>0</v>
      </c>
      <c r="AA42" s="48">
        <f t="shared" si="49"/>
        <v>0</v>
      </c>
      <c r="AB42" s="48">
        <f t="shared" si="49"/>
        <v>0</v>
      </c>
      <c r="AC42" s="48">
        <f t="shared" si="49"/>
        <v>0</v>
      </c>
      <c r="AD42" s="48">
        <f t="shared" si="49"/>
        <v>0</v>
      </c>
      <c r="AE42" s="48">
        <f t="shared" si="49"/>
        <v>0</v>
      </c>
      <c r="AF42" s="48">
        <f t="shared" si="49"/>
        <v>0</v>
      </c>
      <c r="AG42" s="48">
        <f t="shared" si="49"/>
        <v>0</v>
      </c>
      <c r="AH42" s="48">
        <f t="shared" si="49"/>
        <v>0</v>
      </c>
      <c r="AI42" s="48">
        <f t="shared" si="49"/>
        <v>0</v>
      </c>
      <c r="AJ42" s="48">
        <f t="shared" si="49"/>
        <v>0</v>
      </c>
      <c r="AK42" s="48">
        <f t="shared" si="49"/>
        <v>0</v>
      </c>
      <c r="AL42" s="48">
        <f t="shared" si="49"/>
        <v>0</v>
      </c>
      <c r="AM42" s="48">
        <f t="shared" si="49"/>
        <v>0</v>
      </c>
      <c r="AN42" s="48">
        <f t="shared" si="49"/>
        <v>0</v>
      </c>
      <c r="AO42" s="48">
        <f t="shared" si="49"/>
        <v>0</v>
      </c>
      <c r="AP42" s="48">
        <f t="shared" si="49"/>
        <v>0</v>
      </c>
      <c r="AQ42" s="48">
        <f t="shared" si="49"/>
        <v>0</v>
      </c>
      <c r="AR42" s="48">
        <f t="shared" si="49"/>
        <v>0</v>
      </c>
      <c r="AS42" s="48">
        <f t="shared" si="49"/>
        <v>0</v>
      </c>
      <c r="AT42" s="46"/>
      <c r="AU42" s="17" t="str">
        <f>IF(AS47&lt;=D47," ","GRESEALA")</f>
        <v xml:space="preserve"> </v>
      </c>
      <c r="AV42" s="17" t="str">
        <f>IF(AS48&lt;=D48," ","GRESEALA")</f>
        <v xml:space="preserve"> </v>
      </c>
      <c r="AW42" s="17" t="str">
        <f>IF(AS49&lt;=D49," ","GRESEALA")</f>
        <v xml:space="preserve"> </v>
      </c>
      <c r="AX42" s="17" t="str">
        <f>IF(AS50&lt;=D50," ","GRESEALA")</f>
        <v xml:space="preserve"> </v>
      </c>
      <c r="AY42" s="17" t="str">
        <f>IF(AS51&lt;=D51," ","GRESEALA")</f>
        <v xml:space="preserve"> </v>
      </c>
      <c r="AZ42" s="17" t="str">
        <f>IF(AS52&lt;=D52," ","GRESEALA")</f>
        <v xml:space="preserve"> </v>
      </c>
      <c r="BA42" s="17" t="str">
        <f>IF(AS53&lt;=D53," ","GRESEALA")</f>
        <v xml:space="preserve"> </v>
      </c>
      <c r="BB42" s="17" t="str">
        <f>IF(AS54&lt;=D54," ","GRESEALA")</f>
        <v xml:space="preserve"> </v>
      </c>
      <c r="BC42" s="17" t="str">
        <f>IF(AS55&lt;=D55," ","GRESEALA")</f>
        <v xml:space="preserve"> </v>
      </c>
      <c r="BD42" s="17" t="str">
        <f>IF(AS56&lt;=D56," ","GRESEALA")</f>
        <v xml:space="preserve"> </v>
      </c>
      <c r="BE42" s="17" t="str">
        <f>IF(AS57&lt;=D57," ","GRESEALA")</f>
        <v xml:space="preserve"> </v>
      </c>
      <c r="BF42" s="17" t="str">
        <f>IF(AS58&lt;=D58," ","GRESEALA")</f>
        <v xml:space="preserve"> </v>
      </c>
      <c r="BG42" s="17" t="str">
        <f>IF(AS59&lt;=D59," ","GRESEALA")</f>
        <v xml:space="preserve"> </v>
      </c>
      <c r="BH42" s="17" t="str">
        <f>IF(AS60&lt;=D60," ","GRESEALA")</f>
        <v xml:space="preserve"> </v>
      </c>
      <c r="BI42" s="17" t="str">
        <f>IF(AS61&lt;=D61," ","GRESEALA")</f>
        <v xml:space="preserve"> </v>
      </c>
      <c r="BJ42" s="17" t="str">
        <f>IF(AS62&lt;=D62," ","GRESEALA")</f>
        <v xml:space="preserve"> </v>
      </c>
      <c r="BK42" s="17" t="str">
        <f>IF(AS63&lt;=D63," ","GRESEALA")</f>
        <v xml:space="preserve"> </v>
      </c>
    </row>
    <row r="43" spans="2:223" ht="32.25" customHeight="1" x14ac:dyDescent="0.35">
      <c r="B43" s="59" t="s">
        <v>103</v>
      </c>
      <c r="C43" s="60" t="s">
        <v>104</v>
      </c>
      <c r="D43" s="55">
        <f t="shared" si="0"/>
        <v>0</v>
      </c>
      <c r="E43" s="33"/>
      <c r="F43" s="33"/>
      <c r="G43" s="47"/>
      <c r="H43" s="47"/>
      <c r="I43" s="47"/>
      <c r="J43" s="47"/>
      <c r="K43" s="47"/>
      <c r="L43" s="47"/>
      <c r="M43" s="33"/>
      <c r="N43" s="33"/>
      <c r="O43" s="33"/>
      <c r="P43" s="33"/>
      <c r="Q43" s="33"/>
      <c r="R43" s="33"/>
      <c r="S43" s="33"/>
      <c r="T43" s="33"/>
      <c r="U43" s="33"/>
      <c r="V43" s="33"/>
      <c r="W43" s="33"/>
      <c r="X43" s="33"/>
      <c r="Y43" s="33"/>
      <c r="Z43" s="47"/>
      <c r="AA43" s="33"/>
      <c r="AB43" s="33"/>
      <c r="AC43" s="33"/>
      <c r="AD43" s="33"/>
      <c r="AE43" s="33"/>
      <c r="AF43" s="33"/>
      <c r="AG43" s="33"/>
      <c r="AH43" s="33"/>
      <c r="AI43" s="33"/>
      <c r="AJ43" s="33"/>
      <c r="AK43" s="33"/>
      <c r="AL43" s="33"/>
      <c r="AM43" s="33"/>
      <c r="AN43" s="33"/>
      <c r="AO43" s="33"/>
      <c r="AP43" s="33"/>
      <c r="AQ43" s="33"/>
      <c r="AR43" s="33"/>
      <c r="AS43" s="33"/>
      <c r="AT43" s="37"/>
      <c r="AU43" s="17" t="str">
        <f>IF(AS64&lt;=D64," ","GRESEALA")</f>
        <v xml:space="preserve"> </v>
      </c>
      <c r="AV43" s="17" t="str">
        <f>IF(AS65&lt;=D65," ","GRESEALA")</f>
        <v xml:space="preserve"> </v>
      </c>
      <c r="AW43" s="17" t="str">
        <f>IF(AS66&lt;=D66," ","GRESEALA")</f>
        <v xml:space="preserve"> </v>
      </c>
      <c r="AX43" s="17" t="str">
        <f>IF(AS67&lt;=D67," ","GRESEALA")</f>
        <v xml:space="preserve"> </v>
      </c>
      <c r="AY43" s="17" t="str">
        <f>IF(E45+F45=D45," ","GRESEALA")</f>
        <v xml:space="preserve"> </v>
      </c>
      <c r="AZ43" s="23" t="str">
        <f>IF(G45+K45+I45+L45+M45=D45," ","GRESEALA")</f>
        <v xml:space="preserve"> </v>
      </c>
      <c r="BA43" s="17" t="str">
        <f>IF(O45+P45=D45," ","GRESEALA")</f>
        <v xml:space="preserve"> </v>
      </c>
      <c r="BB43" s="17" t="str">
        <f>IF(Q45+S45+T45+U45+V45+W45=D45," ","GRESEALA")</f>
        <v xml:space="preserve"> </v>
      </c>
      <c r="BC43" s="17" t="str">
        <f>IF(X45+Y45+Z45=D45," ","GRESEALA")</f>
        <v xml:space="preserve"> </v>
      </c>
      <c r="BD43" s="23" t="str">
        <f>IF(AA45+AC45+AE45+AF45+AG45+AH45+AI45+AJ45+AK45+AL45+AM45+AN45+AO45+AP45+AQ45+AR45+AS45&gt;=D45," ","GRESEALA")</f>
        <v xml:space="preserve"> </v>
      </c>
      <c r="BE43" s="17" t="str">
        <f>IF(H45&lt;=G45," ","GRESEALA")</f>
        <v xml:space="preserve"> </v>
      </c>
      <c r="BF43" s="17" t="str">
        <f>IF(E46+F46=D46," ","GRESEALA")</f>
        <v xml:space="preserve"> </v>
      </c>
      <c r="BG43" s="23" t="str">
        <f>IF(G46+K46+I46+L46+M46=D46," ","GRESEALA")</f>
        <v xml:space="preserve"> </v>
      </c>
      <c r="BH43" s="17" t="str">
        <f>IF(O46+P46=D46," ","GRESEALA")</f>
        <v xml:space="preserve"> </v>
      </c>
      <c r="BI43" s="17" t="str">
        <f>IF(Q46+S46+T46+U46+V46+W46=D46," ","GRESEALA")</f>
        <v xml:space="preserve"> </v>
      </c>
      <c r="BJ43" s="17" t="str">
        <f>IF(X46+Y46+Z46=D46," ","GRESEALA")</f>
        <v xml:space="preserve"> </v>
      </c>
      <c r="BK43" s="23" t="str">
        <f>IF(AA46+AC46+AE46+AF46+AG46+AH46+AI46+AJ46+AK46+AL46+AM46+AN46+AO46+AP46+AQ46+AR46+AS46&gt;=D46," ","GRESEALA")</f>
        <v xml:space="preserve"> </v>
      </c>
      <c r="BL43" s="17" t="str">
        <f>IF(H46&lt;=G46," ","GRESEALA")</f>
        <v xml:space="preserve"> </v>
      </c>
    </row>
    <row r="44" spans="2:223" ht="43.5" customHeight="1" x14ac:dyDescent="0.35">
      <c r="B44" s="59" t="s">
        <v>105</v>
      </c>
      <c r="C44" s="60" t="s">
        <v>106</v>
      </c>
      <c r="D44" s="55">
        <f t="shared" si="0"/>
        <v>0</v>
      </c>
      <c r="E44" s="33"/>
      <c r="F44" s="33"/>
      <c r="G44" s="33"/>
      <c r="H44" s="33"/>
      <c r="I44" s="33"/>
      <c r="J44" s="33"/>
      <c r="K44" s="33"/>
      <c r="L44" s="33"/>
      <c r="M44" s="33"/>
      <c r="N44" s="33"/>
      <c r="O44" s="33"/>
      <c r="P44" s="33"/>
      <c r="Q44" s="33"/>
      <c r="R44" s="33"/>
      <c r="S44" s="33"/>
      <c r="T44" s="33"/>
      <c r="U44" s="33"/>
      <c r="V44" s="33"/>
      <c r="W44" s="33"/>
      <c r="X44" s="33"/>
      <c r="Y44" s="33"/>
      <c r="Z44" s="47"/>
      <c r="AA44" s="33"/>
      <c r="AB44" s="33"/>
      <c r="AC44" s="33"/>
      <c r="AD44" s="33"/>
      <c r="AE44" s="33"/>
      <c r="AF44" s="33"/>
      <c r="AG44" s="33"/>
      <c r="AH44" s="33"/>
      <c r="AI44" s="33"/>
      <c r="AJ44" s="33"/>
      <c r="AK44" s="33"/>
      <c r="AL44" s="33"/>
      <c r="AM44" s="33"/>
      <c r="AN44" s="33"/>
      <c r="AO44" s="33"/>
      <c r="AP44" s="33"/>
      <c r="AQ44" s="33"/>
      <c r="AR44" s="33"/>
      <c r="AS44" s="33"/>
      <c r="AT44" s="37"/>
      <c r="AU44" s="17" t="str">
        <f>IF(E47+F47=D47," ","GRESEALA")</f>
        <v xml:space="preserve"> </v>
      </c>
      <c r="AV44" s="23" t="str">
        <f>IF(G47+K47+I47+L47+M47=D47," ","GRESEALA")</f>
        <v xml:space="preserve"> </v>
      </c>
      <c r="AW44" s="17" t="str">
        <f>IF(O47+P47=D47," ","GRESEALA")</f>
        <v xml:space="preserve"> </v>
      </c>
      <c r="AX44" s="17" t="str">
        <f>IF(Q47+S47+T47+U47+V47+W47=D47," ","GRESEALA")</f>
        <v xml:space="preserve"> </v>
      </c>
      <c r="AY44" s="17" t="str">
        <f>IF(X47+Y47+Z47=D47," ","GRESEALA")</f>
        <v xml:space="preserve"> </v>
      </c>
      <c r="AZ44" s="17" t="str">
        <f>IF(AA47+AC47+AE47+AF47+AG47+AH47+AI47+AJ47+AK47+AL47+AR47+AS47&gt;=D47," ","GRESEALA")</f>
        <v xml:space="preserve"> </v>
      </c>
      <c r="BA44" s="17" t="str">
        <f>IF(H47&lt;=G47," ","GRESEALA")</f>
        <v xml:space="preserve"> </v>
      </c>
      <c r="BB44" s="17" t="str">
        <f>IF(E49+E50+E51=E48," ","GRESEALA")</f>
        <v xml:space="preserve"> </v>
      </c>
      <c r="BC44" s="17" t="str">
        <f>IF(F49+F50+F51=F48," ","GRESEALA")</f>
        <v xml:space="preserve"> </v>
      </c>
      <c r="BD44" s="17" t="str">
        <f>IF(G49+G50+G51=G48," ","GRESEALA")</f>
        <v xml:space="preserve"> </v>
      </c>
      <c r="BE44" s="17" t="str">
        <f>IF(H49+H50+H51=H48," ","GRESEALA")</f>
        <v xml:space="preserve"> </v>
      </c>
      <c r="BF44" s="17" t="str">
        <f t="shared" ref="BF44:BK44" si="51">IF(K49+K50+K51=K48," ","GRESEALA")</f>
        <v xml:space="preserve"> </v>
      </c>
      <c r="BG44" s="23" t="str">
        <f t="shared" si="51"/>
        <v xml:space="preserve"> </v>
      </c>
      <c r="BH44" s="17" t="str">
        <f t="shared" si="51"/>
        <v xml:space="preserve"> </v>
      </c>
      <c r="BI44" s="17" t="str">
        <f t="shared" si="51"/>
        <v xml:space="preserve"> </v>
      </c>
      <c r="BJ44" s="17" t="str">
        <f t="shared" si="51"/>
        <v xml:space="preserve"> </v>
      </c>
      <c r="BK44" s="17" t="str">
        <f t="shared" si="51"/>
        <v xml:space="preserve"> </v>
      </c>
    </row>
    <row r="45" spans="2:223" ht="60.75" customHeight="1" x14ac:dyDescent="0.35">
      <c r="B45" s="30">
        <v>6</v>
      </c>
      <c r="C45" s="61" t="s">
        <v>175</v>
      </c>
      <c r="D45" s="57">
        <f t="shared" si="0"/>
        <v>0</v>
      </c>
      <c r="E45" s="33"/>
      <c r="F45" s="33"/>
      <c r="G45" s="58"/>
      <c r="H45" s="58"/>
      <c r="I45" s="58"/>
      <c r="J45" s="58"/>
      <c r="K45" s="47"/>
      <c r="L45" s="47"/>
      <c r="M45" s="47"/>
      <c r="N45" s="47"/>
      <c r="O45" s="33"/>
      <c r="P45" s="33"/>
      <c r="Q45" s="33"/>
      <c r="R45" s="33"/>
      <c r="S45" s="33"/>
      <c r="T45" s="33"/>
      <c r="U45" s="33"/>
      <c r="V45" s="33"/>
      <c r="W45" s="33"/>
      <c r="X45" s="33"/>
      <c r="Y45" s="33"/>
      <c r="Z45" s="47"/>
      <c r="AA45" s="33"/>
      <c r="AB45" s="33"/>
      <c r="AC45" s="33"/>
      <c r="AD45" s="33"/>
      <c r="AE45" s="33"/>
      <c r="AF45" s="33"/>
      <c r="AG45" s="33"/>
      <c r="AH45" s="33"/>
      <c r="AI45" s="33"/>
      <c r="AJ45" s="33"/>
      <c r="AK45" s="33"/>
      <c r="AL45" s="33"/>
      <c r="AM45" s="33"/>
      <c r="AN45" s="33"/>
      <c r="AO45" s="33"/>
      <c r="AP45" s="33"/>
      <c r="AQ45" s="33"/>
      <c r="AR45" s="33"/>
      <c r="AS45" s="33"/>
      <c r="AT45" s="37"/>
      <c r="AU45" s="17" t="str">
        <f>IF(Q49+Q50+Q51=Q48," ","GRESEALA")</f>
        <v xml:space="preserve"> </v>
      </c>
      <c r="AV45" s="17" t="str">
        <f t="shared" ref="AV45:BK45" si="52">IF(S49+S50+S51=S48," ","GRESEALA")</f>
        <v xml:space="preserve"> </v>
      </c>
      <c r="AW45" s="17" t="str">
        <f t="shared" si="52"/>
        <v xml:space="preserve"> </v>
      </c>
      <c r="AX45" s="17" t="str">
        <f t="shared" si="52"/>
        <v xml:space="preserve"> </v>
      </c>
      <c r="AY45" s="17" t="str">
        <f t="shared" si="52"/>
        <v xml:space="preserve"> </v>
      </c>
      <c r="AZ45" s="17" t="str">
        <f t="shared" si="52"/>
        <v xml:space="preserve"> </v>
      </c>
      <c r="BA45" s="17" t="str">
        <f t="shared" si="52"/>
        <v xml:space="preserve"> </v>
      </c>
      <c r="BB45" s="17" t="str">
        <f t="shared" si="52"/>
        <v xml:space="preserve"> </v>
      </c>
      <c r="BC45" s="17" t="str">
        <f t="shared" si="52"/>
        <v xml:space="preserve"> </v>
      </c>
      <c r="BD45" s="17" t="str">
        <f t="shared" si="52"/>
        <v xml:space="preserve"> </v>
      </c>
      <c r="BE45" s="17" t="str">
        <f t="shared" si="52"/>
        <v xml:space="preserve"> </v>
      </c>
      <c r="BF45" s="17" t="str">
        <f t="shared" si="52"/>
        <v xml:space="preserve"> </v>
      </c>
      <c r="BG45" s="17" t="str">
        <f t="shared" si="52"/>
        <v xml:space="preserve"> </v>
      </c>
      <c r="BH45" s="17" t="str">
        <f t="shared" si="52"/>
        <v xml:space="preserve"> </v>
      </c>
      <c r="BI45" s="17" t="str">
        <f t="shared" si="52"/>
        <v xml:space="preserve"> </v>
      </c>
      <c r="BJ45" s="17" t="str">
        <f t="shared" si="52"/>
        <v xml:space="preserve"> </v>
      </c>
      <c r="BK45" s="17" t="str">
        <f t="shared" si="52"/>
        <v xml:space="preserve"> </v>
      </c>
    </row>
    <row r="46" spans="2:223" s="24" customFormat="1" ht="70.5" customHeight="1" x14ac:dyDescent="0.35">
      <c r="B46" s="30">
        <v>7</v>
      </c>
      <c r="C46" s="61" t="s">
        <v>176</v>
      </c>
      <c r="D46" s="62">
        <f t="shared" si="0"/>
        <v>0</v>
      </c>
      <c r="E46" s="33"/>
      <c r="F46" s="33"/>
      <c r="G46" s="33"/>
      <c r="H46" s="33"/>
      <c r="I46" s="33"/>
      <c r="J46" s="33"/>
      <c r="K46" s="33"/>
      <c r="L46" s="33"/>
      <c r="M46" s="33"/>
      <c r="N46" s="33"/>
      <c r="O46" s="33"/>
      <c r="P46" s="33"/>
      <c r="Q46" s="33"/>
      <c r="R46" s="33"/>
      <c r="S46" s="33"/>
      <c r="T46" s="33"/>
      <c r="U46" s="33"/>
      <c r="V46" s="33"/>
      <c r="W46" s="33"/>
      <c r="X46" s="58"/>
      <c r="Y46" s="47"/>
      <c r="Z46" s="47"/>
      <c r="AA46" s="33"/>
      <c r="AB46" s="33"/>
      <c r="AC46" s="33"/>
      <c r="AD46" s="33"/>
      <c r="AE46" s="33"/>
      <c r="AF46" s="33"/>
      <c r="AG46" s="33"/>
      <c r="AH46" s="33"/>
      <c r="AI46" s="33"/>
      <c r="AJ46" s="33"/>
      <c r="AK46" s="33"/>
      <c r="AL46" s="33"/>
      <c r="AM46" s="33"/>
      <c r="AN46" s="33"/>
      <c r="AO46" s="33"/>
      <c r="AP46" s="33"/>
      <c r="AQ46" s="33"/>
      <c r="AR46" s="33"/>
      <c r="AS46" s="33"/>
      <c r="AT46" s="37"/>
      <c r="AU46" s="17" t="str">
        <f>IF(AI49+AI50+AI51=AI48," ","GRESEALA")</f>
        <v xml:space="preserve"> </v>
      </c>
      <c r="AV46" s="17" t="str">
        <f>IF(AJ49+AJ50+AJ51=AJ48," ","GRESEALA")</f>
        <v xml:space="preserve"> </v>
      </c>
      <c r="AW46" s="17" t="str">
        <f>IF(AK49+AK50+AK51=AK48," ","GRESEALA")</f>
        <v xml:space="preserve"> </v>
      </c>
      <c r="AX46" s="17" t="str">
        <f>IF(AL49+AL50+AL51=AL48," ","GRESEALA")</f>
        <v xml:space="preserve"> </v>
      </c>
      <c r="AY46" s="17" t="str">
        <f t="shared" ref="AY46:AZ46" si="53">IF(AR49+AR50+AR51=AR48," ","GRESEALA")</f>
        <v xml:space="preserve"> </v>
      </c>
      <c r="AZ46" s="17" t="str">
        <f t="shared" si="53"/>
        <v xml:space="preserve"> </v>
      </c>
      <c r="BA46" s="17" t="str">
        <f>IF(E48+F48=D48," ","GRESEALA")</f>
        <v xml:space="preserve"> </v>
      </c>
      <c r="BB46" s="23" t="str">
        <f>IF(G48+K48+I48+L48+M48=D48," ","GRESEALA")</f>
        <v xml:space="preserve"> </v>
      </c>
      <c r="BC46" s="17" t="str">
        <f>IF(O48+P48=D48," ","GRESEALA")</f>
        <v xml:space="preserve"> </v>
      </c>
      <c r="BD46" s="17" t="str">
        <f>IF(Q48+S48+T48+U48+V48+W48=D48," ","GRESEALA")</f>
        <v xml:space="preserve"> </v>
      </c>
      <c r="BE46" s="17" t="str">
        <f>IF(X48+Y48+Z48=D48," ","GRESEALA")</f>
        <v xml:space="preserve"> </v>
      </c>
      <c r="BF46" s="23" t="str">
        <f>IF(AA48+AC48+AE48+AF48+AG48+AH48+AI48+AJ48+AK48+AL48+AM48+AN48+AO48+AP48+AQ48+AR48+AS48&gt;=D48," ","GRESEALA")</f>
        <v xml:space="preserve"> </v>
      </c>
      <c r="BG46" s="17" t="str">
        <f>IF(H48&lt;=G48," ","GRESEALA")</f>
        <v xml:space="preserve"> </v>
      </c>
      <c r="BH46" s="17" t="str">
        <f>IF(H13&lt;=G13," ","GRESEALA")</f>
        <v xml:space="preserve"> </v>
      </c>
      <c r="BI46" s="17" t="str">
        <f>IF(H14&lt;=G14," ","GRESEALA")</f>
        <v xml:space="preserve"> </v>
      </c>
      <c r="BJ46" s="17" t="str">
        <f>IF(H15&lt;=G15," ","GRESEALA")</f>
        <v xml:space="preserve"> </v>
      </c>
      <c r="BK46" s="17" t="str">
        <f>IF(H16&lt;=G16," ","GRESEALA")</f>
        <v xml:space="preserve"> </v>
      </c>
      <c r="BL46" s="12"/>
      <c r="BM46" s="12"/>
      <c r="BN46" s="12"/>
      <c r="BO46" s="12"/>
      <c r="BP46" s="12"/>
      <c r="BQ46" s="12"/>
      <c r="BR46" s="12"/>
      <c r="BS46" s="12"/>
      <c r="BT46" s="12"/>
      <c r="BU46" s="12"/>
      <c r="BV46" s="12"/>
      <c r="BW46" s="12"/>
      <c r="BX46" s="12"/>
      <c r="BY46" s="12"/>
      <c r="BZ46" s="12"/>
      <c r="CA46" s="12"/>
      <c r="CB46" s="12"/>
      <c r="CC46" s="12"/>
      <c r="CD46" s="12"/>
      <c r="CE46" s="12"/>
      <c r="CF46" s="12"/>
      <c r="CG46" s="12"/>
      <c r="CH46" s="12"/>
      <c r="CI46" s="12"/>
      <c r="CJ46" s="12"/>
      <c r="CK46" s="12"/>
      <c r="CL46" s="12"/>
      <c r="CM46" s="12"/>
      <c r="CN46" s="12"/>
      <c r="CO46" s="12"/>
      <c r="CP46" s="12"/>
      <c r="CQ46" s="12"/>
      <c r="CR46" s="12"/>
      <c r="CS46" s="12"/>
      <c r="CT46" s="12"/>
      <c r="CU46" s="12"/>
      <c r="CV46" s="12"/>
      <c r="CW46" s="12"/>
      <c r="CX46" s="12"/>
      <c r="CY46" s="12"/>
      <c r="CZ46" s="12"/>
      <c r="DA46" s="12"/>
      <c r="DB46" s="12"/>
      <c r="DC46" s="12"/>
      <c r="DD46" s="12"/>
      <c r="DE46" s="12"/>
      <c r="DF46" s="12"/>
      <c r="DG46" s="12"/>
      <c r="DH46" s="12"/>
      <c r="DI46" s="12"/>
      <c r="DJ46" s="12"/>
      <c r="DK46" s="12"/>
      <c r="DL46" s="12"/>
      <c r="DM46" s="12"/>
      <c r="DN46" s="12"/>
      <c r="DO46" s="12"/>
      <c r="DP46" s="12"/>
      <c r="DQ46" s="12"/>
      <c r="DR46" s="12"/>
      <c r="DS46" s="12"/>
      <c r="DT46" s="12"/>
      <c r="DU46" s="12"/>
      <c r="DV46" s="12"/>
      <c r="DW46" s="12"/>
      <c r="DX46" s="12"/>
      <c r="DY46" s="12"/>
      <c r="DZ46" s="12"/>
      <c r="EA46" s="12"/>
      <c r="EB46" s="12"/>
      <c r="EC46" s="12"/>
      <c r="ED46" s="12"/>
      <c r="EE46" s="12"/>
      <c r="EF46" s="12"/>
      <c r="EG46" s="12"/>
      <c r="EH46" s="12"/>
      <c r="EI46" s="12"/>
      <c r="EJ46" s="12"/>
      <c r="EK46" s="12"/>
      <c r="EL46" s="12"/>
      <c r="EM46" s="12"/>
      <c r="EN46" s="12"/>
      <c r="EO46" s="12"/>
      <c r="EP46" s="12"/>
      <c r="EQ46" s="12"/>
      <c r="ER46" s="12"/>
      <c r="ES46" s="12"/>
      <c r="ET46" s="12"/>
      <c r="EU46" s="12"/>
      <c r="EV46" s="12"/>
      <c r="EW46" s="12"/>
      <c r="EX46" s="12"/>
      <c r="EY46" s="12"/>
      <c r="EZ46" s="12"/>
      <c r="FA46" s="12"/>
      <c r="FB46" s="12"/>
      <c r="FC46" s="12"/>
      <c r="FD46" s="12"/>
      <c r="FE46" s="12"/>
      <c r="FF46" s="12"/>
      <c r="FG46" s="12"/>
      <c r="FH46" s="12"/>
      <c r="FI46" s="12"/>
      <c r="FJ46" s="12"/>
      <c r="FK46" s="12"/>
      <c r="FL46" s="12"/>
      <c r="FM46" s="12"/>
      <c r="FN46" s="12"/>
      <c r="FO46" s="12"/>
      <c r="FP46" s="12"/>
      <c r="FQ46" s="12"/>
      <c r="FR46" s="12"/>
      <c r="FS46" s="12"/>
      <c r="FT46" s="12"/>
      <c r="FU46" s="12"/>
      <c r="FV46" s="12"/>
      <c r="FW46" s="12"/>
      <c r="FX46" s="12"/>
      <c r="FY46" s="12"/>
      <c r="FZ46" s="12"/>
      <c r="GA46" s="12"/>
      <c r="GB46" s="12"/>
      <c r="GC46" s="12"/>
      <c r="GD46" s="12"/>
      <c r="GE46" s="12"/>
      <c r="GF46" s="12"/>
      <c r="GG46" s="12"/>
      <c r="GH46" s="12"/>
      <c r="GI46" s="12"/>
      <c r="GJ46" s="12"/>
      <c r="GK46" s="12"/>
      <c r="GL46" s="12"/>
      <c r="GM46" s="12"/>
      <c r="GN46" s="12"/>
      <c r="GO46" s="12"/>
      <c r="GP46" s="12"/>
      <c r="GQ46" s="12"/>
      <c r="GR46" s="12"/>
      <c r="GS46" s="12"/>
      <c r="GT46" s="12"/>
      <c r="GU46" s="12"/>
      <c r="GV46" s="12"/>
      <c r="GW46" s="12"/>
      <c r="GX46" s="12"/>
      <c r="GY46" s="12"/>
      <c r="GZ46" s="12"/>
      <c r="HA46" s="12"/>
      <c r="HB46" s="12"/>
      <c r="HC46" s="12"/>
      <c r="HD46" s="12"/>
      <c r="HE46" s="12"/>
      <c r="HF46" s="12"/>
      <c r="HG46" s="12"/>
      <c r="HH46" s="12"/>
      <c r="HI46" s="12"/>
      <c r="HJ46" s="12"/>
      <c r="HK46" s="12"/>
      <c r="HL46" s="12"/>
      <c r="HM46" s="12"/>
      <c r="HN46" s="12"/>
      <c r="HO46" s="12"/>
    </row>
    <row r="47" spans="2:223" ht="61.5" customHeight="1" x14ac:dyDescent="0.35">
      <c r="B47" s="30">
        <v>8</v>
      </c>
      <c r="C47" s="45" t="s">
        <v>107</v>
      </c>
      <c r="D47" s="55">
        <f t="shared" si="0"/>
        <v>0</v>
      </c>
      <c r="E47" s="33"/>
      <c r="F47" s="33"/>
      <c r="G47" s="47"/>
      <c r="H47" s="47"/>
      <c r="I47" s="47"/>
      <c r="J47" s="47"/>
      <c r="K47" s="47"/>
      <c r="L47" s="47"/>
      <c r="M47" s="33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3"/>
      <c r="Y47" s="33"/>
      <c r="Z47" s="47"/>
      <c r="AA47" s="33"/>
      <c r="AB47" s="33"/>
      <c r="AC47" s="33"/>
      <c r="AD47" s="33"/>
      <c r="AE47" s="33"/>
      <c r="AF47" s="33"/>
      <c r="AG47" s="33"/>
      <c r="AH47" s="33"/>
      <c r="AI47" s="33"/>
      <c r="AJ47" s="33"/>
      <c r="AK47" s="33"/>
      <c r="AL47" s="33"/>
      <c r="AM47" s="33"/>
      <c r="AN47" s="33"/>
      <c r="AO47" s="33"/>
      <c r="AP47" s="33"/>
      <c r="AQ47" s="33"/>
      <c r="AR47" s="33"/>
      <c r="AS47" s="33"/>
      <c r="AT47" s="37"/>
      <c r="AU47" s="17" t="str">
        <f>IF(H17&lt;=G17," ","GRESEALA")</f>
        <v xml:space="preserve"> </v>
      </c>
      <c r="AV47" s="17" t="str">
        <f>IF(H18&lt;=G18," ","GRESEALA")</f>
        <v xml:space="preserve"> </v>
      </c>
      <c r="AW47" s="17" t="str">
        <f>IF(H19&lt;=G19," ","GRESEALA")</f>
        <v xml:space="preserve"> </v>
      </c>
      <c r="AX47" s="17" t="str">
        <f>IF(H20&lt;=G20," ","GRESEALA")</f>
        <v xml:space="preserve"> </v>
      </c>
      <c r="AY47" s="17" t="str">
        <f>IF(H21&lt;=G21," ","GRESEALA")</f>
        <v xml:space="preserve"> </v>
      </c>
      <c r="AZ47" s="17" t="str">
        <f>IF(H22&lt;=G22," ","GRESEALA")</f>
        <v xml:space="preserve"> </v>
      </c>
      <c r="BA47" s="17" t="str">
        <f>IF(H23&lt;=G23," ","GRESEALA")</f>
        <v xml:space="preserve"> </v>
      </c>
      <c r="BB47" s="17" t="str">
        <f>IF(H24&lt;=G24," ","GRESEALA")</f>
        <v xml:space="preserve"> </v>
      </c>
      <c r="BC47" s="17" t="str">
        <f>IF(H25&lt;=G25," ","GRESEALA")</f>
        <v xml:space="preserve"> </v>
      </c>
      <c r="BD47" s="17" t="str">
        <f>IF(H26&lt;=G26," ","GRESEALA")</f>
        <v xml:space="preserve"> </v>
      </c>
      <c r="BE47" s="17" t="str">
        <f>IF(H27&lt;=G27," ","GRESEALA")</f>
        <v xml:space="preserve"> </v>
      </c>
      <c r="BF47" s="17" t="str">
        <f>IF(H28&lt;=G28," ","GRESEALA")</f>
        <v xml:space="preserve"> </v>
      </c>
      <c r="BG47" s="17" t="str">
        <f>IF(H29&lt;=G29," ","GRESEALA")</f>
        <v xml:space="preserve"> </v>
      </c>
      <c r="BH47" s="17" t="str">
        <f>IF(H30&lt;=G30," ","GRESEALA")</f>
        <v xml:space="preserve"> </v>
      </c>
      <c r="BI47" s="17" t="str">
        <f>IF(H31&lt;=G31," ","GRESEALA")</f>
        <v xml:space="preserve"> </v>
      </c>
      <c r="BJ47" s="17" t="str">
        <f>IF(H32&lt;=G32," ","GRESEALA")</f>
        <v xml:space="preserve"> </v>
      </c>
      <c r="BK47" s="17" t="str">
        <f>IF(H33&lt;=G33," ","GRESEALA")</f>
        <v xml:space="preserve"> </v>
      </c>
      <c r="BL47" s="38"/>
    </row>
    <row r="48" spans="2:223" ht="42" customHeight="1" x14ac:dyDescent="0.35">
      <c r="B48" s="20">
        <v>9</v>
      </c>
      <c r="C48" s="21" t="s">
        <v>108</v>
      </c>
      <c r="D48" s="21">
        <f t="shared" si="0"/>
        <v>0</v>
      </c>
      <c r="E48" s="48">
        <f>E49+E50+E51</f>
        <v>0</v>
      </c>
      <c r="F48" s="48">
        <f t="shared" ref="F48:AS48" si="54">F49+F50+F51</f>
        <v>0</v>
      </c>
      <c r="G48" s="48">
        <f t="shared" si="54"/>
        <v>0</v>
      </c>
      <c r="H48" s="48">
        <f t="shared" si="54"/>
        <v>0</v>
      </c>
      <c r="I48" s="48">
        <f t="shared" si="54"/>
        <v>0</v>
      </c>
      <c r="J48" s="48">
        <f t="shared" si="54"/>
        <v>0</v>
      </c>
      <c r="K48" s="48">
        <f t="shared" si="54"/>
        <v>0</v>
      </c>
      <c r="L48" s="48">
        <f t="shared" si="54"/>
        <v>0</v>
      </c>
      <c r="M48" s="48">
        <f t="shared" si="54"/>
        <v>0</v>
      </c>
      <c r="N48" s="48">
        <f t="shared" si="54"/>
        <v>0</v>
      </c>
      <c r="O48" s="48">
        <f t="shared" si="54"/>
        <v>0</v>
      </c>
      <c r="P48" s="48">
        <f t="shared" si="54"/>
        <v>0</v>
      </c>
      <c r="Q48" s="48">
        <f t="shared" si="54"/>
        <v>0</v>
      </c>
      <c r="R48" s="48">
        <f t="shared" ref="R48" si="55">R49+R50+R51</f>
        <v>0</v>
      </c>
      <c r="S48" s="48">
        <f t="shared" si="54"/>
        <v>0</v>
      </c>
      <c r="T48" s="48">
        <f t="shared" si="54"/>
        <v>0</v>
      </c>
      <c r="U48" s="48">
        <f t="shared" si="54"/>
        <v>0</v>
      </c>
      <c r="V48" s="48">
        <f t="shared" si="54"/>
        <v>0</v>
      </c>
      <c r="W48" s="48">
        <f t="shared" si="54"/>
        <v>0</v>
      </c>
      <c r="X48" s="48">
        <f t="shared" si="54"/>
        <v>0</v>
      </c>
      <c r="Y48" s="48">
        <f t="shared" si="54"/>
        <v>0</v>
      </c>
      <c r="Z48" s="49">
        <f t="shared" si="54"/>
        <v>0</v>
      </c>
      <c r="AA48" s="48">
        <f t="shared" si="54"/>
        <v>0</v>
      </c>
      <c r="AB48" s="48">
        <f t="shared" si="54"/>
        <v>0</v>
      </c>
      <c r="AC48" s="48">
        <f t="shared" si="54"/>
        <v>0</v>
      </c>
      <c r="AD48" s="48">
        <f t="shared" si="54"/>
        <v>0</v>
      </c>
      <c r="AE48" s="48">
        <f t="shared" si="54"/>
        <v>0</v>
      </c>
      <c r="AF48" s="48">
        <f t="shared" si="54"/>
        <v>0</v>
      </c>
      <c r="AG48" s="48">
        <f t="shared" si="54"/>
        <v>0</v>
      </c>
      <c r="AH48" s="48">
        <f t="shared" si="54"/>
        <v>0</v>
      </c>
      <c r="AI48" s="48">
        <f t="shared" si="54"/>
        <v>0</v>
      </c>
      <c r="AJ48" s="48">
        <f t="shared" si="54"/>
        <v>0</v>
      </c>
      <c r="AK48" s="48">
        <f t="shared" si="54"/>
        <v>0</v>
      </c>
      <c r="AL48" s="48">
        <f t="shared" si="54"/>
        <v>0</v>
      </c>
      <c r="AM48" s="48">
        <f t="shared" si="54"/>
        <v>0</v>
      </c>
      <c r="AN48" s="48">
        <f t="shared" si="54"/>
        <v>0</v>
      </c>
      <c r="AO48" s="48">
        <f t="shared" si="54"/>
        <v>0</v>
      </c>
      <c r="AP48" s="48">
        <f t="shared" si="54"/>
        <v>0</v>
      </c>
      <c r="AQ48" s="48">
        <f t="shared" si="54"/>
        <v>0</v>
      </c>
      <c r="AR48" s="48">
        <f t="shared" si="54"/>
        <v>0</v>
      </c>
      <c r="AS48" s="48">
        <f t="shared" si="54"/>
        <v>0</v>
      </c>
      <c r="AT48" s="46"/>
      <c r="AU48" s="17" t="str">
        <f>IF(H34&lt;=G34," ","GRESEALA")</f>
        <v xml:space="preserve"> </v>
      </c>
      <c r="AV48" s="17" t="str">
        <f>IF(H35&lt;=G35," ","GRESEALA")</f>
        <v xml:space="preserve"> </v>
      </c>
      <c r="AW48" s="17" t="str">
        <f>IF(H36&lt;=G36," ","GRESEALA")</f>
        <v xml:space="preserve"> </v>
      </c>
      <c r="AX48" s="17" t="str">
        <f>IF(H37&lt;=G37," ","GRESEALA")</f>
        <v xml:space="preserve"> </v>
      </c>
      <c r="AY48" s="17" t="str">
        <f>IF(H38&lt;=G38," ","GRESEALA")</f>
        <v xml:space="preserve"> </v>
      </c>
      <c r="AZ48" s="17" t="str">
        <f>IF(H39&lt;=G39," ","GRESEALA")</f>
        <v xml:space="preserve"> </v>
      </c>
      <c r="BA48" s="17" t="str">
        <f>IF(H40&lt;=G40," ","GRESEALA")</f>
        <v xml:space="preserve"> </v>
      </c>
      <c r="BB48" s="17" t="str">
        <f>IF(H41&lt;=G41," ","GRESEALA")</f>
        <v xml:space="preserve"> </v>
      </c>
      <c r="BC48" s="17" t="str">
        <f>IF(H42&lt;=G42," ","GRESEALA")</f>
        <v xml:space="preserve"> </v>
      </c>
      <c r="BD48" s="17" t="str">
        <f>IF(H43&lt;=G43," ","GRESEALA")</f>
        <v xml:space="preserve"> </v>
      </c>
      <c r="BE48" s="17" t="str">
        <f>IF(H44&lt;=G44," ","GRESEALA")</f>
        <v xml:space="preserve"> </v>
      </c>
      <c r="BF48" s="17" t="str">
        <f>IF(H45&lt;=G45," ","GRESEALA")</f>
        <v xml:space="preserve"> </v>
      </c>
      <c r="BG48" s="17" t="str">
        <f>IF(H46&lt;=G46," ","GRESEALA")</f>
        <v xml:space="preserve"> </v>
      </c>
      <c r="BH48" s="17" t="str">
        <f>IF(H47&lt;=G47," ","GRESEALA")</f>
        <v xml:space="preserve"> </v>
      </c>
      <c r="BI48" s="17" t="str">
        <f>IF(H48&lt;=G48," ","GRESEALA")</f>
        <v xml:space="preserve"> </v>
      </c>
      <c r="BJ48" s="17" t="str">
        <f>IF(H49&lt;=G49," ","GRESEALA")</f>
        <v xml:space="preserve"> </v>
      </c>
      <c r="BK48" s="17" t="str">
        <f>IF(H50&lt;=G50," ","GRESEALA")</f>
        <v xml:space="preserve"> </v>
      </c>
    </row>
    <row r="49" spans="2:64" ht="50.25" customHeight="1" x14ac:dyDescent="0.35">
      <c r="B49" s="30" t="s">
        <v>109</v>
      </c>
      <c r="C49" s="63" t="s">
        <v>110</v>
      </c>
      <c r="D49" s="42">
        <f t="shared" si="0"/>
        <v>0</v>
      </c>
      <c r="E49" s="33"/>
      <c r="F49" s="33"/>
      <c r="G49" s="33"/>
      <c r="H49" s="33"/>
      <c r="I49" s="33"/>
      <c r="J49" s="33"/>
      <c r="K49" s="33"/>
      <c r="L49" s="33"/>
      <c r="M49" s="33"/>
      <c r="N49" s="33"/>
      <c r="O49" s="33"/>
      <c r="P49" s="33"/>
      <c r="Q49" s="33"/>
      <c r="R49" s="33"/>
      <c r="S49" s="33"/>
      <c r="T49" s="33"/>
      <c r="U49" s="33"/>
      <c r="V49" s="33"/>
      <c r="W49" s="33"/>
      <c r="X49" s="33"/>
      <c r="Y49" s="33"/>
      <c r="Z49" s="47"/>
      <c r="AA49" s="33"/>
      <c r="AB49" s="33"/>
      <c r="AC49" s="33"/>
      <c r="AD49" s="33"/>
      <c r="AE49" s="33"/>
      <c r="AF49" s="33"/>
      <c r="AG49" s="33"/>
      <c r="AH49" s="33"/>
      <c r="AI49" s="33"/>
      <c r="AJ49" s="33"/>
      <c r="AK49" s="33"/>
      <c r="AL49" s="33"/>
      <c r="AM49" s="33"/>
      <c r="AN49" s="33"/>
      <c r="AO49" s="33"/>
      <c r="AP49" s="33"/>
      <c r="AQ49" s="33"/>
      <c r="AR49" s="33"/>
      <c r="AS49" s="33"/>
      <c r="AT49" s="37"/>
      <c r="AU49" s="17" t="str">
        <f>IF(H51&lt;=G51," ","GRESEALA")</f>
        <v xml:space="preserve"> </v>
      </c>
      <c r="AV49" s="17" t="str">
        <f>IF(H52&lt;=G52," ","GRESEALA")</f>
        <v xml:space="preserve"> </v>
      </c>
      <c r="AW49" s="17" t="str">
        <f>IF(H53&lt;=G53," ","GRESEALA")</f>
        <v xml:space="preserve"> </v>
      </c>
      <c r="AX49" s="17" t="str">
        <f>IF(H54&lt;=G54," ","GRESEALA")</f>
        <v xml:space="preserve"> </v>
      </c>
      <c r="AY49" s="17" t="str">
        <f>IF(H55&lt;=G55," ","GRESEALA")</f>
        <v xml:space="preserve"> </v>
      </c>
      <c r="AZ49" s="17" t="str">
        <f>IF(H56&lt;=G56," ","GRESEALA")</f>
        <v xml:space="preserve"> </v>
      </c>
      <c r="BA49" s="17" t="str">
        <f>IF(H57&lt;=G57," ","GRESEALA")</f>
        <v xml:space="preserve"> </v>
      </c>
      <c r="BB49" s="17" t="str">
        <f>IF(H58&lt;=G58," ","GRESEALA")</f>
        <v xml:space="preserve"> </v>
      </c>
      <c r="BC49" s="17" t="str">
        <f>IF(H59&lt;=G59," ","GRESEALA")</f>
        <v xml:space="preserve"> </v>
      </c>
      <c r="BD49" s="17" t="str">
        <f>IF(H60&lt;=G60," ","GRESEALA")</f>
        <v xml:space="preserve"> </v>
      </c>
      <c r="BE49" s="17" t="str">
        <f>IF(H61&lt;=G61," ","GRESEALA")</f>
        <v xml:space="preserve"> </v>
      </c>
      <c r="BF49" s="17" t="str">
        <f>IF(H62&lt;=G62," ","GRESEALA")</f>
        <v xml:space="preserve"> </v>
      </c>
      <c r="BG49" s="17" t="str">
        <f>IF(H63&lt;=G63," ","GRESEALA")</f>
        <v xml:space="preserve"> </v>
      </c>
      <c r="BH49" s="17" t="str">
        <f>IF(H64&lt;=G64," ","GRESEALA")</f>
        <v xml:space="preserve"> </v>
      </c>
      <c r="BI49" s="17" t="str">
        <f>IF(H65&lt;=G65," ","GRESEALA")</f>
        <v xml:space="preserve"> </v>
      </c>
      <c r="BJ49" s="17" t="str">
        <f>IF(H66&lt;=G66," ","GRESEALA")</f>
        <v xml:space="preserve"> </v>
      </c>
      <c r="BK49" s="17" t="str">
        <f>IF(H67&lt;=G67," ","GRESEALA")</f>
        <v xml:space="preserve"> </v>
      </c>
    </row>
    <row r="50" spans="2:64" ht="41.25" customHeight="1" x14ac:dyDescent="0.35">
      <c r="B50" s="30" t="s">
        <v>111</v>
      </c>
      <c r="C50" s="63" t="s">
        <v>112</v>
      </c>
      <c r="D50" s="55">
        <f t="shared" si="0"/>
        <v>0</v>
      </c>
      <c r="E50" s="33"/>
      <c r="F50" s="33"/>
      <c r="G50" s="33"/>
      <c r="H50" s="33"/>
      <c r="I50" s="33"/>
      <c r="J50" s="33"/>
      <c r="K50" s="33"/>
      <c r="L50" s="33"/>
      <c r="M50" s="33"/>
      <c r="N50" s="33"/>
      <c r="O50" s="33"/>
      <c r="P50" s="33"/>
      <c r="Q50" s="33"/>
      <c r="R50" s="33"/>
      <c r="S50" s="33"/>
      <c r="T50" s="33"/>
      <c r="U50" s="33"/>
      <c r="V50" s="33"/>
      <c r="W50" s="33"/>
      <c r="X50" s="33"/>
      <c r="Y50" s="33"/>
      <c r="Z50" s="47"/>
      <c r="AA50" s="33"/>
      <c r="AB50" s="33"/>
      <c r="AC50" s="33"/>
      <c r="AD50" s="33"/>
      <c r="AE50" s="33"/>
      <c r="AF50" s="33"/>
      <c r="AG50" s="33"/>
      <c r="AH50" s="33"/>
      <c r="AI50" s="33"/>
      <c r="AJ50" s="33"/>
      <c r="AK50" s="33"/>
      <c r="AL50" s="33"/>
      <c r="AM50" s="33"/>
      <c r="AN50" s="33"/>
      <c r="AO50" s="33"/>
      <c r="AP50" s="33"/>
      <c r="AQ50" s="33"/>
      <c r="AR50" s="33"/>
      <c r="AS50" s="33"/>
      <c r="AT50" s="37"/>
      <c r="AU50" s="17" t="str">
        <f>IF(E52+F52=D52," ","GRESEALA")</f>
        <v xml:space="preserve"> </v>
      </c>
      <c r="AV50" s="23" t="str">
        <f>IF(G52+K52+I52+L52++M52=D52," ","GRESEALA")</f>
        <v xml:space="preserve"> </v>
      </c>
      <c r="AW50" s="17" t="str">
        <f>IF(O52+P52=D52," ","GRESEALA")</f>
        <v xml:space="preserve"> </v>
      </c>
      <c r="AX50" s="17" t="str">
        <f>IF(Q52+S52+T52+U52+V52+W52=D52," ","GRESEALA")</f>
        <v xml:space="preserve"> </v>
      </c>
      <c r="AY50" s="17" t="str">
        <f>IF(X52+Y52+Z52=D52," ","GRESEALA")</f>
        <v xml:space="preserve"> </v>
      </c>
      <c r="AZ50" s="23" t="str">
        <f>IF(AA52+AC52+AE52+AF52+AG52+AH52+AI52+AJ52+AK52+AL52+AM52+AN52+AO52+AP52+AQ52+AR52+AS52&gt;=D52," ","GRESEALA")</f>
        <v xml:space="preserve"> </v>
      </c>
      <c r="BA50" s="17" t="str">
        <f>IF(E36&lt;=E13," ","GRESEALA")</f>
        <v xml:space="preserve"> </v>
      </c>
      <c r="BB50" s="17" t="str">
        <f>IF(F36&lt;=F13," ","GRESEALA")</f>
        <v xml:space="preserve"> </v>
      </c>
      <c r="BC50" s="17" t="str">
        <f>IF(G36&lt;=G13," ","GRESEALA")</f>
        <v xml:space="preserve"> </v>
      </c>
      <c r="BD50" s="17" t="str">
        <f>IF(H36&lt;=H13," ","GRESEALA")</f>
        <v xml:space="preserve"> </v>
      </c>
      <c r="BE50" s="17" t="str">
        <f t="shared" ref="BE50:BK50" si="56">IF(K36&lt;=K13," ","GRESEALA")</f>
        <v xml:space="preserve"> </v>
      </c>
      <c r="BF50" s="23" t="str">
        <f t="shared" si="56"/>
        <v xml:space="preserve"> </v>
      </c>
      <c r="BG50" s="17" t="str">
        <f t="shared" si="56"/>
        <v xml:space="preserve"> </v>
      </c>
      <c r="BH50" s="17" t="str">
        <f t="shared" si="56"/>
        <v xml:space="preserve"> </v>
      </c>
      <c r="BI50" s="17" t="str">
        <f t="shared" si="56"/>
        <v xml:space="preserve"> </v>
      </c>
      <c r="BJ50" s="17" t="str">
        <f t="shared" si="56"/>
        <v xml:space="preserve"> </v>
      </c>
      <c r="BK50" s="17" t="str">
        <f t="shared" si="56"/>
        <v xml:space="preserve"> </v>
      </c>
    </row>
    <row r="51" spans="2:64" ht="31.5" customHeight="1" x14ac:dyDescent="0.35">
      <c r="B51" s="30" t="s">
        <v>113</v>
      </c>
      <c r="C51" s="63" t="s">
        <v>114</v>
      </c>
      <c r="D51" s="55">
        <f t="shared" si="0"/>
        <v>0</v>
      </c>
      <c r="E51" s="33"/>
      <c r="F51" s="33"/>
      <c r="G51" s="33"/>
      <c r="H51" s="33"/>
      <c r="I51" s="33"/>
      <c r="J51" s="33"/>
      <c r="K51" s="33"/>
      <c r="L51" s="33"/>
      <c r="M51" s="33"/>
      <c r="N51" s="33"/>
      <c r="O51" s="33"/>
      <c r="P51" s="33"/>
      <c r="Q51" s="33"/>
      <c r="R51" s="33"/>
      <c r="S51" s="33"/>
      <c r="T51" s="33"/>
      <c r="U51" s="33"/>
      <c r="V51" s="33"/>
      <c r="W51" s="33"/>
      <c r="X51" s="33"/>
      <c r="Y51" s="33"/>
      <c r="Z51" s="47"/>
      <c r="AA51" s="33"/>
      <c r="AB51" s="33"/>
      <c r="AC51" s="33"/>
      <c r="AD51" s="33"/>
      <c r="AE51" s="33"/>
      <c r="AF51" s="33"/>
      <c r="AG51" s="33"/>
      <c r="AH51" s="33"/>
      <c r="AI51" s="33"/>
      <c r="AJ51" s="33"/>
      <c r="AK51" s="33"/>
      <c r="AL51" s="33"/>
      <c r="AM51" s="33"/>
      <c r="AN51" s="33"/>
      <c r="AO51" s="33"/>
      <c r="AP51" s="33"/>
      <c r="AQ51" s="33"/>
      <c r="AR51" s="33"/>
      <c r="AS51" s="33"/>
      <c r="AT51" s="37"/>
      <c r="AU51" s="17" t="str">
        <f t="shared" ref="AU51:BK51" si="57">IF(S36&lt;=S13," ","GRESEALA")</f>
        <v xml:space="preserve"> </v>
      </c>
      <c r="AV51" s="17" t="str">
        <f t="shared" si="57"/>
        <v xml:space="preserve"> </v>
      </c>
      <c r="AW51" s="17" t="str">
        <f t="shared" si="57"/>
        <v xml:space="preserve"> </v>
      </c>
      <c r="AX51" s="17" t="str">
        <f t="shared" si="57"/>
        <v xml:space="preserve"> </v>
      </c>
      <c r="AY51" s="17" t="str">
        <f t="shared" si="57"/>
        <v xml:space="preserve"> </v>
      </c>
      <c r="AZ51" s="17" t="str">
        <f t="shared" si="57"/>
        <v xml:space="preserve"> </v>
      </c>
      <c r="BA51" s="17" t="str">
        <f t="shared" si="57"/>
        <v xml:space="preserve"> </v>
      </c>
      <c r="BB51" s="17" t="str">
        <f t="shared" si="57"/>
        <v xml:space="preserve"> </v>
      </c>
      <c r="BC51" s="17" t="str">
        <f t="shared" si="57"/>
        <v xml:space="preserve"> </v>
      </c>
      <c r="BD51" s="17" t="str">
        <f t="shared" si="57"/>
        <v xml:space="preserve"> </v>
      </c>
      <c r="BE51" s="17" t="str">
        <f t="shared" si="57"/>
        <v xml:space="preserve"> </v>
      </c>
      <c r="BF51" s="17" t="str">
        <f t="shared" si="57"/>
        <v xml:space="preserve"> </v>
      </c>
      <c r="BG51" s="17" t="str">
        <f t="shared" si="57"/>
        <v xml:space="preserve"> </v>
      </c>
      <c r="BH51" s="17" t="str">
        <f t="shared" si="57"/>
        <v xml:space="preserve"> </v>
      </c>
      <c r="BI51" s="17" t="str">
        <f t="shared" si="57"/>
        <v xml:space="preserve"> </v>
      </c>
      <c r="BJ51" s="17" t="str">
        <f t="shared" si="57"/>
        <v xml:space="preserve"> </v>
      </c>
      <c r="BK51" s="17" t="str">
        <f t="shared" si="57"/>
        <v xml:space="preserve"> </v>
      </c>
    </row>
    <row r="52" spans="2:64" ht="45" customHeight="1" x14ac:dyDescent="0.35">
      <c r="B52" s="30">
        <v>10</v>
      </c>
      <c r="C52" s="45" t="s">
        <v>115</v>
      </c>
      <c r="D52" s="55">
        <f t="shared" si="0"/>
        <v>0</v>
      </c>
      <c r="E52" s="33"/>
      <c r="F52" s="33"/>
      <c r="G52" s="33"/>
      <c r="H52" s="33"/>
      <c r="I52" s="33"/>
      <c r="J52" s="33"/>
      <c r="K52" s="33"/>
      <c r="L52" s="33"/>
      <c r="M52" s="33"/>
      <c r="N52" s="33"/>
      <c r="O52" s="33"/>
      <c r="P52" s="33"/>
      <c r="Q52" s="47"/>
      <c r="R52" s="47"/>
      <c r="S52" s="33"/>
      <c r="T52" s="33"/>
      <c r="U52" s="33"/>
      <c r="V52" s="33"/>
      <c r="W52" s="33"/>
      <c r="X52" s="33"/>
      <c r="Y52" s="33"/>
      <c r="Z52" s="47"/>
      <c r="AA52" s="33"/>
      <c r="AB52" s="33"/>
      <c r="AC52" s="33"/>
      <c r="AD52" s="33"/>
      <c r="AE52" s="33"/>
      <c r="AF52" s="33"/>
      <c r="AG52" s="33"/>
      <c r="AH52" s="33"/>
      <c r="AI52" s="33"/>
      <c r="AJ52" s="33"/>
      <c r="AK52" s="33"/>
      <c r="AL52" s="33"/>
      <c r="AM52" s="33"/>
      <c r="AN52" s="33"/>
      <c r="AO52" s="33"/>
      <c r="AP52" s="33"/>
      <c r="AQ52" s="33"/>
      <c r="AR52" s="33"/>
      <c r="AS52" s="33"/>
      <c r="AT52" s="37"/>
      <c r="AU52" s="17" t="str">
        <f>IF(AJ36&lt;=AJ13," ","GRESEALA")</f>
        <v xml:space="preserve"> </v>
      </c>
      <c r="AV52" s="17" t="str">
        <f>IF(AK36&lt;=AK13," ","GRESEALA")</f>
        <v xml:space="preserve"> </v>
      </c>
      <c r="AW52" s="17" t="str">
        <f>IF(AL36&lt;=AL13," ","GRESEALA")</f>
        <v xml:space="preserve"> </v>
      </c>
      <c r="AX52" s="17" t="str">
        <f>IF(AR36&lt;=AR13," ","GRESEALA")</f>
        <v xml:space="preserve"> </v>
      </c>
      <c r="AY52" s="17" t="str">
        <f>IF(AS36&lt;=AS13," ","GRESEALA")</f>
        <v xml:space="preserve"> </v>
      </c>
      <c r="AZ52" s="17" t="str">
        <f>IF(E16+E37+E38+E41+E42+E45+E46+E47+E48+E52+E53+E54+E55+E60+E61+E63+E64&gt;=E14," ","GRESEALA")</f>
        <v xml:space="preserve"> </v>
      </c>
      <c r="BA52" s="17" t="str">
        <f>IF(F16+F37+F38+F41+F42+F45+F46+F47+F48+F52+F53+F54+F55+F60+F61+F63+F64&gt;=F14," ","GRESEALA")</f>
        <v xml:space="preserve"> </v>
      </c>
      <c r="BB52" s="17" t="str">
        <f>IF(G16+G37+G38+G41+G42+G45+G46+G47+G48+G52+G53+G54+G55+G60+G61+G63+G64&gt;=G14," ","GRESEALA")</f>
        <v xml:space="preserve"> </v>
      </c>
      <c r="BC52" s="17" t="str">
        <f>IF(H16+H37+H38+H41+H42+H45+H46+H47+H48+H52+H53+H54+H55+H60+H61+H63+H64&gt;=H14," ","GRESEALA")</f>
        <v xml:space="preserve"> </v>
      </c>
      <c r="BD52" s="17" t="str">
        <f t="shared" ref="BD52:BJ52" si="58">IF(K16+K37+K38+K41+K42+K45+K46+K47+K48+K52+K53+K54+K55+K60+K61+K63+K64&gt;=K14," ","GRESEALA")</f>
        <v xml:space="preserve"> </v>
      </c>
      <c r="BE52" s="23" t="str">
        <f t="shared" si="58"/>
        <v xml:space="preserve"> </v>
      </c>
      <c r="BF52" s="17" t="str">
        <f t="shared" si="58"/>
        <v xml:space="preserve"> </v>
      </c>
      <c r="BG52" s="17" t="str">
        <f t="shared" si="58"/>
        <v xml:space="preserve"> </v>
      </c>
      <c r="BH52" s="17" t="str">
        <f t="shared" si="58"/>
        <v xml:space="preserve"> </v>
      </c>
      <c r="BI52" s="17" t="str">
        <f t="shared" si="58"/>
        <v xml:space="preserve"> </v>
      </c>
      <c r="BJ52" s="17" t="str">
        <f t="shared" si="58"/>
        <v xml:space="preserve"> </v>
      </c>
      <c r="BK52" s="17" t="str">
        <f t="shared" ref="BK52" si="59">IF(S16+S37+S38+S41+S42+S45+S46+S47+S48+S52+S53+S54+S55+S60+S61+S63+S64&gt;=S14," ","GRESEALA")</f>
        <v xml:space="preserve"> </v>
      </c>
    </row>
    <row r="53" spans="2:64" ht="49.5" customHeight="1" x14ac:dyDescent="0.35">
      <c r="B53" s="30">
        <v>11</v>
      </c>
      <c r="C53" s="61" t="s">
        <v>116</v>
      </c>
      <c r="D53" s="55">
        <f t="shared" si="0"/>
        <v>0</v>
      </c>
      <c r="E53" s="33"/>
      <c r="F53" s="33"/>
      <c r="G53" s="33"/>
      <c r="H53" s="33"/>
      <c r="I53" s="33"/>
      <c r="J53" s="33"/>
      <c r="K53" s="33"/>
      <c r="L53" s="33"/>
      <c r="M53" s="33"/>
      <c r="N53" s="33"/>
      <c r="O53" s="33"/>
      <c r="P53" s="33"/>
      <c r="Q53" s="47"/>
      <c r="R53" s="47"/>
      <c r="S53" s="33"/>
      <c r="T53" s="33"/>
      <c r="U53" s="33"/>
      <c r="V53" s="33"/>
      <c r="W53" s="33"/>
      <c r="X53" s="33"/>
      <c r="Y53" s="33"/>
      <c r="Z53" s="47"/>
      <c r="AA53" s="33"/>
      <c r="AB53" s="33"/>
      <c r="AC53" s="33"/>
      <c r="AD53" s="33"/>
      <c r="AE53" s="33"/>
      <c r="AF53" s="33"/>
      <c r="AG53" s="33"/>
      <c r="AH53" s="33"/>
      <c r="AI53" s="33"/>
      <c r="AJ53" s="33"/>
      <c r="AK53" s="33"/>
      <c r="AL53" s="33"/>
      <c r="AM53" s="33"/>
      <c r="AN53" s="33"/>
      <c r="AO53" s="33"/>
      <c r="AP53" s="33"/>
      <c r="AQ53" s="33"/>
      <c r="AR53" s="33"/>
      <c r="AS53" s="33"/>
      <c r="AT53" s="37"/>
      <c r="AU53" s="17" t="str">
        <f t="shared" ref="AU53:BK53" si="60">IF(T16+T37+T38+T41+T42+T45+T46+T47+T48+T52+T53+T54+T55+T60+T61+T63+T64&gt;=T14," ","GRESEALA")</f>
        <v xml:space="preserve"> </v>
      </c>
      <c r="AV53" s="17" t="str">
        <f t="shared" si="60"/>
        <v xml:space="preserve"> </v>
      </c>
      <c r="AW53" s="17" t="str">
        <f t="shared" si="60"/>
        <v xml:space="preserve"> </v>
      </c>
      <c r="AX53" s="17" t="str">
        <f t="shared" si="60"/>
        <v xml:space="preserve"> </v>
      </c>
      <c r="AY53" s="17" t="str">
        <f t="shared" si="60"/>
        <v xml:space="preserve"> </v>
      </c>
      <c r="AZ53" s="17" t="str">
        <f t="shared" si="60"/>
        <v xml:space="preserve"> </v>
      </c>
      <c r="BA53" s="17" t="str">
        <f t="shared" si="60"/>
        <v xml:space="preserve"> </v>
      </c>
      <c r="BB53" s="17" t="str">
        <f t="shared" si="60"/>
        <v xml:space="preserve"> </v>
      </c>
      <c r="BC53" s="17" t="str">
        <f t="shared" si="60"/>
        <v xml:space="preserve"> </v>
      </c>
      <c r="BD53" s="17" t="str">
        <f t="shared" si="60"/>
        <v xml:space="preserve"> </v>
      </c>
      <c r="BE53" s="17" t="str">
        <f t="shared" si="60"/>
        <v xml:space="preserve"> </v>
      </c>
      <c r="BF53" s="17" t="str">
        <f t="shared" si="60"/>
        <v xml:space="preserve"> </v>
      </c>
      <c r="BG53" s="17" t="str">
        <f t="shared" si="60"/>
        <v xml:space="preserve"> </v>
      </c>
      <c r="BH53" s="17" t="str">
        <f t="shared" si="60"/>
        <v xml:space="preserve"> </v>
      </c>
      <c r="BI53" s="17" t="str">
        <f t="shared" si="60"/>
        <v xml:space="preserve"> </v>
      </c>
      <c r="BJ53" s="17" t="str">
        <f t="shared" si="60"/>
        <v xml:space="preserve"> </v>
      </c>
      <c r="BK53" s="17" t="str">
        <f t="shared" si="60"/>
        <v xml:space="preserve"> </v>
      </c>
    </row>
    <row r="54" spans="2:64" ht="60" customHeight="1" x14ac:dyDescent="0.35">
      <c r="B54" s="30">
        <v>12</v>
      </c>
      <c r="C54" s="45" t="s">
        <v>117</v>
      </c>
      <c r="D54" s="57">
        <f t="shared" si="0"/>
        <v>0</v>
      </c>
      <c r="E54" s="33"/>
      <c r="F54" s="33"/>
      <c r="G54" s="33"/>
      <c r="H54" s="33"/>
      <c r="I54" s="33"/>
      <c r="J54" s="33"/>
      <c r="K54" s="33"/>
      <c r="L54" s="33"/>
      <c r="M54" s="33"/>
      <c r="N54" s="33"/>
      <c r="O54" s="33"/>
      <c r="P54" s="33"/>
      <c r="Q54" s="33"/>
      <c r="R54" s="33"/>
      <c r="S54" s="33"/>
      <c r="T54" s="33"/>
      <c r="U54" s="33"/>
      <c r="V54" s="33"/>
      <c r="W54" s="33"/>
      <c r="X54" s="33"/>
      <c r="Y54" s="33"/>
      <c r="Z54" s="47"/>
      <c r="AA54" s="33"/>
      <c r="AB54" s="33"/>
      <c r="AC54" s="33"/>
      <c r="AD54" s="33"/>
      <c r="AE54" s="58"/>
      <c r="AF54" s="33"/>
      <c r="AG54" s="33"/>
      <c r="AH54" s="33"/>
      <c r="AI54" s="33"/>
      <c r="AJ54" s="33"/>
      <c r="AK54" s="33"/>
      <c r="AL54" s="33"/>
      <c r="AM54" s="33"/>
      <c r="AN54" s="33"/>
      <c r="AO54" s="33"/>
      <c r="AP54" s="33"/>
      <c r="AQ54" s="33"/>
      <c r="AR54" s="33"/>
      <c r="AS54" s="33"/>
      <c r="AT54" s="37"/>
      <c r="AU54" s="17" t="str">
        <f>IF(AK16+AK37+AK38+AK41+AK42+AK45+AK46+AK47+AK48+AK52+AK53+AK54+AK55+AK60+AK61+AK63+AK64&gt;=AK14," ","GRESEALA")</f>
        <v xml:space="preserve"> </v>
      </c>
      <c r="AV54" s="17" t="str">
        <f>IF(AL16+AL37+AL38+AL41+AL42+AL45+AL46+AL47+AL48+AL52+AL53+AL54+AL55+AL60+AL61+AL63+AL64&gt;=AL14," ","GRESEALA")</f>
        <v xml:space="preserve"> </v>
      </c>
      <c r="AW54" s="17" t="str">
        <f>IF(AR16+AR37+AR38+AR41+AR42+AR45+AR46+AR47+AR48+AR52+AR53+AR54+AR55+AR60+AR61+AR63+AR64&gt;=AR14," ","GRESEALA")</f>
        <v xml:space="preserve"> </v>
      </c>
      <c r="AX54" s="17" t="str">
        <f>IF(AS16+AS37+AS38+AS41+AS42+AS45+AS46+AS47+AS48+AS52+AS53+AS54+AS55+AS60+AS61+AS63+AS64&gt;=AS14," ","GRESEALA")</f>
        <v xml:space="preserve"> </v>
      </c>
      <c r="AY54" s="17" t="str">
        <f>IF(E15+E36+E59+E62&gt;=E13," ","GRESEALA")</f>
        <v xml:space="preserve"> </v>
      </c>
      <c r="AZ54" s="17" t="str">
        <f>IF(F15+F36+F59+F62&gt;=F13," ","GRESEALA")</f>
        <v xml:space="preserve"> </v>
      </c>
      <c r="BA54" s="17" t="str">
        <f>IF(G15+G36+G59+G62&gt;=G13," ","GRESEALA")</f>
        <v xml:space="preserve"> </v>
      </c>
      <c r="BB54" s="17" t="str">
        <f>IF(H15+H36+H59+H62&gt;=H13," ","GRESEALA")</f>
        <v xml:space="preserve"> </v>
      </c>
      <c r="BC54" s="17" t="str">
        <f t="shared" ref="BC54:BI54" si="61">IF(K15+K36+K59+K62&gt;=K13," ","GRESEALA")</f>
        <v xml:space="preserve"> </v>
      </c>
      <c r="BD54" s="23" t="str">
        <f t="shared" si="61"/>
        <v xml:space="preserve"> </v>
      </c>
      <c r="BE54" s="17" t="str">
        <f t="shared" si="61"/>
        <v xml:space="preserve"> </v>
      </c>
      <c r="BF54" s="17" t="str">
        <f t="shared" si="61"/>
        <v xml:space="preserve"> </v>
      </c>
      <c r="BG54" s="17" t="str">
        <f t="shared" si="61"/>
        <v xml:space="preserve"> </v>
      </c>
      <c r="BH54" s="17" t="str">
        <f t="shared" si="61"/>
        <v xml:space="preserve"> </v>
      </c>
      <c r="BI54" s="17" t="str">
        <f t="shared" si="61"/>
        <v xml:space="preserve"> </v>
      </c>
      <c r="BJ54" s="17" t="str">
        <f t="shared" ref="BJ54:BK54" si="62">IF(S15+S36+S59+S62&gt;=S13," ","GRESEALA")</f>
        <v xml:space="preserve"> </v>
      </c>
      <c r="BK54" s="17" t="str">
        <f t="shared" si="62"/>
        <v xml:space="preserve"> </v>
      </c>
    </row>
    <row r="55" spans="2:64" ht="60.75" hidden="1" customHeight="1" x14ac:dyDescent="0.35">
      <c r="B55" s="20"/>
      <c r="C55" s="21" t="s">
        <v>118</v>
      </c>
      <c r="D55" s="29">
        <f t="shared" si="0"/>
        <v>0</v>
      </c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 s="48"/>
      <c r="R55" s="48"/>
      <c r="S55" s="48"/>
      <c r="T55" s="48"/>
      <c r="U55" s="48"/>
      <c r="V55" s="48"/>
      <c r="W55" s="48"/>
      <c r="X55" s="48"/>
      <c r="Y55" s="48"/>
      <c r="Z55" s="49"/>
      <c r="AA55" s="48"/>
      <c r="AB55" s="48"/>
      <c r="AC55" s="48"/>
      <c r="AD55" s="48"/>
      <c r="AE55" s="48"/>
      <c r="AF55" s="48"/>
      <c r="AG55" s="48"/>
      <c r="AH55" s="48"/>
      <c r="AI55" s="48"/>
      <c r="AJ55" s="48"/>
      <c r="AK55" s="48"/>
      <c r="AL55" s="48"/>
      <c r="AM55" s="48"/>
      <c r="AN55" s="48"/>
      <c r="AO55" s="48"/>
      <c r="AP55" s="48"/>
      <c r="AQ55" s="48"/>
      <c r="AR55" s="48"/>
      <c r="AS55" s="48"/>
      <c r="AT55" s="46"/>
      <c r="AU55" s="64"/>
      <c r="AV55" s="64"/>
      <c r="AW55" s="64"/>
      <c r="AX55" s="64"/>
      <c r="AY55" s="64"/>
      <c r="AZ55" s="64"/>
      <c r="BA55" s="64"/>
      <c r="BB55" s="64"/>
      <c r="BC55" s="64"/>
      <c r="BD55" s="64"/>
      <c r="BE55" s="64"/>
      <c r="BF55" s="64"/>
      <c r="BG55" s="64"/>
      <c r="BH55" s="64"/>
      <c r="BI55" s="64"/>
      <c r="BJ55" s="64"/>
      <c r="BK55" s="64"/>
    </row>
    <row r="56" spans="2:64" ht="27" hidden="1" customHeight="1" x14ac:dyDescent="0.35">
      <c r="B56" s="65"/>
      <c r="C56" s="66" t="s">
        <v>119</v>
      </c>
      <c r="D56" s="67">
        <f t="shared" si="0"/>
        <v>0</v>
      </c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 s="47"/>
      <c r="R56" s="47"/>
      <c r="S56" s="47"/>
      <c r="T56" s="47"/>
      <c r="U56" s="47"/>
      <c r="V56" s="47"/>
      <c r="W56" s="47"/>
      <c r="X56" s="47"/>
      <c r="Y56" s="47"/>
      <c r="Z56" s="47"/>
      <c r="AA56" s="47"/>
      <c r="AB56" s="47"/>
      <c r="AC56" s="47"/>
      <c r="AD56" s="47"/>
      <c r="AE56" s="47"/>
      <c r="AF56" s="47"/>
      <c r="AG56" s="47"/>
      <c r="AH56" s="47"/>
      <c r="AI56" s="47"/>
      <c r="AJ56" s="47"/>
      <c r="AK56" s="47"/>
      <c r="AL56" s="47"/>
      <c r="AM56" s="47"/>
      <c r="AN56" s="47"/>
      <c r="AO56" s="47"/>
      <c r="AP56" s="47"/>
      <c r="AQ56" s="47"/>
      <c r="AR56" s="47"/>
      <c r="AS56" s="47"/>
      <c r="AT56" s="37"/>
      <c r="AU56" s="64"/>
      <c r="AV56" s="64"/>
      <c r="AW56" s="64"/>
      <c r="AX56" s="64"/>
      <c r="AY56" s="64"/>
      <c r="AZ56" s="64"/>
      <c r="BA56" s="64"/>
      <c r="BB56" s="64"/>
      <c r="BC56" s="64"/>
      <c r="BD56" s="64"/>
      <c r="BE56" s="64"/>
      <c r="BF56" s="64"/>
      <c r="BG56" s="64"/>
      <c r="BH56" s="64"/>
      <c r="BI56" s="64"/>
      <c r="BJ56" s="64"/>
      <c r="BK56" s="64"/>
    </row>
    <row r="57" spans="2:64" ht="40.5" hidden="1" customHeight="1" x14ac:dyDescent="0.35">
      <c r="B57" s="65"/>
      <c r="C57" s="66" t="s">
        <v>120</v>
      </c>
      <c r="D57" s="68">
        <f t="shared" si="0"/>
        <v>0</v>
      </c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 s="47"/>
      <c r="R57" s="47"/>
      <c r="S57" s="47"/>
      <c r="T57" s="47"/>
      <c r="U57" s="47"/>
      <c r="V57" s="47"/>
      <c r="W57" s="47"/>
      <c r="X57" s="47"/>
      <c r="Y57" s="47"/>
      <c r="Z57" s="47"/>
      <c r="AA57" s="47"/>
      <c r="AB57" s="47"/>
      <c r="AC57" s="47"/>
      <c r="AD57" s="47"/>
      <c r="AE57" s="47"/>
      <c r="AF57" s="47"/>
      <c r="AG57" s="47"/>
      <c r="AH57" s="47"/>
      <c r="AI57" s="47"/>
      <c r="AJ57" s="47"/>
      <c r="AK57" s="47"/>
      <c r="AL57" s="47"/>
      <c r="AM57" s="47"/>
      <c r="AN57" s="47"/>
      <c r="AO57" s="47"/>
      <c r="AP57" s="47"/>
      <c r="AQ57" s="47"/>
      <c r="AR57" s="47"/>
      <c r="AS57" s="47"/>
      <c r="AT57" s="37"/>
      <c r="AU57" s="64"/>
      <c r="AV57" s="64"/>
      <c r="AW57" s="64"/>
      <c r="AX57" s="64"/>
      <c r="AY57" s="64"/>
      <c r="AZ57" s="64"/>
      <c r="BA57" s="64"/>
      <c r="BB57" s="64"/>
      <c r="BC57" s="64"/>
      <c r="BD57" s="64"/>
      <c r="BE57" s="64"/>
      <c r="BF57" s="64"/>
      <c r="BG57" s="64"/>
      <c r="BH57" s="64"/>
      <c r="BI57" s="64"/>
      <c r="BJ57" s="64"/>
      <c r="BK57" s="64"/>
    </row>
    <row r="58" spans="2:64" ht="45.75" hidden="1" customHeight="1" x14ac:dyDescent="0.35">
      <c r="B58" s="65"/>
      <c r="C58" s="66" t="s">
        <v>121</v>
      </c>
      <c r="D58" s="67">
        <f t="shared" si="0"/>
        <v>0</v>
      </c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 s="47"/>
      <c r="R58" s="47"/>
      <c r="S58" s="47"/>
      <c r="T58" s="47"/>
      <c r="U58" s="47"/>
      <c r="V58" s="47"/>
      <c r="W58" s="47"/>
      <c r="X58" s="47"/>
      <c r="Y58" s="47"/>
      <c r="Z58" s="47"/>
      <c r="AA58" s="47"/>
      <c r="AB58" s="47"/>
      <c r="AC58" s="47"/>
      <c r="AD58" s="47"/>
      <c r="AE58" s="47"/>
      <c r="AF58" s="47"/>
      <c r="AG58" s="47"/>
      <c r="AH58" s="47"/>
      <c r="AI58" s="47"/>
      <c r="AJ58" s="47"/>
      <c r="AK58" s="47"/>
      <c r="AL58" s="47"/>
      <c r="AM58" s="47"/>
      <c r="AN58" s="47"/>
      <c r="AO58" s="47"/>
      <c r="AP58" s="47"/>
      <c r="AQ58" s="47"/>
      <c r="AR58" s="47"/>
      <c r="AS58" s="47"/>
      <c r="AT58" s="37"/>
      <c r="AU58" s="64"/>
      <c r="AV58" s="64"/>
      <c r="AW58" s="64"/>
      <c r="AX58" s="64"/>
      <c r="AY58" s="64"/>
      <c r="AZ58" s="64"/>
      <c r="BA58" s="64"/>
      <c r="BB58" s="64"/>
      <c r="BC58" s="64"/>
      <c r="BD58" s="64"/>
      <c r="BE58" s="64"/>
      <c r="BF58" s="64"/>
      <c r="BG58" s="64"/>
      <c r="BH58" s="64"/>
      <c r="BI58" s="64"/>
      <c r="BJ58" s="64"/>
      <c r="BK58" s="64"/>
    </row>
    <row r="59" spans="2:64" ht="88.5" customHeight="1" x14ac:dyDescent="0.35">
      <c r="B59" s="69">
        <v>13.1</v>
      </c>
      <c r="C59" s="26" t="s">
        <v>122</v>
      </c>
      <c r="D59" s="26">
        <f t="shared" si="0"/>
        <v>0</v>
      </c>
      <c r="E59" s="15"/>
      <c r="F59" s="15"/>
      <c r="G59" s="15"/>
      <c r="H59" s="15"/>
      <c r="I59" s="15"/>
      <c r="J59" s="15"/>
      <c r="K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70"/>
      <c r="AA59" s="15"/>
      <c r="AB59" s="15"/>
      <c r="AC59" s="15"/>
      <c r="AD59" s="15"/>
      <c r="AE59" s="15"/>
      <c r="AF59" s="15"/>
      <c r="AG59" s="15"/>
      <c r="AH59" s="15"/>
      <c r="AI59" s="15"/>
      <c r="AJ59" s="15"/>
      <c r="AK59" s="15"/>
      <c r="AL59" s="15"/>
      <c r="AM59" s="15"/>
      <c r="AN59" s="15"/>
      <c r="AO59" s="15"/>
      <c r="AP59" s="15"/>
      <c r="AQ59" s="15"/>
      <c r="AR59" s="15"/>
      <c r="AS59" s="15"/>
      <c r="AT59" s="117"/>
      <c r="AU59" s="17" t="str">
        <f t="shared" ref="AU59:BK59" si="63">IF(U15+U36+U59+U62&gt;=U13," ","GRESEALA")</f>
        <v xml:space="preserve"> </v>
      </c>
      <c r="AV59" s="17" t="str">
        <f t="shared" si="63"/>
        <v xml:space="preserve"> </v>
      </c>
      <c r="AW59" s="17" t="str">
        <f t="shared" si="63"/>
        <v xml:space="preserve"> </v>
      </c>
      <c r="AX59" s="17" t="str">
        <f t="shared" si="63"/>
        <v xml:space="preserve"> </v>
      </c>
      <c r="AY59" s="17" t="str">
        <f t="shared" si="63"/>
        <v xml:space="preserve"> </v>
      </c>
      <c r="AZ59" s="17" t="str">
        <f t="shared" si="63"/>
        <v xml:space="preserve"> </v>
      </c>
      <c r="BA59" s="17" t="str">
        <f t="shared" si="63"/>
        <v xml:space="preserve"> </v>
      </c>
      <c r="BB59" s="17" t="str">
        <f t="shared" si="63"/>
        <v xml:space="preserve"> </v>
      </c>
      <c r="BC59" s="17" t="str">
        <f t="shared" si="63"/>
        <v xml:space="preserve"> </v>
      </c>
      <c r="BD59" s="17" t="str">
        <f t="shared" si="63"/>
        <v xml:space="preserve"> </v>
      </c>
      <c r="BE59" s="17" t="str">
        <f t="shared" si="63"/>
        <v xml:space="preserve"> </v>
      </c>
      <c r="BF59" s="17" t="str">
        <f t="shared" si="63"/>
        <v xml:space="preserve"> </v>
      </c>
      <c r="BG59" s="17" t="str">
        <f t="shared" si="63"/>
        <v xml:space="preserve"> </v>
      </c>
      <c r="BH59" s="17" t="str">
        <f t="shared" si="63"/>
        <v xml:space="preserve"> </v>
      </c>
      <c r="BI59" s="17" t="str">
        <f t="shared" si="63"/>
        <v xml:space="preserve"> </v>
      </c>
      <c r="BJ59" s="17" t="str">
        <f t="shared" si="63"/>
        <v xml:space="preserve"> </v>
      </c>
      <c r="BK59" s="17" t="str">
        <f t="shared" si="63"/>
        <v xml:space="preserve"> </v>
      </c>
    </row>
    <row r="60" spans="2:64" ht="89.25" customHeight="1" x14ac:dyDescent="0.35">
      <c r="B60" s="30">
        <v>13</v>
      </c>
      <c r="C60" s="45" t="s">
        <v>123</v>
      </c>
      <c r="D60" s="67">
        <f t="shared" si="0"/>
        <v>0</v>
      </c>
      <c r="E60" s="33"/>
      <c r="F60" s="33"/>
      <c r="G60" s="33"/>
      <c r="H60" s="33"/>
      <c r="I60" s="33"/>
      <c r="J60" s="33"/>
      <c r="K60" s="33"/>
      <c r="L60" s="33"/>
      <c r="M60" s="33"/>
      <c r="N60" s="33"/>
      <c r="O60" s="33"/>
      <c r="P60" s="33"/>
      <c r="Q60" s="33"/>
      <c r="R60" s="33"/>
      <c r="S60" s="33"/>
      <c r="T60" s="33"/>
      <c r="U60" s="33"/>
      <c r="V60" s="33"/>
      <c r="W60" s="33"/>
      <c r="X60" s="33"/>
      <c r="Y60" s="33"/>
      <c r="Z60" s="47"/>
      <c r="AA60" s="33"/>
      <c r="AB60" s="33"/>
      <c r="AC60" s="33"/>
      <c r="AD60" s="33"/>
      <c r="AE60" s="33"/>
      <c r="AF60" s="33"/>
      <c r="AG60" s="33"/>
      <c r="AH60" s="33"/>
      <c r="AI60" s="33"/>
      <c r="AJ60" s="33"/>
      <c r="AK60" s="33"/>
      <c r="AL60" s="33"/>
      <c r="AM60" s="33"/>
      <c r="AN60" s="33"/>
      <c r="AO60" s="33"/>
      <c r="AP60" s="33"/>
      <c r="AQ60" s="33"/>
      <c r="AR60" s="33"/>
      <c r="AS60" s="33"/>
      <c r="AT60" s="37"/>
      <c r="AU60" s="17" t="str">
        <f>IF(AL15+AL36+AL59+AL62&gt;=AL13," ","GRESEALA")</f>
        <v xml:space="preserve"> </v>
      </c>
      <c r="AV60" s="17" t="str">
        <f>IF(AR15+AR36+AR59+AR62&gt;=AR13," ","GRESEALA")</f>
        <v xml:space="preserve"> </v>
      </c>
      <c r="AW60" s="17" t="str">
        <f>IF(AS15+AS36+AS59+AS62&gt;=AS13," ","GRESEALA")</f>
        <v xml:space="preserve"> </v>
      </c>
      <c r="AX60" s="17" t="str">
        <f>IF(E53+F53=D53," ","GRESEALA")</f>
        <v xml:space="preserve"> </v>
      </c>
      <c r="AY60" s="23" t="str">
        <f>IF(G53+K53+I53+L53+M53=D53," ","GRESEALA")</f>
        <v xml:space="preserve"> </v>
      </c>
      <c r="AZ60" s="17" t="str">
        <f>IF(O53+P53=D53," ","GRESEALA")</f>
        <v xml:space="preserve"> </v>
      </c>
      <c r="BA60" s="17" t="str">
        <f>IF(Q53+S53+T53+U53+V53+W53=D53," ","GRESEALA")</f>
        <v xml:space="preserve"> </v>
      </c>
      <c r="BB60" s="17" t="str">
        <f>IF(X53+Y53+Z53=D53," ","GRESEALA")</f>
        <v xml:space="preserve"> </v>
      </c>
      <c r="BC60" s="23" t="str">
        <f>IF(AA53+AC53+AE53+AF53+AG53+AH53+AI53+AJ53+AK53+AL53+AM53+AN53+AO53+AP53+AQ53+AR53+AS53&gt;=D53," ","GRESEALA")</f>
        <v xml:space="preserve"> </v>
      </c>
      <c r="BD60" s="17" t="str">
        <f>IF(E54+F54=D54," ","GRESEALA")</f>
        <v xml:space="preserve"> </v>
      </c>
      <c r="BE60" s="23" t="str">
        <f>IF(G54+K54+I54+L54+M54=D54," ","GRESEALA")</f>
        <v xml:space="preserve"> </v>
      </c>
      <c r="BF60" s="17" t="str">
        <f>IF(O54+P54=D54," ","GRESEALA")</f>
        <v xml:space="preserve"> </v>
      </c>
      <c r="BG60" s="17" t="str">
        <f>IF(Q54+S54+T54+U54+V54+W54=D54," ","GRESEALA")</f>
        <v xml:space="preserve"> </v>
      </c>
      <c r="BH60" s="17" t="str">
        <f>IF(X54+Y54+Z54=D54," ","GRESEALA")</f>
        <v xml:space="preserve"> </v>
      </c>
      <c r="BI60" s="23" t="str">
        <f>IF(AA54+AC54+AE54+AF54+AG54+AH54+AI54+AJ54+AK54+AL54+AM54+AN54+AO54+AP54+AQ54+AR54+AS54&gt;=D54," ","GRESEALA")</f>
        <v xml:space="preserve"> </v>
      </c>
      <c r="BJ60" s="17" t="str">
        <f>IF(E59+F59=D59," ","GRESEALA")</f>
        <v xml:space="preserve"> </v>
      </c>
      <c r="BK60" s="23" t="str">
        <f>IF(G59+K59+I59+L59+M59=D59," ","GRESEALA")</f>
        <v xml:space="preserve"> </v>
      </c>
    </row>
    <row r="61" spans="2:64" ht="62.25" hidden="1" customHeight="1" x14ac:dyDescent="0.35">
      <c r="B61" s="30">
        <v>14</v>
      </c>
      <c r="C61" s="45" t="s">
        <v>124</v>
      </c>
      <c r="D61" s="55">
        <f t="shared" si="0"/>
        <v>0</v>
      </c>
      <c r="E61" s="33"/>
      <c r="F61" s="33"/>
      <c r="G61" s="33"/>
      <c r="H61" s="33"/>
      <c r="I61" s="33"/>
      <c r="J61" s="33"/>
      <c r="K61" s="33"/>
      <c r="L61" s="33"/>
      <c r="M61" s="33"/>
      <c r="N61" s="33"/>
      <c r="O61" s="33"/>
      <c r="P61" s="33"/>
      <c r="Q61" s="33"/>
      <c r="R61" s="33"/>
      <c r="S61" s="33"/>
      <c r="T61" s="33"/>
      <c r="U61" s="33"/>
      <c r="V61" s="33"/>
      <c r="W61" s="33"/>
      <c r="X61" s="33"/>
      <c r="Y61" s="33"/>
      <c r="Z61" s="47"/>
      <c r="AA61" s="33"/>
      <c r="AB61" s="33"/>
      <c r="AC61" s="33"/>
      <c r="AD61" s="33"/>
      <c r="AE61" s="33"/>
      <c r="AF61" s="33"/>
      <c r="AG61" s="33"/>
      <c r="AH61" s="33"/>
      <c r="AI61" s="33"/>
      <c r="AJ61" s="33"/>
      <c r="AK61" s="33"/>
      <c r="AL61" s="33"/>
      <c r="AM61" s="33"/>
      <c r="AN61" s="33"/>
      <c r="AO61" s="33"/>
      <c r="AP61" s="33"/>
      <c r="AQ61" s="33"/>
      <c r="AR61" s="33"/>
      <c r="AS61" s="33"/>
      <c r="AT61" s="37"/>
      <c r="AU61" s="17" t="str">
        <f>IF(O59+P59=D59," ","GRESEALA")</f>
        <v xml:space="preserve"> </v>
      </c>
      <c r="AV61" s="17" t="str">
        <f>IF(Q59+S59+T59+U59+V59+W59=D59," ","GRESEALA")</f>
        <v xml:space="preserve"> </v>
      </c>
      <c r="AW61" s="17" t="str">
        <f>IF(X59+Y59+Z59=D59," ","GRESEALA")</f>
        <v xml:space="preserve"> </v>
      </c>
      <c r="AX61" s="17" t="str">
        <f>IF(AA59+AC59+AE59+AF59+AG59+AH59+AI59+AJ59+AK59+AL59+AR59+AS59&gt;=D59," ","GRESEALA")</f>
        <v xml:space="preserve"> </v>
      </c>
      <c r="AY61" s="17" t="str">
        <f>IF(D54=AE54," ","GRESEALA")</f>
        <v xml:space="preserve"> </v>
      </c>
      <c r="AZ61" s="17" t="str">
        <f>IF(E60+F60=D60," ","GRESEALA")</f>
        <v xml:space="preserve"> </v>
      </c>
      <c r="BA61" s="23" t="str">
        <f>IF(G60+K60+I60+L60+M60=D60," ","GRESEALA")</f>
        <v xml:space="preserve"> </v>
      </c>
      <c r="BB61" s="17" t="str">
        <f>IF(O60+P60=D60," ","GRESEALA")</f>
        <v xml:space="preserve"> </v>
      </c>
      <c r="BC61" s="17" t="str">
        <f>IF(Q60+S60+T60+U60+V60+W60=D60," ","GRESEALA")</f>
        <v xml:space="preserve"> </v>
      </c>
      <c r="BD61" s="17" t="str">
        <f>IF(X60+Y60+Z60=D60," ","GRESEALA")</f>
        <v xml:space="preserve"> </v>
      </c>
      <c r="BE61" s="23" t="str">
        <f>IF(AA60+AC60+AE60+AF60+AG60+AH60+AI60+AJ60+AK60+AL60+AM60+AN60+AO60+AP60+AQ60+AR60+AS60&gt;=D60," ","GRESEALA")</f>
        <v xml:space="preserve"> </v>
      </c>
      <c r="BF61" s="17" t="str">
        <f>IF(E61+F61=D61," ","GRESEALA")</f>
        <v xml:space="preserve"> </v>
      </c>
      <c r="BG61" s="23" t="str">
        <f>IF(G61+K61+I61+L61+M61=D61," ","GRESEALA")</f>
        <v xml:space="preserve"> </v>
      </c>
      <c r="BH61" s="17" t="str">
        <f>IF(O61+P61=D61," ","GRESEALA")</f>
        <v xml:space="preserve"> </v>
      </c>
      <c r="BI61" s="17" t="str">
        <f>IF(Q61+S61+T61+U61+V61+W61=D61," ","GRESEALA")</f>
        <v xml:space="preserve"> </v>
      </c>
      <c r="BJ61" s="17" t="str">
        <f>IF(X61+Y61+Z61=D61," ","GRESEALA")</f>
        <v xml:space="preserve"> </v>
      </c>
      <c r="BK61" s="23" t="str">
        <f>IF(AA61+AC61+AE61+AF61+AG61+AH61+AI61+AJ61+AK61+AL61+AM61+AN61+AO61+AP61+AQ61+AR61+AS61&gt;=D61," ","GRESEALA")</f>
        <v xml:space="preserve"> </v>
      </c>
    </row>
    <row r="62" spans="2:64" s="27" customFormat="1" ht="52.5" customHeight="1" x14ac:dyDescent="0.35">
      <c r="B62" s="69">
        <v>15.1</v>
      </c>
      <c r="C62" s="26" t="s">
        <v>125</v>
      </c>
      <c r="D62" s="26">
        <f t="shared" si="0"/>
        <v>0</v>
      </c>
      <c r="E62" s="15"/>
      <c r="F62" s="15"/>
      <c r="G62" s="15"/>
      <c r="H62" s="15"/>
      <c r="I62" s="15"/>
      <c r="J62" s="15"/>
      <c r="K62" s="15"/>
      <c r="L62" s="15"/>
      <c r="M62" s="71"/>
      <c r="N62" s="71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70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  <c r="AL62" s="15"/>
      <c r="AM62" s="15"/>
      <c r="AN62" s="15"/>
      <c r="AO62" s="15"/>
      <c r="AP62" s="15"/>
      <c r="AQ62" s="15"/>
      <c r="AR62" s="15"/>
      <c r="AS62" s="15"/>
      <c r="AT62" s="117"/>
      <c r="AU62" s="17" t="str">
        <f>IF(E62+F62=D62," ","GRESEALA")</f>
        <v xml:space="preserve"> </v>
      </c>
      <c r="AV62" s="23" t="str">
        <f>IF(G62+K62+I62+L62+M62=D62," ","GRESEALA")</f>
        <v xml:space="preserve"> </v>
      </c>
      <c r="AW62" s="17" t="str">
        <f>IF(O62+P62=D62," ","GRESEALA")</f>
        <v xml:space="preserve"> </v>
      </c>
      <c r="AX62" s="17" t="str">
        <f>IF(Q62+S62+T62+U62+V62+W62=D62," ","GRESEALA")</f>
        <v xml:space="preserve"> </v>
      </c>
      <c r="AY62" s="17" t="str">
        <f>IF(X62+Y62+Z62=D62," ","GRESEALA")</f>
        <v xml:space="preserve"> </v>
      </c>
      <c r="AZ62" s="17" t="str">
        <f>IF(AA62+AC62+AE62+AF62+AG62+AH62+AI62+AJ62+AK62+AL62+AR62+AS62&gt;=D62," ","GRESEALA")</f>
        <v xml:space="preserve"> </v>
      </c>
      <c r="BA62" s="17" t="str">
        <f>IF(E63+F63=D63," ","GRESEALA")</f>
        <v xml:space="preserve"> </v>
      </c>
      <c r="BB62" s="23" t="str">
        <f>IF(G63+K63+I63+L63+M63=D63," ","GRESEALA")</f>
        <v xml:space="preserve"> </v>
      </c>
      <c r="BC62" s="17" t="str">
        <f>IF(O63+P63=D63," ","GRESEALA")</f>
        <v xml:space="preserve"> </v>
      </c>
      <c r="BD62" s="17" t="str">
        <f>IF(Q63+S63+T63+U63+V63+W63=D63," ","GRESEALA")</f>
        <v xml:space="preserve"> </v>
      </c>
      <c r="BE62" s="17" t="str">
        <f>IF(X63+Y63+Z63=D63," ","GRESEALA")</f>
        <v xml:space="preserve"> </v>
      </c>
      <c r="BF62" s="23" t="str">
        <f>IF(AA63+AC63+AE63+AF63+AG63+AH63+AI63+AJ63+AK63+AL63+AM63+AN63+AO63+AP63+AQ63+AR63+AS63&gt;=D63," ","GRESEALA")</f>
        <v xml:space="preserve"> </v>
      </c>
      <c r="BG62" s="17" t="str">
        <f>IF(E64+F64=D64," ","GRESEALA")</f>
        <v xml:space="preserve"> </v>
      </c>
      <c r="BH62" s="23" t="str">
        <f>IF(G64+K64+I64+L64+M64=D64," ","GRESEALA")</f>
        <v xml:space="preserve"> </v>
      </c>
      <c r="BI62" s="17" t="str">
        <f>IF(O64+P64=D64," ","GRESEALA")</f>
        <v xml:space="preserve"> </v>
      </c>
      <c r="BJ62" s="17" t="str">
        <f>IF(Q64+S64+T64+U64+V64+W64=D64," ","GRESEALA")</f>
        <v xml:space="preserve"> </v>
      </c>
      <c r="BK62" s="17" t="str">
        <f>IF(X64+Y64+Z64=D64," ","GRESEALA")</f>
        <v xml:space="preserve"> </v>
      </c>
    </row>
    <row r="63" spans="2:64" ht="69" customHeight="1" x14ac:dyDescent="0.35">
      <c r="B63" s="30">
        <v>15</v>
      </c>
      <c r="C63" s="45" t="s">
        <v>126</v>
      </c>
      <c r="D63" s="55">
        <f t="shared" si="0"/>
        <v>0</v>
      </c>
      <c r="E63" s="33"/>
      <c r="F63" s="33"/>
      <c r="G63" s="33"/>
      <c r="H63" s="33"/>
      <c r="I63" s="33"/>
      <c r="J63" s="33"/>
      <c r="K63" s="33"/>
      <c r="L63" s="33"/>
      <c r="M63" s="47"/>
      <c r="N63" s="47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47"/>
      <c r="AA63" s="33"/>
      <c r="AB63" s="33"/>
      <c r="AC63" s="33"/>
      <c r="AD63" s="33"/>
      <c r="AE63" s="33"/>
      <c r="AF63" s="33"/>
      <c r="AG63" s="33"/>
      <c r="AH63" s="33"/>
      <c r="AI63" s="33"/>
      <c r="AJ63" s="33"/>
      <c r="AK63" s="33"/>
      <c r="AL63" s="33"/>
      <c r="AM63" s="33"/>
      <c r="AN63" s="33"/>
      <c r="AO63" s="33"/>
      <c r="AP63" s="33"/>
      <c r="AQ63" s="33"/>
      <c r="AR63" s="33"/>
      <c r="AS63" s="33"/>
      <c r="AT63" s="37"/>
      <c r="AU63" s="17" t="str">
        <f>IF(E65+E66+E67=E64," ","GRESEALA")</f>
        <v xml:space="preserve"> </v>
      </c>
      <c r="AV63" s="17" t="str">
        <f>IF(F65+F66+F67=F64," ","GRESEALA")</f>
        <v xml:space="preserve"> </v>
      </c>
      <c r="AW63" s="17" t="str">
        <f>IF(G65+G66+G67=G64," ","GRESEALA")</f>
        <v xml:space="preserve"> </v>
      </c>
      <c r="AX63" s="17" t="str">
        <f>IF(H65+H66+H67=H64," ","GRESEALA")</f>
        <v xml:space="preserve"> </v>
      </c>
      <c r="AY63" s="17" t="str">
        <f t="shared" ref="AY63:BE63" si="64">IF(K65+K66+K67=K64," ","GRESEALA")</f>
        <v xml:space="preserve"> </v>
      </c>
      <c r="AZ63" s="23" t="str">
        <f t="shared" si="64"/>
        <v xml:space="preserve"> </v>
      </c>
      <c r="BA63" s="17" t="str">
        <f t="shared" si="64"/>
        <v xml:space="preserve"> </v>
      </c>
      <c r="BB63" s="17" t="str">
        <f t="shared" si="64"/>
        <v xml:space="preserve"> </v>
      </c>
      <c r="BC63" s="17" t="str">
        <f t="shared" si="64"/>
        <v xml:space="preserve"> </v>
      </c>
      <c r="BD63" s="17" t="str">
        <f t="shared" si="64"/>
        <v xml:space="preserve"> </v>
      </c>
      <c r="BE63" s="17" t="str">
        <f t="shared" si="64"/>
        <v xml:space="preserve"> </v>
      </c>
      <c r="BF63" s="17" t="str">
        <f t="shared" ref="BF63:BK63" si="65">IF(S65+S66+S67=S64," ","GRESEALA")</f>
        <v xml:space="preserve"> </v>
      </c>
      <c r="BG63" s="17" t="str">
        <f t="shared" si="65"/>
        <v xml:space="preserve"> </v>
      </c>
      <c r="BH63" s="17" t="str">
        <f t="shared" si="65"/>
        <v xml:space="preserve"> </v>
      </c>
      <c r="BI63" s="17" t="str">
        <f t="shared" si="65"/>
        <v xml:space="preserve"> </v>
      </c>
      <c r="BJ63" s="17" t="str">
        <f t="shared" si="65"/>
        <v xml:space="preserve"> </v>
      </c>
      <c r="BK63" s="17" t="str">
        <f t="shared" si="65"/>
        <v xml:space="preserve"> </v>
      </c>
      <c r="BL63" s="7"/>
    </row>
    <row r="64" spans="2:64" ht="39.75" customHeight="1" x14ac:dyDescent="0.35">
      <c r="B64" s="20">
        <v>16</v>
      </c>
      <c r="C64" s="72" t="s">
        <v>127</v>
      </c>
      <c r="D64" s="73">
        <f t="shared" si="0"/>
        <v>0</v>
      </c>
      <c r="E64" s="22">
        <f t="shared" ref="E64:AS64" si="66">E65+E66+E67</f>
        <v>0</v>
      </c>
      <c r="F64" s="22">
        <f t="shared" si="66"/>
        <v>0</v>
      </c>
      <c r="G64" s="22">
        <f t="shared" si="66"/>
        <v>0</v>
      </c>
      <c r="H64" s="22">
        <f t="shared" si="66"/>
        <v>0</v>
      </c>
      <c r="I64" s="22">
        <f t="shared" si="66"/>
        <v>0</v>
      </c>
      <c r="J64" s="22">
        <f t="shared" si="66"/>
        <v>0</v>
      </c>
      <c r="K64" s="22">
        <f t="shared" si="66"/>
        <v>0</v>
      </c>
      <c r="L64" s="22">
        <f t="shared" si="66"/>
        <v>0</v>
      </c>
      <c r="M64" s="22">
        <f t="shared" si="66"/>
        <v>0</v>
      </c>
      <c r="N64" s="22">
        <f t="shared" si="66"/>
        <v>0</v>
      </c>
      <c r="O64" s="22">
        <f t="shared" si="66"/>
        <v>0</v>
      </c>
      <c r="P64" s="22">
        <f t="shared" si="66"/>
        <v>0</v>
      </c>
      <c r="Q64" s="22">
        <f t="shared" si="66"/>
        <v>0</v>
      </c>
      <c r="R64" s="22">
        <f t="shared" ref="R64" si="67">R65+R66+R67</f>
        <v>0</v>
      </c>
      <c r="S64" s="22">
        <f t="shared" si="66"/>
        <v>0</v>
      </c>
      <c r="T64" s="22">
        <f t="shared" si="66"/>
        <v>0</v>
      </c>
      <c r="U64" s="22">
        <f t="shared" si="66"/>
        <v>0</v>
      </c>
      <c r="V64" s="22">
        <f t="shared" si="66"/>
        <v>0</v>
      </c>
      <c r="W64" s="22">
        <f t="shared" si="66"/>
        <v>0</v>
      </c>
      <c r="X64" s="22">
        <f t="shared" si="66"/>
        <v>0</v>
      </c>
      <c r="Y64" s="22">
        <f t="shared" si="66"/>
        <v>0</v>
      </c>
      <c r="Z64" s="70">
        <f t="shared" si="66"/>
        <v>0</v>
      </c>
      <c r="AA64" s="22">
        <f t="shared" si="66"/>
        <v>0</v>
      </c>
      <c r="AB64" s="22">
        <f t="shared" si="66"/>
        <v>0</v>
      </c>
      <c r="AC64" s="22">
        <f t="shared" si="66"/>
        <v>0</v>
      </c>
      <c r="AD64" s="22">
        <f t="shared" si="66"/>
        <v>0</v>
      </c>
      <c r="AE64" s="22">
        <f t="shared" si="66"/>
        <v>0</v>
      </c>
      <c r="AF64" s="22">
        <f t="shared" si="66"/>
        <v>0</v>
      </c>
      <c r="AG64" s="22">
        <f t="shared" si="66"/>
        <v>0</v>
      </c>
      <c r="AH64" s="22">
        <f t="shared" si="66"/>
        <v>0</v>
      </c>
      <c r="AI64" s="22">
        <f t="shared" si="66"/>
        <v>0</v>
      </c>
      <c r="AJ64" s="22">
        <f t="shared" si="66"/>
        <v>0</v>
      </c>
      <c r="AK64" s="22">
        <f t="shared" si="66"/>
        <v>0</v>
      </c>
      <c r="AL64" s="22">
        <f t="shared" si="66"/>
        <v>0</v>
      </c>
      <c r="AM64" s="22">
        <f t="shared" si="66"/>
        <v>0</v>
      </c>
      <c r="AN64" s="22">
        <f t="shared" si="66"/>
        <v>0</v>
      </c>
      <c r="AO64" s="22">
        <f t="shared" si="66"/>
        <v>0</v>
      </c>
      <c r="AP64" s="22">
        <f t="shared" si="66"/>
        <v>0</v>
      </c>
      <c r="AQ64" s="22">
        <f t="shared" si="66"/>
        <v>0</v>
      </c>
      <c r="AR64" s="22">
        <f t="shared" si="66"/>
        <v>0</v>
      </c>
      <c r="AS64" s="22">
        <f t="shared" si="66"/>
        <v>0</v>
      </c>
      <c r="AT64" s="117"/>
      <c r="AU64" s="17" t="str">
        <f t="shared" ref="AU64:BH64" si="68">IF(Y65+Y66+Y67=Y64," ","GRESEALA")</f>
        <v xml:space="preserve"> </v>
      </c>
      <c r="AV64" s="17" t="str">
        <f t="shared" si="68"/>
        <v xml:space="preserve"> </v>
      </c>
      <c r="AW64" s="17" t="str">
        <f t="shared" si="68"/>
        <v xml:space="preserve"> </v>
      </c>
      <c r="AX64" s="17" t="str">
        <f t="shared" si="68"/>
        <v xml:space="preserve"> </v>
      </c>
      <c r="AY64" s="17" t="str">
        <f t="shared" si="68"/>
        <v xml:space="preserve"> </v>
      </c>
      <c r="AZ64" s="17" t="str">
        <f t="shared" si="68"/>
        <v xml:space="preserve"> </v>
      </c>
      <c r="BA64" s="17" t="str">
        <f t="shared" si="68"/>
        <v xml:space="preserve"> </v>
      </c>
      <c r="BB64" s="17" t="str">
        <f t="shared" si="68"/>
        <v xml:space="preserve"> </v>
      </c>
      <c r="BC64" s="17" t="str">
        <f t="shared" si="68"/>
        <v xml:space="preserve"> </v>
      </c>
      <c r="BD64" s="17" t="str">
        <f t="shared" si="68"/>
        <v xml:space="preserve"> </v>
      </c>
      <c r="BE64" s="17" t="str">
        <f t="shared" si="68"/>
        <v xml:space="preserve"> </v>
      </c>
      <c r="BF64" s="17" t="str">
        <f t="shared" si="68"/>
        <v xml:space="preserve"> </v>
      </c>
      <c r="BG64" s="17" t="str">
        <f t="shared" si="68"/>
        <v xml:space="preserve"> </v>
      </c>
      <c r="BH64" s="17" t="str">
        <f t="shared" si="68"/>
        <v xml:space="preserve"> </v>
      </c>
      <c r="BI64" s="17" t="str">
        <f t="shared" ref="BI64:BJ64" si="69">IF(AR65+AR66+AR67=AR64," ","GRESEALA")</f>
        <v xml:space="preserve"> </v>
      </c>
      <c r="BJ64" s="17" t="str">
        <f t="shared" si="69"/>
        <v xml:space="preserve"> </v>
      </c>
      <c r="BK64" s="23" t="str">
        <f>IF(AA64+AC64+AE64+AF64+AG64+AH64+AI64+AJ64+AK64+AL64+AM64+AN64+AO64+AP64+AQ64+AR64+AS64&gt;=D64," ","GRESEALA")</f>
        <v xml:space="preserve"> </v>
      </c>
      <c r="BL64" s="74" t="str">
        <f>IF(X35+Y35+Z35=D35," ","GRESEALA")</f>
        <v xml:space="preserve"> </v>
      </c>
    </row>
    <row r="65" spans="2:66" ht="39.75" customHeight="1" x14ac:dyDescent="0.35">
      <c r="B65" s="35" t="s">
        <v>128</v>
      </c>
      <c r="C65" s="75"/>
      <c r="D65" s="55">
        <f t="shared" si="0"/>
        <v>0</v>
      </c>
      <c r="E65" s="33"/>
      <c r="F65" s="33"/>
      <c r="G65" s="33"/>
      <c r="H65" s="33"/>
      <c r="I65" s="33"/>
      <c r="J65" s="33"/>
      <c r="K65" s="33"/>
      <c r="L65" s="33"/>
      <c r="M65" s="33"/>
      <c r="N65" s="33"/>
      <c r="O65" s="33"/>
      <c r="P65" s="33"/>
      <c r="Q65" s="33"/>
      <c r="R65" s="33"/>
      <c r="S65" s="33"/>
      <c r="T65" s="33"/>
      <c r="U65" s="33"/>
      <c r="V65" s="33"/>
      <c r="W65" s="33"/>
      <c r="X65" s="33"/>
      <c r="Y65" s="33"/>
      <c r="Z65" s="47"/>
      <c r="AA65" s="33"/>
      <c r="AB65" s="33"/>
      <c r="AC65" s="33"/>
      <c r="AD65" s="33"/>
      <c r="AE65" s="33"/>
      <c r="AF65" s="33"/>
      <c r="AG65" s="33"/>
      <c r="AH65" s="33"/>
      <c r="AI65" s="33"/>
      <c r="AJ65" s="33"/>
      <c r="AK65" s="33"/>
      <c r="AL65" s="33"/>
      <c r="AM65" s="33"/>
      <c r="AN65" s="33"/>
      <c r="AO65" s="33"/>
      <c r="AP65" s="33"/>
      <c r="AQ65" s="33"/>
      <c r="AR65" s="33"/>
      <c r="AS65" s="33"/>
      <c r="AT65" s="37"/>
      <c r="AU65" s="17" t="str">
        <f>IF(E19+F19=D19," ","GRESEALA")</f>
        <v xml:space="preserve"> </v>
      </c>
      <c r="AV65" s="23" t="str">
        <f>IF(G19+K19+I19+L19+M19=D19," ","GRESEALA")</f>
        <v xml:space="preserve"> </v>
      </c>
      <c r="AW65" s="17" t="str">
        <f>IF(O19+P19=D19," ","GRESEALA")</f>
        <v xml:space="preserve"> </v>
      </c>
      <c r="AX65" s="17" t="str">
        <f>IF(Q19+S19+T19+U19+V19+W19=D19," ","GRESEALA")</f>
        <v xml:space="preserve"> </v>
      </c>
      <c r="AY65" s="17" t="str">
        <f>IF(X19+Y19+Z19=D19," ","GRESEALA")</f>
        <v xml:space="preserve"> </v>
      </c>
      <c r="AZ65" s="23" t="str">
        <f>IF(AA19+AC19+AE19+AF19+AG19+AH19+AI19+AJ19+AK19+AL19+AM19+AN19+AO19+AP19+AQ19+AR19+AS19&gt;=D19," ","GRESEALA")</f>
        <v xml:space="preserve"> </v>
      </c>
      <c r="BA65" s="74" t="str">
        <f>IF(E17+F17=D17," ","GRESEALA")</f>
        <v xml:space="preserve"> </v>
      </c>
      <c r="BB65" s="23" t="str">
        <f>IF(G17+K17+I17+L17+M17=D17," ","GRESEALA")</f>
        <v xml:space="preserve"> </v>
      </c>
      <c r="BC65" s="74" t="str">
        <f>IF(O17+P17=D17," ","GRESEALA")</f>
        <v xml:space="preserve"> </v>
      </c>
      <c r="BD65" s="74" t="str">
        <f>IF(Q17+S17+T17+U17+V17+W17=D17," ","GRESEALA")</f>
        <v xml:space="preserve"> </v>
      </c>
      <c r="BE65" s="74" t="str">
        <f>IF(X17+Y17+Z17=D17," ","GRESEALA")</f>
        <v xml:space="preserve"> </v>
      </c>
      <c r="BF65" s="74" t="str">
        <f>IF(E18+F18=D18," ","GRESEALA")</f>
        <v xml:space="preserve"> </v>
      </c>
      <c r="BG65" s="23" t="str">
        <f>IF(G18+K18+I18+L18+M18=D18," ","GRESEALA")</f>
        <v xml:space="preserve"> </v>
      </c>
      <c r="BH65" s="74" t="str">
        <f>IF(O18+P18=D18," ","GRESEALA")</f>
        <v xml:space="preserve"> </v>
      </c>
      <c r="BI65" s="74" t="str">
        <f>IF(Q18+S18+T18+U18+V18+W18=D18," ","GRESEALA")</f>
        <v xml:space="preserve"> </v>
      </c>
      <c r="BJ65" s="74" t="str">
        <f>IF(X18+Y18+Z18=D18," ","GRESEALA")</f>
        <v xml:space="preserve"> </v>
      </c>
      <c r="BK65" s="74" t="str">
        <f>IF(E19+F19=D19," ","GRESEALA")</f>
        <v xml:space="preserve"> </v>
      </c>
      <c r="BL65" s="74" t="str">
        <f>IF(E35+F35=D35," ","GRESEALA")</f>
        <v xml:space="preserve"> </v>
      </c>
      <c r="BM65" s="23" t="str">
        <f>IF(G35+K35+I35+L35+M35=D35," ","GRESEALA")</f>
        <v xml:space="preserve"> </v>
      </c>
      <c r="BN65" s="74" t="str">
        <f>IF(O35+P35=D35," ","GRESEALA")</f>
        <v xml:space="preserve"> </v>
      </c>
    </row>
    <row r="66" spans="2:66" ht="39.75" customHeight="1" x14ac:dyDescent="0.35">
      <c r="B66" s="35" t="s">
        <v>129</v>
      </c>
      <c r="C66" s="75"/>
      <c r="D66" s="55">
        <f t="shared" si="0"/>
        <v>0</v>
      </c>
      <c r="E66" s="33"/>
      <c r="F66" s="33"/>
      <c r="G66" s="33"/>
      <c r="H66" s="33"/>
      <c r="I66" s="33"/>
      <c r="J66" s="33"/>
      <c r="K66" s="33"/>
      <c r="L66" s="33"/>
      <c r="M66" s="33"/>
      <c r="N66" s="33"/>
      <c r="O66" s="33"/>
      <c r="P66" s="33"/>
      <c r="Q66" s="33"/>
      <c r="R66" s="33"/>
      <c r="S66" s="33"/>
      <c r="T66" s="33"/>
      <c r="U66" s="33"/>
      <c r="V66" s="33"/>
      <c r="W66" s="33"/>
      <c r="X66" s="33"/>
      <c r="Y66" s="33"/>
      <c r="Z66" s="47"/>
      <c r="AA66" s="33"/>
      <c r="AB66" s="33"/>
      <c r="AC66" s="33"/>
      <c r="AD66" s="33"/>
      <c r="AE66" s="33"/>
      <c r="AF66" s="33"/>
      <c r="AG66" s="33"/>
      <c r="AH66" s="33"/>
      <c r="AI66" s="33"/>
      <c r="AJ66" s="33"/>
      <c r="AK66" s="33"/>
      <c r="AL66" s="33"/>
      <c r="AM66" s="33"/>
      <c r="AN66" s="33"/>
      <c r="AO66" s="33"/>
      <c r="AP66" s="33"/>
      <c r="AQ66" s="33"/>
      <c r="AR66" s="33"/>
      <c r="AS66" s="33"/>
      <c r="AT66" s="37"/>
      <c r="AU66" s="74" t="str">
        <f>IF(G19+I19+K19+L19+M19=D19," ","GRESEALA")</f>
        <v xml:space="preserve"> </v>
      </c>
      <c r="AV66" s="74" t="str">
        <f>IF(O19+P19=D19," ","GRESEALA")</f>
        <v xml:space="preserve"> </v>
      </c>
      <c r="AW66" s="74" t="str">
        <f>IF(Q19+S19+T19+U19+V19+W19=D19," ","GRESEALA")</f>
        <v xml:space="preserve"> </v>
      </c>
      <c r="AX66" s="74" t="str">
        <f>IF(X19+Y19+Z19=D19," ","GRESEALA")</f>
        <v xml:space="preserve"> </v>
      </c>
      <c r="AY66" s="74" t="str">
        <f>IF(E20+F20=D20," ","GRESEALA")</f>
        <v xml:space="preserve"> </v>
      </c>
      <c r="AZ66" s="23" t="str">
        <f>IF(G20+K20+I20+L20+M20=D20," ","GRESEALA")</f>
        <v xml:space="preserve"> </v>
      </c>
      <c r="BA66" s="74" t="str">
        <f>IF(O20+P20=D20," ","GRESEALA")</f>
        <v xml:space="preserve"> </v>
      </c>
      <c r="BB66" s="74" t="str">
        <f>IF(Q20+S20+T20+U20+V20+W20=D20," ","GRESEALA")</f>
        <v xml:space="preserve"> </v>
      </c>
      <c r="BC66" s="74" t="str">
        <f>IF(X20+Y20+Z20=D20," ","GRESEALA")</f>
        <v xml:space="preserve"> </v>
      </c>
      <c r="BD66" s="74" t="str">
        <f>IF(E21+F21=D21," ","GRESEALA")</f>
        <v xml:space="preserve"> </v>
      </c>
      <c r="BE66" s="23" t="str">
        <f>IF(G21+K21+I21+L21+M21=D21," ","GRESEALA")</f>
        <v xml:space="preserve"> </v>
      </c>
      <c r="BF66" s="74" t="str">
        <f>IF(O21+P21=D21," ","GRESEALA")</f>
        <v xml:space="preserve"> </v>
      </c>
      <c r="BG66" s="74" t="str">
        <f>IF(Q21+S21+T21+U21+V21+W21=D21," ","GRESEALA")</f>
        <v xml:space="preserve"> </v>
      </c>
      <c r="BH66" s="74" t="str">
        <f>IF(X21+Y21+Z21=D21," ","GRESEALA")</f>
        <v xml:space="preserve"> </v>
      </c>
      <c r="BI66" s="76" t="str">
        <f>IF(E22+F22=D22," ","GRESEALA")</f>
        <v xml:space="preserve"> </v>
      </c>
      <c r="BJ66" s="77" t="str">
        <f>IF(G22+K22+I22+L22+M22=D22," ","GRESEALA")</f>
        <v xml:space="preserve"> </v>
      </c>
      <c r="BK66" s="76" t="str">
        <f>IF(O22+P22=D22," ","GRESEALA")</f>
        <v xml:space="preserve"> </v>
      </c>
      <c r="BL66" s="78" t="str">
        <f>IF(Q22+S22+T22+U22+V22+W22=D22," ","GRESEALA")</f>
        <v xml:space="preserve"> </v>
      </c>
      <c r="BM66" s="79" t="str">
        <f>IF(X22+Y22+Z22=D22," ","GRESEALA")</f>
        <v xml:space="preserve"> </v>
      </c>
      <c r="BN66" s="74" t="str">
        <f>IF(Q35+S35+T35+U35+V35+W35=D35," ","GRESEALA")</f>
        <v xml:space="preserve"> </v>
      </c>
    </row>
    <row r="67" spans="2:66" ht="39.75" customHeight="1" x14ac:dyDescent="0.35">
      <c r="B67" s="35" t="s">
        <v>130</v>
      </c>
      <c r="C67" s="75"/>
      <c r="D67" s="55">
        <f t="shared" si="0"/>
        <v>0</v>
      </c>
      <c r="E67" s="33"/>
      <c r="F67" s="33"/>
      <c r="G67" s="33"/>
      <c r="H67" s="33"/>
      <c r="I67" s="33"/>
      <c r="J67" s="33"/>
      <c r="K67" s="33"/>
      <c r="L67" s="33"/>
      <c r="M67" s="33"/>
      <c r="N67" s="33"/>
      <c r="O67" s="33"/>
      <c r="P67" s="33"/>
      <c r="Q67" s="33"/>
      <c r="R67" s="33"/>
      <c r="S67" s="33"/>
      <c r="T67" s="33"/>
      <c r="U67" s="33"/>
      <c r="V67" s="33"/>
      <c r="W67" s="33"/>
      <c r="X67" s="33"/>
      <c r="Y67" s="33"/>
      <c r="Z67" s="47"/>
      <c r="AA67" s="33"/>
      <c r="AB67" s="33"/>
      <c r="AC67" s="33"/>
      <c r="AD67" s="33"/>
      <c r="AE67" s="33"/>
      <c r="AF67" s="33"/>
      <c r="AG67" s="33"/>
      <c r="AH67" s="33"/>
      <c r="AI67" s="33"/>
      <c r="AJ67" s="33"/>
      <c r="AK67" s="33"/>
      <c r="AL67" s="33"/>
      <c r="AM67" s="33"/>
      <c r="AN67" s="33"/>
      <c r="AO67" s="33"/>
      <c r="AP67" s="33"/>
      <c r="AQ67" s="33"/>
      <c r="AR67" s="33"/>
      <c r="AS67" s="33"/>
      <c r="AT67" s="37"/>
      <c r="AU67" s="74" t="str">
        <f>IF(E23+F23=D23," ","GRESEALA")</f>
        <v xml:space="preserve"> </v>
      </c>
      <c r="AV67" s="23" t="str">
        <f>IF(G23+K23+I23+L23+M23=D23," ","GRESEALA")</f>
        <v xml:space="preserve"> </v>
      </c>
      <c r="AW67" s="74" t="str">
        <f>IF(O23+P23=D23," ","GRESEALA")</f>
        <v xml:space="preserve"> </v>
      </c>
      <c r="AX67" s="74" t="str">
        <f>IF(Q23+S23+T23+U23+V23+W23=D23," ","GRESEALA")</f>
        <v xml:space="preserve"> </v>
      </c>
      <c r="AY67" s="74" t="str">
        <f>IF(X23+Y23+Z23=D23," ","GRESEALA")</f>
        <v xml:space="preserve"> </v>
      </c>
      <c r="AZ67" s="74" t="str">
        <f>IF(E24+F24=D24," ","GRESEALA")</f>
        <v xml:space="preserve"> </v>
      </c>
      <c r="BA67" s="23" t="str">
        <f>IF(G24+K24+I24+L24+M24=D24," ","GRESEALA")</f>
        <v xml:space="preserve"> </v>
      </c>
      <c r="BB67" s="74" t="str">
        <f>IF(O24+P24=D24," ","GRESEALA")</f>
        <v xml:space="preserve"> </v>
      </c>
      <c r="BC67" s="74" t="str">
        <f>IF(Q24+S24+T24+U24+V24+W24=D24," ","GRESEALA")</f>
        <v xml:space="preserve"> </v>
      </c>
      <c r="BD67" s="74" t="str">
        <f>IF(X24+Y24+Z24=D24," ","GRESEALA")</f>
        <v xml:space="preserve"> </v>
      </c>
      <c r="BE67" s="74" t="str">
        <f>IF(E25+F25=D25," ","GRESEALA")</f>
        <v xml:space="preserve"> </v>
      </c>
      <c r="BF67" s="23" t="str">
        <f>IF(G25+K25+I25+L25+M25=D25," ","GRESEALA")</f>
        <v xml:space="preserve"> </v>
      </c>
      <c r="BG67" s="74" t="str">
        <f>IF(O25+P25=D25," ","GRESEALA")</f>
        <v xml:space="preserve"> </v>
      </c>
      <c r="BH67" s="74" t="str">
        <f>IF(Q25+S25+T25+U25+V25+W25=D25," ","GRESEALA")</f>
        <v xml:space="preserve"> </v>
      </c>
      <c r="BI67" s="74" t="str">
        <f>IF(X25+Y25+Z25=D25," ","GRESEALA")</f>
        <v xml:space="preserve"> </v>
      </c>
      <c r="BJ67" s="74" t="str">
        <f>IF(E26+F26=D26," ","GRESEALA")</f>
        <v xml:space="preserve"> </v>
      </c>
      <c r="BK67" s="23" t="str">
        <f>IF(G26+K26+I26+L26+M26=D26," ","GRESEALA")</f>
        <v xml:space="preserve"> </v>
      </c>
      <c r="BL67" s="74" t="str">
        <f>IF(O26+P26=D26," ","GRESEALA")</f>
        <v xml:space="preserve"> </v>
      </c>
      <c r="BM67" s="74" t="str">
        <f>IF(Q26+S26+T26+U26+V26+W26=D26," ","GRESEALA")</f>
        <v xml:space="preserve"> </v>
      </c>
      <c r="BN67" s="74" t="str">
        <f>IF(X26+Y26+Z26=D26," ","GRESEALA")</f>
        <v xml:space="preserve"> </v>
      </c>
    </row>
    <row r="68" spans="2:66" ht="40.5" customHeight="1" x14ac:dyDescent="0.35">
      <c r="B68" s="20" t="s">
        <v>131</v>
      </c>
      <c r="C68" s="21" t="s">
        <v>132</v>
      </c>
      <c r="D68" s="29">
        <f>O68+P68</f>
        <v>0</v>
      </c>
      <c r="E68" s="29">
        <f t="shared" ref="E68:AS68" si="70">E20+E23+E26+E29+E32+E35</f>
        <v>0</v>
      </c>
      <c r="F68" s="29">
        <f t="shared" si="70"/>
        <v>0</v>
      </c>
      <c r="G68" s="29">
        <f t="shared" si="70"/>
        <v>0</v>
      </c>
      <c r="H68" s="29">
        <f t="shared" si="70"/>
        <v>0</v>
      </c>
      <c r="I68" s="29">
        <f t="shared" ref="I68:J68" si="71">I20+I23+I26+I29+I32+I35</f>
        <v>0</v>
      </c>
      <c r="J68" s="29">
        <f t="shared" si="71"/>
        <v>0</v>
      </c>
      <c r="K68" s="29">
        <f t="shared" si="70"/>
        <v>0</v>
      </c>
      <c r="L68" s="29">
        <f t="shared" ref="L68" si="72">L20+L23+L26+L29+L32+L35</f>
        <v>0</v>
      </c>
      <c r="M68" s="29">
        <f t="shared" si="70"/>
        <v>0</v>
      </c>
      <c r="N68" s="29">
        <f t="shared" si="70"/>
        <v>0</v>
      </c>
      <c r="O68" s="29">
        <f t="shared" si="70"/>
        <v>0</v>
      </c>
      <c r="P68" s="29">
        <f t="shared" si="70"/>
        <v>0</v>
      </c>
      <c r="Q68" s="29">
        <f t="shared" si="70"/>
        <v>0</v>
      </c>
      <c r="R68" s="29">
        <f t="shared" ref="R68" si="73">R20+R23+R26+R29+R32+R35</f>
        <v>0</v>
      </c>
      <c r="S68" s="29">
        <f t="shared" si="70"/>
        <v>0</v>
      </c>
      <c r="T68" s="29">
        <f t="shared" si="70"/>
        <v>0</v>
      </c>
      <c r="U68" s="29">
        <f t="shared" si="70"/>
        <v>0</v>
      </c>
      <c r="V68" s="29">
        <f t="shared" si="70"/>
        <v>0</v>
      </c>
      <c r="W68" s="29">
        <f t="shared" si="70"/>
        <v>0</v>
      </c>
      <c r="X68" s="29">
        <f t="shared" si="70"/>
        <v>0</v>
      </c>
      <c r="Y68" s="29">
        <f t="shared" si="70"/>
        <v>0</v>
      </c>
      <c r="Z68" s="29">
        <f t="shared" si="70"/>
        <v>0</v>
      </c>
      <c r="AA68" s="29">
        <f t="shared" si="70"/>
        <v>0</v>
      </c>
      <c r="AB68" s="29">
        <f t="shared" si="70"/>
        <v>0</v>
      </c>
      <c r="AC68" s="29">
        <f t="shared" si="70"/>
        <v>0</v>
      </c>
      <c r="AD68" s="29">
        <f t="shared" si="70"/>
        <v>0</v>
      </c>
      <c r="AE68" s="29">
        <f t="shared" si="70"/>
        <v>0</v>
      </c>
      <c r="AF68" s="29">
        <f t="shared" si="70"/>
        <v>0</v>
      </c>
      <c r="AG68" s="29">
        <f t="shared" si="70"/>
        <v>0</v>
      </c>
      <c r="AH68" s="29">
        <f t="shared" si="70"/>
        <v>0</v>
      </c>
      <c r="AI68" s="29">
        <f t="shared" si="70"/>
        <v>0</v>
      </c>
      <c r="AJ68" s="29">
        <f t="shared" si="70"/>
        <v>0</v>
      </c>
      <c r="AK68" s="29">
        <f t="shared" si="70"/>
        <v>0</v>
      </c>
      <c r="AL68" s="29">
        <f t="shared" si="70"/>
        <v>0</v>
      </c>
      <c r="AM68" s="29">
        <f t="shared" ref="AM68:AQ68" si="74">AM20+AM23+AM26+AM29+AM32+AM35</f>
        <v>0</v>
      </c>
      <c r="AN68" s="29">
        <f t="shared" si="74"/>
        <v>0</v>
      </c>
      <c r="AO68" s="29">
        <f t="shared" si="74"/>
        <v>0</v>
      </c>
      <c r="AP68" s="29">
        <f t="shared" si="74"/>
        <v>0</v>
      </c>
      <c r="AQ68" s="29">
        <f t="shared" si="74"/>
        <v>0</v>
      </c>
      <c r="AR68" s="29">
        <f t="shared" si="70"/>
        <v>0</v>
      </c>
      <c r="AS68" s="29">
        <f t="shared" si="70"/>
        <v>0</v>
      </c>
      <c r="AT68" s="67"/>
      <c r="AU68" s="74" t="str">
        <f>IF(E27+F27=D27," ","GRESEALA")</f>
        <v xml:space="preserve"> </v>
      </c>
      <c r="AV68" s="23" t="str">
        <f>IF(G27+K27+I27+L27+M27=D27," ","GRESEALA")</f>
        <v xml:space="preserve"> </v>
      </c>
      <c r="AW68" s="74" t="str">
        <f>IF(O27+P27=D27," ","GRESEALA")</f>
        <v xml:space="preserve"> </v>
      </c>
      <c r="AX68" s="74" t="str">
        <f>IF(Q27+S27+T27+U27+V27+W27=D27," ","GRESEALA")</f>
        <v xml:space="preserve"> </v>
      </c>
      <c r="AY68" s="74" t="str">
        <f>IF(X27+Y27+Z27=D27," ","GRESEALA")</f>
        <v xml:space="preserve"> </v>
      </c>
      <c r="AZ68" s="74" t="str">
        <f>IF(E28+F28=D28," ","GRESEALA")</f>
        <v xml:space="preserve"> </v>
      </c>
      <c r="BA68" s="23" t="str">
        <f>IF(G28+K28+I28+L28++M28=D28," ","GRESEALA")</f>
        <v xml:space="preserve"> </v>
      </c>
      <c r="BB68" s="74" t="str">
        <f>IF(O28+P28=D28," ","GRESEALA")</f>
        <v xml:space="preserve"> </v>
      </c>
      <c r="BC68" s="74" t="str">
        <f>IF(Q28+S28+T28+U28+V28+W28=D28," ","GRESEALA")</f>
        <v xml:space="preserve"> </v>
      </c>
      <c r="BD68" s="74" t="str">
        <f>IF(X28+Y28+Z28=D28," ","GRESEALA")</f>
        <v xml:space="preserve"> </v>
      </c>
      <c r="BE68" s="74" t="str">
        <f>IF(E29+F29=D29," ","GRESEALA")</f>
        <v xml:space="preserve"> </v>
      </c>
      <c r="BF68" s="23" t="str">
        <f>IF(G29+K29+I29+L29+M29=D29," ","GRESEALA")</f>
        <v xml:space="preserve"> </v>
      </c>
      <c r="BG68" s="74" t="str">
        <f>IF(O29+P29=D29," ","GRESEALA")</f>
        <v xml:space="preserve"> </v>
      </c>
      <c r="BH68" s="74" t="str">
        <f>IF(Q29+S29+T29+U29+V29+W29=D29," ","GRESEALA")</f>
        <v xml:space="preserve"> </v>
      </c>
      <c r="BI68" s="74" t="str">
        <f>IF(X29+Y29+Z29=D29," ","GRESEALA")</f>
        <v xml:space="preserve"> </v>
      </c>
      <c r="BJ68" s="74" t="str">
        <f>IF(E30+F30=D30," ","GRESEALA")</f>
        <v xml:space="preserve"> </v>
      </c>
      <c r="BK68" s="23" t="str">
        <f>IF(G30+K30+I30+L30+M30=D30," ","GRESEALA")</f>
        <v xml:space="preserve"> </v>
      </c>
      <c r="BL68" s="74" t="str">
        <f>IF(O30+P30=D30," ","GRESEALA")</f>
        <v xml:space="preserve"> </v>
      </c>
      <c r="BM68" s="74" t="str">
        <f>IF(Q30+S30+T30+U30+V30+W30=D30," ","GRESEALA")</f>
        <v xml:space="preserve"> </v>
      </c>
      <c r="BN68" s="74" t="str">
        <f>IF(X30+Y30+Z30=D30," ","GRESEALA")</f>
        <v xml:space="preserve"> </v>
      </c>
    </row>
    <row r="69" spans="2:66" ht="32.25" customHeight="1" x14ac:dyDescent="0.35">
      <c r="B69" s="80"/>
      <c r="C69" s="81" t="s">
        <v>133</v>
      </c>
      <c r="D69" s="82" t="str">
        <f t="shared" ref="D69:AS69" si="75">IF(D68=D16, "  ", "GRESEALA")</f>
        <v xml:space="preserve">  </v>
      </c>
      <c r="E69" s="83" t="str">
        <f t="shared" si="75"/>
        <v xml:space="preserve">  </v>
      </c>
      <c r="F69" s="83" t="str">
        <f t="shared" si="75"/>
        <v xml:space="preserve">  </v>
      </c>
      <c r="G69" s="83" t="str">
        <f t="shared" si="75"/>
        <v xml:space="preserve">  </v>
      </c>
      <c r="H69" s="83" t="str">
        <f t="shared" si="75"/>
        <v xml:space="preserve">  </v>
      </c>
      <c r="I69" s="83" t="str">
        <f t="shared" ref="I69:J69" si="76">IF(I68=I16, "  ", "GRESEALA")</f>
        <v xml:space="preserve">  </v>
      </c>
      <c r="J69" s="83" t="str">
        <f t="shared" si="76"/>
        <v xml:space="preserve">  </v>
      </c>
      <c r="K69" s="83" t="str">
        <f t="shared" si="75"/>
        <v xml:space="preserve">  </v>
      </c>
      <c r="L69" s="83" t="str">
        <f t="shared" ref="L69" si="77">IF(L68=L16, "  ", "GRESEALA")</f>
        <v xml:space="preserve">  </v>
      </c>
      <c r="M69" s="83" t="str">
        <f t="shared" si="75"/>
        <v xml:space="preserve">  </v>
      </c>
      <c r="N69" s="83" t="str">
        <f t="shared" si="75"/>
        <v xml:space="preserve">  </v>
      </c>
      <c r="O69" s="83" t="str">
        <f t="shared" si="75"/>
        <v xml:space="preserve">  </v>
      </c>
      <c r="P69" s="83" t="str">
        <f t="shared" si="75"/>
        <v xml:space="preserve">  </v>
      </c>
      <c r="Q69" s="83" t="str">
        <f t="shared" si="75"/>
        <v xml:space="preserve">  </v>
      </c>
      <c r="R69" s="83" t="str">
        <f t="shared" ref="R69" si="78">IF(R68=R16, "  ", "GRESEALA")</f>
        <v xml:space="preserve">  </v>
      </c>
      <c r="S69" s="83" t="str">
        <f t="shared" si="75"/>
        <v xml:space="preserve">  </v>
      </c>
      <c r="T69" s="83" t="str">
        <f t="shared" si="75"/>
        <v xml:space="preserve">  </v>
      </c>
      <c r="U69" s="83" t="str">
        <f t="shared" si="75"/>
        <v xml:space="preserve">  </v>
      </c>
      <c r="V69" s="83" t="str">
        <f t="shared" si="75"/>
        <v xml:space="preserve">  </v>
      </c>
      <c r="W69" s="83" t="str">
        <f t="shared" si="75"/>
        <v xml:space="preserve">  </v>
      </c>
      <c r="X69" s="83" t="str">
        <f t="shared" si="75"/>
        <v xml:space="preserve">  </v>
      </c>
      <c r="Y69" s="83" t="str">
        <f t="shared" si="75"/>
        <v xml:space="preserve">  </v>
      </c>
      <c r="Z69" s="83" t="str">
        <f t="shared" si="75"/>
        <v xml:space="preserve">  </v>
      </c>
      <c r="AA69" s="83" t="str">
        <f t="shared" si="75"/>
        <v xml:space="preserve">  </v>
      </c>
      <c r="AB69" s="83" t="str">
        <f t="shared" si="75"/>
        <v xml:space="preserve">  </v>
      </c>
      <c r="AC69" s="83" t="str">
        <f t="shared" si="75"/>
        <v xml:space="preserve">  </v>
      </c>
      <c r="AD69" s="83" t="str">
        <f t="shared" si="75"/>
        <v xml:space="preserve">  </v>
      </c>
      <c r="AE69" s="83" t="str">
        <f t="shared" si="75"/>
        <v xml:space="preserve">  </v>
      </c>
      <c r="AF69" s="83" t="str">
        <f t="shared" si="75"/>
        <v xml:space="preserve">  </v>
      </c>
      <c r="AG69" s="83" t="str">
        <f t="shared" si="75"/>
        <v xml:space="preserve">  </v>
      </c>
      <c r="AH69" s="83" t="str">
        <f t="shared" si="75"/>
        <v xml:space="preserve">  </v>
      </c>
      <c r="AI69" s="83" t="str">
        <f t="shared" si="75"/>
        <v xml:space="preserve">  </v>
      </c>
      <c r="AJ69" s="83" t="str">
        <f t="shared" si="75"/>
        <v xml:space="preserve">  </v>
      </c>
      <c r="AK69" s="83" t="str">
        <f t="shared" si="75"/>
        <v xml:space="preserve">  </v>
      </c>
      <c r="AL69" s="83" t="str">
        <f t="shared" si="75"/>
        <v xml:space="preserve">  </v>
      </c>
      <c r="AM69" s="83" t="str">
        <f t="shared" ref="AM69:AQ69" si="79">IF(AM68=AM16, "  ", "GRESEALA")</f>
        <v xml:space="preserve">  </v>
      </c>
      <c r="AN69" s="83" t="str">
        <f t="shared" si="79"/>
        <v xml:space="preserve">  </v>
      </c>
      <c r="AO69" s="83" t="str">
        <f t="shared" si="79"/>
        <v xml:space="preserve">  </v>
      </c>
      <c r="AP69" s="83" t="str">
        <f t="shared" si="79"/>
        <v xml:space="preserve">  </v>
      </c>
      <c r="AQ69" s="83" t="str">
        <f t="shared" si="79"/>
        <v xml:space="preserve">  </v>
      </c>
      <c r="AR69" s="83" t="str">
        <f t="shared" si="75"/>
        <v xml:space="preserve">  </v>
      </c>
      <c r="AS69" s="83" t="str">
        <f t="shared" si="75"/>
        <v xml:space="preserve">  </v>
      </c>
      <c r="AT69" s="119"/>
      <c r="AU69" s="74" t="str">
        <f>IF(E31+F31=D31," ","GRESEALA")</f>
        <v xml:space="preserve"> </v>
      </c>
      <c r="AV69" s="23" t="str">
        <f>IF(G31+K31+I31+L31+M31=D31," ","GRESEALA")</f>
        <v xml:space="preserve"> </v>
      </c>
      <c r="AW69" s="74" t="str">
        <f>IF(O31+P31=D31," ","GRESEALA")</f>
        <v xml:space="preserve"> </v>
      </c>
      <c r="AX69" s="74" t="str">
        <f>IF(Q31+S31+T31+U31+V31+W31=D31," ","GRESEALA")</f>
        <v xml:space="preserve"> </v>
      </c>
      <c r="AY69" s="74" t="str">
        <f>IF(X31+Y31+Z31=D31," ","GRESEALA")</f>
        <v xml:space="preserve"> </v>
      </c>
      <c r="AZ69" s="74" t="str">
        <f>IF(E32+F32=D32," ","GRESEALA")</f>
        <v xml:space="preserve"> </v>
      </c>
      <c r="BA69" s="23" t="str">
        <f>IF(G32+K32+I32+L32+M32=D32," ","GRESEALA")</f>
        <v xml:space="preserve"> </v>
      </c>
      <c r="BB69" s="74" t="str">
        <f>IF(O32+P32=D32," ","GRESEALA")</f>
        <v xml:space="preserve"> </v>
      </c>
      <c r="BC69" s="74" t="str">
        <f>IF(Q32+S32+T32+U32+V32+W32=D32," ","GRESEALA")</f>
        <v xml:space="preserve"> </v>
      </c>
      <c r="BD69" s="74" t="str">
        <f>IF(X32+Y32+Z32=D32," ","GRESEALA")</f>
        <v xml:space="preserve"> </v>
      </c>
      <c r="BE69" s="74" t="str">
        <f>IF(E33+F33=D33," ","GRESEALA")</f>
        <v xml:space="preserve"> </v>
      </c>
      <c r="BF69" s="23" t="str">
        <f>IF(G33+K33+I33+L33+M33=D33," ","GRESEALA")</f>
        <v xml:space="preserve"> </v>
      </c>
      <c r="BG69" s="74" t="str">
        <f>IF(O33+P33=D33," ","GRESEALA")</f>
        <v xml:space="preserve"> </v>
      </c>
      <c r="BH69" s="74" t="str">
        <f>IF(Q33+S33+T33+U33+V33+W33=D33," ","GRESEALA")</f>
        <v xml:space="preserve"> </v>
      </c>
      <c r="BI69" s="74" t="str">
        <f>IF(X33+Y33+Z33=D33," ","GRESEALA")</f>
        <v xml:space="preserve"> </v>
      </c>
      <c r="BJ69" s="74" t="str">
        <f>IF(E34+F34=D34," ","GRESEALA")</f>
        <v xml:space="preserve"> </v>
      </c>
      <c r="BK69" s="23" t="str">
        <f>IF(G34+K34+I34+L34+M34=D34," ","GRESEALA")</f>
        <v xml:space="preserve"> </v>
      </c>
      <c r="BL69" s="74" t="str">
        <f>IF(O34+P34=D34," ","GRESEALA")</f>
        <v xml:space="preserve"> </v>
      </c>
      <c r="BM69" s="74" t="str">
        <f>IF(Q34+S34+T34+U34+V34+W34=D34," ","GRESEALA")</f>
        <v xml:space="preserve"> </v>
      </c>
      <c r="BN69" s="74" t="str">
        <f>IF(X34+Y34+Z34=D34," ","GRESEALA")</f>
        <v xml:space="preserve"> </v>
      </c>
    </row>
    <row r="70" spans="2:66" ht="23.25" customHeight="1" x14ac:dyDescent="0.35">
      <c r="C70" s="6" t="s">
        <v>134</v>
      </c>
      <c r="D70" s="84"/>
      <c r="E70" s="84"/>
      <c r="F70" s="84"/>
      <c r="G70" s="84"/>
      <c r="H70" s="84"/>
      <c r="I70" s="84"/>
      <c r="J70" s="84"/>
      <c r="K70" s="85"/>
      <c r="L70" s="85"/>
      <c r="M70" s="86"/>
      <c r="N70" s="86"/>
      <c r="O70" s="86"/>
      <c r="P70" s="86"/>
      <c r="Q70" s="87"/>
      <c r="R70" s="87"/>
      <c r="S70" s="87"/>
      <c r="T70" s="87"/>
      <c r="U70" s="87"/>
      <c r="V70" s="87"/>
      <c r="W70" s="87"/>
      <c r="X70" s="87"/>
      <c r="Y70" s="87"/>
      <c r="Z70" s="87"/>
      <c r="AA70" s="87"/>
      <c r="AB70" s="87"/>
      <c r="AC70" s="87"/>
      <c r="AD70" s="87"/>
      <c r="AE70" s="87"/>
      <c r="AF70" s="12"/>
      <c r="AG70" s="88"/>
      <c r="AH70" s="88"/>
      <c r="AI70" s="88"/>
      <c r="AJ70" s="88"/>
      <c r="AK70" s="88"/>
      <c r="AL70" s="88"/>
      <c r="AM70" s="88"/>
      <c r="AN70" s="88"/>
      <c r="AO70" s="88"/>
      <c r="AP70" s="88"/>
      <c r="AQ70" s="88"/>
      <c r="AR70" s="88"/>
      <c r="AS70" s="88"/>
      <c r="AT70" s="88"/>
      <c r="AU70" s="89"/>
      <c r="AV70" s="89"/>
      <c r="AW70" s="89"/>
      <c r="BA70" s="89"/>
      <c r="BB70" s="89"/>
      <c r="BC70" s="89"/>
      <c r="BD70" s="89"/>
      <c r="BE70" s="89"/>
      <c r="BG70" s="89"/>
      <c r="BH70" s="89"/>
    </row>
    <row r="71" spans="2:66" ht="22.5" customHeight="1" x14ac:dyDescent="0.35">
      <c r="C71" s="4" t="s">
        <v>135</v>
      </c>
      <c r="D71" s="84"/>
      <c r="E71" s="84"/>
      <c r="F71" s="84"/>
      <c r="G71" s="84"/>
      <c r="H71" s="84"/>
      <c r="I71" s="84"/>
      <c r="J71" s="84"/>
      <c r="K71" s="85"/>
      <c r="L71" s="85"/>
      <c r="M71" s="86"/>
      <c r="N71" s="86"/>
      <c r="O71" s="86"/>
      <c r="P71" s="86"/>
      <c r="Q71" s="87"/>
      <c r="R71" s="87"/>
      <c r="S71" s="87"/>
      <c r="T71" s="87"/>
      <c r="U71" s="87"/>
      <c r="V71" s="87"/>
      <c r="W71" s="87"/>
      <c r="X71" s="87"/>
      <c r="Y71" s="87"/>
      <c r="Z71" s="87"/>
      <c r="AA71" s="87"/>
      <c r="AB71" s="87"/>
      <c r="AC71" s="87"/>
      <c r="AD71" s="87"/>
      <c r="AE71" s="87"/>
      <c r="AF71" s="88"/>
      <c r="AG71" s="88"/>
      <c r="AH71" s="88"/>
      <c r="AI71" s="88"/>
      <c r="AJ71" s="88"/>
      <c r="AK71" s="88"/>
      <c r="AL71" s="88"/>
      <c r="AM71" s="88"/>
      <c r="AN71" s="88"/>
      <c r="AO71" s="88"/>
      <c r="AP71" s="88"/>
      <c r="AQ71" s="88"/>
      <c r="AR71" s="88"/>
      <c r="AS71" s="88"/>
      <c r="AT71" s="88"/>
      <c r="AU71" s="89"/>
      <c r="AV71" s="89"/>
      <c r="AW71" s="89"/>
      <c r="BA71" s="89"/>
      <c r="BB71" s="89"/>
      <c r="BC71" s="89"/>
      <c r="BD71" s="89"/>
      <c r="BE71" s="89"/>
      <c r="BG71" s="89"/>
      <c r="BH71" s="89"/>
    </row>
    <row r="72" spans="2:66" ht="22.5" customHeight="1" x14ac:dyDescent="0.35">
      <c r="C72" s="4" t="s">
        <v>136</v>
      </c>
      <c r="D72" s="84"/>
      <c r="E72" s="84"/>
      <c r="F72" s="84"/>
      <c r="G72" s="84"/>
      <c r="H72" s="84"/>
      <c r="I72" s="84"/>
      <c r="J72" s="84"/>
      <c r="K72" s="85"/>
      <c r="L72" s="85"/>
      <c r="M72" s="86"/>
      <c r="N72" s="86"/>
      <c r="O72" s="86"/>
      <c r="P72" s="86"/>
      <c r="Q72" s="91"/>
      <c r="R72" s="91"/>
      <c r="S72" s="91"/>
      <c r="T72" s="91"/>
      <c r="U72" s="91"/>
      <c r="V72" s="91"/>
      <c r="W72" s="91"/>
      <c r="X72" s="91"/>
      <c r="Y72" s="91"/>
      <c r="Z72" s="91"/>
      <c r="AA72" s="91"/>
      <c r="AB72" s="91"/>
      <c r="AC72" s="91"/>
      <c r="AD72" s="91"/>
      <c r="AE72" s="91"/>
    </row>
    <row r="73" spans="2:66" ht="19.5" customHeight="1" x14ac:dyDescent="0.35">
      <c r="C73" s="4" t="s">
        <v>137</v>
      </c>
      <c r="D73" s="84"/>
      <c r="E73" s="84"/>
      <c r="F73" s="84"/>
      <c r="G73" s="84"/>
      <c r="H73" s="84"/>
      <c r="I73" s="84"/>
      <c r="J73" s="84"/>
      <c r="K73" s="85"/>
      <c r="L73" s="85"/>
      <c r="M73" s="86"/>
      <c r="N73" s="86"/>
      <c r="O73" s="86"/>
      <c r="P73" s="86"/>
      <c r="Q73" s="91"/>
      <c r="R73" s="91"/>
      <c r="S73" s="91"/>
      <c r="T73" s="91"/>
      <c r="U73" s="91"/>
      <c r="V73" s="91"/>
      <c r="W73" s="91"/>
      <c r="X73" s="91"/>
      <c r="Y73" s="91"/>
      <c r="Z73" s="91"/>
      <c r="AA73" s="91"/>
      <c r="AB73" s="91"/>
      <c r="AC73" s="91"/>
      <c r="AD73" s="91"/>
      <c r="AE73" s="91"/>
    </row>
    <row r="74" spans="2:66" ht="20.25" customHeight="1" x14ac:dyDescent="0.35">
      <c r="C74" s="4" t="s">
        <v>138</v>
      </c>
      <c r="D74" s="84"/>
      <c r="E74" s="84"/>
      <c r="F74" s="84"/>
      <c r="G74" s="84"/>
      <c r="H74" s="84"/>
      <c r="I74" s="84"/>
      <c r="J74" s="84"/>
      <c r="K74" s="85"/>
      <c r="L74" s="85"/>
      <c r="M74" s="86"/>
      <c r="N74" s="86"/>
      <c r="O74" s="86"/>
      <c r="P74" s="86"/>
      <c r="Q74" s="91"/>
      <c r="R74" s="91"/>
      <c r="S74" s="91"/>
      <c r="T74" s="91"/>
      <c r="U74" s="91"/>
      <c r="V74" s="91"/>
      <c r="W74" s="91"/>
      <c r="X74" s="91"/>
      <c r="Y74" s="91"/>
      <c r="Z74" s="91"/>
      <c r="AA74" s="91"/>
      <c r="AB74" s="91"/>
      <c r="AC74" s="91"/>
      <c r="AD74" s="91"/>
      <c r="AE74" s="91"/>
    </row>
    <row r="75" spans="2:66" ht="23.25" customHeight="1" x14ac:dyDescent="0.35">
      <c r="C75" s="4" t="s">
        <v>139</v>
      </c>
      <c r="D75" s="84"/>
      <c r="E75" s="84"/>
      <c r="F75" s="84"/>
      <c r="G75" s="84"/>
      <c r="H75" s="84"/>
      <c r="I75" s="84"/>
      <c r="J75" s="84"/>
      <c r="K75" s="85"/>
      <c r="L75" s="85"/>
      <c r="M75" s="86"/>
      <c r="N75" s="86"/>
      <c r="O75" s="86"/>
      <c r="P75" s="86"/>
      <c r="Q75" s="91"/>
      <c r="R75" s="91"/>
      <c r="S75" s="91"/>
      <c r="T75" s="91"/>
      <c r="U75" s="91"/>
      <c r="V75" s="91"/>
      <c r="W75" s="91"/>
      <c r="X75" s="91"/>
      <c r="Y75" s="91"/>
      <c r="Z75" s="91"/>
      <c r="AA75" s="91"/>
      <c r="AB75" s="91"/>
      <c r="AC75" s="91"/>
      <c r="AD75" s="91"/>
      <c r="AE75" s="91"/>
    </row>
    <row r="76" spans="2:66" ht="20.25" customHeight="1" x14ac:dyDescent="0.35">
      <c r="C76" s="4" t="s">
        <v>140</v>
      </c>
      <c r="D76" s="84"/>
      <c r="E76" s="84"/>
      <c r="F76" s="84"/>
      <c r="G76" s="84"/>
      <c r="H76" s="84"/>
      <c r="I76" s="84"/>
      <c r="J76" s="84"/>
      <c r="K76" s="85"/>
      <c r="L76" s="85"/>
      <c r="M76" s="86"/>
      <c r="N76" s="86"/>
      <c r="O76" s="86"/>
      <c r="P76" s="86"/>
      <c r="Q76" s="91"/>
      <c r="R76" s="91"/>
      <c r="S76" s="91"/>
      <c r="T76" s="91"/>
      <c r="U76" s="91"/>
      <c r="V76" s="91"/>
      <c r="W76" s="91"/>
      <c r="X76" s="91"/>
      <c r="Y76" s="91"/>
      <c r="Z76" s="91"/>
      <c r="AA76" s="91"/>
      <c r="AB76" s="91"/>
      <c r="AC76" s="91"/>
      <c r="AD76" s="91"/>
      <c r="AE76" s="91"/>
    </row>
    <row r="77" spans="2:66" ht="21" customHeight="1" x14ac:dyDescent="0.35">
      <c r="C77" s="5" t="s">
        <v>141</v>
      </c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91"/>
      <c r="Q77" s="91"/>
      <c r="R77" s="91"/>
      <c r="S77" s="91"/>
      <c r="T77" s="91"/>
      <c r="U77" s="91"/>
      <c r="V77" s="91"/>
      <c r="W77" s="91"/>
      <c r="X77" s="91"/>
      <c r="Y77" s="91"/>
      <c r="Z77" s="91"/>
      <c r="AA77" s="91"/>
      <c r="AB77" s="91"/>
      <c r="AC77" s="91"/>
      <c r="AD77" s="91"/>
      <c r="AE77" s="91"/>
    </row>
    <row r="78" spans="2:66" ht="23.25" customHeight="1" x14ac:dyDescent="0.35">
      <c r="C78" s="4" t="s">
        <v>142</v>
      </c>
      <c r="D78" s="84"/>
      <c r="E78" s="84"/>
      <c r="F78" s="84"/>
      <c r="G78" s="84"/>
      <c r="H78" s="84"/>
      <c r="I78" s="84"/>
      <c r="J78" s="84"/>
      <c r="K78" s="85"/>
      <c r="L78" s="85"/>
      <c r="M78" s="86"/>
      <c r="N78" s="86"/>
      <c r="O78" s="86"/>
      <c r="P78" s="86"/>
      <c r="Q78" s="91"/>
      <c r="R78" s="91"/>
      <c r="S78" s="91"/>
      <c r="T78" s="91"/>
      <c r="U78" s="91"/>
      <c r="V78" s="91"/>
      <c r="W78" s="91"/>
      <c r="X78" s="91"/>
      <c r="Y78" s="91"/>
      <c r="Z78" s="91"/>
      <c r="AA78" s="91"/>
      <c r="AB78" s="91"/>
      <c r="AC78" s="91"/>
      <c r="AD78" s="91"/>
      <c r="AE78" s="91"/>
    </row>
    <row r="79" spans="2:66" ht="21" customHeight="1" x14ac:dyDescent="0.35">
      <c r="C79" s="4" t="s">
        <v>143</v>
      </c>
      <c r="D79" s="84"/>
      <c r="E79" s="84"/>
      <c r="F79" s="84"/>
      <c r="G79" s="84"/>
      <c r="H79" s="84"/>
      <c r="I79" s="84"/>
      <c r="J79" s="84"/>
      <c r="K79" s="85"/>
      <c r="L79" s="85"/>
      <c r="M79" s="86"/>
      <c r="N79" s="86"/>
      <c r="O79" s="86"/>
      <c r="P79" s="86"/>
      <c r="Q79" s="91"/>
      <c r="R79" s="91"/>
      <c r="S79" s="91"/>
      <c r="T79" s="91"/>
      <c r="U79" s="91"/>
      <c r="V79" s="91"/>
      <c r="W79" s="91"/>
      <c r="X79" s="91"/>
      <c r="Y79" s="91"/>
      <c r="Z79" s="91"/>
      <c r="AA79" s="91"/>
      <c r="AB79" s="91"/>
      <c r="AC79" s="91"/>
      <c r="AD79" s="91"/>
      <c r="AE79" s="91"/>
    </row>
    <row r="80" spans="2:66" ht="24" customHeight="1" x14ac:dyDescent="0.35">
      <c r="C80" s="4" t="s">
        <v>144</v>
      </c>
      <c r="D80" s="84"/>
      <c r="E80" s="84"/>
      <c r="F80" s="84"/>
      <c r="G80" s="84"/>
      <c r="H80" s="84"/>
      <c r="I80" s="84"/>
      <c r="J80" s="84"/>
      <c r="K80" s="85"/>
      <c r="L80" s="85"/>
      <c r="M80" s="86"/>
      <c r="N80" s="86"/>
      <c r="O80" s="86"/>
      <c r="P80" s="86"/>
      <c r="Q80" s="91"/>
      <c r="R80" s="91"/>
      <c r="S80" s="91"/>
      <c r="T80" s="91"/>
      <c r="U80" s="91"/>
      <c r="V80" s="91"/>
      <c r="W80" s="91"/>
      <c r="X80" s="91"/>
      <c r="Y80" s="91"/>
      <c r="Z80" s="91"/>
      <c r="AA80" s="91"/>
      <c r="AB80" s="91"/>
      <c r="AC80" s="91"/>
      <c r="AD80" s="91"/>
      <c r="AE80" s="91"/>
    </row>
    <row r="81" spans="2:60" ht="26.25" customHeight="1" x14ac:dyDescent="0.35">
      <c r="C81" s="4" t="s">
        <v>145</v>
      </c>
      <c r="D81" s="84"/>
      <c r="E81" s="84"/>
      <c r="F81" s="84"/>
      <c r="G81" s="84"/>
      <c r="H81" s="84"/>
      <c r="I81" s="84"/>
      <c r="J81" s="84"/>
      <c r="K81" s="85"/>
      <c r="L81" s="85"/>
      <c r="M81" s="86"/>
      <c r="N81" s="86"/>
      <c r="O81" s="86"/>
      <c r="P81" s="86"/>
      <c r="Q81" s="91"/>
      <c r="R81" s="91"/>
      <c r="S81" s="91"/>
      <c r="T81" s="91"/>
      <c r="U81" s="91"/>
      <c r="V81" s="91"/>
      <c r="W81" s="91"/>
      <c r="X81" s="91"/>
      <c r="Y81" s="91"/>
      <c r="Z81" s="91"/>
      <c r="AA81" s="91"/>
      <c r="AB81" s="91"/>
      <c r="AC81" s="91"/>
      <c r="AD81" s="91"/>
      <c r="AE81" s="91"/>
      <c r="BB81" s="12"/>
      <c r="BC81" s="12"/>
      <c r="BD81" s="12"/>
      <c r="BE81" s="12"/>
      <c r="BF81" s="12"/>
      <c r="BG81" s="12"/>
      <c r="BH81" s="12"/>
    </row>
    <row r="82" spans="2:60" ht="24" customHeight="1" x14ac:dyDescent="0.35">
      <c r="C82" s="6" t="s">
        <v>146</v>
      </c>
      <c r="D82" s="84"/>
      <c r="E82" s="84"/>
      <c r="F82" s="84"/>
      <c r="G82" s="84"/>
      <c r="H82" s="84"/>
      <c r="I82" s="84"/>
      <c r="J82" s="84"/>
      <c r="K82" s="85"/>
      <c r="L82" s="85"/>
      <c r="M82" s="86"/>
      <c r="N82" s="86"/>
      <c r="O82" s="86"/>
      <c r="P82" s="86"/>
      <c r="Q82" s="91"/>
      <c r="R82" s="91"/>
      <c r="S82" s="91"/>
      <c r="T82" s="91"/>
      <c r="U82" s="91"/>
      <c r="V82" s="91"/>
      <c r="W82" s="91"/>
      <c r="X82" s="91"/>
      <c r="Y82" s="91"/>
      <c r="Z82" s="91"/>
      <c r="AA82" s="91"/>
      <c r="AB82" s="91"/>
      <c r="AC82" s="91"/>
      <c r="AD82" s="91"/>
      <c r="AE82" s="91"/>
      <c r="BB82" s="12"/>
      <c r="BC82" s="12"/>
      <c r="BD82" s="12"/>
      <c r="BE82" s="12"/>
      <c r="BF82" s="12"/>
      <c r="BG82" s="12"/>
      <c r="BH82" s="12"/>
    </row>
    <row r="83" spans="2:60" ht="22.5" customHeight="1" x14ac:dyDescent="0.35">
      <c r="C83" s="6" t="s">
        <v>147</v>
      </c>
      <c r="D83" s="84"/>
      <c r="E83" s="92"/>
      <c r="F83" s="92"/>
      <c r="G83" s="92"/>
      <c r="H83" s="92"/>
      <c r="I83" s="92"/>
      <c r="J83" s="92"/>
      <c r="K83" s="92"/>
      <c r="L83" s="92"/>
      <c r="M83" s="92"/>
      <c r="N83" s="92"/>
      <c r="O83" s="92"/>
      <c r="P83" s="92"/>
      <c r="Q83" s="91"/>
      <c r="R83" s="91"/>
      <c r="S83" s="91"/>
      <c r="T83" s="91"/>
      <c r="U83" s="91"/>
      <c r="V83" s="91"/>
      <c r="W83" s="91"/>
      <c r="X83" s="91"/>
      <c r="Y83" s="91"/>
      <c r="Z83" s="91"/>
      <c r="AA83" s="91"/>
      <c r="AB83" s="91"/>
      <c r="AC83" s="91"/>
      <c r="AD83" s="91"/>
      <c r="AE83" s="91"/>
      <c r="BB83" s="12"/>
      <c r="BC83" s="12"/>
      <c r="BD83" s="12"/>
      <c r="BE83" s="12"/>
      <c r="BF83" s="12"/>
      <c r="BG83" s="12"/>
      <c r="BH83" s="12"/>
    </row>
    <row r="84" spans="2:60" ht="27" customHeight="1" x14ac:dyDescent="0.35">
      <c r="BB84" s="12"/>
      <c r="BC84" s="12"/>
      <c r="BD84" s="12"/>
      <c r="BE84" s="12"/>
      <c r="BF84" s="12"/>
      <c r="BG84" s="12"/>
      <c r="BH84" s="12"/>
    </row>
    <row r="85" spans="2:60" s="93" customFormat="1" ht="46.5" customHeight="1" x14ac:dyDescent="0.35">
      <c r="C85" s="293" t="s">
        <v>148</v>
      </c>
      <c r="D85" s="294"/>
      <c r="E85" s="94"/>
      <c r="F85" s="95"/>
      <c r="G85" s="96"/>
      <c r="H85" s="96"/>
      <c r="I85" s="96"/>
      <c r="J85" s="96"/>
      <c r="K85" s="96"/>
      <c r="L85" s="96"/>
      <c r="M85" s="97"/>
      <c r="N85" s="96"/>
      <c r="Z85" s="97"/>
      <c r="AA85" s="97"/>
      <c r="AB85" s="97"/>
      <c r="AC85" s="97"/>
      <c r="AD85" s="97"/>
      <c r="AE85" s="97"/>
      <c r="AV85" s="97"/>
      <c r="AW85" s="97"/>
      <c r="AX85" s="97"/>
      <c r="AY85" s="97"/>
      <c r="AZ85" s="97"/>
      <c r="BA85" s="97"/>
    </row>
    <row r="86" spans="2:60" s="93" customFormat="1" ht="12.75" customHeight="1" x14ac:dyDescent="0.35">
      <c r="B86" s="98"/>
      <c r="C86" s="94"/>
      <c r="D86" s="94"/>
      <c r="E86" s="94"/>
      <c r="F86" s="95"/>
      <c r="G86" s="96"/>
      <c r="H86" s="96"/>
      <c r="I86" s="96"/>
      <c r="J86" s="96"/>
      <c r="K86" s="96"/>
      <c r="L86" s="96"/>
      <c r="M86" s="97"/>
      <c r="N86" s="96"/>
      <c r="O86" s="97"/>
      <c r="P86" s="97"/>
      <c r="Q86" s="97"/>
      <c r="R86" s="97"/>
      <c r="S86" s="97"/>
      <c r="T86" s="97"/>
      <c r="U86" s="97"/>
      <c r="V86" s="97"/>
      <c r="W86" s="97"/>
      <c r="X86" s="97"/>
      <c r="Y86" s="97"/>
      <c r="Z86" s="97"/>
      <c r="AA86" s="97"/>
      <c r="AB86" s="97"/>
      <c r="AC86" s="97"/>
      <c r="AD86" s="97"/>
      <c r="AE86" s="97"/>
      <c r="AV86" s="97"/>
      <c r="AW86" s="97"/>
      <c r="AX86" s="97"/>
      <c r="AY86" s="97"/>
      <c r="AZ86" s="97"/>
      <c r="BA86" s="97"/>
    </row>
    <row r="87" spans="2:60" s="93" customFormat="1" ht="19.899999999999999" customHeight="1" x14ac:dyDescent="0.35">
      <c r="B87" s="98"/>
      <c r="C87" s="94"/>
      <c r="D87" s="94"/>
      <c r="E87" s="94"/>
      <c r="F87" s="95"/>
      <c r="G87" s="96"/>
      <c r="H87" s="96"/>
      <c r="I87" s="96"/>
      <c r="J87" s="96"/>
      <c r="K87" s="96"/>
      <c r="L87" s="96"/>
      <c r="M87" s="97"/>
      <c r="N87" s="96"/>
      <c r="Z87" s="97"/>
      <c r="AA87" s="97"/>
      <c r="AB87" s="97"/>
      <c r="AC87" s="97"/>
      <c r="AD87" s="97"/>
      <c r="AE87" s="97"/>
      <c r="AV87" s="97"/>
      <c r="AW87" s="97"/>
      <c r="AX87" s="97"/>
      <c r="AY87" s="97"/>
      <c r="AZ87" s="97"/>
      <c r="BA87" s="97"/>
    </row>
    <row r="88" spans="2:60" s="93" customFormat="1" ht="19.899999999999999" customHeight="1" x14ac:dyDescent="0.35">
      <c r="C88" s="98" t="s">
        <v>149</v>
      </c>
      <c r="D88" s="94"/>
      <c r="E88" s="94"/>
      <c r="F88" s="95"/>
      <c r="G88" s="96"/>
      <c r="H88" s="96"/>
      <c r="I88" s="96"/>
      <c r="J88" s="96"/>
      <c r="K88" s="96"/>
      <c r="L88" s="96"/>
      <c r="M88" s="97"/>
      <c r="N88" s="96"/>
      <c r="O88" s="97"/>
      <c r="P88" s="97"/>
      <c r="Q88" s="95" t="s">
        <v>150</v>
      </c>
      <c r="R88" s="95"/>
      <c r="S88" s="97"/>
      <c r="T88" s="97"/>
      <c r="U88" s="97"/>
      <c r="V88" s="97"/>
      <c r="W88" s="97"/>
      <c r="X88" s="97"/>
      <c r="Y88" s="95" t="s">
        <v>151</v>
      </c>
      <c r="Z88" s="97"/>
      <c r="AA88" s="97"/>
      <c r="AB88" s="97"/>
      <c r="AC88" s="97"/>
      <c r="AD88" s="97"/>
      <c r="AE88" s="97"/>
      <c r="AH88" s="95"/>
      <c r="AV88" s="97"/>
      <c r="AW88" s="97"/>
      <c r="AX88" s="97"/>
      <c r="AY88" s="97"/>
      <c r="AZ88" s="97"/>
      <c r="BA88" s="97"/>
    </row>
    <row r="89" spans="2:60" ht="32.25" customHeight="1" x14ac:dyDescent="0.35">
      <c r="BB89" s="12"/>
      <c r="BC89" s="12"/>
      <c r="BD89" s="12"/>
      <c r="BE89" s="12"/>
      <c r="BF89" s="12"/>
      <c r="BG89" s="12"/>
      <c r="BH89" s="12"/>
    </row>
    <row r="90" spans="2:60" ht="32.25" customHeight="1" x14ac:dyDescent="0.35">
      <c r="C90" s="99" t="s">
        <v>152</v>
      </c>
      <c r="N90" s="11"/>
      <c r="P90" s="12"/>
      <c r="Q90" s="12"/>
      <c r="R90" s="12"/>
      <c r="S90" s="12"/>
      <c r="T90" s="12"/>
      <c r="U90" s="12"/>
      <c r="V90" s="12"/>
      <c r="W90" s="12"/>
      <c r="X90" s="12"/>
      <c r="Y90" s="12"/>
      <c r="Z90" s="12"/>
      <c r="AG90" s="12"/>
      <c r="AH90" s="12"/>
      <c r="BB90" s="12"/>
      <c r="BC90" s="12"/>
      <c r="BD90" s="12"/>
      <c r="BE90" s="12"/>
      <c r="BF90" s="12"/>
      <c r="BG90" s="12"/>
      <c r="BH90" s="12"/>
    </row>
    <row r="91" spans="2:60" ht="32.25" customHeight="1" x14ac:dyDescent="0.35">
      <c r="C91" s="100" t="s">
        <v>135</v>
      </c>
      <c r="N91" s="11"/>
      <c r="P91" s="12"/>
      <c r="Q91" s="12"/>
      <c r="R91" s="12"/>
      <c r="S91" s="12"/>
      <c r="T91" s="12"/>
      <c r="U91" s="12"/>
      <c r="V91" s="12"/>
      <c r="W91" s="12"/>
      <c r="X91" s="12"/>
      <c r="Y91" s="12"/>
      <c r="Z91" s="12"/>
      <c r="AG91" s="12"/>
      <c r="AH91" s="12"/>
      <c r="BB91" s="12"/>
      <c r="BC91" s="12"/>
      <c r="BD91" s="12"/>
      <c r="BE91" s="12"/>
      <c r="BF91" s="12"/>
      <c r="BG91" s="12"/>
      <c r="BH91" s="12"/>
    </row>
    <row r="92" spans="2:60" ht="32.25" customHeight="1" x14ac:dyDescent="0.35">
      <c r="C92" s="100" t="s">
        <v>153</v>
      </c>
      <c r="N92" s="11"/>
      <c r="P92" s="12"/>
      <c r="Q92" s="12"/>
      <c r="R92" s="12"/>
      <c r="S92" s="12"/>
      <c r="T92" s="12"/>
      <c r="U92" s="12"/>
      <c r="V92" s="12"/>
      <c r="W92" s="12"/>
      <c r="X92" s="12"/>
      <c r="Y92" s="12"/>
      <c r="Z92" s="12"/>
      <c r="AG92" s="12"/>
      <c r="AH92" s="12"/>
      <c r="BB92" s="12"/>
      <c r="BC92" s="12"/>
      <c r="BD92" s="12"/>
      <c r="BE92" s="12"/>
      <c r="BF92" s="12"/>
      <c r="BG92" s="12"/>
      <c r="BH92" s="12"/>
    </row>
    <row r="93" spans="2:60" ht="32.25" customHeight="1" x14ac:dyDescent="0.35">
      <c r="C93" s="100" t="s">
        <v>154</v>
      </c>
      <c r="N93" s="11"/>
      <c r="P93" s="12"/>
      <c r="Q93" s="12"/>
      <c r="R93" s="12"/>
      <c r="S93" s="12"/>
      <c r="T93" s="12"/>
      <c r="U93" s="12"/>
      <c r="V93" s="12"/>
      <c r="W93" s="12"/>
      <c r="X93" s="12"/>
      <c r="Y93" s="12"/>
      <c r="Z93" s="12"/>
      <c r="AG93" s="12"/>
      <c r="AH93" s="12"/>
      <c r="BB93" s="12"/>
      <c r="BC93" s="12"/>
      <c r="BD93" s="12"/>
      <c r="BE93" s="12"/>
      <c r="BF93" s="12"/>
      <c r="BG93" s="12"/>
      <c r="BH93" s="12"/>
    </row>
    <row r="94" spans="2:60" ht="32.25" customHeight="1" x14ac:dyDescent="0.35">
      <c r="C94" s="100" t="s">
        <v>155</v>
      </c>
      <c r="N94" s="11"/>
      <c r="P94" s="12"/>
      <c r="Q94" s="12"/>
      <c r="R94" s="12"/>
      <c r="S94" s="12"/>
      <c r="T94" s="12"/>
      <c r="U94" s="12"/>
      <c r="V94" s="12"/>
      <c r="W94" s="12"/>
      <c r="X94" s="12"/>
      <c r="Y94" s="12"/>
      <c r="Z94" s="12"/>
      <c r="AG94" s="12"/>
      <c r="AH94" s="12"/>
      <c r="BB94" s="12"/>
      <c r="BC94" s="12"/>
      <c r="BD94" s="12"/>
      <c r="BE94" s="12"/>
      <c r="BF94" s="12"/>
      <c r="BG94" s="12"/>
      <c r="BH94" s="12"/>
    </row>
    <row r="95" spans="2:60" ht="32.25" customHeight="1" x14ac:dyDescent="0.35">
      <c r="C95" s="100" t="s">
        <v>140</v>
      </c>
      <c r="N95" s="11"/>
      <c r="P95" s="12"/>
      <c r="Q95" s="12"/>
      <c r="R95" s="12"/>
      <c r="S95" s="12"/>
      <c r="T95" s="12"/>
      <c r="U95" s="12"/>
      <c r="V95" s="12"/>
      <c r="W95" s="12"/>
      <c r="X95" s="12"/>
      <c r="Y95" s="12"/>
      <c r="Z95" s="12"/>
      <c r="AG95" s="12"/>
      <c r="AH95" s="12"/>
      <c r="BB95" s="12"/>
      <c r="BC95" s="12"/>
      <c r="BD95" s="12"/>
      <c r="BE95" s="12"/>
      <c r="BF95" s="12"/>
      <c r="BG95" s="12"/>
      <c r="BH95" s="12"/>
    </row>
    <row r="96" spans="2:60" ht="32.25" customHeight="1" x14ac:dyDescent="0.35">
      <c r="C96" s="295" t="s">
        <v>156</v>
      </c>
      <c r="D96" s="295"/>
      <c r="E96" s="295"/>
      <c r="F96" s="295"/>
      <c r="G96" s="295"/>
      <c r="H96" s="295"/>
      <c r="I96" s="295"/>
      <c r="J96" s="295"/>
      <c r="K96" s="295"/>
      <c r="L96" s="295"/>
      <c r="M96" s="295"/>
      <c r="N96" s="295"/>
      <c r="O96" s="295"/>
      <c r="P96" s="12"/>
      <c r="Q96" s="12"/>
      <c r="R96" s="12"/>
      <c r="S96" s="12"/>
      <c r="T96" s="12"/>
      <c r="U96" s="12"/>
      <c r="V96" s="12"/>
      <c r="W96" s="12"/>
      <c r="X96" s="12"/>
      <c r="Y96" s="12"/>
      <c r="Z96" s="12"/>
      <c r="AG96" s="12"/>
      <c r="AH96" s="12"/>
      <c r="BB96" s="12"/>
      <c r="BC96" s="12"/>
      <c r="BD96" s="12"/>
      <c r="BE96" s="12"/>
      <c r="BF96" s="12"/>
      <c r="BG96" s="12"/>
      <c r="BH96" s="12"/>
    </row>
    <row r="97" spans="3:60" ht="32.25" customHeight="1" x14ac:dyDescent="0.35">
      <c r="C97" s="100" t="s">
        <v>145</v>
      </c>
      <c r="N97" s="11"/>
      <c r="P97" s="12"/>
      <c r="Q97" s="12"/>
      <c r="R97" s="12"/>
      <c r="S97" s="12"/>
      <c r="T97" s="12"/>
      <c r="U97" s="12"/>
      <c r="V97" s="12"/>
      <c r="W97" s="12"/>
      <c r="X97" s="12"/>
      <c r="Y97" s="12"/>
      <c r="Z97" s="12"/>
      <c r="AG97" s="12"/>
      <c r="AH97" s="12"/>
      <c r="BA97" s="12"/>
      <c r="BB97" s="12"/>
      <c r="BC97" s="12"/>
      <c r="BD97" s="12"/>
      <c r="BE97" s="12"/>
      <c r="BF97" s="12"/>
      <c r="BG97" s="12"/>
      <c r="BH97" s="12"/>
    </row>
    <row r="98" spans="3:60" ht="32.25" customHeight="1" x14ac:dyDescent="0.35">
      <c r="C98" s="99" t="s">
        <v>157</v>
      </c>
      <c r="N98" s="11"/>
      <c r="P98" s="12"/>
      <c r="Q98" s="12"/>
      <c r="R98" s="12"/>
      <c r="S98" s="12"/>
      <c r="T98" s="12"/>
      <c r="U98" s="12"/>
      <c r="V98" s="12"/>
      <c r="W98" s="12"/>
      <c r="X98" s="12"/>
      <c r="Y98" s="12"/>
      <c r="Z98" s="12"/>
      <c r="AG98" s="12"/>
      <c r="AH98" s="12"/>
      <c r="BA98" s="12"/>
      <c r="BB98" s="12"/>
      <c r="BC98" s="12"/>
      <c r="BD98" s="12"/>
      <c r="BE98" s="12"/>
      <c r="BF98" s="12"/>
      <c r="BG98" s="12"/>
      <c r="BH98" s="12"/>
    </row>
    <row r="99" spans="3:60" ht="32.25" customHeight="1" x14ac:dyDescent="0.35">
      <c r="C99" s="101" t="s">
        <v>158</v>
      </c>
      <c r="N99" s="11"/>
      <c r="P99" s="12"/>
      <c r="Q99" s="12"/>
      <c r="R99" s="12"/>
      <c r="S99" s="12"/>
      <c r="T99" s="12"/>
      <c r="U99" s="12"/>
      <c r="V99" s="12"/>
      <c r="W99" s="12"/>
      <c r="X99" s="12"/>
      <c r="Y99" s="12"/>
      <c r="Z99" s="12"/>
      <c r="AG99" s="12"/>
      <c r="AH99" s="12"/>
      <c r="BA99" s="12"/>
      <c r="BB99" s="12"/>
      <c r="BC99" s="12"/>
      <c r="BD99" s="12"/>
      <c r="BE99" s="12"/>
      <c r="BF99" s="12"/>
      <c r="BG99" s="12"/>
      <c r="BH99" s="12"/>
    </row>
    <row r="100" spans="3:60" ht="32.25" customHeight="1" x14ac:dyDescent="0.35">
      <c r="C100" s="101" t="s">
        <v>169</v>
      </c>
      <c r="N100" s="11"/>
      <c r="P100" s="12"/>
      <c r="Q100" s="12"/>
      <c r="R100" s="12"/>
      <c r="S100" s="12"/>
      <c r="T100" s="12"/>
      <c r="U100" s="12"/>
      <c r="V100" s="12"/>
      <c r="W100" s="12"/>
      <c r="X100" s="12"/>
      <c r="Y100" s="12"/>
      <c r="Z100" s="12"/>
      <c r="AG100" s="12"/>
      <c r="AH100" s="12"/>
      <c r="BA100" s="12"/>
      <c r="BB100" s="12"/>
      <c r="BC100" s="12"/>
      <c r="BD100" s="12"/>
      <c r="BE100" s="12"/>
      <c r="BF100" s="12"/>
      <c r="BG100" s="12"/>
      <c r="BH100" s="12"/>
    </row>
    <row r="101" spans="3:60" ht="32.25" customHeight="1" x14ac:dyDescent="0.35">
      <c r="C101" s="101" t="s">
        <v>159</v>
      </c>
      <c r="N101" s="11"/>
      <c r="P101" s="12"/>
      <c r="Q101" s="12"/>
      <c r="R101" s="12"/>
      <c r="S101" s="12"/>
      <c r="T101" s="12"/>
      <c r="U101" s="12"/>
      <c r="V101" s="12"/>
      <c r="W101" s="12"/>
      <c r="X101" s="12"/>
      <c r="Y101" s="12"/>
      <c r="Z101" s="12"/>
      <c r="AG101" s="12"/>
      <c r="AH101" s="12"/>
      <c r="BA101" s="12"/>
      <c r="BB101" s="12"/>
      <c r="BC101" s="12"/>
      <c r="BD101" s="12"/>
      <c r="BE101" s="12"/>
      <c r="BF101" s="12"/>
      <c r="BG101" s="12"/>
      <c r="BH101" s="12"/>
    </row>
    <row r="102" spans="3:60" ht="32.25" customHeight="1" x14ac:dyDescent="0.35">
      <c r="C102" s="102" t="s">
        <v>160</v>
      </c>
      <c r="N102" s="11"/>
      <c r="P102" s="12"/>
      <c r="Q102" s="12"/>
      <c r="R102" s="12"/>
      <c r="S102" s="12"/>
      <c r="T102" s="12"/>
      <c r="U102" s="12"/>
      <c r="V102" s="12"/>
      <c r="W102" s="12"/>
      <c r="X102" s="12"/>
      <c r="Y102" s="12"/>
      <c r="Z102" s="12"/>
      <c r="AG102" s="12"/>
      <c r="AH102" s="12"/>
      <c r="BA102" s="12"/>
      <c r="BB102" s="12"/>
      <c r="BC102" s="12"/>
      <c r="BD102" s="12"/>
      <c r="BE102" s="12"/>
      <c r="BF102" s="12"/>
      <c r="BG102" s="12"/>
      <c r="BH102" s="12"/>
    </row>
    <row r="103" spans="3:60" ht="32.25" customHeight="1" x14ac:dyDescent="0.35">
      <c r="C103" s="103"/>
      <c r="BA103" s="12"/>
      <c r="BB103" s="12"/>
      <c r="BC103" s="12"/>
      <c r="BD103" s="12"/>
      <c r="BE103" s="12"/>
      <c r="BF103" s="12"/>
      <c r="BG103" s="12"/>
      <c r="BH103" s="12"/>
    </row>
    <row r="104" spans="3:60" ht="32.25" customHeight="1" x14ac:dyDescent="0.65">
      <c r="C104" s="104" t="s">
        <v>161</v>
      </c>
      <c r="D104" s="105"/>
      <c r="E104" s="105"/>
      <c r="F104" s="105"/>
      <c r="G104" s="106"/>
      <c r="H104" s="106"/>
      <c r="I104" s="106"/>
      <c r="J104" s="106"/>
      <c r="K104" s="107"/>
      <c r="L104" s="107"/>
      <c r="M104" s="107"/>
      <c r="N104" s="107"/>
      <c r="O104" s="107"/>
      <c r="P104" s="108"/>
      <c r="Q104" s="108"/>
      <c r="R104" s="108"/>
      <c r="S104" s="108"/>
      <c r="T104" s="108"/>
      <c r="U104" s="108"/>
      <c r="V104" s="108"/>
      <c r="W104" s="108"/>
      <c r="X104" s="108"/>
      <c r="BA104" s="12"/>
      <c r="BB104" s="12"/>
      <c r="BC104" s="12"/>
      <c r="BD104" s="12"/>
      <c r="BE104" s="12"/>
      <c r="BF104" s="12"/>
      <c r="BG104" s="12"/>
      <c r="BH104" s="12"/>
    </row>
    <row r="105" spans="3:60" ht="32.25" customHeight="1" x14ac:dyDescent="0.65">
      <c r="C105" s="109" t="s">
        <v>170</v>
      </c>
      <c r="D105" s="105"/>
      <c r="E105" s="105"/>
      <c r="F105" s="105"/>
      <c r="G105" s="106"/>
      <c r="H105" s="106"/>
      <c r="I105" s="106"/>
      <c r="J105" s="106"/>
      <c r="K105" s="107"/>
      <c r="L105" s="107"/>
      <c r="M105" s="107"/>
      <c r="N105" s="107"/>
      <c r="O105" s="107"/>
      <c r="P105" s="108"/>
      <c r="Q105" s="108"/>
      <c r="R105" s="108"/>
      <c r="S105" s="108"/>
      <c r="T105" s="108"/>
      <c r="U105" s="108"/>
      <c r="V105" s="108"/>
      <c r="W105" s="108"/>
      <c r="X105" s="108"/>
      <c r="BA105" s="12"/>
      <c r="BB105" s="12"/>
      <c r="BC105" s="12"/>
      <c r="BD105" s="12"/>
      <c r="BE105" s="12"/>
      <c r="BF105" s="12"/>
      <c r="BG105" s="12"/>
      <c r="BH105" s="12"/>
    </row>
    <row r="106" spans="3:60" ht="32.25" customHeight="1" x14ac:dyDescent="0.35">
      <c r="C106" s="109" t="s">
        <v>162</v>
      </c>
      <c r="D106" s="105"/>
      <c r="E106" s="105"/>
      <c r="F106" s="105"/>
      <c r="G106" s="106"/>
      <c r="H106" s="106"/>
      <c r="I106" s="106"/>
      <c r="J106" s="106"/>
      <c r="K106" s="107"/>
      <c r="L106" s="107"/>
      <c r="M106" s="107"/>
      <c r="N106" s="107"/>
      <c r="O106" s="107"/>
      <c r="P106" s="108"/>
      <c r="Q106" s="108"/>
      <c r="R106" s="108"/>
      <c r="S106" s="108"/>
      <c r="T106" s="108"/>
      <c r="U106" s="108"/>
      <c r="V106" s="108"/>
      <c r="W106" s="108"/>
      <c r="X106" s="108"/>
      <c r="BA106" s="12"/>
      <c r="BB106" s="12"/>
      <c r="BC106" s="12"/>
      <c r="BD106" s="12"/>
      <c r="BE106" s="12"/>
      <c r="BF106" s="12"/>
      <c r="BG106" s="12"/>
      <c r="BH106" s="12"/>
    </row>
    <row r="107" spans="3:60" ht="32.25" customHeight="1" x14ac:dyDescent="0.35">
      <c r="C107" s="109" t="s">
        <v>163</v>
      </c>
      <c r="D107" s="105"/>
      <c r="E107" s="105"/>
      <c r="F107" s="105"/>
      <c r="G107" s="106"/>
      <c r="H107" s="106"/>
      <c r="I107" s="106"/>
      <c r="J107" s="106"/>
      <c r="K107" s="107"/>
      <c r="L107" s="107"/>
      <c r="M107" s="107"/>
      <c r="N107" s="107"/>
      <c r="O107" s="107"/>
      <c r="P107" s="108"/>
      <c r="Q107" s="108"/>
      <c r="R107" s="108"/>
      <c r="S107" s="108"/>
      <c r="T107" s="108"/>
      <c r="U107" s="108"/>
      <c r="V107" s="108"/>
      <c r="W107" s="108"/>
      <c r="X107" s="108"/>
      <c r="BA107" s="12"/>
      <c r="BB107" s="12"/>
      <c r="BC107" s="12"/>
      <c r="BD107" s="12"/>
      <c r="BE107" s="12"/>
      <c r="BF107" s="12"/>
      <c r="BG107" s="12"/>
      <c r="BH107" s="12"/>
    </row>
    <row r="108" spans="3:60" ht="32.25" customHeight="1" x14ac:dyDescent="0.35">
      <c r="C108" s="110" t="s">
        <v>164</v>
      </c>
      <c r="BA108" s="12"/>
      <c r="BB108" s="12"/>
      <c r="BC108" s="12"/>
      <c r="BD108" s="12"/>
      <c r="BE108" s="12"/>
      <c r="BF108" s="12"/>
      <c r="BG108" s="12"/>
      <c r="BH108" s="12"/>
    </row>
    <row r="109" spans="3:60" ht="32.25" customHeight="1" x14ac:dyDescent="0.35">
      <c r="C109" s="111"/>
      <c r="BA109" s="12"/>
      <c r="BB109" s="12"/>
      <c r="BC109" s="12"/>
      <c r="BD109" s="12"/>
      <c r="BE109" s="12"/>
      <c r="BF109" s="12"/>
      <c r="BG109" s="12"/>
      <c r="BH109" s="12"/>
    </row>
    <row r="110" spans="3:60" ht="32.25" customHeight="1" x14ac:dyDescent="0.35">
      <c r="BA110" s="12"/>
      <c r="BB110" s="12"/>
      <c r="BC110" s="12"/>
      <c r="BD110" s="12"/>
      <c r="BE110" s="12"/>
      <c r="BF110" s="12"/>
      <c r="BG110" s="12"/>
      <c r="BH110" s="12"/>
    </row>
    <row r="111" spans="3:60" ht="32.25" customHeight="1" x14ac:dyDescent="0.35">
      <c r="BA111" s="12"/>
      <c r="BB111" s="12"/>
      <c r="BC111" s="12"/>
      <c r="BD111" s="12"/>
      <c r="BE111" s="12"/>
      <c r="BF111" s="12"/>
      <c r="BG111" s="12"/>
      <c r="BH111" s="12"/>
    </row>
    <row r="112" spans="3:60" ht="32.25" customHeight="1" x14ac:dyDescent="0.35">
      <c r="BA112" s="12"/>
      <c r="BB112" s="12"/>
      <c r="BC112" s="12"/>
      <c r="BD112" s="12"/>
      <c r="BE112" s="12"/>
      <c r="BF112" s="12"/>
      <c r="BG112" s="12"/>
      <c r="BH112" s="12"/>
    </row>
    <row r="113" s="12" customFormat="1" ht="32.25" customHeight="1" x14ac:dyDescent="0.35"/>
    <row r="114" s="12" customFormat="1" ht="32.25" customHeight="1" x14ac:dyDescent="0.35"/>
    <row r="115" s="12" customFormat="1" ht="32.25" customHeight="1" x14ac:dyDescent="0.35"/>
    <row r="116" s="12" customFormat="1" ht="32.25" customHeight="1" x14ac:dyDescent="0.35"/>
    <row r="117" s="12" customFormat="1" ht="32.25" customHeight="1" x14ac:dyDescent="0.35"/>
    <row r="118" s="12" customFormat="1" ht="32.25" customHeight="1" x14ac:dyDescent="0.35"/>
    <row r="119" s="12" customFormat="1" ht="32.25" customHeight="1" x14ac:dyDescent="0.35"/>
    <row r="120" s="12" customFormat="1" ht="32.25" customHeight="1" x14ac:dyDescent="0.35"/>
    <row r="121" s="12" customFormat="1" ht="32.25" customHeight="1" x14ac:dyDescent="0.35"/>
    <row r="122" s="12" customFormat="1" ht="32.25" customHeight="1" x14ac:dyDescent="0.35"/>
    <row r="123" s="12" customFormat="1" ht="32.25" customHeight="1" x14ac:dyDescent="0.35"/>
    <row r="124" s="12" customFormat="1" ht="32.25" customHeight="1" x14ac:dyDescent="0.35"/>
    <row r="125" s="12" customFormat="1" ht="32.25" customHeight="1" x14ac:dyDescent="0.35"/>
    <row r="126" s="12" customFormat="1" ht="32.25" customHeight="1" x14ac:dyDescent="0.35"/>
    <row r="127" s="12" customFormat="1" ht="32.25" customHeight="1" x14ac:dyDescent="0.35"/>
    <row r="128" s="12" customFormat="1" ht="32.25" customHeight="1" x14ac:dyDescent="0.35"/>
    <row r="129" s="12" customFormat="1" ht="32.25" customHeight="1" x14ac:dyDescent="0.35"/>
    <row r="130" s="12" customFormat="1" ht="32.25" customHeight="1" x14ac:dyDescent="0.35"/>
    <row r="131" s="12" customFormat="1" ht="32.25" customHeight="1" x14ac:dyDescent="0.35"/>
    <row r="132" s="12" customFormat="1" ht="32.25" customHeight="1" x14ac:dyDescent="0.35"/>
    <row r="133" s="12" customFormat="1" ht="32.25" customHeight="1" x14ac:dyDescent="0.35"/>
    <row r="134" s="12" customFormat="1" ht="32.25" customHeight="1" x14ac:dyDescent="0.35"/>
    <row r="135" s="12" customFormat="1" ht="32.25" customHeight="1" x14ac:dyDescent="0.35"/>
    <row r="136" s="12" customFormat="1" ht="32.25" customHeight="1" x14ac:dyDescent="0.35"/>
    <row r="137" s="12" customFormat="1" ht="32.25" customHeight="1" x14ac:dyDescent="0.35"/>
    <row r="138" s="12" customFormat="1" ht="32.25" customHeight="1" x14ac:dyDescent="0.35"/>
    <row r="139" s="12" customFormat="1" ht="32.25" customHeight="1" x14ac:dyDescent="0.35"/>
    <row r="140" s="12" customFormat="1" ht="32.25" customHeight="1" x14ac:dyDescent="0.35"/>
    <row r="141" s="12" customFormat="1" ht="32.25" customHeight="1" x14ac:dyDescent="0.35"/>
    <row r="142" s="12" customFormat="1" ht="32.25" customHeight="1" x14ac:dyDescent="0.35"/>
    <row r="143" s="12" customFormat="1" ht="32.25" customHeight="1" x14ac:dyDescent="0.35"/>
    <row r="144" s="12" customFormat="1" ht="32.25" customHeight="1" x14ac:dyDescent="0.35"/>
    <row r="145" s="12" customFormat="1" ht="32.25" customHeight="1" x14ac:dyDescent="0.35"/>
    <row r="146" s="12" customFormat="1" ht="32.25" customHeight="1" x14ac:dyDescent="0.35"/>
  </sheetData>
  <mergeCells count="70">
    <mergeCell ref="B4:AR4"/>
    <mergeCell ref="B7:B11"/>
    <mergeCell ref="C7:C11"/>
    <mergeCell ref="D7:AT7"/>
    <mergeCell ref="D8:D11"/>
    <mergeCell ref="E8:F8"/>
    <mergeCell ref="G8:N8"/>
    <mergeCell ref="O8:P8"/>
    <mergeCell ref="Q8:W8"/>
    <mergeCell ref="AM9:AM11"/>
    <mergeCell ref="AN9:AN11"/>
    <mergeCell ref="AO9:AO11"/>
    <mergeCell ref="AP9:AP11"/>
    <mergeCell ref="AQ9:AQ11"/>
    <mergeCell ref="X8:Z8"/>
    <mergeCell ref="AA8:AS8"/>
    <mergeCell ref="E9:E11"/>
    <mergeCell ref="F9:F11"/>
    <mergeCell ref="G9:G11"/>
    <mergeCell ref="H9:H11"/>
    <mergeCell ref="K9:K11"/>
    <mergeCell ref="L9:L11"/>
    <mergeCell ref="Y9:Y11"/>
    <mergeCell ref="M9:M11"/>
    <mergeCell ref="N9:N11"/>
    <mergeCell ref="O9:O11"/>
    <mergeCell ref="P9:P11"/>
    <mergeCell ref="Q9:Q11"/>
    <mergeCell ref="S9:S11"/>
    <mergeCell ref="R9:R11"/>
    <mergeCell ref="AF9:AF11"/>
    <mergeCell ref="AG9:AG11"/>
    <mergeCell ref="T9:T11"/>
    <mergeCell ref="U9:U11"/>
    <mergeCell ref="V9:V11"/>
    <mergeCell ref="W9:W11"/>
    <mergeCell ref="X9:X11"/>
    <mergeCell ref="BL11:BL12"/>
    <mergeCell ref="BA11:BA12"/>
    <mergeCell ref="BB11:BB12"/>
    <mergeCell ref="BC11:BC12"/>
    <mergeCell ref="BD11:BD12"/>
    <mergeCell ref="BE11:BE12"/>
    <mergeCell ref="BF11:BF12"/>
    <mergeCell ref="BJ11:BJ12"/>
    <mergeCell ref="BK11:BK12"/>
    <mergeCell ref="BH11:BH12"/>
    <mergeCell ref="BI11:BI12"/>
    <mergeCell ref="BG11:BG12"/>
    <mergeCell ref="AU11:AU12"/>
    <mergeCell ref="AV11:AV12"/>
    <mergeCell ref="AW11:AW12"/>
    <mergeCell ref="AX11:AX12"/>
    <mergeCell ref="AY11:AY12"/>
    <mergeCell ref="AZ11:AZ12"/>
    <mergeCell ref="I9:I11"/>
    <mergeCell ref="J9:J11"/>
    <mergeCell ref="C85:D85"/>
    <mergeCell ref="C96:O96"/>
    <mergeCell ref="AT9:AT11"/>
    <mergeCell ref="AI9:AI11"/>
    <mergeCell ref="AJ9:AJ11"/>
    <mergeCell ref="AK9:AK11"/>
    <mergeCell ref="AL9:AL11"/>
    <mergeCell ref="AH9:AH11"/>
    <mergeCell ref="AR9:AR11"/>
    <mergeCell ref="AS9:AS11"/>
    <mergeCell ref="Z9:Z11"/>
    <mergeCell ref="AA9:AD9"/>
    <mergeCell ref="AE9:AE11"/>
  </mergeCells>
  <dataValidations count="1">
    <dataValidation type="list" allowBlank="1" showInputMessage="1" showErrorMessage="1" sqref="T5">
      <formula1>$HO$4:$HO$15</formula1>
    </dataValidation>
  </dataValidations>
  <pageMargins left="0.25" right="0.25" top="0.25" bottom="0.25" header="0.23622047244094499" footer="0.15748031496063"/>
  <pageSetup paperSize="9" scale="28" orientation="landscape" r:id="rId1"/>
  <headerFooter alignWithMargins="0">
    <oddFooter>Page &amp;P</oddFooter>
  </headerFooter>
  <rowBreaks count="1" manualBreakCount="1">
    <brk id="47" min="1" max="3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25</vt:i4>
      </vt:variant>
      <vt:variant>
        <vt:lpstr>Named Ranges</vt:lpstr>
      </vt:variant>
      <vt:variant>
        <vt:i4>25</vt:i4>
      </vt:variant>
    </vt:vector>
  </HeadingPairs>
  <TitlesOfParts>
    <vt:vector size="50" baseType="lpstr">
      <vt:lpstr>iandec22</vt:lpstr>
      <vt:lpstr>dec22</vt:lpstr>
      <vt:lpstr>iannoi22</vt:lpstr>
      <vt:lpstr>noi22</vt:lpstr>
      <vt:lpstr>ianoct22</vt:lpstr>
      <vt:lpstr>oct22</vt:lpstr>
      <vt:lpstr>iansept22</vt:lpstr>
      <vt:lpstr>sept22</vt:lpstr>
      <vt:lpstr>ianaug22</vt:lpstr>
      <vt:lpstr>aug22</vt:lpstr>
      <vt:lpstr>ianiul22</vt:lpstr>
      <vt:lpstr>iul22</vt:lpstr>
      <vt:lpstr>ianiun22</vt:lpstr>
      <vt:lpstr>iun22</vt:lpstr>
      <vt:lpstr>ianmai22</vt:lpstr>
      <vt:lpstr>mai22</vt:lpstr>
      <vt:lpstr>ianapr22</vt:lpstr>
      <vt:lpstr>apr22</vt:lpstr>
      <vt:lpstr>ianmar22</vt:lpstr>
      <vt:lpstr>mar22</vt:lpstr>
      <vt:lpstr>ianfeb22</vt:lpstr>
      <vt:lpstr>feb22</vt:lpstr>
      <vt:lpstr>ian22</vt:lpstr>
      <vt:lpstr>macheta 2022</vt:lpstr>
      <vt:lpstr>Macheta PO 2022_rap_luna ANOFM</vt:lpstr>
      <vt:lpstr>'apr22'!Print_Titles</vt:lpstr>
      <vt:lpstr>'aug22'!Print_Titles</vt:lpstr>
      <vt:lpstr>'dec22'!Print_Titles</vt:lpstr>
      <vt:lpstr>'feb22'!Print_Titles</vt:lpstr>
      <vt:lpstr>'ian22'!Print_Titles</vt:lpstr>
      <vt:lpstr>ianapr22!Print_Titles</vt:lpstr>
      <vt:lpstr>ianaug22!Print_Titles</vt:lpstr>
      <vt:lpstr>iandec22!Print_Titles</vt:lpstr>
      <vt:lpstr>ianfeb22!Print_Titles</vt:lpstr>
      <vt:lpstr>ianiul22!Print_Titles</vt:lpstr>
      <vt:lpstr>ianiun22!Print_Titles</vt:lpstr>
      <vt:lpstr>ianmai22!Print_Titles</vt:lpstr>
      <vt:lpstr>ianmar22!Print_Titles</vt:lpstr>
      <vt:lpstr>iannoi22!Print_Titles</vt:lpstr>
      <vt:lpstr>ianoct22!Print_Titles</vt:lpstr>
      <vt:lpstr>iansept22!Print_Titles</vt:lpstr>
      <vt:lpstr>'iul22'!Print_Titles</vt:lpstr>
      <vt:lpstr>'iun22'!Print_Titles</vt:lpstr>
      <vt:lpstr>'macheta 2022'!Print_Titles</vt:lpstr>
      <vt:lpstr>'Macheta PO 2022_rap_luna ANOFM'!Print_Titles</vt:lpstr>
      <vt:lpstr>'mai22'!Print_Titles</vt:lpstr>
      <vt:lpstr>'mar22'!Print_Titles</vt:lpstr>
      <vt:lpstr>'noi22'!Print_Titles</vt:lpstr>
      <vt:lpstr>'oct22'!Print_Titles</vt:lpstr>
      <vt:lpstr>sept22!Print_Titles</vt:lpstr>
    </vt:vector>
  </TitlesOfParts>
  <Company>HP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Elena Baboi</dc:creator>
  <cp:lastModifiedBy>Sorin Mihail Marinescu</cp:lastModifiedBy>
  <cp:lastPrinted>2023-01-06T07:20:52Z</cp:lastPrinted>
  <dcterms:created xsi:type="dcterms:W3CDTF">2021-11-01T13:11:25Z</dcterms:created>
  <dcterms:modified xsi:type="dcterms:W3CDTF">2023-02-14T07:40:22Z</dcterms:modified>
</cp:coreProperties>
</file>